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acoustic_prediction_3d\"/>
    </mc:Choice>
  </mc:AlternateContent>
  <xr:revisionPtr revIDLastSave="0" documentId="13_ncr:1_{C7933DF4-0836-417B-97E4-E9856E30E596}" xr6:coauthVersionLast="47" xr6:coauthVersionMax="47" xr10:uidLastSave="{00000000-0000-0000-0000-000000000000}"/>
  <bookViews>
    <workbookView xWindow="0" yWindow="0" windowWidth="28800" windowHeight="23400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A502" i="1" l="1" a="1"/>
  <c r="IA502" i="1" s="1"/>
  <c r="HZ502" i="1" a="1"/>
  <c r="HZ502" i="1" s="1"/>
  <c r="HY502" i="1" a="1"/>
  <c r="HY502" i="1" s="1"/>
  <c r="HX502" i="1" a="1"/>
  <c r="HX502" i="1" s="1"/>
  <c r="HW502" i="1" a="1"/>
  <c r="HW502" i="1" s="1"/>
  <c r="HV502" i="1" a="1"/>
  <c r="HV502" i="1" s="1"/>
  <c r="HU502" i="1" a="1"/>
  <c r="HU502" i="1" s="1"/>
  <c r="HT502" i="1" a="1"/>
  <c r="HT502" i="1" s="1"/>
  <c r="HS502" i="1" a="1"/>
  <c r="HS502" i="1" s="1"/>
  <c r="HR502" i="1" a="1"/>
  <c r="HR502" i="1" s="1"/>
  <c r="HQ502" i="1" a="1"/>
  <c r="HQ502" i="1" s="1"/>
  <c r="HP502" i="1" a="1"/>
  <c r="HP502" i="1" s="1"/>
  <c r="HO502" i="1" a="1"/>
  <c r="HO502" i="1" s="1"/>
  <c r="HN502" i="1" a="1"/>
  <c r="HN502" i="1" s="1"/>
  <c r="HM502" i="1" a="1"/>
  <c r="HM502" i="1" s="1"/>
  <c r="HL502" i="1" a="1"/>
  <c r="HL502" i="1" s="1"/>
  <c r="HK502" i="1" a="1"/>
  <c r="HK502" i="1" s="1"/>
  <c r="HJ502" i="1" a="1"/>
  <c r="HJ502" i="1" s="1"/>
  <c r="HI502" i="1" a="1"/>
  <c r="HI502" i="1" s="1"/>
  <c r="HH502" i="1" a="1"/>
  <c r="HH502" i="1" s="1"/>
  <c r="HG502" i="1" a="1"/>
  <c r="HG502" i="1" s="1"/>
  <c r="HF502" i="1" a="1"/>
  <c r="HF502" i="1" s="1"/>
  <c r="HE502" i="1" a="1"/>
  <c r="HE502" i="1" s="1"/>
  <c r="HD502" i="1" a="1"/>
  <c r="HD502" i="1" s="1"/>
  <c r="HC502" i="1" a="1"/>
  <c r="HC502" i="1" s="1"/>
  <c r="HB502" i="1" a="1"/>
  <c r="HB502" i="1" s="1"/>
  <c r="HA502" i="1" a="1"/>
  <c r="HA502" i="1" s="1"/>
  <c r="GZ502" i="1" a="1"/>
  <c r="GZ502" i="1" s="1"/>
  <c r="GY502" i="1" a="1"/>
  <c r="GY502" i="1" s="1"/>
  <c r="GX502" i="1" a="1"/>
  <c r="GX502" i="1" s="1"/>
  <c r="GX58" i="1" a="1"/>
  <c r="GX58" i="1" s="1"/>
  <c r="HV58" i="1" s="1" a="1"/>
  <c r="HV58" i="1" s="1"/>
  <c r="GY58" i="1" a="1"/>
  <c r="GY58" i="1" s="1"/>
  <c r="HW58" i="1" s="1" a="1"/>
  <c r="HW58" i="1" s="1"/>
  <c r="GZ58" i="1" a="1"/>
  <c r="GZ58" i="1" s="1"/>
  <c r="HX58" i="1" s="1" a="1"/>
  <c r="HX58" i="1" s="1"/>
  <c r="HA58" i="1" a="1"/>
  <c r="HA58" i="1" s="1"/>
  <c r="HY58" i="1" s="1" a="1"/>
  <c r="HY58" i="1" s="1"/>
  <c r="HB58" i="1" a="1"/>
  <c r="HB58" i="1" s="1"/>
  <c r="HC58" i="1" a="1"/>
  <c r="HC58" i="1" s="1"/>
  <c r="HD58" i="1" a="1"/>
  <c r="HD58" i="1"/>
  <c r="HE58" i="1" a="1"/>
  <c r="HE58" i="1"/>
  <c r="HF58" i="1" a="1"/>
  <c r="HF58" i="1"/>
  <c r="HG58" i="1" a="1"/>
  <c r="HG58" i="1" s="1"/>
  <c r="HH58" i="1" a="1"/>
  <c r="HH58" i="1"/>
  <c r="HI58" i="1" a="1"/>
  <c r="HI58" i="1"/>
  <c r="HJ58" i="1" a="1"/>
  <c r="HJ58" i="1" s="1"/>
  <c r="HK58" i="1" a="1"/>
  <c r="HK58" i="1" s="1"/>
  <c r="HL58" i="1" a="1"/>
  <c r="HL58" i="1" s="1"/>
  <c r="HM58" i="1" a="1"/>
  <c r="HM58" i="1" s="1"/>
  <c r="HN58" i="1" a="1"/>
  <c r="HN58" i="1" s="1"/>
  <c r="HO58" i="1" a="1"/>
  <c r="HO58" i="1" s="1"/>
  <c r="HP58" i="1" a="1"/>
  <c r="HP58" i="1" s="1"/>
  <c r="HQ58" i="1" a="1"/>
  <c r="HQ58" i="1" s="1"/>
  <c r="HR58" i="1" a="1"/>
  <c r="HR58" i="1"/>
  <c r="HS58" i="1" a="1"/>
  <c r="HS58" i="1" s="1"/>
  <c r="HT58" i="1" a="1"/>
  <c r="HT58" i="1" s="1"/>
  <c r="HU58" i="1" a="1"/>
  <c r="HU58" i="1"/>
  <c r="HZ58" i="1" a="1"/>
  <c r="HZ58" i="1" s="1"/>
  <c r="IA58" i="1" a="1"/>
  <c r="IA58" i="1"/>
  <c r="GX59" i="1" a="1"/>
  <c r="GX59" i="1"/>
  <c r="GY59" i="1" a="1"/>
  <c r="GY59" i="1"/>
  <c r="HW59" i="1" s="1" a="1"/>
  <c r="HW59" i="1" s="1"/>
  <c r="GZ59" i="1" a="1"/>
  <c r="GZ59" i="1"/>
  <c r="HX59" i="1" s="1" a="1"/>
  <c r="HX59" i="1" s="1"/>
  <c r="HA59" i="1" a="1"/>
  <c r="HA59" i="1" s="1"/>
  <c r="HY59" i="1" s="1" a="1"/>
  <c r="HY59" i="1" s="1"/>
  <c r="HB59" i="1" a="1"/>
  <c r="HB59" i="1"/>
  <c r="HC59" i="1" a="1"/>
  <c r="HC59" i="1" s="1"/>
  <c r="IA59" i="1" s="1" a="1"/>
  <c r="IA59" i="1" s="1"/>
  <c r="HD59" i="1" a="1"/>
  <c r="HD59" i="1" s="1"/>
  <c r="HE59" i="1" a="1"/>
  <c r="HE59" i="1" s="1"/>
  <c r="HF59" i="1" a="1"/>
  <c r="HF59" i="1" s="1"/>
  <c r="HG59" i="1" a="1"/>
  <c r="HG59" i="1" s="1"/>
  <c r="HH59" i="1" a="1"/>
  <c r="HH59" i="1" s="1"/>
  <c r="HI59" i="1" a="1"/>
  <c r="HI59" i="1"/>
  <c r="HJ59" i="1" a="1"/>
  <c r="HJ59" i="1" s="1"/>
  <c r="HK59" i="1" a="1"/>
  <c r="HK59" i="1"/>
  <c r="HL59" i="1" a="1"/>
  <c r="HL59" i="1"/>
  <c r="HM59" i="1" a="1"/>
  <c r="HM59" i="1"/>
  <c r="HN59" i="1" a="1"/>
  <c r="HN59" i="1"/>
  <c r="HO59" i="1" a="1"/>
  <c r="HO59" i="1"/>
  <c r="HP59" i="1" a="1"/>
  <c r="HP59" i="1" s="1"/>
  <c r="HQ59" i="1" a="1"/>
  <c r="HQ59" i="1" s="1"/>
  <c r="HR59" i="1" a="1"/>
  <c r="HR59" i="1" s="1"/>
  <c r="HS59" i="1" a="1"/>
  <c r="HS59" i="1" s="1"/>
  <c r="HT59" i="1" a="1"/>
  <c r="HT59" i="1" s="1"/>
  <c r="HU59" i="1" a="1"/>
  <c r="HU59" i="1" s="1"/>
  <c r="HV59" i="1" a="1"/>
  <c r="HV59" i="1" s="1"/>
  <c r="HZ59" i="1" a="1"/>
  <c r="HZ59" i="1"/>
  <c r="GX60" i="1" a="1"/>
  <c r="GX60" i="1" s="1"/>
  <c r="HV60" i="1" s="1" a="1"/>
  <c r="HV60" i="1" s="1"/>
  <c r="GY60" i="1" a="1"/>
  <c r="GY60" i="1" s="1"/>
  <c r="HW60" i="1" s="1" a="1"/>
  <c r="HW60" i="1" s="1"/>
  <c r="GZ60" i="1" a="1"/>
  <c r="GZ60" i="1" s="1"/>
  <c r="HX60" i="1" s="1" a="1"/>
  <c r="HX60" i="1" s="1"/>
  <c r="HA60" i="1" a="1"/>
  <c r="HA60" i="1" s="1"/>
  <c r="HY60" i="1" s="1" a="1"/>
  <c r="HY60" i="1" s="1"/>
  <c r="HB60" i="1" a="1"/>
  <c r="HB60" i="1" s="1"/>
  <c r="HZ60" i="1" s="1" a="1"/>
  <c r="HZ60" i="1" s="1"/>
  <c r="HC60" i="1" a="1"/>
  <c r="HC60" i="1" s="1"/>
  <c r="HD60" i="1" a="1"/>
  <c r="HD60" i="1" s="1"/>
  <c r="HE60" i="1" a="1"/>
  <c r="HE60" i="1" s="1"/>
  <c r="HF60" i="1" a="1"/>
  <c r="HF60" i="1"/>
  <c r="HG60" i="1" a="1"/>
  <c r="HG60" i="1" s="1"/>
  <c r="HH60" i="1" a="1"/>
  <c r="HH60" i="1"/>
  <c r="HI60" i="1" a="1"/>
  <c r="HI60" i="1" s="1"/>
  <c r="HJ60" i="1" a="1"/>
  <c r="HJ60" i="1" s="1"/>
  <c r="HK60" i="1" a="1"/>
  <c r="HK60" i="1" s="1"/>
  <c r="HL60" i="1" a="1"/>
  <c r="HL60" i="1" s="1"/>
  <c r="HM60" i="1" a="1"/>
  <c r="HM60" i="1" s="1"/>
  <c r="HN60" i="1" a="1"/>
  <c r="HN60" i="1" s="1"/>
  <c r="HO60" i="1" a="1"/>
  <c r="HO60" i="1"/>
  <c r="HP60" i="1" a="1"/>
  <c r="HP60" i="1" s="1"/>
  <c r="HQ60" i="1" a="1"/>
  <c r="HQ60" i="1" s="1"/>
  <c r="HR60" i="1" a="1"/>
  <c r="HR60" i="1"/>
  <c r="HS60" i="1" a="1"/>
  <c r="HS60" i="1" s="1"/>
  <c r="HT60" i="1" a="1"/>
  <c r="HT60" i="1" s="1"/>
  <c r="HU60" i="1" a="1"/>
  <c r="HU60" i="1" s="1"/>
  <c r="IA60" i="1" a="1"/>
  <c r="IA60" i="1"/>
  <c r="GX61" i="1" a="1"/>
  <c r="GX61" i="1" s="1"/>
  <c r="HV61" i="1" s="1" a="1"/>
  <c r="HV61" i="1" s="1"/>
  <c r="GY61" i="1" a="1"/>
  <c r="GY61" i="1"/>
  <c r="HW61" i="1" s="1" a="1"/>
  <c r="HW61" i="1" s="1"/>
  <c r="GZ61" i="1" a="1"/>
  <c r="GZ61" i="1" s="1"/>
  <c r="HX61" i="1" s="1" a="1"/>
  <c r="HX61" i="1" s="1"/>
  <c r="HA61" i="1" a="1"/>
  <c r="HA61" i="1" s="1"/>
  <c r="HB61" i="1" a="1"/>
  <c r="HB61" i="1"/>
  <c r="HC61" i="1" a="1"/>
  <c r="HC61" i="1"/>
  <c r="HD61" i="1" a="1"/>
  <c r="HD61" i="1" s="1"/>
  <c r="HE61" i="1" a="1"/>
  <c r="HE61" i="1" s="1"/>
  <c r="HF61" i="1" a="1"/>
  <c r="HF61" i="1" s="1"/>
  <c r="HG61" i="1" a="1"/>
  <c r="HG61" i="1" s="1"/>
  <c r="HH61" i="1" a="1"/>
  <c r="HH61" i="1" s="1"/>
  <c r="HI61" i="1" a="1"/>
  <c r="HI61" i="1" s="1"/>
  <c r="HJ61" i="1" a="1"/>
  <c r="HJ61" i="1"/>
  <c r="HK61" i="1" a="1"/>
  <c r="HK61" i="1" s="1"/>
  <c r="HL61" i="1" a="1"/>
  <c r="HL61" i="1" s="1"/>
  <c r="HM61" i="1" a="1"/>
  <c r="HM61" i="1" s="1"/>
  <c r="HN61" i="1" a="1"/>
  <c r="HN61" i="1" s="1"/>
  <c r="HO61" i="1" a="1"/>
  <c r="HO61" i="1" s="1"/>
  <c r="HP61" i="1" a="1"/>
  <c r="HP61" i="1" s="1"/>
  <c r="HQ61" i="1" a="1"/>
  <c r="HQ61" i="1" s="1"/>
  <c r="HR61" i="1" a="1"/>
  <c r="HR61" i="1" s="1"/>
  <c r="HS61" i="1" a="1"/>
  <c r="HS61" i="1" s="1"/>
  <c r="HT61" i="1" a="1"/>
  <c r="HT61" i="1" s="1"/>
  <c r="HU61" i="1" a="1"/>
  <c r="HU61" i="1" s="1"/>
  <c r="HY61" i="1" a="1"/>
  <c r="HY61" i="1" s="1"/>
  <c r="HZ61" i="1" a="1"/>
  <c r="HZ61" i="1"/>
  <c r="IA61" i="1" a="1"/>
  <c r="IA61" i="1"/>
  <c r="GX62" i="1" a="1"/>
  <c r="GX62" i="1" s="1"/>
  <c r="HV62" i="1" s="1" a="1"/>
  <c r="HV62" i="1" s="1"/>
  <c r="GY62" i="1" a="1"/>
  <c r="GY62" i="1" s="1"/>
  <c r="HW62" i="1" s="1" a="1"/>
  <c r="HW62" i="1" s="1"/>
  <c r="GZ62" i="1" a="1"/>
  <c r="GZ62" i="1" s="1"/>
  <c r="HX62" i="1" s="1" a="1"/>
  <c r="HX62" i="1" s="1"/>
  <c r="HA62" i="1" a="1"/>
  <c r="HA62" i="1" s="1"/>
  <c r="HY62" i="1" s="1" a="1"/>
  <c r="HY62" i="1" s="1"/>
  <c r="HB62" i="1" a="1"/>
  <c r="HB62" i="1" s="1"/>
  <c r="HZ62" i="1" s="1" a="1"/>
  <c r="HZ62" i="1" s="1"/>
  <c r="HC62" i="1" a="1"/>
  <c r="HC62" i="1"/>
  <c r="IA62" i="1" s="1" a="1"/>
  <c r="IA62" i="1" s="1"/>
  <c r="HD62" i="1" a="1"/>
  <c r="HD62" i="1"/>
  <c r="HE62" i="1" a="1"/>
  <c r="HE62" i="1" s="1"/>
  <c r="HF62" i="1" a="1"/>
  <c r="HF62" i="1"/>
  <c r="HG62" i="1" a="1"/>
  <c r="HG62" i="1" s="1"/>
  <c r="HH62" i="1" a="1"/>
  <c r="HH62" i="1" s="1"/>
  <c r="HI62" i="1" a="1"/>
  <c r="HI62" i="1"/>
  <c r="HJ62" i="1" a="1"/>
  <c r="HJ62" i="1" s="1"/>
  <c r="HK62" i="1" a="1"/>
  <c r="HK62" i="1" s="1"/>
  <c r="HL62" i="1" a="1"/>
  <c r="HL62" i="1" s="1"/>
  <c r="HM62" i="1" a="1"/>
  <c r="HM62" i="1" s="1"/>
  <c r="HN62" i="1" a="1"/>
  <c r="HN62" i="1" s="1"/>
  <c r="HO62" i="1" a="1"/>
  <c r="HO62" i="1" s="1"/>
  <c r="HP62" i="1" a="1"/>
  <c r="HP62" i="1" s="1"/>
  <c r="HQ62" i="1" a="1"/>
  <c r="HQ62" i="1" s="1"/>
  <c r="HR62" i="1" a="1"/>
  <c r="HR62" i="1"/>
  <c r="HS62" i="1" a="1"/>
  <c r="HS62" i="1"/>
  <c r="HT62" i="1" a="1"/>
  <c r="HT62" i="1" s="1"/>
  <c r="HU62" i="1" a="1"/>
  <c r="HU62" i="1"/>
  <c r="GX63" i="1" a="1"/>
  <c r="GX63" i="1" s="1"/>
  <c r="GY63" i="1" a="1"/>
  <c r="GY63" i="1" s="1"/>
  <c r="GZ63" i="1" a="1"/>
  <c r="GZ63" i="1"/>
  <c r="HX63" i="1" s="1" a="1"/>
  <c r="HX63" i="1" s="1"/>
  <c r="HA63" i="1" a="1"/>
  <c r="HA63" i="1"/>
  <c r="HY63" i="1" s="1" a="1"/>
  <c r="HY63" i="1" s="1"/>
  <c r="HB63" i="1" a="1"/>
  <c r="HB63" i="1" s="1"/>
  <c r="HZ63" i="1" s="1" a="1"/>
  <c r="HZ63" i="1" s="1"/>
  <c r="HC63" i="1" a="1"/>
  <c r="HC63" i="1"/>
  <c r="HD63" i="1" a="1"/>
  <c r="HD63" i="1" s="1"/>
  <c r="HE63" i="1" a="1"/>
  <c r="HE63" i="1" s="1"/>
  <c r="HF63" i="1" a="1"/>
  <c r="HF63" i="1" s="1"/>
  <c r="HG63" i="1" a="1"/>
  <c r="HG63" i="1" s="1"/>
  <c r="HH63" i="1" a="1"/>
  <c r="HH63" i="1" s="1"/>
  <c r="HI63" i="1" a="1"/>
  <c r="HI63" i="1" s="1"/>
  <c r="HJ63" i="1" a="1"/>
  <c r="HJ63" i="1" s="1"/>
  <c r="HK63" i="1" a="1"/>
  <c r="HK63" i="1"/>
  <c r="HL63" i="1" a="1"/>
  <c r="HL63" i="1"/>
  <c r="HM63" i="1" a="1"/>
  <c r="HM63" i="1" s="1"/>
  <c r="HN63" i="1" a="1"/>
  <c r="HN63" i="1"/>
  <c r="HO63" i="1" a="1"/>
  <c r="HO63" i="1"/>
  <c r="HP63" i="1" a="1"/>
  <c r="HP63" i="1" s="1"/>
  <c r="HQ63" i="1" a="1"/>
  <c r="HQ63" i="1" s="1"/>
  <c r="HR63" i="1" a="1"/>
  <c r="HR63" i="1" s="1"/>
  <c r="HS63" i="1" a="1"/>
  <c r="HS63" i="1" s="1"/>
  <c r="HT63" i="1" a="1"/>
  <c r="HT63" i="1" s="1"/>
  <c r="HU63" i="1" a="1"/>
  <c r="HU63" i="1"/>
  <c r="HV63" i="1" a="1"/>
  <c r="HV63" i="1" s="1"/>
  <c r="HW63" i="1" a="1"/>
  <c r="HW63" i="1" s="1"/>
  <c r="IA63" i="1" a="1"/>
  <c r="IA63" i="1" s="1"/>
  <c r="GX64" i="1" a="1"/>
  <c r="GX64" i="1" s="1"/>
  <c r="HV64" i="1" s="1" a="1"/>
  <c r="HV64" i="1" s="1"/>
  <c r="GY64" i="1" a="1"/>
  <c r="GY64" i="1" s="1"/>
  <c r="HW64" i="1" s="1" a="1"/>
  <c r="HW64" i="1" s="1"/>
  <c r="GZ64" i="1" a="1"/>
  <c r="GZ64" i="1" s="1"/>
  <c r="HX64" i="1" s="1" a="1"/>
  <c r="HX64" i="1" s="1"/>
  <c r="HA64" i="1" a="1"/>
  <c r="HA64" i="1" s="1"/>
  <c r="HY64" i="1" s="1" a="1"/>
  <c r="HY64" i="1" s="1"/>
  <c r="HB64" i="1" a="1"/>
  <c r="HB64" i="1" s="1"/>
  <c r="HZ64" i="1" s="1" a="1"/>
  <c r="HZ64" i="1" s="1"/>
  <c r="HC64" i="1" a="1"/>
  <c r="HC64" i="1" s="1"/>
  <c r="IA64" i="1" s="1" a="1"/>
  <c r="IA64" i="1" s="1"/>
  <c r="HD64" i="1" a="1"/>
  <c r="HD64" i="1" s="1"/>
  <c r="HE64" i="1" a="1"/>
  <c r="HE64" i="1" s="1"/>
  <c r="HF64" i="1" a="1"/>
  <c r="HF64" i="1"/>
  <c r="HG64" i="1" a="1"/>
  <c r="HG64" i="1"/>
  <c r="HH64" i="1" a="1"/>
  <c r="HH64" i="1" s="1"/>
  <c r="HI64" i="1" a="1"/>
  <c r="HI64" i="1" s="1"/>
  <c r="HJ64" i="1" a="1"/>
  <c r="HJ64" i="1" s="1"/>
  <c r="HK64" i="1" a="1"/>
  <c r="HK64" i="1" s="1"/>
  <c r="HL64" i="1" a="1"/>
  <c r="HL64" i="1" s="1"/>
  <c r="HM64" i="1" a="1"/>
  <c r="HM64" i="1" s="1"/>
  <c r="HN64" i="1" a="1"/>
  <c r="HN64" i="1" s="1"/>
  <c r="HO64" i="1" a="1"/>
  <c r="HO64" i="1" s="1"/>
  <c r="HP64" i="1" a="1"/>
  <c r="HP64" i="1"/>
  <c r="HQ64" i="1" a="1"/>
  <c r="HQ64" i="1" s="1"/>
  <c r="HR64" i="1" a="1"/>
  <c r="HR64" i="1" s="1"/>
  <c r="HS64" i="1" a="1"/>
  <c r="HS64" i="1" s="1"/>
  <c r="HT64" i="1" a="1"/>
  <c r="HT64" i="1" s="1"/>
  <c r="HU64" i="1" a="1"/>
  <c r="HU64" i="1"/>
  <c r="GX65" i="1" a="1"/>
  <c r="GX65" i="1" s="1"/>
  <c r="GY65" i="1" a="1"/>
  <c r="GY65" i="1" s="1"/>
  <c r="GZ65" i="1" a="1"/>
  <c r="GZ65" i="1"/>
  <c r="HA65" i="1" a="1"/>
  <c r="HA65" i="1"/>
  <c r="HB65" i="1" a="1"/>
  <c r="HB65" i="1"/>
  <c r="HZ65" i="1" s="1" a="1"/>
  <c r="HZ65" i="1" s="1"/>
  <c r="HC65" i="1" a="1"/>
  <c r="HC65" i="1" s="1"/>
  <c r="IA65" i="1" s="1" a="1"/>
  <c r="IA65" i="1" s="1"/>
  <c r="HD65" i="1" a="1"/>
  <c r="HD65" i="1" s="1"/>
  <c r="HE65" i="1" a="1"/>
  <c r="HE65" i="1" s="1"/>
  <c r="HF65" i="1" a="1"/>
  <c r="HF65" i="1" s="1"/>
  <c r="HG65" i="1" a="1"/>
  <c r="HG65" i="1" s="1"/>
  <c r="HH65" i="1" a="1"/>
  <c r="HH65" i="1" s="1"/>
  <c r="HI65" i="1" a="1"/>
  <c r="HI65" i="1"/>
  <c r="HJ65" i="1" a="1"/>
  <c r="HJ65" i="1" s="1"/>
  <c r="HK65" i="1" a="1"/>
  <c r="HK65" i="1" s="1"/>
  <c r="HL65" i="1" a="1"/>
  <c r="HL65" i="1"/>
  <c r="HM65" i="1" a="1"/>
  <c r="HM65" i="1" s="1"/>
  <c r="HN65" i="1" a="1"/>
  <c r="HN65" i="1" s="1"/>
  <c r="HO65" i="1" a="1"/>
  <c r="HO65" i="1"/>
  <c r="HP65" i="1" a="1"/>
  <c r="HP65" i="1" s="1"/>
  <c r="HQ65" i="1" a="1"/>
  <c r="HQ65" i="1" s="1"/>
  <c r="HR65" i="1" a="1"/>
  <c r="HR65" i="1" s="1"/>
  <c r="HS65" i="1" a="1"/>
  <c r="HS65" i="1" s="1"/>
  <c r="HT65" i="1" a="1"/>
  <c r="HT65" i="1" s="1"/>
  <c r="HU65" i="1" a="1"/>
  <c r="HU65" i="1"/>
  <c r="HV65" i="1" a="1"/>
  <c r="HV65" i="1" s="1"/>
  <c r="HW65" i="1" a="1"/>
  <c r="HW65" i="1"/>
  <c r="HX65" i="1" a="1"/>
  <c r="HX65" i="1"/>
  <c r="HY65" i="1" a="1"/>
  <c r="HY65" i="1"/>
  <c r="GX66" i="1" a="1"/>
  <c r="GX66" i="1" s="1"/>
  <c r="HV66" i="1" s="1" a="1"/>
  <c r="HV66" i="1" s="1"/>
  <c r="GY66" i="1" a="1"/>
  <c r="GY66" i="1" s="1"/>
  <c r="HW66" i="1" s="1" a="1"/>
  <c r="HW66" i="1" s="1"/>
  <c r="GZ66" i="1" a="1"/>
  <c r="GZ66" i="1" s="1"/>
  <c r="HX66" i="1" s="1" a="1"/>
  <c r="HX66" i="1" s="1"/>
  <c r="HA66" i="1" a="1"/>
  <c r="HA66" i="1" s="1"/>
  <c r="HY66" i="1" s="1" a="1"/>
  <c r="HY66" i="1" s="1"/>
  <c r="HB66" i="1" a="1"/>
  <c r="HB66" i="1" s="1"/>
  <c r="HC66" i="1" a="1"/>
  <c r="HC66" i="1"/>
  <c r="HD66" i="1" a="1"/>
  <c r="HD66" i="1"/>
  <c r="HE66" i="1" a="1"/>
  <c r="HE66" i="1" s="1"/>
  <c r="HF66" i="1" a="1"/>
  <c r="HF66" i="1"/>
  <c r="HG66" i="1" a="1"/>
  <c r="HG66" i="1"/>
  <c r="HH66" i="1" a="1"/>
  <c r="HH66" i="1" s="1"/>
  <c r="HI66" i="1" a="1"/>
  <c r="HI66" i="1" s="1"/>
  <c r="HJ66" i="1" a="1"/>
  <c r="HJ66" i="1" s="1"/>
  <c r="HK66" i="1" a="1"/>
  <c r="HK66" i="1" s="1"/>
  <c r="HL66" i="1" a="1"/>
  <c r="HL66" i="1" s="1"/>
  <c r="HM66" i="1" a="1"/>
  <c r="HM66" i="1" s="1"/>
  <c r="HN66" i="1" a="1"/>
  <c r="HN66" i="1" s="1"/>
  <c r="HO66" i="1" a="1"/>
  <c r="HO66" i="1" s="1"/>
  <c r="HP66" i="1" a="1"/>
  <c r="HP66" i="1"/>
  <c r="HQ66" i="1" a="1"/>
  <c r="HQ66" i="1" s="1"/>
  <c r="HR66" i="1" a="1"/>
  <c r="HR66" i="1" s="1"/>
  <c r="HS66" i="1" a="1"/>
  <c r="HS66" i="1"/>
  <c r="HT66" i="1" a="1"/>
  <c r="HT66" i="1" s="1"/>
  <c r="HU66" i="1" a="1"/>
  <c r="HU66" i="1" s="1"/>
  <c r="HZ66" i="1" a="1"/>
  <c r="HZ66" i="1" s="1"/>
  <c r="IA66" i="1" a="1"/>
  <c r="IA66" i="1"/>
  <c r="GX67" i="1" a="1"/>
  <c r="GX67" i="1"/>
  <c r="HV67" i="1" s="1" a="1"/>
  <c r="HV67" i="1" s="1"/>
  <c r="GY67" i="1" a="1"/>
  <c r="GY67" i="1" s="1"/>
  <c r="HW67" i="1" s="1" a="1"/>
  <c r="HW67" i="1" s="1"/>
  <c r="GZ67" i="1" a="1"/>
  <c r="GZ67" i="1"/>
  <c r="HA67" i="1" a="1"/>
  <c r="HA67" i="1"/>
  <c r="HB67" i="1" a="1"/>
  <c r="HB67" i="1" s="1"/>
  <c r="HZ67" i="1" s="1" a="1"/>
  <c r="HC67" i="1" a="1"/>
  <c r="HC67" i="1" s="1"/>
  <c r="HD67" i="1" a="1"/>
  <c r="HD67" i="1" s="1"/>
  <c r="HE67" i="1" a="1"/>
  <c r="HE67" i="1" s="1"/>
  <c r="HF67" i="1" a="1"/>
  <c r="HF67" i="1" s="1"/>
  <c r="HG67" i="1" a="1"/>
  <c r="HG67" i="1" s="1"/>
  <c r="HH67" i="1" a="1"/>
  <c r="HH67" i="1" s="1"/>
  <c r="HI67" i="1" a="1"/>
  <c r="HI67" i="1"/>
  <c r="HJ67" i="1" a="1"/>
  <c r="HJ67" i="1" s="1"/>
  <c r="HK67" i="1" a="1"/>
  <c r="HK67" i="1" s="1"/>
  <c r="HL67" i="1" a="1"/>
  <c r="HL67" i="1" s="1"/>
  <c r="HM67" i="1" a="1"/>
  <c r="HM67" i="1"/>
  <c r="HN67" i="1" a="1"/>
  <c r="HN67" i="1" s="1"/>
  <c r="HO67" i="1" a="1"/>
  <c r="HO67" i="1" s="1"/>
  <c r="HP67" i="1" a="1"/>
  <c r="HP67" i="1" s="1"/>
  <c r="HQ67" i="1" a="1"/>
  <c r="HQ67" i="1" s="1"/>
  <c r="HR67" i="1" a="1"/>
  <c r="HR67" i="1" s="1"/>
  <c r="HS67" i="1" a="1"/>
  <c r="HS67" i="1" s="1"/>
  <c r="HT67" i="1" a="1"/>
  <c r="HT67" i="1" s="1"/>
  <c r="HU67" i="1" a="1"/>
  <c r="HU67" i="1" s="1"/>
  <c r="HX67" i="1" a="1"/>
  <c r="HX67" i="1"/>
  <c r="HY67" i="1" a="1"/>
  <c r="HY67" i="1"/>
  <c r="HZ67" i="1"/>
  <c r="IA67" i="1" a="1"/>
  <c r="IA67" i="1" s="1"/>
  <c r="GX68" i="1" a="1"/>
  <c r="GX68" i="1" s="1"/>
  <c r="HV68" i="1" s="1" a="1"/>
  <c r="HV68" i="1" s="1"/>
  <c r="GY68" i="1" a="1"/>
  <c r="GY68" i="1" s="1"/>
  <c r="HW68" i="1" s="1" a="1"/>
  <c r="HW68" i="1" s="1"/>
  <c r="GZ68" i="1" a="1"/>
  <c r="GZ68" i="1" s="1"/>
  <c r="HX68" i="1" s="1" a="1"/>
  <c r="HX68" i="1" s="1"/>
  <c r="HA68" i="1" a="1"/>
  <c r="HA68" i="1" s="1"/>
  <c r="HY68" i="1" s="1" a="1"/>
  <c r="HY68" i="1" s="1"/>
  <c r="HB68" i="1" a="1"/>
  <c r="HB68" i="1" s="1"/>
  <c r="HC68" i="1" a="1"/>
  <c r="HC68" i="1" s="1"/>
  <c r="IA68" i="1" s="1" a="1"/>
  <c r="IA68" i="1" s="1"/>
  <c r="HD68" i="1" a="1"/>
  <c r="HD68" i="1"/>
  <c r="HE68" i="1" a="1"/>
  <c r="HE68" i="1"/>
  <c r="HF68" i="1" a="1"/>
  <c r="HF68" i="1" s="1"/>
  <c r="HG68" i="1" a="1"/>
  <c r="HG68" i="1"/>
  <c r="HH68" i="1" a="1"/>
  <c r="HH68" i="1"/>
  <c r="HI68" i="1" a="1"/>
  <c r="HI68" i="1"/>
  <c r="HJ68" i="1" a="1"/>
  <c r="HJ68" i="1" s="1"/>
  <c r="HK68" i="1" a="1"/>
  <c r="HK68" i="1" s="1"/>
  <c r="HL68" i="1" a="1"/>
  <c r="HL68" i="1" s="1"/>
  <c r="HM68" i="1" a="1"/>
  <c r="HM68" i="1" s="1"/>
  <c r="HN68" i="1" a="1"/>
  <c r="HN68" i="1" s="1"/>
  <c r="HO68" i="1" a="1"/>
  <c r="HO68" i="1" s="1"/>
  <c r="HP68" i="1" a="1"/>
  <c r="HP68" i="1"/>
  <c r="HQ68" i="1" a="1"/>
  <c r="HQ68" i="1" s="1"/>
  <c r="HR68" i="1" a="1"/>
  <c r="HR68" i="1" s="1"/>
  <c r="HS68" i="1" a="1"/>
  <c r="HS68" i="1" s="1"/>
  <c r="HT68" i="1" a="1"/>
  <c r="HT68" i="1" s="1"/>
  <c r="HU68" i="1" a="1"/>
  <c r="HU68" i="1"/>
  <c r="HZ68" i="1" a="1"/>
  <c r="HZ68" i="1" s="1"/>
  <c r="GX69" i="1" a="1"/>
  <c r="GX69" i="1" s="1"/>
  <c r="HV69" i="1" s="1" a="1"/>
  <c r="GY69" i="1" a="1"/>
  <c r="GY69" i="1"/>
  <c r="GZ69" i="1" a="1"/>
  <c r="GZ69" i="1"/>
  <c r="HA69" i="1" a="1"/>
  <c r="HA69" i="1" s="1"/>
  <c r="HY69" i="1" s="1" a="1"/>
  <c r="HY69" i="1" s="1"/>
  <c r="HB69" i="1" a="1"/>
  <c r="HB69" i="1" s="1"/>
  <c r="HC69" i="1" a="1"/>
  <c r="HC69" i="1" s="1"/>
  <c r="IA69" i="1" s="1" a="1"/>
  <c r="IA69" i="1" s="1"/>
  <c r="HD69" i="1" a="1"/>
  <c r="HD69" i="1" s="1"/>
  <c r="HE69" i="1" a="1"/>
  <c r="HE69" i="1" s="1"/>
  <c r="HF69" i="1" a="1"/>
  <c r="HF69" i="1" s="1"/>
  <c r="HG69" i="1" a="1"/>
  <c r="HG69" i="1" s="1"/>
  <c r="HH69" i="1" a="1"/>
  <c r="HH69" i="1" s="1"/>
  <c r="HI69" i="1" a="1"/>
  <c r="HI69" i="1"/>
  <c r="HJ69" i="1" a="1"/>
  <c r="HJ69" i="1"/>
  <c r="HK69" i="1" a="1"/>
  <c r="HK69" i="1" s="1"/>
  <c r="HL69" i="1" a="1"/>
  <c r="HL69" i="1" s="1"/>
  <c r="HM69" i="1" a="1"/>
  <c r="HM69" i="1"/>
  <c r="HN69" i="1" a="1"/>
  <c r="HN69" i="1"/>
  <c r="HO69" i="1" a="1"/>
  <c r="HO69" i="1" s="1"/>
  <c r="HP69" i="1" a="1"/>
  <c r="HP69" i="1" s="1"/>
  <c r="HQ69" i="1" a="1"/>
  <c r="HQ69" i="1" s="1"/>
  <c r="HR69" i="1" a="1"/>
  <c r="HR69" i="1" s="1"/>
  <c r="HS69" i="1" a="1"/>
  <c r="HS69" i="1" s="1"/>
  <c r="HT69" i="1" a="1"/>
  <c r="HT69" i="1" s="1"/>
  <c r="HU69" i="1" a="1"/>
  <c r="HU69" i="1" s="1"/>
  <c r="HV69" i="1"/>
  <c r="HW69" i="1" a="1"/>
  <c r="HW69" i="1" s="1"/>
  <c r="HX69" i="1" a="1"/>
  <c r="HX69" i="1" s="1"/>
  <c r="HZ69" i="1" a="1"/>
  <c r="HZ69" i="1" s="1"/>
  <c r="GX70" i="1" a="1"/>
  <c r="GX70" i="1" s="1"/>
  <c r="GY70" i="1" a="1"/>
  <c r="GY70" i="1" s="1"/>
  <c r="HW70" i="1" s="1" a="1"/>
  <c r="HW70" i="1" s="1"/>
  <c r="GZ70" i="1" a="1"/>
  <c r="GZ70" i="1" s="1"/>
  <c r="HA70" i="1" a="1"/>
  <c r="HA70" i="1" s="1"/>
  <c r="HB70" i="1" a="1"/>
  <c r="HB70" i="1" s="1"/>
  <c r="HC70" i="1" a="1"/>
  <c r="HC70" i="1" s="1"/>
  <c r="HD70" i="1" a="1"/>
  <c r="HD70" i="1"/>
  <c r="HE70" i="1" a="1"/>
  <c r="HE70" i="1" s="1"/>
  <c r="HF70" i="1" a="1"/>
  <c r="HF70" i="1" s="1"/>
  <c r="HG70" i="1" a="1"/>
  <c r="HG70" i="1"/>
  <c r="HH70" i="1" a="1"/>
  <c r="HH70" i="1"/>
  <c r="HI70" i="1" a="1"/>
  <c r="HI70" i="1" s="1"/>
  <c r="HJ70" i="1" a="1"/>
  <c r="HJ70" i="1" s="1"/>
  <c r="HK70" i="1" a="1"/>
  <c r="HK70" i="1" s="1"/>
  <c r="HL70" i="1" a="1"/>
  <c r="HL70" i="1" s="1"/>
  <c r="HM70" i="1" a="1"/>
  <c r="HM70" i="1" s="1"/>
  <c r="HN70" i="1" a="1"/>
  <c r="HN70" i="1" s="1"/>
  <c r="HO70" i="1" a="1"/>
  <c r="HO70" i="1"/>
  <c r="HP70" i="1" a="1"/>
  <c r="HP70" i="1" s="1"/>
  <c r="HQ70" i="1" a="1"/>
  <c r="HQ70" i="1" s="1"/>
  <c r="HR70" i="1" a="1"/>
  <c r="HR70" i="1" s="1"/>
  <c r="HS70" i="1" a="1"/>
  <c r="HS70" i="1" s="1"/>
  <c r="HT70" i="1" a="1"/>
  <c r="HT70" i="1" s="1"/>
  <c r="HU70" i="1" a="1"/>
  <c r="HU70" i="1"/>
  <c r="HV70" i="1" a="1"/>
  <c r="HV70" i="1" s="1"/>
  <c r="HX70" i="1" a="1"/>
  <c r="HX70" i="1" s="1"/>
  <c r="HY70" i="1" a="1"/>
  <c r="HY70" i="1" s="1"/>
  <c r="HZ70" i="1" a="1"/>
  <c r="HZ70" i="1" s="1"/>
  <c r="IA70" i="1" a="1"/>
  <c r="IA70" i="1"/>
  <c r="GX71" i="1" a="1"/>
  <c r="GX71" i="1"/>
  <c r="HV71" i="1" s="1" a="1"/>
  <c r="HV71" i="1" s="1"/>
  <c r="GY71" i="1" a="1"/>
  <c r="GY71" i="1" s="1"/>
  <c r="HW71" i="1" s="1" a="1"/>
  <c r="HW71" i="1" s="1"/>
  <c r="GZ71" i="1" a="1"/>
  <c r="GZ71" i="1"/>
  <c r="HX71" i="1" s="1" a="1"/>
  <c r="HX71" i="1" s="1"/>
  <c r="HA71" i="1" a="1"/>
  <c r="HA71" i="1"/>
  <c r="HY71" i="1" s="1" a="1"/>
  <c r="HY71" i="1" s="1"/>
  <c r="HB71" i="1" a="1"/>
  <c r="HB71" i="1" s="1"/>
  <c r="HZ71" i="1" s="1" a="1"/>
  <c r="HZ71" i="1" s="1"/>
  <c r="HC71" i="1" a="1"/>
  <c r="HC71" i="1"/>
  <c r="HD71" i="1" a="1"/>
  <c r="HD71" i="1" s="1"/>
  <c r="HE71" i="1" a="1"/>
  <c r="HE71" i="1" s="1"/>
  <c r="HF71" i="1" a="1"/>
  <c r="HF71" i="1" s="1"/>
  <c r="HG71" i="1" a="1"/>
  <c r="HG71" i="1" s="1"/>
  <c r="HH71" i="1" a="1"/>
  <c r="HH71" i="1" s="1"/>
  <c r="HI71" i="1" a="1"/>
  <c r="HI71" i="1"/>
  <c r="HJ71" i="1" a="1"/>
  <c r="HJ71" i="1"/>
  <c r="HK71" i="1" a="1"/>
  <c r="HK71" i="1" s="1"/>
  <c r="HL71" i="1" a="1"/>
  <c r="HL71" i="1"/>
  <c r="HM71" i="1" a="1"/>
  <c r="HM71" i="1"/>
  <c r="HN71" i="1" a="1"/>
  <c r="HN71" i="1" s="1"/>
  <c r="HO71" i="1" a="1"/>
  <c r="HO71" i="1"/>
  <c r="HP71" i="1" a="1"/>
  <c r="HP71" i="1" s="1"/>
  <c r="HQ71" i="1" a="1"/>
  <c r="HQ71" i="1" s="1"/>
  <c r="HR71" i="1" a="1"/>
  <c r="HR71" i="1" s="1"/>
  <c r="HS71" i="1" a="1"/>
  <c r="HS71" i="1" s="1"/>
  <c r="HT71" i="1" a="1"/>
  <c r="HT71" i="1" s="1"/>
  <c r="HU71" i="1" a="1"/>
  <c r="HU71" i="1" s="1"/>
  <c r="IA71" i="1" a="1"/>
  <c r="IA71" i="1"/>
  <c r="GX72" i="1" a="1"/>
  <c r="GX72" i="1" s="1"/>
  <c r="GY72" i="1" a="1"/>
  <c r="GY72" i="1" s="1"/>
  <c r="HW72" i="1" s="1" a="1"/>
  <c r="HW72" i="1" s="1"/>
  <c r="GZ72" i="1" a="1"/>
  <c r="GZ72" i="1" s="1"/>
  <c r="HA72" i="1" a="1"/>
  <c r="HA72" i="1" s="1"/>
  <c r="HY72" i="1" s="1" a="1"/>
  <c r="HY72" i="1" s="1"/>
  <c r="HB72" i="1" a="1"/>
  <c r="HB72" i="1" s="1"/>
  <c r="HZ72" i="1" s="1" a="1"/>
  <c r="HZ72" i="1" s="1"/>
  <c r="HC72" i="1" a="1"/>
  <c r="HC72" i="1"/>
  <c r="IA72" i="1" s="1" a="1"/>
  <c r="IA72" i="1" s="1"/>
  <c r="HD72" i="1" a="1"/>
  <c r="HD72" i="1" s="1"/>
  <c r="HE72" i="1" a="1"/>
  <c r="HE72" i="1" s="1"/>
  <c r="HF72" i="1" a="1"/>
  <c r="HF72" i="1" s="1"/>
  <c r="HG72" i="1" a="1"/>
  <c r="HG72" i="1"/>
  <c r="HH72" i="1" a="1"/>
  <c r="HH72" i="1" s="1"/>
  <c r="HI72" i="1" a="1"/>
  <c r="HI72" i="1" s="1"/>
  <c r="HJ72" i="1" a="1"/>
  <c r="HJ72" i="1" s="1"/>
  <c r="HK72" i="1" a="1"/>
  <c r="HK72" i="1" s="1"/>
  <c r="HL72" i="1" a="1"/>
  <c r="HL72" i="1" s="1"/>
  <c r="HM72" i="1" a="1"/>
  <c r="HM72" i="1" s="1"/>
  <c r="HN72" i="1" a="1"/>
  <c r="HN72" i="1" s="1"/>
  <c r="HO72" i="1" a="1"/>
  <c r="HO72" i="1" s="1"/>
  <c r="HP72" i="1" a="1"/>
  <c r="HP72" i="1" s="1"/>
  <c r="HQ72" i="1" a="1"/>
  <c r="HQ72" i="1"/>
  <c r="HR72" i="1" a="1"/>
  <c r="HR72" i="1" s="1"/>
  <c r="HS72" i="1" a="1"/>
  <c r="HS72" i="1"/>
  <c r="HT72" i="1" a="1"/>
  <c r="HT72" i="1" s="1"/>
  <c r="HU72" i="1" a="1"/>
  <c r="HU72" i="1" s="1"/>
  <c r="HV72" i="1" a="1"/>
  <c r="HV72" i="1" s="1"/>
  <c r="HX72" i="1" a="1"/>
  <c r="HX72" i="1" s="1"/>
  <c r="GX73" i="1" a="1"/>
  <c r="GX73" i="1"/>
  <c r="HV73" i="1" s="1" a="1"/>
  <c r="HV73" i="1" s="1"/>
  <c r="GY73" i="1" a="1"/>
  <c r="GY73" i="1"/>
  <c r="HW73" i="1" s="1" a="1"/>
  <c r="GZ73" i="1" a="1"/>
  <c r="GZ73" i="1" s="1"/>
  <c r="HX73" i="1" s="1" a="1"/>
  <c r="HX73" i="1" s="1"/>
  <c r="HA73" i="1" a="1"/>
  <c r="HA73" i="1" s="1"/>
  <c r="HY73" i="1" s="1" a="1"/>
  <c r="HY73" i="1" s="1"/>
  <c r="HB73" i="1" a="1"/>
  <c r="HB73" i="1" s="1"/>
  <c r="HZ73" i="1" s="1" a="1"/>
  <c r="HZ73" i="1" s="1"/>
  <c r="HC73" i="1" a="1"/>
  <c r="HC73" i="1" s="1"/>
  <c r="HD73" i="1" a="1"/>
  <c r="HD73" i="1" s="1"/>
  <c r="HE73" i="1" a="1"/>
  <c r="HE73" i="1" s="1"/>
  <c r="HF73" i="1" a="1"/>
  <c r="HF73" i="1" s="1"/>
  <c r="HG73" i="1" a="1"/>
  <c r="HG73" i="1" s="1"/>
  <c r="HH73" i="1" a="1"/>
  <c r="HH73" i="1" s="1"/>
  <c r="HI73" i="1" a="1"/>
  <c r="HI73" i="1"/>
  <c r="HJ73" i="1" a="1"/>
  <c r="HJ73" i="1"/>
  <c r="HK73" i="1" a="1"/>
  <c r="HK73" i="1"/>
  <c r="HL73" i="1" a="1"/>
  <c r="HL73" i="1" s="1"/>
  <c r="HM73" i="1" a="1"/>
  <c r="HM73" i="1"/>
  <c r="HN73" i="1" a="1"/>
  <c r="HN73" i="1"/>
  <c r="HO73" i="1" a="1"/>
  <c r="HO73" i="1" s="1"/>
  <c r="HP73" i="1" a="1"/>
  <c r="HP73" i="1" s="1"/>
  <c r="HQ73" i="1" a="1"/>
  <c r="HQ73" i="1" s="1"/>
  <c r="HR73" i="1" a="1"/>
  <c r="HR73" i="1" s="1"/>
  <c r="HS73" i="1" a="1"/>
  <c r="HS73" i="1" s="1"/>
  <c r="HT73" i="1" a="1"/>
  <c r="HT73" i="1" s="1"/>
  <c r="HU73" i="1" a="1"/>
  <c r="HU73" i="1" s="1"/>
  <c r="HW73" i="1"/>
  <c r="IA73" i="1" a="1"/>
  <c r="IA73" i="1" s="1"/>
  <c r="GX74" i="1" a="1"/>
  <c r="GX74" i="1" s="1"/>
  <c r="HV74" i="1" s="1" a="1"/>
  <c r="HV74" i="1" s="1"/>
  <c r="GY74" i="1" a="1"/>
  <c r="GY74" i="1" s="1"/>
  <c r="HW74" i="1" s="1" a="1"/>
  <c r="HW74" i="1" s="1"/>
  <c r="GZ74" i="1" a="1"/>
  <c r="GZ74" i="1" s="1"/>
  <c r="HA74" i="1" a="1"/>
  <c r="HA74" i="1" s="1"/>
  <c r="HB74" i="1" a="1"/>
  <c r="HB74" i="1" s="1"/>
  <c r="HC74" i="1" a="1"/>
  <c r="HC74" i="1"/>
  <c r="HD74" i="1" a="1"/>
  <c r="HD74" i="1" s="1"/>
  <c r="HE74" i="1" a="1"/>
  <c r="HE74" i="1"/>
  <c r="HF74" i="1" a="1"/>
  <c r="HF74" i="1" s="1"/>
  <c r="HG74" i="1" a="1"/>
  <c r="HG74" i="1" s="1"/>
  <c r="HH74" i="1" a="1"/>
  <c r="HH74" i="1"/>
  <c r="HI74" i="1" a="1"/>
  <c r="HI74" i="1" s="1"/>
  <c r="HJ74" i="1" a="1"/>
  <c r="HJ74" i="1" s="1"/>
  <c r="HK74" i="1" a="1"/>
  <c r="HK74" i="1" s="1"/>
  <c r="HL74" i="1" a="1"/>
  <c r="HL74" i="1" s="1"/>
  <c r="HM74" i="1" a="1"/>
  <c r="HM74" i="1" s="1"/>
  <c r="HN74" i="1" a="1"/>
  <c r="HN74" i="1" s="1"/>
  <c r="HO74" i="1" a="1"/>
  <c r="HO74" i="1" s="1"/>
  <c r="HP74" i="1" a="1"/>
  <c r="HP74" i="1"/>
  <c r="HQ74" i="1" a="1"/>
  <c r="HQ74" i="1" s="1"/>
  <c r="HR74" i="1" a="1"/>
  <c r="HR74" i="1"/>
  <c r="HS74" i="1" a="1"/>
  <c r="HS74" i="1" s="1"/>
  <c r="HT74" i="1" a="1"/>
  <c r="HT74" i="1" s="1"/>
  <c r="HU74" i="1" a="1"/>
  <c r="HU74" i="1" s="1"/>
  <c r="HX74" i="1" a="1"/>
  <c r="HX74" i="1" s="1"/>
  <c r="HY74" i="1" a="1"/>
  <c r="HY74" i="1" s="1"/>
  <c r="HZ74" i="1" a="1"/>
  <c r="HZ74" i="1" s="1"/>
  <c r="IA74" i="1" a="1"/>
  <c r="IA74" i="1"/>
  <c r="GX75" i="1" a="1"/>
  <c r="GX75" i="1"/>
  <c r="HV75" i="1" s="1" a="1"/>
  <c r="HV75" i="1" s="1"/>
  <c r="GY75" i="1" a="1"/>
  <c r="GY75" i="1" s="1"/>
  <c r="HW75" i="1" s="1" a="1"/>
  <c r="HW75" i="1" s="1"/>
  <c r="GZ75" i="1" a="1"/>
  <c r="GZ75" i="1"/>
  <c r="HX75" i="1" s="1" a="1"/>
  <c r="HX75" i="1" s="1"/>
  <c r="HA75" i="1" a="1"/>
  <c r="HA75" i="1"/>
  <c r="HY75" i="1" s="1" a="1"/>
  <c r="HY75" i="1" s="1"/>
  <c r="HB75" i="1" a="1"/>
  <c r="HB75" i="1" s="1"/>
  <c r="HC75" i="1" a="1"/>
  <c r="HC75" i="1" s="1"/>
  <c r="HD75" i="1" a="1"/>
  <c r="HD75" i="1" s="1"/>
  <c r="HE75" i="1" a="1"/>
  <c r="HE75" i="1" s="1"/>
  <c r="HF75" i="1" a="1"/>
  <c r="HF75" i="1" s="1"/>
  <c r="HG75" i="1" a="1"/>
  <c r="HG75" i="1" s="1"/>
  <c r="HH75" i="1" a="1"/>
  <c r="HH75" i="1" s="1"/>
  <c r="HI75" i="1" a="1"/>
  <c r="HI75" i="1"/>
  <c r="HJ75" i="1" a="1"/>
  <c r="HJ75" i="1"/>
  <c r="HK75" i="1" a="1"/>
  <c r="HK75" i="1"/>
  <c r="HL75" i="1" a="1"/>
  <c r="HL75" i="1"/>
  <c r="HM75" i="1" a="1"/>
  <c r="HM75" i="1"/>
  <c r="HN75" i="1" a="1"/>
  <c r="HN75" i="1"/>
  <c r="HO75" i="1" a="1"/>
  <c r="HO75" i="1"/>
  <c r="HP75" i="1" a="1"/>
  <c r="HP75" i="1" s="1"/>
  <c r="HQ75" i="1" a="1"/>
  <c r="HQ75" i="1" s="1"/>
  <c r="HR75" i="1" a="1"/>
  <c r="HR75" i="1" s="1"/>
  <c r="HS75" i="1" a="1"/>
  <c r="HS75" i="1" s="1"/>
  <c r="HT75" i="1" a="1"/>
  <c r="HT75" i="1" s="1"/>
  <c r="HU75" i="1" a="1"/>
  <c r="HU75" i="1"/>
  <c r="HZ75" i="1" a="1"/>
  <c r="HZ75" i="1" s="1"/>
  <c r="IA75" i="1" a="1"/>
  <c r="IA75" i="1" s="1"/>
  <c r="GX76" i="1" a="1"/>
  <c r="GX76" i="1" s="1"/>
  <c r="HV76" i="1" s="1" a="1"/>
  <c r="HV76" i="1" s="1"/>
  <c r="GY76" i="1" a="1"/>
  <c r="GY76" i="1" s="1"/>
  <c r="HW76" i="1" s="1" a="1"/>
  <c r="HW76" i="1" s="1"/>
  <c r="GZ76" i="1" a="1"/>
  <c r="GZ76" i="1" s="1"/>
  <c r="HA76" i="1" a="1"/>
  <c r="HA76" i="1" s="1"/>
  <c r="HB76" i="1" a="1"/>
  <c r="HB76" i="1" s="1"/>
  <c r="HZ76" i="1" s="1" a="1"/>
  <c r="HZ76" i="1" s="1"/>
  <c r="HC76" i="1" a="1"/>
  <c r="HC76" i="1" s="1"/>
  <c r="IA76" i="1" s="1" a="1"/>
  <c r="IA76" i="1" s="1"/>
  <c r="HD76" i="1" a="1"/>
  <c r="HD76" i="1"/>
  <c r="HE76" i="1" a="1"/>
  <c r="HE76" i="1" s="1"/>
  <c r="HF76" i="1" a="1"/>
  <c r="HF76" i="1" s="1"/>
  <c r="HG76" i="1" a="1"/>
  <c r="HG76" i="1" s="1"/>
  <c r="HH76" i="1" a="1"/>
  <c r="HH76" i="1"/>
  <c r="HI76" i="1" a="1"/>
  <c r="HI76" i="1" s="1"/>
  <c r="HJ76" i="1" a="1"/>
  <c r="HJ76" i="1" s="1"/>
  <c r="HK76" i="1" a="1"/>
  <c r="HK76" i="1" s="1"/>
  <c r="HL76" i="1" a="1"/>
  <c r="HL76" i="1" s="1"/>
  <c r="HM76" i="1" a="1"/>
  <c r="HM76" i="1" s="1"/>
  <c r="HN76" i="1" a="1"/>
  <c r="HN76" i="1" s="1"/>
  <c r="HO76" i="1" a="1"/>
  <c r="HO76" i="1"/>
  <c r="HP76" i="1" a="1"/>
  <c r="HP76" i="1" s="1"/>
  <c r="HQ76" i="1" a="1"/>
  <c r="HQ76" i="1" s="1"/>
  <c r="HR76" i="1" a="1"/>
  <c r="HR76" i="1"/>
  <c r="HS76" i="1" a="1"/>
  <c r="HS76" i="1" s="1"/>
  <c r="HT76" i="1" a="1"/>
  <c r="HT76" i="1"/>
  <c r="HU76" i="1" a="1"/>
  <c r="HU76" i="1" s="1"/>
  <c r="HX76" i="1" a="1"/>
  <c r="HX76" i="1" s="1"/>
  <c r="HY76" i="1" a="1"/>
  <c r="HY76" i="1" s="1"/>
  <c r="GX77" i="1" a="1"/>
  <c r="GX77" i="1" s="1"/>
  <c r="HV77" i="1" s="1" a="1"/>
  <c r="HV77" i="1" s="1"/>
  <c r="GY77" i="1" a="1"/>
  <c r="GY77" i="1"/>
  <c r="HW77" i="1" s="1" a="1"/>
  <c r="HW77" i="1" s="1"/>
  <c r="GZ77" i="1" a="1"/>
  <c r="GZ77" i="1"/>
  <c r="HX77" i="1" s="1" a="1"/>
  <c r="HA77" i="1" a="1"/>
  <c r="HA77" i="1" s="1"/>
  <c r="HB77" i="1" a="1"/>
  <c r="HB77" i="1"/>
  <c r="HC77" i="1" a="1"/>
  <c r="HC77" i="1"/>
  <c r="IA77" i="1" s="1" a="1"/>
  <c r="IA77" i="1" s="1"/>
  <c r="HD77" i="1" a="1"/>
  <c r="HD77" i="1" s="1"/>
  <c r="HE77" i="1" a="1"/>
  <c r="HE77" i="1" s="1"/>
  <c r="HF77" i="1" a="1"/>
  <c r="HF77" i="1" s="1"/>
  <c r="HG77" i="1" a="1"/>
  <c r="HG77" i="1" s="1"/>
  <c r="HH77" i="1" a="1"/>
  <c r="HH77" i="1" s="1"/>
  <c r="HI77" i="1" a="1"/>
  <c r="HI77" i="1" s="1"/>
  <c r="HJ77" i="1" a="1"/>
  <c r="HJ77" i="1"/>
  <c r="HK77" i="1" a="1"/>
  <c r="HK77" i="1" s="1"/>
  <c r="HL77" i="1" a="1"/>
  <c r="HL77" i="1"/>
  <c r="HM77" i="1" a="1"/>
  <c r="HM77" i="1" s="1"/>
  <c r="HN77" i="1" a="1"/>
  <c r="HN77" i="1"/>
  <c r="HO77" i="1" a="1"/>
  <c r="HO77" i="1"/>
  <c r="HP77" i="1" a="1"/>
  <c r="HP77" i="1" s="1"/>
  <c r="HQ77" i="1" a="1"/>
  <c r="HQ77" i="1" s="1"/>
  <c r="HR77" i="1" a="1"/>
  <c r="HR77" i="1" s="1"/>
  <c r="HS77" i="1" a="1"/>
  <c r="HS77" i="1" s="1"/>
  <c r="HT77" i="1" a="1"/>
  <c r="HT77" i="1" s="1"/>
  <c r="HU77" i="1" a="1"/>
  <c r="HU77" i="1" s="1"/>
  <c r="HX77" i="1"/>
  <c r="HY77" i="1" a="1"/>
  <c r="HY77" i="1"/>
  <c r="HZ77" i="1" a="1"/>
  <c r="HZ77" i="1"/>
  <c r="GX78" i="1" a="1"/>
  <c r="GX78" i="1" s="1"/>
  <c r="HV78" i="1" s="1" a="1"/>
  <c r="HV78" i="1" s="1"/>
  <c r="GY78" i="1" a="1"/>
  <c r="GY78" i="1" s="1"/>
  <c r="HW78" i="1" s="1" a="1"/>
  <c r="HW78" i="1" s="1"/>
  <c r="GZ78" i="1" a="1"/>
  <c r="GZ78" i="1" s="1"/>
  <c r="HX78" i="1" s="1" a="1"/>
  <c r="HX78" i="1" s="1"/>
  <c r="HA78" i="1" a="1"/>
  <c r="HA78" i="1" s="1"/>
  <c r="HB78" i="1" a="1"/>
  <c r="HB78" i="1" s="1"/>
  <c r="HC78" i="1" a="1"/>
  <c r="HC78" i="1" s="1"/>
  <c r="IA78" i="1" s="1" a="1"/>
  <c r="IA78" i="1" s="1"/>
  <c r="HD78" i="1" a="1"/>
  <c r="HD78" i="1"/>
  <c r="HE78" i="1" a="1"/>
  <c r="HE78" i="1" s="1"/>
  <c r="HF78" i="1" a="1"/>
  <c r="HF78" i="1"/>
  <c r="HG78" i="1" a="1"/>
  <c r="HG78" i="1" s="1"/>
  <c r="HH78" i="1" a="1"/>
  <c r="HH78" i="1" s="1"/>
  <c r="HI78" i="1" a="1"/>
  <c r="HI78" i="1" s="1"/>
  <c r="HJ78" i="1" a="1"/>
  <c r="HJ78" i="1" s="1"/>
  <c r="HK78" i="1" a="1"/>
  <c r="HK78" i="1" s="1"/>
  <c r="HL78" i="1" a="1"/>
  <c r="HL78" i="1" s="1"/>
  <c r="HM78" i="1" a="1"/>
  <c r="HM78" i="1" s="1"/>
  <c r="HN78" i="1" a="1"/>
  <c r="HN78" i="1"/>
  <c r="HO78" i="1" a="1"/>
  <c r="HO78" i="1"/>
  <c r="HP78" i="1" a="1"/>
  <c r="HP78" i="1" s="1"/>
  <c r="HQ78" i="1" a="1"/>
  <c r="HQ78" i="1" s="1"/>
  <c r="HR78" i="1" a="1"/>
  <c r="HR78" i="1" s="1"/>
  <c r="HS78" i="1" a="1"/>
  <c r="HS78" i="1" s="1"/>
  <c r="HT78" i="1" a="1"/>
  <c r="HT78" i="1" s="1"/>
  <c r="HU78" i="1" a="1"/>
  <c r="HU78" i="1" s="1"/>
  <c r="HY78" i="1" a="1"/>
  <c r="HY78" i="1" s="1"/>
  <c r="HZ78" i="1" a="1"/>
  <c r="HZ78" i="1" s="1"/>
  <c r="GX79" i="1" a="1"/>
  <c r="GX79" i="1"/>
  <c r="HV79" i="1" s="1" a="1"/>
  <c r="HV79" i="1" s="1"/>
  <c r="GY79" i="1" a="1"/>
  <c r="GY79" i="1"/>
  <c r="HW79" i="1" s="1" a="1"/>
  <c r="HW79" i="1" s="1"/>
  <c r="GZ79" i="1" a="1"/>
  <c r="GZ79" i="1"/>
  <c r="HX79" i="1" s="1" a="1"/>
  <c r="HX79" i="1" s="1"/>
  <c r="HA79" i="1" a="1"/>
  <c r="HA79" i="1"/>
  <c r="HY79" i="1" s="1" a="1"/>
  <c r="HY79" i="1" s="1"/>
  <c r="HB79" i="1" a="1"/>
  <c r="HB79" i="1"/>
  <c r="HZ79" i="1" s="1" a="1"/>
  <c r="HZ79" i="1" s="1"/>
  <c r="HC79" i="1" a="1"/>
  <c r="HC79" i="1" s="1"/>
  <c r="HD79" i="1" a="1"/>
  <c r="HD79" i="1" s="1"/>
  <c r="HE79" i="1" a="1"/>
  <c r="HE79" i="1" s="1"/>
  <c r="HF79" i="1" a="1"/>
  <c r="HF79" i="1" s="1"/>
  <c r="HG79" i="1" a="1"/>
  <c r="HG79" i="1" s="1"/>
  <c r="HH79" i="1" a="1"/>
  <c r="HH79" i="1" s="1"/>
  <c r="HI79" i="1" a="1"/>
  <c r="HI79" i="1"/>
  <c r="HJ79" i="1" a="1"/>
  <c r="HJ79" i="1"/>
  <c r="HK79" i="1" a="1"/>
  <c r="HK79" i="1" s="1"/>
  <c r="HL79" i="1" a="1"/>
  <c r="HL79" i="1" s="1"/>
  <c r="HM79" i="1" a="1"/>
  <c r="HM79" i="1"/>
  <c r="HN79" i="1" a="1"/>
  <c r="HN79" i="1" s="1"/>
  <c r="HO79" i="1" a="1"/>
  <c r="HO79" i="1" s="1"/>
  <c r="HP79" i="1" a="1"/>
  <c r="HP79" i="1" s="1"/>
  <c r="HQ79" i="1" a="1"/>
  <c r="HQ79" i="1" s="1"/>
  <c r="HR79" i="1" a="1"/>
  <c r="HR79" i="1" s="1"/>
  <c r="HS79" i="1" a="1"/>
  <c r="HS79" i="1" s="1"/>
  <c r="HT79" i="1" a="1"/>
  <c r="HT79" i="1" s="1"/>
  <c r="HU79" i="1" a="1"/>
  <c r="HU79" i="1" s="1"/>
  <c r="IA79" i="1" a="1"/>
  <c r="IA79" i="1" s="1"/>
  <c r="GX80" i="1" a="1"/>
  <c r="GX80" i="1" s="1"/>
  <c r="GY80" i="1" a="1"/>
  <c r="GY80" i="1" s="1"/>
  <c r="GZ80" i="1" a="1"/>
  <c r="GZ80" i="1" s="1"/>
  <c r="HA80" i="1" a="1"/>
  <c r="HA80" i="1" s="1"/>
  <c r="HB80" i="1" a="1"/>
  <c r="HB80" i="1" s="1"/>
  <c r="HZ80" i="1" s="1" a="1"/>
  <c r="HZ80" i="1" s="1"/>
  <c r="HC80" i="1" a="1"/>
  <c r="HC80" i="1" s="1"/>
  <c r="IA80" i="1" s="1" a="1"/>
  <c r="IA80" i="1" s="1"/>
  <c r="HD80" i="1" a="1"/>
  <c r="HD80" i="1" s="1"/>
  <c r="HE80" i="1" a="1"/>
  <c r="HE80" i="1" s="1"/>
  <c r="HF80" i="1" a="1"/>
  <c r="HF80" i="1" s="1"/>
  <c r="HG80" i="1" a="1"/>
  <c r="HG80" i="1" s="1"/>
  <c r="HH80" i="1" a="1"/>
  <c r="HH80" i="1"/>
  <c r="HI80" i="1" a="1"/>
  <c r="HI80" i="1"/>
  <c r="HJ80" i="1" a="1"/>
  <c r="HJ80" i="1" s="1"/>
  <c r="HK80" i="1" a="1"/>
  <c r="HK80" i="1" s="1"/>
  <c r="HL80" i="1" a="1"/>
  <c r="HL80" i="1" s="1"/>
  <c r="HM80" i="1" a="1"/>
  <c r="HM80" i="1" s="1"/>
  <c r="HN80" i="1" a="1"/>
  <c r="HN80" i="1"/>
  <c r="HO80" i="1" a="1"/>
  <c r="HO80" i="1" s="1"/>
  <c r="HP80" i="1" a="1"/>
  <c r="HP80" i="1" s="1"/>
  <c r="HQ80" i="1" a="1"/>
  <c r="HQ80" i="1" s="1"/>
  <c r="HR80" i="1" a="1"/>
  <c r="HR80" i="1" s="1"/>
  <c r="HS80" i="1" a="1"/>
  <c r="HS80" i="1" s="1"/>
  <c r="HT80" i="1" a="1"/>
  <c r="HT80" i="1" s="1"/>
  <c r="HU80" i="1" a="1"/>
  <c r="HU80" i="1" s="1"/>
  <c r="HV80" i="1" a="1"/>
  <c r="HV80" i="1" s="1"/>
  <c r="HW80" i="1" a="1"/>
  <c r="HW80" i="1" s="1"/>
  <c r="HX80" i="1" a="1"/>
  <c r="HX80" i="1" s="1"/>
  <c r="HY80" i="1" a="1"/>
  <c r="HY80" i="1" s="1"/>
  <c r="GX81" i="1" a="1"/>
  <c r="GX81" i="1" s="1"/>
  <c r="GY81" i="1" a="1"/>
  <c r="GY81" i="1"/>
  <c r="GZ81" i="1" a="1"/>
  <c r="GZ81" i="1"/>
  <c r="HA81" i="1" a="1"/>
  <c r="HA81" i="1" s="1"/>
  <c r="HB81" i="1" a="1"/>
  <c r="HB81" i="1" s="1"/>
  <c r="HC81" i="1" a="1"/>
  <c r="HC81" i="1" s="1"/>
  <c r="HD81" i="1" a="1"/>
  <c r="HD81" i="1" s="1"/>
  <c r="HE81" i="1" a="1"/>
  <c r="HE81" i="1" s="1"/>
  <c r="HF81" i="1" a="1"/>
  <c r="HF81" i="1" s="1"/>
  <c r="HG81" i="1" a="1"/>
  <c r="HG81" i="1" s="1"/>
  <c r="HH81" i="1" a="1"/>
  <c r="HH81" i="1"/>
  <c r="HI81" i="1" a="1"/>
  <c r="HI81" i="1" s="1"/>
  <c r="HJ81" i="1" a="1"/>
  <c r="HJ81" i="1" s="1"/>
  <c r="HK81" i="1" a="1"/>
  <c r="HK81" i="1" s="1"/>
  <c r="HL81" i="1" a="1"/>
  <c r="HL81" i="1" s="1"/>
  <c r="HM81" i="1" a="1"/>
  <c r="HM81" i="1" s="1"/>
  <c r="HN81" i="1" a="1"/>
  <c r="HN81" i="1"/>
  <c r="HO81" i="1" a="1"/>
  <c r="HO81" i="1" s="1"/>
  <c r="HP81" i="1" a="1"/>
  <c r="HP81" i="1" s="1"/>
  <c r="HQ81" i="1" a="1"/>
  <c r="HQ81" i="1" s="1"/>
  <c r="HR81" i="1" a="1"/>
  <c r="HR81" i="1" s="1"/>
  <c r="HS81" i="1" a="1"/>
  <c r="HS81" i="1" s="1"/>
  <c r="HT81" i="1" a="1"/>
  <c r="HT81" i="1" s="1"/>
  <c r="HU81" i="1" a="1"/>
  <c r="HU81" i="1" s="1"/>
  <c r="HV81" i="1" a="1"/>
  <c r="HV81" i="1" s="1"/>
  <c r="HW81" i="1" a="1"/>
  <c r="HW81" i="1" s="1"/>
  <c r="HX81" i="1" a="1"/>
  <c r="HX81" i="1"/>
  <c r="HY81" i="1" a="1"/>
  <c r="HY81" i="1" s="1"/>
  <c r="HZ81" i="1" a="1"/>
  <c r="HZ81" i="1" s="1"/>
  <c r="IA81" i="1" a="1"/>
  <c r="IA81" i="1" s="1"/>
  <c r="GX82" i="1" a="1"/>
  <c r="GX82" i="1" s="1"/>
  <c r="GY82" i="1" a="1"/>
  <c r="GY82" i="1" s="1"/>
  <c r="GZ82" i="1" a="1"/>
  <c r="GZ82" i="1" s="1"/>
  <c r="HA82" i="1" a="1"/>
  <c r="HA82" i="1" s="1"/>
  <c r="HB82" i="1" a="1"/>
  <c r="HB82" i="1" s="1"/>
  <c r="HC82" i="1" a="1"/>
  <c r="HC82" i="1" s="1"/>
  <c r="HD82" i="1" a="1"/>
  <c r="HD82" i="1" s="1"/>
  <c r="HE82" i="1" a="1"/>
  <c r="HE82" i="1" s="1"/>
  <c r="HF82" i="1" a="1"/>
  <c r="HF82" i="1"/>
  <c r="HG82" i="1" a="1"/>
  <c r="HG82" i="1"/>
  <c r="HH82" i="1" a="1"/>
  <c r="HH82" i="1"/>
  <c r="HI82" i="1" a="1"/>
  <c r="HI82" i="1"/>
  <c r="HJ82" i="1" a="1"/>
  <c r="HJ82" i="1" s="1"/>
  <c r="HK82" i="1" a="1"/>
  <c r="HK82" i="1" s="1"/>
  <c r="HL82" i="1" a="1"/>
  <c r="HL82" i="1" s="1"/>
  <c r="HM82" i="1" a="1"/>
  <c r="HM82" i="1" s="1"/>
  <c r="HN82" i="1" a="1"/>
  <c r="HN82" i="1"/>
  <c r="HO82" i="1" a="1"/>
  <c r="HO82" i="1" s="1"/>
  <c r="HP82" i="1" a="1"/>
  <c r="HP82" i="1" s="1"/>
  <c r="HQ82" i="1" a="1"/>
  <c r="HQ82" i="1" s="1"/>
  <c r="HR82" i="1" a="1"/>
  <c r="HR82" i="1" s="1"/>
  <c r="HS82" i="1" a="1"/>
  <c r="HS82" i="1"/>
  <c r="HT82" i="1" a="1"/>
  <c r="HT82" i="1"/>
  <c r="HU82" i="1" a="1"/>
  <c r="HU82" i="1" s="1"/>
  <c r="HV82" i="1" a="1"/>
  <c r="HV82" i="1" s="1"/>
  <c r="HW82" i="1" a="1"/>
  <c r="HW82" i="1" s="1"/>
  <c r="HX82" i="1" a="1"/>
  <c r="HX82" i="1" s="1"/>
  <c r="HY82" i="1" a="1"/>
  <c r="HY82" i="1" s="1"/>
  <c r="HZ82" i="1" a="1"/>
  <c r="HZ82" i="1" s="1"/>
  <c r="IA82" i="1" a="1"/>
  <c r="IA82" i="1"/>
  <c r="GX83" i="1" a="1"/>
  <c r="GX83" i="1" s="1"/>
  <c r="HV83" i="1" s="1" a="1"/>
  <c r="HV83" i="1" s="1"/>
  <c r="GY83" i="1" a="1"/>
  <c r="GY83" i="1" s="1"/>
  <c r="HW83" i="1" s="1" a="1"/>
  <c r="HW83" i="1" s="1"/>
  <c r="GZ83" i="1" a="1"/>
  <c r="GZ83" i="1" s="1"/>
  <c r="HX83" i="1" s="1" a="1"/>
  <c r="HX83" i="1" s="1"/>
  <c r="HA83" i="1" a="1"/>
  <c r="HA83" i="1" s="1"/>
  <c r="HY83" i="1" s="1" a="1"/>
  <c r="HY83" i="1" s="1"/>
  <c r="HB83" i="1" a="1"/>
  <c r="HB83" i="1" s="1"/>
  <c r="HZ83" i="1" s="1" a="1"/>
  <c r="HZ83" i="1" s="1"/>
  <c r="HC83" i="1" a="1"/>
  <c r="HC83" i="1"/>
  <c r="HD83" i="1" a="1"/>
  <c r="HD83" i="1" s="1"/>
  <c r="HE83" i="1" a="1"/>
  <c r="HE83" i="1" s="1"/>
  <c r="HF83" i="1" a="1"/>
  <c r="HF83" i="1" s="1"/>
  <c r="HG83" i="1" a="1"/>
  <c r="HG83" i="1" s="1"/>
  <c r="HH83" i="1" a="1"/>
  <c r="HH83" i="1"/>
  <c r="HI83" i="1" a="1"/>
  <c r="HI83" i="1" s="1"/>
  <c r="HJ83" i="1" a="1"/>
  <c r="HJ83" i="1"/>
  <c r="HK83" i="1" a="1"/>
  <c r="HK83" i="1"/>
  <c r="HL83" i="1" a="1"/>
  <c r="HL83" i="1"/>
  <c r="HM83" i="1" a="1"/>
  <c r="HM83" i="1" s="1"/>
  <c r="HN83" i="1" a="1"/>
  <c r="HN83" i="1" s="1"/>
  <c r="HO83" i="1" a="1"/>
  <c r="HO83" i="1" s="1"/>
  <c r="HP83" i="1" a="1"/>
  <c r="HP83" i="1" s="1"/>
  <c r="HQ83" i="1" a="1"/>
  <c r="HQ83" i="1" s="1"/>
  <c r="HR83" i="1" a="1"/>
  <c r="HR83" i="1" s="1"/>
  <c r="HS83" i="1" a="1"/>
  <c r="HS83" i="1" s="1"/>
  <c r="HT83" i="1" a="1"/>
  <c r="HT83" i="1" s="1"/>
  <c r="HU83" i="1" a="1"/>
  <c r="HU83" i="1" s="1"/>
  <c r="IA83" i="1" a="1"/>
  <c r="IA83" i="1" s="1"/>
  <c r="GX84" i="1" a="1"/>
  <c r="GX84" i="1" s="1"/>
  <c r="GY84" i="1" a="1"/>
  <c r="GY84" i="1" s="1"/>
  <c r="GZ84" i="1" a="1"/>
  <c r="GZ84" i="1" s="1"/>
  <c r="HA84" i="1" a="1"/>
  <c r="HA84" i="1" s="1"/>
  <c r="HB84" i="1" a="1"/>
  <c r="HB84" i="1" s="1"/>
  <c r="HZ84" i="1" s="1" a="1"/>
  <c r="HZ84" i="1" s="1"/>
  <c r="HC84" i="1" a="1"/>
  <c r="HC84" i="1" s="1"/>
  <c r="IA84" i="1" s="1" a="1"/>
  <c r="IA84" i="1" s="1"/>
  <c r="HD84" i="1" a="1"/>
  <c r="HD84" i="1"/>
  <c r="HE84" i="1" a="1"/>
  <c r="HE84" i="1" s="1"/>
  <c r="HF84" i="1" a="1"/>
  <c r="HF84" i="1" s="1"/>
  <c r="HG84" i="1" a="1"/>
  <c r="HG84" i="1"/>
  <c r="HH84" i="1" a="1"/>
  <c r="HH84" i="1"/>
  <c r="HI84" i="1" a="1"/>
  <c r="HI84" i="1"/>
  <c r="HJ84" i="1" a="1"/>
  <c r="HJ84" i="1" s="1"/>
  <c r="HK84" i="1" a="1"/>
  <c r="HK84" i="1" s="1"/>
  <c r="HL84" i="1" a="1"/>
  <c r="HL84" i="1" s="1"/>
  <c r="HM84" i="1" a="1"/>
  <c r="HM84" i="1" s="1"/>
  <c r="HN84" i="1" a="1"/>
  <c r="HN84" i="1" s="1"/>
  <c r="HO84" i="1" a="1"/>
  <c r="HO84" i="1" s="1"/>
  <c r="HP84" i="1" a="1"/>
  <c r="HP84" i="1" s="1"/>
  <c r="HQ84" i="1" a="1"/>
  <c r="HQ84" i="1" s="1"/>
  <c r="HR84" i="1" a="1"/>
  <c r="HR84" i="1"/>
  <c r="HS84" i="1" a="1"/>
  <c r="HS84" i="1"/>
  <c r="HT84" i="1" a="1"/>
  <c r="HT84" i="1"/>
  <c r="HU84" i="1" a="1"/>
  <c r="HU84" i="1"/>
  <c r="HV84" i="1" a="1"/>
  <c r="HV84" i="1" s="1"/>
  <c r="HW84" i="1" a="1"/>
  <c r="HW84" i="1" s="1"/>
  <c r="HX84" i="1" a="1"/>
  <c r="HX84" i="1" s="1"/>
  <c r="HY84" i="1" a="1"/>
  <c r="HY84" i="1" s="1"/>
  <c r="GX85" i="1" a="1"/>
  <c r="GX85" i="1" s="1"/>
  <c r="GY85" i="1" a="1"/>
  <c r="GY85" i="1" s="1"/>
  <c r="HW85" i="1" s="1" a="1"/>
  <c r="HW85" i="1" s="1"/>
  <c r="GZ85" i="1" a="1"/>
  <c r="GZ85" i="1" s="1"/>
  <c r="HX85" i="1" s="1" a="1"/>
  <c r="HX85" i="1" s="1"/>
  <c r="HA85" i="1" a="1"/>
  <c r="HA85" i="1"/>
  <c r="HY85" i="1" s="1" a="1"/>
  <c r="HY85" i="1" s="1"/>
  <c r="HB85" i="1" a="1"/>
  <c r="HB85" i="1" s="1"/>
  <c r="HZ85" i="1" s="1" a="1"/>
  <c r="HZ85" i="1" s="1"/>
  <c r="HC85" i="1" a="1"/>
  <c r="HC85" i="1" s="1"/>
  <c r="IA85" i="1" s="1" a="1"/>
  <c r="IA85" i="1" s="1"/>
  <c r="HD85" i="1" a="1"/>
  <c r="HD85" i="1" s="1"/>
  <c r="HE85" i="1" a="1"/>
  <c r="HE85" i="1" s="1"/>
  <c r="HF85" i="1" a="1"/>
  <c r="HF85" i="1" s="1"/>
  <c r="HG85" i="1" a="1"/>
  <c r="HG85" i="1" s="1"/>
  <c r="HH85" i="1" a="1"/>
  <c r="HH85" i="1"/>
  <c r="HI85" i="1" a="1"/>
  <c r="HI85" i="1"/>
  <c r="HJ85" i="1" a="1"/>
  <c r="HJ85" i="1" s="1"/>
  <c r="HK85" i="1" a="1"/>
  <c r="HK85" i="1" s="1"/>
  <c r="HL85" i="1" a="1"/>
  <c r="HL85" i="1" s="1"/>
  <c r="HM85" i="1" a="1"/>
  <c r="HM85" i="1" s="1"/>
  <c r="HN85" i="1" a="1"/>
  <c r="HN85" i="1" s="1"/>
  <c r="HO85" i="1" a="1"/>
  <c r="HO85" i="1" s="1"/>
  <c r="HP85" i="1" a="1"/>
  <c r="HP85" i="1" s="1"/>
  <c r="HQ85" i="1" a="1"/>
  <c r="HQ85" i="1" s="1"/>
  <c r="HR85" i="1" a="1"/>
  <c r="HR85" i="1" s="1"/>
  <c r="HS85" i="1" a="1"/>
  <c r="HS85" i="1" s="1"/>
  <c r="HT85" i="1" a="1"/>
  <c r="HT85" i="1" s="1"/>
  <c r="HU85" i="1" a="1"/>
  <c r="HU85" i="1" s="1"/>
  <c r="HV85" i="1" a="1"/>
  <c r="HV85" i="1" s="1"/>
  <c r="GX86" i="1" a="1"/>
  <c r="GX86" i="1" s="1"/>
  <c r="GY86" i="1" a="1"/>
  <c r="GY86" i="1" s="1"/>
  <c r="GZ86" i="1" a="1"/>
  <c r="GZ86" i="1" s="1"/>
  <c r="HA86" i="1" a="1"/>
  <c r="HA86" i="1" s="1"/>
  <c r="HY86" i="1" s="1" a="1"/>
  <c r="HY86" i="1" s="1"/>
  <c r="HB86" i="1" a="1"/>
  <c r="HB86" i="1"/>
  <c r="HZ86" i="1" s="1" a="1"/>
  <c r="HZ86" i="1" s="1"/>
  <c r="HC86" i="1" a="1"/>
  <c r="HC86" i="1"/>
  <c r="IA86" i="1" s="1" a="1"/>
  <c r="IA86" i="1" s="1"/>
  <c r="HD86" i="1" a="1"/>
  <c r="HD86" i="1"/>
  <c r="HE86" i="1" a="1"/>
  <c r="HE86" i="1" s="1"/>
  <c r="HF86" i="1" a="1"/>
  <c r="HF86" i="1" s="1"/>
  <c r="HG86" i="1" a="1"/>
  <c r="HG86" i="1" s="1"/>
  <c r="HH86" i="1" a="1"/>
  <c r="HH86" i="1" s="1"/>
  <c r="HI86" i="1" a="1"/>
  <c r="HI86" i="1" s="1"/>
  <c r="HJ86" i="1" a="1"/>
  <c r="HJ86" i="1" s="1"/>
  <c r="HK86" i="1" a="1"/>
  <c r="HK86" i="1" s="1"/>
  <c r="HL86" i="1" a="1"/>
  <c r="HL86" i="1" s="1"/>
  <c r="HM86" i="1" a="1"/>
  <c r="HM86" i="1" s="1"/>
  <c r="HN86" i="1" a="1"/>
  <c r="HN86" i="1" s="1"/>
  <c r="HO86" i="1" a="1"/>
  <c r="HO86" i="1" s="1"/>
  <c r="HP86" i="1" a="1"/>
  <c r="HP86" i="1"/>
  <c r="HQ86" i="1" a="1"/>
  <c r="HQ86" i="1"/>
  <c r="HR86" i="1" a="1"/>
  <c r="HR86" i="1"/>
  <c r="HS86" i="1" a="1"/>
  <c r="HS86" i="1"/>
  <c r="HT86" i="1" a="1"/>
  <c r="HT86" i="1"/>
  <c r="HU86" i="1" a="1"/>
  <c r="HU86" i="1" s="1"/>
  <c r="HV86" i="1" a="1"/>
  <c r="HV86" i="1" s="1"/>
  <c r="HW86" i="1" a="1"/>
  <c r="HW86" i="1" s="1"/>
  <c r="HX86" i="1" a="1"/>
  <c r="HX86" i="1" s="1"/>
  <c r="GX87" i="1" a="1"/>
  <c r="GX87" i="1" s="1"/>
  <c r="HV87" i="1" s="1" a="1"/>
  <c r="HV87" i="1" s="1"/>
  <c r="GY87" i="1" a="1"/>
  <c r="GY87" i="1"/>
  <c r="HW87" i="1" s="1" a="1"/>
  <c r="HW87" i="1" s="1"/>
  <c r="GZ87" i="1" a="1"/>
  <c r="GZ87" i="1" s="1"/>
  <c r="HX87" i="1" s="1" a="1"/>
  <c r="HX87" i="1" s="1"/>
  <c r="HA87" i="1" a="1"/>
  <c r="HA87" i="1" s="1"/>
  <c r="HY87" i="1" s="1" a="1"/>
  <c r="HY87" i="1" s="1"/>
  <c r="HB87" i="1" a="1"/>
  <c r="HB87" i="1" s="1"/>
  <c r="HZ87" i="1" s="1" a="1"/>
  <c r="HZ87" i="1" s="1"/>
  <c r="HC87" i="1" a="1"/>
  <c r="HC87" i="1"/>
  <c r="HD87" i="1" a="1"/>
  <c r="HD87" i="1" s="1"/>
  <c r="HE87" i="1" a="1"/>
  <c r="HE87" i="1" s="1"/>
  <c r="HF87" i="1" a="1"/>
  <c r="HF87" i="1" s="1"/>
  <c r="HG87" i="1" a="1"/>
  <c r="HG87" i="1" s="1"/>
  <c r="HH87" i="1" a="1"/>
  <c r="HH87" i="1"/>
  <c r="HI87" i="1" a="1"/>
  <c r="HI87" i="1" s="1"/>
  <c r="HJ87" i="1" a="1"/>
  <c r="HJ87" i="1" s="1"/>
  <c r="HK87" i="1" a="1"/>
  <c r="HK87" i="1" s="1"/>
  <c r="HL87" i="1" a="1"/>
  <c r="HL87" i="1" s="1"/>
  <c r="HM87" i="1" a="1"/>
  <c r="HM87" i="1"/>
  <c r="HN87" i="1" a="1"/>
  <c r="HN87" i="1" s="1"/>
  <c r="HO87" i="1" a="1"/>
  <c r="HO87" i="1" s="1"/>
  <c r="HP87" i="1" a="1"/>
  <c r="HP87" i="1" s="1"/>
  <c r="HQ87" i="1" a="1"/>
  <c r="HQ87" i="1" s="1"/>
  <c r="HR87" i="1" a="1"/>
  <c r="HR87" i="1" s="1"/>
  <c r="HS87" i="1" a="1"/>
  <c r="HS87" i="1" s="1"/>
  <c r="HT87" i="1" a="1"/>
  <c r="HT87" i="1" s="1"/>
  <c r="HU87" i="1" a="1"/>
  <c r="HU87" i="1"/>
  <c r="IA87" i="1" a="1"/>
  <c r="IA87" i="1" s="1"/>
  <c r="GX88" i="1" a="1"/>
  <c r="GX88" i="1" s="1"/>
  <c r="HV88" i="1" s="1" a="1"/>
  <c r="HV88" i="1" s="1"/>
  <c r="GY88" i="1" a="1"/>
  <c r="GY88" i="1" s="1"/>
  <c r="HW88" i="1" s="1" a="1"/>
  <c r="HW88" i="1" s="1"/>
  <c r="GZ88" i="1" a="1"/>
  <c r="GZ88" i="1" s="1"/>
  <c r="HX88" i="1" s="1" a="1"/>
  <c r="HX88" i="1" s="1"/>
  <c r="HA88" i="1" a="1"/>
  <c r="HA88" i="1" s="1"/>
  <c r="HY88" i="1" s="1" a="1"/>
  <c r="HY88" i="1" s="1"/>
  <c r="HB88" i="1" a="1"/>
  <c r="HB88" i="1" s="1"/>
  <c r="HZ88" i="1" s="1" a="1"/>
  <c r="HZ88" i="1" s="1"/>
  <c r="HC88" i="1" a="1"/>
  <c r="HC88" i="1"/>
  <c r="HD88" i="1" a="1"/>
  <c r="HD88" i="1" s="1"/>
  <c r="HE88" i="1" a="1"/>
  <c r="HE88" i="1" s="1"/>
  <c r="HF88" i="1" a="1"/>
  <c r="HF88" i="1" s="1"/>
  <c r="HG88" i="1" a="1"/>
  <c r="HG88" i="1" s="1"/>
  <c r="HH88" i="1" a="1"/>
  <c r="HH88" i="1" s="1"/>
  <c r="HI88" i="1" a="1"/>
  <c r="HI88" i="1" s="1"/>
  <c r="HJ88" i="1" a="1"/>
  <c r="HJ88" i="1" s="1"/>
  <c r="HK88" i="1" a="1"/>
  <c r="HK88" i="1" s="1"/>
  <c r="HL88" i="1" a="1"/>
  <c r="HL88" i="1" s="1"/>
  <c r="HM88" i="1" a="1"/>
  <c r="HM88" i="1" s="1"/>
  <c r="HN88" i="1" a="1"/>
  <c r="HN88" i="1"/>
  <c r="HO88" i="1" a="1"/>
  <c r="HO88" i="1"/>
  <c r="HP88" i="1" a="1"/>
  <c r="HP88" i="1"/>
  <c r="HQ88" i="1" a="1"/>
  <c r="HQ88" i="1"/>
  <c r="HR88" i="1" a="1"/>
  <c r="HR88" i="1"/>
  <c r="HS88" i="1" a="1"/>
  <c r="HS88" i="1"/>
  <c r="HT88" i="1" a="1"/>
  <c r="HT88" i="1"/>
  <c r="HU88" i="1" a="1"/>
  <c r="HU88" i="1" s="1"/>
  <c r="IA88" i="1" a="1"/>
  <c r="IA88" i="1" s="1"/>
  <c r="GX89" i="1" a="1"/>
  <c r="GX89" i="1"/>
  <c r="HV89" i="1" s="1" a="1"/>
  <c r="HV89" i="1" s="1"/>
  <c r="GY89" i="1" a="1"/>
  <c r="GY89" i="1"/>
  <c r="HW89" i="1" s="1" a="1"/>
  <c r="HW89" i="1" s="1"/>
  <c r="GZ89" i="1" a="1"/>
  <c r="GZ89" i="1"/>
  <c r="HX89" i="1" s="1" a="1"/>
  <c r="HX89" i="1" s="1"/>
  <c r="HA89" i="1" a="1"/>
  <c r="HA89" i="1"/>
  <c r="HB89" i="1" a="1"/>
  <c r="HB89" i="1" s="1"/>
  <c r="HC89" i="1" a="1"/>
  <c r="HC89" i="1"/>
  <c r="IA89" i="1" s="1" a="1"/>
  <c r="IA89" i="1" s="1"/>
  <c r="HD89" i="1" a="1"/>
  <c r="HD89" i="1" s="1"/>
  <c r="HE89" i="1" a="1"/>
  <c r="HE89" i="1" s="1"/>
  <c r="HF89" i="1" a="1"/>
  <c r="HF89" i="1" s="1"/>
  <c r="HG89" i="1" a="1"/>
  <c r="HG89" i="1" s="1"/>
  <c r="HH89" i="1" a="1"/>
  <c r="HH89" i="1" s="1"/>
  <c r="HI89" i="1" a="1"/>
  <c r="HI89" i="1" s="1"/>
  <c r="HJ89" i="1" a="1"/>
  <c r="HJ89" i="1" s="1"/>
  <c r="HK89" i="1" a="1"/>
  <c r="HK89" i="1" s="1"/>
  <c r="HL89" i="1" a="1"/>
  <c r="HL89" i="1" s="1"/>
  <c r="HM89" i="1" a="1"/>
  <c r="HM89" i="1" s="1"/>
  <c r="HN89" i="1" a="1"/>
  <c r="HN89" i="1" s="1"/>
  <c r="HO89" i="1" a="1"/>
  <c r="HO89" i="1" s="1"/>
  <c r="HP89" i="1" a="1"/>
  <c r="HP89" i="1" s="1"/>
  <c r="HQ89" i="1" a="1"/>
  <c r="HQ89" i="1" s="1"/>
  <c r="HR89" i="1" a="1"/>
  <c r="HR89" i="1" s="1"/>
  <c r="HS89" i="1" a="1"/>
  <c r="HS89" i="1" s="1"/>
  <c r="HT89" i="1" a="1"/>
  <c r="HT89" i="1"/>
  <c r="HU89" i="1" a="1"/>
  <c r="HU89" i="1" s="1"/>
  <c r="HY89" i="1" a="1"/>
  <c r="HY89" i="1" s="1"/>
  <c r="HZ89" i="1" a="1"/>
  <c r="HZ89" i="1" s="1"/>
  <c r="GX90" i="1" a="1"/>
  <c r="GX90" i="1" s="1"/>
  <c r="HV90" i="1" s="1" a="1"/>
  <c r="HV90" i="1" s="1"/>
  <c r="GY90" i="1" a="1"/>
  <c r="GY90" i="1" s="1"/>
  <c r="HW90" i="1" s="1" a="1"/>
  <c r="HW90" i="1" s="1"/>
  <c r="GZ90" i="1" a="1"/>
  <c r="GZ90" i="1" s="1"/>
  <c r="HX90" i="1" s="1" a="1"/>
  <c r="HX90" i="1" s="1"/>
  <c r="HA90" i="1" a="1"/>
  <c r="HA90" i="1" s="1"/>
  <c r="HY90" i="1" s="1" a="1"/>
  <c r="HY90" i="1" s="1"/>
  <c r="HB90" i="1" a="1"/>
  <c r="HB90" i="1" s="1"/>
  <c r="HZ90" i="1" s="1" a="1"/>
  <c r="HZ90" i="1" s="1"/>
  <c r="HC90" i="1" a="1"/>
  <c r="HC90" i="1"/>
  <c r="HD90" i="1" a="1"/>
  <c r="HD90" i="1"/>
  <c r="HE90" i="1" a="1"/>
  <c r="HE90" i="1" s="1"/>
  <c r="HF90" i="1" a="1"/>
  <c r="HF90" i="1" s="1"/>
  <c r="HG90" i="1" a="1"/>
  <c r="HG90" i="1" s="1"/>
  <c r="HH90" i="1" a="1"/>
  <c r="HH90" i="1" s="1"/>
  <c r="HI90" i="1" a="1"/>
  <c r="HI90" i="1" s="1"/>
  <c r="HJ90" i="1" a="1"/>
  <c r="HJ90" i="1" s="1"/>
  <c r="HK90" i="1" a="1"/>
  <c r="HK90" i="1" s="1"/>
  <c r="HL90" i="1" a="1"/>
  <c r="HL90" i="1" s="1"/>
  <c r="HM90" i="1" a="1"/>
  <c r="HM90" i="1" s="1"/>
  <c r="HN90" i="1" a="1"/>
  <c r="HN90" i="1"/>
  <c r="HO90" i="1" a="1"/>
  <c r="HO90" i="1" s="1"/>
  <c r="HP90" i="1" a="1"/>
  <c r="HP90" i="1"/>
  <c r="HQ90" i="1" a="1"/>
  <c r="HQ90" i="1"/>
  <c r="HR90" i="1" a="1"/>
  <c r="HR90" i="1"/>
  <c r="HS90" i="1" a="1"/>
  <c r="HS90" i="1" s="1"/>
  <c r="HT90" i="1" a="1"/>
  <c r="HT90" i="1" s="1"/>
  <c r="HU90" i="1" a="1"/>
  <c r="HU90" i="1" s="1"/>
  <c r="IA90" i="1" a="1"/>
  <c r="IA90" i="1"/>
  <c r="GX91" i="1" a="1"/>
  <c r="GX91" i="1"/>
  <c r="HV91" i="1" s="1" a="1"/>
  <c r="HV91" i="1" s="1"/>
  <c r="GY91" i="1" a="1"/>
  <c r="GY91" i="1" s="1"/>
  <c r="HW91" i="1" s="1" a="1"/>
  <c r="HW91" i="1" s="1"/>
  <c r="GZ91" i="1" a="1"/>
  <c r="GZ91" i="1"/>
  <c r="HX91" i="1" s="1" a="1"/>
  <c r="HX91" i="1" s="1"/>
  <c r="HA91" i="1" a="1"/>
  <c r="HA91" i="1"/>
  <c r="HY91" i="1" s="1" a="1"/>
  <c r="HY91" i="1" s="1"/>
  <c r="HB91" i="1" a="1"/>
  <c r="HB91" i="1" s="1"/>
  <c r="HZ91" i="1" s="1" a="1"/>
  <c r="HZ91" i="1" s="1"/>
  <c r="HC91" i="1" a="1"/>
  <c r="HC91" i="1" s="1"/>
  <c r="IA91" i="1" s="1" a="1"/>
  <c r="IA91" i="1" s="1"/>
  <c r="HD91" i="1" a="1"/>
  <c r="HD91" i="1" s="1"/>
  <c r="HE91" i="1" a="1"/>
  <c r="HE91" i="1" s="1"/>
  <c r="HF91" i="1" a="1"/>
  <c r="HF91" i="1" s="1"/>
  <c r="HG91" i="1" a="1"/>
  <c r="HG91" i="1" s="1"/>
  <c r="HH91" i="1" a="1"/>
  <c r="HH91" i="1" s="1"/>
  <c r="HI91" i="1" a="1"/>
  <c r="HI91" i="1" s="1"/>
  <c r="HJ91" i="1" a="1"/>
  <c r="HJ91" i="1" s="1"/>
  <c r="HK91" i="1" a="1"/>
  <c r="HK91" i="1" s="1"/>
  <c r="HL91" i="1" a="1"/>
  <c r="HL91" i="1"/>
  <c r="HM91" i="1" a="1"/>
  <c r="HM91" i="1"/>
  <c r="HN91" i="1" a="1"/>
  <c r="HN91" i="1" s="1"/>
  <c r="HO91" i="1" a="1"/>
  <c r="HO91" i="1"/>
  <c r="HP91" i="1" a="1"/>
  <c r="HP91" i="1" s="1"/>
  <c r="HQ91" i="1" a="1"/>
  <c r="HQ91" i="1" s="1"/>
  <c r="HR91" i="1" a="1"/>
  <c r="HR91" i="1" s="1"/>
  <c r="HS91" i="1" a="1"/>
  <c r="HS91" i="1" s="1"/>
  <c r="HT91" i="1" a="1"/>
  <c r="HT91" i="1" s="1"/>
  <c r="HU91" i="1" a="1"/>
  <c r="HU91" i="1" s="1"/>
  <c r="GX92" i="1" a="1"/>
  <c r="GX92" i="1"/>
  <c r="GY92" i="1" a="1"/>
  <c r="GY92" i="1"/>
  <c r="HW92" i="1" s="1" a="1"/>
  <c r="HW92" i="1" s="1"/>
  <c r="GZ92" i="1" a="1"/>
  <c r="GZ92" i="1" s="1"/>
  <c r="HX92" i="1" s="1" a="1"/>
  <c r="HX92" i="1" s="1"/>
  <c r="HA92" i="1" a="1"/>
  <c r="HA92" i="1" s="1"/>
  <c r="HY92" i="1" s="1" a="1"/>
  <c r="HY92" i="1" s="1"/>
  <c r="HB92" i="1" a="1"/>
  <c r="HB92" i="1" s="1"/>
  <c r="HZ92" i="1" s="1" a="1"/>
  <c r="HZ92" i="1" s="1"/>
  <c r="HC92" i="1" a="1"/>
  <c r="HC92" i="1" s="1"/>
  <c r="IA92" i="1" s="1" a="1"/>
  <c r="IA92" i="1" s="1"/>
  <c r="HD92" i="1" a="1"/>
  <c r="HD92" i="1" s="1"/>
  <c r="HE92" i="1" a="1"/>
  <c r="HE92" i="1"/>
  <c r="HF92" i="1" a="1"/>
  <c r="HF92" i="1"/>
  <c r="HG92" i="1" a="1"/>
  <c r="HG92" i="1"/>
  <c r="HH92" i="1" a="1"/>
  <c r="HH92" i="1" s="1"/>
  <c r="HI92" i="1" a="1"/>
  <c r="HI92" i="1" s="1"/>
  <c r="HJ92" i="1" a="1"/>
  <c r="HJ92" i="1" s="1"/>
  <c r="HK92" i="1" a="1"/>
  <c r="HK92" i="1" s="1"/>
  <c r="HL92" i="1" a="1"/>
  <c r="HL92" i="1"/>
  <c r="HM92" i="1" a="1"/>
  <c r="HM92" i="1" s="1"/>
  <c r="HN92" i="1" a="1"/>
  <c r="HN92" i="1" s="1"/>
  <c r="HO92" i="1" a="1"/>
  <c r="HO92" i="1" s="1"/>
  <c r="HP92" i="1" a="1"/>
  <c r="HP92" i="1" s="1"/>
  <c r="HQ92" i="1" a="1"/>
  <c r="HQ92" i="1" s="1"/>
  <c r="HR92" i="1" a="1"/>
  <c r="HR92" i="1" s="1"/>
  <c r="HS92" i="1" a="1"/>
  <c r="HS92" i="1"/>
  <c r="HT92" i="1" a="1"/>
  <c r="HT92" i="1" s="1"/>
  <c r="HU92" i="1" a="1"/>
  <c r="HU92" i="1"/>
  <c r="HV92" i="1" a="1"/>
  <c r="HV92" i="1" s="1"/>
  <c r="GX93" i="1" a="1"/>
  <c r="GX93" i="1" s="1"/>
  <c r="HV93" i="1" s="1" a="1"/>
  <c r="HV93" i="1" s="1"/>
  <c r="GY93" i="1" a="1"/>
  <c r="GY93" i="1"/>
  <c r="HW93" i="1" s="1" a="1"/>
  <c r="HW93" i="1" s="1"/>
  <c r="GZ93" i="1" a="1"/>
  <c r="GZ93" i="1" s="1"/>
  <c r="HX93" i="1" s="1" a="1"/>
  <c r="HX93" i="1" s="1"/>
  <c r="HA93" i="1" a="1"/>
  <c r="HA93" i="1"/>
  <c r="HY93" i="1" s="1" a="1"/>
  <c r="HY93" i="1" s="1"/>
  <c r="HB93" i="1" a="1"/>
  <c r="HB93" i="1" s="1"/>
  <c r="HZ93" i="1" s="1" a="1"/>
  <c r="HZ93" i="1" s="1"/>
  <c r="HC93" i="1" a="1"/>
  <c r="HC93" i="1" s="1"/>
  <c r="IA93" i="1" s="1" a="1"/>
  <c r="HD93" i="1" a="1"/>
  <c r="HD93" i="1"/>
  <c r="HE93" i="1" a="1"/>
  <c r="HE93" i="1" s="1"/>
  <c r="HF93" i="1" a="1"/>
  <c r="HF93" i="1" s="1"/>
  <c r="HG93" i="1" a="1"/>
  <c r="HG93" i="1" s="1"/>
  <c r="HH93" i="1" a="1"/>
  <c r="HH93" i="1" s="1"/>
  <c r="HI93" i="1" a="1"/>
  <c r="HI93" i="1" s="1"/>
  <c r="HJ93" i="1" a="1"/>
  <c r="HJ93" i="1" s="1"/>
  <c r="HK93" i="1" a="1"/>
  <c r="HK93" i="1" s="1"/>
  <c r="HL93" i="1" a="1"/>
  <c r="HL93" i="1"/>
  <c r="HM93" i="1" a="1"/>
  <c r="HM93" i="1"/>
  <c r="HN93" i="1" a="1"/>
  <c r="HN93" i="1"/>
  <c r="HO93" i="1" a="1"/>
  <c r="HO93" i="1"/>
  <c r="HP93" i="1" a="1"/>
  <c r="HP93" i="1"/>
  <c r="HQ93" i="1" a="1"/>
  <c r="HQ93" i="1" s="1"/>
  <c r="HR93" i="1" a="1"/>
  <c r="HR93" i="1" s="1"/>
  <c r="HS93" i="1" a="1"/>
  <c r="HS93" i="1" s="1"/>
  <c r="HT93" i="1" a="1"/>
  <c r="HT93" i="1" s="1"/>
  <c r="HU93" i="1" a="1"/>
  <c r="HU93" i="1" s="1"/>
  <c r="IA93" i="1"/>
  <c r="GX94" i="1" a="1"/>
  <c r="GX94" i="1" s="1"/>
  <c r="HV94" i="1" s="1" a="1"/>
  <c r="HV94" i="1" s="1"/>
  <c r="GY94" i="1" a="1"/>
  <c r="GY94" i="1"/>
  <c r="HW94" i="1" s="1" a="1"/>
  <c r="HW94" i="1" s="1"/>
  <c r="GZ94" i="1" a="1"/>
  <c r="GZ94" i="1" s="1"/>
  <c r="HX94" i="1" s="1" a="1"/>
  <c r="HX94" i="1" s="1"/>
  <c r="HA94" i="1" a="1"/>
  <c r="HA94" i="1" s="1"/>
  <c r="HY94" i="1" s="1" a="1"/>
  <c r="HY94" i="1" s="1"/>
  <c r="HB94" i="1" a="1"/>
  <c r="HB94" i="1" s="1"/>
  <c r="HC94" i="1" a="1"/>
  <c r="HC94" i="1" s="1"/>
  <c r="HD94" i="1" a="1"/>
  <c r="HD94" i="1" s="1"/>
  <c r="HE94" i="1" a="1"/>
  <c r="HE94" i="1"/>
  <c r="HF94" i="1" a="1"/>
  <c r="HF94" i="1" s="1"/>
  <c r="HG94" i="1" a="1"/>
  <c r="HG94" i="1" s="1"/>
  <c r="HH94" i="1" a="1"/>
  <c r="HH94" i="1" s="1"/>
  <c r="HI94" i="1" a="1"/>
  <c r="HI94" i="1" s="1"/>
  <c r="HJ94" i="1" a="1"/>
  <c r="HJ94" i="1"/>
  <c r="HK94" i="1" a="1"/>
  <c r="HK94" i="1"/>
  <c r="HL94" i="1" a="1"/>
  <c r="HL94" i="1"/>
  <c r="HM94" i="1" a="1"/>
  <c r="HM94" i="1" s="1"/>
  <c r="HN94" i="1" a="1"/>
  <c r="HN94" i="1" s="1"/>
  <c r="HO94" i="1" a="1"/>
  <c r="HO94" i="1" s="1"/>
  <c r="HP94" i="1" a="1"/>
  <c r="HP94" i="1" s="1"/>
  <c r="HQ94" i="1" a="1"/>
  <c r="HQ94" i="1" s="1"/>
  <c r="HR94" i="1" a="1"/>
  <c r="HR94" i="1" s="1"/>
  <c r="HS94" i="1" a="1"/>
  <c r="HS94" i="1" s="1"/>
  <c r="HT94" i="1" a="1"/>
  <c r="HT94" i="1" s="1"/>
  <c r="HU94" i="1" a="1"/>
  <c r="HU94" i="1" s="1"/>
  <c r="HZ94" i="1" a="1"/>
  <c r="HZ94" i="1" s="1"/>
  <c r="IA94" i="1" a="1"/>
  <c r="IA94" i="1" s="1"/>
  <c r="GX95" i="1" a="1"/>
  <c r="GX95" i="1" s="1"/>
  <c r="HV95" i="1" s="1" a="1"/>
  <c r="HV95" i="1" s="1"/>
  <c r="GY95" i="1" a="1"/>
  <c r="GY95" i="1"/>
  <c r="HW95" i="1" s="1" a="1"/>
  <c r="HW95" i="1" s="1"/>
  <c r="GZ95" i="1" a="1"/>
  <c r="GZ95" i="1"/>
  <c r="HX95" i="1" s="1" a="1"/>
  <c r="HA95" i="1" a="1"/>
  <c r="HA95" i="1"/>
  <c r="HY95" i="1" s="1" a="1"/>
  <c r="HB95" i="1" a="1"/>
  <c r="HB95" i="1"/>
  <c r="HC95" i="1" a="1"/>
  <c r="HC95" i="1"/>
  <c r="HD95" i="1" a="1"/>
  <c r="HD95" i="1" s="1"/>
  <c r="HE95" i="1" a="1"/>
  <c r="HE95" i="1" s="1"/>
  <c r="HF95" i="1" a="1"/>
  <c r="HF95" i="1" s="1"/>
  <c r="HG95" i="1" a="1"/>
  <c r="HG95" i="1" s="1"/>
  <c r="HH95" i="1" a="1"/>
  <c r="HH95" i="1" s="1"/>
  <c r="HI95" i="1" a="1"/>
  <c r="HI95" i="1" s="1"/>
  <c r="HJ95" i="1" a="1"/>
  <c r="HJ95" i="1" s="1"/>
  <c r="HK95" i="1" a="1"/>
  <c r="HK95" i="1"/>
  <c r="HL95" i="1" a="1"/>
  <c r="HL95" i="1" s="1"/>
  <c r="HM95" i="1" a="1"/>
  <c r="HM95" i="1"/>
  <c r="HN95" i="1" a="1"/>
  <c r="HN95" i="1" s="1"/>
  <c r="HO95" i="1" a="1"/>
  <c r="HO95" i="1" s="1"/>
  <c r="HP95" i="1" a="1"/>
  <c r="HP95" i="1" s="1"/>
  <c r="HQ95" i="1" a="1"/>
  <c r="HQ95" i="1" s="1"/>
  <c r="HR95" i="1" a="1"/>
  <c r="HR95" i="1" s="1"/>
  <c r="HS95" i="1" a="1"/>
  <c r="HS95" i="1" s="1"/>
  <c r="HT95" i="1" a="1"/>
  <c r="HT95" i="1" s="1"/>
  <c r="HU95" i="1" a="1"/>
  <c r="HU95" i="1" s="1"/>
  <c r="HX95" i="1"/>
  <c r="HY95" i="1"/>
  <c r="HZ95" i="1" a="1"/>
  <c r="HZ95" i="1" s="1"/>
  <c r="IA95" i="1" a="1"/>
  <c r="IA95" i="1" s="1"/>
  <c r="GX96" i="1" a="1"/>
  <c r="GX96" i="1"/>
  <c r="HV96" i="1" s="1" a="1"/>
  <c r="HV96" i="1" s="1"/>
  <c r="GY96" i="1" a="1"/>
  <c r="GY96" i="1" s="1"/>
  <c r="HW96" i="1" s="1" a="1"/>
  <c r="HW96" i="1" s="1"/>
  <c r="GZ96" i="1" a="1"/>
  <c r="GZ96" i="1"/>
  <c r="HX96" i="1" s="1" a="1"/>
  <c r="HX96" i="1" s="1"/>
  <c r="HA96" i="1" a="1"/>
  <c r="HA96" i="1" s="1"/>
  <c r="HB96" i="1" a="1"/>
  <c r="HB96" i="1" s="1"/>
  <c r="HC96" i="1" a="1"/>
  <c r="HC96" i="1" s="1"/>
  <c r="HD96" i="1" a="1"/>
  <c r="HD96" i="1" s="1"/>
  <c r="HE96" i="1" a="1"/>
  <c r="HE96" i="1" s="1"/>
  <c r="HF96" i="1" a="1"/>
  <c r="HF96" i="1" s="1"/>
  <c r="HG96" i="1" a="1"/>
  <c r="HG96" i="1" s="1"/>
  <c r="HH96" i="1" a="1"/>
  <c r="HH96" i="1"/>
  <c r="HI96" i="1" a="1"/>
  <c r="HI96" i="1"/>
  <c r="HJ96" i="1" a="1"/>
  <c r="HJ96" i="1" s="1"/>
  <c r="HK96" i="1" a="1"/>
  <c r="HK96" i="1"/>
  <c r="HL96" i="1" a="1"/>
  <c r="HL96" i="1"/>
  <c r="HM96" i="1" a="1"/>
  <c r="HM96" i="1" s="1"/>
  <c r="HN96" i="1" a="1"/>
  <c r="HN96" i="1" s="1"/>
  <c r="HO96" i="1" a="1"/>
  <c r="HO96" i="1" s="1"/>
  <c r="HP96" i="1" a="1"/>
  <c r="HP96" i="1" s="1"/>
  <c r="HQ96" i="1" a="1"/>
  <c r="HQ96" i="1" s="1"/>
  <c r="HR96" i="1" a="1"/>
  <c r="HR96" i="1" s="1"/>
  <c r="HS96" i="1" a="1"/>
  <c r="HS96" i="1" s="1"/>
  <c r="HT96" i="1" a="1"/>
  <c r="HT96" i="1" s="1"/>
  <c r="HU96" i="1" a="1"/>
  <c r="HU96" i="1" s="1"/>
  <c r="HY96" i="1" a="1"/>
  <c r="HY96" i="1" s="1"/>
  <c r="HZ96" i="1" a="1"/>
  <c r="HZ96" i="1" s="1"/>
  <c r="IA96" i="1" a="1"/>
  <c r="IA96" i="1" s="1"/>
  <c r="GX97" i="1" a="1"/>
  <c r="GX97" i="1" s="1"/>
  <c r="GY97" i="1" a="1"/>
  <c r="GY97" i="1" s="1"/>
  <c r="HW97" i="1" s="1" a="1"/>
  <c r="GZ97" i="1" a="1"/>
  <c r="GZ97" i="1"/>
  <c r="HA97" i="1" a="1"/>
  <c r="HA97" i="1" s="1"/>
  <c r="HB97" i="1" a="1"/>
  <c r="HB97" i="1" s="1"/>
  <c r="HZ97" i="1" s="1" a="1"/>
  <c r="HZ97" i="1" s="1"/>
  <c r="HC97" i="1" a="1"/>
  <c r="HC97" i="1" s="1"/>
  <c r="IA97" i="1" s="1" a="1"/>
  <c r="IA97" i="1" s="1"/>
  <c r="HD97" i="1" a="1"/>
  <c r="HD97" i="1" s="1"/>
  <c r="HE97" i="1" a="1"/>
  <c r="HE97" i="1" s="1"/>
  <c r="HF97" i="1" a="1"/>
  <c r="HF97" i="1"/>
  <c r="HG97" i="1" a="1"/>
  <c r="HG97" i="1" s="1"/>
  <c r="HH97" i="1" a="1"/>
  <c r="HH97" i="1" s="1"/>
  <c r="HI97" i="1" a="1"/>
  <c r="HI97" i="1" s="1"/>
  <c r="HJ97" i="1" a="1"/>
  <c r="HJ97" i="1" s="1"/>
  <c r="HK97" i="1" a="1"/>
  <c r="HK97" i="1"/>
  <c r="HL97" i="1" a="1"/>
  <c r="HL97" i="1"/>
  <c r="HM97" i="1" a="1"/>
  <c r="HM97" i="1"/>
  <c r="HN97" i="1" a="1"/>
  <c r="HN97" i="1"/>
  <c r="HO97" i="1" a="1"/>
  <c r="HO97" i="1" s="1"/>
  <c r="HP97" i="1" a="1"/>
  <c r="HP97" i="1" s="1"/>
  <c r="HQ97" i="1" a="1"/>
  <c r="HQ97" i="1" s="1"/>
  <c r="HR97" i="1" a="1"/>
  <c r="HR97" i="1" s="1"/>
  <c r="HS97" i="1" a="1"/>
  <c r="HS97" i="1" s="1"/>
  <c r="HT97" i="1" a="1"/>
  <c r="HT97" i="1" s="1"/>
  <c r="HU97" i="1" a="1"/>
  <c r="HU97" i="1" s="1"/>
  <c r="HV97" i="1" a="1"/>
  <c r="HV97" i="1" s="1"/>
  <c r="HW97" i="1"/>
  <c r="HX97" i="1" a="1"/>
  <c r="HX97" i="1"/>
  <c r="HY97" i="1" a="1"/>
  <c r="HY97" i="1" s="1"/>
  <c r="GX98" i="1" a="1"/>
  <c r="GX98" i="1"/>
  <c r="GY98" i="1" a="1"/>
  <c r="GY98" i="1"/>
  <c r="GZ98" i="1" a="1"/>
  <c r="GZ98" i="1" s="1"/>
  <c r="HA98" i="1" a="1"/>
  <c r="HA98" i="1" s="1"/>
  <c r="HB98" i="1" a="1"/>
  <c r="HB98" i="1" s="1"/>
  <c r="HC98" i="1" a="1"/>
  <c r="HC98" i="1" s="1"/>
  <c r="HD98" i="1" a="1"/>
  <c r="HD98" i="1" s="1"/>
  <c r="HE98" i="1" a="1"/>
  <c r="HE98" i="1" s="1"/>
  <c r="HF98" i="1" a="1"/>
  <c r="HF98" i="1"/>
  <c r="HG98" i="1" a="1"/>
  <c r="HG98" i="1"/>
  <c r="HH98" i="1" a="1"/>
  <c r="HH98" i="1"/>
  <c r="HI98" i="1" a="1"/>
  <c r="HI98" i="1" s="1"/>
  <c r="HJ98" i="1" a="1"/>
  <c r="HJ98" i="1" s="1"/>
  <c r="HK98" i="1" a="1"/>
  <c r="HK98" i="1"/>
  <c r="HL98" i="1" a="1"/>
  <c r="HL98" i="1"/>
  <c r="HM98" i="1" a="1"/>
  <c r="HM98" i="1" s="1"/>
  <c r="HN98" i="1" a="1"/>
  <c r="HN98" i="1" s="1"/>
  <c r="HO98" i="1" a="1"/>
  <c r="HO98" i="1" s="1"/>
  <c r="HP98" i="1" a="1"/>
  <c r="HP98" i="1" s="1"/>
  <c r="HQ98" i="1" a="1"/>
  <c r="HQ98" i="1" s="1"/>
  <c r="HR98" i="1" a="1"/>
  <c r="HR98" i="1" s="1"/>
  <c r="HS98" i="1" a="1"/>
  <c r="HS98" i="1" s="1"/>
  <c r="HT98" i="1" a="1"/>
  <c r="HT98" i="1"/>
  <c r="HU98" i="1" a="1"/>
  <c r="HU98" i="1"/>
  <c r="HV98" i="1" a="1"/>
  <c r="HV98" i="1"/>
  <c r="HW98" i="1" a="1"/>
  <c r="HW98" i="1" s="1"/>
  <c r="HX98" i="1" a="1"/>
  <c r="HX98" i="1" s="1"/>
  <c r="HY98" i="1" a="1"/>
  <c r="HY98" i="1" s="1"/>
  <c r="HZ98" i="1" a="1"/>
  <c r="HZ98" i="1" s="1"/>
  <c r="IA98" i="1" a="1"/>
  <c r="IA98" i="1" s="1"/>
  <c r="GX99" i="1" a="1"/>
  <c r="GX99" i="1" s="1"/>
  <c r="GY99" i="1" a="1"/>
  <c r="GY99" i="1" s="1"/>
  <c r="HW99" i="1" s="1" a="1"/>
  <c r="HW99" i="1" s="1"/>
  <c r="GZ99" i="1" a="1"/>
  <c r="GZ99" i="1" s="1"/>
  <c r="HA99" i="1" a="1"/>
  <c r="HA99" i="1" s="1"/>
  <c r="HB99" i="1" a="1"/>
  <c r="HB99" i="1" s="1"/>
  <c r="HC99" i="1" a="1"/>
  <c r="HC99" i="1" s="1"/>
  <c r="HD99" i="1" a="1"/>
  <c r="HD99" i="1"/>
  <c r="HE99" i="1" a="1"/>
  <c r="HE99" i="1"/>
  <c r="HF99" i="1" a="1"/>
  <c r="HF99" i="1"/>
  <c r="HG99" i="1" a="1"/>
  <c r="HG99" i="1" s="1"/>
  <c r="HH99" i="1" a="1"/>
  <c r="HH99" i="1" s="1"/>
  <c r="HI99" i="1" a="1"/>
  <c r="HI99" i="1" s="1"/>
  <c r="HJ99" i="1" a="1"/>
  <c r="HJ99" i="1" s="1"/>
  <c r="HK99" i="1" a="1"/>
  <c r="HK99" i="1"/>
  <c r="HL99" i="1" a="1"/>
  <c r="HL99" i="1"/>
  <c r="HM99" i="1" a="1"/>
  <c r="HM99" i="1"/>
  <c r="HN99" i="1" a="1"/>
  <c r="HN99" i="1" s="1"/>
  <c r="HO99" i="1" a="1"/>
  <c r="HO99" i="1" s="1"/>
  <c r="HP99" i="1" a="1"/>
  <c r="HP99" i="1" s="1"/>
  <c r="HQ99" i="1" a="1"/>
  <c r="HQ99" i="1" s="1"/>
  <c r="HR99" i="1" a="1"/>
  <c r="HR99" i="1"/>
  <c r="HS99" i="1" a="1"/>
  <c r="HS99" i="1" s="1"/>
  <c r="HT99" i="1" a="1"/>
  <c r="HT99" i="1" s="1"/>
  <c r="HU99" i="1" a="1"/>
  <c r="HU99" i="1" s="1"/>
  <c r="HV99" i="1" a="1"/>
  <c r="HV99" i="1" s="1"/>
  <c r="HX99" i="1" a="1"/>
  <c r="HX99" i="1"/>
  <c r="HY99" i="1" a="1"/>
  <c r="HY99" i="1"/>
  <c r="HZ99" i="1" a="1"/>
  <c r="HZ99" i="1"/>
  <c r="IA99" i="1" a="1"/>
  <c r="IA99" i="1" s="1"/>
  <c r="GX100" i="1" a="1"/>
  <c r="GX100" i="1" s="1"/>
  <c r="HV100" i="1" s="1" a="1"/>
  <c r="GY100" i="1" a="1"/>
  <c r="GY100" i="1" s="1"/>
  <c r="GZ100" i="1" a="1"/>
  <c r="GZ100" i="1" s="1"/>
  <c r="HX100" i="1" s="1" a="1"/>
  <c r="HX100" i="1" s="1"/>
  <c r="HA100" i="1" a="1"/>
  <c r="HA100" i="1" s="1"/>
  <c r="HB100" i="1" a="1"/>
  <c r="HB100" i="1" s="1"/>
  <c r="HC100" i="1" a="1"/>
  <c r="HC100" i="1" s="1"/>
  <c r="HD100" i="1" a="1"/>
  <c r="HD100" i="1" s="1"/>
  <c r="HE100" i="1" a="1"/>
  <c r="HE100" i="1"/>
  <c r="HF100" i="1" a="1"/>
  <c r="HF100" i="1" s="1"/>
  <c r="HG100" i="1" a="1"/>
  <c r="HG100" i="1"/>
  <c r="HH100" i="1" a="1"/>
  <c r="HH100" i="1" s="1"/>
  <c r="HI100" i="1" a="1"/>
  <c r="HI100" i="1"/>
  <c r="HJ100" i="1" a="1"/>
  <c r="HJ100" i="1"/>
  <c r="HK100" i="1" a="1"/>
  <c r="HK100" i="1"/>
  <c r="HL100" i="1" a="1"/>
  <c r="HL100" i="1" s="1"/>
  <c r="HM100" i="1" a="1"/>
  <c r="HM100" i="1" s="1"/>
  <c r="HN100" i="1" a="1"/>
  <c r="HN100" i="1" s="1"/>
  <c r="HO100" i="1" a="1"/>
  <c r="HO100" i="1" s="1"/>
  <c r="HP100" i="1" a="1"/>
  <c r="HP100" i="1" s="1"/>
  <c r="HQ100" i="1" a="1"/>
  <c r="HQ100" i="1" s="1"/>
  <c r="HR100" i="1" a="1"/>
  <c r="HR100" i="1"/>
  <c r="HS100" i="1" a="1"/>
  <c r="HS100" i="1"/>
  <c r="HT100" i="1" a="1"/>
  <c r="HT100" i="1"/>
  <c r="HU100" i="1" a="1"/>
  <c r="HU100" i="1" s="1"/>
  <c r="HV100" i="1"/>
  <c r="HW100" i="1" a="1"/>
  <c r="HW100" i="1"/>
  <c r="HY100" i="1" a="1"/>
  <c r="HY100" i="1" s="1"/>
  <c r="HZ100" i="1" a="1"/>
  <c r="HZ100" i="1" s="1"/>
  <c r="IA100" i="1" a="1"/>
  <c r="IA100" i="1" s="1"/>
  <c r="GX101" i="1" a="1"/>
  <c r="GX101" i="1" s="1"/>
  <c r="GY101" i="1" a="1"/>
  <c r="GY101" i="1" s="1"/>
  <c r="HW101" i="1" s="1" a="1"/>
  <c r="HW101" i="1" s="1"/>
  <c r="GZ101" i="1" a="1"/>
  <c r="GZ101" i="1" s="1"/>
  <c r="HX101" i="1" s="1" a="1"/>
  <c r="HX101" i="1" s="1"/>
  <c r="HA101" i="1" a="1"/>
  <c r="HA101" i="1" s="1"/>
  <c r="HY101" i="1" s="1" a="1"/>
  <c r="HY101" i="1" s="1"/>
  <c r="HB101" i="1" a="1"/>
  <c r="HB101" i="1"/>
  <c r="HZ101" i="1" s="1" a="1"/>
  <c r="HZ101" i="1" s="1"/>
  <c r="HC101" i="1" a="1"/>
  <c r="HC101" i="1"/>
  <c r="IA101" i="1" s="1" a="1"/>
  <c r="IA101" i="1" s="1"/>
  <c r="HD101" i="1" a="1"/>
  <c r="HD101" i="1" s="1"/>
  <c r="HE101" i="1" a="1"/>
  <c r="HE101" i="1" s="1"/>
  <c r="HF101" i="1" a="1"/>
  <c r="HF101" i="1" s="1"/>
  <c r="HG101" i="1" a="1"/>
  <c r="HG101" i="1" s="1"/>
  <c r="HH101" i="1" a="1"/>
  <c r="HH101" i="1" s="1"/>
  <c r="HI101" i="1" a="1"/>
  <c r="HI101" i="1" s="1"/>
  <c r="HJ101" i="1" a="1"/>
  <c r="HJ101" i="1" s="1"/>
  <c r="HK101" i="1" a="1"/>
  <c r="HK101" i="1" s="1"/>
  <c r="HL101" i="1" a="1"/>
  <c r="HL101" i="1" s="1"/>
  <c r="HM101" i="1" a="1"/>
  <c r="HM101" i="1" s="1"/>
  <c r="HN101" i="1" a="1"/>
  <c r="HN101" i="1" s="1"/>
  <c r="HO101" i="1" a="1"/>
  <c r="HO101" i="1" s="1"/>
  <c r="HP101" i="1" a="1"/>
  <c r="HP101" i="1"/>
  <c r="HQ101" i="1" a="1"/>
  <c r="HQ101" i="1"/>
  <c r="HR101" i="1" a="1"/>
  <c r="HR101" i="1"/>
  <c r="HS101" i="1" a="1"/>
  <c r="HS101" i="1" s="1"/>
  <c r="HT101" i="1" a="1"/>
  <c r="HT101" i="1" s="1"/>
  <c r="HU101" i="1" a="1"/>
  <c r="HU101" i="1" s="1"/>
  <c r="HV101" i="1" a="1"/>
  <c r="HV101" i="1" s="1"/>
  <c r="GX102" i="1" a="1"/>
  <c r="GX102" i="1" s="1"/>
  <c r="GY102" i="1" a="1"/>
  <c r="GY102" i="1" s="1"/>
  <c r="HW102" i="1" s="1" a="1"/>
  <c r="HW102" i="1" s="1"/>
  <c r="GZ102" i="1" a="1"/>
  <c r="GZ102" i="1"/>
  <c r="HX102" i="1" s="1" a="1"/>
  <c r="HX102" i="1" s="1"/>
  <c r="HA102" i="1" a="1"/>
  <c r="HA102" i="1" s="1"/>
  <c r="HB102" i="1" a="1"/>
  <c r="HB102" i="1" s="1"/>
  <c r="HZ102" i="1" s="1" a="1"/>
  <c r="HZ102" i="1" s="1"/>
  <c r="HC102" i="1" a="1"/>
  <c r="HC102" i="1" s="1"/>
  <c r="IA102" i="1" s="1" a="1"/>
  <c r="IA102" i="1" s="1"/>
  <c r="HD102" i="1" a="1"/>
  <c r="HD102" i="1" s="1"/>
  <c r="HE102" i="1" a="1"/>
  <c r="HE102" i="1" s="1"/>
  <c r="HF102" i="1" a="1"/>
  <c r="HF102" i="1" s="1"/>
  <c r="HG102" i="1" a="1"/>
  <c r="HG102" i="1"/>
  <c r="HH102" i="1" a="1"/>
  <c r="HH102" i="1" s="1"/>
  <c r="HI102" i="1" a="1"/>
  <c r="HI102" i="1"/>
  <c r="HJ102" i="1" a="1"/>
  <c r="HJ102" i="1" s="1"/>
  <c r="HK102" i="1" a="1"/>
  <c r="HK102" i="1" s="1"/>
  <c r="HL102" i="1" a="1"/>
  <c r="HL102" i="1" s="1"/>
  <c r="HM102" i="1" a="1"/>
  <c r="HM102" i="1" s="1"/>
  <c r="HN102" i="1" a="1"/>
  <c r="HN102" i="1" s="1"/>
  <c r="HO102" i="1" a="1"/>
  <c r="HO102" i="1" s="1"/>
  <c r="HP102" i="1" a="1"/>
  <c r="HP102" i="1" s="1"/>
  <c r="HQ102" i="1" a="1"/>
  <c r="HQ102" i="1"/>
  <c r="HR102" i="1" a="1"/>
  <c r="HR102" i="1" s="1"/>
  <c r="HS102" i="1" a="1"/>
  <c r="HS102" i="1" s="1"/>
  <c r="HT102" i="1" a="1"/>
  <c r="HT102" i="1"/>
  <c r="HU102" i="1" a="1"/>
  <c r="HU102" i="1"/>
  <c r="HV102" i="1" a="1"/>
  <c r="HV102" i="1" s="1"/>
  <c r="HY102" i="1" a="1"/>
  <c r="HY102" i="1" s="1"/>
  <c r="GX103" i="1" a="1"/>
  <c r="GX103" i="1" s="1"/>
  <c r="GY103" i="1" a="1"/>
  <c r="GY103" i="1" s="1"/>
  <c r="GZ103" i="1" a="1"/>
  <c r="GZ103" i="1"/>
  <c r="HA103" i="1" a="1"/>
  <c r="HA103" i="1"/>
  <c r="HY103" i="1" s="1" a="1"/>
  <c r="HY103" i="1" s="1"/>
  <c r="HB103" i="1" a="1"/>
  <c r="HB103" i="1" s="1"/>
  <c r="HZ103" i="1" s="1" a="1"/>
  <c r="HZ103" i="1" s="1"/>
  <c r="HC103" i="1" a="1"/>
  <c r="HC103" i="1"/>
  <c r="IA103" i="1" s="1" a="1"/>
  <c r="IA103" i="1" s="1"/>
  <c r="HD103" i="1" a="1"/>
  <c r="HD103" i="1" s="1"/>
  <c r="HE103" i="1" a="1"/>
  <c r="HE103" i="1"/>
  <c r="HF103" i="1" a="1"/>
  <c r="HF103" i="1" s="1"/>
  <c r="HG103" i="1" a="1"/>
  <c r="HG103" i="1" s="1"/>
  <c r="HH103" i="1" a="1"/>
  <c r="HH103" i="1" s="1"/>
  <c r="HI103" i="1" a="1"/>
  <c r="HI103" i="1" s="1"/>
  <c r="HJ103" i="1" a="1"/>
  <c r="HJ103" i="1" s="1"/>
  <c r="HK103" i="1" a="1"/>
  <c r="HK103" i="1" s="1"/>
  <c r="HL103" i="1" a="1"/>
  <c r="HL103" i="1" s="1"/>
  <c r="HM103" i="1" a="1"/>
  <c r="HM103" i="1" s="1"/>
  <c r="HN103" i="1" a="1"/>
  <c r="HN103" i="1"/>
  <c r="HO103" i="1" a="1"/>
  <c r="HO103" i="1"/>
  <c r="HP103" i="1" a="1"/>
  <c r="HP103" i="1" s="1"/>
  <c r="HQ103" i="1" a="1"/>
  <c r="HQ103" i="1"/>
  <c r="HR103" i="1" a="1"/>
  <c r="HR103" i="1" s="1"/>
  <c r="HS103" i="1" a="1"/>
  <c r="HS103" i="1" s="1"/>
  <c r="HT103" i="1" a="1"/>
  <c r="HT103" i="1" s="1"/>
  <c r="HU103" i="1" a="1"/>
  <c r="HU103" i="1" s="1"/>
  <c r="HV103" i="1" a="1"/>
  <c r="HV103" i="1" s="1"/>
  <c r="HW103" i="1" a="1"/>
  <c r="HW103" i="1" s="1"/>
  <c r="HX103" i="1" a="1"/>
  <c r="HX103" i="1" s="1"/>
  <c r="GX104" i="1" a="1"/>
  <c r="GX104" i="1"/>
  <c r="HV104" i="1" s="1" a="1"/>
  <c r="HV104" i="1" s="1"/>
  <c r="GY104" i="1" a="1"/>
  <c r="GY104" i="1"/>
  <c r="HW104" i="1" s="1" a="1"/>
  <c r="HW104" i="1" s="1"/>
  <c r="GZ104" i="1" a="1"/>
  <c r="GZ104" i="1" s="1"/>
  <c r="HX104" i="1" s="1" a="1"/>
  <c r="HX104" i="1" s="1"/>
  <c r="HA104" i="1" a="1"/>
  <c r="HA104" i="1" s="1"/>
  <c r="HY104" i="1" s="1" a="1"/>
  <c r="HY104" i="1" s="1"/>
  <c r="HB104" i="1" a="1"/>
  <c r="HB104" i="1" s="1"/>
  <c r="HZ104" i="1" s="1" a="1"/>
  <c r="HZ104" i="1" s="1"/>
  <c r="HC104" i="1" a="1"/>
  <c r="HC104" i="1" s="1"/>
  <c r="IA104" i="1" s="1" a="1"/>
  <c r="IA104" i="1" s="1"/>
  <c r="HD104" i="1" a="1"/>
  <c r="HD104" i="1" s="1"/>
  <c r="HE104" i="1" a="1"/>
  <c r="HE104" i="1" s="1"/>
  <c r="HF104" i="1" a="1"/>
  <c r="HF104" i="1"/>
  <c r="HG104" i="1" a="1"/>
  <c r="HG104" i="1"/>
  <c r="HH104" i="1" a="1"/>
  <c r="HH104" i="1" s="1"/>
  <c r="HI104" i="1" a="1"/>
  <c r="HI104" i="1" s="1"/>
  <c r="HJ104" i="1" a="1"/>
  <c r="HJ104" i="1" s="1"/>
  <c r="HK104" i="1" a="1"/>
  <c r="HK104" i="1" s="1"/>
  <c r="HL104" i="1" a="1"/>
  <c r="HL104" i="1"/>
  <c r="HM104" i="1" a="1"/>
  <c r="HM104" i="1" s="1"/>
  <c r="HN104" i="1" a="1"/>
  <c r="HN104" i="1" s="1"/>
  <c r="HO104" i="1" a="1"/>
  <c r="HO104" i="1" s="1"/>
  <c r="HP104" i="1" a="1"/>
  <c r="HP104" i="1" s="1"/>
  <c r="HQ104" i="1" a="1"/>
  <c r="HQ104" i="1"/>
  <c r="HR104" i="1" a="1"/>
  <c r="HR104" i="1"/>
  <c r="HS104" i="1" a="1"/>
  <c r="HS104" i="1" s="1"/>
  <c r="HT104" i="1" a="1"/>
  <c r="HT104" i="1" s="1"/>
  <c r="HU104" i="1" a="1"/>
  <c r="HU104" i="1" s="1"/>
  <c r="GX105" i="1" a="1"/>
  <c r="GX105" i="1" s="1"/>
  <c r="HV105" i="1" s="1" a="1"/>
  <c r="HV105" i="1" s="1"/>
  <c r="GY105" i="1" a="1"/>
  <c r="GY105" i="1"/>
  <c r="HW105" i="1" s="1" a="1"/>
  <c r="HW105" i="1" s="1"/>
  <c r="GZ105" i="1" a="1"/>
  <c r="GZ105" i="1"/>
  <c r="HX105" i="1" s="1" a="1"/>
  <c r="HX105" i="1" s="1"/>
  <c r="HA105" i="1" a="1"/>
  <c r="HA105" i="1"/>
  <c r="HY105" i="1" s="1" a="1"/>
  <c r="HY105" i="1" s="1"/>
  <c r="HB105" i="1" a="1"/>
  <c r="HB105" i="1" s="1"/>
  <c r="HZ105" i="1" s="1" a="1"/>
  <c r="HZ105" i="1" s="1"/>
  <c r="HC105" i="1" a="1"/>
  <c r="HC105" i="1"/>
  <c r="IA105" i="1" s="1" a="1"/>
  <c r="IA105" i="1" s="1"/>
  <c r="HD105" i="1" a="1"/>
  <c r="HD105" i="1" s="1"/>
  <c r="HE105" i="1" a="1"/>
  <c r="HE105" i="1" s="1"/>
  <c r="HF105" i="1" a="1"/>
  <c r="HF105" i="1" s="1"/>
  <c r="HG105" i="1" a="1"/>
  <c r="HG105" i="1" s="1"/>
  <c r="HH105" i="1" a="1"/>
  <c r="HH105" i="1" s="1"/>
  <c r="HI105" i="1" a="1"/>
  <c r="HI105" i="1" s="1"/>
  <c r="HJ105" i="1" a="1"/>
  <c r="HJ105" i="1" s="1"/>
  <c r="HK105" i="1" a="1"/>
  <c r="HK105" i="1" s="1"/>
  <c r="HL105" i="1" a="1"/>
  <c r="HL105" i="1"/>
  <c r="HM105" i="1" a="1"/>
  <c r="HM105" i="1"/>
  <c r="HN105" i="1" a="1"/>
  <c r="HN105" i="1"/>
  <c r="HO105" i="1" a="1"/>
  <c r="HO105" i="1"/>
  <c r="HP105" i="1" a="1"/>
  <c r="HP105" i="1"/>
  <c r="HQ105" i="1" a="1"/>
  <c r="HQ105" i="1" s="1"/>
  <c r="HR105" i="1" a="1"/>
  <c r="HR105" i="1"/>
  <c r="HS105" i="1" a="1"/>
  <c r="HS105" i="1" s="1"/>
  <c r="HT105" i="1" a="1"/>
  <c r="HT105" i="1" s="1"/>
  <c r="HU105" i="1" a="1"/>
  <c r="HU105" i="1" s="1"/>
  <c r="GX106" i="1" a="1"/>
  <c r="GX106" i="1" s="1"/>
  <c r="HV106" i="1" s="1" a="1"/>
  <c r="HV106" i="1" s="1"/>
  <c r="GY106" i="1" a="1"/>
  <c r="GY106" i="1" s="1"/>
  <c r="HW106" i="1" s="1" a="1"/>
  <c r="HW106" i="1" s="1"/>
  <c r="GZ106" i="1" a="1"/>
  <c r="GZ106" i="1" s="1"/>
  <c r="HX106" i="1" s="1" a="1"/>
  <c r="HX106" i="1" s="1"/>
  <c r="HA106" i="1" a="1"/>
  <c r="HA106" i="1" s="1"/>
  <c r="HB106" i="1" a="1"/>
  <c r="HB106" i="1" s="1"/>
  <c r="HC106" i="1" a="1"/>
  <c r="HC106" i="1" s="1"/>
  <c r="IA106" i="1" s="1" a="1"/>
  <c r="IA106" i="1" s="1"/>
  <c r="HD106" i="1" a="1"/>
  <c r="HD106" i="1" s="1"/>
  <c r="HE106" i="1" a="1"/>
  <c r="HE106" i="1" s="1"/>
  <c r="HF106" i="1" a="1"/>
  <c r="HF106" i="1" s="1"/>
  <c r="HG106" i="1" a="1"/>
  <c r="HG106" i="1" s="1"/>
  <c r="HH106" i="1" a="1"/>
  <c r="HH106" i="1" s="1"/>
  <c r="HI106" i="1" a="1"/>
  <c r="HI106" i="1" s="1"/>
  <c r="HJ106" i="1" a="1"/>
  <c r="HJ106" i="1"/>
  <c r="HK106" i="1" a="1"/>
  <c r="HK106" i="1" s="1"/>
  <c r="HL106" i="1" a="1"/>
  <c r="HL106" i="1" s="1"/>
  <c r="HM106" i="1" a="1"/>
  <c r="HM106" i="1" s="1"/>
  <c r="HN106" i="1" a="1"/>
  <c r="HN106" i="1" s="1"/>
  <c r="HO106" i="1" a="1"/>
  <c r="HO106" i="1" s="1"/>
  <c r="HP106" i="1" a="1"/>
  <c r="HP106" i="1" s="1"/>
  <c r="HQ106" i="1" a="1"/>
  <c r="HQ106" i="1" s="1"/>
  <c r="HR106" i="1" a="1"/>
  <c r="HR106" i="1" s="1"/>
  <c r="HS106" i="1" a="1"/>
  <c r="HS106" i="1"/>
  <c r="HT106" i="1" a="1"/>
  <c r="HT106" i="1" s="1"/>
  <c r="HU106" i="1" a="1"/>
  <c r="HU106" i="1" s="1"/>
  <c r="HY106" i="1" a="1"/>
  <c r="HY106" i="1" s="1"/>
  <c r="HZ106" i="1" a="1"/>
  <c r="HZ106" i="1" s="1"/>
  <c r="GX107" i="1" a="1"/>
  <c r="GX107" i="1" s="1"/>
  <c r="HV107" i="1" s="1" a="1"/>
  <c r="GY107" i="1" a="1"/>
  <c r="GY107" i="1"/>
  <c r="GZ107" i="1" a="1"/>
  <c r="GZ107" i="1"/>
  <c r="HX107" i="1" s="1" a="1"/>
  <c r="HX107" i="1" s="1"/>
  <c r="HA107" i="1" a="1"/>
  <c r="HA107" i="1" s="1"/>
  <c r="HY107" i="1" s="1" a="1"/>
  <c r="HY107" i="1" s="1"/>
  <c r="HB107" i="1" a="1"/>
  <c r="HB107" i="1"/>
  <c r="HZ107" i="1" s="1" a="1"/>
  <c r="HZ107" i="1" s="1"/>
  <c r="HC107" i="1" a="1"/>
  <c r="HC107" i="1" s="1"/>
  <c r="IA107" i="1" s="1" a="1"/>
  <c r="IA107" i="1" s="1"/>
  <c r="HD107" i="1" a="1"/>
  <c r="HD107" i="1" s="1"/>
  <c r="HE107" i="1" a="1"/>
  <c r="HE107" i="1" s="1"/>
  <c r="HF107" i="1" a="1"/>
  <c r="HF107" i="1" s="1"/>
  <c r="HG107" i="1" a="1"/>
  <c r="HG107" i="1" s="1"/>
  <c r="HH107" i="1" a="1"/>
  <c r="HH107" i="1" s="1"/>
  <c r="HI107" i="1" a="1"/>
  <c r="HI107" i="1" s="1"/>
  <c r="HJ107" i="1" a="1"/>
  <c r="HJ107" i="1"/>
  <c r="HK107" i="1" a="1"/>
  <c r="HK107" i="1" s="1"/>
  <c r="HL107" i="1" a="1"/>
  <c r="HL107" i="1"/>
  <c r="HM107" i="1" a="1"/>
  <c r="HM107" i="1" s="1"/>
  <c r="HN107" i="1" a="1"/>
  <c r="HN107" i="1"/>
  <c r="HO107" i="1" a="1"/>
  <c r="HO107" i="1" s="1"/>
  <c r="HP107" i="1" a="1"/>
  <c r="HP107" i="1" s="1"/>
  <c r="HQ107" i="1" a="1"/>
  <c r="HQ107" i="1" s="1"/>
  <c r="HR107" i="1" a="1"/>
  <c r="HR107" i="1"/>
  <c r="HS107" i="1" a="1"/>
  <c r="HS107" i="1"/>
  <c r="HT107" i="1" a="1"/>
  <c r="HT107" i="1"/>
  <c r="HU107" i="1" a="1"/>
  <c r="HU107" i="1"/>
  <c r="HV107" i="1"/>
  <c r="HW107" i="1" a="1"/>
  <c r="HW107" i="1"/>
  <c r="GX108" i="1" a="1"/>
  <c r="GX108" i="1"/>
  <c r="HV108" i="1" s="1" a="1"/>
  <c r="GY108" i="1" a="1"/>
  <c r="GY108" i="1" s="1"/>
  <c r="GZ108" i="1" a="1"/>
  <c r="GZ108" i="1"/>
  <c r="HX108" i="1" s="1" a="1"/>
  <c r="HX108" i="1" s="1"/>
  <c r="HA108" i="1" a="1"/>
  <c r="HA108" i="1"/>
  <c r="HY108" i="1" s="1" a="1"/>
  <c r="HY108" i="1" s="1"/>
  <c r="HB108" i="1" a="1"/>
  <c r="HB108" i="1"/>
  <c r="HZ108" i="1" s="1" a="1"/>
  <c r="HZ108" i="1" s="1"/>
  <c r="HC108" i="1" a="1"/>
  <c r="HC108" i="1"/>
  <c r="IA108" i="1" s="1" a="1"/>
  <c r="IA108" i="1" s="1"/>
  <c r="HD108" i="1" a="1"/>
  <c r="HD108" i="1"/>
  <c r="HE108" i="1" a="1"/>
  <c r="HE108" i="1" s="1"/>
  <c r="HF108" i="1" a="1"/>
  <c r="HF108" i="1" s="1"/>
  <c r="HG108" i="1" a="1"/>
  <c r="HG108" i="1" s="1"/>
  <c r="HH108" i="1" a="1"/>
  <c r="HH108" i="1"/>
  <c r="HI108" i="1" a="1"/>
  <c r="HI108" i="1"/>
  <c r="HJ108" i="1" a="1"/>
  <c r="HJ108" i="1"/>
  <c r="HK108" i="1" a="1"/>
  <c r="HK108" i="1"/>
  <c r="HL108" i="1" a="1"/>
  <c r="HL108" i="1"/>
  <c r="HM108" i="1" a="1"/>
  <c r="HM108" i="1"/>
  <c r="HN108" i="1" a="1"/>
  <c r="HN108" i="1"/>
  <c r="HO108" i="1" a="1"/>
  <c r="HO108" i="1"/>
  <c r="HP108" i="1" a="1"/>
  <c r="HP108" i="1"/>
  <c r="HQ108" i="1" a="1"/>
  <c r="HQ108" i="1"/>
  <c r="HR108" i="1" a="1"/>
  <c r="HR108" i="1" s="1"/>
  <c r="HS108" i="1" a="1"/>
  <c r="HS108" i="1" s="1"/>
  <c r="HT108" i="1" a="1"/>
  <c r="HT108" i="1"/>
  <c r="HU108" i="1" a="1"/>
  <c r="HU108" i="1"/>
  <c r="HV108" i="1"/>
  <c r="HW108" i="1" a="1"/>
  <c r="HW108" i="1" s="1"/>
  <c r="GX109" i="1" a="1"/>
  <c r="GX109" i="1" s="1"/>
  <c r="GY109" i="1" a="1"/>
  <c r="GY109" i="1"/>
  <c r="HW109" i="1" s="1" a="1"/>
  <c r="HW109" i="1" s="1"/>
  <c r="GZ109" i="1" a="1"/>
  <c r="GZ109" i="1"/>
  <c r="HX109" i="1" s="1" a="1"/>
  <c r="HX109" i="1" s="1"/>
  <c r="HA109" i="1" a="1"/>
  <c r="HA109" i="1"/>
  <c r="HY109" i="1" s="1" a="1"/>
  <c r="HY109" i="1" s="1"/>
  <c r="HB109" i="1" a="1"/>
  <c r="HB109" i="1"/>
  <c r="HZ109" i="1" s="1" a="1"/>
  <c r="HC109" i="1" a="1"/>
  <c r="HC109" i="1"/>
  <c r="IA109" i="1" s="1" a="1"/>
  <c r="HD109" i="1" a="1"/>
  <c r="HD109" i="1" s="1"/>
  <c r="HE109" i="1" a="1"/>
  <c r="HE109" i="1"/>
  <c r="HF109" i="1" a="1"/>
  <c r="HF109" i="1"/>
  <c r="HG109" i="1" a="1"/>
  <c r="HG109" i="1"/>
  <c r="HH109" i="1" a="1"/>
  <c r="HH109" i="1"/>
  <c r="HI109" i="1" a="1"/>
  <c r="HI109" i="1"/>
  <c r="HJ109" i="1" a="1"/>
  <c r="HJ109" i="1" s="1"/>
  <c r="HK109" i="1" a="1"/>
  <c r="HK109" i="1"/>
  <c r="HL109" i="1" a="1"/>
  <c r="HL109" i="1"/>
  <c r="HM109" i="1" a="1"/>
  <c r="HM109" i="1"/>
  <c r="HN109" i="1" a="1"/>
  <c r="HN109" i="1"/>
  <c r="HO109" i="1" a="1"/>
  <c r="HO109" i="1"/>
  <c r="HP109" i="1" a="1"/>
  <c r="HP109" i="1"/>
  <c r="HQ109" i="1" a="1"/>
  <c r="HQ109" i="1" s="1"/>
  <c r="HR109" i="1" a="1"/>
  <c r="HR109" i="1"/>
  <c r="HS109" i="1" a="1"/>
  <c r="HS109" i="1"/>
  <c r="HT109" i="1" a="1"/>
  <c r="HT109" i="1"/>
  <c r="HU109" i="1" a="1"/>
  <c r="HU109" i="1"/>
  <c r="HV109" i="1" a="1"/>
  <c r="HV109" i="1" s="1"/>
  <c r="HZ109" i="1"/>
  <c r="IA109" i="1"/>
  <c r="GX110" i="1" a="1"/>
  <c r="GX110" i="1" s="1"/>
  <c r="HV110" i="1" s="1" a="1"/>
  <c r="HV110" i="1" s="1"/>
  <c r="GY110" i="1" a="1"/>
  <c r="GY110" i="1"/>
  <c r="GZ110" i="1" a="1"/>
  <c r="GZ110" i="1"/>
  <c r="HX110" i="1" s="1" a="1"/>
  <c r="HX110" i="1" s="1"/>
  <c r="HA110" i="1" a="1"/>
  <c r="HA110" i="1"/>
  <c r="HY110" i="1" s="1" a="1"/>
  <c r="HY110" i="1" s="1"/>
  <c r="HB110" i="1" a="1"/>
  <c r="HB110" i="1"/>
  <c r="HZ110" i="1" s="1" a="1"/>
  <c r="HZ110" i="1" s="1"/>
  <c r="HC110" i="1" a="1"/>
  <c r="HC110" i="1"/>
  <c r="IA110" i="1" s="1" a="1"/>
  <c r="IA110" i="1" s="1"/>
  <c r="HD110" i="1" a="1"/>
  <c r="HD110" i="1" s="1"/>
  <c r="HE110" i="1" a="1"/>
  <c r="HE110" i="1"/>
  <c r="HF110" i="1" a="1"/>
  <c r="HF110" i="1"/>
  <c r="HG110" i="1" a="1"/>
  <c r="HG110" i="1"/>
  <c r="HH110" i="1" a="1"/>
  <c r="HH110" i="1"/>
  <c r="HI110" i="1" a="1"/>
  <c r="HI110" i="1" s="1"/>
  <c r="HJ110" i="1" a="1"/>
  <c r="HJ110" i="1"/>
  <c r="HK110" i="1" a="1"/>
  <c r="HK110" i="1" s="1"/>
  <c r="HL110" i="1" a="1"/>
  <c r="HL110" i="1"/>
  <c r="HM110" i="1" a="1"/>
  <c r="HM110" i="1"/>
  <c r="HN110" i="1" a="1"/>
  <c r="HN110" i="1"/>
  <c r="HO110" i="1" a="1"/>
  <c r="HO110" i="1"/>
  <c r="HP110" i="1" a="1"/>
  <c r="HP110" i="1" s="1"/>
  <c r="HQ110" i="1" a="1"/>
  <c r="HQ110" i="1"/>
  <c r="HR110" i="1" a="1"/>
  <c r="HR110" i="1"/>
  <c r="HS110" i="1" a="1"/>
  <c r="HS110" i="1" s="1"/>
  <c r="HT110" i="1" a="1"/>
  <c r="HT110" i="1"/>
  <c r="HU110" i="1" a="1"/>
  <c r="HU110" i="1" s="1"/>
  <c r="HW110" i="1" a="1"/>
  <c r="HW110" i="1" s="1"/>
  <c r="GX111" i="1" a="1"/>
  <c r="GX111" i="1"/>
  <c r="HV111" i="1" s="1" a="1"/>
  <c r="HV111" i="1" s="1"/>
  <c r="GY111" i="1" a="1"/>
  <c r="GY111" i="1" s="1"/>
  <c r="HW111" i="1" s="1" a="1"/>
  <c r="HW111" i="1" s="1"/>
  <c r="GZ111" i="1" a="1"/>
  <c r="GZ111" i="1" s="1"/>
  <c r="HX111" i="1" s="1" a="1"/>
  <c r="HX111" i="1" s="1"/>
  <c r="HA111" i="1" a="1"/>
  <c r="HA111" i="1"/>
  <c r="HB111" i="1" a="1"/>
  <c r="HB111" i="1" s="1"/>
  <c r="HZ111" i="1" s="1" a="1"/>
  <c r="HZ111" i="1" s="1"/>
  <c r="HC111" i="1" a="1"/>
  <c r="HC111" i="1"/>
  <c r="HD111" i="1" a="1"/>
  <c r="HD111" i="1"/>
  <c r="HE111" i="1" a="1"/>
  <c r="HE111" i="1" s="1"/>
  <c r="HF111" i="1" a="1"/>
  <c r="HF111" i="1"/>
  <c r="HG111" i="1" a="1"/>
  <c r="HG111" i="1"/>
  <c r="HH111" i="1" a="1"/>
  <c r="HH111" i="1"/>
  <c r="HI111" i="1" a="1"/>
  <c r="HI111" i="1"/>
  <c r="HJ111" i="1" a="1"/>
  <c r="HJ111" i="1" s="1"/>
  <c r="HK111" i="1" a="1"/>
  <c r="HK111" i="1" s="1"/>
  <c r="HL111" i="1" a="1"/>
  <c r="HL111" i="1" s="1"/>
  <c r="HM111" i="1" a="1"/>
  <c r="HM111" i="1" s="1"/>
  <c r="HN111" i="1" a="1"/>
  <c r="HN111" i="1" s="1"/>
  <c r="HO111" i="1" a="1"/>
  <c r="HO111" i="1" s="1"/>
  <c r="HP111" i="1" a="1"/>
  <c r="HP111" i="1"/>
  <c r="HQ111" i="1" a="1"/>
  <c r="HQ111" i="1" s="1"/>
  <c r="HR111" i="1" a="1"/>
  <c r="HR111" i="1"/>
  <c r="HS111" i="1" a="1"/>
  <c r="HS111" i="1"/>
  <c r="HT111" i="1" a="1"/>
  <c r="HT111" i="1"/>
  <c r="HU111" i="1" a="1"/>
  <c r="HU111" i="1"/>
  <c r="HY111" i="1" a="1"/>
  <c r="HY111" i="1" s="1"/>
  <c r="IA111" i="1" a="1"/>
  <c r="IA111" i="1" s="1"/>
  <c r="GX112" i="1" a="1"/>
  <c r="GX112" i="1"/>
  <c r="HV112" i="1" s="1" a="1"/>
  <c r="HV112" i="1" s="1"/>
  <c r="GY112" i="1" a="1"/>
  <c r="GY112" i="1" s="1"/>
  <c r="HW112" i="1" s="1" a="1"/>
  <c r="HW112" i="1" s="1"/>
  <c r="GZ112" i="1" a="1"/>
  <c r="GZ112" i="1"/>
  <c r="HX112" i="1" s="1" a="1"/>
  <c r="HX112" i="1" s="1"/>
  <c r="HA112" i="1" a="1"/>
  <c r="HA112" i="1"/>
  <c r="HY112" i="1" s="1" a="1"/>
  <c r="HY112" i="1" s="1"/>
  <c r="HB112" i="1" a="1"/>
  <c r="HB112" i="1"/>
  <c r="HZ112" i="1" s="1" a="1"/>
  <c r="HZ112" i="1" s="1"/>
  <c r="HC112" i="1" a="1"/>
  <c r="HC112" i="1"/>
  <c r="HD112" i="1" a="1"/>
  <c r="HD112" i="1" s="1"/>
  <c r="HE112" i="1" a="1"/>
  <c r="HE112" i="1" s="1"/>
  <c r="HF112" i="1" a="1"/>
  <c r="HF112" i="1" s="1"/>
  <c r="HG112" i="1" a="1"/>
  <c r="HG112" i="1"/>
  <c r="HH112" i="1" a="1"/>
  <c r="HH112" i="1" s="1"/>
  <c r="HI112" i="1" a="1"/>
  <c r="HI112" i="1" s="1"/>
  <c r="HJ112" i="1" a="1"/>
  <c r="HJ112" i="1"/>
  <c r="HK112" i="1" a="1"/>
  <c r="HK112" i="1" s="1"/>
  <c r="HL112" i="1" a="1"/>
  <c r="HL112" i="1"/>
  <c r="HM112" i="1" a="1"/>
  <c r="HM112" i="1"/>
  <c r="HN112" i="1" a="1"/>
  <c r="HN112" i="1"/>
  <c r="HO112" i="1" a="1"/>
  <c r="HO112" i="1" s="1"/>
  <c r="HP112" i="1" a="1"/>
  <c r="HP112" i="1" s="1"/>
  <c r="HQ112" i="1" a="1"/>
  <c r="HQ112" i="1"/>
  <c r="HR112" i="1" a="1"/>
  <c r="HR112" i="1" s="1"/>
  <c r="HS112" i="1" a="1"/>
  <c r="HS112" i="1"/>
  <c r="HT112" i="1" a="1"/>
  <c r="HT112" i="1" s="1"/>
  <c r="HU112" i="1" a="1"/>
  <c r="HU112" i="1"/>
  <c r="IA112" i="1" a="1"/>
  <c r="IA112" i="1" s="1"/>
  <c r="GX113" i="1" a="1"/>
  <c r="GX113" i="1"/>
  <c r="HV113" i="1" s="1" a="1"/>
  <c r="HV113" i="1" s="1"/>
  <c r="GY113" i="1" a="1"/>
  <c r="GY113" i="1" s="1"/>
  <c r="HW113" i="1" s="1" a="1"/>
  <c r="GZ113" i="1" a="1"/>
  <c r="GZ113" i="1"/>
  <c r="HA113" i="1" a="1"/>
  <c r="HA113" i="1" s="1"/>
  <c r="HB113" i="1" a="1"/>
  <c r="HB113" i="1" s="1"/>
  <c r="HC113" i="1" a="1"/>
  <c r="HC113" i="1" s="1"/>
  <c r="HD113" i="1" a="1"/>
  <c r="HD113" i="1"/>
  <c r="HE113" i="1" a="1"/>
  <c r="HE113" i="1"/>
  <c r="HF113" i="1" a="1"/>
  <c r="HF113" i="1"/>
  <c r="HG113" i="1" a="1"/>
  <c r="HG113" i="1"/>
  <c r="HH113" i="1" a="1"/>
  <c r="HH113" i="1"/>
  <c r="HI113" i="1" a="1"/>
  <c r="HI113" i="1" s="1"/>
  <c r="HJ113" i="1" a="1"/>
  <c r="HJ113" i="1"/>
  <c r="HK113" i="1" a="1"/>
  <c r="HK113" i="1" s="1"/>
  <c r="HL113" i="1" a="1"/>
  <c r="HL113" i="1"/>
  <c r="HM113" i="1" a="1"/>
  <c r="HM113" i="1" s="1"/>
  <c r="HN113" i="1" a="1"/>
  <c r="HN113" i="1" s="1"/>
  <c r="HO113" i="1" a="1"/>
  <c r="HO113" i="1"/>
  <c r="HP113" i="1" a="1"/>
  <c r="HP113" i="1" s="1"/>
  <c r="HQ113" i="1" a="1"/>
  <c r="HQ113" i="1"/>
  <c r="HR113" i="1" a="1"/>
  <c r="HR113" i="1"/>
  <c r="HS113" i="1" a="1"/>
  <c r="HS113" i="1"/>
  <c r="HT113" i="1" a="1"/>
  <c r="HT113" i="1"/>
  <c r="HU113" i="1" a="1"/>
  <c r="HU113" i="1" s="1"/>
  <c r="HW113" i="1"/>
  <c r="HX113" i="1" a="1"/>
  <c r="HX113" i="1" s="1"/>
  <c r="HY113" i="1" a="1"/>
  <c r="HY113" i="1" s="1"/>
  <c r="HZ113" i="1" a="1"/>
  <c r="HZ113" i="1" s="1"/>
  <c r="IA113" i="1" a="1"/>
  <c r="IA113" i="1" s="1"/>
  <c r="GX114" i="1" a="1"/>
  <c r="GX114" i="1" s="1"/>
  <c r="GY114" i="1" a="1"/>
  <c r="GY114" i="1"/>
  <c r="GZ114" i="1" a="1"/>
  <c r="GZ114" i="1"/>
  <c r="HX114" i="1" s="1" a="1"/>
  <c r="HX114" i="1" s="1"/>
  <c r="HA114" i="1" a="1"/>
  <c r="HA114" i="1" s="1"/>
  <c r="HY114" i="1" s="1" a="1"/>
  <c r="HY114" i="1" s="1"/>
  <c r="HB114" i="1" a="1"/>
  <c r="HB114" i="1"/>
  <c r="HZ114" i="1" s="1" a="1"/>
  <c r="HZ114" i="1" s="1"/>
  <c r="HC114" i="1" a="1"/>
  <c r="HC114" i="1" s="1"/>
  <c r="IA114" i="1" s="1" a="1"/>
  <c r="IA114" i="1" s="1"/>
  <c r="HD114" i="1" a="1"/>
  <c r="HD114" i="1"/>
  <c r="HE114" i="1" a="1"/>
  <c r="HE114" i="1" s="1"/>
  <c r="HF114" i="1" a="1"/>
  <c r="HF114" i="1"/>
  <c r="HG114" i="1" a="1"/>
  <c r="HG114" i="1" s="1"/>
  <c r="HH114" i="1" a="1"/>
  <c r="HH114" i="1" s="1"/>
  <c r="HI114" i="1" a="1"/>
  <c r="HI114" i="1" s="1"/>
  <c r="HJ114" i="1" a="1"/>
  <c r="HJ114" i="1"/>
  <c r="HK114" i="1" a="1"/>
  <c r="HK114" i="1"/>
  <c r="HL114" i="1" a="1"/>
  <c r="HL114" i="1"/>
  <c r="HM114" i="1" a="1"/>
  <c r="HM114" i="1" s="1"/>
  <c r="HN114" i="1" a="1"/>
  <c r="HN114" i="1"/>
  <c r="HO114" i="1" a="1"/>
  <c r="HO114" i="1" s="1"/>
  <c r="HP114" i="1" a="1"/>
  <c r="HP114" i="1" s="1"/>
  <c r="HQ114" i="1" a="1"/>
  <c r="HQ114" i="1"/>
  <c r="HR114" i="1" a="1"/>
  <c r="HR114" i="1" s="1"/>
  <c r="HS114" i="1" a="1"/>
  <c r="HS114" i="1"/>
  <c r="HT114" i="1" a="1"/>
  <c r="HT114" i="1"/>
  <c r="HU114" i="1" a="1"/>
  <c r="HU114" i="1"/>
  <c r="HV114" i="1" a="1"/>
  <c r="HV114" i="1" s="1"/>
  <c r="HW114" i="1" a="1"/>
  <c r="HW114" i="1"/>
  <c r="GX115" i="1" a="1"/>
  <c r="GX115" i="1" s="1"/>
  <c r="HV115" i="1" s="1" a="1"/>
  <c r="HV115" i="1" s="1"/>
  <c r="GY115" i="1" a="1"/>
  <c r="GY115" i="1" s="1"/>
  <c r="HW115" i="1" s="1" a="1"/>
  <c r="HW115" i="1" s="1"/>
  <c r="GZ115" i="1" a="1"/>
  <c r="GZ115" i="1" s="1"/>
  <c r="HX115" i="1" s="1" a="1"/>
  <c r="HX115" i="1" s="1"/>
  <c r="HA115" i="1" a="1"/>
  <c r="HA115" i="1" s="1"/>
  <c r="HB115" i="1" a="1"/>
  <c r="HB115" i="1" s="1"/>
  <c r="HC115" i="1" a="1"/>
  <c r="HC115" i="1"/>
  <c r="HD115" i="1" a="1"/>
  <c r="HD115" i="1" s="1"/>
  <c r="HE115" i="1" a="1"/>
  <c r="HE115" i="1"/>
  <c r="HF115" i="1" a="1"/>
  <c r="HF115" i="1"/>
  <c r="HG115" i="1" a="1"/>
  <c r="HG115" i="1" s="1"/>
  <c r="HH115" i="1" a="1"/>
  <c r="HH115" i="1"/>
  <c r="HI115" i="1" a="1"/>
  <c r="HI115" i="1" s="1"/>
  <c r="HJ115" i="1" a="1"/>
  <c r="HJ115" i="1"/>
  <c r="HK115" i="1" a="1"/>
  <c r="HK115" i="1" s="1"/>
  <c r="HL115" i="1" a="1"/>
  <c r="HL115" i="1"/>
  <c r="HM115" i="1" a="1"/>
  <c r="HM115" i="1" s="1"/>
  <c r="HN115" i="1" a="1"/>
  <c r="HN115" i="1" s="1"/>
  <c r="HO115" i="1" a="1"/>
  <c r="HO115" i="1" s="1"/>
  <c r="HP115" i="1" a="1"/>
  <c r="HP115" i="1"/>
  <c r="HQ115" i="1" a="1"/>
  <c r="HQ115" i="1" s="1"/>
  <c r="HR115" i="1" a="1"/>
  <c r="HR115" i="1"/>
  <c r="HS115" i="1" a="1"/>
  <c r="HS115" i="1" s="1"/>
  <c r="HT115" i="1" a="1"/>
  <c r="HT115" i="1"/>
  <c r="HU115" i="1" a="1"/>
  <c r="HU115" i="1" s="1"/>
  <c r="HY115" i="1" a="1"/>
  <c r="HY115" i="1" s="1"/>
  <c r="HZ115" i="1" a="1"/>
  <c r="HZ115" i="1" s="1"/>
  <c r="IA115" i="1" a="1"/>
  <c r="IA115" i="1" s="1"/>
  <c r="GX116" i="1" a="1"/>
  <c r="GX116" i="1" s="1"/>
  <c r="HV116" i="1" s="1" a="1"/>
  <c r="HV116" i="1" s="1"/>
  <c r="GY116" i="1" a="1"/>
  <c r="GY116" i="1"/>
  <c r="GZ116" i="1" a="1"/>
  <c r="GZ116" i="1"/>
  <c r="HA116" i="1" a="1"/>
  <c r="HA116" i="1" s="1"/>
  <c r="HY116" i="1" s="1" a="1"/>
  <c r="HY116" i="1" s="1"/>
  <c r="HB116" i="1" a="1"/>
  <c r="HB116" i="1" s="1"/>
  <c r="HZ116" i="1" s="1" a="1"/>
  <c r="HZ116" i="1" s="1"/>
  <c r="HC116" i="1" a="1"/>
  <c r="HC116" i="1" s="1"/>
  <c r="IA116" i="1" s="1" a="1"/>
  <c r="IA116" i="1" s="1"/>
  <c r="HD116" i="1" a="1"/>
  <c r="HD116" i="1"/>
  <c r="HE116" i="1" a="1"/>
  <c r="HE116" i="1" s="1"/>
  <c r="HF116" i="1" a="1"/>
  <c r="HF116" i="1" s="1"/>
  <c r="HG116" i="1" a="1"/>
  <c r="HG116" i="1" s="1"/>
  <c r="HH116" i="1" a="1"/>
  <c r="HH116" i="1" s="1"/>
  <c r="HI116" i="1" a="1"/>
  <c r="HI116" i="1"/>
  <c r="HJ116" i="1" a="1"/>
  <c r="HJ116" i="1"/>
  <c r="HK116" i="1" a="1"/>
  <c r="HK116" i="1"/>
  <c r="HL116" i="1" a="1"/>
  <c r="HL116" i="1" s="1"/>
  <c r="HM116" i="1" a="1"/>
  <c r="HM116" i="1" s="1"/>
  <c r="HN116" i="1" a="1"/>
  <c r="HN116" i="1" s="1"/>
  <c r="HO116" i="1" a="1"/>
  <c r="HO116" i="1" s="1"/>
  <c r="HP116" i="1" a="1"/>
  <c r="HP116" i="1"/>
  <c r="HQ116" i="1" a="1"/>
  <c r="HQ116" i="1" s="1"/>
  <c r="HR116" i="1" a="1"/>
  <c r="HR116" i="1"/>
  <c r="HS116" i="1" a="1"/>
  <c r="HS116" i="1" s="1"/>
  <c r="HT116" i="1" a="1"/>
  <c r="HT116" i="1" s="1"/>
  <c r="HU116" i="1" a="1"/>
  <c r="HU116" i="1" s="1"/>
  <c r="HW116" i="1" a="1"/>
  <c r="HW116" i="1" s="1"/>
  <c r="HX116" i="1" a="1"/>
  <c r="HX116" i="1" s="1"/>
  <c r="GX117" i="1" a="1"/>
  <c r="GX117" i="1" s="1"/>
  <c r="HV117" i="1" s="1" a="1"/>
  <c r="HV117" i="1" s="1"/>
  <c r="GY117" i="1" a="1"/>
  <c r="GY117" i="1" s="1"/>
  <c r="HW117" i="1" s="1" a="1"/>
  <c r="HW117" i="1" s="1"/>
  <c r="GZ117" i="1" a="1"/>
  <c r="GZ117" i="1"/>
  <c r="HA117" i="1" a="1"/>
  <c r="HA117" i="1" s="1"/>
  <c r="HY117" i="1" s="1" a="1"/>
  <c r="HY117" i="1" s="1"/>
  <c r="HB117" i="1" a="1"/>
  <c r="HB117" i="1"/>
  <c r="HC117" i="1" a="1"/>
  <c r="HC117" i="1"/>
  <c r="IA117" i="1" s="1" a="1"/>
  <c r="IA117" i="1" s="1"/>
  <c r="HD117" i="1" a="1"/>
  <c r="HD117" i="1" s="1"/>
  <c r="HE117" i="1" a="1"/>
  <c r="HE117" i="1"/>
  <c r="HF117" i="1" a="1"/>
  <c r="HF117" i="1" s="1"/>
  <c r="HG117" i="1" a="1"/>
  <c r="HG117" i="1" s="1"/>
  <c r="HH117" i="1" a="1"/>
  <c r="HH117" i="1" s="1"/>
  <c r="HI117" i="1" a="1"/>
  <c r="HI117" i="1" s="1"/>
  <c r="HJ117" i="1" a="1"/>
  <c r="HJ117" i="1" s="1"/>
  <c r="HK117" i="1" a="1"/>
  <c r="HK117" i="1" s="1"/>
  <c r="HL117" i="1" a="1"/>
  <c r="HL117" i="1" s="1"/>
  <c r="HM117" i="1" a="1"/>
  <c r="HM117" i="1" s="1"/>
  <c r="HN117" i="1" a="1"/>
  <c r="HN117" i="1" s="1"/>
  <c r="HO117" i="1" a="1"/>
  <c r="HO117" i="1" s="1"/>
  <c r="HP117" i="1" a="1"/>
  <c r="HP117" i="1"/>
  <c r="HQ117" i="1" a="1"/>
  <c r="HQ117" i="1" s="1"/>
  <c r="HR117" i="1" a="1"/>
  <c r="HR117" i="1" s="1"/>
  <c r="HS117" i="1" a="1"/>
  <c r="HS117" i="1" s="1"/>
  <c r="HT117" i="1" a="1"/>
  <c r="HT117" i="1" s="1"/>
  <c r="HU117" i="1" a="1"/>
  <c r="HU117" i="1" s="1"/>
  <c r="HX117" i="1" a="1"/>
  <c r="HX117" i="1" s="1"/>
  <c r="HZ117" i="1" a="1"/>
  <c r="HZ117" i="1" s="1"/>
  <c r="GX118" i="1" a="1"/>
  <c r="GX118" i="1" s="1"/>
  <c r="GY118" i="1" a="1"/>
  <c r="GY118" i="1" s="1"/>
  <c r="HW118" i="1" s="1" a="1"/>
  <c r="HW118" i="1" s="1"/>
  <c r="GZ118" i="1" a="1"/>
  <c r="GZ118" i="1" s="1"/>
  <c r="HX118" i="1" s="1" a="1"/>
  <c r="HX118" i="1" s="1"/>
  <c r="HA118" i="1" a="1"/>
  <c r="HA118" i="1" s="1"/>
  <c r="HY118" i="1" s="1" a="1"/>
  <c r="HY118" i="1" s="1"/>
  <c r="HB118" i="1" a="1"/>
  <c r="HB118" i="1" s="1"/>
  <c r="HZ118" i="1" s="1" a="1"/>
  <c r="HZ118" i="1" s="1"/>
  <c r="HC118" i="1" a="1"/>
  <c r="HC118" i="1" s="1"/>
  <c r="IA118" i="1" s="1" a="1"/>
  <c r="IA118" i="1" s="1"/>
  <c r="HD118" i="1" a="1"/>
  <c r="HD118" i="1" s="1"/>
  <c r="HE118" i="1" a="1"/>
  <c r="HE118" i="1" s="1"/>
  <c r="HF118" i="1" a="1"/>
  <c r="HF118" i="1" s="1"/>
  <c r="HG118" i="1" a="1"/>
  <c r="HG118" i="1" s="1"/>
  <c r="HH118" i="1" a="1"/>
  <c r="HH118" i="1" s="1"/>
  <c r="HI118" i="1" a="1"/>
  <c r="HI118" i="1"/>
  <c r="HJ118" i="1" a="1"/>
  <c r="HJ118" i="1" s="1"/>
  <c r="HK118" i="1" a="1"/>
  <c r="HK118" i="1" s="1"/>
  <c r="HL118" i="1" a="1"/>
  <c r="HL118" i="1" s="1"/>
  <c r="HM118" i="1" a="1"/>
  <c r="HM118" i="1" s="1"/>
  <c r="HN118" i="1" a="1"/>
  <c r="HN118" i="1" s="1"/>
  <c r="HO118" i="1" a="1"/>
  <c r="HO118" i="1" s="1"/>
  <c r="HP118" i="1" a="1"/>
  <c r="HP118" i="1"/>
  <c r="HQ118" i="1" a="1"/>
  <c r="HQ118" i="1"/>
  <c r="HR118" i="1" a="1"/>
  <c r="HR118" i="1" s="1"/>
  <c r="HS118" i="1" a="1"/>
  <c r="HS118" i="1" s="1"/>
  <c r="HT118" i="1" a="1"/>
  <c r="HT118" i="1" s="1"/>
  <c r="HU118" i="1" a="1"/>
  <c r="HU118" i="1" s="1"/>
  <c r="HV118" i="1" a="1"/>
  <c r="HV118" i="1" s="1"/>
  <c r="GX119" i="1" a="1"/>
  <c r="GX119" i="1" s="1"/>
  <c r="HV119" i="1" s="1" a="1"/>
  <c r="HV119" i="1" s="1"/>
  <c r="GY119" i="1" a="1"/>
  <c r="GY119" i="1" s="1"/>
  <c r="GZ119" i="1" a="1"/>
  <c r="GZ119" i="1" s="1"/>
  <c r="HA119" i="1" a="1"/>
  <c r="HA119" i="1" s="1"/>
  <c r="HY119" i="1" s="1" a="1"/>
  <c r="HY119" i="1" s="1"/>
  <c r="HB119" i="1" a="1"/>
  <c r="HB119" i="1"/>
  <c r="HZ119" i="1" s="1" a="1"/>
  <c r="HZ119" i="1" s="1"/>
  <c r="HC119" i="1" a="1"/>
  <c r="HC119" i="1"/>
  <c r="IA119" i="1" s="1" a="1"/>
  <c r="IA119" i="1" s="1"/>
  <c r="HD119" i="1" a="1"/>
  <c r="HD119" i="1"/>
  <c r="HE119" i="1" a="1"/>
  <c r="HE119" i="1" s="1"/>
  <c r="HF119" i="1" a="1"/>
  <c r="HF119" i="1" s="1"/>
  <c r="HG119" i="1" a="1"/>
  <c r="HG119" i="1" s="1"/>
  <c r="HH119" i="1" a="1"/>
  <c r="HH119" i="1" s="1"/>
  <c r="HI119" i="1" a="1"/>
  <c r="HI119" i="1" s="1"/>
  <c r="HJ119" i="1" a="1"/>
  <c r="HJ119" i="1" s="1"/>
  <c r="HK119" i="1" a="1"/>
  <c r="HK119" i="1" s="1"/>
  <c r="HL119" i="1" a="1"/>
  <c r="HL119" i="1" s="1"/>
  <c r="HM119" i="1" a="1"/>
  <c r="HM119" i="1" s="1"/>
  <c r="HN119" i="1" a="1"/>
  <c r="HN119" i="1" s="1"/>
  <c r="HO119" i="1" a="1"/>
  <c r="HO119" i="1" s="1"/>
  <c r="HP119" i="1" a="1"/>
  <c r="HP119" i="1"/>
  <c r="HQ119" i="1" a="1"/>
  <c r="HQ119" i="1"/>
  <c r="HR119" i="1" a="1"/>
  <c r="HR119" i="1" s="1"/>
  <c r="HS119" i="1" a="1"/>
  <c r="HS119" i="1" s="1"/>
  <c r="HT119" i="1" a="1"/>
  <c r="HT119" i="1" s="1"/>
  <c r="HU119" i="1" a="1"/>
  <c r="HU119" i="1" s="1"/>
  <c r="HW119" i="1" a="1"/>
  <c r="HW119" i="1"/>
  <c r="HX119" i="1" a="1"/>
  <c r="HX119" i="1"/>
  <c r="GX120" i="1" a="1"/>
  <c r="GX120" i="1" s="1"/>
  <c r="HV120" i="1" s="1" a="1"/>
  <c r="HV120" i="1" s="1"/>
  <c r="GY120" i="1" a="1"/>
  <c r="GY120" i="1" s="1"/>
  <c r="HW120" i="1" s="1" a="1"/>
  <c r="HW120" i="1" s="1"/>
  <c r="GZ120" i="1" a="1"/>
  <c r="GZ120" i="1" s="1"/>
  <c r="HX120" i="1" s="1" a="1"/>
  <c r="HX120" i="1" s="1"/>
  <c r="HA120" i="1" a="1"/>
  <c r="HA120" i="1" s="1"/>
  <c r="HY120" i="1" s="1" a="1"/>
  <c r="HY120" i="1" s="1"/>
  <c r="HB120" i="1" a="1"/>
  <c r="HB120" i="1" s="1"/>
  <c r="HZ120" i="1" s="1" a="1"/>
  <c r="HZ120" i="1" s="1"/>
  <c r="HC120" i="1" a="1"/>
  <c r="HC120" i="1" s="1"/>
  <c r="IA120" i="1" s="1" a="1"/>
  <c r="IA120" i="1" s="1"/>
  <c r="HD120" i="1" a="1"/>
  <c r="HD120" i="1" s="1"/>
  <c r="HE120" i="1" a="1"/>
  <c r="HE120" i="1"/>
  <c r="HF120" i="1" a="1"/>
  <c r="HF120" i="1" s="1"/>
  <c r="HG120" i="1" a="1"/>
  <c r="HG120" i="1"/>
  <c r="HH120" i="1" a="1"/>
  <c r="HH120" i="1" s="1"/>
  <c r="HI120" i="1" a="1"/>
  <c r="HI120" i="1" s="1"/>
  <c r="HJ120" i="1" a="1"/>
  <c r="HJ120" i="1" s="1"/>
  <c r="HK120" i="1" a="1"/>
  <c r="HK120" i="1" s="1"/>
  <c r="HL120" i="1" a="1"/>
  <c r="HL120" i="1" s="1"/>
  <c r="HM120" i="1" a="1"/>
  <c r="HM120" i="1" s="1"/>
  <c r="HN120" i="1" a="1"/>
  <c r="HN120" i="1" s="1"/>
  <c r="HO120" i="1" a="1"/>
  <c r="HO120" i="1" s="1"/>
  <c r="HP120" i="1" a="1"/>
  <c r="HP120" i="1"/>
  <c r="HQ120" i="1" a="1"/>
  <c r="HQ120" i="1" s="1"/>
  <c r="HR120" i="1" a="1"/>
  <c r="HR120" i="1"/>
  <c r="HS120" i="1" a="1"/>
  <c r="HS120" i="1" s="1"/>
  <c r="HT120" i="1" a="1"/>
  <c r="HT120" i="1"/>
  <c r="HU120" i="1" a="1"/>
  <c r="HU120" i="1" s="1"/>
  <c r="GX121" i="1" a="1"/>
  <c r="GX121" i="1" s="1"/>
  <c r="GY121" i="1" a="1"/>
  <c r="GY121" i="1" s="1"/>
  <c r="GZ121" i="1" a="1"/>
  <c r="GZ121" i="1" s="1"/>
  <c r="HX121" i="1" s="1" a="1"/>
  <c r="HX121" i="1" s="1"/>
  <c r="HA121" i="1" a="1"/>
  <c r="HA121" i="1" s="1"/>
  <c r="HY121" i="1" s="1" a="1"/>
  <c r="HY121" i="1" s="1"/>
  <c r="HB121" i="1" a="1"/>
  <c r="HB121" i="1"/>
  <c r="HZ121" i="1" s="1" a="1"/>
  <c r="HZ121" i="1" s="1"/>
  <c r="HC121" i="1" a="1"/>
  <c r="HC121" i="1" s="1"/>
  <c r="IA121" i="1" s="1" a="1"/>
  <c r="IA121" i="1" s="1"/>
  <c r="HD121" i="1" a="1"/>
  <c r="HD121" i="1" s="1"/>
  <c r="HE121" i="1" a="1"/>
  <c r="HE121" i="1" s="1"/>
  <c r="HF121" i="1" a="1"/>
  <c r="HF121" i="1" s="1"/>
  <c r="HG121" i="1" a="1"/>
  <c r="HG121" i="1" s="1"/>
  <c r="HH121" i="1" a="1"/>
  <c r="HH121" i="1" s="1"/>
  <c r="HI121" i="1" a="1"/>
  <c r="HI121" i="1" s="1"/>
  <c r="HJ121" i="1" a="1"/>
  <c r="HJ121" i="1"/>
  <c r="HK121" i="1" a="1"/>
  <c r="HK121" i="1" s="1"/>
  <c r="HL121" i="1" a="1"/>
  <c r="HL121" i="1" s="1"/>
  <c r="HM121" i="1" a="1"/>
  <c r="HM121" i="1" s="1"/>
  <c r="HN121" i="1" a="1"/>
  <c r="HN121" i="1" s="1"/>
  <c r="HO121" i="1" a="1"/>
  <c r="HO121" i="1" s="1"/>
  <c r="HP121" i="1" a="1"/>
  <c r="HP121" i="1"/>
  <c r="HQ121" i="1" a="1"/>
  <c r="HQ121" i="1"/>
  <c r="HR121" i="1" a="1"/>
  <c r="HR121" i="1" s="1"/>
  <c r="HS121" i="1" a="1"/>
  <c r="HS121" i="1" s="1"/>
  <c r="HT121" i="1" a="1"/>
  <c r="HT121" i="1" s="1"/>
  <c r="HU121" i="1" a="1"/>
  <c r="HU121" i="1" s="1"/>
  <c r="HV121" i="1" a="1"/>
  <c r="HV121" i="1" s="1"/>
  <c r="HW121" i="1" a="1"/>
  <c r="HW121" i="1" s="1"/>
  <c r="GX122" i="1" a="1"/>
  <c r="GX122" i="1" s="1"/>
  <c r="GY122" i="1" a="1"/>
  <c r="GY122" i="1" s="1"/>
  <c r="HW122" i="1" s="1" a="1"/>
  <c r="HW122" i="1" s="1"/>
  <c r="GZ122" i="1" a="1"/>
  <c r="GZ122" i="1" s="1"/>
  <c r="HX122" i="1" s="1" a="1"/>
  <c r="HX122" i="1" s="1"/>
  <c r="HA122" i="1" a="1"/>
  <c r="HA122" i="1" s="1"/>
  <c r="HY122" i="1" s="1" a="1"/>
  <c r="HY122" i="1" s="1"/>
  <c r="HB122" i="1" a="1"/>
  <c r="HB122" i="1" s="1"/>
  <c r="HZ122" i="1" s="1" a="1"/>
  <c r="HZ122" i="1" s="1"/>
  <c r="HC122" i="1" a="1"/>
  <c r="HC122" i="1" s="1"/>
  <c r="IA122" i="1" s="1" a="1"/>
  <c r="IA122" i="1" s="1"/>
  <c r="HD122" i="1" a="1"/>
  <c r="HD122" i="1"/>
  <c r="HE122" i="1" a="1"/>
  <c r="HE122" i="1" s="1"/>
  <c r="HF122" i="1" a="1"/>
  <c r="HF122" i="1"/>
  <c r="HG122" i="1" a="1"/>
  <c r="HG122" i="1"/>
  <c r="HH122" i="1" a="1"/>
  <c r="HH122" i="1" s="1"/>
  <c r="HI122" i="1" a="1"/>
  <c r="HI122" i="1"/>
  <c r="HJ122" i="1" a="1"/>
  <c r="HJ122" i="1" s="1"/>
  <c r="HK122" i="1" a="1"/>
  <c r="HK122" i="1" s="1"/>
  <c r="HL122" i="1" a="1"/>
  <c r="HL122" i="1" s="1"/>
  <c r="HM122" i="1" a="1"/>
  <c r="HM122" i="1" s="1"/>
  <c r="HN122" i="1" a="1"/>
  <c r="HN122" i="1" s="1"/>
  <c r="HO122" i="1" a="1"/>
  <c r="HO122" i="1" s="1"/>
  <c r="HP122" i="1" a="1"/>
  <c r="HP122" i="1"/>
  <c r="HQ122" i="1" a="1"/>
  <c r="HQ122" i="1"/>
  <c r="HR122" i="1" a="1"/>
  <c r="HR122" i="1" s="1"/>
  <c r="HS122" i="1" a="1"/>
  <c r="HS122" i="1"/>
  <c r="HT122" i="1" a="1"/>
  <c r="HT122" i="1" s="1"/>
  <c r="HU122" i="1" a="1"/>
  <c r="HU122" i="1"/>
  <c r="HV122" i="1" a="1"/>
  <c r="HV122" i="1"/>
  <c r="GX123" i="1" a="1"/>
  <c r="GX123" i="1" s="1"/>
  <c r="HV123" i="1" s="1" a="1"/>
  <c r="HV123" i="1" s="1"/>
  <c r="GY123" i="1" a="1"/>
  <c r="GY123" i="1" s="1"/>
  <c r="HW123" i="1" s="1" a="1"/>
  <c r="GZ123" i="1" a="1"/>
  <c r="GZ123" i="1" s="1"/>
  <c r="HA123" i="1" a="1"/>
  <c r="HA123" i="1" s="1"/>
  <c r="HY123" i="1" s="1" a="1"/>
  <c r="HB123" i="1" a="1"/>
  <c r="HB123" i="1" s="1"/>
  <c r="HC123" i="1" a="1"/>
  <c r="HC123" i="1"/>
  <c r="HD123" i="1" a="1"/>
  <c r="HD123" i="1"/>
  <c r="HE123" i="1" a="1"/>
  <c r="HE123" i="1"/>
  <c r="HF123" i="1" a="1"/>
  <c r="HF123" i="1" s="1"/>
  <c r="HG123" i="1" a="1"/>
  <c r="HG123" i="1" s="1"/>
  <c r="HH123" i="1" a="1"/>
  <c r="HH123" i="1" s="1"/>
  <c r="HI123" i="1" a="1"/>
  <c r="HI123" i="1" s="1"/>
  <c r="HJ123" i="1" a="1"/>
  <c r="HJ123" i="1" s="1"/>
  <c r="HK123" i="1" a="1"/>
  <c r="HK123" i="1" s="1"/>
  <c r="HL123" i="1" a="1"/>
  <c r="HL123" i="1" s="1"/>
  <c r="HM123" i="1" a="1"/>
  <c r="HM123" i="1" s="1"/>
  <c r="HN123" i="1" a="1"/>
  <c r="HN123" i="1" s="1"/>
  <c r="HO123" i="1" a="1"/>
  <c r="HO123" i="1" s="1"/>
  <c r="HP123" i="1" a="1"/>
  <c r="HP123" i="1"/>
  <c r="HQ123" i="1" a="1"/>
  <c r="HQ123" i="1" s="1"/>
  <c r="HR123" i="1" a="1"/>
  <c r="HR123" i="1" s="1"/>
  <c r="HS123" i="1" a="1"/>
  <c r="HS123" i="1" s="1"/>
  <c r="HT123" i="1" a="1"/>
  <c r="HT123" i="1" s="1"/>
  <c r="HU123" i="1" a="1"/>
  <c r="HU123" i="1" s="1"/>
  <c r="HW123" i="1"/>
  <c r="HX123" i="1" a="1"/>
  <c r="HX123" i="1"/>
  <c r="HY123" i="1"/>
  <c r="HZ123" i="1" a="1"/>
  <c r="HZ123" i="1" s="1"/>
  <c r="IA123" i="1" a="1"/>
  <c r="IA123" i="1" s="1"/>
  <c r="GX124" i="1" a="1"/>
  <c r="GX124" i="1" s="1"/>
  <c r="HV124" i="1" s="1" a="1"/>
  <c r="HV124" i="1" s="1"/>
  <c r="GY124" i="1" a="1"/>
  <c r="GY124" i="1" s="1"/>
  <c r="HW124" i="1" s="1" a="1"/>
  <c r="HW124" i="1" s="1"/>
  <c r="GZ124" i="1" a="1"/>
  <c r="GZ124" i="1" s="1"/>
  <c r="HX124" i="1" s="1" a="1"/>
  <c r="HX124" i="1" s="1"/>
  <c r="HA124" i="1" a="1"/>
  <c r="HA124" i="1" s="1"/>
  <c r="HY124" i="1" s="1" a="1"/>
  <c r="HY124" i="1" s="1"/>
  <c r="HB124" i="1" a="1"/>
  <c r="HB124" i="1" s="1"/>
  <c r="HZ124" i="1" s="1" a="1"/>
  <c r="HZ124" i="1" s="1"/>
  <c r="HC124" i="1" a="1"/>
  <c r="HC124" i="1" s="1"/>
  <c r="IA124" i="1" s="1" a="1"/>
  <c r="IA124" i="1" s="1"/>
  <c r="HD124" i="1" a="1"/>
  <c r="HD124" i="1" s="1"/>
  <c r="HE124" i="1" a="1"/>
  <c r="HE124" i="1" s="1"/>
  <c r="HF124" i="1" a="1"/>
  <c r="HF124" i="1" s="1"/>
  <c r="HG124" i="1" a="1"/>
  <c r="HG124" i="1"/>
  <c r="HH124" i="1" a="1"/>
  <c r="HH124" i="1"/>
  <c r="HI124" i="1" a="1"/>
  <c r="HI124" i="1"/>
  <c r="HJ124" i="1" a="1"/>
  <c r="HJ124" i="1" s="1"/>
  <c r="HK124" i="1" a="1"/>
  <c r="HK124" i="1" s="1"/>
  <c r="HL124" i="1" a="1"/>
  <c r="HL124" i="1" s="1"/>
  <c r="HM124" i="1" a="1"/>
  <c r="HM124" i="1" s="1"/>
  <c r="HN124" i="1" a="1"/>
  <c r="HN124" i="1" s="1"/>
  <c r="HO124" i="1" a="1"/>
  <c r="HO124" i="1" s="1"/>
  <c r="HP124" i="1" a="1"/>
  <c r="HP124" i="1"/>
  <c r="HQ124" i="1" a="1"/>
  <c r="HQ124" i="1" s="1"/>
  <c r="HR124" i="1" a="1"/>
  <c r="HR124" i="1" s="1"/>
  <c r="HS124" i="1" a="1"/>
  <c r="HS124" i="1" s="1"/>
  <c r="HT124" i="1" a="1"/>
  <c r="HT124" i="1" s="1"/>
  <c r="HU124" i="1" a="1"/>
  <c r="HU124" i="1" s="1"/>
  <c r="GX125" i="1" a="1"/>
  <c r="GX125" i="1" s="1"/>
  <c r="GY125" i="1" a="1"/>
  <c r="GY125" i="1" s="1"/>
  <c r="HW125" i="1" s="1" a="1"/>
  <c r="HW125" i="1" s="1"/>
  <c r="GZ125" i="1" a="1"/>
  <c r="GZ125" i="1" s="1"/>
  <c r="HA125" i="1" a="1"/>
  <c r="HA125" i="1" s="1"/>
  <c r="HY125" i="1" s="1" a="1"/>
  <c r="HY125" i="1" s="1"/>
  <c r="HB125" i="1" a="1"/>
  <c r="HB125" i="1"/>
  <c r="HZ125" i="1" s="1" a="1"/>
  <c r="HZ125" i="1" s="1"/>
  <c r="HC125" i="1" a="1"/>
  <c r="HC125" i="1" s="1"/>
  <c r="IA125" i="1" s="1" a="1"/>
  <c r="IA125" i="1" s="1"/>
  <c r="HD125" i="1" a="1"/>
  <c r="HD125" i="1"/>
  <c r="HE125" i="1" a="1"/>
  <c r="HE125" i="1" s="1"/>
  <c r="HF125" i="1" a="1"/>
  <c r="HF125" i="1" s="1"/>
  <c r="HG125" i="1" a="1"/>
  <c r="HG125" i="1" s="1"/>
  <c r="HH125" i="1" a="1"/>
  <c r="HH125" i="1" s="1"/>
  <c r="HI125" i="1" a="1"/>
  <c r="HI125" i="1" s="1"/>
  <c r="HJ125" i="1" a="1"/>
  <c r="HJ125" i="1" s="1"/>
  <c r="HK125" i="1" a="1"/>
  <c r="HK125" i="1" s="1"/>
  <c r="HL125" i="1" a="1"/>
  <c r="HL125" i="1" s="1"/>
  <c r="HM125" i="1" a="1"/>
  <c r="HM125" i="1" s="1"/>
  <c r="HN125" i="1" a="1"/>
  <c r="HN125" i="1" s="1"/>
  <c r="HO125" i="1" a="1"/>
  <c r="HO125" i="1" s="1"/>
  <c r="HP125" i="1" a="1"/>
  <c r="HP125" i="1"/>
  <c r="HQ125" i="1" a="1"/>
  <c r="HQ125" i="1" s="1"/>
  <c r="HR125" i="1" a="1"/>
  <c r="HR125" i="1" s="1"/>
  <c r="HS125" i="1" a="1"/>
  <c r="HS125" i="1" s="1"/>
  <c r="HT125" i="1" a="1"/>
  <c r="HT125" i="1" s="1"/>
  <c r="HU125" i="1" a="1"/>
  <c r="HU125" i="1" s="1"/>
  <c r="HV125" i="1" a="1"/>
  <c r="HV125" i="1"/>
  <c r="HX125" i="1" a="1"/>
  <c r="HX125" i="1"/>
  <c r="GX126" i="1" a="1"/>
  <c r="GX126" i="1" s="1"/>
  <c r="GY126" i="1" a="1"/>
  <c r="GY126" i="1" s="1"/>
  <c r="GZ126" i="1" a="1"/>
  <c r="GZ126" i="1" s="1"/>
  <c r="HX126" i="1" s="1" a="1"/>
  <c r="HX126" i="1" s="1"/>
  <c r="HA126" i="1" a="1"/>
  <c r="HA126" i="1" s="1"/>
  <c r="HY126" i="1" s="1" a="1"/>
  <c r="HY126" i="1" s="1"/>
  <c r="HB126" i="1" a="1"/>
  <c r="HB126" i="1" s="1"/>
  <c r="HZ126" i="1" s="1" a="1"/>
  <c r="HZ126" i="1" s="1"/>
  <c r="HC126" i="1" a="1"/>
  <c r="HC126" i="1" s="1"/>
  <c r="IA126" i="1" s="1" a="1"/>
  <c r="IA126" i="1" s="1"/>
  <c r="HD126" i="1" a="1"/>
  <c r="HD126" i="1"/>
  <c r="HE126" i="1" a="1"/>
  <c r="HE126" i="1" s="1"/>
  <c r="HF126" i="1" a="1"/>
  <c r="HF126" i="1"/>
  <c r="HG126" i="1" a="1"/>
  <c r="HG126" i="1"/>
  <c r="HH126" i="1" a="1"/>
  <c r="HH126" i="1"/>
  <c r="HI126" i="1" a="1"/>
  <c r="HI126" i="1" s="1"/>
  <c r="HJ126" i="1" a="1"/>
  <c r="HJ126" i="1" s="1"/>
  <c r="HK126" i="1" a="1"/>
  <c r="HK126" i="1" s="1"/>
  <c r="HL126" i="1" a="1"/>
  <c r="HL126" i="1" s="1"/>
  <c r="HM126" i="1" a="1"/>
  <c r="HM126" i="1" s="1"/>
  <c r="HN126" i="1" a="1"/>
  <c r="HN126" i="1" s="1"/>
  <c r="HO126" i="1" a="1"/>
  <c r="HO126" i="1" s="1"/>
  <c r="HP126" i="1" a="1"/>
  <c r="HP126" i="1" s="1"/>
  <c r="HQ126" i="1" a="1"/>
  <c r="HQ126" i="1"/>
  <c r="HR126" i="1" a="1"/>
  <c r="HR126" i="1"/>
  <c r="HS126" i="1" a="1"/>
  <c r="HS126" i="1"/>
  <c r="HT126" i="1" a="1"/>
  <c r="HT126" i="1" s="1"/>
  <c r="HU126" i="1" a="1"/>
  <c r="HU126" i="1"/>
  <c r="HV126" i="1" a="1"/>
  <c r="HV126" i="1"/>
  <c r="HW126" i="1" a="1"/>
  <c r="HW126" i="1" s="1"/>
  <c r="GX127" i="1" a="1"/>
  <c r="GX127" i="1" s="1"/>
  <c r="HV127" i="1" s="1" a="1"/>
  <c r="HV127" i="1" s="1"/>
  <c r="GY127" i="1" a="1"/>
  <c r="GY127" i="1" s="1"/>
  <c r="HW127" i="1" s="1" a="1"/>
  <c r="HW127" i="1" s="1"/>
  <c r="GZ127" i="1" a="1"/>
  <c r="GZ127" i="1" s="1"/>
  <c r="HX127" i="1" s="1" a="1"/>
  <c r="HX127" i="1" s="1"/>
  <c r="HA127" i="1" a="1"/>
  <c r="HA127" i="1" s="1"/>
  <c r="HY127" i="1" s="1" a="1"/>
  <c r="HB127" i="1" a="1"/>
  <c r="HB127" i="1"/>
  <c r="HC127" i="1" a="1"/>
  <c r="HC127" i="1" s="1"/>
  <c r="IA127" i="1" s="1" a="1"/>
  <c r="IA127" i="1" s="1"/>
  <c r="HD127" i="1" a="1"/>
  <c r="HD127" i="1" s="1"/>
  <c r="HE127" i="1" a="1"/>
  <c r="HE127" i="1"/>
  <c r="HF127" i="1" a="1"/>
  <c r="HF127" i="1" s="1"/>
  <c r="HG127" i="1" a="1"/>
  <c r="HG127" i="1" s="1"/>
  <c r="HH127" i="1" a="1"/>
  <c r="HH127" i="1" s="1"/>
  <c r="HI127" i="1" a="1"/>
  <c r="HI127" i="1" s="1"/>
  <c r="HJ127" i="1" a="1"/>
  <c r="HJ127" i="1" s="1"/>
  <c r="HK127" i="1" a="1"/>
  <c r="HK127" i="1"/>
  <c r="HL127" i="1" a="1"/>
  <c r="HL127" i="1" s="1"/>
  <c r="HM127" i="1" a="1"/>
  <c r="HM127" i="1" s="1"/>
  <c r="HN127" i="1" a="1"/>
  <c r="HN127" i="1" s="1"/>
  <c r="HO127" i="1" a="1"/>
  <c r="HO127" i="1" s="1"/>
  <c r="HP127" i="1" a="1"/>
  <c r="HP127" i="1" s="1"/>
  <c r="HQ127" i="1" a="1"/>
  <c r="HQ127" i="1"/>
  <c r="HR127" i="1" a="1"/>
  <c r="HR127" i="1" s="1"/>
  <c r="HS127" i="1" a="1"/>
  <c r="HS127" i="1" s="1"/>
  <c r="HT127" i="1" a="1"/>
  <c r="HT127" i="1" s="1"/>
  <c r="HU127" i="1" a="1"/>
  <c r="HU127" i="1" s="1"/>
  <c r="HY127" i="1"/>
  <c r="HZ127" i="1" a="1"/>
  <c r="HZ127" i="1" s="1"/>
  <c r="GX128" i="1" a="1"/>
  <c r="GX128" i="1" s="1"/>
  <c r="GY128" i="1" a="1"/>
  <c r="GY128" i="1" s="1"/>
  <c r="HW128" i="1" s="1" a="1"/>
  <c r="HW128" i="1" s="1"/>
  <c r="GZ128" i="1" a="1"/>
  <c r="GZ128" i="1" s="1"/>
  <c r="HX128" i="1" s="1" a="1"/>
  <c r="HX128" i="1" s="1"/>
  <c r="HA128" i="1" a="1"/>
  <c r="HA128" i="1" s="1"/>
  <c r="HY128" i="1" s="1" a="1"/>
  <c r="HY128" i="1" s="1"/>
  <c r="HB128" i="1" a="1"/>
  <c r="HB128" i="1" s="1"/>
  <c r="HZ128" i="1" s="1" a="1"/>
  <c r="HZ128" i="1" s="1"/>
  <c r="HC128" i="1" a="1"/>
  <c r="HC128" i="1" s="1"/>
  <c r="IA128" i="1" s="1" a="1"/>
  <c r="IA128" i="1" s="1"/>
  <c r="HD128" i="1" a="1"/>
  <c r="HD128" i="1" s="1"/>
  <c r="HE128" i="1" a="1"/>
  <c r="HE128" i="1" s="1"/>
  <c r="HF128" i="1" a="1"/>
  <c r="HF128" i="1"/>
  <c r="HG128" i="1" a="1"/>
  <c r="HG128" i="1" s="1"/>
  <c r="HH128" i="1" a="1"/>
  <c r="HH128" i="1" s="1"/>
  <c r="HI128" i="1" a="1"/>
  <c r="HI128" i="1"/>
  <c r="HJ128" i="1" a="1"/>
  <c r="HJ128" i="1" s="1"/>
  <c r="HK128" i="1" a="1"/>
  <c r="HK128" i="1" s="1"/>
  <c r="HL128" i="1" a="1"/>
  <c r="HL128" i="1" s="1"/>
  <c r="HM128" i="1" a="1"/>
  <c r="HM128" i="1" s="1"/>
  <c r="HN128" i="1" a="1"/>
  <c r="HN128" i="1" s="1"/>
  <c r="HO128" i="1" a="1"/>
  <c r="HO128" i="1" s="1"/>
  <c r="HP128" i="1" a="1"/>
  <c r="HP128" i="1"/>
  <c r="HQ128" i="1" a="1"/>
  <c r="HQ128" i="1" s="1"/>
  <c r="HR128" i="1" a="1"/>
  <c r="HR128" i="1"/>
  <c r="HS128" i="1" a="1"/>
  <c r="HS128" i="1" s="1"/>
  <c r="HT128" i="1" a="1"/>
  <c r="HT128" i="1" s="1"/>
  <c r="HU128" i="1" a="1"/>
  <c r="HU128" i="1" s="1"/>
  <c r="HV128" i="1" a="1"/>
  <c r="HV128" i="1" s="1"/>
  <c r="GX129" i="1" a="1"/>
  <c r="GX129" i="1" s="1"/>
  <c r="HV129" i="1" s="1" a="1"/>
  <c r="GY129" i="1" a="1"/>
  <c r="GY129" i="1" s="1"/>
  <c r="GZ129" i="1" a="1"/>
  <c r="GZ129" i="1" s="1"/>
  <c r="HA129" i="1" a="1"/>
  <c r="HA129" i="1" s="1"/>
  <c r="HY129" i="1" s="1" a="1"/>
  <c r="HY129" i="1" s="1"/>
  <c r="HB129" i="1" a="1"/>
  <c r="HB129" i="1"/>
  <c r="HZ129" i="1" s="1" a="1"/>
  <c r="HZ129" i="1" s="1"/>
  <c r="HC129" i="1" a="1"/>
  <c r="HC129" i="1"/>
  <c r="IA129" i="1" s="1" a="1"/>
  <c r="IA129" i="1" s="1"/>
  <c r="HD129" i="1" a="1"/>
  <c r="HD129" i="1"/>
  <c r="HE129" i="1" a="1"/>
  <c r="HE129" i="1" s="1"/>
  <c r="HF129" i="1" a="1"/>
  <c r="HF129" i="1" s="1"/>
  <c r="HG129" i="1" a="1"/>
  <c r="HG129" i="1" s="1"/>
  <c r="HH129" i="1" a="1"/>
  <c r="HH129" i="1" s="1"/>
  <c r="HI129" i="1" a="1"/>
  <c r="HI129" i="1" s="1"/>
  <c r="HJ129" i="1" a="1"/>
  <c r="HJ129" i="1" s="1"/>
  <c r="HK129" i="1" a="1"/>
  <c r="HK129" i="1"/>
  <c r="HL129" i="1" a="1"/>
  <c r="HL129" i="1" s="1"/>
  <c r="HM129" i="1" a="1"/>
  <c r="HM129" i="1" s="1"/>
  <c r="HN129" i="1" a="1"/>
  <c r="HN129" i="1" s="1"/>
  <c r="HO129" i="1" a="1"/>
  <c r="HO129" i="1" s="1"/>
  <c r="HP129" i="1" a="1"/>
  <c r="HP129" i="1"/>
  <c r="HQ129" i="1" a="1"/>
  <c r="HQ129" i="1"/>
  <c r="HR129" i="1" a="1"/>
  <c r="HR129" i="1" s="1"/>
  <c r="HS129" i="1" a="1"/>
  <c r="HS129" i="1" s="1"/>
  <c r="HT129" i="1" a="1"/>
  <c r="HT129" i="1" s="1"/>
  <c r="HU129" i="1" a="1"/>
  <c r="HU129" i="1" s="1"/>
  <c r="HV129" i="1"/>
  <c r="HW129" i="1" a="1"/>
  <c r="HW129" i="1"/>
  <c r="HX129" i="1" a="1"/>
  <c r="HX129" i="1" s="1"/>
  <c r="GX130" i="1" a="1"/>
  <c r="GX130" i="1" s="1"/>
  <c r="GY130" i="1" a="1"/>
  <c r="GY130" i="1" s="1"/>
  <c r="HW130" i="1" s="1" a="1"/>
  <c r="GZ130" i="1" a="1"/>
  <c r="GZ130" i="1" s="1"/>
  <c r="HX130" i="1" s="1" a="1"/>
  <c r="HX130" i="1" s="1"/>
  <c r="HA130" i="1" a="1"/>
  <c r="HA130" i="1" s="1"/>
  <c r="HY130" i="1" s="1" a="1"/>
  <c r="HY130" i="1" s="1"/>
  <c r="HB130" i="1" a="1"/>
  <c r="HB130" i="1" s="1"/>
  <c r="HZ130" i="1" s="1" a="1"/>
  <c r="HZ130" i="1" s="1"/>
  <c r="HC130" i="1" a="1"/>
  <c r="HC130" i="1" s="1"/>
  <c r="IA130" i="1" s="1" a="1"/>
  <c r="IA130" i="1" s="1"/>
  <c r="HD130" i="1" a="1"/>
  <c r="HD130" i="1" s="1"/>
  <c r="HE130" i="1" a="1"/>
  <c r="HE130" i="1"/>
  <c r="HF130" i="1" a="1"/>
  <c r="HF130" i="1"/>
  <c r="HG130" i="1" a="1"/>
  <c r="HG130" i="1" s="1"/>
  <c r="HH130" i="1" a="1"/>
  <c r="HH130" i="1"/>
  <c r="HI130" i="1" a="1"/>
  <c r="HI130" i="1"/>
  <c r="HJ130" i="1" a="1"/>
  <c r="HJ130" i="1" s="1"/>
  <c r="HK130" i="1" a="1"/>
  <c r="HK130" i="1" s="1"/>
  <c r="HL130" i="1" a="1"/>
  <c r="HL130" i="1" s="1"/>
  <c r="HM130" i="1" a="1"/>
  <c r="HM130" i="1" s="1"/>
  <c r="HN130" i="1" a="1"/>
  <c r="HN130" i="1" s="1"/>
  <c r="HO130" i="1" a="1"/>
  <c r="HO130" i="1" s="1"/>
  <c r="HP130" i="1" a="1"/>
  <c r="HP130" i="1" s="1"/>
  <c r="HQ130" i="1" a="1"/>
  <c r="HQ130" i="1" s="1"/>
  <c r="HR130" i="1" a="1"/>
  <c r="HR130" i="1" s="1"/>
  <c r="HS130" i="1" a="1"/>
  <c r="HS130" i="1" s="1"/>
  <c r="HT130" i="1" a="1"/>
  <c r="HT130" i="1" s="1"/>
  <c r="HU130" i="1" a="1"/>
  <c r="HU130" i="1"/>
  <c r="HV130" i="1" a="1"/>
  <c r="HV130" i="1" s="1"/>
  <c r="HW130" i="1"/>
  <c r="GX131" i="1" a="1"/>
  <c r="GX131" i="1" s="1"/>
  <c r="GY131" i="1" a="1"/>
  <c r="GY131" i="1" s="1"/>
  <c r="HW131" i="1" s="1" a="1"/>
  <c r="HW131" i="1" s="1"/>
  <c r="GZ131" i="1" a="1"/>
  <c r="GZ131" i="1" s="1"/>
  <c r="HX131" i="1" s="1" a="1"/>
  <c r="HX131" i="1" s="1"/>
  <c r="HA131" i="1" a="1"/>
  <c r="HA131" i="1" s="1"/>
  <c r="HY131" i="1" s="1" a="1"/>
  <c r="HY131" i="1" s="1"/>
  <c r="HB131" i="1" a="1"/>
  <c r="HB131" i="1"/>
  <c r="HC131" i="1" a="1"/>
  <c r="HC131" i="1" s="1"/>
  <c r="IA131" i="1" s="1" a="1"/>
  <c r="IA131" i="1" s="1"/>
  <c r="HD131" i="1" a="1"/>
  <c r="HD131" i="1"/>
  <c r="HE131" i="1" a="1"/>
  <c r="HE131" i="1" s="1"/>
  <c r="HF131" i="1" a="1"/>
  <c r="HF131" i="1" s="1"/>
  <c r="HG131" i="1" a="1"/>
  <c r="HG131" i="1" s="1"/>
  <c r="HH131" i="1" a="1"/>
  <c r="HH131" i="1" s="1"/>
  <c r="HI131" i="1" a="1"/>
  <c r="HI131" i="1" s="1"/>
  <c r="HJ131" i="1" a="1"/>
  <c r="HJ131" i="1" s="1"/>
  <c r="HK131" i="1" a="1"/>
  <c r="HK131" i="1" s="1"/>
  <c r="HL131" i="1" a="1"/>
  <c r="HL131" i="1" s="1"/>
  <c r="HM131" i="1" a="1"/>
  <c r="HM131" i="1" s="1"/>
  <c r="HN131" i="1" a="1"/>
  <c r="HN131" i="1" s="1"/>
  <c r="HO131" i="1" a="1"/>
  <c r="HO131" i="1" s="1"/>
  <c r="HP131" i="1" a="1"/>
  <c r="HP131" i="1"/>
  <c r="HQ131" i="1" a="1"/>
  <c r="HQ131" i="1" s="1"/>
  <c r="HR131" i="1" a="1"/>
  <c r="HR131" i="1" s="1"/>
  <c r="HS131" i="1" a="1"/>
  <c r="HS131" i="1" s="1"/>
  <c r="HT131" i="1" a="1"/>
  <c r="HT131" i="1" s="1"/>
  <c r="HU131" i="1" a="1"/>
  <c r="HU131" i="1" s="1"/>
  <c r="HV131" i="1" a="1"/>
  <c r="HV131" i="1"/>
  <c r="HZ131" i="1" a="1"/>
  <c r="HZ131" i="1" s="1"/>
  <c r="GX132" i="1" a="1"/>
  <c r="GX132" i="1" s="1"/>
  <c r="HV132" i="1" s="1" a="1"/>
  <c r="HV132" i="1" s="1"/>
  <c r="GY132" i="1" a="1"/>
  <c r="GY132" i="1" s="1"/>
  <c r="HW132" i="1" s="1" a="1"/>
  <c r="HW132" i="1" s="1"/>
  <c r="GZ132" i="1" a="1"/>
  <c r="GZ132" i="1" s="1"/>
  <c r="HX132" i="1" s="1" a="1"/>
  <c r="HX132" i="1" s="1"/>
  <c r="HA132" i="1" a="1"/>
  <c r="HA132" i="1" s="1"/>
  <c r="HY132" i="1" s="1" a="1"/>
  <c r="HY132" i="1" s="1"/>
  <c r="HB132" i="1" a="1"/>
  <c r="HB132" i="1" s="1"/>
  <c r="HZ132" i="1" s="1" a="1"/>
  <c r="HZ132" i="1" s="1"/>
  <c r="HC132" i="1" a="1"/>
  <c r="HC132" i="1" s="1"/>
  <c r="IA132" i="1" s="1" a="1"/>
  <c r="IA132" i="1" s="1"/>
  <c r="HD132" i="1" a="1"/>
  <c r="HD132" i="1" s="1"/>
  <c r="HE132" i="1" a="1"/>
  <c r="HE132" i="1"/>
  <c r="HF132" i="1" a="1"/>
  <c r="HF132" i="1" s="1"/>
  <c r="HG132" i="1" a="1"/>
  <c r="HG132" i="1"/>
  <c r="HH132" i="1" a="1"/>
  <c r="HH132" i="1" s="1"/>
  <c r="HI132" i="1" a="1"/>
  <c r="HI132" i="1" s="1"/>
  <c r="HJ132" i="1" a="1"/>
  <c r="HJ132" i="1" s="1"/>
  <c r="HK132" i="1" a="1"/>
  <c r="HK132" i="1" s="1"/>
  <c r="HL132" i="1" a="1"/>
  <c r="HL132" i="1" s="1"/>
  <c r="HM132" i="1" a="1"/>
  <c r="HM132" i="1" s="1"/>
  <c r="HN132" i="1" a="1"/>
  <c r="HN132" i="1" s="1"/>
  <c r="HO132" i="1" a="1"/>
  <c r="HO132" i="1" s="1"/>
  <c r="HP132" i="1" a="1"/>
  <c r="HP132" i="1"/>
  <c r="HQ132" i="1" a="1"/>
  <c r="HQ132" i="1" s="1"/>
  <c r="HR132" i="1" a="1"/>
  <c r="HR132" i="1"/>
  <c r="HS132" i="1" a="1"/>
  <c r="HS132" i="1"/>
  <c r="HT132" i="1" a="1"/>
  <c r="HT132" i="1"/>
  <c r="HU132" i="1" a="1"/>
  <c r="HU132" i="1"/>
  <c r="GX133" i="1" a="1"/>
  <c r="GX133" i="1" s="1"/>
  <c r="GY133" i="1" a="1"/>
  <c r="GY133" i="1" s="1"/>
  <c r="GZ133" i="1" a="1"/>
  <c r="GZ133" i="1" s="1"/>
  <c r="HX133" i="1" s="1" a="1"/>
  <c r="HA133" i="1" a="1"/>
  <c r="HA133" i="1" s="1"/>
  <c r="HB133" i="1" a="1"/>
  <c r="HB133" i="1" s="1"/>
  <c r="HZ133" i="1" s="1" a="1"/>
  <c r="HZ133" i="1" s="1"/>
  <c r="HC133" i="1" a="1"/>
  <c r="HC133" i="1"/>
  <c r="IA133" i="1" s="1" a="1"/>
  <c r="IA133" i="1" s="1"/>
  <c r="HD133" i="1" a="1"/>
  <c r="HD133" i="1"/>
  <c r="HE133" i="1" a="1"/>
  <c r="HE133" i="1"/>
  <c r="HF133" i="1" a="1"/>
  <c r="HF133" i="1" s="1"/>
  <c r="HG133" i="1" a="1"/>
  <c r="HG133" i="1" s="1"/>
  <c r="HH133" i="1" a="1"/>
  <c r="HH133" i="1" s="1"/>
  <c r="HI133" i="1" a="1"/>
  <c r="HI133" i="1" s="1"/>
  <c r="HJ133" i="1" a="1"/>
  <c r="HJ133" i="1" s="1"/>
  <c r="HK133" i="1" a="1"/>
  <c r="HK133" i="1"/>
  <c r="HL133" i="1" a="1"/>
  <c r="HL133" i="1" s="1"/>
  <c r="HM133" i="1" a="1"/>
  <c r="HM133" i="1" s="1"/>
  <c r="HN133" i="1" a="1"/>
  <c r="HN133" i="1" s="1"/>
  <c r="HO133" i="1" a="1"/>
  <c r="HO133" i="1" s="1"/>
  <c r="HP133" i="1" a="1"/>
  <c r="HP133" i="1" s="1"/>
  <c r="HQ133" i="1" a="1"/>
  <c r="HQ133" i="1" s="1"/>
  <c r="HR133" i="1" a="1"/>
  <c r="HR133" i="1" s="1"/>
  <c r="HS133" i="1" a="1"/>
  <c r="HS133" i="1" s="1"/>
  <c r="HT133" i="1" a="1"/>
  <c r="HT133" i="1" s="1"/>
  <c r="HU133" i="1" a="1"/>
  <c r="HU133" i="1" s="1"/>
  <c r="HV133" i="1" a="1"/>
  <c r="HV133" i="1" s="1"/>
  <c r="HW133" i="1" a="1"/>
  <c r="HW133" i="1"/>
  <c r="HX133" i="1"/>
  <c r="HY133" i="1" a="1"/>
  <c r="HY133" i="1" s="1"/>
  <c r="GX134" i="1" a="1"/>
  <c r="GX134" i="1" s="1"/>
  <c r="HV134" i="1" s="1" a="1"/>
  <c r="GY134" i="1" a="1"/>
  <c r="GY134" i="1" s="1"/>
  <c r="GZ134" i="1" a="1"/>
  <c r="GZ134" i="1" s="1"/>
  <c r="HX134" i="1" s="1" a="1"/>
  <c r="HX134" i="1" s="1"/>
  <c r="HA134" i="1" a="1"/>
  <c r="HA134" i="1" s="1"/>
  <c r="HY134" i="1" s="1" a="1"/>
  <c r="HY134" i="1" s="1"/>
  <c r="HB134" i="1" a="1"/>
  <c r="HB134" i="1" s="1"/>
  <c r="HZ134" i="1" s="1" a="1"/>
  <c r="HZ134" i="1" s="1"/>
  <c r="HC134" i="1" a="1"/>
  <c r="HC134" i="1" s="1"/>
  <c r="IA134" i="1" s="1" a="1"/>
  <c r="IA134" i="1" s="1"/>
  <c r="HD134" i="1" a="1"/>
  <c r="HD134" i="1" s="1"/>
  <c r="HE134" i="1" a="1"/>
  <c r="HE134" i="1" s="1"/>
  <c r="HF134" i="1" a="1"/>
  <c r="HF134" i="1" s="1"/>
  <c r="HG134" i="1" a="1"/>
  <c r="HG134" i="1" s="1"/>
  <c r="HH134" i="1" a="1"/>
  <c r="HH134" i="1"/>
  <c r="HI134" i="1" a="1"/>
  <c r="HI134" i="1" s="1"/>
  <c r="HJ134" i="1" a="1"/>
  <c r="HJ134" i="1" s="1"/>
  <c r="HK134" i="1" a="1"/>
  <c r="HK134" i="1" s="1"/>
  <c r="HL134" i="1" a="1"/>
  <c r="HL134" i="1" s="1"/>
  <c r="HM134" i="1" a="1"/>
  <c r="HM134" i="1" s="1"/>
  <c r="HN134" i="1" a="1"/>
  <c r="HN134" i="1" s="1"/>
  <c r="HO134" i="1" a="1"/>
  <c r="HO134" i="1" s="1"/>
  <c r="HP134" i="1" a="1"/>
  <c r="HP134" i="1" s="1"/>
  <c r="HQ134" i="1" a="1"/>
  <c r="HQ134" i="1" s="1"/>
  <c r="HR134" i="1" a="1"/>
  <c r="HR134" i="1" s="1"/>
  <c r="HS134" i="1" a="1"/>
  <c r="HS134" i="1" s="1"/>
  <c r="HT134" i="1" a="1"/>
  <c r="HT134" i="1" s="1"/>
  <c r="HU134" i="1" a="1"/>
  <c r="HU134" i="1" s="1"/>
  <c r="HV134" i="1"/>
  <c r="HW134" i="1" a="1"/>
  <c r="HW134" i="1" s="1"/>
  <c r="GX135" i="1" a="1"/>
  <c r="GX135" i="1" s="1"/>
  <c r="GY135" i="1" a="1"/>
  <c r="GY135" i="1" s="1"/>
  <c r="HW135" i="1" s="1" a="1"/>
  <c r="HW135" i="1" s="1"/>
  <c r="GZ135" i="1" a="1"/>
  <c r="GZ135" i="1" s="1"/>
  <c r="HA135" i="1" a="1"/>
  <c r="HA135" i="1" s="1"/>
  <c r="HY135" i="1" s="1" a="1"/>
  <c r="HY135" i="1" s="1"/>
  <c r="HB135" i="1" a="1"/>
  <c r="HB135" i="1" s="1"/>
  <c r="HZ135" i="1" s="1" a="1"/>
  <c r="HZ135" i="1" s="1"/>
  <c r="HC135" i="1" a="1"/>
  <c r="HC135" i="1"/>
  <c r="IA135" i="1" s="1" a="1"/>
  <c r="IA135" i="1" s="1"/>
  <c r="HD135" i="1" a="1"/>
  <c r="HD135" i="1"/>
  <c r="HE135" i="1" a="1"/>
  <c r="HE135" i="1" s="1"/>
  <c r="HF135" i="1" a="1"/>
  <c r="HF135" i="1" s="1"/>
  <c r="HG135" i="1" a="1"/>
  <c r="HG135" i="1" s="1"/>
  <c r="HH135" i="1" a="1"/>
  <c r="HH135" i="1" s="1"/>
  <c r="HI135" i="1" a="1"/>
  <c r="HI135" i="1" s="1"/>
  <c r="HJ135" i="1" a="1"/>
  <c r="HJ135" i="1" s="1"/>
  <c r="HK135" i="1" a="1"/>
  <c r="HK135" i="1" s="1"/>
  <c r="HL135" i="1" a="1"/>
  <c r="HL135" i="1" s="1"/>
  <c r="HM135" i="1" a="1"/>
  <c r="HM135" i="1" s="1"/>
  <c r="HN135" i="1" a="1"/>
  <c r="HN135" i="1" s="1"/>
  <c r="HO135" i="1" a="1"/>
  <c r="HO135" i="1" s="1"/>
  <c r="HP135" i="1" a="1"/>
  <c r="HP135" i="1"/>
  <c r="HQ135" i="1" a="1"/>
  <c r="HQ135" i="1"/>
  <c r="HR135" i="1" a="1"/>
  <c r="HR135" i="1" s="1"/>
  <c r="HS135" i="1" a="1"/>
  <c r="HS135" i="1" s="1"/>
  <c r="HT135" i="1" a="1"/>
  <c r="HT135" i="1" s="1"/>
  <c r="HU135" i="1" a="1"/>
  <c r="HU135" i="1" s="1"/>
  <c r="HV135" i="1" a="1"/>
  <c r="HV135" i="1"/>
  <c r="HX135" i="1" a="1"/>
  <c r="HX135" i="1" s="1"/>
  <c r="GX136" i="1" a="1"/>
  <c r="GX136" i="1" s="1"/>
  <c r="GY136" i="1" a="1"/>
  <c r="GY136" i="1" s="1"/>
  <c r="GZ136" i="1" a="1"/>
  <c r="GZ136" i="1" s="1"/>
  <c r="HX136" i="1" s="1" a="1"/>
  <c r="HX136" i="1" s="1"/>
  <c r="HA136" i="1" a="1"/>
  <c r="HA136" i="1" s="1"/>
  <c r="HY136" i="1" s="1" a="1"/>
  <c r="HY136" i="1" s="1"/>
  <c r="HB136" i="1" a="1"/>
  <c r="HB136" i="1" s="1"/>
  <c r="HZ136" i="1" s="1" a="1"/>
  <c r="HZ136" i="1" s="1"/>
  <c r="HC136" i="1" a="1"/>
  <c r="HC136" i="1" s="1"/>
  <c r="IA136" i="1" s="1" a="1"/>
  <c r="IA136" i="1" s="1"/>
  <c r="HD136" i="1" a="1"/>
  <c r="HD136" i="1"/>
  <c r="HE136" i="1" a="1"/>
  <c r="HE136" i="1"/>
  <c r="HF136" i="1" a="1"/>
  <c r="HF136" i="1"/>
  <c r="HG136" i="1" a="1"/>
  <c r="HG136" i="1"/>
  <c r="HH136" i="1" a="1"/>
  <c r="HH136" i="1"/>
  <c r="HI136" i="1" a="1"/>
  <c r="HI136" i="1" s="1"/>
  <c r="HJ136" i="1" a="1"/>
  <c r="HJ136" i="1" s="1"/>
  <c r="HK136" i="1" a="1"/>
  <c r="HK136" i="1" s="1"/>
  <c r="HL136" i="1" a="1"/>
  <c r="HL136" i="1" s="1"/>
  <c r="HM136" i="1" a="1"/>
  <c r="HM136" i="1" s="1"/>
  <c r="HN136" i="1" a="1"/>
  <c r="HN136" i="1" s="1"/>
  <c r="HO136" i="1" a="1"/>
  <c r="HO136" i="1" s="1"/>
  <c r="HP136" i="1" a="1"/>
  <c r="HP136" i="1" s="1"/>
  <c r="HQ136" i="1" a="1"/>
  <c r="HQ136" i="1" s="1"/>
  <c r="HR136" i="1" a="1"/>
  <c r="HR136" i="1" s="1"/>
  <c r="HS136" i="1" a="1"/>
  <c r="HS136" i="1"/>
  <c r="HT136" i="1" a="1"/>
  <c r="HT136" i="1"/>
  <c r="HU136" i="1" a="1"/>
  <c r="HU136" i="1"/>
  <c r="HV136" i="1" a="1"/>
  <c r="HV136" i="1" s="1"/>
  <c r="HW136" i="1" a="1"/>
  <c r="HW136" i="1" s="1"/>
  <c r="GX137" i="1" a="1"/>
  <c r="GX137" i="1" s="1"/>
  <c r="HV137" i="1" s="1" a="1"/>
  <c r="HV137" i="1" s="1"/>
  <c r="GY137" i="1" a="1"/>
  <c r="GY137" i="1" s="1"/>
  <c r="GZ137" i="1" a="1"/>
  <c r="GZ137" i="1" s="1"/>
  <c r="HX137" i="1" s="1" a="1"/>
  <c r="HX137" i="1" s="1"/>
  <c r="HA137" i="1" a="1"/>
  <c r="HA137" i="1" s="1"/>
  <c r="HY137" i="1" s="1" a="1"/>
  <c r="HY137" i="1" s="1"/>
  <c r="HB137" i="1" a="1"/>
  <c r="HB137" i="1" s="1"/>
  <c r="HZ137" i="1" s="1" a="1"/>
  <c r="HZ137" i="1" s="1"/>
  <c r="HC137" i="1" a="1"/>
  <c r="HC137" i="1" s="1"/>
  <c r="IA137" i="1" s="1" a="1"/>
  <c r="IA137" i="1" s="1"/>
  <c r="HD137" i="1" a="1"/>
  <c r="HD137" i="1" s="1"/>
  <c r="HE137" i="1" a="1"/>
  <c r="HE137" i="1" s="1"/>
  <c r="HF137" i="1" a="1"/>
  <c r="HF137" i="1" s="1"/>
  <c r="HG137" i="1" a="1"/>
  <c r="HG137" i="1" s="1"/>
  <c r="HH137" i="1" a="1"/>
  <c r="HH137" i="1" s="1"/>
  <c r="HI137" i="1" a="1"/>
  <c r="HI137" i="1" s="1"/>
  <c r="HJ137" i="1" a="1"/>
  <c r="HJ137" i="1"/>
  <c r="HK137" i="1" a="1"/>
  <c r="HK137" i="1"/>
  <c r="HL137" i="1" a="1"/>
  <c r="HL137" i="1" s="1"/>
  <c r="HM137" i="1" a="1"/>
  <c r="HM137" i="1" s="1"/>
  <c r="HN137" i="1" a="1"/>
  <c r="HN137" i="1" s="1"/>
  <c r="HO137" i="1" a="1"/>
  <c r="HO137" i="1" s="1"/>
  <c r="HP137" i="1" a="1"/>
  <c r="HP137" i="1"/>
  <c r="HQ137" i="1" a="1"/>
  <c r="HQ137" i="1" s="1"/>
  <c r="HR137" i="1" a="1"/>
  <c r="HR137" i="1" s="1"/>
  <c r="HS137" i="1" a="1"/>
  <c r="HS137" i="1" s="1"/>
  <c r="HT137" i="1" a="1"/>
  <c r="HT137" i="1" s="1"/>
  <c r="HU137" i="1" a="1"/>
  <c r="HU137" i="1" s="1"/>
  <c r="HW137" i="1" a="1"/>
  <c r="HW137" i="1" s="1"/>
  <c r="GX138" i="1" a="1"/>
  <c r="GX138" i="1" s="1"/>
  <c r="HV138" i="1" s="1" a="1"/>
  <c r="HV138" i="1" s="1"/>
  <c r="GY138" i="1" a="1"/>
  <c r="GY138" i="1" s="1"/>
  <c r="HW138" i="1" s="1" a="1"/>
  <c r="HW138" i="1" s="1"/>
  <c r="GZ138" i="1" a="1"/>
  <c r="GZ138" i="1" s="1"/>
  <c r="HX138" i="1" s="1" a="1"/>
  <c r="HX138" i="1" s="1"/>
  <c r="HA138" i="1" a="1"/>
  <c r="HA138" i="1" s="1"/>
  <c r="HY138" i="1" s="1" a="1"/>
  <c r="HY138" i="1" s="1"/>
  <c r="HB138" i="1" a="1"/>
  <c r="HB138" i="1" s="1"/>
  <c r="HZ138" i="1" s="1" a="1"/>
  <c r="HZ138" i="1" s="1"/>
  <c r="HC138" i="1" a="1"/>
  <c r="HC138" i="1" s="1"/>
  <c r="IA138" i="1" s="1" a="1"/>
  <c r="IA138" i="1" s="1"/>
  <c r="HD138" i="1" a="1"/>
  <c r="HD138" i="1" s="1"/>
  <c r="HE138" i="1" a="1"/>
  <c r="HE138" i="1" s="1"/>
  <c r="HF138" i="1" a="1"/>
  <c r="HF138" i="1" s="1"/>
  <c r="HG138" i="1" a="1"/>
  <c r="HG138" i="1" s="1"/>
  <c r="HH138" i="1" a="1"/>
  <c r="HH138" i="1" s="1"/>
  <c r="HI138" i="1" a="1"/>
  <c r="HI138" i="1"/>
  <c r="HJ138" i="1" a="1"/>
  <c r="HJ138" i="1" s="1"/>
  <c r="HK138" i="1" a="1"/>
  <c r="HK138" i="1" s="1"/>
  <c r="HL138" i="1" a="1"/>
  <c r="HL138" i="1" s="1"/>
  <c r="HM138" i="1" a="1"/>
  <c r="HM138" i="1" s="1"/>
  <c r="HN138" i="1" a="1"/>
  <c r="HN138" i="1" s="1"/>
  <c r="HO138" i="1" a="1"/>
  <c r="HO138" i="1" s="1"/>
  <c r="HP138" i="1" a="1"/>
  <c r="HP138" i="1"/>
  <c r="HQ138" i="1" a="1"/>
  <c r="HQ138" i="1"/>
  <c r="HR138" i="1" a="1"/>
  <c r="HR138" i="1"/>
  <c r="HS138" i="1" a="1"/>
  <c r="HS138" i="1"/>
  <c r="HT138" i="1" a="1"/>
  <c r="HT138" i="1"/>
  <c r="HU138" i="1" a="1"/>
  <c r="HU138" i="1" s="1"/>
  <c r="GX139" i="1" a="1"/>
  <c r="GX139" i="1" s="1"/>
  <c r="GY139" i="1" a="1"/>
  <c r="GY139" i="1" s="1"/>
  <c r="GZ139" i="1" a="1"/>
  <c r="GZ139" i="1" s="1"/>
  <c r="HA139" i="1" a="1"/>
  <c r="HA139" i="1" s="1"/>
  <c r="HY139" i="1" s="1" a="1"/>
  <c r="HY139" i="1" s="1"/>
  <c r="HB139" i="1" a="1"/>
  <c r="HB139" i="1" s="1"/>
  <c r="HZ139" i="1" s="1" a="1"/>
  <c r="HZ139" i="1" s="1"/>
  <c r="HC139" i="1" a="1"/>
  <c r="HC139" i="1"/>
  <c r="IA139" i="1" s="1" a="1"/>
  <c r="IA139" i="1" s="1"/>
  <c r="HD139" i="1" a="1"/>
  <c r="HD139" i="1"/>
  <c r="HE139" i="1" a="1"/>
  <c r="HE139" i="1"/>
  <c r="HF139" i="1" a="1"/>
  <c r="HF139" i="1" s="1"/>
  <c r="HG139" i="1" a="1"/>
  <c r="HG139" i="1" s="1"/>
  <c r="HH139" i="1" a="1"/>
  <c r="HH139" i="1" s="1"/>
  <c r="HI139" i="1" a="1"/>
  <c r="HI139" i="1" s="1"/>
  <c r="HJ139" i="1" a="1"/>
  <c r="HJ139" i="1" s="1"/>
  <c r="HK139" i="1" a="1"/>
  <c r="HK139" i="1" s="1"/>
  <c r="HL139" i="1" a="1"/>
  <c r="HL139" i="1" s="1"/>
  <c r="HM139" i="1" a="1"/>
  <c r="HM139" i="1" s="1"/>
  <c r="HN139" i="1" a="1"/>
  <c r="HN139" i="1" s="1"/>
  <c r="HO139" i="1" a="1"/>
  <c r="HO139" i="1" s="1"/>
  <c r="HP139" i="1" a="1"/>
  <c r="HP139" i="1"/>
  <c r="HQ139" i="1" a="1"/>
  <c r="HQ139" i="1"/>
  <c r="HR139" i="1" a="1"/>
  <c r="HR139" i="1" s="1"/>
  <c r="HS139" i="1" a="1"/>
  <c r="HS139" i="1" s="1"/>
  <c r="HT139" i="1" a="1"/>
  <c r="HT139" i="1" s="1"/>
  <c r="HU139" i="1" a="1"/>
  <c r="HU139" i="1" s="1"/>
  <c r="HV139" i="1" a="1"/>
  <c r="HV139" i="1"/>
  <c r="HW139" i="1" a="1"/>
  <c r="HW139" i="1"/>
  <c r="HX139" i="1" a="1"/>
  <c r="HX139" i="1" s="1"/>
  <c r="GX140" i="1" a="1"/>
  <c r="GX140" i="1" s="1"/>
  <c r="HV140" i="1" s="1" a="1"/>
  <c r="GY140" i="1" a="1"/>
  <c r="GY140" i="1" s="1"/>
  <c r="GZ140" i="1" a="1"/>
  <c r="GZ140" i="1" s="1"/>
  <c r="HX140" i="1" s="1" a="1"/>
  <c r="HX140" i="1" s="1"/>
  <c r="HA140" i="1" a="1"/>
  <c r="HA140" i="1" s="1"/>
  <c r="HY140" i="1" s="1" a="1"/>
  <c r="HY140" i="1" s="1"/>
  <c r="HB140" i="1" a="1"/>
  <c r="HB140" i="1" s="1"/>
  <c r="HZ140" i="1" s="1" a="1"/>
  <c r="HZ140" i="1" s="1"/>
  <c r="HC140" i="1" a="1"/>
  <c r="HC140" i="1" s="1"/>
  <c r="IA140" i="1" s="1" a="1"/>
  <c r="IA140" i="1" s="1"/>
  <c r="HD140" i="1" a="1"/>
  <c r="HD140" i="1"/>
  <c r="HE140" i="1" a="1"/>
  <c r="HE140" i="1"/>
  <c r="HF140" i="1" a="1"/>
  <c r="HF140" i="1"/>
  <c r="HG140" i="1" a="1"/>
  <c r="HG140" i="1"/>
  <c r="HH140" i="1" a="1"/>
  <c r="HH140" i="1" s="1"/>
  <c r="HI140" i="1" a="1"/>
  <c r="HI140" i="1"/>
  <c r="HJ140" i="1" a="1"/>
  <c r="HJ140" i="1" s="1"/>
  <c r="HK140" i="1" a="1"/>
  <c r="HK140" i="1" s="1"/>
  <c r="HL140" i="1" a="1"/>
  <c r="HL140" i="1" s="1"/>
  <c r="HM140" i="1" a="1"/>
  <c r="HM140" i="1" s="1"/>
  <c r="HN140" i="1" a="1"/>
  <c r="HN140" i="1" s="1"/>
  <c r="HO140" i="1" a="1"/>
  <c r="HO140" i="1" s="1"/>
  <c r="HP140" i="1" a="1"/>
  <c r="HP140" i="1" s="1"/>
  <c r="HQ140" i="1" a="1"/>
  <c r="HQ140" i="1" s="1"/>
  <c r="HR140" i="1" a="1"/>
  <c r="HR140" i="1" s="1"/>
  <c r="HS140" i="1" a="1"/>
  <c r="HS140" i="1" s="1"/>
  <c r="HT140" i="1" a="1"/>
  <c r="HT140" i="1" s="1"/>
  <c r="HU140" i="1" a="1"/>
  <c r="HU140" i="1" s="1"/>
  <c r="HV140" i="1"/>
  <c r="HW140" i="1" a="1"/>
  <c r="HW140" i="1" s="1"/>
  <c r="GX141" i="1" a="1"/>
  <c r="GX141" i="1" s="1"/>
  <c r="HV141" i="1" s="1" a="1"/>
  <c r="HV141" i="1" s="1"/>
  <c r="GY141" i="1" a="1"/>
  <c r="GY141" i="1" s="1"/>
  <c r="HW141" i="1" s="1" a="1"/>
  <c r="HW141" i="1" s="1"/>
  <c r="GZ141" i="1" a="1"/>
  <c r="GZ141" i="1" s="1"/>
  <c r="HX141" i="1" s="1" a="1"/>
  <c r="HX141" i="1" s="1"/>
  <c r="HA141" i="1" a="1"/>
  <c r="HA141" i="1" s="1"/>
  <c r="HY141" i="1" s="1" a="1"/>
  <c r="HY141" i="1" s="1"/>
  <c r="HB141" i="1" a="1"/>
  <c r="HB141" i="1" s="1"/>
  <c r="HZ141" i="1" s="1" a="1"/>
  <c r="HZ141" i="1" s="1"/>
  <c r="HC141" i="1" a="1"/>
  <c r="HC141" i="1" s="1"/>
  <c r="IA141" i="1" s="1" a="1"/>
  <c r="IA141" i="1" s="1"/>
  <c r="HD141" i="1" a="1"/>
  <c r="HD141" i="1" s="1"/>
  <c r="HE141" i="1" a="1"/>
  <c r="HE141" i="1" s="1"/>
  <c r="HF141" i="1" a="1"/>
  <c r="HF141" i="1" s="1"/>
  <c r="HG141" i="1" a="1"/>
  <c r="HG141" i="1" s="1"/>
  <c r="HH141" i="1" a="1"/>
  <c r="HH141" i="1" s="1"/>
  <c r="HI141" i="1" a="1"/>
  <c r="HI141" i="1" s="1"/>
  <c r="HJ141" i="1" a="1"/>
  <c r="HJ141" i="1"/>
  <c r="HK141" i="1" a="1"/>
  <c r="HK141" i="1"/>
  <c r="HL141" i="1" a="1"/>
  <c r="HL141" i="1" s="1"/>
  <c r="HM141" i="1" a="1"/>
  <c r="HM141" i="1" s="1"/>
  <c r="HN141" i="1" a="1"/>
  <c r="HN141" i="1" s="1"/>
  <c r="HO141" i="1" a="1"/>
  <c r="HO141" i="1" s="1"/>
  <c r="HP141" i="1" a="1"/>
  <c r="HP141" i="1"/>
  <c r="HQ141" i="1" a="1"/>
  <c r="HQ141" i="1"/>
  <c r="HR141" i="1" a="1"/>
  <c r="HR141" i="1" s="1"/>
  <c r="HS141" i="1" a="1"/>
  <c r="HS141" i="1" s="1"/>
  <c r="HT141" i="1" a="1"/>
  <c r="HT141" i="1" s="1"/>
  <c r="HU141" i="1" a="1"/>
  <c r="HU141" i="1" s="1"/>
  <c r="GX142" i="1" a="1"/>
  <c r="GX142" i="1" s="1"/>
  <c r="GY142" i="1" a="1"/>
  <c r="GY142" i="1" s="1"/>
  <c r="GZ142" i="1" a="1"/>
  <c r="GZ142" i="1" s="1"/>
  <c r="HX142" i="1" s="1" a="1"/>
  <c r="HX142" i="1" s="1"/>
  <c r="HA142" i="1" a="1"/>
  <c r="HA142" i="1" s="1"/>
  <c r="HY142" i="1" s="1" a="1"/>
  <c r="HY142" i="1" s="1"/>
  <c r="HB142" i="1" a="1"/>
  <c r="HB142" i="1" s="1"/>
  <c r="HZ142" i="1" s="1" a="1"/>
  <c r="HZ142" i="1" s="1"/>
  <c r="HC142" i="1" a="1"/>
  <c r="HC142" i="1" s="1"/>
  <c r="HD142" i="1" a="1"/>
  <c r="HD142" i="1"/>
  <c r="HE142" i="1" a="1"/>
  <c r="HE142" i="1" s="1"/>
  <c r="HF142" i="1" a="1"/>
  <c r="HF142" i="1"/>
  <c r="HG142" i="1" a="1"/>
  <c r="HG142" i="1"/>
  <c r="HH142" i="1" a="1"/>
  <c r="HH142" i="1" s="1"/>
  <c r="HI142" i="1" a="1"/>
  <c r="HI142" i="1" s="1"/>
  <c r="HJ142" i="1" a="1"/>
  <c r="HJ142" i="1" s="1"/>
  <c r="HK142" i="1" a="1"/>
  <c r="HK142" i="1" s="1"/>
  <c r="HL142" i="1" a="1"/>
  <c r="HL142" i="1" s="1"/>
  <c r="HM142" i="1" a="1"/>
  <c r="HM142" i="1" s="1"/>
  <c r="HN142" i="1" a="1"/>
  <c r="HN142" i="1" s="1"/>
  <c r="HO142" i="1" a="1"/>
  <c r="HO142" i="1" s="1"/>
  <c r="HP142" i="1" a="1"/>
  <c r="HP142" i="1" s="1"/>
  <c r="HQ142" i="1" a="1"/>
  <c r="HQ142" i="1"/>
  <c r="HR142" i="1" a="1"/>
  <c r="HR142" i="1"/>
  <c r="HS142" i="1" a="1"/>
  <c r="HS142" i="1" s="1"/>
  <c r="HT142" i="1" a="1"/>
  <c r="HT142" i="1" s="1"/>
  <c r="HU142" i="1" a="1"/>
  <c r="HU142" i="1" s="1"/>
  <c r="HV142" i="1" a="1"/>
  <c r="HV142" i="1" s="1"/>
  <c r="HW142" i="1" a="1"/>
  <c r="HW142" i="1" s="1"/>
  <c r="IA142" i="1" a="1"/>
  <c r="IA142" i="1" s="1"/>
  <c r="GX143" i="1" a="1"/>
  <c r="GX143" i="1"/>
  <c r="GY143" i="1" a="1"/>
  <c r="GY143" i="1"/>
  <c r="HW143" i="1" s="1" a="1"/>
  <c r="HW143" i="1" s="1"/>
  <c r="GZ143" i="1" a="1"/>
  <c r="GZ143" i="1"/>
  <c r="HA143" i="1" a="1"/>
  <c r="HA143" i="1"/>
  <c r="HY143" i="1" s="1" a="1"/>
  <c r="HB143" i="1" a="1"/>
  <c r="HB143" i="1" s="1"/>
  <c r="HZ143" i="1" s="1" a="1"/>
  <c r="HZ143" i="1" s="1"/>
  <c r="HC143" i="1" a="1"/>
  <c r="HC143" i="1"/>
  <c r="IA143" i="1" s="1" a="1"/>
  <c r="IA143" i="1" s="1"/>
  <c r="HD143" i="1" a="1"/>
  <c r="HD143" i="1" s="1"/>
  <c r="HE143" i="1" a="1"/>
  <c r="HE143" i="1"/>
  <c r="HF143" i="1" a="1"/>
  <c r="HF143" i="1" s="1"/>
  <c r="HG143" i="1" a="1"/>
  <c r="HG143" i="1" s="1"/>
  <c r="HH143" i="1" a="1"/>
  <c r="HH143" i="1" s="1"/>
  <c r="HI143" i="1" a="1"/>
  <c r="HI143" i="1" s="1"/>
  <c r="HJ143" i="1" a="1"/>
  <c r="HJ143" i="1"/>
  <c r="HK143" i="1" a="1"/>
  <c r="HK143" i="1"/>
  <c r="HL143" i="1" a="1"/>
  <c r="HL143" i="1"/>
  <c r="HM143" i="1" a="1"/>
  <c r="HM143" i="1"/>
  <c r="HN143" i="1" a="1"/>
  <c r="HN143" i="1"/>
  <c r="HO143" i="1" a="1"/>
  <c r="HO143" i="1"/>
  <c r="HP143" i="1" a="1"/>
  <c r="HP143" i="1" s="1"/>
  <c r="HQ143" i="1" a="1"/>
  <c r="HQ143" i="1" s="1"/>
  <c r="HR143" i="1" a="1"/>
  <c r="HR143" i="1" s="1"/>
  <c r="HS143" i="1" a="1"/>
  <c r="HS143" i="1" s="1"/>
  <c r="HT143" i="1" a="1"/>
  <c r="HT143" i="1" s="1"/>
  <c r="HU143" i="1" a="1"/>
  <c r="HU143" i="1" s="1"/>
  <c r="HV143" i="1" a="1"/>
  <c r="HV143" i="1" s="1"/>
  <c r="HX143" i="1" a="1"/>
  <c r="HX143" i="1" s="1"/>
  <c r="HY143" i="1"/>
  <c r="GX144" i="1" a="1"/>
  <c r="GX144" i="1"/>
  <c r="HV144" i="1" s="1" a="1"/>
  <c r="HV144" i="1" s="1"/>
  <c r="GY144" i="1" a="1"/>
  <c r="GY144" i="1"/>
  <c r="HW144" i="1" s="1" a="1"/>
  <c r="HW144" i="1" s="1"/>
  <c r="GZ144" i="1" a="1"/>
  <c r="GZ144" i="1" s="1"/>
  <c r="HX144" i="1" s="1" a="1"/>
  <c r="HX144" i="1" s="1"/>
  <c r="HA144" i="1" a="1"/>
  <c r="HA144" i="1" s="1"/>
  <c r="HY144" i="1" s="1" a="1"/>
  <c r="HY144" i="1" s="1"/>
  <c r="HB144" i="1" a="1"/>
  <c r="HB144" i="1" s="1"/>
  <c r="HZ144" i="1" s="1" a="1"/>
  <c r="HZ144" i="1" s="1"/>
  <c r="HC144" i="1" a="1"/>
  <c r="HC144" i="1" s="1"/>
  <c r="HD144" i="1" a="1"/>
  <c r="HD144" i="1" s="1"/>
  <c r="HE144" i="1" a="1"/>
  <c r="HE144" i="1"/>
  <c r="HF144" i="1" a="1"/>
  <c r="HF144" i="1"/>
  <c r="HG144" i="1" a="1"/>
  <c r="HG144" i="1" s="1"/>
  <c r="HH144" i="1" a="1"/>
  <c r="HH144" i="1"/>
  <c r="HI144" i="1" a="1"/>
  <c r="HI144" i="1"/>
  <c r="HJ144" i="1" a="1"/>
  <c r="HJ144" i="1"/>
  <c r="HK144" i="1" a="1"/>
  <c r="HK144" i="1"/>
  <c r="HL144" i="1" a="1"/>
  <c r="HL144" i="1" s="1"/>
  <c r="HM144" i="1" a="1"/>
  <c r="HM144" i="1" s="1"/>
  <c r="HN144" i="1" a="1"/>
  <c r="HN144" i="1" s="1"/>
  <c r="HO144" i="1" a="1"/>
  <c r="HO144" i="1" s="1"/>
  <c r="HP144" i="1" a="1"/>
  <c r="HP144" i="1" s="1"/>
  <c r="HQ144" i="1" a="1"/>
  <c r="HQ144" i="1" s="1"/>
  <c r="HR144" i="1" a="1"/>
  <c r="HR144" i="1" s="1"/>
  <c r="HS144" i="1" a="1"/>
  <c r="HS144" i="1"/>
  <c r="HT144" i="1" a="1"/>
  <c r="HT144" i="1" s="1"/>
  <c r="HU144" i="1" a="1"/>
  <c r="HU144" i="1" s="1"/>
  <c r="IA144" i="1" a="1"/>
  <c r="IA144" i="1" s="1"/>
  <c r="GX145" i="1" a="1"/>
  <c r="GX145" i="1"/>
  <c r="GY145" i="1" a="1"/>
  <c r="GY145" i="1"/>
  <c r="HW145" i="1" s="1" a="1"/>
  <c r="HW145" i="1" s="1"/>
  <c r="GZ145" i="1" a="1"/>
  <c r="GZ145" i="1" s="1"/>
  <c r="HX145" i="1" s="1" a="1"/>
  <c r="HX145" i="1" s="1"/>
  <c r="HA145" i="1" a="1"/>
  <c r="HA145" i="1" s="1"/>
  <c r="HY145" i="1" s="1" a="1"/>
  <c r="HY145" i="1" s="1"/>
  <c r="HB145" i="1" a="1"/>
  <c r="HB145" i="1" s="1"/>
  <c r="HZ145" i="1" s="1" a="1"/>
  <c r="HZ145" i="1" s="1"/>
  <c r="HC145" i="1" a="1"/>
  <c r="HC145" i="1"/>
  <c r="IA145" i="1" s="1" a="1"/>
  <c r="IA145" i="1" s="1"/>
  <c r="HD145" i="1" a="1"/>
  <c r="HD145" i="1"/>
  <c r="HE145" i="1" a="1"/>
  <c r="HE145" i="1" s="1"/>
  <c r="HF145" i="1" a="1"/>
  <c r="HF145" i="1" s="1"/>
  <c r="HG145" i="1" a="1"/>
  <c r="HG145" i="1" s="1"/>
  <c r="HH145" i="1" a="1"/>
  <c r="HH145" i="1" s="1"/>
  <c r="HI145" i="1" a="1"/>
  <c r="HI145" i="1" s="1"/>
  <c r="HJ145" i="1" a="1"/>
  <c r="HJ145" i="1"/>
  <c r="HK145" i="1" a="1"/>
  <c r="HK145" i="1"/>
  <c r="HL145" i="1" a="1"/>
  <c r="HL145" i="1"/>
  <c r="HM145" i="1" a="1"/>
  <c r="HM145" i="1"/>
  <c r="HN145" i="1" a="1"/>
  <c r="HN145" i="1" s="1"/>
  <c r="HO145" i="1" a="1"/>
  <c r="HO145" i="1" s="1"/>
  <c r="HP145" i="1" a="1"/>
  <c r="HP145" i="1" s="1"/>
  <c r="HQ145" i="1" a="1"/>
  <c r="HQ145" i="1" s="1"/>
  <c r="HR145" i="1" a="1"/>
  <c r="HR145" i="1" s="1"/>
  <c r="HS145" i="1" a="1"/>
  <c r="HS145" i="1" s="1"/>
  <c r="HT145" i="1" a="1"/>
  <c r="HT145" i="1" s="1"/>
  <c r="HU145" i="1" a="1"/>
  <c r="HU145" i="1" s="1"/>
  <c r="HV145" i="1" a="1"/>
  <c r="HV145" i="1"/>
  <c r="GX146" i="1" a="1"/>
  <c r="GX146" i="1" s="1"/>
  <c r="HV146" i="1" s="1" a="1"/>
  <c r="HV146" i="1" s="1"/>
  <c r="GY146" i="1" a="1"/>
  <c r="GY146" i="1"/>
  <c r="HW146" i="1" s="1" a="1"/>
  <c r="HW146" i="1" s="1"/>
  <c r="GZ146" i="1" a="1"/>
  <c r="GZ146" i="1" s="1"/>
  <c r="HX146" i="1" s="1" a="1"/>
  <c r="HX146" i="1" s="1"/>
  <c r="HA146" i="1" a="1"/>
  <c r="HA146" i="1" s="1"/>
  <c r="HY146" i="1" s="1" a="1"/>
  <c r="HY146" i="1" s="1"/>
  <c r="HB146" i="1" a="1"/>
  <c r="HB146" i="1" s="1"/>
  <c r="HZ146" i="1" s="1" a="1"/>
  <c r="HZ146" i="1" s="1"/>
  <c r="HC146" i="1" a="1"/>
  <c r="HC146" i="1" s="1"/>
  <c r="IA146" i="1" s="1" a="1"/>
  <c r="IA146" i="1" s="1"/>
  <c r="HD146" i="1" a="1"/>
  <c r="HD146" i="1"/>
  <c r="HE146" i="1" a="1"/>
  <c r="HE146" i="1" s="1"/>
  <c r="HF146" i="1" a="1"/>
  <c r="HF146" i="1" s="1"/>
  <c r="HG146" i="1" a="1"/>
  <c r="HG146" i="1" s="1"/>
  <c r="HH146" i="1" a="1"/>
  <c r="HH146" i="1"/>
  <c r="HI146" i="1" a="1"/>
  <c r="HI146" i="1"/>
  <c r="HJ146" i="1" a="1"/>
  <c r="HJ146" i="1"/>
  <c r="HK146" i="1" a="1"/>
  <c r="HK146" i="1"/>
  <c r="HL146" i="1" a="1"/>
  <c r="HL146" i="1" s="1"/>
  <c r="HM146" i="1" a="1"/>
  <c r="HM146" i="1" s="1"/>
  <c r="HN146" i="1" a="1"/>
  <c r="HN146" i="1" s="1"/>
  <c r="HO146" i="1" a="1"/>
  <c r="HO146" i="1" s="1"/>
  <c r="HP146" i="1" a="1"/>
  <c r="HP146" i="1"/>
  <c r="HQ146" i="1" a="1"/>
  <c r="HQ146" i="1"/>
  <c r="HR146" i="1" a="1"/>
  <c r="HR146" i="1"/>
  <c r="HS146" i="1" a="1"/>
  <c r="HS146" i="1" s="1"/>
  <c r="HT146" i="1" a="1"/>
  <c r="HT146" i="1" s="1"/>
  <c r="HU146" i="1" a="1"/>
  <c r="HU146" i="1" s="1"/>
  <c r="GX147" i="1" a="1"/>
  <c r="GX147" i="1"/>
  <c r="GY147" i="1" a="1"/>
  <c r="GY147" i="1"/>
  <c r="GZ147" i="1" a="1"/>
  <c r="GZ147" i="1"/>
  <c r="HX147" i="1" s="1" a="1"/>
  <c r="HX147" i="1" s="1"/>
  <c r="HA147" i="1" a="1"/>
  <c r="HA147" i="1"/>
  <c r="HY147" i="1" s="1" a="1"/>
  <c r="HY147" i="1" s="1"/>
  <c r="HB147" i="1" a="1"/>
  <c r="HB147" i="1" s="1"/>
  <c r="HZ147" i="1" s="1" a="1"/>
  <c r="HZ147" i="1" s="1"/>
  <c r="HC147" i="1" a="1"/>
  <c r="HC147" i="1"/>
  <c r="IA147" i="1" s="1" a="1"/>
  <c r="IA147" i="1" s="1"/>
  <c r="HD147" i="1" a="1"/>
  <c r="HD147" i="1" s="1"/>
  <c r="HE147" i="1" a="1"/>
  <c r="HE147" i="1" s="1"/>
  <c r="HF147" i="1" a="1"/>
  <c r="HF147" i="1" s="1"/>
  <c r="HG147" i="1" a="1"/>
  <c r="HG147" i="1" s="1"/>
  <c r="HH147" i="1" a="1"/>
  <c r="HH147" i="1" s="1"/>
  <c r="HI147" i="1" a="1"/>
  <c r="HI147" i="1" s="1"/>
  <c r="HJ147" i="1" a="1"/>
  <c r="HJ147" i="1" s="1"/>
  <c r="HK147" i="1" a="1"/>
  <c r="HK147" i="1"/>
  <c r="HL147" i="1" a="1"/>
  <c r="HL147" i="1"/>
  <c r="HM147" i="1" a="1"/>
  <c r="HM147" i="1"/>
  <c r="HN147" i="1" a="1"/>
  <c r="HN147" i="1" s="1"/>
  <c r="HO147" i="1" a="1"/>
  <c r="HO147" i="1" s="1"/>
  <c r="HP147" i="1" a="1"/>
  <c r="HP147" i="1" s="1"/>
  <c r="HQ147" i="1" a="1"/>
  <c r="HQ147" i="1"/>
  <c r="HR147" i="1" a="1"/>
  <c r="HR147" i="1" s="1"/>
  <c r="HS147" i="1" a="1"/>
  <c r="HS147" i="1" s="1"/>
  <c r="HT147" i="1" a="1"/>
  <c r="HT147" i="1" s="1"/>
  <c r="HU147" i="1" a="1"/>
  <c r="HU147" i="1" s="1"/>
  <c r="HV147" i="1" a="1"/>
  <c r="HV147" i="1" s="1"/>
  <c r="HW147" i="1" a="1"/>
  <c r="HW147" i="1" s="1"/>
  <c r="GX148" i="1" a="1"/>
  <c r="GX148" i="1"/>
  <c r="GY148" i="1" a="1"/>
  <c r="GY148" i="1" s="1"/>
  <c r="HW148" i="1" s="1" a="1"/>
  <c r="GZ148" i="1" a="1"/>
  <c r="GZ148" i="1" s="1"/>
  <c r="HX148" i="1" s="1" a="1"/>
  <c r="HX148" i="1" s="1"/>
  <c r="HA148" i="1" a="1"/>
  <c r="HA148" i="1" s="1"/>
  <c r="HB148" i="1" a="1"/>
  <c r="HB148" i="1" s="1"/>
  <c r="HZ148" i="1" s="1" a="1"/>
  <c r="HZ148" i="1" s="1"/>
  <c r="HC148" i="1" a="1"/>
  <c r="HC148" i="1" s="1"/>
  <c r="HD148" i="1" a="1"/>
  <c r="HD148" i="1" s="1"/>
  <c r="HE148" i="1" a="1"/>
  <c r="HE148" i="1"/>
  <c r="HF148" i="1" a="1"/>
  <c r="HF148" i="1"/>
  <c r="HG148" i="1" a="1"/>
  <c r="HG148" i="1" s="1"/>
  <c r="HH148" i="1" a="1"/>
  <c r="HH148" i="1"/>
  <c r="HI148" i="1" a="1"/>
  <c r="HI148" i="1"/>
  <c r="HJ148" i="1" a="1"/>
  <c r="HJ148" i="1"/>
  <c r="HK148" i="1" a="1"/>
  <c r="HK148" i="1"/>
  <c r="HL148" i="1" a="1"/>
  <c r="HL148" i="1" s="1"/>
  <c r="HM148" i="1" a="1"/>
  <c r="HM148" i="1" s="1"/>
  <c r="HN148" i="1" a="1"/>
  <c r="HN148" i="1" s="1"/>
  <c r="HO148" i="1" a="1"/>
  <c r="HO148" i="1" s="1"/>
  <c r="HP148" i="1" a="1"/>
  <c r="HP148" i="1" s="1"/>
  <c r="HQ148" i="1" a="1"/>
  <c r="HQ148" i="1" s="1"/>
  <c r="HR148" i="1" a="1"/>
  <c r="HR148" i="1"/>
  <c r="HS148" i="1" a="1"/>
  <c r="HS148" i="1" s="1"/>
  <c r="HT148" i="1" a="1"/>
  <c r="HT148" i="1"/>
  <c r="HU148" i="1" a="1"/>
  <c r="HU148" i="1" s="1"/>
  <c r="HV148" i="1" a="1"/>
  <c r="HV148" i="1"/>
  <c r="HW148" i="1"/>
  <c r="HY148" i="1" a="1"/>
  <c r="HY148" i="1" s="1"/>
  <c r="IA148" i="1" a="1"/>
  <c r="IA148" i="1" s="1"/>
  <c r="GX149" i="1" a="1"/>
  <c r="GX149" i="1" s="1"/>
  <c r="HV149" i="1" s="1" a="1"/>
  <c r="HV149" i="1" s="1"/>
  <c r="GY149" i="1" a="1"/>
  <c r="GY149" i="1"/>
  <c r="HW149" i="1" s="1" a="1"/>
  <c r="GZ149" i="1" a="1"/>
  <c r="GZ149" i="1" s="1"/>
  <c r="HA149" i="1" a="1"/>
  <c r="HA149" i="1" s="1"/>
  <c r="HY149" i="1" s="1" a="1"/>
  <c r="HY149" i="1" s="1"/>
  <c r="HB149" i="1" a="1"/>
  <c r="HB149" i="1"/>
  <c r="HC149" i="1" a="1"/>
  <c r="HC149" i="1" s="1"/>
  <c r="IA149" i="1" s="1" a="1"/>
  <c r="IA149" i="1" s="1"/>
  <c r="HD149" i="1" a="1"/>
  <c r="HD149" i="1"/>
  <c r="HE149" i="1" a="1"/>
  <c r="HE149" i="1" s="1"/>
  <c r="HF149" i="1" a="1"/>
  <c r="HF149" i="1" s="1"/>
  <c r="HG149" i="1" a="1"/>
  <c r="HG149" i="1" s="1"/>
  <c r="HH149" i="1" a="1"/>
  <c r="HH149" i="1" s="1"/>
  <c r="HI149" i="1" a="1"/>
  <c r="HI149" i="1" s="1"/>
  <c r="HJ149" i="1" a="1"/>
  <c r="HJ149" i="1"/>
  <c r="HK149" i="1" a="1"/>
  <c r="HK149" i="1"/>
  <c r="HL149" i="1" a="1"/>
  <c r="HL149" i="1"/>
  <c r="HM149" i="1" a="1"/>
  <c r="HM149" i="1" s="1"/>
  <c r="HN149" i="1" a="1"/>
  <c r="HN149" i="1" s="1"/>
  <c r="HO149" i="1" a="1"/>
  <c r="HO149" i="1"/>
  <c r="HP149" i="1" a="1"/>
  <c r="HP149" i="1" s="1"/>
  <c r="HQ149" i="1" a="1"/>
  <c r="HQ149" i="1"/>
  <c r="HR149" i="1" a="1"/>
  <c r="HR149" i="1" s="1"/>
  <c r="HS149" i="1" a="1"/>
  <c r="HS149" i="1" s="1"/>
  <c r="HT149" i="1" a="1"/>
  <c r="HT149" i="1" s="1"/>
  <c r="HU149" i="1" a="1"/>
  <c r="HU149" i="1" s="1"/>
  <c r="HW149" i="1"/>
  <c r="HX149" i="1" a="1"/>
  <c r="HX149" i="1"/>
  <c r="HZ149" i="1" a="1"/>
  <c r="HZ149" i="1" s="1"/>
  <c r="GX150" i="1" a="1"/>
  <c r="GX150" i="1" s="1"/>
  <c r="GY150" i="1" a="1"/>
  <c r="GY150" i="1" s="1"/>
  <c r="HW150" i="1" s="1" a="1"/>
  <c r="HW150" i="1" s="1"/>
  <c r="GZ150" i="1" a="1"/>
  <c r="GZ150" i="1" s="1"/>
  <c r="HA150" i="1" a="1"/>
  <c r="HA150" i="1" s="1"/>
  <c r="HB150" i="1" a="1"/>
  <c r="HB150" i="1" s="1"/>
  <c r="HC150" i="1" a="1"/>
  <c r="HC150" i="1" s="1"/>
  <c r="HD150" i="1" a="1"/>
  <c r="HD150" i="1"/>
  <c r="HE150" i="1" a="1"/>
  <c r="HE150" i="1" s="1"/>
  <c r="HF150" i="1" a="1"/>
  <c r="HF150" i="1" s="1"/>
  <c r="HG150" i="1" a="1"/>
  <c r="HG150" i="1"/>
  <c r="HH150" i="1" a="1"/>
  <c r="HH150" i="1"/>
  <c r="HI150" i="1" a="1"/>
  <c r="HI150" i="1"/>
  <c r="HJ150" i="1" a="1"/>
  <c r="HJ150" i="1"/>
  <c r="HK150" i="1" a="1"/>
  <c r="HK150" i="1"/>
  <c r="HL150" i="1" a="1"/>
  <c r="HL150" i="1" s="1"/>
  <c r="HM150" i="1" a="1"/>
  <c r="HM150" i="1" s="1"/>
  <c r="HN150" i="1" a="1"/>
  <c r="HN150" i="1" s="1"/>
  <c r="HO150" i="1" a="1"/>
  <c r="HO150" i="1" s="1"/>
  <c r="HP150" i="1" a="1"/>
  <c r="HP150" i="1" s="1"/>
  <c r="HQ150" i="1" a="1"/>
  <c r="HQ150" i="1" s="1"/>
  <c r="HR150" i="1" a="1"/>
  <c r="HR150" i="1"/>
  <c r="HS150" i="1" a="1"/>
  <c r="HS150" i="1" s="1"/>
  <c r="HT150" i="1" a="1"/>
  <c r="HT150" i="1"/>
  <c r="HU150" i="1" a="1"/>
  <c r="HU150" i="1"/>
  <c r="HV150" i="1" a="1"/>
  <c r="HV150" i="1"/>
  <c r="HX150" i="1" a="1"/>
  <c r="HX150" i="1" s="1"/>
  <c r="HY150" i="1" a="1"/>
  <c r="HY150" i="1" s="1"/>
  <c r="HZ150" i="1" a="1"/>
  <c r="HZ150" i="1" s="1"/>
  <c r="IA150" i="1" a="1"/>
  <c r="IA150" i="1" s="1"/>
  <c r="GX151" i="1" a="1"/>
  <c r="GX151" i="1" s="1"/>
  <c r="GY151" i="1" a="1"/>
  <c r="GY151" i="1" s="1"/>
  <c r="HW151" i="1" s="1" a="1"/>
  <c r="HW151" i="1" s="1"/>
  <c r="GZ151" i="1" a="1"/>
  <c r="GZ151" i="1" s="1"/>
  <c r="HX151" i="1" s="1" a="1"/>
  <c r="HX151" i="1" s="1"/>
  <c r="HA151" i="1" a="1"/>
  <c r="HA151" i="1" s="1"/>
  <c r="HB151" i="1" a="1"/>
  <c r="HB151" i="1" s="1"/>
  <c r="HC151" i="1" a="1"/>
  <c r="HC151" i="1"/>
  <c r="HD151" i="1" a="1"/>
  <c r="HD151" i="1" s="1"/>
  <c r="HE151" i="1" a="1"/>
  <c r="HE151" i="1"/>
  <c r="HF151" i="1" a="1"/>
  <c r="HF151" i="1" s="1"/>
  <c r="HG151" i="1" a="1"/>
  <c r="HG151" i="1" s="1"/>
  <c r="HH151" i="1" a="1"/>
  <c r="HH151" i="1" s="1"/>
  <c r="HI151" i="1" a="1"/>
  <c r="HI151" i="1" s="1"/>
  <c r="HJ151" i="1" a="1"/>
  <c r="HJ151" i="1"/>
  <c r="HK151" i="1" a="1"/>
  <c r="HK151" i="1"/>
  <c r="HL151" i="1" a="1"/>
  <c r="HL151" i="1" s="1"/>
  <c r="HM151" i="1" a="1"/>
  <c r="HM151" i="1"/>
  <c r="HN151" i="1" a="1"/>
  <c r="HN151" i="1" s="1"/>
  <c r="HO151" i="1" a="1"/>
  <c r="HO151" i="1"/>
  <c r="HP151" i="1" a="1"/>
  <c r="HP151" i="1"/>
  <c r="HQ151" i="1" a="1"/>
  <c r="HQ151" i="1" s="1"/>
  <c r="HR151" i="1" a="1"/>
  <c r="HR151" i="1" s="1"/>
  <c r="HS151" i="1" a="1"/>
  <c r="HS151" i="1" s="1"/>
  <c r="HT151" i="1" a="1"/>
  <c r="HT151" i="1" s="1"/>
  <c r="HU151" i="1" a="1"/>
  <c r="HU151" i="1" s="1"/>
  <c r="HV151" i="1" a="1"/>
  <c r="HV151" i="1"/>
  <c r="HY151" i="1" a="1"/>
  <c r="HY151" i="1" s="1"/>
  <c r="HZ151" i="1" a="1"/>
  <c r="HZ151" i="1" s="1"/>
  <c r="IA151" i="1" a="1"/>
  <c r="IA151" i="1"/>
  <c r="GX152" i="1" a="1"/>
  <c r="GX152" i="1"/>
  <c r="HV152" i="1" s="1" a="1"/>
  <c r="HV152" i="1" s="1"/>
  <c r="GY152" i="1" a="1"/>
  <c r="GY152" i="1" s="1"/>
  <c r="GZ152" i="1" a="1"/>
  <c r="GZ152" i="1" s="1"/>
  <c r="HA152" i="1" a="1"/>
  <c r="HA152" i="1" s="1"/>
  <c r="HY152" i="1" s="1" a="1"/>
  <c r="HY152" i="1" s="1"/>
  <c r="HB152" i="1" a="1"/>
  <c r="HB152" i="1" s="1"/>
  <c r="HC152" i="1" a="1"/>
  <c r="HC152" i="1" s="1"/>
  <c r="HD152" i="1" a="1"/>
  <c r="HD152" i="1" s="1"/>
  <c r="HE152" i="1" a="1"/>
  <c r="HE152" i="1"/>
  <c r="HF152" i="1" a="1"/>
  <c r="HF152" i="1"/>
  <c r="HG152" i="1" a="1"/>
  <c r="HG152" i="1"/>
  <c r="HH152" i="1" a="1"/>
  <c r="HH152" i="1"/>
  <c r="HI152" i="1" a="1"/>
  <c r="HI152" i="1" s="1"/>
  <c r="HJ152" i="1" a="1"/>
  <c r="HJ152" i="1" s="1"/>
  <c r="HK152" i="1" a="1"/>
  <c r="HK152" i="1" s="1"/>
  <c r="HL152" i="1" a="1"/>
  <c r="HL152" i="1" s="1"/>
  <c r="HM152" i="1" a="1"/>
  <c r="HM152" i="1" s="1"/>
  <c r="HN152" i="1" a="1"/>
  <c r="HN152" i="1" s="1"/>
  <c r="HO152" i="1" a="1"/>
  <c r="HO152" i="1" s="1"/>
  <c r="HP152" i="1" a="1"/>
  <c r="HP152" i="1" s="1"/>
  <c r="HQ152" i="1" a="1"/>
  <c r="HQ152" i="1" s="1"/>
  <c r="HR152" i="1" a="1"/>
  <c r="HR152" i="1" s="1"/>
  <c r="HS152" i="1" a="1"/>
  <c r="HS152" i="1"/>
  <c r="HT152" i="1" a="1"/>
  <c r="HT152" i="1" s="1"/>
  <c r="HU152" i="1" a="1"/>
  <c r="HU152" i="1"/>
  <c r="HW152" i="1" a="1"/>
  <c r="HW152" i="1" s="1"/>
  <c r="HX152" i="1" a="1"/>
  <c r="HX152" i="1" s="1"/>
  <c r="HZ152" i="1" a="1"/>
  <c r="HZ152" i="1" s="1"/>
  <c r="IA152" i="1" a="1"/>
  <c r="IA152" i="1" s="1"/>
  <c r="GX153" i="1" a="1"/>
  <c r="GX153" i="1" s="1"/>
  <c r="HV153" i="1" s="1" a="1"/>
  <c r="HV153" i="1" s="1"/>
  <c r="GY153" i="1" a="1"/>
  <c r="GY153" i="1"/>
  <c r="HW153" i="1" s="1" a="1"/>
  <c r="HW153" i="1" s="1"/>
  <c r="GZ153" i="1" a="1"/>
  <c r="GZ153" i="1" s="1"/>
  <c r="HX153" i="1" s="1" a="1"/>
  <c r="HX153" i="1" s="1"/>
  <c r="HA153" i="1" a="1"/>
  <c r="HA153" i="1"/>
  <c r="HB153" i="1" a="1"/>
  <c r="HB153" i="1"/>
  <c r="HC153" i="1" a="1"/>
  <c r="HC153" i="1" s="1"/>
  <c r="IA153" i="1" s="1" a="1"/>
  <c r="HD153" i="1" a="1"/>
  <c r="HD153" i="1"/>
  <c r="HE153" i="1" a="1"/>
  <c r="HE153" i="1"/>
  <c r="HF153" i="1" a="1"/>
  <c r="HF153" i="1" s="1"/>
  <c r="HG153" i="1" a="1"/>
  <c r="HG153" i="1" s="1"/>
  <c r="HH153" i="1" a="1"/>
  <c r="HH153" i="1" s="1"/>
  <c r="HI153" i="1" a="1"/>
  <c r="HI153" i="1" s="1"/>
  <c r="HJ153" i="1" a="1"/>
  <c r="HJ153" i="1" s="1"/>
  <c r="HK153" i="1" a="1"/>
  <c r="HK153" i="1" s="1"/>
  <c r="HL153" i="1" a="1"/>
  <c r="HL153" i="1"/>
  <c r="HM153" i="1" a="1"/>
  <c r="HM153" i="1"/>
  <c r="HN153" i="1" a="1"/>
  <c r="HN153" i="1" s="1"/>
  <c r="HO153" i="1" a="1"/>
  <c r="HO153" i="1" s="1"/>
  <c r="HP153" i="1" a="1"/>
  <c r="HP153" i="1" s="1"/>
  <c r="HQ153" i="1" a="1"/>
  <c r="HQ153" i="1" s="1"/>
  <c r="HR153" i="1" a="1"/>
  <c r="HR153" i="1" s="1"/>
  <c r="HS153" i="1" a="1"/>
  <c r="HS153" i="1" s="1"/>
  <c r="HT153" i="1" a="1"/>
  <c r="HT153" i="1" s="1"/>
  <c r="HU153" i="1" a="1"/>
  <c r="HU153" i="1" s="1"/>
  <c r="HY153" i="1" a="1"/>
  <c r="HY153" i="1"/>
  <c r="HZ153" i="1" a="1"/>
  <c r="HZ153" i="1"/>
  <c r="IA153" i="1"/>
  <c r="GX154" i="1" a="1"/>
  <c r="GX154" i="1" s="1"/>
  <c r="GY154" i="1" a="1"/>
  <c r="GY154" i="1" s="1"/>
  <c r="HW154" i="1" s="1" a="1"/>
  <c r="HW154" i="1" s="1"/>
  <c r="GZ154" i="1" a="1"/>
  <c r="GZ154" i="1" s="1"/>
  <c r="HA154" i="1" a="1"/>
  <c r="HA154" i="1" s="1"/>
  <c r="HB154" i="1" a="1"/>
  <c r="HB154" i="1" s="1"/>
  <c r="HC154" i="1" a="1"/>
  <c r="HC154" i="1" s="1"/>
  <c r="HD154" i="1" a="1"/>
  <c r="HD154" i="1" s="1"/>
  <c r="HE154" i="1" a="1"/>
  <c r="HE154" i="1"/>
  <c r="HF154" i="1" a="1"/>
  <c r="HF154" i="1"/>
  <c r="HG154" i="1" a="1"/>
  <c r="HG154" i="1"/>
  <c r="HH154" i="1" a="1"/>
  <c r="HH154" i="1" s="1"/>
  <c r="HI154" i="1" a="1"/>
  <c r="HI154" i="1"/>
  <c r="HJ154" i="1" a="1"/>
  <c r="HJ154" i="1" s="1"/>
  <c r="HK154" i="1" a="1"/>
  <c r="HK154" i="1" s="1"/>
  <c r="HL154" i="1" a="1"/>
  <c r="HL154" i="1" s="1"/>
  <c r="HM154" i="1" a="1"/>
  <c r="HM154" i="1" s="1"/>
  <c r="HN154" i="1" a="1"/>
  <c r="HN154" i="1" s="1"/>
  <c r="HO154" i="1" a="1"/>
  <c r="HO154" i="1" s="1"/>
  <c r="HP154" i="1" a="1"/>
  <c r="HP154" i="1" s="1"/>
  <c r="HQ154" i="1" a="1"/>
  <c r="HQ154" i="1" s="1"/>
  <c r="HR154" i="1" a="1"/>
  <c r="HR154" i="1" s="1"/>
  <c r="HS154" i="1" a="1"/>
  <c r="HS154" i="1"/>
  <c r="HT154" i="1" a="1"/>
  <c r="HT154" i="1" s="1"/>
  <c r="HU154" i="1" a="1"/>
  <c r="HU154" i="1"/>
  <c r="HV154" i="1" a="1"/>
  <c r="HV154" i="1" s="1"/>
  <c r="HX154" i="1" a="1"/>
  <c r="HX154" i="1" s="1"/>
  <c r="HY154" i="1" a="1"/>
  <c r="HY154" i="1" s="1"/>
  <c r="HZ154" i="1" a="1"/>
  <c r="HZ154" i="1" s="1"/>
  <c r="IA154" i="1" a="1"/>
  <c r="IA154" i="1" s="1"/>
  <c r="GX155" i="1" a="1"/>
  <c r="GX155" i="1" s="1"/>
  <c r="GY155" i="1" a="1"/>
  <c r="GY155" i="1" s="1"/>
  <c r="GZ155" i="1" a="1"/>
  <c r="GZ155" i="1" s="1"/>
  <c r="HA155" i="1" a="1"/>
  <c r="HA155" i="1"/>
  <c r="HB155" i="1" a="1"/>
  <c r="HB155" i="1"/>
  <c r="HC155" i="1" a="1"/>
  <c r="HC155" i="1" s="1"/>
  <c r="HD155" i="1" a="1"/>
  <c r="HD155" i="1"/>
  <c r="HE155" i="1" a="1"/>
  <c r="HE155" i="1"/>
  <c r="HF155" i="1" a="1"/>
  <c r="HF155" i="1" s="1"/>
  <c r="HG155" i="1" a="1"/>
  <c r="HG155" i="1" s="1"/>
  <c r="HH155" i="1" a="1"/>
  <c r="HH155" i="1" s="1"/>
  <c r="HI155" i="1" a="1"/>
  <c r="HI155" i="1" s="1"/>
  <c r="HJ155" i="1" a="1"/>
  <c r="HJ155" i="1" s="1"/>
  <c r="HK155" i="1" a="1"/>
  <c r="HK155" i="1" s="1"/>
  <c r="HL155" i="1" a="1"/>
  <c r="HL155" i="1"/>
  <c r="HM155" i="1" a="1"/>
  <c r="HM155" i="1" s="1"/>
  <c r="HN155" i="1" a="1"/>
  <c r="HN155" i="1" s="1"/>
  <c r="HO155" i="1" a="1"/>
  <c r="HO155" i="1"/>
  <c r="HP155" i="1" a="1"/>
  <c r="HP155" i="1"/>
  <c r="HQ155" i="1" a="1"/>
  <c r="HQ155" i="1" s="1"/>
  <c r="HR155" i="1" a="1"/>
  <c r="HR155" i="1" s="1"/>
  <c r="HS155" i="1" a="1"/>
  <c r="HS155" i="1" s="1"/>
  <c r="HT155" i="1" a="1"/>
  <c r="HT155" i="1" s="1"/>
  <c r="HU155" i="1" a="1"/>
  <c r="HU155" i="1" s="1"/>
  <c r="HV155" i="1" a="1"/>
  <c r="HV155" i="1" s="1"/>
  <c r="HW155" i="1" a="1"/>
  <c r="HW155" i="1" s="1"/>
  <c r="HX155" i="1" a="1"/>
  <c r="HX155" i="1" s="1"/>
  <c r="HY155" i="1" a="1"/>
  <c r="HY155" i="1"/>
  <c r="HZ155" i="1" a="1"/>
  <c r="HZ155" i="1"/>
  <c r="IA155" i="1" a="1"/>
  <c r="IA155" i="1" s="1"/>
  <c r="GX156" i="1" a="1"/>
  <c r="GX156" i="1" s="1"/>
  <c r="HV156" i="1" s="1" a="1"/>
  <c r="HV156" i="1" s="1"/>
  <c r="GY156" i="1" a="1"/>
  <c r="GY156" i="1"/>
  <c r="GZ156" i="1" a="1"/>
  <c r="GZ156" i="1" s="1"/>
  <c r="HA156" i="1" a="1"/>
  <c r="HA156" i="1" s="1"/>
  <c r="HB156" i="1" a="1"/>
  <c r="HB156" i="1" s="1"/>
  <c r="HC156" i="1" a="1"/>
  <c r="HC156" i="1" s="1"/>
  <c r="HD156" i="1" a="1"/>
  <c r="HD156" i="1"/>
  <c r="HE156" i="1" a="1"/>
  <c r="HE156" i="1" s="1"/>
  <c r="HF156" i="1" a="1"/>
  <c r="HF156" i="1" s="1"/>
  <c r="HG156" i="1" a="1"/>
  <c r="HG156" i="1"/>
  <c r="HH156" i="1" a="1"/>
  <c r="HH156" i="1"/>
  <c r="HI156" i="1" a="1"/>
  <c r="HI156" i="1" s="1"/>
  <c r="HJ156" i="1" a="1"/>
  <c r="HJ156" i="1"/>
  <c r="HK156" i="1" a="1"/>
  <c r="HK156" i="1"/>
  <c r="HL156" i="1" a="1"/>
  <c r="HL156" i="1" s="1"/>
  <c r="HM156" i="1" a="1"/>
  <c r="HM156" i="1" s="1"/>
  <c r="HN156" i="1" a="1"/>
  <c r="HN156" i="1" s="1"/>
  <c r="HO156" i="1" a="1"/>
  <c r="HO156" i="1" s="1"/>
  <c r="HP156" i="1" a="1"/>
  <c r="HP156" i="1"/>
  <c r="HQ156" i="1" a="1"/>
  <c r="HQ156" i="1" s="1"/>
  <c r="HR156" i="1" a="1"/>
  <c r="HR156" i="1" s="1"/>
  <c r="HS156" i="1" a="1"/>
  <c r="HS156" i="1"/>
  <c r="HT156" i="1" a="1"/>
  <c r="HT156" i="1" s="1"/>
  <c r="HU156" i="1" a="1"/>
  <c r="HU156" i="1"/>
  <c r="HW156" i="1" a="1"/>
  <c r="HW156" i="1"/>
  <c r="HX156" i="1" a="1"/>
  <c r="HX156" i="1" s="1"/>
  <c r="HY156" i="1" a="1"/>
  <c r="HY156" i="1" s="1"/>
  <c r="HZ156" i="1" a="1"/>
  <c r="HZ156" i="1" s="1"/>
  <c r="IA156" i="1" a="1"/>
  <c r="IA156" i="1" s="1"/>
  <c r="GX157" i="1" a="1"/>
  <c r="GX157" i="1"/>
  <c r="HV157" i="1" s="1" a="1"/>
  <c r="HV157" i="1" s="1"/>
  <c r="GY157" i="1" a="1"/>
  <c r="GY157" i="1" s="1"/>
  <c r="HW157" i="1" s="1" a="1"/>
  <c r="HW157" i="1" s="1"/>
  <c r="GZ157" i="1" a="1"/>
  <c r="GZ157" i="1" s="1"/>
  <c r="HX157" i="1" s="1" a="1"/>
  <c r="HX157" i="1" s="1"/>
  <c r="HA157" i="1" a="1"/>
  <c r="HA157" i="1" s="1"/>
  <c r="HY157" i="1" s="1" a="1"/>
  <c r="HY157" i="1" s="1"/>
  <c r="HB157" i="1" a="1"/>
  <c r="HB157" i="1" s="1"/>
  <c r="HZ157" i="1" s="1" a="1"/>
  <c r="HZ157" i="1" s="1"/>
  <c r="HC157" i="1" a="1"/>
  <c r="HC157" i="1"/>
  <c r="HD157" i="1" a="1"/>
  <c r="HD157" i="1" s="1"/>
  <c r="HE157" i="1" a="1"/>
  <c r="HE157" i="1"/>
  <c r="HF157" i="1" a="1"/>
  <c r="HF157" i="1" s="1"/>
  <c r="HG157" i="1" a="1"/>
  <c r="HG157" i="1" s="1"/>
  <c r="HH157" i="1" a="1"/>
  <c r="HH157" i="1" s="1"/>
  <c r="HI157" i="1" a="1"/>
  <c r="HI157" i="1" s="1"/>
  <c r="HJ157" i="1" a="1"/>
  <c r="HJ157" i="1" s="1"/>
  <c r="HK157" i="1" a="1"/>
  <c r="HK157" i="1"/>
  <c r="HL157" i="1" a="1"/>
  <c r="HL157" i="1" s="1"/>
  <c r="HM157" i="1" a="1"/>
  <c r="HM157" i="1"/>
  <c r="HN157" i="1" a="1"/>
  <c r="HN157" i="1" s="1"/>
  <c r="HO157" i="1" a="1"/>
  <c r="HO157" i="1"/>
  <c r="HP157" i="1" a="1"/>
  <c r="HP157" i="1" s="1"/>
  <c r="HQ157" i="1" a="1"/>
  <c r="HQ157" i="1" s="1"/>
  <c r="HR157" i="1" a="1"/>
  <c r="HR157" i="1" s="1"/>
  <c r="HS157" i="1" a="1"/>
  <c r="HS157" i="1" s="1"/>
  <c r="HT157" i="1" a="1"/>
  <c r="HT157" i="1" s="1"/>
  <c r="HU157" i="1" a="1"/>
  <c r="HU157" i="1" s="1"/>
  <c r="IA157" i="1" a="1"/>
  <c r="IA157" i="1"/>
  <c r="GX158" i="1" a="1"/>
  <c r="GX158" i="1" s="1"/>
  <c r="HV158" i="1" s="1" a="1"/>
  <c r="HV158" i="1" s="1"/>
  <c r="GY158" i="1" a="1"/>
  <c r="GY158" i="1"/>
  <c r="GZ158" i="1" a="1"/>
  <c r="GZ158" i="1" s="1"/>
  <c r="HA158" i="1" a="1"/>
  <c r="HA158" i="1" s="1"/>
  <c r="HB158" i="1" a="1"/>
  <c r="HB158" i="1" s="1"/>
  <c r="HC158" i="1" a="1"/>
  <c r="HC158" i="1" s="1"/>
  <c r="HD158" i="1" a="1"/>
  <c r="HD158" i="1" s="1"/>
  <c r="HE158" i="1" a="1"/>
  <c r="HE158" i="1" s="1"/>
  <c r="HF158" i="1" a="1"/>
  <c r="HF158" i="1"/>
  <c r="HG158" i="1" a="1"/>
  <c r="HG158" i="1" s="1"/>
  <c r="HH158" i="1" a="1"/>
  <c r="HH158" i="1" s="1"/>
  <c r="HI158" i="1" a="1"/>
  <c r="HI158" i="1" s="1"/>
  <c r="HJ158" i="1" a="1"/>
  <c r="HJ158" i="1" s="1"/>
  <c r="HK158" i="1" a="1"/>
  <c r="HK158" i="1" s="1"/>
  <c r="HL158" i="1" a="1"/>
  <c r="HL158" i="1" s="1"/>
  <c r="HM158" i="1" a="1"/>
  <c r="HM158" i="1" s="1"/>
  <c r="HN158" i="1" a="1"/>
  <c r="HN158" i="1" s="1"/>
  <c r="HO158" i="1" a="1"/>
  <c r="HO158" i="1" s="1"/>
  <c r="HP158" i="1" a="1"/>
  <c r="HP158" i="1" s="1"/>
  <c r="HQ158" i="1" a="1"/>
  <c r="HQ158" i="1" s="1"/>
  <c r="HR158" i="1" a="1"/>
  <c r="HR158" i="1" s="1"/>
  <c r="HS158" i="1" a="1"/>
  <c r="HS158" i="1"/>
  <c r="HT158" i="1" a="1"/>
  <c r="HT158" i="1"/>
  <c r="HU158" i="1" a="1"/>
  <c r="HU158" i="1" s="1"/>
  <c r="HW158" i="1" a="1"/>
  <c r="HW158" i="1"/>
  <c r="HX158" i="1" a="1"/>
  <c r="HX158" i="1" s="1"/>
  <c r="HY158" i="1" a="1"/>
  <c r="HY158" i="1" s="1"/>
  <c r="HZ158" i="1" a="1"/>
  <c r="HZ158" i="1" s="1"/>
  <c r="IA158" i="1" a="1"/>
  <c r="IA158" i="1" s="1"/>
  <c r="GX159" i="1" a="1"/>
  <c r="GX159" i="1" s="1"/>
  <c r="GY159" i="1" a="1"/>
  <c r="GY159" i="1" s="1"/>
  <c r="HW159" i="1" s="1" a="1"/>
  <c r="GZ159" i="1" a="1"/>
  <c r="GZ159" i="1"/>
  <c r="HA159" i="1" a="1"/>
  <c r="HA159" i="1" s="1"/>
  <c r="HB159" i="1" a="1"/>
  <c r="HB159" i="1" s="1"/>
  <c r="HC159" i="1" a="1"/>
  <c r="HC159" i="1"/>
  <c r="HD159" i="1" a="1"/>
  <c r="HD159" i="1" s="1"/>
  <c r="HE159" i="1" a="1"/>
  <c r="HE159" i="1"/>
  <c r="HF159" i="1" a="1"/>
  <c r="HF159" i="1" s="1"/>
  <c r="HG159" i="1" a="1"/>
  <c r="HG159" i="1" s="1"/>
  <c r="HH159" i="1" a="1"/>
  <c r="HH159" i="1" s="1"/>
  <c r="HI159" i="1" a="1"/>
  <c r="HI159" i="1" s="1"/>
  <c r="HJ159" i="1" a="1"/>
  <c r="HJ159" i="1" s="1"/>
  <c r="HK159" i="1" a="1"/>
  <c r="HK159" i="1"/>
  <c r="HL159" i="1" a="1"/>
  <c r="HL159" i="1" s="1"/>
  <c r="HM159" i="1" a="1"/>
  <c r="HM159" i="1" s="1"/>
  <c r="HN159" i="1" a="1"/>
  <c r="HN159" i="1"/>
  <c r="HO159" i="1" a="1"/>
  <c r="HO159" i="1" s="1"/>
  <c r="HP159" i="1" a="1"/>
  <c r="HP159" i="1" s="1"/>
  <c r="HQ159" i="1" a="1"/>
  <c r="HQ159" i="1" s="1"/>
  <c r="HR159" i="1" a="1"/>
  <c r="HR159" i="1" s="1"/>
  <c r="HS159" i="1" a="1"/>
  <c r="HS159" i="1" s="1"/>
  <c r="HT159" i="1" a="1"/>
  <c r="HT159" i="1" s="1"/>
  <c r="HU159" i="1" a="1"/>
  <c r="HU159" i="1" s="1"/>
  <c r="HV159" i="1" a="1"/>
  <c r="HV159" i="1"/>
  <c r="HW159" i="1"/>
  <c r="HX159" i="1" a="1"/>
  <c r="HX159" i="1"/>
  <c r="HY159" i="1" a="1"/>
  <c r="HY159" i="1" s="1"/>
  <c r="HZ159" i="1" a="1"/>
  <c r="HZ159" i="1" s="1"/>
  <c r="IA159" i="1" a="1"/>
  <c r="IA159" i="1" s="1"/>
  <c r="GX160" i="1" a="1"/>
  <c r="GX160" i="1" s="1"/>
  <c r="GY160" i="1" a="1"/>
  <c r="GY160" i="1"/>
  <c r="GZ160" i="1" a="1"/>
  <c r="GZ160" i="1" s="1"/>
  <c r="HA160" i="1" a="1"/>
  <c r="HA160" i="1" s="1"/>
  <c r="HB160" i="1" a="1"/>
  <c r="HB160" i="1" s="1"/>
  <c r="HC160" i="1" a="1"/>
  <c r="HC160" i="1" s="1"/>
  <c r="HD160" i="1" a="1"/>
  <c r="HD160" i="1"/>
  <c r="HE160" i="1" a="1"/>
  <c r="HE160" i="1"/>
  <c r="HF160" i="1" a="1"/>
  <c r="HF160" i="1"/>
  <c r="HG160" i="1" a="1"/>
  <c r="HG160" i="1"/>
  <c r="HH160" i="1" a="1"/>
  <c r="HH160" i="1"/>
  <c r="HI160" i="1" a="1"/>
  <c r="HI160" i="1"/>
  <c r="HJ160" i="1" a="1"/>
  <c r="HJ160" i="1"/>
  <c r="HK160" i="1" a="1"/>
  <c r="HK160" i="1"/>
  <c r="HL160" i="1" a="1"/>
  <c r="HL160" i="1" s="1"/>
  <c r="HM160" i="1" a="1"/>
  <c r="HM160" i="1" s="1"/>
  <c r="HN160" i="1" a="1"/>
  <c r="HN160" i="1" s="1"/>
  <c r="HO160" i="1" a="1"/>
  <c r="HO160" i="1" s="1"/>
  <c r="HP160" i="1" a="1"/>
  <c r="HP160" i="1" s="1"/>
  <c r="HQ160" i="1" a="1"/>
  <c r="HQ160" i="1" s="1"/>
  <c r="HR160" i="1" a="1"/>
  <c r="HR160" i="1"/>
  <c r="HS160" i="1" a="1"/>
  <c r="HS160" i="1" s="1"/>
  <c r="HT160" i="1" a="1"/>
  <c r="HT160" i="1" s="1"/>
  <c r="HU160" i="1" a="1"/>
  <c r="HU160" i="1" s="1"/>
  <c r="HV160" i="1" a="1"/>
  <c r="HV160" i="1"/>
  <c r="HW160" i="1" a="1"/>
  <c r="HW160" i="1"/>
  <c r="HX160" i="1" a="1"/>
  <c r="HX160" i="1" s="1"/>
  <c r="HY160" i="1" a="1"/>
  <c r="HY160" i="1" s="1"/>
  <c r="HZ160" i="1" a="1"/>
  <c r="HZ160" i="1" s="1"/>
  <c r="IA160" i="1" a="1"/>
  <c r="IA160" i="1" s="1"/>
  <c r="GX161" i="1" a="1"/>
  <c r="GX161" i="1" s="1"/>
  <c r="HV161" i="1" s="1" a="1"/>
  <c r="HV161" i="1" s="1"/>
  <c r="GY161" i="1" a="1"/>
  <c r="GY161" i="1"/>
  <c r="GZ161" i="1" a="1"/>
  <c r="GZ161" i="1" s="1"/>
  <c r="HA161" i="1" a="1"/>
  <c r="HA161" i="1" s="1"/>
  <c r="HY161" i="1" s="1" a="1"/>
  <c r="HY161" i="1" s="1"/>
  <c r="HB161" i="1" a="1"/>
  <c r="HB161" i="1" s="1"/>
  <c r="HC161" i="1" a="1"/>
  <c r="HC161" i="1"/>
  <c r="HD161" i="1" a="1"/>
  <c r="HD161" i="1"/>
  <c r="HE161" i="1" a="1"/>
  <c r="HE161" i="1" s="1"/>
  <c r="HF161" i="1" a="1"/>
  <c r="HF161" i="1" s="1"/>
  <c r="HG161" i="1" a="1"/>
  <c r="HG161" i="1" s="1"/>
  <c r="HH161" i="1" a="1"/>
  <c r="HH161" i="1" s="1"/>
  <c r="HI161" i="1" a="1"/>
  <c r="HI161" i="1" s="1"/>
  <c r="HJ161" i="1" a="1"/>
  <c r="HJ161" i="1"/>
  <c r="HK161" i="1" a="1"/>
  <c r="HK161" i="1"/>
  <c r="HL161" i="1" a="1"/>
  <c r="HL161" i="1"/>
  <c r="HM161" i="1" a="1"/>
  <c r="HM161" i="1" s="1"/>
  <c r="HN161" i="1" a="1"/>
  <c r="HN161" i="1" s="1"/>
  <c r="HO161" i="1" a="1"/>
  <c r="HO161" i="1" s="1"/>
  <c r="HP161" i="1" a="1"/>
  <c r="HP161" i="1" s="1"/>
  <c r="HQ161" i="1" a="1"/>
  <c r="HQ161" i="1"/>
  <c r="HR161" i="1" a="1"/>
  <c r="HR161" i="1" s="1"/>
  <c r="HS161" i="1" a="1"/>
  <c r="HS161" i="1" s="1"/>
  <c r="HT161" i="1" a="1"/>
  <c r="HT161" i="1" s="1"/>
  <c r="HU161" i="1" a="1"/>
  <c r="HU161" i="1" s="1"/>
  <c r="HW161" i="1" a="1"/>
  <c r="HW161" i="1"/>
  <c r="HX161" i="1" a="1"/>
  <c r="HX161" i="1"/>
  <c r="HZ161" i="1" a="1"/>
  <c r="HZ161" i="1"/>
  <c r="IA161" i="1" a="1"/>
  <c r="IA161" i="1"/>
  <c r="GX162" i="1" a="1"/>
  <c r="GX162" i="1" s="1"/>
  <c r="GY162" i="1" a="1"/>
  <c r="GY162" i="1"/>
  <c r="GZ162" i="1" a="1"/>
  <c r="GZ162" i="1" s="1"/>
  <c r="HA162" i="1" a="1"/>
  <c r="HA162" i="1" s="1"/>
  <c r="HB162" i="1" a="1"/>
  <c r="HB162" i="1" s="1"/>
  <c r="HC162" i="1" a="1"/>
  <c r="HC162" i="1" s="1"/>
  <c r="HD162" i="1" a="1"/>
  <c r="HD162" i="1"/>
  <c r="HE162" i="1" a="1"/>
  <c r="HE162" i="1"/>
  <c r="HF162" i="1" a="1"/>
  <c r="HF162" i="1" s="1"/>
  <c r="HG162" i="1" a="1"/>
  <c r="HG162" i="1"/>
  <c r="HH162" i="1" a="1"/>
  <c r="HH162" i="1" s="1"/>
  <c r="HI162" i="1" a="1"/>
  <c r="HI162" i="1" s="1"/>
  <c r="HJ162" i="1" a="1"/>
  <c r="HJ162" i="1"/>
  <c r="HK162" i="1" a="1"/>
  <c r="HK162" i="1"/>
  <c r="HL162" i="1" a="1"/>
  <c r="HL162" i="1" s="1"/>
  <c r="HM162" i="1" a="1"/>
  <c r="HM162" i="1" s="1"/>
  <c r="HN162" i="1" a="1"/>
  <c r="HN162" i="1" s="1"/>
  <c r="HO162" i="1" a="1"/>
  <c r="HO162" i="1" s="1"/>
  <c r="HP162" i="1" a="1"/>
  <c r="HP162" i="1" s="1"/>
  <c r="HQ162" i="1" a="1"/>
  <c r="HQ162" i="1" s="1"/>
  <c r="HR162" i="1" a="1"/>
  <c r="HR162" i="1"/>
  <c r="HS162" i="1" a="1"/>
  <c r="HS162" i="1"/>
  <c r="HT162" i="1" a="1"/>
  <c r="HT162" i="1" s="1"/>
  <c r="HU162" i="1" a="1"/>
  <c r="HU162" i="1"/>
  <c r="HV162" i="1" a="1"/>
  <c r="HV162" i="1" s="1"/>
  <c r="HW162" i="1" a="1"/>
  <c r="HW162" i="1" s="1"/>
  <c r="HX162" i="1" a="1"/>
  <c r="HX162" i="1" s="1"/>
  <c r="HY162" i="1" a="1"/>
  <c r="HY162" i="1" s="1"/>
  <c r="HZ162" i="1" a="1"/>
  <c r="HZ162" i="1" s="1"/>
  <c r="IA162" i="1" a="1"/>
  <c r="IA162" i="1" s="1"/>
  <c r="GX163" i="1" a="1"/>
  <c r="GX163" i="1" s="1"/>
  <c r="HV163" i="1" s="1" a="1"/>
  <c r="HV163" i="1" s="1"/>
  <c r="GY163" i="1" a="1"/>
  <c r="GY163" i="1"/>
  <c r="GZ163" i="1" a="1"/>
  <c r="GZ163" i="1" s="1"/>
  <c r="HA163" i="1" a="1"/>
  <c r="HA163" i="1" s="1"/>
  <c r="HY163" i="1" s="1" a="1"/>
  <c r="HY163" i="1" s="1"/>
  <c r="HB163" i="1" a="1"/>
  <c r="HB163" i="1"/>
  <c r="HC163" i="1" a="1"/>
  <c r="HC163" i="1" s="1"/>
  <c r="IA163" i="1" s="1" a="1"/>
  <c r="IA163" i="1" s="1"/>
  <c r="HD163" i="1" a="1"/>
  <c r="HD163" i="1" s="1"/>
  <c r="HE163" i="1" a="1"/>
  <c r="HE163" i="1" s="1"/>
  <c r="HF163" i="1" a="1"/>
  <c r="HF163" i="1" s="1"/>
  <c r="HG163" i="1" a="1"/>
  <c r="HG163" i="1" s="1"/>
  <c r="HH163" i="1" a="1"/>
  <c r="HH163" i="1" s="1"/>
  <c r="HI163" i="1" a="1"/>
  <c r="HI163" i="1" s="1"/>
  <c r="HJ163" i="1" a="1"/>
  <c r="HJ163" i="1"/>
  <c r="HK163" i="1" a="1"/>
  <c r="HK163" i="1"/>
  <c r="HL163" i="1" a="1"/>
  <c r="HL163" i="1" s="1"/>
  <c r="HM163" i="1" a="1"/>
  <c r="HM163" i="1" s="1"/>
  <c r="HN163" i="1" a="1"/>
  <c r="HN163" i="1"/>
  <c r="HO163" i="1" a="1"/>
  <c r="HO163" i="1" s="1"/>
  <c r="HP163" i="1" a="1"/>
  <c r="HP163" i="1" s="1"/>
  <c r="HQ163" i="1" a="1"/>
  <c r="HQ163" i="1"/>
  <c r="HR163" i="1" a="1"/>
  <c r="HR163" i="1" s="1"/>
  <c r="HS163" i="1" a="1"/>
  <c r="HS163" i="1" s="1"/>
  <c r="HT163" i="1" a="1"/>
  <c r="HT163" i="1" s="1"/>
  <c r="HU163" i="1" a="1"/>
  <c r="HU163" i="1" s="1"/>
  <c r="HW163" i="1" a="1"/>
  <c r="HW163" i="1"/>
  <c r="HX163" i="1" a="1"/>
  <c r="HX163" i="1"/>
  <c r="HZ163" i="1" a="1"/>
  <c r="HZ163" i="1" s="1"/>
  <c r="GX164" i="1" a="1"/>
  <c r="GX164" i="1"/>
  <c r="GY164" i="1" a="1"/>
  <c r="GY164" i="1" s="1"/>
  <c r="GZ164" i="1" a="1"/>
  <c r="GZ164" i="1" s="1"/>
  <c r="HA164" i="1" a="1"/>
  <c r="HA164" i="1" s="1"/>
  <c r="HY164" i="1" s="1" a="1"/>
  <c r="HY164" i="1" s="1"/>
  <c r="HB164" i="1" a="1"/>
  <c r="HB164" i="1" s="1"/>
  <c r="HC164" i="1" a="1"/>
  <c r="HC164" i="1" s="1"/>
  <c r="HD164" i="1" a="1"/>
  <c r="HD164" i="1" s="1"/>
  <c r="HE164" i="1" a="1"/>
  <c r="HE164" i="1" s="1"/>
  <c r="HF164" i="1" a="1"/>
  <c r="HF164" i="1" s="1"/>
  <c r="HG164" i="1" a="1"/>
  <c r="HG164" i="1" s="1"/>
  <c r="HH164" i="1" a="1"/>
  <c r="HH164" i="1" s="1"/>
  <c r="HI164" i="1" a="1"/>
  <c r="HI164" i="1"/>
  <c r="HJ164" i="1" a="1"/>
  <c r="HJ164" i="1" s="1"/>
  <c r="HK164" i="1" a="1"/>
  <c r="HK164" i="1" s="1"/>
  <c r="HL164" i="1" a="1"/>
  <c r="HL164" i="1" s="1"/>
  <c r="HM164" i="1" a="1"/>
  <c r="HM164" i="1" s="1"/>
  <c r="HN164" i="1" a="1"/>
  <c r="HN164" i="1" s="1"/>
  <c r="HO164" i="1" a="1"/>
  <c r="HO164" i="1" s="1"/>
  <c r="HP164" i="1" a="1"/>
  <c r="HP164" i="1" s="1"/>
  <c r="HQ164" i="1" a="1"/>
  <c r="HQ164" i="1" s="1"/>
  <c r="HR164" i="1" a="1"/>
  <c r="HR164" i="1"/>
  <c r="HS164" i="1" a="1"/>
  <c r="HS164" i="1"/>
  <c r="HT164" i="1" a="1"/>
  <c r="HT164" i="1"/>
  <c r="HU164" i="1" a="1"/>
  <c r="HU164" i="1"/>
  <c r="HV164" i="1" a="1"/>
  <c r="HV164" i="1" s="1"/>
  <c r="HW164" i="1" a="1"/>
  <c r="HW164" i="1" s="1"/>
  <c r="HX164" i="1" a="1"/>
  <c r="HX164" i="1" s="1"/>
  <c r="HZ164" i="1" a="1"/>
  <c r="HZ164" i="1" s="1"/>
  <c r="IA164" i="1" a="1"/>
  <c r="IA164" i="1" s="1"/>
  <c r="GX165" i="1" a="1"/>
  <c r="GX165" i="1" s="1"/>
  <c r="HV165" i="1" s="1" a="1"/>
  <c r="HV165" i="1" s="1"/>
  <c r="GY165" i="1" a="1"/>
  <c r="GY165" i="1" s="1"/>
  <c r="HW165" i="1" s="1" a="1"/>
  <c r="GZ165" i="1" a="1"/>
  <c r="GZ165" i="1" s="1"/>
  <c r="HA165" i="1" a="1"/>
  <c r="HA165" i="1"/>
  <c r="HB165" i="1" a="1"/>
  <c r="HB165" i="1"/>
  <c r="HC165" i="1" a="1"/>
  <c r="HC165" i="1" s="1"/>
  <c r="HD165" i="1" a="1"/>
  <c r="HD165" i="1"/>
  <c r="HE165" i="1" a="1"/>
  <c r="HE165" i="1" s="1"/>
  <c r="HF165" i="1" a="1"/>
  <c r="HF165" i="1" s="1"/>
  <c r="HG165" i="1" a="1"/>
  <c r="HG165" i="1" s="1"/>
  <c r="HH165" i="1" a="1"/>
  <c r="HH165" i="1" s="1"/>
  <c r="HI165" i="1" a="1"/>
  <c r="HI165" i="1" s="1"/>
  <c r="HJ165" i="1" a="1"/>
  <c r="HJ165" i="1" s="1"/>
  <c r="HK165" i="1" a="1"/>
  <c r="HK165" i="1" s="1"/>
  <c r="HL165" i="1" a="1"/>
  <c r="HL165" i="1" s="1"/>
  <c r="HM165" i="1" a="1"/>
  <c r="HM165" i="1" s="1"/>
  <c r="HN165" i="1" a="1"/>
  <c r="HN165" i="1"/>
  <c r="HO165" i="1" a="1"/>
  <c r="HO165" i="1" s="1"/>
  <c r="HP165" i="1" a="1"/>
  <c r="HP165" i="1" s="1"/>
  <c r="HQ165" i="1" a="1"/>
  <c r="HQ165" i="1"/>
  <c r="HR165" i="1" a="1"/>
  <c r="HR165" i="1" s="1"/>
  <c r="HS165" i="1" a="1"/>
  <c r="HS165" i="1" s="1"/>
  <c r="HT165" i="1" a="1"/>
  <c r="HT165" i="1" s="1"/>
  <c r="HU165" i="1" a="1"/>
  <c r="HU165" i="1" s="1"/>
  <c r="HW165" i="1"/>
  <c r="HX165" i="1" a="1"/>
  <c r="HX165" i="1" s="1"/>
  <c r="HY165" i="1" a="1"/>
  <c r="HY165" i="1"/>
  <c r="HZ165" i="1" a="1"/>
  <c r="HZ165" i="1" s="1"/>
  <c r="IA165" i="1" a="1"/>
  <c r="IA165" i="1" s="1"/>
  <c r="GX166" i="1" a="1"/>
  <c r="GX166" i="1" s="1"/>
  <c r="HV166" i="1" s="1" a="1"/>
  <c r="HV166" i="1" s="1"/>
  <c r="GY166" i="1" a="1"/>
  <c r="GY166" i="1" s="1"/>
  <c r="HW166" i="1" s="1" a="1"/>
  <c r="HW166" i="1" s="1"/>
  <c r="GZ166" i="1" a="1"/>
  <c r="GZ166" i="1" s="1"/>
  <c r="HA166" i="1" a="1"/>
  <c r="HA166" i="1" s="1"/>
  <c r="HB166" i="1" a="1"/>
  <c r="HB166" i="1" s="1"/>
  <c r="HC166" i="1" a="1"/>
  <c r="HC166" i="1" s="1"/>
  <c r="HD166" i="1" a="1"/>
  <c r="HD166" i="1" s="1"/>
  <c r="HE166" i="1" a="1"/>
  <c r="HE166" i="1" s="1"/>
  <c r="HF166" i="1" a="1"/>
  <c r="HF166" i="1" s="1"/>
  <c r="HG166" i="1" a="1"/>
  <c r="HG166" i="1" s="1"/>
  <c r="HH166" i="1" a="1"/>
  <c r="HH166" i="1" s="1"/>
  <c r="HI166" i="1" a="1"/>
  <c r="HI166" i="1"/>
  <c r="HJ166" i="1" a="1"/>
  <c r="HJ166" i="1"/>
  <c r="HK166" i="1" a="1"/>
  <c r="HK166" i="1" s="1"/>
  <c r="HL166" i="1" a="1"/>
  <c r="HL166" i="1" s="1"/>
  <c r="HM166" i="1" a="1"/>
  <c r="HM166" i="1" s="1"/>
  <c r="HN166" i="1" a="1"/>
  <c r="HN166" i="1" s="1"/>
  <c r="HO166" i="1" a="1"/>
  <c r="HO166" i="1" s="1"/>
  <c r="HP166" i="1" a="1"/>
  <c r="HP166" i="1" s="1"/>
  <c r="HQ166" i="1" a="1"/>
  <c r="HQ166" i="1" s="1"/>
  <c r="HR166" i="1" a="1"/>
  <c r="HR166" i="1"/>
  <c r="HS166" i="1" a="1"/>
  <c r="HS166" i="1"/>
  <c r="HT166" i="1" a="1"/>
  <c r="HT166" i="1"/>
  <c r="HU166" i="1" a="1"/>
  <c r="HU166" i="1"/>
  <c r="HX166" i="1" a="1"/>
  <c r="HX166" i="1" s="1"/>
  <c r="HY166" i="1" a="1"/>
  <c r="HY166" i="1" s="1"/>
  <c r="HZ166" i="1" a="1"/>
  <c r="HZ166" i="1" s="1"/>
  <c r="IA166" i="1" a="1"/>
  <c r="IA166" i="1" s="1"/>
  <c r="GX167" i="1" a="1"/>
  <c r="GX167" i="1" s="1"/>
  <c r="GY167" i="1" a="1"/>
  <c r="GY167" i="1" s="1"/>
  <c r="GZ167" i="1" a="1"/>
  <c r="GZ167" i="1" s="1"/>
  <c r="HX167" i="1" s="1" a="1"/>
  <c r="HX167" i="1" s="1"/>
  <c r="HA167" i="1" a="1"/>
  <c r="HA167" i="1"/>
  <c r="HB167" i="1" a="1"/>
  <c r="HB167" i="1"/>
  <c r="HC167" i="1" a="1"/>
  <c r="HC167" i="1" s="1"/>
  <c r="IA167" i="1" s="1" a="1"/>
  <c r="IA167" i="1" s="1"/>
  <c r="HD167" i="1" a="1"/>
  <c r="HD167" i="1"/>
  <c r="HE167" i="1" a="1"/>
  <c r="HE167" i="1" s="1"/>
  <c r="HF167" i="1" a="1"/>
  <c r="HF167" i="1" s="1"/>
  <c r="HG167" i="1" a="1"/>
  <c r="HG167" i="1" s="1"/>
  <c r="HH167" i="1" a="1"/>
  <c r="HH167" i="1" s="1"/>
  <c r="HI167" i="1" a="1"/>
  <c r="HI167" i="1" s="1"/>
  <c r="HJ167" i="1" a="1"/>
  <c r="HJ167" i="1" s="1"/>
  <c r="HK167" i="1" a="1"/>
  <c r="HK167" i="1" s="1"/>
  <c r="HL167" i="1" a="1"/>
  <c r="HL167" i="1" s="1"/>
  <c r="HM167" i="1" a="1"/>
  <c r="HM167" i="1" s="1"/>
  <c r="HN167" i="1" a="1"/>
  <c r="HN167" i="1" s="1"/>
  <c r="HO167" i="1" a="1"/>
  <c r="HO167" i="1" s="1"/>
  <c r="HP167" i="1" a="1"/>
  <c r="HP167" i="1"/>
  <c r="HQ167" i="1" a="1"/>
  <c r="HQ167" i="1" s="1"/>
  <c r="HR167" i="1" a="1"/>
  <c r="HR167" i="1" s="1"/>
  <c r="HS167" i="1" a="1"/>
  <c r="HS167" i="1" s="1"/>
  <c r="HT167" i="1" a="1"/>
  <c r="HT167" i="1" s="1"/>
  <c r="HU167" i="1" a="1"/>
  <c r="HU167" i="1" s="1"/>
  <c r="HV167" i="1" a="1"/>
  <c r="HV167" i="1" s="1"/>
  <c r="HW167" i="1" a="1"/>
  <c r="HW167" i="1" s="1"/>
  <c r="HY167" i="1" a="1"/>
  <c r="HY167" i="1" s="1"/>
  <c r="HZ167" i="1" a="1"/>
  <c r="HZ167" i="1" s="1"/>
  <c r="GX168" i="1" a="1"/>
  <c r="GX168" i="1"/>
  <c r="GY168" i="1" a="1"/>
  <c r="GY168" i="1"/>
  <c r="GZ168" i="1" a="1"/>
  <c r="GZ168" i="1" s="1"/>
  <c r="HA168" i="1" a="1"/>
  <c r="HA168" i="1" s="1"/>
  <c r="HB168" i="1" a="1"/>
  <c r="HB168" i="1" s="1"/>
  <c r="HC168" i="1" a="1"/>
  <c r="HC168" i="1" s="1"/>
  <c r="HD168" i="1" a="1"/>
  <c r="HD168" i="1"/>
  <c r="HE168" i="1" a="1"/>
  <c r="HE168" i="1"/>
  <c r="HF168" i="1" a="1"/>
  <c r="HF168" i="1" s="1"/>
  <c r="HG168" i="1" a="1"/>
  <c r="HG168" i="1"/>
  <c r="HH168" i="1" a="1"/>
  <c r="HH168" i="1"/>
  <c r="HI168" i="1" a="1"/>
  <c r="HI168" i="1" s="1"/>
  <c r="HJ168" i="1" a="1"/>
  <c r="HJ168" i="1"/>
  <c r="HK168" i="1" a="1"/>
  <c r="HK168" i="1" s="1"/>
  <c r="HL168" i="1" a="1"/>
  <c r="HL168" i="1" s="1"/>
  <c r="HM168" i="1" a="1"/>
  <c r="HM168" i="1" s="1"/>
  <c r="HN168" i="1" a="1"/>
  <c r="HN168" i="1" s="1"/>
  <c r="HO168" i="1" a="1"/>
  <c r="HO168" i="1" s="1"/>
  <c r="HP168" i="1" a="1"/>
  <c r="HP168" i="1" s="1"/>
  <c r="HQ168" i="1" a="1"/>
  <c r="HQ168" i="1"/>
  <c r="HR168" i="1" a="1"/>
  <c r="HR168" i="1" s="1"/>
  <c r="HS168" i="1" a="1"/>
  <c r="HS168" i="1" s="1"/>
  <c r="HT168" i="1" a="1"/>
  <c r="HT168" i="1" s="1"/>
  <c r="HU168" i="1" a="1"/>
  <c r="HU168" i="1"/>
  <c r="HV168" i="1" a="1"/>
  <c r="HV168" i="1"/>
  <c r="HW168" i="1" a="1"/>
  <c r="HW168" i="1"/>
  <c r="HX168" i="1" a="1"/>
  <c r="HX168" i="1" s="1"/>
  <c r="HY168" i="1" a="1"/>
  <c r="HY168" i="1" s="1"/>
  <c r="HZ168" i="1" a="1"/>
  <c r="HZ168" i="1" s="1"/>
  <c r="IA168" i="1" a="1"/>
  <c r="IA168" i="1" s="1"/>
  <c r="GX169" i="1" a="1"/>
  <c r="GX169" i="1" s="1"/>
  <c r="HV169" i="1" s="1" a="1"/>
  <c r="HV169" i="1" s="1"/>
  <c r="GY169" i="1" a="1"/>
  <c r="GY169" i="1"/>
  <c r="GZ169" i="1" a="1"/>
  <c r="GZ169" i="1" s="1"/>
  <c r="HA169" i="1" a="1"/>
  <c r="HA169" i="1" s="1"/>
  <c r="HB169" i="1" a="1"/>
  <c r="HB169" i="1"/>
  <c r="HZ169" i="1" s="1" a="1"/>
  <c r="HZ169" i="1" s="1"/>
  <c r="HC169" i="1" a="1"/>
  <c r="HC169" i="1"/>
  <c r="IA169" i="1" s="1" a="1"/>
  <c r="IA169" i="1" s="1"/>
  <c r="HD169" i="1" a="1"/>
  <c r="HD169" i="1" s="1"/>
  <c r="HE169" i="1" a="1"/>
  <c r="HE169" i="1" s="1"/>
  <c r="HF169" i="1" a="1"/>
  <c r="HF169" i="1" s="1"/>
  <c r="HG169" i="1" a="1"/>
  <c r="HG169" i="1" s="1"/>
  <c r="HH169" i="1" a="1"/>
  <c r="HH169" i="1" s="1"/>
  <c r="HI169" i="1" a="1"/>
  <c r="HI169" i="1" s="1"/>
  <c r="HJ169" i="1" a="1"/>
  <c r="HJ169" i="1"/>
  <c r="HK169" i="1" a="1"/>
  <c r="HK169" i="1" s="1"/>
  <c r="HL169" i="1" a="1"/>
  <c r="HL169" i="1" s="1"/>
  <c r="HM169" i="1" a="1"/>
  <c r="HM169" i="1" s="1"/>
  <c r="HN169" i="1" a="1"/>
  <c r="HN169" i="1" s="1"/>
  <c r="HO169" i="1" a="1"/>
  <c r="HO169" i="1" s="1"/>
  <c r="HP169" i="1" a="1"/>
  <c r="HP169" i="1"/>
  <c r="HQ169" i="1" a="1"/>
  <c r="HQ169" i="1" s="1"/>
  <c r="HR169" i="1" a="1"/>
  <c r="HR169" i="1" s="1"/>
  <c r="HS169" i="1" a="1"/>
  <c r="HS169" i="1"/>
  <c r="HT169" i="1" a="1"/>
  <c r="HT169" i="1" s="1"/>
  <c r="HU169" i="1" a="1"/>
  <c r="HU169" i="1"/>
  <c r="HW169" i="1" a="1"/>
  <c r="HW169" i="1" s="1"/>
  <c r="HX169" i="1" a="1"/>
  <c r="HX169" i="1" s="1"/>
  <c r="HY169" i="1" a="1"/>
  <c r="HY169" i="1" s="1"/>
  <c r="GX170" i="1" a="1"/>
  <c r="GX170" i="1" s="1"/>
  <c r="HV170" i="1" s="1" a="1"/>
  <c r="HV170" i="1" s="1"/>
  <c r="GY170" i="1" a="1"/>
  <c r="GY170" i="1"/>
  <c r="HW170" i="1" s="1" a="1"/>
  <c r="HW170" i="1" s="1"/>
  <c r="GZ170" i="1" a="1"/>
  <c r="GZ170" i="1" s="1"/>
  <c r="HX170" i="1" s="1" a="1"/>
  <c r="HX170" i="1" s="1"/>
  <c r="HA170" i="1" a="1"/>
  <c r="HA170" i="1" s="1"/>
  <c r="HY170" i="1" s="1" a="1"/>
  <c r="HY170" i="1" s="1"/>
  <c r="HB170" i="1" a="1"/>
  <c r="HB170" i="1"/>
  <c r="HZ170" i="1" s="1" a="1"/>
  <c r="HZ170" i="1" s="1"/>
  <c r="HC170" i="1" a="1"/>
  <c r="HC170" i="1"/>
  <c r="IA170" i="1" s="1" a="1"/>
  <c r="IA170" i="1" s="1"/>
  <c r="HD170" i="1" a="1"/>
  <c r="HD170" i="1" s="1"/>
  <c r="HE170" i="1" a="1"/>
  <c r="HE170" i="1" s="1"/>
  <c r="HF170" i="1" a="1"/>
  <c r="HF170" i="1" s="1"/>
  <c r="HG170" i="1" a="1"/>
  <c r="HG170" i="1" s="1"/>
  <c r="HH170" i="1" a="1"/>
  <c r="HH170" i="1" s="1"/>
  <c r="HI170" i="1" a="1"/>
  <c r="HI170" i="1"/>
  <c r="HJ170" i="1" a="1"/>
  <c r="HJ170" i="1"/>
  <c r="HK170" i="1" a="1"/>
  <c r="HK170" i="1"/>
  <c r="HL170" i="1" a="1"/>
  <c r="HL170" i="1"/>
  <c r="HM170" i="1" a="1"/>
  <c r="HM170" i="1" s="1"/>
  <c r="HN170" i="1" a="1"/>
  <c r="HN170" i="1"/>
  <c r="HO170" i="1" a="1"/>
  <c r="HO170" i="1" s="1"/>
  <c r="HP170" i="1" a="1"/>
  <c r="HP170" i="1" s="1"/>
  <c r="HQ170" i="1" a="1"/>
  <c r="HQ170" i="1" s="1"/>
  <c r="HR170" i="1" a="1"/>
  <c r="HR170" i="1"/>
  <c r="HS170" i="1" a="1"/>
  <c r="HS170" i="1"/>
  <c r="HT170" i="1" a="1"/>
  <c r="HT170" i="1"/>
  <c r="HU170" i="1" a="1"/>
  <c r="HU170" i="1" s="1"/>
  <c r="GX171" i="1" a="1"/>
  <c r="GX171" i="1"/>
  <c r="HV171" i="1" s="1" a="1"/>
  <c r="HV171" i="1" s="1"/>
  <c r="GY171" i="1" a="1"/>
  <c r="GY171" i="1" s="1"/>
  <c r="HW171" i="1" s="1" a="1"/>
  <c r="HW171" i="1" s="1"/>
  <c r="GZ171" i="1" a="1"/>
  <c r="GZ171" i="1" s="1"/>
  <c r="HX171" i="1" s="1" a="1"/>
  <c r="HX171" i="1" s="1"/>
  <c r="HA171" i="1" a="1"/>
  <c r="HA171" i="1" s="1"/>
  <c r="HY171" i="1" s="1" a="1"/>
  <c r="HY171" i="1" s="1"/>
  <c r="HB171" i="1" a="1"/>
  <c r="HB171" i="1" s="1"/>
  <c r="HZ171" i="1" s="1" a="1"/>
  <c r="HZ171" i="1" s="1"/>
  <c r="HC171" i="1" a="1"/>
  <c r="HC171" i="1" s="1"/>
  <c r="HD171" i="1" a="1"/>
  <c r="HD171" i="1"/>
  <c r="HE171" i="1" a="1"/>
  <c r="HE171" i="1" s="1"/>
  <c r="HF171" i="1" a="1"/>
  <c r="HF171" i="1" s="1"/>
  <c r="HG171" i="1" a="1"/>
  <c r="HG171" i="1" s="1"/>
  <c r="HH171" i="1" a="1"/>
  <c r="HH171" i="1" s="1"/>
  <c r="HI171" i="1" a="1"/>
  <c r="HI171" i="1"/>
  <c r="HJ171" i="1" a="1"/>
  <c r="HJ171" i="1" s="1"/>
  <c r="HK171" i="1" a="1"/>
  <c r="HK171" i="1" s="1"/>
  <c r="HL171" i="1" a="1"/>
  <c r="HL171" i="1"/>
  <c r="HM171" i="1" a="1"/>
  <c r="HM171" i="1" s="1"/>
  <c r="HN171" i="1" a="1"/>
  <c r="HN171" i="1" s="1"/>
  <c r="HO171" i="1" a="1"/>
  <c r="HO171" i="1" s="1"/>
  <c r="HP171" i="1" a="1"/>
  <c r="HP171" i="1" s="1"/>
  <c r="HQ171" i="1" a="1"/>
  <c r="HQ171" i="1" s="1"/>
  <c r="HR171" i="1" a="1"/>
  <c r="HR171" i="1"/>
  <c r="HS171" i="1" a="1"/>
  <c r="HS171" i="1" s="1"/>
  <c r="HT171" i="1" a="1"/>
  <c r="HT171" i="1"/>
  <c r="HU171" i="1" a="1"/>
  <c r="HU171" i="1"/>
  <c r="IA171" i="1" a="1"/>
  <c r="IA171" i="1" s="1"/>
  <c r="GX172" i="1" a="1"/>
  <c r="GX172" i="1" s="1"/>
  <c r="HV172" i="1" s="1" a="1"/>
  <c r="HV172" i="1" s="1"/>
  <c r="GY172" i="1" a="1"/>
  <c r="GY172" i="1"/>
  <c r="GZ172" i="1" a="1"/>
  <c r="GZ172" i="1" s="1"/>
  <c r="HX172" i="1" s="1" a="1"/>
  <c r="HX172" i="1" s="1"/>
  <c r="HA172" i="1" a="1"/>
  <c r="HA172" i="1" s="1"/>
  <c r="HY172" i="1" s="1" a="1"/>
  <c r="HY172" i="1" s="1"/>
  <c r="HB172" i="1" a="1"/>
  <c r="HB172" i="1"/>
  <c r="HZ172" i="1" s="1" a="1"/>
  <c r="HZ172" i="1" s="1"/>
  <c r="HC172" i="1" a="1"/>
  <c r="HC172" i="1" s="1"/>
  <c r="IA172" i="1" s="1" a="1"/>
  <c r="IA172" i="1" s="1"/>
  <c r="HD172" i="1" a="1"/>
  <c r="HD172" i="1" s="1"/>
  <c r="HE172" i="1" a="1"/>
  <c r="HE172" i="1" s="1"/>
  <c r="HF172" i="1" a="1"/>
  <c r="HF172" i="1"/>
  <c r="HG172" i="1" a="1"/>
  <c r="HG172" i="1"/>
  <c r="HH172" i="1" a="1"/>
  <c r="HH172" i="1"/>
  <c r="HI172" i="1" a="1"/>
  <c r="HI172" i="1"/>
  <c r="HJ172" i="1" a="1"/>
  <c r="HJ172" i="1" s="1"/>
  <c r="HK172" i="1" a="1"/>
  <c r="HK172" i="1" s="1"/>
  <c r="HL172" i="1" a="1"/>
  <c r="HL172" i="1" s="1"/>
  <c r="HM172" i="1" a="1"/>
  <c r="HM172" i="1" s="1"/>
  <c r="HN172" i="1" a="1"/>
  <c r="HN172" i="1" s="1"/>
  <c r="HO172" i="1" a="1"/>
  <c r="HO172" i="1"/>
  <c r="HP172" i="1" a="1"/>
  <c r="HP172" i="1"/>
  <c r="HQ172" i="1" a="1"/>
  <c r="HQ172" i="1"/>
  <c r="HR172" i="1" a="1"/>
  <c r="HR172" i="1"/>
  <c r="HS172" i="1" a="1"/>
  <c r="HS172" i="1" s="1"/>
  <c r="HT172" i="1" a="1"/>
  <c r="HT172" i="1"/>
  <c r="HU172" i="1" a="1"/>
  <c r="HU172" i="1"/>
  <c r="HW172" i="1" a="1"/>
  <c r="HW172" i="1" s="1"/>
  <c r="GX173" i="1" a="1"/>
  <c r="GX173" i="1" s="1"/>
  <c r="HV173" i="1" s="1" a="1"/>
  <c r="GY173" i="1" a="1"/>
  <c r="GY173" i="1" s="1"/>
  <c r="HW173" i="1" s="1" a="1"/>
  <c r="HW173" i="1" s="1"/>
  <c r="GZ173" i="1" a="1"/>
  <c r="GZ173" i="1" s="1"/>
  <c r="HX173" i="1" s="1" a="1"/>
  <c r="HX173" i="1" s="1"/>
  <c r="HA173" i="1" a="1"/>
  <c r="HA173" i="1" s="1"/>
  <c r="HY173" i="1" s="1" a="1"/>
  <c r="HY173" i="1" s="1"/>
  <c r="HB173" i="1" a="1"/>
  <c r="HB173" i="1"/>
  <c r="HZ173" i="1" s="1" a="1"/>
  <c r="HZ173" i="1" s="1"/>
  <c r="HC173" i="1" a="1"/>
  <c r="HC173" i="1"/>
  <c r="IA173" i="1" s="1" a="1"/>
  <c r="IA173" i="1" s="1"/>
  <c r="HD173" i="1" a="1"/>
  <c r="HD173" i="1"/>
  <c r="HE173" i="1" a="1"/>
  <c r="HE173" i="1"/>
  <c r="HF173" i="1" a="1"/>
  <c r="HF173" i="1" s="1"/>
  <c r="HG173" i="1" a="1"/>
  <c r="HG173" i="1" s="1"/>
  <c r="HH173" i="1" a="1"/>
  <c r="HH173" i="1" s="1"/>
  <c r="HI173" i="1" a="1"/>
  <c r="HI173" i="1" s="1"/>
  <c r="HJ173" i="1" a="1"/>
  <c r="HJ173" i="1"/>
  <c r="HK173" i="1" a="1"/>
  <c r="HK173" i="1"/>
  <c r="HL173" i="1" a="1"/>
  <c r="HL173" i="1" s="1"/>
  <c r="HM173" i="1" a="1"/>
  <c r="HM173" i="1"/>
  <c r="HN173" i="1" a="1"/>
  <c r="HN173" i="1"/>
  <c r="HO173" i="1" a="1"/>
  <c r="HO173" i="1"/>
  <c r="HP173" i="1" a="1"/>
  <c r="HP173" i="1" s="1"/>
  <c r="HQ173" i="1" a="1"/>
  <c r="HQ173" i="1" s="1"/>
  <c r="HR173" i="1" a="1"/>
  <c r="HR173" i="1" s="1"/>
  <c r="HS173" i="1" a="1"/>
  <c r="HS173" i="1"/>
  <c r="HT173" i="1" a="1"/>
  <c r="HT173" i="1" s="1"/>
  <c r="HU173" i="1" a="1"/>
  <c r="HU173" i="1" s="1"/>
  <c r="HV173" i="1"/>
  <c r="GX174" i="1" a="1"/>
  <c r="GX174" i="1" s="1"/>
  <c r="HV174" i="1" s="1" a="1"/>
  <c r="HV174" i="1" s="1"/>
  <c r="GY174" i="1" a="1"/>
  <c r="GY174" i="1"/>
  <c r="HW174" i="1" s="1" a="1"/>
  <c r="HW174" i="1" s="1"/>
  <c r="GZ174" i="1" a="1"/>
  <c r="GZ174" i="1" s="1"/>
  <c r="HX174" i="1" s="1" a="1"/>
  <c r="HX174" i="1" s="1"/>
  <c r="HA174" i="1" a="1"/>
  <c r="HA174" i="1" s="1"/>
  <c r="HY174" i="1" s="1" a="1"/>
  <c r="HY174" i="1" s="1"/>
  <c r="HB174" i="1" a="1"/>
  <c r="HB174" i="1" s="1"/>
  <c r="HZ174" i="1" s="1" a="1"/>
  <c r="HZ174" i="1" s="1"/>
  <c r="HC174" i="1" a="1"/>
  <c r="HC174" i="1" s="1"/>
  <c r="IA174" i="1" s="1" a="1"/>
  <c r="IA174" i="1" s="1"/>
  <c r="HD174" i="1" a="1"/>
  <c r="HD174" i="1"/>
  <c r="HE174" i="1" a="1"/>
  <c r="HE174" i="1"/>
  <c r="HF174" i="1" a="1"/>
  <c r="HF174" i="1"/>
  <c r="HG174" i="1" a="1"/>
  <c r="HG174" i="1"/>
  <c r="HH174" i="1" a="1"/>
  <c r="HH174" i="1" s="1"/>
  <c r="HI174" i="1" a="1"/>
  <c r="HI174" i="1" s="1"/>
  <c r="HJ174" i="1" a="1"/>
  <c r="HJ174" i="1" s="1"/>
  <c r="HK174" i="1" a="1"/>
  <c r="HK174" i="1" s="1"/>
  <c r="HL174" i="1" a="1"/>
  <c r="HL174" i="1" s="1"/>
  <c r="HM174" i="1" a="1"/>
  <c r="HM174" i="1" s="1"/>
  <c r="HN174" i="1" a="1"/>
  <c r="HN174" i="1" s="1"/>
  <c r="HO174" i="1" a="1"/>
  <c r="HO174" i="1" s="1"/>
  <c r="HP174" i="1" a="1"/>
  <c r="HP174" i="1"/>
  <c r="HQ174" i="1" a="1"/>
  <c r="HQ174" i="1"/>
  <c r="HR174" i="1" a="1"/>
  <c r="HR174" i="1" s="1"/>
  <c r="HS174" i="1" a="1"/>
  <c r="HS174" i="1"/>
  <c r="HT174" i="1" a="1"/>
  <c r="HT174" i="1"/>
  <c r="HU174" i="1" a="1"/>
  <c r="HU174" i="1"/>
  <c r="GX175" i="1" a="1"/>
  <c r="GX175" i="1"/>
  <c r="HV175" i="1" s="1" a="1"/>
  <c r="GY175" i="1" a="1"/>
  <c r="GY175" i="1"/>
  <c r="HW175" i="1" s="1" a="1"/>
  <c r="HW175" i="1" s="1"/>
  <c r="GZ175" i="1" a="1"/>
  <c r="GZ175" i="1" s="1"/>
  <c r="HA175" i="1" a="1"/>
  <c r="HA175" i="1"/>
  <c r="HY175" i="1" s="1" a="1"/>
  <c r="HY175" i="1" s="1"/>
  <c r="HB175" i="1" a="1"/>
  <c r="HB175" i="1"/>
  <c r="HZ175" i="1" s="1" a="1"/>
  <c r="HZ175" i="1" s="1"/>
  <c r="HC175" i="1" a="1"/>
  <c r="HC175" i="1" s="1"/>
  <c r="IA175" i="1" s="1" a="1"/>
  <c r="IA175" i="1" s="1"/>
  <c r="HD175" i="1" a="1"/>
  <c r="HD175" i="1" s="1"/>
  <c r="HE175" i="1" a="1"/>
  <c r="HE175" i="1"/>
  <c r="HF175" i="1" a="1"/>
  <c r="HF175" i="1" s="1"/>
  <c r="HG175" i="1" a="1"/>
  <c r="HG175" i="1" s="1"/>
  <c r="HH175" i="1" a="1"/>
  <c r="HH175" i="1" s="1"/>
  <c r="HI175" i="1" a="1"/>
  <c r="HI175" i="1" s="1"/>
  <c r="HJ175" i="1" a="1"/>
  <c r="HJ175" i="1"/>
  <c r="HK175" i="1" a="1"/>
  <c r="HK175" i="1"/>
  <c r="HL175" i="1" a="1"/>
  <c r="HL175" i="1"/>
  <c r="HM175" i="1" a="1"/>
  <c r="HM175" i="1"/>
  <c r="HN175" i="1" a="1"/>
  <c r="HN175" i="1" s="1"/>
  <c r="HO175" i="1" a="1"/>
  <c r="HO175" i="1"/>
  <c r="HP175" i="1" a="1"/>
  <c r="HP175" i="1" s="1"/>
  <c r="HQ175" i="1" a="1"/>
  <c r="HQ175" i="1"/>
  <c r="HR175" i="1" a="1"/>
  <c r="HR175" i="1" s="1"/>
  <c r="HS175" i="1" a="1"/>
  <c r="HS175" i="1" s="1"/>
  <c r="HT175" i="1" a="1"/>
  <c r="HT175" i="1" s="1"/>
  <c r="HU175" i="1" a="1"/>
  <c r="HU175" i="1" s="1"/>
  <c r="HV175" i="1"/>
  <c r="HX175" i="1" a="1"/>
  <c r="HX175" i="1" s="1"/>
  <c r="GX176" i="1" a="1"/>
  <c r="GX176" i="1" s="1"/>
  <c r="HV176" i="1" s="1" a="1"/>
  <c r="HV176" i="1" s="1"/>
  <c r="GY176" i="1" a="1"/>
  <c r="GY176" i="1" s="1"/>
  <c r="HW176" i="1" s="1" a="1"/>
  <c r="HW176" i="1" s="1"/>
  <c r="GZ176" i="1" a="1"/>
  <c r="GZ176" i="1" s="1"/>
  <c r="HA176" i="1" a="1"/>
  <c r="HA176" i="1" s="1"/>
  <c r="HY176" i="1" s="1" a="1"/>
  <c r="HY176" i="1" s="1"/>
  <c r="HB176" i="1" a="1"/>
  <c r="HB176" i="1" s="1"/>
  <c r="HZ176" i="1" s="1" a="1"/>
  <c r="HZ176" i="1" s="1"/>
  <c r="HC176" i="1" a="1"/>
  <c r="HC176" i="1" s="1"/>
  <c r="IA176" i="1" s="1" a="1"/>
  <c r="IA176" i="1" s="1"/>
  <c r="HD176" i="1" a="1"/>
  <c r="HD176" i="1"/>
  <c r="HE176" i="1" a="1"/>
  <c r="HE176" i="1"/>
  <c r="HF176" i="1" a="1"/>
  <c r="HF176" i="1" s="1"/>
  <c r="HG176" i="1" a="1"/>
  <c r="HG176" i="1"/>
  <c r="HH176" i="1" a="1"/>
  <c r="HH176" i="1"/>
  <c r="HI176" i="1" a="1"/>
  <c r="HI176" i="1" s="1"/>
  <c r="HJ176" i="1" a="1"/>
  <c r="HJ176" i="1" s="1"/>
  <c r="HK176" i="1" a="1"/>
  <c r="HK176" i="1" s="1"/>
  <c r="HL176" i="1" a="1"/>
  <c r="HL176" i="1" s="1"/>
  <c r="HM176" i="1" a="1"/>
  <c r="HM176" i="1" s="1"/>
  <c r="HN176" i="1" a="1"/>
  <c r="HN176" i="1" s="1"/>
  <c r="HO176" i="1" a="1"/>
  <c r="HO176" i="1" s="1"/>
  <c r="HP176" i="1" a="1"/>
  <c r="HP176" i="1"/>
  <c r="HQ176" i="1" a="1"/>
  <c r="HQ176" i="1"/>
  <c r="HR176" i="1" a="1"/>
  <c r="HR176" i="1"/>
  <c r="HS176" i="1" a="1"/>
  <c r="HS176" i="1"/>
  <c r="HT176" i="1" a="1"/>
  <c r="HT176" i="1"/>
  <c r="HU176" i="1" a="1"/>
  <c r="HU176" i="1" s="1"/>
  <c r="HX176" i="1" a="1"/>
  <c r="HX176" i="1" s="1"/>
  <c r="GX177" i="1" a="1"/>
  <c r="GX177" i="1"/>
  <c r="HV177" i="1" s="1" a="1"/>
  <c r="GY177" i="1" a="1"/>
  <c r="GY177" i="1"/>
  <c r="HW177" i="1" s="1" a="1"/>
  <c r="GZ177" i="1" a="1"/>
  <c r="GZ177" i="1"/>
  <c r="HX177" i="1" s="1" a="1"/>
  <c r="HX177" i="1" s="1"/>
  <c r="HA177" i="1" a="1"/>
  <c r="HA177" i="1"/>
  <c r="HY177" i="1" s="1" a="1"/>
  <c r="HB177" i="1" a="1"/>
  <c r="HB177" i="1"/>
  <c r="HZ177" i="1" s="1" a="1"/>
  <c r="HZ177" i="1" s="1"/>
  <c r="HC177" i="1" a="1"/>
  <c r="HC177" i="1" s="1"/>
  <c r="IA177" i="1" s="1" a="1"/>
  <c r="IA177" i="1" s="1"/>
  <c r="HD177" i="1" a="1"/>
  <c r="HD177" i="1" s="1"/>
  <c r="HE177" i="1" a="1"/>
  <c r="HE177" i="1" s="1"/>
  <c r="HF177" i="1" a="1"/>
  <c r="HF177" i="1" s="1"/>
  <c r="HG177" i="1" a="1"/>
  <c r="HG177" i="1" s="1"/>
  <c r="HH177" i="1" a="1"/>
  <c r="HH177" i="1" s="1"/>
  <c r="HI177" i="1" a="1"/>
  <c r="HI177" i="1" s="1"/>
  <c r="HJ177" i="1" a="1"/>
  <c r="HJ177" i="1"/>
  <c r="HK177" i="1" a="1"/>
  <c r="HK177" i="1"/>
  <c r="HL177" i="1" a="1"/>
  <c r="HL177" i="1"/>
  <c r="HM177" i="1" a="1"/>
  <c r="HM177" i="1"/>
  <c r="HN177" i="1" a="1"/>
  <c r="HN177" i="1"/>
  <c r="HO177" i="1" a="1"/>
  <c r="HO177" i="1" s="1"/>
  <c r="HP177" i="1" a="1"/>
  <c r="HP177" i="1" s="1"/>
  <c r="HQ177" i="1" a="1"/>
  <c r="HQ177" i="1" s="1"/>
  <c r="HR177" i="1" a="1"/>
  <c r="HR177" i="1" s="1"/>
  <c r="HS177" i="1" a="1"/>
  <c r="HS177" i="1" s="1"/>
  <c r="HT177" i="1" a="1"/>
  <c r="HT177" i="1" s="1"/>
  <c r="HU177" i="1" a="1"/>
  <c r="HU177" i="1" s="1"/>
  <c r="HV177" i="1"/>
  <c r="HW177" i="1"/>
  <c r="HY177" i="1"/>
  <c r="GX178" i="1" a="1"/>
  <c r="GX178" i="1" s="1"/>
  <c r="HV178" i="1" s="1" a="1"/>
  <c r="HV178" i="1" s="1"/>
  <c r="GY178" i="1" a="1"/>
  <c r="GY178" i="1" s="1"/>
  <c r="GZ178" i="1" a="1"/>
  <c r="GZ178" i="1" s="1"/>
  <c r="HX178" i="1" s="1" a="1"/>
  <c r="HX178" i="1" s="1"/>
  <c r="HA178" i="1" a="1"/>
  <c r="HA178" i="1" s="1"/>
  <c r="HY178" i="1" s="1" a="1"/>
  <c r="HY178" i="1" s="1"/>
  <c r="HB178" i="1" a="1"/>
  <c r="HB178" i="1" s="1"/>
  <c r="HC178" i="1" a="1"/>
  <c r="HC178" i="1" s="1"/>
  <c r="IA178" i="1" s="1" a="1"/>
  <c r="IA178" i="1" s="1"/>
  <c r="HD178" i="1" a="1"/>
  <c r="HD178" i="1"/>
  <c r="HE178" i="1" a="1"/>
  <c r="HE178" i="1"/>
  <c r="HF178" i="1" a="1"/>
  <c r="HF178" i="1" s="1"/>
  <c r="HG178" i="1" a="1"/>
  <c r="HG178" i="1"/>
  <c r="HH178" i="1" a="1"/>
  <c r="HH178" i="1"/>
  <c r="HI178" i="1" a="1"/>
  <c r="HI178" i="1" s="1"/>
  <c r="HJ178" i="1" a="1"/>
  <c r="HJ178" i="1" s="1"/>
  <c r="HK178" i="1" a="1"/>
  <c r="HK178" i="1" s="1"/>
  <c r="HL178" i="1" a="1"/>
  <c r="HL178" i="1" s="1"/>
  <c r="HM178" i="1" a="1"/>
  <c r="HM178" i="1" s="1"/>
  <c r="HN178" i="1" a="1"/>
  <c r="HN178" i="1" s="1"/>
  <c r="HO178" i="1" a="1"/>
  <c r="HO178" i="1" s="1"/>
  <c r="HP178" i="1" a="1"/>
  <c r="HP178" i="1"/>
  <c r="HQ178" i="1" a="1"/>
  <c r="HQ178" i="1"/>
  <c r="HR178" i="1" a="1"/>
  <c r="HR178" i="1" s="1"/>
  <c r="HS178" i="1" a="1"/>
  <c r="HS178" i="1"/>
  <c r="HT178" i="1" a="1"/>
  <c r="HT178" i="1" s="1"/>
  <c r="HU178" i="1" a="1"/>
  <c r="HU178" i="1" s="1"/>
  <c r="HW178" i="1" a="1"/>
  <c r="HW178" i="1" s="1"/>
  <c r="HZ178" i="1" a="1"/>
  <c r="HZ178" i="1" s="1"/>
  <c r="GX179" i="1" a="1"/>
  <c r="GX179" i="1"/>
  <c r="GY179" i="1" a="1"/>
  <c r="GY179" i="1"/>
  <c r="HW179" i="1" s="1" a="1"/>
  <c r="GZ179" i="1" a="1"/>
  <c r="GZ179" i="1"/>
  <c r="HX179" i="1" s="1" a="1"/>
  <c r="HX179" i="1" s="1"/>
  <c r="HA179" i="1" a="1"/>
  <c r="HA179" i="1"/>
  <c r="HY179" i="1" s="1" a="1"/>
  <c r="HB179" i="1" a="1"/>
  <c r="HB179" i="1"/>
  <c r="HZ179" i="1" s="1" a="1"/>
  <c r="HZ179" i="1" s="1"/>
  <c r="HC179" i="1" a="1"/>
  <c r="HC179" i="1"/>
  <c r="IA179" i="1" s="1" a="1"/>
  <c r="IA179" i="1" s="1"/>
  <c r="HD179" i="1" a="1"/>
  <c r="HD179" i="1" s="1"/>
  <c r="HE179" i="1" a="1"/>
  <c r="HE179" i="1" s="1"/>
  <c r="HF179" i="1" a="1"/>
  <c r="HF179" i="1" s="1"/>
  <c r="HG179" i="1" a="1"/>
  <c r="HG179" i="1" s="1"/>
  <c r="HH179" i="1" a="1"/>
  <c r="HH179" i="1" s="1"/>
  <c r="HI179" i="1" a="1"/>
  <c r="HI179" i="1" s="1"/>
  <c r="HJ179" i="1" a="1"/>
  <c r="HJ179" i="1" s="1"/>
  <c r="HK179" i="1" a="1"/>
  <c r="HK179" i="1"/>
  <c r="HL179" i="1" a="1"/>
  <c r="HL179" i="1"/>
  <c r="HM179" i="1" a="1"/>
  <c r="HM179" i="1"/>
  <c r="HN179" i="1" a="1"/>
  <c r="HN179" i="1"/>
  <c r="HO179" i="1" a="1"/>
  <c r="HO179" i="1" s="1"/>
  <c r="HP179" i="1" a="1"/>
  <c r="HP179" i="1"/>
  <c r="HQ179" i="1" a="1"/>
  <c r="HQ179" i="1"/>
  <c r="HR179" i="1" a="1"/>
  <c r="HR179" i="1" s="1"/>
  <c r="HS179" i="1" a="1"/>
  <c r="HS179" i="1" s="1"/>
  <c r="HT179" i="1" a="1"/>
  <c r="HT179" i="1" s="1"/>
  <c r="HU179" i="1" a="1"/>
  <c r="HU179" i="1" s="1"/>
  <c r="HV179" i="1" a="1"/>
  <c r="HV179" i="1" s="1"/>
  <c r="HW179" i="1"/>
  <c r="HY179" i="1"/>
  <c r="GX180" i="1" a="1"/>
  <c r="GX180" i="1"/>
  <c r="GY180" i="1" a="1"/>
  <c r="GY180" i="1"/>
  <c r="GZ180" i="1" a="1"/>
  <c r="GZ180" i="1" s="1"/>
  <c r="HX180" i="1" s="1" a="1"/>
  <c r="HX180" i="1" s="1"/>
  <c r="HA180" i="1" a="1"/>
  <c r="HA180" i="1" s="1"/>
  <c r="HB180" i="1" a="1"/>
  <c r="HB180" i="1" s="1"/>
  <c r="HZ180" i="1" s="1" a="1"/>
  <c r="HZ180" i="1" s="1"/>
  <c r="HC180" i="1" a="1"/>
  <c r="HC180" i="1" s="1"/>
  <c r="IA180" i="1" s="1" a="1"/>
  <c r="IA180" i="1" s="1"/>
  <c r="HD180" i="1" a="1"/>
  <c r="HD180" i="1"/>
  <c r="HE180" i="1" a="1"/>
  <c r="HE180" i="1"/>
  <c r="HF180" i="1" a="1"/>
  <c r="HF180" i="1"/>
  <c r="HG180" i="1" a="1"/>
  <c r="HG180" i="1"/>
  <c r="HH180" i="1" a="1"/>
  <c r="HH180" i="1" s="1"/>
  <c r="HI180" i="1" a="1"/>
  <c r="HI180" i="1" s="1"/>
  <c r="HJ180" i="1" a="1"/>
  <c r="HJ180" i="1"/>
  <c r="HK180" i="1" a="1"/>
  <c r="HK180" i="1"/>
  <c r="HL180" i="1" a="1"/>
  <c r="HL180" i="1" s="1"/>
  <c r="HM180" i="1" a="1"/>
  <c r="HM180" i="1" s="1"/>
  <c r="HN180" i="1" a="1"/>
  <c r="HN180" i="1" s="1"/>
  <c r="HO180" i="1" a="1"/>
  <c r="HO180" i="1" s="1"/>
  <c r="HP180" i="1" a="1"/>
  <c r="HP180" i="1" s="1"/>
  <c r="HQ180" i="1" a="1"/>
  <c r="HQ180" i="1"/>
  <c r="HR180" i="1" a="1"/>
  <c r="HR180" i="1"/>
  <c r="HS180" i="1" a="1"/>
  <c r="HS180" i="1"/>
  <c r="HT180" i="1" a="1"/>
  <c r="HT180" i="1" s="1"/>
  <c r="HU180" i="1" a="1"/>
  <c r="HU180" i="1"/>
  <c r="HV180" i="1" a="1"/>
  <c r="HV180" i="1"/>
  <c r="HW180" i="1" a="1"/>
  <c r="HW180" i="1" s="1"/>
  <c r="HY180" i="1" a="1"/>
  <c r="HY180" i="1" s="1"/>
  <c r="GX181" i="1" a="1"/>
  <c r="GX181" i="1"/>
  <c r="GY181" i="1" a="1"/>
  <c r="GY181" i="1"/>
  <c r="HW181" i="1" s="1" a="1"/>
  <c r="GZ181" i="1" a="1"/>
  <c r="GZ181" i="1" s="1"/>
  <c r="HX181" i="1" s="1" a="1"/>
  <c r="HX181" i="1" s="1"/>
  <c r="HA181" i="1" a="1"/>
  <c r="HA181" i="1"/>
  <c r="HY181" i="1" s="1" a="1"/>
  <c r="HY181" i="1" s="1"/>
  <c r="HB181" i="1" a="1"/>
  <c r="HB181" i="1" s="1"/>
  <c r="HZ181" i="1" s="1" a="1"/>
  <c r="HZ181" i="1" s="1"/>
  <c r="HC181" i="1" a="1"/>
  <c r="HC181" i="1" s="1"/>
  <c r="IA181" i="1" s="1" a="1"/>
  <c r="IA181" i="1" s="1"/>
  <c r="HD181" i="1" a="1"/>
  <c r="HD181" i="1" s="1"/>
  <c r="HE181" i="1" a="1"/>
  <c r="HE181" i="1" s="1"/>
  <c r="HF181" i="1" a="1"/>
  <c r="HF181" i="1" s="1"/>
  <c r="HG181" i="1" a="1"/>
  <c r="HG181" i="1" s="1"/>
  <c r="HH181" i="1" a="1"/>
  <c r="HH181" i="1" s="1"/>
  <c r="HI181" i="1" a="1"/>
  <c r="HI181" i="1" s="1"/>
  <c r="HJ181" i="1" a="1"/>
  <c r="HJ181" i="1"/>
  <c r="HK181" i="1" a="1"/>
  <c r="HK181" i="1"/>
  <c r="HL181" i="1" a="1"/>
  <c r="HL181" i="1"/>
  <c r="HM181" i="1" a="1"/>
  <c r="HM181" i="1"/>
  <c r="HN181" i="1" a="1"/>
  <c r="HN181" i="1" s="1"/>
  <c r="HO181" i="1" a="1"/>
  <c r="HO181" i="1" s="1"/>
  <c r="HP181" i="1" a="1"/>
  <c r="HP181" i="1" s="1"/>
  <c r="HQ181" i="1" a="1"/>
  <c r="HQ181" i="1" s="1"/>
  <c r="HR181" i="1" a="1"/>
  <c r="HR181" i="1" s="1"/>
  <c r="HS181" i="1" a="1"/>
  <c r="HS181" i="1" s="1"/>
  <c r="HT181" i="1" a="1"/>
  <c r="HT181" i="1" s="1"/>
  <c r="HU181" i="1" a="1"/>
  <c r="HU181" i="1" s="1"/>
  <c r="HV181" i="1" a="1"/>
  <c r="HV181" i="1"/>
  <c r="HW181" i="1"/>
  <c r="GX182" i="1" a="1"/>
  <c r="GX182" i="1"/>
  <c r="GY182" i="1" a="1"/>
  <c r="GY182" i="1" s="1"/>
  <c r="HW182" i="1" s="1" a="1"/>
  <c r="HW182" i="1" s="1"/>
  <c r="GZ182" i="1" a="1"/>
  <c r="GZ182" i="1" s="1"/>
  <c r="HX182" i="1" s="1" a="1"/>
  <c r="HX182" i="1" s="1"/>
  <c r="HA182" i="1" a="1"/>
  <c r="HA182" i="1" s="1"/>
  <c r="HY182" i="1" s="1" a="1"/>
  <c r="HY182" i="1" s="1"/>
  <c r="HB182" i="1" a="1"/>
  <c r="HB182" i="1" s="1"/>
  <c r="HZ182" i="1" s="1" a="1"/>
  <c r="HZ182" i="1" s="1"/>
  <c r="HC182" i="1" a="1"/>
  <c r="HC182" i="1" s="1"/>
  <c r="IA182" i="1" s="1" a="1"/>
  <c r="IA182" i="1" s="1"/>
  <c r="HD182" i="1" a="1"/>
  <c r="HD182" i="1" s="1"/>
  <c r="HE182" i="1" a="1"/>
  <c r="HE182" i="1"/>
  <c r="HF182" i="1" a="1"/>
  <c r="HF182" i="1" s="1"/>
  <c r="HG182" i="1" a="1"/>
  <c r="HG182" i="1"/>
  <c r="HH182" i="1" a="1"/>
  <c r="HH182" i="1" s="1"/>
  <c r="HI182" i="1" a="1"/>
  <c r="HI182" i="1"/>
  <c r="HJ182" i="1" a="1"/>
  <c r="HJ182" i="1"/>
  <c r="HK182" i="1" a="1"/>
  <c r="HK182" i="1"/>
  <c r="HL182" i="1" a="1"/>
  <c r="HL182" i="1" s="1"/>
  <c r="HM182" i="1" a="1"/>
  <c r="HM182" i="1" s="1"/>
  <c r="HN182" i="1" a="1"/>
  <c r="HN182" i="1" s="1"/>
  <c r="HO182" i="1" a="1"/>
  <c r="HO182" i="1" s="1"/>
  <c r="HP182" i="1" a="1"/>
  <c r="HP182" i="1"/>
  <c r="HQ182" i="1" a="1"/>
  <c r="HQ182" i="1"/>
  <c r="HR182" i="1" a="1"/>
  <c r="HR182" i="1"/>
  <c r="HS182" i="1" a="1"/>
  <c r="HS182" i="1"/>
  <c r="HT182" i="1" a="1"/>
  <c r="HT182" i="1"/>
  <c r="HU182" i="1" a="1"/>
  <c r="HU182" i="1"/>
  <c r="HV182" i="1" a="1"/>
  <c r="HV182" i="1" s="1"/>
  <c r="GX183" i="1" a="1"/>
  <c r="GX183" i="1"/>
  <c r="GY183" i="1" a="1"/>
  <c r="GY183" i="1"/>
  <c r="HW183" i="1" s="1" a="1"/>
  <c r="GZ183" i="1" a="1"/>
  <c r="GZ183" i="1"/>
  <c r="HX183" i="1" s="1" a="1"/>
  <c r="HX183" i="1" s="1"/>
  <c r="HA183" i="1" a="1"/>
  <c r="HA183" i="1"/>
  <c r="HY183" i="1" s="1" a="1"/>
  <c r="HY183" i="1" s="1"/>
  <c r="HB183" i="1" a="1"/>
  <c r="HB183" i="1"/>
  <c r="HZ183" i="1" s="1" a="1"/>
  <c r="HZ183" i="1" s="1"/>
  <c r="HC183" i="1" a="1"/>
  <c r="HC183" i="1"/>
  <c r="IA183" i="1" s="1" a="1"/>
  <c r="HD183" i="1" a="1"/>
  <c r="HD183" i="1" s="1"/>
  <c r="HE183" i="1" a="1"/>
  <c r="HE183" i="1" s="1"/>
  <c r="HF183" i="1" a="1"/>
  <c r="HF183" i="1" s="1"/>
  <c r="HG183" i="1" a="1"/>
  <c r="HG183" i="1" s="1"/>
  <c r="HH183" i="1" a="1"/>
  <c r="HH183" i="1" s="1"/>
  <c r="HI183" i="1" a="1"/>
  <c r="HI183" i="1" s="1"/>
  <c r="HJ183" i="1" a="1"/>
  <c r="HJ183" i="1"/>
  <c r="HK183" i="1" a="1"/>
  <c r="HK183" i="1"/>
  <c r="HL183" i="1" a="1"/>
  <c r="HL183" i="1"/>
  <c r="HM183" i="1" a="1"/>
  <c r="HM183" i="1"/>
  <c r="HN183" i="1" a="1"/>
  <c r="HN183" i="1"/>
  <c r="HO183" i="1" a="1"/>
  <c r="HO183" i="1"/>
  <c r="HP183" i="1" a="1"/>
  <c r="HP183" i="1"/>
  <c r="HQ183" i="1" a="1"/>
  <c r="HQ183" i="1"/>
  <c r="HR183" i="1" a="1"/>
  <c r="HR183" i="1" s="1"/>
  <c r="HS183" i="1" a="1"/>
  <c r="HS183" i="1" s="1"/>
  <c r="HT183" i="1" a="1"/>
  <c r="HT183" i="1" s="1"/>
  <c r="HU183" i="1" a="1"/>
  <c r="HU183" i="1" s="1"/>
  <c r="HV183" i="1" a="1"/>
  <c r="HV183" i="1" s="1"/>
  <c r="HW183" i="1"/>
  <c r="IA183" i="1"/>
  <c r="GX184" i="1" a="1"/>
  <c r="GX184" i="1" s="1"/>
  <c r="HV184" i="1" s="1" a="1"/>
  <c r="HV184" i="1" s="1"/>
  <c r="GY184" i="1" a="1"/>
  <c r="GY184" i="1" s="1"/>
  <c r="HW184" i="1" s="1" a="1"/>
  <c r="HW184" i="1" s="1"/>
  <c r="GZ184" i="1" a="1"/>
  <c r="GZ184" i="1" s="1"/>
  <c r="HX184" i="1" s="1" a="1"/>
  <c r="HX184" i="1" s="1"/>
  <c r="HA184" i="1" a="1"/>
  <c r="HA184" i="1" s="1"/>
  <c r="HY184" i="1" s="1" a="1"/>
  <c r="HY184" i="1" s="1"/>
  <c r="HB184" i="1" a="1"/>
  <c r="HB184" i="1" s="1"/>
  <c r="HZ184" i="1" s="1" a="1"/>
  <c r="HZ184" i="1" s="1"/>
  <c r="HC184" i="1" a="1"/>
  <c r="HC184" i="1" s="1"/>
  <c r="HD184" i="1" a="1"/>
  <c r="HD184" i="1"/>
  <c r="HE184" i="1" a="1"/>
  <c r="HE184" i="1"/>
  <c r="HF184" i="1" a="1"/>
  <c r="HF184" i="1"/>
  <c r="HG184" i="1" a="1"/>
  <c r="HG184" i="1"/>
  <c r="HH184" i="1" a="1"/>
  <c r="HH184" i="1"/>
  <c r="HI184" i="1" a="1"/>
  <c r="HI184" i="1"/>
  <c r="HJ184" i="1" a="1"/>
  <c r="HJ184" i="1"/>
  <c r="HK184" i="1" a="1"/>
  <c r="HK184" i="1"/>
  <c r="HL184" i="1" a="1"/>
  <c r="HL184" i="1" s="1"/>
  <c r="HM184" i="1" a="1"/>
  <c r="HM184" i="1" s="1"/>
  <c r="HN184" i="1" a="1"/>
  <c r="HN184" i="1" s="1"/>
  <c r="HO184" i="1" a="1"/>
  <c r="HO184" i="1" s="1"/>
  <c r="HP184" i="1" a="1"/>
  <c r="HP184" i="1" s="1"/>
  <c r="HQ184" i="1" a="1"/>
  <c r="HQ184" i="1"/>
  <c r="HR184" i="1" a="1"/>
  <c r="HR184" i="1"/>
  <c r="HS184" i="1" a="1"/>
  <c r="HS184" i="1"/>
  <c r="HT184" i="1" a="1"/>
  <c r="HT184" i="1"/>
  <c r="HU184" i="1" a="1"/>
  <c r="HU184" i="1" s="1"/>
  <c r="IA184" i="1" a="1"/>
  <c r="IA184" i="1" s="1"/>
  <c r="GX185" i="1" a="1"/>
  <c r="GX185" i="1" s="1"/>
  <c r="HV185" i="1" s="1" a="1"/>
  <c r="HV185" i="1" s="1"/>
  <c r="GY185" i="1" a="1"/>
  <c r="GY185" i="1"/>
  <c r="HW185" i="1" s="1" a="1"/>
  <c r="HW185" i="1" s="1"/>
  <c r="GZ185" i="1" a="1"/>
  <c r="GZ185" i="1"/>
  <c r="HX185" i="1" s="1" a="1"/>
  <c r="HX185" i="1" s="1"/>
  <c r="HA185" i="1" a="1"/>
  <c r="HA185" i="1"/>
  <c r="HY185" i="1" s="1" a="1"/>
  <c r="HY185" i="1" s="1"/>
  <c r="HB185" i="1" a="1"/>
  <c r="HB185" i="1"/>
  <c r="HZ185" i="1" s="1" a="1"/>
  <c r="HZ185" i="1" s="1"/>
  <c r="HC185" i="1" a="1"/>
  <c r="HC185" i="1" s="1"/>
  <c r="IA185" i="1" s="1" a="1"/>
  <c r="IA185" i="1" s="1"/>
  <c r="HD185" i="1" a="1"/>
  <c r="HD185" i="1"/>
  <c r="HE185" i="1" a="1"/>
  <c r="HE185" i="1" s="1"/>
  <c r="HF185" i="1" a="1"/>
  <c r="HF185" i="1" s="1"/>
  <c r="HG185" i="1" a="1"/>
  <c r="HG185" i="1" s="1"/>
  <c r="HH185" i="1" a="1"/>
  <c r="HH185" i="1" s="1"/>
  <c r="HI185" i="1" a="1"/>
  <c r="HI185" i="1" s="1"/>
  <c r="HJ185" i="1" a="1"/>
  <c r="HJ185" i="1"/>
  <c r="HK185" i="1" a="1"/>
  <c r="HK185" i="1"/>
  <c r="HL185" i="1" a="1"/>
  <c r="HL185" i="1" s="1"/>
  <c r="HM185" i="1" a="1"/>
  <c r="HM185" i="1"/>
  <c r="HN185" i="1" a="1"/>
  <c r="HN185" i="1" s="1"/>
  <c r="HO185" i="1" a="1"/>
  <c r="HO185" i="1"/>
  <c r="HP185" i="1" a="1"/>
  <c r="HP185" i="1" s="1"/>
  <c r="HQ185" i="1" a="1"/>
  <c r="HQ185" i="1" s="1"/>
  <c r="HR185" i="1" a="1"/>
  <c r="HR185" i="1" s="1"/>
  <c r="HS185" i="1" a="1"/>
  <c r="HS185" i="1" s="1"/>
  <c r="HT185" i="1" a="1"/>
  <c r="HT185" i="1" s="1"/>
  <c r="HU185" i="1" a="1"/>
  <c r="HU185" i="1" s="1"/>
  <c r="GX186" i="1" a="1"/>
  <c r="GX186" i="1" s="1"/>
  <c r="HV186" i="1" s="1" a="1"/>
  <c r="HV186" i="1" s="1"/>
  <c r="GY186" i="1" a="1"/>
  <c r="GY186" i="1"/>
  <c r="HW186" i="1" s="1" a="1"/>
  <c r="HW186" i="1" s="1"/>
  <c r="GZ186" i="1" a="1"/>
  <c r="GZ186" i="1" s="1"/>
  <c r="HX186" i="1" s="1" a="1"/>
  <c r="HX186" i="1" s="1"/>
  <c r="HA186" i="1" a="1"/>
  <c r="HA186" i="1" s="1"/>
  <c r="HB186" i="1" a="1"/>
  <c r="HB186" i="1" s="1"/>
  <c r="HZ186" i="1" s="1" a="1"/>
  <c r="HZ186" i="1" s="1"/>
  <c r="HC186" i="1" a="1"/>
  <c r="HC186" i="1" s="1"/>
  <c r="IA186" i="1" s="1" a="1"/>
  <c r="IA186" i="1" s="1"/>
  <c r="HD186" i="1" a="1"/>
  <c r="HD186" i="1" s="1"/>
  <c r="HE186" i="1" a="1"/>
  <c r="HE186" i="1"/>
  <c r="HF186" i="1" a="1"/>
  <c r="HF186" i="1" s="1"/>
  <c r="HG186" i="1" a="1"/>
  <c r="HG186" i="1"/>
  <c r="HH186" i="1" a="1"/>
  <c r="HH186" i="1"/>
  <c r="HI186" i="1" a="1"/>
  <c r="HI186" i="1"/>
  <c r="HJ186" i="1" a="1"/>
  <c r="HJ186" i="1"/>
  <c r="HK186" i="1" a="1"/>
  <c r="HK186" i="1" s="1"/>
  <c r="HL186" i="1" a="1"/>
  <c r="HL186" i="1" s="1"/>
  <c r="HM186" i="1" a="1"/>
  <c r="HM186" i="1" s="1"/>
  <c r="HN186" i="1" a="1"/>
  <c r="HN186" i="1" s="1"/>
  <c r="HO186" i="1" a="1"/>
  <c r="HO186" i="1" s="1"/>
  <c r="HP186" i="1" a="1"/>
  <c r="HP186" i="1"/>
  <c r="HQ186" i="1" a="1"/>
  <c r="HQ186" i="1"/>
  <c r="HR186" i="1" a="1"/>
  <c r="HR186" i="1"/>
  <c r="HS186" i="1" a="1"/>
  <c r="HS186" i="1"/>
  <c r="HT186" i="1" a="1"/>
  <c r="HT186" i="1" s="1"/>
  <c r="HU186" i="1" a="1"/>
  <c r="HU186" i="1"/>
  <c r="HY186" i="1" a="1"/>
  <c r="HY186" i="1" s="1"/>
  <c r="GX187" i="1" a="1"/>
  <c r="GX187" i="1"/>
  <c r="HV187" i="1" s="1" a="1"/>
  <c r="HV187" i="1" s="1"/>
  <c r="GY187" i="1" a="1"/>
  <c r="GY187" i="1"/>
  <c r="HW187" i="1" s="1" a="1"/>
  <c r="HW187" i="1" s="1"/>
  <c r="GZ187" i="1" a="1"/>
  <c r="GZ187" i="1" s="1"/>
  <c r="HX187" i="1" s="1" a="1"/>
  <c r="HX187" i="1" s="1"/>
  <c r="HA187" i="1" a="1"/>
  <c r="HA187" i="1"/>
  <c r="HY187" i="1" s="1" a="1"/>
  <c r="HB187" i="1" a="1"/>
  <c r="HB187" i="1" s="1"/>
  <c r="HZ187" i="1" s="1" a="1"/>
  <c r="HZ187" i="1" s="1"/>
  <c r="HC187" i="1" a="1"/>
  <c r="HC187" i="1" s="1"/>
  <c r="IA187" i="1" s="1" a="1"/>
  <c r="HD187" i="1" a="1"/>
  <c r="HD187" i="1" s="1"/>
  <c r="HE187" i="1" a="1"/>
  <c r="HE187" i="1"/>
  <c r="HF187" i="1" a="1"/>
  <c r="HF187" i="1" s="1"/>
  <c r="HG187" i="1" a="1"/>
  <c r="HG187" i="1" s="1"/>
  <c r="HH187" i="1" a="1"/>
  <c r="HH187" i="1" s="1"/>
  <c r="HI187" i="1" a="1"/>
  <c r="HI187" i="1" s="1"/>
  <c r="HJ187" i="1" a="1"/>
  <c r="HJ187" i="1"/>
  <c r="HK187" i="1" a="1"/>
  <c r="HK187" i="1"/>
  <c r="HL187" i="1" a="1"/>
  <c r="HL187" i="1" s="1"/>
  <c r="HM187" i="1" a="1"/>
  <c r="HM187" i="1"/>
  <c r="HN187" i="1" a="1"/>
  <c r="HN187" i="1"/>
  <c r="HO187" i="1" a="1"/>
  <c r="HO187" i="1" s="1"/>
  <c r="HP187" i="1" a="1"/>
  <c r="HP187" i="1"/>
  <c r="HQ187" i="1" a="1"/>
  <c r="HQ187" i="1" s="1"/>
  <c r="HR187" i="1" a="1"/>
  <c r="HR187" i="1" s="1"/>
  <c r="HS187" i="1" a="1"/>
  <c r="HS187" i="1" s="1"/>
  <c r="HT187" i="1" a="1"/>
  <c r="HT187" i="1" s="1"/>
  <c r="HU187" i="1" a="1"/>
  <c r="HU187" i="1" s="1"/>
  <c r="HY187" i="1"/>
  <c r="IA187" i="1"/>
  <c r="GX188" i="1" a="1"/>
  <c r="GX188" i="1" s="1"/>
  <c r="HV188" i="1" s="1" a="1"/>
  <c r="HV188" i="1" s="1"/>
  <c r="GY188" i="1" a="1"/>
  <c r="GY188" i="1"/>
  <c r="HW188" i="1" s="1" a="1"/>
  <c r="HW188" i="1" s="1"/>
  <c r="GZ188" i="1" a="1"/>
  <c r="GZ188" i="1" s="1"/>
  <c r="HX188" i="1" s="1" a="1"/>
  <c r="HX188" i="1" s="1"/>
  <c r="HA188" i="1" a="1"/>
  <c r="HA188" i="1" s="1"/>
  <c r="HY188" i="1" s="1" a="1"/>
  <c r="HY188" i="1" s="1"/>
  <c r="HB188" i="1" a="1"/>
  <c r="HB188" i="1" s="1"/>
  <c r="HZ188" i="1" s="1" a="1"/>
  <c r="HZ188" i="1" s="1"/>
  <c r="HC188" i="1" a="1"/>
  <c r="HC188" i="1" s="1"/>
  <c r="IA188" i="1" s="1" a="1"/>
  <c r="IA188" i="1" s="1"/>
  <c r="HD188" i="1" a="1"/>
  <c r="HD188" i="1"/>
  <c r="HE188" i="1" a="1"/>
  <c r="HE188" i="1"/>
  <c r="HF188" i="1" a="1"/>
  <c r="HF188" i="1"/>
  <c r="HG188" i="1" a="1"/>
  <c r="HG188" i="1"/>
  <c r="HH188" i="1" a="1"/>
  <c r="HH188" i="1"/>
  <c r="HI188" i="1" a="1"/>
  <c r="HI188" i="1"/>
  <c r="HJ188" i="1" a="1"/>
  <c r="HJ188" i="1" s="1"/>
  <c r="HK188" i="1" a="1"/>
  <c r="HK188" i="1" s="1"/>
  <c r="HL188" i="1" a="1"/>
  <c r="HL188" i="1" s="1"/>
  <c r="HM188" i="1" a="1"/>
  <c r="HM188" i="1" s="1"/>
  <c r="HN188" i="1" a="1"/>
  <c r="HN188" i="1" s="1"/>
  <c r="HO188" i="1" a="1"/>
  <c r="HO188" i="1" s="1"/>
  <c r="HP188" i="1" a="1"/>
  <c r="HP188" i="1"/>
  <c r="HQ188" i="1" a="1"/>
  <c r="HQ188" i="1"/>
  <c r="HR188" i="1" a="1"/>
  <c r="HR188" i="1"/>
  <c r="HS188" i="1" a="1"/>
  <c r="HS188" i="1"/>
  <c r="HT188" i="1" a="1"/>
  <c r="HT188" i="1" s="1"/>
  <c r="HU188" i="1" a="1"/>
  <c r="HU188" i="1" s="1"/>
  <c r="GX189" i="1" a="1"/>
  <c r="GX189" i="1" s="1"/>
  <c r="HV189" i="1" s="1" a="1"/>
  <c r="HV189" i="1" s="1"/>
  <c r="GY189" i="1" a="1"/>
  <c r="GY189" i="1"/>
  <c r="HW189" i="1" s="1" a="1"/>
  <c r="HW189" i="1" s="1"/>
  <c r="GZ189" i="1" a="1"/>
  <c r="GZ189" i="1"/>
  <c r="HX189" i="1" s="1" a="1"/>
  <c r="HX189" i="1" s="1"/>
  <c r="HA189" i="1" a="1"/>
  <c r="HA189" i="1"/>
  <c r="HY189" i="1" s="1" a="1"/>
  <c r="HY189" i="1" s="1"/>
  <c r="HB189" i="1" a="1"/>
  <c r="HB189" i="1" s="1"/>
  <c r="HZ189" i="1" s="1" a="1"/>
  <c r="HZ189" i="1" s="1"/>
  <c r="HC189" i="1" a="1"/>
  <c r="HC189" i="1" s="1"/>
  <c r="HD189" i="1" a="1"/>
  <c r="HD189" i="1" s="1"/>
  <c r="HE189" i="1" a="1"/>
  <c r="HE189" i="1" s="1"/>
  <c r="HF189" i="1" a="1"/>
  <c r="HF189" i="1" s="1"/>
  <c r="HG189" i="1" a="1"/>
  <c r="HG189" i="1" s="1"/>
  <c r="HH189" i="1" a="1"/>
  <c r="HH189" i="1" s="1"/>
  <c r="HI189" i="1" a="1"/>
  <c r="HI189" i="1" s="1"/>
  <c r="HJ189" i="1" a="1"/>
  <c r="HJ189" i="1" s="1"/>
  <c r="HK189" i="1" a="1"/>
  <c r="HK189" i="1"/>
  <c r="HL189" i="1" a="1"/>
  <c r="HL189" i="1" s="1"/>
  <c r="HM189" i="1" a="1"/>
  <c r="HM189" i="1"/>
  <c r="HN189" i="1" a="1"/>
  <c r="HN189" i="1" s="1"/>
  <c r="HO189" i="1" a="1"/>
  <c r="HO189" i="1"/>
  <c r="HP189" i="1" a="1"/>
  <c r="HP189" i="1"/>
  <c r="HQ189" i="1" a="1"/>
  <c r="HQ189" i="1" s="1"/>
  <c r="HR189" i="1" a="1"/>
  <c r="HR189" i="1" s="1"/>
  <c r="HS189" i="1" a="1"/>
  <c r="HS189" i="1" s="1"/>
  <c r="HT189" i="1" a="1"/>
  <c r="HT189" i="1" s="1"/>
  <c r="HU189" i="1" a="1"/>
  <c r="HU189" i="1" s="1"/>
  <c r="IA189" i="1" a="1"/>
  <c r="IA189" i="1"/>
  <c r="GX190" i="1" a="1"/>
  <c r="GX190" i="1"/>
  <c r="HV190" i="1" s="1" a="1"/>
  <c r="HV190" i="1" s="1"/>
  <c r="GY190" i="1" a="1"/>
  <c r="GY190" i="1" s="1"/>
  <c r="HW190" i="1" s="1" a="1"/>
  <c r="HW190" i="1" s="1"/>
  <c r="GZ190" i="1" a="1"/>
  <c r="GZ190" i="1" s="1"/>
  <c r="HX190" i="1" s="1" a="1"/>
  <c r="HX190" i="1" s="1"/>
  <c r="HA190" i="1" a="1"/>
  <c r="HA190" i="1" s="1"/>
  <c r="HB190" i="1" a="1"/>
  <c r="HB190" i="1" s="1"/>
  <c r="HZ190" i="1" s="1" a="1"/>
  <c r="HZ190" i="1" s="1"/>
  <c r="HC190" i="1" a="1"/>
  <c r="HC190" i="1" s="1"/>
  <c r="HD190" i="1" a="1"/>
  <c r="HD190" i="1" s="1"/>
  <c r="HE190" i="1" a="1"/>
  <c r="HE190" i="1"/>
  <c r="HF190" i="1" a="1"/>
  <c r="HF190" i="1" s="1"/>
  <c r="HG190" i="1" a="1"/>
  <c r="HG190" i="1"/>
  <c r="HH190" i="1" a="1"/>
  <c r="HH190" i="1"/>
  <c r="HI190" i="1" a="1"/>
  <c r="HI190" i="1" s="1"/>
  <c r="HJ190" i="1" a="1"/>
  <c r="HJ190" i="1" s="1"/>
  <c r="HK190" i="1" a="1"/>
  <c r="HK190" i="1"/>
  <c r="HL190" i="1" a="1"/>
  <c r="HL190" i="1" s="1"/>
  <c r="HM190" i="1" a="1"/>
  <c r="HM190" i="1" s="1"/>
  <c r="HN190" i="1" a="1"/>
  <c r="HN190" i="1" s="1"/>
  <c r="HO190" i="1" a="1"/>
  <c r="HO190" i="1" s="1"/>
  <c r="HP190" i="1" a="1"/>
  <c r="HP190" i="1"/>
  <c r="HQ190" i="1" a="1"/>
  <c r="HQ190" i="1"/>
  <c r="HR190" i="1" a="1"/>
  <c r="HR190" i="1" s="1"/>
  <c r="HS190" i="1" a="1"/>
  <c r="HS190" i="1"/>
  <c r="HT190" i="1" a="1"/>
  <c r="HT190" i="1" s="1"/>
  <c r="HU190" i="1" a="1"/>
  <c r="HU190" i="1"/>
  <c r="HY190" i="1" a="1"/>
  <c r="HY190" i="1" s="1"/>
  <c r="IA190" i="1" a="1"/>
  <c r="IA190" i="1" s="1"/>
  <c r="GX191" i="1" a="1"/>
  <c r="GX191" i="1" s="1"/>
  <c r="HV191" i="1" s="1" a="1"/>
  <c r="HV191" i="1" s="1"/>
  <c r="GY191" i="1" a="1"/>
  <c r="GY191" i="1"/>
  <c r="HW191" i="1" s="1" a="1"/>
  <c r="HW191" i="1" s="1"/>
  <c r="GZ191" i="1" a="1"/>
  <c r="GZ191" i="1"/>
  <c r="HX191" i="1" s="1" a="1"/>
  <c r="HX191" i="1" s="1"/>
  <c r="HA191" i="1" a="1"/>
  <c r="HA191" i="1"/>
  <c r="HY191" i="1" s="1" a="1"/>
  <c r="HY191" i="1" s="1"/>
  <c r="HB191" i="1" a="1"/>
  <c r="HB191" i="1" s="1"/>
  <c r="HZ191" i="1" s="1" a="1"/>
  <c r="HZ191" i="1" s="1"/>
  <c r="HC191" i="1" a="1"/>
  <c r="HC191" i="1" s="1"/>
  <c r="IA191" i="1" s="1" a="1"/>
  <c r="IA191" i="1" s="1"/>
  <c r="HD191" i="1" a="1"/>
  <c r="HD191" i="1" s="1"/>
  <c r="HE191" i="1" a="1"/>
  <c r="HE191" i="1" s="1"/>
  <c r="HF191" i="1" a="1"/>
  <c r="HF191" i="1" s="1"/>
  <c r="HG191" i="1" a="1"/>
  <c r="HG191" i="1" s="1"/>
  <c r="HH191" i="1" a="1"/>
  <c r="HH191" i="1" s="1"/>
  <c r="HI191" i="1" a="1"/>
  <c r="HI191" i="1" s="1"/>
  <c r="HJ191" i="1" a="1"/>
  <c r="HJ191" i="1" s="1"/>
  <c r="HK191" i="1" a="1"/>
  <c r="HK191" i="1"/>
  <c r="HL191" i="1" a="1"/>
  <c r="HL191" i="1"/>
  <c r="HM191" i="1" a="1"/>
  <c r="HM191" i="1"/>
  <c r="HN191" i="1" a="1"/>
  <c r="HN191" i="1"/>
  <c r="HO191" i="1" a="1"/>
  <c r="HO191" i="1"/>
  <c r="HP191" i="1" a="1"/>
  <c r="HP191" i="1" s="1"/>
  <c r="HQ191" i="1" a="1"/>
  <c r="HQ191" i="1" s="1"/>
  <c r="HR191" i="1" a="1"/>
  <c r="HR191" i="1" s="1"/>
  <c r="HS191" i="1" a="1"/>
  <c r="HS191" i="1" s="1"/>
  <c r="HT191" i="1" a="1"/>
  <c r="HT191" i="1" s="1"/>
  <c r="HU191" i="1" a="1"/>
  <c r="HU191" i="1" s="1"/>
  <c r="GX192" i="1" a="1"/>
  <c r="GX192" i="1" s="1"/>
  <c r="HV192" i="1" s="1" a="1"/>
  <c r="HV192" i="1" s="1"/>
  <c r="GY192" i="1" a="1"/>
  <c r="GY192" i="1"/>
  <c r="GZ192" i="1" a="1"/>
  <c r="GZ192" i="1" s="1"/>
  <c r="HX192" i="1" s="1" a="1"/>
  <c r="HX192" i="1" s="1"/>
  <c r="HA192" i="1" a="1"/>
  <c r="HA192" i="1" s="1"/>
  <c r="HB192" i="1" a="1"/>
  <c r="HB192" i="1" s="1"/>
  <c r="HC192" i="1" a="1"/>
  <c r="HC192" i="1" s="1"/>
  <c r="HD192" i="1" a="1"/>
  <c r="HD192" i="1" s="1"/>
  <c r="HE192" i="1" a="1"/>
  <c r="HE192" i="1"/>
  <c r="HF192" i="1" a="1"/>
  <c r="HF192" i="1" s="1"/>
  <c r="HG192" i="1" a="1"/>
  <c r="HG192" i="1"/>
  <c r="HH192" i="1" a="1"/>
  <c r="HH192" i="1" s="1"/>
  <c r="HI192" i="1" a="1"/>
  <c r="HI192" i="1" s="1"/>
  <c r="HJ192" i="1" a="1"/>
  <c r="HJ192" i="1" s="1"/>
  <c r="HK192" i="1" a="1"/>
  <c r="HK192" i="1" s="1"/>
  <c r="HL192" i="1" a="1"/>
  <c r="HL192" i="1" s="1"/>
  <c r="HM192" i="1" a="1"/>
  <c r="HM192" i="1" s="1"/>
  <c r="HN192" i="1" a="1"/>
  <c r="HN192" i="1" s="1"/>
  <c r="HO192" i="1" a="1"/>
  <c r="HO192" i="1" s="1"/>
  <c r="HP192" i="1" a="1"/>
  <c r="HP192" i="1" s="1"/>
  <c r="HQ192" i="1" a="1"/>
  <c r="HQ192" i="1"/>
  <c r="HR192" i="1" a="1"/>
  <c r="HR192" i="1" s="1"/>
  <c r="HS192" i="1" a="1"/>
  <c r="HS192" i="1"/>
  <c r="HT192" i="1" a="1"/>
  <c r="HT192" i="1" s="1"/>
  <c r="HU192" i="1" a="1"/>
  <c r="HU192" i="1"/>
  <c r="HW192" i="1" a="1"/>
  <c r="HW192" i="1" s="1"/>
  <c r="HY192" i="1" a="1"/>
  <c r="HY192" i="1" s="1"/>
  <c r="HZ192" i="1" a="1"/>
  <c r="HZ192" i="1" s="1"/>
  <c r="IA192" i="1" a="1"/>
  <c r="IA192" i="1" s="1"/>
  <c r="GX193" i="1" a="1"/>
  <c r="GX193" i="1" s="1"/>
  <c r="HV193" i="1" s="1" a="1"/>
  <c r="HV193" i="1" s="1"/>
  <c r="GY193" i="1" a="1"/>
  <c r="GY193" i="1"/>
  <c r="HW193" i="1" s="1" a="1"/>
  <c r="HW193" i="1" s="1"/>
  <c r="GZ193" i="1" a="1"/>
  <c r="GZ193" i="1" s="1"/>
  <c r="HX193" i="1" s="1" a="1"/>
  <c r="HX193" i="1" s="1"/>
  <c r="HA193" i="1" a="1"/>
  <c r="HA193" i="1"/>
  <c r="HY193" i="1" s="1" a="1"/>
  <c r="HB193" i="1" a="1"/>
  <c r="HB193" i="1" s="1"/>
  <c r="HC193" i="1" a="1"/>
  <c r="HC193" i="1" s="1"/>
  <c r="IA193" i="1" s="1" a="1"/>
  <c r="IA193" i="1" s="1"/>
  <c r="HD193" i="1" a="1"/>
  <c r="HD193" i="1" s="1"/>
  <c r="HE193" i="1" a="1"/>
  <c r="HE193" i="1"/>
  <c r="HF193" i="1" a="1"/>
  <c r="HF193" i="1" s="1"/>
  <c r="HG193" i="1" a="1"/>
  <c r="HG193" i="1" s="1"/>
  <c r="HH193" i="1" a="1"/>
  <c r="HH193" i="1" s="1"/>
  <c r="HI193" i="1" a="1"/>
  <c r="HI193" i="1" s="1"/>
  <c r="HJ193" i="1" a="1"/>
  <c r="HJ193" i="1" s="1"/>
  <c r="HK193" i="1" a="1"/>
  <c r="HK193" i="1"/>
  <c r="HL193" i="1" a="1"/>
  <c r="HL193" i="1"/>
  <c r="HM193" i="1" a="1"/>
  <c r="HM193" i="1"/>
  <c r="HN193" i="1" a="1"/>
  <c r="HN193" i="1"/>
  <c r="HO193" i="1" a="1"/>
  <c r="HO193" i="1" s="1"/>
  <c r="HP193" i="1" a="1"/>
  <c r="HP193" i="1" s="1"/>
  <c r="HQ193" i="1" a="1"/>
  <c r="HQ193" i="1" s="1"/>
  <c r="HR193" i="1" a="1"/>
  <c r="HR193" i="1" s="1"/>
  <c r="HS193" i="1" a="1"/>
  <c r="HS193" i="1" s="1"/>
  <c r="HT193" i="1" a="1"/>
  <c r="HT193" i="1" s="1"/>
  <c r="HU193" i="1" a="1"/>
  <c r="HU193" i="1" s="1"/>
  <c r="HY193" i="1"/>
  <c r="HZ193" i="1" a="1"/>
  <c r="HZ193" i="1"/>
  <c r="GX194" i="1" a="1"/>
  <c r="GX194" i="1"/>
  <c r="HV194" i="1" s="1" a="1"/>
  <c r="HV194" i="1" s="1"/>
  <c r="GY194" i="1" a="1"/>
  <c r="GY194" i="1" s="1"/>
  <c r="HW194" i="1" s="1" a="1"/>
  <c r="HW194" i="1" s="1"/>
  <c r="GZ194" i="1" a="1"/>
  <c r="GZ194" i="1" s="1"/>
  <c r="HX194" i="1" s="1" a="1"/>
  <c r="HX194" i="1" s="1"/>
  <c r="HA194" i="1" a="1"/>
  <c r="HA194" i="1" s="1"/>
  <c r="HB194" i="1" a="1"/>
  <c r="HB194" i="1" s="1"/>
  <c r="HC194" i="1" a="1"/>
  <c r="HC194" i="1" s="1"/>
  <c r="HD194" i="1" a="1"/>
  <c r="HD194" i="1" s="1"/>
  <c r="HE194" i="1" a="1"/>
  <c r="HE194" i="1"/>
  <c r="HF194" i="1" a="1"/>
  <c r="HF194" i="1"/>
  <c r="HG194" i="1" a="1"/>
  <c r="HG194" i="1"/>
  <c r="HH194" i="1" a="1"/>
  <c r="HH194" i="1" s="1"/>
  <c r="HI194" i="1" a="1"/>
  <c r="HI194" i="1" s="1"/>
  <c r="HJ194" i="1" a="1"/>
  <c r="HJ194" i="1"/>
  <c r="HK194" i="1" a="1"/>
  <c r="HK194" i="1" s="1"/>
  <c r="HL194" i="1" a="1"/>
  <c r="HL194" i="1" s="1"/>
  <c r="HM194" i="1" a="1"/>
  <c r="HM194" i="1" s="1"/>
  <c r="HN194" i="1" a="1"/>
  <c r="HN194" i="1" s="1"/>
  <c r="HO194" i="1" a="1"/>
  <c r="HO194" i="1" s="1"/>
  <c r="HP194" i="1" a="1"/>
  <c r="HP194" i="1" s="1"/>
  <c r="HQ194" i="1" a="1"/>
  <c r="HQ194" i="1"/>
  <c r="HR194" i="1" a="1"/>
  <c r="HR194" i="1" s="1"/>
  <c r="HS194" i="1" a="1"/>
  <c r="HS194" i="1"/>
  <c r="HT194" i="1" a="1"/>
  <c r="HT194" i="1"/>
  <c r="HU194" i="1" a="1"/>
  <c r="HU194" i="1" s="1"/>
  <c r="HY194" i="1" a="1"/>
  <c r="HY194" i="1" s="1"/>
  <c r="HZ194" i="1" a="1"/>
  <c r="HZ194" i="1" s="1"/>
  <c r="IA194" i="1" a="1"/>
  <c r="IA194" i="1" s="1"/>
  <c r="GX195" i="1" a="1"/>
  <c r="GX195" i="1"/>
  <c r="GY195" i="1" a="1"/>
  <c r="GY195" i="1"/>
  <c r="HW195" i="1" s="1" a="1"/>
  <c r="HW195" i="1" s="1"/>
  <c r="GZ195" i="1" a="1"/>
  <c r="GZ195" i="1" s="1"/>
  <c r="HX195" i="1" s="1" a="1"/>
  <c r="HX195" i="1" s="1"/>
  <c r="HA195" i="1" a="1"/>
  <c r="HA195" i="1"/>
  <c r="HY195" i="1" s="1" a="1"/>
  <c r="HB195" i="1" a="1"/>
  <c r="HB195" i="1" s="1"/>
  <c r="HZ195" i="1" s="1" a="1"/>
  <c r="HZ195" i="1" s="1"/>
  <c r="HC195" i="1" a="1"/>
  <c r="HC195" i="1" s="1"/>
  <c r="IA195" i="1" s="1" a="1"/>
  <c r="IA195" i="1" s="1"/>
  <c r="HD195" i="1" a="1"/>
  <c r="HD195" i="1"/>
  <c r="HE195" i="1" a="1"/>
  <c r="HE195" i="1" s="1"/>
  <c r="HF195" i="1" a="1"/>
  <c r="HF195" i="1" s="1"/>
  <c r="HG195" i="1" a="1"/>
  <c r="HG195" i="1" s="1"/>
  <c r="HH195" i="1" a="1"/>
  <c r="HH195" i="1" s="1"/>
  <c r="HI195" i="1" a="1"/>
  <c r="HI195" i="1" s="1"/>
  <c r="HJ195" i="1" a="1"/>
  <c r="HJ195" i="1" s="1"/>
  <c r="HK195" i="1" a="1"/>
  <c r="HK195" i="1"/>
  <c r="HL195" i="1" a="1"/>
  <c r="HL195" i="1"/>
  <c r="HM195" i="1" a="1"/>
  <c r="HM195" i="1"/>
  <c r="HN195" i="1" a="1"/>
  <c r="HN195" i="1" s="1"/>
  <c r="HO195" i="1" a="1"/>
  <c r="HO195" i="1" s="1"/>
  <c r="HP195" i="1" a="1"/>
  <c r="HP195" i="1" s="1"/>
  <c r="HQ195" i="1" a="1"/>
  <c r="HQ195" i="1" s="1"/>
  <c r="HR195" i="1" a="1"/>
  <c r="HR195" i="1" s="1"/>
  <c r="HS195" i="1" a="1"/>
  <c r="HS195" i="1" s="1"/>
  <c r="HT195" i="1" a="1"/>
  <c r="HT195" i="1" s="1"/>
  <c r="HU195" i="1" a="1"/>
  <c r="HU195" i="1" s="1"/>
  <c r="HV195" i="1" a="1"/>
  <c r="HV195" i="1" s="1"/>
  <c r="HY195" i="1"/>
  <c r="GX196" i="1" a="1"/>
  <c r="GX196" i="1"/>
  <c r="GY196" i="1" a="1"/>
  <c r="GY196" i="1" s="1"/>
  <c r="GZ196" i="1" a="1"/>
  <c r="GZ196" i="1" s="1"/>
  <c r="HA196" i="1" a="1"/>
  <c r="HA196" i="1" s="1"/>
  <c r="HB196" i="1" a="1"/>
  <c r="HB196" i="1" s="1"/>
  <c r="HC196" i="1" a="1"/>
  <c r="HC196" i="1" s="1"/>
  <c r="HD196" i="1" a="1"/>
  <c r="HD196" i="1" s="1"/>
  <c r="HE196" i="1" a="1"/>
  <c r="HE196" i="1"/>
  <c r="HF196" i="1" a="1"/>
  <c r="HF196" i="1" s="1"/>
  <c r="HG196" i="1" a="1"/>
  <c r="HG196" i="1"/>
  <c r="HH196" i="1" a="1"/>
  <c r="HH196" i="1" s="1"/>
  <c r="HI196" i="1" a="1"/>
  <c r="HI196" i="1"/>
  <c r="HJ196" i="1" a="1"/>
  <c r="HJ196" i="1"/>
  <c r="HK196" i="1" a="1"/>
  <c r="HK196" i="1"/>
  <c r="HL196" i="1" a="1"/>
  <c r="HL196" i="1" s="1"/>
  <c r="HM196" i="1" a="1"/>
  <c r="HM196" i="1" s="1"/>
  <c r="HN196" i="1" a="1"/>
  <c r="HN196" i="1" s="1"/>
  <c r="HO196" i="1" a="1"/>
  <c r="HO196" i="1" s="1"/>
  <c r="HP196" i="1" a="1"/>
  <c r="HP196" i="1" s="1"/>
  <c r="HQ196" i="1" a="1"/>
  <c r="HQ196" i="1"/>
  <c r="HR196" i="1" a="1"/>
  <c r="HR196" i="1" s="1"/>
  <c r="HS196" i="1" a="1"/>
  <c r="HS196" i="1"/>
  <c r="HT196" i="1" a="1"/>
  <c r="HT196" i="1" s="1"/>
  <c r="HU196" i="1" a="1"/>
  <c r="HU196" i="1"/>
  <c r="HV196" i="1" a="1"/>
  <c r="HV196" i="1" s="1"/>
  <c r="HW196" i="1" a="1"/>
  <c r="HW196" i="1" s="1"/>
  <c r="HX196" i="1" a="1"/>
  <c r="HX196" i="1" s="1"/>
  <c r="HY196" i="1" a="1"/>
  <c r="HY196" i="1" s="1"/>
  <c r="HZ196" i="1" a="1"/>
  <c r="HZ196" i="1" s="1"/>
  <c r="IA196" i="1" a="1"/>
  <c r="IA196" i="1" s="1"/>
  <c r="GX197" i="1" a="1"/>
  <c r="GX197" i="1" s="1"/>
  <c r="HV197" i="1" s="1" a="1"/>
  <c r="HV197" i="1" s="1"/>
  <c r="GY197" i="1" a="1"/>
  <c r="GY197" i="1"/>
  <c r="GZ197" i="1" a="1"/>
  <c r="GZ197" i="1" s="1"/>
  <c r="HA197" i="1" a="1"/>
  <c r="HA197" i="1" s="1"/>
  <c r="HB197" i="1" a="1"/>
  <c r="HB197" i="1" s="1"/>
  <c r="HC197" i="1" a="1"/>
  <c r="HC197" i="1"/>
  <c r="IA197" i="1" s="1" a="1"/>
  <c r="IA197" i="1" s="1"/>
  <c r="HD197" i="1" a="1"/>
  <c r="HD197" i="1" s="1"/>
  <c r="HE197" i="1" a="1"/>
  <c r="HE197" i="1"/>
  <c r="HF197" i="1" a="1"/>
  <c r="HF197" i="1" s="1"/>
  <c r="HG197" i="1" a="1"/>
  <c r="HG197" i="1" s="1"/>
  <c r="HH197" i="1" a="1"/>
  <c r="HH197" i="1" s="1"/>
  <c r="HI197" i="1" a="1"/>
  <c r="HI197" i="1" s="1"/>
  <c r="HJ197" i="1" a="1"/>
  <c r="HJ197" i="1" s="1"/>
  <c r="HK197" i="1" a="1"/>
  <c r="HK197" i="1"/>
  <c r="HL197" i="1" a="1"/>
  <c r="HL197" i="1"/>
  <c r="HM197" i="1" a="1"/>
  <c r="HM197" i="1" s="1"/>
  <c r="HN197" i="1" a="1"/>
  <c r="HN197" i="1" s="1"/>
  <c r="HO197" i="1" a="1"/>
  <c r="HO197" i="1" s="1"/>
  <c r="HP197" i="1" a="1"/>
  <c r="HP197" i="1" s="1"/>
  <c r="HQ197" i="1" a="1"/>
  <c r="HQ197" i="1"/>
  <c r="HR197" i="1" a="1"/>
  <c r="HR197" i="1" s="1"/>
  <c r="HS197" i="1" a="1"/>
  <c r="HS197" i="1" s="1"/>
  <c r="HT197" i="1" a="1"/>
  <c r="HT197" i="1" s="1"/>
  <c r="HU197" i="1" a="1"/>
  <c r="HU197" i="1" s="1"/>
  <c r="HW197" i="1" a="1"/>
  <c r="HW197" i="1"/>
  <c r="HX197" i="1" a="1"/>
  <c r="HX197" i="1" s="1"/>
  <c r="HY197" i="1" a="1"/>
  <c r="HY197" i="1"/>
  <c r="HZ197" i="1" a="1"/>
  <c r="HZ197" i="1" s="1"/>
  <c r="GX198" i="1" a="1"/>
  <c r="GX198" i="1"/>
  <c r="HV198" i="1" s="1" a="1"/>
  <c r="HV198" i="1" s="1"/>
  <c r="GY198" i="1" a="1"/>
  <c r="GY198" i="1"/>
  <c r="HW198" i="1" s="1" a="1"/>
  <c r="HW198" i="1" s="1"/>
  <c r="GZ198" i="1" a="1"/>
  <c r="GZ198" i="1"/>
  <c r="HX198" i="1" s="1" a="1"/>
  <c r="HX198" i="1" s="1"/>
  <c r="HA198" i="1" a="1"/>
  <c r="HA198" i="1" s="1"/>
  <c r="HB198" i="1" a="1"/>
  <c r="HB198" i="1"/>
  <c r="HZ198" i="1" s="1" a="1"/>
  <c r="HC198" i="1" a="1"/>
  <c r="HC198" i="1" s="1"/>
  <c r="IA198" i="1" s="1" a="1"/>
  <c r="IA198" i="1" s="1"/>
  <c r="HD198" i="1" a="1"/>
  <c r="HD198" i="1" s="1"/>
  <c r="HE198" i="1" a="1"/>
  <c r="HE198" i="1"/>
  <c r="HF198" i="1" a="1"/>
  <c r="HF198" i="1"/>
  <c r="HG198" i="1" a="1"/>
  <c r="HG198" i="1"/>
  <c r="HH198" i="1" a="1"/>
  <c r="HH198" i="1"/>
  <c r="HI198" i="1" a="1"/>
  <c r="HI198" i="1"/>
  <c r="HJ198" i="1" a="1"/>
  <c r="HJ198" i="1"/>
  <c r="HK198" i="1" a="1"/>
  <c r="HK198" i="1"/>
  <c r="HL198" i="1" a="1"/>
  <c r="HL198" i="1"/>
  <c r="HM198" i="1" a="1"/>
  <c r="HM198" i="1" s="1"/>
  <c r="HN198" i="1" a="1"/>
  <c r="HN198" i="1"/>
  <c r="HO198" i="1" a="1"/>
  <c r="HO198" i="1" s="1"/>
  <c r="HP198" i="1" a="1"/>
  <c r="HP198" i="1" s="1"/>
  <c r="HQ198" i="1" a="1"/>
  <c r="HQ198" i="1"/>
  <c r="HR198" i="1" a="1"/>
  <c r="HR198" i="1" s="1"/>
  <c r="HS198" i="1" a="1"/>
  <c r="HS198" i="1"/>
  <c r="HT198" i="1" a="1"/>
  <c r="HT198" i="1" s="1"/>
  <c r="HU198" i="1" a="1"/>
  <c r="HU198" i="1" s="1"/>
  <c r="HY198" i="1" a="1"/>
  <c r="HY198" i="1" s="1"/>
  <c r="HZ198" i="1"/>
  <c r="GX199" i="1" a="1"/>
  <c r="GX199" i="1"/>
  <c r="HV199" i="1" s="1" a="1"/>
  <c r="HV199" i="1" s="1"/>
  <c r="GY199" i="1" a="1"/>
  <c r="GY199" i="1"/>
  <c r="HW199" i="1" s="1" a="1"/>
  <c r="HW199" i="1" s="1"/>
  <c r="GZ199" i="1" a="1"/>
  <c r="GZ199" i="1"/>
  <c r="HA199" i="1" a="1"/>
  <c r="HA199" i="1" s="1"/>
  <c r="HY199" i="1" s="1" a="1"/>
  <c r="HY199" i="1" s="1"/>
  <c r="HB199" i="1" a="1"/>
  <c r="HB199" i="1" s="1"/>
  <c r="HZ199" i="1" s="1" a="1"/>
  <c r="HZ199" i="1" s="1"/>
  <c r="HC199" i="1" a="1"/>
  <c r="HC199" i="1" s="1"/>
  <c r="HD199" i="1" a="1"/>
  <c r="HD199" i="1"/>
  <c r="HE199" i="1" a="1"/>
  <c r="HE199" i="1"/>
  <c r="HF199" i="1" a="1"/>
  <c r="HF199" i="1"/>
  <c r="HG199" i="1" a="1"/>
  <c r="HG199" i="1" s="1"/>
  <c r="HH199" i="1" a="1"/>
  <c r="HH199" i="1"/>
  <c r="HI199" i="1" a="1"/>
  <c r="HI199" i="1"/>
  <c r="HJ199" i="1" a="1"/>
  <c r="HJ199" i="1" s="1"/>
  <c r="HK199" i="1" a="1"/>
  <c r="HK199" i="1" s="1"/>
  <c r="HL199" i="1" a="1"/>
  <c r="HL199" i="1"/>
  <c r="HM199" i="1" a="1"/>
  <c r="HM199" i="1"/>
  <c r="HN199" i="1" a="1"/>
  <c r="HN199" i="1" s="1"/>
  <c r="HO199" i="1" a="1"/>
  <c r="HO199" i="1" s="1"/>
  <c r="HP199" i="1" a="1"/>
  <c r="HP199" i="1"/>
  <c r="HQ199" i="1" a="1"/>
  <c r="HQ199" i="1"/>
  <c r="HR199" i="1" a="1"/>
  <c r="HR199" i="1"/>
  <c r="HS199" i="1" a="1"/>
  <c r="HS199" i="1" s="1"/>
  <c r="HT199" i="1" a="1"/>
  <c r="HT199" i="1"/>
  <c r="HU199" i="1" a="1"/>
  <c r="HU199" i="1"/>
  <c r="HX199" i="1" a="1"/>
  <c r="HX199" i="1"/>
  <c r="IA199" i="1" a="1"/>
  <c r="IA199" i="1" s="1"/>
  <c r="GX200" i="1" a="1"/>
  <c r="GX200" i="1"/>
  <c r="GY200" i="1" a="1"/>
  <c r="GY200" i="1"/>
  <c r="GZ200" i="1" a="1"/>
  <c r="GZ200" i="1"/>
  <c r="HA200" i="1" a="1"/>
  <c r="HA200" i="1" s="1"/>
  <c r="HY200" i="1" s="1" a="1"/>
  <c r="HY200" i="1" s="1"/>
  <c r="HB200" i="1" a="1"/>
  <c r="HB200" i="1"/>
  <c r="HZ200" i="1" s="1" a="1"/>
  <c r="HC200" i="1" a="1"/>
  <c r="HC200" i="1"/>
  <c r="IA200" i="1" s="1" a="1"/>
  <c r="HD200" i="1" a="1"/>
  <c r="HD200" i="1" s="1"/>
  <c r="HE200" i="1" a="1"/>
  <c r="HE200" i="1"/>
  <c r="HF200" i="1" a="1"/>
  <c r="HF200" i="1" s="1"/>
  <c r="HG200" i="1" a="1"/>
  <c r="HG200" i="1"/>
  <c r="HH200" i="1" a="1"/>
  <c r="HH200" i="1" s="1"/>
  <c r="HI200" i="1" a="1"/>
  <c r="HI200" i="1"/>
  <c r="HJ200" i="1" a="1"/>
  <c r="HJ200" i="1"/>
  <c r="HK200" i="1" a="1"/>
  <c r="HK200" i="1"/>
  <c r="HL200" i="1" a="1"/>
  <c r="HL200" i="1" s="1"/>
  <c r="HM200" i="1" a="1"/>
  <c r="HM200" i="1" s="1"/>
  <c r="HN200" i="1" a="1"/>
  <c r="HN200" i="1"/>
  <c r="HO200" i="1" a="1"/>
  <c r="HO200" i="1" s="1"/>
  <c r="HP200" i="1" a="1"/>
  <c r="HP200" i="1"/>
  <c r="HQ200" i="1" a="1"/>
  <c r="HQ200" i="1"/>
  <c r="HR200" i="1" a="1"/>
  <c r="HR200" i="1"/>
  <c r="HS200" i="1" a="1"/>
  <c r="HS200" i="1" s="1"/>
  <c r="HT200" i="1" a="1"/>
  <c r="HT200" i="1"/>
  <c r="HU200" i="1" a="1"/>
  <c r="HU200" i="1" s="1"/>
  <c r="HV200" i="1" a="1"/>
  <c r="HV200" i="1"/>
  <c r="HW200" i="1" a="1"/>
  <c r="HW200" i="1"/>
  <c r="HX200" i="1" a="1"/>
  <c r="HX200" i="1" s="1"/>
  <c r="HZ200" i="1"/>
  <c r="IA200" i="1"/>
  <c r="GX201" i="1" a="1"/>
  <c r="GX201" i="1"/>
  <c r="HV201" i="1" s="1" a="1"/>
  <c r="HV201" i="1" s="1"/>
  <c r="GY201" i="1" a="1"/>
  <c r="GY201" i="1"/>
  <c r="HW201" i="1" s="1" a="1"/>
  <c r="HW201" i="1" s="1"/>
  <c r="GZ201" i="1" a="1"/>
  <c r="GZ201" i="1" s="1"/>
  <c r="HX201" i="1" s="1" a="1"/>
  <c r="HX201" i="1" s="1"/>
  <c r="HA201" i="1" a="1"/>
  <c r="HA201" i="1"/>
  <c r="HY201" i="1" s="1" a="1"/>
  <c r="HY201" i="1" s="1"/>
  <c r="HB201" i="1" a="1"/>
  <c r="HB201" i="1" s="1"/>
  <c r="HZ201" i="1" s="1" a="1"/>
  <c r="HZ201" i="1" s="1"/>
  <c r="HC201" i="1" a="1"/>
  <c r="HC201" i="1"/>
  <c r="HD201" i="1" a="1"/>
  <c r="HD201" i="1" s="1"/>
  <c r="HE201" i="1" a="1"/>
  <c r="HE201" i="1" s="1"/>
  <c r="HF201" i="1" a="1"/>
  <c r="HF201" i="1" s="1"/>
  <c r="HG201" i="1" a="1"/>
  <c r="HG201" i="1" s="1"/>
  <c r="HH201" i="1" a="1"/>
  <c r="HH201" i="1"/>
  <c r="HI201" i="1" a="1"/>
  <c r="HI201" i="1" s="1"/>
  <c r="HJ201" i="1" a="1"/>
  <c r="HJ201" i="1"/>
  <c r="HK201" i="1" a="1"/>
  <c r="HK201" i="1" s="1"/>
  <c r="HL201" i="1" a="1"/>
  <c r="HL201" i="1"/>
  <c r="HM201" i="1" a="1"/>
  <c r="HM201" i="1"/>
  <c r="HN201" i="1" a="1"/>
  <c r="HN201" i="1" s="1"/>
  <c r="HO201" i="1" a="1"/>
  <c r="HO201" i="1"/>
  <c r="HP201" i="1" a="1"/>
  <c r="HP201" i="1" s="1"/>
  <c r="HQ201" i="1" a="1"/>
  <c r="HQ201" i="1"/>
  <c r="HR201" i="1" a="1"/>
  <c r="HR201" i="1" s="1"/>
  <c r="HS201" i="1" a="1"/>
  <c r="HS201" i="1" s="1"/>
  <c r="HT201" i="1" a="1"/>
  <c r="HT201" i="1"/>
  <c r="HU201" i="1" a="1"/>
  <c r="HU201" i="1"/>
  <c r="IA201" i="1" a="1"/>
  <c r="IA201" i="1"/>
  <c r="GX202" i="1" a="1"/>
  <c r="GX202" i="1"/>
  <c r="HV202" i="1" s="1" a="1"/>
  <c r="HV202" i="1" s="1"/>
  <c r="GY202" i="1" a="1"/>
  <c r="GY202" i="1" s="1"/>
  <c r="GZ202" i="1" a="1"/>
  <c r="GZ202" i="1" s="1"/>
  <c r="HX202" i="1" s="1" a="1"/>
  <c r="HX202" i="1" s="1"/>
  <c r="HA202" i="1" a="1"/>
  <c r="HA202" i="1" s="1"/>
  <c r="HB202" i="1" a="1"/>
  <c r="HB202" i="1"/>
  <c r="HZ202" i="1" s="1" a="1"/>
  <c r="HC202" i="1" a="1"/>
  <c r="HC202" i="1"/>
  <c r="HD202" i="1" a="1"/>
  <c r="HD202" i="1" s="1"/>
  <c r="HE202" i="1" a="1"/>
  <c r="HE202" i="1" s="1"/>
  <c r="HF202" i="1" a="1"/>
  <c r="HF202" i="1" s="1"/>
  <c r="HG202" i="1" a="1"/>
  <c r="HG202" i="1"/>
  <c r="HH202" i="1" a="1"/>
  <c r="HH202" i="1"/>
  <c r="HI202" i="1" a="1"/>
  <c r="HI202" i="1"/>
  <c r="HJ202" i="1" a="1"/>
  <c r="HJ202" i="1"/>
  <c r="HK202" i="1" a="1"/>
  <c r="HK202" i="1" s="1"/>
  <c r="HL202" i="1" a="1"/>
  <c r="HL202" i="1"/>
  <c r="HM202" i="1" a="1"/>
  <c r="HM202" i="1" s="1"/>
  <c r="HN202" i="1" a="1"/>
  <c r="HN202" i="1"/>
  <c r="HO202" i="1" a="1"/>
  <c r="HO202" i="1" s="1"/>
  <c r="HP202" i="1" a="1"/>
  <c r="HP202" i="1"/>
  <c r="HQ202" i="1" a="1"/>
  <c r="HQ202" i="1"/>
  <c r="HR202" i="1" a="1"/>
  <c r="HR202" i="1"/>
  <c r="HS202" i="1" a="1"/>
  <c r="HS202" i="1"/>
  <c r="HT202" i="1" a="1"/>
  <c r="HT202" i="1"/>
  <c r="HU202" i="1" a="1"/>
  <c r="HU202" i="1"/>
  <c r="HW202" i="1" a="1"/>
  <c r="HW202" i="1" s="1"/>
  <c r="HY202" i="1" a="1"/>
  <c r="HY202" i="1" s="1"/>
  <c r="HZ202" i="1"/>
  <c r="IA202" i="1" a="1"/>
  <c r="IA202" i="1" s="1"/>
  <c r="GX203" i="1" a="1"/>
  <c r="GX203" i="1" s="1"/>
  <c r="HV203" i="1" s="1" a="1"/>
  <c r="HV203" i="1" s="1"/>
  <c r="GY203" i="1" a="1"/>
  <c r="GY203" i="1"/>
  <c r="HW203" i="1" s="1" a="1"/>
  <c r="HW203" i="1" s="1"/>
  <c r="GZ203" i="1" a="1"/>
  <c r="GZ203" i="1"/>
  <c r="HX203" i="1" s="1" a="1"/>
  <c r="HX203" i="1" s="1"/>
  <c r="HA203" i="1" a="1"/>
  <c r="HA203" i="1"/>
  <c r="HY203" i="1" s="1" a="1"/>
  <c r="HY203" i="1" s="1"/>
  <c r="HB203" i="1" a="1"/>
  <c r="HB203" i="1"/>
  <c r="HC203" i="1" a="1"/>
  <c r="HC203" i="1" s="1"/>
  <c r="IA203" i="1" s="1" a="1"/>
  <c r="HD203" i="1" a="1"/>
  <c r="HD203" i="1"/>
  <c r="HE203" i="1" a="1"/>
  <c r="HE203" i="1" s="1"/>
  <c r="HF203" i="1" a="1"/>
  <c r="HF203" i="1" s="1"/>
  <c r="HG203" i="1" a="1"/>
  <c r="HG203" i="1" s="1"/>
  <c r="HH203" i="1" a="1"/>
  <c r="HH203" i="1"/>
  <c r="HI203" i="1" a="1"/>
  <c r="HI203" i="1" s="1"/>
  <c r="HJ203" i="1" a="1"/>
  <c r="HJ203" i="1" s="1"/>
  <c r="HK203" i="1" a="1"/>
  <c r="HK203" i="1"/>
  <c r="HL203" i="1" a="1"/>
  <c r="HL203" i="1" s="1"/>
  <c r="HM203" i="1" a="1"/>
  <c r="HM203" i="1" s="1"/>
  <c r="HN203" i="1" a="1"/>
  <c r="HN203" i="1" s="1"/>
  <c r="HO203" i="1" a="1"/>
  <c r="HO203" i="1"/>
  <c r="HP203" i="1" a="1"/>
  <c r="HP203" i="1" s="1"/>
  <c r="HQ203" i="1" a="1"/>
  <c r="HQ203" i="1"/>
  <c r="HR203" i="1" a="1"/>
  <c r="HR203" i="1" s="1"/>
  <c r="HS203" i="1" a="1"/>
  <c r="HS203" i="1" s="1"/>
  <c r="HT203" i="1" a="1"/>
  <c r="HT203" i="1"/>
  <c r="HU203" i="1" a="1"/>
  <c r="HU203" i="1" s="1"/>
  <c r="HZ203" i="1" a="1"/>
  <c r="HZ203" i="1" s="1"/>
  <c r="IA203" i="1"/>
  <c r="GX204" i="1" a="1"/>
  <c r="GX204" i="1" s="1"/>
  <c r="HV204" i="1" s="1" a="1"/>
  <c r="HV204" i="1" s="1"/>
  <c r="GY204" i="1" a="1"/>
  <c r="GY204" i="1" s="1"/>
  <c r="HW204" i="1" s="1" a="1"/>
  <c r="HW204" i="1" s="1"/>
  <c r="GZ204" i="1" a="1"/>
  <c r="GZ204" i="1" s="1"/>
  <c r="HX204" i="1" s="1" a="1"/>
  <c r="HX204" i="1" s="1"/>
  <c r="HA204" i="1" a="1"/>
  <c r="HA204" i="1" s="1"/>
  <c r="HY204" i="1" s="1" a="1"/>
  <c r="HY204" i="1" s="1"/>
  <c r="HB204" i="1" a="1"/>
  <c r="HB204" i="1"/>
  <c r="HZ204" i="1" s="1" a="1"/>
  <c r="HZ204" i="1" s="1"/>
  <c r="HC204" i="1" a="1"/>
  <c r="HC204" i="1"/>
  <c r="HD204" i="1" a="1"/>
  <c r="HD204" i="1" s="1"/>
  <c r="HE204" i="1" a="1"/>
  <c r="HE204" i="1" s="1"/>
  <c r="HF204" i="1" a="1"/>
  <c r="HF204" i="1"/>
  <c r="HG204" i="1" a="1"/>
  <c r="HG204" i="1" s="1"/>
  <c r="HH204" i="1" a="1"/>
  <c r="HH204" i="1" s="1"/>
  <c r="HI204" i="1" a="1"/>
  <c r="HI204" i="1" s="1"/>
  <c r="HJ204" i="1" a="1"/>
  <c r="HJ204" i="1"/>
  <c r="HK204" i="1" a="1"/>
  <c r="HK204" i="1" s="1"/>
  <c r="HL204" i="1" a="1"/>
  <c r="HL204" i="1"/>
  <c r="HM204" i="1" a="1"/>
  <c r="HM204" i="1" s="1"/>
  <c r="HN204" i="1" a="1"/>
  <c r="HN204" i="1"/>
  <c r="HO204" i="1" a="1"/>
  <c r="HO204" i="1" s="1"/>
  <c r="HP204" i="1" a="1"/>
  <c r="HP204" i="1" s="1"/>
  <c r="HQ204" i="1" a="1"/>
  <c r="HQ204" i="1" s="1"/>
  <c r="HR204" i="1" a="1"/>
  <c r="HR204" i="1" s="1"/>
  <c r="HS204" i="1" a="1"/>
  <c r="HS204" i="1"/>
  <c r="HT204" i="1" a="1"/>
  <c r="HT204" i="1"/>
  <c r="HU204" i="1" a="1"/>
  <c r="HU204" i="1" s="1"/>
  <c r="IA204" i="1" a="1"/>
  <c r="IA204" i="1" s="1"/>
  <c r="GX205" i="1" a="1"/>
  <c r="GX205" i="1" s="1"/>
  <c r="HV205" i="1" s="1" a="1"/>
  <c r="HV205" i="1" s="1"/>
  <c r="GY205" i="1" a="1"/>
  <c r="GY205" i="1" s="1"/>
  <c r="HW205" i="1" s="1" a="1"/>
  <c r="HW205" i="1" s="1"/>
  <c r="GZ205" i="1" a="1"/>
  <c r="GZ205" i="1" s="1"/>
  <c r="HX205" i="1" s="1" a="1"/>
  <c r="HX205" i="1" s="1"/>
  <c r="HA205" i="1" a="1"/>
  <c r="HA205" i="1" s="1"/>
  <c r="HY205" i="1" s="1" a="1"/>
  <c r="HY205" i="1" s="1"/>
  <c r="HB205" i="1" a="1"/>
  <c r="HB205" i="1"/>
  <c r="HZ205" i="1" s="1" a="1"/>
  <c r="HZ205" i="1" s="1"/>
  <c r="HC205" i="1" a="1"/>
  <c r="HC205" i="1"/>
  <c r="IA205" i="1" s="1" a="1"/>
  <c r="IA205" i="1" s="1"/>
  <c r="HD205" i="1" a="1"/>
  <c r="HD205" i="1"/>
  <c r="HE205" i="1" a="1"/>
  <c r="HE205" i="1"/>
  <c r="HF205" i="1" a="1"/>
  <c r="HF205" i="1"/>
  <c r="HG205" i="1" a="1"/>
  <c r="HG205" i="1" s="1"/>
  <c r="HH205" i="1" a="1"/>
  <c r="HH205" i="1"/>
  <c r="HI205" i="1" a="1"/>
  <c r="HI205" i="1" s="1"/>
  <c r="HJ205" i="1" a="1"/>
  <c r="HJ205" i="1" s="1"/>
  <c r="HK205" i="1" a="1"/>
  <c r="HK205" i="1"/>
  <c r="HL205" i="1" a="1"/>
  <c r="HL205" i="1" s="1"/>
  <c r="HM205" i="1" a="1"/>
  <c r="HM205" i="1" s="1"/>
  <c r="HN205" i="1" a="1"/>
  <c r="HN205" i="1"/>
  <c r="HO205" i="1" a="1"/>
  <c r="HO205" i="1" s="1"/>
  <c r="HP205" i="1" a="1"/>
  <c r="HP205" i="1"/>
  <c r="HQ205" i="1" a="1"/>
  <c r="HQ205" i="1" s="1"/>
  <c r="HR205" i="1" a="1"/>
  <c r="HR205" i="1"/>
  <c r="HS205" i="1" a="1"/>
  <c r="HS205" i="1" s="1"/>
  <c r="HT205" i="1" a="1"/>
  <c r="HT205" i="1"/>
  <c r="HU205" i="1" a="1"/>
  <c r="HU205" i="1"/>
  <c r="GX206" i="1" a="1"/>
  <c r="GX206" i="1"/>
  <c r="HV206" i="1" s="1" a="1"/>
  <c r="GY206" i="1" a="1"/>
  <c r="GY206" i="1"/>
  <c r="HW206" i="1" s="1" a="1"/>
  <c r="GZ206" i="1" a="1"/>
  <c r="GZ206" i="1"/>
  <c r="HA206" i="1" a="1"/>
  <c r="HA206" i="1" s="1"/>
  <c r="HY206" i="1" s="1" a="1"/>
  <c r="HY206" i="1" s="1"/>
  <c r="HB206" i="1" a="1"/>
  <c r="HB206" i="1"/>
  <c r="HZ206" i="1" s="1" a="1"/>
  <c r="HZ206" i="1" s="1"/>
  <c r="HC206" i="1" a="1"/>
  <c r="HC206" i="1"/>
  <c r="IA206" i="1" s="1" a="1"/>
  <c r="IA206" i="1" s="1"/>
  <c r="HD206" i="1" a="1"/>
  <c r="HD206" i="1"/>
  <c r="HE206" i="1" a="1"/>
  <c r="HE206" i="1"/>
  <c r="HF206" i="1" a="1"/>
  <c r="HF206" i="1"/>
  <c r="HG206" i="1" a="1"/>
  <c r="HG206" i="1" s="1"/>
  <c r="HH206" i="1" a="1"/>
  <c r="HH206" i="1" s="1"/>
  <c r="HI206" i="1" a="1"/>
  <c r="HI206" i="1"/>
  <c r="HJ206" i="1" a="1"/>
  <c r="HJ206" i="1" s="1"/>
  <c r="HK206" i="1" a="1"/>
  <c r="HK206" i="1"/>
  <c r="HL206" i="1" a="1"/>
  <c r="HL206" i="1" s="1"/>
  <c r="HM206" i="1" a="1"/>
  <c r="HM206" i="1" s="1"/>
  <c r="HN206" i="1" a="1"/>
  <c r="HN206" i="1"/>
  <c r="HO206" i="1" a="1"/>
  <c r="HO206" i="1" s="1"/>
  <c r="HP206" i="1" a="1"/>
  <c r="HP206" i="1"/>
  <c r="HQ206" i="1" a="1"/>
  <c r="HQ206" i="1"/>
  <c r="HR206" i="1" a="1"/>
  <c r="HR206" i="1" s="1"/>
  <c r="HS206" i="1" a="1"/>
  <c r="HS206" i="1" s="1"/>
  <c r="HT206" i="1" a="1"/>
  <c r="HT206" i="1" s="1"/>
  <c r="HU206" i="1" a="1"/>
  <c r="HU206" i="1" s="1"/>
  <c r="HV206" i="1"/>
  <c r="HW206" i="1"/>
  <c r="HX206" i="1" a="1"/>
  <c r="HX206" i="1" s="1"/>
  <c r="GX207" i="1" a="1"/>
  <c r="GX207" i="1"/>
  <c r="GY207" i="1" a="1"/>
  <c r="GY207" i="1" s="1"/>
  <c r="HW207" i="1" s="1" a="1"/>
  <c r="HW207" i="1" s="1"/>
  <c r="GZ207" i="1" a="1"/>
  <c r="GZ207" i="1" s="1"/>
  <c r="HX207" i="1" s="1" a="1"/>
  <c r="HX207" i="1" s="1"/>
  <c r="HA207" i="1" a="1"/>
  <c r="HA207" i="1" s="1"/>
  <c r="HB207" i="1" a="1"/>
  <c r="HB207" i="1" s="1"/>
  <c r="HZ207" i="1" s="1" a="1"/>
  <c r="HZ207" i="1" s="1"/>
  <c r="HC207" i="1" a="1"/>
  <c r="HC207" i="1" s="1"/>
  <c r="IA207" i="1" s="1" a="1"/>
  <c r="IA207" i="1" s="1"/>
  <c r="HD207" i="1" a="1"/>
  <c r="HD207" i="1" s="1"/>
  <c r="HE207" i="1" a="1"/>
  <c r="HE207" i="1"/>
  <c r="HF207" i="1" a="1"/>
  <c r="HF207" i="1"/>
  <c r="HG207" i="1" a="1"/>
  <c r="HG207" i="1" s="1"/>
  <c r="HH207" i="1" a="1"/>
  <c r="HH207" i="1"/>
  <c r="HI207" i="1" a="1"/>
  <c r="HI207" i="1"/>
  <c r="HJ207" i="1" a="1"/>
  <c r="HJ207" i="1" s="1"/>
  <c r="HK207" i="1" a="1"/>
  <c r="HK207" i="1"/>
  <c r="HL207" i="1" a="1"/>
  <c r="HL207" i="1" s="1"/>
  <c r="HM207" i="1" a="1"/>
  <c r="HM207" i="1"/>
  <c r="HN207" i="1" a="1"/>
  <c r="HN207" i="1"/>
  <c r="HO207" i="1" a="1"/>
  <c r="HO207" i="1" s="1"/>
  <c r="HP207" i="1" a="1"/>
  <c r="HP207" i="1" s="1"/>
  <c r="HQ207" i="1" a="1"/>
  <c r="HQ207" i="1"/>
  <c r="HR207" i="1" a="1"/>
  <c r="HR207" i="1" s="1"/>
  <c r="HS207" i="1" a="1"/>
  <c r="HS207" i="1" s="1"/>
  <c r="HT207" i="1" a="1"/>
  <c r="HT207" i="1"/>
  <c r="HU207" i="1" a="1"/>
  <c r="HU207" i="1"/>
  <c r="HV207" i="1" a="1"/>
  <c r="HV207" i="1" s="1"/>
  <c r="HY207" i="1" a="1"/>
  <c r="HY207" i="1" s="1"/>
  <c r="GX208" i="1" a="1"/>
  <c r="GX208" i="1" s="1"/>
  <c r="HV208" i="1" s="1" a="1"/>
  <c r="HV208" i="1" s="1"/>
  <c r="GY208" i="1" a="1"/>
  <c r="GY208" i="1" s="1"/>
  <c r="HW208" i="1" s="1" a="1"/>
  <c r="HW208" i="1" s="1"/>
  <c r="GZ208" i="1" a="1"/>
  <c r="GZ208" i="1"/>
  <c r="HX208" i="1" s="1" a="1"/>
  <c r="HX208" i="1" s="1"/>
  <c r="HA208" i="1" a="1"/>
  <c r="HA208" i="1" s="1"/>
  <c r="HB208" i="1" a="1"/>
  <c r="HB208" i="1"/>
  <c r="HZ208" i="1" s="1" a="1"/>
  <c r="HC208" i="1" a="1"/>
  <c r="HC208" i="1" s="1"/>
  <c r="IA208" i="1" s="1" a="1"/>
  <c r="HD208" i="1" a="1"/>
  <c r="HD208" i="1"/>
  <c r="HE208" i="1" a="1"/>
  <c r="HE208" i="1"/>
  <c r="HF208" i="1" a="1"/>
  <c r="HF208" i="1" s="1"/>
  <c r="HG208" i="1" a="1"/>
  <c r="HG208" i="1"/>
  <c r="HH208" i="1" a="1"/>
  <c r="HH208" i="1"/>
  <c r="HI208" i="1" a="1"/>
  <c r="HI208" i="1"/>
  <c r="HJ208" i="1" a="1"/>
  <c r="HJ208" i="1" s="1"/>
  <c r="HK208" i="1" a="1"/>
  <c r="HK208" i="1" s="1"/>
  <c r="HL208" i="1" a="1"/>
  <c r="HL208" i="1"/>
  <c r="HM208" i="1" a="1"/>
  <c r="HM208" i="1" s="1"/>
  <c r="HN208" i="1" a="1"/>
  <c r="HN208" i="1"/>
  <c r="HO208" i="1" a="1"/>
  <c r="HO208" i="1"/>
  <c r="HP208" i="1" a="1"/>
  <c r="HP208" i="1"/>
  <c r="HQ208" i="1" a="1"/>
  <c r="HQ208" i="1"/>
  <c r="HR208" i="1" a="1"/>
  <c r="HR208" i="1"/>
  <c r="HS208" i="1" a="1"/>
  <c r="HS208" i="1" s="1"/>
  <c r="HT208" i="1" a="1"/>
  <c r="HT208" i="1" s="1"/>
  <c r="HU208" i="1" a="1"/>
  <c r="HU208" i="1" s="1"/>
  <c r="HY208" i="1" a="1"/>
  <c r="HY208" i="1" s="1"/>
  <c r="HZ208" i="1"/>
  <c r="IA208" i="1"/>
  <c r="GX209" i="1" a="1"/>
  <c r="GX209" i="1" s="1"/>
  <c r="HV209" i="1" s="1" a="1"/>
  <c r="GY209" i="1" a="1"/>
  <c r="GY209" i="1"/>
  <c r="GZ209" i="1" a="1"/>
  <c r="GZ209" i="1" s="1"/>
  <c r="HX209" i="1" s="1" a="1"/>
  <c r="HX209" i="1" s="1"/>
  <c r="HA209" i="1" a="1"/>
  <c r="HA209" i="1" s="1"/>
  <c r="HY209" i="1" s="1" a="1"/>
  <c r="HY209" i="1" s="1"/>
  <c r="HB209" i="1" a="1"/>
  <c r="HB209" i="1"/>
  <c r="HC209" i="1" a="1"/>
  <c r="HC209" i="1"/>
  <c r="HD209" i="1" a="1"/>
  <c r="HD209" i="1" s="1"/>
  <c r="HE209" i="1" a="1"/>
  <c r="HE209" i="1" s="1"/>
  <c r="HF209" i="1" a="1"/>
  <c r="HF209" i="1" s="1"/>
  <c r="HG209" i="1" a="1"/>
  <c r="HG209" i="1" s="1"/>
  <c r="HH209" i="1" a="1"/>
  <c r="HH209" i="1"/>
  <c r="HI209" i="1" a="1"/>
  <c r="HI209" i="1" s="1"/>
  <c r="HJ209" i="1" a="1"/>
  <c r="HJ209" i="1" s="1"/>
  <c r="HK209" i="1" a="1"/>
  <c r="HK209" i="1" s="1"/>
  <c r="HL209" i="1" a="1"/>
  <c r="HL209" i="1"/>
  <c r="HM209" i="1" a="1"/>
  <c r="HM209" i="1" s="1"/>
  <c r="HN209" i="1" a="1"/>
  <c r="HN209" i="1" s="1"/>
  <c r="HO209" i="1" a="1"/>
  <c r="HO209" i="1" s="1"/>
  <c r="HP209" i="1" a="1"/>
  <c r="HP209" i="1" s="1"/>
  <c r="HQ209" i="1" a="1"/>
  <c r="HQ209" i="1"/>
  <c r="HR209" i="1" a="1"/>
  <c r="HR209" i="1" s="1"/>
  <c r="HS209" i="1" a="1"/>
  <c r="HS209" i="1" s="1"/>
  <c r="HT209" i="1" a="1"/>
  <c r="HT209" i="1"/>
  <c r="HU209" i="1" a="1"/>
  <c r="HU209" i="1"/>
  <c r="HV209" i="1"/>
  <c r="HW209" i="1" a="1"/>
  <c r="HW209" i="1"/>
  <c r="HZ209" i="1" a="1"/>
  <c r="HZ209" i="1"/>
  <c r="IA209" i="1" a="1"/>
  <c r="IA209" i="1" s="1"/>
  <c r="GX210" i="1" a="1"/>
  <c r="GX210" i="1" s="1"/>
  <c r="GY210" i="1" a="1"/>
  <c r="GY210" i="1" s="1"/>
  <c r="GZ210" i="1" a="1"/>
  <c r="GZ210" i="1"/>
  <c r="HA210" i="1" a="1"/>
  <c r="HA210" i="1" s="1"/>
  <c r="HB210" i="1" a="1"/>
  <c r="HB210" i="1"/>
  <c r="HZ210" i="1" s="1" a="1"/>
  <c r="HC210" i="1" a="1"/>
  <c r="HC210" i="1"/>
  <c r="HD210" i="1" a="1"/>
  <c r="HD210" i="1" s="1"/>
  <c r="HE210" i="1" a="1"/>
  <c r="HE210" i="1"/>
  <c r="HF210" i="1" a="1"/>
  <c r="HF210" i="1" s="1"/>
  <c r="HG210" i="1" a="1"/>
  <c r="HG210" i="1"/>
  <c r="HH210" i="1" a="1"/>
  <c r="HH210" i="1" s="1"/>
  <c r="HI210" i="1" a="1"/>
  <c r="HI210" i="1" s="1"/>
  <c r="HJ210" i="1" a="1"/>
  <c r="HJ210" i="1" s="1"/>
  <c r="HK210" i="1" a="1"/>
  <c r="HK210" i="1" s="1"/>
  <c r="HL210" i="1" a="1"/>
  <c r="HL210" i="1"/>
  <c r="HM210" i="1" a="1"/>
  <c r="HM210" i="1" s="1"/>
  <c r="HN210" i="1" a="1"/>
  <c r="HN210" i="1"/>
  <c r="HO210" i="1" a="1"/>
  <c r="HO210" i="1" s="1"/>
  <c r="HP210" i="1" a="1"/>
  <c r="HP210" i="1"/>
  <c r="HQ210" i="1" a="1"/>
  <c r="HQ210" i="1"/>
  <c r="HR210" i="1" a="1"/>
  <c r="HR210" i="1"/>
  <c r="HS210" i="1" a="1"/>
  <c r="HS210" i="1"/>
  <c r="HT210" i="1" a="1"/>
  <c r="HT210" i="1"/>
  <c r="HU210" i="1" a="1"/>
  <c r="HU210" i="1" s="1"/>
  <c r="HV210" i="1" a="1"/>
  <c r="HV210" i="1"/>
  <c r="HW210" i="1" a="1"/>
  <c r="HW210" i="1"/>
  <c r="HX210" i="1" a="1"/>
  <c r="HX210" i="1" s="1"/>
  <c r="HY210" i="1" a="1"/>
  <c r="HY210" i="1" s="1"/>
  <c r="HZ210" i="1"/>
  <c r="IA210" i="1" a="1"/>
  <c r="IA210" i="1" s="1"/>
  <c r="GX211" i="1" a="1"/>
  <c r="GX211" i="1" s="1"/>
  <c r="GY211" i="1" a="1"/>
  <c r="GY211" i="1"/>
  <c r="HW211" i="1" s="1" a="1"/>
  <c r="HW211" i="1" s="1"/>
  <c r="GZ211" i="1" a="1"/>
  <c r="GZ211" i="1"/>
  <c r="HX211" i="1" s="1" a="1"/>
  <c r="HA211" i="1" a="1"/>
  <c r="HA211" i="1" s="1"/>
  <c r="HY211" i="1" s="1" a="1"/>
  <c r="HY211" i="1" s="1"/>
  <c r="HB211" i="1" a="1"/>
  <c r="HB211" i="1"/>
  <c r="HZ211" i="1" s="1" a="1"/>
  <c r="HZ211" i="1" s="1"/>
  <c r="HC211" i="1" a="1"/>
  <c r="HC211" i="1"/>
  <c r="IA211" i="1" s="1" a="1"/>
  <c r="IA211" i="1" s="1"/>
  <c r="HD211" i="1" a="1"/>
  <c r="HD211" i="1"/>
  <c r="HE211" i="1" a="1"/>
  <c r="HE211" i="1"/>
  <c r="HF211" i="1" a="1"/>
  <c r="HF211" i="1" s="1"/>
  <c r="HG211" i="1" a="1"/>
  <c r="HG211" i="1" s="1"/>
  <c r="HH211" i="1" a="1"/>
  <c r="HH211" i="1"/>
  <c r="HI211" i="1" a="1"/>
  <c r="HI211" i="1" s="1"/>
  <c r="HJ211" i="1" a="1"/>
  <c r="HJ211" i="1"/>
  <c r="HK211" i="1" a="1"/>
  <c r="HK211" i="1"/>
  <c r="HL211" i="1" a="1"/>
  <c r="HL211" i="1" s="1"/>
  <c r="HM211" i="1" a="1"/>
  <c r="HM211" i="1" s="1"/>
  <c r="HN211" i="1" a="1"/>
  <c r="HN211" i="1" s="1"/>
  <c r="HO211" i="1" a="1"/>
  <c r="HO211" i="1"/>
  <c r="HP211" i="1" a="1"/>
  <c r="HP211" i="1" s="1"/>
  <c r="HQ211" i="1" a="1"/>
  <c r="HQ211" i="1"/>
  <c r="HR211" i="1" a="1"/>
  <c r="HR211" i="1" s="1"/>
  <c r="HS211" i="1" a="1"/>
  <c r="HS211" i="1" s="1"/>
  <c r="HT211" i="1" a="1"/>
  <c r="HT211" i="1"/>
  <c r="HU211" i="1" a="1"/>
  <c r="HU211" i="1"/>
  <c r="HV211" i="1" a="1"/>
  <c r="HV211" i="1" s="1"/>
  <c r="HX211" i="1"/>
  <c r="GX212" i="1" a="1"/>
  <c r="GX212" i="1"/>
  <c r="HV212" i="1" s="1" a="1"/>
  <c r="GY212" i="1" a="1"/>
  <c r="GY212" i="1" s="1"/>
  <c r="HW212" i="1" s="1" a="1"/>
  <c r="HW212" i="1" s="1"/>
  <c r="GZ212" i="1" a="1"/>
  <c r="GZ212" i="1" s="1"/>
  <c r="HX212" i="1" s="1" a="1"/>
  <c r="HX212" i="1" s="1"/>
  <c r="HA212" i="1" a="1"/>
  <c r="HA212" i="1" s="1"/>
  <c r="HB212" i="1" a="1"/>
  <c r="HB212" i="1"/>
  <c r="HZ212" i="1" s="1" a="1"/>
  <c r="HZ212" i="1" s="1"/>
  <c r="HC212" i="1" a="1"/>
  <c r="HC212" i="1"/>
  <c r="IA212" i="1" s="1" a="1"/>
  <c r="IA212" i="1" s="1"/>
  <c r="HD212" i="1" a="1"/>
  <c r="HD212" i="1"/>
  <c r="HE212" i="1" a="1"/>
  <c r="HE212" i="1"/>
  <c r="HF212" i="1" a="1"/>
  <c r="HF212" i="1"/>
  <c r="HG212" i="1" a="1"/>
  <c r="HG212" i="1" s="1"/>
  <c r="HH212" i="1" a="1"/>
  <c r="HH212" i="1"/>
  <c r="HI212" i="1" a="1"/>
  <c r="HI212" i="1" s="1"/>
  <c r="HJ212" i="1" a="1"/>
  <c r="HJ212" i="1" s="1"/>
  <c r="HK212" i="1" a="1"/>
  <c r="HK212" i="1" s="1"/>
  <c r="HL212" i="1" a="1"/>
  <c r="HL212" i="1" s="1"/>
  <c r="HM212" i="1" a="1"/>
  <c r="HM212" i="1" s="1"/>
  <c r="HN212" i="1" a="1"/>
  <c r="HN212" i="1"/>
  <c r="HO212" i="1" a="1"/>
  <c r="HO212" i="1" s="1"/>
  <c r="HP212" i="1" a="1"/>
  <c r="HP212" i="1" s="1"/>
  <c r="HQ212" i="1" a="1"/>
  <c r="HQ212" i="1" s="1"/>
  <c r="HR212" i="1" a="1"/>
  <c r="HR212" i="1" s="1"/>
  <c r="HS212" i="1" a="1"/>
  <c r="HS212" i="1"/>
  <c r="HT212" i="1" a="1"/>
  <c r="HT212" i="1"/>
  <c r="HU212" i="1" a="1"/>
  <c r="HU212" i="1" s="1"/>
  <c r="HV212" i="1"/>
  <c r="HY212" i="1" a="1"/>
  <c r="HY212" i="1" s="1"/>
  <c r="GX213" i="1" a="1"/>
  <c r="GX213" i="1" s="1"/>
  <c r="GY213" i="1" a="1"/>
  <c r="GY213" i="1" s="1"/>
  <c r="HW213" i="1" s="1" a="1"/>
  <c r="HW213" i="1" s="1"/>
  <c r="GZ213" i="1" a="1"/>
  <c r="GZ213" i="1"/>
  <c r="HX213" i="1" s="1" a="1"/>
  <c r="HX213" i="1" s="1"/>
  <c r="HA213" i="1" a="1"/>
  <c r="HA213" i="1" s="1"/>
  <c r="HY213" i="1" s="1" a="1"/>
  <c r="HY213" i="1" s="1"/>
  <c r="HB213" i="1" a="1"/>
  <c r="HB213" i="1"/>
  <c r="HZ213" i="1" s="1" a="1"/>
  <c r="HZ213" i="1" s="1"/>
  <c r="HC213" i="1" a="1"/>
  <c r="HC213" i="1"/>
  <c r="IA213" i="1" s="1" a="1"/>
  <c r="IA213" i="1" s="1"/>
  <c r="HD213" i="1" a="1"/>
  <c r="HD213" i="1" s="1"/>
  <c r="HE213" i="1" a="1"/>
  <c r="HE213" i="1"/>
  <c r="HF213" i="1" a="1"/>
  <c r="HF213" i="1" s="1"/>
  <c r="HG213" i="1" a="1"/>
  <c r="HG213" i="1" s="1"/>
  <c r="HH213" i="1" a="1"/>
  <c r="HH213" i="1"/>
  <c r="HI213" i="1" a="1"/>
  <c r="HI213" i="1"/>
  <c r="HJ213" i="1" a="1"/>
  <c r="HJ213" i="1"/>
  <c r="HK213" i="1" a="1"/>
  <c r="HK213" i="1"/>
  <c r="HL213" i="1" a="1"/>
  <c r="HL213" i="1" s="1"/>
  <c r="HM213" i="1" a="1"/>
  <c r="HM213" i="1"/>
  <c r="HN213" i="1" a="1"/>
  <c r="HN213" i="1"/>
  <c r="HO213" i="1" a="1"/>
  <c r="HO213" i="1" s="1"/>
  <c r="HP213" i="1" a="1"/>
  <c r="HP213" i="1" s="1"/>
  <c r="HQ213" i="1" a="1"/>
  <c r="HQ213" i="1" s="1"/>
  <c r="HR213" i="1" a="1"/>
  <c r="HR213" i="1"/>
  <c r="HS213" i="1" a="1"/>
  <c r="HS213" i="1" s="1"/>
  <c r="HT213" i="1" a="1"/>
  <c r="HT213" i="1"/>
  <c r="HU213" i="1" a="1"/>
  <c r="HU213" i="1" s="1"/>
  <c r="HV213" i="1" a="1"/>
  <c r="HV213" i="1" s="1"/>
  <c r="GX214" i="1" a="1"/>
  <c r="GX214" i="1"/>
  <c r="HV214" i="1" s="1" a="1"/>
  <c r="HV214" i="1" s="1"/>
  <c r="GY214" i="1" a="1"/>
  <c r="GY214" i="1" s="1"/>
  <c r="HW214" i="1" s="1" a="1"/>
  <c r="GZ214" i="1" a="1"/>
  <c r="GZ214" i="1"/>
  <c r="HX214" i="1" s="1" a="1"/>
  <c r="HX214" i="1" s="1"/>
  <c r="HA214" i="1" a="1"/>
  <c r="HA214" i="1" s="1"/>
  <c r="HY214" i="1" s="1" a="1"/>
  <c r="HY214" i="1" s="1"/>
  <c r="HB214" i="1" a="1"/>
  <c r="HB214" i="1"/>
  <c r="HZ214" i="1" s="1" a="1"/>
  <c r="HZ214" i="1" s="1"/>
  <c r="HC214" i="1" a="1"/>
  <c r="HC214" i="1"/>
  <c r="HD214" i="1" a="1"/>
  <c r="HD214" i="1" s="1"/>
  <c r="HE214" i="1" a="1"/>
  <c r="HE214" i="1"/>
  <c r="HF214" i="1" a="1"/>
  <c r="HF214" i="1"/>
  <c r="HG214" i="1" a="1"/>
  <c r="HG214" i="1"/>
  <c r="HH214" i="1" a="1"/>
  <c r="HH214" i="1" s="1"/>
  <c r="HI214" i="1" a="1"/>
  <c r="HI214" i="1"/>
  <c r="HJ214" i="1" a="1"/>
  <c r="HJ214" i="1" s="1"/>
  <c r="HK214" i="1" a="1"/>
  <c r="HK214" i="1" s="1"/>
  <c r="HL214" i="1" a="1"/>
  <c r="HL214" i="1" s="1"/>
  <c r="HM214" i="1" a="1"/>
  <c r="HM214" i="1" s="1"/>
  <c r="HN214" i="1" a="1"/>
  <c r="HN214" i="1" s="1"/>
  <c r="HO214" i="1" a="1"/>
  <c r="HO214" i="1"/>
  <c r="HP214" i="1" a="1"/>
  <c r="HP214" i="1"/>
  <c r="HQ214" i="1" a="1"/>
  <c r="HQ214" i="1"/>
  <c r="HR214" i="1" a="1"/>
  <c r="HR214" i="1" s="1"/>
  <c r="HS214" i="1" a="1"/>
  <c r="HS214" i="1" s="1"/>
  <c r="HT214" i="1" a="1"/>
  <c r="HT214" i="1" s="1"/>
  <c r="HU214" i="1" a="1"/>
  <c r="HU214" i="1" s="1"/>
  <c r="HW214" i="1"/>
  <c r="IA214" i="1" a="1"/>
  <c r="IA214" i="1"/>
  <c r="GX215" i="1" a="1"/>
  <c r="GX215" i="1" s="1"/>
  <c r="HV215" i="1" s="1" a="1"/>
  <c r="HV215" i="1" s="1"/>
  <c r="GY215" i="1" a="1"/>
  <c r="GY215" i="1"/>
  <c r="GZ215" i="1" a="1"/>
  <c r="GZ215" i="1"/>
  <c r="HA215" i="1" a="1"/>
  <c r="HA215" i="1" s="1"/>
  <c r="HB215" i="1" a="1"/>
  <c r="HB215" i="1" s="1"/>
  <c r="HC215" i="1" a="1"/>
  <c r="HC215" i="1" s="1"/>
  <c r="HD215" i="1" a="1"/>
  <c r="HD215" i="1"/>
  <c r="HE215" i="1" a="1"/>
  <c r="HE215" i="1" s="1"/>
  <c r="HF215" i="1" a="1"/>
  <c r="HF215" i="1" s="1"/>
  <c r="HG215" i="1" a="1"/>
  <c r="HG215" i="1" s="1"/>
  <c r="HH215" i="1" a="1"/>
  <c r="HH215" i="1"/>
  <c r="HI215" i="1" a="1"/>
  <c r="HI215" i="1"/>
  <c r="HJ215" i="1" a="1"/>
  <c r="HJ215" i="1" s="1"/>
  <c r="HK215" i="1" a="1"/>
  <c r="HK215" i="1"/>
  <c r="HL215" i="1" a="1"/>
  <c r="HL215" i="1" s="1"/>
  <c r="HM215" i="1" a="1"/>
  <c r="HM215" i="1" s="1"/>
  <c r="HN215" i="1" a="1"/>
  <c r="HN215" i="1" s="1"/>
  <c r="HO215" i="1" a="1"/>
  <c r="HO215" i="1" s="1"/>
  <c r="HP215" i="1" a="1"/>
  <c r="HP215" i="1" s="1"/>
  <c r="HQ215" i="1" a="1"/>
  <c r="HQ215" i="1"/>
  <c r="HR215" i="1" a="1"/>
  <c r="HR215" i="1"/>
  <c r="HS215" i="1" a="1"/>
  <c r="HS215" i="1" s="1"/>
  <c r="HT215" i="1" a="1"/>
  <c r="HT215" i="1" s="1"/>
  <c r="HU215" i="1" a="1"/>
  <c r="HU215" i="1" s="1"/>
  <c r="HW215" i="1" a="1"/>
  <c r="HW215" i="1" s="1"/>
  <c r="HX215" i="1" a="1"/>
  <c r="HX215" i="1"/>
  <c r="HY215" i="1" a="1"/>
  <c r="HY215" i="1"/>
  <c r="HZ215" i="1" a="1"/>
  <c r="HZ215" i="1" s="1"/>
  <c r="IA215" i="1" a="1"/>
  <c r="IA215" i="1" s="1"/>
  <c r="GX216" i="1" a="1"/>
  <c r="GX216" i="1" s="1"/>
  <c r="HV216" i="1" s="1" a="1"/>
  <c r="HV216" i="1" s="1"/>
  <c r="GY216" i="1" a="1"/>
  <c r="GY216" i="1"/>
  <c r="GZ216" i="1" a="1"/>
  <c r="GZ216" i="1" s="1"/>
  <c r="HX216" i="1" s="1" a="1"/>
  <c r="HA216" i="1" a="1"/>
  <c r="HA216" i="1" s="1"/>
  <c r="HB216" i="1" a="1"/>
  <c r="HB216" i="1"/>
  <c r="HZ216" i="1" s="1" a="1"/>
  <c r="HC216" i="1" a="1"/>
  <c r="HC216" i="1"/>
  <c r="IA216" i="1" s="1" a="1"/>
  <c r="IA216" i="1" s="1"/>
  <c r="HD216" i="1" a="1"/>
  <c r="HD216" i="1" s="1"/>
  <c r="HE216" i="1" a="1"/>
  <c r="HE216" i="1"/>
  <c r="HF216" i="1" a="1"/>
  <c r="HF216" i="1"/>
  <c r="HG216" i="1" a="1"/>
  <c r="HG216" i="1"/>
  <c r="HH216" i="1" a="1"/>
  <c r="HH216" i="1"/>
  <c r="HI216" i="1" a="1"/>
  <c r="HI216" i="1"/>
  <c r="HJ216" i="1" a="1"/>
  <c r="HJ216" i="1"/>
  <c r="HK216" i="1" a="1"/>
  <c r="HK216" i="1" s="1"/>
  <c r="HL216" i="1" a="1"/>
  <c r="HL216" i="1" s="1"/>
  <c r="HM216" i="1" a="1"/>
  <c r="HM216" i="1" s="1"/>
  <c r="HN216" i="1" a="1"/>
  <c r="HN216" i="1"/>
  <c r="HO216" i="1" a="1"/>
  <c r="HO216" i="1" s="1"/>
  <c r="HP216" i="1" a="1"/>
  <c r="HP216" i="1" s="1"/>
  <c r="HQ216" i="1" a="1"/>
  <c r="HQ216" i="1"/>
  <c r="HR216" i="1" a="1"/>
  <c r="HR216" i="1"/>
  <c r="HS216" i="1" a="1"/>
  <c r="HS216" i="1"/>
  <c r="HT216" i="1" a="1"/>
  <c r="HT216" i="1"/>
  <c r="HU216" i="1" a="1"/>
  <c r="HU216" i="1"/>
  <c r="HW216" i="1" a="1"/>
  <c r="HW216" i="1"/>
  <c r="HX216" i="1"/>
  <c r="HY216" i="1" a="1"/>
  <c r="HY216" i="1" s="1"/>
  <c r="HZ216" i="1"/>
  <c r="GX217" i="1" a="1"/>
  <c r="GX217" i="1"/>
  <c r="GY217" i="1" a="1"/>
  <c r="GY217" i="1"/>
  <c r="HW217" i="1" s="1" a="1"/>
  <c r="HW217" i="1" s="1"/>
  <c r="GZ217" i="1" a="1"/>
  <c r="GZ217" i="1" s="1"/>
  <c r="HX217" i="1" s="1" a="1"/>
  <c r="HX217" i="1" s="1"/>
  <c r="HA217" i="1" a="1"/>
  <c r="HA217" i="1" s="1"/>
  <c r="HY217" i="1" s="1" a="1"/>
  <c r="HY217" i="1" s="1"/>
  <c r="HB217" i="1" a="1"/>
  <c r="HB217" i="1"/>
  <c r="HZ217" i="1" s="1" a="1"/>
  <c r="HZ217" i="1" s="1"/>
  <c r="HC217" i="1" a="1"/>
  <c r="HC217" i="1"/>
  <c r="IA217" i="1" s="1" a="1"/>
  <c r="HD217" i="1" a="1"/>
  <c r="HD217" i="1" s="1"/>
  <c r="HE217" i="1" a="1"/>
  <c r="HE217" i="1" s="1"/>
  <c r="HF217" i="1" a="1"/>
  <c r="HF217" i="1"/>
  <c r="HG217" i="1" a="1"/>
  <c r="HG217" i="1" s="1"/>
  <c r="HH217" i="1" a="1"/>
  <c r="HH217" i="1" s="1"/>
  <c r="HI217" i="1" a="1"/>
  <c r="HI217" i="1" s="1"/>
  <c r="HJ217" i="1" a="1"/>
  <c r="HJ217" i="1" s="1"/>
  <c r="HK217" i="1" a="1"/>
  <c r="HK217" i="1" s="1"/>
  <c r="HL217" i="1" a="1"/>
  <c r="HL217" i="1" s="1"/>
  <c r="HM217" i="1" a="1"/>
  <c r="HM217" i="1" s="1"/>
  <c r="HN217" i="1" a="1"/>
  <c r="HN217" i="1"/>
  <c r="HO217" i="1" a="1"/>
  <c r="HO217" i="1"/>
  <c r="HP217" i="1" a="1"/>
  <c r="HP217" i="1"/>
  <c r="HQ217" i="1" a="1"/>
  <c r="HQ217" i="1" s="1"/>
  <c r="HR217" i="1" a="1"/>
  <c r="HR217" i="1"/>
  <c r="HS217" i="1" a="1"/>
  <c r="HS217" i="1" s="1"/>
  <c r="HT217" i="1" a="1"/>
  <c r="HT217" i="1"/>
  <c r="HU217" i="1" a="1"/>
  <c r="HU217" i="1"/>
  <c r="HV217" i="1" a="1"/>
  <c r="HV217" i="1" s="1"/>
  <c r="IA217" i="1"/>
  <c r="GX218" i="1" a="1"/>
  <c r="GX218" i="1"/>
  <c r="GY218" i="1" a="1"/>
  <c r="GY218" i="1"/>
  <c r="HW218" i="1" s="1" a="1"/>
  <c r="HW218" i="1" s="1"/>
  <c r="GZ218" i="1" a="1"/>
  <c r="GZ218" i="1" s="1"/>
  <c r="HX218" i="1" s="1" a="1"/>
  <c r="HX218" i="1" s="1"/>
  <c r="HA218" i="1" a="1"/>
  <c r="HA218" i="1" s="1"/>
  <c r="HY218" i="1" s="1" a="1"/>
  <c r="HB218" i="1" a="1"/>
  <c r="HB218" i="1" s="1"/>
  <c r="HC218" i="1" a="1"/>
  <c r="HC218" i="1" s="1"/>
  <c r="HD218" i="1" a="1"/>
  <c r="HD218" i="1"/>
  <c r="HE218" i="1" a="1"/>
  <c r="HE218" i="1" s="1"/>
  <c r="HF218" i="1" a="1"/>
  <c r="HF218" i="1" s="1"/>
  <c r="HG218" i="1" a="1"/>
  <c r="HG218" i="1"/>
  <c r="HH218" i="1" a="1"/>
  <c r="HH218" i="1"/>
  <c r="HI218" i="1" a="1"/>
  <c r="HI218" i="1"/>
  <c r="HJ218" i="1" a="1"/>
  <c r="HJ218" i="1" s="1"/>
  <c r="HK218" i="1" a="1"/>
  <c r="HK218" i="1" s="1"/>
  <c r="HL218" i="1" a="1"/>
  <c r="HL218" i="1"/>
  <c r="HM218" i="1" a="1"/>
  <c r="HM218" i="1"/>
  <c r="HN218" i="1" a="1"/>
  <c r="HN218" i="1" s="1"/>
  <c r="HO218" i="1" a="1"/>
  <c r="HO218" i="1" s="1"/>
  <c r="HP218" i="1" a="1"/>
  <c r="HP218" i="1" s="1"/>
  <c r="HQ218" i="1" a="1"/>
  <c r="HQ218" i="1" s="1"/>
  <c r="HR218" i="1" a="1"/>
  <c r="HR218" i="1" s="1"/>
  <c r="HS218" i="1" a="1"/>
  <c r="HS218" i="1"/>
  <c r="HT218" i="1" a="1"/>
  <c r="HT218" i="1"/>
  <c r="HU218" i="1" a="1"/>
  <c r="HU218" i="1"/>
  <c r="HV218" i="1" a="1"/>
  <c r="HV218" i="1"/>
  <c r="HY218" i="1"/>
  <c r="HZ218" i="1" a="1"/>
  <c r="HZ218" i="1" s="1"/>
  <c r="IA218" i="1" a="1"/>
  <c r="IA218" i="1" s="1"/>
  <c r="GX219" i="1" a="1"/>
  <c r="GX219" i="1"/>
  <c r="HV219" i="1" s="1" a="1"/>
  <c r="GY219" i="1" a="1"/>
  <c r="GY219" i="1" s="1"/>
  <c r="GZ219" i="1" a="1"/>
  <c r="GZ219" i="1"/>
  <c r="HA219" i="1" a="1"/>
  <c r="HA219" i="1" s="1"/>
  <c r="HB219" i="1" a="1"/>
  <c r="HB219" i="1" s="1"/>
  <c r="HZ219" i="1" s="1" a="1"/>
  <c r="HZ219" i="1" s="1"/>
  <c r="HC219" i="1" a="1"/>
  <c r="HC219" i="1"/>
  <c r="HD219" i="1" a="1"/>
  <c r="HD219" i="1"/>
  <c r="HE219" i="1" a="1"/>
  <c r="HE219" i="1"/>
  <c r="HF219" i="1" a="1"/>
  <c r="HF219" i="1" s="1"/>
  <c r="HG219" i="1" a="1"/>
  <c r="HG219" i="1" s="1"/>
  <c r="HH219" i="1" a="1"/>
  <c r="HH219" i="1"/>
  <c r="HI219" i="1" a="1"/>
  <c r="HI219" i="1" s="1"/>
  <c r="HJ219" i="1" a="1"/>
  <c r="HJ219" i="1" s="1"/>
  <c r="HK219" i="1" a="1"/>
  <c r="HK219" i="1" s="1"/>
  <c r="HL219" i="1" a="1"/>
  <c r="HL219" i="1" s="1"/>
  <c r="HM219" i="1" a="1"/>
  <c r="HM219" i="1" s="1"/>
  <c r="HN219" i="1" a="1"/>
  <c r="HN219" i="1" s="1"/>
  <c r="HO219" i="1" a="1"/>
  <c r="HO219" i="1" s="1"/>
  <c r="HP219" i="1" a="1"/>
  <c r="HP219" i="1"/>
  <c r="HQ219" i="1" a="1"/>
  <c r="HQ219" i="1" s="1"/>
  <c r="HR219" i="1" a="1"/>
  <c r="HR219" i="1"/>
  <c r="HS219" i="1" a="1"/>
  <c r="HS219" i="1" s="1"/>
  <c r="HT219" i="1" a="1"/>
  <c r="HT219" i="1" s="1"/>
  <c r="HU219" i="1" a="1"/>
  <c r="HU219" i="1" s="1"/>
  <c r="HV219" i="1"/>
  <c r="HW219" i="1" a="1"/>
  <c r="HW219" i="1" s="1"/>
  <c r="HX219" i="1" a="1"/>
  <c r="HX219" i="1" s="1"/>
  <c r="HY219" i="1" a="1"/>
  <c r="HY219" i="1"/>
  <c r="IA219" i="1" a="1"/>
  <c r="IA219" i="1"/>
  <c r="GX220" i="1" a="1"/>
  <c r="GX220" i="1" s="1"/>
  <c r="HV220" i="1" s="1" a="1"/>
  <c r="HV220" i="1" s="1"/>
  <c r="GY220" i="1" a="1"/>
  <c r="GY220" i="1"/>
  <c r="GZ220" i="1" a="1"/>
  <c r="GZ220" i="1" s="1"/>
  <c r="HA220" i="1" a="1"/>
  <c r="HA220" i="1"/>
  <c r="HY220" i="1" s="1" a="1"/>
  <c r="HY220" i="1" s="1"/>
  <c r="HB220" i="1" a="1"/>
  <c r="HB220" i="1" s="1"/>
  <c r="HZ220" i="1" s="1" a="1"/>
  <c r="HZ220" i="1" s="1"/>
  <c r="HC220" i="1" a="1"/>
  <c r="HC220" i="1" s="1"/>
  <c r="IA220" i="1" s="1" a="1"/>
  <c r="IA220" i="1" s="1"/>
  <c r="HD220" i="1" a="1"/>
  <c r="HD220" i="1"/>
  <c r="HE220" i="1" a="1"/>
  <c r="HE220" i="1" s="1"/>
  <c r="HF220" i="1" a="1"/>
  <c r="HF220" i="1"/>
  <c r="HG220" i="1" a="1"/>
  <c r="HG220" i="1" s="1"/>
  <c r="HH220" i="1" a="1"/>
  <c r="HH220" i="1" s="1"/>
  <c r="HI220" i="1" a="1"/>
  <c r="HI220" i="1"/>
  <c r="HJ220" i="1" a="1"/>
  <c r="HJ220" i="1"/>
  <c r="HK220" i="1" a="1"/>
  <c r="HK220" i="1"/>
  <c r="HL220" i="1" a="1"/>
  <c r="HL220" i="1"/>
  <c r="HM220" i="1" a="1"/>
  <c r="HM220" i="1" s="1"/>
  <c r="HN220" i="1" a="1"/>
  <c r="HN220" i="1"/>
  <c r="HO220" i="1" a="1"/>
  <c r="HO220" i="1" s="1"/>
  <c r="HP220" i="1" a="1"/>
  <c r="HP220" i="1"/>
  <c r="HQ220" i="1" a="1"/>
  <c r="HQ220" i="1" s="1"/>
  <c r="HR220" i="1" a="1"/>
  <c r="HR220" i="1"/>
  <c r="HS220" i="1" a="1"/>
  <c r="HS220" i="1" s="1"/>
  <c r="HT220" i="1" a="1"/>
  <c r="HT220" i="1"/>
  <c r="HU220" i="1" a="1"/>
  <c r="HU220" i="1" s="1"/>
  <c r="HW220" i="1" a="1"/>
  <c r="HW220" i="1" s="1"/>
  <c r="HX220" i="1" a="1"/>
  <c r="HX220" i="1" s="1"/>
  <c r="GX221" i="1" a="1"/>
  <c r="GX221" i="1"/>
  <c r="HV221" i="1" s="1" a="1"/>
  <c r="HV221" i="1" s="1"/>
  <c r="GY221" i="1" a="1"/>
  <c r="GY221" i="1" s="1"/>
  <c r="GZ221" i="1" a="1"/>
  <c r="GZ221" i="1" s="1"/>
  <c r="HX221" i="1" s="1" a="1"/>
  <c r="HX221" i="1" s="1"/>
  <c r="HA221" i="1" a="1"/>
  <c r="HA221" i="1"/>
  <c r="HY221" i="1" s="1" a="1"/>
  <c r="HY221" i="1" s="1"/>
  <c r="HB221" i="1" a="1"/>
  <c r="HB221" i="1" s="1"/>
  <c r="HZ221" i="1" s="1" a="1"/>
  <c r="HZ221" i="1" s="1"/>
  <c r="HC221" i="1" a="1"/>
  <c r="HC221" i="1" s="1"/>
  <c r="IA221" i="1" s="1" a="1"/>
  <c r="HD221" i="1" a="1"/>
  <c r="HD221" i="1"/>
  <c r="HE221" i="1" a="1"/>
  <c r="HE221" i="1" s="1"/>
  <c r="HF221" i="1" a="1"/>
  <c r="HF221" i="1"/>
  <c r="HG221" i="1" a="1"/>
  <c r="HG221" i="1" s="1"/>
  <c r="HH221" i="1" a="1"/>
  <c r="HH221" i="1"/>
  <c r="HI221" i="1" a="1"/>
  <c r="HI221" i="1" s="1"/>
  <c r="HJ221" i="1" a="1"/>
  <c r="HJ221" i="1"/>
  <c r="HK221" i="1" a="1"/>
  <c r="HK221" i="1" s="1"/>
  <c r="HL221" i="1" a="1"/>
  <c r="HL221" i="1" s="1"/>
  <c r="HM221" i="1" a="1"/>
  <c r="HM221" i="1" s="1"/>
  <c r="HN221" i="1" a="1"/>
  <c r="HN221" i="1"/>
  <c r="HO221" i="1" a="1"/>
  <c r="HO221" i="1" s="1"/>
  <c r="HP221" i="1" a="1"/>
  <c r="HP221" i="1" s="1"/>
  <c r="HQ221" i="1" a="1"/>
  <c r="HQ221" i="1" s="1"/>
  <c r="HR221" i="1" a="1"/>
  <c r="HR221" i="1"/>
  <c r="HS221" i="1" a="1"/>
  <c r="HS221" i="1" s="1"/>
  <c r="HT221" i="1" a="1"/>
  <c r="HT221" i="1"/>
  <c r="HU221" i="1" a="1"/>
  <c r="HU221" i="1" s="1"/>
  <c r="HW221" i="1" a="1"/>
  <c r="HW221" i="1" s="1"/>
  <c r="IA221" i="1"/>
  <c r="GX222" i="1" a="1"/>
  <c r="GX222" i="1" s="1"/>
  <c r="HV222" i="1" s="1" a="1"/>
  <c r="HV222" i="1" s="1"/>
  <c r="GY222" i="1" a="1"/>
  <c r="GY222" i="1"/>
  <c r="HW222" i="1" s="1" a="1"/>
  <c r="HW222" i="1" s="1"/>
  <c r="GZ222" i="1" a="1"/>
  <c r="GZ222" i="1" s="1"/>
  <c r="HX222" i="1" s="1" a="1"/>
  <c r="HX222" i="1" s="1"/>
  <c r="HA222" i="1" a="1"/>
  <c r="HA222" i="1" s="1"/>
  <c r="HY222" i="1" s="1" a="1"/>
  <c r="HY222" i="1" s="1"/>
  <c r="HB222" i="1" a="1"/>
  <c r="HB222" i="1"/>
  <c r="HZ222" i="1" s="1" a="1"/>
  <c r="HZ222" i="1" s="1"/>
  <c r="HC222" i="1" a="1"/>
  <c r="HC222" i="1" s="1"/>
  <c r="IA222" i="1" s="1" a="1"/>
  <c r="IA222" i="1" s="1"/>
  <c r="HD222" i="1" a="1"/>
  <c r="HD222" i="1" s="1"/>
  <c r="HE222" i="1" a="1"/>
  <c r="HE222" i="1" s="1"/>
  <c r="HF222" i="1" a="1"/>
  <c r="HF222" i="1" s="1"/>
  <c r="HG222" i="1" a="1"/>
  <c r="HG222" i="1"/>
  <c r="HH222" i="1" a="1"/>
  <c r="HH222" i="1" s="1"/>
  <c r="HI222" i="1" a="1"/>
  <c r="HI222" i="1" s="1"/>
  <c r="HJ222" i="1" a="1"/>
  <c r="HJ222" i="1"/>
  <c r="HK222" i="1" a="1"/>
  <c r="HK222" i="1" s="1"/>
  <c r="HL222" i="1" a="1"/>
  <c r="HL222" i="1"/>
  <c r="HM222" i="1" a="1"/>
  <c r="HM222" i="1" s="1"/>
  <c r="HN222" i="1" a="1"/>
  <c r="HN222" i="1"/>
  <c r="HO222" i="1" a="1"/>
  <c r="HO222" i="1" s="1"/>
  <c r="HP222" i="1" a="1"/>
  <c r="HP222" i="1" s="1"/>
  <c r="HQ222" i="1" a="1"/>
  <c r="HQ222" i="1" s="1"/>
  <c r="HR222" i="1" a="1"/>
  <c r="HR222" i="1"/>
  <c r="HS222" i="1" a="1"/>
  <c r="HS222" i="1" s="1"/>
  <c r="HT222" i="1" a="1"/>
  <c r="HT222" i="1"/>
  <c r="HU222" i="1" a="1"/>
  <c r="HU222" i="1" s="1"/>
  <c r="GX223" i="1" a="1"/>
  <c r="GX223" i="1"/>
  <c r="HV223" i="1" s="1" a="1"/>
  <c r="HV223" i="1" s="1"/>
  <c r="GY223" i="1" a="1"/>
  <c r="GY223" i="1" s="1"/>
  <c r="GZ223" i="1" a="1"/>
  <c r="GZ223" i="1"/>
  <c r="HX223" i="1" s="1" a="1"/>
  <c r="HX223" i="1" s="1"/>
  <c r="HA223" i="1" a="1"/>
  <c r="HA223" i="1"/>
  <c r="HB223" i="1" a="1"/>
  <c r="HB223" i="1" s="1"/>
  <c r="HC223" i="1" a="1"/>
  <c r="HC223" i="1"/>
  <c r="IA223" i="1" s="1" a="1"/>
  <c r="IA223" i="1" s="1"/>
  <c r="HD223" i="1" a="1"/>
  <c r="HD223" i="1" s="1"/>
  <c r="HE223" i="1" a="1"/>
  <c r="HE223" i="1" s="1"/>
  <c r="HF223" i="1" a="1"/>
  <c r="HF223" i="1"/>
  <c r="HG223" i="1" a="1"/>
  <c r="HG223" i="1"/>
  <c r="HH223" i="1" a="1"/>
  <c r="HH223" i="1" s="1"/>
  <c r="HI223" i="1" a="1"/>
  <c r="HI223" i="1" s="1"/>
  <c r="HJ223" i="1" a="1"/>
  <c r="HJ223" i="1"/>
  <c r="HK223" i="1" a="1"/>
  <c r="HK223" i="1" s="1"/>
  <c r="HL223" i="1" a="1"/>
  <c r="HL223" i="1" s="1"/>
  <c r="HM223" i="1" a="1"/>
  <c r="HM223" i="1"/>
  <c r="HN223" i="1" a="1"/>
  <c r="HN223" i="1"/>
  <c r="HO223" i="1" a="1"/>
  <c r="HO223" i="1" s="1"/>
  <c r="HP223" i="1" a="1"/>
  <c r="HP223" i="1"/>
  <c r="HQ223" i="1" a="1"/>
  <c r="HQ223" i="1" s="1"/>
  <c r="HR223" i="1" a="1"/>
  <c r="HR223" i="1" s="1"/>
  <c r="HS223" i="1" a="1"/>
  <c r="HS223" i="1"/>
  <c r="HT223" i="1" a="1"/>
  <c r="HT223" i="1" s="1"/>
  <c r="HU223" i="1" a="1"/>
  <c r="HU223" i="1" s="1"/>
  <c r="HW223" i="1" a="1"/>
  <c r="HW223" i="1" s="1"/>
  <c r="HY223" i="1" a="1"/>
  <c r="HY223" i="1"/>
  <c r="HZ223" i="1" a="1"/>
  <c r="HZ223" i="1"/>
  <c r="GX224" i="1" a="1"/>
  <c r="GX224" i="1" s="1"/>
  <c r="GY224" i="1" a="1"/>
  <c r="GY224" i="1"/>
  <c r="HW224" i="1" s="1" a="1"/>
  <c r="HW224" i="1" s="1"/>
  <c r="GZ224" i="1" a="1"/>
  <c r="GZ224" i="1" s="1"/>
  <c r="HX224" i="1" s="1" a="1"/>
  <c r="HX224" i="1" s="1"/>
  <c r="HA224" i="1" a="1"/>
  <c r="HA224" i="1" s="1"/>
  <c r="HY224" i="1" s="1" a="1"/>
  <c r="HY224" i="1" s="1"/>
  <c r="HB224" i="1" a="1"/>
  <c r="HB224" i="1"/>
  <c r="HZ224" i="1" s="1" a="1"/>
  <c r="HZ224" i="1" s="1"/>
  <c r="HC224" i="1" a="1"/>
  <c r="HC224" i="1" s="1"/>
  <c r="IA224" i="1" s="1" a="1"/>
  <c r="IA224" i="1" s="1"/>
  <c r="HD224" i="1" a="1"/>
  <c r="HD224" i="1"/>
  <c r="HE224" i="1" a="1"/>
  <c r="HE224" i="1" s="1"/>
  <c r="HF224" i="1" a="1"/>
  <c r="HF224" i="1" s="1"/>
  <c r="HG224" i="1" a="1"/>
  <c r="HG224" i="1"/>
  <c r="HH224" i="1" a="1"/>
  <c r="HH224" i="1"/>
  <c r="HI224" i="1" a="1"/>
  <c r="HI224" i="1" s="1"/>
  <c r="HJ224" i="1" a="1"/>
  <c r="HJ224" i="1"/>
  <c r="HK224" i="1" a="1"/>
  <c r="HK224" i="1" s="1"/>
  <c r="HL224" i="1" a="1"/>
  <c r="HL224" i="1"/>
  <c r="HM224" i="1" a="1"/>
  <c r="HM224" i="1" s="1"/>
  <c r="HN224" i="1" a="1"/>
  <c r="HN224" i="1" s="1"/>
  <c r="HO224" i="1" a="1"/>
  <c r="HO224" i="1" s="1"/>
  <c r="HP224" i="1" a="1"/>
  <c r="HP224" i="1"/>
  <c r="HQ224" i="1" a="1"/>
  <c r="HQ224" i="1" s="1"/>
  <c r="HR224" i="1" a="1"/>
  <c r="HR224" i="1"/>
  <c r="HS224" i="1" a="1"/>
  <c r="HS224" i="1"/>
  <c r="HT224" i="1" a="1"/>
  <c r="HT224" i="1"/>
  <c r="HU224" i="1" a="1"/>
  <c r="HU224" i="1" s="1"/>
  <c r="HV224" i="1" a="1"/>
  <c r="HV224" i="1" s="1"/>
  <c r="GX225" i="1" a="1"/>
  <c r="GX225" i="1"/>
  <c r="GY225" i="1" a="1"/>
  <c r="GY225" i="1" s="1"/>
  <c r="HW225" i="1" s="1" a="1"/>
  <c r="HW225" i="1" s="1"/>
  <c r="GZ225" i="1" a="1"/>
  <c r="GZ225" i="1"/>
  <c r="HA225" i="1" a="1"/>
  <c r="HA225" i="1" s="1"/>
  <c r="HY225" i="1" s="1" a="1"/>
  <c r="HY225" i="1" s="1"/>
  <c r="HB225" i="1" a="1"/>
  <c r="HB225" i="1"/>
  <c r="HZ225" i="1" s="1" a="1"/>
  <c r="HZ225" i="1" s="1"/>
  <c r="HC225" i="1" a="1"/>
  <c r="HC225" i="1"/>
  <c r="IA225" i="1" s="1" a="1"/>
  <c r="IA225" i="1" s="1"/>
  <c r="HD225" i="1" a="1"/>
  <c r="HD225" i="1" s="1"/>
  <c r="HE225" i="1" a="1"/>
  <c r="HE225" i="1"/>
  <c r="HF225" i="1" a="1"/>
  <c r="HF225" i="1" s="1"/>
  <c r="HG225" i="1" a="1"/>
  <c r="HG225" i="1" s="1"/>
  <c r="HH225" i="1" a="1"/>
  <c r="HH225" i="1"/>
  <c r="HI225" i="1" a="1"/>
  <c r="HI225" i="1" s="1"/>
  <c r="HJ225" i="1" a="1"/>
  <c r="HJ225" i="1"/>
  <c r="HK225" i="1" a="1"/>
  <c r="HK225" i="1" s="1"/>
  <c r="HL225" i="1" a="1"/>
  <c r="HL225" i="1"/>
  <c r="HM225" i="1" a="1"/>
  <c r="HM225" i="1" s="1"/>
  <c r="HN225" i="1" a="1"/>
  <c r="HN225" i="1"/>
  <c r="HO225" i="1" a="1"/>
  <c r="HO225" i="1"/>
  <c r="HP225" i="1" a="1"/>
  <c r="HP225" i="1"/>
  <c r="HQ225" i="1" a="1"/>
  <c r="HQ225" i="1"/>
  <c r="HR225" i="1" a="1"/>
  <c r="HR225" i="1"/>
  <c r="HS225" i="1" a="1"/>
  <c r="HS225" i="1" s="1"/>
  <c r="HT225" i="1" a="1"/>
  <c r="HT225" i="1" s="1"/>
  <c r="HU225" i="1" a="1"/>
  <c r="HU225" i="1" s="1"/>
  <c r="HV225" i="1" a="1"/>
  <c r="HV225" i="1"/>
  <c r="HX225" i="1" a="1"/>
  <c r="HX225" i="1" s="1"/>
  <c r="GX226" i="1" a="1"/>
  <c r="GX226" i="1" s="1"/>
  <c r="HV226" i="1" s="1" a="1"/>
  <c r="GY226" i="1" a="1"/>
  <c r="GY226" i="1"/>
  <c r="GZ226" i="1" a="1"/>
  <c r="GZ226" i="1" s="1"/>
  <c r="HX226" i="1" s="1" a="1"/>
  <c r="HX226" i="1" s="1"/>
  <c r="HA226" i="1" a="1"/>
  <c r="HA226" i="1" s="1"/>
  <c r="HY226" i="1" s="1" a="1"/>
  <c r="HY226" i="1" s="1"/>
  <c r="HB226" i="1" a="1"/>
  <c r="HB226" i="1" s="1"/>
  <c r="HZ226" i="1" s="1" a="1"/>
  <c r="HC226" i="1" a="1"/>
  <c r="HC226" i="1" s="1"/>
  <c r="HD226" i="1" a="1"/>
  <c r="HD226" i="1"/>
  <c r="HE226" i="1" a="1"/>
  <c r="HE226" i="1" s="1"/>
  <c r="HF226" i="1" a="1"/>
  <c r="HF226" i="1" s="1"/>
  <c r="HG226" i="1" a="1"/>
  <c r="HG226" i="1" s="1"/>
  <c r="HH226" i="1" a="1"/>
  <c r="HH226" i="1"/>
  <c r="HI226" i="1" a="1"/>
  <c r="HI226" i="1"/>
  <c r="HJ226" i="1" a="1"/>
  <c r="HJ226" i="1" s="1"/>
  <c r="HK226" i="1" a="1"/>
  <c r="HK226" i="1" s="1"/>
  <c r="HL226" i="1" a="1"/>
  <c r="HL226" i="1"/>
  <c r="HM226" i="1" a="1"/>
  <c r="HM226" i="1" s="1"/>
  <c r="HN226" i="1" a="1"/>
  <c r="HN226" i="1"/>
  <c r="HO226" i="1" a="1"/>
  <c r="HO226" i="1" s="1"/>
  <c r="HP226" i="1" a="1"/>
  <c r="HP226" i="1"/>
  <c r="HQ226" i="1" a="1"/>
  <c r="HQ226" i="1" s="1"/>
  <c r="HR226" i="1" a="1"/>
  <c r="HR226" i="1"/>
  <c r="HS226" i="1" a="1"/>
  <c r="HS226" i="1" s="1"/>
  <c r="HT226" i="1" a="1"/>
  <c r="HT226" i="1" s="1"/>
  <c r="HU226" i="1" a="1"/>
  <c r="HU226" i="1"/>
  <c r="HV226" i="1"/>
  <c r="HW226" i="1" a="1"/>
  <c r="HW226" i="1" s="1"/>
  <c r="HZ226" i="1"/>
  <c r="IA226" i="1" a="1"/>
  <c r="IA226" i="1" s="1"/>
  <c r="GX227" i="1" a="1"/>
  <c r="GX227" i="1" s="1"/>
  <c r="GY227" i="1" a="1"/>
  <c r="GY227" i="1" s="1"/>
  <c r="GZ227" i="1" a="1"/>
  <c r="GZ227" i="1" s="1"/>
  <c r="HX227" i="1" s="1" a="1"/>
  <c r="HX227" i="1" s="1"/>
  <c r="HA227" i="1" a="1"/>
  <c r="HA227" i="1"/>
  <c r="HY227" i="1" s="1" a="1"/>
  <c r="HY227" i="1" s="1"/>
  <c r="HB227" i="1" a="1"/>
  <c r="HB227" i="1" s="1"/>
  <c r="HZ227" i="1" s="1" a="1"/>
  <c r="HZ227" i="1" s="1"/>
  <c r="HC227" i="1" a="1"/>
  <c r="HC227" i="1" s="1"/>
  <c r="IA227" i="1" s="1" a="1"/>
  <c r="IA227" i="1" s="1"/>
  <c r="HD227" i="1" a="1"/>
  <c r="HD227" i="1"/>
  <c r="HE227" i="1" a="1"/>
  <c r="HE227" i="1" s="1"/>
  <c r="HF227" i="1" a="1"/>
  <c r="HF227" i="1" s="1"/>
  <c r="HG227" i="1" a="1"/>
  <c r="HG227" i="1"/>
  <c r="HH227" i="1" a="1"/>
  <c r="HH227" i="1"/>
  <c r="HI227" i="1" a="1"/>
  <c r="HI227" i="1" s="1"/>
  <c r="HJ227" i="1" a="1"/>
  <c r="HJ227" i="1"/>
  <c r="HK227" i="1" a="1"/>
  <c r="HK227" i="1" s="1"/>
  <c r="HL227" i="1" a="1"/>
  <c r="HL227" i="1" s="1"/>
  <c r="HM227" i="1" a="1"/>
  <c r="HM227" i="1" s="1"/>
  <c r="HN227" i="1" a="1"/>
  <c r="HN227" i="1"/>
  <c r="HO227" i="1" a="1"/>
  <c r="HO227" i="1" s="1"/>
  <c r="HP227" i="1" a="1"/>
  <c r="HP227" i="1" s="1"/>
  <c r="HQ227" i="1" a="1"/>
  <c r="HQ227" i="1"/>
  <c r="HR227" i="1" a="1"/>
  <c r="HR227" i="1"/>
  <c r="HS227" i="1" a="1"/>
  <c r="HS227" i="1" s="1"/>
  <c r="HT227" i="1" a="1"/>
  <c r="HT227" i="1" s="1"/>
  <c r="HU227" i="1" a="1"/>
  <c r="HU227" i="1" s="1"/>
  <c r="HV227" i="1" a="1"/>
  <c r="HV227" i="1"/>
  <c r="HW227" i="1" a="1"/>
  <c r="HW227" i="1" s="1"/>
  <c r="GX228" i="1" a="1"/>
  <c r="GX228" i="1" s="1"/>
  <c r="HV228" i="1" s="1" a="1"/>
  <c r="HV228" i="1" s="1"/>
  <c r="GY228" i="1" a="1"/>
  <c r="GY228" i="1" s="1"/>
  <c r="HW228" i="1" s="1" a="1"/>
  <c r="HW228" i="1" s="1"/>
  <c r="GZ228" i="1" a="1"/>
  <c r="GZ228" i="1"/>
  <c r="HX228" i="1" s="1" a="1"/>
  <c r="HX228" i="1" s="1"/>
  <c r="HA228" i="1" a="1"/>
  <c r="HA228" i="1"/>
  <c r="HB228" i="1" a="1"/>
  <c r="HB228" i="1" s="1"/>
  <c r="HZ228" i="1" s="1" a="1"/>
  <c r="HC228" i="1" a="1"/>
  <c r="HC228" i="1" s="1"/>
  <c r="HD228" i="1" a="1"/>
  <c r="HD228" i="1" s="1"/>
  <c r="HE228" i="1" a="1"/>
  <c r="HE228" i="1" s="1"/>
  <c r="HF228" i="1" a="1"/>
  <c r="HF228" i="1"/>
  <c r="HG228" i="1" a="1"/>
  <c r="HG228" i="1"/>
  <c r="HH228" i="1" a="1"/>
  <c r="HH228" i="1" s="1"/>
  <c r="HI228" i="1" a="1"/>
  <c r="HI228" i="1" s="1"/>
  <c r="HJ228" i="1" a="1"/>
  <c r="HJ228" i="1"/>
  <c r="HK228" i="1" a="1"/>
  <c r="HK228" i="1" s="1"/>
  <c r="HL228" i="1" a="1"/>
  <c r="HL228" i="1" s="1"/>
  <c r="HM228" i="1" a="1"/>
  <c r="HM228" i="1"/>
  <c r="HN228" i="1" a="1"/>
  <c r="HN228" i="1" s="1"/>
  <c r="HO228" i="1" a="1"/>
  <c r="HO228" i="1" s="1"/>
  <c r="HP228" i="1" a="1"/>
  <c r="HP228" i="1"/>
  <c r="HQ228" i="1" a="1"/>
  <c r="HQ228" i="1" s="1"/>
  <c r="HR228" i="1" a="1"/>
  <c r="HR228" i="1" s="1"/>
  <c r="HS228" i="1" a="1"/>
  <c r="HS228" i="1"/>
  <c r="HT228" i="1" a="1"/>
  <c r="HT228" i="1"/>
  <c r="HU228" i="1" a="1"/>
  <c r="HU228" i="1" s="1"/>
  <c r="HY228" i="1" a="1"/>
  <c r="HY228" i="1" s="1"/>
  <c r="HZ228" i="1"/>
  <c r="IA228" i="1" a="1"/>
  <c r="IA228" i="1" s="1"/>
  <c r="GX229" i="1" a="1"/>
  <c r="GX229" i="1"/>
  <c r="HV229" i="1" s="1" a="1"/>
  <c r="HV229" i="1" s="1"/>
  <c r="GY229" i="1" a="1"/>
  <c r="GY229" i="1" s="1"/>
  <c r="HW229" i="1" s="1" a="1"/>
  <c r="HW229" i="1" s="1"/>
  <c r="GZ229" i="1" a="1"/>
  <c r="GZ229" i="1" s="1"/>
  <c r="HX229" i="1" s="1" a="1"/>
  <c r="HX229" i="1" s="1"/>
  <c r="HA229" i="1" a="1"/>
  <c r="HA229" i="1" s="1"/>
  <c r="HY229" i="1" s="1" a="1"/>
  <c r="HY229" i="1" s="1"/>
  <c r="HB229" i="1" a="1"/>
  <c r="HB229" i="1" s="1"/>
  <c r="HC229" i="1" a="1"/>
  <c r="HC229" i="1"/>
  <c r="IA229" i="1" s="1" a="1"/>
  <c r="HD229" i="1" a="1"/>
  <c r="HD229" i="1" s="1"/>
  <c r="HE229" i="1" a="1"/>
  <c r="HE229" i="1" s="1"/>
  <c r="HF229" i="1" a="1"/>
  <c r="HF229" i="1"/>
  <c r="HG229" i="1" a="1"/>
  <c r="HG229" i="1" s="1"/>
  <c r="HH229" i="1" a="1"/>
  <c r="HH229" i="1" s="1"/>
  <c r="HI229" i="1" a="1"/>
  <c r="HI229" i="1" s="1"/>
  <c r="HJ229" i="1" a="1"/>
  <c r="HJ229" i="1" s="1"/>
  <c r="HK229" i="1" a="1"/>
  <c r="HK229" i="1" s="1"/>
  <c r="HL229" i="1" a="1"/>
  <c r="HL229" i="1"/>
  <c r="HM229" i="1" a="1"/>
  <c r="HM229" i="1" s="1"/>
  <c r="HN229" i="1" a="1"/>
  <c r="HN229" i="1" s="1"/>
  <c r="HO229" i="1" a="1"/>
  <c r="HO229" i="1"/>
  <c r="HP229" i="1" a="1"/>
  <c r="HP229" i="1"/>
  <c r="HQ229" i="1" a="1"/>
  <c r="HQ229" i="1" s="1"/>
  <c r="HR229" i="1" a="1"/>
  <c r="HR229" i="1" s="1"/>
  <c r="HS229" i="1" a="1"/>
  <c r="HS229" i="1"/>
  <c r="HT229" i="1" a="1"/>
  <c r="HT229" i="1" s="1"/>
  <c r="HU229" i="1" a="1"/>
  <c r="HU229" i="1" s="1"/>
  <c r="HZ229" i="1" a="1"/>
  <c r="HZ229" i="1"/>
  <c r="IA229" i="1"/>
  <c r="GX230" i="1" a="1"/>
  <c r="GX230" i="1"/>
  <c r="HV230" i="1" s="1" a="1"/>
  <c r="HV230" i="1" s="1"/>
  <c r="GY230" i="1" a="1"/>
  <c r="GY230" i="1"/>
  <c r="HW230" i="1" s="1" a="1"/>
  <c r="HW230" i="1" s="1"/>
  <c r="GZ230" i="1" a="1"/>
  <c r="GZ230" i="1" s="1"/>
  <c r="HX230" i="1" s="1" a="1"/>
  <c r="HX230" i="1" s="1"/>
  <c r="HA230" i="1" a="1"/>
  <c r="HA230" i="1" s="1"/>
  <c r="HY230" i="1" s="1" a="1"/>
  <c r="HY230" i="1" s="1"/>
  <c r="HB230" i="1" a="1"/>
  <c r="HB230" i="1" s="1"/>
  <c r="HZ230" i="1" s="1" a="1"/>
  <c r="HZ230" i="1" s="1"/>
  <c r="HC230" i="1" a="1"/>
  <c r="HC230" i="1" s="1"/>
  <c r="IA230" i="1" s="1" a="1"/>
  <c r="IA230" i="1" s="1"/>
  <c r="HD230" i="1" a="1"/>
  <c r="HD230" i="1"/>
  <c r="HE230" i="1" a="1"/>
  <c r="HE230" i="1" s="1"/>
  <c r="HF230" i="1" a="1"/>
  <c r="HF230" i="1"/>
  <c r="HG230" i="1" a="1"/>
  <c r="HG230" i="1"/>
  <c r="HH230" i="1" a="1"/>
  <c r="HH230" i="1" s="1"/>
  <c r="HI230" i="1" a="1"/>
  <c r="HI230" i="1"/>
  <c r="HJ230" i="1" a="1"/>
  <c r="HJ230" i="1"/>
  <c r="HK230" i="1" a="1"/>
  <c r="HK230" i="1" s="1"/>
  <c r="HL230" i="1" a="1"/>
  <c r="HL230" i="1"/>
  <c r="HM230" i="1" a="1"/>
  <c r="HM230" i="1" s="1"/>
  <c r="HN230" i="1" a="1"/>
  <c r="HN230" i="1" s="1"/>
  <c r="HO230" i="1" a="1"/>
  <c r="HO230" i="1" s="1"/>
  <c r="HP230" i="1" a="1"/>
  <c r="HP230" i="1"/>
  <c r="HQ230" i="1" a="1"/>
  <c r="HQ230" i="1" s="1"/>
  <c r="HR230" i="1" a="1"/>
  <c r="HR230" i="1" s="1"/>
  <c r="HS230" i="1" a="1"/>
  <c r="HS230" i="1"/>
  <c r="HT230" i="1" a="1"/>
  <c r="HT230" i="1" s="1"/>
  <c r="HU230" i="1" a="1"/>
  <c r="HU230" i="1" s="1"/>
  <c r="GX231" i="1" a="1"/>
  <c r="GX231" i="1"/>
  <c r="GY231" i="1" a="1"/>
  <c r="GY231" i="1" s="1"/>
  <c r="HW231" i="1" s="1" a="1"/>
  <c r="HW231" i="1" s="1"/>
  <c r="GZ231" i="1" a="1"/>
  <c r="GZ231" i="1" s="1"/>
  <c r="HX231" i="1" s="1" a="1"/>
  <c r="HX231" i="1" s="1"/>
  <c r="HA231" i="1" a="1"/>
  <c r="HA231" i="1" s="1"/>
  <c r="HY231" i="1" s="1" a="1"/>
  <c r="HY231" i="1" s="1"/>
  <c r="HB231" i="1" a="1"/>
  <c r="HB231" i="1"/>
  <c r="HZ231" i="1" s="1" a="1"/>
  <c r="HZ231" i="1" s="1"/>
  <c r="HC231" i="1" a="1"/>
  <c r="HC231" i="1"/>
  <c r="IA231" i="1" s="1" a="1"/>
  <c r="IA231" i="1" s="1"/>
  <c r="HD231" i="1" a="1"/>
  <c r="HD231" i="1"/>
  <c r="HE231" i="1" a="1"/>
  <c r="HE231" i="1" s="1"/>
  <c r="HF231" i="1" a="1"/>
  <c r="HF231" i="1"/>
  <c r="HG231" i="1" a="1"/>
  <c r="HG231" i="1"/>
  <c r="HH231" i="1" a="1"/>
  <c r="HH231" i="1" s="1"/>
  <c r="HI231" i="1" a="1"/>
  <c r="HI231" i="1" s="1"/>
  <c r="HJ231" i="1" a="1"/>
  <c r="HJ231" i="1"/>
  <c r="HK231" i="1" a="1"/>
  <c r="HK231" i="1" s="1"/>
  <c r="HL231" i="1" a="1"/>
  <c r="HL231" i="1" s="1"/>
  <c r="HM231" i="1" a="1"/>
  <c r="HM231" i="1" s="1"/>
  <c r="HN231" i="1" a="1"/>
  <c r="HN231" i="1" s="1"/>
  <c r="HO231" i="1" a="1"/>
  <c r="HO231" i="1"/>
  <c r="HP231" i="1" a="1"/>
  <c r="HP231" i="1"/>
  <c r="HQ231" i="1" a="1"/>
  <c r="HQ231" i="1"/>
  <c r="HR231" i="1" a="1"/>
  <c r="HR231" i="1" s="1"/>
  <c r="HS231" i="1" a="1"/>
  <c r="HS231" i="1" s="1"/>
  <c r="HT231" i="1" a="1"/>
  <c r="HT231" i="1" s="1"/>
  <c r="HU231" i="1" a="1"/>
  <c r="HU231" i="1" s="1"/>
  <c r="HV231" i="1" a="1"/>
  <c r="HV231" i="1" s="1"/>
  <c r="GX232" i="1" a="1"/>
  <c r="GX232" i="1"/>
  <c r="HV232" i="1" s="1" a="1"/>
  <c r="HV232" i="1" s="1"/>
  <c r="GY232" i="1" a="1"/>
  <c r="GY232" i="1"/>
  <c r="GZ232" i="1" a="1"/>
  <c r="GZ232" i="1"/>
  <c r="HX232" i="1" s="1" a="1"/>
  <c r="HX232" i="1" s="1"/>
  <c r="HA232" i="1" a="1"/>
  <c r="HA232" i="1" s="1"/>
  <c r="HY232" i="1" s="1" a="1"/>
  <c r="HY232" i="1" s="1"/>
  <c r="HB232" i="1" a="1"/>
  <c r="HB232" i="1" s="1"/>
  <c r="HZ232" i="1" s="1" a="1"/>
  <c r="HC232" i="1" a="1"/>
  <c r="HC232" i="1" s="1"/>
  <c r="IA232" i="1" s="1" a="1"/>
  <c r="IA232" i="1" s="1"/>
  <c r="HD232" i="1" a="1"/>
  <c r="HD232" i="1"/>
  <c r="HE232" i="1" a="1"/>
  <c r="HE232" i="1" s="1"/>
  <c r="HF232" i="1" a="1"/>
  <c r="HF232" i="1" s="1"/>
  <c r="HG232" i="1" a="1"/>
  <c r="HG232" i="1" s="1"/>
  <c r="HH232" i="1" a="1"/>
  <c r="HH232" i="1" s="1"/>
  <c r="HI232" i="1" a="1"/>
  <c r="HI232" i="1" s="1"/>
  <c r="HJ232" i="1" a="1"/>
  <c r="HJ232" i="1" s="1"/>
  <c r="HK232" i="1" a="1"/>
  <c r="HK232" i="1"/>
  <c r="HL232" i="1" a="1"/>
  <c r="HL232" i="1" s="1"/>
  <c r="HM232" i="1" a="1"/>
  <c r="HM232" i="1"/>
  <c r="HN232" i="1" a="1"/>
  <c r="HN232" i="1" s="1"/>
  <c r="HO232" i="1" a="1"/>
  <c r="HO232" i="1" s="1"/>
  <c r="HP232" i="1" a="1"/>
  <c r="HP232" i="1"/>
  <c r="HQ232" i="1" a="1"/>
  <c r="HQ232" i="1" s="1"/>
  <c r="HR232" i="1" a="1"/>
  <c r="HR232" i="1"/>
  <c r="HS232" i="1" a="1"/>
  <c r="HS232" i="1" s="1"/>
  <c r="HT232" i="1" a="1"/>
  <c r="HT232" i="1" s="1"/>
  <c r="HU232" i="1" a="1"/>
  <c r="HU232" i="1" s="1"/>
  <c r="HW232" i="1" a="1"/>
  <c r="HW232" i="1" s="1"/>
  <c r="HZ232" i="1"/>
  <c r="GX233" i="1" a="1"/>
  <c r="GX233" i="1" s="1"/>
  <c r="GY233" i="1" a="1"/>
  <c r="GY233" i="1" s="1"/>
  <c r="HW233" i="1" s="1" a="1"/>
  <c r="HW233" i="1" s="1"/>
  <c r="GZ233" i="1" a="1"/>
  <c r="GZ233" i="1"/>
  <c r="HA233" i="1" a="1"/>
  <c r="HA233" i="1" s="1"/>
  <c r="HY233" i="1" s="1" a="1"/>
  <c r="HY233" i="1" s="1"/>
  <c r="HB233" i="1" a="1"/>
  <c r="HB233" i="1" s="1"/>
  <c r="HC233" i="1" a="1"/>
  <c r="HC233" i="1" s="1"/>
  <c r="HD233" i="1" a="1"/>
  <c r="HD233" i="1" s="1"/>
  <c r="HE233" i="1" a="1"/>
  <c r="HE233" i="1" s="1"/>
  <c r="HF233" i="1" a="1"/>
  <c r="HF233" i="1" s="1"/>
  <c r="HG233" i="1" a="1"/>
  <c r="HG233" i="1"/>
  <c r="HH233" i="1" a="1"/>
  <c r="HH233" i="1"/>
  <c r="HI233" i="1" a="1"/>
  <c r="HI233" i="1" s="1"/>
  <c r="HJ233" i="1" a="1"/>
  <c r="HJ233" i="1" s="1"/>
  <c r="HK233" i="1" a="1"/>
  <c r="HK233" i="1" s="1"/>
  <c r="HL233" i="1" a="1"/>
  <c r="HL233" i="1" s="1"/>
  <c r="HM233" i="1" a="1"/>
  <c r="HM233" i="1"/>
  <c r="HN233" i="1" a="1"/>
  <c r="HN233" i="1" s="1"/>
  <c r="HO233" i="1" a="1"/>
  <c r="HO233" i="1" s="1"/>
  <c r="HP233" i="1" a="1"/>
  <c r="HP233" i="1" s="1"/>
  <c r="HQ233" i="1" a="1"/>
  <c r="HQ233" i="1" s="1"/>
  <c r="HR233" i="1" a="1"/>
  <c r="HR233" i="1" s="1"/>
  <c r="HS233" i="1" a="1"/>
  <c r="HS233" i="1" s="1"/>
  <c r="HT233" i="1" a="1"/>
  <c r="HT233" i="1"/>
  <c r="HU233" i="1" a="1"/>
  <c r="HU233" i="1" s="1"/>
  <c r="HV233" i="1" a="1"/>
  <c r="HV233" i="1"/>
  <c r="HX233" i="1" a="1"/>
  <c r="HX233" i="1" s="1"/>
  <c r="HZ233" i="1" a="1"/>
  <c r="HZ233" i="1" s="1"/>
  <c r="IA233" i="1" a="1"/>
  <c r="IA233" i="1" s="1"/>
  <c r="GX234" i="1" a="1"/>
  <c r="GX234" i="1" s="1"/>
  <c r="HV234" i="1" s="1" a="1"/>
  <c r="HV234" i="1" s="1"/>
  <c r="GY234" i="1" a="1"/>
  <c r="GY234" i="1" s="1"/>
  <c r="GZ234" i="1" a="1"/>
  <c r="GZ234" i="1" s="1"/>
  <c r="HX234" i="1" s="1" a="1"/>
  <c r="HX234" i="1" s="1"/>
  <c r="HA234" i="1" a="1"/>
  <c r="HA234" i="1" s="1"/>
  <c r="HY234" i="1" s="1" a="1"/>
  <c r="HY234" i="1" s="1"/>
  <c r="HB234" i="1" a="1"/>
  <c r="HB234" i="1" s="1"/>
  <c r="HZ234" i="1" s="1" a="1"/>
  <c r="HZ234" i="1" s="1"/>
  <c r="HC234" i="1" a="1"/>
  <c r="HC234" i="1" s="1"/>
  <c r="HD234" i="1" a="1"/>
  <c r="HD234" i="1"/>
  <c r="HE234" i="1" a="1"/>
  <c r="HE234" i="1" s="1"/>
  <c r="HF234" i="1" a="1"/>
  <c r="HF234" i="1" s="1"/>
  <c r="HG234" i="1" a="1"/>
  <c r="HG234" i="1"/>
  <c r="HH234" i="1" a="1"/>
  <c r="HH234" i="1"/>
  <c r="HI234" i="1" a="1"/>
  <c r="HI234" i="1"/>
  <c r="HJ234" i="1" a="1"/>
  <c r="HJ234" i="1" s="1"/>
  <c r="HK234" i="1" a="1"/>
  <c r="HK234" i="1" s="1"/>
  <c r="HL234" i="1" a="1"/>
  <c r="HL234" i="1" s="1"/>
  <c r="HM234" i="1" a="1"/>
  <c r="HM234" i="1" s="1"/>
  <c r="HN234" i="1" a="1"/>
  <c r="HN234" i="1" s="1"/>
  <c r="HO234" i="1" a="1"/>
  <c r="HO234" i="1" s="1"/>
  <c r="HP234" i="1" a="1"/>
  <c r="HP234" i="1"/>
  <c r="HQ234" i="1" a="1"/>
  <c r="HQ234" i="1" s="1"/>
  <c r="HR234" i="1" a="1"/>
  <c r="HR234" i="1" s="1"/>
  <c r="HS234" i="1" a="1"/>
  <c r="HS234" i="1" s="1"/>
  <c r="HT234" i="1" a="1"/>
  <c r="HT234" i="1"/>
  <c r="HU234" i="1" a="1"/>
  <c r="HU234" i="1" s="1"/>
  <c r="HW234" i="1" a="1"/>
  <c r="HW234" i="1" s="1"/>
  <c r="IA234" i="1" a="1"/>
  <c r="IA234" i="1" s="1"/>
  <c r="GX235" i="1" a="1"/>
  <c r="GX235" i="1"/>
  <c r="HV235" i="1" s="1" a="1"/>
  <c r="HV235" i="1" s="1"/>
  <c r="GY235" i="1" a="1"/>
  <c r="GY235" i="1" s="1"/>
  <c r="GZ235" i="1" a="1"/>
  <c r="GZ235" i="1"/>
  <c r="HX235" i="1" s="1" a="1"/>
  <c r="HX235" i="1" s="1"/>
  <c r="HA235" i="1" a="1"/>
  <c r="HA235" i="1" s="1"/>
  <c r="HY235" i="1" s="1" a="1"/>
  <c r="HY235" i="1" s="1"/>
  <c r="HB235" i="1" a="1"/>
  <c r="HB235" i="1" s="1"/>
  <c r="HZ235" i="1" s="1" a="1"/>
  <c r="HZ235" i="1" s="1"/>
  <c r="HC235" i="1" a="1"/>
  <c r="HC235" i="1" s="1"/>
  <c r="IA235" i="1" s="1" a="1"/>
  <c r="IA235" i="1" s="1"/>
  <c r="HD235" i="1" a="1"/>
  <c r="HD235" i="1" s="1"/>
  <c r="HE235" i="1" a="1"/>
  <c r="HE235" i="1" s="1"/>
  <c r="HF235" i="1" a="1"/>
  <c r="HF235" i="1"/>
  <c r="HG235" i="1" a="1"/>
  <c r="HG235" i="1" s="1"/>
  <c r="HH235" i="1" a="1"/>
  <c r="HH235" i="1" s="1"/>
  <c r="HI235" i="1" a="1"/>
  <c r="HI235" i="1" s="1"/>
  <c r="HJ235" i="1" a="1"/>
  <c r="HJ235" i="1"/>
  <c r="HK235" i="1" a="1"/>
  <c r="HK235" i="1" s="1"/>
  <c r="HL235" i="1" a="1"/>
  <c r="HL235" i="1" s="1"/>
  <c r="HM235" i="1" a="1"/>
  <c r="HM235" i="1"/>
  <c r="HN235" i="1" a="1"/>
  <c r="HN235" i="1"/>
  <c r="HO235" i="1" a="1"/>
  <c r="HO235" i="1" s="1"/>
  <c r="HP235" i="1" a="1"/>
  <c r="HP235" i="1"/>
  <c r="HQ235" i="1" a="1"/>
  <c r="HQ235" i="1" s="1"/>
  <c r="HR235" i="1" a="1"/>
  <c r="HR235" i="1" s="1"/>
  <c r="HS235" i="1" a="1"/>
  <c r="HS235" i="1"/>
  <c r="HT235" i="1" a="1"/>
  <c r="HT235" i="1" s="1"/>
  <c r="HU235" i="1" a="1"/>
  <c r="HU235" i="1" s="1"/>
  <c r="HW235" i="1" a="1"/>
  <c r="HW235" i="1" s="1"/>
  <c r="GX236" i="1" a="1"/>
  <c r="GX236" i="1" s="1"/>
  <c r="HV236" i="1" s="1" a="1"/>
  <c r="GY236" i="1" a="1"/>
  <c r="GY236" i="1"/>
  <c r="HW236" i="1" s="1" a="1"/>
  <c r="HW236" i="1" s="1"/>
  <c r="GZ236" i="1" a="1"/>
  <c r="GZ236" i="1"/>
  <c r="HX236" i="1" s="1" a="1"/>
  <c r="HX236" i="1" s="1"/>
  <c r="HA236" i="1" a="1"/>
  <c r="HA236" i="1"/>
  <c r="HY236" i="1" s="1" a="1"/>
  <c r="HB236" i="1" a="1"/>
  <c r="HB236" i="1"/>
  <c r="HZ236" i="1" s="1" a="1"/>
  <c r="HZ236" i="1" s="1"/>
  <c r="HC236" i="1" a="1"/>
  <c r="HC236" i="1" s="1"/>
  <c r="HD236" i="1" a="1"/>
  <c r="HD236" i="1"/>
  <c r="HE236" i="1" a="1"/>
  <c r="HE236" i="1" s="1"/>
  <c r="HF236" i="1" a="1"/>
  <c r="HF236" i="1" s="1"/>
  <c r="HG236" i="1" a="1"/>
  <c r="HG236" i="1" s="1"/>
  <c r="HH236" i="1" a="1"/>
  <c r="HH236" i="1" s="1"/>
  <c r="HI236" i="1" a="1"/>
  <c r="HI236" i="1"/>
  <c r="HJ236" i="1" a="1"/>
  <c r="HJ236" i="1" s="1"/>
  <c r="HK236" i="1" a="1"/>
  <c r="HK236" i="1"/>
  <c r="HL236" i="1" a="1"/>
  <c r="HL236" i="1" s="1"/>
  <c r="HM236" i="1" a="1"/>
  <c r="HM236" i="1"/>
  <c r="HN236" i="1" a="1"/>
  <c r="HN236" i="1"/>
  <c r="HO236" i="1" a="1"/>
  <c r="HO236" i="1" s="1"/>
  <c r="HP236" i="1" a="1"/>
  <c r="HP236" i="1" s="1"/>
  <c r="HQ236" i="1" a="1"/>
  <c r="HQ236" i="1" s="1"/>
  <c r="HR236" i="1" a="1"/>
  <c r="HR236" i="1" s="1"/>
  <c r="HS236" i="1" a="1"/>
  <c r="HS236" i="1" s="1"/>
  <c r="HT236" i="1" a="1"/>
  <c r="HT236" i="1" s="1"/>
  <c r="HU236" i="1" a="1"/>
  <c r="HU236" i="1" s="1"/>
  <c r="HV236" i="1"/>
  <c r="HY236" i="1"/>
  <c r="IA236" i="1" a="1"/>
  <c r="IA236" i="1" s="1"/>
  <c r="GX237" i="1" a="1"/>
  <c r="GX237" i="1" s="1"/>
  <c r="HV237" i="1" s="1" a="1"/>
  <c r="HV237" i="1" s="1"/>
  <c r="GY237" i="1" a="1"/>
  <c r="GY237" i="1" s="1"/>
  <c r="HW237" i="1" s="1" a="1"/>
  <c r="HW237" i="1" s="1"/>
  <c r="GZ237" i="1" a="1"/>
  <c r="GZ237" i="1" s="1"/>
  <c r="HA237" i="1" a="1"/>
  <c r="HA237" i="1" s="1"/>
  <c r="HY237" i="1" s="1" a="1"/>
  <c r="HY237" i="1" s="1"/>
  <c r="HB237" i="1" a="1"/>
  <c r="HB237" i="1" s="1"/>
  <c r="HZ237" i="1" s="1" a="1"/>
  <c r="HZ237" i="1" s="1"/>
  <c r="HC237" i="1" a="1"/>
  <c r="HC237" i="1" s="1"/>
  <c r="IA237" i="1" s="1" a="1"/>
  <c r="IA237" i="1" s="1"/>
  <c r="HD237" i="1" a="1"/>
  <c r="HD237" i="1" s="1"/>
  <c r="HE237" i="1" a="1"/>
  <c r="HE237" i="1"/>
  <c r="HF237" i="1" a="1"/>
  <c r="HF237" i="1"/>
  <c r="HG237" i="1" a="1"/>
  <c r="HG237" i="1"/>
  <c r="HH237" i="1" a="1"/>
  <c r="HH237" i="1" s="1"/>
  <c r="HI237" i="1" a="1"/>
  <c r="HI237" i="1" s="1"/>
  <c r="HJ237" i="1" a="1"/>
  <c r="HJ237" i="1" s="1"/>
  <c r="HK237" i="1" a="1"/>
  <c r="HK237" i="1" s="1"/>
  <c r="HL237" i="1" a="1"/>
  <c r="HL237" i="1" s="1"/>
  <c r="HM237" i="1" a="1"/>
  <c r="HM237" i="1" s="1"/>
  <c r="HN237" i="1" a="1"/>
  <c r="HN237" i="1" s="1"/>
  <c r="HO237" i="1" a="1"/>
  <c r="HO237" i="1" s="1"/>
  <c r="HP237" i="1" a="1"/>
  <c r="HP237" i="1" s="1"/>
  <c r="HQ237" i="1" a="1"/>
  <c r="HQ237" i="1" s="1"/>
  <c r="HR237" i="1" a="1"/>
  <c r="HR237" i="1"/>
  <c r="HS237" i="1" a="1"/>
  <c r="HS237" i="1"/>
  <c r="HT237" i="1" a="1"/>
  <c r="HT237" i="1" s="1"/>
  <c r="HU237" i="1" a="1"/>
  <c r="HU237" i="1" s="1"/>
  <c r="HX237" i="1" a="1"/>
  <c r="HX237" i="1"/>
  <c r="GX238" i="1" a="1"/>
  <c r="GX238" i="1" s="1"/>
  <c r="GY238" i="1" a="1"/>
  <c r="GY238" i="1" s="1"/>
  <c r="HW238" i="1" s="1" a="1"/>
  <c r="HW238" i="1" s="1"/>
  <c r="GZ238" i="1" a="1"/>
  <c r="GZ238" i="1" s="1"/>
  <c r="HX238" i="1" s="1" a="1"/>
  <c r="HX238" i="1" s="1"/>
  <c r="HA238" i="1" a="1"/>
  <c r="HA238" i="1"/>
  <c r="HB238" i="1" a="1"/>
  <c r="HB238" i="1"/>
  <c r="HC238" i="1" a="1"/>
  <c r="HC238" i="1" s="1"/>
  <c r="IA238" i="1" s="1" a="1"/>
  <c r="IA238" i="1" s="1"/>
  <c r="HD238" i="1" a="1"/>
  <c r="HD238" i="1" s="1"/>
  <c r="HE238" i="1" a="1"/>
  <c r="HE238" i="1" s="1"/>
  <c r="HF238" i="1" a="1"/>
  <c r="HF238" i="1"/>
  <c r="HG238" i="1" a="1"/>
  <c r="HG238" i="1" s="1"/>
  <c r="HH238" i="1" a="1"/>
  <c r="HH238" i="1" s="1"/>
  <c r="HI238" i="1" a="1"/>
  <c r="HI238" i="1" s="1"/>
  <c r="HJ238" i="1" a="1"/>
  <c r="HJ238" i="1" s="1"/>
  <c r="HK238" i="1" a="1"/>
  <c r="HK238" i="1" s="1"/>
  <c r="HL238" i="1" a="1"/>
  <c r="HL238" i="1" s="1"/>
  <c r="HM238" i="1" a="1"/>
  <c r="HM238" i="1" s="1"/>
  <c r="HN238" i="1" a="1"/>
  <c r="HN238" i="1"/>
  <c r="HO238" i="1" a="1"/>
  <c r="HO238" i="1" s="1"/>
  <c r="HP238" i="1" a="1"/>
  <c r="HP238" i="1"/>
  <c r="HQ238" i="1" a="1"/>
  <c r="HQ238" i="1" s="1"/>
  <c r="HR238" i="1" a="1"/>
  <c r="HR238" i="1"/>
  <c r="HS238" i="1" a="1"/>
  <c r="HS238" i="1"/>
  <c r="HT238" i="1" a="1"/>
  <c r="HT238" i="1" s="1"/>
  <c r="HU238" i="1" a="1"/>
  <c r="HU238" i="1" s="1"/>
  <c r="HV238" i="1" a="1"/>
  <c r="HV238" i="1" s="1"/>
  <c r="HY238" i="1" a="1"/>
  <c r="HY238" i="1" s="1"/>
  <c r="HZ238" i="1" a="1"/>
  <c r="HZ238" i="1" s="1"/>
  <c r="GX239" i="1" a="1"/>
  <c r="GX239" i="1" s="1"/>
  <c r="HV239" i="1" s="1" a="1"/>
  <c r="HV239" i="1" s="1"/>
  <c r="GY239" i="1" a="1"/>
  <c r="GY239" i="1" s="1"/>
  <c r="HW239" i="1" s="1" a="1"/>
  <c r="HW239" i="1" s="1"/>
  <c r="GZ239" i="1" a="1"/>
  <c r="GZ239" i="1" s="1"/>
  <c r="HX239" i="1" s="1" a="1"/>
  <c r="HX239" i="1" s="1"/>
  <c r="HA239" i="1" a="1"/>
  <c r="HA239" i="1" s="1"/>
  <c r="HY239" i="1" s="1" a="1"/>
  <c r="HY239" i="1" s="1"/>
  <c r="HB239" i="1" a="1"/>
  <c r="HB239" i="1"/>
  <c r="HC239" i="1" a="1"/>
  <c r="HC239" i="1"/>
  <c r="HD239" i="1" a="1"/>
  <c r="HD239" i="1" s="1"/>
  <c r="HE239" i="1" a="1"/>
  <c r="HE239" i="1" s="1"/>
  <c r="HF239" i="1" a="1"/>
  <c r="HF239" i="1" s="1"/>
  <c r="HG239" i="1" a="1"/>
  <c r="HG239" i="1" s="1"/>
  <c r="HH239" i="1" a="1"/>
  <c r="HH239" i="1" s="1"/>
  <c r="HI239" i="1" a="1"/>
  <c r="HI239" i="1" s="1"/>
  <c r="HJ239" i="1" a="1"/>
  <c r="HJ239" i="1"/>
  <c r="HK239" i="1" a="1"/>
  <c r="HK239" i="1" s="1"/>
  <c r="HL239" i="1" a="1"/>
  <c r="HL239" i="1"/>
  <c r="HM239" i="1" a="1"/>
  <c r="HM239" i="1"/>
  <c r="HN239" i="1" a="1"/>
  <c r="HN239" i="1" s="1"/>
  <c r="HO239" i="1" a="1"/>
  <c r="HO239" i="1" s="1"/>
  <c r="HP239" i="1" a="1"/>
  <c r="HP239" i="1" s="1"/>
  <c r="HQ239" i="1" a="1"/>
  <c r="HQ239" i="1"/>
  <c r="HR239" i="1" a="1"/>
  <c r="HR239" i="1" s="1"/>
  <c r="HS239" i="1" a="1"/>
  <c r="HS239" i="1" s="1"/>
  <c r="HT239" i="1" a="1"/>
  <c r="HT239" i="1" s="1"/>
  <c r="HU239" i="1" a="1"/>
  <c r="HU239" i="1" s="1"/>
  <c r="HZ239" i="1" a="1"/>
  <c r="HZ239" i="1" s="1"/>
  <c r="IA239" i="1" a="1"/>
  <c r="IA239" i="1"/>
  <c r="GX240" i="1" a="1"/>
  <c r="GX240" i="1" s="1"/>
  <c r="HV240" i="1" s="1" a="1"/>
  <c r="HV240" i="1" s="1"/>
  <c r="GY240" i="1" a="1"/>
  <c r="GY240" i="1" s="1"/>
  <c r="HW240" i="1" s="1" a="1"/>
  <c r="HW240" i="1" s="1"/>
  <c r="GZ240" i="1" a="1"/>
  <c r="GZ240" i="1"/>
  <c r="HX240" i="1" s="1" a="1"/>
  <c r="HX240" i="1" s="1"/>
  <c r="HA240" i="1" a="1"/>
  <c r="HA240" i="1" s="1"/>
  <c r="HY240" i="1" s="1" a="1"/>
  <c r="HY240" i="1" s="1"/>
  <c r="HB240" i="1" a="1"/>
  <c r="HB240" i="1" s="1"/>
  <c r="HZ240" i="1" s="1" a="1"/>
  <c r="HZ240" i="1" s="1"/>
  <c r="HC240" i="1" a="1"/>
  <c r="HC240" i="1" s="1"/>
  <c r="HD240" i="1" a="1"/>
  <c r="HD240" i="1"/>
  <c r="HE240" i="1" a="1"/>
  <c r="HE240" i="1" s="1"/>
  <c r="HF240" i="1" a="1"/>
  <c r="HF240" i="1" s="1"/>
  <c r="HG240" i="1" a="1"/>
  <c r="HG240" i="1"/>
  <c r="HH240" i="1" a="1"/>
  <c r="HH240" i="1" s="1"/>
  <c r="HI240" i="1" a="1"/>
  <c r="HI240" i="1"/>
  <c r="HJ240" i="1" a="1"/>
  <c r="HJ240" i="1"/>
  <c r="HK240" i="1" a="1"/>
  <c r="HK240" i="1"/>
  <c r="HL240" i="1" a="1"/>
  <c r="HL240" i="1"/>
  <c r="HM240" i="1" a="1"/>
  <c r="HM240" i="1" s="1"/>
  <c r="HN240" i="1" a="1"/>
  <c r="HN240" i="1" s="1"/>
  <c r="HO240" i="1" a="1"/>
  <c r="HO240" i="1" s="1"/>
  <c r="HP240" i="1" a="1"/>
  <c r="HP240" i="1"/>
  <c r="HQ240" i="1" a="1"/>
  <c r="HQ240" i="1" s="1"/>
  <c r="HR240" i="1" a="1"/>
  <c r="HR240" i="1" s="1"/>
  <c r="HS240" i="1" a="1"/>
  <c r="HS240" i="1" s="1"/>
  <c r="HT240" i="1" a="1"/>
  <c r="HT240" i="1"/>
  <c r="HU240" i="1" a="1"/>
  <c r="HU240" i="1"/>
  <c r="IA240" i="1" a="1"/>
  <c r="IA240" i="1" s="1"/>
  <c r="GX241" i="1" a="1"/>
  <c r="GX241" i="1"/>
  <c r="GY241" i="1" a="1"/>
  <c r="GY241" i="1" s="1"/>
  <c r="GZ241" i="1" a="1"/>
  <c r="GZ241" i="1" s="1"/>
  <c r="HX241" i="1" s="1" a="1"/>
  <c r="HX241" i="1" s="1"/>
  <c r="HA241" i="1" a="1"/>
  <c r="HA241" i="1" s="1"/>
  <c r="HY241" i="1" s="1" a="1"/>
  <c r="HY241" i="1" s="1"/>
  <c r="HB241" i="1" a="1"/>
  <c r="HB241" i="1" s="1"/>
  <c r="HZ241" i="1" s="1" a="1"/>
  <c r="HZ241" i="1" s="1"/>
  <c r="HC241" i="1" a="1"/>
  <c r="HC241" i="1"/>
  <c r="IA241" i="1" s="1" a="1"/>
  <c r="IA241" i="1" s="1"/>
  <c r="HD241" i="1" a="1"/>
  <c r="HD241" i="1" s="1"/>
  <c r="HE241" i="1" a="1"/>
  <c r="HE241" i="1" s="1"/>
  <c r="HF241" i="1" a="1"/>
  <c r="HF241" i="1"/>
  <c r="HG241" i="1" a="1"/>
  <c r="HG241" i="1" s="1"/>
  <c r="HH241" i="1" a="1"/>
  <c r="HH241" i="1"/>
  <c r="HI241" i="1" a="1"/>
  <c r="HI241" i="1" s="1"/>
  <c r="HJ241" i="1" a="1"/>
  <c r="HJ241" i="1" s="1"/>
  <c r="HK241" i="1" a="1"/>
  <c r="HK241" i="1" s="1"/>
  <c r="HL241" i="1" a="1"/>
  <c r="HL241" i="1" s="1"/>
  <c r="HM241" i="1" a="1"/>
  <c r="HM241" i="1" s="1"/>
  <c r="HN241" i="1" a="1"/>
  <c r="HN241" i="1" s="1"/>
  <c r="HO241" i="1" a="1"/>
  <c r="HO241" i="1" s="1"/>
  <c r="HP241" i="1" a="1"/>
  <c r="HP241" i="1"/>
  <c r="HQ241" i="1" a="1"/>
  <c r="HQ241" i="1"/>
  <c r="HR241" i="1" a="1"/>
  <c r="HR241" i="1"/>
  <c r="HS241" i="1" a="1"/>
  <c r="HS241" i="1" s="1"/>
  <c r="HT241" i="1" a="1"/>
  <c r="HT241" i="1" s="1"/>
  <c r="HU241" i="1" a="1"/>
  <c r="HU241" i="1" s="1"/>
  <c r="HV241" i="1" a="1"/>
  <c r="HV241" i="1" s="1"/>
  <c r="HW241" i="1" a="1"/>
  <c r="HW241" i="1" s="1"/>
  <c r="GX242" i="1" a="1"/>
  <c r="GX242" i="1" s="1"/>
  <c r="HV242" i="1" s="1" a="1"/>
  <c r="HV242" i="1" s="1"/>
  <c r="GY242" i="1" a="1"/>
  <c r="GY242" i="1"/>
  <c r="HW242" i="1" s="1" a="1"/>
  <c r="HW242" i="1" s="1"/>
  <c r="GZ242" i="1" a="1"/>
  <c r="GZ242" i="1"/>
  <c r="HX242" i="1" s="1" a="1"/>
  <c r="HX242" i="1" s="1"/>
  <c r="HA242" i="1" a="1"/>
  <c r="HA242" i="1" s="1"/>
  <c r="HY242" i="1" s="1" a="1"/>
  <c r="HY242" i="1" s="1"/>
  <c r="HB242" i="1" a="1"/>
  <c r="HB242" i="1" s="1"/>
  <c r="HZ242" i="1" s="1" a="1"/>
  <c r="HZ242" i="1" s="1"/>
  <c r="HC242" i="1" a="1"/>
  <c r="HC242" i="1" s="1"/>
  <c r="IA242" i="1" s="1" a="1"/>
  <c r="IA242" i="1" s="1"/>
  <c r="HD242" i="1" a="1"/>
  <c r="HD242" i="1" s="1"/>
  <c r="HE242" i="1" a="1"/>
  <c r="HE242" i="1" s="1"/>
  <c r="HF242" i="1" a="1"/>
  <c r="HF242" i="1" s="1"/>
  <c r="HG242" i="1" a="1"/>
  <c r="HG242" i="1" s="1"/>
  <c r="HH242" i="1" a="1"/>
  <c r="HH242" i="1" s="1"/>
  <c r="HI242" i="1" a="1"/>
  <c r="HI242" i="1" s="1"/>
  <c r="HJ242" i="1" a="1"/>
  <c r="HJ242" i="1" s="1"/>
  <c r="HK242" i="1" a="1"/>
  <c r="HK242" i="1" s="1"/>
  <c r="HL242" i="1" a="1"/>
  <c r="HL242" i="1"/>
  <c r="HM242" i="1" a="1"/>
  <c r="HM242" i="1"/>
  <c r="HN242" i="1" a="1"/>
  <c r="HN242" i="1" s="1"/>
  <c r="HO242" i="1" a="1"/>
  <c r="HO242" i="1" s="1"/>
  <c r="HP242" i="1" a="1"/>
  <c r="HP242" i="1"/>
  <c r="HQ242" i="1" a="1"/>
  <c r="HQ242" i="1" s="1"/>
  <c r="HR242" i="1" a="1"/>
  <c r="HR242" i="1" s="1"/>
  <c r="HS242" i="1" a="1"/>
  <c r="HS242" i="1"/>
  <c r="HT242" i="1" a="1"/>
  <c r="HT242" i="1" s="1"/>
  <c r="HU242" i="1" a="1"/>
  <c r="HU242" i="1" s="1"/>
  <c r="GX243" i="1" a="1"/>
  <c r="GX243" i="1" s="1"/>
  <c r="GY243" i="1" a="1"/>
  <c r="GY243" i="1" s="1"/>
  <c r="GZ243" i="1" a="1"/>
  <c r="GZ243" i="1" s="1"/>
  <c r="HX243" i="1" s="1" a="1"/>
  <c r="HX243" i="1" s="1"/>
  <c r="HA243" i="1" a="1"/>
  <c r="HA243" i="1" s="1"/>
  <c r="HB243" i="1" a="1"/>
  <c r="HB243" i="1" s="1"/>
  <c r="HZ243" i="1" s="1" a="1"/>
  <c r="HZ243" i="1" s="1"/>
  <c r="HC243" i="1" a="1"/>
  <c r="HC243" i="1" s="1"/>
  <c r="IA243" i="1" s="1" a="1"/>
  <c r="IA243" i="1" s="1"/>
  <c r="HD243" i="1" a="1"/>
  <c r="HD243" i="1" s="1"/>
  <c r="HE243" i="1" a="1"/>
  <c r="HE243" i="1" s="1"/>
  <c r="HF243" i="1" a="1"/>
  <c r="HF243" i="1" s="1"/>
  <c r="HG243" i="1" a="1"/>
  <c r="HG243" i="1" s="1"/>
  <c r="HH243" i="1" a="1"/>
  <c r="HH243" i="1"/>
  <c r="HI243" i="1" a="1"/>
  <c r="HI243" i="1" s="1"/>
  <c r="HJ243" i="1" a="1"/>
  <c r="HJ243" i="1" s="1"/>
  <c r="HK243" i="1" a="1"/>
  <c r="HK243" i="1" s="1"/>
  <c r="HL243" i="1" a="1"/>
  <c r="HL243" i="1" s="1"/>
  <c r="HM243" i="1" a="1"/>
  <c r="HM243" i="1"/>
  <c r="HN243" i="1" a="1"/>
  <c r="HN243" i="1" s="1"/>
  <c r="HO243" i="1" a="1"/>
  <c r="HO243" i="1"/>
  <c r="HP243" i="1" a="1"/>
  <c r="HP243" i="1" s="1"/>
  <c r="HQ243" i="1" a="1"/>
  <c r="HQ243" i="1" s="1"/>
  <c r="HR243" i="1" a="1"/>
  <c r="HR243" i="1" s="1"/>
  <c r="HS243" i="1" a="1"/>
  <c r="HS243" i="1" s="1"/>
  <c r="HT243" i="1" a="1"/>
  <c r="HT243" i="1" s="1"/>
  <c r="HU243" i="1" a="1"/>
  <c r="HU243" i="1" s="1"/>
  <c r="HV243" i="1" a="1"/>
  <c r="HV243" i="1" s="1"/>
  <c r="HW243" i="1" a="1"/>
  <c r="HW243" i="1" s="1"/>
  <c r="HY243" i="1" a="1"/>
  <c r="HY243" i="1"/>
  <c r="GX244" i="1" a="1"/>
  <c r="GX244" i="1"/>
  <c r="GY244" i="1" a="1"/>
  <c r="GY244" i="1" s="1"/>
  <c r="HW244" i="1" s="1" a="1"/>
  <c r="HW244" i="1" s="1"/>
  <c r="GZ244" i="1" a="1"/>
  <c r="GZ244" i="1" s="1"/>
  <c r="HA244" i="1" a="1"/>
  <c r="HA244" i="1" s="1"/>
  <c r="HB244" i="1" a="1"/>
  <c r="HB244" i="1" s="1"/>
  <c r="HC244" i="1" a="1"/>
  <c r="HC244" i="1" s="1"/>
  <c r="IA244" i="1" s="1" a="1"/>
  <c r="IA244" i="1" s="1"/>
  <c r="HD244" i="1" a="1"/>
  <c r="HD244" i="1"/>
  <c r="HE244" i="1" a="1"/>
  <c r="HE244" i="1" s="1"/>
  <c r="HF244" i="1" a="1"/>
  <c r="HF244" i="1"/>
  <c r="HG244" i="1" a="1"/>
  <c r="HG244" i="1"/>
  <c r="HH244" i="1" a="1"/>
  <c r="HH244" i="1"/>
  <c r="HI244" i="1" a="1"/>
  <c r="HI244" i="1" s="1"/>
  <c r="HJ244" i="1" a="1"/>
  <c r="HJ244" i="1" s="1"/>
  <c r="HK244" i="1" a="1"/>
  <c r="HK244" i="1" s="1"/>
  <c r="HL244" i="1" a="1"/>
  <c r="HL244" i="1" s="1"/>
  <c r="HM244" i="1" a="1"/>
  <c r="HM244" i="1" s="1"/>
  <c r="HN244" i="1" a="1"/>
  <c r="HN244" i="1" s="1"/>
  <c r="HO244" i="1" a="1"/>
  <c r="HO244" i="1" s="1"/>
  <c r="HP244" i="1" a="1"/>
  <c r="HP244" i="1"/>
  <c r="HQ244" i="1" a="1"/>
  <c r="HQ244" i="1" s="1"/>
  <c r="HR244" i="1" a="1"/>
  <c r="HR244" i="1"/>
  <c r="HS244" i="1" a="1"/>
  <c r="HS244" i="1" s="1"/>
  <c r="HT244" i="1" a="1"/>
  <c r="HT244" i="1"/>
  <c r="HU244" i="1" a="1"/>
  <c r="HU244" i="1"/>
  <c r="HV244" i="1" a="1"/>
  <c r="HV244" i="1"/>
  <c r="HX244" i="1" a="1"/>
  <c r="HX244" i="1"/>
  <c r="HY244" i="1" a="1"/>
  <c r="HY244" i="1" s="1"/>
  <c r="HZ244" i="1" a="1"/>
  <c r="HZ244" i="1" s="1"/>
  <c r="GX245" i="1" a="1"/>
  <c r="GX245" i="1"/>
  <c r="HV245" i="1" s="1" a="1"/>
  <c r="GY245" i="1" a="1"/>
  <c r="GY245" i="1" s="1"/>
  <c r="GZ245" i="1" a="1"/>
  <c r="GZ245" i="1" s="1"/>
  <c r="HA245" i="1" a="1"/>
  <c r="HA245" i="1"/>
  <c r="HB245" i="1" a="1"/>
  <c r="HB245" i="1"/>
  <c r="HC245" i="1" a="1"/>
  <c r="HC245" i="1" s="1"/>
  <c r="IA245" i="1" s="1" a="1"/>
  <c r="IA245" i="1" s="1"/>
  <c r="HD245" i="1" a="1"/>
  <c r="HD245" i="1" s="1"/>
  <c r="HE245" i="1" a="1"/>
  <c r="HE245" i="1"/>
  <c r="HF245" i="1" a="1"/>
  <c r="HF245" i="1"/>
  <c r="HG245" i="1" a="1"/>
  <c r="HG245" i="1"/>
  <c r="HH245" i="1" a="1"/>
  <c r="HH245" i="1" s="1"/>
  <c r="HI245" i="1" a="1"/>
  <c r="HI245" i="1" s="1"/>
  <c r="HJ245" i="1" a="1"/>
  <c r="HJ245" i="1"/>
  <c r="HK245" i="1" a="1"/>
  <c r="HK245" i="1" s="1"/>
  <c r="HL245" i="1" a="1"/>
  <c r="HL245" i="1" s="1"/>
  <c r="HM245" i="1" a="1"/>
  <c r="HM245" i="1" s="1"/>
  <c r="HN245" i="1" a="1"/>
  <c r="HN245" i="1"/>
  <c r="HO245" i="1" a="1"/>
  <c r="HO245" i="1"/>
  <c r="HP245" i="1" a="1"/>
  <c r="HP245" i="1" s="1"/>
  <c r="HQ245" i="1" a="1"/>
  <c r="HQ245" i="1"/>
  <c r="HR245" i="1" a="1"/>
  <c r="HR245" i="1"/>
  <c r="HS245" i="1" a="1"/>
  <c r="HS245" i="1"/>
  <c r="HT245" i="1" a="1"/>
  <c r="HT245" i="1"/>
  <c r="HU245" i="1" a="1"/>
  <c r="HU245" i="1" s="1"/>
  <c r="HV245" i="1"/>
  <c r="HW245" i="1" a="1"/>
  <c r="HW245" i="1" s="1"/>
  <c r="HX245" i="1" a="1"/>
  <c r="HX245" i="1" s="1"/>
  <c r="HY245" i="1" a="1"/>
  <c r="HY245" i="1" s="1"/>
  <c r="HZ245" i="1" a="1"/>
  <c r="HZ245" i="1" s="1"/>
  <c r="GX246" i="1" a="1"/>
  <c r="GX246" i="1" s="1"/>
  <c r="HV246" i="1" s="1" a="1"/>
  <c r="HV246" i="1" s="1"/>
  <c r="GY246" i="1" a="1"/>
  <c r="GY246" i="1"/>
  <c r="HW246" i="1" s="1" a="1"/>
  <c r="HW246" i="1" s="1"/>
  <c r="GZ246" i="1" a="1"/>
  <c r="GZ246" i="1"/>
  <c r="HA246" i="1" a="1"/>
  <c r="HA246" i="1" s="1"/>
  <c r="HY246" i="1" s="1" a="1"/>
  <c r="HY246" i="1" s="1"/>
  <c r="HB246" i="1" a="1"/>
  <c r="HB246" i="1"/>
  <c r="HC246" i="1" a="1"/>
  <c r="HC246" i="1" s="1"/>
  <c r="IA246" i="1" s="1" a="1"/>
  <c r="IA246" i="1" s="1"/>
  <c r="HD246" i="1" a="1"/>
  <c r="HD246" i="1" s="1"/>
  <c r="HE246" i="1" a="1"/>
  <c r="HE246" i="1" s="1"/>
  <c r="HF246" i="1" a="1"/>
  <c r="HF246" i="1" s="1"/>
  <c r="HG246" i="1" a="1"/>
  <c r="HG246" i="1" s="1"/>
  <c r="HH246" i="1" a="1"/>
  <c r="HH246" i="1" s="1"/>
  <c r="HI246" i="1" a="1"/>
  <c r="HI246" i="1" s="1"/>
  <c r="HJ246" i="1" a="1"/>
  <c r="HJ246" i="1"/>
  <c r="HK246" i="1" a="1"/>
  <c r="HK246" i="1"/>
  <c r="HL246" i="1" a="1"/>
  <c r="HL246" i="1"/>
  <c r="HM246" i="1" a="1"/>
  <c r="HM246" i="1" s="1"/>
  <c r="HN246" i="1" a="1"/>
  <c r="HN246" i="1"/>
  <c r="HO246" i="1" a="1"/>
  <c r="HO246" i="1" s="1"/>
  <c r="HP246" i="1" a="1"/>
  <c r="HP246" i="1"/>
  <c r="HQ246" i="1" a="1"/>
  <c r="HQ246" i="1" s="1"/>
  <c r="HR246" i="1" a="1"/>
  <c r="HR246" i="1" s="1"/>
  <c r="HS246" i="1" a="1"/>
  <c r="HS246" i="1" s="1"/>
  <c r="HT246" i="1" a="1"/>
  <c r="HT246" i="1" s="1"/>
  <c r="HU246" i="1" a="1"/>
  <c r="HU246" i="1" s="1"/>
  <c r="HX246" i="1" a="1"/>
  <c r="HX246" i="1"/>
  <c r="HZ246" i="1" a="1"/>
  <c r="HZ246" i="1" s="1"/>
  <c r="GX247" i="1" a="1"/>
  <c r="GX247" i="1"/>
  <c r="HV247" i="1" s="1" a="1"/>
  <c r="HV247" i="1" s="1"/>
  <c r="GY247" i="1" a="1"/>
  <c r="GY247" i="1" s="1"/>
  <c r="HW247" i="1" s="1" a="1"/>
  <c r="HW247" i="1" s="1"/>
  <c r="GZ247" i="1" a="1"/>
  <c r="GZ247" i="1" s="1"/>
  <c r="HA247" i="1" a="1"/>
  <c r="HA247" i="1" s="1"/>
  <c r="HB247" i="1" a="1"/>
  <c r="HB247" i="1" s="1"/>
  <c r="HC247" i="1" a="1"/>
  <c r="HC247" i="1" s="1"/>
  <c r="HD247" i="1" a="1"/>
  <c r="HD247" i="1" s="1"/>
  <c r="HE247" i="1" a="1"/>
  <c r="HE247" i="1" s="1"/>
  <c r="HF247" i="1" a="1"/>
  <c r="HF247" i="1"/>
  <c r="HG247" i="1" a="1"/>
  <c r="HG247" i="1"/>
  <c r="HH247" i="1" a="1"/>
  <c r="HH247" i="1" s="1"/>
  <c r="HI247" i="1" a="1"/>
  <c r="HI247" i="1" s="1"/>
  <c r="HJ247" i="1" a="1"/>
  <c r="HJ247" i="1"/>
  <c r="HK247" i="1" a="1"/>
  <c r="HK247" i="1" s="1"/>
  <c r="HL247" i="1" a="1"/>
  <c r="HL247" i="1" s="1"/>
  <c r="HM247" i="1" a="1"/>
  <c r="HM247" i="1" s="1"/>
  <c r="HN247" i="1" a="1"/>
  <c r="HN247" i="1" s="1"/>
  <c r="HO247" i="1" a="1"/>
  <c r="HO247" i="1" s="1"/>
  <c r="HP247" i="1" a="1"/>
  <c r="HP247" i="1" s="1"/>
  <c r="HQ247" i="1" a="1"/>
  <c r="HQ247" i="1" s="1"/>
  <c r="HR247" i="1" a="1"/>
  <c r="HR247" i="1" s="1"/>
  <c r="HS247" i="1" a="1"/>
  <c r="HS247" i="1"/>
  <c r="HT247" i="1" a="1"/>
  <c r="HT247" i="1"/>
  <c r="HU247" i="1" a="1"/>
  <c r="HU247" i="1" s="1"/>
  <c r="HX247" i="1" a="1"/>
  <c r="HX247" i="1"/>
  <c r="HY247" i="1" a="1"/>
  <c r="HY247" i="1" s="1"/>
  <c r="HZ247" i="1" a="1"/>
  <c r="HZ247" i="1" s="1"/>
  <c r="IA247" i="1" a="1"/>
  <c r="IA247" i="1" s="1"/>
  <c r="GX248" i="1" a="1"/>
  <c r="GX248" i="1" s="1"/>
  <c r="HV248" i="1" s="1" a="1"/>
  <c r="HV248" i="1" s="1"/>
  <c r="GY248" i="1" a="1"/>
  <c r="GY248" i="1" s="1"/>
  <c r="HW248" i="1" s="1" a="1"/>
  <c r="HW248" i="1" s="1"/>
  <c r="GZ248" i="1" a="1"/>
  <c r="GZ248" i="1" s="1"/>
  <c r="HX248" i="1" s="1" a="1"/>
  <c r="HX248" i="1" s="1"/>
  <c r="HA248" i="1" a="1"/>
  <c r="HA248" i="1" s="1"/>
  <c r="HY248" i="1" s="1" a="1"/>
  <c r="HY248" i="1" s="1"/>
  <c r="HB248" i="1" a="1"/>
  <c r="HB248" i="1"/>
  <c r="HZ248" i="1" s="1" a="1"/>
  <c r="HZ248" i="1" s="1"/>
  <c r="HC248" i="1" a="1"/>
  <c r="HC248" i="1" s="1"/>
  <c r="IA248" i="1" s="1" a="1"/>
  <c r="IA248" i="1" s="1"/>
  <c r="HD248" i="1" a="1"/>
  <c r="HD248" i="1" s="1"/>
  <c r="HE248" i="1" a="1"/>
  <c r="HE248" i="1" s="1"/>
  <c r="HF248" i="1" a="1"/>
  <c r="HF248" i="1" s="1"/>
  <c r="HG248" i="1" a="1"/>
  <c r="HG248" i="1"/>
  <c r="HH248" i="1" a="1"/>
  <c r="HH248" i="1" s="1"/>
  <c r="HI248" i="1" a="1"/>
  <c r="HI248" i="1"/>
  <c r="HJ248" i="1" a="1"/>
  <c r="HJ248" i="1" s="1"/>
  <c r="HK248" i="1" a="1"/>
  <c r="HK248" i="1" s="1"/>
  <c r="HL248" i="1" a="1"/>
  <c r="HL248" i="1" s="1"/>
  <c r="HM248" i="1" a="1"/>
  <c r="HM248" i="1" s="1"/>
  <c r="HN248" i="1" a="1"/>
  <c r="HN248" i="1" s="1"/>
  <c r="HO248" i="1" a="1"/>
  <c r="HO248" i="1" s="1"/>
  <c r="HP248" i="1" a="1"/>
  <c r="HP248" i="1" s="1"/>
  <c r="HQ248" i="1" a="1"/>
  <c r="HQ248" i="1" s="1"/>
  <c r="HR248" i="1" a="1"/>
  <c r="HR248" i="1"/>
  <c r="HS248" i="1" a="1"/>
  <c r="HS248" i="1" s="1"/>
  <c r="HT248" i="1" a="1"/>
  <c r="HT248" i="1" s="1"/>
  <c r="HU248" i="1" a="1"/>
  <c r="HU248" i="1"/>
  <c r="GX249" i="1" a="1"/>
  <c r="GX249" i="1"/>
  <c r="GY249" i="1" a="1"/>
  <c r="GY249" i="1" s="1"/>
  <c r="HW249" i="1" s="1" a="1"/>
  <c r="HW249" i="1" s="1"/>
  <c r="GZ249" i="1" a="1"/>
  <c r="GZ249" i="1"/>
  <c r="HX249" i="1" s="1" a="1"/>
  <c r="HX249" i="1" s="1"/>
  <c r="HA249" i="1" a="1"/>
  <c r="HA249" i="1" s="1"/>
  <c r="HY249" i="1" s="1" a="1"/>
  <c r="HY249" i="1" s="1"/>
  <c r="HB249" i="1" a="1"/>
  <c r="HB249" i="1"/>
  <c r="HC249" i="1" a="1"/>
  <c r="HC249" i="1"/>
  <c r="IA249" i="1" s="1" a="1"/>
  <c r="IA249" i="1" s="1"/>
  <c r="HD249" i="1" a="1"/>
  <c r="HD249" i="1"/>
  <c r="HE249" i="1" a="1"/>
  <c r="HE249" i="1" s="1"/>
  <c r="HF249" i="1" a="1"/>
  <c r="HF249" i="1" s="1"/>
  <c r="HG249" i="1" a="1"/>
  <c r="HG249" i="1" s="1"/>
  <c r="HH249" i="1" a="1"/>
  <c r="HH249" i="1" s="1"/>
  <c r="HI249" i="1" a="1"/>
  <c r="HI249" i="1" s="1"/>
  <c r="HJ249" i="1" a="1"/>
  <c r="HJ249" i="1"/>
  <c r="HK249" i="1" a="1"/>
  <c r="HK249" i="1" s="1"/>
  <c r="HL249" i="1" a="1"/>
  <c r="HL249" i="1"/>
  <c r="HM249" i="1" a="1"/>
  <c r="HM249" i="1" s="1"/>
  <c r="HN249" i="1" a="1"/>
  <c r="HN249" i="1"/>
  <c r="HO249" i="1" a="1"/>
  <c r="HO249" i="1"/>
  <c r="HP249" i="1" a="1"/>
  <c r="HP249" i="1" s="1"/>
  <c r="HQ249" i="1" a="1"/>
  <c r="HQ249" i="1"/>
  <c r="HR249" i="1" a="1"/>
  <c r="HR249" i="1"/>
  <c r="HS249" i="1" a="1"/>
  <c r="HS249" i="1" s="1"/>
  <c r="HT249" i="1" a="1"/>
  <c r="HT249" i="1" s="1"/>
  <c r="HU249" i="1" a="1"/>
  <c r="HU249" i="1" s="1"/>
  <c r="HV249" i="1" a="1"/>
  <c r="HV249" i="1"/>
  <c r="HZ249" i="1" a="1"/>
  <c r="HZ249" i="1" s="1"/>
  <c r="GX250" i="1" a="1"/>
  <c r="GX250" i="1" s="1"/>
  <c r="HV250" i="1" s="1" a="1"/>
  <c r="HV250" i="1" s="1"/>
  <c r="GY250" i="1" a="1"/>
  <c r="GY250" i="1" s="1"/>
  <c r="HW250" i="1" s="1" a="1"/>
  <c r="HW250" i="1" s="1"/>
  <c r="GZ250" i="1" a="1"/>
  <c r="GZ250" i="1"/>
  <c r="HX250" i="1" s="1" a="1"/>
  <c r="HX250" i="1" s="1"/>
  <c r="HA250" i="1" a="1"/>
  <c r="HA250" i="1"/>
  <c r="HB250" i="1" a="1"/>
  <c r="HB250" i="1" s="1"/>
  <c r="HZ250" i="1" s="1" a="1"/>
  <c r="HZ250" i="1" s="1"/>
  <c r="HC250" i="1" a="1"/>
  <c r="HC250" i="1" s="1"/>
  <c r="HD250" i="1" a="1"/>
  <c r="HD250" i="1"/>
  <c r="HE250" i="1" a="1"/>
  <c r="HE250" i="1" s="1"/>
  <c r="HF250" i="1" a="1"/>
  <c r="HF250" i="1" s="1"/>
  <c r="HG250" i="1" a="1"/>
  <c r="HG250" i="1" s="1"/>
  <c r="HH250" i="1" a="1"/>
  <c r="HH250" i="1"/>
  <c r="HI250" i="1" a="1"/>
  <c r="HI250" i="1" s="1"/>
  <c r="HJ250" i="1" a="1"/>
  <c r="HJ250" i="1"/>
  <c r="HK250" i="1" a="1"/>
  <c r="HK250" i="1" s="1"/>
  <c r="HL250" i="1" a="1"/>
  <c r="HL250" i="1"/>
  <c r="HM250" i="1" a="1"/>
  <c r="HM250" i="1"/>
  <c r="HN250" i="1" a="1"/>
  <c r="HN250" i="1"/>
  <c r="HO250" i="1" a="1"/>
  <c r="HO250" i="1" s="1"/>
  <c r="HP250" i="1" a="1"/>
  <c r="HP250" i="1"/>
  <c r="HQ250" i="1" a="1"/>
  <c r="HQ250" i="1" s="1"/>
  <c r="HR250" i="1" a="1"/>
  <c r="HR250" i="1" s="1"/>
  <c r="HS250" i="1" a="1"/>
  <c r="HS250" i="1" s="1"/>
  <c r="HT250" i="1" a="1"/>
  <c r="HT250" i="1" s="1"/>
  <c r="HU250" i="1" a="1"/>
  <c r="HU250" i="1"/>
  <c r="HY250" i="1" a="1"/>
  <c r="HY250" i="1" s="1"/>
  <c r="IA250" i="1" a="1"/>
  <c r="IA250" i="1" s="1"/>
  <c r="GX251" i="1" a="1"/>
  <c r="GX251" i="1" s="1"/>
  <c r="HV251" i="1" s="1" a="1"/>
  <c r="HV251" i="1" s="1"/>
  <c r="GY251" i="1" a="1"/>
  <c r="GY251" i="1" s="1"/>
  <c r="GZ251" i="1" a="1"/>
  <c r="GZ251" i="1" s="1"/>
  <c r="HX251" i="1" s="1" a="1"/>
  <c r="HX251" i="1" s="1"/>
  <c r="HA251" i="1" a="1"/>
  <c r="HA251" i="1" s="1"/>
  <c r="HY251" i="1" s="1" a="1"/>
  <c r="HY251" i="1" s="1"/>
  <c r="HB251" i="1" a="1"/>
  <c r="HB251" i="1" s="1"/>
  <c r="HZ251" i="1" s="1" a="1"/>
  <c r="HZ251" i="1" s="1"/>
  <c r="HC251" i="1" a="1"/>
  <c r="HC251" i="1" s="1"/>
  <c r="IA251" i="1" s="1" a="1"/>
  <c r="IA251" i="1" s="1"/>
  <c r="HD251" i="1" a="1"/>
  <c r="HD251" i="1"/>
  <c r="HE251" i="1" a="1"/>
  <c r="HE251" i="1"/>
  <c r="HF251" i="1" a="1"/>
  <c r="HF251" i="1" s="1"/>
  <c r="HG251" i="1" a="1"/>
  <c r="HG251" i="1" s="1"/>
  <c r="HH251" i="1" a="1"/>
  <c r="HH251" i="1"/>
  <c r="HI251" i="1" a="1"/>
  <c r="HI251" i="1" s="1"/>
  <c r="HJ251" i="1" a="1"/>
  <c r="HJ251" i="1"/>
  <c r="HK251" i="1" a="1"/>
  <c r="HK251" i="1" s="1"/>
  <c r="HL251" i="1" a="1"/>
  <c r="HL251" i="1" s="1"/>
  <c r="HM251" i="1" a="1"/>
  <c r="HM251" i="1" s="1"/>
  <c r="HN251" i="1" a="1"/>
  <c r="HN251" i="1" s="1"/>
  <c r="HO251" i="1" a="1"/>
  <c r="HO251" i="1" s="1"/>
  <c r="HP251" i="1" a="1"/>
  <c r="HP251" i="1" s="1"/>
  <c r="HQ251" i="1" a="1"/>
  <c r="HQ251" i="1"/>
  <c r="HR251" i="1" a="1"/>
  <c r="HR251" i="1"/>
  <c r="HS251" i="1" a="1"/>
  <c r="HS251" i="1"/>
  <c r="HT251" i="1" a="1"/>
  <c r="HT251" i="1" s="1"/>
  <c r="HU251" i="1" a="1"/>
  <c r="HU251" i="1" s="1"/>
  <c r="HW251" i="1" a="1"/>
  <c r="HW251" i="1" s="1"/>
  <c r="GX252" i="1" a="1"/>
  <c r="GX252" i="1" s="1"/>
  <c r="GY252" i="1" a="1"/>
  <c r="GY252" i="1" s="1"/>
  <c r="GZ252" i="1" a="1"/>
  <c r="GZ252" i="1"/>
  <c r="HA252" i="1" a="1"/>
  <c r="HA252" i="1"/>
  <c r="HB252" i="1" a="1"/>
  <c r="HB252" i="1" s="1"/>
  <c r="HZ252" i="1" s="1" a="1"/>
  <c r="HC252" i="1" a="1"/>
  <c r="HC252" i="1" s="1"/>
  <c r="IA252" i="1" s="1" a="1"/>
  <c r="IA252" i="1" s="1"/>
  <c r="HD252" i="1" a="1"/>
  <c r="HD252" i="1" s="1"/>
  <c r="HE252" i="1" a="1"/>
  <c r="HE252" i="1" s="1"/>
  <c r="HF252" i="1" a="1"/>
  <c r="HF252" i="1"/>
  <c r="HG252" i="1" a="1"/>
  <c r="HG252" i="1" s="1"/>
  <c r="HH252" i="1" a="1"/>
  <c r="HH252" i="1" s="1"/>
  <c r="HI252" i="1" a="1"/>
  <c r="HI252" i="1" s="1"/>
  <c r="HJ252" i="1" a="1"/>
  <c r="HJ252" i="1" s="1"/>
  <c r="HK252" i="1" a="1"/>
  <c r="HK252" i="1" s="1"/>
  <c r="HL252" i="1" a="1"/>
  <c r="HL252" i="1" s="1"/>
  <c r="HM252" i="1" a="1"/>
  <c r="HM252" i="1"/>
  <c r="HN252" i="1" a="1"/>
  <c r="HN252" i="1"/>
  <c r="HO252" i="1" a="1"/>
  <c r="HO252" i="1" s="1"/>
  <c r="HP252" i="1" a="1"/>
  <c r="HP252" i="1"/>
  <c r="HQ252" i="1" a="1"/>
  <c r="HQ252" i="1" s="1"/>
  <c r="HR252" i="1" a="1"/>
  <c r="HR252" i="1"/>
  <c r="HS252" i="1" a="1"/>
  <c r="HS252" i="1"/>
  <c r="HT252" i="1" a="1"/>
  <c r="HT252" i="1" s="1"/>
  <c r="HU252" i="1" a="1"/>
  <c r="HU252" i="1" s="1"/>
  <c r="HV252" i="1" a="1"/>
  <c r="HV252" i="1" s="1"/>
  <c r="HW252" i="1" a="1"/>
  <c r="HW252" i="1" s="1"/>
  <c r="HX252" i="1" a="1"/>
  <c r="HX252" i="1" s="1"/>
  <c r="HY252" i="1" a="1"/>
  <c r="HY252" i="1" s="1"/>
  <c r="HZ252" i="1"/>
  <c r="GX253" i="1" a="1"/>
  <c r="GX253" i="1" s="1"/>
  <c r="HV253" i="1" s="1" a="1"/>
  <c r="HV253" i="1" s="1"/>
  <c r="GY253" i="1" a="1"/>
  <c r="GY253" i="1" s="1"/>
  <c r="GZ253" i="1" a="1"/>
  <c r="GZ253" i="1" s="1"/>
  <c r="HX253" i="1" s="1" a="1"/>
  <c r="HX253" i="1" s="1"/>
  <c r="HA253" i="1" a="1"/>
  <c r="HA253" i="1"/>
  <c r="HY253" i="1" s="1" a="1"/>
  <c r="HY253" i="1" s="1"/>
  <c r="HB253" i="1" a="1"/>
  <c r="HB253" i="1" s="1"/>
  <c r="HZ253" i="1" s="1" a="1"/>
  <c r="HZ253" i="1" s="1"/>
  <c r="HC253" i="1" a="1"/>
  <c r="HC253" i="1"/>
  <c r="HD253" i="1" a="1"/>
  <c r="HD253" i="1" s="1"/>
  <c r="HE253" i="1" a="1"/>
  <c r="HE253" i="1" s="1"/>
  <c r="HF253" i="1" a="1"/>
  <c r="HF253" i="1" s="1"/>
  <c r="HG253" i="1" a="1"/>
  <c r="HG253" i="1" s="1"/>
  <c r="HH253" i="1" a="1"/>
  <c r="HH253" i="1" s="1"/>
  <c r="HI253" i="1" a="1"/>
  <c r="HI253" i="1" s="1"/>
  <c r="HJ253" i="1" a="1"/>
  <c r="HJ253" i="1" s="1"/>
  <c r="HK253" i="1" a="1"/>
  <c r="HK253" i="1" s="1"/>
  <c r="HL253" i="1" a="1"/>
  <c r="HL253" i="1" s="1"/>
  <c r="HM253" i="1" a="1"/>
  <c r="HM253" i="1"/>
  <c r="HN253" i="1" a="1"/>
  <c r="HN253" i="1" s="1"/>
  <c r="HO253" i="1" a="1"/>
  <c r="HO253" i="1"/>
  <c r="HP253" i="1" a="1"/>
  <c r="HP253" i="1"/>
  <c r="HQ253" i="1" a="1"/>
  <c r="HQ253" i="1" s="1"/>
  <c r="HR253" i="1" a="1"/>
  <c r="HR253" i="1" s="1"/>
  <c r="HS253" i="1" a="1"/>
  <c r="HS253" i="1" s="1"/>
  <c r="HT253" i="1" a="1"/>
  <c r="HT253" i="1" s="1"/>
  <c r="HU253" i="1" a="1"/>
  <c r="HU253" i="1" s="1"/>
  <c r="HW253" i="1" a="1"/>
  <c r="HW253" i="1" s="1"/>
  <c r="IA253" i="1" a="1"/>
  <c r="IA253" i="1"/>
  <c r="GX254" i="1" a="1"/>
  <c r="GX254" i="1" s="1"/>
  <c r="HV254" i="1" s="1" a="1"/>
  <c r="HV254" i="1" s="1"/>
  <c r="GY254" i="1" a="1"/>
  <c r="GY254" i="1"/>
  <c r="HW254" i="1" s="1" a="1"/>
  <c r="HW254" i="1" s="1"/>
  <c r="GZ254" i="1" a="1"/>
  <c r="GZ254" i="1" s="1"/>
  <c r="HX254" i="1" s="1" a="1"/>
  <c r="HX254" i="1" s="1"/>
  <c r="HA254" i="1" a="1"/>
  <c r="HA254" i="1" s="1"/>
  <c r="HB254" i="1" a="1"/>
  <c r="HB254" i="1" s="1"/>
  <c r="HC254" i="1" a="1"/>
  <c r="HC254" i="1" s="1"/>
  <c r="HD254" i="1" a="1"/>
  <c r="HD254" i="1"/>
  <c r="HE254" i="1" a="1"/>
  <c r="HE254" i="1" s="1"/>
  <c r="HF254" i="1" a="1"/>
  <c r="HF254" i="1"/>
  <c r="HG254" i="1" a="1"/>
  <c r="HG254" i="1" s="1"/>
  <c r="HH254" i="1" a="1"/>
  <c r="HH254" i="1"/>
  <c r="HI254" i="1" a="1"/>
  <c r="HI254" i="1"/>
  <c r="HJ254" i="1" a="1"/>
  <c r="HJ254" i="1"/>
  <c r="HK254" i="1" a="1"/>
  <c r="HK254" i="1"/>
  <c r="HL254" i="1" a="1"/>
  <c r="HL254" i="1"/>
  <c r="HM254" i="1" a="1"/>
  <c r="HM254" i="1" s="1"/>
  <c r="HN254" i="1" a="1"/>
  <c r="HN254" i="1" s="1"/>
  <c r="HO254" i="1" a="1"/>
  <c r="HO254" i="1" s="1"/>
  <c r="HP254" i="1" a="1"/>
  <c r="HP254" i="1"/>
  <c r="HQ254" i="1" a="1"/>
  <c r="HQ254" i="1" s="1"/>
  <c r="HR254" i="1" a="1"/>
  <c r="HR254" i="1" s="1"/>
  <c r="HS254" i="1" a="1"/>
  <c r="HS254" i="1"/>
  <c r="HT254" i="1" a="1"/>
  <c r="HT254" i="1" s="1"/>
  <c r="HU254" i="1" a="1"/>
  <c r="HU254" i="1"/>
  <c r="HY254" i="1" a="1"/>
  <c r="HY254" i="1" s="1"/>
  <c r="HZ254" i="1" a="1"/>
  <c r="HZ254" i="1" s="1"/>
  <c r="IA254" i="1" a="1"/>
  <c r="IA254" i="1" s="1"/>
  <c r="GX255" i="1" a="1"/>
  <c r="GX255" i="1"/>
  <c r="GY255" i="1" a="1"/>
  <c r="GY255" i="1" s="1"/>
  <c r="HW255" i="1" s="1" a="1"/>
  <c r="HW255" i="1" s="1"/>
  <c r="GZ255" i="1" a="1"/>
  <c r="GZ255" i="1" s="1"/>
  <c r="HX255" i="1" s="1" a="1"/>
  <c r="HX255" i="1" s="1"/>
  <c r="HA255" i="1" a="1"/>
  <c r="HA255" i="1" s="1"/>
  <c r="HB255" i="1" a="1"/>
  <c r="HB255" i="1"/>
  <c r="HC255" i="1" a="1"/>
  <c r="HC255" i="1" s="1"/>
  <c r="IA255" i="1" s="1" a="1"/>
  <c r="IA255" i="1" s="1"/>
  <c r="HD255" i="1" a="1"/>
  <c r="HD255" i="1"/>
  <c r="HE255" i="1" a="1"/>
  <c r="HE255" i="1" s="1"/>
  <c r="HF255" i="1" a="1"/>
  <c r="HF255" i="1"/>
  <c r="HG255" i="1" a="1"/>
  <c r="HG255" i="1"/>
  <c r="HH255" i="1" a="1"/>
  <c r="HH255" i="1"/>
  <c r="HI255" i="1" a="1"/>
  <c r="HI255" i="1" s="1"/>
  <c r="HJ255" i="1" a="1"/>
  <c r="HJ255" i="1"/>
  <c r="HK255" i="1" a="1"/>
  <c r="HK255" i="1" s="1"/>
  <c r="HL255" i="1" a="1"/>
  <c r="HL255" i="1" s="1"/>
  <c r="HM255" i="1" a="1"/>
  <c r="HM255" i="1" s="1"/>
  <c r="HN255" i="1" a="1"/>
  <c r="HN255" i="1" s="1"/>
  <c r="HO255" i="1" a="1"/>
  <c r="HO255" i="1"/>
  <c r="HP255" i="1" a="1"/>
  <c r="HP255" i="1" s="1"/>
  <c r="HQ255" i="1" a="1"/>
  <c r="HQ255" i="1"/>
  <c r="HR255" i="1" a="1"/>
  <c r="HR255" i="1"/>
  <c r="HS255" i="1" a="1"/>
  <c r="HS255" i="1" s="1"/>
  <c r="HT255" i="1" a="1"/>
  <c r="HT255" i="1"/>
  <c r="HU255" i="1" a="1"/>
  <c r="HU255" i="1" s="1"/>
  <c r="HV255" i="1" a="1"/>
  <c r="HV255" i="1"/>
  <c r="HY255" i="1" a="1"/>
  <c r="HY255" i="1" s="1"/>
  <c r="HZ255" i="1" a="1"/>
  <c r="HZ255" i="1" s="1"/>
  <c r="GX256" i="1" a="1"/>
  <c r="GX256" i="1"/>
  <c r="HV256" i="1" s="1" a="1"/>
  <c r="HV256" i="1" s="1"/>
  <c r="GY256" i="1" a="1"/>
  <c r="GY256" i="1" s="1"/>
  <c r="HW256" i="1" s="1" a="1"/>
  <c r="HW256" i="1" s="1"/>
  <c r="GZ256" i="1" a="1"/>
  <c r="GZ256" i="1" s="1"/>
  <c r="HX256" i="1" s="1" a="1"/>
  <c r="HX256" i="1" s="1"/>
  <c r="HA256" i="1" a="1"/>
  <c r="HA256" i="1"/>
  <c r="HY256" i="1" s="1" a="1"/>
  <c r="HY256" i="1" s="1"/>
  <c r="HB256" i="1" a="1"/>
  <c r="HB256" i="1" s="1"/>
  <c r="HC256" i="1" a="1"/>
  <c r="HC256" i="1" s="1"/>
  <c r="HD256" i="1" a="1"/>
  <c r="HD256" i="1"/>
  <c r="HE256" i="1" a="1"/>
  <c r="HE256" i="1" s="1"/>
  <c r="HF256" i="1" a="1"/>
  <c r="HF256" i="1" s="1"/>
  <c r="HG256" i="1" a="1"/>
  <c r="HG256" i="1" s="1"/>
  <c r="HH256" i="1" a="1"/>
  <c r="HH256" i="1" s="1"/>
  <c r="HI256" i="1" a="1"/>
  <c r="HI256" i="1" s="1"/>
  <c r="HJ256" i="1" a="1"/>
  <c r="HJ256" i="1" s="1"/>
  <c r="HK256" i="1" a="1"/>
  <c r="HK256" i="1"/>
  <c r="HL256" i="1" a="1"/>
  <c r="HL256" i="1"/>
  <c r="HM256" i="1" a="1"/>
  <c r="HM256" i="1"/>
  <c r="HN256" i="1" a="1"/>
  <c r="HN256" i="1" s="1"/>
  <c r="HO256" i="1" a="1"/>
  <c r="HO256" i="1" s="1"/>
  <c r="HP256" i="1" a="1"/>
  <c r="HP256" i="1"/>
  <c r="HQ256" i="1" a="1"/>
  <c r="HQ256" i="1" s="1"/>
  <c r="HR256" i="1" a="1"/>
  <c r="HR256" i="1" s="1"/>
  <c r="HS256" i="1" a="1"/>
  <c r="HS256" i="1" s="1"/>
  <c r="HT256" i="1" a="1"/>
  <c r="HT256" i="1" s="1"/>
  <c r="HU256" i="1" a="1"/>
  <c r="HU256" i="1" s="1"/>
  <c r="HZ256" i="1" a="1"/>
  <c r="HZ256" i="1" s="1"/>
  <c r="IA256" i="1" a="1"/>
  <c r="IA256" i="1" s="1"/>
  <c r="GX257" i="1" a="1"/>
  <c r="GX257" i="1"/>
  <c r="HV257" i="1" s="1" a="1"/>
  <c r="HV257" i="1" s="1"/>
  <c r="GY257" i="1" a="1"/>
  <c r="GY257" i="1" s="1"/>
  <c r="HW257" i="1" s="1" a="1"/>
  <c r="HW257" i="1" s="1"/>
  <c r="GZ257" i="1" a="1"/>
  <c r="GZ257" i="1"/>
  <c r="HX257" i="1" s="1" a="1"/>
  <c r="HX257" i="1" s="1"/>
  <c r="HA257" i="1" a="1"/>
  <c r="HA257" i="1"/>
  <c r="HY257" i="1" s="1" a="1"/>
  <c r="HY257" i="1" s="1"/>
  <c r="HB257" i="1" a="1"/>
  <c r="HB257" i="1" s="1"/>
  <c r="HZ257" i="1" s="1" a="1"/>
  <c r="HZ257" i="1" s="1"/>
  <c r="HC257" i="1" a="1"/>
  <c r="HC257" i="1" s="1"/>
  <c r="IA257" i="1" s="1" a="1"/>
  <c r="IA257" i="1" s="1"/>
  <c r="HD257" i="1" a="1"/>
  <c r="HD257" i="1" s="1"/>
  <c r="HE257" i="1" a="1"/>
  <c r="HE257" i="1" s="1"/>
  <c r="HF257" i="1" a="1"/>
  <c r="HF257" i="1" s="1"/>
  <c r="HG257" i="1" a="1"/>
  <c r="HG257" i="1"/>
  <c r="HH257" i="1" a="1"/>
  <c r="HH257" i="1" s="1"/>
  <c r="HI257" i="1" a="1"/>
  <c r="HI257" i="1" s="1"/>
  <c r="HJ257" i="1" a="1"/>
  <c r="HJ257" i="1" s="1"/>
  <c r="HK257" i="1" a="1"/>
  <c r="HK257" i="1" s="1"/>
  <c r="HL257" i="1" a="1"/>
  <c r="HL257" i="1" s="1"/>
  <c r="HM257" i="1" a="1"/>
  <c r="HM257" i="1"/>
  <c r="HN257" i="1" a="1"/>
  <c r="HN257" i="1"/>
  <c r="HO257" i="1" a="1"/>
  <c r="HO257" i="1" s="1"/>
  <c r="HP257" i="1" a="1"/>
  <c r="HP257" i="1" s="1"/>
  <c r="HQ257" i="1" a="1"/>
  <c r="HQ257" i="1" s="1"/>
  <c r="HR257" i="1" a="1"/>
  <c r="HR257" i="1" s="1"/>
  <c r="HS257" i="1" a="1"/>
  <c r="HS257" i="1" s="1"/>
  <c r="HT257" i="1" a="1"/>
  <c r="HT257" i="1"/>
  <c r="HU257" i="1" a="1"/>
  <c r="HU257" i="1" s="1"/>
  <c r="GX258" i="1" a="1"/>
  <c r="GX258" i="1" s="1"/>
  <c r="GY258" i="1" a="1"/>
  <c r="GY258" i="1" s="1"/>
  <c r="GZ258" i="1" a="1"/>
  <c r="GZ258" i="1" s="1"/>
  <c r="HX258" i="1" s="1" a="1"/>
  <c r="HX258" i="1" s="1"/>
  <c r="HA258" i="1" a="1"/>
  <c r="HA258" i="1" s="1"/>
  <c r="HB258" i="1" a="1"/>
  <c r="HB258" i="1" s="1"/>
  <c r="HZ258" i="1" s="1" a="1"/>
  <c r="HZ258" i="1" s="1"/>
  <c r="HC258" i="1" a="1"/>
  <c r="HC258" i="1" s="1"/>
  <c r="HD258" i="1" a="1"/>
  <c r="HD258" i="1" s="1"/>
  <c r="HE258" i="1" a="1"/>
  <c r="HE258" i="1" s="1"/>
  <c r="HF258" i="1" a="1"/>
  <c r="HF258" i="1"/>
  <c r="HG258" i="1" a="1"/>
  <c r="HG258" i="1" s="1"/>
  <c r="HH258" i="1" a="1"/>
  <c r="HH258" i="1" s="1"/>
  <c r="HI258" i="1" a="1"/>
  <c r="HI258" i="1" s="1"/>
  <c r="HJ258" i="1" a="1"/>
  <c r="HJ258" i="1" s="1"/>
  <c r="HK258" i="1" a="1"/>
  <c r="HK258" i="1" s="1"/>
  <c r="HL258" i="1" a="1"/>
  <c r="HL258" i="1" s="1"/>
  <c r="HM258" i="1" a="1"/>
  <c r="HM258" i="1" s="1"/>
  <c r="HN258" i="1" a="1"/>
  <c r="HN258" i="1" s="1"/>
  <c r="HO258" i="1" a="1"/>
  <c r="HO258" i="1" s="1"/>
  <c r="HP258" i="1" a="1"/>
  <c r="HP258" i="1"/>
  <c r="HQ258" i="1" a="1"/>
  <c r="HQ258" i="1" s="1"/>
  <c r="HR258" i="1" a="1"/>
  <c r="HR258" i="1"/>
  <c r="HS258" i="1" a="1"/>
  <c r="HS258" i="1"/>
  <c r="HT258" i="1" a="1"/>
  <c r="HT258" i="1"/>
  <c r="HU258" i="1" a="1"/>
  <c r="HU258" i="1" s="1"/>
  <c r="HV258" i="1" a="1"/>
  <c r="HV258" i="1" s="1"/>
  <c r="HW258" i="1" a="1"/>
  <c r="HW258" i="1" s="1"/>
  <c r="HY258" i="1" a="1"/>
  <c r="HY258" i="1" s="1"/>
  <c r="IA258" i="1" a="1"/>
  <c r="IA258" i="1" s="1"/>
  <c r="GX259" i="1" a="1"/>
  <c r="GX259" i="1"/>
  <c r="HV259" i="1" s="1" a="1"/>
  <c r="HV259" i="1" s="1"/>
  <c r="GY259" i="1" a="1"/>
  <c r="GY259" i="1" s="1"/>
  <c r="GZ259" i="1" a="1"/>
  <c r="GZ259" i="1"/>
  <c r="HA259" i="1" a="1"/>
  <c r="HA259" i="1"/>
  <c r="HY259" i="1" s="1" a="1"/>
  <c r="HY259" i="1" s="1"/>
  <c r="HB259" i="1" a="1"/>
  <c r="HB259" i="1" s="1"/>
  <c r="HZ259" i="1" s="1" a="1"/>
  <c r="HZ259" i="1" s="1"/>
  <c r="HC259" i="1" a="1"/>
  <c r="HC259" i="1" s="1"/>
  <c r="IA259" i="1" s="1" a="1"/>
  <c r="IA259" i="1" s="1"/>
  <c r="HD259" i="1" a="1"/>
  <c r="HD259" i="1" s="1"/>
  <c r="HE259" i="1" a="1"/>
  <c r="HE259" i="1"/>
  <c r="HF259" i="1" a="1"/>
  <c r="HF259" i="1"/>
  <c r="HG259" i="1" a="1"/>
  <c r="HG259" i="1" s="1"/>
  <c r="HH259" i="1" a="1"/>
  <c r="HH259" i="1" s="1"/>
  <c r="HI259" i="1" a="1"/>
  <c r="HI259" i="1" s="1"/>
  <c r="HJ259" i="1" a="1"/>
  <c r="HJ259" i="1"/>
  <c r="HK259" i="1" a="1"/>
  <c r="HK259" i="1" s="1"/>
  <c r="HL259" i="1" a="1"/>
  <c r="HL259" i="1" s="1"/>
  <c r="HM259" i="1" a="1"/>
  <c r="HM259" i="1"/>
  <c r="HN259" i="1" a="1"/>
  <c r="HN259" i="1" s="1"/>
  <c r="HO259" i="1" a="1"/>
  <c r="HO259" i="1"/>
  <c r="HP259" i="1" a="1"/>
  <c r="HP259" i="1"/>
  <c r="HQ259" i="1" a="1"/>
  <c r="HQ259" i="1"/>
  <c r="HR259" i="1" a="1"/>
  <c r="HR259" i="1" s="1"/>
  <c r="HS259" i="1" a="1"/>
  <c r="HS259" i="1" s="1"/>
  <c r="HT259" i="1" a="1"/>
  <c r="HT259" i="1" s="1"/>
  <c r="HU259" i="1" a="1"/>
  <c r="HU259" i="1" s="1"/>
  <c r="HW259" i="1" a="1"/>
  <c r="HW259" i="1" s="1"/>
  <c r="HX259" i="1" a="1"/>
  <c r="HX259" i="1" s="1"/>
  <c r="GX260" i="1" a="1"/>
  <c r="GX260" i="1"/>
  <c r="GY260" i="1" a="1"/>
  <c r="GY260" i="1" s="1"/>
  <c r="HW260" i="1" s="1" a="1"/>
  <c r="HW260" i="1" s="1"/>
  <c r="GZ260" i="1" a="1"/>
  <c r="GZ260" i="1"/>
  <c r="HX260" i="1" s="1" a="1"/>
  <c r="HX260" i="1" s="1"/>
  <c r="HA260" i="1" a="1"/>
  <c r="HA260" i="1"/>
  <c r="HY260" i="1" s="1" a="1"/>
  <c r="HY260" i="1" s="1"/>
  <c r="HB260" i="1" a="1"/>
  <c r="HB260" i="1" s="1"/>
  <c r="HZ260" i="1" s="1" a="1"/>
  <c r="HZ260" i="1" s="1"/>
  <c r="HC260" i="1" a="1"/>
  <c r="HC260" i="1" s="1"/>
  <c r="IA260" i="1" s="1" a="1"/>
  <c r="IA260" i="1" s="1"/>
  <c r="HD260" i="1" a="1"/>
  <c r="HD260" i="1"/>
  <c r="HE260" i="1" a="1"/>
  <c r="HE260" i="1" s="1"/>
  <c r="HF260" i="1" a="1"/>
  <c r="HF260" i="1" s="1"/>
  <c r="HG260" i="1" a="1"/>
  <c r="HG260" i="1" s="1"/>
  <c r="HH260" i="1" a="1"/>
  <c r="HH260" i="1" s="1"/>
  <c r="HI260" i="1" a="1"/>
  <c r="HI260" i="1"/>
  <c r="HJ260" i="1" a="1"/>
  <c r="HJ260" i="1" s="1"/>
  <c r="HK260" i="1" a="1"/>
  <c r="HK260" i="1" s="1"/>
  <c r="HL260" i="1" a="1"/>
  <c r="HL260" i="1"/>
  <c r="HM260" i="1" a="1"/>
  <c r="HM260" i="1" s="1"/>
  <c r="HN260" i="1" a="1"/>
  <c r="HN260" i="1"/>
  <c r="HO260" i="1" a="1"/>
  <c r="HO260" i="1" s="1"/>
  <c r="HP260" i="1" a="1"/>
  <c r="HP260" i="1"/>
  <c r="HQ260" i="1" a="1"/>
  <c r="HQ260" i="1" s="1"/>
  <c r="HR260" i="1" a="1"/>
  <c r="HR260" i="1" s="1"/>
  <c r="HS260" i="1" a="1"/>
  <c r="HS260" i="1"/>
  <c r="HT260" i="1" a="1"/>
  <c r="HT260" i="1" s="1"/>
  <c r="HU260" i="1" a="1"/>
  <c r="HU260" i="1" s="1"/>
  <c r="HV260" i="1" a="1"/>
  <c r="HV260" i="1" s="1"/>
  <c r="GX261" i="1" a="1"/>
  <c r="GX261" i="1" s="1"/>
  <c r="GY261" i="1" a="1"/>
  <c r="GY261" i="1" s="1"/>
  <c r="GZ261" i="1" a="1"/>
  <c r="GZ261" i="1" s="1"/>
  <c r="HA261" i="1" a="1"/>
  <c r="HA261" i="1" s="1"/>
  <c r="HB261" i="1" a="1"/>
  <c r="HB261" i="1"/>
  <c r="HZ261" i="1" s="1" a="1"/>
  <c r="HZ261" i="1" s="1"/>
  <c r="HC261" i="1" a="1"/>
  <c r="HC261" i="1" s="1"/>
  <c r="HD261" i="1" a="1"/>
  <c r="HD261" i="1" s="1"/>
  <c r="HE261" i="1" a="1"/>
  <c r="HE261" i="1" s="1"/>
  <c r="HF261" i="1" a="1"/>
  <c r="HF261" i="1" s="1"/>
  <c r="HG261" i="1" a="1"/>
  <c r="HG261" i="1"/>
  <c r="HH261" i="1" a="1"/>
  <c r="HH261" i="1" s="1"/>
  <c r="HI261" i="1" a="1"/>
  <c r="HI261" i="1" s="1"/>
  <c r="HJ261" i="1" a="1"/>
  <c r="HJ261" i="1" s="1"/>
  <c r="HK261" i="1" a="1"/>
  <c r="HK261" i="1" s="1"/>
  <c r="HL261" i="1" a="1"/>
  <c r="HL261" i="1" s="1"/>
  <c r="HM261" i="1" a="1"/>
  <c r="HM261" i="1" s="1"/>
  <c r="HN261" i="1" a="1"/>
  <c r="HN261" i="1" s="1"/>
  <c r="HO261" i="1" a="1"/>
  <c r="HO261" i="1" s="1"/>
  <c r="HP261" i="1" a="1"/>
  <c r="HP261" i="1" s="1"/>
  <c r="HQ261" i="1" a="1"/>
  <c r="HQ261" i="1" s="1"/>
  <c r="HR261" i="1" a="1"/>
  <c r="HR261" i="1"/>
  <c r="HS261" i="1" a="1"/>
  <c r="HS261" i="1"/>
  <c r="HT261" i="1" a="1"/>
  <c r="HT261" i="1"/>
  <c r="HU261" i="1" a="1"/>
  <c r="HU261" i="1" s="1"/>
  <c r="HV261" i="1" a="1"/>
  <c r="HV261" i="1"/>
  <c r="HW261" i="1" a="1"/>
  <c r="HW261" i="1" s="1"/>
  <c r="HX261" i="1" a="1"/>
  <c r="HX261" i="1"/>
  <c r="HY261" i="1" a="1"/>
  <c r="HY261" i="1"/>
  <c r="IA261" i="1" a="1"/>
  <c r="IA261" i="1" s="1"/>
  <c r="GX262" i="1" a="1"/>
  <c r="GX262" i="1" s="1"/>
  <c r="HV262" i="1" s="1" a="1"/>
  <c r="HV262" i="1" s="1"/>
  <c r="GY262" i="1" a="1"/>
  <c r="GY262" i="1" s="1"/>
  <c r="GZ262" i="1" a="1"/>
  <c r="GZ262" i="1" s="1"/>
  <c r="HX262" i="1" s="1" a="1"/>
  <c r="HX262" i="1" s="1"/>
  <c r="HA262" i="1" a="1"/>
  <c r="HA262" i="1" s="1"/>
  <c r="HB262" i="1" a="1"/>
  <c r="HB262" i="1" s="1"/>
  <c r="HZ262" i="1" s="1" a="1"/>
  <c r="HZ262" i="1" s="1"/>
  <c r="HC262" i="1" a="1"/>
  <c r="HC262" i="1" s="1"/>
  <c r="IA262" i="1" s="1" a="1"/>
  <c r="HD262" i="1" a="1"/>
  <c r="HD262" i="1" s="1"/>
  <c r="HE262" i="1" a="1"/>
  <c r="HE262" i="1" s="1"/>
  <c r="HF262" i="1" a="1"/>
  <c r="HF262" i="1"/>
  <c r="HG262" i="1" a="1"/>
  <c r="HG262" i="1"/>
  <c r="HH262" i="1" a="1"/>
  <c r="HH262" i="1" s="1"/>
  <c r="HI262" i="1" a="1"/>
  <c r="HI262" i="1" s="1"/>
  <c r="HJ262" i="1" a="1"/>
  <c r="HJ262" i="1" s="1"/>
  <c r="HK262" i="1" a="1"/>
  <c r="HK262" i="1"/>
  <c r="HL262" i="1" a="1"/>
  <c r="HL262" i="1" s="1"/>
  <c r="HM262" i="1" a="1"/>
  <c r="HM262" i="1" s="1"/>
  <c r="HN262" i="1" a="1"/>
  <c r="HN262" i="1" s="1"/>
  <c r="HO262" i="1" a="1"/>
  <c r="HO262" i="1" s="1"/>
  <c r="HP262" i="1" a="1"/>
  <c r="HP262" i="1" s="1"/>
  <c r="HQ262" i="1" a="1"/>
  <c r="HQ262" i="1" s="1"/>
  <c r="HR262" i="1" a="1"/>
  <c r="HR262" i="1" s="1"/>
  <c r="HS262" i="1" a="1"/>
  <c r="HS262" i="1" s="1"/>
  <c r="HT262" i="1" a="1"/>
  <c r="HT262" i="1"/>
  <c r="HU262" i="1" a="1"/>
  <c r="HU262" i="1"/>
  <c r="HW262" i="1" a="1"/>
  <c r="HW262" i="1" s="1"/>
  <c r="HY262" i="1" a="1"/>
  <c r="HY262" i="1" s="1"/>
  <c r="IA262" i="1"/>
  <c r="GX263" i="1" a="1"/>
  <c r="GX263" i="1"/>
  <c r="GY263" i="1" a="1"/>
  <c r="GY263" i="1" s="1"/>
  <c r="GZ263" i="1" a="1"/>
  <c r="GZ263" i="1"/>
  <c r="HA263" i="1" a="1"/>
  <c r="HA263" i="1" s="1"/>
  <c r="HY263" i="1" s="1" a="1"/>
  <c r="HY263" i="1" s="1"/>
  <c r="HB263" i="1" a="1"/>
  <c r="HB263" i="1"/>
  <c r="HZ263" i="1" s="1" a="1"/>
  <c r="HZ263" i="1" s="1"/>
  <c r="HC263" i="1" a="1"/>
  <c r="HC263" i="1"/>
  <c r="IA263" i="1" s="1" a="1"/>
  <c r="IA263" i="1" s="1"/>
  <c r="HD263" i="1" a="1"/>
  <c r="HD263" i="1" s="1"/>
  <c r="HE263" i="1" a="1"/>
  <c r="HE263" i="1"/>
  <c r="HF263" i="1" a="1"/>
  <c r="HF263" i="1"/>
  <c r="HG263" i="1" a="1"/>
  <c r="HG263" i="1" s="1"/>
  <c r="HH263" i="1" a="1"/>
  <c r="HH263" i="1"/>
  <c r="HI263" i="1" a="1"/>
  <c r="HI263" i="1"/>
  <c r="HJ263" i="1" a="1"/>
  <c r="HJ263" i="1" s="1"/>
  <c r="HK263" i="1" a="1"/>
  <c r="HK263" i="1" s="1"/>
  <c r="HL263" i="1" a="1"/>
  <c r="HL263" i="1" s="1"/>
  <c r="HM263" i="1" a="1"/>
  <c r="HM263" i="1"/>
  <c r="HN263" i="1" a="1"/>
  <c r="HN263" i="1" s="1"/>
  <c r="HO263" i="1" a="1"/>
  <c r="HO263" i="1"/>
  <c r="HP263" i="1" a="1"/>
  <c r="HP263" i="1"/>
  <c r="HQ263" i="1" a="1"/>
  <c r="HQ263" i="1" s="1"/>
  <c r="HR263" i="1" a="1"/>
  <c r="HR263" i="1" s="1"/>
  <c r="HS263" i="1" a="1"/>
  <c r="HS263" i="1"/>
  <c r="HT263" i="1" a="1"/>
  <c r="HT263" i="1" s="1"/>
  <c r="HU263" i="1" a="1"/>
  <c r="HU263" i="1" s="1"/>
  <c r="HV263" i="1" a="1"/>
  <c r="HV263" i="1" s="1"/>
  <c r="HW263" i="1" a="1"/>
  <c r="HW263" i="1" s="1"/>
  <c r="HX263" i="1" a="1"/>
  <c r="HX263" i="1"/>
  <c r="GX264" i="1" a="1"/>
  <c r="GX264" i="1" s="1"/>
  <c r="GY264" i="1" a="1"/>
  <c r="GY264" i="1"/>
  <c r="HW264" i="1" s="1" a="1"/>
  <c r="HW264" i="1" s="1"/>
  <c r="GZ264" i="1" a="1"/>
  <c r="GZ264" i="1"/>
  <c r="HX264" i="1" s="1" a="1"/>
  <c r="HX264" i="1" s="1"/>
  <c r="HA264" i="1" a="1"/>
  <c r="HA264" i="1"/>
  <c r="HY264" i="1" s="1" a="1"/>
  <c r="HB264" i="1" a="1"/>
  <c r="HB264" i="1"/>
  <c r="HZ264" i="1" s="1" a="1"/>
  <c r="HZ264" i="1" s="1"/>
  <c r="HC264" i="1" a="1"/>
  <c r="HC264" i="1"/>
  <c r="IA264" i="1" s="1" a="1"/>
  <c r="IA264" i="1" s="1"/>
  <c r="HD264" i="1" a="1"/>
  <c r="HD264" i="1"/>
  <c r="HE264" i="1" a="1"/>
  <c r="HE264" i="1" s="1"/>
  <c r="HF264" i="1" a="1"/>
  <c r="HF264" i="1"/>
  <c r="HG264" i="1" a="1"/>
  <c r="HG264" i="1" s="1"/>
  <c r="HH264" i="1" a="1"/>
  <c r="HH264" i="1"/>
  <c r="HI264" i="1" a="1"/>
  <c r="HI264" i="1" s="1"/>
  <c r="HJ264" i="1" a="1"/>
  <c r="HJ264" i="1"/>
  <c r="HK264" i="1" a="1"/>
  <c r="HK264" i="1" s="1"/>
  <c r="HL264" i="1" a="1"/>
  <c r="HL264" i="1" s="1"/>
  <c r="HM264" i="1" a="1"/>
  <c r="HM264" i="1" s="1"/>
  <c r="HN264" i="1" a="1"/>
  <c r="HN264" i="1" s="1"/>
  <c r="HO264" i="1" a="1"/>
  <c r="HO264" i="1" s="1"/>
  <c r="HP264" i="1" a="1"/>
  <c r="HP264" i="1" s="1"/>
  <c r="HQ264" i="1" a="1"/>
  <c r="HQ264" i="1" s="1"/>
  <c r="HR264" i="1" a="1"/>
  <c r="HR264" i="1" s="1"/>
  <c r="HS264" i="1" a="1"/>
  <c r="HS264" i="1"/>
  <c r="HT264" i="1" a="1"/>
  <c r="HT264" i="1" s="1"/>
  <c r="HU264" i="1" a="1"/>
  <c r="HU264" i="1" s="1"/>
  <c r="HV264" i="1" a="1"/>
  <c r="HV264" i="1" s="1"/>
  <c r="HY264" i="1"/>
  <c r="GX265" i="1" a="1"/>
  <c r="GX265" i="1"/>
  <c r="HV265" i="1" s="1" a="1"/>
  <c r="GY265" i="1" a="1"/>
  <c r="GY265" i="1" s="1"/>
  <c r="GZ265" i="1" a="1"/>
  <c r="GZ265" i="1"/>
  <c r="HX265" i="1" s="1" a="1"/>
  <c r="HX265" i="1" s="1"/>
  <c r="HA265" i="1" a="1"/>
  <c r="HA265" i="1"/>
  <c r="HB265" i="1" a="1"/>
  <c r="HB265" i="1" s="1"/>
  <c r="HZ265" i="1" s="1" a="1"/>
  <c r="HZ265" i="1" s="1"/>
  <c r="HC265" i="1" a="1"/>
  <c r="HC265" i="1"/>
  <c r="IA265" i="1" s="1" a="1"/>
  <c r="IA265" i="1" s="1"/>
  <c r="HD265" i="1" a="1"/>
  <c r="HD265" i="1"/>
  <c r="HE265" i="1" a="1"/>
  <c r="HE265" i="1"/>
  <c r="HF265" i="1" a="1"/>
  <c r="HF265" i="1"/>
  <c r="HG265" i="1" a="1"/>
  <c r="HG265" i="1" s="1"/>
  <c r="HH265" i="1" a="1"/>
  <c r="HH265" i="1" s="1"/>
  <c r="HI265" i="1" a="1"/>
  <c r="HI265" i="1"/>
  <c r="HJ265" i="1" a="1"/>
  <c r="HJ265" i="1" s="1"/>
  <c r="HK265" i="1" a="1"/>
  <c r="HK265" i="1" s="1"/>
  <c r="HL265" i="1" a="1"/>
  <c r="HL265" i="1"/>
  <c r="HM265" i="1" a="1"/>
  <c r="HM265" i="1"/>
  <c r="HN265" i="1" a="1"/>
  <c r="HN265" i="1"/>
  <c r="HO265" i="1" a="1"/>
  <c r="HO265" i="1"/>
  <c r="HP265" i="1" a="1"/>
  <c r="HP265" i="1" s="1"/>
  <c r="HQ265" i="1" a="1"/>
  <c r="HQ265" i="1"/>
  <c r="HR265" i="1" a="1"/>
  <c r="HR265" i="1"/>
  <c r="HS265" i="1" a="1"/>
  <c r="HS265" i="1"/>
  <c r="HT265" i="1" a="1"/>
  <c r="HT265" i="1"/>
  <c r="HU265" i="1" a="1"/>
  <c r="HU265" i="1"/>
  <c r="HV265" i="1"/>
  <c r="HW265" i="1" a="1"/>
  <c r="HW265" i="1" s="1"/>
  <c r="HY265" i="1" a="1"/>
  <c r="HY265" i="1"/>
  <c r="GX266" i="1" a="1"/>
  <c r="GX266" i="1" s="1"/>
  <c r="HV266" i="1" s="1" a="1"/>
  <c r="HV266" i="1" s="1"/>
  <c r="GY266" i="1" a="1"/>
  <c r="GY266" i="1"/>
  <c r="GZ266" i="1" a="1"/>
  <c r="GZ266" i="1"/>
  <c r="HX266" i="1" s="1" a="1"/>
  <c r="HX266" i="1" s="1"/>
  <c r="HA266" i="1" a="1"/>
  <c r="HA266" i="1" s="1"/>
  <c r="HY266" i="1" s="1" a="1"/>
  <c r="HY266" i="1" s="1"/>
  <c r="HB266" i="1" a="1"/>
  <c r="HB266" i="1" s="1"/>
  <c r="HZ266" i="1" s="1" a="1"/>
  <c r="HZ266" i="1" s="1"/>
  <c r="HC266" i="1" a="1"/>
  <c r="HC266" i="1" s="1"/>
  <c r="IA266" i="1" s="1" a="1"/>
  <c r="IA266" i="1" s="1"/>
  <c r="HD266" i="1" a="1"/>
  <c r="HD266" i="1" s="1"/>
  <c r="HE266" i="1" a="1"/>
  <c r="HE266" i="1" s="1"/>
  <c r="HF266" i="1" a="1"/>
  <c r="HF266" i="1"/>
  <c r="HG266" i="1" a="1"/>
  <c r="HG266" i="1"/>
  <c r="HH266" i="1" a="1"/>
  <c r="HH266" i="1"/>
  <c r="HI266" i="1" a="1"/>
  <c r="HI266" i="1"/>
  <c r="HJ266" i="1" a="1"/>
  <c r="HJ266" i="1"/>
  <c r="HK266" i="1" a="1"/>
  <c r="HK266" i="1" s="1"/>
  <c r="HL266" i="1" a="1"/>
  <c r="HL266" i="1" s="1"/>
  <c r="HM266" i="1" a="1"/>
  <c r="HM266" i="1"/>
  <c r="HN266" i="1" a="1"/>
  <c r="HN266" i="1"/>
  <c r="HO266" i="1" a="1"/>
  <c r="HO266" i="1"/>
  <c r="HP266" i="1" a="1"/>
  <c r="HP266" i="1"/>
  <c r="HQ266" i="1" a="1"/>
  <c r="HQ266" i="1" s="1"/>
  <c r="HR266" i="1" a="1"/>
  <c r="HR266" i="1" s="1"/>
  <c r="HS266" i="1" a="1"/>
  <c r="HS266" i="1" s="1"/>
  <c r="HT266" i="1" a="1"/>
  <c r="HT266" i="1" s="1"/>
  <c r="HU266" i="1" a="1"/>
  <c r="HU266" i="1"/>
  <c r="HW266" i="1" a="1"/>
  <c r="HW266" i="1" s="1"/>
  <c r="GX267" i="1" a="1"/>
  <c r="GX267" i="1"/>
  <c r="GY267" i="1" a="1"/>
  <c r="GY267" i="1" s="1"/>
  <c r="GZ267" i="1" a="1"/>
  <c r="GZ267" i="1" s="1"/>
  <c r="HX267" i="1" s="1" a="1"/>
  <c r="HX267" i="1" s="1"/>
  <c r="HA267" i="1" a="1"/>
  <c r="HA267" i="1"/>
  <c r="HB267" i="1" a="1"/>
  <c r="HB267" i="1"/>
  <c r="HZ267" i="1" s="1" a="1"/>
  <c r="HC267" i="1" a="1"/>
  <c r="HC267" i="1" s="1"/>
  <c r="IA267" i="1" s="1" a="1"/>
  <c r="IA267" i="1" s="1"/>
  <c r="HD267" i="1" a="1"/>
  <c r="HD267" i="1"/>
  <c r="HE267" i="1" a="1"/>
  <c r="HE267" i="1"/>
  <c r="HF267" i="1" a="1"/>
  <c r="HF267" i="1" s="1"/>
  <c r="HG267" i="1" a="1"/>
  <c r="HG267" i="1"/>
  <c r="HH267" i="1" a="1"/>
  <c r="HH267" i="1"/>
  <c r="HI267" i="1" a="1"/>
  <c r="HI267" i="1" s="1"/>
  <c r="HJ267" i="1" a="1"/>
  <c r="HJ267" i="1"/>
  <c r="HK267" i="1" a="1"/>
  <c r="HK267" i="1" s="1"/>
  <c r="HL267" i="1" a="1"/>
  <c r="HL267" i="1"/>
  <c r="HM267" i="1" a="1"/>
  <c r="HM267" i="1" s="1"/>
  <c r="HN267" i="1" a="1"/>
  <c r="HN267" i="1" s="1"/>
  <c r="HO267" i="1" a="1"/>
  <c r="HO267" i="1" s="1"/>
  <c r="HP267" i="1" a="1"/>
  <c r="HP267" i="1"/>
  <c r="HQ267" i="1" a="1"/>
  <c r="HQ267" i="1"/>
  <c r="HR267" i="1" a="1"/>
  <c r="HR267" i="1"/>
  <c r="HS267" i="1" a="1"/>
  <c r="HS267" i="1" s="1"/>
  <c r="HT267" i="1" a="1"/>
  <c r="HT267" i="1"/>
  <c r="HU267" i="1" a="1"/>
  <c r="HU267" i="1" s="1"/>
  <c r="HV267" i="1" a="1"/>
  <c r="HV267" i="1" s="1"/>
  <c r="HW267" i="1" a="1"/>
  <c r="HW267" i="1" s="1"/>
  <c r="HY267" i="1" a="1"/>
  <c r="HY267" i="1" s="1"/>
  <c r="HZ267" i="1"/>
  <c r="GX268" i="1" a="1"/>
  <c r="GX268" i="1"/>
  <c r="GY268" i="1" a="1"/>
  <c r="GY268" i="1" s="1"/>
  <c r="HW268" i="1" s="1" a="1"/>
  <c r="HW268" i="1" s="1"/>
  <c r="GZ268" i="1" a="1"/>
  <c r="GZ268" i="1"/>
  <c r="HX268" i="1" s="1" a="1"/>
  <c r="HX268" i="1" s="1"/>
  <c r="HA268" i="1" a="1"/>
  <c r="HA268" i="1" s="1"/>
  <c r="HY268" i="1" s="1" a="1"/>
  <c r="HY268" i="1" s="1"/>
  <c r="HB268" i="1" a="1"/>
  <c r="HB268" i="1" s="1"/>
  <c r="HZ268" i="1" s="1" a="1"/>
  <c r="HZ268" i="1" s="1"/>
  <c r="HC268" i="1" a="1"/>
  <c r="HC268" i="1" s="1"/>
  <c r="IA268" i="1" s="1" a="1"/>
  <c r="IA268" i="1" s="1"/>
  <c r="HD268" i="1" a="1"/>
  <c r="HD268" i="1"/>
  <c r="HE268" i="1" a="1"/>
  <c r="HE268" i="1" s="1"/>
  <c r="HF268" i="1" a="1"/>
  <c r="HF268" i="1"/>
  <c r="HG268" i="1" a="1"/>
  <c r="HG268" i="1" s="1"/>
  <c r="HH268" i="1" a="1"/>
  <c r="HH268" i="1" s="1"/>
  <c r="HI268" i="1" a="1"/>
  <c r="HI268" i="1" s="1"/>
  <c r="HJ268" i="1" a="1"/>
  <c r="HJ268" i="1" s="1"/>
  <c r="HK268" i="1" a="1"/>
  <c r="HK268" i="1"/>
  <c r="HL268" i="1" a="1"/>
  <c r="HL268" i="1" s="1"/>
  <c r="HM268" i="1" a="1"/>
  <c r="HM268" i="1"/>
  <c r="HN268" i="1" a="1"/>
  <c r="HN268" i="1" s="1"/>
  <c r="HO268" i="1" a="1"/>
  <c r="HO268" i="1" s="1"/>
  <c r="HP268" i="1" a="1"/>
  <c r="HP268" i="1"/>
  <c r="HQ268" i="1" a="1"/>
  <c r="HQ268" i="1"/>
  <c r="HR268" i="1" a="1"/>
  <c r="HR268" i="1"/>
  <c r="HS268" i="1" a="1"/>
  <c r="HS268" i="1" s="1"/>
  <c r="HT268" i="1" a="1"/>
  <c r="HT268" i="1" s="1"/>
  <c r="HU268" i="1" a="1"/>
  <c r="HU268" i="1" s="1"/>
  <c r="HV268" i="1" a="1"/>
  <c r="HV268" i="1"/>
  <c r="GX269" i="1" a="1"/>
  <c r="GX269" i="1" s="1"/>
  <c r="HV269" i="1" s="1" a="1"/>
  <c r="GY269" i="1" a="1"/>
  <c r="GY269" i="1" s="1"/>
  <c r="GZ269" i="1" a="1"/>
  <c r="GZ269" i="1"/>
  <c r="HA269" i="1" a="1"/>
  <c r="HA269" i="1" s="1"/>
  <c r="HY269" i="1" s="1" a="1"/>
  <c r="HY269" i="1" s="1"/>
  <c r="HB269" i="1" a="1"/>
  <c r="HB269" i="1"/>
  <c r="HZ269" i="1" s="1" a="1"/>
  <c r="HZ269" i="1" s="1"/>
  <c r="HC269" i="1" a="1"/>
  <c r="HC269" i="1" s="1"/>
  <c r="IA269" i="1" s="1" a="1"/>
  <c r="IA269" i="1" s="1"/>
  <c r="HD269" i="1" a="1"/>
  <c r="HD269" i="1" s="1"/>
  <c r="HE269" i="1" a="1"/>
  <c r="HE269" i="1"/>
  <c r="HF269" i="1" a="1"/>
  <c r="HF269" i="1"/>
  <c r="HG269" i="1" a="1"/>
  <c r="HG269" i="1" s="1"/>
  <c r="HH269" i="1" a="1"/>
  <c r="HH269" i="1"/>
  <c r="HI269" i="1" a="1"/>
  <c r="HI269" i="1" s="1"/>
  <c r="HJ269" i="1" a="1"/>
  <c r="HJ269" i="1" s="1"/>
  <c r="HK269" i="1" a="1"/>
  <c r="HK269" i="1" s="1"/>
  <c r="HL269" i="1" a="1"/>
  <c r="HL269" i="1"/>
  <c r="HM269" i="1" a="1"/>
  <c r="HM269" i="1"/>
  <c r="HN269" i="1" a="1"/>
  <c r="HN269" i="1"/>
  <c r="HO269" i="1" a="1"/>
  <c r="HO269" i="1" s="1"/>
  <c r="HP269" i="1" a="1"/>
  <c r="HP269" i="1"/>
  <c r="HQ269" i="1" a="1"/>
  <c r="HQ269" i="1"/>
  <c r="HR269" i="1" a="1"/>
  <c r="HR269" i="1" s="1"/>
  <c r="HS269" i="1" a="1"/>
  <c r="HS269" i="1"/>
  <c r="HT269" i="1" a="1"/>
  <c r="HT269" i="1"/>
  <c r="HU269" i="1" a="1"/>
  <c r="HU269" i="1" s="1"/>
  <c r="HV269" i="1"/>
  <c r="HW269" i="1" a="1"/>
  <c r="HW269" i="1" s="1"/>
  <c r="HX269" i="1" a="1"/>
  <c r="HX269" i="1" s="1"/>
  <c r="GX270" i="1" a="1"/>
  <c r="GX270" i="1"/>
  <c r="GY270" i="1" a="1"/>
  <c r="GY270" i="1"/>
  <c r="HW270" i="1" s="1" a="1"/>
  <c r="HW270" i="1" s="1"/>
  <c r="GZ270" i="1" a="1"/>
  <c r="GZ270" i="1" s="1"/>
  <c r="HX270" i="1" s="1" a="1"/>
  <c r="HX270" i="1" s="1"/>
  <c r="HA270" i="1" a="1"/>
  <c r="HA270" i="1"/>
  <c r="HB270" i="1" a="1"/>
  <c r="HB270" i="1" s="1"/>
  <c r="HZ270" i="1" s="1" a="1"/>
  <c r="HZ270" i="1" s="1"/>
  <c r="HC270" i="1" a="1"/>
  <c r="HC270" i="1"/>
  <c r="IA270" i="1" s="1" a="1"/>
  <c r="IA270" i="1" s="1"/>
  <c r="HD270" i="1" a="1"/>
  <c r="HD270" i="1" s="1"/>
  <c r="HE270" i="1" a="1"/>
  <c r="HE270" i="1" s="1"/>
  <c r="HF270" i="1" a="1"/>
  <c r="HF270" i="1"/>
  <c r="HG270" i="1" a="1"/>
  <c r="HG270" i="1"/>
  <c r="HH270" i="1" a="1"/>
  <c r="HH270" i="1" s="1"/>
  <c r="HI270" i="1" a="1"/>
  <c r="HI270" i="1" s="1"/>
  <c r="HJ270" i="1" a="1"/>
  <c r="HJ270" i="1"/>
  <c r="HK270" i="1" a="1"/>
  <c r="HK270" i="1"/>
  <c r="HL270" i="1" a="1"/>
  <c r="HL270" i="1"/>
  <c r="HM270" i="1" a="1"/>
  <c r="HM270" i="1" s="1"/>
  <c r="HN270" i="1" a="1"/>
  <c r="HN270" i="1"/>
  <c r="HO270" i="1" a="1"/>
  <c r="HO270" i="1"/>
  <c r="HP270" i="1" a="1"/>
  <c r="HP270" i="1" s="1"/>
  <c r="HQ270" i="1" a="1"/>
  <c r="HQ270" i="1"/>
  <c r="HR270" i="1" a="1"/>
  <c r="HR270" i="1"/>
  <c r="HS270" i="1" a="1"/>
  <c r="HS270" i="1" s="1"/>
  <c r="HT270" i="1" a="1"/>
  <c r="HT270" i="1"/>
  <c r="HU270" i="1" a="1"/>
  <c r="HU270" i="1" s="1"/>
  <c r="HV270" i="1" a="1"/>
  <c r="HV270" i="1" s="1"/>
  <c r="HY270" i="1" a="1"/>
  <c r="HY270" i="1"/>
  <c r="GX271" i="1" a="1"/>
  <c r="GX271" i="1"/>
  <c r="HV271" i="1" s="1" a="1"/>
  <c r="HV271" i="1" s="1"/>
  <c r="GY271" i="1" a="1"/>
  <c r="GY271" i="1" s="1"/>
  <c r="HW271" i="1" s="1" a="1"/>
  <c r="HW271" i="1" s="1"/>
  <c r="GZ271" i="1" a="1"/>
  <c r="GZ271" i="1" s="1"/>
  <c r="HX271" i="1" s="1" a="1"/>
  <c r="HX271" i="1" s="1"/>
  <c r="HA271" i="1" a="1"/>
  <c r="HA271" i="1" s="1"/>
  <c r="HY271" i="1" s="1" a="1"/>
  <c r="HY271" i="1" s="1"/>
  <c r="HB271" i="1" a="1"/>
  <c r="HB271" i="1"/>
  <c r="HZ271" i="1" s="1" a="1"/>
  <c r="HZ271" i="1" s="1"/>
  <c r="HC271" i="1" a="1"/>
  <c r="HC271" i="1" s="1"/>
  <c r="IA271" i="1" s="1" a="1"/>
  <c r="IA271" i="1" s="1"/>
  <c r="HD271" i="1" a="1"/>
  <c r="HD271" i="1"/>
  <c r="HE271" i="1" a="1"/>
  <c r="HE271" i="1" s="1"/>
  <c r="HF271" i="1" a="1"/>
  <c r="HF271" i="1" s="1"/>
  <c r="HG271" i="1" a="1"/>
  <c r="HG271" i="1" s="1"/>
  <c r="HH271" i="1" a="1"/>
  <c r="HH271" i="1" s="1"/>
  <c r="HI271" i="1" a="1"/>
  <c r="HI271" i="1"/>
  <c r="HJ271" i="1" a="1"/>
  <c r="HJ271" i="1"/>
  <c r="HK271" i="1" a="1"/>
  <c r="HK271" i="1" s="1"/>
  <c r="HL271" i="1" a="1"/>
  <c r="HL271" i="1"/>
  <c r="HM271" i="1" a="1"/>
  <c r="HM271" i="1"/>
  <c r="HN271" i="1" a="1"/>
  <c r="HN271" i="1" s="1"/>
  <c r="HO271" i="1" a="1"/>
  <c r="HO271" i="1" s="1"/>
  <c r="HP271" i="1" a="1"/>
  <c r="HP271" i="1" s="1"/>
  <c r="HQ271" i="1" a="1"/>
  <c r="HQ271" i="1" s="1"/>
  <c r="HR271" i="1" a="1"/>
  <c r="HR271" i="1" s="1"/>
  <c r="HS271" i="1" a="1"/>
  <c r="HS271" i="1" s="1"/>
  <c r="HT271" i="1" a="1"/>
  <c r="HT271" i="1" s="1"/>
  <c r="HU271" i="1" a="1"/>
  <c r="HU271" i="1"/>
  <c r="GX272" i="1" a="1"/>
  <c r="GX272" i="1"/>
  <c r="GY272" i="1" a="1"/>
  <c r="GY272" i="1"/>
  <c r="HW272" i="1" s="1" a="1"/>
  <c r="HW272" i="1" s="1"/>
  <c r="GZ272" i="1" a="1"/>
  <c r="GZ272" i="1" s="1"/>
  <c r="HX272" i="1" s="1" a="1"/>
  <c r="HX272" i="1" s="1"/>
  <c r="HA272" i="1" a="1"/>
  <c r="HA272" i="1"/>
  <c r="HY272" i="1" s="1" a="1"/>
  <c r="HY272" i="1" s="1"/>
  <c r="HB272" i="1" a="1"/>
  <c r="HB272" i="1"/>
  <c r="HZ272" i="1" s="1" a="1"/>
  <c r="HZ272" i="1" s="1"/>
  <c r="HC272" i="1" a="1"/>
  <c r="HC272" i="1" s="1"/>
  <c r="HD272" i="1" a="1"/>
  <c r="HD272" i="1"/>
  <c r="HE272" i="1" a="1"/>
  <c r="HE272" i="1"/>
  <c r="HF272" i="1" a="1"/>
  <c r="HF272" i="1" s="1"/>
  <c r="HG272" i="1" a="1"/>
  <c r="HG272" i="1"/>
  <c r="HH272" i="1" a="1"/>
  <c r="HH272" i="1" s="1"/>
  <c r="HI272" i="1" a="1"/>
  <c r="HI272" i="1" s="1"/>
  <c r="HJ272" i="1" a="1"/>
  <c r="HJ272" i="1"/>
  <c r="HK272" i="1" a="1"/>
  <c r="HK272" i="1"/>
  <c r="HL272" i="1" a="1"/>
  <c r="HL272" i="1"/>
  <c r="HM272" i="1" a="1"/>
  <c r="HM272" i="1"/>
  <c r="HN272" i="1" a="1"/>
  <c r="HN272" i="1"/>
  <c r="HO272" i="1" a="1"/>
  <c r="HO272" i="1"/>
  <c r="HP272" i="1" a="1"/>
  <c r="HP272" i="1"/>
  <c r="HQ272" i="1" a="1"/>
  <c r="HQ272" i="1" s="1"/>
  <c r="HR272" i="1" a="1"/>
  <c r="HR272" i="1"/>
  <c r="HS272" i="1" a="1"/>
  <c r="HS272" i="1" s="1"/>
  <c r="HT272" i="1" a="1"/>
  <c r="HT272" i="1"/>
  <c r="HU272" i="1" a="1"/>
  <c r="HU272" i="1" s="1"/>
  <c r="HV272" i="1" a="1"/>
  <c r="HV272" i="1" s="1"/>
  <c r="IA272" i="1" a="1"/>
  <c r="IA272" i="1"/>
  <c r="GX273" i="1" a="1"/>
  <c r="GX273" i="1" s="1"/>
  <c r="GY273" i="1" a="1"/>
  <c r="GY273" i="1"/>
  <c r="GZ273" i="1" a="1"/>
  <c r="GZ273" i="1"/>
  <c r="HA273" i="1" a="1"/>
  <c r="HA273" i="1" s="1"/>
  <c r="HY273" i="1" s="1" a="1"/>
  <c r="HY273" i="1" s="1"/>
  <c r="HB273" i="1" a="1"/>
  <c r="HB273" i="1"/>
  <c r="HZ273" i="1" s="1" a="1"/>
  <c r="HZ273" i="1" s="1"/>
  <c r="HC273" i="1" a="1"/>
  <c r="HC273" i="1" s="1"/>
  <c r="IA273" i="1" s="1" a="1"/>
  <c r="IA273" i="1" s="1"/>
  <c r="HD273" i="1" a="1"/>
  <c r="HD273" i="1"/>
  <c r="HE273" i="1" a="1"/>
  <c r="HE273" i="1"/>
  <c r="HF273" i="1" a="1"/>
  <c r="HF273" i="1" s="1"/>
  <c r="HG273" i="1" a="1"/>
  <c r="HG273" i="1" s="1"/>
  <c r="HH273" i="1" a="1"/>
  <c r="HH273" i="1" s="1"/>
  <c r="HI273" i="1" a="1"/>
  <c r="HI273" i="1"/>
  <c r="HJ273" i="1" a="1"/>
  <c r="HJ273" i="1"/>
  <c r="HK273" i="1" a="1"/>
  <c r="HK273" i="1"/>
  <c r="HL273" i="1" a="1"/>
  <c r="HL273" i="1" s="1"/>
  <c r="HM273" i="1" a="1"/>
  <c r="HM273" i="1"/>
  <c r="HN273" i="1" a="1"/>
  <c r="HN273" i="1" s="1"/>
  <c r="HO273" i="1" a="1"/>
  <c r="HO273" i="1" s="1"/>
  <c r="HP273" i="1" a="1"/>
  <c r="HP273" i="1" s="1"/>
  <c r="HQ273" i="1" a="1"/>
  <c r="HQ273" i="1" s="1"/>
  <c r="HR273" i="1" a="1"/>
  <c r="HR273" i="1"/>
  <c r="HS273" i="1" a="1"/>
  <c r="HS273" i="1" s="1"/>
  <c r="HT273" i="1" a="1"/>
  <c r="HT273" i="1" s="1"/>
  <c r="HU273" i="1" a="1"/>
  <c r="HU273" i="1" s="1"/>
  <c r="HV273" i="1" a="1"/>
  <c r="HV273" i="1" s="1"/>
  <c r="HW273" i="1" a="1"/>
  <c r="HW273" i="1" s="1"/>
  <c r="HX273" i="1" a="1"/>
  <c r="HX273" i="1" s="1"/>
  <c r="GX274" i="1" a="1"/>
  <c r="GX274" i="1"/>
  <c r="HV274" i="1" s="1" a="1"/>
  <c r="HV274" i="1" s="1"/>
  <c r="GY274" i="1" a="1"/>
  <c r="GY274" i="1"/>
  <c r="HW274" i="1" s="1" a="1"/>
  <c r="HW274" i="1" s="1"/>
  <c r="GZ274" i="1" a="1"/>
  <c r="GZ274" i="1"/>
  <c r="HX274" i="1" s="1" a="1"/>
  <c r="HX274" i="1" s="1"/>
  <c r="HA274" i="1" a="1"/>
  <c r="HA274" i="1" s="1"/>
  <c r="HY274" i="1" s="1" a="1"/>
  <c r="HY274" i="1" s="1"/>
  <c r="HB274" i="1" a="1"/>
  <c r="HB274" i="1" s="1"/>
  <c r="HZ274" i="1" s="1" a="1"/>
  <c r="HZ274" i="1" s="1"/>
  <c r="HC274" i="1" a="1"/>
  <c r="HC274" i="1" s="1"/>
  <c r="IA274" i="1" s="1" a="1"/>
  <c r="IA274" i="1" s="1"/>
  <c r="HD274" i="1" a="1"/>
  <c r="HD274" i="1" s="1"/>
  <c r="HE274" i="1" a="1"/>
  <c r="HE274" i="1"/>
  <c r="HF274" i="1" a="1"/>
  <c r="HF274" i="1"/>
  <c r="HG274" i="1" a="1"/>
  <c r="HG274" i="1" s="1"/>
  <c r="HH274" i="1" a="1"/>
  <c r="HH274" i="1"/>
  <c r="HI274" i="1" a="1"/>
  <c r="HI274" i="1" s="1"/>
  <c r="HJ274" i="1" a="1"/>
  <c r="HJ274" i="1"/>
  <c r="HK274" i="1" a="1"/>
  <c r="HK274" i="1" s="1"/>
  <c r="HL274" i="1" a="1"/>
  <c r="HL274" i="1" s="1"/>
  <c r="HM274" i="1" a="1"/>
  <c r="HM274" i="1"/>
  <c r="HN274" i="1" a="1"/>
  <c r="HN274" i="1"/>
  <c r="HO274" i="1" a="1"/>
  <c r="HO274" i="1"/>
  <c r="HP274" i="1" a="1"/>
  <c r="HP274" i="1"/>
  <c r="HQ274" i="1" a="1"/>
  <c r="HQ274" i="1"/>
  <c r="HR274" i="1" a="1"/>
  <c r="HR274" i="1" s="1"/>
  <c r="HS274" i="1" a="1"/>
  <c r="HS274" i="1" s="1"/>
  <c r="HT274" i="1" a="1"/>
  <c r="HT274" i="1"/>
  <c r="HU274" i="1" a="1"/>
  <c r="HU274" i="1" s="1"/>
  <c r="GX275" i="1" a="1"/>
  <c r="GX275" i="1" s="1"/>
  <c r="HV275" i="1" s="1" a="1"/>
  <c r="HV275" i="1" s="1"/>
  <c r="GY275" i="1" a="1"/>
  <c r="GY275" i="1"/>
  <c r="HW275" i="1" s="1" a="1"/>
  <c r="HW275" i="1" s="1"/>
  <c r="GZ275" i="1" a="1"/>
  <c r="GZ275" i="1" s="1"/>
  <c r="HX275" i="1" s="1" a="1"/>
  <c r="HX275" i="1" s="1"/>
  <c r="HA275" i="1" a="1"/>
  <c r="HA275" i="1"/>
  <c r="HB275" i="1" a="1"/>
  <c r="HB275" i="1" s="1"/>
  <c r="HZ275" i="1" s="1" a="1"/>
  <c r="HZ275" i="1" s="1"/>
  <c r="HC275" i="1" a="1"/>
  <c r="HC275" i="1" s="1"/>
  <c r="HD275" i="1" a="1"/>
  <c r="HD275" i="1" s="1"/>
  <c r="HE275" i="1" a="1"/>
  <c r="HE275" i="1"/>
  <c r="HF275" i="1" a="1"/>
  <c r="HF275" i="1"/>
  <c r="HG275" i="1" a="1"/>
  <c r="HG275" i="1" s="1"/>
  <c r="HH275" i="1" a="1"/>
  <c r="HH275" i="1" s="1"/>
  <c r="HI275" i="1" a="1"/>
  <c r="HI275" i="1"/>
  <c r="HJ275" i="1" a="1"/>
  <c r="HJ275" i="1"/>
  <c r="HK275" i="1" a="1"/>
  <c r="HK275" i="1" s="1"/>
  <c r="HL275" i="1" a="1"/>
  <c r="HL275" i="1"/>
  <c r="HM275" i="1" a="1"/>
  <c r="HM275" i="1" s="1"/>
  <c r="HN275" i="1" a="1"/>
  <c r="HN275" i="1" s="1"/>
  <c r="HO275" i="1" a="1"/>
  <c r="HO275" i="1" s="1"/>
  <c r="HP275" i="1" a="1"/>
  <c r="HP275" i="1"/>
  <c r="HQ275" i="1" a="1"/>
  <c r="HQ275" i="1" s="1"/>
  <c r="HR275" i="1" a="1"/>
  <c r="HR275" i="1" s="1"/>
  <c r="HS275" i="1" a="1"/>
  <c r="HS275" i="1"/>
  <c r="HT275" i="1" a="1"/>
  <c r="HT275" i="1"/>
  <c r="HU275" i="1" a="1"/>
  <c r="HU275" i="1" s="1"/>
  <c r="HY275" i="1" a="1"/>
  <c r="HY275" i="1" s="1"/>
  <c r="IA275" i="1" a="1"/>
  <c r="IA275" i="1" s="1"/>
  <c r="GX276" i="1" a="1"/>
  <c r="GX276" i="1"/>
  <c r="GY276" i="1" a="1"/>
  <c r="GY276" i="1" s="1"/>
  <c r="HW276" i="1" s="1" a="1"/>
  <c r="HW276" i="1" s="1"/>
  <c r="GZ276" i="1" a="1"/>
  <c r="GZ276" i="1"/>
  <c r="HX276" i="1" s="1" a="1"/>
  <c r="HX276" i="1" s="1"/>
  <c r="HA276" i="1" a="1"/>
  <c r="HA276" i="1" s="1"/>
  <c r="HY276" i="1" s="1" a="1"/>
  <c r="HY276" i="1" s="1"/>
  <c r="HB276" i="1" a="1"/>
  <c r="HB276" i="1" s="1"/>
  <c r="HC276" i="1" a="1"/>
  <c r="HC276" i="1"/>
  <c r="IA276" i="1" s="1" a="1"/>
  <c r="IA276" i="1" s="1"/>
  <c r="HD276" i="1" a="1"/>
  <c r="HD276" i="1" s="1"/>
  <c r="HE276" i="1" a="1"/>
  <c r="HE276" i="1"/>
  <c r="HF276" i="1" a="1"/>
  <c r="HF276" i="1"/>
  <c r="HG276" i="1" a="1"/>
  <c r="HG276" i="1"/>
  <c r="HH276" i="1" a="1"/>
  <c r="HH276" i="1" s="1"/>
  <c r="HI276" i="1" a="1"/>
  <c r="HI276" i="1" s="1"/>
  <c r="HJ276" i="1" a="1"/>
  <c r="HJ276" i="1" s="1"/>
  <c r="HK276" i="1" a="1"/>
  <c r="HK276" i="1"/>
  <c r="HL276" i="1" a="1"/>
  <c r="HL276" i="1" s="1"/>
  <c r="HM276" i="1" a="1"/>
  <c r="HM276" i="1" s="1"/>
  <c r="HN276" i="1" a="1"/>
  <c r="HN276" i="1"/>
  <c r="HO276" i="1" a="1"/>
  <c r="HO276" i="1"/>
  <c r="HP276" i="1" a="1"/>
  <c r="HP276" i="1"/>
  <c r="HQ276" i="1" a="1"/>
  <c r="HQ276" i="1" s="1"/>
  <c r="HR276" i="1" a="1"/>
  <c r="HR276" i="1" s="1"/>
  <c r="HS276" i="1" a="1"/>
  <c r="HS276" i="1"/>
  <c r="HT276" i="1" a="1"/>
  <c r="HT276" i="1"/>
  <c r="HU276" i="1" a="1"/>
  <c r="HU276" i="1" s="1"/>
  <c r="HV276" i="1" a="1"/>
  <c r="HV276" i="1" s="1"/>
  <c r="HZ276" i="1" a="1"/>
  <c r="HZ276" i="1"/>
  <c r="GX277" i="1" a="1"/>
  <c r="GX277" i="1" s="1"/>
  <c r="HV277" i="1" s="1" a="1"/>
  <c r="HV277" i="1" s="1"/>
  <c r="GY277" i="1" a="1"/>
  <c r="GY277" i="1" s="1"/>
  <c r="HW277" i="1" s="1" a="1"/>
  <c r="HW277" i="1" s="1"/>
  <c r="GZ277" i="1" a="1"/>
  <c r="GZ277" i="1" s="1"/>
  <c r="HX277" i="1" s="1" a="1"/>
  <c r="HA277" i="1" a="1"/>
  <c r="HA277" i="1"/>
  <c r="HB277" i="1" a="1"/>
  <c r="HB277" i="1"/>
  <c r="HZ277" i="1" s="1" a="1"/>
  <c r="HZ277" i="1" s="1"/>
  <c r="HC277" i="1" a="1"/>
  <c r="HC277" i="1" s="1"/>
  <c r="HD277" i="1" a="1"/>
  <c r="HD277" i="1"/>
  <c r="HE277" i="1" a="1"/>
  <c r="HE277" i="1" s="1"/>
  <c r="HF277" i="1" a="1"/>
  <c r="HF277" i="1"/>
  <c r="HG277" i="1" a="1"/>
  <c r="HG277" i="1" s="1"/>
  <c r="HH277" i="1" a="1"/>
  <c r="HH277" i="1"/>
  <c r="HI277" i="1" a="1"/>
  <c r="HI277" i="1"/>
  <c r="HJ277" i="1" a="1"/>
  <c r="HJ277" i="1"/>
  <c r="HK277" i="1" a="1"/>
  <c r="HK277" i="1"/>
  <c r="HL277" i="1" a="1"/>
  <c r="HL277" i="1"/>
  <c r="HM277" i="1" a="1"/>
  <c r="HM277" i="1"/>
  <c r="HN277" i="1" a="1"/>
  <c r="HN277" i="1"/>
  <c r="HO277" i="1" a="1"/>
  <c r="HO277" i="1" s="1"/>
  <c r="HP277" i="1" a="1"/>
  <c r="HP277" i="1" s="1"/>
  <c r="HQ277" i="1" a="1"/>
  <c r="HQ277" i="1" s="1"/>
  <c r="HR277" i="1" a="1"/>
  <c r="HR277" i="1"/>
  <c r="HS277" i="1" a="1"/>
  <c r="HS277" i="1" s="1"/>
  <c r="HT277" i="1" a="1"/>
  <c r="HT277" i="1"/>
  <c r="HU277" i="1" a="1"/>
  <c r="HU277" i="1"/>
  <c r="HX277" i="1"/>
  <c r="HY277" i="1" a="1"/>
  <c r="HY277" i="1" s="1"/>
  <c r="IA277" i="1" a="1"/>
  <c r="IA277" i="1" s="1"/>
  <c r="GX278" i="1" a="1"/>
  <c r="GX278" i="1" s="1"/>
  <c r="HV278" i="1" s="1" a="1"/>
  <c r="HV278" i="1" s="1"/>
  <c r="GY278" i="1" a="1"/>
  <c r="GY278" i="1"/>
  <c r="GZ278" i="1" a="1"/>
  <c r="GZ278" i="1" s="1"/>
  <c r="HX278" i="1" s="1" a="1"/>
  <c r="HX278" i="1" s="1"/>
  <c r="HA278" i="1" a="1"/>
  <c r="HA278" i="1"/>
  <c r="HY278" i="1" s="1" a="1"/>
  <c r="HY278" i="1" s="1"/>
  <c r="HB278" i="1" a="1"/>
  <c r="HB278" i="1" s="1"/>
  <c r="HZ278" i="1" s="1" a="1"/>
  <c r="HZ278" i="1" s="1"/>
  <c r="HC278" i="1" a="1"/>
  <c r="HC278" i="1"/>
  <c r="IA278" i="1" s="1" a="1"/>
  <c r="IA278" i="1" s="1"/>
  <c r="HD278" i="1" a="1"/>
  <c r="HD278" i="1"/>
  <c r="HE278" i="1" a="1"/>
  <c r="HE278" i="1"/>
  <c r="HF278" i="1" a="1"/>
  <c r="HF278" i="1"/>
  <c r="HG278" i="1" a="1"/>
  <c r="HG278" i="1"/>
  <c r="HH278" i="1" a="1"/>
  <c r="HH278" i="1"/>
  <c r="HI278" i="1" a="1"/>
  <c r="HI278" i="1" s="1"/>
  <c r="HJ278" i="1" a="1"/>
  <c r="HJ278" i="1"/>
  <c r="HK278" i="1" a="1"/>
  <c r="HK278" i="1" s="1"/>
  <c r="HL278" i="1" a="1"/>
  <c r="HL278" i="1" s="1"/>
  <c r="HM278" i="1" a="1"/>
  <c r="HM278" i="1"/>
  <c r="HN278" i="1" a="1"/>
  <c r="HN278" i="1" s="1"/>
  <c r="HO278" i="1" a="1"/>
  <c r="HO278" i="1"/>
  <c r="HP278" i="1" a="1"/>
  <c r="HP278" i="1" s="1"/>
  <c r="HQ278" i="1" a="1"/>
  <c r="HQ278" i="1" s="1"/>
  <c r="HR278" i="1" a="1"/>
  <c r="HR278" i="1" s="1"/>
  <c r="HS278" i="1" a="1"/>
  <c r="HS278" i="1" s="1"/>
  <c r="HT278" i="1" a="1"/>
  <c r="HT278" i="1" s="1"/>
  <c r="HU278" i="1" a="1"/>
  <c r="HU278" i="1" s="1"/>
  <c r="HW278" i="1" a="1"/>
  <c r="HW278" i="1"/>
  <c r="GX279" i="1" a="1"/>
  <c r="GX279" i="1"/>
  <c r="HV279" i="1" s="1" a="1"/>
  <c r="HV279" i="1" s="1"/>
  <c r="GY279" i="1" a="1"/>
  <c r="GY279" i="1"/>
  <c r="HW279" i="1" s="1" a="1"/>
  <c r="HW279" i="1" s="1"/>
  <c r="GZ279" i="1" a="1"/>
  <c r="GZ279" i="1"/>
  <c r="HX279" i="1" s="1" a="1"/>
  <c r="HX279" i="1" s="1"/>
  <c r="HA279" i="1" a="1"/>
  <c r="HA279" i="1" s="1"/>
  <c r="HY279" i="1" s="1" a="1"/>
  <c r="HY279" i="1" s="1"/>
  <c r="HB279" i="1" a="1"/>
  <c r="HB279" i="1"/>
  <c r="HZ279" i="1" s="1" a="1"/>
  <c r="HZ279" i="1" s="1"/>
  <c r="HC279" i="1" a="1"/>
  <c r="HC279" i="1" s="1"/>
  <c r="IA279" i="1" s="1" a="1"/>
  <c r="IA279" i="1" s="1"/>
  <c r="HD279" i="1" a="1"/>
  <c r="HD279" i="1" s="1"/>
  <c r="HE279" i="1" a="1"/>
  <c r="HE279" i="1"/>
  <c r="HF279" i="1" a="1"/>
  <c r="HF279" i="1" s="1"/>
  <c r="HG279" i="1" a="1"/>
  <c r="HG279" i="1" s="1"/>
  <c r="HH279" i="1" a="1"/>
  <c r="HH279" i="1" s="1"/>
  <c r="HI279" i="1" a="1"/>
  <c r="HI279" i="1" s="1"/>
  <c r="HJ279" i="1" a="1"/>
  <c r="HJ279" i="1"/>
  <c r="HK279" i="1" a="1"/>
  <c r="HK279" i="1"/>
  <c r="HL279" i="1" a="1"/>
  <c r="HL279" i="1" s="1"/>
  <c r="HM279" i="1" a="1"/>
  <c r="HM279" i="1"/>
  <c r="HN279" i="1" a="1"/>
  <c r="HN279" i="1"/>
  <c r="HO279" i="1" a="1"/>
  <c r="HO279" i="1" s="1"/>
  <c r="HP279" i="1" a="1"/>
  <c r="HP279" i="1"/>
  <c r="HQ279" i="1" a="1"/>
  <c r="HQ279" i="1" s="1"/>
  <c r="HR279" i="1" a="1"/>
  <c r="HR279" i="1"/>
  <c r="HS279" i="1" a="1"/>
  <c r="HS279" i="1"/>
  <c r="HT279" i="1" a="1"/>
  <c r="HT279" i="1" s="1"/>
  <c r="HU279" i="1" a="1"/>
  <c r="HU279" i="1"/>
  <c r="GX280" i="1" a="1"/>
  <c r="GX280" i="1"/>
  <c r="HV280" i="1" s="1" a="1"/>
  <c r="HV280" i="1" s="1"/>
  <c r="GY280" i="1" a="1"/>
  <c r="GY280" i="1" s="1"/>
  <c r="HW280" i="1" s="1" a="1"/>
  <c r="HW280" i="1" s="1"/>
  <c r="GZ280" i="1" a="1"/>
  <c r="GZ280" i="1"/>
  <c r="HX280" i="1" s="1" a="1"/>
  <c r="HX280" i="1" s="1"/>
  <c r="HA280" i="1" a="1"/>
  <c r="HA280" i="1" s="1"/>
  <c r="HY280" i="1" s="1" a="1"/>
  <c r="HY280" i="1" s="1"/>
  <c r="HB280" i="1" a="1"/>
  <c r="HB280" i="1" s="1"/>
  <c r="HZ280" i="1" s="1" a="1"/>
  <c r="HZ280" i="1" s="1"/>
  <c r="HC280" i="1" a="1"/>
  <c r="HC280" i="1" s="1"/>
  <c r="IA280" i="1" s="1" a="1"/>
  <c r="IA280" i="1" s="1"/>
  <c r="HD280" i="1" a="1"/>
  <c r="HD280" i="1" s="1"/>
  <c r="HE280" i="1" a="1"/>
  <c r="HE280" i="1"/>
  <c r="HF280" i="1" a="1"/>
  <c r="HF280" i="1" s="1"/>
  <c r="HG280" i="1" a="1"/>
  <c r="HG280" i="1" s="1"/>
  <c r="HH280" i="1" a="1"/>
  <c r="HH280" i="1"/>
  <c r="HI280" i="1" a="1"/>
  <c r="HI280" i="1" s="1"/>
  <c r="HJ280" i="1" a="1"/>
  <c r="HJ280" i="1"/>
  <c r="HK280" i="1" a="1"/>
  <c r="HK280" i="1"/>
  <c r="HL280" i="1" a="1"/>
  <c r="HL280" i="1" s="1"/>
  <c r="HM280" i="1" a="1"/>
  <c r="HM280" i="1"/>
  <c r="HN280" i="1" a="1"/>
  <c r="HN280" i="1"/>
  <c r="HO280" i="1" a="1"/>
  <c r="HO280" i="1" s="1"/>
  <c r="HP280" i="1" a="1"/>
  <c r="HP280" i="1"/>
  <c r="HQ280" i="1" a="1"/>
  <c r="HQ280" i="1"/>
  <c r="HR280" i="1" a="1"/>
  <c r="HR280" i="1" s="1"/>
  <c r="HS280" i="1" a="1"/>
  <c r="HS280" i="1"/>
  <c r="HT280" i="1" a="1"/>
  <c r="HT280" i="1"/>
  <c r="HU280" i="1" a="1"/>
  <c r="HU280" i="1" s="1"/>
  <c r="GX281" i="1" a="1"/>
  <c r="GX281" i="1" s="1"/>
  <c r="HV281" i="1" s="1" a="1"/>
  <c r="HV281" i="1" s="1"/>
  <c r="GY281" i="1" a="1"/>
  <c r="GY281" i="1" s="1"/>
  <c r="HW281" i="1" s="1" a="1"/>
  <c r="HW281" i="1" s="1"/>
  <c r="GZ281" i="1" a="1"/>
  <c r="GZ281" i="1"/>
  <c r="HX281" i="1" s="1" a="1"/>
  <c r="HX281" i="1" s="1"/>
  <c r="HA281" i="1" a="1"/>
  <c r="HA281" i="1" s="1"/>
  <c r="HY281" i="1" s="1" a="1"/>
  <c r="HY281" i="1" s="1"/>
  <c r="HB281" i="1" a="1"/>
  <c r="HB281" i="1" s="1"/>
  <c r="HZ281" i="1" s="1" a="1"/>
  <c r="HC281" i="1" a="1"/>
  <c r="HC281" i="1" s="1"/>
  <c r="HD281" i="1" a="1"/>
  <c r="HD281" i="1"/>
  <c r="HE281" i="1" a="1"/>
  <c r="HE281" i="1"/>
  <c r="HF281" i="1" a="1"/>
  <c r="HF281" i="1"/>
  <c r="HG281" i="1" a="1"/>
  <c r="HG281" i="1"/>
  <c r="HH281" i="1" a="1"/>
  <c r="HH281" i="1"/>
  <c r="HI281" i="1" a="1"/>
  <c r="HI281" i="1"/>
  <c r="HJ281" i="1" a="1"/>
  <c r="HJ281" i="1" s="1"/>
  <c r="HK281" i="1" a="1"/>
  <c r="HK281" i="1"/>
  <c r="HL281" i="1" a="1"/>
  <c r="HL281" i="1"/>
  <c r="HM281" i="1" a="1"/>
  <c r="HM281" i="1"/>
  <c r="HN281" i="1" a="1"/>
  <c r="HN281" i="1"/>
  <c r="HO281" i="1" a="1"/>
  <c r="HO281" i="1" s="1"/>
  <c r="HP281" i="1" a="1"/>
  <c r="HP281" i="1"/>
  <c r="HQ281" i="1" a="1"/>
  <c r="HQ281" i="1"/>
  <c r="HR281" i="1" a="1"/>
  <c r="HR281" i="1"/>
  <c r="HS281" i="1" a="1"/>
  <c r="HS281" i="1"/>
  <c r="HT281" i="1" a="1"/>
  <c r="HT281" i="1"/>
  <c r="HU281" i="1" a="1"/>
  <c r="HU281" i="1" s="1"/>
  <c r="HZ281" i="1"/>
  <c r="IA281" i="1" a="1"/>
  <c r="IA281" i="1" s="1"/>
  <c r="GX282" i="1" a="1"/>
  <c r="GX282" i="1"/>
  <c r="HV282" i="1" s="1" a="1"/>
  <c r="HV282" i="1" s="1"/>
  <c r="GY282" i="1" a="1"/>
  <c r="GY282" i="1" s="1"/>
  <c r="HW282" i="1" s="1" a="1"/>
  <c r="HW282" i="1" s="1"/>
  <c r="GZ282" i="1" a="1"/>
  <c r="GZ282" i="1" s="1"/>
  <c r="HX282" i="1" s="1" a="1"/>
  <c r="HX282" i="1" s="1"/>
  <c r="HA282" i="1" a="1"/>
  <c r="HA282" i="1"/>
  <c r="HY282" i="1" s="1" a="1"/>
  <c r="HB282" i="1" a="1"/>
  <c r="HB282" i="1"/>
  <c r="HC282" i="1" a="1"/>
  <c r="HC282" i="1"/>
  <c r="HD282" i="1" a="1"/>
  <c r="HD282" i="1"/>
  <c r="HE282" i="1" a="1"/>
  <c r="HE282" i="1" s="1"/>
  <c r="HF282" i="1" a="1"/>
  <c r="HF282" i="1"/>
  <c r="HG282" i="1" a="1"/>
  <c r="HG282" i="1" s="1"/>
  <c r="HH282" i="1" a="1"/>
  <c r="HH282" i="1"/>
  <c r="HI282" i="1" a="1"/>
  <c r="HI282" i="1" s="1"/>
  <c r="HJ282" i="1" a="1"/>
  <c r="HJ282" i="1" s="1"/>
  <c r="HK282" i="1" a="1"/>
  <c r="HK282" i="1" s="1"/>
  <c r="HL282" i="1" a="1"/>
  <c r="HL282" i="1"/>
  <c r="HM282" i="1" a="1"/>
  <c r="HM282" i="1" s="1"/>
  <c r="HN282" i="1" a="1"/>
  <c r="HN282" i="1" s="1"/>
  <c r="HO282" i="1" a="1"/>
  <c r="HO282" i="1"/>
  <c r="HP282" i="1" a="1"/>
  <c r="HP282" i="1" s="1"/>
  <c r="HQ282" i="1" a="1"/>
  <c r="HQ282" i="1"/>
  <c r="HR282" i="1" a="1"/>
  <c r="HR282" i="1" s="1"/>
  <c r="HS282" i="1" a="1"/>
  <c r="HS282" i="1" s="1"/>
  <c r="HT282" i="1" a="1"/>
  <c r="HT282" i="1"/>
  <c r="HU282" i="1" a="1"/>
  <c r="HU282" i="1" s="1"/>
  <c r="HY282" i="1"/>
  <c r="HZ282" i="1" a="1"/>
  <c r="HZ282" i="1" s="1"/>
  <c r="IA282" i="1" a="1"/>
  <c r="IA282" i="1"/>
  <c r="GX283" i="1" a="1"/>
  <c r="GX283" i="1" s="1"/>
  <c r="HV283" i="1" s="1" a="1"/>
  <c r="HV283" i="1" s="1"/>
  <c r="GY283" i="1" a="1"/>
  <c r="GY283" i="1"/>
  <c r="GZ283" i="1" a="1"/>
  <c r="GZ283" i="1" s="1"/>
  <c r="HX283" i="1" s="1" a="1"/>
  <c r="HX283" i="1" s="1"/>
  <c r="HA283" i="1" a="1"/>
  <c r="HA283" i="1"/>
  <c r="HY283" i="1" s="1" a="1"/>
  <c r="HY283" i="1" s="1"/>
  <c r="HB283" i="1" a="1"/>
  <c r="HB283" i="1"/>
  <c r="HC283" i="1" a="1"/>
  <c r="HC283" i="1" s="1"/>
  <c r="IA283" i="1" s="1" a="1"/>
  <c r="IA283" i="1" s="1"/>
  <c r="HD283" i="1" a="1"/>
  <c r="HD283" i="1" s="1"/>
  <c r="HE283" i="1" a="1"/>
  <c r="HE283" i="1" s="1"/>
  <c r="HF283" i="1" a="1"/>
  <c r="HF283" i="1"/>
  <c r="HG283" i="1" a="1"/>
  <c r="HG283" i="1"/>
  <c r="HH283" i="1" a="1"/>
  <c r="HH283" i="1"/>
  <c r="HI283" i="1" a="1"/>
  <c r="HI283" i="1" s="1"/>
  <c r="HJ283" i="1" a="1"/>
  <c r="HJ283" i="1"/>
  <c r="HK283" i="1" a="1"/>
  <c r="HK283" i="1" s="1"/>
  <c r="HL283" i="1" a="1"/>
  <c r="HL283" i="1"/>
  <c r="HM283" i="1" a="1"/>
  <c r="HM283" i="1" s="1"/>
  <c r="HN283" i="1" a="1"/>
  <c r="HN283" i="1" s="1"/>
  <c r="HO283" i="1" a="1"/>
  <c r="HO283" i="1" s="1"/>
  <c r="HP283" i="1" a="1"/>
  <c r="HP283" i="1" s="1"/>
  <c r="HQ283" i="1" a="1"/>
  <c r="HQ283" i="1"/>
  <c r="HR283" i="1" a="1"/>
  <c r="HR283" i="1"/>
  <c r="HS283" i="1" a="1"/>
  <c r="HS283" i="1"/>
  <c r="HT283" i="1" a="1"/>
  <c r="HT283" i="1"/>
  <c r="HU283" i="1" a="1"/>
  <c r="HU283" i="1"/>
  <c r="HW283" i="1" a="1"/>
  <c r="HW283" i="1"/>
  <c r="HZ283" i="1" a="1"/>
  <c r="HZ283" i="1"/>
  <c r="GX284" i="1" a="1"/>
  <c r="GX284" i="1"/>
  <c r="HV284" i="1" s="1" a="1"/>
  <c r="HV284" i="1" s="1"/>
  <c r="GY284" i="1" a="1"/>
  <c r="GY284" i="1"/>
  <c r="HW284" i="1" s="1" a="1"/>
  <c r="HW284" i="1" s="1"/>
  <c r="GZ284" i="1" a="1"/>
  <c r="GZ284" i="1" s="1"/>
  <c r="HX284" i="1" s="1" a="1"/>
  <c r="HX284" i="1" s="1"/>
  <c r="HA284" i="1" a="1"/>
  <c r="HA284" i="1" s="1"/>
  <c r="HY284" i="1" s="1" a="1"/>
  <c r="HY284" i="1" s="1"/>
  <c r="HB284" i="1" a="1"/>
  <c r="HB284" i="1" s="1"/>
  <c r="HZ284" i="1" s="1" a="1"/>
  <c r="HZ284" i="1" s="1"/>
  <c r="HC284" i="1" a="1"/>
  <c r="HC284" i="1" s="1"/>
  <c r="IA284" i="1" s="1" a="1"/>
  <c r="IA284" i="1" s="1"/>
  <c r="HD284" i="1" a="1"/>
  <c r="HD284" i="1" s="1"/>
  <c r="HE284" i="1" a="1"/>
  <c r="HE284" i="1" s="1"/>
  <c r="HF284" i="1" a="1"/>
  <c r="HF284" i="1" s="1"/>
  <c r="HG284" i="1" a="1"/>
  <c r="HG284" i="1" s="1"/>
  <c r="HH284" i="1" a="1"/>
  <c r="HH284" i="1" s="1"/>
  <c r="HI284" i="1" a="1"/>
  <c r="HI284" i="1" s="1"/>
  <c r="HJ284" i="1" a="1"/>
  <c r="HJ284" i="1"/>
  <c r="HK284" i="1" a="1"/>
  <c r="HK284" i="1" s="1"/>
  <c r="HL284" i="1" a="1"/>
  <c r="HL284" i="1"/>
  <c r="HM284" i="1" a="1"/>
  <c r="HM284" i="1"/>
  <c r="HN284" i="1" a="1"/>
  <c r="HN284" i="1"/>
  <c r="HO284" i="1" a="1"/>
  <c r="HO284" i="1"/>
  <c r="HP284" i="1" a="1"/>
  <c r="HP284" i="1"/>
  <c r="HQ284" i="1" a="1"/>
  <c r="HQ284" i="1"/>
  <c r="HR284" i="1" a="1"/>
  <c r="HR284" i="1" s="1"/>
  <c r="HS284" i="1" a="1"/>
  <c r="HS284" i="1"/>
  <c r="HT284" i="1" a="1"/>
  <c r="HT284" i="1" s="1"/>
  <c r="HU284" i="1" a="1"/>
  <c r="HU284" i="1" s="1"/>
  <c r="GX285" i="1" a="1"/>
  <c r="GX285" i="1"/>
  <c r="GY285" i="1" a="1"/>
  <c r="GY285" i="1"/>
  <c r="HW285" i="1" s="1" a="1"/>
  <c r="GZ285" i="1" a="1"/>
  <c r="GZ285" i="1" s="1"/>
  <c r="HA285" i="1" a="1"/>
  <c r="HA285" i="1" s="1"/>
  <c r="HY285" i="1" s="1" a="1"/>
  <c r="HY285" i="1" s="1"/>
  <c r="HB285" i="1" a="1"/>
  <c r="HB285" i="1"/>
  <c r="HC285" i="1" a="1"/>
  <c r="HC285" i="1" s="1"/>
  <c r="HD285" i="1" a="1"/>
  <c r="HD285" i="1"/>
  <c r="HE285" i="1" a="1"/>
  <c r="HE285" i="1"/>
  <c r="HF285" i="1" a="1"/>
  <c r="HF285" i="1" s="1"/>
  <c r="HG285" i="1" a="1"/>
  <c r="HG285" i="1"/>
  <c r="HH285" i="1" a="1"/>
  <c r="HH285" i="1"/>
  <c r="HI285" i="1" a="1"/>
  <c r="HI285" i="1"/>
  <c r="HJ285" i="1" a="1"/>
  <c r="HJ285" i="1" s="1"/>
  <c r="HK285" i="1" a="1"/>
  <c r="HK285" i="1" s="1"/>
  <c r="HL285" i="1" a="1"/>
  <c r="HL285" i="1"/>
  <c r="HM285" i="1" a="1"/>
  <c r="HM285" i="1"/>
  <c r="HN285" i="1" a="1"/>
  <c r="HN285" i="1"/>
  <c r="HO285" i="1" a="1"/>
  <c r="HO285" i="1" s="1"/>
  <c r="HP285" i="1" a="1"/>
  <c r="HP285" i="1" s="1"/>
  <c r="HQ285" i="1" a="1"/>
  <c r="HQ285" i="1" s="1"/>
  <c r="HR285" i="1" a="1"/>
  <c r="HR285" i="1"/>
  <c r="HS285" i="1" a="1"/>
  <c r="HS285" i="1" s="1"/>
  <c r="HT285" i="1" a="1"/>
  <c r="HT285" i="1" s="1"/>
  <c r="HU285" i="1" a="1"/>
  <c r="HU285" i="1"/>
  <c r="HV285" i="1" a="1"/>
  <c r="HV285" i="1"/>
  <c r="HW285" i="1"/>
  <c r="HX285" i="1" a="1"/>
  <c r="HX285" i="1" s="1"/>
  <c r="HZ285" i="1" a="1"/>
  <c r="HZ285" i="1" s="1"/>
  <c r="IA285" i="1" a="1"/>
  <c r="IA285" i="1" s="1"/>
  <c r="GX286" i="1" a="1"/>
  <c r="GX286" i="1"/>
  <c r="GY286" i="1" a="1"/>
  <c r="GY286" i="1"/>
  <c r="GZ286" i="1" a="1"/>
  <c r="GZ286" i="1" s="1"/>
  <c r="HA286" i="1" a="1"/>
  <c r="HA286" i="1" s="1"/>
  <c r="HY286" i="1" s="1" a="1"/>
  <c r="HY286" i="1" s="1"/>
  <c r="HB286" i="1" a="1"/>
  <c r="HB286" i="1" s="1"/>
  <c r="HZ286" i="1" s="1" a="1"/>
  <c r="HZ286" i="1" s="1"/>
  <c r="HC286" i="1" a="1"/>
  <c r="HC286" i="1"/>
  <c r="HD286" i="1" a="1"/>
  <c r="HD286" i="1"/>
  <c r="HE286" i="1" a="1"/>
  <c r="HE286" i="1"/>
  <c r="HF286" i="1" a="1"/>
  <c r="HF286" i="1" s="1"/>
  <c r="HG286" i="1" a="1"/>
  <c r="HG286" i="1"/>
  <c r="HH286" i="1" a="1"/>
  <c r="HH286" i="1"/>
  <c r="HI286" i="1" a="1"/>
  <c r="HI286" i="1" s="1"/>
  <c r="HJ286" i="1" a="1"/>
  <c r="HJ286" i="1"/>
  <c r="HK286" i="1" a="1"/>
  <c r="HK286" i="1"/>
  <c r="HL286" i="1" a="1"/>
  <c r="HL286" i="1" s="1"/>
  <c r="HM286" i="1" a="1"/>
  <c r="HM286" i="1"/>
  <c r="HN286" i="1" a="1"/>
  <c r="HN286" i="1" s="1"/>
  <c r="HO286" i="1" a="1"/>
  <c r="HO286" i="1" s="1"/>
  <c r="HP286" i="1" a="1"/>
  <c r="HP286" i="1"/>
  <c r="HQ286" i="1" a="1"/>
  <c r="HQ286" i="1"/>
  <c r="HR286" i="1" a="1"/>
  <c r="HR286" i="1"/>
  <c r="HS286" i="1" a="1"/>
  <c r="HS286" i="1"/>
  <c r="HT286" i="1" a="1"/>
  <c r="HT286" i="1"/>
  <c r="HU286" i="1" a="1"/>
  <c r="HU286" i="1" s="1"/>
  <c r="HV286" i="1" a="1"/>
  <c r="HV286" i="1" s="1"/>
  <c r="HW286" i="1" a="1"/>
  <c r="HW286" i="1"/>
  <c r="HX286" i="1" a="1"/>
  <c r="HX286" i="1"/>
  <c r="IA286" i="1" a="1"/>
  <c r="IA286" i="1"/>
  <c r="GX287" i="1" a="1"/>
  <c r="GX287" i="1"/>
  <c r="GY287" i="1" a="1"/>
  <c r="GY287" i="1"/>
  <c r="HW287" i="1" s="1" a="1"/>
  <c r="GZ287" i="1" a="1"/>
  <c r="GZ287" i="1"/>
  <c r="HA287" i="1" a="1"/>
  <c r="HA287" i="1"/>
  <c r="HY287" i="1" s="1" a="1"/>
  <c r="HY287" i="1" s="1"/>
  <c r="HB287" i="1" a="1"/>
  <c r="HB287" i="1"/>
  <c r="HZ287" i="1" s="1" a="1"/>
  <c r="HZ287" i="1" s="1"/>
  <c r="HC287" i="1" a="1"/>
  <c r="HC287" i="1" s="1"/>
  <c r="HD287" i="1" a="1"/>
  <c r="HD287" i="1"/>
  <c r="HE287" i="1" a="1"/>
  <c r="HE287" i="1"/>
  <c r="HF287" i="1" a="1"/>
  <c r="HF287" i="1"/>
  <c r="HG287" i="1" a="1"/>
  <c r="HG287" i="1"/>
  <c r="HH287" i="1" a="1"/>
  <c r="HH287" i="1"/>
  <c r="HI287" i="1" a="1"/>
  <c r="HI287" i="1"/>
  <c r="HJ287" i="1" a="1"/>
  <c r="HJ287" i="1" s="1"/>
  <c r="HK287" i="1" a="1"/>
  <c r="HK287" i="1"/>
  <c r="HL287" i="1" a="1"/>
  <c r="HL287" i="1"/>
  <c r="HM287" i="1" a="1"/>
  <c r="HM287" i="1" s="1"/>
  <c r="HN287" i="1" a="1"/>
  <c r="HN287" i="1"/>
  <c r="HO287" i="1" a="1"/>
  <c r="HO287" i="1" s="1"/>
  <c r="HP287" i="1" a="1"/>
  <c r="HP287" i="1" s="1"/>
  <c r="HQ287" i="1" a="1"/>
  <c r="HQ287" i="1"/>
  <c r="HR287" i="1" a="1"/>
  <c r="HR287" i="1"/>
  <c r="HS287" i="1" a="1"/>
  <c r="HS287" i="1"/>
  <c r="HT287" i="1" a="1"/>
  <c r="HT287" i="1"/>
  <c r="HU287" i="1" a="1"/>
  <c r="HU287" i="1" s="1"/>
  <c r="HV287" i="1" a="1"/>
  <c r="HV287" i="1"/>
  <c r="HW287" i="1"/>
  <c r="HX287" i="1" a="1"/>
  <c r="HX287" i="1"/>
  <c r="IA287" i="1" a="1"/>
  <c r="IA287" i="1" s="1"/>
  <c r="GX288" i="1" a="1"/>
  <c r="GX288" i="1"/>
  <c r="HV288" i="1" s="1" a="1"/>
  <c r="HV288" i="1" s="1"/>
  <c r="GY288" i="1" a="1"/>
  <c r="GY288" i="1" s="1"/>
  <c r="HW288" i="1" s="1" a="1"/>
  <c r="HW288" i="1" s="1"/>
  <c r="GZ288" i="1" a="1"/>
  <c r="GZ288" i="1" s="1"/>
  <c r="HX288" i="1" s="1" a="1"/>
  <c r="HX288" i="1" s="1"/>
  <c r="HA288" i="1" a="1"/>
  <c r="HA288" i="1" s="1"/>
  <c r="HY288" i="1" s="1" a="1"/>
  <c r="HY288" i="1" s="1"/>
  <c r="HB288" i="1" a="1"/>
  <c r="HB288" i="1" s="1"/>
  <c r="HZ288" i="1" s="1" a="1"/>
  <c r="HZ288" i="1" s="1"/>
  <c r="HC288" i="1" a="1"/>
  <c r="HC288" i="1" s="1"/>
  <c r="IA288" i="1" s="1" a="1"/>
  <c r="IA288" i="1" s="1"/>
  <c r="HD288" i="1" a="1"/>
  <c r="HD288" i="1"/>
  <c r="HE288" i="1" a="1"/>
  <c r="HE288" i="1" s="1"/>
  <c r="HF288" i="1" a="1"/>
  <c r="HF288" i="1" s="1"/>
  <c r="HG288" i="1" a="1"/>
  <c r="HG288" i="1"/>
  <c r="HH288" i="1" a="1"/>
  <c r="HH288" i="1"/>
  <c r="HI288" i="1" a="1"/>
  <c r="HI288" i="1" s="1"/>
  <c r="HJ288" i="1" a="1"/>
  <c r="HJ288" i="1"/>
  <c r="HK288" i="1" a="1"/>
  <c r="HK288" i="1"/>
  <c r="HL288" i="1" a="1"/>
  <c r="HL288" i="1"/>
  <c r="HM288" i="1" a="1"/>
  <c r="HM288" i="1" s="1"/>
  <c r="HN288" i="1" a="1"/>
  <c r="HN288" i="1" s="1"/>
  <c r="HO288" i="1" a="1"/>
  <c r="HO288" i="1" s="1"/>
  <c r="HP288" i="1" a="1"/>
  <c r="HP288" i="1" s="1"/>
  <c r="HQ288" i="1" a="1"/>
  <c r="HQ288" i="1" s="1"/>
  <c r="HR288" i="1" a="1"/>
  <c r="HR288" i="1" s="1"/>
  <c r="HS288" i="1" a="1"/>
  <c r="HS288" i="1" s="1"/>
  <c r="HT288" i="1" a="1"/>
  <c r="HT288" i="1" s="1"/>
  <c r="HU288" i="1" a="1"/>
  <c r="HU288" i="1" s="1"/>
  <c r="GX289" i="1" a="1"/>
  <c r="GX289" i="1"/>
  <c r="HV289" i="1" s="1" a="1"/>
  <c r="HV289" i="1" s="1"/>
  <c r="GY289" i="1" a="1"/>
  <c r="GY289" i="1" s="1"/>
  <c r="HW289" i="1" s="1" a="1"/>
  <c r="HW289" i="1" s="1"/>
  <c r="GZ289" i="1" a="1"/>
  <c r="GZ289" i="1"/>
  <c r="HX289" i="1" s="1" a="1"/>
  <c r="HX289" i="1" s="1"/>
  <c r="HA289" i="1" a="1"/>
  <c r="HA289" i="1"/>
  <c r="HY289" i="1" s="1" a="1"/>
  <c r="HY289" i="1" s="1"/>
  <c r="HB289" i="1" a="1"/>
  <c r="HB289" i="1"/>
  <c r="HC289" i="1" a="1"/>
  <c r="HC289" i="1"/>
  <c r="HD289" i="1" a="1"/>
  <c r="HD289" i="1" s="1"/>
  <c r="HE289" i="1" a="1"/>
  <c r="HE289" i="1"/>
  <c r="HF289" i="1" a="1"/>
  <c r="HF289" i="1" s="1"/>
  <c r="HG289" i="1" a="1"/>
  <c r="HG289" i="1"/>
  <c r="HH289" i="1" a="1"/>
  <c r="HH289" i="1" s="1"/>
  <c r="HI289" i="1" a="1"/>
  <c r="HI289" i="1"/>
  <c r="HJ289" i="1" a="1"/>
  <c r="HJ289" i="1"/>
  <c r="HK289" i="1" a="1"/>
  <c r="HK289" i="1" s="1"/>
  <c r="HL289" i="1" a="1"/>
  <c r="HL289" i="1"/>
  <c r="HM289" i="1" a="1"/>
  <c r="HM289" i="1"/>
  <c r="HN289" i="1" a="1"/>
  <c r="HN289" i="1" s="1"/>
  <c r="HO289" i="1" a="1"/>
  <c r="HO289" i="1" s="1"/>
  <c r="HP289" i="1" a="1"/>
  <c r="HP289" i="1" s="1"/>
  <c r="HQ289" i="1" a="1"/>
  <c r="HQ289" i="1"/>
  <c r="HR289" i="1" a="1"/>
  <c r="HR289" i="1"/>
  <c r="HS289" i="1" a="1"/>
  <c r="HS289" i="1" s="1"/>
  <c r="HT289" i="1" a="1"/>
  <c r="HT289" i="1" s="1"/>
  <c r="HU289" i="1" a="1"/>
  <c r="HU289" i="1" s="1"/>
  <c r="HZ289" i="1" a="1"/>
  <c r="HZ289" i="1"/>
  <c r="IA289" i="1" a="1"/>
  <c r="IA289" i="1"/>
  <c r="GX290" i="1" a="1"/>
  <c r="GX290" i="1"/>
  <c r="GY290" i="1" a="1"/>
  <c r="GY290" i="1" s="1"/>
  <c r="HW290" i="1" s="1" a="1"/>
  <c r="HW290" i="1" s="1"/>
  <c r="GZ290" i="1" a="1"/>
  <c r="GZ290" i="1"/>
  <c r="HX290" i="1" s="1" a="1"/>
  <c r="HX290" i="1" s="1"/>
  <c r="HA290" i="1" a="1"/>
  <c r="HA290" i="1" s="1"/>
  <c r="HY290" i="1" s="1" a="1"/>
  <c r="HY290" i="1" s="1"/>
  <c r="HB290" i="1" a="1"/>
  <c r="HB290" i="1"/>
  <c r="HZ290" i="1" s="1" a="1"/>
  <c r="HZ290" i="1" s="1"/>
  <c r="HC290" i="1" a="1"/>
  <c r="HC290" i="1" s="1"/>
  <c r="IA290" i="1" s="1" a="1"/>
  <c r="IA290" i="1" s="1"/>
  <c r="HD290" i="1" a="1"/>
  <c r="HD290" i="1" s="1"/>
  <c r="HE290" i="1" a="1"/>
  <c r="HE290" i="1" s="1"/>
  <c r="HF290" i="1" a="1"/>
  <c r="HF290" i="1" s="1"/>
  <c r="HG290" i="1" a="1"/>
  <c r="HG290" i="1"/>
  <c r="HH290" i="1" a="1"/>
  <c r="HH290" i="1"/>
  <c r="HI290" i="1" a="1"/>
  <c r="HI290" i="1" s="1"/>
  <c r="HJ290" i="1" a="1"/>
  <c r="HJ290" i="1" s="1"/>
  <c r="HK290" i="1" a="1"/>
  <c r="HK290" i="1" s="1"/>
  <c r="HL290" i="1" a="1"/>
  <c r="HL290" i="1"/>
  <c r="HM290" i="1" a="1"/>
  <c r="HM290" i="1"/>
  <c r="HN290" i="1" a="1"/>
  <c r="HN290" i="1" s="1"/>
  <c r="HO290" i="1" a="1"/>
  <c r="HO290" i="1" s="1"/>
  <c r="HP290" i="1" a="1"/>
  <c r="HP290" i="1"/>
  <c r="HQ290" i="1" a="1"/>
  <c r="HQ290" i="1" s="1"/>
  <c r="HR290" i="1" a="1"/>
  <c r="HR290" i="1"/>
  <c r="HS290" i="1" a="1"/>
  <c r="HS290" i="1" s="1"/>
  <c r="HT290" i="1" a="1"/>
  <c r="HT290" i="1"/>
  <c r="HU290" i="1" a="1"/>
  <c r="HU290" i="1"/>
  <c r="HV290" i="1" a="1"/>
  <c r="HV290" i="1"/>
  <c r="GX291" i="1" a="1"/>
  <c r="GX291" i="1" s="1"/>
  <c r="HV291" i="1" s="1" a="1"/>
  <c r="HV291" i="1" s="1"/>
  <c r="GY291" i="1" a="1"/>
  <c r="GY291" i="1" s="1"/>
  <c r="HW291" i="1" s="1" a="1"/>
  <c r="HW291" i="1" s="1"/>
  <c r="GZ291" i="1" a="1"/>
  <c r="GZ291" i="1" s="1"/>
  <c r="HX291" i="1" s="1" a="1"/>
  <c r="HX291" i="1" s="1"/>
  <c r="HA291" i="1" a="1"/>
  <c r="HA291" i="1"/>
  <c r="HY291" i="1" s="1" a="1"/>
  <c r="HY291" i="1" s="1"/>
  <c r="HB291" i="1" a="1"/>
  <c r="HB291" i="1"/>
  <c r="HZ291" i="1" s="1" a="1"/>
  <c r="HZ291" i="1" s="1"/>
  <c r="HC291" i="1" a="1"/>
  <c r="HC291" i="1"/>
  <c r="IA291" i="1" s="1" a="1"/>
  <c r="IA291" i="1" s="1"/>
  <c r="HD291" i="1" a="1"/>
  <c r="HD291" i="1" s="1"/>
  <c r="HE291" i="1" a="1"/>
  <c r="HE291" i="1" s="1"/>
  <c r="HF291" i="1" a="1"/>
  <c r="HF291" i="1" s="1"/>
  <c r="HG291" i="1" a="1"/>
  <c r="HG291" i="1"/>
  <c r="HH291" i="1" a="1"/>
  <c r="HH291" i="1"/>
  <c r="HI291" i="1" a="1"/>
  <c r="HI291" i="1" s="1"/>
  <c r="HJ291" i="1" a="1"/>
  <c r="HJ291" i="1"/>
  <c r="HK291" i="1" a="1"/>
  <c r="HK291" i="1" s="1"/>
  <c r="HL291" i="1" a="1"/>
  <c r="HL291" i="1"/>
  <c r="HM291" i="1" a="1"/>
  <c r="HM291" i="1" s="1"/>
  <c r="HN291" i="1" a="1"/>
  <c r="HN291" i="1"/>
  <c r="HO291" i="1" a="1"/>
  <c r="HO291" i="1" s="1"/>
  <c r="HP291" i="1" a="1"/>
  <c r="HP291" i="1" s="1"/>
  <c r="HQ291" i="1" a="1"/>
  <c r="HQ291" i="1"/>
  <c r="HR291" i="1" a="1"/>
  <c r="HR291" i="1"/>
  <c r="HS291" i="1" a="1"/>
  <c r="HS291" i="1" s="1"/>
  <c r="HT291" i="1" a="1"/>
  <c r="HT291" i="1"/>
  <c r="HU291" i="1" a="1"/>
  <c r="HU291" i="1"/>
  <c r="GX292" i="1" a="1"/>
  <c r="GX292" i="1" s="1"/>
  <c r="HV292" i="1" s="1" a="1"/>
  <c r="HV292" i="1" s="1"/>
  <c r="GY292" i="1" a="1"/>
  <c r="GY292" i="1" s="1"/>
  <c r="HW292" i="1" s="1" a="1"/>
  <c r="HW292" i="1" s="1"/>
  <c r="GZ292" i="1" a="1"/>
  <c r="GZ292" i="1" s="1"/>
  <c r="HA292" i="1" a="1"/>
  <c r="HA292" i="1" s="1"/>
  <c r="HY292" i="1" s="1" a="1"/>
  <c r="HY292" i="1" s="1"/>
  <c r="HB292" i="1" a="1"/>
  <c r="HB292" i="1"/>
  <c r="HZ292" i="1" s="1" a="1"/>
  <c r="HZ292" i="1" s="1"/>
  <c r="HC292" i="1" a="1"/>
  <c r="HC292" i="1"/>
  <c r="IA292" i="1" s="1" a="1"/>
  <c r="IA292" i="1" s="1"/>
  <c r="HD292" i="1" a="1"/>
  <c r="HD292" i="1" s="1"/>
  <c r="HE292" i="1" a="1"/>
  <c r="HE292" i="1" s="1"/>
  <c r="HF292" i="1" a="1"/>
  <c r="HF292" i="1"/>
  <c r="HG292" i="1" a="1"/>
  <c r="HG292" i="1" s="1"/>
  <c r="HH292" i="1" a="1"/>
  <c r="HH292" i="1"/>
  <c r="HI292" i="1" a="1"/>
  <c r="HI292" i="1"/>
  <c r="HJ292" i="1" a="1"/>
  <c r="HJ292" i="1"/>
  <c r="HK292" i="1" a="1"/>
  <c r="HK292" i="1"/>
  <c r="HL292" i="1" a="1"/>
  <c r="HL292" i="1"/>
  <c r="HM292" i="1" a="1"/>
  <c r="HM292" i="1"/>
  <c r="HN292" i="1" a="1"/>
  <c r="HN292" i="1" s="1"/>
  <c r="HO292" i="1" a="1"/>
  <c r="HO292" i="1"/>
  <c r="HP292" i="1" a="1"/>
  <c r="HP292" i="1"/>
  <c r="HQ292" i="1" a="1"/>
  <c r="HQ292" i="1" s="1"/>
  <c r="HR292" i="1" a="1"/>
  <c r="HR292" i="1" s="1"/>
  <c r="HS292" i="1" a="1"/>
  <c r="HS292" i="1"/>
  <c r="HT292" i="1" a="1"/>
  <c r="HT292" i="1" s="1"/>
  <c r="HU292" i="1" a="1"/>
  <c r="HU292" i="1"/>
  <c r="HX292" i="1" a="1"/>
  <c r="HX292" i="1" s="1"/>
  <c r="GX293" i="1" a="1"/>
  <c r="GX293" i="1"/>
  <c r="HV293" i="1" s="1" a="1"/>
  <c r="HV293" i="1" s="1"/>
  <c r="GY293" i="1" a="1"/>
  <c r="GY293" i="1" s="1"/>
  <c r="HW293" i="1" s="1" a="1"/>
  <c r="HW293" i="1" s="1"/>
  <c r="GZ293" i="1" a="1"/>
  <c r="GZ293" i="1"/>
  <c r="HX293" i="1" s="1" a="1"/>
  <c r="HX293" i="1" s="1"/>
  <c r="HA293" i="1" a="1"/>
  <c r="HA293" i="1"/>
  <c r="HY293" i="1" s="1" a="1"/>
  <c r="HY293" i="1" s="1"/>
  <c r="HB293" i="1" a="1"/>
  <c r="HB293" i="1" s="1"/>
  <c r="HZ293" i="1" s="1" a="1"/>
  <c r="HZ293" i="1" s="1"/>
  <c r="HC293" i="1" a="1"/>
  <c r="HC293" i="1"/>
  <c r="IA293" i="1" s="1" a="1"/>
  <c r="HD293" i="1" a="1"/>
  <c r="HD293" i="1" s="1"/>
  <c r="HE293" i="1" a="1"/>
  <c r="HE293" i="1" s="1"/>
  <c r="HF293" i="1" a="1"/>
  <c r="HF293" i="1" s="1"/>
  <c r="HG293" i="1" a="1"/>
  <c r="HG293" i="1"/>
  <c r="HH293" i="1" a="1"/>
  <c r="HH293" i="1"/>
  <c r="HI293" i="1" a="1"/>
  <c r="HI293" i="1" s="1"/>
  <c r="HJ293" i="1" a="1"/>
  <c r="HJ293" i="1"/>
  <c r="HK293" i="1" a="1"/>
  <c r="HK293" i="1" s="1"/>
  <c r="HL293" i="1" a="1"/>
  <c r="HL293" i="1" s="1"/>
  <c r="HM293" i="1" a="1"/>
  <c r="HM293" i="1"/>
  <c r="HN293" i="1" a="1"/>
  <c r="HN293" i="1"/>
  <c r="HO293" i="1" a="1"/>
  <c r="HO293" i="1"/>
  <c r="HP293" i="1" a="1"/>
  <c r="HP293" i="1"/>
  <c r="HQ293" i="1" a="1"/>
  <c r="HQ293" i="1" s="1"/>
  <c r="HR293" i="1" a="1"/>
  <c r="HR293" i="1" s="1"/>
  <c r="HS293" i="1" a="1"/>
  <c r="HS293" i="1" s="1"/>
  <c r="HT293" i="1" a="1"/>
  <c r="HT293" i="1" s="1"/>
  <c r="HU293" i="1" a="1"/>
  <c r="HU293" i="1" s="1"/>
  <c r="IA293" i="1"/>
  <c r="GX294" i="1" a="1"/>
  <c r="GX294" i="1" s="1"/>
  <c r="HV294" i="1" s="1" a="1"/>
  <c r="HV294" i="1" s="1"/>
  <c r="GY294" i="1" a="1"/>
  <c r="GY294" i="1" s="1"/>
  <c r="HW294" i="1" s="1" a="1"/>
  <c r="GZ294" i="1" a="1"/>
  <c r="GZ294" i="1"/>
  <c r="HX294" i="1" s="1" a="1"/>
  <c r="HX294" i="1" s="1"/>
  <c r="HA294" i="1" a="1"/>
  <c r="HA294" i="1" s="1"/>
  <c r="HB294" i="1" a="1"/>
  <c r="HB294" i="1"/>
  <c r="HC294" i="1" a="1"/>
  <c r="HC294" i="1"/>
  <c r="HD294" i="1" a="1"/>
  <c r="HD294" i="1" s="1"/>
  <c r="HE294" i="1" a="1"/>
  <c r="HE294" i="1" s="1"/>
  <c r="HF294" i="1" a="1"/>
  <c r="HF294" i="1"/>
  <c r="HG294" i="1" a="1"/>
  <c r="HG294" i="1" s="1"/>
  <c r="HH294" i="1" a="1"/>
  <c r="HH294" i="1"/>
  <c r="HI294" i="1" a="1"/>
  <c r="HI294" i="1"/>
  <c r="HJ294" i="1" a="1"/>
  <c r="HJ294" i="1"/>
  <c r="HK294" i="1" a="1"/>
  <c r="HK294" i="1" s="1"/>
  <c r="HL294" i="1" a="1"/>
  <c r="HL294" i="1"/>
  <c r="HM294" i="1" a="1"/>
  <c r="HM294" i="1"/>
  <c r="HN294" i="1" a="1"/>
  <c r="HN294" i="1" s="1"/>
  <c r="HO294" i="1" a="1"/>
  <c r="HO294" i="1" s="1"/>
  <c r="HP294" i="1" a="1"/>
  <c r="HP294" i="1" s="1"/>
  <c r="HQ294" i="1" a="1"/>
  <c r="HQ294" i="1" s="1"/>
  <c r="HR294" i="1" a="1"/>
  <c r="HR294" i="1"/>
  <c r="HS294" i="1" a="1"/>
  <c r="HS294" i="1" s="1"/>
  <c r="HT294" i="1" a="1"/>
  <c r="HT294" i="1"/>
  <c r="HU294" i="1" a="1"/>
  <c r="HU294" i="1" s="1"/>
  <c r="HW294" i="1"/>
  <c r="HY294" i="1" a="1"/>
  <c r="HY294" i="1" s="1"/>
  <c r="HZ294" i="1" a="1"/>
  <c r="HZ294" i="1"/>
  <c r="IA294" i="1" a="1"/>
  <c r="IA294" i="1"/>
  <c r="GX295" i="1" a="1"/>
  <c r="GX295" i="1"/>
  <c r="GY295" i="1" a="1"/>
  <c r="GY295" i="1" s="1"/>
  <c r="GZ295" i="1" a="1"/>
  <c r="GZ295" i="1"/>
  <c r="HX295" i="1" s="1" a="1"/>
  <c r="HX295" i="1" s="1"/>
  <c r="HA295" i="1" a="1"/>
  <c r="HA295" i="1"/>
  <c r="HY295" i="1" s="1" a="1"/>
  <c r="HY295" i="1" s="1"/>
  <c r="HB295" i="1" a="1"/>
  <c r="HB295" i="1" s="1"/>
  <c r="HZ295" i="1" s="1" a="1"/>
  <c r="HC295" i="1" a="1"/>
  <c r="HC295" i="1" s="1"/>
  <c r="HD295" i="1" a="1"/>
  <c r="HD295" i="1" s="1"/>
  <c r="HE295" i="1" a="1"/>
  <c r="HE295" i="1"/>
  <c r="HF295" i="1" a="1"/>
  <c r="HF295" i="1"/>
  <c r="HG295" i="1" a="1"/>
  <c r="HG295" i="1"/>
  <c r="HH295" i="1" a="1"/>
  <c r="HH295" i="1"/>
  <c r="HI295" i="1" a="1"/>
  <c r="HI295" i="1" s="1"/>
  <c r="HJ295" i="1" a="1"/>
  <c r="HJ295" i="1" s="1"/>
  <c r="HK295" i="1" a="1"/>
  <c r="HK295" i="1" s="1"/>
  <c r="HL295" i="1" a="1"/>
  <c r="HL295" i="1" s="1"/>
  <c r="HM295" i="1" a="1"/>
  <c r="HM295" i="1"/>
  <c r="HN295" i="1" a="1"/>
  <c r="HN295" i="1"/>
  <c r="HO295" i="1" a="1"/>
  <c r="HO295" i="1"/>
  <c r="HP295" i="1" a="1"/>
  <c r="HP295" i="1" s="1"/>
  <c r="HQ295" i="1" a="1"/>
  <c r="HQ295" i="1" s="1"/>
  <c r="HR295" i="1" a="1"/>
  <c r="HR295" i="1" s="1"/>
  <c r="HS295" i="1" a="1"/>
  <c r="HS295" i="1"/>
  <c r="HT295" i="1" a="1"/>
  <c r="HT295" i="1"/>
  <c r="HU295" i="1" a="1"/>
  <c r="HU295" i="1"/>
  <c r="HV295" i="1" a="1"/>
  <c r="HV295" i="1"/>
  <c r="HW295" i="1" a="1"/>
  <c r="HW295" i="1" s="1"/>
  <c r="HZ295" i="1"/>
  <c r="IA295" i="1" a="1"/>
  <c r="IA295" i="1" s="1"/>
  <c r="GX296" i="1" a="1"/>
  <c r="GX296" i="1" s="1"/>
  <c r="HV296" i="1" s="1" a="1"/>
  <c r="HV296" i="1" s="1"/>
  <c r="GY296" i="1" a="1"/>
  <c r="GY296" i="1"/>
  <c r="GZ296" i="1" a="1"/>
  <c r="GZ296" i="1" s="1"/>
  <c r="HA296" i="1" a="1"/>
  <c r="HA296" i="1"/>
  <c r="HB296" i="1" a="1"/>
  <c r="HB296" i="1"/>
  <c r="HC296" i="1" a="1"/>
  <c r="HC296" i="1"/>
  <c r="HD296" i="1" a="1"/>
  <c r="HD296" i="1" s="1"/>
  <c r="HE296" i="1" a="1"/>
  <c r="HE296" i="1" s="1"/>
  <c r="HF296" i="1" a="1"/>
  <c r="HF296" i="1"/>
  <c r="HG296" i="1" a="1"/>
  <c r="HG296" i="1" s="1"/>
  <c r="HH296" i="1" a="1"/>
  <c r="HH296" i="1"/>
  <c r="HI296" i="1" a="1"/>
  <c r="HI296" i="1"/>
  <c r="HJ296" i="1" a="1"/>
  <c r="HJ296" i="1"/>
  <c r="HK296" i="1" a="1"/>
  <c r="HK296" i="1"/>
  <c r="HL296" i="1" a="1"/>
  <c r="HL296" i="1" s="1"/>
  <c r="HM296" i="1" a="1"/>
  <c r="HM296" i="1" s="1"/>
  <c r="HN296" i="1" a="1"/>
  <c r="HN296" i="1" s="1"/>
  <c r="HO296" i="1" a="1"/>
  <c r="HO296" i="1" s="1"/>
  <c r="HP296" i="1" a="1"/>
  <c r="HP296" i="1" s="1"/>
  <c r="HQ296" i="1" a="1"/>
  <c r="HQ296" i="1" s="1"/>
  <c r="HR296" i="1" a="1"/>
  <c r="HR296" i="1" s="1"/>
  <c r="HS296" i="1" a="1"/>
  <c r="HS296" i="1" s="1"/>
  <c r="HT296" i="1" a="1"/>
  <c r="HT296" i="1"/>
  <c r="HU296" i="1" a="1"/>
  <c r="HU296" i="1"/>
  <c r="HW296" i="1" a="1"/>
  <c r="HW296" i="1"/>
  <c r="HX296" i="1" a="1"/>
  <c r="HX296" i="1" s="1"/>
  <c r="HY296" i="1" a="1"/>
  <c r="HY296" i="1"/>
  <c r="HZ296" i="1" a="1"/>
  <c r="HZ296" i="1"/>
  <c r="IA296" i="1" a="1"/>
  <c r="IA296" i="1"/>
  <c r="GX297" i="1" a="1"/>
  <c r="GX297" i="1"/>
  <c r="GY297" i="1" a="1"/>
  <c r="GY297" i="1" s="1"/>
  <c r="GZ297" i="1" a="1"/>
  <c r="GZ297" i="1"/>
  <c r="HA297" i="1" a="1"/>
  <c r="HA297" i="1"/>
  <c r="HB297" i="1" a="1"/>
  <c r="HB297" i="1" s="1"/>
  <c r="HZ297" i="1" s="1" a="1"/>
  <c r="HZ297" i="1" s="1"/>
  <c r="HC297" i="1" a="1"/>
  <c r="HC297" i="1"/>
  <c r="IA297" i="1" s="1" a="1"/>
  <c r="IA297" i="1" s="1"/>
  <c r="HD297" i="1" a="1"/>
  <c r="HD297" i="1"/>
  <c r="HE297" i="1" a="1"/>
  <c r="HE297" i="1"/>
  <c r="HF297" i="1" a="1"/>
  <c r="HF297" i="1"/>
  <c r="HG297" i="1" a="1"/>
  <c r="HG297" i="1" s="1"/>
  <c r="HH297" i="1" a="1"/>
  <c r="HH297" i="1"/>
  <c r="HI297" i="1" a="1"/>
  <c r="HI297" i="1"/>
  <c r="HJ297" i="1" a="1"/>
  <c r="HJ297" i="1"/>
  <c r="HK297" i="1" a="1"/>
  <c r="HK297" i="1" s="1"/>
  <c r="HL297" i="1" a="1"/>
  <c r="HL297" i="1" s="1"/>
  <c r="HM297" i="1" a="1"/>
  <c r="HM297" i="1" s="1"/>
  <c r="HN297" i="1" a="1"/>
  <c r="HN297" i="1" s="1"/>
  <c r="HO297" i="1" a="1"/>
  <c r="HO297" i="1"/>
  <c r="HP297" i="1" a="1"/>
  <c r="HP297" i="1"/>
  <c r="HQ297" i="1" a="1"/>
  <c r="HQ297" i="1" s="1"/>
  <c r="HR297" i="1" a="1"/>
  <c r="HR297" i="1"/>
  <c r="HS297" i="1" a="1"/>
  <c r="HS297" i="1" s="1"/>
  <c r="HT297" i="1" a="1"/>
  <c r="HT297" i="1"/>
  <c r="HU297" i="1" a="1"/>
  <c r="HU297" i="1"/>
  <c r="HV297" i="1" a="1"/>
  <c r="HV297" i="1" s="1"/>
  <c r="HW297" i="1" a="1"/>
  <c r="HW297" i="1" s="1"/>
  <c r="HX297" i="1" a="1"/>
  <c r="HX297" i="1" s="1"/>
  <c r="HY297" i="1" a="1"/>
  <c r="HY297" i="1"/>
  <c r="GX298" i="1" a="1"/>
  <c r="GX298" i="1"/>
  <c r="HV298" i="1" s="1" a="1"/>
  <c r="HV298" i="1" s="1"/>
  <c r="GY298" i="1" a="1"/>
  <c r="GY298" i="1" s="1"/>
  <c r="HW298" i="1" s="1" a="1"/>
  <c r="HW298" i="1" s="1"/>
  <c r="GZ298" i="1" a="1"/>
  <c r="GZ298" i="1"/>
  <c r="HA298" i="1" a="1"/>
  <c r="HA298" i="1" s="1"/>
  <c r="HY298" i="1" s="1" a="1"/>
  <c r="HB298" i="1" a="1"/>
  <c r="HB298" i="1"/>
  <c r="HC298" i="1" a="1"/>
  <c r="HC298" i="1"/>
  <c r="HD298" i="1" a="1"/>
  <c r="HD298" i="1"/>
  <c r="HE298" i="1" a="1"/>
  <c r="HE298" i="1" s="1"/>
  <c r="HF298" i="1" a="1"/>
  <c r="HF298" i="1" s="1"/>
  <c r="HG298" i="1" a="1"/>
  <c r="HG298" i="1" s="1"/>
  <c r="HH298" i="1" a="1"/>
  <c r="HH298" i="1" s="1"/>
  <c r="HI298" i="1" a="1"/>
  <c r="HI298" i="1" s="1"/>
  <c r="HJ298" i="1" a="1"/>
  <c r="HJ298" i="1"/>
  <c r="HK298" i="1" a="1"/>
  <c r="HK298" i="1"/>
  <c r="HL298" i="1" a="1"/>
  <c r="HL298" i="1" s="1"/>
  <c r="HM298" i="1" a="1"/>
  <c r="HM298" i="1"/>
  <c r="HN298" i="1" a="1"/>
  <c r="HN298" i="1"/>
  <c r="HO298" i="1" a="1"/>
  <c r="HO298" i="1"/>
  <c r="HP298" i="1" a="1"/>
  <c r="HP298" i="1"/>
  <c r="HQ298" i="1" a="1"/>
  <c r="HQ298" i="1" s="1"/>
  <c r="HR298" i="1" a="1"/>
  <c r="HR298" i="1"/>
  <c r="HS298" i="1" a="1"/>
  <c r="HS298" i="1"/>
  <c r="HT298" i="1" a="1"/>
  <c r="HT298" i="1"/>
  <c r="HU298" i="1" a="1"/>
  <c r="HU298" i="1"/>
  <c r="HX298" i="1" a="1"/>
  <c r="HX298" i="1"/>
  <c r="HY298" i="1"/>
  <c r="HZ298" i="1" a="1"/>
  <c r="HZ298" i="1"/>
  <c r="IA298" i="1" a="1"/>
  <c r="IA298" i="1" s="1"/>
  <c r="GX299" i="1" a="1"/>
  <c r="GX299" i="1"/>
  <c r="HV299" i="1" s="1" a="1"/>
  <c r="HV299" i="1" s="1"/>
  <c r="GY299" i="1" a="1"/>
  <c r="GY299" i="1" s="1"/>
  <c r="GZ299" i="1" a="1"/>
  <c r="GZ299" i="1" s="1"/>
  <c r="HA299" i="1" a="1"/>
  <c r="HA299" i="1" s="1"/>
  <c r="HB299" i="1" a="1"/>
  <c r="HB299" i="1" s="1"/>
  <c r="HC299" i="1" a="1"/>
  <c r="HC299" i="1" s="1"/>
  <c r="HD299" i="1" a="1"/>
  <c r="HD299" i="1" s="1"/>
  <c r="HE299" i="1" a="1"/>
  <c r="HE299" i="1"/>
  <c r="HF299" i="1" a="1"/>
  <c r="HF299" i="1"/>
  <c r="HG299" i="1" a="1"/>
  <c r="HG299" i="1" s="1"/>
  <c r="HH299" i="1" a="1"/>
  <c r="HH299" i="1"/>
  <c r="HI299" i="1" a="1"/>
  <c r="HI299" i="1"/>
  <c r="HJ299" i="1" a="1"/>
  <c r="HJ299" i="1"/>
  <c r="HK299" i="1" a="1"/>
  <c r="HK299" i="1" s="1"/>
  <c r="HL299" i="1" a="1"/>
  <c r="HL299" i="1"/>
  <c r="HM299" i="1" a="1"/>
  <c r="HM299" i="1" s="1"/>
  <c r="HN299" i="1" a="1"/>
  <c r="HN299" i="1"/>
  <c r="HO299" i="1" a="1"/>
  <c r="HO299" i="1"/>
  <c r="HP299" i="1" a="1"/>
  <c r="HP299" i="1"/>
  <c r="HQ299" i="1" a="1"/>
  <c r="HQ299" i="1"/>
  <c r="HR299" i="1" a="1"/>
  <c r="HR299" i="1"/>
  <c r="HS299" i="1" a="1"/>
  <c r="HS299" i="1"/>
  <c r="HT299" i="1" a="1"/>
  <c r="HT299" i="1"/>
  <c r="HU299" i="1" a="1"/>
  <c r="HU299" i="1" s="1"/>
  <c r="HW299" i="1" a="1"/>
  <c r="HW299" i="1" s="1"/>
  <c r="HX299" i="1" a="1"/>
  <c r="HX299" i="1"/>
  <c r="HY299" i="1" a="1"/>
  <c r="HY299" i="1"/>
  <c r="HZ299" i="1" a="1"/>
  <c r="HZ299" i="1" s="1"/>
  <c r="IA299" i="1" a="1"/>
  <c r="IA299" i="1" s="1"/>
  <c r="GX300" i="1" a="1"/>
  <c r="GX300" i="1" s="1"/>
  <c r="GY300" i="1" a="1"/>
  <c r="GY300" i="1" s="1"/>
  <c r="HW300" i="1" s="1" a="1"/>
  <c r="HW300" i="1" s="1"/>
  <c r="GZ300" i="1" a="1"/>
  <c r="GZ300" i="1"/>
  <c r="HA300" i="1" a="1"/>
  <c r="HA300" i="1"/>
  <c r="HY300" i="1" s="1" a="1"/>
  <c r="HY300" i="1" s="1"/>
  <c r="HB300" i="1" a="1"/>
  <c r="HB300" i="1" s="1"/>
  <c r="HZ300" i="1" s="1" a="1"/>
  <c r="HC300" i="1" a="1"/>
  <c r="HC300" i="1"/>
  <c r="IA300" i="1" s="1" a="1"/>
  <c r="IA300" i="1" s="1"/>
  <c r="HD300" i="1" a="1"/>
  <c r="HD300" i="1" s="1"/>
  <c r="HE300" i="1" a="1"/>
  <c r="HE300" i="1" s="1"/>
  <c r="HF300" i="1" a="1"/>
  <c r="HF300" i="1"/>
  <c r="HG300" i="1" a="1"/>
  <c r="HG300" i="1"/>
  <c r="HH300" i="1" a="1"/>
  <c r="HH300" i="1"/>
  <c r="HI300" i="1" a="1"/>
  <c r="HI300" i="1"/>
  <c r="HJ300" i="1" a="1"/>
  <c r="HJ300" i="1"/>
  <c r="HK300" i="1" a="1"/>
  <c r="HK300" i="1"/>
  <c r="HL300" i="1" a="1"/>
  <c r="HL300" i="1"/>
  <c r="HM300" i="1" a="1"/>
  <c r="HM300" i="1"/>
  <c r="HN300" i="1" a="1"/>
  <c r="HN300" i="1"/>
  <c r="HO300" i="1" a="1"/>
  <c r="HO300" i="1"/>
  <c r="HP300" i="1" a="1"/>
  <c r="HP300" i="1"/>
  <c r="HQ300" i="1" a="1"/>
  <c r="HQ300" i="1" s="1"/>
  <c r="HR300" i="1" a="1"/>
  <c r="HR300" i="1" s="1"/>
  <c r="HS300" i="1" a="1"/>
  <c r="HS300" i="1" s="1"/>
  <c r="HT300" i="1" a="1"/>
  <c r="HT300" i="1"/>
  <c r="HU300" i="1" a="1"/>
  <c r="HU300" i="1"/>
  <c r="HV300" i="1" a="1"/>
  <c r="HV300" i="1" s="1"/>
  <c r="HX300" i="1" a="1"/>
  <c r="HX300" i="1" s="1"/>
  <c r="HZ300" i="1"/>
  <c r="GX301" i="1" a="1"/>
  <c r="GX301" i="1" s="1"/>
  <c r="HV301" i="1" s="1" a="1"/>
  <c r="HV301" i="1" s="1"/>
  <c r="GY301" i="1" a="1"/>
  <c r="GY301" i="1" s="1"/>
  <c r="GZ301" i="1" a="1"/>
  <c r="GZ301" i="1"/>
  <c r="HA301" i="1" a="1"/>
  <c r="HA301" i="1"/>
  <c r="HB301" i="1" a="1"/>
  <c r="HB301" i="1" s="1"/>
  <c r="HZ301" i="1" s="1" a="1"/>
  <c r="HZ301" i="1" s="1"/>
  <c r="HC301" i="1" a="1"/>
  <c r="HC301" i="1"/>
  <c r="IA301" i="1" s="1" a="1"/>
  <c r="IA301" i="1" s="1"/>
  <c r="HD301" i="1" a="1"/>
  <c r="HD301" i="1" s="1"/>
  <c r="HE301" i="1" a="1"/>
  <c r="HE301" i="1"/>
  <c r="HF301" i="1" a="1"/>
  <c r="HF301" i="1"/>
  <c r="HG301" i="1" a="1"/>
  <c r="HG301" i="1" s="1"/>
  <c r="HH301" i="1" a="1"/>
  <c r="HH301" i="1"/>
  <c r="HI301" i="1" a="1"/>
  <c r="HI301" i="1"/>
  <c r="HJ301" i="1" a="1"/>
  <c r="HJ301" i="1"/>
  <c r="HK301" i="1" a="1"/>
  <c r="HK301" i="1" s="1"/>
  <c r="HL301" i="1" a="1"/>
  <c r="HL301" i="1"/>
  <c r="HM301" i="1" a="1"/>
  <c r="HM301" i="1"/>
  <c r="HN301" i="1" a="1"/>
  <c r="HN301" i="1"/>
  <c r="HO301" i="1" a="1"/>
  <c r="HO301" i="1" s="1"/>
  <c r="HP301" i="1" a="1"/>
  <c r="HP301" i="1"/>
  <c r="HQ301" i="1" a="1"/>
  <c r="HQ301" i="1" s="1"/>
  <c r="HR301" i="1" a="1"/>
  <c r="HR301" i="1" s="1"/>
  <c r="HS301" i="1" a="1"/>
  <c r="HS301" i="1" s="1"/>
  <c r="HT301" i="1" a="1"/>
  <c r="HT301" i="1"/>
  <c r="HU301" i="1" a="1"/>
  <c r="HU301" i="1"/>
  <c r="HW301" i="1" a="1"/>
  <c r="HW301" i="1" s="1"/>
  <c r="HX301" i="1" a="1"/>
  <c r="HX301" i="1"/>
  <c r="HY301" i="1" a="1"/>
  <c r="HY301" i="1" s="1"/>
  <c r="GX302" i="1" a="1"/>
  <c r="GX302" i="1"/>
  <c r="GY302" i="1" a="1"/>
  <c r="GY302" i="1"/>
  <c r="HW302" i="1" s="1" a="1"/>
  <c r="HW302" i="1" s="1"/>
  <c r="GZ302" i="1" a="1"/>
  <c r="GZ302" i="1"/>
  <c r="HA302" i="1" a="1"/>
  <c r="HA302" i="1"/>
  <c r="HB302" i="1" a="1"/>
  <c r="HB302" i="1" s="1"/>
  <c r="HZ302" i="1" s="1" a="1"/>
  <c r="HZ302" i="1" s="1"/>
  <c r="HC302" i="1" a="1"/>
  <c r="HC302" i="1"/>
  <c r="IA302" i="1" s="1" a="1"/>
  <c r="IA302" i="1" s="1"/>
  <c r="HD302" i="1" a="1"/>
  <c r="HD302" i="1"/>
  <c r="HE302" i="1" a="1"/>
  <c r="HE302" i="1" s="1"/>
  <c r="HF302" i="1" a="1"/>
  <c r="HF302" i="1"/>
  <c r="HG302" i="1" a="1"/>
  <c r="HG302" i="1"/>
  <c r="HH302" i="1" a="1"/>
  <c r="HH302" i="1" s="1"/>
  <c r="HI302" i="1" a="1"/>
  <c r="HI302" i="1" s="1"/>
  <c r="HJ302" i="1" a="1"/>
  <c r="HJ302" i="1" s="1"/>
  <c r="HK302" i="1" a="1"/>
  <c r="HK302" i="1"/>
  <c r="HL302" i="1" a="1"/>
  <c r="HL302" i="1" s="1"/>
  <c r="HM302" i="1" a="1"/>
  <c r="HM302" i="1" s="1"/>
  <c r="HN302" i="1" a="1"/>
  <c r="HN302" i="1" s="1"/>
  <c r="HO302" i="1" a="1"/>
  <c r="HO302" i="1"/>
  <c r="HP302" i="1" a="1"/>
  <c r="HP302" i="1"/>
  <c r="HQ302" i="1" a="1"/>
  <c r="HQ302" i="1" s="1"/>
  <c r="HR302" i="1" a="1"/>
  <c r="HR302" i="1"/>
  <c r="HS302" i="1" a="1"/>
  <c r="HS302" i="1" s="1"/>
  <c r="HT302" i="1" a="1"/>
  <c r="HT302" i="1"/>
  <c r="HU302" i="1" a="1"/>
  <c r="HU302" i="1" s="1"/>
  <c r="HV302" i="1" a="1"/>
  <c r="HV302" i="1" s="1"/>
  <c r="HX302" i="1" a="1"/>
  <c r="HX302" i="1" s="1"/>
  <c r="HY302" i="1" a="1"/>
  <c r="HY302" i="1"/>
  <c r="GX303" i="1" a="1"/>
  <c r="GX303" i="1"/>
  <c r="HV303" i="1" s="1" a="1"/>
  <c r="HV303" i="1" s="1"/>
  <c r="GY303" i="1" a="1"/>
  <c r="GY303" i="1" s="1"/>
  <c r="HW303" i="1" s="1" a="1"/>
  <c r="HW303" i="1" s="1"/>
  <c r="GZ303" i="1" a="1"/>
  <c r="GZ303" i="1" s="1"/>
  <c r="HX303" i="1" s="1" a="1"/>
  <c r="HX303" i="1" s="1"/>
  <c r="HA303" i="1" a="1"/>
  <c r="HA303" i="1"/>
  <c r="HY303" i="1" s="1" a="1"/>
  <c r="HY303" i="1" s="1"/>
  <c r="HB303" i="1" a="1"/>
  <c r="HB303" i="1" s="1"/>
  <c r="HZ303" i="1" s="1" a="1"/>
  <c r="HZ303" i="1" s="1"/>
  <c r="HC303" i="1" a="1"/>
  <c r="HC303" i="1"/>
  <c r="IA303" i="1" s="1" a="1"/>
  <c r="IA303" i="1" s="1"/>
  <c r="HD303" i="1" a="1"/>
  <c r="HD303" i="1"/>
  <c r="HE303" i="1" a="1"/>
  <c r="HE303" i="1"/>
  <c r="HF303" i="1" a="1"/>
  <c r="HF303" i="1" s="1"/>
  <c r="HG303" i="1" a="1"/>
  <c r="HG303" i="1" s="1"/>
  <c r="HH303" i="1" a="1"/>
  <c r="HH303" i="1" s="1"/>
  <c r="HI303" i="1" a="1"/>
  <c r="HI303" i="1" s="1"/>
  <c r="HJ303" i="1" a="1"/>
  <c r="HJ303" i="1"/>
  <c r="HK303" i="1" a="1"/>
  <c r="HK303" i="1" s="1"/>
  <c r="HL303" i="1" a="1"/>
  <c r="HL303" i="1"/>
  <c r="HM303" i="1" a="1"/>
  <c r="HM303" i="1"/>
  <c r="HN303" i="1" a="1"/>
  <c r="HN303" i="1"/>
  <c r="HO303" i="1" a="1"/>
  <c r="HO303" i="1"/>
  <c r="HP303" i="1" a="1"/>
  <c r="HP303" i="1"/>
  <c r="HQ303" i="1" a="1"/>
  <c r="HQ303" i="1"/>
  <c r="HR303" i="1" a="1"/>
  <c r="HR303" i="1"/>
  <c r="HS303" i="1" a="1"/>
  <c r="HS303" i="1"/>
  <c r="HT303" i="1" a="1"/>
  <c r="HT303" i="1"/>
  <c r="HU303" i="1" a="1"/>
  <c r="HU303" i="1"/>
  <c r="GX304" i="1" a="1"/>
  <c r="GX304" i="1" s="1"/>
  <c r="HV304" i="1" s="1" a="1"/>
  <c r="HV304" i="1" s="1"/>
  <c r="GY304" i="1" a="1"/>
  <c r="GY304" i="1"/>
  <c r="HW304" i="1" s="1" a="1"/>
  <c r="HW304" i="1" s="1"/>
  <c r="GZ304" i="1" a="1"/>
  <c r="GZ304" i="1"/>
  <c r="HX304" i="1" s="1" a="1"/>
  <c r="HX304" i="1" s="1"/>
  <c r="HA304" i="1" a="1"/>
  <c r="HA304" i="1"/>
  <c r="HY304" i="1" s="1" a="1"/>
  <c r="HY304" i="1" s="1"/>
  <c r="HB304" i="1" a="1"/>
  <c r="HB304" i="1" s="1"/>
  <c r="HZ304" i="1" s="1" a="1"/>
  <c r="HC304" i="1" a="1"/>
  <c r="HC304" i="1" s="1"/>
  <c r="IA304" i="1" s="1" a="1"/>
  <c r="IA304" i="1" s="1"/>
  <c r="HD304" i="1" a="1"/>
  <c r="HD304" i="1" s="1"/>
  <c r="HE304" i="1" a="1"/>
  <c r="HE304" i="1" s="1"/>
  <c r="HF304" i="1" a="1"/>
  <c r="HF304" i="1"/>
  <c r="HG304" i="1" a="1"/>
  <c r="HG304" i="1" s="1"/>
  <c r="HH304" i="1" a="1"/>
  <c r="HH304" i="1"/>
  <c r="HI304" i="1" a="1"/>
  <c r="HI304" i="1"/>
  <c r="HJ304" i="1" a="1"/>
  <c r="HJ304" i="1"/>
  <c r="HK304" i="1" a="1"/>
  <c r="HK304" i="1"/>
  <c r="HL304" i="1" a="1"/>
  <c r="HL304" i="1" s="1"/>
  <c r="HM304" i="1" a="1"/>
  <c r="HM304" i="1"/>
  <c r="HN304" i="1" a="1"/>
  <c r="HN304" i="1" s="1"/>
  <c r="HO304" i="1" a="1"/>
  <c r="HO304" i="1"/>
  <c r="HP304" i="1" a="1"/>
  <c r="HP304" i="1"/>
  <c r="HQ304" i="1" a="1"/>
  <c r="HQ304" i="1" s="1"/>
  <c r="HR304" i="1" a="1"/>
  <c r="HR304" i="1"/>
  <c r="HS304" i="1" a="1"/>
  <c r="HS304" i="1" s="1"/>
  <c r="HT304" i="1" a="1"/>
  <c r="HT304" i="1" s="1"/>
  <c r="HU304" i="1" a="1"/>
  <c r="HU304" i="1"/>
  <c r="HZ304" i="1"/>
  <c r="GX305" i="1" a="1"/>
  <c r="GX305" i="1" s="1"/>
  <c r="GY305" i="1" a="1"/>
  <c r="GY305" i="1" s="1"/>
  <c r="GZ305" i="1" a="1"/>
  <c r="GZ305" i="1"/>
  <c r="HA305" i="1" a="1"/>
  <c r="HA305" i="1"/>
  <c r="HY305" i="1" s="1" a="1"/>
  <c r="HY305" i="1" s="1"/>
  <c r="HB305" i="1" a="1"/>
  <c r="HB305" i="1"/>
  <c r="HZ305" i="1" s="1" a="1"/>
  <c r="HZ305" i="1" s="1"/>
  <c r="HC305" i="1" a="1"/>
  <c r="HC305" i="1"/>
  <c r="IA305" i="1" s="1" a="1"/>
  <c r="IA305" i="1" s="1"/>
  <c r="HD305" i="1" a="1"/>
  <c r="HD305" i="1" s="1"/>
  <c r="HE305" i="1" a="1"/>
  <c r="HE305" i="1" s="1"/>
  <c r="HF305" i="1" a="1"/>
  <c r="HF305" i="1" s="1"/>
  <c r="HG305" i="1" a="1"/>
  <c r="HG305" i="1"/>
  <c r="HH305" i="1" a="1"/>
  <c r="HH305" i="1"/>
  <c r="HI305" i="1" a="1"/>
  <c r="HI305" i="1"/>
  <c r="HJ305" i="1" a="1"/>
  <c r="HJ305" i="1"/>
  <c r="HK305" i="1" a="1"/>
  <c r="HK305" i="1" s="1"/>
  <c r="HL305" i="1" a="1"/>
  <c r="HL305" i="1" s="1"/>
  <c r="HM305" i="1" a="1"/>
  <c r="HM305" i="1"/>
  <c r="HN305" i="1" a="1"/>
  <c r="HN305" i="1" s="1"/>
  <c r="HO305" i="1" a="1"/>
  <c r="HO305" i="1" s="1"/>
  <c r="HP305" i="1" a="1"/>
  <c r="HP305" i="1" s="1"/>
  <c r="HQ305" i="1" a="1"/>
  <c r="HQ305" i="1"/>
  <c r="HR305" i="1" a="1"/>
  <c r="HR305" i="1"/>
  <c r="HS305" i="1" a="1"/>
  <c r="HS305" i="1"/>
  <c r="HT305" i="1" a="1"/>
  <c r="HT305" i="1"/>
  <c r="HU305" i="1" a="1"/>
  <c r="HU305" i="1"/>
  <c r="HV305" i="1" a="1"/>
  <c r="HV305" i="1" s="1"/>
  <c r="HW305" i="1" a="1"/>
  <c r="HW305" i="1" s="1"/>
  <c r="HX305" i="1" a="1"/>
  <c r="HX305" i="1"/>
  <c r="GX306" i="1" a="1"/>
  <c r="GX306" i="1"/>
  <c r="HV306" i="1" s="1" a="1"/>
  <c r="HV306" i="1" s="1"/>
  <c r="GY306" i="1" a="1"/>
  <c r="GY306" i="1" s="1"/>
  <c r="HW306" i="1" s="1" a="1"/>
  <c r="GZ306" i="1" a="1"/>
  <c r="GZ306" i="1"/>
  <c r="HA306" i="1" a="1"/>
  <c r="HA306" i="1" s="1"/>
  <c r="HY306" i="1" s="1" a="1"/>
  <c r="HY306" i="1" s="1"/>
  <c r="HB306" i="1" a="1"/>
  <c r="HB306" i="1" s="1"/>
  <c r="HZ306" i="1" s="1" a="1"/>
  <c r="HZ306" i="1" s="1"/>
  <c r="HC306" i="1" a="1"/>
  <c r="HC306" i="1" s="1"/>
  <c r="HD306" i="1" a="1"/>
  <c r="HD306" i="1" s="1"/>
  <c r="HE306" i="1" a="1"/>
  <c r="HE306" i="1" s="1"/>
  <c r="HF306" i="1" a="1"/>
  <c r="HF306" i="1" s="1"/>
  <c r="HG306" i="1" a="1"/>
  <c r="HG306" i="1" s="1"/>
  <c r="HH306" i="1" a="1"/>
  <c r="HH306" i="1"/>
  <c r="HI306" i="1" a="1"/>
  <c r="HI306" i="1"/>
  <c r="HJ306" i="1" a="1"/>
  <c r="HJ306" i="1" s="1"/>
  <c r="HK306" i="1" a="1"/>
  <c r="HK306" i="1"/>
  <c r="HL306" i="1" a="1"/>
  <c r="HL306" i="1" s="1"/>
  <c r="HM306" i="1" a="1"/>
  <c r="HM306" i="1" s="1"/>
  <c r="HN306" i="1" a="1"/>
  <c r="HN306" i="1" s="1"/>
  <c r="HO306" i="1" a="1"/>
  <c r="HO306" i="1"/>
  <c r="HP306" i="1" a="1"/>
  <c r="HP306" i="1" s="1"/>
  <c r="HQ306" i="1" a="1"/>
  <c r="HQ306" i="1" s="1"/>
  <c r="HR306" i="1" a="1"/>
  <c r="HR306" i="1"/>
  <c r="HS306" i="1" a="1"/>
  <c r="HS306" i="1"/>
  <c r="HT306" i="1" a="1"/>
  <c r="HT306" i="1" s="1"/>
  <c r="HU306" i="1" a="1"/>
  <c r="HU306" i="1"/>
  <c r="HW306" i="1"/>
  <c r="HX306" i="1" a="1"/>
  <c r="HX306" i="1"/>
  <c r="IA306" i="1" a="1"/>
  <c r="IA306" i="1"/>
  <c r="GX307" i="1" a="1"/>
  <c r="GX307" i="1" s="1"/>
  <c r="GY307" i="1" a="1"/>
  <c r="GY307" i="1" s="1"/>
  <c r="GZ307" i="1" a="1"/>
  <c r="GZ307" i="1" s="1"/>
  <c r="HA307" i="1" a="1"/>
  <c r="HA307" i="1" s="1"/>
  <c r="HB307" i="1" a="1"/>
  <c r="HB307" i="1" s="1"/>
  <c r="HZ307" i="1" s="1" a="1"/>
  <c r="HZ307" i="1" s="1"/>
  <c r="HC307" i="1" a="1"/>
  <c r="HC307" i="1"/>
  <c r="HD307" i="1" a="1"/>
  <c r="HD307" i="1"/>
  <c r="HE307" i="1" a="1"/>
  <c r="HE307" i="1" s="1"/>
  <c r="HF307" i="1" a="1"/>
  <c r="HF307" i="1"/>
  <c r="HG307" i="1" a="1"/>
  <c r="HG307" i="1"/>
  <c r="HH307" i="1" a="1"/>
  <c r="HH307" i="1"/>
  <c r="HI307" i="1" a="1"/>
  <c r="HI307" i="1"/>
  <c r="HJ307" i="1" a="1"/>
  <c r="HJ307" i="1"/>
  <c r="HK307" i="1" a="1"/>
  <c r="HK307" i="1" s="1"/>
  <c r="HL307" i="1" a="1"/>
  <c r="HL307" i="1" s="1"/>
  <c r="HM307" i="1" a="1"/>
  <c r="HM307" i="1"/>
  <c r="HN307" i="1" a="1"/>
  <c r="HN307" i="1"/>
  <c r="HO307" i="1" a="1"/>
  <c r="HO307" i="1" s="1"/>
  <c r="HP307" i="1" a="1"/>
  <c r="HP307" i="1"/>
  <c r="HQ307" i="1" a="1"/>
  <c r="HQ307" i="1" s="1"/>
  <c r="HR307" i="1" a="1"/>
  <c r="HR307" i="1"/>
  <c r="HS307" i="1" a="1"/>
  <c r="HS307" i="1"/>
  <c r="HT307" i="1" a="1"/>
  <c r="HT307" i="1"/>
  <c r="HU307" i="1" a="1"/>
  <c r="HU307" i="1"/>
  <c r="HV307" i="1" a="1"/>
  <c r="HV307" i="1"/>
  <c r="HW307" i="1" a="1"/>
  <c r="HW307" i="1" s="1"/>
  <c r="HX307" i="1" a="1"/>
  <c r="HX307" i="1" s="1"/>
  <c r="HY307" i="1" a="1"/>
  <c r="HY307" i="1" s="1"/>
  <c r="IA307" i="1" a="1"/>
  <c r="IA307" i="1" s="1"/>
  <c r="GX308" i="1" a="1"/>
  <c r="GX308" i="1"/>
  <c r="GY308" i="1" a="1"/>
  <c r="GY308" i="1"/>
  <c r="HW308" i="1" s="1" a="1"/>
  <c r="HW308" i="1" s="1"/>
  <c r="GZ308" i="1" a="1"/>
  <c r="GZ308" i="1" s="1"/>
  <c r="HA308" i="1" a="1"/>
  <c r="HA308" i="1" s="1"/>
  <c r="HB308" i="1" a="1"/>
  <c r="HB308" i="1" s="1"/>
  <c r="HC308" i="1" a="1"/>
  <c r="HC308" i="1"/>
  <c r="HD308" i="1" a="1"/>
  <c r="HD308" i="1"/>
  <c r="HE308" i="1" a="1"/>
  <c r="HE308" i="1" s="1"/>
  <c r="HF308" i="1" a="1"/>
  <c r="HF308" i="1"/>
  <c r="HG308" i="1" a="1"/>
  <c r="HG308" i="1" s="1"/>
  <c r="HH308" i="1" a="1"/>
  <c r="HH308" i="1"/>
  <c r="HI308" i="1" a="1"/>
  <c r="HI308" i="1"/>
  <c r="HJ308" i="1" a="1"/>
  <c r="HJ308" i="1" s="1"/>
  <c r="HK308" i="1" a="1"/>
  <c r="HK308" i="1"/>
  <c r="HL308" i="1" a="1"/>
  <c r="HL308" i="1"/>
  <c r="HM308" i="1" a="1"/>
  <c r="HM308" i="1"/>
  <c r="HN308" i="1" a="1"/>
  <c r="HN308" i="1" s="1"/>
  <c r="HO308" i="1" a="1"/>
  <c r="HO308" i="1" s="1"/>
  <c r="HP308" i="1" a="1"/>
  <c r="HP308" i="1"/>
  <c r="HQ308" i="1" a="1"/>
  <c r="HQ308" i="1" s="1"/>
  <c r="HR308" i="1" a="1"/>
  <c r="HR308" i="1" s="1"/>
  <c r="HS308" i="1" a="1"/>
  <c r="HS308" i="1"/>
  <c r="HT308" i="1" a="1"/>
  <c r="HT308" i="1" s="1"/>
  <c r="HU308" i="1" a="1"/>
  <c r="HU308" i="1" s="1"/>
  <c r="HV308" i="1" a="1"/>
  <c r="HV308" i="1" s="1"/>
  <c r="HX308" i="1" a="1"/>
  <c r="HX308" i="1" s="1"/>
  <c r="HY308" i="1" a="1"/>
  <c r="HY308" i="1"/>
  <c r="HZ308" i="1" a="1"/>
  <c r="HZ308" i="1"/>
  <c r="IA308" i="1" a="1"/>
  <c r="IA308" i="1"/>
  <c r="GX309" i="1" a="1"/>
  <c r="GX309" i="1" s="1"/>
  <c r="HV309" i="1" s="1" a="1"/>
  <c r="HV309" i="1" s="1"/>
  <c r="GY309" i="1" a="1"/>
  <c r="GY309" i="1" s="1"/>
  <c r="GZ309" i="1" a="1"/>
  <c r="GZ309" i="1"/>
  <c r="HA309" i="1" a="1"/>
  <c r="HA309" i="1"/>
  <c r="HB309" i="1" a="1"/>
  <c r="HB309" i="1"/>
  <c r="HZ309" i="1" s="1" a="1"/>
  <c r="HZ309" i="1" s="1"/>
  <c r="HC309" i="1" a="1"/>
  <c r="HC309" i="1"/>
  <c r="HD309" i="1" a="1"/>
  <c r="HD309" i="1"/>
  <c r="HE309" i="1" a="1"/>
  <c r="HE309" i="1" s="1"/>
  <c r="HF309" i="1" a="1"/>
  <c r="HF309" i="1"/>
  <c r="HG309" i="1" a="1"/>
  <c r="HG309" i="1"/>
  <c r="HH309" i="1" a="1"/>
  <c r="HH309" i="1"/>
  <c r="HI309" i="1" a="1"/>
  <c r="HI309" i="1"/>
  <c r="HJ309" i="1" a="1"/>
  <c r="HJ309" i="1"/>
  <c r="HK309" i="1" a="1"/>
  <c r="HK309" i="1" s="1"/>
  <c r="HL309" i="1" a="1"/>
  <c r="HL309" i="1"/>
  <c r="HM309" i="1" a="1"/>
  <c r="HM309" i="1"/>
  <c r="HN309" i="1" a="1"/>
  <c r="HN309" i="1"/>
  <c r="HO309" i="1" a="1"/>
  <c r="HO309" i="1" s="1"/>
  <c r="HP309" i="1" a="1"/>
  <c r="HP309" i="1" s="1"/>
  <c r="HQ309" i="1" a="1"/>
  <c r="HQ309" i="1" s="1"/>
  <c r="HR309" i="1" a="1"/>
  <c r="HR309" i="1"/>
  <c r="HS309" i="1" a="1"/>
  <c r="HS309" i="1"/>
  <c r="HT309" i="1" a="1"/>
  <c r="HT309" i="1"/>
  <c r="HU309" i="1" a="1"/>
  <c r="HU309" i="1"/>
  <c r="HW309" i="1" a="1"/>
  <c r="HW309" i="1" s="1"/>
  <c r="HX309" i="1" a="1"/>
  <c r="HX309" i="1"/>
  <c r="HY309" i="1" a="1"/>
  <c r="HY309" i="1"/>
  <c r="IA309" i="1" a="1"/>
  <c r="IA309" i="1"/>
  <c r="GX310" i="1" a="1"/>
  <c r="GX310" i="1"/>
  <c r="GY310" i="1" a="1"/>
  <c r="GY310" i="1"/>
  <c r="GZ310" i="1" a="1"/>
  <c r="GZ310" i="1" s="1"/>
  <c r="HX310" i="1" s="1" a="1"/>
  <c r="HX310" i="1" s="1"/>
  <c r="HA310" i="1" a="1"/>
  <c r="HA310" i="1"/>
  <c r="HY310" i="1" s="1" a="1"/>
  <c r="HY310" i="1" s="1"/>
  <c r="HB310" i="1" a="1"/>
  <c r="HB310" i="1" s="1"/>
  <c r="HZ310" i="1" s="1" a="1"/>
  <c r="HZ310" i="1" s="1"/>
  <c r="HC310" i="1" a="1"/>
  <c r="HC310" i="1"/>
  <c r="IA310" i="1" s="1" a="1"/>
  <c r="IA310" i="1" s="1"/>
  <c r="HD310" i="1" a="1"/>
  <c r="HD310" i="1"/>
  <c r="HE310" i="1" a="1"/>
  <c r="HE310" i="1" s="1"/>
  <c r="HF310" i="1" a="1"/>
  <c r="HF310" i="1" s="1"/>
  <c r="HG310" i="1" a="1"/>
  <c r="HG310" i="1"/>
  <c r="HH310" i="1" a="1"/>
  <c r="HH310" i="1"/>
  <c r="HI310" i="1" a="1"/>
  <c r="HI310" i="1"/>
  <c r="HJ310" i="1" a="1"/>
  <c r="HJ310" i="1" s="1"/>
  <c r="HK310" i="1" a="1"/>
  <c r="HK310" i="1" s="1"/>
  <c r="HL310" i="1" a="1"/>
  <c r="HL310" i="1" s="1"/>
  <c r="HM310" i="1" a="1"/>
  <c r="HM310" i="1"/>
  <c r="HN310" i="1" a="1"/>
  <c r="HN310" i="1"/>
  <c r="HO310" i="1" a="1"/>
  <c r="HO310" i="1"/>
  <c r="HP310" i="1" a="1"/>
  <c r="HP310" i="1" s="1"/>
  <c r="HQ310" i="1" a="1"/>
  <c r="HQ310" i="1" s="1"/>
  <c r="HR310" i="1" a="1"/>
  <c r="HR310" i="1" s="1"/>
  <c r="HS310" i="1" a="1"/>
  <c r="HS310" i="1"/>
  <c r="HT310" i="1" a="1"/>
  <c r="HT310" i="1" s="1"/>
  <c r="HU310" i="1" a="1"/>
  <c r="HU310" i="1"/>
  <c r="HV310" i="1" a="1"/>
  <c r="HV310" i="1"/>
  <c r="HW310" i="1" a="1"/>
  <c r="HW310" i="1"/>
  <c r="GX311" i="1" a="1"/>
  <c r="GX311" i="1"/>
  <c r="GY311" i="1" a="1"/>
  <c r="GY311" i="1" s="1"/>
  <c r="HW311" i="1" s="1" a="1"/>
  <c r="HW311" i="1" s="1"/>
  <c r="GZ311" i="1" a="1"/>
  <c r="GZ311" i="1" s="1"/>
  <c r="HX311" i="1" s="1" a="1"/>
  <c r="HX311" i="1" s="1"/>
  <c r="HA311" i="1" a="1"/>
  <c r="HA311" i="1"/>
  <c r="HY311" i="1" s="1" a="1"/>
  <c r="HY311" i="1" s="1"/>
  <c r="HB311" i="1" a="1"/>
  <c r="HB311" i="1" s="1"/>
  <c r="HZ311" i="1" s="1" a="1"/>
  <c r="HZ311" i="1" s="1"/>
  <c r="HC311" i="1" a="1"/>
  <c r="HC311" i="1"/>
  <c r="HD311" i="1" a="1"/>
  <c r="HD311" i="1" s="1"/>
  <c r="HE311" i="1" a="1"/>
  <c r="HE311" i="1" s="1"/>
  <c r="HF311" i="1" a="1"/>
  <c r="HF311" i="1" s="1"/>
  <c r="HG311" i="1" a="1"/>
  <c r="HG311" i="1" s="1"/>
  <c r="HH311" i="1" a="1"/>
  <c r="HH311" i="1"/>
  <c r="HI311" i="1" a="1"/>
  <c r="HI311" i="1" s="1"/>
  <c r="HJ311" i="1" a="1"/>
  <c r="HJ311" i="1" s="1"/>
  <c r="HK311" i="1" a="1"/>
  <c r="HK311" i="1" s="1"/>
  <c r="HL311" i="1" a="1"/>
  <c r="HL311" i="1"/>
  <c r="HM311" i="1" a="1"/>
  <c r="HM311" i="1"/>
  <c r="HN311" i="1" a="1"/>
  <c r="HN311" i="1" s="1"/>
  <c r="HO311" i="1" a="1"/>
  <c r="HO311" i="1"/>
  <c r="HP311" i="1" a="1"/>
  <c r="HP311" i="1" s="1"/>
  <c r="HQ311" i="1" a="1"/>
  <c r="HQ311" i="1" s="1"/>
  <c r="HR311" i="1" a="1"/>
  <c r="HR311" i="1"/>
  <c r="HS311" i="1" a="1"/>
  <c r="HS311" i="1"/>
  <c r="HT311" i="1" a="1"/>
  <c r="HT311" i="1" s="1"/>
  <c r="HU311" i="1" a="1"/>
  <c r="HU311" i="1"/>
  <c r="HV311" i="1" a="1"/>
  <c r="HV311" i="1" s="1"/>
  <c r="IA311" i="1" a="1"/>
  <c r="IA311" i="1" s="1"/>
  <c r="GX312" i="1" a="1"/>
  <c r="GX312" i="1"/>
  <c r="HV312" i="1" s="1" a="1"/>
  <c r="HV312" i="1" s="1"/>
  <c r="GY312" i="1" a="1"/>
  <c r="GY312" i="1"/>
  <c r="HW312" i="1" s="1" a="1"/>
  <c r="HW312" i="1" s="1"/>
  <c r="GZ312" i="1" a="1"/>
  <c r="GZ312" i="1" s="1"/>
  <c r="HX312" i="1" s="1" a="1"/>
  <c r="HX312" i="1" s="1"/>
  <c r="HA312" i="1" a="1"/>
  <c r="HA312" i="1" s="1"/>
  <c r="HY312" i="1" s="1" a="1"/>
  <c r="HY312" i="1" s="1"/>
  <c r="HB312" i="1" a="1"/>
  <c r="HB312" i="1" s="1"/>
  <c r="HZ312" i="1" s="1" a="1"/>
  <c r="HZ312" i="1" s="1"/>
  <c r="HC312" i="1" a="1"/>
  <c r="HC312" i="1"/>
  <c r="HD312" i="1" a="1"/>
  <c r="HD312" i="1"/>
  <c r="HE312" i="1" a="1"/>
  <c r="HE312" i="1" s="1"/>
  <c r="HF312" i="1" a="1"/>
  <c r="HF312" i="1" s="1"/>
  <c r="HG312" i="1" a="1"/>
  <c r="HG312" i="1" s="1"/>
  <c r="HH312" i="1" a="1"/>
  <c r="HH312" i="1" s="1"/>
  <c r="HI312" i="1" a="1"/>
  <c r="HI312" i="1"/>
  <c r="HJ312" i="1" a="1"/>
  <c r="HJ312" i="1"/>
  <c r="HK312" i="1" a="1"/>
  <c r="HK312" i="1"/>
  <c r="HL312" i="1" a="1"/>
  <c r="HL312" i="1"/>
  <c r="HM312" i="1" a="1"/>
  <c r="HM312" i="1" s="1"/>
  <c r="HN312" i="1" a="1"/>
  <c r="HN312" i="1"/>
  <c r="HO312" i="1" a="1"/>
  <c r="HO312" i="1" s="1"/>
  <c r="HP312" i="1" a="1"/>
  <c r="HP312" i="1"/>
  <c r="HQ312" i="1" a="1"/>
  <c r="HQ312" i="1" s="1"/>
  <c r="HR312" i="1" a="1"/>
  <c r="HR312" i="1"/>
  <c r="HS312" i="1" a="1"/>
  <c r="HS312" i="1" s="1"/>
  <c r="HT312" i="1" a="1"/>
  <c r="HT312" i="1" s="1"/>
  <c r="HU312" i="1" a="1"/>
  <c r="HU312" i="1" s="1"/>
  <c r="IA312" i="1" a="1"/>
  <c r="IA312" i="1" s="1"/>
  <c r="GX313" i="1" a="1"/>
  <c r="GX313" i="1"/>
  <c r="HV313" i="1" s="1" a="1"/>
  <c r="HV313" i="1" s="1"/>
  <c r="GY313" i="1" a="1"/>
  <c r="GY313" i="1" s="1"/>
  <c r="HW313" i="1" s="1" a="1"/>
  <c r="HW313" i="1" s="1"/>
  <c r="GZ313" i="1" a="1"/>
  <c r="GZ313" i="1"/>
  <c r="HX313" i="1" s="1" a="1"/>
  <c r="HX313" i="1" s="1"/>
  <c r="HA313" i="1" a="1"/>
  <c r="HA313" i="1"/>
  <c r="HY313" i="1" s="1" a="1"/>
  <c r="HY313" i="1" s="1"/>
  <c r="HB313" i="1" a="1"/>
  <c r="HB313" i="1"/>
  <c r="HZ313" i="1" s="1" a="1"/>
  <c r="HZ313" i="1" s="1"/>
  <c r="HC313" i="1" a="1"/>
  <c r="HC313" i="1"/>
  <c r="HD313" i="1" a="1"/>
  <c r="HD313" i="1"/>
  <c r="HE313" i="1" a="1"/>
  <c r="HE313" i="1"/>
  <c r="HF313" i="1" a="1"/>
  <c r="HF313" i="1"/>
  <c r="HG313" i="1" a="1"/>
  <c r="HG313" i="1" s="1"/>
  <c r="HH313" i="1" a="1"/>
  <c r="HH313" i="1"/>
  <c r="HI313" i="1" a="1"/>
  <c r="HI313" i="1"/>
  <c r="HJ313" i="1" a="1"/>
  <c r="HJ313" i="1" s="1"/>
  <c r="HK313" i="1" a="1"/>
  <c r="HK313" i="1" s="1"/>
  <c r="HL313" i="1" a="1"/>
  <c r="HL313" i="1" s="1"/>
  <c r="HM313" i="1" a="1"/>
  <c r="HM313" i="1" s="1"/>
  <c r="HN313" i="1" a="1"/>
  <c r="HN313" i="1"/>
  <c r="HO313" i="1" a="1"/>
  <c r="HO313" i="1" s="1"/>
  <c r="HP313" i="1" a="1"/>
  <c r="HP313" i="1"/>
  <c r="HQ313" i="1" a="1"/>
  <c r="HQ313" i="1"/>
  <c r="HR313" i="1" a="1"/>
  <c r="HR313" i="1"/>
  <c r="HS313" i="1" a="1"/>
  <c r="HS313" i="1"/>
  <c r="HT313" i="1" a="1"/>
  <c r="HT313" i="1" s="1"/>
  <c r="HU313" i="1" a="1"/>
  <c r="HU313" i="1" s="1"/>
  <c r="IA313" i="1" a="1"/>
  <c r="IA313" i="1"/>
  <c r="GX314" i="1" a="1"/>
  <c r="GX314" i="1"/>
  <c r="HV314" i="1" s="1" a="1"/>
  <c r="HV314" i="1" s="1"/>
  <c r="GY314" i="1" a="1"/>
  <c r="GY314" i="1"/>
  <c r="HW314" i="1" s="1" a="1"/>
  <c r="HW314" i="1" s="1"/>
  <c r="GZ314" i="1" a="1"/>
  <c r="GZ314" i="1"/>
  <c r="HA314" i="1" a="1"/>
  <c r="HA314" i="1"/>
  <c r="HB314" i="1" a="1"/>
  <c r="HB314" i="1"/>
  <c r="HZ314" i="1" s="1" a="1"/>
  <c r="HZ314" i="1" s="1"/>
  <c r="HC314" i="1" a="1"/>
  <c r="HC314" i="1"/>
  <c r="IA314" i="1" s="1" a="1"/>
  <c r="IA314" i="1" s="1"/>
  <c r="HD314" i="1" a="1"/>
  <c r="HD314" i="1"/>
  <c r="HE314" i="1" a="1"/>
  <c r="HE314" i="1" s="1"/>
  <c r="HF314" i="1" a="1"/>
  <c r="HF314" i="1"/>
  <c r="HG314" i="1" a="1"/>
  <c r="HG314" i="1" s="1"/>
  <c r="HH314" i="1" a="1"/>
  <c r="HH314" i="1"/>
  <c r="HI314" i="1" a="1"/>
  <c r="HI314" i="1" s="1"/>
  <c r="HJ314" i="1" a="1"/>
  <c r="HJ314" i="1" s="1"/>
  <c r="HK314" i="1" a="1"/>
  <c r="HK314" i="1" s="1"/>
  <c r="HL314" i="1" a="1"/>
  <c r="HL314" i="1" s="1"/>
  <c r="HM314" i="1" a="1"/>
  <c r="HM314" i="1" s="1"/>
  <c r="HN314" i="1" a="1"/>
  <c r="HN314" i="1" s="1"/>
  <c r="HO314" i="1" a="1"/>
  <c r="HO314" i="1"/>
  <c r="HP314" i="1" a="1"/>
  <c r="HP314" i="1" s="1"/>
  <c r="HQ314" i="1" a="1"/>
  <c r="HQ314" i="1" s="1"/>
  <c r="HR314" i="1" a="1"/>
  <c r="HR314" i="1" s="1"/>
  <c r="HS314" i="1" a="1"/>
  <c r="HS314" i="1"/>
  <c r="HT314" i="1" a="1"/>
  <c r="HT314" i="1" s="1"/>
  <c r="HU314" i="1" a="1"/>
  <c r="HU314" i="1"/>
  <c r="HX314" i="1" a="1"/>
  <c r="HX314" i="1" s="1"/>
  <c r="HY314" i="1" a="1"/>
  <c r="HY314" i="1" s="1"/>
  <c r="GX315" i="1" a="1"/>
  <c r="GX315" i="1"/>
  <c r="HV315" i="1" s="1" a="1"/>
  <c r="HV315" i="1" s="1"/>
  <c r="GY315" i="1" a="1"/>
  <c r="GY315" i="1" s="1"/>
  <c r="GZ315" i="1" a="1"/>
  <c r="GZ315" i="1" s="1"/>
  <c r="HX315" i="1" s="1" a="1"/>
  <c r="HX315" i="1" s="1"/>
  <c r="HA315" i="1" a="1"/>
  <c r="HA315" i="1"/>
  <c r="HB315" i="1" a="1"/>
  <c r="HB315" i="1"/>
  <c r="HZ315" i="1" s="1" a="1"/>
  <c r="HZ315" i="1" s="1"/>
  <c r="HC315" i="1" a="1"/>
  <c r="HC315" i="1"/>
  <c r="IA315" i="1" s="1" a="1"/>
  <c r="IA315" i="1" s="1"/>
  <c r="HD315" i="1" a="1"/>
  <c r="HD315" i="1"/>
  <c r="HE315" i="1" a="1"/>
  <c r="HE315" i="1"/>
  <c r="HF315" i="1" a="1"/>
  <c r="HF315" i="1"/>
  <c r="HG315" i="1" a="1"/>
  <c r="HG315" i="1" s="1"/>
  <c r="HH315" i="1" a="1"/>
  <c r="HH315" i="1"/>
  <c r="HI315" i="1" a="1"/>
  <c r="HI315" i="1"/>
  <c r="HJ315" i="1" a="1"/>
  <c r="HJ315" i="1"/>
  <c r="HK315" i="1" a="1"/>
  <c r="HK315" i="1" s="1"/>
  <c r="HL315" i="1" a="1"/>
  <c r="HL315" i="1"/>
  <c r="HM315" i="1" a="1"/>
  <c r="HM315" i="1" s="1"/>
  <c r="HN315" i="1" a="1"/>
  <c r="HN315" i="1" s="1"/>
  <c r="HO315" i="1" a="1"/>
  <c r="HO315" i="1"/>
  <c r="HP315" i="1" a="1"/>
  <c r="HP315" i="1" s="1"/>
  <c r="HQ315" i="1" a="1"/>
  <c r="HQ315" i="1"/>
  <c r="HR315" i="1" a="1"/>
  <c r="HR315" i="1"/>
  <c r="HS315" i="1" a="1"/>
  <c r="HS315" i="1" s="1"/>
  <c r="HT315" i="1" a="1"/>
  <c r="HT315" i="1" s="1"/>
  <c r="HU315" i="1" a="1"/>
  <c r="HU315" i="1"/>
  <c r="HW315" i="1" a="1"/>
  <c r="HW315" i="1" s="1"/>
  <c r="HY315" i="1" a="1"/>
  <c r="HY315" i="1" s="1"/>
  <c r="GX316" i="1" a="1"/>
  <c r="GX316" i="1" s="1"/>
  <c r="HV316" i="1" s="1" a="1"/>
  <c r="HV316" i="1" s="1"/>
  <c r="GY316" i="1" a="1"/>
  <c r="GY316" i="1"/>
  <c r="HW316" i="1" s="1" a="1"/>
  <c r="GZ316" i="1" a="1"/>
  <c r="GZ316" i="1" s="1"/>
  <c r="HX316" i="1" s="1" a="1"/>
  <c r="HX316" i="1" s="1"/>
  <c r="HA316" i="1" a="1"/>
  <c r="HA316" i="1" s="1"/>
  <c r="HB316" i="1" a="1"/>
  <c r="HB316" i="1"/>
  <c r="HZ316" i="1" s="1" a="1"/>
  <c r="HZ316" i="1" s="1"/>
  <c r="HC316" i="1" a="1"/>
  <c r="HC316" i="1" s="1"/>
  <c r="IA316" i="1" s="1" a="1"/>
  <c r="IA316" i="1" s="1"/>
  <c r="HD316" i="1" a="1"/>
  <c r="HD316" i="1"/>
  <c r="HE316" i="1" a="1"/>
  <c r="HE316" i="1" s="1"/>
  <c r="HF316" i="1" a="1"/>
  <c r="HF316" i="1" s="1"/>
  <c r="HG316" i="1" a="1"/>
  <c r="HG316" i="1" s="1"/>
  <c r="HH316" i="1" a="1"/>
  <c r="HH316" i="1" s="1"/>
  <c r="HI316" i="1" a="1"/>
  <c r="HI316" i="1"/>
  <c r="HJ316" i="1" a="1"/>
  <c r="HJ316" i="1"/>
  <c r="HK316" i="1" a="1"/>
  <c r="HK316" i="1" s="1"/>
  <c r="HL316" i="1" a="1"/>
  <c r="HL316" i="1"/>
  <c r="HM316" i="1" a="1"/>
  <c r="HM316" i="1"/>
  <c r="HN316" i="1" a="1"/>
  <c r="HN316" i="1"/>
  <c r="HO316" i="1" a="1"/>
  <c r="HO316" i="1" s="1"/>
  <c r="HP316" i="1" a="1"/>
  <c r="HP316" i="1"/>
  <c r="HQ316" i="1" a="1"/>
  <c r="HQ316" i="1" s="1"/>
  <c r="HR316" i="1" a="1"/>
  <c r="HR316" i="1" s="1"/>
  <c r="HS316" i="1" a="1"/>
  <c r="HS316" i="1" s="1"/>
  <c r="HT316" i="1" a="1"/>
  <c r="HT316" i="1" s="1"/>
  <c r="HU316" i="1" a="1"/>
  <c r="HU316" i="1"/>
  <c r="HW316" i="1"/>
  <c r="HY316" i="1" a="1"/>
  <c r="HY316" i="1" s="1"/>
  <c r="GX317" i="1" a="1"/>
  <c r="GX317" i="1" s="1"/>
  <c r="GY317" i="1" a="1"/>
  <c r="GY317" i="1" s="1"/>
  <c r="GZ317" i="1" a="1"/>
  <c r="GZ317" i="1" s="1"/>
  <c r="HX317" i="1" s="1" a="1"/>
  <c r="HX317" i="1" s="1"/>
  <c r="HA317" i="1" a="1"/>
  <c r="HA317" i="1"/>
  <c r="HY317" i="1" s="1" a="1"/>
  <c r="HY317" i="1" s="1"/>
  <c r="HB317" i="1" a="1"/>
  <c r="HB317" i="1"/>
  <c r="HC317" i="1" a="1"/>
  <c r="HC317" i="1"/>
  <c r="IA317" i="1" s="1" a="1"/>
  <c r="IA317" i="1" s="1"/>
  <c r="HD317" i="1" a="1"/>
  <c r="HD317" i="1"/>
  <c r="HE317" i="1" a="1"/>
  <c r="HE317" i="1"/>
  <c r="HF317" i="1" a="1"/>
  <c r="HF317" i="1" s="1"/>
  <c r="HG317" i="1" a="1"/>
  <c r="HG317" i="1"/>
  <c r="HH317" i="1" a="1"/>
  <c r="HH317" i="1" s="1"/>
  <c r="HI317" i="1" a="1"/>
  <c r="HI317" i="1" s="1"/>
  <c r="HJ317" i="1" a="1"/>
  <c r="HJ317" i="1" s="1"/>
  <c r="HK317" i="1" a="1"/>
  <c r="HK317" i="1" s="1"/>
  <c r="HL317" i="1" a="1"/>
  <c r="HL317" i="1" s="1"/>
  <c r="HM317" i="1" a="1"/>
  <c r="HM317" i="1" s="1"/>
  <c r="HN317" i="1" a="1"/>
  <c r="HN317" i="1" s="1"/>
  <c r="HO317" i="1" a="1"/>
  <c r="HO317" i="1" s="1"/>
  <c r="HP317" i="1" a="1"/>
  <c r="HP317" i="1" s="1"/>
  <c r="HQ317" i="1" a="1"/>
  <c r="HQ317" i="1"/>
  <c r="HR317" i="1" a="1"/>
  <c r="HR317" i="1"/>
  <c r="HS317" i="1" a="1"/>
  <c r="HS317" i="1"/>
  <c r="HT317" i="1" a="1"/>
  <c r="HT317" i="1"/>
  <c r="HU317" i="1" a="1"/>
  <c r="HU317" i="1"/>
  <c r="HV317" i="1" a="1"/>
  <c r="HV317" i="1" s="1"/>
  <c r="HW317" i="1" a="1"/>
  <c r="HW317" i="1" s="1"/>
  <c r="HZ317" i="1" a="1"/>
  <c r="HZ317" i="1" s="1"/>
  <c r="GX318" i="1" a="1"/>
  <c r="GX318" i="1"/>
  <c r="HV318" i="1" s="1" a="1"/>
  <c r="HV318" i="1" s="1"/>
  <c r="GY318" i="1" a="1"/>
  <c r="GY318" i="1"/>
  <c r="HW318" i="1" s="1" a="1"/>
  <c r="HW318" i="1" s="1"/>
  <c r="GZ318" i="1" a="1"/>
  <c r="GZ318" i="1"/>
  <c r="HX318" i="1" s="1" a="1"/>
  <c r="HX318" i="1" s="1"/>
  <c r="HA318" i="1" a="1"/>
  <c r="HA318" i="1" s="1"/>
  <c r="HY318" i="1" s="1" a="1"/>
  <c r="HY318" i="1" s="1"/>
  <c r="HB318" i="1" a="1"/>
  <c r="HB318" i="1"/>
  <c r="HZ318" i="1" s="1" a="1"/>
  <c r="HZ318" i="1" s="1"/>
  <c r="HC318" i="1" a="1"/>
  <c r="HC318" i="1"/>
  <c r="IA318" i="1" s="1" a="1"/>
  <c r="IA318" i="1" s="1"/>
  <c r="HD318" i="1" a="1"/>
  <c r="HD318" i="1"/>
  <c r="HE318" i="1" a="1"/>
  <c r="HE318" i="1" s="1"/>
  <c r="HF318" i="1" a="1"/>
  <c r="HF318" i="1"/>
  <c r="HG318" i="1" a="1"/>
  <c r="HG318" i="1"/>
  <c r="HH318" i="1" a="1"/>
  <c r="HH318" i="1" s="1"/>
  <c r="HI318" i="1" a="1"/>
  <c r="HI318" i="1" s="1"/>
  <c r="HJ318" i="1" a="1"/>
  <c r="HJ318" i="1" s="1"/>
  <c r="HK318" i="1" a="1"/>
  <c r="HK318" i="1" s="1"/>
  <c r="HL318" i="1" a="1"/>
  <c r="HL318" i="1"/>
  <c r="HM318" i="1" a="1"/>
  <c r="HM318" i="1"/>
  <c r="HN318" i="1" a="1"/>
  <c r="HN318" i="1"/>
  <c r="HO318" i="1" a="1"/>
  <c r="HO318" i="1"/>
  <c r="HP318" i="1" a="1"/>
  <c r="HP318" i="1" s="1"/>
  <c r="HQ318" i="1" a="1"/>
  <c r="HQ318" i="1" s="1"/>
  <c r="HR318" i="1" a="1"/>
  <c r="HR318" i="1"/>
  <c r="HS318" i="1" a="1"/>
  <c r="HS318" i="1"/>
  <c r="HT318" i="1" a="1"/>
  <c r="HT318" i="1" s="1"/>
  <c r="HU318" i="1" a="1"/>
  <c r="HU318" i="1"/>
  <c r="GX319" i="1" a="1"/>
  <c r="GX319" i="1"/>
  <c r="HV319" i="1" s="1" a="1"/>
  <c r="GY319" i="1" a="1"/>
  <c r="GY319" i="1" s="1"/>
  <c r="GZ319" i="1" a="1"/>
  <c r="GZ319" i="1"/>
  <c r="HX319" i="1" s="1" a="1"/>
  <c r="HX319" i="1" s="1"/>
  <c r="HA319" i="1" a="1"/>
  <c r="HA319" i="1"/>
  <c r="HY319" i="1" s="1" a="1"/>
  <c r="HY319" i="1" s="1"/>
  <c r="HB319" i="1" a="1"/>
  <c r="HB319" i="1"/>
  <c r="HZ319" i="1" s="1" a="1"/>
  <c r="HZ319" i="1" s="1"/>
  <c r="HC319" i="1" a="1"/>
  <c r="HC319" i="1"/>
  <c r="IA319" i="1" s="1" a="1"/>
  <c r="IA319" i="1" s="1"/>
  <c r="HD319" i="1" a="1"/>
  <c r="HD319" i="1" s="1"/>
  <c r="HE319" i="1" a="1"/>
  <c r="HE319" i="1" s="1"/>
  <c r="HF319" i="1" a="1"/>
  <c r="HF319" i="1" s="1"/>
  <c r="HG319" i="1" a="1"/>
  <c r="HG319" i="1"/>
  <c r="HH319" i="1" a="1"/>
  <c r="HH319" i="1"/>
  <c r="HI319" i="1" a="1"/>
  <c r="HI319" i="1"/>
  <c r="HJ319" i="1" a="1"/>
  <c r="HJ319" i="1"/>
  <c r="HK319" i="1" a="1"/>
  <c r="HK319" i="1" s="1"/>
  <c r="HL319" i="1" a="1"/>
  <c r="HL319" i="1" s="1"/>
  <c r="HM319" i="1" a="1"/>
  <c r="HM319" i="1" s="1"/>
  <c r="HN319" i="1" a="1"/>
  <c r="HN319" i="1"/>
  <c r="HO319" i="1" a="1"/>
  <c r="HO319" i="1"/>
  <c r="HP319" i="1" a="1"/>
  <c r="HP319" i="1"/>
  <c r="HQ319" i="1" a="1"/>
  <c r="HQ319" i="1"/>
  <c r="HR319" i="1" a="1"/>
  <c r="HR319" i="1"/>
  <c r="HS319" i="1" a="1"/>
  <c r="HS319" i="1"/>
  <c r="HT319" i="1" a="1"/>
  <c r="HT319" i="1"/>
  <c r="HU319" i="1" a="1"/>
  <c r="HU319" i="1" s="1"/>
  <c r="HV319" i="1"/>
  <c r="HW319" i="1" a="1"/>
  <c r="HW319" i="1" s="1"/>
  <c r="GX320" i="1" a="1"/>
  <c r="GX320" i="1" s="1"/>
  <c r="HV320" i="1" s="1" a="1"/>
  <c r="HV320" i="1" s="1"/>
  <c r="GY320" i="1" a="1"/>
  <c r="GY320" i="1" s="1"/>
  <c r="HW320" i="1" s="1" a="1"/>
  <c r="HW320" i="1" s="1"/>
  <c r="GZ320" i="1" a="1"/>
  <c r="GZ320" i="1" s="1"/>
  <c r="HX320" i="1" s="1" a="1"/>
  <c r="HX320" i="1" s="1"/>
  <c r="HA320" i="1" a="1"/>
  <c r="HA320" i="1" s="1"/>
  <c r="HY320" i="1" s="1" a="1"/>
  <c r="HY320" i="1" s="1"/>
  <c r="HB320" i="1" a="1"/>
  <c r="HB320" i="1"/>
  <c r="HZ320" i="1" s="1" a="1"/>
  <c r="HZ320" i="1" s="1"/>
  <c r="HC320" i="1" a="1"/>
  <c r="HC320" i="1"/>
  <c r="IA320" i="1" s="1" a="1"/>
  <c r="IA320" i="1" s="1"/>
  <c r="HD320" i="1" a="1"/>
  <c r="HD320" i="1"/>
  <c r="HE320" i="1" a="1"/>
  <c r="HE320" i="1" s="1"/>
  <c r="HF320" i="1" a="1"/>
  <c r="HF320" i="1"/>
  <c r="HG320" i="1" a="1"/>
  <c r="HG320" i="1"/>
  <c r="HH320" i="1" a="1"/>
  <c r="HH320" i="1"/>
  <c r="HI320" i="1" a="1"/>
  <c r="HI320" i="1" s="1"/>
  <c r="HJ320" i="1" a="1"/>
  <c r="HJ320" i="1"/>
  <c r="HK320" i="1" a="1"/>
  <c r="HK320" i="1" s="1"/>
  <c r="HL320" i="1" a="1"/>
  <c r="HL320" i="1"/>
  <c r="HM320" i="1" a="1"/>
  <c r="HM320" i="1"/>
  <c r="HN320" i="1" a="1"/>
  <c r="HN320" i="1"/>
  <c r="HO320" i="1" a="1"/>
  <c r="HO320" i="1"/>
  <c r="HP320" i="1" a="1"/>
  <c r="HP320" i="1" s="1"/>
  <c r="HQ320" i="1" a="1"/>
  <c r="HQ320" i="1" s="1"/>
  <c r="HR320" i="1" a="1"/>
  <c r="HR320" i="1"/>
  <c r="HS320" i="1" a="1"/>
  <c r="HS320" i="1"/>
  <c r="HT320" i="1" a="1"/>
  <c r="HT320" i="1"/>
  <c r="HU320" i="1" a="1"/>
  <c r="HU320" i="1"/>
  <c r="GX321" i="1" a="1"/>
  <c r="GX321" i="1"/>
  <c r="HV321" i="1" s="1" a="1"/>
  <c r="HV321" i="1" s="1"/>
  <c r="GY321" i="1" a="1"/>
  <c r="GY321" i="1" s="1"/>
  <c r="GZ321" i="1" a="1"/>
  <c r="GZ321" i="1"/>
  <c r="HX321" i="1" s="1" a="1"/>
  <c r="HX321" i="1" s="1"/>
  <c r="HA321" i="1" a="1"/>
  <c r="HA321" i="1" s="1"/>
  <c r="HY321" i="1" s="1" a="1"/>
  <c r="HY321" i="1" s="1"/>
  <c r="HB321" i="1" a="1"/>
  <c r="HB321" i="1"/>
  <c r="HZ321" i="1" s="1" a="1"/>
  <c r="HZ321" i="1" s="1"/>
  <c r="HC321" i="1" a="1"/>
  <c r="HC321" i="1"/>
  <c r="IA321" i="1" s="1" a="1"/>
  <c r="HD321" i="1" a="1"/>
  <c r="HD321" i="1"/>
  <c r="HE321" i="1" a="1"/>
  <c r="HE321" i="1"/>
  <c r="HF321" i="1" a="1"/>
  <c r="HF321" i="1"/>
  <c r="HG321" i="1" a="1"/>
  <c r="HG321" i="1"/>
  <c r="HH321" i="1" a="1"/>
  <c r="HH321" i="1"/>
  <c r="HI321" i="1" a="1"/>
  <c r="HI321" i="1"/>
  <c r="HJ321" i="1" a="1"/>
  <c r="HJ321" i="1"/>
  <c r="HK321" i="1" a="1"/>
  <c r="HK321" i="1" s="1"/>
  <c r="HL321" i="1" a="1"/>
  <c r="HL321" i="1"/>
  <c r="HM321" i="1" a="1"/>
  <c r="HM321" i="1"/>
  <c r="HN321" i="1" a="1"/>
  <c r="HN321" i="1"/>
  <c r="HO321" i="1" a="1"/>
  <c r="HO321" i="1"/>
  <c r="HP321" i="1" a="1"/>
  <c r="HP321" i="1"/>
  <c r="HQ321" i="1" a="1"/>
  <c r="HQ321" i="1" s="1"/>
  <c r="HR321" i="1" a="1"/>
  <c r="HR321" i="1"/>
  <c r="HS321" i="1" a="1"/>
  <c r="HS321" i="1" s="1"/>
  <c r="HT321" i="1" a="1"/>
  <c r="HT321" i="1" s="1"/>
  <c r="HU321" i="1" a="1"/>
  <c r="HU321" i="1" s="1"/>
  <c r="HW321" i="1" a="1"/>
  <c r="HW321" i="1" s="1"/>
  <c r="IA321" i="1"/>
  <c r="GX322" i="1" a="1"/>
  <c r="GX322" i="1"/>
  <c r="HV322" i="1" s="1" a="1"/>
  <c r="HV322" i="1" s="1"/>
  <c r="GY322" i="1" a="1"/>
  <c r="GY322" i="1"/>
  <c r="HW322" i="1" s="1" a="1"/>
  <c r="HW322" i="1" s="1"/>
  <c r="GZ322" i="1" a="1"/>
  <c r="GZ322" i="1"/>
  <c r="HX322" i="1" s="1" a="1"/>
  <c r="HA322" i="1" a="1"/>
  <c r="HA322" i="1"/>
  <c r="HY322" i="1" s="1" a="1"/>
  <c r="HB322" i="1" a="1"/>
  <c r="HB322" i="1"/>
  <c r="HC322" i="1" a="1"/>
  <c r="HC322" i="1"/>
  <c r="IA322" i="1" s="1" a="1"/>
  <c r="IA322" i="1" s="1"/>
  <c r="HD322" i="1" a="1"/>
  <c r="HD322" i="1"/>
  <c r="HE322" i="1" a="1"/>
  <c r="HE322" i="1" s="1"/>
  <c r="HF322" i="1" a="1"/>
  <c r="HF322" i="1"/>
  <c r="HG322" i="1" a="1"/>
  <c r="HG322" i="1"/>
  <c r="HH322" i="1" a="1"/>
  <c r="HH322" i="1"/>
  <c r="HI322" i="1" a="1"/>
  <c r="HI322" i="1" s="1"/>
  <c r="HJ322" i="1" a="1"/>
  <c r="HJ322" i="1" s="1"/>
  <c r="HK322" i="1" a="1"/>
  <c r="HK322" i="1" s="1"/>
  <c r="HL322" i="1" a="1"/>
  <c r="HL322" i="1" s="1"/>
  <c r="HM322" i="1" a="1"/>
  <c r="HM322" i="1"/>
  <c r="HN322" i="1" a="1"/>
  <c r="HN322" i="1" s="1"/>
  <c r="HO322" i="1" a="1"/>
  <c r="HO322" i="1" s="1"/>
  <c r="HP322" i="1" a="1"/>
  <c r="HP322" i="1" s="1"/>
  <c r="HQ322" i="1" a="1"/>
  <c r="HQ322" i="1" s="1"/>
  <c r="HR322" i="1" a="1"/>
  <c r="HR322" i="1"/>
  <c r="HS322" i="1" a="1"/>
  <c r="HS322" i="1" s="1"/>
  <c r="HT322" i="1" a="1"/>
  <c r="HT322" i="1"/>
  <c r="HU322" i="1" a="1"/>
  <c r="HU322" i="1" s="1"/>
  <c r="HX322" i="1"/>
  <c r="HY322" i="1"/>
  <c r="HZ322" i="1" a="1"/>
  <c r="HZ322" i="1" s="1"/>
  <c r="GX323" i="1" a="1"/>
  <c r="GX323" i="1"/>
  <c r="HV323" i="1" s="1" a="1"/>
  <c r="HV323" i="1" s="1"/>
  <c r="GY323" i="1" a="1"/>
  <c r="GY323" i="1" s="1"/>
  <c r="GZ323" i="1" a="1"/>
  <c r="GZ323" i="1"/>
  <c r="HX323" i="1" s="1" a="1"/>
  <c r="HX323" i="1" s="1"/>
  <c r="HA323" i="1" a="1"/>
  <c r="HA323" i="1"/>
  <c r="HY323" i="1" s="1" a="1"/>
  <c r="HY323" i="1" s="1"/>
  <c r="HB323" i="1" a="1"/>
  <c r="HB323" i="1"/>
  <c r="HZ323" i="1" s="1" a="1"/>
  <c r="HZ323" i="1" s="1"/>
  <c r="HC323" i="1" a="1"/>
  <c r="HC323" i="1" s="1"/>
  <c r="IA323" i="1" s="1" a="1"/>
  <c r="IA323" i="1" s="1"/>
  <c r="HD323" i="1" a="1"/>
  <c r="HD323" i="1"/>
  <c r="HE323" i="1" a="1"/>
  <c r="HE323" i="1" s="1"/>
  <c r="HF323" i="1" a="1"/>
  <c r="HF323" i="1"/>
  <c r="HG323" i="1" a="1"/>
  <c r="HG323" i="1" s="1"/>
  <c r="HH323" i="1" a="1"/>
  <c r="HH323" i="1" s="1"/>
  <c r="HI323" i="1" a="1"/>
  <c r="HI323" i="1" s="1"/>
  <c r="HJ323" i="1" a="1"/>
  <c r="HJ323" i="1" s="1"/>
  <c r="HK323" i="1" a="1"/>
  <c r="HK323" i="1" s="1"/>
  <c r="HL323" i="1" a="1"/>
  <c r="HL323" i="1"/>
  <c r="HM323" i="1" a="1"/>
  <c r="HM323" i="1"/>
  <c r="HN323" i="1" a="1"/>
  <c r="HN323" i="1" s="1"/>
  <c r="HO323" i="1" a="1"/>
  <c r="HO323" i="1"/>
  <c r="HP323" i="1" a="1"/>
  <c r="HP323" i="1"/>
  <c r="HQ323" i="1" a="1"/>
  <c r="HQ323" i="1"/>
  <c r="HR323" i="1" a="1"/>
  <c r="HR323" i="1"/>
  <c r="HS323" i="1" a="1"/>
  <c r="HS323" i="1" s="1"/>
  <c r="HT323" i="1" a="1"/>
  <c r="HT323" i="1"/>
  <c r="HU323" i="1" a="1"/>
  <c r="HU323" i="1" s="1"/>
  <c r="HW323" i="1" a="1"/>
  <c r="HW323" i="1" s="1"/>
  <c r="GX324" i="1" a="1"/>
  <c r="GX324" i="1"/>
  <c r="HV324" i="1" s="1" a="1"/>
  <c r="HV324" i="1" s="1"/>
  <c r="GY324" i="1" a="1"/>
  <c r="GY324" i="1" s="1"/>
  <c r="HW324" i="1" s="1" a="1"/>
  <c r="HW324" i="1" s="1"/>
  <c r="GZ324" i="1" a="1"/>
  <c r="GZ324" i="1" s="1"/>
  <c r="HX324" i="1" s="1" a="1"/>
  <c r="HX324" i="1" s="1"/>
  <c r="HA324" i="1" a="1"/>
  <c r="HA324" i="1" s="1"/>
  <c r="HY324" i="1" s="1" a="1"/>
  <c r="HY324" i="1" s="1"/>
  <c r="HB324" i="1" a="1"/>
  <c r="HB324" i="1"/>
  <c r="HZ324" i="1" s="1" a="1"/>
  <c r="HZ324" i="1" s="1"/>
  <c r="HC324" i="1" a="1"/>
  <c r="HC324" i="1"/>
  <c r="IA324" i="1" s="1" a="1"/>
  <c r="IA324" i="1" s="1"/>
  <c r="HD324" i="1" a="1"/>
  <c r="HD324" i="1" s="1"/>
  <c r="HE324" i="1" a="1"/>
  <c r="HE324" i="1" s="1"/>
  <c r="HF324" i="1" a="1"/>
  <c r="HF324" i="1"/>
  <c r="HG324" i="1" a="1"/>
  <c r="HG324" i="1"/>
  <c r="HH324" i="1" a="1"/>
  <c r="HH324" i="1"/>
  <c r="HI324" i="1" a="1"/>
  <c r="HI324" i="1" s="1"/>
  <c r="HJ324" i="1" a="1"/>
  <c r="HJ324" i="1"/>
  <c r="HK324" i="1" a="1"/>
  <c r="HK324" i="1"/>
  <c r="HL324" i="1" a="1"/>
  <c r="HL324" i="1"/>
  <c r="HM324" i="1" a="1"/>
  <c r="HM324" i="1"/>
  <c r="HN324" i="1" a="1"/>
  <c r="HN324" i="1"/>
  <c r="HO324" i="1" a="1"/>
  <c r="HO324" i="1"/>
  <c r="HP324" i="1" a="1"/>
  <c r="HP324" i="1" s="1"/>
  <c r="HQ324" i="1" a="1"/>
  <c r="HQ324" i="1" s="1"/>
  <c r="HR324" i="1" a="1"/>
  <c r="HR324" i="1" s="1"/>
  <c r="HS324" i="1" a="1"/>
  <c r="HS324" i="1" s="1"/>
  <c r="HT324" i="1" a="1"/>
  <c r="HT324" i="1"/>
  <c r="HU324" i="1" a="1"/>
  <c r="HU324" i="1"/>
  <c r="GX325" i="1" a="1"/>
  <c r="GX325" i="1"/>
  <c r="GY325" i="1" a="1"/>
  <c r="GY325" i="1" s="1"/>
  <c r="GZ325" i="1" a="1"/>
  <c r="GZ325" i="1"/>
  <c r="HA325" i="1" a="1"/>
  <c r="HA325" i="1"/>
  <c r="HY325" i="1" s="1" a="1"/>
  <c r="HY325" i="1" s="1"/>
  <c r="HB325" i="1" a="1"/>
  <c r="HB325" i="1"/>
  <c r="HZ325" i="1" s="1" a="1"/>
  <c r="HZ325" i="1" s="1"/>
  <c r="HC325" i="1" a="1"/>
  <c r="HC325" i="1"/>
  <c r="IA325" i="1" s="1" a="1"/>
  <c r="IA325" i="1" s="1"/>
  <c r="HD325" i="1" a="1"/>
  <c r="HD325" i="1" s="1"/>
  <c r="HE325" i="1" a="1"/>
  <c r="HE325" i="1"/>
  <c r="HF325" i="1" a="1"/>
  <c r="HF325" i="1"/>
  <c r="HG325" i="1" a="1"/>
  <c r="HG325" i="1" s="1"/>
  <c r="HH325" i="1" a="1"/>
  <c r="HH325" i="1" s="1"/>
  <c r="HI325" i="1" a="1"/>
  <c r="HI325" i="1"/>
  <c r="HJ325" i="1" a="1"/>
  <c r="HJ325" i="1" s="1"/>
  <c r="HK325" i="1" a="1"/>
  <c r="HK325" i="1" s="1"/>
  <c r="HL325" i="1" a="1"/>
  <c r="HL325" i="1" s="1"/>
  <c r="HM325" i="1" a="1"/>
  <c r="HM325" i="1" s="1"/>
  <c r="HN325" i="1" a="1"/>
  <c r="HN325" i="1" s="1"/>
  <c r="HO325" i="1" a="1"/>
  <c r="HO325" i="1"/>
  <c r="HP325" i="1" a="1"/>
  <c r="HP325" i="1"/>
  <c r="HQ325" i="1" a="1"/>
  <c r="HQ325" i="1"/>
  <c r="HR325" i="1" a="1"/>
  <c r="HR325" i="1"/>
  <c r="HS325" i="1" a="1"/>
  <c r="HS325" i="1" s="1"/>
  <c r="HT325" i="1" a="1"/>
  <c r="HT325" i="1"/>
  <c r="HU325" i="1" a="1"/>
  <c r="HU325" i="1" s="1"/>
  <c r="HV325" i="1" a="1"/>
  <c r="HV325" i="1" s="1"/>
  <c r="HW325" i="1" a="1"/>
  <c r="HW325" i="1" s="1"/>
  <c r="HX325" i="1" a="1"/>
  <c r="HX325" i="1" s="1"/>
  <c r="GX326" i="1" a="1"/>
  <c r="GX326" i="1"/>
  <c r="HV326" i="1" s="1" a="1"/>
  <c r="HV326" i="1" s="1"/>
  <c r="GY326" i="1" a="1"/>
  <c r="GY326" i="1" s="1"/>
  <c r="HW326" i="1" s="1" a="1"/>
  <c r="HW326" i="1" s="1"/>
  <c r="GZ326" i="1" a="1"/>
  <c r="GZ326" i="1"/>
  <c r="HX326" i="1" s="1" a="1"/>
  <c r="HX326" i="1" s="1"/>
  <c r="HA326" i="1" a="1"/>
  <c r="HA326" i="1" s="1"/>
  <c r="HY326" i="1" s="1" a="1"/>
  <c r="HB326" i="1" a="1"/>
  <c r="HB326" i="1"/>
  <c r="HZ326" i="1" s="1" a="1"/>
  <c r="HC326" i="1" a="1"/>
  <c r="HC326" i="1" s="1"/>
  <c r="IA326" i="1" s="1" a="1"/>
  <c r="IA326" i="1" s="1"/>
  <c r="HD326" i="1" a="1"/>
  <c r="HD326" i="1"/>
  <c r="HE326" i="1" a="1"/>
  <c r="HE326" i="1" s="1"/>
  <c r="HF326" i="1" a="1"/>
  <c r="HF326" i="1"/>
  <c r="HG326" i="1" a="1"/>
  <c r="HG326" i="1" s="1"/>
  <c r="HH326" i="1" a="1"/>
  <c r="HH326" i="1" s="1"/>
  <c r="HI326" i="1" a="1"/>
  <c r="HI326" i="1" s="1"/>
  <c r="HJ326" i="1" a="1"/>
  <c r="HJ326" i="1"/>
  <c r="HK326" i="1" a="1"/>
  <c r="HK326" i="1"/>
  <c r="HL326" i="1" a="1"/>
  <c r="HL326" i="1"/>
  <c r="HM326" i="1" a="1"/>
  <c r="HM326" i="1"/>
  <c r="HN326" i="1" a="1"/>
  <c r="HN326" i="1"/>
  <c r="HO326" i="1" a="1"/>
  <c r="HO326" i="1" s="1"/>
  <c r="HP326" i="1" a="1"/>
  <c r="HP326" i="1"/>
  <c r="HQ326" i="1" a="1"/>
  <c r="HQ326" i="1" s="1"/>
  <c r="HR326" i="1" a="1"/>
  <c r="HR326" i="1" s="1"/>
  <c r="HS326" i="1" a="1"/>
  <c r="HS326" i="1" s="1"/>
  <c r="HT326" i="1" a="1"/>
  <c r="HT326" i="1"/>
  <c r="HU326" i="1" a="1"/>
  <c r="HU326" i="1"/>
  <c r="HY326" i="1"/>
  <c r="HZ326" i="1"/>
  <c r="GX327" i="1" a="1"/>
  <c r="GX327" i="1"/>
  <c r="HV327" i="1" s="1" a="1"/>
  <c r="HV327" i="1" s="1"/>
  <c r="GY327" i="1" a="1"/>
  <c r="GY327" i="1" s="1"/>
  <c r="HW327" i="1" s="1" a="1"/>
  <c r="HW327" i="1" s="1"/>
  <c r="GZ327" i="1" a="1"/>
  <c r="GZ327" i="1"/>
  <c r="HA327" i="1" a="1"/>
  <c r="HA327" i="1"/>
  <c r="HB327" i="1" a="1"/>
  <c r="HB327" i="1" s="1"/>
  <c r="HC327" i="1" a="1"/>
  <c r="HC327" i="1" s="1"/>
  <c r="HD327" i="1" a="1"/>
  <c r="HD327" i="1" s="1"/>
  <c r="HE327" i="1" a="1"/>
  <c r="HE327" i="1"/>
  <c r="HF327" i="1" a="1"/>
  <c r="HF327" i="1"/>
  <c r="HG327" i="1" a="1"/>
  <c r="HG327" i="1"/>
  <c r="HH327" i="1" a="1"/>
  <c r="HH327" i="1"/>
  <c r="HI327" i="1" a="1"/>
  <c r="HI327" i="1"/>
  <c r="HJ327" i="1" a="1"/>
  <c r="HJ327" i="1"/>
  <c r="HK327" i="1" a="1"/>
  <c r="HK327" i="1" s="1"/>
  <c r="HL327" i="1" a="1"/>
  <c r="HL327" i="1" s="1"/>
  <c r="HM327" i="1" a="1"/>
  <c r="HM327" i="1" s="1"/>
  <c r="HN327" i="1" a="1"/>
  <c r="HN327" i="1" s="1"/>
  <c r="HO327" i="1" a="1"/>
  <c r="HO327" i="1"/>
  <c r="HP327" i="1" a="1"/>
  <c r="HP327" i="1"/>
  <c r="HQ327" i="1" a="1"/>
  <c r="HQ327" i="1"/>
  <c r="HR327" i="1" a="1"/>
  <c r="HR327" i="1"/>
  <c r="HS327" i="1" a="1"/>
  <c r="HS327" i="1" s="1"/>
  <c r="HT327" i="1" a="1"/>
  <c r="HT327" i="1"/>
  <c r="HU327" i="1" a="1"/>
  <c r="HU327" i="1"/>
  <c r="HX327" i="1" a="1"/>
  <c r="HX327" i="1"/>
  <c r="HY327" i="1" a="1"/>
  <c r="HY327" i="1" s="1"/>
  <c r="HZ327" i="1" a="1"/>
  <c r="HZ327" i="1" s="1"/>
  <c r="IA327" i="1" a="1"/>
  <c r="IA327" i="1" s="1"/>
  <c r="GX328" i="1" a="1"/>
  <c r="GX328" i="1" s="1"/>
  <c r="HV328" i="1" s="1" a="1"/>
  <c r="HV328" i="1" s="1"/>
  <c r="GY328" i="1" a="1"/>
  <c r="GY328" i="1" s="1"/>
  <c r="HW328" i="1" s="1" a="1"/>
  <c r="HW328" i="1" s="1"/>
  <c r="GZ328" i="1" a="1"/>
  <c r="GZ328" i="1"/>
  <c r="HX328" i="1" s="1" a="1"/>
  <c r="HX328" i="1" s="1"/>
  <c r="HA328" i="1" a="1"/>
  <c r="HA328" i="1"/>
  <c r="HY328" i="1" s="1" a="1"/>
  <c r="HY328" i="1" s="1"/>
  <c r="HB328" i="1" a="1"/>
  <c r="HB328" i="1"/>
  <c r="HZ328" i="1" s="1" a="1"/>
  <c r="HZ328" i="1" s="1"/>
  <c r="HC328" i="1" a="1"/>
  <c r="HC328" i="1" s="1"/>
  <c r="IA328" i="1" s="1" a="1"/>
  <c r="IA328" i="1" s="1"/>
  <c r="HD328" i="1" a="1"/>
  <c r="HD328" i="1"/>
  <c r="HE328" i="1" a="1"/>
  <c r="HE328" i="1" s="1"/>
  <c r="HF328" i="1" a="1"/>
  <c r="HF328" i="1" s="1"/>
  <c r="HG328" i="1" a="1"/>
  <c r="HG328" i="1" s="1"/>
  <c r="HH328" i="1" a="1"/>
  <c r="HH328" i="1"/>
  <c r="HI328" i="1" a="1"/>
  <c r="HI328" i="1" s="1"/>
  <c r="HJ328" i="1" a="1"/>
  <c r="HJ328" i="1"/>
  <c r="HK328" i="1" a="1"/>
  <c r="HK328" i="1"/>
  <c r="HL328" i="1" a="1"/>
  <c r="HL328" i="1"/>
  <c r="HM328" i="1" a="1"/>
  <c r="HM328" i="1"/>
  <c r="HN328" i="1" a="1"/>
  <c r="HN328" i="1" s="1"/>
  <c r="HO328" i="1" a="1"/>
  <c r="HO328" i="1"/>
  <c r="HP328" i="1" a="1"/>
  <c r="HP328" i="1" s="1"/>
  <c r="HQ328" i="1" a="1"/>
  <c r="HQ328" i="1" s="1"/>
  <c r="HR328" i="1" a="1"/>
  <c r="HR328" i="1"/>
  <c r="HS328" i="1" a="1"/>
  <c r="HS328" i="1" s="1"/>
  <c r="HT328" i="1" a="1"/>
  <c r="HT328" i="1" s="1"/>
  <c r="HU328" i="1" a="1"/>
  <c r="HU328" i="1" s="1"/>
  <c r="GX329" i="1" a="1"/>
  <c r="GX329" i="1" s="1"/>
  <c r="HV329" i="1" s="1" a="1"/>
  <c r="HV329" i="1" s="1"/>
  <c r="GY329" i="1" a="1"/>
  <c r="GY329" i="1" s="1"/>
  <c r="GZ329" i="1" a="1"/>
  <c r="GZ329" i="1"/>
  <c r="HX329" i="1" s="1" a="1"/>
  <c r="HX329" i="1" s="1"/>
  <c r="HA329" i="1" a="1"/>
  <c r="HA329" i="1"/>
  <c r="HY329" i="1" s="1" a="1"/>
  <c r="HY329" i="1" s="1"/>
  <c r="HB329" i="1" a="1"/>
  <c r="HB329" i="1"/>
  <c r="HZ329" i="1" s="1" a="1"/>
  <c r="HZ329" i="1" s="1"/>
  <c r="HC329" i="1" a="1"/>
  <c r="HC329" i="1" s="1"/>
  <c r="IA329" i="1" s="1" a="1"/>
  <c r="IA329" i="1" s="1"/>
  <c r="HD329" i="1" a="1"/>
  <c r="HD329" i="1" s="1"/>
  <c r="HE329" i="1" a="1"/>
  <c r="HE329" i="1"/>
  <c r="HF329" i="1" a="1"/>
  <c r="HF329" i="1"/>
  <c r="HG329" i="1" a="1"/>
  <c r="HG329" i="1"/>
  <c r="HH329" i="1" a="1"/>
  <c r="HH329" i="1"/>
  <c r="HI329" i="1" a="1"/>
  <c r="HI329" i="1" s="1"/>
  <c r="HJ329" i="1" a="1"/>
  <c r="HJ329" i="1"/>
  <c r="HK329" i="1" a="1"/>
  <c r="HK329" i="1" s="1"/>
  <c r="HL329" i="1" a="1"/>
  <c r="HL329" i="1"/>
  <c r="HM329" i="1" a="1"/>
  <c r="HM329" i="1"/>
  <c r="HN329" i="1" a="1"/>
  <c r="HN329" i="1"/>
  <c r="HO329" i="1" a="1"/>
  <c r="HO329" i="1"/>
  <c r="HP329" i="1" a="1"/>
  <c r="HP329" i="1" s="1"/>
  <c r="HQ329" i="1" a="1"/>
  <c r="HQ329" i="1" s="1"/>
  <c r="HR329" i="1" a="1"/>
  <c r="HR329" i="1" s="1"/>
  <c r="HS329" i="1" a="1"/>
  <c r="HS329" i="1" s="1"/>
  <c r="HT329" i="1" a="1"/>
  <c r="HT329" i="1"/>
  <c r="HU329" i="1" a="1"/>
  <c r="HU329" i="1"/>
  <c r="HW329" i="1" a="1"/>
  <c r="HW329" i="1" s="1"/>
  <c r="GX330" i="1" a="1"/>
  <c r="GX330" i="1"/>
  <c r="HV330" i="1" s="1" a="1"/>
  <c r="HV330" i="1" s="1"/>
  <c r="GY330" i="1" a="1"/>
  <c r="GY330" i="1" s="1"/>
  <c r="HW330" i="1" s="1" a="1"/>
  <c r="HW330" i="1" s="1"/>
  <c r="GZ330" i="1" a="1"/>
  <c r="GZ330" i="1"/>
  <c r="HA330" i="1" a="1"/>
  <c r="HA330" i="1"/>
  <c r="HY330" i="1" s="1" a="1"/>
  <c r="HY330" i="1" s="1"/>
  <c r="HB330" i="1" a="1"/>
  <c r="HB330" i="1"/>
  <c r="HZ330" i="1" s="1" a="1"/>
  <c r="HZ330" i="1" s="1"/>
  <c r="HC330" i="1" a="1"/>
  <c r="HC330" i="1"/>
  <c r="IA330" i="1" s="1" a="1"/>
  <c r="IA330" i="1" s="1"/>
  <c r="HD330" i="1" a="1"/>
  <c r="HD330" i="1" s="1"/>
  <c r="HE330" i="1" a="1"/>
  <c r="HE330" i="1" s="1"/>
  <c r="HF330" i="1" a="1"/>
  <c r="HF330" i="1"/>
  <c r="HG330" i="1" a="1"/>
  <c r="HG330" i="1"/>
  <c r="HH330" i="1" a="1"/>
  <c r="HH330" i="1" s="1"/>
  <c r="HI330" i="1" a="1"/>
  <c r="HI330" i="1"/>
  <c r="HJ330" i="1" a="1"/>
  <c r="HJ330" i="1" s="1"/>
  <c r="HK330" i="1" a="1"/>
  <c r="HK330" i="1"/>
  <c r="HL330" i="1" a="1"/>
  <c r="HL330" i="1" s="1"/>
  <c r="HM330" i="1" a="1"/>
  <c r="HM330" i="1" s="1"/>
  <c r="HN330" i="1" a="1"/>
  <c r="HN330" i="1" s="1"/>
  <c r="HO330" i="1" a="1"/>
  <c r="HO330" i="1"/>
  <c r="HP330" i="1" a="1"/>
  <c r="HP330" i="1"/>
  <c r="HQ330" i="1" a="1"/>
  <c r="HQ330" i="1" s="1"/>
  <c r="HR330" i="1" a="1"/>
  <c r="HR330" i="1"/>
  <c r="HS330" i="1" a="1"/>
  <c r="HS330" i="1"/>
  <c r="HT330" i="1" a="1"/>
  <c r="HT330" i="1"/>
  <c r="HU330" i="1" a="1"/>
  <c r="HU330" i="1"/>
  <c r="HX330" i="1" a="1"/>
  <c r="HX330" i="1" s="1"/>
  <c r="GX331" i="1" a="1"/>
  <c r="GX331" i="1"/>
  <c r="HV331" i="1" s="1" a="1"/>
  <c r="HV331" i="1" s="1"/>
  <c r="GY331" i="1" a="1"/>
  <c r="GY331" i="1" s="1"/>
  <c r="HW331" i="1" s="1" a="1"/>
  <c r="HW331" i="1" s="1"/>
  <c r="GZ331" i="1" a="1"/>
  <c r="GZ331" i="1"/>
  <c r="HX331" i="1" s="1" a="1"/>
  <c r="HA331" i="1" a="1"/>
  <c r="HA331" i="1"/>
  <c r="HY331" i="1" s="1" a="1"/>
  <c r="HY331" i="1" s="1"/>
  <c r="HB331" i="1" a="1"/>
  <c r="HB331" i="1"/>
  <c r="HC331" i="1" a="1"/>
  <c r="HC331" i="1" s="1"/>
  <c r="IA331" i="1" s="1" a="1"/>
  <c r="IA331" i="1" s="1"/>
  <c r="HD331" i="1" a="1"/>
  <c r="HD331" i="1"/>
  <c r="HE331" i="1" a="1"/>
  <c r="HE331" i="1" s="1"/>
  <c r="HF331" i="1" a="1"/>
  <c r="HF331" i="1" s="1"/>
  <c r="HG331" i="1" a="1"/>
  <c r="HG331" i="1" s="1"/>
  <c r="HH331" i="1" a="1"/>
  <c r="HH331" i="1" s="1"/>
  <c r="HI331" i="1" a="1"/>
  <c r="HI331" i="1" s="1"/>
  <c r="HJ331" i="1" a="1"/>
  <c r="HJ331" i="1"/>
  <c r="HK331" i="1" a="1"/>
  <c r="HK331" i="1" s="1"/>
  <c r="HL331" i="1" a="1"/>
  <c r="HL331" i="1" s="1"/>
  <c r="HM331" i="1" a="1"/>
  <c r="HM331" i="1"/>
  <c r="HN331" i="1" a="1"/>
  <c r="HN331" i="1" s="1"/>
  <c r="HO331" i="1" a="1"/>
  <c r="HO331" i="1"/>
  <c r="HP331" i="1" a="1"/>
  <c r="HP331" i="1" s="1"/>
  <c r="HQ331" i="1" a="1"/>
  <c r="HQ331" i="1" s="1"/>
  <c r="HR331" i="1" a="1"/>
  <c r="HR331" i="1"/>
  <c r="HS331" i="1" a="1"/>
  <c r="HS331" i="1" s="1"/>
  <c r="HT331" i="1" a="1"/>
  <c r="HT331" i="1"/>
  <c r="HU331" i="1" a="1"/>
  <c r="HU331" i="1"/>
  <c r="HX331" i="1"/>
  <c r="HZ331" i="1" a="1"/>
  <c r="HZ331" i="1" s="1"/>
  <c r="GX332" i="1" a="1"/>
  <c r="GX332" i="1"/>
  <c r="HV332" i="1" s="1" a="1"/>
  <c r="HV332" i="1" s="1"/>
  <c r="GY332" i="1" a="1"/>
  <c r="GY332" i="1" s="1"/>
  <c r="GZ332" i="1" a="1"/>
  <c r="GZ332" i="1" s="1"/>
  <c r="HX332" i="1" s="1" a="1"/>
  <c r="HX332" i="1" s="1"/>
  <c r="HA332" i="1" a="1"/>
  <c r="HA332" i="1" s="1"/>
  <c r="HY332" i="1" s="1" a="1"/>
  <c r="HY332" i="1" s="1"/>
  <c r="HB332" i="1" a="1"/>
  <c r="HB332" i="1" s="1"/>
  <c r="HC332" i="1" a="1"/>
  <c r="HC332" i="1" s="1"/>
  <c r="HD332" i="1" a="1"/>
  <c r="HD332" i="1" s="1"/>
  <c r="HE332" i="1" a="1"/>
  <c r="HE332" i="1" s="1"/>
  <c r="HF332" i="1" a="1"/>
  <c r="HF332" i="1"/>
  <c r="HG332" i="1" a="1"/>
  <c r="HG332" i="1" s="1"/>
  <c r="HH332" i="1" a="1"/>
  <c r="HH332" i="1"/>
  <c r="HI332" i="1" a="1"/>
  <c r="HI332" i="1"/>
  <c r="HJ332" i="1" a="1"/>
  <c r="HJ332" i="1" s="1"/>
  <c r="HK332" i="1" a="1"/>
  <c r="HK332" i="1"/>
  <c r="HL332" i="1" a="1"/>
  <c r="HL332" i="1"/>
  <c r="HM332" i="1" a="1"/>
  <c r="HM332" i="1"/>
  <c r="HN332" i="1" a="1"/>
  <c r="HN332" i="1" s="1"/>
  <c r="HO332" i="1" a="1"/>
  <c r="HO332" i="1"/>
  <c r="HP332" i="1" a="1"/>
  <c r="HP332" i="1"/>
  <c r="HQ332" i="1" a="1"/>
  <c r="HQ332" i="1" s="1"/>
  <c r="HR332" i="1" a="1"/>
  <c r="HR332" i="1"/>
  <c r="HS332" i="1" a="1"/>
  <c r="HS332" i="1"/>
  <c r="HT332" i="1" a="1"/>
  <c r="HT332" i="1"/>
  <c r="HU332" i="1" a="1"/>
  <c r="HU332" i="1" s="1"/>
  <c r="HW332" i="1" a="1"/>
  <c r="HW332" i="1" s="1"/>
  <c r="HZ332" i="1" a="1"/>
  <c r="HZ332" i="1"/>
  <c r="IA332" i="1" a="1"/>
  <c r="IA332" i="1" s="1"/>
  <c r="GX333" i="1" a="1"/>
  <c r="GX333" i="1" s="1"/>
  <c r="GY333" i="1" a="1"/>
  <c r="GY333" i="1" s="1"/>
  <c r="GZ333" i="1" a="1"/>
  <c r="GZ333" i="1"/>
  <c r="HX333" i="1" s="1" a="1"/>
  <c r="HX333" i="1" s="1"/>
  <c r="HA333" i="1" a="1"/>
  <c r="HA333" i="1"/>
  <c r="HY333" i="1" s="1" a="1"/>
  <c r="HY333" i="1" s="1"/>
  <c r="HB333" i="1" a="1"/>
  <c r="HB333" i="1" s="1"/>
  <c r="HZ333" i="1" s="1" a="1"/>
  <c r="HZ333" i="1" s="1"/>
  <c r="HC333" i="1" a="1"/>
  <c r="HC333" i="1"/>
  <c r="HD333" i="1" a="1"/>
  <c r="HD333" i="1" s="1"/>
  <c r="HE333" i="1" a="1"/>
  <c r="HE333" i="1" s="1"/>
  <c r="HF333" i="1" a="1"/>
  <c r="HF333" i="1"/>
  <c r="HG333" i="1" a="1"/>
  <c r="HG333" i="1" s="1"/>
  <c r="HH333" i="1" a="1"/>
  <c r="HH333" i="1"/>
  <c r="HI333" i="1" a="1"/>
  <c r="HI333" i="1"/>
  <c r="HJ333" i="1" a="1"/>
  <c r="HJ333" i="1"/>
  <c r="HK333" i="1" a="1"/>
  <c r="HK333" i="1" s="1"/>
  <c r="HL333" i="1" a="1"/>
  <c r="HL333" i="1" s="1"/>
  <c r="HM333" i="1" a="1"/>
  <c r="HM333" i="1"/>
  <c r="HN333" i="1" a="1"/>
  <c r="HN333" i="1"/>
  <c r="HO333" i="1" a="1"/>
  <c r="HO333" i="1"/>
  <c r="HP333" i="1" a="1"/>
  <c r="HP333" i="1"/>
  <c r="HQ333" i="1" a="1"/>
  <c r="HQ333" i="1" s="1"/>
  <c r="HR333" i="1" a="1"/>
  <c r="HR333" i="1" s="1"/>
  <c r="HS333" i="1" a="1"/>
  <c r="HS333" i="1" s="1"/>
  <c r="HT333" i="1" a="1"/>
  <c r="HT333" i="1" s="1"/>
  <c r="HU333" i="1" a="1"/>
  <c r="HU333" i="1"/>
  <c r="HV333" i="1" a="1"/>
  <c r="HV333" i="1" s="1"/>
  <c r="HW333" i="1" a="1"/>
  <c r="HW333" i="1" s="1"/>
  <c r="IA333" i="1" a="1"/>
  <c r="IA333" i="1" s="1"/>
  <c r="GX334" i="1" a="1"/>
  <c r="GX334" i="1"/>
  <c r="HV334" i="1" s="1" a="1"/>
  <c r="HV334" i="1" s="1"/>
  <c r="GY334" i="1" a="1"/>
  <c r="GY334" i="1" s="1"/>
  <c r="HW334" i="1" s="1" a="1"/>
  <c r="HW334" i="1" s="1"/>
  <c r="GZ334" i="1" a="1"/>
  <c r="GZ334" i="1" s="1"/>
  <c r="HX334" i="1" s="1" a="1"/>
  <c r="HX334" i="1" s="1"/>
  <c r="HA334" i="1" a="1"/>
  <c r="HA334" i="1"/>
  <c r="HB334" i="1" a="1"/>
  <c r="HB334" i="1" s="1"/>
  <c r="HC334" i="1" a="1"/>
  <c r="HC334" i="1"/>
  <c r="HD334" i="1" a="1"/>
  <c r="HD334" i="1"/>
  <c r="HE334" i="1" a="1"/>
  <c r="HE334" i="1" s="1"/>
  <c r="HF334" i="1" a="1"/>
  <c r="HF334" i="1" s="1"/>
  <c r="HG334" i="1" a="1"/>
  <c r="HG334" i="1" s="1"/>
  <c r="HH334" i="1" a="1"/>
  <c r="HH334" i="1"/>
  <c r="HI334" i="1" a="1"/>
  <c r="HI334" i="1"/>
  <c r="HJ334" i="1" a="1"/>
  <c r="HJ334" i="1"/>
  <c r="HK334" i="1" a="1"/>
  <c r="HK334" i="1"/>
  <c r="HL334" i="1" a="1"/>
  <c r="HL334" i="1"/>
  <c r="HM334" i="1" a="1"/>
  <c r="HM334" i="1" s="1"/>
  <c r="HN334" i="1" a="1"/>
  <c r="HN334" i="1"/>
  <c r="HO334" i="1" a="1"/>
  <c r="HO334" i="1" s="1"/>
  <c r="HP334" i="1" a="1"/>
  <c r="HP334" i="1"/>
  <c r="HQ334" i="1" a="1"/>
  <c r="HQ334" i="1" s="1"/>
  <c r="HR334" i="1" a="1"/>
  <c r="HR334" i="1"/>
  <c r="HS334" i="1" a="1"/>
  <c r="HS334" i="1"/>
  <c r="HT334" i="1" a="1"/>
  <c r="HT334" i="1"/>
  <c r="HU334" i="1" a="1"/>
  <c r="HU334" i="1"/>
  <c r="HY334" i="1" a="1"/>
  <c r="HY334" i="1"/>
  <c r="HZ334" i="1" a="1"/>
  <c r="HZ334" i="1"/>
  <c r="IA334" i="1" a="1"/>
  <c r="IA334" i="1" s="1"/>
  <c r="GX335" i="1" a="1"/>
  <c r="GX335" i="1"/>
  <c r="GY335" i="1" a="1"/>
  <c r="GY335" i="1" s="1"/>
  <c r="GZ335" i="1" a="1"/>
  <c r="GZ335" i="1" s="1"/>
  <c r="HA335" i="1" a="1"/>
  <c r="HA335" i="1" s="1"/>
  <c r="HY335" i="1" s="1" a="1"/>
  <c r="HY335" i="1" s="1"/>
  <c r="HB335" i="1" a="1"/>
  <c r="HB335" i="1" s="1"/>
  <c r="HZ335" i="1" s="1" a="1"/>
  <c r="HZ335" i="1" s="1"/>
  <c r="HC335" i="1" a="1"/>
  <c r="HC335" i="1"/>
  <c r="IA335" i="1" s="1" a="1"/>
  <c r="IA335" i="1" s="1"/>
  <c r="HD335" i="1" a="1"/>
  <c r="HD335" i="1"/>
  <c r="HE335" i="1" a="1"/>
  <c r="HE335" i="1"/>
  <c r="HF335" i="1" a="1"/>
  <c r="HF335" i="1"/>
  <c r="HG335" i="1" a="1"/>
  <c r="HG335" i="1" s="1"/>
  <c r="HH335" i="1" a="1"/>
  <c r="HH335" i="1"/>
  <c r="HI335" i="1" a="1"/>
  <c r="HI335" i="1"/>
  <c r="HJ335" i="1" a="1"/>
  <c r="HJ335" i="1"/>
  <c r="HK335" i="1" a="1"/>
  <c r="HK335" i="1" s="1"/>
  <c r="HL335" i="1" a="1"/>
  <c r="HL335" i="1"/>
  <c r="HM335" i="1" a="1"/>
  <c r="HM335" i="1"/>
  <c r="HN335" i="1" a="1"/>
  <c r="HN335" i="1"/>
  <c r="HO335" i="1" a="1"/>
  <c r="HO335" i="1"/>
  <c r="HP335" i="1" a="1"/>
  <c r="HP335" i="1"/>
  <c r="HQ335" i="1" a="1"/>
  <c r="HQ335" i="1" s="1"/>
  <c r="HR335" i="1" a="1"/>
  <c r="HR335" i="1"/>
  <c r="HS335" i="1" a="1"/>
  <c r="HS335" i="1"/>
  <c r="HT335" i="1" a="1"/>
  <c r="HT335" i="1" s="1"/>
  <c r="HU335" i="1" a="1"/>
  <c r="HU335" i="1"/>
  <c r="HV335" i="1" a="1"/>
  <c r="HV335" i="1"/>
  <c r="HW335" i="1" a="1"/>
  <c r="HW335" i="1" s="1"/>
  <c r="HX335" i="1" a="1"/>
  <c r="HX335" i="1"/>
  <c r="GX336" i="1" a="1"/>
  <c r="GX336" i="1"/>
  <c r="HV336" i="1" s="1" a="1"/>
  <c r="HV336" i="1" s="1"/>
  <c r="GY336" i="1" a="1"/>
  <c r="GY336" i="1"/>
  <c r="HW336" i="1" s="1" a="1"/>
  <c r="HW336" i="1" s="1"/>
  <c r="GZ336" i="1" a="1"/>
  <c r="GZ336" i="1"/>
  <c r="HX336" i="1" s="1" a="1"/>
  <c r="HA336" i="1" a="1"/>
  <c r="HA336" i="1"/>
  <c r="HY336" i="1" s="1" a="1"/>
  <c r="HY336" i="1" s="1"/>
  <c r="HB336" i="1" a="1"/>
  <c r="HB336" i="1"/>
  <c r="HC336" i="1" a="1"/>
  <c r="HC336" i="1" s="1"/>
  <c r="HD336" i="1" a="1"/>
  <c r="HD336" i="1"/>
  <c r="HE336" i="1" a="1"/>
  <c r="HE336" i="1" s="1"/>
  <c r="HF336" i="1" a="1"/>
  <c r="HF336" i="1" s="1"/>
  <c r="HG336" i="1" a="1"/>
  <c r="HG336" i="1"/>
  <c r="HH336" i="1" a="1"/>
  <c r="HH336" i="1"/>
  <c r="HI336" i="1" a="1"/>
  <c r="HI336" i="1"/>
  <c r="HJ336" i="1" a="1"/>
  <c r="HJ336" i="1"/>
  <c r="HK336" i="1" a="1"/>
  <c r="HK336" i="1"/>
  <c r="HL336" i="1" a="1"/>
  <c r="HL336" i="1" s="1"/>
  <c r="HM336" i="1" a="1"/>
  <c r="HM336" i="1"/>
  <c r="HN336" i="1" a="1"/>
  <c r="HN336" i="1"/>
  <c r="HO336" i="1" a="1"/>
  <c r="HO336" i="1"/>
  <c r="HP336" i="1" a="1"/>
  <c r="HP336" i="1" s="1"/>
  <c r="HQ336" i="1" a="1"/>
  <c r="HQ336" i="1" s="1"/>
  <c r="HR336" i="1" a="1"/>
  <c r="HR336" i="1"/>
  <c r="HS336" i="1" a="1"/>
  <c r="HS336" i="1" s="1"/>
  <c r="HT336" i="1" a="1"/>
  <c r="HT336" i="1" s="1"/>
  <c r="HU336" i="1" a="1"/>
  <c r="HU336" i="1" s="1"/>
  <c r="HX336" i="1"/>
  <c r="HZ336" i="1" a="1"/>
  <c r="HZ336" i="1" s="1"/>
  <c r="IA336" i="1" a="1"/>
  <c r="IA336" i="1" s="1"/>
  <c r="GX337" i="1" a="1"/>
  <c r="GX337" i="1"/>
  <c r="GY337" i="1" a="1"/>
  <c r="GY337" i="1" s="1"/>
  <c r="GZ337" i="1" a="1"/>
  <c r="GZ337" i="1"/>
  <c r="HA337" i="1" a="1"/>
  <c r="HA337" i="1" s="1"/>
  <c r="HY337" i="1" s="1" a="1"/>
  <c r="HY337" i="1" s="1"/>
  <c r="HB337" i="1" a="1"/>
  <c r="HB337" i="1" s="1"/>
  <c r="HZ337" i="1" s="1" a="1"/>
  <c r="HZ337" i="1" s="1"/>
  <c r="HC337" i="1" a="1"/>
  <c r="HC337" i="1"/>
  <c r="HD337" i="1" a="1"/>
  <c r="HD337" i="1"/>
  <c r="HE337" i="1" a="1"/>
  <c r="HE337" i="1"/>
  <c r="HF337" i="1" a="1"/>
  <c r="HF337" i="1"/>
  <c r="HG337" i="1" a="1"/>
  <c r="HG337" i="1" s="1"/>
  <c r="HH337" i="1" a="1"/>
  <c r="HH337" i="1"/>
  <c r="HI337" i="1" a="1"/>
  <c r="HI337" i="1"/>
  <c r="HJ337" i="1" a="1"/>
  <c r="HJ337" i="1" s="1"/>
  <c r="HK337" i="1" a="1"/>
  <c r="HK337" i="1" s="1"/>
  <c r="HL337" i="1" a="1"/>
  <c r="HL337" i="1" s="1"/>
  <c r="HM337" i="1" a="1"/>
  <c r="HM337" i="1"/>
  <c r="HN337" i="1" a="1"/>
  <c r="HN337" i="1" s="1"/>
  <c r="HO337" i="1" a="1"/>
  <c r="HO337" i="1" s="1"/>
  <c r="HP337" i="1" a="1"/>
  <c r="HP337" i="1" s="1"/>
  <c r="HQ337" i="1" a="1"/>
  <c r="HQ337" i="1" s="1"/>
  <c r="HR337" i="1" a="1"/>
  <c r="HR337" i="1"/>
  <c r="HS337" i="1" a="1"/>
  <c r="HS337" i="1"/>
  <c r="HT337" i="1" a="1"/>
  <c r="HT337" i="1"/>
  <c r="HU337" i="1" a="1"/>
  <c r="HU337" i="1" s="1"/>
  <c r="HV337" i="1" a="1"/>
  <c r="HV337" i="1"/>
  <c r="HW337" i="1" a="1"/>
  <c r="HW337" i="1" s="1"/>
  <c r="HX337" i="1" a="1"/>
  <c r="HX337" i="1" s="1"/>
  <c r="IA337" i="1" a="1"/>
  <c r="IA337" i="1"/>
  <c r="GX338" i="1" a="1"/>
  <c r="GX338" i="1"/>
  <c r="GY338" i="1" a="1"/>
  <c r="GY338" i="1"/>
  <c r="HW338" i="1" s="1" a="1"/>
  <c r="HW338" i="1" s="1"/>
  <c r="GZ338" i="1" a="1"/>
  <c r="GZ338" i="1"/>
  <c r="HX338" i="1" s="1" a="1"/>
  <c r="HX338" i="1" s="1"/>
  <c r="HA338" i="1" a="1"/>
  <c r="HA338" i="1"/>
  <c r="HY338" i="1" s="1" a="1"/>
  <c r="HY338" i="1" s="1"/>
  <c r="HB338" i="1" a="1"/>
  <c r="HB338" i="1" s="1"/>
  <c r="HZ338" i="1" s="1" a="1"/>
  <c r="HZ338" i="1" s="1"/>
  <c r="HC338" i="1" a="1"/>
  <c r="HC338" i="1"/>
  <c r="IA338" i="1" s="1" a="1"/>
  <c r="IA338" i="1" s="1"/>
  <c r="HD338" i="1" a="1"/>
  <c r="HD338" i="1" s="1"/>
  <c r="HE338" i="1" a="1"/>
  <c r="HE338" i="1" s="1"/>
  <c r="HF338" i="1" a="1"/>
  <c r="HF338" i="1"/>
  <c r="HG338" i="1" a="1"/>
  <c r="HG338" i="1" s="1"/>
  <c r="HH338" i="1" a="1"/>
  <c r="HH338" i="1"/>
  <c r="HI338" i="1" a="1"/>
  <c r="HI338" i="1" s="1"/>
  <c r="HJ338" i="1" a="1"/>
  <c r="HJ338" i="1" s="1"/>
  <c r="HK338" i="1" a="1"/>
  <c r="HK338" i="1" s="1"/>
  <c r="HL338" i="1" a="1"/>
  <c r="HL338" i="1" s="1"/>
  <c r="HM338" i="1" a="1"/>
  <c r="HM338" i="1"/>
  <c r="HN338" i="1" a="1"/>
  <c r="HN338" i="1"/>
  <c r="HO338" i="1" a="1"/>
  <c r="HO338" i="1"/>
  <c r="HP338" i="1" a="1"/>
  <c r="HP338" i="1"/>
  <c r="HQ338" i="1" a="1"/>
  <c r="HQ338" i="1" s="1"/>
  <c r="HR338" i="1" a="1"/>
  <c r="HR338" i="1"/>
  <c r="HS338" i="1" a="1"/>
  <c r="HS338" i="1" s="1"/>
  <c r="HT338" i="1" a="1"/>
  <c r="HT338" i="1" s="1"/>
  <c r="HU338" i="1" a="1"/>
  <c r="HU338" i="1" s="1"/>
  <c r="HV338" i="1" a="1"/>
  <c r="HV338" i="1"/>
  <c r="GX339" i="1" a="1"/>
  <c r="GX339" i="1"/>
  <c r="GY339" i="1" a="1"/>
  <c r="GY339" i="1" s="1"/>
  <c r="HW339" i="1" s="1" a="1"/>
  <c r="HW339" i="1" s="1"/>
  <c r="GZ339" i="1" a="1"/>
  <c r="GZ339" i="1" s="1"/>
  <c r="HA339" i="1" a="1"/>
  <c r="HA339" i="1" s="1"/>
  <c r="HY339" i="1" s="1" a="1"/>
  <c r="HY339" i="1" s="1"/>
  <c r="HB339" i="1" a="1"/>
  <c r="HB339" i="1"/>
  <c r="HZ339" i="1" s="1" a="1"/>
  <c r="HZ339" i="1" s="1"/>
  <c r="HC339" i="1" a="1"/>
  <c r="HC339" i="1" s="1"/>
  <c r="IA339" i="1" s="1" a="1"/>
  <c r="IA339" i="1" s="1"/>
  <c r="HD339" i="1" a="1"/>
  <c r="HD339" i="1"/>
  <c r="HE339" i="1" a="1"/>
  <c r="HE339" i="1" s="1"/>
  <c r="HF339" i="1" a="1"/>
  <c r="HF339" i="1" s="1"/>
  <c r="HG339" i="1" a="1"/>
  <c r="HG339" i="1" s="1"/>
  <c r="HH339" i="1" a="1"/>
  <c r="HH339" i="1"/>
  <c r="HI339" i="1" a="1"/>
  <c r="HI339" i="1"/>
  <c r="HJ339" i="1" a="1"/>
  <c r="HJ339" i="1"/>
  <c r="HK339" i="1" a="1"/>
  <c r="HK339" i="1" s="1"/>
  <c r="HL339" i="1" a="1"/>
  <c r="HL339" i="1" s="1"/>
  <c r="HM339" i="1" a="1"/>
  <c r="HM339" i="1"/>
  <c r="HN339" i="1" a="1"/>
  <c r="HN339" i="1" s="1"/>
  <c r="HO339" i="1" a="1"/>
  <c r="HO339" i="1" s="1"/>
  <c r="HP339" i="1" a="1"/>
  <c r="HP339" i="1" s="1"/>
  <c r="HQ339" i="1" a="1"/>
  <c r="HQ339" i="1" s="1"/>
  <c r="HR339" i="1" a="1"/>
  <c r="HR339" i="1"/>
  <c r="HS339" i="1" a="1"/>
  <c r="HS339" i="1"/>
  <c r="HT339" i="1" a="1"/>
  <c r="HT339" i="1"/>
  <c r="HU339" i="1" a="1"/>
  <c r="HU339" i="1"/>
  <c r="HV339" i="1" a="1"/>
  <c r="HV339" i="1" s="1"/>
  <c r="HX339" i="1" a="1"/>
  <c r="HX339" i="1" s="1"/>
  <c r="GX340" i="1" a="1"/>
  <c r="GX340" i="1"/>
  <c r="HV340" i="1" s="1" a="1"/>
  <c r="HV340" i="1" s="1"/>
  <c r="GY340" i="1" a="1"/>
  <c r="GY340" i="1"/>
  <c r="HW340" i="1" s="1" a="1"/>
  <c r="HW340" i="1" s="1"/>
  <c r="GZ340" i="1" a="1"/>
  <c r="GZ340" i="1" s="1"/>
  <c r="HX340" i="1" s="1" a="1"/>
  <c r="HX340" i="1" s="1"/>
  <c r="HA340" i="1" a="1"/>
  <c r="HA340" i="1" s="1"/>
  <c r="HB340" i="1" a="1"/>
  <c r="HB340" i="1" s="1"/>
  <c r="HZ340" i="1" s="1" a="1"/>
  <c r="HZ340" i="1" s="1"/>
  <c r="HC340" i="1" a="1"/>
  <c r="HC340" i="1"/>
  <c r="IA340" i="1" s="1" a="1"/>
  <c r="IA340" i="1" s="1"/>
  <c r="HD340" i="1" a="1"/>
  <c r="HD340" i="1"/>
  <c r="HE340" i="1" a="1"/>
  <c r="HE340" i="1" s="1"/>
  <c r="HF340" i="1" a="1"/>
  <c r="HF340" i="1"/>
  <c r="HG340" i="1" a="1"/>
  <c r="HG340" i="1"/>
  <c r="HH340" i="1" a="1"/>
  <c r="HH340" i="1" s="1"/>
  <c r="HI340" i="1" a="1"/>
  <c r="HI340" i="1"/>
  <c r="HJ340" i="1" a="1"/>
  <c r="HJ340" i="1"/>
  <c r="HK340" i="1" a="1"/>
  <c r="HK340" i="1"/>
  <c r="HL340" i="1" a="1"/>
  <c r="HL340" i="1"/>
  <c r="HM340" i="1" a="1"/>
  <c r="HM340" i="1"/>
  <c r="HN340" i="1" a="1"/>
  <c r="HN340" i="1"/>
  <c r="HO340" i="1" a="1"/>
  <c r="HO340" i="1"/>
  <c r="HP340" i="1" a="1"/>
  <c r="HP340" i="1"/>
  <c r="HQ340" i="1" a="1"/>
  <c r="HQ340" i="1" s="1"/>
  <c r="HR340" i="1" a="1"/>
  <c r="HR340" i="1"/>
  <c r="HS340" i="1" a="1"/>
  <c r="HS340" i="1"/>
  <c r="HT340" i="1" a="1"/>
  <c r="HT340" i="1"/>
  <c r="HU340" i="1" a="1"/>
  <c r="HU340" i="1"/>
  <c r="HY340" i="1" a="1"/>
  <c r="HY340" i="1" s="1"/>
  <c r="GX341" i="1" a="1"/>
  <c r="GX341" i="1"/>
  <c r="HV341" i="1" s="1" a="1"/>
  <c r="HV341" i="1" s="1"/>
  <c r="GY341" i="1" a="1"/>
  <c r="GY341" i="1" s="1"/>
  <c r="HW341" i="1" s="1" a="1"/>
  <c r="HW341" i="1" s="1"/>
  <c r="GZ341" i="1" a="1"/>
  <c r="GZ341" i="1" s="1"/>
  <c r="HX341" i="1" s="1" a="1"/>
  <c r="HX341" i="1" s="1"/>
  <c r="HA341" i="1" a="1"/>
  <c r="HA341" i="1"/>
  <c r="HY341" i="1" s="1" a="1"/>
  <c r="HY341" i="1" s="1"/>
  <c r="HB341" i="1" a="1"/>
  <c r="HB341" i="1"/>
  <c r="HZ341" i="1" s="1" a="1"/>
  <c r="HZ341" i="1" s="1"/>
  <c r="HC341" i="1" a="1"/>
  <c r="HC341" i="1"/>
  <c r="IA341" i="1" s="1" a="1"/>
  <c r="IA341" i="1" s="1"/>
  <c r="HD341" i="1" a="1"/>
  <c r="HD341" i="1"/>
  <c r="HE341" i="1" a="1"/>
  <c r="HE341" i="1" s="1"/>
  <c r="HF341" i="1" a="1"/>
  <c r="HF341" i="1" s="1"/>
  <c r="HG341" i="1" a="1"/>
  <c r="HG341" i="1"/>
  <c r="HH341" i="1" a="1"/>
  <c r="HH341" i="1"/>
  <c r="HI341" i="1" a="1"/>
  <c r="HI341" i="1"/>
  <c r="HJ341" i="1" a="1"/>
  <c r="HJ341" i="1"/>
  <c r="HK341" i="1" a="1"/>
  <c r="HK341" i="1" s="1"/>
  <c r="HL341" i="1" a="1"/>
  <c r="HL341" i="1"/>
  <c r="HM341" i="1" a="1"/>
  <c r="HM341" i="1"/>
  <c r="HN341" i="1" a="1"/>
  <c r="HN341" i="1"/>
  <c r="HO341" i="1" a="1"/>
  <c r="HO341" i="1" s="1"/>
  <c r="HP341" i="1" a="1"/>
  <c r="HP341" i="1"/>
  <c r="HQ341" i="1" a="1"/>
  <c r="HQ341" i="1"/>
  <c r="HR341" i="1" a="1"/>
  <c r="HR341" i="1" s="1"/>
  <c r="HS341" i="1" a="1"/>
  <c r="HS341" i="1"/>
  <c r="HT341" i="1" a="1"/>
  <c r="HT341" i="1" s="1"/>
  <c r="HU341" i="1" a="1"/>
  <c r="HU341" i="1" s="1"/>
  <c r="GX342" i="1" a="1"/>
  <c r="GX342" i="1" s="1"/>
  <c r="HV342" i="1" s="1" a="1"/>
  <c r="HV342" i="1" s="1"/>
  <c r="GY342" i="1" a="1"/>
  <c r="GY342" i="1"/>
  <c r="HW342" i="1" s="1" a="1"/>
  <c r="HW342" i="1" s="1"/>
  <c r="GZ342" i="1" a="1"/>
  <c r="GZ342" i="1" s="1"/>
  <c r="HX342" i="1" s="1" a="1"/>
  <c r="HX342" i="1" s="1"/>
  <c r="HA342" i="1" a="1"/>
  <c r="HA342" i="1" s="1"/>
  <c r="HY342" i="1" s="1" a="1"/>
  <c r="HY342" i="1" s="1"/>
  <c r="HB342" i="1" a="1"/>
  <c r="HB342" i="1" s="1"/>
  <c r="HZ342" i="1" s="1" a="1"/>
  <c r="HZ342" i="1" s="1"/>
  <c r="HC342" i="1" a="1"/>
  <c r="HC342" i="1"/>
  <c r="HD342" i="1" a="1"/>
  <c r="HD342" i="1"/>
  <c r="HE342" i="1" a="1"/>
  <c r="HE342" i="1" s="1"/>
  <c r="HF342" i="1" a="1"/>
  <c r="HF342" i="1"/>
  <c r="HG342" i="1" a="1"/>
  <c r="HG342" i="1"/>
  <c r="HH342" i="1" a="1"/>
  <c r="HH342" i="1"/>
  <c r="HI342" i="1" a="1"/>
  <c r="HI342" i="1"/>
  <c r="HJ342" i="1" a="1"/>
  <c r="HJ342" i="1"/>
  <c r="HK342" i="1" a="1"/>
  <c r="HK342" i="1"/>
  <c r="HL342" i="1" a="1"/>
  <c r="HL342" i="1"/>
  <c r="HM342" i="1" a="1"/>
  <c r="HM342" i="1"/>
  <c r="HN342" i="1" a="1"/>
  <c r="HN342" i="1"/>
  <c r="HO342" i="1" a="1"/>
  <c r="HO342" i="1" s="1"/>
  <c r="HP342" i="1" a="1"/>
  <c r="HP342" i="1" s="1"/>
  <c r="HQ342" i="1" a="1"/>
  <c r="HQ342" i="1" s="1"/>
  <c r="HR342" i="1" a="1"/>
  <c r="HR342" i="1"/>
  <c r="HS342" i="1" a="1"/>
  <c r="HS342" i="1"/>
  <c r="HT342" i="1" a="1"/>
  <c r="HT342" i="1" s="1"/>
  <c r="HU342" i="1" a="1"/>
  <c r="HU342" i="1"/>
  <c r="IA342" i="1" a="1"/>
  <c r="IA342" i="1"/>
  <c r="GX343" i="1" a="1"/>
  <c r="GX343" i="1"/>
  <c r="GY343" i="1" a="1"/>
  <c r="GY343" i="1" s="1"/>
  <c r="GZ343" i="1" a="1"/>
  <c r="GZ343" i="1" s="1"/>
  <c r="HX343" i="1" s="1" a="1"/>
  <c r="HX343" i="1" s="1"/>
  <c r="HA343" i="1" a="1"/>
  <c r="HA343" i="1"/>
  <c r="HY343" i="1" s="1" a="1"/>
  <c r="HY343" i="1" s="1"/>
  <c r="HB343" i="1" a="1"/>
  <c r="HB343" i="1"/>
  <c r="HZ343" i="1" s="1" a="1"/>
  <c r="HZ343" i="1" s="1"/>
  <c r="HC343" i="1" a="1"/>
  <c r="HC343" i="1"/>
  <c r="IA343" i="1" s="1" a="1"/>
  <c r="IA343" i="1" s="1"/>
  <c r="HD343" i="1" a="1"/>
  <c r="HD343" i="1"/>
  <c r="HE343" i="1" a="1"/>
  <c r="HE343" i="1"/>
  <c r="HF343" i="1" a="1"/>
  <c r="HF343" i="1"/>
  <c r="HG343" i="1" a="1"/>
  <c r="HG343" i="1"/>
  <c r="HH343" i="1" a="1"/>
  <c r="HH343" i="1"/>
  <c r="HI343" i="1" a="1"/>
  <c r="HI343" i="1"/>
  <c r="HJ343" i="1" a="1"/>
  <c r="HJ343" i="1" s="1"/>
  <c r="HK343" i="1" a="1"/>
  <c r="HK343" i="1" s="1"/>
  <c r="HL343" i="1" a="1"/>
  <c r="HL343" i="1"/>
  <c r="HM343" i="1" a="1"/>
  <c r="HM343" i="1"/>
  <c r="HN343" i="1" a="1"/>
  <c r="HN343" i="1"/>
  <c r="HO343" i="1" a="1"/>
  <c r="HO343" i="1" s="1"/>
  <c r="HP343" i="1" a="1"/>
  <c r="HP343" i="1"/>
  <c r="HQ343" i="1" a="1"/>
  <c r="HQ343" i="1"/>
  <c r="HR343" i="1" a="1"/>
  <c r="HR343" i="1" s="1"/>
  <c r="HS343" i="1" a="1"/>
  <c r="HS343" i="1"/>
  <c r="HT343" i="1" a="1"/>
  <c r="HT343" i="1" s="1"/>
  <c r="HU343" i="1" a="1"/>
  <c r="HU343" i="1" s="1"/>
  <c r="HV343" i="1" a="1"/>
  <c r="HV343" i="1" s="1"/>
  <c r="HW343" i="1" a="1"/>
  <c r="HW343" i="1" s="1"/>
  <c r="GX344" i="1" a="1"/>
  <c r="GX344" i="1"/>
  <c r="HV344" i="1" s="1" a="1"/>
  <c r="GY344" i="1" a="1"/>
  <c r="GY344" i="1"/>
  <c r="HW344" i="1" s="1" a="1"/>
  <c r="HW344" i="1" s="1"/>
  <c r="GZ344" i="1" a="1"/>
  <c r="GZ344" i="1" s="1"/>
  <c r="HX344" i="1" s="1" a="1"/>
  <c r="HX344" i="1" s="1"/>
  <c r="HA344" i="1" a="1"/>
  <c r="HA344" i="1"/>
  <c r="HB344" i="1" a="1"/>
  <c r="HB344" i="1"/>
  <c r="HZ344" i="1" s="1" a="1"/>
  <c r="HZ344" i="1" s="1"/>
  <c r="HC344" i="1" a="1"/>
  <c r="HC344" i="1" s="1"/>
  <c r="IA344" i="1" s="1" a="1"/>
  <c r="IA344" i="1" s="1"/>
  <c r="HD344" i="1" a="1"/>
  <c r="HD344" i="1" s="1"/>
  <c r="HE344" i="1" a="1"/>
  <c r="HE344" i="1" s="1"/>
  <c r="HF344" i="1" a="1"/>
  <c r="HF344" i="1"/>
  <c r="HG344" i="1" a="1"/>
  <c r="HG344" i="1"/>
  <c r="HH344" i="1" a="1"/>
  <c r="HH344" i="1"/>
  <c r="HI344" i="1" a="1"/>
  <c r="HI344" i="1"/>
  <c r="HJ344" i="1" a="1"/>
  <c r="HJ344" i="1" s="1"/>
  <c r="HK344" i="1" a="1"/>
  <c r="HK344" i="1"/>
  <c r="HL344" i="1" a="1"/>
  <c r="HL344" i="1" s="1"/>
  <c r="HM344" i="1" a="1"/>
  <c r="HM344" i="1"/>
  <c r="HN344" i="1" a="1"/>
  <c r="HN344" i="1" s="1"/>
  <c r="HO344" i="1" a="1"/>
  <c r="HO344" i="1"/>
  <c r="HP344" i="1" a="1"/>
  <c r="HP344" i="1" s="1"/>
  <c r="HQ344" i="1" a="1"/>
  <c r="HQ344" i="1" s="1"/>
  <c r="HR344" i="1" a="1"/>
  <c r="HR344" i="1" s="1"/>
  <c r="HS344" i="1" a="1"/>
  <c r="HS344" i="1" s="1"/>
  <c r="HT344" i="1" a="1"/>
  <c r="HT344" i="1" s="1"/>
  <c r="HU344" i="1" a="1"/>
  <c r="HU344" i="1"/>
  <c r="HV344" i="1"/>
  <c r="HY344" i="1" a="1"/>
  <c r="HY344" i="1" s="1"/>
  <c r="GX345" i="1" a="1"/>
  <c r="GX345" i="1"/>
  <c r="GY345" i="1" a="1"/>
  <c r="GY345" i="1" s="1"/>
  <c r="HW345" i="1" s="1" a="1"/>
  <c r="HW345" i="1" s="1"/>
  <c r="GZ345" i="1" a="1"/>
  <c r="GZ345" i="1"/>
  <c r="HA345" i="1" a="1"/>
  <c r="HA345" i="1"/>
  <c r="HB345" i="1" a="1"/>
  <c r="HB345" i="1"/>
  <c r="HZ345" i="1" s="1" a="1"/>
  <c r="HZ345" i="1" s="1"/>
  <c r="HC345" i="1" a="1"/>
  <c r="HC345" i="1"/>
  <c r="IA345" i="1" s="1" a="1"/>
  <c r="IA345" i="1" s="1"/>
  <c r="HD345" i="1" a="1"/>
  <c r="HD345" i="1"/>
  <c r="HE345" i="1" a="1"/>
  <c r="HE345" i="1" s="1"/>
  <c r="HF345" i="1" a="1"/>
  <c r="HF345" i="1"/>
  <c r="HG345" i="1" a="1"/>
  <c r="HG345" i="1"/>
  <c r="HH345" i="1" a="1"/>
  <c r="HH345" i="1" s="1"/>
  <c r="HI345" i="1" a="1"/>
  <c r="HI345" i="1"/>
  <c r="HJ345" i="1" a="1"/>
  <c r="HJ345" i="1"/>
  <c r="HK345" i="1" a="1"/>
  <c r="HK345" i="1" s="1"/>
  <c r="HL345" i="1" a="1"/>
  <c r="HL345" i="1" s="1"/>
  <c r="HM345" i="1" a="1"/>
  <c r="HM345" i="1" s="1"/>
  <c r="HN345" i="1" a="1"/>
  <c r="HN345" i="1" s="1"/>
  <c r="HO345" i="1" a="1"/>
  <c r="HO345" i="1" s="1"/>
  <c r="HP345" i="1" a="1"/>
  <c r="HP345" i="1"/>
  <c r="HQ345" i="1" a="1"/>
  <c r="HQ345" i="1"/>
  <c r="HR345" i="1" a="1"/>
  <c r="HR345" i="1"/>
  <c r="HS345" i="1" a="1"/>
  <c r="HS345" i="1"/>
  <c r="HT345" i="1" a="1"/>
  <c r="HT345" i="1"/>
  <c r="HU345" i="1" a="1"/>
  <c r="HU345" i="1"/>
  <c r="HV345" i="1" a="1"/>
  <c r="HV345" i="1"/>
  <c r="HX345" i="1" a="1"/>
  <c r="HX345" i="1"/>
  <c r="HY345" i="1" a="1"/>
  <c r="HY345" i="1"/>
  <c r="GX346" i="1" a="1"/>
  <c r="GX346" i="1"/>
  <c r="HV346" i="1" s="1" a="1"/>
  <c r="HV346" i="1" s="1"/>
  <c r="GY346" i="1" a="1"/>
  <c r="GY346" i="1"/>
  <c r="HW346" i="1" s="1" a="1"/>
  <c r="HW346" i="1" s="1"/>
  <c r="GZ346" i="1" a="1"/>
  <c r="GZ346" i="1" s="1"/>
  <c r="HX346" i="1" s="1" a="1"/>
  <c r="HX346" i="1" s="1"/>
  <c r="HA346" i="1" a="1"/>
  <c r="HA346" i="1"/>
  <c r="HB346" i="1" a="1"/>
  <c r="HB346" i="1"/>
  <c r="HZ346" i="1" s="1" a="1"/>
  <c r="HC346" i="1" a="1"/>
  <c r="HC346" i="1"/>
  <c r="HD346" i="1" a="1"/>
  <c r="HD346" i="1"/>
  <c r="HE346" i="1" a="1"/>
  <c r="HE346" i="1" s="1"/>
  <c r="HF346" i="1" a="1"/>
  <c r="HF346" i="1" s="1"/>
  <c r="HG346" i="1" a="1"/>
  <c r="HG346" i="1"/>
  <c r="HH346" i="1" a="1"/>
  <c r="HH346" i="1" s="1"/>
  <c r="HI346" i="1" a="1"/>
  <c r="HI346" i="1" s="1"/>
  <c r="HJ346" i="1" a="1"/>
  <c r="HJ346" i="1" s="1"/>
  <c r="HK346" i="1" a="1"/>
  <c r="HK346" i="1"/>
  <c r="HL346" i="1" a="1"/>
  <c r="HL346" i="1"/>
  <c r="HM346" i="1" a="1"/>
  <c r="HM346" i="1"/>
  <c r="HN346" i="1" a="1"/>
  <c r="HN346" i="1" s="1"/>
  <c r="HO346" i="1" a="1"/>
  <c r="HO346" i="1" s="1"/>
  <c r="HP346" i="1" a="1"/>
  <c r="HP346" i="1" s="1"/>
  <c r="HQ346" i="1" a="1"/>
  <c r="HQ346" i="1" s="1"/>
  <c r="HR346" i="1" a="1"/>
  <c r="HR346" i="1"/>
  <c r="HS346" i="1" a="1"/>
  <c r="HS346" i="1" s="1"/>
  <c r="HT346" i="1" a="1"/>
  <c r="HT346" i="1" s="1"/>
  <c r="HU346" i="1" a="1"/>
  <c r="HU346" i="1"/>
  <c r="HY346" i="1" a="1"/>
  <c r="HY346" i="1" s="1"/>
  <c r="HZ346" i="1"/>
  <c r="IA346" i="1" a="1"/>
  <c r="IA346" i="1"/>
  <c r="GX347" i="1" a="1"/>
  <c r="GX347" i="1"/>
  <c r="HV347" i="1" s="1" a="1"/>
  <c r="HV347" i="1" s="1"/>
  <c r="GY347" i="1" a="1"/>
  <c r="GY347" i="1" s="1"/>
  <c r="HW347" i="1" s="1" a="1"/>
  <c r="HW347" i="1" s="1"/>
  <c r="GZ347" i="1" a="1"/>
  <c r="GZ347" i="1" s="1"/>
  <c r="HX347" i="1" s="1" a="1"/>
  <c r="HX347" i="1" s="1"/>
  <c r="HA347" i="1" a="1"/>
  <c r="HA347" i="1" s="1"/>
  <c r="HB347" i="1" a="1"/>
  <c r="HB347" i="1"/>
  <c r="HC347" i="1" a="1"/>
  <c r="HC347" i="1" s="1"/>
  <c r="HD347" i="1" a="1"/>
  <c r="HD347" i="1" s="1"/>
  <c r="HE347" i="1" a="1"/>
  <c r="HE347" i="1" s="1"/>
  <c r="HF347" i="1" a="1"/>
  <c r="HF347" i="1"/>
  <c r="HG347" i="1" a="1"/>
  <c r="HG347" i="1"/>
  <c r="HH347" i="1" a="1"/>
  <c r="HH347" i="1"/>
  <c r="HI347" i="1" a="1"/>
  <c r="HI347" i="1"/>
  <c r="HJ347" i="1" a="1"/>
  <c r="HJ347" i="1"/>
  <c r="HK347" i="1" a="1"/>
  <c r="HK347" i="1" s="1"/>
  <c r="HL347" i="1" a="1"/>
  <c r="HL347" i="1"/>
  <c r="HM347" i="1" a="1"/>
  <c r="HM347" i="1"/>
  <c r="HN347" i="1" a="1"/>
  <c r="HN347" i="1"/>
  <c r="HO347" i="1" a="1"/>
  <c r="HO347" i="1" s="1"/>
  <c r="HP347" i="1" a="1"/>
  <c r="HP347" i="1"/>
  <c r="HQ347" i="1" a="1"/>
  <c r="HQ347" i="1"/>
  <c r="HR347" i="1" a="1"/>
  <c r="HR347" i="1"/>
  <c r="HS347" i="1" a="1"/>
  <c r="HS347" i="1"/>
  <c r="HT347" i="1" a="1"/>
  <c r="HT347" i="1" s="1"/>
  <c r="HU347" i="1" a="1"/>
  <c r="HU347" i="1"/>
  <c r="HY347" i="1" a="1"/>
  <c r="HY347" i="1"/>
  <c r="HZ347" i="1" a="1"/>
  <c r="HZ347" i="1"/>
  <c r="IA347" i="1" a="1"/>
  <c r="IA347" i="1"/>
  <c r="GX348" i="1" a="1"/>
  <c r="GX348" i="1" s="1"/>
  <c r="HV348" i="1" s="1" a="1"/>
  <c r="HV348" i="1" s="1"/>
  <c r="GY348" i="1" a="1"/>
  <c r="GY348" i="1" s="1"/>
  <c r="GZ348" i="1" a="1"/>
  <c r="GZ348" i="1" s="1"/>
  <c r="HX348" i="1" s="1" a="1"/>
  <c r="HX348" i="1" s="1"/>
  <c r="HA348" i="1" a="1"/>
  <c r="HA348" i="1"/>
  <c r="HY348" i="1" s="1" a="1"/>
  <c r="HY348" i="1" s="1"/>
  <c r="HB348" i="1" a="1"/>
  <c r="HB348" i="1"/>
  <c r="HZ348" i="1" s="1" a="1"/>
  <c r="HZ348" i="1" s="1"/>
  <c r="HC348" i="1" a="1"/>
  <c r="HC348" i="1"/>
  <c r="IA348" i="1" s="1" a="1"/>
  <c r="HD348" i="1" a="1"/>
  <c r="HD348" i="1"/>
  <c r="HE348" i="1" a="1"/>
  <c r="HE348" i="1" s="1"/>
  <c r="HF348" i="1" a="1"/>
  <c r="HF348" i="1"/>
  <c r="HG348" i="1" a="1"/>
  <c r="HG348" i="1" s="1"/>
  <c r="HH348" i="1" a="1"/>
  <c r="HH348" i="1"/>
  <c r="HI348" i="1" a="1"/>
  <c r="HI348" i="1"/>
  <c r="HJ348" i="1" a="1"/>
  <c r="HJ348" i="1"/>
  <c r="HK348" i="1" a="1"/>
  <c r="HK348" i="1"/>
  <c r="HL348" i="1" a="1"/>
  <c r="HL348" i="1"/>
  <c r="HM348" i="1" a="1"/>
  <c r="HM348" i="1"/>
  <c r="HN348" i="1" a="1"/>
  <c r="HN348" i="1"/>
  <c r="HO348" i="1" a="1"/>
  <c r="HO348" i="1" s="1"/>
  <c r="HP348" i="1" a="1"/>
  <c r="HP348" i="1"/>
  <c r="HQ348" i="1" a="1"/>
  <c r="HQ348" i="1" s="1"/>
  <c r="HR348" i="1" a="1"/>
  <c r="HR348" i="1" s="1"/>
  <c r="HS348" i="1" a="1"/>
  <c r="HS348" i="1"/>
  <c r="HT348" i="1" a="1"/>
  <c r="HT348" i="1" s="1"/>
  <c r="HU348" i="1" a="1"/>
  <c r="HU348" i="1"/>
  <c r="HW348" i="1" a="1"/>
  <c r="HW348" i="1" s="1"/>
  <c r="IA348" i="1"/>
  <c r="GX349" i="1" a="1"/>
  <c r="GX349" i="1"/>
  <c r="HV349" i="1" s="1" a="1"/>
  <c r="HV349" i="1" s="1"/>
  <c r="GY349" i="1" a="1"/>
  <c r="GY349" i="1" s="1"/>
  <c r="HW349" i="1" s="1" a="1"/>
  <c r="HW349" i="1" s="1"/>
  <c r="GZ349" i="1" a="1"/>
  <c r="GZ349" i="1" s="1"/>
  <c r="HX349" i="1" s="1" a="1"/>
  <c r="HX349" i="1" s="1"/>
  <c r="HA349" i="1" a="1"/>
  <c r="HA349" i="1"/>
  <c r="HB349" i="1" a="1"/>
  <c r="HB349" i="1"/>
  <c r="HC349" i="1" a="1"/>
  <c r="HC349" i="1"/>
  <c r="HD349" i="1" a="1"/>
  <c r="HD349" i="1"/>
  <c r="HE349" i="1" a="1"/>
  <c r="HE349" i="1"/>
  <c r="HF349" i="1" a="1"/>
  <c r="HF349" i="1"/>
  <c r="HG349" i="1" a="1"/>
  <c r="HG349" i="1"/>
  <c r="HH349" i="1" a="1"/>
  <c r="HH349" i="1"/>
  <c r="HI349" i="1" a="1"/>
  <c r="HI349" i="1"/>
  <c r="HJ349" i="1" a="1"/>
  <c r="HJ349" i="1" s="1"/>
  <c r="HK349" i="1" a="1"/>
  <c r="HK349" i="1" s="1"/>
  <c r="HL349" i="1" a="1"/>
  <c r="HL349" i="1"/>
  <c r="HM349" i="1" a="1"/>
  <c r="HM349" i="1" s="1"/>
  <c r="HN349" i="1" a="1"/>
  <c r="HN349" i="1"/>
  <c r="HO349" i="1" a="1"/>
  <c r="HO349" i="1"/>
  <c r="HP349" i="1" a="1"/>
  <c r="HP349" i="1"/>
  <c r="HQ349" i="1" a="1"/>
  <c r="HQ349" i="1"/>
  <c r="HR349" i="1" a="1"/>
  <c r="HR349" i="1" s="1"/>
  <c r="HS349" i="1" a="1"/>
  <c r="HS349" i="1" s="1"/>
  <c r="HT349" i="1" a="1"/>
  <c r="HT349" i="1" s="1"/>
  <c r="HU349" i="1" a="1"/>
  <c r="HU349" i="1"/>
  <c r="HY349" i="1" a="1"/>
  <c r="HY349" i="1"/>
  <c r="HZ349" i="1" a="1"/>
  <c r="HZ349" i="1"/>
  <c r="IA349" i="1" a="1"/>
  <c r="IA349" i="1"/>
  <c r="GX350" i="1" a="1"/>
  <c r="GX350" i="1" s="1"/>
  <c r="HV350" i="1" s="1" a="1"/>
  <c r="HV350" i="1" s="1"/>
  <c r="GY350" i="1" a="1"/>
  <c r="GY350" i="1" s="1"/>
  <c r="HW350" i="1" s="1" a="1"/>
  <c r="HW350" i="1" s="1"/>
  <c r="GZ350" i="1" a="1"/>
  <c r="GZ350" i="1"/>
  <c r="HA350" i="1" a="1"/>
  <c r="HA350" i="1"/>
  <c r="HB350" i="1" a="1"/>
  <c r="HB350" i="1"/>
  <c r="HZ350" i="1" s="1" a="1"/>
  <c r="HZ350" i="1" s="1"/>
  <c r="HC350" i="1" a="1"/>
  <c r="HC350" i="1"/>
  <c r="IA350" i="1" s="1" a="1"/>
  <c r="IA350" i="1" s="1"/>
  <c r="HD350" i="1" a="1"/>
  <c r="HD350" i="1"/>
  <c r="HE350" i="1" a="1"/>
  <c r="HE350" i="1" s="1"/>
  <c r="HF350" i="1" a="1"/>
  <c r="HF350" i="1"/>
  <c r="HG350" i="1" a="1"/>
  <c r="HG350" i="1"/>
  <c r="HH350" i="1" a="1"/>
  <c r="HH350" i="1"/>
  <c r="HI350" i="1" a="1"/>
  <c r="HI350" i="1"/>
  <c r="HJ350" i="1" a="1"/>
  <c r="HJ350" i="1" s="1"/>
  <c r="HK350" i="1" a="1"/>
  <c r="HK350" i="1"/>
  <c r="HL350" i="1" a="1"/>
  <c r="HL350" i="1" s="1"/>
  <c r="HM350" i="1" a="1"/>
  <c r="HM350" i="1" s="1"/>
  <c r="HN350" i="1" a="1"/>
  <c r="HN350" i="1" s="1"/>
  <c r="HO350" i="1" a="1"/>
  <c r="HO350" i="1" s="1"/>
  <c r="HP350" i="1" a="1"/>
  <c r="HP350" i="1"/>
  <c r="HQ350" i="1" a="1"/>
  <c r="HQ350" i="1" s="1"/>
  <c r="HR350" i="1" a="1"/>
  <c r="HR350" i="1" s="1"/>
  <c r="HS350" i="1" a="1"/>
  <c r="HS350" i="1" s="1"/>
  <c r="HT350" i="1" a="1"/>
  <c r="HT350" i="1"/>
  <c r="HU350" i="1" a="1"/>
  <c r="HU350" i="1" s="1"/>
  <c r="HX350" i="1" a="1"/>
  <c r="HX350" i="1" s="1"/>
  <c r="HY350" i="1" a="1"/>
  <c r="HY350" i="1" s="1"/>
  <c r="GX351" i="1" a="1"/>
  <c r="GX351" i="1"/>
  <c r="HV351" i="1" s="1" a="1"/>
  <c r="HV351" i="1" s="1"/>
  <c r="GY351" i="1" a="1"/>
  <c r="GY351" i="1" s="1"/>
  <c r="HW351" i="1" s="1" a="1"/>
  <c r="HW351" i="1" s="1"/>
  <c r="GZ351" i="1" a="1"/>
  <c r="GZ351" i="1"/>
  <c r="HX351" i="1" s="1" a="1"/>
  <c r="HX351" i="1" s="1"/>
  <c r="HA351" i="1" a="1"/>
  <c r="HA351" i="1"/>
  <c r="HY351" i="1" s="1" a="1"/>
  <c r="HB351" i="1" a="1"/>
  <c r="HB351" i="1" s="1"/>
  <c r="HZ351" i="1" s="1" a="1"/>
  <c r="HZ351" i="1" s="1"/>
  <c r="HC351" i="1" a="1"/>
  <c r="HC351" i="1" s="1"/>
  <c r="IA351" i="1" s="1" a="1"/>
  <c r="IA351" i="1" s="1"/>
  <c r="HD351" i="1" a="1"/>
  <c r="HD351" i="1" s="1"/>
  <c r="HE351" i="1" a="1"/>
  <c r="HE351" i="1" s="1"/>
  <c r="HF351" i="1" a="1"/>
  <c r="HF351" i="1"/>
  <c r="HG351" i="1" a="1"/>
  <c r="HG351" i="1" s="1"/>
  <c r="HH351" i="1" a="1"/>
  <c r="HH351" i="1" s="1"/>
  <c r="HI351" i="1" a="1"/>
  <c r="HI351" i="1" s="1"/>
  <c r="HJ351" i="1" a="1"/>
  <c r="HJ351" i="1" s="1"/>
  <c r="HK351" i="1" a="1"/>
  <c r="HK351" i="1" s="1"/>
  <c r="HL351" i="1" a="1"/>
  <c r="HL351" i="1"/>
  <c r="HM351" i="1" a="1"/>
  <c r="HM351" i="1" s="1"/>
  <c r="HN351" i="1" a="1"/>
  <c r="HN351" i="1" s="1"/>
  <c r="HO351" i="1" a="1"/>
  <c r="HO351" i="1"/>
  <c r="HP351" i="1" a="1"/>
  <c r="HP351" i="1"/>
  <c r="HQ351" i="1" a="1"/>
  <c r="HQ351" i="1"/>
  <c r="HR351" i="1" a="1"/>
  <c r="HR351" i="1" s="1"/>
  <c r="HS351" i="1" a="1"/>
  <c r="HS351" i="1"/>
  <c r="HT351" i="1" a="1"/>
  <c r="HT351" i="1" s="1"/>
  <c r="HU351" i="1" a="1"/>
  <c r="HU351" i="1"/>
  <c r="HY351" i="1"/>
  <c r="GX352" i="1" a="1"/>
  <c r="GX352" i="1" s="1"/>
  <c r="HV352" i="1" s="1" a="1"/>
  <c r="HV352" i="1" s="1"/>
  <c r="GY352" i="1" a="1"/>
  <c r="GY352" i="1"/>
  <c r="GZ352" i="1" a="1"/>
  <c r="GZ352" i="1" s="1"/>
  <c r="HX352" i="1" s="1" a="1"/>
  <c r="HX352" i="1" s="1"/>
  <c r="HA352" i="1" a="1"/>
  <c r="HA352" i="1" s="1"/>
  <c r="HY352" i="1" s="1" a="1"/>
  <c r="HY352" i="1" s="1"/>
  <c r="HB352" i="1" a="1"/>
  <c r="HB352" i="1"/>
  <c r="HZ352" i="1" s="1" a="1"/>
  <c r="HZ352" i="1" s="1"/>
  <c r="HC352" i="1" a="1"/>
  <c r="HC352" i="1" s="1"/>
  <c r="HD352" i="1" a="1"/>
  <c r="HD352" i="1" s="1"/>
  <c r="HE352" i="1" a="1"/>
  <c r="HE352" i="1" s="1"/>
  <c r="HF352" i="1" a="1"/>
  <c r="HF352" i="1"/>
  <c r="HG352" i="1" a="1"/>
  <c r="HG352" i="1"/>
  <c r="HH352" i="1" a="1"/>
  <c r="HH352" i="1" s="1"/>
  <c r="HI352" i="1" a="1"/>
  <c r="HI352" i="1" s="1"/>
  <c r="HJ352" i="1" a="1"/>
  <c r="HJ352" i="1"/>
  <c r="HK352" i="1" a="1"/>
  <c r="HK352" i="1"/>
  <c r="HL352" i="1" a="1"/>
  <c r="HL352" i="1" s="1"/>
  <c r="HM352" i="1" a="1"/>
  <c r="HM352" i="1"/>
  <c r="HN352" i="1" a="1"/>
  <c r="HN352" i="1" s="1"/>
  <c r="HO352" i="1" a="1"/>
  <c r="HO352" i="1" s="1"/>
  <c r="HP352" i="1" a="1"/>
  <c r="HP352" i="1"/>
  <c r="HQ352" i="1" a="1"/>
  <c r="HQ352" i="1" s="1"/>
  <c r="HR352" i="1" a="1"/>
  <c r="HR352" i="1" s="1"/>
  <c r="HS352" i="1" a="1"/>
  <c r="HS352" i="1"/>
  <c r="HT352" i="1" a="1"/>
  <c r="HT352" i="1"/>
  <c r="HU352" i="1" a="1"/>
  <c r="HU352" i="1"/>
  <c r="HW352" i="1" a="1"/>
  <c r="HW352" i="1"/>
  <c r="IA352" i="1" a="1"/>
  <c r="IA352" i="1" s="1"/>
  <c r="GX353" i="1" a="1"/>
  <c r="GX353" i="1" s="1"/>
  <c r="GY353" i="1" a="1"/>
  <c r="GY353" i="1" s="1"/>
  <c r="GZ353" i="1" a="1"/>
  <c r="GZ353" i="1"/>
  <c r="HX353" i="1" s="1" a="1"/>
  <c r="HX353" i="1" s="1"/>
  <c r="HA353" i="1" a="1"/>
  <c r="HA353" i="1"/>
  <c r="HY353" i="1" s="1" a="1"/>
  <c r="HY353" i="1" s="1"/>
  <c r="HB353" i="1" a="1"/>
  <c r="HB353" i="1"/>
  <c r="HZ353" i="1" s="1" a="1"/>
  <c r="HZ353" i="1" s="1"/>
  <c r="HC353" i="1" a="1"/>
  <c r="HC353" i="1" s="1"/>
  <c r="IA353" i="1" s="1" a="1"/>
  <c r="IA353" i="1" s="1"/>
  <c r="HD353" i="1" a="1"/>
  <c r="HD353" i="1"/>
  <c r="HE353" i="1" a="1"/>
  <c r="HE353" i="1"/>
  <c r="HF353" i="1" a="1"/>
  <c r="HF353" i="1"/>
  <c r="HG353" i="1" a="1"/>
  <c r="HG353" i="1" s="1"/>
  <c r="HH353" i="1" a="1"/>
  <c r="HH353" i="1" s="1"/>
  <c r="HI353" i="1" a="1"/>
  <c r="HI353" i="1"/>
  <c r="HJ353" i="1" a="1"/>
  <c r="HJ353" i="1" s="1"/>
  <c r="HK353" i="1" a="1"/>
  <c r="HK353" i="1" s="1"/>
  <c r="HL353" i="1" a="1"/>
  <c r="HL353" i="1" s="1"/>
  <c r="HM353" i="1" a="1"/>
  <c r="HM353" i="1" s="1"/>
  <c r="HN353" i="1" a="1"/>
  <c r="HN353" i="1"/>
  <c r="HO353" i="1" a="1"/>
  <c r="HO353" i="1"/>
  <c r="HP353" i="1" a="1"/>
  <c r="HP353" i="1"/>
  <c r="HQ353" i="1" a="1"/>
  <c r="HQ353" i="1"/>
  <c r="HR353" i="1" a="1"/>
  <c r="HR353" i="1"/>
  <c r="HS353" i="1" a="1"/>
  <c r="HS353" i="1"/>
  <c r="HT353" i="1" a="1"/>
  <c r="HT353" i="1"/>
  <c r="HU353" i="1" a="1"/>
  <c r="HU353" i="1" s="1"/>
  <c r="HV353" i="1" a="1"/>
  <c r="HV353" i="1" s="1"/>
  <c r="HW353" i="1" a="1"/>
  <c r="HW353" i="1" s="1"/>
  <c r="GX354" i="1" a="1"/>
  <c r="GX354" i="1" s="1"/>
  <c r="HV354" i="1" s="1" a="1"/>
  <c r="HV354" i="1" s="1"/>
  <c r="GY354" i="1" a="1"/>
  <c r="GY354" i="1" s="1"/>
  <c r="GZ354" i="1" a="1"/>
  <c r="GZ354" i="1" s="1"/>
  <c r="HA354" i="1" a="1"/>
  <c r="HA354" i="1"/>
  <c r="HB354" i="1" a="1"/>
  <c r="HB354" i="1"/>
  <c r="HZ354" i="1" s="1" a="1"/>
  <c r="HZ354" i="1" s="1"/>
  <c r="HC354" i="1" a="1"/>
  <c r="HC354" i="1"/>
  <c r="IA354" i="1" s="1" a="1"/>
  <c r="IA354" i="1" s="1"/>
  <c r="HD354" i="1" a="1"/>
  <c r="HD354" i="1"/>
  <c r="HE354" i="1" a="1"/>
  <c r="HE354" i="1" s="1"/>
  <c r="HF354" i="1" a="1"/>
  <c r="HF354" i="1" s="1"/>
  <c r="HG354" i="1" a="1"/>
  <c r="HG354" i="1" s="1"/>
  <c r="HH354" i="1" a="1"/>
  <c r="HH354" i="1" s="1"/>
  <c r="HI354" i="1" a="1"/>
  <c r="HI354" i="1"/>
  <c r="HJ354" i="1" a="1"/>
  <c r="HJ354" i="1"/>
  <c r="HK354" i="1" a="1"/>
  <c r="HK354" i="1"/>
  <c r="HL354" i="1" a="1"/>
  <c r="HL354" i="1"/>
  <c r="HM354" i="1" a="1"/>
  <c r="HM354" i="1" s="1"/>
  <c r="HN354" i="1" a="1"/>
  <c r="HN354" i="1" s="1"/>
  <c r="HO354" i="1" a="1"/>
  <c r="HO354" i="1"/>
  <c r="HP354" i="1" a="1"/>
  <c r="HP354" i="1"/>
  <c r="HQ354" i="1" a="1"/>
  <c r="HQ354" i="1" s="1"/>
  <c r="HR354" i="1" a="1"/>
  <c r="HR354" i="1" s="1"/>
  <c r="HS354" i="1" a="1"/>
  <c r="HS354" i="1"/>
  <c r="HT354" i="1" a="1"/>
  <c r="HT354" i="1"/>
  <c r="HU354" i="1" a="1"/>
  <c r="HU354" i="1"/>
  <c r="HW354" i="1" a="1"/>
  <c r="HW354" i="1" s="1"/>
  <c r="HX354" i="1" a="1"/>
  <c r="HX354" i="1"/>
  <c r="HY354" i="1" a="1"/>
  <c r="HY354" i="1" s="1"/>
  <c r="GX355" i="1" a="1"/>
  <c r="GX355" i="1" s="1"/>
  <c r="HV355" i="1" s="1" a="1"/>
  <c r="HV355" i="1" s="1"/>
  <c r="GY355" i="1" a="1"/>
  <c r="GY355" i="1" s="1"/>
  <c r="GZ355" i="1" a="1"/>
  <c r="GZ355" i="1" s="1"/>
  <c r="HX355" i="1" s="1" a="1"/>
  <c r="HX355" i="1" s="1"/>
  <c r="HA355" i="1" a="1"/>
  <c r="HA355" i="1" s="1"/>
  <c r="HY355" i="1" s="1" a="1"/>
  <c r="HY355" i="1" s="1"/>
  <c r="HB355" i="1" a="1"/>
  <c r="HB355" i="1" s="1"/>
  <c r="HZ355" i="1" s="1" a="1"/>
  <c r="HZ355" i="1" s="1"/>
  <c r="HC355" i="1" a="1"/>
  <c r="HC355" i="1" s="1"/>
  <c r="IA355" i="1" s="1" a="1"/>
  <c r="IA355" i="1" s="1"/>
  <c r="HD355" i="1" a="1"/>
  <c r="HD355" i="1"/>
  <c r="HE355" i="1" a="1"/>
  <c r="HE355" i="1"/>
  <c r="HF355" i="1" a="1"/>
  <c r="HF355" i="1"/>
  <c r="HG355" i="1" a="1"/>
  <c r="HG355" i="1" s="1"/>
  <c r="HH355" i="1" a="1"/>
  <c r="HH355" i="1"/>
  <c r="HI355" i="1" a="1"/>
  <c r="HI355" i="1" s="1"/>
  <c r="HJ355" i="1" a="1"/>
  <c r="HJ355" i="1"/>
  <c r="HK355" i="1" a="1"/>
  <c r="HK355" i="1" s="1"/>
  <c r="HL355" i="1" a="1"/>
  <c r="HL355" i="1"/>
  <c r="HM355" i="1" a="1"/>
  <c r="HM355" i="1" s="1"/>
  <c r="HN355" i="1" a="1"/>
  <c r="HN355" i="1"/>
  <c r="HO355" i="1" a="1"/>
  <c r="HO355" i="1"/>
  <c r="HP355" i="1" a="1"/>
  <c r="HP355" i="1"/>
  <c r="HQ355" i="1" a="1"/>
  <c r="HQ355" i="1"/>
  <c r="HR355" i="1" a="1"/>
  <c r="HR355" i="1" s="1"/>
  <c r="HS355" i="1" a="1"/>
  <c r="HS355" i="1" s="1"/>
  <c r="HT355" i="1" a="1"/>
  <c r="HT355" i="1"/>
  <c r="HU355" i="1" a="1"/>
  <c r="HU355" i="1" s="1"/>
  <c r="HW355" i="1" a="1"/>
  <c r="HW355" i="1" s="1"/>
  <c r="GX356" i="1" a="1"/>
  <c r="GX356" i="1" s="1"/>
  <c r="HV356" i="1" s="1" a="1"/>
  <c r="HV356" i="1" s="1"/>
  <c r="GY356" i="1" a="1"/>
  <c r="GY356" i="1"/>
  <c r="HW356" i="1" s="1" a="1"/>
  <c r="HW356" i="1" s="1"/>
  <c r="GZ356" i="1" a="1"/>
  <c r="GZ356" i="1"/>
  <c r="HX356" i="1" s="1" a="1"/>
  <c r="HX356" i="1" s="1"/>
  <c r="HA356" i="1" a="1"/>
  <c r="HA356" i="1"/>
  <c r="HY356" i="1" s="1" a="1"/>
  <c r="HB356" i="1" a="1"/>
  <c r="HB356" i="1"/>
  <c r="HZ356" i="1" s="1" a="1"/>
  <c r="HZ356" i="1" s="1"/>
  <c r="HC356" i="1" a="1"/>
  <c r="HC356" i="1"/>
  <c r="IA356" i="1" s="1" a="1"/>
  <c r="IA356" i="1" s="1"/>
  <c r="HD356" i="1" a="1"/>
  <c r="HD356" i="1" s="1"/>
  <c r="HE356" i="1" a="1"/>
  <c r="HE356" i="1" s="1"/>
  <c r="HF356" i="1" a="1"/>
  <c r="HF356" i="1"/>
  <c r="HG356" i="1" a="1"/>
  <c r="HG356" i="1" s="1"/>
  <c r="HH356" i="1" a="1"/>
  <c r="HH356" i="1" s="1"/>
  <c r="HI356" i="1" a="1"/>
  <c r="HI356" i="1"/>
  <c r="HJ356" i="1" a="1"/>
  <c r="HJ356" i="1"/>
  <c r="HK356" i="1" a="1"/>
  <c r="HK356" i="1"/>
  <c r="HL356" i="1" a="1"/>
  <c r="HL356" i="1"/>
  <c r="HM356" i="1" a="1"/>
  <c r="HM356" i="1" s="1"/>
  <c r="HN356" i="1" a="1"/>
  <c r="HN356" i="1" s="1"/>
  <c r="HO356" i="1" a="1"/>
  <c r="HO356" i="1"/>
  <c r="HP356" i="1" a="1"/>
  <c r="HP356" i="1"/>
  <c r="HQ356" i="1" a="1"/>
  <c r="HQ356" i="1" s="1"/>
  <c r="HR356" i="1" a="1"/>
  <c r="HR356" i="1"/>
  <c r="HS356" i="1" a="1"/>
  <c r="HS356" i="1" s="1"/>
  <c r="HT356" i="1" a="1"/>
  <c r="HT356" i="1" s="1"/>
  <c r="HU356" i="1" a="1"/>
  <c r="HU356" i="1" s="1"/>
  <c r="HY356" i="1"/>
  <c r="GX357" i="1" a="1"/>
  <c r="GX357" i="1" s="1"/>
  <c r="HV357" i="1" s="1" a="1"/>
  <c r="HV357" i="1" s="1"/>
  <c r="GY357" i="1" a="1"/>
  <c r="GY357" i="1" s="1"/>
  <c r="HW357" i="1" s="1" a="1"/>
  <c r="HW357" i="1" s="1"/>
  <c r="GZ357" i="1" a="1"/>
  <c r="GZ357" i="1"/>
  <c r="HX357" i="1" s="1" a="1"/>
  <c r="HX357" i="1" s="1"/>
  <c r="HA357" i="1" a="1"/>
  <c r="HA357" i="1" s="1"/>
  <c r="HY357" i="1" s="1" a="1"/>
  <c r="HY357" i="1" s="1"/>
  <c r="HB357" i="1" a="1"/>
  <c r="HB357" i="1"/>
  <c r="HZ357" i="1" s="1" a="1"/>
  <c r="HC357" i="1" a="1"/>
  <c r="HC357" i="1"/>
  <c r="IA357" i="1" s="1" a="1"/>
  <c r="HD357" i="1" a="1"/>
  <c r="HD357" i="1"/>
  <c r="HE357" i="1" a="1"/>
  <c r="HE357" i="1"/>
  <c r="HF357" i="1" a="1"/>
  <c r="HF357" i="1"/>
  <c r="HG357" i="1" a="1"/>
  <c r="HG357" i="1"/>
  <c r="HH357" i="1" a="1"/>
  <c r="HH357" i="1" s="1"/>
  <c r="HI357" i="1" a="1"/>
  <c r="HI357" i="1" s="1"/>
  <c r="HJ357" i="1" a="1"/>
  <c r="HJ357" i="1"/>
  <c r="HK357" i="1" a="1"/>
  <c r="HK357" i="1" s="1"/>
  <c r="HL357" i="1" a="1"/>
  <c r="HL357" i="1"/>
  <c r="HM357" i="1" a="1"/>
  <c r="HM357" i="1"/>
  <c r="HN357" i="1" a="1"/>
  <c r="HN357" i="1"/>
  <c r="HO357" i="1" a="1"/>
  <c r="HO357" i="1"/>
  <c r="HP357" i="1" a="1"/>
  <c r="HP357" i="1" s="1"/>
  <c r="HQ357" i="1" a="1"/>
  <c r="HQ357" i="1" s="1"/>
  <c r="HR357" i="1" a="1"/>
  <c r="HR357" i="1" s="1"/>
  <c r="HS357" i="1" a="1"/>
  <c r="HS357" i="1"/>
  <c r="HT357" i="1" a="1"/>
  <c r="HT357" i="1"/>
  <c r="HU357" i="1" a="1"/>
  <c r="HU357" i="1"/>
  <c r="HZ357" i="1"/>
  <c r="IA357" i="1"/>
  <c r="GX358" i="1" a="1"/>
  <c r="GX358" i="1"/>
  <c r="HV358" i="1" s="1" a="1"/>
  <c r="HV358" i="1" s="1"/>
  <c r="GY358" i="1" a="1"/>
  <c r="GY358" i="1"/>
  <c r="GZ358" i="1" a="1"/>
  <c r="GZ358" i="1"/>
  <c r="HX358" i="1" s="1" a="1"/>
  <c r="HX358" i="1" s="1"/>
  <c r="HA358" i="1" a="1"/>
  <c r="HA358" i="1"/>
  <c r="HY358" i="1" s="1" a="1"/>
  <c r="HY358" i="1" s="1"/>
  <c r="HB358" i="1" a="1"/>
  <c r="HB358" i="1"/>
  <c r="HZ358" i="1" s="1" a="1"/>
  <c r="HZ358" i="1" s="1"/>
  <c r="HC358" i="1" a="1"/>
  <c r="HC358" i="1" s="1"/>
  <c r="IA358" i="1" s="1" a="1"/>
  <c r="IA358" i="1" s="1"/>
  <c r="HD358" i="1" a="1"/>
  <c r="HD358" i="1"/>
  <c r="HE358" i="1" a="1"/>
  <c r="HE358" i="1" s="1"/>
  <c r="HF358" i="1" a="1"/>
  <c r="HF358" i="1" s="1"/>
  <c r="HG358" i="1" a="1"/>
  <c r="HG358" i="1" s="1"/>
  <c r="HH358" i="1" a="1"/>
  <c r="HH358" i="1" s="1"/>
  <c r="HI358" i="1" a="1"/>
  <c r="HI358" i="1"/>
  <c r="HJ358" i="1" a="1"/>
  <c r="HJ358" i="1"/>
  <c r="HK358" i="1" a="1"/>
  <c r="HK358" i="1" s="1"/>
  <c r="HL358" i="1" a="1"/>
  <c r="HL358" i="1" s="1"/>
  <c r="HM358" i="1" a="1"/>
  <c r="HM358" i="1" s="1"/>
  <c r="HN358" i="1" a="1"/>
  <c r="HN358" i="1"/>
  <c r="HO358" i="1" a="1"/>
  <c r="HO358" i="1"/>
  <c r="HP358" i="1" a="1"/>
  <c r="HP358" i="1"/>
  <c r="HQ358" i="1" a="1"/>
  <c r="HQ358" i="1" s="1"/>
  <c r="HR358" i="1" a="1"/>
  <c r="HR358" i="1" s="1"/>
  <c r="HS358" i="1" a="1"/>
  <c r="HS358" i="1" s="1"/>
  <c r="HT358" i="1" a="1"/>
  <c r="HT358" i="1" s="1"/>
  <c r="HU358" i="1" a="1"/>
  <c r="HU358" i="1" s="1"/>
  <c r="HW358" i="1" a="1"/>
  <c r="HW358" i="1"/>
  <c r="GX359" i="1" a="1"/>
  <c r="GX359" i="1" s="1"/>
  <c r="HV359" i="1" s="1" a="1"/>
  <c r="HV359" i="1" s="1"/>
  <c r="GY359" i="1" a="1"/>
  <c r="GY359" i="1" s="1"/>
  <c r="HW359" i="1" s="1" a="1"/>
  <c r="HW359" i="1" s="1"/>
  <c r="GZ359" i="1" a="1"/>
  <c r="GZ359" i="1"/>
  <c r="HX359" i="1" s="1" a="1"/>
  <c r="HX359" i="1" s="1"/>
  <c r="HA359" i="1" a="1"/>
  <c r="HA359" i="1"/>
  <c r="HY359" i="1" s="1" a="1"/>
  <c r="HY359" i="1" s="1"/>
  <c r="HB359" i="1" a="1"/>
  <c r="HB359" i="1" s="1"/>
  <c r="HZ359" i="1" s="1" a="1"/>
  <c r="HZ359" i="1" s="1"/>
  <c r="HC359" i="1" a="1"/>
  <c r="HC359" i="1"/>
  <c r="IA359" i="1" s="1" a="1"/>
  <c r="IA359" i="1" s="1"/>
  <c r="HD359" i="1" a="1"/>
  <c r="HD359" i="1" s="1"/>
  <c r="HE359" i="1" a="1"/>
  <c r="HE359" i="1"/>
  <c r="HF359" i="1" a="1"/>
  <c r="HF359" i="1" s="1"/>
  <c r="HG359" i="1" a="1"/>
  <c r="HG359" i="1" s="1"/>
  <c r="HH359" i="1" a="1"/>
  <c r="HH359" i="1" s="1"/>
  <c r="HI359" i="1" a="1"/>
  <c r="HI359" i="1"/>
  <c r="HJ359" i="1" a="1"/>
  <c r="HJ359" i="1"/>
  <c r="HK359" i="1" a="1"/>
  <c r="HK359" i="1" s="1"/>
  <c r="HL359" i="1" a="1"/>
  <c r="HL359" i="1"/>
  <c r="HM359" i="1" a="1"/>
  <c r="HM359" i="1"/>
  <c r="HN359" i="1" a="1"/>
  <c r="HN359" i="1"/>
  <c r="HO359" i="1" a="1"/>
  <c r="HO359" i="1"/>
  <c r="HP359" i="1" a="1"/>
  <c r="HP359" i="1" s="1"/>
  <c r="HQ359" i="1" a="1"/>
  <c r="HQ359" i="1"/>
  <c r="HR359" i="1" a="1"/>
  <c r="HR359" i="1" s="1"/>
  <c r="HS359" i="1" a="1"/>
  <c r="HS359" i="1"/>
  <c r="HT359" i="1" a="1"/>
  <c r="HT359" i="1"/>
  <c r="HU359" i="1" a="1"/>
  <c r="HU359" i="1"/>
  <c r="GX360" i="1" a="1"/>
  <c r="GX360" i="1" s="1"/>
  <c r="HV360" i="1" s="1" a="1"/>
  <c r="HV360" i="1" s="1"/>
  <c r="GY360" i="1" a="1"/>
  <c r="GY360" i="1"/>
  <c r="HW360" i="1" s="1" a="1"/>
  <c r="GZ360" i="1" a="1"/>
  <c r="GZ360" i="1"/>
  <c r="HX360" i="1" s="1" a="1"/>
  <c r="HA360" i="1" a="1"/>
  <c r="HA360" i="1" s="1"/>
  <c r="HB360" i="1" a="1"/>
  <c r="HB360" i="1" s="1"/>
  <c r="HZ360" i="1" s="1" a="1"/>
  <c r="HZ360" i="1" s="1"/>
  <c r="HC360" i="1" a="1"/>
  <c r="HC360" i="1" s="1"/>
  <c r="IA360" i="1" s="1" a="1"/>
  <c r="IA360" i="1" s="1"/>
  <c r="HD360" i="1" a="1"/>
  <c r="HD360" i="1"/>
  <c r="HE360" i="1" a="1"/>
  <c r="HE360" i="1" s="1"/>
  <c r="HF360" i="1" a="1"/>
  <c r="HF360" i="1" s="1"/>
  <c r="HG360" i="1" a="1"/>
  <c r="HG360" i="1"/>
  <c r="HH360" i="1" a="1"/>
  <c r="HH360" i="1" s="1"/>
  <c r="HI360" i="1" a="1"/>
  <c r="HI360" i="1"/>
  <c r="HJ360" i="1" a="1"/>
  <c r="HJ360" i="1" s="1"/>
  <c r="HK360" i="1" a="1"/>
  <c r="HK360" i="1" s="1"/>
  <c r="HL360" i="1" a="1"/>
  <c r="HL360" i="1" s="1"/>
  <c r="HM360" i="1" a="1"/>
  <c r="HM360" i="1" s="1"/>
  <c r="HN360" i="1" a="1"/>
  <c r="HN360" i="1"/>
  <c r="HO360" i="1" a="1"/>
  <c r="HO360" i="1"/>
  <c r="HP360" i="1" a="1"/>
  <c r="HP360" i="1"/>
  <c r="HQ360" i="1" a="1"/>
  <c r="HQ360" i="1" s="1"/>
  <c r="HR360" i="1" a="1"/>
  <c r="HR360" i="1"/>
  <c r="HS360" i="1" a="1"/>
  <c r="HS360" i="1"/>
  <c r="HT360" i="1" a="1"/>
  <c r="HT360" i="1" s="1"/>
  <c r="HU360" i="1" a="1"/>
  <c r="HU360" i="1" s="1"/>
  <c r="HW360" i="1"/>
  <c r="HX360" i="1"/>
  <c r="HY360" i="1" a="1"/>
  <c r="HY360" i="1" s="1"/>
  <c r="GX361" i="1" a="1"/>
  <c r="GX361" i="1" s="1"/>
  <c r="HV361" i="1" s="1" a="1"/>
  <c r="HV361" i="1" s="1"/>
  <c r="GY361" i="1" a="1"/>
  <c r="GY361" i="1" s="1"/>
  <c r="GZ361" i="1" a="1"/>
  <c r="GZ361" i="1"/>
  <c r="HX361" i="1" s="1" a="1"/>
  <c r="HX361" i="1" s="1"/>
  <c r="HA361" i="1" a="1"/>
  <c r="HA361" i="1" s="1"/>
  <c r="HY361" i="1" s="1" a="1"/>
  <c r="HY361" i="1" s="1"/>
  <c r="HB361" i="1" a="1"/>
  <c r="HB361" i="1" s="1"/>
  <c r="HC361" i="1" a="1"/>
  <c r="HC361" i="1"/>
  <c r="HD361" i="1" a="1"/>
  <c r="HD361" i="1" s="1"/>
  <c r="HE361" i="1" a="1"/>
  <c r="HE361" i="1" s="1"/>
  <c r="HF361" i="1" a="1"/>
  <c r="HF361" i="1" s="1"/>
  <c r="HG361" i="1" a="1"/>
  <c r="HG361" i="1" s="1"/>
  <c r="HH361" i="1" a="1"/>
  <c r="HH361" i="1"/>
  <c r="HI361" i="1" a="1"/>
  <c r="HI361" i="1"/>
  <c r="HJ361" i="1" a="1"/>
  <c r="HJ361" i="1"/>
  <c r="HK361" i="1" a="1"/>
  <c r="HK361" i="1" s="1"/>
  <c r="HL361" i="1" a="1"/>
  <c r="HL361" i="1"/>
  <c r="HM361" i="1" a="1"/>
  <c r="HM361" i="1"/>
  <c r="HN361" i="1" a="1"/>
  <c r="HN361" i="1"/>
  <c r="HO361" i="1" a="1"/>
  <c r="HO361" i="1"/>
  <c r="HP361" i="1" a="1"/>
  <c r="HP361" i="1" s="1"/>
  <c r="HQ361" i="1" a="1"/>
  <c r="HQ361" i="1"/>
  <c r="HR361" i="1" a="1"/>
  <c r="HR361" i="1" s="1"/>
  <c r="HS361" i="1" a="1"/>
  <c r="HS361" i="1"/>
  <c r="HT361" i="1" a="1"/>
  <c r="HT361" i="1" s="1"/>
  <c r="HU361" i="1" a="1"/>
  <c r="HU361" i="1" s="1"/>
  <c r="HW361" i="1" a="1"/>
  <c r="HW361" i="1" s="1"/>
  <c r="HZ361" i="1" a="1"/>
  <c r="HZ361" i="1" s="1"/>
  <c r="IA361" i="1" a="1"/>
  <c r="IA361" i="1" s="1"/>
  <c r="GX362" i="1" a="1"/>
  <c r="GX362" i="1"/>
  <c r="HV362" i="1" s="1" a="1"/>
  <c r="HV362" i="1" s="1"/>
  <c r="GY362" i="1" a="1"/>
  <c r="GY362" i="1" s="1"/>
  <c r="HW362" i="1" s="1" a="1"/>
  <c r="HW362" i="1" s="1"/>
  <c r="GZ362" i="1" a="1"/>
  <c r="GZ362" i="1" s="1"/>
  <c r="HX362" i="1" s="1" a="1"/>
  <c r="HX362" i="1" s="1"/>
  <c r="HA362" i="1" a="1"/>
  <c r="HA362" i="1" s="1"/>
  <c r="HB362" i="1" a="1"/>
  <c r="HB362" i="1" s="1"/>
  <c r="HC362" i="1" a="1"/>
  <c r="HC362" i="1" s="1"/>
  <c r="HD362" i="1" a="1"/>
  <c r="HD362" i="1"/>
  <c r="HE362" i="1" a="1"/>
  <c r="HE362" i="1" s="1"/>
  <c r="HF362" i="1" a="1"/>
  <c r="HF362" i="1" s="1"/>
  <c r="HG362" i="1" a="1"/>
  <c r="HG362" i="1"/>
  <c r="HH362" i="1" a="1"/>
  <c r="HH362" i="1"/>
  <c r="HI362" i="1" a="1"/>
  <c r="HI362" i="1"/>
  <c r="HJ362" i="1" a="1"/>
  <c r="HJ362" i="1"/>
  <c r="HK362" i="1" a="1"/>
  <c r="HK362" i="1"/>
  <c r="HL362" i="1" a="1"/>
  <c r="HL362" i="1"/>
  <c r="HM362" i="1" a="1"/>
  <c r="HM362" i="1" s="1"/>
  <c r="HN362" i="1" a="1"/>
  <c r="HN362" i="1"/>
  <c r="HO362" i="1" a="1"/>
  <c r="HO362" i="1" s="1"/>
  <c r="HP362" i="1" a="1"/>
  <c r="HP362" i="1" s="1"/>
  <c r="HQ362" i="1" a="1"/>
  <c r="HQ362" i="1" s="1"/>
  <c r="HR362" i="1" a="1"/>
  <c r="HR362" i="1"/>
  <c r="HS362" i="1" a="1"/>
  <c r="HS362" i="1"/>
  <c r="HT362" i="1" a="1"/>
  <c r="HT362" i="1"/>
  <c r="HU362" i="1" a="1"/>
  <c r="HU362" i="1" s="1"/>
  <c r="HY362" i="1" a="1"/>
  <c r="HY362" i="1"/>
  <c r="HZ362" i="1" a="1"/>
  <c r="HZ362" i="1"/>
  <c r="IA362" i="1" a="1"/>
  <c r="IA362" i="1"/>
  <c r="GX363" i="1" a="1"/>
  <c r="GX363" i="1"/>
  <c r="GY363" i="1" a="1"/>
  <c r="GY363" i="1" s="1"/>
  <c r="GZ363" i="1" a="1"/>
  <c r="GZ363" i="1" s="1"/>
  <c r="HA363" i="1" a="1"/>
  <c r="HA363" i="1" s="1"/>
  <c r="HY363" i="1" s="1" a="1"/>
  <c r="HY363" i="1" s="1"/>
  <c r="HB363" i="1" a="1"/>
  <c r="HB363" i="1"/>
  <c r="HC363" i="1" a="1"/>
  <c r="HC363" i="1"/>
  <c r="IA363" i="1" s="1" a="1"/>
  <c r="IA363" i="1" s="1"/>
  <c r="HD363" i="1" a="1"/>
  <c r="HD363" i="1"/>
  <c r="HE363" i="1" a="1"/>
  <c r="HE363" i="1"/>
  <c r="HF363" i="1" a="1"/>
  <c r="HF363" i="1"/>
  <c r="HG363" i="1" a="1"/>
  <c r="HG363" i="1"/>
  <c r="HH363" i="1" a="1"/>
  <c r="HH363" i="1"/>
  <c r="HI363" i="1" a="1"/>
  <c r="HI363" i="1"/>
  <c r="HJ363" i="1" a="1"/>
  <c r="HJ363" i="1"/>
  <c r="HK363" i="1" a="1"/>
  <c r="HK363" i="1" s="1"/>
  <c r="HL363" i="1" a="1"/>
  <c r="HL363" i="1"/>
  <c r="HM363" i="1" a="1"/>
  <c r="HM363" i="1"/>
  <c r="HN363" i="1" a="1"/>
  <c r="HN363" i="1"/>
  <c r="HO363" i="1" a="1"/>
  <c r="HO363" i="1"/>
  <c r="HP363" i="1" a="1"/>
  <c r="HP363" i="1" s="1"/>
  <c r="HQ363" i="1" a="1"/>
  <c r="HQ363" i="1" s="1"/>
  <c r="HR363" i="1" a="1"/>
  <c r="HR363" i="1"/>
  <c r="HS363" i="1" a="1"/>
  <c r="HS363" i="1"/>
  <c r="HT363" i="1" a="1"/>
  <c r="HT363" i="1"/>
  <c r="HU363" i="1" a="1"/>
  <c r="HU363" i="1"/>
  <c r="HV363" i="1" a="1"/>
  <c r="HV363" i="1"/>
  <c r="HW363" i="1" a="1"/>
  <c r="HW363" i="1" s="1"/>
  <c r="HX363" i="1" a="1"/>
  <c r="HX363" i="1" s="1"/>
  <c r="HZ363" i="1" a="1"/>
  <c r="HZ363" i="1" s="1"/>
  <c r="GX364" i="1" a="1"/>
  <c r="GX364" i="1"/>
  <c r="HV364" i="1" s="1" a="1"/>
  <c r="HV364" i="1" s="1"/>
  <c r="GY364" i="1" a="1"/>
  <c r="GY364" i="1"/>
  <c r="HW364" i="1" s="1" a="1"/>
  <c r="HW364" i="1" s="1"/>
  <c r="GZ364" i="1" a="1"/>
  <c r="GZ364" i="1"/>
  <c r="HX364" i="1" s="1" a="1"/>
  <c r="HA364" i="1" a="1"/>
  <c r="HA364" i="1" s="1"/>
  <c r="HB364" i="1" a="1"/>
  <c r="HB364" i="1"/>
  <c r="HC364" i="1" a="1"/>
  <c r="HC364" i="1" s="1"/>
  <c r="IA364" i="1" s="1" a="1"/>
  <c r="IA364" i="1" s="1"/>
  <c r="HD364" i="1" a="1"/>
  <c r="HD364" i="1" s="1"/>
  <c r="HE364" i="1" a="1"/>
  <c r="HE364" i="1" s="1"/>
  <c r="HF364" i="1" a="1"/>
  <c r="HF364" i="1" s="1"/>
  <c r="HG364" i="1" a="1"/>
  <c r="HG364" i="1"/>
  <c r="HH364" i="1" a="1"/>
  <c r="HH364" i="1"/>
  <c r="HI364" i="1" a="1"/>
  <c r="HI364" i="1" s="1"/>
  <c r="HJ364" i="1" a="1"/>
  <c r="HJ364" i="1"/>
  <c r="HK364" i="1" a="1"/>
  <c r="HK364" i="1" s="1"/>
  <c r="HL364" i="1" a="1"/>
  <c r="HL364" i="1"/>
  <c r="HM364" i="1" a="1"/>
  <c r="HM364" i="1" s="1"/>
  <c r="HN364" i="1" a="1"/>
  <c r="HN364" i="1" s="1"/>
  <c r="HO364" i="1" a="1"/>
  <c r="HO364" i="1" s="1"/>
  <c r="HP364" i="1" a="1"/>
  <c r="HP364" i="1" s="1"/>
  <c r="HQ364" i="1" a="1"/>
  <c r="HQ364" i="1" s="1"/>
  <c r="HR364" i="1" a="1"/>
  <c r="HR364" i="1" s="1"/>
  <c r="HS364" i="1" a="1"/>
  <c r="HS364" i="1" s="1"/>
  <c r="HT364" i="1" a="1"/>
  <c r="HT364" i="1" s="1"/>
  <c r="HU364" i="1" a="1"/>
  <c r="HU364" i="1" s="1"/>
  <c r="HX364" i="1"/>
  <c r="HY364" i="1" a="1"/>
  <c r="HY364" i="1"/>
  <c r="HZ364" i="1" a="1"/>
  <c r="HZ364" i="1" s="1"/>
  <c r="GX365" i="1" a="1"/>
  <c r="GX365" i="1"/>
  <c r="HV365" i="1" s="1" a="1"/>
  <c r="HV365" i="1" s="1"/>
  <c r="GY365" i="1" a="1"/>
  <c r="GY365" i="1" s="1"/>
  <c r="HW365" i="1" s="1" a="1"/>
  <c r="HW365" i="1" s="1"/>
  <c r="GZ365" i="1" a="1"/>
  <c r="GZ365" i="1"/>
  <c r="HA365" i="1" a="1"/>
  <c r="HA365" i="1" s="1"/>
  <c r="HY365" i="1" s="1" a="1"/>
  <c r="HY365" i="1" s="1"/>
  <c r="HB365" i="1" a="1"/>
  <c r="HB365" i="1"/>
  <c r="HC365" i="1" a="1"/>
  <c r="HC365" i="1"/>
  <c r="IA365" i="1" s="1" a="1"/>
  <c r="IA365" i="1" s="1"/>
  <c r="HD365" i="1" a="1"/>
  <c r="HD365" i="1" s="1"/>
  <c r="HE365" i="1" a="1"/>
  <c r="HE365" i="1"/>
  <c r="HF365" i="1" a="1"/>
  <c r="HF365" i="1" s="1"/>
  <c r="HG365" i="1" a="1"/>
  <c r="HG365" i="1" s="1"/>
  <c r="HH365" i="1" a="1"/>
  <c r="HH365" i="1" s="1"/>
  <c r="HI365" i="1" a="1"/>
  <c r="HI365" i="1"/>
  <c r="HJ365" i="1" a="1"/>
  <c r="HJ365" i="1"/>
  <c r="HK365" i="1" a="1"/>
  <c r="HK365" i="1" s="1"/>
  <c r="HL365" i="1" a="1"/>
  <c r="HL365" i="1"/>
  <c r="HM365" i="1" a="1"/>
  <c r="HM365" i="1" s="1"/>
  <c r="HN365" i="1" a="1"/>
  <c r="HN365" i="1" s="1"/>
  <c r="HO365" i="1" a="1"/>
  <c r="HO365" i="1" s="1"/>
  <c r="HP365" i="1" a="1"/>
  <c r="HP365" i="1" s="1"/>
  <c r="HQ365" i="1" a="1"/>
  <c r="HQ365" i="1"/>
  <c r="HR365" i="1" a="1"/>
  <c r="HR365" i="1"/>
  <c r="HS365" i="1" a="1"/>
  <c r="HS365" i="1"/>
  <c r="HT365" i="1" a="1"/>
  <c r="HT365" i="1"/>
  <c r="HU365" i="1" a="1"/>
  <c r="HU365" i="1" s="1"/>
  <c r="HX365" i="1" a="1"/>
  <c r="HX365" i="1" s="1"/>
  <c r="HZ365" i="1" a="1"/>
  <c r="HZ365" i="1" s="1"/>
  <c r="GX366" i="1" a="1"/>
  <c r="GX366" i="1"/>
  <c r="HV366" i="1" s="1" a="1"/>
  <c r="GY366" i="1" a="1"/>
  <c r="GY366" i="1" s="1"/>
  <c r="HW366" i="1" s="1" a="1"/>
  <c r="HW366" i="1" s="1"/>
  <c r="GZ366" i="1" a="1"/>
  <c r="GZ366" i="1"/>
  <c r="HX366" i="1" s="1" a="1"/>
  <c r="HX366" i="1" s="1"/>
  <c r="HA366" i="1" a="1"/>
  <c r="HA366" i="1" s="1"/>
  <c r="HY366" i="1" s="1" a="1"/>
  <c r="HY366" i="1" s="1"/>
  <c r="HB366" i="1" a="1"/>
  <c r="HB366" i="1" s="1"/>
  <c r="HC366" i="1" a="1"/>
  <c r="HC366" i="1"/>
  <c r="HD366" i="1" a="1"/>
  <c r="HD366" i="1"/>
  <c r="HE366" i="1" a="1"/>
  <c r="HE366" i="1" s="1"/>
  <c r="HF366" i="1" a="1"/>
  <c r="HF366" i="1" s="1"/>
  <c r="HG366" i="1" a="1"/>
  <c r="HG366" i="1" s="1"/>
  <c r="HH366" i="1" a="1"/>
  <c r="HH366" i="1" s="1"/>
  <c r="HI366" i="1" a="1"/>
  <c r="HI366" i="1" s="1"/>
  <c r="HJ366" i="1" a="1"/>
  <c r="HJ366" i="1" s="1"/>
  <c r="HK366" i="1" a="1"/>
  <c r="HK366" i="1" s="1"/>
  <c r="HL366" i="1" a="1"/>
  <c r="HL366" i="1"/>
  <c r="HM366" i="1" a="1"/>
  <c r="HM366" i="1"/>
  <c r="HN366" i="1" a="1"/>
  <c r="HN366" i="1"/>
  <c r="HO366" i="1" a="1"/>
  <c r="HO366" i="1" s="1"/>
  <c r="HP366" i="1" a="1"/>
  <c r="HP366" i="1" s="1"/>
  <c r="HQ366" i="1" a="1"/>
  <c r="HQ366" i="1" s="1"/>
  <c r="HR366" i="1" a="1"/>
  <c r="HR366" i="1" s="1"/>
  <c r="HS366" i="1" a="1"/>
  <c r="HS366" i="1" s="1"/>
  <c r="HT366" i="1" a="1"/>
  <c r="HT366" i="1" s="1"/>
  <c r="HU366" i="1" a="1"/>
  <c r="HU366" i="1" s="1"/>
  <c r="HV366" i="1"/>
  <c r="HZ366" i="1" a="1"/>
  <c r="HZ366" i="1" s="1"/>
  <c r="IA366" i="1" a="1"/>
  <c r="IA366" i="1" s="1"/>
  <c r="GX367" i="1" a="1"/>
  <c r="GX367" i="1" s="1"/>
  <c r="HV367" i="1" s="1" a="1"/>
  <c r="HV367" i="1" s="1"/>
  <c r="GY367" i="1" a="1"/>
  <c r="GY367" i="1" s="1"/>
  <c r="GZ367" i="1" a="1"/>
  <c r="GZ367" i="1" s="1"/>
  <c r="HA367" i="1" a="1"/>
  <c r="HA367" i="1" s="1"/>
  <c r="HB367" i="1" a="1"/>
  <c r="HB367" i="1" s="1"/>
  <c r="HC367" i="1" a="1"/>
  <c r="HC367" i="1" s="1"/>
  <c r="HD367" i="1" a="1"/>
  <c r="HD367" i="1" s="1"/>
  <c r="HE367" i="1" a="1"/>
  <c r="HE367" i="1" s="1"/>
  <c r="HF367" i="1" a="1"/>
  <c r="HF367" i="1" s="1"/>
  <c r="HG367" i="1" a="1"/>
  <c r="HG367" i="1"/>
  <c r="HH367" i="1" a="1"/>
  <c r="HH367" i="1"/>
  <c r="HI367" i="1" a="1"/>
  <c r="HI367" i="1"/>
  <c r="HJ367" i="1" a="1"/>
  <c r="HJ367" i="1"/>
  <c r="HK367" i="1" a="1"/>
  <c r="HK367" i="1" s="1"/>
  <c r="HL367" i="1" a="1"/>
  <c r="HL367" i="1"/>
  <c r="HM367" i="1" a="1"/>
  <c r="HM367" i="1"/>
  <c r="HN367" i="1" a="1"/>
  <c r="HN367" i="1" s="1"/>
  <c r="HO367" i="1" a="1"/>
  <c r="HO367" i="1" s="1"/>
  <c r="HP367" i="1" a="1"/>
  <c r="HP367" i="1" s="1"/>
  <c r="HQ367" i="1" a="1"/>
  <c r="HQ367" i="1"/>
  <c r="HR367" i="1" a="1"/>
  <c r="HR367" i="1"/>
  <c r="HS367" i="1" a="1"/>
  <c r="HS367" i="1" s="1"/>
  <c r="HT367" i="1" a="1"/>
  <c r="HT367" i="1"/>
  <c r="HU367" i="1" a="1"/>
  <c r="HU367" i="1" s="1"/>
  <c r="HW367" i="1" a="1"/>
  <c r="HW367" i="1" s="1"/>
  <c r="HX367" i="1" a="1"/>
  <c r="HX367" i="1" s="1"/>
  <c r="HY367" i="1" a="1"/>
  <c r="HY367" i="1"/>
  <c r="HZ367" i="1" a="1"/>
  <c r="HZ367" i="1" s="1"/>
  <c r="IA367" i="1" a="1"/>
  <c r="IA367" i="1" s="1"/>
  <c r="GX368" i="1" a="1"/>
  <c r="GX368" i="1"/>
  <c r="GY368" i="1" a="1"/>
  <c r="GY368" i="1" s="1"/>
  <c r="GZ368" i="1" a="1"/>
  <c r="GZ368" i="1" s="1"/>
  <c r="HA368" i="1" a="1"/>
  <c r="HA368" i="1" s="1"/>
  <c r="HB368" i="1" a="1"/>
  <c r="HB368" i="1"/>
  <c r="HC368" i="1" a="1"/>
  <c r="HC368" i="1"/>
  <c r="IA368" i="1" s="1" a="1"/>
  <c r="IA368" i="1" s="1"/>
  <c r="HD368" i="1" a="1"/>
  <c r="HD368" i="1"/>
  <c r="HE368" i="1" a="1"/>
  <c r="HE368" i="1" s="1"/>
  <c r="HF368" i="1" a="1"/>
  <c r="HF368" i="1" s="1"/>
  <c r="HG368" i="1" a="1"/>
  <c r="HG368" i="1"/>
  <c r="HH368" i="1" a="1"/>
  <c r="HH368" i="1"/>
  <c r="HI368" i="1" a="1"/>
  <c r="HI368" i="1"/>
  <c r="HJ368" i="1" a="1"/>
  <c r="HJ368" i="1" s="1"/>
  <c r="HK368" i="1" a="1"/>
  <c r="HK368" i="1"/>
  <c r="HL368" i="1" a="1"/>
  <c r="HL368" i="1"/>
  <c r="HM368" i="1" a="1"/>
  <c r="HM368" i="1"/>
  <c r="HN368" i="1" a="1"/>
  <c r="HN368" i="1" s="1"/>
  <c r="HO368" i="1" a="1"/>
  <c r="HO368" i="1"/>
  <c r="HP368" i="1" a="1"/>
  <c r="HP368" i="1" s="1"/>
  <c r="HQ368" i="1" a="1"/>
  <c r="HQ368" i="1" s="1"/>
  <c r="HR368" i="1" a="1"/>
  <c r="HR368" i="1"/>
  <c r="HS368" i="1" a="1"/>
  <c r="HS368" i="1"/>
  <c r="HT368" i="1" a="1"/>
  <c r="HT368" i="1"/>
  <c r="HU368" i="1" a="1"/>
  <c r="HU368" i="1"/>
  <c r="HV368" i="1" a="1"/>
  <c r="HV368" i="1" s="1"/>
  <c r="HW368" i="1" a="1"/>
  <c r="HW368" i="1"/>
  <c r="HX368" i="1" a="1"/>
  <c r="HX368" i="1" s="1"/>
  <c r="HY368" i="1" a="1"/>
  <c r="HY368" i="1" s="1"/>
  <c r="HZ368" i="1" a="1"/>
  <c r="HZ368" i="1" s="1"/>
  <c r="GX369" i="1" a="1"/>
  <c r="GX369" i="1"/>
  <c r="HV369" i="1" s="1" a="1"/>
  <c r="HV369" i="1" s="1"/>
  <c r="GY369" i="1" a="1"/>
  <c r="GY369" i="1" s="1"/>
  <c r="GZ369" i="1" a="1"/>
  <c r="GZ369" i="1" s="1"/>
  <c r="HX369" i="1" s="1" a="1"/>
  <c r="HX369" i="1" s="1"/>
  <c r="HA369" i="1" a="1"/>
  <c r="HA369" i="1" s="1"/>
  <c r="HB369" i="1" a="1"/>
  <c r="HB369" i="1"/>
  <c r="HC369" i="1" a="1"/>
  <c r="HC369" i="1"/>
  <c r="IA369" i="1" s="1" a="1"/>
  <c r="IA369" i="1" s="1"/>
  <c r="HD369" i="1" a="1"/>
  <c r="HD369" i="1" s="1"/>
  <c r="HE369" i="1" a="1"/>
  <c r="HE369" i="1"/>
  <c r="HF369" i="1" a="1"/>
  <c r="HF369" i="1"/>
  <c r="HG369" i="1" a="1"/>
  <c r="HG369" i="1"/>
  <c r="HH369" i="1" a="1"/>
  <c r="HH369" i="1"/>
  <c r="HI369" i="1" a="1"/>
  <c r="HI369" i="1" s="1"/>
  <c r="HJ369" i="1" a="1"/>
  <c r="HJ369" i="1"/>
  <c r="HK369" i="1" a="1"/>
  <c r="HK369" i="1" s="1"/>
  <c r="HL369" i="1" a="1"/>
  <c r="HL369" i="1"/>
  <c r="HM369" i="1" a="1"/>
  <c r="HM369" i="1" s="1"/>
  <c r="HN369" i="1" a="1"/>
  <c r="HN369" i="1" s="1"/>
  <c r="HO369" i="1" a="1"/>
  <c r="HO369" i="1"/>
  <c r="HP369" i="1" a="1"/>
  <c r="HP369" i="1"/>
  <c r="HQ369" i="1" a="1"/>
  <c r="HQ369" i="1"/>
  <c r="HR369" i="1" a="1"/>
  <c r="HR369" i="1"/>
  <c r="HS369" i="1" a="1"/>
  <c r="HS369" i="1" s="1"/>
  <c r="HT369" i="1" a="1"/>
  <c r="HT369" i="1" s="1"/>
  <c r="HU369" i="1" a="1"/>
  <c r="HU369" i="1" s="1"/>
  <c r="HW369" i="1" a="1"/>
  <c r="HW369" i="1" s="1"/>
  <c r="HY369" i="1" a="1"/>
  <c r="HY369" i="1"/>
  <c r="HZ369" i="1" a="1"/>
  <c r="HZ369" i="1"/>
  <c r="GX370" i="1" a="1"/>
  <c r="GX370" i="1"/>
  <c r="GY370" i="1" a="1"/>
  <c r="GY370" i="1"/>
  <c r="GZ370" i="1" a="1"/>
  <c r="GZ370" i="1"/>
  <c r="HA370" i="1" a="1"/>
  <c r="HA370" i="1" s="1"/>
  <c r="HY370" i="1" s="1" a="1"/>
  <c r="HY370" i="1" s="1"/>
  <c r="HB370" i="1" a="1"/>
  <c r="HB370" i="1"/>
  <c r="HZ370" i="1" s="1" a="1"/>
  <c r="HZ370" i="1" s="1"/>
  <c r="HC370" i="1" a="1"/>
  <c r="HC370" i="1"/>
  <c r="IA370" i="1" s="1" a="1"/>
  <c r="HD370" i="1" a="1"/>
  <c r="HD370" i="1" s="1"/>
  <c r="HE370" i="1" a="1"/>
  <c r="HE370" i="1" s="1"/>
  <c r="HF370" i="1" a="1"/>
  <c r="HF370" i="1"/>
  <c r="HG370" i="1" a="1"/>
  <c r="HG370" i="1"/>
  <c r="HH370" i="1" a="1"/>
  <c r="HH370" i="1"/>
  <c r="HI370" i="1" a="1"/>
  <c r="HI370" i="1"/>
  <c r="HJ370" i="1" a="1"/>
  <c r="HJ370" i="1"/>
  <c r="HK370" i="1" a="1"/>
  <c r="HK370" i="1"/>
  <c r="HL370" i="1" a="1"/>
  <c r="HL370" i="1"/>
  <c r="HM370" i="1" a="1"/>
  <c r="HM370" i="1"/>
  <c r="HN370" i="1" a="1"/>
  <c r="HN370" i="1" s="1"/>
  <c r="HO370" i="1" a="1"/>
  <c r="HO370" i="1" s="1"/>
  <c r="HP370" i="1" a="1"/>
  <c r="HP370" i="1" s="1"/>
  <c r="HQ370" i="1" a="1"/>
  <c r="HQ370" i="1" s="1"/>
  <c r="HR370" i="1" a="1"/>
  <c r="HR370" i="1"/>
  <c r="HS370" i="1" a="1"/>
  <c r="HS370" i="1" s="1"/>
  <c r="HT370" i="1" a="1"/>
  <c r="HT370" i="1" s="1"/>
  <c r="HU370" i="1" a="1"/>
  <c r="HU370" i="1"/>
  <c r="HV370" i="1" a="1"/>
  <c r="HV370" i="1" s="1"/>
  <c r="HW370" i="1" a="1"/>
  <c r="HW370" i="1"/>
  <c r="HX370" i="1" a="1"/>
  <c r="HX370" i="1" s="1"/>
  <c r="IA370" i="1"/>
  <c r="GX371" i="1" a="1"/>
  <c r="GX371" i="1"/>
  <c r="HV371" i="1" s="1" a="1"/>
  <c r="HV371" i="1" s="1"/>
  <c r="GY371" i="1" a="1"/>
  <c r="GY371" i="1" s="1"/>
  <c r="GZ371" i="1" a="1"/>
  <c r="GZ371" i="1"/>
  <c r="HA371" i="1" a="1"/>
  <c r="HA371" i="1"/>
  <c r="HY371" i="1" s="1" a="1"/>
  <c r="HY371" i="1" s="1"/>
  <c r="HB371" i="1" a="1"/>
  <c r="HB371" i="1"/>
  <c r="HZ371" i="1" s="1" a="1"/>
  <c r="HZ371" i="1" s="1"/>
  <c r="HC371" i="1" a="1"/>
  <c r="HC371" i="1" s="1"/>
  <c r="IA371" i="1" s="1" a="1"/>
  <c r="IA371" i="1" s="1"/>
  <c r="HD371" i="1" a="1"/>
  <c r="HD371" i="1" s="1"/>
  <c r="HE371" i="1" a="1"/>
  <c r="HE371" i="1" s="1"/>
  <c r="HF371" i="1" a="1"/>
  <c r="HF371" i="1" s="1"/>
  <c r="HG371" i="1" a="1"/>
  <c r="HG371" i="1" s="1"/>
  <c r="HH371" i="1" a="1"/>
  <c r="HH371" i="1" s="1"/>
  <c r="HI371" i="1" a="1"/>
  <c r="HI371" i="1" s="1"/>
  <c r="HJ371" i="1" a="1"/>
  <c r="HJ371" i="1" s="1"/>
  <c r="HK371" i="1" a="1"/>
  <c r="HK371" i="1" s="1"/>
  <c r="HL371" i="1" a="1"/>
  <c r="HL371" i="1" s="1"/>
  <c r="HM371" i="1" a="1"/>
  <c r="HM371" i="1"/>
  <c r="HN371" i="1" a="1"/>
  <c r="HN371" i="1" s="1"/>
  <c r="HO371" i="1" a="1"/>
  <c r="HO371" i="1"/>
  <c r="HP371" i="1" a="1"/>
  <c r="HP371" i="1" s="1"/>
  <c r="HQ371" i="1" a="1"/>
  <c r="HQ371" i="1"/>
  <c r="HR371" i="1" a="1"/>
  <c r="HR371" i="1" s="1"/>
  <c r="HS371" i="1" a="1"/>
  <c r="HS371" i="1" s="1"/>
  <c r="HT371" i="1" a="1"/>
  <c r="HT371" i="1" s="1"/>
  <c r="HU371" i="1" a="1"/>
  <c r="HU371" i="1" s="1"/>
  <c r="HW371" i="1" a="1"/>
  <c r="HW371" i="1" s="1"/>
  <c r="HX371" i="1" a="1"/>
  <c r="HX371" i="1" s="1"/>
  <c r="GX372" i="1" a="1"/>
  <c r="GX372" i="1" s="1"/>
  <c r="HV372" i="1" s="1" a="1"/>
  <c r="GY372" i="1" a="1"/>
  <c r="GY372" i="1"/>
  <c r="GZ372" i="1" a="1"/>
  <c r="GZ372" i="1"/>
  <c r="HX372" i="1" s="1" a="1"/>
  <c r="HX372" i="1" s="1"/>
  <c r="HA372" i="1" a="1"/>
  <c r="HA372" i="1"/>
  <c r="HY372" i="1" s="1" a="1"/>
  <c r="HY372" i="1" s="1"/>
  <c r="HB372" i="1" a="1"/>
  <c r="HB372" i="1"/>
  <c r="HZ372" i="1" s="1" a="1"/>
  <c r="HZ372" i="1" s="1"/>
  <c r="HC372" i="1" a="1"/>
  <c r="HC372" i="1"/>
  <c r="IA372" i="1" s="1" a="1"/>
  <c r="HD372" i="1" a="1"/>
  <c r="HD372" i="1" s="1"/>
  <c r="HE372" i="1" a="1"/>
  <c r="HE372" i="1" s="1"/>
  <c r="HF372" i="1" a="1"/>
  <c r="HF372" i="1"/>
  <c r="HG372" i="1" a="1"/>
  <c r="HG372" i="1" s="1"/>
  <c r="HH372" i="1" a="1"/>
  <c r="HH372" i="1"/>
  <c r="HI372" i="1" a="1"/>
  <c r="HI372" i="1" s="1"/>
  <c r="HJ372" i="1" a="1"/>
  <c r="HJ372" i="1" s="1"/>
  <c r="HK372" i="1" a="1"/>
  <c r="HK372" i="1" s="1"/>
  <c r="HL372" i="1" a="1"/>
  <c r="HL372" i="1" s="1"/>
  <c r="HM372" i="1" a="1"/>
  <c r="HM372" i="1"/>
  <c r="HN372" i="1" a="1"/>
  <c r="HN372" i="1"/>
  <c r="HO372" i="1" a="1"/>
  <c r="HO372" i="1"/>
  <c r="HP372" i="1" a="1"/>
  <c r="HP372" i="1"/>
  <c r="HQ372" i="1" a="1"/>
  <c r="HQ372" i="1" s="1"/>
  <c r="HR372" i="1" a="1"/>
  <c r="HR372" i="1" s="1"/>
  <c r="HS372" i="1" a="1"/>
  <c r="HS372" i="1" s="1"/>
  <c r="HT372" i="1" a="1"/>
  <c r="HT372" i="1"/>
  <c r="HU372" i="1" a="1"/>
  <c r="HU372" i="1"/>
  <c r="HV372" i="1"/>
  <c r="HW372" i="1" a="1"/>
  <c r="HW372" i="1" s="1"/>
  <c r="IA372" i="1"/>
  <c r="GX373" i="1" a="1"/>
  <c r="GX373" i="1"/>
  <c r="HV373" i="1" s="1" a="1"/>
  <c r="HV373" i="1" s="1"/>
  <c r="GY373" i="1" a="1"/>
  <c r="GY373" i="1" s="1"/>
  <c r="HW373" i="1" s="1" a="1"/>
  <c r="HW373" i="1" s="1"/>
  <c r="GZ373" i="1" a="1"/>
  <c r="GZ373" i="1"/>
  <c r="HA373" i="1" a="1"/>
  <c r="HA373" i="1"/>
  <c r="HY373" i="1" s="1" a="1"/>
  <c r="HY373" i="1" s="1"/>
  <c r="HB373" i="1" a="1"/>
  <c r="HB373" i="1" s="1"/>
  <c r="HZ373" i="1" s="1" a="1"/>
  <c r="HZ373" i="1" s="1"/>
  <c r="HC373" i="1" a="1"/>
  <c r="HC373" i="1"/>
  <c r="IA373" i="1" s="1" a="1"/>
  <c r="IA373" i="1" s="1"/>
  <c r="HD373" i="1" a="1"/>
  <c r="HD373" i="1" s="1"/>
  <c r="HE373" i="1" a="1"/>
  <c r="HE373" i="1"/>
  <c r="HF373" i="1" a="1"/>
  <c r="HF373" i="1"/>
  <c r="HG373" i="1" a="1"/>
  <c r="HG373" i="1"/>
  <c r="HH373" i="1" a="1"/>
  <c r="HH373" i="1"/>
  <c r="HI373" i="1" a="1"/>
  <c r="HI373" i="1"/>
  <c r="HJ373" i="1" a="1"/>
  <c r="HJ373" i="1"/>
  <c r="HK373" i="1" a="1"/>
  <c r="HK373" i="1" s="1"/>
  <c r="HL373" i="1" a="1"/>
  <c r="HL373" i="1" s="1"/>
  <c r="HM373" i="1" a="1"/>
  <c r="HM373" i="1" s="1"/>
  <c r="HN373" i="1" a="1"/>
  <c r="HN373" i="1" s="1"/>
  <c r="HO373" i="1" a="1"/>
  <c r="HO373" i="1" s="1"/>
  <c r="HP373" i="1" a="1"/>
  <c r="HP373" i="1"/>
  <c r="HQ373" i="1" a="1"/>
  <c r="HQ373" i="1"/>
  <c r="HR373" i="1" a="1"/>
  <c r="HR373" i="1"/>
  <c r="HS373" i="1" a="1"/>
  <c r="HS373" i="1"/>
  <c r="HT373" i="1" a="1"/>
  <c r="HT373" i="1"/>
  <c r="HU373" i="1" a="1"/>
  <c r="HU373" i="1" s="1"/>
  <c r="HX373" i="1" a="1"/>
  <c r="HX373" i="1"/>
  <c r="GX374" i="1" a="1"/>
  <c r="GX374" i="1"/>
  <c r="HV374" i="1" s="1" a="1"/>
  <c r="HV374" i="1" s="1"/>
  <c r="GY374" i="1" a="1"/>
  <c r="GY374" i="1" s="1"/>
  <c r="HW374" i="1" s="1" a="1"/>
  <c r="HW374" i="1" s="1"/>
  <c r="GZ374" i="1" a="1"/>
  <c r="GZ374" i="1"/>
  <c r="HX374" i="1" s="1" a="1"/>
  <c r="HX374" i="1" s="1"/>
  <c r="HA374" i="1" a="1"/>
  <c r="HA374" i="1" s="1"/>
  <c r="HY374" i="1" s="1" a="1"/>
  <c r="HY374" i="1" s="1"/>
  <c r="HB374" i="1" a="1"/>
  <c r="HB374" i="1"/>
  <c r="HZ374" i="1" s="1" a="1"/>
  <c r="HZ374" i="1" s="1"/>
  <c r="HC374" i="1" a="1"/>
  <c r="HC374" i="1"/>
  <c r="IA374" i="1" s="1" a="1"/>
  <c r="IA374" i="1" s="1"/>
  <c r="HD374" i="1" a="1"/>
  <c r="HD374" i="1"/>
  <c r="HE374" i="1" a="1"/>
  <c r="HE374" i="1" s="1"/>
  <c r="HF374" i="1" a="1"/>
  <c r="HF374" i="1" s="1"/>
  <c r="HG374" i="1" a="1"/>
  <c r="HG374" i="1" s="1"/>
  <c r="HH374" i="1" a="1"/>
  <c r="HH374" i="1" s="1"/>
  <c r="HI374" i="1" a="1"/>
  <c r="HI374" i="1" s="1"/>
  <c r="HJ374" i="1" a="1"/>
  <c r="HJ374" i="1" s="1"/>
  <c r="HK374" i="1" a="1"/>
  <c r="HK374" i="1"/>
  <c r="HL374" i="1" a="1"/>
  <c r="HL374" i="1"/>
  <c r="HM374" i="1" a="1"/>
  <c r="HM374" i="1"/>
  <c r="HN374" i="1" a="1"/>
  <c r="HN374" i="1"/>
  <c r="HO374" i="1" a="1"/>
  <c r="HO374" i="1"/>
  <c r="HP374" i="1" a="1"/>
  <c r="HP374" i="1"/>
  <c r="HQ374" i="1" a="1"/>
  <c r="HQ374" i="1" s="1"/>
  <c r="HR374" i="1" a="1"/>
  <c r="HR374" i="1"/>
  <c r="HS374" i="1" a="1"/>
  <c r="HS374" i="1"/>
  <c r="HT374" i="1" a="1"/>
  <c r="HT374" i="1"/>
  <c r="HU374" i="1" a="1"/>
  <c r="HU374" i="1"/>
  <c r="GX375" i="1" a="1"/>
  <c r="GX375" i="1"/>
  <c r="HV375" i="1" s="1" a="1"/>
  <c r="HV375" i="1" s="1"/>
  <c r="GY375" i="1" a="1"/>
  <c r="GY375" i="1" s="1"/>
  <c r="GZ375" i="1" a="1"/>
  <c r="GZ375" i="1"/>
  <c r="HX375" i="1" s="1" a="1"/>
  <c r="HX375" i="1" s="1"/>
  <c r="HA375" i="1" a="1"/>
  <c r="HA375" i="1" s="1"/>
  <c r="HY375" i="1" s="1" a="1"/>
  <c r="HY375" i="1" s="1"/>
  <c r="HB375" i="1" a="1"/>
  <c r="HB375" i="1" s="1"/>
  <c r="HZ375" i="1" s="1" a="1"/>
  <c r="HZ375" i="1" s="1"/>
  <c r="HC375" i="1" a="1"/>
  <c r="HC375" i="1" s="1"/>
  <c r="IA375" i="1" s="1" a="1"/>
  <c r="IA375" i="1" s="1"/>
  <c r="HD375" i="1" a="1"/>
  <c r="HD375" i="1" s="1"/>
  <c r="HE375" i="1" a="1"/>
  <c r="HE375" i="1" s="1"/>
  <c r="HF375" i="1" a="1"/>
  <c r="HF375" i="1"/>
  <c r="HG375" i="1" a="1"/>
  <c r="HG375" i="1"/>
  <c r="HH375" i="1" a="1"/>
  <c r="HH375" i="1"/>
  <c r="HI375" i="1" a="1"/>
  <c r="HI375" i="1"/>
  <c r="HJ375" i="1" a="1"/>
  <c r="HJ375" i="1"/>
  <c r="HK375" i="1" a="1"/>
  <c r="HK375" i="1" s="1"/>
  <c r="HL375" i="1" a="1"/>
  <c r="HL375" i="1" s="1"/>
  <c r="HM375" i="1" a="1"/>
  <c r="HM375" i="1"/>
  <c r="HN375" i="1" a="1"/>
  <c r="HN375" i="1"/>
  <c r="HO375" i="1" a="1"/>
  <c r="HO375" i="1"/>
  <c r="HP375" i="1" a="1"/>
  <c r="HP375" i="1"/>
  <c r="HQ375" i="1" a="1"/>
  <c r="HQ375" i="1"/>
  <c r="HR375" i="1" a="1"/>
  <c r="HR375" i="1"/>
  <c r="HS375" i="1" a="1"/>
  <c r="HS375" i="1" s="1"/>
  <c r="HT375" i="1" a="1"/>
  <c r="HT375" i="1"/>
  <c r="HU375" i="1" a="1"/>
  <c r="HU375" i="1"/>
  <c r="HW375" i="1" a="1"/>
  <c r="HW375" i="1" s="1"/>
  <c r="GX376" i="1" a="1"/>
  <c r="GX376" i="1" s="1"/>
  <c r="HV376" i="1" s="1" a="1"/>
  <c r="HV376" i="1" s="1"/>
  <c r="GY376" i="1" a="1"/>
  <c r="GY376" i="1" s="1"/>
  <c r="HW376" i="1" s="1" a="1"/>
  <c r="HW376" i="1" s="1"/>
  <c r="GZ376" i="1" a="1"/>
  <c r="GZ376" i="1" s="1"/>
  <c r="HX376" i="1" s="1" a="1"/>
  <c r="HX376" i="1" s="1"/>
  <c r="HA376" i="1" a="1"/>
  <c r="HA376" i="1"/>
  <c r="HY376" i="1" s="1" a="1"/>
  <c r="HY376" i="1" s="1"/>
  <c r="HB376" i="1" a="1"/>
  <c r="HB376" i="1"/>
  <c r="HZ376" i="1" s="1" a="1"/>
  <c r="HZ376" i="1" s="1"/>
  <c r="HC376" i="1" a="1"/>
  <c r="HC376" i="1" s="1"/>
  <c r="IA376" i="1" s="1" a="1"/>
  <c r="IA376" i="1" s="1"/>
  <c r="HD376" i="1" a="1"/>
  <c r="HD376" i="1"/>
  <c r="HE376" i="1" a="1"/>
  <c r="HE376" i="1" s="1"/>
  <c r="HF376" i="1" a="1"/>
  <c r="HF376" i="1"/>
  <c r="HG376" i="1" a="1"/>
  <c r="HG376" i="1"/>
  <c r="HH376" i="1" a="1"/>
  <c r="HH376" i="1" s="1"/>
  <c r="HI376" i="1" a="1"/>
  <c r="HI376" i="1"/>
  <c r="HJ376" i="1" a="1"/>
  <c r="HJ376" i="1"/>
  <c r="HK376" i="1" a="1"/>
  <c r="HK376" i="1"/>
  <c r="HL376" i="1" a="1"/>
  <c r="HL376" i="1"/>
  <c r="HM376" i="1" a="1"/>
  <c r="HM376" i="1"/>
  <c r="HN376" i="1" a="1"/>
  <c r="HN376" i="1" s="1"/>
  <c r="HO376" i="1" a="1"/>
  <c r="HO376" i="1" s="1"/>
  <c r="HP376" i="1" a="1"/>
  <c r="HP376" i="1"/>
  <c r="HQ376" i="1" a="1"/>
  <c r="HQ376" i="1" s="1"/>
  <c r="HR376" i="1" a="1"/>
  <c r="HR376" i="1"/>
  <c r="HS376" i="1" a="1"/>
  <c r="HS376" i="1"/>
  <c r="HT376" i="1" a="1"/>
  <c r="HT376" i="1"/>
  <c r="HU376" i="1" a="1"/>
  <c r="HU376" i="1" s="1"/>
  <c r="GX377" i="1" a="1"/>
  <c r="GX377" i="1" s="1"/>
  <c r="HV377" i="1" s="1" a="1"/>
  <c r="HV377" i="1" s="1"/>
  <c r="GY377" i="1" a="1"/>
  <c r="GY377" i="1" s="1"/>
  <c r="HW377" i="1" s="1" a="1"/>
  <c r="HW377" i="1" s="1"/>
  <c r="GZ377" i="1" a="1"/>
  <c r="GZ377" i="1"/>
  <c r="HX377" i="1" s="1" a="1"/>
  <c r="HX377" i="1" s="1"/>
  <c r="HA377" i="1" a="1"/>
  <c r="HA377" i="1"/>
  <c r="HY377" i="1" s="1" a="1"/>
  <c r="HY377" i="1" s="1"/>
  <c r="HB377" i="1" a="1"/>
  <c r="HB377" i="1" s="1"/>
  <c r="HZ377" i="1" s="1" a="1"/>
  <c r="HZ377" i="1" s="1"/>
  <c r="HC377" i="1" a="1"/>
  <c r="HC377" i="1" s="1"/>
  <c r="IA377" i="1" s="1" a="1"/>
  <c r="IA377" i="1" s="1"/>
  <c r="HD377" i="1" a="1"/>
  <c r="HD377" i="1" s="1"/>
  <c r="HE377" i="1" a="1"/>
  <c r="HE377" i="1"/>
  <c r="HF377" i="1" a="1"/>
  <c r="HF377" i="1"/>
  <c r="HG377" i="1" a="1"/>
  <c r="HG377" i="1"/>
  <c r="HH377" i="1" a="1"/>
  <c r="HH377" i="1"/>
  <c r="HI377" i="1" a="1"/>
  <c r="HI377" i="1" s="1"/>
  <c r="HJ377" i="1" a="1"/>
  <c r="HJ377" i="1"/>
  <c r="HK377" i="1" a="1"/>
  <c r="HK377" i="1" s="1"/>
  <c r="HL377" i="1" a="1"/>
  <c r="HL377" i="1"/>
  <c r="HM377" i="1" a="1"/>
  <c r="HM377" i="1"/>
  <c r="HN377" i="1" a="1"/>
  <c r="HN377" i="1"/>
  <c r="HO377" i="1" a="1"/>
  <c r="HO377" i="1" s="1"/>
  <c r="HP377" i="1" a="1"/>
  <c r="HP377" i="1" s="1"/>
  <c r="HQ377" i="1" a="1"/>
  <c r="HQ377" i="1" s="1"/>
  <c r="HR377" i="1" a="1"/>
  <c r="HR377" i="1" s="1"/>
  <c r="HS377" i="1" a="1"/>
  <c r="HS377" i="1" s="1"/>
  <c r="HT377" i="1" a="1"/>
  <c r="HT377" i="1" s="1"/>
  <c r="HU377" i="1" a="1"/>
  <c r="HU377" i="1"/>
  <c r="GX378" i="1" a="1"/>
  <c r="GX378" i="1"/>
  <c r="HV378" i="1" s="1" a="1"/>
  <c r="HV378" i="1" s="1"/>
  <c r="GY378" i="1" a="1"/>
  <c r="GY378" i="1"/>
  <c r="HW378" i="1" s="1" a="1"/>
  <c r="HW378" i="1" s="1"/>
  <c r="GZ378" i="1" a="1"/>
  <c r="GZ378" i="1"/>
  <c r="HX378" i="1" s="1" a="1"/>
  <c r="HX378" i="1" s="1"/>
  <c r="HA378" i="1" a="1"/>
  <c r="HA378" i="1"/>
  <c r="HY378" i="1" s="1" a="1"/>
  <c r="HY378" i="1" s="1"/>
  <c r="HB378" i="1" a="1"/>
  <c r="HB378" i="1"/>
  <c r="HZ378" i="1" s="1" a="1"/>
  <c r="HZ378" i="1" s="1"/>
  <c r="HC378" i="1" a="1"/>
  <c r="HC378" i="1"/>
  <c r="IA378" i="1" s="1" a="1"/>
  <c r="IA378" i="1" s="1"/>
  <c r="HD378" i="1" a="1"/>
  <c r="HD378" i="1" s="1"/>
  <c r="HE378" i="1" a="1"/>
  <c r="HE378" i="1" s="1"/>
  <c r="HF378" i="1" a="1"/>
  <c r="HF378" i="1" s="1"/>
  <c r="HG378" i="1" a="1"/>
  <c r="HG378" i="1" s="1"/>
  <c r="HH378" i="1" a="1"/>
  <c r="HH378" i="1" s="1"/>
  <c r="HI378" i="1" a="1"/>
  <c r="HI378" i="1"/>
  <c r="HJ378" i="1" a="1"/>
  <c r="HJ378" i="1"/>
  <c r="HK378" i="1" a="1"/>
  <c r="HK378" i="1" s="1"/>
  <c r="HL378" i="1" a="1"/>
  <c r="HL378" i="1" s="1"/>
  <c r="HM378" i="1" a="1"/>
  <c r="HM378" i="1" s="1"/>
  <c r="HN378" i="1" a="1"/>
  <c r="HN378" i="1" s="1"/>
  <c r="HO378" i="1" a="1"/>
  <c r="HO378" i="1" s="1"/>
  <c r="HP378" i="1" a="1"/>
  <c r="HP378" i="1"/>
  <c r="HQ378" i="1" a="1"/>
  <c r="HQ378" i="1" s="1"/>
  <c r="HR378" i="1" a="1"/>
  <c r="HR378" i="1"/>
  <c r="HS378" i="1" a="1"/>
  <c r="HS378" i="1"/>
  <c r="HT378" i="1" a="1"/>
  <c r="HT378" i="1"/>
  <c r="HU378" i="1" a="1"/>
  <c r="HU378" i="1" s="1"/>
  <c r="GX379" i="1" a="1"/>
  <c r="GX379" i="1"/>
  <c r="HV379" i="1" s="1" a="1"/>
  <c r="HV379" i="1" s="1"/>
  <c r="GY379" i="1" a="1"/>
  <c r="GY379" i="1" s="1"/>
  <c r="HW379" i="1" s="1" a="1"/>
  <c r="HW379" i="1" s="1"/>
  <c r="GZ379" i="1" a="1"/>
  <c r="GZ379" i="1"/>
  <c r="HX379" i="1" s="1" a="1"/>
  <c r="HX379" i="1" s="1"/>
  <c r="HA379" i="1" a="1"/>
  <c r="HA379" i="1"/>
  <c r="HY379" i="1" s="1" a="1"/>
  <c r="HY379" i="1" s="1"/>
  <c r="HB379" i="1" a="1"/>
  <c r="HB379" i="1"/>
  <c r="HZ379" i="1" s="1" a="1"/>
  <c r="HZ379" i="1" s="1"/>
  <c r="HC379" i="1" a="1"/>
  <c r="HC379" i="1"/>
  <c r="HD379" i="1" a="1"/>
  <c r="HD379" i="1"/>
  <c r="HE379" i="1" a="1"/>
  <c r="HE379" i="1"/>
  <c r="HF379" i="1" a="1"/>
  <c r="HF379" i="1" s="1"/>
  <c r="HG379" i="1" a="1"/>
  <c r="HG379" i="1" s="1"/>
  <c r="HH379" i="1" a="1"/>
  <c r="HH379" i="1" s="1"/>
  <c r="HI379" i="1" a="1"/>
  <c r="HI379" i="1" s="1"/>
  <c r="HJ379" i="1" a="1"/>
  <c r="HJ379" i="1" s="1"/>
  <c r="HK379" i="1" a="1"/>
  <c r="HK379" i="1" s="1"/>
  <c r="HL379" i="1" a="1"/>
  <c r="HL379" i="1" s="1"/>
  <c r="HM379" i="1" a="1"/>
  <c r="HM379" i="1"/>
  <c r="HN379" i="1" a="1"/>
  <c r="HN379" i="1" s="1"/>
  <c r="HO379" i="1" a="1"/>
  <c r="HO379" i="1" s="1"/>
  <c r="HP379" i="1" a="1"/>
  <c r="HP379" i="1" s="1"/>
  <c r="HQ379" i="1" a="1"/>
  <c r="HQ379" i="1"/>
  <c r="HR379" i="1" a="1"/>
  <c r="HR379" i="1"/>
  <c r="HS379" i="1" a="1"/>
  <c r="HS379" i="1"/>
  <c r="HT379" i="1" a="1"/>
  <c r="HT379" i="1"/>
  <c r="HU379" i="1" a="1"/>
  <c r="HU379" i="1"/>
  <c r="IA379" i="1" a="1"/>
  <c r="IA379" i="1" s="1"/>
  <c r="GX380" i="1" a="1"/>
  <c r="GX380" i="1"/>
  <c r="HV380" i="1" s="1" a="1"/>
  <c r="HV380" i="1" s="1"/>
  <c r="GY380" i="1" a="1"/>
  <c r="GY380" i="1" s="1"/>
  <c r="HW380" i="1" s="1" a="1"/>
  <c r="HW380" i="1" s="1"/>
  <c r="GZ380" i="1" a="1"/>
  <c r="GZ380" i="1"/>
  <c r="HX380" i="1" s="1" a="1"/>
  <c r="HX380" i="1" s="1"/>
  <c r="HA380" i="1" a="1"/>
  <c r="HA380" i="1" s="1"/>
  <c r="HY380" i="1" s="1" a="1"/>
  <c r="HY380" i="1" s="1"/>
  <c r="HB380" i="1" a="1"/>
  <c r="HB380" i="1" s="1"/>
  <c r="HC380" i="1" a="1"/>
  <c r="HC380" i="1" s="1"/>
  <c r="IA380" i="1" s="1" a="1"/>
  <c r="IA380" i="1" s="1"/>
  <c r="HD380" i="1" a="1"/>
  <c r="HD380" i="1" s="1"/>
  <c r="HE380" i="1" a="1"/>
  <c r="HE380" i="1" s="1"/>
  <c r="HF380" i="1" a="1"/>
  <c r="HF380" i="1"/>
  <c r="HG380" i="1" a="1"/>
  <c r="HG380" i="1" s="1"/>
  <c r="HH380" i="1" a="1"/>
  <c r="HH380" i="1" s="1"/>
  <c r="HI380" i="1" a="1"/>
  <c r="HI380" i="1" s="1"/>
  <c r="HJ380" i="1" a="1"/>
  <c r="HJ380" i="1" s="1"/>
  <c r="HK380" i="1" a="1"/>
  <c r="HK380" i="1"/>
  <c r="HL380" i="1" a="1"/>
  <c r="HL380" i="1"/>
  <c r="HM380" i="1" a="1"/>
  <c r="HM380" i="1"/>
  <c r="HN380" i="1" a="1"/>
  <c r="HN380" i="1"/>
  <c r="HO380" i="1" a="1"/>
  <c r="HO380" i="1"/>
  <c r="HP380" i="1" a="1"/>
  <c r="HP380" i="1"/>
  <c r="HQ380" i="1" a="1"/>
  <c r="HQ380" i="1" s="1"/>
  <c r="HR380" i="1" a="1"/>
  <c r="HR380" i="1" s="1"/>
  <c r="HS380" i="1" a="1"/>
  <c r="HS380" i="1"/>
  <c r="HT380" i="1" a="1"/>
  <c r="HT380" i="1"/>
  <c r="HU380" i="1" a="1"/>
  <c r="HU380" i="1" s="1"/>
  <c r="HZ380" i="1" a="1"/>
  <c r="HZ380" i="1" s="1"/>
  <c r="GX381" i="1" a="1"/>
  <c r="GX381" i="1" s="1"/>
  <c r="GY381" i="1" a="1"/>
  <c r="GY381" i="1" s="1"/>
  <c r="GZ381" i="1" a="1"/>
  <c r="GZ381" i="1"/>
  <c r="HX381" i="1" s="1" a="1"/>
  <c r="HX381" i="1" s="1"/>
  <c r="HA381" i="1" a="1"/>
  <c r="HA381" i="1"/>
  <c r="HY381" i="1" s="1" a="1"/>
  <c r="HY381" i="1" s="1"/>
  <c r="HB381" i="1" a="1"/>
  <c r="HB381" i="1" s="1"/>
  <c r="HZ381" i="1" s="1" a="1"/>
  <c r="HZ381" i="1" s="1"/>
  <c r="HC381" i="1" a="1"/>
  <c r="HC381" i="1"/>
  <c r="IA381" i="1" s="1" a="1"/>
  <c r="IA381" i="1" s="1"/>
  <c r="HD381" i="1" a="1"/>
  <c r="HD381" i="1" s="1"/>
  <c r="HE381" i="1" a="1"/>
  <c r="HE381" i="1" s="1"/>
  <c r="HF381" i="1" a="1"/>
  <c r="HF381" i="1" s="1"/>
  <c r="HG381" i="1" a="1"/>
  <c r="HG381" i="1" s="1"/>
  <c r="HH381" i="1" a="1"/>
  <c r="HH381" i="1"/>
  <c r="HI381" i="1" a="1"/>
  <c r="HI381" i="1"/>
  <c r="HJ381" i="1" a="1"/>
  <c r="HJ381" i="1"/>
  <c r="HK381" i="1" a="1"/>
  <c r="HK381" i="1" s="1"/>
  <c r="HL381" i="1" a="1"/>
  <c r="HL381" i="1" s="1"/>
  <c r="HM381" i="1" a="1"/>
  <c r="HM381" i="1" s="1"/>
  <c r="HN381" i="1" a="1"/>
  <c r="HN381" i="1"/>
  <c r="HO381" i="1" a="1"/>
  <c r="HO381" i="1"/>
  <c r="HP381" i="1" a="1"/>
  <c r="HP381" i="1"/>
  <c r="HQ381" i="1" a="1"/>
  <c r="HQ381" i="1"/>
  <c r="HR381" i="1" a="1"/>
  <c r="HR381" i="1"/>
  <c r="HS381" i="1" a="1"/>
  <c r="HS381" i="1" s="1"/>
  <c r="HT381" i="1" a="1"/>
  <c r="HT381" i="1"/>
  <c r="HU381" i="1" a="1"/>
  <c r="HU381" i="1"/>
  <c r="HV381" i="1" a="1"/>
  <c r="HV381" i="1" s="1"/>
  <c r="HW381" i="1" a="1"/>
  <c r="HW381" i="1" s="1"/>
  <c r="GX382" i="1" a="1"/>
  <c r="GX382" i="1"/>
  <c r="HV382" i="1" s="1" a="1"/>
  <c r="HV382" i="1" s="1"/>
  <c r="GY382" i="1" a="1"/>
  <c r="GY382" i="1"/>
  <c r="HW382" i="1" s="1" a="1"/>
  <c r="GZ382" i="1" a="1"/>
  <c r="GZ382" i="1"/>
  <c r="HX382" i="1" s="1" a="1"/>
  <c r="HA382" i="1" a="1"/>
  <c r="HA382" i="1" s="1"/>
  <c r="HB382" i="1" a="1"/>
  <c r="HB382" i="1"/>
  <c r="HZ382" i="1" s="1" a="1"/>
  <c r="HZ382" i="1" s="1"/>
  <c r="HC382" i="1" a="1"/>
  <c r="HC382" i="1"/>
  <c r="IA382" i="1" s="1" a="1"/>
  <c r="IA382" i="1" s="1"/>
  <c r="HD382" i="1" a="1"/>
  <c r="HD382" i="1" s="1"/>
  <c r="HE382" i="1" a="1"/>
  <c r="HE382" i="1" s="1"/>
  <c r="HF382" i="1" a="1"/>
  <c r="HF382" i="1" s="1"/>
  <c r="HG382" i="1" a="1"/>
  <c r="HG382" i="1" s="1"/>
  <c r="HH382" i="1" a="1"/>
  <c r="HH382" i="1" s="1"/>
  <c r="HI382" i="1" a="1"/>
  <c r="HI382" i="1"/>
  <c r="HJ382" i="1" a="1"/>
  <c r="HJ382" i="1"/>
  <c r="HK382" i="1" a="1"/>
  <c r="HK382" i="1"/>
  <c r="HL382" i="1" a="1"/>
  <c r="HL382" i="1" s="1"/>
  <c r="HM382" i="1" a="1"/>
  <c r="HM382" i="1"/>
  <c r="HN382" i="1" a="1"/>
  <c r="HN382" i="1" s="1"/>
  <c r="HO382" i="1" a="1"/>
  <c r="HO382" i="1"/>
  <c r="HP382" i="1" a="1"/>
  <c r="HP382" i="1"/>
  <c r="HQ382" i="1" a="1"/>
  <c r="HQ382" i="1" s="1"/>
  <c r="HR382" i="1" a="1"/>
  <c r="HR382" i="1"/>
  <c r="HS382" i="1" a="1"/>
  <c r="HS382" i="1"/>
  <c r="HT382" i="1" a="1"/>
  <c r="HT382" i="1"/>
  <c r="HU382" i="1" a="1"/>
  <c r="HU382" i="1"/>
  <c r="HW382" i="1"/>
  <c r="HX382" i="1"/>
  <c r="HY382" i="1" a="1"/>
  <c r="HY382" i="1"/>
  <c r="GX383" i="1" a="1"/>
  <c r="GX383" i="1" s="1"/>
  <c r="HV383" i="1" s="1" a="1"/>
  <c r="HV383" i="1" s="1"/>
  <c r="GY383" i="1" a="1"/>
  <c r="GY383" i="1" s="1"/>
  <c r="GZ383" i="1" a="1"/>
  <c r="GZ383" i="1" s="1"/>
  <c r="HX383" i="1" s="1" a="1"/>
  <c r="HA383" i="1" a="1"/>
  <c r="HA383" i="1" s="1"/>
  <c r="HB383" i="1" a="1"/>
  <c r="HB383" i="1" s="1"/>
  <c r="HC383" i="1" a="1"/>
  <c r="HC383" i="1" s="1"/>
  <c r="IA383" i="1" s="1" a="1"/>
  <c r="IA383" i="1" s="1"/>
  <c r="HD383" i="1" a="1"/>
  <c r="HD383" i="1"/>
  <c r="HE383" i="1" a="1"/>
  <c r="HE383" i="1"/>
  <c r="HF383" i="1" a="1"/>
  <c r="HF383" i="1"/>
  <c r="HG383" i="1" a="1"/>
  <c r="HG383" i="1"/>
  <c r="HH383" i="1" a="1"/>
  <c r="HH383" i="1" s="1"/>
  <c r="HI383" i="1" a="1"/>
  <c r="HI383" i="1"/>
  <c r="HJ383" i="1" a="1"/>
  <c r="HJ383" i="1" s="1"/>
  <c r="HK383" i="1" a="1"/>
  <c r="HK383" i="1" s="1"/>
  <c r="HL383" i="1" a="1"/>
  <c r="HL383" i="1" s="1"/>
  <c r="HM383" i="1" a="1"/>
  <c r="HM383" i="1"/>
  <c r="HN383" i="1" a="1"/>
  <c r="HN383" i="1"/>
  <c r="HO383" i="1" a="1"/>
  <c r="HO383" i="1"/>
  <c r="HP383" i="1" a="1"/>
  <c r="HP383" i="1"/>
  <c r="HQ383" i="1" a="1"/>
  <c r="HQ383" i="1" s="1"/>
  <c r="HR383" i="1" a="1"/>
  <c r="HR383" i="1" s="1"/>
  <c r="HS383" i="1" a="1"/>
  <c r="HS383" i="1"/>
  <c r="HT383" i="1" a="1"/>
  <c r="HT383" i="1"/>
  <c r="HU383" i="1" a="1"/>
  <c r="HU383" i="1" s="1"/>
  <c r="HW383" i="1" a="1"/>
  <c r="HW383" i="1" s="1"/>
  <c r="HX383" i="1"/>
  <c r="HY383" i="1" a="1"/>
  <c r="HY383" i="1" s="1"/>
  <c r="HZ383" i="1" a="1"/>
  <c r="HZ383" i="1" s="1"/>
  <c r="GX384" i="1" a="1"/>
  <c r="GX384" i="1" s="1"/>
  <c r="HV384" i="1" s="1" a="1"/>
  <c r="HV384" i="1" s="1"/>
  <c r="GY384" i="1" a="1"/>
  <c r="GY384" i="1"/>
  <c r="HW384" i="1" s="1" a="1"/>
  <c r="HW384" i="1" s="1"/>
  <c r="GZ384" i="1" a="1"/>
  <c r="GZ384" i="1"/>
  <c r="HX384" i="1" s="1" a="1"/>
  <c r="HA384" i="1" a="1"/>
  <c r="HA384" i="1" s="1"/>
  <c r="HY384" i="1" s="1" a="1"/>
  <c r="HY384" i="1" s="1"/>
  <c r="HB384" i="1" a="1"/>
  <c r="HB384" i="1"/>
  <c r="HZ384" i="1" s="1" a="1"/>
  <c r="HC384" i="1" a="1"/>
  <c r="HC384" i="1" s="1"/>
  <c r="HD384" i="1" a="1"/>
  <c r="HD384" i="1"/>
  <c r="HE384" i="1" a="1"/>
  <c r="HE384" i="1" s="1"/>
  <c r="HF384" i="1" a="1"/>
  <c r="HF384" i="1"/>
  <c r="HG384" i="1" a="1"/>
  <c r="HG384" i="1"/>
  <c r="HH384" i="1" a="1"/>
  <c r="HH384" i="1"/>
  <c r="HI384" i="1" a="1"/>
  <c r="HI384" i="1"/>
  <c r="HJ384" i="1" a="1"/>
  <c r="HJ384" i="1"/>
  <c r="HK384" i="1" a="1"/>
  <c r="HK384" i="1"/>
  <c r="HL384" i="1" a="1"/>
  <c r="HL384" i="1" s="1"/>
  <c r="HM384" i="1" a="1"/>
  <c r="HM384" i="1"/>
  <c r="HN384" i="1" a="1"/>
  <c r="HN384" i="1"/>
  <c r="HO384" i="1" a="1"/>
  <c r="HO384" i="1"/>
  <c r="HP384" i="1" a="1"/>
  <c r="HP384" i="1" s="1"/>
  <c r="HQ384" i="1" a="1"/>
  <c r="HQ384" i="1" s="1"/>
  <c r="HR384" i="1" a="1"/>
  <c r="HR384" i="1" s="1"/>
  <c r="HS384" i="1" a="1"/>
  <c r="HS384" i="1"/>
  <c r="HT384" i="1" a="1"/>
  <c r="HT384" i="1" s="1"/>
  <c r="HU384" i="1" a="1"/>
  <c r="HU384" i="1" s="1"/>
  <c r="HX384" i="1"/>
  <c r="HZ384" i="1"/>
  <c r="IA384" i="1" a="1"/>
  <c r="IA384" i="1"/>
  <c r="GX385" i="1" a="1"/>
  <c r="GX385" i="1"/>
  <c r="HV385" i="1" s="1" a="1"/>
  <c r="HV385" i="1" s="1"/>
  <c r="GY385" i="1" a="1"/>
  <c r="GY385" i="1" s="1"/>
  <c r="HW385" i="1" s="1" a="1"/>
  <c r="HW385" i="1" s="1"/>
  <c r="GZ385" i="1" a="1"/>
  <c r="GZ385" i="1"/>
  <c r="HX385" i="1" s="1" a="1"/>
  <c r="HX385" i="1" s="1"/>
  <c r="HA385" i="1" a="1"/>
  <c r="HA385" i="1" s="1"/>
  <c r="HY385" i="1" s="1" a="1"/>
  <c r="HY385" i="1" s="1"/>
  <c r="HB385" i="1" a="1"/>
  <c r="HB385" i="1"/>
  <c r="HC385" i="1" a="1"/>
  <c r="HC385" i="1"/>
  <c r="HD385" i="1" a="1"/>
  <c r="HD385" i="1"/>
  <c r="HE385" i="1" a="1"/>
  <c r="HE385" i="1"/>
  <c r="HF385" i="1" a="1"/>
  <c r="HF385" i="1"/>
  <c r="HG385" i="1" a="1"/>
  <c r="HG385" i="1" s="1"/>
  <c r="HH385" i="1" a="1"/>
  <c r="HH385" i="1"/>
  <c r="HI385" i="1" a="1"/>
  <c r="HI385" i="1"/>
  <c r="HJ385" i="1" a="1"/>
  <c r="HJ385" i="1" s="1"/>
  <c r="HK385" i="1" a="1"/>
  <c r="HK385" i="1" s="1"/>
  <c r="HL385" i="1" a="1"/>
  <c r="HL385" i="1"/>
  <c r="HM385" i="1" a="1"/>
  <c r="HM385" i="1"/>
  <c r="HN385" i="1" a="1"/>
  <c r="HN385" i="1" s="1"/>
  <c r="HO385" i="1" a="1"/>
  <c r="HO385" i="1" s="1"/>
  <c r="HP385" i="1" a="1"/>
  <c r="HP385" i="1" s="1"/>
  <c r="HQ385" i="1" a="1"/>
  <c r="HQ385" i="1" s="1"/>
  <c r="HR385" i="1" a="1"/>
  <c r="HR385" i="1" s="1"/>
  <c r="HS385" i="1" a="1"/>
  <c r="HS385" i="1"/>
  <c r="HT385" i="1" a="1"/>
  <c r="HT385" i="1"/>
  <c r="HU385" i="1" a="1"/>
  <c r="HU385" i="1" s="1"/>
  <c r="HZ385" i="1" a="1"/>
  <c r="HZ385" i="1"/>
  <c r="IA385" i="1" a="1"/>
  <c r="IA385" i="1"/>
  <c r="GX386" i="1" a="1"/>
  <c r="GX386" i="1"/>
  <c r="HV386" i="1" s="1" a="1"/>
  <c r="HV386" i="1" s="1"/>
  <c r="GY386" i="1" a="1"/>
  <c r="GY386" i="1"/>
  <c r="HW386" i="1" s="1" a="1"/>
  <c r="GZ386" i="1" a="1"/>
  <c r="GZ386" i="1"/>
  <c r="HX386" i="1" s="1" a="1"/>
  <c r="HX386" i="1" s="1"/>
  <c r="HA386" i="1" a="1"/>
  <c r="HA386" i="1"/>
  <c r="HY386" i="1" s="1" a="1"/>
  <c r="HY386" i="1" s="1"/>
  <c r="HB386" i="1" a="1"/>
  <c r="HB386" i="1" s="1"/>
  <c r="HZ386" i="1" s="1" a="1"/>
  <c r="HZ386" i="1" s="1"/>
  <c r="HC386" i="1" a="1"/>
  <c r="HC386" i="1"/>
  <c r="HD386" i="1" a="1"/>
  <c r="HD386" i="1" s="1"/>
  <c r="HE386" i="1" a="1"/>
  <c r="HE386" i="1" s="1"/>
  <c r="HF386" i="1" a="1"/>
  <c r="HF386" i="1"/>
  <c r="HG386" i="1" a="1"/>
  <c r="HG386" i="1"/>
  <c r="HH386" i="1" a="1"/>
  <c r="HH386" i="1"/>
  <c r="HI386" i="1" a="1"/>
  <c r="HI386" i="1" s="1"/>
  <c r="HJ386" i="1" a="1"/>
  <c r="HJ386" i="1" s="1"/>
  <c r="HK386" i="1" a="1"/>
  <c r="HK386" i="1" s="1"/>
  <c r="HL386" i="1" a="1"/>
  <c r="HL386" i="1" s="1"/>
  <c r="HM386" i="1" a="1"/>
  <c r="HM386" i="1" s="1"/>
  <c r="HN386" i="1" a="1"/>
  <c r="HN386" i="1"/>
  <c r="HO386" i="1" a="1"/>
  <c r="HO386" i="1"/>
  <c r="HP386" i="1" a="1"/>
  <c r="HP386" i="1"/>
  <c r="HQ386" i="1" a="1"/>
  <c r="HQ386" i="1" s="1"/>
  <c r="HR386" i="1" a="1"/>
  <c r="HR386" i="1"/>
  <c r="HS386" i="1" a="1"/>
  <c r="HS386" i="1" s="1"/>
  <c r="HT386" i="1" a="1"/>
  <c r="HT386" i="1"/>
  <c r="HU386" i="1" a="1"/>
  <c r="HU386" i="1" s="1"/>
  <c r="HW386" i="1"/>
  <c r="IA386" i="1" a="1"/>
  <c r="IA386" i="1" s="1"/>
  <c r="GX387" i="1" a="1"/>
  <c r="GX387" i="1"/>
  <c r="HV387" i="1" s="1" a="1"/>
  <c r="HV387" i="1" s="1"/>
  <c r="GY387" i="1" a="1"/>
  <c r="GY387" i="1" s="1"/>
  <c r="HW387" i="1" s="1" a="1"/>
  <c r="HW387" i="1" s="1"/>
  <c r="GZ387" i="1" a="1"/>
  <c r="GZ387" i="1" s="1"/>
  <c r="HX387" i="1" s="1" a="1"/>
  <c r="HX387" i="1" s="1"/>
  <c r="HA387" i="1" a="1"/>
  <c r="HA387" i="1" s="1"/>
  <c r="HY387" i="1" s="1" a="1"/>
  <c r="HY387" i="1" s="1"/>
  <c r="HB387" i="1" a="1"/>
  <c r="HB387" i="1" s="1"/>
  <c r="HZ387" i="1" s="1" a="1"/>
  <c r="HZ387" i="1" s="1"/>
  <c r="HC387" i="1" a="1"/>
  <c r="HC387" i="1"/>
  <c r="HD387" i="1" a="1"/>
  <c r="HD387" i="1" s="1"/>
  <c r="HE387" i="1" a="1"/>
  <c r="HE387" i="1" s="1"/>
  <c r="HF387" i="1" a="1"/>
  <c r="HF387" i="1" s="1"/>
  <c r="HG387" i="1" a="1"/>
  <c r="HG387" i="1" s="1"/>
  <c r="HH387" i="1" a="1"/>
  <c r="HH387" i="1" s="1"/>
  <c r="HI387" i="1" a="1"/>
  <c r="HI387" i="1"/>
  <c r="HJ387" i="1" a="1"/>
  <c r="HJ387" i="1"/>
  <c r="HK387" i="1" a="1"/>
  <c r="HK387" i="1" s="1"/>
  <c r="HL387" i="1" a="1"/>
  <c r="HL387" i="1"/>
  <c r="HM387" i="1" a="1"/>
  <c r="HM387" i="1"/>
  <c r="HN387" i="1" a="1"/>
  <c r="HN387" i="1" s="1"/>
  <c r="HO387" i="1" a="1"/>
  <c r="HO387" i="1"/>
  <c r="HP387" i="1" a="1"/>
  <c r="HP387" i="1"/>
  <c r="HQ387" i="1" a="1"/>
  <c r="HQ387" i="1" s="1"/>
  <c r="HR387" i="1" a="1"/>
  <c r="HR387" i="1"/>
  <c r="HS387" i="1" a="1"/>
  <c r="HS387" i="1"/>
  <c r="HT387" i="1" a="1"/>
  <c r="HT387" i="1"/>
  <c r="HU387" i="1" a="1"/>
  <c r="HU387" i="1"/>
  <c r="IA387" i="1" a="1"/>
  <c r="IA387" i="1"/>
  <c r="GX388" i="1" a="1"/>
  <c r="GX388" i="1"/>
  <c r="HV388" i="1" s="1" a="1"/>
  <c r="HV388" i="1" s="1"/>
  <c r="GY388" i="1" a="1"/>
  <c r="GY388" i="1"/>
  <c r="GZ388" i="1" a="1"/>
  <c r="GZ388" i="1" s="1"/>
  <c r="HA388" i="1" a="1"/>
  <c r="HA388" i="1" s="1"/>
  <c r="HB388" i="1" a="1"/>
  <c r="HB388" i="1" s="1"/>
  <c r="HC388" i="1" a="1"/>
  <c r="HC388" i="1" s="1"/>
  <c r="IA388" i="1" s="1" a="1"/>
  <c r="IA388" i="1" s="1"/>
  <c r="HD388" i="1" a="1"/>
  <c r="HD388" i="1"/>
  <c r="HE388" i="1" a="1"/>
  <c r="HE388" i="1" s="1"/>
  <c r="HF388" i="1" a="1"/>
  <c r="HF388" i="1"/>
  <c r="HG388" i="1" a="1"/>
  <c r="HG388" i="1"/>
  <c r="HH388" i="1" a="1"/>
  <c r="HH388" i="1"/>
  <c r="HI388" i="1" a="1"/>
  <c r="HI388" i="1"/>
  <c r="HJ388" i="1" a="1"/>
  <c r="HJ388" i="1" s="1"/>
  <c r="HK388" i="1" a="1"/>
  <c r="HK388" i="1"/>
  <c r="HL388" i="1" a="1"/>
  <c r="HL388" i="1"/>
  <c r="HM388" i="1" a="1"/>
  <c r="HM388" i="1"/>
  <c r="HN388" i="1" a="1"/>
  <c r="HN388" i="1"/>
  <c r="HO388" i="1" a="1"/>
  <c r="HO388" i="1"/>
  <c r="HP388" i="1" a="1"/>
  <c r="HP388" i="1"/>
  <c r="HQ388" i="1" a="1"/>
  <c r="HQ388" i="1" s="1"/>
  <c r="HR388" i="1" a="1"/>
  <c r="HR388" i="1"/>
  <c r="HS388" i="1" a="1"/>
  <c r="HS388" i="1" s="1"/>
  <c r="HT388" i="1" a="1"/>
  <c r="HT388" i="1" s="1"/>
  <c r="HU388" i="1" a="1"/>
  <c r="HU388" i="1" s="1"/>
  <c r="HW388" i="1" a="1"/>
  <c r="HW388" i="1" s="1"/>
  <c r="HX388" i="1" a="1"/>
  <c r="HX388" i="1"/>
  <c r="HY388" i="1" a="1"/>
  <c r="HY388" i="1" s="1"/>
  <c r="HZ388" i="1" a="1"/>
  <c r="HZ388" i="1" s="1"/>
  <c r="GX389" i="1" a="1"/>
  <c r="GX389" i="1" s="1"/>
  <c r="HV389" i="1" s="1" a="1"/>
  <c r="HV389" i="1" s="1"/>
  <c r="GY389" i="1" a="1"/>
  <c r="GY389" i="1" s="1"/>
  <c r="HW389" i="1" s="1" a="1"/>
  <c r="HW389" i="1" s="1"/>
  <c r="GZ389" i="1" a="1"/>
  <c r="GZ389" i="1" s="1"/>
  <c r="HX389" i="1" s="1" a="1"/>
  <c r="HX389" i="1" s="1"/>
  <c r="HA389" i="1" a="1"/>
  <c r="HA389" i="1" s="1"/>
  <c r="HY389" i="1" s="1" a="1"/>
  <c r="HY389" i="1" s="1"/>
  <c r="HB389" i="1" a="1"/>
  <c r="HB389" i="1" s="1"/>
  <c r="HZ389" i="1" s="1" a="1"/>
  <c r="HZ389" i="1" s="1"/>
  <c r="HC389" i="1" a="1"/>
  <c r="HC389" i="1"/>
  <c r="IA389" i="1" s="1" a="1"/>
  <c r="IA389" i="1" s="1"/>
  <c r="HD389" i="1" a="1"/>
  <c r="HD389" i="1"/>
  <c r="HE389" i="1" a="1"/>
  <c r="HE389" i="1" s="1"/>
  <c r="HF389" i="1" a="1"/>
  <c r="HF389" i="1"/>
  <c r="HG389" i="1" a="1"/>
  <c r="HG389" i="1" s="1"/>
  <c r="HH389" i="1" a="1"/>
  <c r="HH389" i="1"/>
  <c r="HI389" i="1" a="1"/>
  <c r="HI389" i="1"/>
  <c r="HJ389" i="1" a="1"/>
  <c r="HJ389" i="1"/>
  <c r="HK389" i="1" a="1"/>
  <c r="HK389" i="1" s="1"/>
  <c r="HL389" i="1" a="1"/>
  <c r="HL389" i="1"/>
  <c r="HM389" i="1" a="1"/>
  <c r="HM389" i="1"/>
  <c r="HN389" i="1" a="1"/>
  <c r="HN389" i="1"/>
  <c r="HO389" i="1" a="1"/>
  <c r="HO389" i="1"/>
  <c r="HP389" i="1" a="1"/>
  <c r="HP389" i="1" s="1"/>
  <c r="HQ389" i="1" a="1"/>
  <c r="HQ389" i="1"/>
  <c r="HR389" i="1" a="1"/>
  <c r="HR389" i="1" s="1"/>
  <c r="HS389" i="1" a="1"/>
  <c r="HS389" i="1"/>
  <c r="HT389" i="1" a="1"/>
  <c r="HT389" i="1" s="1"/>
  <c r="HU389" i="1" a="1"/>
  <c r="HU389" i="1" s="1"/>
  <c r="GX390" i="1" a="1"/>
  <c r="GX390" i="1" s="1"/>
  <c r="GY390" i="1" a="1"/>
  <c r="GY390" i="1"/>
  <c r="GZ390" i="1" a="1"/>
  <c r="GZ390" i="1" s="1"/>
  <c r="HX390" i="1" s="1" a="1"/>
  <c r="HX390" i="1" s="1"/>
  <c r="HA390" i="1" a="1"/>
  <c r="HA390" i="1" s="1"/>
  <c r="HY390" i="1" s="1" a="1"/>
  <c r="HY390" i="1" s="1"/>
  <c r="HB390" i="1" a="1"/>
  <c r="HB390" i="1"/>
  <c r="HZ390" i="1" s="1" a="1"/>
  <c r="HZ390" i="1" s="1"/>
  <c r="HC390" i="1" a="1"/>
  <c r="HC390" i="1"/>
  <c r="IA390" i="1" s="1" a="1"/>
  <c r="IA390" i="1" s="1"/>
  <c r="HD390" i="1" a="1"/>
  <c r="HD390" i="1" s="1"/>
  <c r="HE390" i="1" a="1"/>
  <c r="HE390" i="1" s="1"/>
  <c r="HF390" i="1" a="1"/>
  <c r="HF390" i="1" s="1"/>
  <c r="HG390" i="1" a="1"/>
  <c r="HG390" i="1"/>
  <c r="HH390" i="1" a="1"/>
  <c r="HH390" i="1"/>
  <c r="HI390" i="1" a="1"/>
  <c r="HI390" i="1" s="1"/>
  <c r="HJ390" i="1" a="1"/>
  <c r="HJ390" i="1" s="1"/>
  <c r="HK390" i="1" a="1"/>
  <c r="HK390" i="1"/>
  <c r="HL390" i="1" a="1"/>
  <c r="HL390" i="1"/>
  <c r="HM390" i="1" a="1"/>
  <c r="HM390" i="1" s="1"/>
  <c r="HN390" i="1" a="1"/>
  <c r="HN390" i="1"/>
  <c r="HO390" i="1" a="1"/>
  <c r="HO390" i="1" s="1"/>
  <c r="HP390" i="1" a="1"/>
  <c r="HP390" i="1" s="1"/>
  <c r="HQ390" i="1" a="1"/>
  <c r="HQ390" i="1" s="1"/>
  <c r="HR390" i="1" a="1"/>
  <c r="HR390" i="1" s="1"/>
  <c r="HS390" i="1" a="1"/>
  <c r="HS390" i="1"/>
  <c r="HT390" i="1" a="1"/>
  <c r="HT390" i="1" s="1"/>
  <c r="HU390" i="1" a="1"/>
  <c r="HU390" i="1"/>
  <c r="HV390" i="1" a="1"/>
  <c r="HV390" i="1"/>
  <c r="HW390" i="1" a="1"/>
  <c r="HW390" i="1" s="1"/>
  <c r="GX391" i="1" a="1"/>
  <c r="GX391" i="1"/>
  <c r="GY391" i="1" a="1"/>
  <c r="GY391" i="1" s="1"/>
  <c r="GZ391" i="1" a="1"/>
  <c r="GZ391" i="1" s="1"/>
  <c r="HA391" i="1" a="1"/>
  <c r="HA391" i="1" s="1"/>
  <c r="HY391" i="1" s="1" a="1"/>
  <c r="HY391" i="1" s="1"/>
  <c r="HB391" i="1" a="1"/>
  <c r="HB391" i="1"/>
  <c r="HZ391" i="1" s="1" a="1"/>
  <c r="HZ391" i="1" s="1"/>
  <c r="HC391" i="1" a="1"/>
  <c r="HC391" i="1"/>
  <c r="IA391" i="1" s="1" a="1"/>
  <c r="IA391" i="1" s="1"/>
  <c r="HD391" i="1" a="1"/>
  <c r="HD391" i="1" s="1"/>
  <c r="HE391" i="1" a="1"/>
  <c r="HE391" i="1"/>
  <c r="HF391" i="1" a="1"/>
  <c r="HF391" i="1"/>
  <c r="HG391" i="1" a="1"/>
  <c r="HG391" i="1" s="1"/>
  <c r="HH391" i="1" a="1"/>
  <c r="HH391" i="1"/>
  <c r="HI391" i="1" a="1"/>
  <c r="HI391" i="1"/>
  <c r="HJ391" i="1" a="1"/>
  <c r="HJ391" i="1" s="1"/>
  <c r="HK391" i="1" a="1"/>
  <c r="HK391" i="1" s="1"/>
  <c r="HL391" i="1" a="1"/>
  <c r="HL391" i="1" s="1"/>
  <c r="HM391" i="1" a="1"/>
  <c r="HM391" i="1" s="1"/>
  <c r="HN391" i="1" a="1"/>
  <c r="HN391" i="1"/>
  <c r="HO391" i="1" a="1"/>
  <c r="HO391" i="1" s="1"/>
  <c r="HP391" i="1" a="1"/>
  <c r="HP391" i="1"/>
  <c r="HQ391" i="1" a="1"/>
  <c r="HQ391" i="1"/>
  <c r="HR391" i="1" a="1"/>
  <c r="HR391" i="1"/>
  <c r="HS391" i="1" a="1"/>
  <c r="HS391" i="1"/>
  <c r="HT391" i="1" a="1"/>
  <c r="HT391" i="1" s="1"/>
  <c r="HU391" i="1" a="1"/>
  <c r="HU391" i="1"/>
  <c r="HV391" i="1" a="1"/>
  <c r="HV391" i="1" s="1"/>
  <c r="HW391" i="1" a="1"/>
  <c r="HW391" i="1" s="1"/>
  <c r="HX391" i="1" a="1"/>
  <c r="HX391" i="1" s="1"/>
  <c r="GX392" i="1" a="1"/>
  <c r="GX392" i="1"/>
  <c r="HV392" i="1" s="1" a="1"/>
  <c r="GY392" i="1" a="1"/>
  <c r="GY392" i="1" s="1"/>
  <c r="HW392" i="1" s="1" a="1"/>
  <c r="GZ392" i="1" a="1"/>
  <c r="GZ392" i="1"/>
  <c r="HA392" i="1" a="1"/>
  <c r="HA392" i="1"/>
  <c r="HB392" i="1" a="1"/>
  <c r="HB392" i="1" s="1"/>
  <c r="HC392" i="1" a="1"/>
  <c r="HC392" i="1"/>
  <c r="HD392" i="1" a="1"/>
  <c r="HD392" i="1" s="1"/>
  <c r="HE392" i="1" a="1"/>
  <c r="HE392" i="1" s="1"/>
  <c r="HF392" i="1" a="1"/>
  <c r="HF392" i="1"/>
  <c r="HG392" i="1" a="1"/>
  <c r="HG392" i="1" s="1"/>
  <c r="HH392" i="1" a="1"/>
  <c r="HH392" i="1" s="1"/>
  <c r="HI392" i="1" a="1"/>
  <c r="HI392" i="1"/>
  <c r="HJ392" i="1" a="1"/>
  <c r="HJ392" i="1" s="1"/>
  <c r="HK392" i="1" a="1"/>
  <c r="HK392" i="1" s="1"/>
  <c r="HL392" i="1" a="1"/>
  <c r="HL392" i="1"/>
  <c r="HM392" i="1" a="1"/>
  <c r="HM392" i="1" s="1"/>
  <c r="HN392" i="1" a="1"/>
  <c r="HN392" i="1"/>
  <c r="HO392" i="1" a="1"/>
  <c r="HO392" i="1"/>
  <c r="HP392" i="1" a="1"/>
  <c r="HP392" i="1" s="1"/>
  <c r="HQ392" i="1" a="1"/>
  <c r="HQ392" i="1" s="1"/>
  <c r="HR392" i="1" a="1"/>
  <c r="HR392" i="1" s="1"/>
  <c r="HS392" i="1" a="1"/>
  <c r="HS392" i="1" s="1"/>
  <c r="HT392" i="1" a="1"/>
  <c r="HT392" i="1" s="1"/>
  <c r="HU392" i="1" a="1"/>
  <c r="HU392" i="1" s="1"/>
  <c r="HV392" i="1"/>
  <c r="HW392" i="1"/>
  <c r="HX392" i="1" a="1"/>
  <c r="HX392" i="1"/>
  <c r="HY392" i="1" a="1"/>
  <c r="HY392" i="1"/>
  <c r="HZ392" i="1" a="1"/>
  <c r="HZ392" i="1" s="1"/>
  <c r="IA392" i="1" a="1"/>
  <c r="IA392" i="1" s="1"/>
  <c r="GX393" i="1" a="1"/>
  <c r="GX393" i="1"/>
  <c r="GY393" i="1" a="1"/>
  <c r="GY393" i="1" s="1"/>
  <c r="GZ393" i="1" a="1"/>
  <c r="GZ393" i="1"/>
  <c r="HA393" i="1" a="1"/>
  <c r="HA393" i="1"/>
  <c r="HB393" i="1" a="1"/>
  <c r="HB393" i="1" s="1"/>
  <c r="HZ393" i="1" s="1" a="1"/>
  <c r="HC393" i="1" a="1"/>
  <c r="HC393" i="1" s="1"/>
  <c r="IA393" i="1" s="1" a="1"/>
  <c r="IA393" i="1" s="1"/>
  <c r="HD393" i="1" a="1"/>
  <c r="HD393" i="1"/>
  <c r="HE393" i="1" a="1"/>
  <c r="HE393" i="1" s="1"/>
  <c r="HF393" i="1" a="1"/>
  <c r="HF393" i="1"/>
  <c r="HG393" i="1" a="1"/>
  <c r="HG393" i="1"/>
  <c r="HH393" i="1" a="1"/>
  <c r="HH393" i="1"/>
  <c r="HI393" i="1" a="1"/>
  <c r="HI393" i="1"/>
  <c r="HJ393" i="1" a="1"/>
  <c r="HJ393" i="1"/>
  <c r="HK393" i="1" a="1"/>
  <c r="HK393" i="1" s="1"/>
  <c r="HL393" i="1" a="1"/>
  <c r="HL393" i="1"/>
  <c r="HM393" i="1" a="1"/>
  <c r="HM393" i="1" s="1"/>
  <c r="HN393" i="1" a="1"/>
  <c r="HN393" i="1" s="1"/>
  <c r="HO393" i="1" a="1"/>
  <c r="HO393" i="1" s="1"/>
  <c r="HP393" i="1" a="1"/>
  <c r="HP393" i="1" s="1"/>
  <c r="HQ393" i="1" a="1"/>
  <c r="HQ393" i="1"/>
  <c r="HR393" i="1" a="1"/>
  <c r="HR393" i="1"/>
  <c r="HS393" i="1" a="1"/>
  <c r="HS393" i="1"/>
  <c r="HT393" i="1" a="1"/>
  <c r="HT393" i="1" s="1"/>
  <c r="HU393" i="1" a="1"/>
  <c r="HU393" i="1"/>
  <c r="HV393" i="1" a="1"/>
  <c r="HV393" i="1"/>
  <c r="HW393" i="1" a="1"/>
  <c r="HW393" i="1" s="1"/>
  <c r="HX393" i="1" a="1"/>
  <c r="HX393" i="1"/>
  <c r="HY393" i="1" a="1"/>
  <c r="HY393" i="1"/>
  <c r="HZ393" i="1"/>
  <c r="GX394" i="1" a="1"/>
  <c r="GX394" i="1" s="1"/>
  <c r="HV394" i="1" s="1" a="1"/>
  <c r="HV394" i="1" s="1"/>
  <c r="GY394" i="1" a="1"/>
  <c r="GY394" i="1"/>
  <c r="HW394" i="1" s="1" a="1"/>
  <c r="HW394" i="1" s="1"/>
  <c r="GZ394" i="1" a="1"/>
  <c r="GZ394" i="1" s="1"/>
  <c r="HX394" i="1" s="1" a="1"/>
  <c r="HX394" i="1" s="1"/>
  <c r="HA394" i="1" a="1"/>
  <c r="HA394" i="1"/>
  <c r="HB394" i="1" a="1"/>
  <c r="HB394" i="1"/>
  <c r="HC394" i="1" a="1"/>
  <c r="HC394" i="1" s="1"/>
  <c r="IA394" i="1" s="1" a="1"/>
  <c r="IA394" i="1" s="1"/>
  <c r="HD394" i="1" a="1"/>
  <c r="HD394" i="1" s="1"/>
  <c r="HE394" i="1" a="1"/>
  <c r="HE394" i="1" s="1"/>
  <c r="HF394" i="1" a="1"/>
  <c r="HF394" i="1"/>
  <c r="HG394" i="1" a="1"/>
  <c r="HG394" i="1"/>
  <c r="HH394" i="1" a="1"/>
  <c r="HH394" i="1" s="1"/>
  <c r="HI394" i="1" a="1"/>
  <c r="HI394" i="1" s="1"/>
  <c r="HJ394" i="1" a="1"/>
  <c r="HJ394" i="1" s="1"/>
  <c r="HK394" i="1" a="1"/>
  <c r="HK394" i="1" s="1"/>
  <c r="HL394" i="1" a="1"/>
  <c r="HL394" i="1"/>
  <c r="HM394" i="1" a="1"/>
  <c r="HM394" i="1"/>
  <c r="HN394" i="1" a="1"/>
  <c r="HN394" i="1"/>
  <c r="HO394" i="1" a="1"/>
  <c r="HO394" i="1" s="1"/>
  <c r="HP394" i="1" a="1"/>
  <c r="HP394" i="1" s="1"/>
  <c r="HQ394" i="1" a="1"/>
  <c r="HQ394" i="1" s="1"/>
  <c r="HR394" i="1" a="1"/>
  <c r="HR394" i="1" s="1"/>
  <c r="HS394" i="1" a="1"/>
  <c r="HS394" i="1" s="1"/>
  <c r="HT394" i="1" a="1"/>
  <c r="HT394" i="1" s="1"/>
  <c r="HU394" i="1" a="1"/>
  <c r="HU394" i="1"/>
  <c r="HY394" i="1" a="1"/>
  <c r="HY394" i="1" s="1"/>
  <c r="HZ394" i="1" a="1"/>
  <c r="HZ394" i="1"/>
  <c r="GX395" i="1" a="1"/>
  <c r="GX395" i="1"/>
  <c r="HV395" i="1" s="1" a="1"/>
  <c r="HV395" i="1" s="1"/>
  <c r="GY395" i="1" a="1"/>
  <c r="GY395" i="1" s="1"/>
  <c r="HW395" i="1" s="1" a="1"/>
  <c r="HW395" i="1" s="1"/>
  <c r="GZ395" i="1" a="1"/>
  <c r="GZ395" i="1"/>
  <c r="HA395" i="1" a="1"/>
  <c r="HA395" i="1" s="1"/>
  <c r="HY395" i="1" s="1" a="1"/>
  <c r="HY395" i="1" s="1"/>
  <c r="HB395" i="1" a="1"/>
  <c r="HB395" i="1"/>
  <c r="HC395" i="1" a="1"/>
  <c r="HC395" i="1" s="1"/>
  <c r="HD395" i="1" a="1"/>
  <c r="HD395" i="1" s="1"/>
  <c r="HE395" i="1" a="1"/>
  <c r="HE395" i="1" s="1"/>
  <c r="HF395" i="1" a="1"/>
  <c r="HF395" i="1" s="1"/>
  <c r="HG395" i="1" a="1"/>
  <c r="HG395" i="1"/>
  <c r="HH395" i="1" a="1"/>
  <c r="HH395" i="1"/>
  <c r="HI395" i="1" a="1"/>
  <c r="HI395" i="1" s="1"/>
  <c r="HJ395" i="1" a="1"/>
  <c r="HJ395" i="1"/>
  <c r="HK395" i="1" a="1"/>
  <c r="HK395" i="1" s="1"/>
  <c r="HL395" i="1" a="1"/>
  <c r="HL395" i="1" s="1"/>
  <c r="HM395" i="1" a="1"/>
  <c r="HM395" i="1"/>
  <c r="HN395" i="1" a="1"/>
  <c r="HN395" i="1" s="1"/>
  <c r="HO395" i="1" a="1"/>
  <c r="HO395" i="1"/>
  <c r="HP395" i="1" a="1"/>
  <c r="HP395" i="1"/>
  <c r="HQ395" i="1" a="1"/>
  <c r="HQ395" i="1"/>
  <c r="HR395" i="1" a="1"/>
  <c r="HR395" i="1"/>
  <c r="HS395" i="1" a="1"/>
  <c r="HS395" i="1"/>
  <c r="HT395" i="1" a="1"/>
  <c r="HT395" i="1" s="1"/>
  <c r="HU395" i="1" a="1"/>
  <c r="HU395" i="1" s="1"/>
  <c r="HX395" i="1" a="1"/>
  <c r="HX395" i="1" s="1"/>
  <c r="HZ395" i="1" a="1"/>
  <c r="HZ395" i="1" s="1"/>
  <c r="IA395" i="1" a="1"/>
  <c r="IA395" i="1" s="1"/>
  <c r="GX396" i="1" a="1"/>
  <c r="GX396" i="1" s="1"/>
  <c r="GY396" i="1" a="1"/>
  <c r="GY396" i="1" s="1"/>
  <c r="GZ396" i="1" a="1"/>
  <c r="GZ396" i="1" s="1"/>
  <c r="HA396" i="1" a="1"/>
  <c r="HA396" i="1" s="1"/>
  <c r="HY396" i="1" s="1" a="1"/>
  <c r="HY396" i="1" s="1"/>
  <c r="HB396" i="1" a="1"/>
  <c r="HB396" i="1"/>
  <c r="HZ396" i="1" s="1" a="1"/>
  <c r="HZ396" i="1" s="1"/>
  <c r="HC396" i="1" a="1"/>
  <c r="HC396" i="1"/>
  <c r="IA396" i="1" s="1" a="1"/>
  <c r="IA396" i="1" s="1"/>
  <c r="HD396" i="1" a="1"/>
  <c r="HD396" i="1"/>
  <c r="HE396" i="1" a="1"/>
  <c r="HE396" i="1" s="1"/>
  <c r="HF396" i="1" a="1"/>
  <c r="HF396" i="1" s="1"/>
  <c r="HG396" i="1" a="1"/>
  <c r="HG396" i="1" s="1"/>
  <c r="HH396" i="1" a="1"/>
  <c r="HH396" i="1" s="1"/>
  <c r="HI396" i="1" a="1"/>
  <c r="HI396" i="1" s="1"/>
  <c r="HJ396" i="1" a="1"/>
  <c r="HJ396" i="1"/>
  <c r="HK396" i="1" a="1"/>
  <c r="HK396" i="1"/>
  <c r="HL396" i="1" a="1"/>
  <c r="HL396" i="1"/>
  <c r="HM396" i="1" a="1"/>
  <c r="HM396" i="1"/>
  <c r="HN396" i="1" a="1"/>
  <c r="HN396" i="1"/>
  <c r="HO396" i="1" a="1"/>
  <c r="HO396" i="1" s="1"/>
  <c r="HP396" i="1" a="1"/>
  <c r="HP396" i="1"/>
  <c r="HQ396" i="1" a="1"/>
  <c r="HQ396" i="1" s="1"/>
  <c r="HR396" i="1" a="1"/>
  <c r="HR396" i="1" s="1"/>
  <c r="HS396" i="1" a="1"/>
  <c r="HS396" i="1" s="1"/>
  <c r="HT396" i="1" a="1"/>
  <c r="HT396" i="1"/>
  <c r="HU396" i="1" a="1"/>
  <c r="HU396" i="1"/>
  <c r="HV396" i="1" a="1"/>
  <c r="HV396" i="1"/>
  <c r="HW396" i="1" a="1"/>
  <c r="HW396" i="1" s="1"/>
  <c r="HX396" i="1" a="1"/>
  <c r="HX396" i="1" s="1"/>
  <c r="GX397" i="1" a="1"/>
  <c r="GX397" i="1"/>
  <c r="HV397" i="1" s="1" a="1"/>
  <c r="GY397" i="1" a="1"/>
  <c r="GY397" i="1" s="1"/>
  <c r="HW397" i="1" s="1" a="1"/>
  <c r="GZ397" i="1" a="1"/>
  <c r="GZ397" i="1" s="1"/>
  <c r="HA397" i="1" a="1"/>
  <c r="HA397" i="1"/>
  <c r="HB397" i="1" a="1"/>
  <c r="HB397" i="1" s="1"/>
  <c r="HZ397" i="1" s="1" a="1"/>
  <c r="HZ397" i="1" s="1"/>
  <c r="HC397" i="1" a="1"/>
  <c r="HC397" i="1" s="1"/>
  <c r="IA397" i="1" s="1" a="1"/>
  <c r="IA397" i="1" s="1"/>
  <c r="HD397" i="1" a="1"/>
  <c r="HD397" i="1" s="1"/>
  <c r="HE397" i="1" a="1"/>
  <c r="HE397" i="1" s="1"/>
  <c r="HF397" i="1" a="1"/>
  <c r="HF397" i="1"/>
  <c r="HG397" i="1" a="1"/>
  <c r="HG397" i="1" s="1"/>
  <c r="HH397" i="1" a="1"/>
  <c r="HH397" i="1"/>
  <c r="HI397" i="1" a="1"/>
  <c r="HI397" i="1"/>
  <c r="HJ397" i="1" a="1"/>
  <c r="HJ397" i="1" s="1"/>
  <c r="HK397" i="1" a="1"/>
  <c r="HK397" i="1" s="1"/>
  <c r="HL397" i="1" a="1"/>
  <c r="HL397" i="1" s="1"/>
  <c r="HM397" i="1" a="1"/>
  <c r="HM397" i="1"/>
  <c r="HN397" i="1" a="1"/>
  <c r="HN397" i="1"/>
  <c r="HO397" i="1" a="1"/>
  <c r="HO397" i="1"/>
  <c r="HP397" i="1" a="1"/>
  <c r="HP397" i="1"/>
  <c r="HQ397" i="1" a="1"/>
  <c r="HQ397" i="1"/>
  <c r="HR397" i="1" a="1"/>
  <c r="HR397" i="1" s="1"/>
  <c r="HS397" i="1" a="1"/>
  <c r="HS397" i="1" s="1"/>
  <c r="HT397" i="1" a="1"/>
  <c r="HT397" i="1" s="1"/>
  <c r="HU397" i="1" a="1"/>
  <c r="HU397" i="1" s="1"/>
  <c r="HV397" i="1"/>
  <c r="HW397" i="1"/>
  <c r="HX397" i="1" a="1"/>
  <c r="HX397" i="1" s="1"/>
  <c r="HY397" i="1" a="1"/>
  <c r="HY397" i="1"/>
  <c r="GX398" i="1" a="1"/>
  <c r="GX398" i="1"/>
  <c r="GY398" i="1" a="1"/>
  <c r="GY398" i="1" s="1"/>
  <c r="GZ398" i="1" a="1"/>
  <c r="GZ398" i="1" s="1"/>
  <c r="HA398" i="1" a="1"/>
  <c r="HA398" i="1" s="1"/>
  <c r="HB398" i="1" a="1"/>
  <c r="HB398" i="1" s="1"/>
  <c r="HC398" i="1" a="1"/>
  <c r="HC398" i="1" s="1"/>
  <c r="IA398" i="1" s="1" a="1"/>
  <c r="IA398" i="1" s="1"/>
  <c r="HD398" i="1" a="1"/>
  <c r="HD398" i="1"/>
  <c r="HE398" i="1" a="1"/>
  <c r="HE398" i="1"/>
  <c r="HF398" i="1" a="1"/>
  <c r="HF398" i="1"/>
  <c r="HG398" i="1" a="1"/>
  <c r="HG398" i="1"/>
  <c r="HH398" i="1" a="1"/>
  <c r="HH398" i="1" s="1"/>
  <c r="HI398" i="1" a="1"/>
  <c r="HI398" i="1" s="1"/>
  <c r="HJ398" i="1" a="1"/>
  <c r="HJ398" i="1"/>
  <c r="HK398" i="1" a="1"/>
  <c r="HK398" i="1" s="1"/>
  <c r="HL398" i="1" a="1"/>
  <c r="HL398" i="1" s="1"/>
  <c r="HM398" i="1" a="1"/>
  <c r="HM398" i="1" s="1"/>
  <c r="HN398" i="1" a="1"/>
  <c r="HN398" i="1" s="1"/>
  <c r="HO398" i="1" a="1"/>
  <c r="HO398" i="1" s="1"/>
  <c r="HP398" i="1" a="1"/>
  <c r="HP398" i="1"/>
  <c r="HQ398" i="1" a="1"/>
  <c r="HQ398" i="1"/>
  <c r="HR398" i="1" a="1"/>
  <c r="HR398" i="1"/>
  <c r="HS398" i="1" a="1"/>
  <c r="HS398" i="1"/>
  <c r="HT398" i="1" a="1"/>
  <c r="HT398" i="1"/>
  <c r="HU398" i="1" a="1"/>
  <c r="HU398" i="1"/>
  <c r="HV398" i="1" a="1"/>
  <c r="HV398" i="1" s="1"/>
  <c r="HW398" i="1" a="1"/>
  <c r="HW398" i="1"/>
  <c r="HX398" i="1" a="1"/>
  <c r="HX398" i="1" s="1"/>
  <c r="HY398" i="1" a="1"/>
  <c r="HY398" i="1" s="1"/>
  <c r="HZ398" i="1" a="1"/>
  <c r="HZ398" i="1" s="1"/>
  <c r="GX399" i="1" a="1"/>
  <c r="GX399" i="1"/>
  <c r="GY399" i="1" a="1"/>
  <c r="GY399" i="1"/>
  <c r="HW399" i="1" s="1" a="1"/>
  <c r="GZ399" i="1" a="1"/>
  <c r="GZ399" i="1"/>
  <c r="HA399" i="1" a="1"/>
  <c r="HA399" i="1"/>
  <c r="HB399" i="1" a="1"/>
  <c r="HB399" i="1"/>
  <c r="HZ399" i="1" s="1" a="1"/>
  <c r="HZ399" i="1" s="1"/>
  <c r="HC399" i="1" a="1"/>
  <c r="HC399" i="1"/>
  <c r="IA399" i="1" s="1" a="1"/>
  <c r="IA399" i="1" s="1"/>
  <c r="HD399" i="1" a="1"/>
  <c r="HD399" i="1"/>
  <c r="HE399" i="1" a="1"/>
  <c r="HE399" i="1" s="1"/>
  <c r="HF399" i="1" a="1"/>
  <c r="HF399" i="1" s="1"/>
  <c r="HG399" i="1" a="1"/>
  <c r="HG399" i="1" s="1"/>
  <c r="HH399" i="1" a="1"/>
  <c r="HH399" i="1" s="1"/>
  <c r="HI399" i="1" a="1"/>
  <c r="HI399" i="1" s="1"/>
  <c r="HJ399" i="1" a="1"/>
  <c r="HJ399" i="1" s="1"/>
  <c r="HK399" i="1" a="1"/>
  <c r="HK399" i="1"/>
  <c r="HL399" i="1" a="1"/>
  <c r="HL399" i="1"/>
  <c r="HM399" i="1" a="1"/>
  <c r="HM399" i="1"/>
  <c r="HN399" i="1" a="1"/>
  <c r="HN399" i="1"/>
  <c r="HO399" i="1" a="1"/>
  <c r="HO399" i="1"/>
  <c r="HP399" i="1" a="1"/>
  <c r="HP399" i="1"/>
  <c r="HQ399" i="1" a="1"/>
  <c r="HQ399" i="1"/>
  <c r="HR399" i="1" a="1"/>
  <c r="HR399" i="1" s="1"/>
  <c r="HS399" i="1" a="1"/>
  <c r="HS399" i="1" s="1"/>
  <c r="HT399" i="1" a="1"/>
  <c r="HT399" i="1" s="1"/>
  <c r="HU399" i="1" a="1"/>
  <c r="HU399" i="1" s="1"/>
  <c r="HV399" i="1" a="1"/>
  <c r="HV399" i="1"/>
  <c r="HW399" i="1"/>
  <c r="HX399" i="1" a="1"/>
  <c r="HX399" i="1"/>
  <c r="HY399" i="1" a="1"/>
  <c r="HY399" i="1"/>
  <c r="GX400" i="1" a="1"/>
  <c r="GX400" i="1"/>
  <c r="GY400" i="1" a="1"/>
  <c r="GY400" i="1" s="1"/>
  <c r="GZ400" i="1" a="1"/>
  <c r="GZ400" i="1" s="1"/>
  <c r="HX400" i="1" s="1" a="1"/>
  <c r="HX400" i="1" s="1"/>
  <c r="HA400" i="1" a="1"/>
  <c r="HA400" i="1" s="1"/>
  <c r="HB400" i="1" a="1"/>
  <c r="HB400" i="1" s="1"/>
  <c r="HZ400" i="1" s="1" a="1"/>
  <c r="HZ400" i="1" s="1"/>
  <c r="HC400" i="1" a="1"/>
  <c r="HC400" i="1" s="1"/>
  <c r="IA400" i="1" s="1" a="1"/>
  <c r="IA400" i="1" s="1"/>
  <c r="HD400" i="1" a="1"/>
  <c r="HD400" i="1" s="1"/>
  <c r="HE400" i="1" a="1"/>
  <c r="HE400" i="1"/>
  <c r="HF400" i="1" a="1"/>
  <c r="HF400" i="1"/>
  <c r="HG400" i="1" a="1"/>
  <c r="HG400" i="1"/>
  <c r="HH400" i="1" a="1"/>
  <c r="HH400" i="1"/>
  <c r="HI400" i="1" a="1"/>
  <c r="HI400" i="1"/>
  <c r="HJ400" i="1" a="1"/>
  <c r="HJ400" i="1"/>
  <c r="HK400" i="1" a="1"/>
  <c r="HK400" i="1" s="1"/>
  <c r="HL400" i="1" a="1"/>
  <c r="HL400" i="1" s="1"/>
  <c r="HM400" i="1" a="1"/>
  <c r="HM400" i="1" s="1"/>
  <c r="HN400" i="1" a="1"/>
  <c r="HN400" i="1" s="1"/>
  <c r="HO400" i="1" a="1"/>
  <c r="HO400" i="1" s="1"/>
  <c r="HP400" i="1" a="1"/>
  <c r="HP400" i="1" s="1"/>
  <c r="HQ400" i="1" a="1"/>
  <c r="HQ400" i="1"/>
  <c r="HR400" i="1" a="1"/>
  <c r="HR400" i="1" s="1"/>
  <c r="HS400" i="1" a="1"/>
  <c r="HS400" i="1" s="1"/>
  <c r="HT400" i="1" a="1"/>
  <c r="HT400" i="1"/>
  <c r="HU400" i="1" a="1"/>
  <c r="HU400" i="1" s="1"/>
  <c r="HV400" i="1" a="1"/>
  <c r="HV400" i="1"/>
  <c r="HW400" i="1" a="1"/>
  <c r="HW400" i="1"/>
  <c r="HY400" i="1" a="1"/>
  <c r="HY400" i="1" s="1"/>
  <c r="GX401" i="1" a="1"/>
  <c r="GX401" i="1"/>
  <c r="GY401" i="1" a="1"/>
  <c r="GY401" i="1"/>
  <c r="HW401" i="1" s="1" a="1"/>
  <c r="GZ401" i="1" a="1"/>
  <c r="GZ401" i="1" s="1"/>
  <c r="HX401" i="1" s="1" a="1"/>
  <c r="HX401" i="1" s="1"/>
  <c r="HA401" i="1" a="1"/>
  <c r="HA401" i="1" s="1"/>
  <c r="HY401" i="1" s="1" a="1"/>
  <c r="HY401" i="1" s="1"/>
  <c r="HB401" i="1" a="1"/>
  <c r="HB401" i="1" s="1"/>
  <c r="HZ401" i="1" s="1" a="1"/>
  <c r="HZ401" i="1" s="1"/>
  <c r="HC401" i="1" a="1"/>
  <c r="HC401" i="1" s="1"/>
  <c r="IA401" i="1" s="1" a="1"/>
  <c r="IA401" i="1" s="1"/>
  <c r="HD401" i="1" a="1"/>
  <c r="HD401" i="1" s="1"/>
  <c r="HE401" i="1" a="1"/>
  <c r="HE401" i="1" s="1"/>
  <c r="HF401" i="1" a="1"/>
  <c r="HF401" i="1" s="1"/>
  <c r="HG401" i="1" a="1"/>
  <c r="HG401" i="1" s="1"/>
  <c r="HH401" i="1" a="1"/>
  <c r="HH401" i="1" s="1"/>
  <c r="HI401" i="1" a="1"/>
  <c r="HI401" i="1" s="1"/>
  <c r="HJ401" i="1" a="1"/>
  <c r="HJ401" i="1"/>
  <c r="HK401" i="1" a="1"/>
  <c r="HK401" i="1"/>
  <c r="HL401" i="1" a="1"/>
  <c r="HL401" i="1"/>
  <c r="HM401" i="1" a="1"/>
  <c r="HM401" i="1"/>
  <c r="HN401" i="1" a="1"/>
  <c r="HN401" i="1" s="1"/>
  <c r="HO401" i="1" a="1"/>
  <c r="HO401" i="1"/>
  <c r="HP401" i="1" a="1"/>
  <c r="HP401" i="1" s="1"/>
  <c r="HQ401" i="1" a="1"/>
  <c r="HQ401" i="1"/>
  <c r="HR401" i="1" a="1"/>
  <c r="HR401" i="1" s="1"/>
  <c r="HS401" i="1" a="1"/>
  <c r="HS401" i="1" s="1"/>
  <c r="HT401" i="1" a="1"/>
  <c r="HT401" i="1" s="1"/>
  <c r="HU401" i="1" a="1"/>
  <c r="HU401" i="1" s="1"/>
  <c r="HV401" i="1" a="1"/>
  <c r="HV401" i="1" s="1"/>
  <c r="HW401" i="1"/>
  <c r="GX402" i="1" a="1"/>
  <c r="GX402" i="1"/>
  <c r="HV402" i="1" s="1" a="1"/>
  <c r="HV402" i="1" s="1"/>
  <c r="GY402" i="1" a="1"/>
  <c r="GY402" i="1"/>
  <c r="HW402" i="1" s="1" a="1"/>
  <c r="HW402" i="1" s="1"/>
  <c r="GZ402" i="1" a="1"/>
  <c r="GZ402" i="1" s="1"/>
  <c r="HX402" i="1" s="1" a="1"/>
  <c r="HX402" i="1" s="1"/>
  <c r="HA402" i="1" a="1"/>
  <c r="HA402" i="1" s="1"/>
  <c r="HY402" i="1" s="1" a="1"/>
  <c r="HY402" i="1" s="1"/>
  <c r="HB402" i="1" a="1"/>
  <c r="HB402" i="1"/>
  <c r="HZ402" i="1" s="1" a="1"/>
  <c r="HZ402" i="1" s="1"/>
  <c r="HC402" i="1" a="1"/>
  <c r="HC402" i="1" s="1"/>
  <c r="IA402" i="1" s="1" a="1"/>
  <c r="IA402" i="1" s="1"/>
  <c r="HD402" i="1" a="1"/>
  <c r="HD402" i="1"/>
  <c r="HE402" i="1" a="1"/>
  <c r="HE402" i="1"/>
  <c r="HF402" i="1" a="1"/>
  <c r="HF402" i="1"/>
  <c r="HG402" i="1" a="1"/>
  <c r="HG402" i="1"/>
  <c r="HH402" i="1" a="1"/>
  <c r="HH402" i="1"/>
  <c r="HI402" i="1" a="1"/>
  <c r="HI402" i="1" s="1"/>
  <c r="HJ402" i="1" a="1"/>
  <c r="HJ402" i="1"/>
  <c r="HK402" i="1" a="1"/>
  <c r="HK402" i="1"/>
  <c r="HL402" i="1" a="1"/>
  <c r="HL402" i="1" s="1"/>
  <c r="HM402" i="1" a="1"/>
  <c r="HM402" i="1" s="1"/>
  <c r="HN402" i="1" a="1"/>
  <c r="HN402" i="1" s="1"/>
  <c r="HO402" i="1" a="1"/>
  <c r="HO402" i="1"/>
  <c r="HP402" i="1" a="1"/>
  <c r="HP402" i="1"/>
  <c r="HQ402" i="1" a="1"/>
  <c r="HQ402" i="1"/>
  <c r="HR402" i="1" a="1"/>
  <c r="HR402" i="1"/>
  <c r="HS402" i="1" a="1"/>
  <c r="HS402" i="1"/>
  <c r="HT402" i="1" a="1"/>
  <c r="HT402" i="1"/>
  <c r="HU402" i="1" a="1"/>
  <c r="HU402" i="1" s="1"/>
  <c r="GX403" i="1" a="1"/>
  <c r="GX403" i="1"/>
  <c r="GY403" i="1" a="1"/>
  <c r="GY403" i="1"/>
  <c r="HW403" i="1" s="1" a="1"/>
  <c r="GZ403" i="1" a="1"/>
  <c r="GZ403" i="1"/>
  <c r="HA403" i="1" a="1"/>
  <c r="HA403" i="1"/>
  <c r="HY403" i="1" s="1" a="1"/>
  <c r="HY403" i="1" s="1"/>
  <c r="HB403" i="1" a="1"/>
  <c r="HB403" i="1"/>
  <c r="HC403" i="1" a="1"/>
  <c r="HC403" i="1" s="1"/>
  <c r="IA403" i="1" s="1" a="1"/>
  <c r="IA403" i="1" s="1"/>
  <c r="HD403" i="1" a="1"/>
  <c r="HD403" i="1" s="1"/>
  <c r="HE403" i="1" a="1"/>
  <c r="HE403" i="1" s="1"/>
  <c r="HF403" i="1" a="1"/>
  <c r="HF403" i="1" s="1"/>
  <c r="HG403" i="1" a="1"/>
  <c r="HG403" i="1"/>
  <c r="HH403" i="1" a="1"/>
  <c r="HH403" i="1" s="1"/>
  <c r="HI403" i="1" a="1"/>
  <c r="HI403" i="1" s="1"/>
  <c r="HJ403" i="1" a="1"/>
  <c r="HJ403" i="1" s="1"/>
  <c r="HK403" i="1" a="1"/>
  <c r="HK403" i="1"/>
  <c r="HL403" i="1" a="1"/>
  <c r="HL403" i="1"/>
  <c r="HM403" i="1" a="1"/>
  <c r="HM403" i="1"/>
  <c r="HN403" i="1" a="1"/>
  <c r="HN403" i="1"/>
  <c r="HO403" i="1" a="1"/>
  <c r="HO403" i="1" s="1"/>
  <c r="HP403" i="1" a="1"/>
  <c r="HP403" i="1" s="1"/>
  <c r="HQ403" i="1" a="1"/>
  <c r="HQ403" i="1" s="1"/>
  <c r="HR403" i="1" a="1"/>
  <c r="HR403" i="1" s="1"/>
  <c r="HS403" i="1" a="1"/>
  <c r="HS403" i="1" s="1"/>
  <c r="HT403" i="1" a="1"/>
  <c r="HT403" i="1" s="1"/>
  <c r="HU403" i="1" a="1"/>
  <c r="HU403" i="1"/>
  <c r="HV403" i="1" a="1"/>
  <c r="HV403" i="1"/>
  <c r="HW403" i="1"/>
  <c r="HX403" i="1" a="1"/>
  <c r="HX403" i="1" s="1"/>
  <c r="HZ403" i="1" a="1"/>
  <c r="HZ403" i="1" s="1"/>
  <c r="GX404" i="1" a="1"/>
  <c r="GX404" i="1"/>
  <c r="HV404" i="1" s="1" a="1"/>
  <c r="HV404" i="1" s="1"/>
  <c r="GY404" i="1" a="1"/>
  <c r="GY404" i="1"/>
  <c r="HW404" i="1" s="1" a="1"/>
  <c r="HW404" i="1" s="1"/>
  <c r="GZ404" i="1" a="1"/>
  <c r="GZ404" i="1"/>
  <c r="HX404" i="1" s="1" a="1"/>
  <c r="HA404" i="1" a="1"/>
  <c r="HA404" i="1"/>
  <c r="HY404" i="1" s="1" a="1"/>
  <c r="HY404" i="1" s="1"/>
  <c r="HB404" i="1" a="1"/>
  <c r="HB404" i="1"/>
  <c r="HZ404" i="1" s="1" a="1"/>
  <c r="HZ404" i="1" s="1"/>
  <c r="HC404" i="1" a="1"/>
  <c r="HC404" i="1"/>
  <c r="IA404" i="1" s="1" a="1"/>
  <c r="IA404" i="1" s="1"/>
  <c r="HD404" i="1" a="1"/>
  <c r="HD404" i="1"/>
  <c r="HE404" i="1" a="1"/>
  <c r="HE404" i="1"/>
  <c r="HF404" i="1" a="1"/>
  <c r="HF404" i="1"/>
  <c r="HG404" i="1" a="1"/>
  <c r="HG404" i="1" s="1"/>
  <c r="HH404" i="1" a="1"/>
  <c r="HH404" i="1" s="1"/>
  <c r="HI404" i="1" a="1"/>
  <c r="HI404" i="1"/>
  <c r="HJ404" i="1" a="1"/>
  <c r="HJ404" i="1"/>
  <c r="HK404" i="1" a="1"/>
  <c r="HK404" i="1"/>
  <c r="HL404" i="1" a="1"/>
  <c r="HL404" i="1"/>
  <c r="HM404" i="1" a="1"/>
  <c r="HM404" i="1"/>
  <c r="HN404" i="1" a="1"/>
  <c r="HN404" i="1"/>
  <c r="HO404" i="1" a="1"/>
  <c r="HO404" i="1"/>
  <c r="HP404" i="1" a="1"/>
  <c r="HP404" i="1" s="1"/>
  <c r="HQ404" i="1" a="1"/>
  <c r="HQ404" i="1"/>
  <c r="HR404" i="1" a="1"/>
  <c r="HR404" i="1"/>
  <c r="HS404" i="1" a="1"/>
  <c r="HS404" i="1"/>
  <c r="HT404" i="1" a="1"/>
  <c r="HT404" i="1" s="1"/>
  <c r="HU404" i="1" a="1"/>
  <c r="HU404" i="1"/>
  <c r="HX404" i="1"/>
  <c r="GX405" i="1" a="1"/>
  <c r="GX405" i="1"/>
  <c r="HV405" i="1" s="1" a="1"/>
  <c r="HV405" i="1" s="1"/>
  <c r="GY405" i="1" a="1"/>
  <c r="GY405" i="1"/>
  <c r="HW405" i="1" s="1" a="1"/>
  <c r="GZ405" i="1" a="1"/>
  <c r="GZ405" i="1"/>
  <c r="HX405" i="1" s="1" a="1"/>
  <c r="HX405" i="1" s="1"/>
  <c r="HA405" i="1" a="1"/>
  <c r="HA405" i="1" s="1"/>
  <c r="HY405" i="1" s="1" a="1"/>
  <c r="HY405" i="1" s="1"/>
  <c r="HB405" i="1" a="1"/>
  <c r="HB405" i="1" s="1"/>
  <c r="HZ405" i="1" s="1" a="1"/>
  <c r="HC405" i="1" a="1"/>
  <c r="HC405" i="1"/>
  <c r="IA405" i="1" s="1" a="1"/>
  <c r="IA405" i="1" s="1"/>
  <c r="HD405" i="1" a="1"/>
  <c r="HD405" i="1"/>
  <c r="HE405" i="1" a="1"/>
  <c r="HE405" i="1"/>
  <c r="HF405" i="1" a="1"/>
  <c r="HF405" i="1"/>
  <c r="HG405" i="1" a="1"/>
  <c r="HG405" i="1"/>
  <c r="HH405" i="1" a="1"/>
  <c r="HH405" i="1"/>
  <c r="HI405" i="1" a="1"/>
  <c r="HI405" i="1"/>
  <c r="HJ405" i="1" a="1"/>
  <c r="HJ405" i="1"/>
  <c r="HK405" i="1" a="1"/>
  <c r="HK405" i="1"/>
  <c r="HL405" i="1" a="1"/>
  <c r="HL405" i="1"/>
  <c r="HM405" i="1" a="1"/>
  <c r="HM405" i="1"/>
  <c r="HN405" i="1" a="1"/>
  <c r="HN405" i="1" s="1"/>
  <c r="HO405" i="1" a="1"/>
  <c r="HO405" i="1"/>
  <c r="HP405" i="1" a="1"/>
  <c r="HP405" i="1"/>
  <c r="HQ405" i="1" a="1"/>
  <c r="HQ405" i="1"/>
  <c r="HR405" i="1" a="1"/>
  <c r="HR405" i="1"/>
  <c r="HS405" i="1" a="1"/>
  <c r="HS405" i="1"/>
  <c r="HT405" i="1" a="1"/>
  <c r="HT405" i="1" s="1"/>
  <c r="HU405" i="1" a="1"/>
  <c r="HU405" i="1"/>
  <c r="HW405" i="1"/>
  <c r="HZ405" i="1"/>
  <c r="GX406" i="1" a="1"/>
  <c r="GX406" i="1" s="1"/>
  <c r="HV406" i="1" s="1" a="1"/>
  <c r="HV406" i="1" s="1"/>
  <c r="GY406" i="1" a="1"/>
  <c r="GY406" i="1"/>
  <c r="HW406" i="1" s="1" a="1"/>
  <c r="HW406" i="1" s="1"/>
  <c r="GZ406" i="1" a="1"/>
  <c r="GZ406" i="1"/>
  <c r="HA406" i="1" a="1"/>
  <c r="HA406" i="1" s="1"/>
  <c r="HY406" i="1" s="1" a="1"/>
  <c r="HY406" i="1" s="1"/>
  <c r="HB406" i="1" a="1"/>
  <c r="HB406" i="1"/>
  <c r="HZ406" i="1" s="1" a="1"/>
  <c r="HZ406" i="1" s="1"/>
  <c r="HC406" i="1" a="1"/>
  <c r="HC406" i="1" s="1"/>
  <c r="IA406" i="1" s="1" a="1"/>
  <c r="IA406" i="1" s="1"/>
  <c r="HD406" i="1" a="1"/>
  <c r="HD406" i="1" s="1"/>
  <c r="HE406" i="1" a="1"/>
  <c r="HE406" i="1"/>
  <c r="HF406" i="1" a="1"/>
  <c r="HF406" i="1" s="1"/>
  <c r="HG406" i="1" a="1"/>
  <c r="HG406" i="1" s="1"/>
  <c r="HH406" i="1" a="1"/>
  <c r="HH406" i="1"/>
  <c r="HI406" i="1" a="1"/>
  <c r="HI406" i="1"/>
  <c r="HJ406" i="1" a="1"/>
  <c r="HJ406" i="1" s="1"/>
  <c r="HK406" i="1" a="1"/>
  <c r="HK406" i="1"/>
  <c r="HL406" i="1" a="1"/>
  <c r="HL406" i="1" s="1"/>
  <c r="HM406" i="1" a="1"/>
  <c r="HM406" i="1" s="1"/>
  <c r="HN406" i="1" a="1"/>
  <c r="HN406" i="1"/>
  <c r="HO406" i="1" a="1"/>
  <c r="HO406" i="1" s="1"/>
  <c r="HP406" i="1" a="1"/>
  <c r="HP406" i="1"/>
  <c r="HQ406" i="1" a="1"/>
  <c r="HQ406" i="1"/>
  <c r="HR406" i="1" a="1"/>
  <c r="HR406" i="1" s="1"/>
  <c r="HS406" i="1" a="1"/>
  <c r="HS406" i="1" s="1"/>
  <c r="HT406" i="1" a="1"/>
  <c r="HT406" i="1" s="1"/>
  <c r="HU406" i="1" a="1"/>
  <c r="HU406" i="1"/>
  <c r="HX406" i="1" a="1"/>
  <c r="HX406" i="1" s="1"/>
  <c r="GX407" i="1" a="1"/>
  <c r="GX407" i="1"/>
  <c r="HV407" i="1" s="1" a="1"/>
  <c r="HV407" i="1" s="1"/>
  <c r="GY407" i="1" a="1"/>
  <c r="GY407" i="1"/>
  <c r="HW407" i="1" s="1" a="1"/>
  <c r="HW407" i="1" s="1"/>
  <c r="GZ407" i="1" a="1"/>
  <c r="GZ407" i="1" s="1"/>
  <c r="HX407" i="1" s="1" a="1"/>
  <c r="HX407" i="1" s="1"/>
  <c r="HA407" i="1" a="1"/>
  <c r="HA407" i="1"/>
  <c r="HY407" i="1" s="1" a="1"/>
  <c r="HY407" i="1" s="1"/>
  <c r="HB407" i="1" a="1"/>
  <c r="HB407" i="1" s="1"/>
  <c r="HZ407" i="1" s="1" a="1"/>
  <c r="HZ407" i="1" s="1"/>
  <c r="HC407" i="1" a="1"/>
  <c r="HC407" i="1"/>
  <c r="HD407" i="1" a="1"/>
  <c r="HD407" i="1" s="1"/>
  <c r="HE407" i="1" a="1"/>
  <c r="HE407" i="1"/>
  <c r="HF407" i="1" a="1"/>
  <c r="HF407" i="1" s="1"/>
  <c r="HG407" i="1" a="1"/>
  <c r="HG407" i="1" s="1"/>
  <c r="HH407" i="1" a="1"/>
  <c r="HH407" i="1" s="1"/>
  <c r="HI407" i="1" a="1"/>
  <c r="HI407" i="1" s="1"/>
  <c r="HJ407" i="1" a="1"/>
  <c r="HJ407" i="1" s="1"/>
  <c r="HK407" i="1" a="1"/>
  <c r="HK407" i="1"/>
  <c r="HL407" i="1" a="1"/>
  <c r="HL407" i="1"/>
  <c r="HM407" i="1" a="1"/>
  <c r="HM407" i="1"/>
  <c r="HN407" i="1" a="1"/>
  <c r="HN407" i="1"/>
  <c r="HO407" i="1" a="1"/>
  <c r="HO407" i="1"/>
  <c r="HP407" i="1" a="1"/>
  <c r="HP407" i="1" s="1"/>
  <c r="HQ407" i="1" a="1"/>
  <c r="HQ407" i="1" s="1"/>
  <c r="HR407" i="1" a="1"/>
  <c r="HR407" i="1" s="1"/>
  <c r="HS407" i="1" a="1"/>
  <c r="HS407" i="1" s="1"/>
  <c r="HT407" i="1" a="1"/>
  <c r="HT407" i="1"/>
  <c r="HU407" i="1" a="1"/>
  <c r="HU407" i="1" s="1"/>
  <c r="IA407" i="1" a="1"/>
  <c r="IA407" i="1" s="1"/>
  <c r="GX408" i="1" a="1"/>
  <c r="GX408" i="1"/>
  <c r="HV408" i="1" s="1" a="1"/>
  <c r="HV408" i="1" s="1"/>
  <c r="GY408" i="1" a="1"/>
  <c r="GY408" i="1"/>
  <c r="HW408" i="1" s="1" a="1"/>
  <c r="HW408" i="1" s="1"/>
  <c r="GZ408" i="1" a="1"/>
  <c r="GZ408" i="1"/>
  <c r="HX408" i="1" s="1" a="1"/>
  <c r="HX408" i="1" s="1"/>
  <c r="HA408" i="1" a="1"/>
  <c r="HA408" i="1"/>
  <c r="HY408" i="1" s="1" a="1"/>
  <c r="HY408" i="1" s="1"/>
  <c r="HB408" i="1" a="1"/>
  <c r="HB408" i="1"/>
  <c r="HZ408" i="1" s="1" a="1"/>
  <c r="HZ408" i="1" s="1"/>
  <c r="HC408" i="1" a="1"/>
  <c r="HC408" i="1" s="1"/>
  <c r="HD408" i="1" a="1"/>
  <c r="HD408" i="1"/>
  <c r="HE408" i="1" a="1"/>
  <c r="HE408" i="1"/>
  <c r="HF408" i="1" a="1"/>
  <c r="HF408" i="1" s="1"/>
  <c r="HG408" i="1" a="1"/>
  <c r="HG408" i="1"/>
  <c r="HH408" i="1" a="1"/>
  <c r="HH408" i="1"/>
  <c r="HI408" i="1" a="1"/>
  <c r="HI408" i="1" s="1"/>
  <c r="HJ408" i="1" a="1"/>
  <c r="HJ408" i="1"/>
  <c r="HK408" i="1" a="1"/>
  <c r="HK408" i="1"/>
  <c r="HL408" i="1" a="1"/>
  <c r="HL408" i="1"/>
  <c r="HM408" i="1" a="1"/>
  <c r="HM408" i="1"/>
  <c r="HN408" i="1" a="1"/>
  <c r="HN408" i="1"/>
  <c r="HO408" i="1" a="1"/>
  <c r="HO408" i="1" s="1"/>
  <c r="HP408" i="1" a="1"/>
  <c r="HP408" i="1"/>
  <c r="HQ408" i="1" a="1"/>
  <c r="HQ408" i="1"/>
  <c r="HR408" i="1" a="1"/>
  <c r="HR408" i="1" s="1"/>
  <c r="HS408" i="1" a="1"/>
  <c r="HS408" i="1"/>
  <c r="HT408" i="1" a="1"/>
  <c r="HT408" i="1" s="1"/>
  <c r="HU408" i="1" a="1"/>
  <c r="HU408" i="1" s="1"/>
  <c r="IA408" i="1" a="1"/>
  <c r="IA408" i="1" s="1"/>
  <c r="GX409" i="1" a="1"/>
  <c r="GX409" i="1"/>
  <c r="HV409" i="1" s="1" a="1"/>
  <c r="HV409" i="1" s="1"/>
  <c r="GY409" i="1" a="1"/>
  <c r="GY409" i="1"/>
  <c r="HW409" i="1" s="1" a="1"/>
  <c r="HW409" i="1" s="1"/>
  <c r="GZ409" i="1" a="1"/>
  <c r="GZ409" i="1"/>
  <c r="HX409" i="1" s="1" a="1"/>
  <c r="HX409" i="1" s="1"/>
  <c r="HA409" i="1" a="1"/>
  <c r="HA409" i="1"/>
  <c r="HY409" i="1" s="1" a="1"/>
  <c r="HY409" i="1" s="1"/>
  <c r="HB409" i="1" a="1"/>
  <c r="HB409" i="1" s="1"/>
  <c r="HZ409" i="1" s="1" a="1"/>
  <c r="HZ409" i="1" s="1"/>
  <c r="HC409" i="1" a="1"/>
  <c r="HC409" i="1" s="1"/>
  <c r="HD409" i="1" a="1"/>
  <c r="HD409" i="1"/>
  <c r="HE409" i="1" a="1"/>
  <c r="HE409" i="1"/>
  <c r="HF409" i="1" a="1"/>
  <c r="HF409" i="1"/>
  <c r="HG409" i="1" a="1"/>
  <c r="HG409" i="1"/>
  <c r="HH409" i="1" a="1"/>
  <c r="HH409" i="1"/>
  <c r="HI409" i="1" a="1"/>
  <c r="HI409" i="1"/>
  <c r="HJ409" i="1" a="1"/>
  <c r="HJ409" i="1"/>
  <c r="HK409" i="1" a="1"/>
  <c r="HK409" i="1"/>
  <c r="HL409" i="1" a="1"/>
  <c r="HL409" i="1"/>
  <c r="HM409" i="1" a="1"/>
  <c r="HM409" i="1"/>
  <c r="HN409" i="1" a="1"/>
  <c r="HN409" i="1"/>
  <c r="HO409" i="1" a="1"/>
  <c r="HO409" i="1" s="1"/>
  <c r="HP409" i="1" a="1"/>
  <c r="HP409" i="1"/>
  <c r="HQ409" i="1" a="1"/>
  <c r="HQ409" i="1" s="1"/>
  <c r="HR409" i="1" a="1"/>
  <c r="HR409" i="1"/>
  <c r="HS409" i="1" a="1"/>
  <c r="HS409" i="1"/>
  <c r="HT409" i="1" a="1"/>
  <c r="HT409" i="1"/>
  <c r="HU409" i="1" a="1"/>
  <c r="HU409" i="1"/>
  <c r="IA409" i="1" a="1"/>
  <c r="IA409" i="1"/>
  <c r="GX410" i="1" a="1"/>
  <c r="GX410" i="1"/>
  <c r="HV410" i="1" s="1" a="1"/>
  <c r="HV410" i="1" s="1"/>
  <c r="GY410" i="1" a="1"/>
  <c r="GY410" i="1" s="1"/>
  <c r="HW410" i="1" s="1" a="1"/>
  <c r="HW410" i="1" s="1"/>
  <c r="GZ410" i="1" a="1"/>
  <c r="GZ410" i="1"/>
  <c r="HX410" i="1" s="1" a="1"/>
  <c r="HX410" i="1" s="1"/>
  <c r="HA410" i="1" a="1"/>
  <c r="HA410" i="1" s="1"/>
  <c r="HY410" i="1" s="1" a="1"/>
  <c r="HY410" i="1" s="1"/>
  <c r="HB410" i="1" a="1"/>
  <c r="HB410" i="1" s="1"/>
  <c r="HC410" i="1" a="1"/>
  <c r="HC410" i="1" s="1"/>
  <c r="IA410" i="1" s="1" a="1"/>
  <c r="IA410" i="1" s="1"/>
  <c r="HD410" i="1" a="1"/>
  <c r="HD410" i="1" s="1"/>
  <c r="HE410" i="1" a="1"/>
  <c r="HE410" i="1"/>
  <c r="HF410" i="1" a="1"/>
  <c r="HF410" i="1"/>
  <c r="HG410" i="1" a="1"/>
  <c r="HG410" i="1"/>
  <c r="HH410" i="1" a="1"/>
  <c r="HH410" i="1"/>
  <c r="HI410" i="1" a="1"/>
  <c r="HI410" i="1" s="1"/>
  <c r="HJ410" i="1" a="1"/>
  <c r="HJ410" i="1"/>
  <c r="HK410" i="1" a="1"/>
  <c r="HK410" i="1" s="1"/>
  <c r="HL410" i="1" a="1"/>
  <c r="HL410" i="1"/>
  <c r="HM410" i="1" a="1"/>
  <c r="HM410" i="1" s="1"/>
  <c r="HN410" i="1" a="1"/>
  <c r="HN410" i="1" s="1"/>
  <c r="HO410" i="1" a="1"/>
  <c r="HO410" i="1" s="1"/>
  <c r="HP410" i="1" a="1"/>
  <c r="HP410" i="1" s="1"/>
  <c r="HQ410" i="1" a="1"/>
  <c r="HQ410" i="1"/>
  <c r="HR410" i="1" a="1"/>
  <c r="HR410" i="1"/>
  <c r="HS410" i="1" a="1"/>
  <c r="HS410" i="1" s="1"/>
  <c r="HT410" i="1" a="1"/>
  <c r="HT410" i="1"/>
  <c r="HU410" i="1" a="1"/>
  <c r="HU410" i="1"/>
  <c r="HZ410" i="1" a="1"/>
  <c r="HZ410" i="1" s="1"/>
  <c r="GX411" i="1" a="1"/>
  <c r="GX411" i="1" s="1"/>
  <c r="HV411" i="1" s="1" a="1"/>
  <c r="HV411" i="1" s="1"/>
  <c r="GY411" i="1" a="1"/>
  <c r="GY411" i="1"/>
  <c r="HW411" i="1" s="1" a="1"/>
  <c r="HW411" i="1" s="1"/>
  <c r="GZ411" i="1" a="1"/>
  <c r="GZ411" i="1"/>
  <c r="HX411" i="1" s="1" a="1"/>
  <c r="HX411" i="1" s="1"/>
  <c r="HA411" i="1" a="1"/>
  <c r="HA411" i="1"/>
  <c r="HY411" i="1" s="1" a="1"/>
  <c r="HY411" i="1" s="1"/>
  <c r="HB411" i="1" a="1"/>
  <c r="HB411" i="1"/>
  <c r="HC411" i="1" a="1"/>
  <c r="HC411" i="1"/>
  <c r="HD411" i="1" a="1"/>
  <c r="HD411" i="1"/>
  <c r="HE411" i="1" a="1"/>
  <c r="HE411" i="1" s="1"/>
  <c r="HF411" i="1" a="1"/>
  <c r="HF411" i="1"/>
  <c r="HG411" i="1" a="1"/>
  <c r="HG411" i="1" s="1"/>
  <c r="HH411" i="1" a="1"/>
  <c r="HH411" i="1" s="1"/>
  <c r="HI411" i="1" a="1"/>
  <c r="HI411" i="1"/>
  <c r="HJ411" i="1" a="1"/>
  <c r="HJ411" i="1" s="1"/>
  <c r="HK411" i="1" a="1"/>
  <c r="HK411" i="1"/>
  <c r="HL411" i="1" a="1"/>
  <c r="HL411" i="1"/>
  <c r="HM411" i="1" a="1"/>
  <c r="HM411" i="1" s="1"/>
  <c r="HN411" i="1" a="1"/>
  <c r="HN411" i="1"/>
  <c r="HO411" i="1" a="1"/>
  <c r="HO411" i="1"/>
  <c r="HP411" i="1" a="1"/>
  <c r="HP411" i="1"/>
  <c r="HQ411" i="1" a="1"/>
  <c r="HQ411" i="1" s="1"/>
  <c r="HR411" i="1" a="1"/>
  <c r="HR411" i="1"/>
  <c r="HS411" i="1" a="1"/>
  <c r="HS411" i="1" s="1"/>
  <c r="HT411" i="1" a="1"/>
  <c r="HT411" i="1" s="1"/>
  <c r="HU411" i="1" a="1"/>
  <c r="HU411" i="1"/>
  <c r="HZ411" i="1" a="1"/>
  <c r="HZ411" i="1" s="1"/>
  <c r="IA411" i="1" a="1"/>
  <c r="IA411" i="1"/>
  <c r="GX412" i="1" a="1"/>
  <c r="GX412" i="1" s="1"/>
  <c r="GY412" i="1" a="1"/>
  <c r="GY412" i="1"/>
  <c r="HW412" i="1" s="1" a="1"/>
  <c r="HW412" i="1" s="1"/>
  <c r="GZ412" i="1" a="1"/>
  <c r="GZ412" i="1"/>
  <c r="HX412" i="1" s="1" a="1"/>
  <c r="HX412" i="1" s="1"/>
  <c r="HA412" i="1" a="1"/>
  <c r="HA412" i="1"/>
  <c r="HY412" i="1" s="1" a="1"/>
  <c r="HY412" i="1" s="1"/>
  <c r="HB412" i="1" a="1"/>
  <c r="HB412" i="1"/>
  <c r="HZ412" i="1" s="1" a="1"/>
  <c r="HC412" i="1" a="1"/>
  <c r="HC412" i="1"/>
  <c r="IA412" i="1" s="1" a="1"/>
  <c r="HD412" i="1" a="1"/>
  <c r="HD412" i="1"/>
  <c r="HE412" i="1" a="1"/>
  <c r="HE412" i="1"/>
  <c r="HF412" i="1" a="1"/>
  <c r="HF412" i="1"/>
  <c r="HG412" i="1" a="1"/>
  <c r="HG412" i="1"/>
  <c r="HH412" i="1" a="1"/>
  <c r="HH412" i="1"/>
  <c r="HI412" i="1" a="1"/>
  <c r="HI412" i="1"/>
  <c r="HJ412" i="1" a="1"/>
  <c r="HJ412" i="1" s="1"/>
  <c r="HK412" i="1" a="1"/>
  <c r="HK412" i="1"/>
  <c r="HL412" i="1" a="1"/>
  <c r="HL412" i="1"/>
  <c r="HM412" i="1" a="1"/>
  <c r="HM412" i="1"/>
  <c r="HN412" i="1" a="1"/>
  <c r="HN412" i="1"/>
  <c r="HO412" i="1" a="1"/>
  <c r="HO412" i="1"/>
  <c r="HP412" i="1" a="1"/>
  <c r="HP412" i="1" s="1"/>
  <c r="HQ412" i="1" a="1"/>
  <c r="HQ412" i="1"/>
  <c r="HR412" i="1" a="1"/>
  <c r="HR412" i="1"/>
  <c r="HS412" i="1" a="1"/>
  <c r="HS412" i="1"/>
  <c r="HT412" i="1" a="1"/>
  <c r="HT412" i="1" s="1"/>
  <c r="HU412" i="1" a="1"/>
  <c r="HU412" i="1"/>
  <c r="HV412" i="1" a="1"/>
  <c r="HV412" i="1" s="1"/>
  <c r="HZ412" i="1"/>
  <c r="IA412" i="1"/>
  <c r="GX413" i="1" a="1"/>
  <c r="GX413" i="1"/>
  <c r="HV413" i="1" s="1" a="1"/>
  <c r="HV413" i="1" s="1"/>
  <c r="GY413" i="1" a="1"/>
  <c r="GY413" i="1"/>
  <c r="HW413" i="1" s="1" a="1"/>
  <c r="HW413" i="1" s="1"/>
  <c r="GZ413" i="1" a="1"/>
  <c r="GZ413" i="1"/>
  <c r="HA413" i="1" a="1"/>
  <c r="HA413" i="1"/>
  <c r="HB413" i="1" a="1"/>
  <c r="HB413" i="1" s="1"/>
  <c r="HZ413" i="1" s="1" a="1"/>
  <c r="HZ413" i="1" s="1"/>
  <c r="HC413" i="1" a="1"/>
  <c r="HC413" i="1"/>
  <c r="IA413" i="1" s="1" a="1"/>
  <c r="IA413" i="1" s="1"/>
  <c r="HD413" i="1" a="1"/>
  <c r="HD413" i="1" s="1"/>
  <c r="HE413" i="1" a="1"/>
  <c r="HE413" i="1"/>
  <c r="HF413" i="1" a="1"/>
  <c r="HF413" i="1" s="1"/>
  <c r="HG413" i="1" a="1"/>
  <c r="HG413" i="1"/>
  <c r="HH413" i="1" a="1"/>
  <c r="HH413" i="1"/>
  <c r="HI413" i="1" a="1"/>
  <c r="HI413" i="1"/>
  <c r="HJ413" i="1" a="1"/>
  <c r="HJ413" i="1"/>
  <c r="HK413" i="1" a="1"/>
  <c r="HK413" i="1"/>
  <c r="HL413" i="1" a="1"/>
  <c r="HL413" i="1"/>
  <c r="HM413" i="1" a="1"/>
  <c r="HM413" i="1"/>
  <c r="HN413" i="1" a="1"/>
  <c r="HN413" i="1"/>
  <c r="HO413" i="1" a="1"/>
  <c r="HO413" i="1" s="1"/>
  <c r="HP413" i="1" a="1"/>
  <c r="HP413" i="1" s="1"/>
  <c r="HQ413" i="1" a="1"/>
  <c r="HQ413" i="1"/>
  <c r="HR413" i="1" a="1"/>
  <c r="HR413" i="1" s="1"/>
  <c r="HS413" i="1" a="1"/>
  <c r="HS413" i="1"/>
  <c r="HT413" i="1" a="1"/>
  <c r="HT413" i="1"/>
  <c r="HU413" i="1" a="1"/>
  <c r="HU413" i="1"/>
  <c r="HX413" i="1" a="1"/>
  <c r="HX413" i="1" s="1"/>
  <c r="HY413" i="1" a="1"/>
  <c r="HY413" i="1"/>
  <c r="GX414" i="1" a="1"/>
  <c r="GX414" i="1"/>
  <c r="GY414" i="1" a="1"/>
  <c r="GY414" i="1"/>
  <c r="HW414" i="1" s="1" a="1"/>
  <c r="HW414" i="1" s="1"/>
  <c r="GZ414" i="1" a="1"/>
  <c r="GZ414" i="1" s="1"/>
  <c r="HX414" i="1" s="1" a="1"/>
  <c r="HX414" i="1" s="1"/>
  <c r="HA414" i="1" a="1"/>
  <c r="HA414" i="1"/>
  <c r="HY414" i="1" s="1" a="1"/>
  <c r="HY414" i="1" s="1"/>
  <c r="HB414" i="1" a="1"/>
  <c r="HB414" i="1"/>
  <c r="HZ414" i="1" s="1" a="1"/>
  <c r="HC414" i="1" a="1"/>
  <c r="HC414" i="1" s="1"/>
  <c r="IA414" i="1" s="1" a="1"/>
  <c r="IA414" i="1" s="1"/>
  <c r="HD414" i="1" a="1"/>
  <c r="HD414" i="1"/>
  <c r="HE414" i="1" a="1"/>
  <c r="HE414" i="1"/>
  <c r="HF414" i="1" a="1"/>
  <c r="HF414" i="1" s="1"/>
  <c r="HG414" i="1" a="1"/>
  <c r="HG414" i="1" s="1"/>
  <c r="HH414" i="1" a="1"/>
  <c r="HH414" i="1" s="1"/>
  <c r="HI414" i="1" a="1"/>
  <c r="HI414" i="1"/>
  <c r="HJ414" i="1" a="1"/>
  <c r="HJ414" i="1"/>
  <c r="HK414" i="1" a="1"/>
  <c r="HK414" i="1"/>
  <c r="HL414" i="1" a="1"/>
  <c r="HL414" i="1" s="1"/>
  <c r="HM414" i="1" a="1"/>
  <c r="HM414" i="1"/>
  <c r="HN414" i="1" a="1"/>
  <c r="HN414" i="1"/>
  <c r="HO414" i="1" a="1"/>
  <c r="HO414" i="1" s="1"/>
  <c r="HP414" i="1" a="1"/>
  <c r="HP414" i="1"/>
  <c r="HQ414" i="1" a="1"/>
  <c r="HQ414" i="1"/>
  <c r="HR414" i="1" a="1"/>
  <c r="HR414" i="1" s="1"/>
  <c r="HS414" i="1" a="1"/>
  <c r="HS414" i="1" s="1"/>
  <c r="HT414" i="1" a="1"/>
  <c r="HT414" i="1" s="1"/>
  <c r="HU414" i="1" a="1"/>
  <c r="HU414" i="1" s="1"/>
  <c r="HV414" i="1" a="1"/>
  <c r="HV414" i="1"/>
  <c r="HZ414" i="1"/>
  <c r="GX415" i="1" a="1"/>
  <c r="GX415" i="1"/>
  <c r="GY415" i="1" a="1"/>
  <c r="GY415" i="1"/>
  <c r="HW415" i="1" s="1" a="1"/>
  <c r="GZ415" i="1" a="1"/>
  <c r="GZ415" i="1"/>
  <c r="HX415" i="1" s="1" a="1"/>
  <c r="HX415" i="1" s="1"/>
  <c r="HA415" i="1" a="1"/>
  <c r="HA415" i="1" s="1"/>
  <c r="HY415" i="1" s="1" a="1"/>
  <c r="HY415" i="1" s="1"/>
  <c r="HB415" i="1" a="1"/>
  <c r="HB415" i="1"/>
  <c r="HZ415" i="1" s="1" a="1"/>
  <c r="HZ415" i="1" s="1"/>
  <c r="HC415" i="1" a="1"/>
  <c r="HC415" i="1"/>
  <c r="IA415" i="1" s="1" a="1"/>
  <c r="IA415" i="1" s="1"/>
  <c r="HD415" i="1" a="1"/>
  <c r="HD415" i="1"/>
  <c r="HE415" i="1" a="1"/>
  <c r="HE415" i="1"/>
  <c r="HF415" i="1" a="1"/>
  <c r="HF415" i="1" s="1"/>
  <c r="HG415" i="1" a="1"/>
  <c r="HG415" i="1"/>
  <c r="HH415" i="1" a="1"/>
  <c r="HH415" i="1"/>
  <c r="HI415" i="1" a="1"/>
  <c r="HI415" i="1" s="1"/>
  <c r="HJ415" i="1" a="1"/>
  <c r="HJ415" i="1"/>
  <c r="HK415" i="1" a="1"/>
  <c r="HK415" i="1"/>
  <c r="HL415" i="1" a="1"/>
  <c r="HL415" i="1" s="1"/>
  <c r="HM415" i="1" a="1"/>
  <c r="HM415" i="1"/>
  <c r="HN415" i="1" a="1"/>
  <c r="HN415" i="1" s="1"/>
  <c r="HO415" i="1" a="1"/>
  <c r="HO415" i="1"/>
  <c r="HP415" i="1" a="1"/>
  <c r="HP415" i="1"/>
  <c r="HQ415" i="1" a="1"/>
  <c r="HQ415" i="1" s="1"/>
  <c r="HR415" i="1" a="1"/>
  <c r="HR415" i="1" s="1"/>
  <c r="HS415" i="1" a="1"/>
  <c r="HS415" i="1"/>
  <c r="HT415" i="1" a="1"/>
  <c r="HT415" i="1"/>
  <c r="HU415" i="1" a="1"/>
  <c r="HU415" i="1" s="1"/>
  <c r="HV415" i="1" a="1"/>
  <c r="HV415" i="1" s="1"/>
  <c r="HW415" i="1"/>
  <c r="GX416" i="1" a="1"/>
  <c r="GX416" i="1"/>
  <c r="HV416" i="1" s="1" a="1"/>
  <c r="HV416" i="1" s="1"/>
  <c r="GY416" i="1" a="1"/>
  <c r="GY416" i="1" s="1"/>
  <c r="GZ416" i="1" a="1"/>
  <c r="GZ416" i="1"/>
  <c r="HX416" i="1" s="1" a="1"/>
  <c r="HX416" i="1" s="1"/>
  <c r="HA416" i="1" a="1"/>
  <c r="HA416" i="1"/>
  <c r="HY416" i="1" s="1" a="1"/>
  <c r="HY416" i="1" s="1"/>
  <c r="HB416" i="1" a="1"/>
  <c r="HB416" i="1"/>
  <c r="HZ416" i="1" s="1" a="1"/>
  <c r="HZ416" i="1" s="1"/>
  <c r="HC416" i="1" a="1"/>
  <c r="HC416" i="1"/>
  <c r="IA416" i="1" s="1" a="1"/>
  <c r="IA416" i="1" s="1"/>
  <c r="HD416" i="1" a="1"/>
  <c r="HD416" i="1"/>
  <c r="HE416" i="1" a="1"/>
  <c r="HE416" i="1"/>
  <c r="HF416" i="1" a="1"/>
  <c r="HF416" i="1"/>
  <c r="HG416" i="1" a="1"/>
  <c r="HG416" i="1"/>
  <c r="HH416" i="1" a="1"/>
  <c r="HH416" i="1"/>
  <c r="HI416" i="1" a="1"/>
  <c r="HI416" i="1" s="1"/>
  <c r="HJ416" i="1" a="1"/>
  <c r="HJ416" i="1"/>
  <c r="HK416" i="1" a="1"/>
  <c r="HK416" i="1" s="1"/>
  <c r="HL416" i="1" a="1"/>
  <c r="HL416" i="1"/>
  <c r="HM416" i="1" a="1"/>
  <c r="HM416" i="1"/>
  <c r="HN416" i="1" a="1"/>
  <c r="HN416" i="1"/>
  <c r="HO416" i="1" a="1"/>
  <c r="HO416" i="1" s="1"/>
  <c r="HP416" i="1" a="1"/>
  <c r="HP416" i="1"/>
  <c r="HQ416" i="1" a="1"/>
  <c r="HQ416" i="1"/>
  <c r="HR416" i="1" a="1"/>
  <c r="HR416" i="1"/>
  <c r="HS416" i="1" a="1"/>
  <c r="HS416" i="1" s="1"/>
  <c r="HT416" i="1" a="1"/>
  <c r="HT416" i="1" s="1"/>
  <c r="HU416" i="1" a="1"/>
  <c r="HU416" i="1" s="1"/>
  <c r="HW416" i="1" a="1"/>
  <c r="HW416" i="1" s="1"/>
  <c r="GX417" i="1" a="1"/>
  <c r="GX417" i="1"/>
  <c r="HV417" i="1" s="1" a="1"/>
  <c r="HV417" i="1" s="1"/>
  <c r="GY417" i="1" a="1"/>
  <c r="GY417" i="1"/>
  <c r="HW417" i="1" s="1" a="1"/>
  <c r="HW417" i="1" s="1"/>
  <c r="GZ417" i="1" a="1"/>
  <c r="GZ417" i="1"/>
  <c r="HX417" i="1" s="1" a="1"/>
  <c r="HX417" i="1" s="1"/>
  <c r="HA417" i="1" a="1"/>
  <c r="HA417" i="1"/>
  <c r="HY417" i="1" s="1" a="1"/>
  <c r="HY417" i="1" s="1"/>
  <c r="HB417" i="1" a="1"/>
  <c r="HB417" i="1" s="1"/>
  <c r="HZ417" i="1" s="1" a="1"/>
  <c r="HZ417" i="1" s="1"/>
  <c r="HC417" i="1" a="1"/>
  <c r="HC417" i="1"/>
  <c r="HD417" i="1" a="1"/>
  <c r="HD417" i="1" s="1"/>
  <c r="HE417" i="1" a="1"/>
  <c r="HE417" i="1" s="1"/>
  <c r="HF417" i="1" a="1"/>
  <c r="HF417" i="1"/>
  <c r="HG417" i="1" a="1"/>
  <c r="HG417" i="1"/>
  <c r="HH417" i="1" a="1"/>
  <c r="HH417" i="1"/>
  <c r="HI417" i="1" a="1"/>
  <c r="HI417" i="1"/>
  <c r="HJ417" i="1" a="1"/>
  <c r="HJ417" i="1"/>
  <c r="HK417" i="1" a="1"/>
  <c r="HK417" i="1"/>
  <c r="HL417" i="1" a="1"/>
  <c r="HL417" i="1"/>
  <c r="HM417" i="1" a="1"/>
  <c r="HM417" i="1" s="1"/>
  <c r="HN417" i="1" a="1"/>
  <c r="HN417" i="1"/>
  <c r="HO417" i="1" a="1"/>
  <c r="HO417" i="1"/>
  <c r="HP417" i="1" a="1"/>
  <c r="HP417" i="1"/>
  <c r="HQ417" i="1" a="1"/>
  <c r="HQ417" i="1" s="1"/>
  <c r="HR417" i="1" a="1"/>
  <c r="HR417" i="1"/>
  <c r="HS417" i="1" a="1"/>
  <c r="HS417" i="1" s="1"/>
  <c r="HT417" i="1" a="1"/>
  <c r="HT417" i="1"/>
  <c r="HU417" i="1" a="1"/>
  <c r="HU417" i="1"/>
  <c r="IA417" i="1" a="1"/>
  <c r="IA417" i="1"/>
  <c r="GX418" i="1" a="1"/>
  <c r="GX418" i="1"/>
  <c r="HV418" i="1" s="1" a="1"/>
  <c r="HV418" i="1" s="1"/>
  <c r="GY418" i="1" a="1"/>
  <c r="GY418" i="1" s="1"/>
  <c r="HW418" i="1" s="1" a="1"/>
  <c r="HW418" i="1" s="1"/>
  <c r="GZ418" i="1" a="1"/>
  <c r="GZ418" i="1" s="1"/>
  <c r="HX418" i="1" s="1" a="1"/>
  <c r="HX418" i="1" s="1"/>
  <c r="HA418" i="1" a="1"/>
  <c r="HA418" i="1" s="1"/>
  <c r="HY418" i="1" s="1" a="1"/>
  <c r="HY418" i="1" s="1"/>
  <c r="HB418" i="1" a="1"/>
  <c r="HB418" i="1"/>
  <c r="HZ418" i="1" s="1" a="1"/>
  <c r="HZ418" i="1" s="1"/>
  <c r="HC418" i="1" a="1"/>
  <c r="HC418" i="1"/>
  <c r="IA418" i="1" s="1" a="1"/>
  <c r="HD418" i="1" a="1"/>
  <c r="HD418" i="1" s="1"/>
  <c r="HE418" i="1" a="1"/>
  <c r="HE418" i="1"/>
  <c r="HF418" i="1" a="1"/>
  <c r="HF418" i="1" s="1"/>
  <c r="HG418" i="1" a="1"/>
  <c r="HG418" i="1"/>
  <c r="HH418" i="1" a="1"/>
  <c r="HH418" i="1" s="1"/>
  <c r="HI418" i="1" a="1"/>
  <c r="HI418" i="1"/>
  <c r="HJ418" i="1" a="1"/>
  <c r="HJ418" i="1"/>
  <c r="HK418" i="1" a="1"/>
  <c r="HK418" i="1"/>
  <c r="HL418" i="1" a="1"/>
  <c r="HL418" i="1" s="1"/>
  <c r="HM418" i="1" a="1"/>
  <c r="HM418" i="1" s="1"/>
  <c r="HN418" i="1" a="1"/>
  <c r="HN418" i="1"/>
  <c r="HO418" i="1" a="1"/>
  <c r="HO418" i="1"/>
  <c r="HP418" i="1" a="1"/>
  <c r="HP418" i="1" s="1"/>
  <c r="HQ418" i="1" a="1"/>
  <c r="HQ418" i="1"/>
  <c r="HR418" i="1" a="1"/>
  <c r="HR418" i="1" s="1"/>
  <c r="HS418" i="1" a="1"/>
  <c r="HS418" i="1"/>
  <c r="HT418" i="1" a="1"/>
  <c r="HT418" i="1" s="1"/>
  <c r="HU418" i="1" a="1"/>
  <c r="HU418" i="1"/>
  <c r="IA418" i="1"/>
  <c r="GX419" i="1" a="1"/>
  <c r="GX419" i="1" s="1"/>
  <c r="HV419" i="1" s="1" a="1"/>
  <c r="HV419" i="1" s="1"/>
  <c r="GY419" i="1" a="1"/>
  <c r="GY419" i="1"/>
  <c r="HW419" i="1" s="1" a="1"/>
  <c r="HW419" i="1" s="1"/>
  <c r="GZ419" i="1" a="1"/>
  <c r="GZ419" i="1" s="1"/>
  <c r="HX419" i="1" s="1" a="1"/>
  <c r="HX419" i="1" s="1"/>
  <c r="HA419" i="1" a="1"/>
  <c r="HA419" i="1"/>
  <c r="HY419" i="1" s="1" a="1"/>
  <c r="HY419" i="1" s="1"/>
  <c r="HB419" i="1" a="1"/>
  <c r="HB419" i="1"/>
  <c r="HZ419" i="1" s="1" a="1"/>
  <c r="HZ419" i="1" s="1"/>
  <c r="HC419" i="1" a="1"/>
  <c r="HC419" i="1" s="1"/>
  <c r="IA419" i="1" s="1" a="1"/>
  <c r="IA419" i="1" s="1"/>
  <c r="HD419" i="1" a="1"/>
  <c r="HD419" i="1" s="1"/>
  <c r="HE419" i="1" a="1"/>
  <c r="HE419" i="1" s="1"/>
  <c r="HF419" i="1" a="1"/>
  <c r="HF419" i="1" s="1"/>
  <c r="HG419" i="1" a="1"/>
  <c r="HG419" i="1" s="1"/>
  <c r="HH419" i="1" a="1"/>
  <c r="HH419" i="1"/>
  <c r="HI419" i="1" a="1"/>
  <c r="HI419" i="1"/>
  <c r="HJ419" i="1" a="1"/>
  <c r="HJ419" i="1" s="1"/>
  <c r="HK419" i="1" a="1"/>
  <c r="HK419" i="1"/>
  <c r="HL419" i="1" a="1"/>
  <c r="HL419" i="1" s="1"/>
  <c r="HM419" i="1" a="1"/>
  <c r="HM419" i="1"/>
  <c r="HN419" i="1" a="1"/>
  <c r="HN419" i="1"/>
  <c r="HO419" i="1" a="1"/>
  <c r="HO419" i="1"/>
  <c r="HP419" i="1" a="1"/>
  <c r="HP419" i="1"/>
  <c r="HQ419" i="1" a="1"/>
  <c r="HQ419" i="1"/>
  <c r="HR419" i="1" a="1"/>
  <c r="HR419" i="1" s="1"/>
  <c r="HS419" i="1" a="1"/>
  <c r="HS419" i="1" s="1"/>
  <c r="HT419" i="1" a="1"/>
  <c r="HT419" i="1"/>
  <c r="HU419" i="1" a="1"/>
  <c r="HU419" i="1"/>
  <c r="GX420" i="1" a="1"/>
  <c r="GX420" i="1"/>
  <c r="HV420" i="1" s="1" a="1"/>
  <c r="HV420" i="1" s="1"/>
  <c r="GY420" i="1" a="1"/>
  <c r="GY420" i="1" s="1"/>
  <c r="HW420" i="1" s="1" a="1"/>
  <c r="HW420" i="1" s="1"/>
  <c r="GZ420" i="1" a="1"/>
  <c r="GZ420" i="1" s="1"/>
  <c r="HX420" i="1" s="1" a="1"/>
  <c r="HX420" i="1" s="1"/>
  <c r="HA420" i="1" a="1"/>
  <c r="HA420" i="1"/>
  <c r="HY420" i="1" s="1" a="1"/>
  <c r="HY420" i="1" s="1"/>
  <c r="HB420" i="1" a="1"/>
  <c r="HB420" i="1"/>
  <c r="HZ420" i="1" s="1" a="1"/>
  <c r="HZ420" i="1" s="1"/>
  <c r="HC420" i="1" a="1"/>
  <c r="HC420" i="1"/>
  <c r="IA420" i="1" s="1" a="1"/>
  <c r="IA420" i="1" s="1"/>
  <c r="HD420" i="1" a="1"/>
  <c r="HD420" i="1" s="1"/>
  <c r="HE420" i="1" a="1"/>
  <c r="HE420" i="1"/>
  <c r="HF420" i="1" a="1"/>
  <c r="HF420" i="1"/>
  <c r="HG420" i="1" a="1"/>
  <c r="HG420" i="1"/>
  <c r="HH420" i="1" a="1"/>
  <c r="HH420" i="1"/>
  <c r="HI420" i="1" a="1"/>
  <c r="HI420" i="1"/>
  <c r="HJ420" i="1" a="1"/>
  <c r="HJ420" i="1"/>
  <c r="HK420" i="1" a="1"/>
  <c r="HK420" i="1"/>
  <c r="HL420" i="1" a="1"/>
  <c r="HL420" i="1" s="1"/>
  <c r="HM420" i="1" a="1"/>
  <c r="HM420" i="1"/>
  <c r="HN420" i="1" a="1"/>
  <c r="HN420" i="1"/>
  <c r="HO420" i="1" a="1"/>
  <c r="HO420" i="1"/>
  <c r="HP420" i="1" a="1"/>
  <c r="HP420" i="1"/>
  <c r="HQ420" i="1" a="1"/>
  <c r="HQ420" i="1"/>
  <c r="HR420" i="1" a="1"/>
  <c r="HR420" i="1" s="1"/>
  <c r="HS420" i="1" a="1"/>
  <c r="HS420" i="1"/>
  <c r="HT420" i="1" a="1"/>
  <c r="HT420" i="1" s="1"/>
  <c r="HU420" i="1" a="1"/>
  <c r="HU420" i="1"/>
  <c r="GX421" i="1" a="1"/>
  <c r="GX421" i="1" s="1"/>
  <c r="HV421" i="1" s="1" a="1"/>
  <c r="HV421" i="1" s="1"/>
  <c r="GY421" i="1" a="1"/>
  <c r="GY421" i="1"/>
  <c r="HW421" i="1" s="1" a="1"/>
  <c r="HW421" i="1" s="1"/>
  <c r="GZ421" i="1" a="1"/>
  <c r="GZ421" i="1"/>
  <c r="HA421" i="1" a="1"/>
  <c r="HA421" i="1"/>
  <c r="HB421" i="1" a="1"/>
  <c r="HB421" i="1" s="1"/>
  <c r="HC421" i="1" a="1"/>
  <c r="HC421" i="1" s="1"/>
  <c r="IA421" i="1" s="1" a="1"/>
  <c r="IA421" i="1" s="1"/>
  <c r="HD421" i="1" a="1"/>
  <c r="HD421" i="1"/>
  <c r="HE421" i="1" a="1"/>
  <c r="HE421" i="1"/>
  <c r="HF421" i="1" a="1"/>
  <c r="HF421" i="1" s="1"/>
  <c r="HG421" i="1" a="1"/>
  <c r="HG421" i="1"/>
  <c r="HH421" i="1" a="1"/>
  <c r="HH421" i="1" s="1"/>
  <c r="HI421" i="1" a="1"/>
  <c r="HI421" i="1"/>
  <c r="HJ421" i="1" a="1"/>
  <c r="HJ421" i="1" s="1"/>
  <c r="HK421" i="1" a="1"/>
  <c r="HK421" i="1"/>
  <c r="HL421" i="1" a="1"/>
  <c r="HL421" i="1" s="1"/>
  <c r="HM421" i="1" a="1"/>
  <c r="HM421" i="1"/>
  <c r="HN421" i="1" a="1"/>
  <c r="HN421" i="1" s="1"/>
  <c r="HO421" i="1" a="1"/>
  <c r="HO421" i="1" s="1"/>
  <c r="HP421" i="1" a="1"/>
  <c r="HP421" i="1" s="1"/>
  <c r="HQ421" i="1" a="1"/>
  <c r="HQ421" i="1" s="1"/>
  <c r="HR421" i="1" a="1"/>
  <c r="HR421" i="1" s="1"/>
  <c r="HS421" i="1" a="1"/>
  <c r="HS421" i="1"/>
  <c r="HT421" i="1" a="1"/>
  <c r="HT421" i="1" s="1"/>
  <c r="HU421" i="1" a="1"/>
  <c r="HU421" i="1"/>
  <c r="HX421" i="1" a="1"/>
  <c r="HX421" i="1"/>
  <c r="HY421" i="1" a="1"/>
  <c r="HY421" i="1" s="1"/>
  <c r="HZ421" i="1" a="1"/>
  <c r="HZ421" i="1"/>
  <c r="GX422" i="1" a="1"/>
  <c r="GX422" i="1"/>
  <c r="GY422" i="1" a="1"/>
  <c r="GY422" i="1"/>
  <c r="GZ422" i="1" a="1"/>
  <c r="GZ422" i="1"/>
  <c r="HA422" i="1" a="1"/>
  <c r="HA422" i="1" s="1"/>
  <c r="HY422" i="1" s="1" a="1"/>
  <c r="HY422" i="1" s="1"/>
  <c r="HB422" i="1" a="1"/>
  <c r="HB422" i="1" s="1"/>
  <c r="HZ422" i="1" s="1" a="1"/>
  <c r="HZ422" i="1" s="1"/>
  <c r="HC422" i="1" a="1"/>
  <c r="HC422" i="1"/>
  <c r="IA422" i="1" s="1" a="1"/>
  <c r="IA422" i="1" s="1"/>
  <c r="HD422" i="1" a="1"/>
  <c r="HD422" i="1"/>
  <c r="HE422" i="1" a="1"/>
  <c r="HE422" i="1"/>
  <c r="HF422" i="1" a="1"/>
  <c r="HF422" i="1"/>
  <c r="HG422" i="1" a="1"/>
  <c r="HG422" i="1" s="1"/>
  <c r="HH422" i="1" a="1"/>
  <c r="HH422" i="1"/>
  <c r="HI422" i="1" a="1"/>
  <c r="HI422" i="1" s="1"/>
  <c r="HJ422" i="1" a="1"/>
  <c r="HJ422" i="1" s="1"/>
  <c r="HK422" i="1" a="1"/>
  <c r="HK422" i="1" s="1"/>
  <c r="HL422" i="1" a="1"/>
  <c r="HL422" i="1" s="1"/>
  <c r="HM422" i="1" a="1"/>
  <c r="HM422" i="1" s="1"/>
  <c r="HN422" i="1" a="1"/>
  <c r="HN422" i="1" s="1"/>
  <c r="HO422" i="1" a="1"/>
  <c r="HO422" i="1"/>
  <c r="HP422" i="1" a="1"/>
  <c r="HP422" i="1"/>
  <c r="HQ422" i="1" a="1"/>
  <c r="HQ422" i="1"/>
  <c r="HR422" i="1" a="1"/>
  <c r="HR422" i="1"/>
  <c r="HS422" i="1" a="1"/>
  <c r="HS422" i="1" s="1"/>
  <c r="HT422" i="1" a="1"/>
  <c r="HT422" i="1"/>
  <c r="HU422" i="1" a="1"/>
  <c r="HU422" i="1"/>
  <c r="HV422" i="1" a="1"/>
  <c r="HV422" i="1"/>
  <c r="HW422" i="1" a="1"/>
  <c r="HW422" i="1" s="1"/>
  <c r="HX422" i="1" a="1"/>
  <c r="HX422" i="1" s="1"/>
  <c r="GX423" i="1" a="1"/>
  <c r="GX423" i="1"/>
  <c r="HV423" i="1" s="1" a="1"/>
  <c r="GY423" i="1" a="1"/>
  <c r="GY423" i="1"/>
  <c r="HW423" i="1" s="1" a="1"/>
  <c r="GZ423" i="1" a="1"/>
  <c r="GZ423" i="1"/>
  <c r="HX423" i="1" s="1" a="1"/>
  <c r="HA423" i="1" a="1"/>
  <c r="HA423" i="1" s="1"/>
  <c r="HB423" i="1" a="1"/>
  <c r="HB423" i="1" s="1"/>
  <c r="HZ423" i="1" s="1" a="1"/>
  <c r="HC423" i="1" a="1"/>
  <c r="HC423" i="1"/>
  <c r="HD423" i="1" a="1"/>
  <c r="HD423" i="1"/>
  <c r="HE423" i="1" a="1"/>
  <c r="HE423" i="1"/>
  <c r="HF423" i="1" a="1"/>
  <c r="HF423" i="1"/>
  <c r="HG423" i="1" a="1"/>
  <c r="HG423" i="1" s="1"/>
  <c r="HH423" i="1" a="1"/>
  <c r="HH423" i="1" s="1"/>
  <c r="HI423" i="1" a="1"/>
  <c r="HI423" i="1"/>
  <c r="HJ423" i="1" a="1"/>
  <c r="HJ423" i="1"/>
  <c r="HK423" i="1" a="1"/>
  <c r="HK423" i="1"/>
  <c r="HL423" i="1" a="1"/>
  <c r="HL423" i="1" s="1"/>
  <c r="HM423" i="1" a="1"/>
  <c r="HM423" i="1" s="1"/>
  <c r="HN423" i="1" a="1"/>
  <c r="HN423" i="1"/>
  <c r="HO423" i="1" a="1"/>
  <c r="HO423" i="1" s="1"/>
  <c r="HP423" i="1" a="1"/>
  <c r="HP423" i="1"/>
  <c r="HQ423" i="1" a="1"/>
  <c r="HQ423" i="1" s="1"/>
  <c r="HR423" i="1" a="1"/>
  <c r="HR423" i="1"/>
  <c r="HS423" i="1" a="1"/>
  <c r="HS423" i="1" s="1"/>
  <c r="HT423" i="1" a="1"/>
  <c r="HT423" i="1" s="1"/>
  <c r="HU423" i="1" a="1"/>
  <c r="HU423" i="1"/>
  <c r="HV423" i="1"/>
  <c r="HW423" i="1"/>
  <c r="HX423" i="1"/>
  <c r="HY423" i="1" a="1"/>
  <c r="HY423" i="1"/>
  <c r="HZ423" i="1"/>
  <c r="IA423" i="1" a="1"/>
  <c r="IA423" i="1" s="1"/>
  <c r="GX424" i="1" a="1"/>
  <c r="GX424" i="1"/>
  <c r="GY424" i="1" a="1"/>
  <c r="GY424" i="1"/>
  <c r="HW424" i="1" s="1" a="1"/>
  <c r="HW424" i="1" s="1"/>
  <c r="GZ424" i="1" a="1"/>
  <c r="GZ424" i="1" s="1"/>
  <c r="HX424" i="1" s="1" a="1"/>
  <c r="HX424" i="1" s="1"/>
  <c r="HA424" i="1" a="1"/>
  <c r="HA424" i="1" s="1"/>
  <c r="HB424" i="1" a="1"/>
  <c r="HB424" i="1"/>
  <c r="HZ424" i="1" s="1" a="1"/>
  <c r="HZ424" i="1" s="1"/>
  <c r="HC424" i="1" a="1"/>
  <c r="HC424" i="1"/>
  <c r="IA424" i="1" s="1" a="1"/>
  <c r="IA424" i="1" s="1"/>
  <c r="HD424" i="1" a="1"/>
  <c r="HD424" i="1"/>
  <c r="HE424" i="1" a="1"/>
  <c r="HE424" i="1"/>
  <c r="HF424" i="1" a="1"/>
  <c r="HF424" i="1"/>
  <c r="HG424" i="1" a="1"/>
  <c r="HG424" i="1"/>
  <c r="HH424" i="1" a="1"/>
  <c r="HH424" i="1"/>
  <c r="HI424" i="1" a="1"/>
  <c r="HI424" i="1"/>
  <c r="HJ424" i="1" a="1"/>
  <c r="HJ424" i="1" s="1"/>
  <c r="HK424" i="1" a="1"/>
  <c r="HK424" i="1" s="1"/>
  <c r="HL424" i="1" a="1"/>
  <c r="HL424" i="1" s="1"/>
  <c r="HM424" i="1" a="1"/>
  <c r="HM424" i="1" s="1"/>
  <c r="HN424" i="1" a="1"/>
  <c r="HN424" i="1"/>
  <c r="HO424" i="1" a="1"/>
  <c r="HO424" i="1"/>
  <c r="HP424" i="1" a="1"/>
  <c r="HP424" i="1"/>
  <c r="HQ424" i="1" a="1"/>
  <c r="HQ424" i="1"/>
  <c r="HR424" i="1" a="1"/>
  <c r="HR424" i="1"/>
  <c r="HS424" i="1" a="1"/>
  <c r="HS424" i="1"/>
  <c r="HT424" i="1" a="1"/>
  <c r="HT424" i="1"/>
  <c r="HU424" i="1" a="1"/>
  <c r="HU424" i="1"/>
  <c r="HV424" i="1" a="1"/>
  <c r="HV424" i="1"/>
  <c r="HY424" i="1" a="1"/>
  <c r="HY424" i="1" s="1"/>
  <c r="GX425" i="1" a="1"/>
  <c r="GX425" i="1"/>
  <c r="GY425" i="1" a="1"/>
  <c r="GY425" i="1"/>
  <c r="HW425" i="1" s="1" a="1"/>
  <c r="HW425" i="1" s="1"/>
  <c r="GZ425" i="1" a="1"/>
  <c r="GZ425" i="1"/>
  <c r="HA425" i="1" a="1"/>
  <c r="HA425" i="1"/>
  <c r="HY425" i="1" s="1" a="1"/>
  <c r="HY425" i="1" s="1"/>
  <c r="HB425" i="1" a="1"/>
  <c r="HB425" i="1"/>
  <c r="HZ425" i="1" s="1" a="1"/>
  <c r="HZ425" i="1" s="1"/>
  <c r="HC425" i="1" a="1"/>
  <c r="HC425" i="1" s="1"/>
  <c r="IA425" i="1" s="1" a="1"/>
  <c r="IA425" i="1" s="1"/>
  <c r="HD425" i="1" a="1"/>
  <c r="HD425" i="1"/>
  <c r="HE425" i="1" a="1"/>
  <c r="HE425" i="1" s="1"/>
  <c r="HF425" i="1" a="1"/>
  <c r="HF425" i="1"/>
  <c r="HG425" i="1" a="1"/>
  <c r="HG425" i="1" s="1"/>
  <c r="HH425" i="1" a="1"/>
  <c r="HH425" i="1"/>
  <c r="HI425" i="1" a="1"/>
  <c r="HI425" i="1"/>
  <c r="HJ425" i="1" a="1"/>
  <c r="HJ425" i="1"/>
  <c r="HK425" i="1" a="1"/>
  <c r="HK425" i="1"/>
  <c r="HL425" i="1" a="1"/>
  <c r="HL425" i="1"/>
  <c r="HM425" i="1" a="1"/>
  <c r="HM425" i="1"/>
  <c r="HN425" i="1" a="1"/>
  <c r="HN425" i="1"/>
  <c r="HO425" i="1" a="1"/>
  <c r="HO425" i="1"/>
  <c r="HP425" i="1" a="1"/>
  <c r="HP425" i="1"/>
  <c r="HQ425" i="1" a="1"/>
  <c r="HQ425" i="1"/>
  <c r="HR425" i="1" a="1"/>
  <c r="HR425" i="1"/>
  <c r="HS425" i="1" a="1"/>
  <c r="HS425" i="1" s="1"/>
  <c r="HT425" i="1" a="1"/>
  <c r="HT425" i="1"/>
  <c r="HU425" i="1" a="1"/>
  <c r="HU425" i="1" s="1"/>
  <c r="HV425" i="1" a="1"/>
  <c r="HV425" i="1" s="1"/>
  <c r="HX425" i="1" a="1"/>
  <c r="HX425" i="1" s="1"/>
  <c r="GX426" i="1" a="1"/>
  <c r="GX426" i="1"/>
  <c r="HV426" i="1" s="1" a="1"/>
  <c r="HV426" i="1" s="1"/>
  <c r="GY426" i="1" a="1"/>
  <c r="GY426" i="1"/>
  <c r="HW426" i="1" s="1" a="1"/>
  <c r="HW426" i="1" s="1"/>
  <c r="GZ426" i="1" a="1"/>
  <c r="GZ426" i="1" s="1"/>
  <c r="HX426" i="1" s="1" a="1"/>
  <c r="HX426" i="1" s="1"/>
  <c r="HA426" i="1" a="1"/>
  <c r="HA426" i="1" s="1"/>
  <c r="HY426" i="1" s="1" a="1"/>
  <c r="HY426" i="1" s="1"/>
  <c r="HB426" i="1" a="1"/>
  <c r="HB426" i="1" s="1"/>
  <c r="HZ426" i="1" s="1" a="1"/>
  <c r="HZ426" i="1" s="1"/>
  <c r="HC426" i="1" a="1"/>
  <c r="HC426" i="1" s="1"/>
  <c r="IA426" i="1" s="1" a="1"/>
  <c r="IA426" i="1" s="1"/>
  <c r="HD426" i="1" a="1"/>
  <c r="HD426" i="1"/>
  <c r="HE426" i="1" a="1"/>
  <c r="HE426" i="1"/>
  <c r="HF426" i="1" a="1"/>
  <c r="HF426" i="1" s="1"/>
  <c r="HG426" i="1" a="1"/>
  <c r="HG426" i="1" s="1"/>
  <c r="HH426" i="1" a="1"/>
  <c r="HH426" i="1" s="1"/>
  <c r="HI426" i="1" a="1"/>
  <c r="HI426" i="1" s="1"/>
  <c r="HJ426" i="1" a="1"/>
  <c r="HJ426" i="1"/>
  <c r="HK426" i="1" a="1"/>
  <c r="HK426" i="1" s="1"/>
  <c r="HL426" i="1" a="1"/>
  <c r="HL426" i="1"/>
  <c r="HM426" i="1" a="1"/>
  <c r="HM426" i="1"/>
  <c r="HN426" i="1" a="1"/>
  <c r="HN426" i="1" s="1"/>
  <c r="HO426" i="1" a="1"/>
  <c r="HO426" i="1" s="1"/>
  <c r="HP426" i="1" a="1"/>
  <c r="HP426" i="1"/>
  <c r="HQ426" i="1" a="1"/>
  <c r="HQ426" i="1"/>
  <c r="HR426" i="1" a="1"/>
  <c r="HR426" i="1" s="1"/>
  <c r="HS426" i="1" a="1"/>
  <c r="HS426" i="1" s="1"/>
  <c r="HT426" i="1" a="1"/>
  <c r="HT426" i="1" s="1"/>
  <c r="HU426" i="1" a="1"/>
  <c r="HU426" i="1"/>
  <c r="GX427" i="1" a="1"/>
  <c r="GX427" i="1"/>
  <c r="HV427" i="1" s="1" a="1"/>
  <c r="HV427" i="1" s="1"/>
  <c r="GY427" i="1" a="1"/>
  <c r="GY427" i="1"/>
  <c r="HW427" i="1" s="1" a="1"/>
  <c r="HW427" i="1" s="1"/>
  <c r="GZ427" i="1" a="1"/>
  <c r="GZ427" i="1" s="1"/>
  <c r="HX427" i="1" s="1" a="1"/>
  <c r="HX427" i="1" s="1"/>
  <c r="HA427" i="1" a="1"/>
  <c r="HA427" i="1"/>
  <c r="HY427" i="1" s="1" a="1"/>
  <c r="HY427" i="1" s="1"/>
  <c r="HB427" i="1" a="1"/>
  <c r="HB427" i="1" s="1"/>
  <c r="HZ427" i="1" s="1" a="1"/>
  <c r="HZ427" i="1" s="1"/>
  <c r="HC427" i="1" a="1"/>
  <c r="HC427" i="1"/>
  <c r="IA427" i="1" s="1" a="1"/>
  <c r="IA427" i="1" s="1"/>
  <c r="HD427" i="1" a="1"/>
  <c r="HD427" i="1"/>
  <c r="HE427" i="1" a="1"/>
  <c r="HE427" i="1"/>
  <c r="HF427" i="1" a="1"/>
  <c r="HF427" i="1"/>
  <c r="HG427" i="1" a="1"/>
  <c r="HG427" i="1"/>
  <c r="HH427" i="1" a="1"/>
  <c r="HH427" i="1" s="1"/>
  <c r="HI427" i="1" a="1"/>
  <c r="HI427" i="1" s="1"/>
  <c r="HJ427" i="1" a="1"/>
  <c r="HJ427" i="1"/>
  <c r="HK427" i="1" a="1"/>
  <c r="HK427" i="1"/>
  <c r="HL427" i="1" a="1"/>
  <c r="HL427" i="1" s="1"/>
  <c r="HM427" i="1" a="1"/>
  <c r="HM427" i="1"/>
  <c r="HN427" i="1" a="1"/>
  <c r="HN427" i="1" s="1"/>
  <c r="HO427" i="1" a="1"/>
  <c r="HO427" i="1"/>
  <c r="HP427" i="1" a="1"/>
  <c r="HP427" i="1"/>
  <c r="HQ427" i="1" a="1"/>
  <c r="HQ427" i="1"/>
  <c r="HR427" i="1" a="1"/>
  <c r="HR427" i="1"/>
  <c r="HS427" i="1" a="1"/>
  <c r="HS427" i="1"/>
  <c r="HT427" i="1" a="1"/>
  <c r="HT427" i="1" s="1"/>
  <c r="HU427" i="1" a="1"/>
  <c r="HU427" i="1" s="1"/>
  <c r="GX428" i="1" a="1"/>
  <c r="GX428" i="1" s="1"/>
  <c r="HV428" i="1" s="1" a="1"/>
  <c r="HV428" i="1" s="1"/>
  <c r="GY428" i="1" a="1"/>
  <c r="GY428" i="1"/>
  <c r="GZ428" i="1" a="1"/>
  <c r="GZ428" i="1"/>
  <c r="HX428" i="1" s="1" a="1"/>
  <c r="HX428" i="1" s="1"/>
  <c r="HA428" i="1" a="1"/>
  <c r="HA428" i="1"/>
  <c r="HY428" i="1" s="1" a="1"/>
  <c r="HB428" i="1" a="1"/>
  <c r="HB428" i="1" s="1"/>
  <c r="HC428" i="1" a="1"/>
  <c r="HC428" i="1"/>
  <c r="IA428" i="1" s="1" a="1"/>
  <c r="IA428" i="1" s="1"/>
  <c r="HD428" i="1" a="1"/>
  <c r="HD428" i="1"/>
  <c r="HE428" i="1" a="1"/>
  <c r="HE428" i="1"/>
  <c r="HF428" i="1" a="1"/>
  <c r="HF428" i="1" s="1"/>
  <c r="HG428" i="1" a="1"/>
  <c r="HG428" i="1"/>
  <c r="HH428" i="1" a="1"/>
  <c r="HH428" i="1" s="1"/>
  <c r="HI428" i="1" a="1"/>
  <c r="HI428" i="1"/>
  <c r="HJ428" i="1" a="1"/>
  <c r="HJ428" i="1"/>
  <c r="HK428" i="1" a="1"/>
  <c r="HK428" i="1"/>
  <c r="HL428" i="1" a="1"/>
  <c r="HL428" i="1"/>
  <c r="HM428" i="1" a="1"/>
  <c r="HM428" i="1"/>
  <c r="HN428" i="1" a="1"/>
  <c r="HN428" i="1" s="1"/>
  <c r="HO428" i="1" a="1"/>
  <c r="HO428" i="1"/>
  <c r="HP428" i="1" a="1"/>
  <c r="HP428" i="1"/>
  <c r="HQ428" i="1" a="1"/>
  <c r="HQ428" i="1"/>
  <c r="HR428" i="1" a="1"/>
  <c r="HR428" i="1"/>
  <c r="HS428" i="1" a="1"/>
  <c r="HS428" i="1"/>
  <c r="HT428" i="1" a="1"/>
  <c r="HT428" i="1"/>
  <c r="HU428" i="1" a="1"/>
  <c r="HU428" i="1"/>
  <c r="HW428" i="1" a="1"/>
  <c r="HW428" i="1" s="1"/>
  <c r="HY428" i="1"/>
  <c r="HZ428" i="1" a="1"/>
  <c r="HZ428" i="1" s="1"/>
  <c r="GX429" i="1" a="1"/>
  <c r="GX429" i="1" s="1"/>
  <c r="HV429" i="1" s="1" a="1"/>
  <c r="HV429" i="1" s="1"/>
  <c r="GY429" i="1" a="1"/>
  <c r="GY429" i="1"/>
  <c r="HW429" i="1" s="1" a="1"/>
  <c r="HW429" i="1" s="1"/>
  <c r="GZ429" i="1" a="1"/>
  <c r="GZ429" i="1" s="1"/>
  <c r="HX429" i="1" s="1" a="1"/>
  <c r="HX429" i="1" s="1"/>
  <c r="HA429" i="1" a="1"/>
  <c r="HA429" i="1"/>
  <c r="HY429" i="1" s="1" a="1"/>
  <c r="HY429" i="1" s="1"/>
  <c r="HB429" i="1" a="1"/>
  <c r="HB429" i="1"/>
  <c r="HC429" i="1" a="1"/>
  <c r="HC429" i="1"/>
  <c r="HD429" i="1" a="1"/>
  <c r="HD429" i="1"/>
  <c r="HE429" i="1" a="1"/>
  <c r="HE429" i="1" s="1"/>
  <c r="HF429" i="1" a="1"/>
  <c r="HF429" i="1"/>
  <c r="HG429" i="1" a="1"/>
  <c r="HG429" i="1" s="1"/>
  <c r="HH429" i="1" a="1"/>
  <c r="HH429" i="1" s="1"/>
  <c r="HI429" i="1" a="1"/>
  <c r="HI429" i="1"/>
  <c r="HJ429" i="1" a="1"/>
  <c r="HJ429" i="1" s="1"/>
  <c r="HK429" i="1" a="1"/>
  <c r="HK429" i="1"/>
  <c r="HL429" i="1" a="1"/>
  <c r="HL429" i="1" s="1"/>
  <c r="HM429" i="1" a="1"/>
  <c r="HM429" i="1"/>
  <c r="HN429" i="1" a="1"/>
  <c r="HN429" i="1" s="1"/>
  <c r="HO429" i="1" a="1"/>
  <c r="HO429" i="1"/>
  <c r="HP429" i="1" a="1"/>
  <c r="HP429" i="1"/>
  <c r="HQ429" i="1" a="1"/>
  <c r="HQ429" i="1"/>
  <c r="HR429" i="1" a="1"/>
  <c r="HR429" i="1" s="1"/>
  <c r="HS429" i="1" a="1"/>
  <c r="HS429" i="1"/>
  <c r="HT429" i="1" a="1"/>
  <c r="HT429" i="1" s="1"/>
  <c r="HU429" i="1" a="1"/>
  <c r="HU429" i="1"/>
  <c r="HZ429" i="1" a="1"/>
  <c r="HZ429" i="1"/>
  <c r="IA429" i="1" a="1"/>
  <c r="IA429" i="1" s="1"/>
  <c r="GX430" i="1" a="1"/>
  <c r="GX430" i="1"/>
  <c r="HV430" i="1" s="1" a="1"/>
  <c r="HV430" i="1" s="1"/>
  <c r="GY430" i="1" a="1"/>
  <c r="GY430" i="1"/>
  <c r="HW430" i="1" s="1" a="1"/>
  <c r="HW430" i="1" s="1"/>
  <c r="GZ430" i="1" a="1"/>
  <c r="GZ430" i="1"/>
  <c r="HX430" i="1" s="1" a="1"/>
  <c r="HA430" i="1" a="1"/>
  <c r="HA430" i="1" s="1"/>
  <c r="HY430" i="1" s="1" a="1"/>
  <c r="HY430" i="1" s="1"/>
  <c r="HB430" i="1" a="1"/>
  <c r="HB430" i="1"/>
  <c r="HC430" i="1" a="1"/>
  <c r="HC430" i="1" s="1"/>
  <c r="IA430" i="1" s="1" a="1"/>
  <c r="IA430" i="1" s="1"/>
  <c r="HD430" i="1" a="1"/>
  <c r="HD430" i="1" s="1"/>
  <c r="HE430" i="1" a="1"/>
  <c r="HE430" i="1"/>
  <c r="HF430" i="1" a="1"/>
  <c r="HF430" i="1"/>
  <c r="HG430" i="1" a="1"/>
  <c r="HG430" i="1" s="1"/>
  <c r="HH430" i="1" a="1"/>
  <c r="HH430" i="1"/>
  <c r="HI430" i="1" a="1"/>
  <c r="HI430" i="1" s="1"/>
  <c r="HJ430" i="1" a="1"/>
  <c r="HJ430" i="1"/>
  <c r="HK430" i="1" a="1"/>
  <c r="HK430" i="1"/>
  <c r="HL430" i="1" a="1"/>
  <c r="HL430" i="1"/>
  <c r="HM430" i="1" a="1"/>
  <c r="HM430" i="1"/>
  <c r="HN430" i="1" a="1"/>
  <c r="HN430" i="1"/>
  <c r="HO430" i="1" a="1"/>
  <c r="HO430" i="1" s="1"/>
  <c r="HP430" i="1" a="1"/>
  <c r="HP430" i="1" s="1"/>
  <c r="HQ430" i="1" a="1"/>
  <c r="HQ430" i="1"/>
  <c r="HR430" i="1" a="1"/>
  <c r="HR430" i="1"/>
  <c r="HS430" i="1" a="1"/>
  <c r="HS430" i="1" s="1"/>
  <c r="HT430" i="1" a="1"/>
  <c r="HT430" i="1"/>
  <c r="HU430" i="1" a="1"/>
  <c r="HU430" i="1" s="1"/>
  <c r="HX430" i="1"/>
  <c r="HZ430" i="1" a="1"/>
  <c r="HZ430" i="1"/>
  <c r="GX431" i="1" a="1"/>
  <c r="GX431" i="1" s="1"/>
  <c r="HV431" i="1" s="1" a="1"/>
  <c r="HV431" i="1" s="1"/>
  <c r="GY431" i="1" a="1"/>
  <c r="GY431" i="1"/>
  <c r="HW431" i="1" s="1" a="1"/>
  <c r="HW431" i="1" s="1"/>
  <c r="GZ431" i="1" a="1"/>
  <c r="GZ431" i="1"/>
  <c r="HX431" i="1" s="1" a="1"/>
  <c r="HX431" i="1" s="1"/>
  <c r="HA431" i="1" a="1"/>
  <c r="HA431" i="1" s="1"/>
  <c r="HY431" i="1" s="1" a="1"/>
  <c r="HY431" i="1" s="1"/>
  <c r="HB431" i="1" a="1"/>
  <c r="HB431" i="1"/>
  <c r="HZ431" i="1" s="1" a="1"/>
  <c r="HC431" i="1" a="1"/>
  <c r="HC431" i="1" s="1"/>
  <c r="HD431" i="1" a="1"/>
  <c r="HD431" i="1" s="1"/>
  <c r="HE431" i="1" a="1"/>
  <c r="HE431" i="1" s="1"/>
  <c r="HF431" i="1" a="1"/>
  <c r="HF431" i="1"/>
  <c r="HG431" i="1" a="1"/>
  <c r="HG431" i="1"/>
  <c r="HH431" i="1" a="1"/>
  <c r="HH431" i="1"/>
  <c r="HI431" i="1" a="1"/>
  <c r="HI431" i="1" s="1"/>
  <c r="HJ431" i="1" a="1"/>
  <c r="HJ431" i="1" s="1"/>
  <c r="HK431" i="1" a="1"/>
  <c r="HK431" i="1"/>
  <c r="HL431" i="1" a="1"/>
  <c r="HL431" i="1"/>
  <c r="HM431" i="1" a="1"/>
  <c r="HM431" i="1" s="1"/>
  <c r="HN431" i="1" a="1"/>
  <c r="HN431" i="1"/>
  <c r="HO431" i="1" a="1"/>
  <c r="HO431" i="1" s="1"/>
  <c r="HP431" i="1" a="1"/>
  <c r="HP431" i="1" s="1"/>
  <c r="HQ431" i="1" a="1"/>
  <c r="HQ431" i="1" s="1"/>
  <c r="HR431" i="1" a="1"/>
  <c r="HR431" i="1" s="1"/>
  <c r="HS431" i="1" a="1"/>
  <c r="HS431" i="1" s="1"/>
  <c r="HT431" i="1" a="1"/>
  <c r="HT431" i="1"/>
  <c r="HU431" i="1" a="1"/>
  <c r="HU431" i="1" s="1"/>
  <c r="HZ431" i="1"/>
  <c r="IA431" i="1" a="1"/>
  <c r="IA431" i="1"/>
  <c r="GX432" i="1" a="1"/>
  <c r="GX432" i="1"/>
  <c r="HV432" i="1" s="1" a="1"/>
  <c r="HV432" i="1" s="1"/>
  <c r="GY432" i="1" a="1"/>
  <c r="GY432" i="1" s="1"/>
  <c r="HW432" i="1" s="1" a="1"/>
  <c r="HW432" i="1" s="1"/>
  <c r="GZ432" i="1" a="1"/>
  <c r="GZ432" i="1"/>
  <c r="HX432" i="1" s="1" a="1"/>
  <c r="HX432" i="1" s="1"/>
  <c r="HA432" i="1" a="1"/>
  <c r="HA432" i="1" s="1"/>
  <c r="HY432" i="1" s="1" a="1"/>
  <c r="HY432" i="1" s="1"/>
  <c r="HB432" i="1" a="1"/>
  <c r="HB432" i="1" s="1"/>
  <c r="HZ432" i="1" s="1" a="1"/>
  <c r="HZ432" i="1" s="1"/>
  <c r="HC432" i="1" a="1"/>
  <c r="HC432" i="1" s="1"/>
  <c r="HD432" i="1" a="1"/>
  <c r="HD432" i="1"/>
  <c r="HE432" i="1" a="1"/>
  <c r="HE432" i="1"/>
  <c r="HF432" i="1" a="1"/>
  <c r="HF432" i="1"/>
  <c r="HG432" i="1" a="1"/>
  <c r="HG432" i="1" s="1"/>
  <c r="HH432" i="1" a="1"/>
  <c r="HH432" i="1"/>
  <c r="HI432" i="1" a="1"/>
  <c r="HI432" i="1"/>
  <c r="HJ432" i="1" a="1"/>
  <c r="HJ432" i="1"/>
  <c r="HK432" i="1" a="1"/>
  <c r="HK432" i="1" s="1"/>
  <c r="HL432" i="1" a="1"/>
  <c r="HL432" i="1"/>
  <c r="HM432" i="1" a="1"/>
  <c r="HM432" i="1"/>
  <c r="HN432" i="1" a="1"/>
  <c r="HN432" i="1"/>
  <c r="HO432" i="1" a="1"/>
  <c r="HO432" i="1" s="1"/>
  <c r="HP432" i="1" a="1"/>
  <c r="HP432" i="1"/>
  <c r="HQ432" i="1" a="1"/>
  <c r="HQ432" i="1"/>
  <c r="HR432" i="1" a="1"/>
  <c r="HR432" i="1"/>
  <c r="HS432" i="1" a="1"/>
  <c r="HS432" i="1"/>
  <c r="HT432" i="1" a="1"/>
  <c r="HT432" i="1"/>
  <c r="HU432" i="1" a="1"/>
  <c r="HU432" i="1"/>
  <c r="IA432" i="1" a="1"/>
  <c r="IA432" i="1" s="1"/>
  <c r="GX433" i="1" a="1"/>
  <c r="GX433" i="1"/>
  <c r="HV433" i="1" s="1" a="1"/>
  <c r="HV433" i="1" s="1"/>
  <c r="GY433" i="1" a="1"/>
  <c r="GY433" i="1"/>
  <c r="HW433" i="1" s="1" a="1"/>
  <c r="HW433" i="1" s="1"/>
  <c r="GZ433" i="1" a="1"/>
  <c r="GZ433" i="1"/>
  <c r="HX433" i="1" s="1" a="1"/>
  <c r="HX433" i="1" s="1"/>
  <c r="HA433" i="1" a="1"/>
  <c r="HA433" i="1" s="1"/>
  <c r="HY433" i="1" s="1" a="1"/>
  <c r="HY433" i="1" s="1"/>
  <c r="HB433" i="1" a="1"/>
  <c r="HB433" i="1"/>
  <c r="HC433" i="1" a="1"/>
  <c r="HC433" i="1"/>
  <c r="HD433" i="1" a="1"/>
  <c r="HD433" i="1"/>
  <c r="HE433" i="1" a="1"/>
  <c r="HE433" i="1" s="1"/>
  <c r="HF433" i="1" a="1"/>
  <c r="HF433" i="1" s="1"/>
  <c r="HG433" i="1" a="1"/>
  <c r="HG433" i="1" s="1"/>
  <c r="HH433" i="1" a="1"/>
  <c r="HH433" i="1"/>
  <c r="HI433" i="1" a="1"/>
  <c r="HI433" i="1" s="1"/>
  <c r="HJ433" i="1" a="1"/>
  <c r="HJ433" i="1"/>
  <c r="HK433" i="1" a="1"/>
  <c r="HK433" i="1"/>
  <c r="HL433" i="1" a="1"/>
  <c r="HL433" i="1" s="1"/>
  <c r="HM433" i="1" a="1"/>
  <c r="HM433" i="1" s="1"/>
  <c r="HN433" i="1" a="1"/>
  <c r="HN433" i="1"/>
  <c r="HO433" i="1" a="1"/>
  <c r="HO433" i="1"/>
  <c r="HP433" i="1" a="1"/>
  <c r="HP433" i="1"/>
  <c r="HQ433" i="1" a="1"/>
  <c r="HQ433" i="1"/>
  <c r="HR433" i="1" a="1"/>
  <c r="HR433" i="1"/>
  <c r="HS433" i="1" a="1"/>
  <c r="HS433" i="1" s="1"/>
  <c r="HT433" i="1" a="1"/>
  <c r="HT433" i="1"/>
  <c r="HU433" i="1" a="1"/>
  <c r="HU433" i="1" s="1"/>
  <c r="HZ433" i="1" a="1"/>
  <c r="HZ433" i="1" s="1"/>
  <c r="IA433" i="1" a="1"/>
  <c r="IA433" i="1"/>
  <c r="GX434" i="1" a="1"/>
  <c r="GX434" i="1" s="1"/>
  <c r="GY434" i="1" a="1"/>
  <c r="GY434" i="1" s="1"/>
  <c r="HW434" i="1" s="1" a="1"/>
  <c r="HW434" i="1" s="1"/>
  <c r="GZ434" i="1" a="1"/>
  <c r="GZ434" i="1" s="1"/>
  <c r="HA434" i="1" a="1"/>
  <c r="HA434" i="1" s="1"/>
  <c r="HY434" i="1" s="1" a="1"/>
  <c r="HY434" i="1" s="1"/>
  <c r="HB434" i="1" a="1"/>
  <c r="HB434" i="1"/>
  <c r="HZ434" i="1" s="1" a="1"/>
  <c r="HZ434" i="1" s="1"/>
  <c r="HC434" i="1" a="1"/>
  <c r="HC434" i="1"/>
  <c r="HD434" i="1" a="1"/>
  <c r="HD434" i="1" s="1"/>
  <c r="HE434" i="1" a="1"/>
  <c r="HE434" i="1"/>
  <c r="HF434" i="1" a="1"/>
  <c r="HF434" i="1"/>
  <c r="HG434" i="1" a="1"/>
  <c r="HG434" i="1"/>
  <c r="HH434" i="1" a="1"/>
  <c r="HH434" i="1" s="1"/>
  <c r="HI434" i="1" a="1"/>
  <c r="HI434" i="1" s="1"/>
  <c r="HJ434" i="1" a="1"/>
  <c r="HJ434" i="1" s="1"/>
  <c r="HK434" i="1" a="1"/>
  <c r="HK434" i="1"/>
  <c r="HL434" i="1" a="1"/>
  <c r="HL434" i="1"/>
  <c r="HM434" i="1" a="1"/>
  <c r="HM434" i="1"/>
  <c r="HN434" i="1" a="1"/>
  <c r="HN434" i="1" s="1"/>
  <c r="HO434" i="1" a="1"/>
  <c r="HO434" i="1"/>
  <c r="HP434" i="1" a="1"/>
  <c r="HP434" i="1" s="1"/>
  <c r="HQ434" i="1" a="1"/>
  <c r="HQ434" i="1"/>
  <c r="HR434" i="1" a="1"/>
  <c r="HR434" i="1"/>
  <c r="HS434" i="1" a="1"/>
  <c r="HS434" i="1"/>
  <c r="HT434" i="1" a="1"/>
  <c r="HT434" i="1" s="1"/>
  <c r="HU434" i="1" a="1"/>
  <c r="HU434" i="1" s="1"/>
  <c r="HV434" i="1" a="1"/>
  <c r="HV434" i="1" s="1"/>
  <c r="HX434" i="1" a="1"/>
  <c r="HX434" i="1"/>
  <c r="IA434" i="1" a="1"/>
  <c r="IA434" i="1" s="1"/>
  <c r="GX435" i="1" a="1"/>
  <c r="GX435" i="1" s="1"/>
  <c r="GY435" i="1" a="1"/>
  <c r="GY435" i="1" s="1"/>
  <c r="HW435" i="1" s="1" a="1"/>
  <c r="HW435" i="1" s="1"/>
  <c r="GZ435" i="1" a="1"/>
  <c r="GZ435" i="1"/>
  <c r="HX435" i="1" s="1" a="1"/>
  <c r="HX435" i="1" s="1"/>
  <c r="HA435" i="1" a="1"/>
  <c r="HA435" i="1"/>
  <c r="HY435" i="1" s="1" a="1"/>
  <c r="HB435" i="1" a="1"/>
  <c r="HB435" i="1" s="1"/>
  <c r="HC435" i="1" a="1"/>
  <c r="HC435" i="1"/>
  <c r="IA435" i="1" s="1" a="1"/>
  <c r="IA435" i="1" s="1"/>
  <c r="HD435" i="1" a="1"/>
  <c r="HD435" i="1" s="1"/>
  <c r="HE435" i="1" a="1"/>
  <c r="HE435" i="1"/>
  <c r="HF435" i="1" a="1"/>
  <c r="HF435" i="1"/>
  <c r="HG435" i="1" a="1"/>
  <c r="HG435" i="1"/>
  <c r="HH435" i="1" a="1"/>
  <c r="HH435" i="1"/>
  <c r="HI435" i="1" a="1"/>
  <c r="HI435" i="1" s="1"/>
  <c r="HJ435" i="1" a="1"/>
  <c r="HJ435" i="1" s="1"/>
  <c r="HK435" i="1" a="1"/>
  <c r="HK435" i="1" s="1"/>
  <c r="HL435" i="1" a="1"/>
  <c r="HL435" i="1"/>
  <c r="HM435" i="1" a="1"/>
  <c r="HM435" i="1"/>
  <c r="HN435" i="1" a="1"/>
  <c r="HN435" i="1" s="1"/>
  <c r="HO435" i="1" a="1"/>
  <c r="HO435" i="1" s="1"/>
  <c r="HP435" i="1" a="1"/>
  <c r="HP435" i="1" s="1"/>
  <c r="HQ435" i="1" a="1"/>
  <c r="HQ435" i="1"/>
  <c r="HR435" i="1" a="1"/>
  <c r="HR435" i="1"/>
  <c r="HS435" i="1" a="1"/>
  <c r="HS435" i="1"/>
  <c r="HT435" i="1" a="1"/>
  <c r="HT435" i="1"/>
  <c r="HU435" i="1" a="1"/>
  <c r="HU435" i="1"/>
  <c r="HV435" i="1" a="1"/>
  <c r="HV435" i="1" s="1"/>
  <c r="HY435" i="1"/>
  <c r="HZ435" i="1" a="1"/>
  <c r="HZ435" i="1" s="1"/>
  <c r="GX436" i="1" a="1"/>
  <c r="GX436" i="1" s="1"/>
  <c r="GY436" i="1" a="1"/>
  <c r="GY436" i="1" s="1"/>
  <c r="HW436" i="1" s="1" a="1"/>
  <c r="HW436" i="1" s="1"/>
  <c r="GZ436" i="1" a="1"/>
  <c r="GZ436" i="1" s="1"/>
  <c r="HA436" i="1" a="1"/>
  <c r="HA436" i="1"/>
  <c r="HB436" i="1" a="1"/>
  <c r="HB436" i="1"/>
  <c r="HC436" i="1" a="1"/>
  <c r="HC436" i="1"/>
  <c r="IA436" i="1" s="1" a="1"/>
  <c r="IA436" i="1" s="1"/>
  <c r="HD436" i="1" a="1"/>
  <c r="HD436" i="1" s="1"/>
  <c r="HE436" i="1" a="1"/>
  <c r="HE436" i="1" s="1"/>
  <c r="HF436" i="1" a="1"/>
  <c r="HF436" i="1" s="1"/>
  <c r="HG436" i="1" a="1"/>
  <c r="HG436" i="1"/>
  <c r="HH436" i="1" a="1"/>
  <c r="HH436" i="1" s="1"/>
  <c r="HI436" i="1" a="1"/>
  <c r="HI436" i="1"/>
  <c r="HJ436" i="1" a="1"/>
  <c r="HJ436" i="1" s="1"/>
  <c r="HK436" i="1" a="1"/>
  <c r="HK436" i="1"/>
  <c r="HL436" i="1" a="1"/>
  <c r="HL436" i="1"/>
  <c r="HM436" i="1" a="1"/>
  <c r="HM436" i="1"/>
  <c r="HN436" i="1" a="1"/>
  <c r="HN436" i="1" s="1"/>
  <c r="HO436" i="1" a="1"/>
  <c r="HO436" i="1"/>
  <c r="HP436" i="1" a="1"/>
  <c r="HP436" i="1" s="1"/>
  <c r="HQ436" i="1" a="1"/>
  <c r="HQ436" i="1" s="1"/>
  <c r="HR436" i="1" a="1"/>
  <c r="HR436" i="1" s="1"/>
  <c r="HS436" i="1" a="1"/>
  <c r="HS436" i="1"/>
  <c r="HT436" i="1" a="1"/>
  <c r="HT436" i="1" s="1"/>
  <c r="HU436" i="1" a="1"/>
  <c r="HU436" i="1"/>
  <c r="HV436" i="1" a="1"/>
  <c r="HV436" i="1" s="1"/>
  <c r="HX436" i="1" a="1"/>
  <c r="HX436" i="1"/>
  <c r="HY436" i="1" a="1"/>
  <c r="HY436" i="1"/>
  <c r="HZ436" i="1" a="1"/>
  <c r="HZ436" i="1" s="1"/>
  <c r="GX437" i="1" a="1"/>
  <c r="GX437" i="1" s="1"/>
  <c r="GY437" i="1" a="1"/>
  <c r="GY437" i="1" s="1"/>
  <c r="HW437" i="1" s="1" a="1"/>
  <c r="HW437" i="1" s="1"/>
  <c r="GZ437" i="1" a="1"/>
  <c r="GZ437" i="1" s="1"/>
  <c r="HX437" i="1" s="1" a="1"/>
  <c r="HX437" i="1" s="1"/>
  <c r="HA437" i="1" a="1"/>
  <c r="HA437" i="1"/>
  <c r="HY437" i="1" s="1" a="1"/>
  <c r="HB437" i="1" a="1"/>
  <c r="HB437" i="1" s="1"/>
  <c r="HC437" i="1" a="1"/>
  <c r="HC437" i="1"/>
  <c r="HD437" i="1" a="1"/>
  <c r="HD437" i="1" s="1"/>
  <c r="HE437" i="1" a="1"/>
  <c r="HE437" i="1"/>
  <c r="HF437" i="1" a="1"/>
  <c r="HF437" i="1"/>
  <c r="HG437" i="1" a="1"/>
  <c r="HG437" i="1"/>
  <c r="HH437" i="1" a="1"/>
  <c r="HH437" i="1"/>
  <c r="HI437" i="1" a="1"/>
  <c r="HI437" i="1"/>
  <c r="HJ437" i="1" a="1"/>
  <c r="HJ437" i="1" s="1"/>
  <c r="HK437" i="1" a="1"/>
  <c r="HK437" i="1" s="1"/>
  <c r="HL437" i="1" a="1"/>
  <c r="HL437" i="1" s="1"/>
  <c r="HM437" i="1" a="1"/>
  <c r="HM437" i="1"/>
  <c r="HN437" i="1" a="1"/>
  <c r="HN437" i="1" s="1"/>
  <c r="HO437" i="1" a="1"/>
  <c r="HO437" i="1" s="1"/>
  <c r="HP437" i="1" a="1"/>
  <c r="HP437" i="1" s="1"/>
  <c r="HQ437" i="1" a="1"/>
  <c r="HQ437" i="1"/>
  <c r="HR437" i="1" a="1"/>
  <c r="HR437" i="1"/>
  <c r="HS437" i="1" a="1"/>
  <c r="HS437" i="1"/>
  <c r="HT437" i="1" a="1"/>
  <c r="HT437" i="1" s="1"/>
  <c r="HU437" i="1" a="1"/>
  <c r="HU437" i="1"/>
  <c r="HV437" i="1" a="1"/>
  <c r="HV437" i="1" s="1"/>
  <c r="HY437" i="1"/>
  <c r="HZ437" i="1" a="1"/>
  <c r="HZ437" i="1" s="1"/>
  <c r="IA437" i="1" a="1"/>
  <c r="IA437" i="1" s="1"/>
  <c r="GX438" i="1" a="1"/>
  <c r="GX438" i="1" s="1"/>
  <c r="HV438" i="1" s="1" a="1"/>
  <c r="HV438" i="1" s="1"/>
  <c r="GY438" i="1" a="1"/>
  <c r="GY438" i="1" s="1"/>
  <c r="HW438" i="1" s="1" a="1"/>
  <c r="HW438" i="1" s="1"/>
  <c r="GZ438" i="1" a="1"/>
  <c r="GZ438" i="1" s="1"/>
  <c r="HX438" i="1" s="1" a="1"/>
  <c r="HX438" i="1" s="1"/>
  <c r="HA438" i="1" a="1"/>
  <c r="HA438" i="1" s="1"/>
  <c r="HY438" i="1" s="1" a="1"/>
  <c r="HY438" i="1" s="1"/>
  <c r="HB438" i="1" a="1"/>
  <c r="HB438" i="1" s="1"/>
  <c r="HZ438" i="1" s="1" a="1"/>
  <c r="HZ438" i="1" s="1"/>
  <c r="HC438" i="1" a="1"/>
  <c r="HC438" i="1"/>
  <c r="HD438" i="1" a="1"/>
  <c r="HD438" i="1" s="1"/>
  <c r="HE438" i="1" a="1"/>
  <c r="HE438" i="1" s="1"/>
  <c r="HF438" i="1" a="1"/>
  <c r="HF438" i="1" s="1"/>
  <c r="HG438" i="1" a="1"/>
  <c r="HG438" i="1"/>
  <c r="HH438" i="1" a="1"/>
  <c r="HH438" i="1" s="1"/>
  <c r="HI438" i="1" a="1"/>
  <c r="HI438" i="1" s="1"/>
  <c r="HJ438" i="1" a="1"/>
  <c r="HJ438" i="1" s="1"/>
  <c r="HK438" i="1" a="1"/>
  <c r="HK438" i="1"/>
  <c r="HL438" i="1" a="1"/>
  <c r="HL438" i="1" s="1"/>
  <c r="HM438" i="1" a="1"/>
  <c r="HM438" i="1"/>
  <c r="HN438" i="1" a="1"/>
  <c r="HN438" i="1"/>
  <c r="HO438" i="1" a="1"/>
  <c r="HO438" i="1"/>
  <c r="HP438" i="1" a="1"/>
  <c r="HP438" i="1" s="1"/>
  <c r="HQ438" i="1" a="1"/>
  <c r="HQ438" i="1" s="1"/>
  <c r="HR438" i="1" a="1"/>
  <c r="HR438" i="1" s="1"/>
  <c r="HS438" i="1" a="1"/>
  <c r="HS438" i="1"/>
  <c r="HT438" i="1" a="1"/>
  <c r="HT438" i="1" s="1"/>
  <c r="HU438" i="1" a="1"/>
  <c r="HU438" i="1"/>
  <c r="IA438" i="1" a="1"/>
  <c r="IA438" i="1" s="1"/>
  <c r="GX439" i="1" a="1"/>
  <c r="GX439" i="1" s="1"/>
  <c r="GY439" i="1" a="1"/>
  <c r="GY439" i="1" s="1"/>
  <c r="HW439" i="1" s="1" a="1"/>
  <c r="HW439" i="1" s="1"/>
  <c r="GZ439" i="1" a="1"/>
  <c r="GZ439" i="1" s="1"/>
  <c r="HX439" i="1" s="1" a="1"/>
  <c r="HX439" i="1" s="1"/>
  <c r="HA439" i="1" a="1"/>
  <c r="HA439" i="1"/>
  <c r="HY439" i="1" s="1" a="1"/>
  <c r="HB439" i="1" a="1"/>
  <c r="HB439" i="1" s="1"/>
  <c r="HC439" i="1" a="1"/>
  <c r="HC439" i="1" s="1"/>
  <c r="HD439" i="1" a="1"/>
  <c r="HD439" i="1" s="1"/>
  <c r="HE439" i="1" a="1"/>
  <c r="HE439" i="1" s="1"/>
  <c r="HF439" i="1" a="1"/>
  <c r="HF439" i="1"/>
  <c r="HG439" i="1" a="1"/>
  <c r="HG439" i="1"/>
  <c r="HH439" i="1" a="1"/>
  <c r="HH439" i="1" s="1"/>
  <c r="HI439" i="1" a="1"/>
  <c r="HI439" i="1" s="1"/>
  <c r="HJ439" i="1" a="1"/>
  <c r="HJ439" i="1" s="1"/>
  <c r="HK439" i="1" a="1"/>
  <c r="HK439" i="1" s="1"/>
  <c r="HL439" i="1" a="1"/>
  <c r="HL439" i="1" s="1"/>
  <c r="HM439" i="1" a="1"/>
  <c r="HM439" i="1"/>
  <c r="HN439" i="1" a="1"/>
  <c r="HN439" i="1" s="1"/>
  <c r="HO439" i="1" a="1"/>
  <c r="HO439" i="1"/>
  <c r="HP439" i="1" a="1"/>
  <c r="HP439" i="1" s="1"/>
  <c r="HQ439" i="1" a="1"/>
  <c r="HQ439" i="1" s="1"/>
  <c r="HR439" i="1" a="1"/>
  <c r="HR439" i="1" s="1"/>
  <c r="HS439" i="1" a="1"/>
  <c r="HS439" i="1"/>
  <c r="HT439" i="1" a="1"/>
  <c r="HT439" i="1"/>
  <c r="HU439" i="1" a="1"/>
  <c r="HU439" i="1"/>
  <c r="HV439" i="1" a="1"/>
  <c r="HV439" i="1" s="1"/>
  <c r="HY439" i="1"/>
  <c r="HZ439" i="1" a="1"/>
  <c r="HZ439" i="1" s="1"/>
  <c r="IA439" i="1" a="1"/>
  <c r="IA439" i="1" s="1"/>
  <c r="GX440" i="1" a="1"/>
  <c r="GX440" i="1" s="1"/>
  <c r="HV440" i="1" s="1" a="1"/>
  <c r="HV440" i="1" s="1"/>
  <c r="GY440" i="1" a="1"/>
  <c r="GY440" i="1" s="1"/>
  <c r="HW440" i="1" s="1" a="1"/>
  <c r="HW440" i="1" s="1"/>
  <c r="GZ440" i="1" a="1"/>
  <c r="GZ440" i="1"/>
  <c r="HX440" i="1" s="1" a="1"/>
  <c r="HX440" i="1" s="1"/>
  <c r="HA440" i="1" a="1"/>
  <c r="HA440" i="1" s="1"/>
  <c r="HB440" i="1" a="1"/>
  <c r="HB440" i="1" s="1"/>
  <c r="HC440" i="1" a="1"/>
  <c r="HC440" i="1" s="1"/>
  <c r="HD440" i="1" a="1"/>
  <c r="HD440" i="1" s="1"/>
  <c r="HE440" i="1" a="1"/>
  <c r="HE440" i="1" s="1"/>
  <c r="HF440" i="1" a="1"/>
  <c r="HF440" i="1" s="1"/>
  <c r="HG440" i="1" a="1"/>
  <c r="HG440" i="1"/>
  <c r="HH440" i="1" a="1"/>
  <c r="HH440" i="1" s="1"/>
  <c r="HI440" i="1" a="1"/>
  <c r="HI440" i="1"/>
  <c r="HJ440" i="1" a="1"/>
  <c r="HJ440" i="1" s="1"/>
  <c r="HK440" i="1" a="1"/>
  <c r="HK440" i="1"/>
  <c r="HL440" i="1" a="1"/>
  <c r="HL440" i="1"/>
  <c r="HM440" i="1" a="1"/>
  <c r="HM440" i="1"/>
  <c r="HN440" i="1" a="1"/>
  <c r="HN440" i="1"/>
  <c r="HO440" i="1" a="1"/>
  <c r="HO440" i="1" s="1"/>
  <c r="HP440" i="1" a="1"/>
  <c r="HP440" i="1" s="1"/>
  <c r="HQ440" i="1" a="1"/>
  <c r="HQ440" i="1" s="1"/>
  <c r="HR440" i="1" a="1"/>
  <c r="HR440" i="1" s="1"/>
  <c r="HS440" i="1" a="1"/>
  <c r="HS440" i="1"/>
  <c r="HT440" i="1" a="1"/>
  <c r="HT440" i="1" s="1"/>
  <c r="HU440" i="1" a="1"/>
  <c r="HU440" i="1"/>
  <c r="HY440" i="1" a="1"/>
  <c r="HY440" i="1" s="1"/>
  <c r="HZ440" i="1" a="1"/>
  <c r="HZ440" i="1"/>
  <c r="IA440" i="1" a="1"/>
  <c r="IA440" i="1"/>
  <c r="GX441" i="1" a="1"/>
  <c r="GX441" i="1" s="1"/>
  <c r="HV441" i="1" s="1" a="1"/>
  <c r="HV441" i="1" s="1"/>
  <c r="GY441" i="1" a="1"/>
  <c r="GY441" i="1" s="1"/>
  <c r="HW441" i="1" s="1" a="1"/>
  <c r="HW441" i="1" s="1"/>
  <c r="GZ441" i="1" a="1"/>
  <c r="GZ441" i="1" s="1"/>
  <c r="HX441" i="1" s="1" a="1"/>
  <c r="HX441" i="1" s="1"/>
  <c r="HA441" i="1" a="1"/>
  <c r="HA441" i="1"/>
  <c r="HY441" i="1" s="1" a="1"/>
  <c r="HY441" i="1" s="1"/>
  <c r="HB441" i="1" a="1"/>
  <c r="HB441" i="1" s="1"/>
  <c r="HC441" i="1" a="1"/>
  <c r="HC441" i="1" s="1"/>
  <c r="IA441" i="1" s="1" a="1"/>
  <c r="HD441" i="1" a="1"/>
  <c r="HD441" i="1" s="1"/>
  <c r="HE441" i="1" a="1"/>
  <c r="HE441" i="1" s="1"/>
  <c r="HF441" i="1" a="1"/>
  <c r="HF441" i="1"/>
  <c r="HG441" i="1" a="1"/>
  <c r="HG441" i="1" s="1"/>
  <c r="HH441" i="1" a="1"/>
  <c r="HH441" i="1"/>
  <c r="HI441" i="1" a="1"/>
  <c r="HI441" i="1"/>
  <c r="HJ441" i="1" a="1"/>
  <c r="HJ441" i="1" s="1"/>
  <c r="HK441" i="1" a="1"/>
  <c r="HK441" i="1" s="1"/>
  <c r="HL441" i="1" a="1"/>
  <c r="HL441" i="1" s="1"/>
  <c r="HM441" i="1" a="1"/>
  <c r="HM441" i="1"/>
  <c r="HN441" i="1" a="1"/>
  <c r="HN441" i="1" s="1"/>
  <c r="HO441" i="1" a="1"/>
  <c r="HO441" i="1"/>
  <c r="HP441" i="1" a="1"/>
  <c r="HP441" i="1" s="1"/>
  <c r="HQ441" i="1" a="1"/>
  <c r="HQ441" i="1" s="1"/>
  <c r="HR441" i="1" a="1"/>
  <c r="HR441" i="1" s="1"/>
  <c r="HS441" i="1" a="1"/>
  <c r="HS441" i="1" s="1"/>
  <c r="HT441" i="1" a="1"/>
  <c r="HT441" i="1" s="1"/>
  <c r="HU441" i="1" a="1"/>
  <c r="HU441" i="1"/>
  <c r="HZ441" i="1" a="1"/>
  <c r="HZ441" i="1" s="1"/>
  <c r="IA441" i="1"/>
  <c r="GX442" i="1" a="1"/>
  <c r="GX442" i="1" s="1"/>
  <c r="HV442" i="1" s="1" a="1"/>
  <c r="HV442" i="1" s="1"/>
  <c r="GY442" i="1" a="1"/>
  <c r="GY442" i="1"/>
  <c r="HW442" i="1" s="1" a="1"/>
  <c r="HW442" i="1" s="1"/>
  <c r="GZ442" i="1" a="1"/>
  <c r="GZ442" i="1"/>
  <c r="HX442" i="1" s="1" a="1"/>
  <c r="HX442" i="1" s="1"/>
  <c r="HA442" i="1" a="1"/>
  <c r="HA442" i="1" s="1"/>
  <c r="HY442" i="1" s="1" a="1"/>
  <c r="HY442" i="1" s="1"/>
  <c r="HB442" i="1" a="1"/>
  <c r="HB442" i="1"/>
  <c r="HZ442" i="1" s="1" a="1"/>
  <c r="HZ442" i="1" s="1"/>
  <c r="HC442" i="1" a="1"/>
  <c r="HC442" i="1" s="1"/>
  <c r="IA442" i="1" s="1" a="1"/>
  <c r="IA442" i="1" s="1"/>
  <c r="HD442" i="1" a="1"/>
  <c r="HD442" i="1" s="1"/>
  <c r="HE442" i="1" a="1"/>
  <c r="HE442" i="1" s="1"/>
  <c r="HF442" i="1" a="1"/>
  <c r="HF442" i="1" s="1"/>
  <c r="HG442" i="1" a="1"/>
  <c r="HG442" i="1" s="1"/>
  <c r="HH442" i="1" a="1"/>
  <c r="HH442" i="1" s="1"/>
  <c r="HI442" i="1" a="1"/>
  <c r="HI442" i="1"/>
  <c r="HJ442" i="1" a="1"/>
  <c r="HJ442" i="1" s="1"/>
  <c r="HK442" i="1" a="1"/>
  <c r="HK442" i="1"/>
  <c r="HL442" i="1" a="1"/>
  <c r="HL442" i="1"/>
  <c r="HM442" i="1" a="1"/>
  <c r="HM442" i="1" s="1"/>
  <c r="HN442" i="1" a="1"/>
  <c r="HN442" i="1" s="1"/>
  <c r="HO442" i="1" a="1"/>
  <c r="HO442" i="1" s="1"/>
  <c r="HP442" i="1" a="1"/>
  <c r="HP442" i="1" s="1"/>
  <c r="HQ442" i="1" a="1"/>
  <c r="HQ442" i="1" s="1"/>
  <c r="HR442" i="1" a="1"/>
  <c r="HR442" i="1" s="1"/>
  <c r="HS442" i="1" a="1"/>
  <c r="HS442" i="1" s="1"/>
  <c r="HT442" i="1" a="1"/>
  <c r="HT442" i="1" s="1"/>
  <c r="HU442" i="1" a="1"/>
  <c r="HU442" i="1"/>
  <c r="GX443" i="1" a="1"/>
  <c r="GX443" i="1" s="1"/>
  <c r="HV443" i="1" s="1" a="1"/>
  <c r="HV443" i="1" s="1"/>
  <c r="GY443" i="1" a="1"/>
  <c r="GY443" i="1" s="1"/>
  <c r="HW443" i="1" s="1" a="1"/>
  <c r="HW443" i="1" s="1"/>
  <c r="GZ443" i="1" a="1"/>
  <c r="GZ443" i="1" s="1"/>
  <c r="HX443" i="1" s="1" a="1"/>
  <c r="HX443" i="1" s="1"/>
  <c r="HA443" i="1" a="1"/>
  <c r="HA443" i="1"/>
  <c r="HY443" i="1" s="1" a="1"/>
  <c r="HY443" i="1" s="1"/>
  <c r="HB443" i="1" a="1"/>
  <c r="HB443" i="1" s="1"/>
  <c r="HZ443" i="1" s="1" a="1"/>
  <c r="HZ443" i="1" s="1"/>
  <c r="HC443" i="1" a="1"/>
  <c r="HC443" i="1"/>
  <c r="IA443" i="1" s="1" a="1"/>
  <c r="IA443" i="1" s="1"/>
  <c r="HD443" i="1" a="1"/>
  <c r="HD443" i="1" s="1"/>
  <c r="HE443" i="1" a="1"/>
  <c r="HE443" i="1"/>
  <c r="HF443" i="1" a="1"/>
  <c r="HF443" i="1"/>
  <c r="HG443" i="1" a="1"/>
  <c r="HG443" i="1" s="1"/>
  <c r="HH443" i="1" a="1"/>
  <c r="HH443" i="1"/>
  <c r="HI443" i="1" a="1"/>
  <c r="HI443" i="1" s="1"/>
  <c r="HJ443" i="1" a="1"/>
  <c r="HJ443" i="1" s="1"/>
  <c r="HK443" i="1" a="1"/>
  <c r="HK443" i="1" s="1"/>
  <c r="HL443" i="1" a="1"/>
  <c r="HL443" i="1" s="1"/>
  <c r="HM443" i="1" a="1"/>
  <c r="HM443" i="1" s="1"/>
  <c r="HN443" i="1" a="1"/>
  <c r="HN443" i="1" s="1"/>
  <c r="HO443" i="1" a="1"/>
  <c r="HO443" i="1"/>
  <c r="HP443" i="1" a="1"/>
  <c r="HP443" i="1" s="1"/>
  <c r="HQ443" i="1" a="1"/>
  <c r="HQ443" i="1"/>
  <c r="HR443" i="1" a="1"/>
  <c r="HR443" i="1"/>
  <c r="HS443" i="1" a="1"/>
  <c r="HS443" i="1" s="1"/>
  <c r="HT443" i="1" a="1"/>
  <c r="HT443" i="1" s="1"/>
  <c r="HU443" i="1" a="1"/>
  <c r="HU443" i="1" s="1"/>
  <c r="GX444" i="1" a="1"/>
  <c r="GX444" i="1" s="1"/>
  <c r="HV444" i="1" s="1" a="1"/>
  <c r="HV444" i="1" s="1"/>
  <c r="GY444" i="1" a="1"/>
  <c r="GY444" i="1" s="1"/>
  <c r="HW444" i="1" s="1" a="1"/>
  <c r="HW444" i="1" s="1"/>
  <c r="GZ444" i="1" a="1"/>
  <c r="GZ444" i="1"/>
  <c r="HX444" i="1" s="1" a="1"/>
  <c r="HX444" i="1" s="1"/>
  <c r="HA444" i="1" a="1"/>
  <c r="HA444" i="1"/>
  <c r="HY444" i="1" s="1" a="1"/>
  <c r="HY444" i="1" s="1"/>
  <c r="HB444" i="1" a="1"/>
  <c r="HB444" i="1" s="1"/>
  <c r="HZ444" i="1" s="1" a="1"/>
  <c r="HZ444" i="1" s="1"/>
  <c r="HC444" i="1" a="1"/>
  <c r="HC444" i="1"/>
  <c r="IA444" i="1" s="1" a="1"/>
  <c r="IA444" i="1" s="1"/>
  <c r="HD444" i="1" a="1"/>
  <c r="HD444" i="1" s="1"/>
  <c r="HE444" i="1" a="1"/>
  <c r="HE444" i="1" s="1"/>
  <c r="HF444" i="1" a="1"/>
  <c r="HF444" i="1" s="1"/>
  <c r="HG444" i="1" a="1"/>
  <c r="HG444" i="1"/>
  <c r="HH444" i="1" a="1"/>
  <c r="HH444" i="1" s="1"/>
  <c r="HI444" i="1" a="1"/>
  <c r="HI444" i="1" s="1"/>
  <c r="HJ444" i="1" a="1"/>
  <c r="HJ444" i="1" s="1"/>
  <c r="HK444" i="1" a="1"/>
  <c r="HK444" i="1" s="1"/>
  <c r="HL444" i="1" a="1"/>
  <c r="HL444" i="1"/>
  <c r="HM444" i="1" a="1"/>
  <c r="HM444" i="1"/>
  <c r="HN444" i="1" a="1"/>
  <c r="HN444" i="1" s="1"/>
  <c r="HO444" i="1" a="1"/>
  <c r="HO444" i="1" s="1"/>
  <c r="HP444" i="1" a="1"/>
  <c r="HP444" i="1" s="1"/>
  <c r="HQ444" i="1" a="1"/>
  <c r="HQ444" i="1" s="1"/>
  <c r="HR444" i="1" a="1"/>
  <c r="HR444" i="1" s="1"/>
  <c r="HS444" i="1" a="1"/>
  <c r="HS444" i="1" s="1"/>
  <c r="HT444" i="1" a="1"/>
  <c r="HT444" i="1" s="1"/>
  <c r="HU444" i="1" a="1"/>
  <c r="HU444" i="1"/>
  <c r="GX445" i="1" a="1"/>
  <c r="GX445" i="1" s="1"/>
  <c r="HV445" i="1" s="1" a="1"/>
  <c r="HV445" i="1" s="1"/>
  <c r="GY445" i="1" a="1"/>
  <c r="GY445" i="1" s="1"/>
  <c r="HW445" i="1" s="1" a="1"/>
  <c r="HW445" i="1" s="1"/>
  <c r="GZ445" i="1" a="1"/>
  <c r="GZ445" i="1" s="1"/>
  <c r="HX445" i="1" s="1" a="1"/>
  <c r="HX445" i="1" s="1"/>
  <c r="HA445" i="1" a="1"/>
  <c r="HA445" i="1"/>
  <c r="HY445" i="1" s="1" a="1"/>
  <c r="HY445" i="1" s="1"/>
  <c r="HB445" i="1" a="1"/>
  <c r="HB445" i="1" s="1"/>
  <c r="HZ445" i="1" s="1" a="1"/>
  <c r="HZ445" i="1" s="1"/>
  <c r="HC445" i="1" a="1"/>
  <c r="HC445" i="1"/>
  <c r="IA445" i="1" s="1" a="1"/>
  <c r="IA445" i="1" s="1"/>
  <c r="HD445" i="1" a="1"/>
  <c r="HD445" i="1" s="1"/>
  <c r="HE445" i="1" a="1"/>
  <c r="HE445" i="1"/>
  <c r="HF445" i="1" a="1"/>
  <c r="HF445" i="1"/>
  <c r="HG445" i="1" a="1"/>
  <c r="HG445" i="1"/>
  <c r="HH445" i="1" a="1"/>
  <c r="HH445" i="1" s="1"/>
  <c r="HI445" i="1" a="1"/>
  <c r="HI445" i="1"/>
  <c r="HJ445" i="1" a="1"/>
  <c r="HJ445" i="1" s="1"/>
  <c r="HK445" i="1" a="1"/>
  <c r="HK445" i="1" s="1"/>
  <c r="HL445" i="1" a="1"/>
  <c r="HL445" i="1" s="1"/>
  <c r="HM445" i="1" a="1"/>
  <c r="HM445" i="1"/>
  <c r="HN445" i="1" a="1"/>
  <c r="HN445" i="1" s="1"/>
  <c r="HO445" i="1" a="1"/>
  <c r="HO445" i="1"/>
  <c r="HP445" i="1" a="1"/>
  <c r="HP445" i="1" s="1"/>
  <c r="HQ445" i="1" a="1"/>
  <c r="HQ445" i="1"/>
  <c r="HR445" i="1" a="1"/>
  <c r="HR445" i="1"/>
  <c r="HS445" i="1" a="1"/>
  <c r="HS445" i="1"/>
  <c r="HT445" i="1" a="1"/>
  <c r="HT445" i="1" s="1"/>
  <c r="HU445" i="1" a="1"/>
  <c r="HU445" i="1" s="1"/>
  <c r="GX446" i="1" a="1"/>
  <c r="GX446" i="1" s="1"/>
  <c r="HV446" i="1" s="1" a="1"/>
  <c r="HV446" i="1" s="1"/>
  <c r="GY446" i="1" a="1"/>
  <c r="GY446" i="1"/>
  <c r="HW446" i="1" s="1" a="1"/>
  <c r="HW446" i="1" s="1"/>
  <c r="GZ446" i="1" a="1"/>
  <c r="GZ446" i="1" s="1"/>
  <c r="HX446" i="1" s="1" a="1"/>
  <c r="HX446" i="1" s="1"/>
  <c r="HA446" i="1" a="1"/>
  <c r="HA446" i="1" s="1"/>
  <c r="HY446" i="1" s="1" a="1"/>
  <c r="HY446" i="1" s="1"/>
  <c r="HB446" i="1" a="1"/>
  <c r="HB446" i="1"/>
  <c r="HZ446" i="1" s="1" a="1"/>
  <c r="HZ446" i="1" s="1"/>
  <c r="HC446" i="1" a="1"/>
  <c r="HC446" i="1"/>
  <c r="IA446" i="1" s="1" a="1"/>
  <c r="IA446" i="1" s="1"/>
  <c r="HD446" i="1" a="1"/>
  <c r="HD446" i="1" s="1"/>
  <c r="HE446" i="1" a="1"/>
  <c r="HE446" i="1" s="1"/>
  <c r="HF446" i="1" a="1"/>
  <c r="HF446" i="1" s="1"/>
  <c r="HG446" i="1" a="1"/>
  <c r="HG446" i="1" s="1"/>
  <c r="HH446" i="1" a="1"/>
  <c r="HH446" i="1" s="1"/>
  <c r="HI446" i="1" a="1"/>
  <c r="HI446" i="1" s="1"/>
  <c r="HJ446" i="1" a="1"/>
  <c r="HJ446" i="1" s="1"/>
  <c r="HK446" i="1" a="1"/>
  <c r="HK446" i="1"/>
  <c r="HL446" i="1" a="1"/>
  <c r="HL446" i="1"/>
  <c r="HM446" i="1" a="1"/>
  <c r="HM446" i="1"/>
  <c r="HN446" i="1" a="1"/>
  <c r="HN446" i="1"/>
  <c r="HO446" i="1" a="1"/>
  <c r="HO446" i="1" s="1"/>
  <c r="HP446" i="1" a="1"/>
  <c r="HP446" i="1" s="1"/>
  <c r="HQ446" i="1" a="1"/>
  <c r="HQ446" i="1" s="1"/>
  <c r="HR446" i="1" a="1"/>
  <c r="HR446" i="1" s="1"/>
  <c r="HS446" i="1" a="1"/>
  <c r="HS446" i="1"/>
  <c r="HT446" i="1" a="1"/>
  <c r="HT446" i="1" s="1"/>
  <c r="HU446" i="1" a="1"/>
  <c r="HU446" i="1" s="1"/>
  <c r="GX447" i="1" a="1"/>
  <c r="GX447" i="1" s="1"/>
  <c r="HV447" i="1" s="1" a="1"/>
  <c r="HV447" i="1" s="1"/>
  <c r="GY447" i="1" a="1"/>
  <c r="GY447" i="1" s="1"/>
  <c r="HW447" i="1" s="1" a="1"/>
  <c r="HW447" i="1" s="1"/>
  <c r="GZ447" i="1" a="1"/>
  <c r="GZ447" i="1" s="1"/>
  <c r="HX447" i="1" s="1" a="1"/>
  <c r="HX447" i="1" s="1"/>
  <c r="HA447" i="1" a="1"/>
  <c r="HA447" i="1"/>
  <c r="HY447" i="1" s="1" a="1"/>
  <c r="HY447" i="1" s="1"/>
  <c r="HB447" i="1" a="1"/>
  <c r="HB447" i="1" s="1"/>
  <c r="HZ447" i="1" s="1" a="1"/>
  <c r="HZ447" i="1" s="1"/>
  <c r="HC447" i="1" a="1"/>
  <c r="HC447" i="1"/>
  <c r="IA447" i="1" s="1" a="1"/>
  <c r="IA447" i="1" s="1"/>
  <c r="HD447" i="1" a="1"/>
  <c r="HD447" i="1" s="1"/>
  <c r="HE447" i="1" a="1"/>
  <c r="HE447" i="1"/>
  <c r="HF447" i="1" a="1"/>
  <c r="HF447" i="1" s="1"/>
  <c r="HG447" i="1" a="1"/>
  <c r="HG447" i="1" s="1"/>
  <c r="HH447" i="1" a="1"/>
  <c r="HH447" i="1" s="1"/>
  <c r="HI447" i="1" a="1"/>
  <c r="HI447" i="1" s="1"/>
  <c r="HJ447" i="1" a="1"/>
  <c r="HJ447" i="1" s="1"/>
  <c r="HK447" i="1" a="1"/>
  <c r="HK447" i="1" s="1"/>
  <c r="HL447" i="1" a="1"/>
  <c r="HL447" i="1" s="1"/>
  <c r="HM447" i="1" a="1"/>
  <c r="HM447" i="1"/>
  <c r="HN447" i="1" a="1"/>
  <c r="HN447" i="1" s="1"/>
  <c r="HO447" i="1" a="1"/>
  <c r="HO447" i="1" s="1"/>
  <c r="HP447" i="1" a="1"/>
  <c r="HP447" i="1" s="1"/>
  <c r="HQ447" i="1" a="1"/>
  <c r="HQ447" i="1"/>
  <c r="HR447" i="1" a="1"/>
  <c r="HR447" i="1"/>
  <c r="HS447" i="1" a="1"/>
  <c r="HS447" i="1"/>
  <c r="HT447" i="1" a="1"/>
  <c r="HT447" i="1"/>
  <c r="HU447" i="1" a="1"/>
  <c r="HU447" i="1"/>
  <c r="GX448" i="1" a="1"/>
  <c r="GX448" i="1" s="1"/>
  <c r="GY448" i="1" a="1"/>
  <c r="GY448" i="1"/>
  <c r="HW448" i="1" s="1" a="1"/>
  <c r="HW448" i="1" s="1"/>
  <c r="GZ448" i="1" a="1"/>
  <c r="GZ448" i="1"/>
  <c r="HX448" i="1" s="1" a="1"/>
  <c r="HX448" i="1" s="1"/>
  <c r="HA448" i="1" a="1"/>
  <c r="HA448" i="1" s="1"/>
  <c r="HY448" i="1" s="1" a="1"/>
  <c r="HY448" i="1" s="1"/>
  <c r="HB448" i="1" a="1"/>
  <c r="HB448" i="1"/>
  <c r="HZ448" i="1" s="1" a="1"/>
  <c r="HZ448" i="1" s="1"/>
  <c r="HC448" i="1" a="1"/>
  <c r="HC448" i="1"/>
  <c r="IA448" i="1" s="1" a="1"/>
  <c r="IA448" i="1" s="1"/>
  <c r="HD448" i="1" a="1"/>
  <c r="HD448" i="1" s="1"/>
  <c r="HE448" i="1" a="1"/>
  <c r="HE448" i="1" s="1"/>
  <c r="HF448" i="1" a="1"/>
  <c r="HF448" i="1" s="1"/>
  <c r="HG448" i="1" a="1"/>
  <c r="HG448" i="1"/>
  <c r="HH448" i="1" a="1"/>
  <c r="HH448" i="1" s="1"/>
  <c r="HI448" i="1" a="1"/>
  <c r="HI448" i="1" s="1"/>
  <c r="HJ448" i="1" a="1"/>
  <c r="HJ448" i="1" s="1"/>
  <c r="HK448" i="1" a="1"/>
  <c r="HK448" i="1"/>
  <c r="HL448" i="1" a="1"/>
  <c r="HL448" i="1" s="1"/>
  <c r="HM448" i="1" a="1"/>
  <c r="HM448" i="1"/>
  <c r="HN448" i="1" a="1"/>
  <c r="HN448" i="1"/>
  <c r="HO448" i="1" a="1"/>
  <c r="HO448" i="1" s="1"/>
  <c r="HP448" i="1" a="1"/>
  <c r="HP448" i="1" s="1"/>
  <c r="HQ448" i="1" a="1"/>
  <c r="HQ448" i="1" s="1"/>
  <c r="HR448" i="1" a="1"/>
  <c r="HR448" i="1" s="1"/>
  <c r="HS448" i="1" a="1"/>
  <c r="HS448" i="1"/>
  <c r="HT448" i="1" a="1"/>
  <c r="HT448" i="1" s="1"/>
  <c r="HU448" i="1" a="1"/>
  <c r="HU448" i="1"/>
  <c r="HV448" i="1" a="1"/>
  <c r="HV448" i="1" s="1"/>
  <c r="GX449" i="1" a="1"/>
  <c r="GX449" i="1" s="1"/>
  <c r="HV449" i="1" s="1" a="1"/>
  <c r="HV449" i="1" s="1"/>
  <c r="GY449" i="1" a="1"/>
  <c r="GY449" i="1" s="1"/>
  <c r="HW449" i="1" s="1" a="1"/>
  <c r="HW449" i="1" s="1"/>
  <c r="GZ449" i="1" a="1"/>
  <c r="GZ449" i="1" s="1"/>
  <c r="HX449" i="1" s="1" a="1"/>
  <c r="HX449" i="1" s="1"/>
  <c r="HA449" i="1" a="1"/>
  <c r="HA449" i="1"/>
  <c r="HY449" i="1" s="1" a="1"/>
  <c r="HY449" i="1" s="1"/>
  <c r="HB449" i="1" a="1"/>
  <c r="HB449" i="1" s="1"/>
  <c r="HZ449" i="1" s="1" a="1"/>
  <c r="HZ449" i="1" s="1"/>
  <c r="HC449" i="1" a="1"/>
  <c r="HC449" i="1"/>
  <c r="IA449" i="1" s="1" a="1"/>
  <c r="IA449" i="1" s="1"/>
  <c r="HD449" i="1" a="1"/>
  <c r="HD449" i="1" s="1"/>
  <c r="HE449" i="1" a="1"/>
  <c r="HE449" i="1"/>
  <c r="HF449" i="1" a="1"/>
  <c r="HF449" i="1"/>
  <c r="HG449" i="1" a="1"/>
  <c r="HG449" i="1"/>
  <c r="HH449" i="1" a="1"/>
  <c r="HH449" i="1"/>
  <c r="HI449" i="1" a="1"/>
  <c r="HI449" i="1" s="1"/>
  <c r="HJ449" i="1" a="1"/>
  <c r="HJ449" i="1" s="1"/>
  <c r="HK449" i="1" a="1"/>
  <c r="HK449" i="1" s="1"/>
  <c r="HL449" i="1" a="1"/>
  <c r="HL449" i="1" s="1"/>
  <c r="HM449" i="1" a="1"/>
  <c r="HM449" i="1"/>
  <c r="HN449" i="1" a="1"/>
  <c r="HN449" i="1" s="1"/>
  <c r="HO449" i="1" a="1"/>
  <c r="HO449" i="1"/>
  <c r="HP449" i="1" a="1"/>
  <c r="HP449" i="1" s="1"/>
  <c r="HQ449" i="1" a="1"/>
  <c r="HQ449" i="1"/>
  <c r="HR449" i="1" a="1"/>
  <c r="HR449" i="1"/>
  <c r="HS449" i="1" a="1"/>
  <c r="HS449" i="1"/>
  <c r="HT449" i="1" a="1"/>
  <c r="HT449" i="1"/>
  <c r="HU449" i="1" a="1"/>
  <c r="HU449" i="1" s="1"/>
  <c r="GX450" i="1" a="1"/>
  <c r="GX450" i="1" s="1"/>
  <c r="GY450" i="1" a="1"/>
  <c r="GY450" i="1"/>
  <c r="HW450" i="1" s="1" a="1"/>
  <c r="HW450" i="1" s="1"/>
  <c r="GZ450" i="1" a="1"/>
  <c r="GZ450" i="1"/>
  <c r="HX450" i="1" s="1" a="1"/>
  <c r="HX450" i="1" s="1"/>
  <c r="HA450" i="1" a="1"/>
  <c r="HA450" i="1" s="1"/>
  <c r="HY450" i="1" s="1" a="1"/>
  <c r="HY450" i="1" s="1"/>
  <c r="HB450" i="1" a="1"/>
  <c r="HB450" i="1" s="1"/>
  <c r="HZ450" i="1" s="1" a="1"/>
  <c r="HZ450" i="1" s="1"/>
  <c r="HC450" i="1" a="1"/>
  <c r="HC450" i="1"/>
  <c r="IA450" i="1" s="1" a="1"/>
  <c r="IA450" i="1" s="1"/>
  <c r="HD450" i="1" a="1"/>
  <c r="HD450" i="1" s="1"/>
  <c r="HE450" i="1" a="1"/>
  <c r="HE450" i="1" s="1"/>
  <c r="HF450" i="1" a="1"/>
  <c r="HF450" i="1" s="1"/>
  <c r="HG450" i="1" a="1"/>
  <c r="HG450" i="1" s="1"/>
  <c r="HH450" i="1" a="1"/>
  <c r="HH450" i="1" s="1"/>
  <c r="HI450" i="1" a="1"/>
  <c r="HI450" i="1"/>
  <c r="HJ450" i="1" a="1"/>
  <c r="HJ450" i="1" s="1"/>
  <c r="HK450" i="1" a="1"/>
  <c r="HK450" i="1" s="1"/>
  <c r="HL450" i="1" a="1"/>
  <c r="HL450" i="1"/>
  <c r="HM450" i="1" a="1"/>
  <c r="HM450" i="1"/>
  <c r="HN450" i="1" a="1"/>
  <c r="HN450" i="1"/>
  <c r="HO450" i="1" a="1"/>
  <c r="HO450" i="1"/>
  <c r="HP450" i="1" a="1"/>
  <c r="HP450" i="1" s="1"/>
  <c r="HQ450" i="1" a="1"/>
  <c r="HQ450" i="1" s="1"/>
  <c r="HR450" i="1" a="1"/>
  <c r="HR450" i="1" s="1"/>
  <c r="HS450" i="1" a="1"/>
  <c r="HS450" i="1" s="1"/>
  <c r="HT450" i="1" a="1"/>
  <c r="HT450" i="1" s="1"/>
  <c r="HU450" i="1" a="1"/>
  <c r="HU450" i="1" s="1"/>
  <c r="HV450" i="1" a="1"/>
  <c r="HV450" i="1" s="1"/>
  <c r="GX451" i="1" a="1"/>
  <c r="GX451" i="1" s="1"/>
  <c r="GY451" i="1" a="1"/>
  <c r="GY451" i="1" s="1"/>
  <c r="HW451" i="1" s="1" a="1"/>
  <c r="HW451" i="1" s="1"/>
  <c r="GZ451" i="1" a="1"/>
  <c r="GZ451" i="1" s="1"/>
  <c r="HX451" i="1" s="1" a="1"/>
  <c r="HX451" i="1" s="1"/>
  <c r="HA451" i="1" a="1"/>
  <c r="HA451" i="1"/>
  <c r="HY451" i="1" s="1" a="1"/>
  <c r="HY451" i="1" s="1"/>
  <c r="HB451" i="1" a="1"/>
  <c r="HB451" i="1" s="1"/>
  <c r="HZ451" i="1" s="1" a="1"/>
  <c r="HZ451" i="1" s="1"/>
  <c r="HC451" i="1" a="1"/>
  <c r="HC451" i="1"/>
  <c r="IA451" i="1" s="1" a="1"/>
  <c r="IA451" i="1" s="1"/>
  <c r="HD451" i="1" a="1"/>
  <c r="HD451" i="1" s="1"/>
  <c r="HE451" i="1" a="1"/>
  <c r="HE451" i="1"/>
  <c r="HF451" i="1" a="1"/>
  <c r="HF451" i="1"/>
  <c r="HG451" i="1" a="1"/>
  <c r="HG451" i="1" s="1"/>
  <c r="HH451" i="1" a="1"/>
  <c r="HH451" i="1" s="1"/>
  <c r="HI451" i="1" a="1"/>
  <c r="HI451" i="1" s="1"/>
  <c r="HJ451" i="1" a="1"/>
  <c r="HJ451" i="1" s="1"/>
  <c r="HK451" i="1" a="1"/>
  <c r="HK451" i="1" s="1"/>
  <c r="HL451" i="1" a="1"/>
  <c r="HL451" i="1" s="1"/>
  <c r="HM451" i="1" a="1"/>
  <c r="HM451" i="1" s="1"/>
  <c r="HN451" i="1" a="1"/>
  <c r="HN451" i="1" s="1"/>
  <c r="HO451" i="1" a="1"/>
  <c r="HO451" i="1"/>
  <c r="HP451" i="1" a="1"/>
  <c r="HP451" i="1" s="1"/>
  <c r="HQ451" i="1" a="1"/>
  <c r="HQ451" i="1"/>
  <c r="HR451" i="1" a="1"/>
  <c r="HR451" i="1"/>
  <c r="HS451" i="1" a="1"/>
  <c r="HS451" i="1"/>
  <c r="HT451" i="1" a="1"/>
  <c r="HT451" i="1"/>
  <c r="HU451" i="1" a="1"/>
  <c r="HU451" i="1"/>
  <c r="HV451" i="1" a="1"/>
  <c r="HV451" i="1" s="1"/>
  <c r="GX452" i="1" a="1"/>
  <c r="GX452" i="1" s="1"/>
  <c r="GY452" i="1" a="1"/>
  <c r="GY452" i="1"/>
  <c r="GZ452" i="1" a="1"/>
  <c r="GZ452" i="1"/>
  <c r="HX452" i="1" s="1" a="1"/>
  <c r="HX452" i="1" s="1"/>
  <c r="HA452" i="1" a="1"/>
  <c r="HA452" i="1" s="1"/>
  <c r="HY452" i="1" s="1" a="1"/>
  <c r="HY452" i="1" s="1"/>
  <c r="HB452" i="1" a="1"/>
  <c r="HB452" i="1" s="1"/>
  <c r="HZ452" i="1" s="1" a="1"/>
  <c r="HZ452" i="1" s="1"/>
  <c r="HC452" i="1" a="1"/>
  <c r="HC452" i="1"/>
  <c r="IA452" i="1" s="1" a="1"/>
  <c r="IA452" i="1" s="1"/>
  <c r="HD452" i="1" a="1"/>
  <c r="HD452" i="1" s="1"/>
  <c r="HE452" i="1" a="1"/>
  <c r="HE452" i="1" s="1"/>
  <c r="HF452" i="1" a="1"/>
  <c r="HF452" i="1" s="1"/>
  <c r="HG452" i="1" a="1"/>
  <c r="HG452" i="1" s="1"/>
  <c r="HH452" i="1" a="1"/>
  <c r="HH452" i="1" s="1"/>
  <c r="HI452" i="1" a="1"/>
  <c r="HI452" i="1" s="1"/>
  <c r="HJ452" i="1" a="1"/>
  <c r="HJ452" i="1" s="1"/>
  <c r="HK452" i="1" a="1"/>
  <c r="HK452" i="1" s="1"/>
  <c r="HL452" i="1" a="1"/>
  <c r="HL452" i="1"/>
  <c r="HM452" i="1" a="1"/>
  <c r="HM452" i="1" s="1"/>
  <c r="HN452" i="1" a="1"/>
  <c r="HN452" i="1"/>
  <c r="HO452" i="1" a="1"/>
  <c r="HO452" i="1"/>
  <c r="HP452" i="1" a="1"/>
  <c r="HP452" i="1" s="1"/>
  <c r="HQ452" i="1" a="1"/>
  <c r="HQ452" i="1" s="1"/>
  <c r="HR452" i="1" a="1"/>
  <c r="HR452" i="1" s="1"/>
  <c r="HS452" i="1" a="1"/>
  <c r="HS452" i="1"/>
  <c r="HT452" i="1" a="1"/>
  <c r="HT452" i="1" s="1"/>
  <c r="HU452" i="1" a="1"/>
  <c r="HU452" i="1"/>
  <c r="HV452" i="1" a="1"/>
  <c r="HV452" i="1" s="1"/>
  <c r="HW452" i="1" a="1"/>
  <c r="HW452" i="1" s="1"/>
  <c r="GX453" i="1" a="1"/>
  <c r="GX453" i="1" s="1"/>
  <c r="GY453" i="1" a="1"/>
  <c r="GY453" i="1" s="1"/>
  <c r="GZ453" i="1" a="1"/>
  <c r="GZ453" i="1" s="1"/>
  <c r="HX453" i="1" s="1" a="1"/>
  <c r="HX453" i="1" s="1"/>
  <c r="HA453" i="1" a="1"/>
  <c r="HA453" i="1"/>
  <c r="HY453" i="1" s="1" a="1"/>
  <c r="HY453" i="1" s="1"/>
  <c r="HB453" i="1" a="1"/>
  <c r="HB453" i="1" s="1"/>
  <c r="HZ453" i="1" s="1" a="1"/>
  <c r="HZ453" i="1" s="1"/>
  <c r="HC453" i="1" a="1"/>
  <c r="HC453" i="1"/>
  <c r="IA453" i="1" s="1" a="1"/>
  <c r="IA453" i="1" s="1"/>
  <c r="HD453" i="1" a="1"/>
  <c r="HD453" i="1" s="1"/>
  <c r="HE453" i="1" a="1"/>
  <c r="HE453" i="1"/>
  <c r="HF453" i="1" a="1"/>
  <c r="HF453" i="1"/>
  <c r="HG453" i="1" a="1"/>
  <c r="HG453" i="1"/>
  <c r="HH453" i="1" a="1"/>
  <c r="HH453" i="1"/>
  <c r="HI453" i="1" a="1"/>
  <c r="HI453" i="1"/>
  <c r="HJ453" i="1" a="1"/>
  <c r="HJ453" i="1" s="1"/>
  <c r="HK453" i="1" a="1"/>
  <c r="HK453" i="1" s="1"/>
  <c r="HL453" i="1" a="1"/>
  <c r="HL453" i="1" s="1"/>
  <c r="HM453" i="1" a="1"/>
  <c r="HM453" i="1"/>
  <c r="HN453" i="1" a="1"/>
  <c r="HN453" i="1" s="1"/>
  <c r="HO453" i="1" a="1"/>
  <c r="HO453" i="1"/>
  <c r="HP453" i="1" a="1"/>
  <c r="HP453" i="1" s="1"/>
  <c r="HQ453" i="1" a="1"/>
  <c r="HQ453" i="1"/>
  <c r="HR453" i="1" a="1"/>
  <c r="HR453" i="1"/>
  <c r="HS453" i="1" a="1"/>
  <c r="HS453" i="1"/>
  <c r="HT453" i="1" a="1"/>
  <c r="HT453" i="1"/>
  <c r="HU453" i="1" a="1"/>
  <c r="HU453" i="1" s="1"/>
  <c r="HV453" i="1" a="1"/>
  <c r="HV453" i="1" s="1"/>
  <c r="HW453" i="1" a="1"/>
  <c r="HW453" i="1" s="1"/>
  <c r="GX454" i="1" a="1"/>
  <c r="GX454" i="1" s="1"/>
  <c r="GY454" i="1" a="1"/>
  <c r="GY454" i="1" s="1"/>
  <c r="GZ454" i="1" a="1"/>
  <c r="GZ454" i="1"/>
  <c r="HX454" i="1" s="1" a="1"/>
  <c r="HX454" i="1" s="1"/>
  <c r="HA454" i="1" a="1"/>
  <c r="HA454" i="1"/>
  <c r="HY454" i="1" s="1" a="1"/>
  <c r="HY454" i="1" s="1"/>
  <c r="HB454" i="1" a="1"/>
  <c r="HB454" i="1"/>
  <c r="HZ454" i="1" s="1" a="1"/>
  <c r="HZ454" i="1" s="1"/>
  <c r="HC454" i="1" a="1"/>
  <c r="HC454" i="1"/>
  <c r="IA454" i="1" s="1" a="1"/>
  <c r="IA454" i="1" s="1"/>
  <c r="HD454" i="1" a="1"/>
  <c r="HD454" i="1" s="1"/>
  <c r="HE454" i="1" a="1"/>
  <c r="HE454" i="1" s="1"/>
  <c r="HF454" i="1" a="1"/>
  <c r="HF454" i="1" s="1"/>
  <c r="HG454" i="1" a="1"/>
  <c r="HG454" i="1"/>
  <c r="HH454" i="1" a="1"/>
  <c r="HH454" i="1" s="1"/>
  <c r="HI454" i="1" a="1"/>
  <c r="HI454" i="1"/>
  <c r="HJ454" i="1" a="1"/>
  <c r="HJ454" i="1" s="1"/>
  <c r="HK454" i="1" a="1"/>
  <c r="HK454" i="1" s="1"/>
  <c r="HL454" i="1" a="1"/>
  <c r="HL454" i="1" s="1"/>
  <c r="HM454" i="1" a="1"/>
  <c r="HM454" i="1"/>
  <c r="HN454" i="1" a="1"/>
  <c r="HN454" i="1"/>
  <c r="HO454" i="1" a="1"/>
  <c r="HO454" i="1"/>
  <c r="HP454" i="1" a="1"/>
  <c r="HP454" i="1" s="1"/>
  <c r="HQ454" i="1" a="1"/>
  <c r="HQ454" i="1" s="1"/>
  <c r="HR454" i="1" a="1"/>
  <c r="HR454" i="1" s="1"/>
  <c r="HS454" i="1" a="1"/>
  <c r="HS454" i="1"/>
  <c r="HT454" i="1" a="1"/>
  <c r="HT454" i="1" s="1"/>
  <c r="HU454" i="1" a="1"/>
  <c r="HU454" i="1" s="1"/>
  <c r="HV454" i="1" a="1"/>
  <c r="HV454" i="1" s="1"/>
  <c r="HW454" i="1" a="1"/>
  <c r="HW454" i="1"/>
  <c r="GX455" i="1" a="1"/>
  <c r="GX455" i="1" s="1"/>
  <c r="GY455" i="1" a="1"/>
  <c r="GY455" i="1" s="1"/>
  <c r="GZ455" i="1" a="1"/>
  <c r="GZ455" i="1" s="1"/>
  <c r="HA455" i="1" a="1"/>
  <c r="HA455" i="1"/>
  <c r="HY455" i="1" s="1" a="1"/>
  <c r="HY455" i="1" s="1"/>
  <c r="HB455" i="1" a="1"/>
  <c r="HB455" i="1" s="1"/>
  <c r="HZ455" i="1" s="1" a="1"/>
  <c r="HZ455" i="1" s="1"/>
  <c r="HC455" i="1" a="1"/>
  <c r="HC455" i="1" s="1"/>
  <c r="IA455" i="1" s="1" a="1"/>
  <c r="IA455" i="1" s="1"/>
  <c r="HD455" i="1" a="1"/>
  <c r="HD455" i="1" s="1"/>
  <c r="HE455" i="1" a="1"/>
  <c r="HE455" i="1" s="1"/>
  <c r="HF455" i="1" a="1"/>
  <c r="HF455" i="1"/>
  <c r="HG455" i="1" a="1"/>
  <c r="HG455" i="1"/>
  <c r="HH455" i="1" a="1"/>
  <c r="HH455" i="1" s="1"/>
  <c r="HI455" i="1" a="1"/>
  <c r="HI455" i="1" s="1"/>
  <c r="HJ455" i="1" a="1"/>
  <c r="HJ455" i="1" s="1"/>
  <c r="HK455" i="1" a="1"/>
  <c r="HK455" i="1" s="1"/>
  <c r="HL455" i="1" a="1"/>
  <c r="HL455" i="1" s="1"/>
  <c r="HM455" i="1" a="1"/>
  <c r="HM455" i="1"/>
  <c r="HN455" i="1" a="1"/>
  <c r="HN455" i="1" s="1"/>
  <c r="HO455" i="1" a="1"/>
  <c r="HO455" i="1"/>
  <c r="HP455" i="1" a="1"/>
  <c r="HP455" i="1" s="1"/>
  <c r="HQ455" i="1" a="1"/>
  <c r="HQ455" i="1"/>
  <c r="HR455" i="1" a="1"/>
  <c r="HR455" i="1"/>
  <c r="HS455" i="1" a="1"/>
  <c r="HS455" i="1" s="1"/>
  <c r="HT455" i="1" a="1"/>
  <c r="HT455" i="1" s="1"/>
  <c r="HU455" i="1" a="1"/>
  <c r="HU455" i="1" s="1"/>
  <c r="HV455" i="1" a="1"/>
  <c r="HV455" i="1" s="1"/>
  <c r="HW455" i="1" a="1"/>
  <c r="HW455" i="1" s="1"/>
  <c r="HX455" i="1" a="1"/>
  <c r="HX455" i="1" s="1"/>
  <c r="GX456" i="1" a="1"/>
  <c r="GX456" i="1" s="1"/>
  <c r="GY456" i="1" a="1"/>
  <c r="GY456" i="1"/>
  <c r="GZ456" i="1" a="1"/>
  <c r="GZ456" i="1"/>
  <c r="HA456" i="1" a="1"/>
  <c r="HA456" i="1"/>
  <c r="HY456" i="1" s="1" a="1"/>
  <c r="HY456" i="1" s="1"/>
  <c r="HB456" i="1" a="1"/>
  <c r="HB456" i="1"/>
  <c r="HZ456" i="1" s="1" a="1"/>
  <c r="HZ456" i="1" s="1"/>
  <c r="HC456" i="1" a="1"/>
  <c r="HC456" i="1"/>
  <c r="IA456" i="1" s="1" a="1"/>
  <c r="IA456" i="1" s="1"/>
  <c r="HD456" i="1" a="1"/>
  <c r="HD456" i="1" s="1"/>
  <c r="HE456" i="1" a="1"/>
  <c r="HE456" i="1" s="1"/>
  <c r="HF456" i="1" a="1"/>
  <c r="HF456" i="1" s="1"/>
  <c r="HG456" i="1" a="1"/>
  <c r="HG456" i="1"/>
  <c r="HH456" i="1" a="1"/>
  <c r="HH456" i="1" s="1"/>
  <c r="HI456" i="1" a="1"/>
  <c r="HI456" i="1" s="1"/>
  <c r="HJ456" i="1" a="1"/>
  <c r="HJ456" i="1" s="1"/>
  <c r="HK456" i="1" a="1"/>
  <c r="HK456" i="1"/>
  <c r="HL456" i="1" a="1"/>
  <c r="HL456" i="1" s="1"/>
  <c r="HM456" i="1" a="1"/>
  <c r="HM456" i="1"/>
  <c r="HN456" i="1" a="1"/>
  <c r="HN456" i="1" s="1"/>
  <c r="HO456" i="1" a="1"/>
  <c r="HO456" i="1"/>
  <c r="HP456" i="1" a="1"/>
  <c r="HP456" i="1" s="1"/>
  <c r="HQ456" i="1" a="1"/>
  <c r="HQ456" i="1" s="1"/>
  <c r="HR456" i="1" a="1"/>
  <c r="HR456" i="1" s="1"/>
  <c r="HS456" i="1" a="1"/>
  <c r="HS456" i="1"/>
  <c r="HT456" i="1" a="1"/>
  <c r="HT456" i="1" s="1"/>
  <c r="HU456" i="1" a="1"/>
  <c r="HU456" i="1"/>
  <c r="HV456" i="1" a="1"/>
  <c r="HV456" i="1" s="1"/>
  <c r="HW456" i="1" a="1"/>
  <c r="HW456" i="1"/>
  <c r="HX456" i="1" a="1"/>
  <c r="HX456" i="1" s="1"/>
  <c r="GX457" i="1" a="1"/>
  <c r="GX457" i="1" s="1"/>
  <c r="GY457" i="1" a="1"/>
  <c r="GY457" i="1" s="1"/>
  <c r="GZ457" i="1" a="1"/>
  <c r="GZ457" i="1" s="1"/>
  <c r="HA457" i="1" a="1"/>
  <c r="HA457" i="1"/>
  <c r="HY457" i="1" s="1" a="1"/>
  <c r="HY457" i="1" s="1"/>
  <c r="HB457" i="1" a="1"/>
  <c r="HB457" i="1" s="1"/>
  <c r="HZ457" i="1" s="1" a="1"/>
  <c r="HZ457" i="1" s="1"/>
  <c r="HC457" i="1" a="1"/>
  <c r="HC457" i="1" s="1"/>
  <c r="IA457" i="1" s="1" a="1"/>
  <c r="IA457" i="1" s="1"/>
  <c r="HD457" i="1" a="1"/>
  <c r="HD457" i="1" s="1"/>
  <c r="HE457" i="1" a="1"/>
  <c r="HE457" i="1" s="1"/>
  <c r="HF457" i="1" a="1"/>
  <c r="HF457" i="1"/>
  <c r="HG457" i="1" a="1"/>
  <c r="HG457" i="1" s="1"/>
  <c r="HH457" i="1" a="1"/>
  <c r="HH457" i="1"/>
  <c r="HI457" i="1" a="1"/>
  <c r="HI457" i="1"/>
  <c r="HJ457" i="1" a="1"/>
  <c r="HJ457" i="1" s="1"/>
  <c r="HK457" i="1" a="1"/>
  <c r="HK457" i="1" s="1"/>
  <c r="HL457" i="1" a="1"/>
  <c r="HL457" i="1" s="1"/>
  <c r="HM457" i="1" a="1"/>
  <c r="HM457" i="1" s="1"/>
  <c r="HN457" i="1" a="1"/>
  <c r="HN457" i="1" s="1"/>
  <c r="HO457" i="1" a="1"/>
  <c r="HO457" i="1" s="1"/>
  <c r="HP457" i="1" a="1"/>
  <c r="HP457" i="1" s="1"/>
  <c r="HQ457" i="1" a="1"/>
  <c r="HQ457" i="1"/>
  <c r="HR457" i="1" a="1"/>
  <c r="HR457" i="1" s="1"/>
  <c r="HS457" i="1" a="1"/>
  <c r="HS457" i="1" s="1"/>
  <c r="HT457" i="1" a="1"/>
  <c r="HT457" i="1"/>
  <c r="HU457" i="1" a="1"/>
  <c r="HU457" i="1"/>
  <c r="HV457" i="1" a="1"/>
  <c r="HV457" i="1" s="1"/>
  <c r="HW457" i="1" a="1"/>
  <c r="HW457" i="1" s="1"/>
  <c r="HX457" i="1" a="1"/>
  <c r="HX457" i="1" s="1"/>
  <c r="GX458" i="1" a="1"/>
  <c r="GX458" i="1" s="1"/>
  <c r="GY458" i="1" a="1"/>
  <c r="GY458" i="1"/>
  <c r="GZ458" i="1" a="1"/>
  <c r="GZ458" i="1" s="1"/>
  <c r="HX458" i="1" s="1" a="1"/>
  <c r="HX458" i="1" s="1"/>
  <c r="HA458" i="1" a="1"/>
  <c r="HA458" i="1"/>
  <c r="HY458" i="1" s="1" a="1"/>
  <c r="HY458" i="1" s="1"/>
  <c r="HB458" i="1" a="1"/>
  <c r="HB458" i="1"/>
  <c r="HZ458" i="1" s="1" a="1"/>
  <c r="HZ458" i="1" s="1"/>
  <c r="HC458" i="1" a="1"/>
  <c r="HC458" i="1"/>
  <c r="IA458" i="1" s="1" a="1"/>
  <c r="IA458" i="1" s="1"/>
  <c r="HD458" i="1" a="1"/>
  <c r="HD458" i="1" s="1"/>
  <c r="HE458" i="1" a="1"/>
  <c r="HE458" i="1" s="1"/>
  <c r="HF458" i="1" a="1"/>
  <c r="HF458" i="1" s="1"/>
  <c r="HG458" i="1" a="1"/>
  <c r="HG458" i="1" s="1"/>
  <c r="HH458" i="1" a="1"/>
  <c r="HH458" i="1" s="1"/>
  <c r="HI458" i="1" a="1"/>
  <c r="HI458" i="1"/>
  <c r="HJ458" i="1" a="1"/>
  <c r="HJ458" i="1" s="1"/>
  <c r="HK458" i="1" a="1"/>
  <c r="HK458" i="1" s="1"/>
  <c r="HL458" i="1" a="1"/>
  <c r="HL458" i="1"/>
  <c r="HM458" i="1" a="1"/>
  <c r="HM458" i="1" s="1"/>
  <c r="HN458" i="1" a="1"/>
  <c r="HN458" i="1"/>
  <c r="HO458" i="1" a="1"/>
  <c r="HO458" i="1"/>
  <c r="HP458" i="1" a="1"/>
  <c r="HP458" i="1" s="1"/>
  <c r="HQ458" i="1" a="1"/>
  <c r="HQ458" i="1" s="1"/>
  <c r="HR458" i="1" a="1"/>
  <c r="HR458" i="1" s="1"/>
  <c r="HS458" i="1" a="1"/>
  <c r="HS458" i="1"/>
  <c r="HT458" i="1" a="1"/>
  <c r="HT458" i="1" s="1"/>
  <c r="HU458" i="1" a="1"/>
  <c r="HU458" i="1" s="1"/>
  <c r="HV458" i="1" a="1"/>
  <c r="HV458" i="1" s="1"/>
  <c r="HW458" i="1" a="1"/>
  <c r="HW458" i="1" s="1"/>
  <c r="GX459" i="1" a="1"/>
  <c r="GX459" i="1" s="1"/>
  <c r="GY459" i="1" a="1"/>
  <c r="GY459" i="1" s="1"/>
  <c r="GZ459" i="1" a="1"/>
  <c r="GZ459" i="1" s="1"/>
  <c r="HA459" i="1" a="1"/>
  <c r="HA459" i="1"/>
  <c r="HB459" i="1" a="1"/>
  <c r="HB459" i="1" s="1"/>
  <c r="HZ459" i="1" s="1" a="1"/>
  <c r="HZ459" i="1" s="1"/>
  <c r="HC459" i="1" a="1"/>
  <c r="HC459" i="1"/>
  <c r="IA459" i="1" s="1" a="1"/>
  <c r="IA459" i="1" s="1"/>
  <c r="HD459" i="1" a="1"/>
  <c r="HD459" i="1" s="1"/>
  <c r="HE459" i="1" a="1"/>
  <c r="HE459" i="1"/>
  <c r="HF459" i="1" a="1"/>
  <c r="HF459" i="1"/>
  <c r="HG459" i="1" a="1"/>
  <c r="HG459" i="1"/>
  <c r="HH459" i="1" a="1"/>
  <c r="HH459" i="1"/>
  <c r="HI459" i="1" a="1"/>
  <c r="HI459" i="1" s="1"/>
  <c r="HJ459" i="1" a="1"/>
  <c r="HJ459" i="1" s="1"/>
  <c r="HK459" i="1" a="1"/>
  <c r="HK459" i="1" s="1"/>
  <c r="HL459" i="1" a="1"/>
  <c r="HL459" i="1" s="1"/>
  <c r="HM459" i="1" a="1"/>
  <c r="HM459" i="1" s="1"/>
  <c r="HN459" i="1" a="1"/>
  <c r="HN459" i="1" s="1"/>
  <c r="HO459" i="1" a="1"/>
  <c r="HO459" i="1"/>
  <c r="HP459" i="1" a="1"/>
  <c r="HP459" i="1" s="1"/>
  <c r="HQ459" i="1" a="1"/>
  <c r="HQ459" i="1"/>
  <c r="HR459" i="1" a="1"/>
  <c r="HR459" i="1"/>
  <c r="HS459" i="1" a="1"/>
  <c r="HS459" i="1" s="1"/>
  <c r="HT459" i="1" a="1"/>
  <c r="HT459" i="1"/>
  <c r="HU459" i="1" a="1"/>
  <c r="HU459" i="1"/>
  <c r="HV459" i="1" a="1"/>
  <c r="HV459" i="1" s="1"/>
  <c r="HW459" i="1" a="1"/>
  <c r="HW459" i="1" s="1"/>
  <c r="HX459" i="1" a="1"/>
  <c r="HX459" i="1" s="1"/>
  <c r="HY459" i="1" a="1"/>
  <c r="HY459" i="1" s="1"/>
  <c r="GX460" i="1" a="1"/>
  <c r="GX460" i="1" s="1"/>
  <c r="GY460" i="1" a="1"/>
  <c r="GY460" i="1" s="1"/>
  <c r="HW460" i="1" s="1" a="1"/>
  <c r="HW460" i="1" s="1"/>
  <c r="GZ460" i="1" a="1"/>
  <c r="GZ460" i="1"/>
  <c r="HA460" i="1" a="1"/>
  <c r="HA460" i="1"/>
  <c r="HB460" i="1" a="1"/>
  <c r="HB460" i="1"/>
  <c r="HZ460" i="1" s="1" a="1"/>
  <c r="HZ460" i="1" s="1"/>
  <c r="HC460" i="1" a="1"/>
  <c r="HC460" i="1"/>
  <c r="IA460" i="1" s="1" a="1"/>
  <c r="IA460" i="1" s="1"/>
  <c r="HD460" i="1" a="1"/>
  <c r="HD460" i="1" s="1"/>
  <c r="HE460" i="1" a="1"/>
  <c r="HE460" i="1" s="1"/>
  <c r="HF460" i="1" a="1"/>
  <c r="HF460" i="1" s="1"/>
  <c r="HG460" i="1" a="1"/>
  <c r="HG460" i="1"/>
  <c r="HH460" i="1" a="1"/>
  <c r="HH460" i="1" s="1"/>
  <c r="HI460" i="1" a="1"/>
  <c r="HI460" i="1"/>
  <c r="HJ460" i="1" a="1"/>
  <c r="HJ460" i="1" s="1"/>
  <c r="HK460" i="1" a="1"/>
  <c r="HK460" i="1"/>
  <c r="HL460" i="1" a="1"/>
  <c r="HL460" i="1"/>
  <c r="HM460" i="1" a="1"/>
  <c r="HM460" i="1" s="1"/>
  <c r="HN460" i="1" a="1"/>
  <c r="HN460" i="1"/>
  <c r="HO460" i="1" a="1"/>
  <c r="HO460" i="1" s="1"/>
  <c r="HP460" i="1" a="1"/>
  <c r="HP460" i="1" s="1"/>
  <c r="HQ460" i="1" a="1"/>
  <c r="HQ460" i="1" s="1"/>
  <c r="HR460" i="1" a="1"/>
  <c r="HR460" i="1" s="1"/>
  <c r="HS460" i="1" a="1"/>
  <c r="HS460" i="1"/>
  <c r="HT460" i="1" a="1"/>
  <c r="HT460" i="1" s="1"/>
  <c r="HU460" i="1" a="1"/>
  <c r="HU460" i="1"/>
  <c r="HV460" i="1" a="1"/>
  <c r="HV460" i="1" s="1"/>
  <c r="HX460" i="1" a="1"/>
  <c r="HX460" i="1" s="1"/>
  <c r="HY460" i="1" a="1"/>
  <c r="HY460" i="1" s="1"/>
  <c r="GX461" i="1" a="1"/>
  <c r="GX461" i="1" s="1"/>
  <c r="GY461" i="1" a="1"/>
  <c r="GY461" i="1" s="1"/>
  <c r="GZ461" i="1" a="1"/>
  <c r="GZ461" i="1" s="1"/>
  <c r="HA461" i="1" a="1"/>
  <c r="HA461" i="1" s="1"/>
  <c r="HY461" i="1" s="1" a="1"/>
  <c r="HY461" i="1" s="1"/>
  <c r="HB461" i="1" a="1"/>
  <c r="HB461" i="1" s="1"/>
  <c r="HC461" i="1" a="1"/>
  <c r="HC461" i="1"/>
  <c r="IA461" i="1" s="1" a="1"/>
  <c r="IA461" i="1" s="1"/>
  <c r="HD461" i="1" a="1"/>
  <c r="HD461" i="1" s="1"/>
  <c r="HE461" i="1" a="1"/>
  <c r="HE461" i="1" s="1"/>
  <c r="HF461" i="1" a="1"/>
  <c r="HF461" i="1" s="1"/>
  <c r="HG461" i="1" a="1"/>
  <c r="HG461" i="1" s="1"/>
  <c r="HH461" i="1" a="1"/>
  <c r="HH461" i="1" s="1"/>
  <c r="HI461" i="1" a="1"/>
  <c r="HI461" i="1"/>
  <c r="HJ461" i="1" a="1"/>
  <c r="HJ461" i="1" s="1"/>
  <c r="HK461" i="1" a="1"/>
  <c r="HK461" i="1" s="1"/>
  <c r="HL461" i="1" a="1"/>
  <c r="HL461" i="1" s="1"/>
  <c r="HM461" i="1" a="1"/>
  <c r="HM461" i="1" s="1"/>
  <c r="HN461" i="1" a="1"/>
  <c r="HN461" i="1" s="1"/>
  <c r="HO461" i="1" a="1"/>
  <c r="HO461" i="1"/>
  <c r="HP461" i="1" a="1"/>
  <c r="HP461" i="1" s="1"/>
  <c r="HQ461" i="1" a="1"/>
  <c r="HQ461" i="1"/>
  <c r="HR461" i="1" a="1"/>
  <c r="HR461" i="1"/>
  <c r="HS461" i="1" a="1"/>
  <c r="HS461" i="1"/>
  <c r="HT461" i="1" a="1"/>
  <c r="HT461" i="1" s="1"/>
  <c r="HU461" i="1" a="1"/>
  <c r="HU461" i="1" s="1"/>
  <c r="HV461" i="1" a="1"/>
  <c r="HV461" i="1" s="1"/>
  <c r="HW461" i="1" a="1"/>
  <c r="HW461" i="1" s="1"/>
  <c r="HX461" i="1" a="1"/>
  <c r="HX461" i="1" s="1"/>
  <c r="HZ461" i="1" a="1"/>
  <c r="HZ461" i="1" s="1"/>
  <c r="GX462" i="1" a="1"/>
  <c r="GX462" i="1" s="1"/>
  <c r="GY462" i="1" a="1"/>
  <c r="GY462" i="1" s="1"/>
  <c r="GZ462" i="1" a="1"/>
  <c r="GZ462" i="1"/>
  <c r="HA462" i="1" a="1"/>
  <c r="HA462" i="1" s="1"/>
  <c r="HB462" i="1" a="1"/>
  <c r="HB462" i="1"/>
  <c r="HZ462" i="1" s="1" a="1"/>
  <c r="HZ462" i="1" s="1"/>
  <c r="HC462" i="1" a="1"/>
  <c r="HC462" i="1"/>
  <c r="IA462" i="1" s="1" a="1"/>
  <c r="IA462" i="1" s="1"/>
  <c r="HD462" i="1" a="1"/>
  <c r="HD462" i="1" s="1"/>
  <c r="HE462" i="1" a="1"/>
  <c r="HE462" i="1" s="1"/>
  <c r="HF462" i="1" a="1"/>
  <c r="HF462" i="1" s="1"/>
  <c r="HG462" i="1" a="1"/>
  <c r="HG462" i="1"/>
  <c r="HH462" i="1" a="1"/>
  <c r="HH462" i="1" s="1"/>
  <c r="HI462" i="1" a="1"/>
  <c r="HI462" i="1"/>
  <c r="HJ462" i="1" a="1"/>
  <c r="HJ462" i="1" s="1"/>
  <c r="HK462" i="1" a="1"/>
  <c r="HK462" i="1" s="1"/>
  <c r="HL462" i="1" a="1"/>
  <c r="HL462" i="1" s="1"/>
  <c r="HM462" i="1" a="1"/>
  <c r="HM462" i="1" s="1"/>
  <c r="HN462" i="1" a="1"/>
  <c r="HN462" i="1" s="1"/>
  <c r="HO462" i="1" a="1"/>
  <c r="HO462" i="1"/>
  <c r="HP462" i="1" a="1"/>
  <c r="HP462" i="1" s="1"/>
  <c r="HQ462" i="1" a="1"/>
  <c r="HQ462" i="1" s="1"/>
  <c r="HR462" i="1" a="1"/>
  <c r="HR462" i="1" s="1"/>
  <c r="HS462" i="1" a="1"/>
  <c r="HS462" i="1"/>
  <c r="HT462" i="1" a="1"/>
  <c r="HT462" i="1" s="1"/>
  <c r="HU462" i="1" a="1"/>
  <c r="HU462" i="1"/>
  <c r="HV462" i="1" a="1"/>
  <c r="HV462" i="1" s="1"/>
  <c r="HW462" i="1" a="1"/>
  <c r="HW462" i="1"/>
  <c r="HX462" i="1" a="1"/>
  <c r="HX462" i="1"/>
  <c r="HY462" i="1" a="1"/>
  <c r="HY462" i="1"/>
  <c r="GX463" i="1" a="1"/>
  <c r="GX463" i="1" s="1"/>
  <c r="GY463" i="1" a="1"/>
  <c r="GY463" i="1" s="1"/>
  <c r="GZ463" i="1" a="1"/>
  <c r="GZ463" i="1" s="1"/>
  <c r="HA463" i="1" a="1"/>
  <c r="HA463" i="1"/>
  <c r="HB463" i="1" a="1"/>
  <c r="HB463" i="1" s="1"/>
  <c r="HC463" i="1" a="1"/>
  <c r="HC463" i="1"/>
  <c r="IA463" i="1" s="1" a="1"/>
  <c r="IA463" i="1" s="1"/>
  <c r="HD463" i="1" a="1"/>
  <c r="HD463" i="1" s="1"/>
  <c r="HE463" i="1" a="1"/>
  <c r="HE463" i="1"/>
  <c r="HF463" i="1" a="1"/>
  <c r="HF463" i="1"/>
  <c r="HG463" i="1" a="1"/>
  <c r="HG463" i="1"/>
  <c r="HH463" i="1" a="1"/>
  <c r="HH463" i="1"/>
  <c r="HI463" i="1" a="1"/>
  <c r="HI463" i="1"/>
  <c r="HJ463" i="1" a="1"/>
  <c r="HJ463" i="1" s="1"/>
  <c r="HK463" i="1" a="1"/>
  <c r="HK463" i="1" s="1"/>
  <c r="HL463" i="1" a="1"/>
  <c r="HL463" i="1" s="1"/>
  <c r="HM463" i="1" a="1"/>
  <c r="HM463" i="1"/>
  <c r="HN463" i="1" a="1"/>
  <c r="HN463" i="1" s="1"/>
  <c r="HO463" i="1" a="1"/>
  <c r="HO463" i="1" s="1"/>
  <c r="HP463" i="1" a="1"/>
  <c r="HP463" i="1" s="1"/>
  <c r="HQ463" i="1" a="1"/>
  <c r="HQ463" i="1" s="1"/>
  <c r="HR463" i="1" a="1"/>
  <c r="HR463" i="1"/>
  <c r="HS463" i="1" a="1"/>
  <c r="HS463" i="1"/>
  <c r="HT463" i="1" a="1"/>
  <c r="HT463" i="1" s="1"/>
  <c r="HU463" i="1" a="1"/>
  <c r="HU463" i="1"/>
  <c r="HV463" i="1" a="1"/>
  <c r="HV463" i="1" s="1"/>
  <c r="HW463" i="1" a="1"/>
  <c r="HW463" i="1" s="1"/>
  <c r="HX463" i="1" a="1"/>
  <c r="HX463" i="1" s="1"/>
  <c r="HY463" i="1" a="1"/>
  <c r="HY463" i="1"/>
  <c r="HZ463" i="1" a="1"/>
  <c r="HZ463" i="1" s="1"/>
  <c r="GX464" i="1" a="1"/>
  <c r="GX464" i="1" s="1"/>
  <c r="GY464" i="1" a="1"/>
  <c r="GY464" i="1" s="1"/>
  <c r="HW464" i="1" s="1" a="1"/>
  <c r="HW464" i="1" s="1"/>
  <c r="GZ464" i="1" a="1"/>
  <c r="GZ464" i="1" s="1"/>
  <c r="HX464" i="1" s="1" a="1"/>
  <c r="HX464" i="1" s="1"/>
  <c r="HA464" i="1" a="1"/>
  <c r="HA464" i="1"/>
  <c r="HB464" i="1" a="1"/>
  <c r="HB464" i="1"/>
  <c r="HC464" i="1" a="1"/>
  <c r="HC464" i="1"/>
  <c r="IA464" i="1" s="1" a="1"/>
  <c r="IA464" i="1" s="1"/>
  <c r="HD464" i="1" a="1"/>
  <c r="HD464" i="1" s="1"/>
  <c r="HE464" i="1" a="1"/>
  <c r="HE464" i="1" s="1"/>
  <c r="HF464" i="1" a="1"/>
  <c r="HF464" i="1" s="1"/>
  <c r="HG464" i="1" a="1"/>
  <c r="HG464" i="1"/>
  <c r="HH464" i="1" a="1"/>
  <c r="HH464" i="1" s="1"/>
  <c r="HI464" i="1" a="1"/>
  <c r="HI464" i="1"/>
  <c r="HJ464" i="1" a="1"/>
  <c r="HJ464" i="1" s="1"/>
  <c r="HK464" i="1" a="1"/>
  <c r="HK464" i="1" s="1"/>
  <c r="HL464" i="1" a="1"/>
  <c r="HL464" i="1" s="1"/>
  <c r="HM464" i="1" a="1"/>
  <c r="HM464" i="1"/>
  <c r="HN464" i="1" a="1"/>
  <c r="HN464" i="1" s="1"/>
  <c r="HO464" i="1" a="1"/>
  <c r="HO464" i="1"/>
  <c r="HP464" i="1" a="1"/>
  <c r="HP464" i="1" s="1"/>
  <c r="HQ464" i="1" a="1"/>
  <c r="HQ464" i="1" s="1"/>
  <c r="HR464" i="1" a="1"/>
  <c r="HR464" i="1" s="1"/>
  <c r="HS464" i="1" a="1"/>
  <c r="HS464" i="1"/>
  <c r="HT464" i="1" a="1"/>
  <c r="HT464" i="1" s="1"/>
  <c r="HU464" i="1" a="1"/>
  <c r="HU464" i="1" s="1"/>
  <c r="HV464" i="1" a="1"/>
  <c r="HV464" i="1" s="1"/>
  <c r="HY464" i="1" a="1"/>
  <c r="HY464" i="1"/>
  <c r="HZ464" i="1" a="1"/>
  <c r="HZ464" i="1" s="1"/>
  <c r="GX465" i="1" a="1"/>
  <c r="GX465" i="1" s="1"/>
  <c r="GY465" i="1" a="1"/>
  <c r="GY465" i="1" s="1"/>
  <c r="GZ465" i="1" a="1"/>
  <c r="GZ465" i="1" s="1"/>
  <c r="HA465" i="1" a="1"/>
  <c r="HA465" i="1"/>
  <c r="HB465" i="1" a="1"/>
  <c r="HB465" i="1" s="1"/>
  <c r="HC465" i="1" a="1"/>
  <c r="HC465" i="1"/>
  <c r="HD465" i="1" a="1"/>
  <c r="HD465" i="1" s="1"/>
  <c r="HE465" i="1" a="1"/>
  <c r="HE465" i="1"/>
  <c r="HF465" i="1" a="1"/>
  <c r="HF465" i="1" s="1"/>
  <c r="HG465" i="1" a="1"/>
  <c r="HG465" i="1" s="1"/>
  <c r="HH465" i="1" a="1"/>
  <c r="HH465" i="1" s="1"/>
  <c r="HI465" i="1" a="1"/>
  <c r="HI465" i="1" s="1"/>
  <c r="HJ465" i="1" a="1"/>
  <c r="HJ465" i="1" s="1"/>
  <c r="HK465" i="1" a="1"/>
  <c r="HK465" i="1" s="1"/>
  <c r="HL465" i="1" a="1"/>
  <c r="HL465" i="1" s="1"/>
  <c r="HM465" i="1" a="1"/>
  <c r="HM465" i="1" s="1"/>
  <c r="HN465" i="1" a="1"/>
  <c r="HN465" i="1" s="1"/>
  <c r="HO465" i="1" a="1"/>
  <c r="HO465" i="1" s="1"/>
  <c r="HP465" i="1" a="1"/>
  <c r="HP465" i="1" s="1"/>
  <c r="HQ465" i="1" a="1"/>
  <c r="HQ465" i="1"/>
  <c r="HR465" i="1" a="1"/>
  <c r="HR465" i="1"/>
  <c r="HS465" i="1" a="1"/>
  <c r="HS465" i="1"/>
  <c r="HT465" i="1" a="1"/>
  <c r="HT465" i="1"/>
  <c r="HU465" i="1" a="1"/>
  <c r="HU465" i="1"/>
  <c r="HV465" i="1" a="1"/>
  <c r="HV465" i="1" s="1"/>
  <c r="HW465" i="1" a="1"/>
  <c r="HW465" i="1" s="1"/>
  <c r="HX465" i="1" a="1"/>
  <c r="HX465" i="1" s="1"/>
  <c r="HY465" i="1" a="1"/>
  <c r="HY465" i="1" s="1"/>
  <c r="HZ465" i="1" a="1"/>
  <c r="HZ465" i="1" s="1"/>
  <c r="IA465" i="1" a="1"/>
  <c r="IA465" i="1" s="1"/>
  <c r="GX466" i="1" a="1"/>
  <c r="GX466" i="1" s="1"/>
  <c r="GY466" i="1" a="1"/>
  <c r="GY466" i="1"/>
  <c r="GZ466" i="1" a="1"/>
  <c r="GZ466" i="1" s="1"/>
  <c r="HA466" i="1" a="1"/>
  <c r="HA466" i="1"/>
  <c r="HB466" i="1" a="1"/>
  <c r="HB466" i="1" s="1"/>
  <c r="HC466" i="1" a="1"/>
  <c r="HC466" i="1"/>
  <c r="IA466" i="1" s="1" a="1"/>
  <c r="IA466" i="1" s="1"/>
  <c r="HD466" i="1" a="1"/>
  <c r="HD466" i="1" s="1"/>
  <c r="HE466" i="1" a="1"/>
  <c r="HE466" i="1" s="1"/>
  <c r="HF466" i="1" a="1"/>
  <c r="HF466" i="1" s="1"/>
  <c r="HG466" i="1" a="1"/>
  <c r="HG466" i="1"/>
  <c r="HH466" i="1" a="1"/>
  <c r="HH466" i="1" s="1"/>
  <c r="HI466" i="1" a="1"/>
  <c r="HI466" i="1"/>
  <c r="HJ466" i="1" a="1"/>
  <c r="HJ466" i="1" s="1"/>
  <c r="HK466" i="1" a="1"/>
  <c r="HK466" i="1" s="1"/>
  <c r="HL466" i="1" a="1"/>
  <c r="HL466" i="1" s="1"/>
  <c r="HM466" i="1" a="1"/>
  <c r="HM466" i="1" s="1"/>
  <c r="HN466" i="1" a="1"/>
  <c r="HN466" i="1"/>
  <c r="HO466" i="1" a="1"/>
  <c r="HO466" i="1" s="1"/>
  <c r="HP466" i="1" a="1"/>
  <c r="HP466" i="1" s="1"/>
  <c r="HQ466" i="1" a="1"/>
  <c r="HQ466" i="1" s="1"/>
  <c r="HR466" i="1" a="1"/>
  <c r="HR466" i="1" s="1"/>
  <c r="HS466" i="1" a="1"/>
  <c r="HS466" i="1"/>
  <c r="HT466" i="1" a="1"/>
  <c r="HT466" i="1" s="1"/>
  <c r="HU466" i="1" a="1"/>
  <c r="HU466" i="1"/>
  <c r="HV466" i="1" a="1"/>
  <c r="HV466" i="1" s="1"/>
  <c r="HW466" i="1" a="1"/>
  <c r="HW466" i="1"/>
  <c r="HX466" i="1" a="1"/>
  <c r="HX466" i="1"/>
  <c r="HY466" i="1" a="1"/>
  <c r="HY466" i="1"/>
  <c r="HZ466" i="1" a="1"/>
  <c r="HZ466" i="1" s="1"/>
  <c r="GX467" i="1" a="1"/>
  <c r="GX467" i="1" s="1"/>
  <c r="GY467" i="1" a="1"/>
  <c r="GY467" i="1" s="1"/>
  <c r="GZ467" i="1" a="1"/>
  <c r="GZ467" i="1" s="1"/>
  <c r="HA467" i="1" a="1"/>
  <c r="HA467" i="1" s="1"/>
  <c r="HB467" i="1" a="1"/>
  <c r="HB467" i="1" s="1"/>
  <c r="HC467" i="1" a="1"/>
  <c r="HC467" i="1" s="1"/>
  <c r="HD467" i="1" a="1"/>
  <c r="HD467" i="1" s="1"/>
  <c r="HE467" i="1" a="1"/>
  <c r="HE467" i="1"/>
  <c r="HF467" i="1" a="1"/>
  <c r="HF467" i="1"/>
  <c r="HG467" i="1" a="1"/>
  <c r="HG467" i="1" s="1"/>
  <c r="HH467" i="1" a="1"/>
  <c r="HH467" i="1"/>
  <c r="HI467" i="1" a="1"/>
  <c r="HI467" i="1"/>
  <c r="HJ467" i="1" a="1"/>
  <c r="HJ467" i="1" s="1"/>
  <c r="HK467" i="1" a="1"/>
  <c r="HK467" i="1" s="1"/>
  <c r="HL467" i="1" a="1"/>
  <c r="HL467" i="1" s="1"/>
  <c r="HM467" i="1" a="1"/>
  <c r="HM467" i="1"/>
  <c r="HN467" i="1" a="1"/>
  <c r="HN467" i="1" s="1"/>
  <c r="HO467" i="1" a="1"/>
  <c r="HO467" i="1" s="1"/>
  <c r="HP467" i="1" a="1"/>
  <c r="HP467" i="1" s="1"/>
  <c r="HQ467" i="1" a="1"/>
  <c r="HQ467" i="1"/>
  <c r="HR467" i="1" a="1"/>
  <c r="HR467" i="1" s="1"/>
  <c r="HS467" i="1" a="1"/>
  <c r="HS467" i="1"/>
  <c r="HT467" i="1" a="1"/>
  <c r="HT467" i="1"/>
  <c r="HU467" i="1" a="1"/>
  <c r="HU467" i="1"/>
  <c r="HV467" i="1" a="1"/>
  <c r="HV467" i="1" s="1"/>
  <c r="HW467" i="1" a="1"/>
  <c r="HW467" i="1" s="1"/>
  <c r="HX467" i="1" a="1"/>
  <c r="HX467" i="1" s="1"/>
  <c r="HY467" i="1" a="1"/>
  <c r="HY467" i="1"/>
  <c r="HZ467" i="1" a="1"/>
  <c r="HZ467" i="1" s="1"/>
  <c r="IA467" i="1" a="1"/>
  <c r="IA467" i="1"/>
  <c r="GX468" i="1" a="1"/>
  <c r="GX468" i="1" s="1"/>
  <c r="GY468" i="1" a="1"/>
  <c r="GY468" i="1" s="1"/>
  <c r="HW468" i="1" s="1" a="1"/>
  <c r="HW468" i="1" s="1"/>
  <c r="GZ468" i="1" a="1"/>
  <c r="GZ468" i="1" s="1"/>
  <c r="HX468" i="1" s="1" a="1"/>
  <c r="HX468" i="1" s="1"/>
  <c r="HA468" i="1" a="1"/>
  <c r="HA468" i="1" s="1"/>
  <c r="HY468" i="1" s="1" a="1"/>
  <c r="HY468" i="1" s="1"/>
  <c r="HB468" i="1" a="1"/>
  <c r="HB468" i="1"/>
  <c r="HC468" i="1" a="1"/>
  <c r="HC468" i="1"/>
  <c r="HD468" i="1" a="1"/>
  <c r="HD468" i="1" s="1"/>
  <c r="HE468" i="1" a="1"/>
  <c r="HE468" i="1" s="1"/>
  <c r="HF468" i="1" a="1"/>
  <c r="HF468" i="1" s="1"/>
  <c r="HG468" i="1" a="1"/>
  <c r="HG468" i="1"/>
  <c r="HH468" i="1" a="1"/>
  <c r="HH468" i="1" s="1"/>
  <c r="HI468" i="1" a="1"/>
  <c r="HI468" i="1"/>
  <c r="HJ468" i="1" a="1"/>
  <c r="HJ468" i="1" s="1"/>
  <c r="HK468" i="1" a="1"/>
  <c r="HK468" i="1" s="1"/>
  <c r="HL468" i="1" a="1"/>
  <c r="HL468" i="1"/>
  <c r="HM468" i="1" a="1"/>
  <c r="HM468" i="1"/>
  <c r="HN468" i="1" a="1"/>
  <c r="HN468" i="1"/>
  <c r="HO468" i="1" a="1"/>
  <c r="HO468" i="1" s="1"/>
  <c r="HP468" i="1" a="1"/>
  <c r="HP468" i="1" s="1"/>
  <c r="HQ468" i="1" a="1"/>
  <c r="HQ468" i="1" s="1"/>
  <c r="HR468" i="1" a="1"/>
  <c r="HR468" i="1" s="1"/>
  <c r="HS468" i="1" a="1"/>
  <c r="HS468" i="1"/>
  <c r="HT468" i="1" a="1"/>
  <c r="HT468" i="1" s="1"/>
  <c r="HU468" i="1" a="1"/>
  <c r="HU468" i="1"/>
  <c r="HV468" i="1" a="1"/>
  <c r="HV468" i="1" s="1"/>
  <c r="HZ468" i="1" a="1"/>
  <c r="HZ468" i="1" s="1"/>
  <c r="IA468" i="1" a="1"/>
  <c r="IA468" i="1" s="1"/>
  <c r="GX469" i="1" a="1"/>
  <c r="GX469" i="1" s="1"/>
  <c r="GY469" i="1" a="1"/>
  <c r="GY469" i="1" s="1"/>
  <c r="GZ469" i="1" a="1"/>
  <c r="GZ469" i="1" s="1"/>
  <c r="HA469" i="1" a="1"/>
  <c r="HA469" i="1" s="1"/>
  <c r="HY469" i="1" s="1" a="1"/>
  <c r="HY469" i="1" s="1"/>
  <c r="HB469" i="1" a="1"/>
  <c r="HB469" i="1" s="1"/>
  <c r="HC469" i="1" a="1"/>
  <c r="HC469" i="1"/>
  <c r="HD469" i="1" a="1"/>
  <c r="HD469" i="1" s="1"/>
  <c r="HE469" i="1" a="1"/>
  <c r="HE469" i="1"/>
  <c r="HF469" i="1" a="1"/>
  <c r="HF469" i="1"/>
  <c r="HG469" i="1" a="1"/>
  <c r="HG469" i="1" s="1"/>
  <c r="HH469" i="1" a="1"/>
  <c r="HH469" i="1" s="1"/>
  <c r="HI469" i="1" a="1"/>
  <c r="HI469" i="1"/>
  <c r="HJ469" i="1" a="1"/>
  <c r="HJ469" i="1" s="1"/>
  <c r="HK469" i="1" a="1"/>
  <c r="HK469" i="1" s="1"/>
  <c r="HL469" i="1" a="1"/>
  <c r="HL469" i="1" s="1"/>
  <c r="HM469" i="1" a="1"/>
  <c r="HM469" i="1" s="1"/>
  <c r="HN469" i="1" a="1"/>
  <c r="HN469" i="1" s="1"/>
  <c r="HO469" i="1" a="1"/>
  <c r="HO469" i="1"/>
  <c r="HP469" i="1" a="1"/>
  <c r="HP469" i="1" s="1"/>
  <c r="HQ469" i="1" a="1"/>
  <c r="HQ469" i="1" s="1"/>
  <c r="HR469" i="1" a="1"/>
  <c r="HR469" i="1"/>
  <c r="HS469" i="1" a="1"/>
  <c r="HS469" i="1"/>
  <c r="HT469" i="1" a="1"/>
  <c r="HT469" i="1"/>
  <c r="HU469" i="1" a="1"/>
  <c r="HU469" i="1"/>
  <c r="HV469" i="1" a="1"/>
  <c r="HV469" i="1" s="1"/>
  <c r="HW469" i="1" a="1"/>
  <c r="HW469" i="1" s="1"/>
  <c r="HX469" i="1" a="1"/>
  <c r="HX469" i="1" s="1"/>
  <c r="HZ469" i="1" a="1"/>
  <c r="HZ469" i="1" s="1"/>
  <c r="IA469" i="1" a="1"/>
  <c r="IA469" i="1" s="1"/>
  <c r="GX470" i="1" a="1"/>
  <c r="GX470" i="1" s="1"/>
  <c r="GY470" i="1" a="1"/>
  <c r="GY470" i="1"/>
  <c r="GZ470" i="1" a="1"/>
  <c r="GZ470" i="1"/>
  <c r="HA470" i="1" a="1"/>
  <c r="HA470" i="1" s="1"/>
  <c r="HB470" i="1" a="1"/>
  <c r="HB470" i="1"/>
  <c r="HC470" i="1" a="1"/>
  <c r="HC470" i="1" s="1"/>
  <c r="IA470" i="1" s="1" a="1"/>
  <c r="IA470" i="1" s="1"/>
  <c r="HD470" i="1" a="1"/>
  <c r="HD470" i="1" s="1"/>
  <c r="HE470" i="1" a="1"/>
  <c r="HE470" i="1" s="1"/>
  <c r="HF470" i="1" a="1"/>
  <c r="HF470" i="1" s="1"/>
  <c r="HG470" i="1" a="1"/>
  <c r="HG470" i="1"/>
  <c r="HH470" i="1" a="1"/>
  <c r="HH470" i="1" s="1"/>
  <c r="HI470" i="1" a="1"/>
  <c r="HI470" i="1"/>
  <c r="HJ470" i="1" a="1"/>
  <c r="HJ470" i="1" s="1"/>
  <c r="HK470" i="1" a="1"/>
  <c r="HK470" i="1"/>
  <c r="HL470" i="1" a="1"/>
  <c r="HL470" i="1"/>
  <c r="HM470" i="1" a="1"/>
  <c r="HM470" i="1" s="1"/>
  <c r="HN470" i="1" a="1"/>
  <c r="HN470" i="1" s="1"/>
  <c r="HO470" i="1" a="1"/>
  <c r="HO470" i="1" s="1"/>
  <c r="HP470" i="1" a="1"/>
  <c r="HP470" i="1" s="1"/>
  <c r="HQ470" i="1" a="1"/>
  <c r="HQ470" i="1" s="1"/>
  <c r="HR470" i="1" a="1"/>
  <c r="HR470" i="1" s="1"/>
  <c r="HS470" i="1" a="1"/>
  <c r="HS470" i="1" s="1"/>
  <c r="HT470" i="1" a="1"/>
  <c r="HT470" i="1" s="1"/>
  <c r="HU470" i="1" a="1"/>
  <c r="HU470" i="1"/>
  <c r="HV470" i="1" a="1"/>
  <c r="HV470" i="1" s="1"/>
  <c r="HW470" i="1" a="1"/>
  <c r="HW470" i="1"/>
  <c r="HX470" i="1" a="1"/>
  <c r="HX470" i="1"/>
  <c r="HY470" i="1" a="1"/>
  <c r="HY470" i="1" s="1"/>
  <c r="HZ470" i="1" a="1"/>
  <c r="HZ470" i="1" s="1"/>
  <c r="GX471" i="1" a="1"/>
  <c r="GX471" i="1" s="1"/>
  <c r="GY471" i="1" a="1"/>
  <c r="GY471" i="1" s="1"/>
  <c r="GZ471" i="1" a="1"/>
  <c r="GZ471" i="1" s="1"/>
  <c r="HA471" i="1" a="1"/>
  <c r="HA471" i="1" s="1"/>
  <c r="HB471" i="1" a="1"/>
  <c r="HB471" i="1" s="1"/>
  <c r="HC471" i="1" a="1"/>
  <c r="HC471" i="1"/>
  <c r="HD471" i="1" a="1"/>
  <c r="HD471" i="1" s="1"/>
  <c r="HE471" i="1" a="1"/>
  <c r="HE471" i="1"/>
  <c r="HF471" i="1" a="1"/>
  <c r="HF471" i="1"/>
  <c r="HG471" i="1" a="1"/>
  <c r="HG471" i="1"/>
  <c r="HH471" i="1" a="1"/>
  <c r="HH471" i="1"/>
  <c r="HI471" i="1" a="1"/>
  <c r="HI471" i="1"/>
  <c r="HJ471" i="1" a="1"/>
  <c r="HJ471" i="1" s="1"/>
  <c r="HK471" i="1" a="1"/>
  <c r="HK471" i="1" s="1"/>
  <c r="HL471" i="1" a="1"/>
  <c r="HL471" i="1" s="1"/>
  <c r="HM471" i="1" a="1"/>
  <c r="HM471" i="1" s="1"/>
  <c r="HN471" i="1" a="1"/>
  <c r="HN471" i="1" s="1"/>
  <c r="HO471" i="1" a="1"/>
  <c r="HO471" i="1" s="1"/>
  <c r="HP471" i="1" a="1"/>
  <c r="HP471" i="1" s="1"/>
  <c r="HQ471" i="1" a="1"/>
  <c r="HQ471" i="1" s="1"/>
  <c r="HR471" i="1" a="1"/>
  <c r="HR471" i="1"/>
  <c r="HS471" i="1" a="1"/>
  <c r="HS471" i="1" s="1"/>
  <c r="HT471" i="1" a="1"/>
  <c r="HT471" i="1"/>
  <c r="HU471" i="1" a="1"/>
  <c r="HU471" i="1"/>
  <c r="HV471" i="1" a="1"/>
  <c r="HV471" i="1" s="1"/>
  <c r="HW471" i="1" a="1"/>
  <c r="HW471" i="1" s="1"/>
  <c r="HX471" i="1" a="1"/>
  <c r="HX471" i="1" s="1"/>
  <c r="HY471" i="1" a="1"/>
  <c r="HY471" i="1"/>
  <c r="HZ471" i="1" a="1"/>
  <c r="HZ471" i="1" s="1"/>
  <c r="IA471" i="1" a="1"/>
  <c r="IA471" i="1"/>
  <c r="GX472" i="1" a="1"/>
  <c r="GX472" i="1" s="1"/>
  <c r="HV472" i="1" s="1" a="1"/>
  <c r="HV472" i="1" s="1"/>
  <c r="GY472" i="1" a="1"/>
  <c r="GY472" i="1" s="1"/>
  <c r="HW472" i="1" s="1" a="1"/>
  <c r="HW472" i="1" s="1"/>
  <c r="GZ472" i="1" a="1"/>
  <c r="GZ472" i="1" s="1"/>
  <c r="HA472" i="1" a="1"/>
  <c r="HA472" i="1" s="1"/>
  <c r="HY472" i="1" s="1" a="1"/>
  <c r="HY472" i="1" s="1"/>
  <c r="HB472" i="1" a="1"/>
  <c r="HB472" i="1" s="1"/>
  <c r="HC472" i="1" a="1"/>
  <c r="HC472" i="1"/>
  <c r="HD472" i="1" a="1"/>
  <c r="HD472" i="1" s="1"/>
  <c r="HE472" i="1" a="1"/>
  <c r="HE472" i="1" s="1"/>
  <c r="HF472" i="1" a="1"/>
  <c r="HF472" i="1" s="1"/>
  <c r="HG472" i="1" a="1"/>
  <c r="HG472" i="1"/>
  <c r="HH472" i="1" a="1"/>
  <c r="HH472" i="1" s="1"/>
  <c r="HI472" i="1" a="1"/>
  <c r="HI472" i="1" s="1"/>
  <c r="HJ472" i="1" a="1"/>
  <c r="HJ472" i="1" s="1"/>
  <c r="HK472" i="1" a="1"/>
  <c r="HK472" i="1"/>
  <c r="HL472" i="1" a="1"/>
  <c r="HL472" i="1"/>
  <c r="HM472" i="1" a="1"/>
  <c r="HM472" i="1"/>
  <c r="HN472" i="1" a="1"/>
  <c r="HN472" i="1"/>
  <c r="HO472" i="1" a="1"/>
  <c r="HO472" i="1"/>
  <c r="HP472" i="1" a="1"/>
  <c r="HP472" i="1" s="1"/>
  <c r="HQ472" i="1" a="1"/>
  <c r="HQ472" i="1" s="1"/>
  <c r="HR472" i="1" a="1"/>
  <c r="HR472" i="1" s="1"/>
  <c r="HS472" i="1" a="1"/>
  <c r="HS472" i="1"/>
  <c r="HT472" i="1" a="1"/>
  <c r="HT472" i="1" s="1"/>
  <c r="HU472" i="1" a="1"/>
  <c r="HU472" i="1"/>
  <c r="HX472" i="1" a="1"/>
  <c r="HX472" i="1"/>
  <c r="HZ472" i="1" a="1"/>
  <c r="HZ472" i="1"/>
  <c r="IA472" i="1" a="1"/>
  <c r="IA472" i="1"/>
  <c r="GX473" i="1" a="1"/>
  <c r="GX473" i="1" s="1"/>
  <c r="HV473" i="1" s="1" a="1"/>
  <c r="HV473" i="1" s="1"/>
  <c r="GY473" i="1" a="1"/>
  <c r="GY473" i="1" s="1"/>
  <c r="GZ473" i="1" a="1"/>
  <c r="GZ473" i="1" s="1"/>
  <c r="HA473" i="1" a="1"/>
  <c r="HA473" i="1"/>
  <c r="HB473" i="1" a="1"/>
  <c r="HB473" i="1" s="1"/>
  <c r="HC473" i="1" a="1"/>
  <c r="HC473" i="1" s="1"/>
  <c r="HD473" i="1" a="1"/>
  <c r="HD473" i="1" s="1"/>
  <c r="HE473" i="1" a="1"/>
  <c r="HE473" i="1" s="1"/>
  <c r="HF473" i="1" a="1"/>
  <c r="HF473" i="1"/>
  <c r="HG473" i="1" a="1"/>
  <c r="HG473" i="1"/>
  <c r="HH473" i="1" a="1"/>
  <c r="HH473" i="1" s="1"/>
  <c r="HI473" i="1" a="1"/>
  <c r="HI473" i="1"/>
  <c r="HJ473" i="1" a="1"/>
  <c r="HJ473" i="1" s="1"/>
  <c r="HK473" i="1" a="1"/>
  <c r="HK473" i="1" s="1"/>
  <c r="HL473" i="1" a="1"/>
  <c r="HL473" i="1" s="1"/>
  <c r="HM473" i="1" a="1"/>
  <c r="HM473" i="1"/>
  <c r="HN473" i="1" a="1"/>
  <c r="HN473" i="1" s="1"/>
  <c r="HO473" i="1" a="1"/>
  <c r="HO473" i="1"/>
  <c r="HP473" i="1" a="1"/>
  <c r="HP473" i="1" s="1"/>
  <c r="HQ473" i="1" a="1"/>
  <c r="HQ473" i="1" s="1"/>
  <c r="HR473" i="1" a="1"/>
  <c r="HR473" i="1" s="1"/>
  <c r="HS473" i="1" a="1"/>
  <c r="HS473" i="1"/>
  <c r="HT473" i="1" a="1"/>
  <c r="HT473" i="1"/>
  <c r="HU473" i="1" a="1"/>
  <c r="HU473" i="1"/>
  <c r="HW473" i="1" a="1"/>
  <c r="HW473" i="1" s="1"/>
  <c r="HX473" i="1" a="1"/>
  <c r="HX473" i="1" s="1"/>
  <c r="HY473" i="1" a="1"/>
  <c r="HY473" i="1" s="1"/>
  <c r="HZ473" i="1" a="1"/>
  <c r="HZ473" i="1" s="1"/>
  <c r="IA473" i="1" a="1"/>
  <c r="IA473" i="1"/>
  <c r="GX474" i="1" a="1"/>
  <c r="GX474" i="1" s="1"/>
  <c r="HV474" i="1" s="1" a="1"/>
  <c r="HV474" i="1" s="1"/>
  <c r="GY474" i="1" a="1"/>
  <c r="GY474" i="1"/>
  <c r="HW474" i="1" s="1" a="1"/>
  <c r="HW474" i="1" s="1"/>
  <c r="GZ474" i="1" a="1"/>
  <c r="GZ474" i="1"/>
  <c r="HA474" i="1" a="1"/>
  <c r="HA474" i="1"/>
  <c r="HB474" i="1" a="1"/>
  <c r="HB474" i="1" s="1"/>
  <c r="HZ474" i="1" s="1" a="1"/>
  <c r="HZ474" i="1" s="1"/>
  <c r="HC474" i="1" a="1"/>
  <c r="HC474" i="1"/>
  <c r="HD474" i="1" a="1"/>
  <c r="HD474" i="1" s="1"/>
  <c r="HE474" i="1" a="1"/>
  <c r="HE474" i="1" s="1"/>
  <c r="HF474" i="1" a="1"/>
  <c r="HF474" i="1" s="1"/>
  <c r="HG474" i="1" a="1"/>
  <c r="HG474" i="1"/>
  <c r="HH474" i="1" a="1"/>
  <c r="HH474" i="1" s="1"/>
  <c r="HI474" i="1" a="1"/>
  <c r="HI474" i="1" s="1"/>
  <c r="HJ474" i="1" a="1"/>
  <c r="HJ474" i="1" s="1"/>
  <c r="HK474" i="1" a="1"/>
  <c r="HK474" i="1" s="1"/>
  <c r="HL474" i="1" a="1"/>
  <c r="HL474" i="1"/>
  <c r="HM474" i="1" a="1"/>
  <c r="HM474" i="1" s="1"/>
  <c r="HN474" i="1" a="1"/>
  <c r="HN474" i="1" s="1"/>
  <c r="HO474" i="1" a="1"/>
  <c r="HO474" i="1" s="1"/>
  <c r="HP474" i="1" a="1"/>
  <c r="HP474" i="1" s="1"/>
  <c r="HQ474" i="1" a="1"/>
  <c r="HQ474" i="1" s="1"/>
  <c r="HR474" i="1" a="1"/>
  <c r="HR474" i="1" s="1"/>
  <c r="HS474" i="1" a="1"/>
  <c r="HS474" i="1"/>
  <c r="HT474" i="1" a="1"/>
  <c r="HT474" i="1" s="1"/>
  <c r="HU474" i="1" a="1"/>
  <c r="HU474" i="1"/>
  <c r="HX474" i="1" a="1"/>
  <c r="HX474" i="1" s="1"/>
  <c r="HY474" i="1" a="1"/>
  <c r="HY474" i="1" s="1"/>
  <c r="IA474" i="1" a="1"/>
  <c r="IA474" i="1"/>
  <c r="GX475" i="1" a="1"/>
  <c r="GX475" i="1" s="1"/>
  <c r="HV475" i="1" s="1" a="1"/>
  <c r="HV475" i="1" s="1"/>
  <c r="GY475" i="1" a="1"/>
  <c r="GY475" i="1" s="1"/>
  <c r="GZ475" i="1" a="1"/>
  <c r="GZ475" i="1" s="1"/>
  <c r="HA475" i="1" a="1"/>
  <c r="HA475" i="1" s="1"/>
  <c r="HB475" i="1" a="1"/>
  <c r="HB475" i="1" s="1"/>
  <c r="HC475" i="1" a="1"/>
  <c r="HC475" i="1" s="1"/>
  <c r="HD475" i="1" a="1"/>
  <c r="HD475" i="1" s="1"/>
  <c r="HE475" i="1" a="1"/>
  <c r="HE475" i="1"/>
  <c r="HF475" i="1" a="1"/>
  <c r="HF475" i="1"/>
  <c r="HG475" i="1" a="1"/>
  <c r="HG475" i="1"/>
  <c r="HH475" i="1" a="1"/>
  <c r="HH475" i="1"/>
  <c r="HI475" i="1" a="1"/>
  <c r="HI475" i="1"/>
  <c r="HJ475" i="1" a="1"/>
  <c r="HJ475" i="1" s="1"/>
  <c r="HK475" i="1" a="1"/>
  <c r="HK475" i="1" s="1"/>
  <c r="HL475" i="1" a="1"/>
  <c r="HL475" i="1" s="1"/>
  <c r="HM475" i="1" a="1"/>
  <c r="HM475" i="1" s="1"/>
  <c r="HN475" i="1" a="1"/>
  <c r="HN475" i="1" s="1"/>
  <c r="HO475" i="1" a="1"/>
  <c r="HO475" i="1" s="1"/>
  <c r="HP475" i="1" a="1"/>
  <c r="HP475" i="1" s="1"/>
  <c r="HQ475" i="1" a="1"/>
  <c r="HQ475" i="1"/>
  <c r="HR475" i="1" a="1"/>
  <c r="HR475" i="1" s="1"/>
  <c r="HS475" i="1" a="1"/>
  <c r="HS475" i="1"/>
  <c r="HT475" i="1" a="1"/>
  <c r="HT475" i="1" s="1"/>
  <c r="HU475" i="1" a="1"/>
  <c r="HU475" i="1"/>
  <c r="HW475" i="1" a="1"/>
  <c r="HW475" i="1" s="1"/>
  <c r="HX475" i="1" a="1"/>
  <c r="HX475" i="1" s="1"/>
  <c r="HY475" i="1" a="1"/>
  <c r="HY475" i="1"/>
  <c r="HZ475" i="1" a="1"/>
  <c r="HZ475" i="1" s="1"/>
  <c r="IA475" i="1" a="1"/>
  <c r="IA475" i="1" s="1"/>
  <c r="GX476" i="1" a="1"/>
  <c r="GX476" i="1" s="1"/>
  <c r="HV476" i="1" s="1" a="1"/>
  <c r="HV476" i="1" s="1"/>
  <c r="GY476" i="1" a="1"/>
  <c r="GY476" i="1" s="1"/>
  <c r="HW476" i="1" s="1" a="1"/>
  <c r="HW476" i="1" s="1"/>
  <c r="GZ476" i="1" a="1"/>
  <c r="GZ476" i="1" s="1"/>
  <c r="HA476" i="1" a="1"/>
  <c r="HA476" i="1" s="1"/>
  <c r="HB476" i="1" a="1"/>
  <c r="HB476" i="1" s="1"/>
  <c r="HC476" i="1" a="1"/>
  <c r="HC476" i="1"/>
  <c r="HD476" i="1" a="1"/>
  <c r="HD476" i="1" s="1"/>
  <c r="HE476" i="1" a="1"/>
  <c r="HE476" i="1" s="1"/>
  <c r="HF476" i="1" a="1"/>
  <c r="HF476" i="1" s="1"/>
  <c r="HG476" i="1" a="1"/>
  <c r="HG476" i="1"/>
  <c r="HH476" i="1" a="1"/>
  <c r="HH476" i="1" s="1"/>
  <c r="HI476" i="1" a="1"/>
  <c r="HI476" i="1"/>
  <c r="HJ476" i="1" a="1"/>
  <c r="HJ476" i="1" s="1"/>
  <c r="HK476" i="1" a="1"/>
  <c r="HK476" i="1"/>
  <c r="HL476" i="1" a="1"/>
  <c r="HL476" i="1"/>
  <c r="HM476" i="1" a="1"/>
  <c r="HM476" i="1"/>
  <c r="HN476" i="1" a="1"/>
  <c r="HN476" i="1"/>
  <c r="HO476" i="1" a="1"/>
  <c r="HO476" i="1"/>
  <c r="HP476" i="1" a="1"/>
  <c r="HP476" i="1" s="1"/>
  <c r="HQ476" i="1" a="1"/>
  <c r="HQ476" i="1" s="1"/>
  <c r="HR476" i="1" a="1"/>
  <c r="HR476" i="1" s="1"/>
  <c r="HS476" i="1" a="1"/>
  <c r="HS476" i="1" s="1"/>
  <c r="HT476" i="1" a="1"/>
  <c r="HT476" i="1" s="1"/>
  <c r="HU476" i="1" a="1"/>
  <c r="HU476" i="1" s="1"/>
  <c r="HX476" i="1" a="1"/>
  <c r="HX476" i="1"/>
  <c r="HY476" i="1" a="1"/>
  <c r="HY476" i="1" s="1"/>
  <c r="HZ476" i="1" a="1"/>
  <c r="HZ476" i="1"/>
  <c r="IA476" i="1" a="1"/>
  <c r="IA476" i="1"/>
  <c r="GX477" i="1" a="1"/>
  <c r="GX477" i="1" s="1"/>
  <c r="HV477" i="1" s="1" a="1"/>
  <c r="HV477" i="1" s="1"/>
  <c r="GY477" i="1" a="1"/>
  <c r="GY477" i="1" s="1"/>
  <c r="HW477" i="1" s="1" a="1"/>
  <c r="HW477" i="1" s="1"/>
  <c r="GZ477" i="1" a="1"/>
  <c r="GZ477" i="1" s="1"/>
  <c r="HX477" i="1" s="1" a="1"/>
  <c r="HX477" i="1" s="1"/>
  <c r="HA477" i="1" a="1"/>
  <c r="HA477" i="1"/>
  <c r="HB477" i="1" a="1"/>
  <c r="HB477" i="1" s="1"/>
  <c r="HC477" i="1" a="1"/>
  <c r="HC477" i="1" s="1"/>
  <c r="HD477" i="1" a="1"/>
  <c r="HD477" i="1" s="1"/>
  <c r="HE477" i="1" a="1"/>
  <c r="HE477" i="1"/>
  <c r="HF477" i="1" a="1"/>
  <c r="HF477" i="1" s="1"/>
  <c r="HG477" i="1" a="1"/>
  <c r="HG477" i="1"/>
  <c r="HH477" i="1" a="1"/>
  <c r="HH477" i="1"/>
  <c r="HI477" i="1" a="1"/>
  <c r="HI477" i="1"/>
  <c r="HJ477" i="1" a="1"/>
  <c r="HJ477" i="1" s="1"/>
  <c r="HK477" i="1" a="1"/>
  <c r="HK477" i="1" s="1"/>
  <c r="HL477" i="1" a="1"/>
  <c r="HL477" i="1" s="1"/>
  <c r="HM477" i="1" a="1"/>
  <c r="HM477" i="1"/>
  <c r="HN477" i="1" a="1"/>
  <c r="HN477" i="1" s="1"/>
  <c r="HO477" i="1" a="1"/>
  <c r="HO477" i="1"/>
  <c r="HP477" i="1" a="1"/>
  <c r="HP477" i="1" s="1"/>
  <c r="HQ477" i="1" a="1"/>
  <c r="HQ477" i="1" s="1"/>
  <c r="HR477" i="1" a="1"/>
  <c r="HR477" i="1" s="1"/>
  <c r="HS477" i="1" a="1"/>
  <c r="HS477" i="1" s="1"/>
  <c r="HT477" i="1" a="1"/>
  <c r="HT477" i="1"/>
  <c r="HU477" i="1" a="1"/>
  <c r="HU477" i="1"/>
  <c r="HY477" i="1" a="1"/>
  <c r="HY477" i="1"/>
  <c r="HZ477" i="1" a="1"/>
  <c r="HZ477" i="1" s="1"/>
  <c r="IA477" i="1" a="1"/>
  <c r="IA477" i="1"/>
  <c r="GX478" i="1" a="1"/>
  <c r="GX478" i="1" s="1"/>
  <c r="HV478" i="1" s="1" a="1"/>
  <c r="HV478" i="1" s="1"/>
  <c r="GY478" i="1" a="1"/>
  <c r="GY478" i="1"/>
  <c r="HW478" i="1" s="1" a="1"/>
  <c r="HW478" i="1" s="1"/>
  <c r="GZ478" i="1" a="1"/>
  <c r="GZ478" i="1" s="1"/>
  <c r="HX478" i="1" s="1" a="1"/>
  <c r="HX478" i="1" s="1"/>
  <c r="HA478" i="1" a="1"/>
  <c r="HA478" i="1"/>
  <c r="HB478" i="1" a="1"/>
  <c r="HB478" i="1"/>
  <c r="HC478" i="1" a="1"/>
  <c r="HC478" i="1" s="1"/>
  <c r="IA478" i="1" s="1" a="1"/>
  <c r="IA478" i="1" s="1"/>
  <c r="HD478" i="1" a="1"/>
  <c r="HD478" i="1" s="1"/>
  <c r="HE478" i="1" a="1"/>
  <c r="HE478" i="1" s="1"/>
  <c r="HF478" i="1" a="1"/>
  <c r="HF478" i="1" s="1"/>
  <c r="HG478" i="1" a="1"/>
  <c r="HG478" i="1"/>
  <c r="HH478" i="1" a="1"/>
  <c r="HH478" i="1" s="1"/>
  <c r="HI478" i="1" a="1"/>
  <c r="HI478" i="1"/>
  <c r="HJ478" i="1" a="1"/>
  <c r="HJ478" i="1" s="1"/>
  <c r="HK478" i="1" a="1"/>
  <c r="HK478" i="1"/>
  <c r="HL478" i="1" a="1"/>
  <c r="HL478" i="1"/>
  <c r="HM478" i="1" a="1"/>
  <c r="HM478" i="1" s="1"/>
  <c r="HN478" i="1" a="1"/>
  <c r="HN478" i="1"/>
  <c r="HO478" i="1" a="1"/>
  <c r="HO478" i="1" s="1"/>
  <c r="HP478" i="1" a="1"/>
  <c r="HP478" i="1" s="1"/>
  <c r="HQ478" i="1" a="1"/>
  <c r="HQ478" i="1" s="1"/>
  <c r="HR478" i="1" a="1"/>
  <c r="HR478" i="1" s="1"/>
  <c r="HS478" i="1" a="1"/>
  <c r="HS478" i="1" s="1"/>
  <c r="HT478" i="1" a="1"/>
  <c r="HT478" i="1" s="1"/>
  <c r="HU478" i="1" a="1"/>
  <c r="HU478" i="1" s="1"/>
  <c r="HY478" i="1" a="1"/>
  <c r="HY478" i="1"/>
  <c r="HZ478" i="1" a="1"/>
  <c r="HZ478" i="1" s="1"/>
  <c r="GX479" i="1" a="1"/>
  <c r="GX479" i="1" s="1"/>
  <c r="HV479" i="1" s="1" a="1"/>
  <c r="HV479" i="1" s="1"/>
  <c r="GY479" i="1" a="1"/>
  <c r="GY479" i="1" s="1"/>
  <c r="GZ479" i="1" a="1"/>
  <c r="GZ479" i="1"/>
  <c r="HA479" i="1" a="1"/>
  <c r="HA479" i="1"/>
  <c r="HB479" i="1" a="1"/>
  <c r="HB479" i="1" s="1"/>
  <c r="HC479" i="1" a="1"/>
  <c r="HC479" i="1" s="1"/>
  <c r="IA479" i="1" s="1" a="1"/>
  <c r="IA479" i="1" s="1"/>
  <c r="HD479" i="1" a="1"/>
  <c r="HD479" i="1" s="1"/>
  <c r="HE479" i="1" a="1"/>
  <c r="HE479" i="1" s="1"/>
  <c r="HF479" i="1" a="1"/>
  <c r="HF479" i="1"/>
  <c r="HG479" i="1" a="1"/>
  <c r="HG479" i="1"/>
  <c r="HH479" i="1" a="1"/>
  <c r="HH479" i="1"/>
  <c r="HI479" i="1" a="1"/>
  <c r="HI479" i="1"/>
  <c r="HJ479" i="1" a="1"/>
  <c r="HJ479" i="1"/>
  <c r="HK479" i="1" a="1"/>
  <c r="HK479" i="1" s="1"/>
  <c r="HL479" i="1" a="1"/>
  <c r="HL479" i="1" s="1"/>
  <c r="HM479" i="1" a="1"/>
  <c r="HM479" i="1" s="1"/>
  <c r="HN479" i="1" a="1"/>
  <c r="HN479" i="1" s="1"/>
  <c r="HO479" i="1" a="1"/>
  <c r="HO479" i="1"/>
  <c r="HP479" i="1" a="1"/>
  <c r="HP479" i="1" s="1"/>
  <c r="HQ479" i="1" a="1"/>
  <c r="HQ479" i="1" s="1"/>
  <c r="HR479" i="1" a="1"/>
  <c r="HR479" i="1"/>
  <c r="HS479" i="1" a="1"/>
  <c r="HS479" i="1"/>
  <c r="HT479" i="1" a="1"/>
  <c r="HT479" i="1"/>
  <c r="HU479" i="1" a="1"/>
  <c r="HU479" i="1"/>
  <c r="HW479" i="1" a="1"/>
  <c r="HW479" i="1" s="1"/>
  <c r="HX479" i="1" a="1"/>
  <c r="HX479" i="1"/>
  <c r="HY479" i="1" a="1"/>
  <c r="HY479" i="1"/>
  <c r="HZ479" i="1" a="1"/>
  <c r="HZ479" i="1" s="1"/>
  <c r="GX480" i="1" a="1"/>
  <c r="GX480" i="1" s="1"/>
  <c r="GY480" i="1" a="1"/>
  <c r="GY480" i="1"/>
  <c r="GZ480" i="1" a="1"/>
  <c r="GZ480" i="1" s="1"/>
  <c r="HA480" i="1" a="1"/>
  <c r="HA480" i="1"/>
  <c r="HY480" i="1" s="1" a="1"/>
  <c r="HY480" i="1" s="1"/>
  <c r="HB480" i="1" a="1"/>
  <c r="HB480" i="1" s="1"/>
  <c r="HZ480" i="1" s="1" a="1"/>
  <c r="HZ480" i="1" s="1"/>
  <c r="HC480" i="1" a="1"/>
  <c r="HC480" i="1"/>
  <c r="IA480" i="1" s="1" a="1"/>
  <c r="IA480" i="1" s="1"/>
  <c r="HD480" i="1" a="1"/>
  <c r="HD480" i="1"/>
  <c r="HE480" i="1" a="1"/>
  <c r="HE480" i="1" s="1"/>
  <c r="HF480" i="1" a="1"/>
  <c r="HF480" i="1"/>
  <c r="HG480" i="1" a="1"/>
  <c r="HG480" i="1"/>
  <c r="HH480" i="1" a="1"/>
  <c r="HH480" i="1" s="1"/>
  <c r="HI480" i="1" a="1"/>
  <c r="HI480" i="1"/>
  <c r="HJ480" i="1" a="1"/>
  <c r="HJ480" i="1" s="1"/>
  <c r="HK480" i="1" a="1"/>
  <c r="HK480" i="1" s="1"/>
  <c r="HL480" i="1" a="1"/>
  <c r="HL480" i="1" s="1"/>
  <c r="HM480" i="1" a="1"/>
  <c r="HM480" i="1"/>
  <c r="HN480" i="1" a="1"/>
  <c r="HN480" i="1" s="1"/>
  <c r="HO480" i="1" a="1"/>
  <c r="HO480" i="1"/>
  <c r="HP480" i="1" a="1"/>
  <c r="HP480" i="1"/>
  <c r="HQ480" i="1" a="1"/>
  <c r="HQ480" i="1" s="1"/>
  <c r="HR480" i="1" a="1"/>
  <c r="HR480" i="1" s="1"/>
  <c r="HS480" i="1" a="1"/>
  <c r="HS480" i="1"/>
  <c r="HT480" i="1" a="1"/>
  <c r="HT480" i="1" s="1"/>
  <c r="HU480" i="1" a="1"/>
  <c r="HU480" i="1"/>
  <c r="HV480" i="1" a="1"/>
  <c r="HV480" i="1" s="1"/>
  <c r="HW480" i="1" a="1"/>
  <c r="HW480" i="1"/>
  <c r="HX480" i="1" a="1"/>
  <c r="HX480" i="1"/>
  <c r="GX481" i="1" a="1"/>
  <c r="GX481" i="1"/>
  <c r="HV481" i="1" s="1" a="1"/>
  <c r="HV481" i="1" s="1"/>
  <c r="GY481" i="1" a="1"/>
  <c r="GY481" i="1" s="1"/>
  <c r="HW481" i="1" s="1" a="1"/>
  <c r="HW481" i="1" s="1"/>
  <c r="GZ481" i="1" a="1"/>
  <c r="GZ481" i="1"/>
  <c r="HA481" i="1" a="1"/>
  <c r="HA481" i="1"/>
  <c r="HY481" i="1" s="1" a="1"/>
  <c r="HY481" i="1" s="1"/>
  <c r="HB481" i="1" a="1"/>
  <c r="HB481" i="1" s="1"/>
  <c r="HZ481" i="1" s="1" a="1"/>
  <c r="HZ481" i="1" s="1"/>
  <c r="HC481" i="1" a="1"/>
  <c r="HC481" i="1"/>
  <c r="IA481" i="1" s="1" a="1"/>
  <c r="IA481" i="1" s="1"/>
  <c r="HD481" i="1" a="1"/>
  <c r="HD481" i="1" s="1"/>
  <c r="HE481" i="1" a="1"/>
  <c r="HE481" i="1"/>
  <c r="HF481" i="1" a="1"/>
  <c r="HF481" i="1"/>
  <c r="HG481" i="1" a="1"/>
  <c r="HG481" i="1"/>
  <c r="HH481" i="1" a="1"/>
  <c r="HH481" i="1" s="1"/>
  <c r="HI481" i="1" a="1"/>
  <c r="HI481" i="1" s="1"/>
  <c r="HJ481" i="1" a="1"/>
  <c r="HJ481" i="1" s="1"/>
  <c r="HK481" i="1" a="1"/>
  <c r="HK481" i="1" s="1"/>
  <c r="HL481" i="1" a="1"/>
  <c r="HL481" i="1"/>
  <c r="HM481" i="1" a="1"/>
  <c r="HM481" i="1" s="1"/>
  <c r="HN481" i="1" a="1"/>
  <c r="HN481" i="1" s="1"/>
  <c r="HO481" i="1" a="1"/>
  <c r="HO481" i="1"/>
  <c r="HP481" i="1" a="1"/>
  <c r="HP481" i="1" s="1"/>
  <c r="HQ481" i="1" a="1"/>
  <c r="HQ481" i="1"/>
  <c r="HR481" i="1" a="1"/>
  <c r="HR481" i="1" s="1"/>
  <c r="HS481" i="1" a="1"/>
  <c r="HS481" i="1"/>
  <c r="HT481" i="1" a="1"/>
  <c r="HT481" i="1"/>
  <c r="HU481" i="1" a="1"/>
  <c r="HU481" i="1" s="1"/>
  <c r="HX481" i="1" a="1"/>
  <c r="HX481" i="1" s="1"/>
  <c r="GX482" i="1" a="1"/>
  <c r="GX482" i="1" s="1"/>
  <c r="GY482" i="1" a="1"/>
  <c r="GY482" i="1"/>
  <c r="HW482" i="1" s="1" a="1"/>
  <c r="HW482" i="1" s="1"/>
  <c r="GZ482" i="1" a="1"/>
  <c r="GZ482" i="1"/>
  <c r="HX482" i="1" s="1" a="1"/>
  <c r="HX482" i="1" s="1"/>
  <c r="HA482" i="1" a="1"/>
  <c r="HA482" i="1"/>
  <c r="HY482" i="1" s="1" a="1"/>
  <c r="HY482" i="1" s="1"/>
  <c r="HB482" i="1" a="1"/>
  <c r="HB482" i="1"/>
  <c r="HZ482" i="1" s="1" a="1"/>
  <c r="HZ482" i="1" s="1"/>
  <c r="HC482" i="1" a="1"/>
  <c r="HC482" i="1"/>
  <c r="IA482" i="1" s="1" a="1"/>
  <c r="IA482" i="1" s="1"/>
  <c r="HD482" i="1" a="1"/>
  <c r="HD482" i="1"/>
  <c r="HE482" i="1" a="1"/>
  <c r="HE482" i="1" s="1"/>
  <c r="HF482" i="1" a="1"/>
  <c r="HF482" i="1"/>
  <c r="HG482" i="1" a="1"/>
  <c r="HG482" i="1"/>
  <c r="HH482" i="1" a="1"/>
  <c r="HH482" i="1" s="1"/>
  <c r="HI482" i="1" a="1"/>
  <c r="HI482" i="1" s="1"/>
  <c r="HJ482" i="1" a="1"/>
  <c r="HJ482" i="1" s="1"/>
  <c r="HK482" i="1" a="1"/>
  <c r="HK482" i="1" s="1"/>
  <c r="HL482" i="1" a="1"/>
  <c r="HL482" i="1"/>
  <c r="HM482" i="1" a="1"/>
  <c r="HM482" i="1"/>
  <c r="HN482" i="1" a="1"/>
  <c r="HN482" i="1"/>
  <c r="HO482" i="1" a="1"/>
  <c r="HO482" i="1"/>
  <c r="HP482" i="1" a="1"/>
  <c r="HP482" i="1"/>
  <c r="HQ482" i="1" a="1"/>
  <c r="HQ482" i="1" s="1"/>
  <c r="HR482" i="1" a="1"/>
  <c r="HR482" i="1"/>
  <c r="HS482" i="1" a="1"/>
  <c r="HS482" i="1" s="1"/>
  <c r="HT482" i="1" a="1"/>
  <c r="HT482" i="1" s="1"/>
  <c r="HU482" i="1" a="1"/>
  <c r="HU482" i="1"/>
  <c r="HV482" i="1" a="1"/>
  <c r="HV482" i="1" s="1"/>
  <c r="GX483" i="1" a="1"/>
  <c r="GX483" i="1"/>
  <c r="HV483" i="1" s="1" a="1"/>
  <c r="HV483" i="1" s="1"/>
  <c r="GY483" i="1" a="1"/>
  <c r="GY483" i="1" s="1"/>
  <c r="HW483" i="1" s="1" a="1"/>
  <c r="HW483" i="1" s="1"/>
  <c r="GZ483" i="1" a="1"/>
  <c r="GZ483" i="1"/>
  <c r="HA483" i="1" a="1"/>
  <c r="HA483" i="1"/>
  <c r="HB483" i="1" a="1"/>
  <c r="HB483" i="1" s="1"/>
  <c r="HC483" i="1" a="1"/>
  <c r="HC483" i="1" s="1"/>
  <c r="HD483" i="1" a="1"/>
  <c r="HD483" i="1" s="1"/>
  <c r="HE483" i="1" a="1"/>
  <c r="HE483" i="1"/>
  <c r="HF483" i="1" a="1"/>
  <c r="HF483" i="1" s="1"/>
  <c r="HG483" i="1" a="1"/>
  <c r="HG483" i="1"/>
  <c r="HH483" i="1" a="1"/>
  <c r="HH483" i="1" s="1"/>
  <c r="HI483" i="1" a="1"/>
  <c r="HI483" i="1"/>
  <c r="HJ483" i="1" a="1"/>
  <c r="HJ483" i="1"/>
  <c r="HK483" i="1" a="1"/>
  <c r="HK483" i="1" s="1"/>
  <c r="HL483" i="1" a="1"/>
  <c r="HL483" i="1" s="1"/>
  <c r="HM483" i="1" a="1"/>
  <c r="HM483" i="1" s="1"/>
  <c r="HN483" i="1" a="1"/>
  <c r="HN483" i="1" s="1"/>
  <c r="HO483" i="1" a="1"/>
  <c r="HO483" i="1" s="1"/>
  <c r="HP483" i="1" a="1"/>
  <c r="HP483" i="1" s="1"/>
  <c r="HQ483" i="1" a="1"/>
  <c r="HQ483" i="1" s="1"/>
  <c r="HR483" i="1" a="1"/>
  <c r="HR483" i="1" s="1"/>
  <c r="HS483" i="1" a="1"/>
  <c r="HS483" i="1" s="1"/>
  <c r="HT483" i="1" a="1"/>
  <c r="HT483" i="1" s="1"/>
  <c r="HU483" i="1" a="1"/>
  <c r="HU483" i="1"/>
  <c r="HX483" i="1" a="1"/>
  <c r="HX483" i="1"/>
  <c r="HY483" i="1" a="1"/>
  <c r="HY483" i="1"/>
  <c r="HZ483" i="1" a="1"/>
  <c r="HZ483" i="1" s="1"/>
  <c r="IA483" i="1" a="1"/>
  <c r="IA483" i="1"/>
  <c r="GX484" i="1" a="1"/>
  <c r="GX484" i="1" s="1"/>
  <c r="HV484" i="1" s="1" a="1"/>
  <c r="HV484" i="1" s="1"/>
  <c r="GY484" i="1" a="1"/>
  <c r="GY484" i="1" s="1"/>
  <c r="HW484" i="1" s="1" a="1"/>
  <c r="HW484" i="1" s="1"/>
  <c r="GZ484" i="1" a="1"/>
  <c r="GZ484" i="1" s="1"/>
  <c r="HX484" i="1" s="1" a="1"/>
  <c r="HX484" i="1" s="1"/>
  <c r="HA484" i="1" a="1"/>
  <c r="HA484" i="1"/>
  <c r="HB484" i="1" a="1"/>
  <c r="HB484" i="1"/>
  <c r="HC484" i="1" a="1"/>
  <c r="HC484" i="1" s="1"/>
  <c r="HD484" i="1" a="1"/>
  <c r="HD484" i="1"/>
  <c r="HE484" i="1" a="1"/>
  <c r="HE484" i="1" s="1"/>
  <c r="HF484" i="1" a="1"/>
  <c r="HF484" i="1"/>
  <c r="HG484" i="1" a="1"/>
  <c r="HG484" i="1"/>
  <c r="HH484" i="1" a="1"/>
  <c r="HH484" i="1" s="1"/>
  <c r="HI484" i="1" a="1"/>
  <c r="HI484" i="1"/>
  <c r="HJ484" i="1" a="1"/>
  <c r="HJ484" i="1" s="1"/>
  <c r="HK484" i="1" a="1"/>
  <c r="HK484" i="1"/>
  <c r="HL484" i="1" a="1"/>
  <c r="HL484" i="1" s="1"/>
  <c r="HM484" i="1" a="1"/>
  <c r="HM484" i="1" s="1"/>
  <c r="HN484" i="1" a="1"/>
  <c r="HN484" i="1" s="1"/>
  <c r="HO484" i="1" a="1"/>
  <c r="HO484" i="1" s="1"/>
  <c r="HP484" i="1" a="1"/>
  <c r="HP484" i="1" s="1"/>
  <c r="HQ484" i="1" a="1"/>
  <c r="HQ484" i="1" s="1"/>
  <c r="HR484" i="1" a="1"/>
  <c r="HR484" i="1"/>
  <c r="HS484" i="1" a="1"/>
  <c r="HS484" i="1" s="1"/>
  <c r="HT484" i="1" a="1"/>
  <c r="HT484" i="1" s="1"/>
  <c r="HU484" i="1" a="1"/>
  <c r="HU484" i="1"/>
  <c r="HY484" i="1" a="1"/>
  <c r="HY484" i="1"/>
  <c r="HZ484" i="1" a="1"/>
  <c r="HZ484" i="1"/>
  <c r="IA484" i="1" a="1"/>
  <c r="IA484" i="1"/>
  <c r="GX485" i="1" a="1"/>
  <c r="GX485" i="1"/>
  <c r="GY485" i="1" a="1"/>
  <c r="GY485" i="1" s="1"/>
  <c r="GZ485" i="1" a="1"/>
  <c r="GZ485" i="1" s="1"/>
  <c r="HA485" i="1" a="1"/>
  <c r="HA485" i="1" s="1"/>
  <c r="HB485" i="1" a="1"/>
  <c r="HB485" i="1" s="1"/>
  <c r="HZ485" i="1" s="1" a="1"/>
  <c r="HZ485" i="1" s="1"/>
  <c r="HC485" i="1" a="1"/>
  <c r="HC485" i="1" s="1"/>
  <c r="IA485" i="1" s="1" a="1"/>
  <c r="IA485" i="1" s="1"/>
  <c r="HD485" i="1" a="1"/>
  <c r="HD485" i="1" s="1"/>
  <c r="HE485" i="1" a="1"/>
  <c r="HE485" i="1"/>
  <c r="HF485" i="1" a="1"/>
  <c r="HF485" i="1"/>
  <c r="HG485" i="1" a="1"/>
  <c r="HG485" i="1" s="1"/>
  <c r="HH485" i="1" a="1"/>
  <c r="HH485" i="1"/>
  <c r="HI485" i="1" a="1"/>
  <c r="HI485" i="1"/>
  <c r="HJ485" i="1" a="1"/>
  <c r="HJ485" i="1"/>
  <c r="HK485" i="1" a="1"/>
  <c r="HK485" i="1" s="1"/>
  <c r="HL485" i="1" a="1"/>
  <c r="HL485" i="1"/>
  <c r="HM485" i="1" a="1"/>
  <c r="HM485" i="1"/>
  <c r="HN485" i="1" a="1"/>
  <c r="HN485" i="1" s="1"/>
  <c r="HO485" i="1" a="1"/>
  <c r="HO485" i="1" s="1"/>
  <c r="HP485" i="1" a="1"/>
  <c r="HP485" i="1" s="1"/>
  <c r="HQ485" i="1" a="1"/>
  <c r="HQ485" i="1" s="1"/>
  <c r="HR485" i="1" a="1"/>
  <c r="HR485" i="1"/>
  <c r="HS485" i="1" a="1"/>
  <c r="HS485" i="1"/>
  <c r="HT485" i="1" a="1"/>
  <c r="HT485" i="1"/>
  <c r="HU485" i="1" a="1"/>
  <c r="HU485" i="1"/>
  <c r="HV485" i="1" a="1"/>
  <c r="HV485" i="1"/>
  <c r="HW485" i="1" a="1"/>
  <c r="HW485" i="1" s="1"/>
  <c r="HX485" i="1" a="1"/>
  <c r="HX485" i="1"/>
  <c r="HY485" i="1" a="1"/>
  <c r="HY485" i="1" s="1"/>
  <c r="GX486" i="1" a="1"/>
  <c r="GX486" i="1" s="1"/>
  <c r="GY486" i="1" a="1"/>
  <c r="GY486" i="1" s="1"/>
  <c r="HW486" i="1" s="1" a="1"/>
  <c r="HW486" i="1" s="1"/>
  <c r="GZ486" i="1" a="1"/>
  <c r="GZ486" i="1"/>
  <c r="HX486" i="1" s="1" a="1"/>
  <c r="HX486" i="1" s="1"/>
  <c r="HA486" i="1" a="1"/>
  <c r="HA486" i="1"/>
  <c r="HB486" i="1" a="1"/>
  <c r="HB486" i="1"/>
  <c r="HZ486" i="1" s="1" a="1"/>
  <c r="HZ486" i="1" s="1"/>
  <c r="HC486" i="1" a="1"/>
  <c r="HC486" i="1" s="1"/>
  <c r="IA486" i="1" s="1" a="1"/>
  <c r="IA486" i="1" s="1"/>
  <c r="HD486" i="1" a="1"/>
  <c r="HD486" i="1" s="1"/>
  <c r="HE486" i="1" a="1"/>
  <c r="HE486" i="1" s="1"/>
  <c r="HF486" i="1" a="1"/>
  <c r="HF486" i="1" s="1"/>
  <c r="HG486" i="1" a="1"/>
  <c r="HG486" i="1"/>
  <c r="HH486" i="1" a="1"/>
  <c r="HH486" i="1" s="1"/>
  <c r="HI486" i="1" a="1"/>
  <c r="HI486" i="1" s="1"/>
  <c r="HJ486" i="1" a="1"/>
  <c r="HJ486" i="1" s="1"/>
  <c r="HK486" i="1" a="1"/>
  <c r="HK486" i="1"/>
  <c r="HL486" i="1" a="1"/>
  <c r="HL486" i="1" s="1"/>
  <c r="HM486" i="1" a="1"/>
  <c r="HM486" i="1"/>
  <c r="HN486" i="1" a="1"/>
  <c r="HN486" i="1" s="1"/>
  <c r="HO486" i="1" a="1"/>
  <c r="HO486" i="1"/>
  <c r="HP486" i="1" a="1"/>
  <c r="HP486" i="1" s="1"/>
  <c r="HQ486" i="1" a="1"/>
  <c r="HQ486" i="1" s="1"/>
  <c r="HR486" i="1" a="1"/>
  <c r="HR486" i="1" s="1"/>
  <c r="HS486" i="1" a="1"/>
  <c r="HS486" i="1"/>
  <c r="HT486" i="1" a="1"/>
  <c r="HT486" i="1" s="1"/>
  <c r="HU486" i="1" a="1"/>
  <c r="HU486" i="1"/>
  <c r="HV486" i="1" a="1"/>
  <c r="HV486" i="1" s="1"/>
  <c r="HY486" i="1" a="1"/>
  <c r="HY486" i="1" s="1"/>
  <c r="GX487" i="1" a="1"/>
  <c r="GX487" i="1"/>
  <c r="GY487" i="1" a="1"/>
  <c r="GY487" i="1" s="1"/>
  <c r="HW487" i="1" s="1" a="1"/>
  <c r="HW487" i="1" s="1"/>
  <c r="GZ487" i="1" a="1"/>
  <c r="GZ487" i="1"/>
  <c r="HX487" i="1" s="1" a="1"/>
  <c r="HX487" i="1" s="1"/>
  <c r="HA487" i="1" a="1"/>
  <c r="HA487" i="1"/>
  <c r="HY487" i="1" s="1" a="1"/>
  <c r="HY487" i="1" s="1"/>
  <c r="HB487" i="1" a="1"/>
  <c r="HB487" i="1" s="1"/>
  <c r="HZ487" i="1" s="1" a="1"/>
  <c r="HZ487" i="1" s="1"/>
  <c r="HC487" i="1" a="1"/>
  <c r="HC487" i="1"/>
  <c r="IA487" i="1" s="1" a="1"/>
  <c r="IA487" i="1" s="1"/>
  <c r="HD487" i="1" a="1"/>
  <c r="HD487" i="1" s="1"/>
  <c r="HE487" i="1" a="1"/>
  <c r="HE487" i="1" s="1"/>
  <c r="HF487" i="1" a="1"/>
  <c r="HF487" i="1" s="1"/>
  <c r="HG487" i="1" a="1"/>
  <c r="HG487" i="1"/>
  <c r="HH487" i="1" a="1"/>
  <c r="HH487" i="1"/>
  <c r="HI487" i="1" a="1"/>
  <c r="HI487" i="1" s="1"/>
  <c r="HJ487" i="1" a="1"/>
  <c r="HJ487" i="1"/>
  <c r="HK487" i="1" a="1"/>
  <c r="HK487" i="1" s="1"/>
  <c r="HL487" i="1" a="1"/>
  <c r="HL487" i="1"/>
  <c r="HM487" i="1" a="1"/>
  <c r="HM487" i="1"/>
  <c r="HN487" i="1" a="1"/>
  <c r="HN487" i="1" s="1"/>
  <c r="HO487" i="1" a="1"/>
  <c r="HO487" i="1"/>
  <c r="HP487" i="1" a="1"/>
  <c r="HP487" i="1" s="1"/>
  <c r="HQ487" i="1" a="1"/>
  <c r="HQ487" i="1"/>
  <c r="HR487" i="1" a="1"/>
  <c r="HR487" i="1"/>
  <c r="HS487" i="1" a="1"/>
  <c r="HS487" i="1" s="1"/>
  <c r="HT487" i="1" a="1"/>
  <c r="HT487" i="1" s="1"/>
  <c r="HU487" i="1" a="1"/>
  <c r="HU487" i="1" s="1"/>
  <c r="HV487" i="1" a="1"/>
  <c r="HV487" i="1" s="1"/>
  <c r="GX488" i="1" a="1"/>
  <c r="GX488" i="1" s="1"/>
  <c r="HV488" i="1" s="1" a="1"/>
  <c r="HV488" i="1" s="1"/>
  <c r="GY488" i="1" a="1"/>
  <c r="GY488" i="1"/>
  <c r="HW488" i="1" s="1" a="1"/>
  <c r="GZ488" i="1" a="1"/>
  <c r="GZ488" i="1"/>
  <c r="HA488" i="1" a="1"/>
  <c r="HA488" i="1"/>
  <c r="HB488" i="1" a="1"/>
  <c r="HB488" i="1"/>
  <c r="HC488" i="1" a="1"/>
  <c r="HC488" i="1" s="1"/>
  <c r="IA488" i="1" s="1" a="1"/>
  <c r="IA488" i="1" s="1"/>
  <c r="HD488" i="1" a="1"/>
  <c r="HD488" i="1" s="1"/>
  <c r="HE488" i="1" a="1"/>
  <c r="HE488" i="1" s="1"/>
  <c r="HF488" i="1" a="1"/>
  <c r="HF488" i="1" s="1"/>
  <c r="HG488" i="1" a="1"/>
  <c r="HG488" i="1"/>
  <c r="HH488" i="1" a="1"/>
  <c r="HH488" i="1" s="1"/>
  <c r="HI488" i="1" a="1"/>
  <c r="HI488" i="1"/>
  <c r="HJ488" i="1" a="1"/>
  <c r="HJ488" i="1" s="1"/>
  <c r="HK488" i="1" a="1"/>
  <c r="HK488" i="1" s="1"/>
  <c r="HL488" i="1" a="1"/>
  <c r="HL488" i="1" s="1"/>
  <c r="HM488" i="1" a="1"/>
  <c r="HM488" i="1" s="1"/>
  <c r="HN488" i="1" a="1"/>
  <c r="HN488" i="1"/>
  <c r="HO488" i="1" a="1"/>
  <c r="HO488" i="1"/>
  <c r="HP488" i="1" a="1"/>
  <c r="HP488" i="1" s="1"/>
  <c r="HQ488" i="1" a="1"/>
  <c r="HQ488" i="1" s="1"/>
  <c r="HR488" i="1" a="1"/>
  <c r="HR488" i="1" s="1"/>
  <c r="HS488" i="1" a="1"/>
  <c r="HS488" i="1" s="1"/>
  <c r="HT488" i="1" a="1"/>
  <c r="HT488" i="1" s="1"/>
  <c r="HU488" i="1" a="1"/>
  <c r="HU488" i="1" s="1"/>
  <c r="HW488" i="1"/>
  <c r="HX488" i="1" a="1"/>
  <c r="HX488" i="1"/>
  <c r="HY488" i="1" a="1"/>
  <c r="HY488" i="1"/>
  <c r="HZ488" i="1" a="1"/>
  <c r="HZ488" i="1"/>
  <c r="GX489" i="1" a="1"/>
  <c r="GX489" i="1" s="1"/>
  <c r="HV489" i="1" s="1" a="1"/>
  <c r="HV489" i="1" s="1"/>
  <c r="GY489" i="1" a="1"/>
  <c r="GY489" i="1" s="1"/>
  <c r="GZ489" i="1" a="1"/>
  <c r="GZ489" i="1" s="1"/>
  <c r="HA489" i="1" a="1"/>
  <c r="HA489" i="1" s="1"/>
  <c r="HB489" i="1" a="1"/>
  <c r="HB489" i="1" s="1"/>
  <c r="HC489" i="1" a="1"/>
  <c r="HC489" i="1"/>
  <c r="IA489" i="1" s="1" a="1"/>
  <c r="IA489" i="1" s="1"/>
  <c r="HD489" i="1" a="1"/>
  <c r="HD489" i="1" s="1"/>
  <c r="HE489" i="1" a="1"/>
  <c r="HE489" i="1"/>
  <c r="HF489" i="1" a="1"/>
  <c r="HF489" i="1"/>
  <c r="HG489" i="1" a="1"/>
  <c r="HG489" i="1"/>
  <c r="HH489" i="1" a="1"/>
  <c r="HH489" i="1"/>
  <c r="HI489" i="1" a="1"/>
  <c r="HI489" i="1"/>
  <c r="HJ489" i="1" a="1"/>
  <c r="HJ489" i="1"/>
  <c r="HK489" i="1" a="1"/>
  <c r="HK489" i="1" s="1"/>
  <c r="HL489" i="1" a="1"/>
  <c r="HL489" i="1" s="1"/>
  <c r="HM489" i="1" a="1"/>
  <c r="HM489" i="1" s="1"/>
  <c r="HN489" i="1" a="1"/>
  <c r="HN489" i="1" s="1"/>
  <c r="HO489" i="1" a="1"/>
  <c r="HO489" i="1" s="1"/>
  <c r="HP489" i="1" a="1"/>
  <c r="HP489" i="1" s="1"/>
  <c r="HQ489" i="1" a="1"/>
  <c r="HQ489" i="1"/>
  <c r="HR489" i="1" a="1"/>
  <c r="HR489" i="1"/>
  <c r="HS489" i="1" a="1"/>
  <c r="HS489" i="1"/>
  <c r="HT489" i="1" a="1"/>
  <c r="HT489" i="1" s="1"/>
  <c r="HU489" i="1" a="1"/>
  <c r="HU489" i="1"/>
  <c r="HW489" i="1" a="1"/>
  <c r="HW489" i="1"/>
  <c r="HX489" i="1" a="1"/>
  <c r="HX489" i="1"/>
  <c r="HY489" i="1" a="1"/>
  <c r="HY489" i="1" s="1"/>
  <c r="HZ489" i="1" a="1"/>
  <c r="HZ489" i="1" s="1"/>
  <c r="GX490" i="1" a="1"/>
  <c r="GX490" i="1" s="1"/>
  <c r="HV490" i="1" s="1" a="1"/>
  <c r="HV490" i="1" s="1"/>
  <c r="GY490" i="1" a="1"/>
  <c r="GY490" i="1" s="1"/>
  <c r="HW490" i="1" s="1" a="1"/>
  <c r="HW490" i="1" s="1"/>
  <c r="GZ490" i="1" a="1"/>
  <c r="GZ490" i="1"/>
  <c r="HX490" i="1" s="1" a="1"/>
  <c r="HX490" i="1" s="1"/>
  <c r="HA490" i="1" a="1"/>
  <c r="HA490" i="1"/>
  <c r="HB490" i="1" a="1"/>
  <c r="HB490" i="1"/>
  <c r="HZ490" i="1" s="1" a="1"/>
  <c r="HZ490" i="1" s="1"/>
  <c r="HC490" i="1" a="1"/>
  <c r="HC490" i="1" s="1"/>
  <c r="IA490" i="1" s="1" a="1"/>
  <c r="IA490" i="1" s="1"/>
  <c r="HD490" i="1" a="1"/>
  <c r="HD490" i="1"/>
  <c r="HE490" i="1" a="1"/>
  <c r="HE490" i="1" s="1"/>
  <c r="HF490" i="1" a="1"/>
  <c r="HF490" i="1"/>
  <c r="HG490" i="1" a="1"/>
  <c r="HG490" i="1"/>
  <c r="HH490" i="1" a="1"/>
  <c r="HH490" i="1" s="1"/>
  <c r="HI490" i="1" a="1"/>
  <c r="HI490" i="1"/>
  <c r="HJ490" i="1" a="1"/>
  <c r="HJ490" i="1" s="1"/>
  <c r="HK490" i="1" a="1"/>
  <c r="HK490" i="1" s="1"/>
  <c r="HL490" i="1" a="1"/>
  <c r="HL490" i="1" s="1"/>
  <c r="HM490" i="1" a="1"/>
  <c r="HM490" i="1"/>
  <c r="HN490" i="1" a="1"/>
  <c r="HN490" i="1"/>
  <c r="HO490" i="1" a="1"/>
  <c r="HO490" i="1"/>
  <c r="HP490" i="1" a="1"/>
  <c r="HP490" i="1"/>
  <c r="HQ490" i="1" a="1"/>
  <c r="HQ490" i="1" s="1"/>
  <c r="HR490" i="1" a="1"/>
  <c r="HR490" i="1"/>
  <c r="HS490" i="1" a="1"/>
  <c r="HS490" i="1" s="1"/>
  <c r="HT490" i="1" a="1"/>
  <c r="HT490" i="1" s="1"/>
  <c r="HU490" i="1" a="1"/>
  <c r="HU490" i="1"/>
  <c r="HY490" i="1" a="1"/>
  <c r="HY490" i="1" s="1"/>
  <c r="GX491" i="1" a="1"/>
  <c r="GX491" i="1"/>
  <c r="HV491" i="1" s="1" a="1"/>
  <c r="HV491" i="1" s="1"/>
  <c r="GY491" i="1" a="1"/>
  <c r="GY491" i="1"/>
  <c r="HW491" i="1" s="1" a="1"/>
  <c r="HW491" i="1" s="1"/>
  <c r="GZ491" i="1" a="1"/>
  <c r="GZ491" i="1"/>
  <c r="HX491" i="1" s="1" a="1"/>
  <c r="HX491" i="1" s="1"/>
  <c r="HA491" i="1" a="1"/>
  <c r="HA491" i="1"/>
  <c r="HB491" i="1" a="1"/>
  <c r="HB491" i="1" s="1"/>
  <c r="HZ491" i="1" s="1" a="1"/>
  <c r="HZ491" i="1" s="1"/>
  <c r="HC491" i="1" a="1"/>
  <c r="HC491" i="1" s="1"/>
  <c r="IA491" i="1" s="1" a="1"/>
  <c r="IA491" i="1" s="1"/>
  <c r="HD491" i="1" a="1"/>
  <c r="HD491" i="1" s="1"/>
  <c r="HE491" i="1" a="1"/>
  <c r="HE491" i="1" s="1"/>
  <c r="HF491" i="1" a="1"/>
  <c r="HF491" i="1" s="1"/>
  <c r="HG491" i="1" a="1"/>
  <c r="HG491" i="1" s="1"/>
  <c r="HH491" i="1" a="1"/>
  <c r="HH491" i="1" s="1"/>
  <c r="HI491" i="1" a="1"/>
  <c r="HI491" i="1"/>
  <c r="HJ491" i="1" a="1"/>
  <c r="HJ491" i="1"/>
  <c r="HK491" i="1" a="1"/>
  <c r="HK491" i="1"/>
  <c r="HL491" i="1" a="1"/>
  <c r="HL491" i="1"/>
  <c r="HM491" i="1" a="1"/>
  <c r="HM491" i="1"/>
  <c r="HN491" i="1" a="1"/>
  <c r="HN491" i="1" s="1"/>
  <c r="HO491" i="1" a="1"/>
  <c r="HO491" i="1"/>
  <c r="HP491" i="1" a="1"/>
  <c r="HP491" i="1" s="1"/>
  <c r="HQ491" i="1" a="1"/>
  <c r="HQ491" i="1"/>
  <c r="HR491" i="1" a="1"/>
  <c r="HR491" i="1" s="1"/>
  <c r="HS491" i="1" a="1"/>
  <c r="HS491" i="1" s="1"/>
  <c r="HT491" i="1" a="1"/>
  <c r="HT491" i="1" s="1"/>
  <c r="HU491" i="1" a="1"/>
  <c r="HU491" i="1" s="1"/>
  <c r="HY491" i="1" a="1"/>
  <c r="HY491" i="1"/>
  <c r="GX492" i="1" a="1"/>
  <c r="GX492" i="1" s="1"/>
  <c r="HV492" i="1" s="1" a="1"/>
  <c r="HV492" i="1" s="1"/>
  <c r="GY492" i="1" a="1"/>
  <c r="GY492" i="1"/>
  <c r="HW492" i="1" s="1" a="1"/>
  <c r="HW492" i="1" s="1"/>
  <c r="GZ492" i="1" a="1"/>
  <c r="GZ492" i="1"/>
  <c r="HX492" i="1" s="1" a="1"/>
  <c r="HX492" i="1" s="1"/>
  <c r="HA492" i="1" a="1"/>
  <c r="HA492" i="1" s="1"/>
  <c r="HY492" i="1" s="1" a="1"/>
  <c r="HY492" i="1" s="1"/>
  <c r="HB492" i="1" a="1"/>
  <c r="HB492" i="1" s="1"/>
  <c r="HZ492" i="1" s="1" a="1"/>
  <c r="HZ492" i="1" s="1"/>
  <c r="HC492" i="1" a="1"/>
  <c r="HC492" i="1" s="1"/>
  <c r="IA492" i="1" s="1" a="1"/>
  <c r="IA492" i="1" s="1"/>
  <c r="HD492" i="1" a="1"/>
  <c r="HD492" i="1" s="1"/>
  <c r="HE492" i="1" a="1"/>
  <c r="HE492" i="1"/>
  <c r="HF492" i="1" a="1"/>
  <c r="HF492" i="1"/>
  <c r="HG492" i="1" a="1"/>
  <c r="HG492" i="1"/>
  <c r="HH492" i="1" a="1"/>
  <c r="HH492" i="1" s="1"/>
  <c r="HI492" i="1" a="1"/>
  <c r="HI492" i="1"/>
  <c r="HJ492" i="1" a="1"/>
  <c r="HJ492" i="1" s="1"/>
  <c r="HK492" i="1" a="1"/>
  <c r="HK492" i="1"/>
  <c r="HL492" i="1" a="1"/>
  <c r="HL492" i="1"/>
  <c r="HM492" i="1" a="1"/>
  <c r="HM492" i="1"/>
  <c r="HN492" i="1" a="1"/>
  <c r="HN492" i="1" s="1"/>
  <c r="HO492" i="1" a="1"/>
  <c r="HO492" i="1" s="1"/>
  <c r="HP492" i="1" a="1"/>
  <c r="HP492" i="1" s="1"/>
  <c r="HQ492" i="1" a="1"/>
  <c r="HQ492" i="1" s="1"/>
  <c r="HR492" i="1" a="1"/>
  <c r="HR492" i="1"/>
  <c r="HS492" i="1" a="1"/>
  <c r="HS492" i="1"/>
  <c r="HT492" i="1" a="1"/>
  <c r="HT492" i="1" s="1"/>
  <c r="HU492" i="1" a="1"/>
  <c r="HU492" i="1"/>
  <c r="GX493" i="1" a="1"/>
  <c r="GX493" i="1" s="1"/>
  <c r="GY493" i="1" a="1"/>
  <c r="GY493" i="1" s="1"/>
  <c r="HW493" i="1" s="1" a="1"/>
  <c r="HW493" i="1" s="1"/>
  <c r="GZ493" i="1" a="1"/>
  <c r="GZ493" i="1" s="1"/>
  <c r="HX493" i="1" s="1" a="1"/>
  <c r="HX493" i="1" s="1"/>
  <c r="HA493" i="1" a="1"/>
  <c r="HA493" i="1"/>
  <c r="HY493" i="1" s="1" a="1"/>
  <c r="HY493" i="1" s="1"/>
  <c r="HB493" i="1" a="1"/>
  <c r="HB493" i="1" s="1"/>
  <c r="HC493" i="1" a="1"/>
  <c r="HC493" i="1"/>
  <c r="IA493" i="1" s="1" a="1"/>
  <c r="IA493" i="1" s="1"/>
  <c r="HD493" i="1" a="1"/>
  <c r="HD493" i="1" s="1"/>
  <c r="HE493" i="1" a="1"/>
  <c r="HE493" i="1"/>
  <c r="HF493" i="1" a="1"/>
  <c r="HF493" i="1"/>
  <c r="HG493" i="1" a="1"/>
  <c r="HG493" i="1" s="1"/>
  <c r="HH493" i="1" a="1"/>
  <c r="HH493" i="1" s="1"/>
  <c r="HI493" i="1" a="1"/>
  <c r="HI493" i="1" s="1"/>
  <c r="HJ493" i="1" a="1"/>
  <c r="HJ493" i="1" s="1"/>
  <c r="HK493" i="1" a="1"/>
  <c r="HK493" i="1" s="1"/>
  <c r="HL493" i="1" a="1"/>
  <c r="HL493" i="1" s="1"/>
  <c r="HM493" i="1" a="1"/>
  <c r="HM493" i="1" s="1"/>
  <c r="HN493" i="1" a="1"/>
  <c r="HN493" i="1" s="1"/>
  <c r="HO493" i="1" a="1"/>
  <c r="HO493" i="1" s="1"/>
  <c r="HP493" i="1" a="1"/>
  <c r="HP493" i="1" s="1"/>
  <c r="HQ493" i="1" a="1"/>
  <c r="HQ493" i="1"/>
  <c r="HR493" i="1" a="1"/>
  <c r="HR493" i="1"/>
  <c r="HS493" i="1" a="1"/>
  <c r="HS493" i="1"/>
  <c r="HT493" i="1" a="1"/>
  <c r="HT493" i="1"/>
  <c r="HU493" i="1" a="1"/>
  <c r="HU493" i="1"/>
  <c r="HV493" i="1" a="1"/>
  <c r="HV493" i="1"/>
  <c r="HZ493" i="1" a="1"/>
  <c r="HZ493" i="1" s="1"/>
  <c r="GX494" i="1" a="1"/>
  <c r="GX494" i="1" s="1"/>
  <c r="HV494" i="1" s="1" a="1"/>
  <c r="HV494" i="1" s="1"/>
  <c r="GY494" i="1" a="1"/>
  <c r="GY494" i="1"/>
  <c r="GZ494" i="1" a="1"/>
  <c r="GZ494" i="1"/>
  <c r="HX494" i="1" s="1" a="1"/>
  <c r="HX494" i="1" s="1"/>
  <c r="HA494" i="1" a="1"/>
  <c r="HA494" i="1"/>
  <c r="HY494" i="1" s="1" a="1"/>
  <c r="HY494" i="1" s="1"/>
  <c r="HB494" i="1" a="1"/>
  <c r="HB494" i="1"/>
  <c r="HZ494" i="1" s="1" a="1"/>
  <c r="HC494" i="1" a="1"/>
  <c r="HC494" i="1"/>
  <c r="HD494" i="1" a="1"/>
  <c r="HD494" i="1"/>
  <c r="HE494" i="1" a="1"/>
  <c r="HE494" i="1"/>
  <c r="HF494" i="1" a="1"/>
  <c r="HF494" i="1" s="1"/>
  <c r="HG494" i="1" a="1"/>
  <c r="HG494" i="1" s="1"/>
  <c r="HH494" i="1" a="1"/>
  <c r="HH494" i="1" s="1"/>
  <c r="HI494" i="1" a="1"/>
  <c r="HI494" i="1"/>
  <c r="HJ494" i="1" a="1"/>
  <c r="HJ494" i="1" s="1"/>
  <c r="HK494" i="1" a="1"/>
  <c r="HK494" i="1"/>
  <c r="HL494" i="1" a="1"/>
  <c r="HL494" i="1"/>
  <c r="HM494" i="1" a="1"/>
  <c r="HM494" i="1"/>
  <c r="HN494" i="1" a="1"/>
  <c r="HN494" i="1" s="1"/>
  <c r="HO494" i="1" a="1"/>
  <c r="HO494" i="1"/>
  <c r="HP494" i="1" a="1"/>
  <c r="HP494" i="1"/>
  <c r="HQ494" i="1" a="1"/>
  <c r="HQ494" i="1"/>
  <c r="HR494" i="1" a="1"/>
  <c r="HR494" i="1"/>
  <c r="HS494" i="1" a="1"/>
  <c r="HS494" i="1" s="1"/>
  <c r="HT494" i="1" a="1"/>
  <c r="HT494" i="1" s="1"/>
  <c r="HU494" i="1" a="1"/>
  <c r="HU494" i="1"/>
  <c r="HW494" i="1" a="1"/>
  <c r="HW494" i="1" s="1"/>
  <c r="HZ494" i="1"/>
  <c r="IA494" i="1" a="1"/>
  <c r="IA494" i="1"/>
  <c r="GX495" i="1" a="1"/>
  <c r="GX495" i="1" s="1"/>
  <c r="HV495" i="1" s="1" a="1"/>
  <c r="HV495" i="1" s="1"/>
  <c r="GY495" i="1" a="1"/>
  <c r="GY495" i="1" s="1"/>
  <c r="HW495" i="1" s="1" a="1"/>
  <c r="HW495" i="1" s="1"/>
  <c r="GZ495" i="1" a="1"/>
  <c r="GZ495" i="1" s="1"/>
  <c r="HX495" i="1" s="1" a="1"/>
  <c r="HX495" i="1" s="1"/>
  <c r="HA495" i="1" a="1"/>
  <c r="HA495" i="1" s="1"/>
  <c r="HY495" i="1" s="1" a="1"/>
  <c r="HY495" i="1" s="1"/>
  <c r="HB495" i="1" a="1"/>
  <c r="HB495" i="1" s="1"/>
  <c r="HC495" i="1" a="1"/>
  <c r="HC495" i="1"/>
  <c r="HD495" i="1" a="1"/>
  <c r="HD495" i="1" s="1"/>
  <c r="HE495" i="1" a="1"/>
  <c r="HE495" i="1" s="1"/>
  <c r="HF495" i="1" a="1"/>
  <c r="HF495" i="1" s="1"/>
  <c r="HG495" i="1" a="1"/>
  <c r="HG495" i="1"/>
  <c r="HH495" i="1" a="1"/>
  <c r="HH495" i="1"/>
  <c r="HI495" i="1" a="1"/>
  <c r="HI495" i="1"/>
  <c r="HJ495" i="1" a="1"/>
  <c r="HJ495" i="1"/>
  <c r="HK495" i="1" a="1"/>
  <c r="HK495" i="1"/>
  <c r="HL495" i="1" a="1"/>
  <c r="HL495" i="1" s="1"/>
  <c r="HM495" i="1" a="1"/>
  <c r="HM495" i="1" s="1"/>
  <c r="HN495" i="1" a="1"/>
  <c r="HN495" i="1" s="1"/>
  <c r="HO495" i="1" a="1"/>
  <c r="HO495" i="1"/>
  <c r="HP495" i="1" a="1"/>
  <c r="HP495" i="1" s="1"/>
  <c r="HQ495" i="1" a="1"/>
  <c r="HQ495" i="1" s="1"/>
  <c r="HR495" i="1" a="1"/>
  <c r="HR495" i="1" s="1"/>
  <c r="HS495" i="1" a="1"/>
  <c r="HS495" i="1" s="1"/>
  <c r="HT495" i="1" a="1"/>
  <c r="HT495" i="1"/>
  <c r="HU495" i="1" a="1"/>
  <c r="HU495" i="1"/>
  <c r="HZ495" i="1" a="1"/>
  <c r="HZ495" i="1" s="1"/>
  <c r="IA495" i="1" a="1"/>
  <c r="IA495" i="1"/>
  <c r="GX496" i="1" a="1"/>
  <c r="GX496" i="1" s="1"/>
  <c r="GY496" i="1" a="1"/>
  <c r="GY496" i="1" s="1"/>
  <c r="HW496" i="1" s="1" a="1"/>
  <c r="HW496" i="1" s="1"/>
  <c r="GZ496" i="1" a="1"/>
  <c r="GZ496" i="1" s="1"/>
  <c r="HA496" i="1" a="1"/>
  <c r="HA496" i="1" s="1"/>
  <c r="HB496" i="1" a="1"/>
  <c r="HB496" i="1" s="1"/>
  <c r="HZ496" i="1" s="1" a="1"/>
  <c r="HZ496" i="1" s="1"/>
  <c r="HC496" i="1" a="1"/>
  <c r="HC496" i="1"/>
  <c r="IA496" i="1" s="1" a="1"/>
  <c r="IA496" i="1" s="1"/>
  <c r="HD496" i="1" a="1"/>
  <c r="HD496" i="1"/>
  <c r="HE496" i="1" a="1"/>
  <c r="HE496" i="1"/>
  <c r="HF496" i="1" a="1"/>
  <c r="HF496" i="1"/>
  <c r="HG496" i="1" a="1"/>
  <c r="HG496" i="1"/>
  <c r="HH496" i="1" a="1"/>
  <c r="HH496" i="1" s="1"/>
  <c r="HI496" i="1" a="1"/>
  <c r="HI496" i="1"/>
  <c r="HJ496" i="1" a="1"/>
  <c r="HJ496" i="1" s="1"/>
  <c r="HK496" i="1" a="1"/>
  <c r="HK496" i="1"/>
  <c r="HL496" i="1" a="1"/>
  <c r="HL496" i="1" s="1"/>
  <c r="HM496" i="1" a="1"/>
  <c r="HM496" i="1" s="1"/>
  <c r="HN496" i="1" a="1"/>
  <c r="HN496" i="1" s="1"/>
  <c r="HO496" i="1" a="1"/>
  <c r="HO496" i="1" s="1"/>
  <c r="HP496" i="1" a="1"/>
  <c r="HP496" i="1"/>
  <c r="HQ496" i="1" a="1"/>
  <c r="HQ496" i="1"/>
  <c r="HR496" i="1" a="1"/>
  <c r="HR496" i="1"/>
  <c r="HS496" i="1" a="1"/>
  <c r="HS496" i="1"/>
  <c r="HT496" i="1" a="1"/>
  <c r="HT496" i="1" s="1"/>
  <c r="HU496" i="1" a="1"/>
  <c r="HU496" i="1"/>
  <c r="HV496" i="1" a="1"/>
  <c r="HV496" i="1" s="1"/>
  <c r="HX496" i="1" a="1"/>
  <c r="HX496" i="1"/>
  <c r="HY496" i="1" a="1"/>
  <c r="HY496" i="1" s="1"/>
  <c r="GX497" i="1" a="1"/>
  <c r="GX497" i="1" s="1"/>
  <c r="HV497" i="1" s="1" a="1"/>
  <c r="HV497" i="1" s="1"/>
  <c r="GY497" i="1" a="1"/>
  <c r="GY497" i="1"/>
  <c r="HW497" i="1" s="1" a="1"/>
  <c r="HW497" i="1" s="1"/>
  <c r="GZ497" i="1" a="1"/>
  <c r="GZ497" i="1"/>
  <c r="HA497" i="1" a="1"/>
  <c r="HA497" i="1"/>
  <c r="HY497" i="1" s="1" a="1"/>
  <c r="HY497" i="1" s="1"/>
  <c r="HB497" i="1" a="1"/>
  <c r="HB497" i="1" s="1"/>
  <c r="HZ497" i="1" s="1" a="1"/>
  <c r="HZ497" i="1" s="1"/>
  <c r="HC497" i="1" a="1"/>
  <c r="HC497" i="1" s="1"/>
  <c r="IA497" i="1" s="1" a="1"/>
  <c r="IA497" i="1" s="1"/>
  <c r="HD497" i="1" a="1"/>
  <c r="HD497" i="1" s="1"/>
  <c r="HE497" i="1" a="1"/>
  <c r="HE497" i="1" s="1"/>
  <c r="HF497" i="1" a="1"/>
  <c r="HF497" i="1"/>
  <c r="HG497" i="1" a="1"/>
  <c r="HG497" i="1"/>
  <c r="HH497" i="1" a="1"/>
  <c r="HH497" i="1" s="1"/>
  <c r="HI497" i="1" a="1"/>
  <c r="HI497" i="1" s="1"/>
  <c r="HJ497" i="1" a="1"/>
  <c r="HJ497" i="1" s="1"/>
  <c r="HK497" i="1" a="1"/>
  <c r="HK497" i="1" s="1"/>
  <c r="HL497" i="1" a="1"/>
  <c r="HL497" i="1"/>
  <c r="HM497" i="1" a="1"/>
  <c r="HM497" i="1"/>
  <c r="HN497" i="1" a="1"/>
  <c r="HN497" i="1" s="1"/>
  <c r="HO497" i="1" a="1"/>
  <c r="HO497" i="1"/>
  <c r="HP497" i="1" a="1"/>
  <c r="HP497" i="1" s="1"/>
  <c r="HQ497" i="1" a="1"/>
  <c r="HQ497" i="1" s="1"/>
  <c r="HR497" i="1" a="1"/>
  <c r="HR497" i="1" s="1"/>
  <c r="HS497" i="1" a="1"/>
  <c r="HS497" i="1" s="1"/>
  <c r="HT497" i="1" a="1"/>
  <c r="HT497" i="1" s="1"/>
  <c r="HU497" i="1" a="1"/>
  <c r="HU497" i="1" s="1"/>
  <c r="HX497" i="1" a="1"/>
  <c r="HX497" i="1" s="1"/>
  <c r="GX498" i="1" a="1"/>
  <c r="GX498" i="1" s="1"/>
  <c r="HV498" i="1" s="1" a="1"/>
  <c r="HV498" i="1" s="1"/>
  <c r="GY498" i="1" a="1"/>
  <c r="GY498" i="1"/>
  <c r="HW498" i="1" s="1" a="1"/>
  <c r="HW498" i="1" s="1"/>
  <c r="GZ498" i="1" a="1"/>
  <c r="GZ498" i="1" s="1"/>
  <c r="HX498" i="1" s="1" a="1"/>
  <c r="HX498" i="1" s="1"/>
  <c r="HA498" i="1" a="1"/>
  <c r="HA498" i="1"/>
  <c r="HB498" i="1" a="1"/>
  <c r="HB498" i="1"/>
  <c r="HZ498" i="1" s="1" a="1"/>
  <c r="HZ498" i="1" s="1"/>
  <c r="HC498" i="1" a="1"/>
  <c r="HC498" i="1"/>
  <c r="IA498" i="1" s="1" a="1"/>
  <c r="IA498" i="1" s="1"/>
  <c r="HD498" i="1" a="1"/>
  <c r="HD498" i="1" s="1"/>
  <c r="HE498" i="1" a="1"/>
  <c r="HE498" i="1" s="1"/>
  <c r="HF498" i="1" a="1"/>
  <c r="HF498" i="1" s="1"/>
  <c r="HG498" i="1" a="1"/>
  <c r="HG498" i="1" s="1"/>
  <c r="HH498" i="1" a="1"/>
  <c r="HH498" i="1" s="1"/>
  <c r="HI498" i="1" a="1"/>
  <c r="HI498" i="1" s="1"/>
  <c r="HJ498" i="1" a="1"/>
  <c r="HJ498" i="1" s="1"/>
  <c r="HK498" i="1" a="1"/>
  <c r="HK498" i="1"/>
  <c r="HL498" i="1" a="1"/>
  <c r="HL498" i="1" s="1"/>
  <c r="HM498" i="1" a="1"/>
  <c r="HM498" i="1"/>
  <c r="HN498" i="1" a="1"/>
  <c r="HN498" i="1"/>
  <c r="HO498" i="1" a="1"/>
  <c r="HO498" i="1"/>
  <c r="HP498" i="1" a="1"/>
  <c r="HP498" i="1"/>
  <c r="HQ498" i="1" a="1"/>
  <c r="HQ498" i="1" s="1"/>
  <c r="HR498" i="1" a="1"/>
  <c r="HR498" i="1" s="1"/>
  <c r="HS498" i="1" a="1"/>
  <c r="HS498" i="1" s="1"/>
  <c r="HT498" i="1" a="1"/>
  <c r="HT498" i="1" s="1"/>
  <c r="HU498" i="1" a="1"/>
  <c r="HU498" i="1"/>
  <c r="HY498" i="1" a="1"/>
  <c r="HY498" i="1"/>
  <c r="GX499" i="1" a="1"/>
  <c r="GX499" i="1"/>
  <c r="GY499" i="1" a="1"/>
  <c r="GY499" i="1"/>
  <c r="GZ499" i="1" a="1"/>
  <c r="GZ499" i="1" s="1"/>
  <c r="HX499" i="1" s="1" a="1"/>
  <c r="HX499" i="1" s="1"/>
  <c r="HA499" i="1" a="1"/>
  <c r="HA499" i="1" s="1"/>
  <c r="HB499" i="1" a="1"/>
  <c r="HB499" i="1" s="1"/>
  <c r="HC499" i="1" a="1"/>
  <c r="HC499" i="1"/>
  <c r="IA499" i="1" s="1" a="1"/>
  <c r="IA499" i="1" s="1"/>
  <c r="HD499" i="1" a="1"/>
  <c r="HD499" i="1" s="1"/>
  <c r="HE499" i="1" a="1"/>
  <c r="HE499" i="1"/>
  <c r="HF499" i="1" a="1"/>
  <c r="HF499" i="1"/>
  <c r="HG499" i="1" a="1"/>
  <c r="HG499" i="1"/>
  <c r="HH499" i="1" a="1"/>
  <c r="HH499" i="1"/>
  <c r="HI499" i="1" a="1"/>
  <c r="HI499" i="1"/>
  <c r="HJ499" i="1" a="1"/>
  <c r="HJ499" i="1"/>
  <c r="HK499" i="1" a="1"/>
  <c r="HK499" i="1" s="1"/>
  <c r="HL499" i="1" a="1"/>
  <c r="HL499" i="1"/>
  <c r="HM499" i="1" a="1"/>
  <c r="HM499" i="1" s="1"/>
  <c r="HN499" i="1" a="1"/>
  <c r="HN499" i="1" s="1"/>
  <c r="HO499" i="1" a="1"/>
  <c r="HO499" i="1"/>
  <c r="HP499" i="1" a="1"/>
  <c r="HP499" i="1" s="1"/>
  <c r="HQ499" i="1" a="1"/>
  <c r="HQ499" i="1" s="1"/>
  <c r="HR499" i="1" a="1"/>
  <c r="HR499" i="1"/>
  <c r="HS499" i="1" a="1"/>
  <c r="HS499" i="1"/>
  <c r="HT499" i="1" a="1"/>
  <c r="HT499" i="1"/>
  <c r="HU499" i="1" a="1"/>
  <c r="HU499" i="1"/>
  <c r="HV499" i="1" a="1"/>
  <c r="HV499" i="1"/>
  <c r="HW499" i="1" a="1"/>
  <c r="HW499" i="1"/>
  <c r="HY499" i="1" a="1"/>
  <c r="HY499" i="1" s="1"/>
  <c r="HZ499" i="1" a="1"/>
  <c r="HZ499" i="1" s="1"/>
  <c r="GX500" i="1" a="1"/>
  <c r="GX500" i="1" s="1"/>
  <c r="GY500" i="1" a="1"/>
  <c r="GY500" i="1" s="1"/>
  <c r="GZ500" i="1" a="1"/>
  <c r="GZ500" i="1" s="1"/>
  <c r="HX500" i="1" s="1" a="1"/>
  <c r="HX500" i="1" s="1"/>
  <c r="HA500" i="1" a="1"/>
  <c r="HA500" i="1"/>
  <c r="HY500" i="1" s="1" a="1"/>
  <c r="HY500" i="1" s="1"/>
  <c r="HB500" i="1" a="1"/>
  <c r="HB500" i="1"/>
  <c r="HC500" i="1" a="1"/>
  <c r="HC500" i="1"/>
  <c r="IA500" i="1" s="1" a="1"/>
  <c r="IA500" i="1" s="1"/>
  <c r="HD500" i="1" a="1"/>
  <c r="HD500" i="1"/>
  <c r="HE500" i="1" a="1"/>
  <c r="HE500" i="1"/>
  <c r="HF500" i="1" a="1"/>
  <c r="HF500" i="1"/>
  <c r="HG500" i="1" a="1"/>
  <c r="HG500" i="1"/>
  <c r="HH500" i="1" a="1"/>
  <c r="HH500" i="1" s="1"/>
  <c r="HI500" i="1" a="1"/>
  <c r="HI500" i="1" s="1"/>
  <c r="HJ500" i="1" a="1"/>
  <c r="HJ500" i="1" s="1"/>
  <c r="HK500" i="1" a="1"/>
  <c r="HK500" i="1" s="1"/>
  <c r="HL500" i="1" a="1"/>
  <c r="HL500" i="1" s="1"/>
  <c r="HM500" i="1" a="1"/>
  <c r="HM500" i="1" s="1"/>
  <c r="HN500" i="1" a="1"/>
  <c r="HN500" i="1"/>
  <c r="HO500" i="1" a="1"/>
  <c r="HO500" i="1"/>
  <c r="HP500" i="1" a="1"/>
  <c r="HP500" i="1"/>
  <c r="HQ500" i="1" a="1"/>
  <c r="HQ500" i="1"/>
  <c r="HR500" i="1" a="1"/>
  <c r="HR500" i="1"/>
  <c r="HS500" i="1" a="1"/>
  <c r="HS500" i="1"/>
  <c r="HT500" i="1" a="1"/>
  <c r="HT500" i="1" s="1"/>
  <c r="HU500" i="1" a="1"/>
  <c r="HU500" i="1"/>
  <c r="HV500" i="1" a="1"/>
  <c r="HV500" i="1" s="1"/>
  <c r="HW500" i="1" a="1"/>
  <c r="HW500" i="1" s="1"/>
  <c r="HZ500" i="1" a="1"/>
  <c r="HZ500" i="1" s="1"/>
  <c r="GX501" i="1" a="1"/>
  <c r="GX501" i="1"/>
  <c r="GY501" i="1" a="1"/>
  <c r="GY501" i="1"/>
  <c r="HW501" i="1" s="1" a="1"/>
  <c r="HW501" i="1" s="1"/>
  <c r="GZ501" i="1" a="1"/>
  <c r="GZ501" i="1" s="1"/>
  <c r="HX501" i="1" s="1" a="1"/>
  <c r="HX501" i="1" s="1"/>
  <c r="HA501" i="1" a="1"/>
  <c r="HA501" i="1" s="1"/>
  <c r="HY501" i="1" s="1" a="1"/>
  <c r="HY501" i="1" s="1"/>
  <c r="HB501" i="1" a="1"/>
  <c r="HB501" i="1" s="1"/>
  <c r="HC501" i="1" a="1"/>
  <c r="HC501" i="1" s="1"/>
  <c r="IA501" i="1" s="1" a="1"/>
  <c r="IA501" i="1" s="1"/>
  <c r="HD501" i="1" a="1"/>
  <c r="HD501" i="1" s="1"/>
  <c r="HE501" i="1" a="1"/>
  <c r="HE501" i="1"/>
  <c r="HF501" i="1" a="1"/>
  <c r="HF501" i="1" s="1"/>
  <c r="HG501" i="1" a="1"/>
  <c r="HG501" i="1" s="1"/>
  <c r="HH501" i="1" a="1"/>
  <c r="HH501" i="1" s="1"/>
  <c r="HI501" i="1" a="1"/>
  <c r="HI501" i="1" s="1"/>
  <c r="HJ501" i="1" a="1"/>
  <c r="HJ501" i="1"/>
  <c r="HK501" i="1" a="1"/>
  <c r="HK501" i="1"/>
  <c r="HL501" i="1" a="1"/>
  <c r="HL501" i="1"/>
  <c r="HM501" i="1" a="1"/>
  <c r="HM501" i="1" s="1"/>
  <c r="HN501" i="1" a="1"/>
  <c r="HN501" i="1" s="1"/>
  <c r="HO501" i="1" a="1"/>
  <c r="HO501" i="1" s="1"/>
  <c r="HP501" i="1" a="1"/>
  <c r="HP501" i="1" s="1"/>
  <c r="HQ501" i="1" a="1"/>
  <c r="HQ501" i="1" s="1"/>
  <c r="HR501" i="1" a="1"/>
  <c r="HR501" i="1"/>
  <c r="HS501" i="1" a="1"/>
  <c r="HS501" i="1" s="1"/>
  <c r="HT501" i="1" a="1"/>
  <c r="HT501" i="1" s="1"/>
  <c r="HU501" i="1" a="1"/>
  <c r="HU501" i="1" s="1"/>
  <c r="HV501" i="1" a="1"/>
  <c r="HV501" i="1" s="1"/>
  <c r="HZ501" i="1" a="1"/>
  <c r="HZ501" i="1" s="1"/>
  <c r="EL58" i="1" a="1"/>
  <c r="EL58" i="1" s="1"/>
  <c r="EM58" i="1" a="1"/>
  <c r="EM58" i="1" s="1"/>
  <c r="EN58" i="1" a="1"/>
  <c r="EN58" i="1" s="1"/>
  <c r="EO58" i="1" a="1"/>
  <c r="EO58" i="1" s="1"/>
  <c r="EP58" i="1" a="1"/>
  <c r="EP58" i="1" s="1"/>
  <c r="FV58" i="1" s="1"/>
  <c r="EQ58" i="1" a="1"/>
  <c r="EQ58" i="1" s="1"/>
  <c r="FW58" i="1" s="1"/>
  <c r="ER58" i="1" a="1"/>
  <c r="ER58" i="1"/>
  <c r="FX58" i="1" s="1"/>
  <c r="ES58" i="1" a="1"/>
  <c r="ES58" i="1"/>
  <c r="FY58" i="1" s="1"/>
  <c r="ET58" i="1" a="1"/>
  <c r="ET58" i="1"/>
  <c r="FZ58" i="1" s="1"/>
  <c r="EU58" i="1" a="1"/>
  <c r="EU58" i="1" s="1"/>
  <c r="GA58" i="1" s="1"/>
  <c r="EV58" i="1" a="1"/>
  <c r="EV58" i="1" s="1"/>
  <c r="GB58" i="1" s="1"/>
  <c r="EW58" i="1" a="1"/>
  <c r="EW58" i="1" s="1"/>
  <c r="EX58" i="1" a="1"/>
  <c r="EX58" i="1" s="1"/>
  <c r="GD58" i="1" s="1"/>
  <c r="EY58" i="1" a="1"/>
  <c r="EY58" i="1" s="1"/>
  <c r="GE58" i="1" s="1"/>
  <c r="EZ58" i="1" a="1"/>
  <c r="EZ58" i="1" s="1"/>
  <c r="GF58" i="1" s="1"/>
  <c r="FA58" i="1" a="1"/>
  <c r="FA58" i="1" s="1"/>
  <c r="GG58" i="1" s="1"/>
  <c r="FB58" i="1" a="1"/>
  <c r="FB58" i="1" s="1"/>
  <c r="GH58" i="1" s="1"/>
  <c r="FC58" i="1" a="1"/>
  <c r="FC58" i="1" s="1"/>
  <c r="GI58" i="1" s="1"/>
  <c r="FD58" i="1" a="1"/>
  <c r="FD58" i="1" s="1"/>
  <c r="GJ58" i="1" s="1"/>
  <c r="FE58" i="1" a="1"/>
  <c r="FE58" i="1"/>
  <c r="GK58" i="1" s="1"/>
  <c r="FF58" i="1" a="1"/>
  <c r="FF58" i="1"/>
  <c r="FG58" i="1" a="1"/>
  <c r="FG58" i="1" s="1"/>
  <c r="GM58" i="1" s="1"/>
  <c r="FH58" i="1" a="1"/>
  <c r="FH58" i="1"/>
  <c r="FI58" i="1" a="1"/>
  <c r="FI58" i="1" s="1"/>
  <c r="GO58" i="1" s="1"/>
  <c r="FJ58" i="1" a="1"/>
  <c r="FJ58" i="1" s="1"/>
  <c r="GP58" i="1" s="1"/>
  <c r="FK58" i="1" a="1"/>
  <c r="FK58" i="1" s="1"/>
  <c r="GQ58" i="1" s="1"/>
  <c r="FL58" i="1" a="1"/>
  <c r="FL58" i="1" s="1"/>
  <c r="GR58" i="1" s="1"/>
  <c r="FM58" i="1" a="1"/>
  <c r="FM58" i="1" s="1"/>
  <c r="GS58" i="1" s="1"/>
  <c r="FN58" i="1" a="1"/>
  <c r="FN58" i="1" s="1"/>
  <c r="GT58" i="1" s="1"/>
  <c r="FO58" i="1" a="1"/>
  <c r="FO58" i="1"/>
  <c r="GU58" i="1" s="1"/>
  <c r="FR58" i="1"/>
  <c r="FS58" i="1"/>
  <c r="FT58" i="1"/>
  <c r="FU58" i="1"/>
  <c r="GC58" i="1"/>
  <c r="GL58" i="1"/>
  <c r="GN58" i="1"/>
  <c r="EL59" i="1" a="1"/>
  <c r="EL59" i="1"/>
  <c r="FR59" i="1" s="1"/>
  <c r="EM59" i="1" a="1"/>
  <c r="EM59" i="1"/>
  <c r="FS59" i="1" s="1"/>
  <c r="EN59" i="1" a="1"/>
  <c r="EN59" i="1" s="1"/>
  <c r="FT59" i="1" s="1"/>
  <c r="EO59" i="1" a="1"/>
  <c r="EO59" i="1" s="1"/>
  <c r="FU59" i="1" s="1"/>
  <c r="EP59" i="1" a="1"/>
  <c r="EP59" i="1" s="1"/>
  <c r="EQ59" i="1" a="1"/>
  <c r="EQ59" i="1" s="1"/>
  <c r="ER59" i="1" a="1"/>
  <c r="ER59" i="1" s="1"/>
  <c r="ES59" i="1" a="1"/>
  <c r="ES59" i="1" s="1"/>
  <c r="ET59" i="1" a="1"/>
  <c r="ET59" i="1" s="1"/>
  <c r="FZ59" i="1" s="1"/>
  <c r="EU59" i="1" a="1"/>
  <c r="EU59" i="1"/>
  <c r="EV59" i="1" a="1"/>
  <c r="EV59" i="1"/>
  <c r="GB59" i="1" s="1"/>
  <c r="EW59" i="1" a="1"/>
  <c r="EW59" i="1" s="1"/>
  <c r="GC59" i="1" s="1"/>
  <c r="EX59" i="1" a="1"/>
  <c r="EX59" i="1" s="1"/>
  <c r="GD59" i="1" s="1"/>
  <c r="EY59" i="1" a="1"/>
  <c r="EY59" i="1" s="1"/>
  <c r="GE59" i="1" s="1"/>
  <c r="EZ59" i="1" a="1"/>
  <c r="EZ59" i="1" s="1"/>
  <c r="GF59" i="1" s="1"/>
  <c r="FA59" i="1" a="1"/>
  <c r="FA59" i="1" s="1"/>
  <c r="GG59" i="1" s="1"/>
  <c r="FB59" i="1" a="1"/>
  <c r="FB59" i="1" s="1"/>
  <c r="GH59" i="1" s="1"/>
  <c r="FC59" i="1" a="1"/>
  <c r="FC59" i="1" s="1"/>
  <c r="GI59" i="1" s="1"/>
  <c r="FD59" i="1" a="1"/>
  <c r="FD59" i="1" s="1"/>
  <c r="GJ59" i="1" s="1"/>
  <c r="FE59" i="1" a="1"/>
  <c r="FE59" i="1" s="1"/>
  <c r="GK59" i="1" s="1"/>
  <c r="FF59" i="1" a="1"/>
  <c r="FF59" i="1" s="1"/>
  <c r="GL59" i="1" s="1"/>
  <c r="FG59" i="1" a="1"/>
  <c r="FG59" i="1" s="1"/>
  <c r="GM59" i="1" s="1"/>
  <c r="FH59" i="1" a="1"/>
  <c r="FH59" i="1"/>
  <c r="GN59" i="1" s="1"/>
  <c r="FI59" i="1" a="1"/>
  <c r="FI59" i="1"/>
  <c r="GO59" i="1" s="1"/>
  <c r="FJ59" i="1" a="1"/>
  <c r="FJ59" i="1" s="1"/>
  <c r="GP59" i="1" s="1"/>
  <c r="FK59" i="1" a="1"/>
  <c r="FK59" i="1"/>
  <c r="GQ59" i="1" s="1"/>
  <c r="FL59" i="1" a="1"/>
  <c r="FL59" i="1" s="1"/>
  <c r="GR59" i="1" s="1"/>
  <c r="FM59" i="1" a="1"/>
  <c r="FM59" i="1" s="1"/>
  <c r="GS59" i="1" s="1"/>
  <c r="FN59" i="1" a="1"/>
  <c r="FN59" i="1" s="1"/>
  <c r="GT59" i="1" s="1"/>
  <c r="FO59" i="1" a="1"/>
  <c r="FO59" i="1" s="1"/>
  <c r="FV59" i="1"/>
  <c r="FW59" i="1"/>
  <c r="FX59" i="1"/>
  <c r="FY59" i="1"/>
  <c r="GA59" i="1"/>
  <c r="GU59" i="1"/>
  <c r="EL60" i="1" a="1"/>
  <c r="EL60" i="1"/>
  <c r="FR60" i="1" s="1"/>
  <c r="EM60" i="1" a="1"/>
  <c r="EM60" i="1"/>
  <c r="FS60" i="1" s="1"/>
  <c r="EN60" i="1" a="1"/>
  <c r="EN60" i="1"/>
  <c r="FT60" i="1" s="1"/>
  <c r="EO60" i="1" a="1"/>
  <c r="EO60" i="1" s="1"/>
  <c r="FU60" i="1" s="1"/>
  <c r="EP60" i="1" a="1"/>
  <c r="EP60" i="1" s="1"/>
  <c r="FV60" i="1" s="1"/>
  <c r="EQ60" i="1" a="1"/>
  <c r="EQ60" i="1" s="1"/>
  <c r="FW60" i="1" s="1"/>
  <c r="ER60" i="1" a="1"/>
  <c r="ER60" i="1" s="1"/>
  <c r="FX60" i="1" s="1"/>
  <c r="ES60" i="1" a="1"/>
  <c r="ES60" i="1" s="1"/>
  <c r="FY60" i="1" s="1"/>
  <c r="ET60" i="1" a="1"/>
  <c r="ET60" i="1" s="1"/>
  <c r="EU60" i="1" a="1"/>
  <c r="EU60" i="1" s="1"/>
  <c r="GA60" i="1" s="1"/>
  <c r="EV60" i="1" a="1"/>
  <c r="EV60" i="1" s="1"/>
  <c r="EW60" i="1" a="1"/>
  <c r="EW60" i="1"/>
  <c r="EX60" i="1" a="1"/>
  <c r="EX60" i="1"/>
  <c r="EY60" i="1" a="1"/>
  <c r="EY60" i="1" s="1"/>
  <c r="EZ60" i="1" a="1"/>
  <c r="EZ60" i="1"/>
  <c r="FA60" i="1" a="1"/>
  <c r="FA60" i="1"/>
  <c r="GG60" i="1" s="1"/>
  <c r="FB60" i="1" a="1"/>
  <c r="FB60" i="1"/>
  <c r="GH60" i="1" s="1"/>
  <c r="FC60" i="1" a="1"/>
  <c r="FC60" i="1"/>
  <c r="FD60" i="1" a="1"/>
  <c r="FD60" i="1" s="1"/>
  <c r="GJ60" i="1" s="1"/>
  <c r="FE60" i="1" a="1"/>
  <c r="FE60" i="1" s="1"/>
  <c r="FF60" i="1" a="1"/>
  <c r="FF60" i="1" s="1"/>
  <c r="GL60" i="1" s="1"/>
  <c r="FG60" i="1" a="1"/>
  <c r="FG60" i="1" s="1"/>
  <c r="GM60" i="1" s="1"/>
  <c r="FH60" i="1" a="1"/>
  <c r="FH60" i="1" s="1"/>
  <c r="GN60" i="1" s="1"/>
  <c r="FI60" i="1" a="1"/>
  <c r="FI60" i="1" s="1"/>
  <c r="GO60" i="1" s="1"/>
  <c r="FJ60" i="1" a="1"/>
  <c r="FJ60" i="1"/>
  <c r="GP60" i="1" s="1"/>
  <c r="FK60" i="1" a="1"/>
  <c r="FK60" i="1"/>
  <c r="GQ60" i="1" s="1"/>
  <c r="FL60" i="1" a="1"/>
  <c r="FL60" i="1" s="1"/>
  <c r="GR60" i="1" s="1"/>
  <c r="FM60" i="1" a="1"/>
  <c r="FM60" i="1"/>
  <c r="GS60" i="1" s="1"/>
  <c r="FN60" i="1" a="1"/>
  <c r="FN60" i="1"/>
  <c r="GT60" i="1" s="1"/>
  <c r="FO60" i="1" a="1"/>
  <c r="FO60" i="1" s="1"/>
  <c r="GU60" i="1" s="1"/>
  <c r="FZ60" i="1"/>
  <c r="GB60" i="1"/>
  <c r="GC60" i="1"/>
  <c r="GD60" i="1"/>
  <c r="GE60" i="1"/>
  <c r="GF60" i="1"/>
  <c r="GI60" i="1"/>
  <c r="GK60" i="1"/>
  <c r="EL61" i="1" a="1"/>
  <c r="EL61" i="1" s="1"/>
  <c r="EM61" i="1" a="1"/>
  <c r="EM61" i="1" s="1"/>
  <c r="EN61" i="1" a="1"/>
  <c r="EN61" i="1"/>
  <c r="FT61" i="1" s="1"/>
  <c r="EO61" i="1" a="1"/>
  <c r="EO61" i="1" s="1"/>
  <c r="FU61" i="1" s="1"/>
  <c r="EP61" i="1" a="1"/>
  <c r="EP61" i="1"/>
  <c r="EQ61" i="1" a="1"/>
  <c r="EQ61" i="1"/>
  <c r="FW61" i="1" s="1"/>
  <c r="ER61" i="1" a="1"/>
  <c r="ER61" i="1"/>
  <c r="FX61" i="1" s="1"/>
  <c r="ES61" i="1" a="1"/>
  <c r="ES61" i="1" s="1"/>
  <c r="FY61" i="1" s="1"/>
  <c r="ET61" i="1" a="1"/>
  <c r="ET61" i="1"/>
  <c r="FZ61" i="1" s="1"/>
  <c r="EU61" i="1" a="1"/>
  <c r="EU61" i="1" s="1"/>
  <c r="GA61" i="1" s="1"/>
  <c r="EV61" i="1" a="1"/>
  <c r="EV61" i="1" s="1"/>
  <c r="GB61" i="1" s="1"/>
  <c r="EW61" i="1" a="1"/>
  <c r="EW61" i="1" s="1"/>
  <c r="GC61" i="1" s="1"/>
  <c r="EX61" i="1" a="1"/>
  <c r="EX61" i="1" s="1"/>
  <c r="GD61" i="1" s="1"/>
  <c r="EY61" i="1" a="1"/>
  <c r="EY61" i="1" s="1"/>
  <c r="GE61" i="1" s="1"/>
  <c r="EZ61" i="1" a="1"/>
  <c r="EZ61" i="1"/>
  <c r="FA61" i="1" a="1"/>
  <c r="FA61" i="1"/>
  <c r="GG61" i="1" s="1"/>
  <c r="FB61" i="1" a="1"/>
  <c r="FB61" i="1" s="1"/>
  <c r="GH61" i="1" s="1"/>
  <c r="FC61" i="1" a="1"/>
  <c r="FC61" i="1"/>
  <c r="FD61" i="1" a="1"/>
  <c r="FD61" i="1"/>
  <c r="GJ61" i="1" s="1"/>
  <c r="FE61" i="1" a="1"/>
  <c r="FE61" i="1"/>
  <c r="FF61" i="1" a="1"/>
  <c r="FF61" i="1"/>
  <c r="GL61" i="1" s="1"/>
  <c r="FG61" i="1" a="1"/>
  <c r="FG61" i="1" s="1"/>
  <c r="GM61" i="1" s="1"/>
  <c r="FH61" i="1" a="1"/>
  <c r="FH61" i="1" s="1"/>
  <c r="GN61" i="1" s="1"/>
  <c r="FI61" i="1" a="1"/>
  <c r="FI61" i="1" s="1"/>
  <c r="GO61" i="1" s="1"/>
  <c r="FJ61" i="1" a="1"/>
  <c r="FJ61" i="1" s="1"/>
  <c r="FK61" i="1" a="1"/>
  <c r="FK61" i="1" s="1"/>
  <c r="GQ61" i="1" s="1"/>
  <c r="FL61" i="1" a="1"/>
  <c r="FL61" i="1"/>
  <c r="GR61" i="1" s="1"/>
  <c r="FM61" i="1" a="1"/>
  <c r="FM61" i="1"/>
  <c r="GS61" i="1" s="1"/>
  <c r="FN61" i="1" a="1"/>
  <c r="FN61" i="1" s="1"/>
  <c r="GT61" i="1" s="1"/>
  <c r="FO61" i="1" a="1"/>
  <c r="FO61" i="1" s="1"/>
  <c r="GU61" i="1" s="1"/>
  <c r="FR61" i="1"/>
  <c r="FS61" i="1"/>
  <c r="FV61" i="1"/>
  <c r="GF61" i="1"/>
  <c r="GI61" i="1"/>
  <c r="GK61" i="1"/>
  <c r="GP61" i="1"/>
  <c r="EL62" i="1" a="1"/>
  <c r="EL62" i="1" s="1"/>
  <c r="EM62" i="1" a="1"/>
  <c r="EM62" i="1" s="1"/>
  <c r="EN62" i="1" a="1"/>
  <c r="EN62" i="1" s="1"/>
  <c r="FT62" i="1" s="1"/>
  <c r="EO62" i="1" a="1"/>
  <c r="EO62" i="1" s="1"/>
  <c r="FU62" i="1" s="1"/>
  <c r="EP62" i="1" a="1"/>
  <c r="EP62" i="1" s="1"/>
  <c r="EQ62" i="1" a="1"/>
  <c r="EQ62" i="1"/>
  <c r="FW62" i="1" s="1"/>
  <c r="ER62" i="1" a="1"/>
  <c r="ER62" i="1"/>
  <c r="FX62" i="1" s="1"/>
  <c r="ES62" i="1" a="1"/>
  <c r="ES62" i="1"/>
  <c r="FY62" i="1" s="1"/>
  <c r="ET62" i="1" a="1"/>
  <c r="ET62" i="1"/>
  <c r="FZ62" i="1" s="1"/>
  <c r="EU62" i="1" a="1"/>
  <c r="EU62" i="1" s="1"/>
  <c r="GA62" i="1" s="1"/>
  <c r="EV62" i="1" a="1"/>
  <c r="EV62" i="1" s="1"/>
  <c r="GB62" i="1" s="1"/>
  <c r="EW62" i="1" a="1"/>
  <c r="EW62" i="1"/>
  <c r="GC62" i="1" s="1"/>
  <c r="EX62" i="1" a="1"/>
  <c r="EX62" i="1" s="1"/>
  <c r="EY62" i="1" a="1"/>
  <c r="EY62" i="1" s="1"/>
  <c r="GE62" i="1" s="1"/>
  <c r="EZ62" i="1" a="1"/>
  <c r="EZ62" i="1" s="1"/>
  <c r="FA62" i="1" a="1"/>
  <c r="FA62" i="1" s="1"/>
  <c r="GG62" i="1" s="1"/>
  <c r="FB62" i="1" a="1"/>
  <c r="FB62" i="1" s="1"/>
  <c r="FC62" i="1" a="1"/>
  <c r="FC62" i="1" s="1"/>
  <c r="GI62" i="1" s="1"/>
  <c r="FD62" i="1" a="1"/>
  <c r="FD62" i="1"/>
  <c r="FE62" i="1" a="1"/>
  <c r="FE62" i="1"/>
  <c r="GK62" i="1" s="1"/>
  <c r="FF62" i="1" a="1"/>
  <c r="FF62" i="1" s="1"/>
  <c r="GL62" i="1" s="1"/>
  <c r="FG62" i="1" a="1"/>
  <c r="FG62" i="1" s="1"/>
  <c r="GM62" i="1" s="1"/>
  <c r="FH62" i="1" a="1"/>
  <c r="FH62" i="1"/>
  <c r="GN62" i="1" s="1"/>
  <c r="FI62" i="1" a="1"/>
  <c r="FI62" i="1"/>
  <c r="GO62" i="1" s="1"/>
  <c r="FJ62" i="1" a="1"/>
  <c r="FJ62" i="1" s="1"/>
  <c r="GP62" i="1" s="1"/>
  <c r="FK62" i="1" a="1"/>
  <c r="FK62" i="1" s="1"/>
  <c r="GQ62" i="1" s="1"/>
  <c r="FL62" i="1" a="1"/>
  <c r="FL62" i="1" s="1"/>
  <c r="FM62" i="1" a="1"/>
  <c r="FM62" i="1" s="1"/>
  <c r="FN62" i="1" a="1"/>
  <c r="FN62" i="1" s="1"/>
  <c r="FO62" i="1" a="1"/>
  <c r="FO62" i="1" s="1"/>
  <c r="FR62" i="1"/>
  <c r="FS62" i="1"/>
  <c r="FV62" i="1"/>
  <c r="GD62" i="1"/>
  <c r="GF62" i="1"/>
  <c r="GH62" i="1"/>
  <c r="GJ62" i="1"/>
  <c r="GR62" i="1"/>
  <c r="GS62" i="1"/>
  <c r="GT62" i="1"/>
  <c r="GU62" i="1"/>
  <c r="EL63" i="1" a="1"/>
  <c r="EL63" i="1" s="1"/>
  <c r="FR63" i="1" s="1"/>
  <c r="EM63" i="1" a="1"/>
  <c r="EM63" i="1" s="1"/>
  <c r="FS63" i="1" s="1"/>
  <c r="EN63" i="1" a="1"/>
  <c r="EN63" i="1"/>
  <c r="EO63" i="1" a="1"/>
  <c r="EO63" i="1" s="1"/>
  <c r="FU63" i="1" s="1"/>
  <c r="EP63" i="1" a="1"/>
  <c r="EP63" i="1" s="1"/>
  <c r="FV63" i="1" s="1"/>
  <c r="EQ63" i="1" a="1"/>
  <c r="EQ63" i="1" s="1"/>
  <c r="FW63" i="1" s="1"/>
  <c r="ER63" i="1" a="1"/>
  <c r="ER63" i="1" s="1"/>
  <c r="FX63" i="1" s="1"/>
  <c r="ES63" i="1" a="1"/>
  <c r="ES63" i="1" s="1"/>
  <c r="FY63" i="1" s="1"/>
  <c r="ET63" i="1" a="1"/>
  <c r="ET63" i="1" s="1"/>
  <c r="FZ63" i="1" s="1"/>
  <c r="EU63" i="1" a="1"/>
  <c r="EU63" i="1"/>
  <c r="GA63" i="1" s="1"/>
  <c r="EV63" i="1" a="1"/>
  <c r="EV63" i="1"/>
  <c r="GB63" i="1" s="1"/>
  <c r="EW63" i="1" a="1"/>
  <c r="EW63" i="1" s="1"/>
  <c r="GC63" i="1" s="1"/>
  <c r="EX63" i="1" a="1"/>
  <c r="EX63" i="1" s="1"/>
  <c r="GD63" i="1" s="1"/>
  <c r="EY63" i="1" a="1"/>
  <c r="EY63" i="1" s="1"/>
  <c r="GE63" i="1" s="1"/>
  <c r="EZ63" i="1" a="1"/>
  <c r="EZ63" i="1" s="1"/>
  <c r="GF63" i="1" s="1"/>
  <c r="FA63" i="1" a="1"/>
  <c r="FA63" i="1" s="1"/>
  <c r="FB63" i="1" a="1"/>
  <c r="FB63" i="1" s="1"/>
  <c r="FC63" i="1" a="1"/>
  <c r="FC63" i="1" s="1"/>
  <c r="FD63" i="1" a="1"/>
  <c r="FD63" i="1" s="1"/>
  <c r="FE63" i="1" a="1"/>
  <c r="FE63" i="1" s="1"/>
  <c r="GK63" i="1" s="1"/>
  <c r="FF63" i="1" a="1"/>
  <c r="FF63" i="1"/>
  <c r="FG63" i="1" a="1"/>
  <c r="FG63" i="1" s="1"/>
  <c r="GM63" i="1" s="1"/>
  <c r="FH63" i="1" a="1"/>
  <c r="FH63" i="1" s="1"/>
  <c r="GN63" i="1" s="1"/>
  <c r="FI63" i="1" a="1"/>
  <c r="FI63" i="1"/>
  <c r="GO63" i="1" s="1"/>
  <c r="FJ63" i="1" a="1"/>
  <c r="FJ63" i="1"/>
  <c r="GP63" i="1" s="1"/>
  <c r="FK63" i="1" a="1"/>
  <c r="FK63" i="1"/>
  <c r="GQ63" i="1" s="1"/>
  <c r="FL63" i="1" a="1"/>
  <c r="FL63" i="1"/>
  <c r="GR63" i="1" s="1"/>
  <c r="FM63" i="1" a="1"/>
  <c r="FM63" i="1" s="1"/>
  <c r="GS63" i="1" s="1"/>
  <c r="FN63" i="1" a="1"/>
  <c r="FN63" i="1" s="1"/>
  <c r="GT63" i="1" s="1"/>
  <c r="FO63" i="1" a="1"/>
  <c r="FO63" i="1" s="1"/>
  <c r="FT63" i="1"/>
  <c r="GG63" i="1"/>
  <c r="GH63" i="1"/>
  <c r="GI63" i="1"/>
  <c r="GJ63" i="1"/>
  <c r="GL63" i="1"/>
  <c r="GU63" i="1"/>
  <c r="EL64" i="1" a="1"/>
  <c r="EL64" i="1"/>
  <c r="FR64" i="1" s="1"/>
  <c r="EM64" i="1" a="1"/>
  <c r="EM64" i="1" s="1"/>
  <c r="FS64" i="1" s="1"/>
  <c r="EN64" i="1" a="1"/>
  <c r="EN64" i="1" s="1"/>
  <c r="FT64" i="1" s="1"/>
  <c r="EO64" i="1" a="1"/>
  <c r="EO64" i="1"/>
  <c r="FU64" i="1" s="1"/>
  <c r="EP64" i="1" a="1"/>
  <c r="EP64" i="1" s="1"/>
  <c r="FV64" i="1" s="1"/>
  <c r="EQ64" i="1" a="1"/>
  <c r="EQ64" i="1" s="1"/>
  <c r="FW64" i="1" s="1"/>
  <c r="ER64" i="1" a="1"/>
  <c r="ER64" i="1" s="1"/>
  <c r="FX64" i="1" s="1"/>
  <c r="ES64" i="1" a="1"/>
  <c r="ES64" i="1" s="1"/>
  <c r="FY64" i="1" s="1"/>
  <c r="ET64" i="1" a="1"/>
  <c r="ET64" i="1" s="1"/>
  <c r="FZ64" i="1" s="1"/>
  <c r="EU64" i="1" a="1"/>
  <c r="EU64" i="1" s="1"/>
  <c r="GA64" i="1" s="1"/>
  <c r="EV64" i="1" a="1"/>
  <c r="EV64" i="1" s="1"/>
  <c r="GB64" i="1" s="1"/>
  <c r="EW64" i="1" a="1"/>
  <c r="EW64" i="1"/>
  <c r="GC64" i="1" s="1"/>
  <c r="EX64" i="1" a="1"/>
  <c r="EX64" i="1"/>
  <c r="GD64" i="1" s="1"/>
  <c r="EY64" i="1" a="1"/>
  <c r="EY64" i="1" s="1"/>
  <c r="GE64" i="1" s="1"/>
  <c r="EZ64" i="1" a="1"/>
  <c r="EZ64" i="1"/>
  <c r="GF64" i="1" s="1"/>
  <c r="FA64" i="1" a="1"/>
  <c r="FA64" i="1" s="1"/>
  <c r="FB64" i="1" a="1"/>
  <c r="FB64" i="1"/>
  <c r="FC64" i="1" a="1"/>
  <c r="FC64" i="1"/>
  <c r="FD64" i="1" a="1"/>
  <c r="FD64" i="1" s="1"/>
  <c r="FE64" i="1" a="1"/>
  <c r="FE64" i="1" s="1"/>
  <c r="FF64" i="1" a="1"/>
  <c r="FF64" i="1" s="1"/>
  <c r="FG64" i="1" a="1"/>
  <c r="FG64" i="1" s="1"/>
  <c r="GM64" i="1" s="1"/>
  <c r="FH64" i="1" a="1"/>
  <c r="FH64" i="1" s="1"/>
  <c r="FI64" i="1" a="1"/>
  <c r="FI64" i="1"/>
  <c r="GO64" i="1" s="1"/>
  <c r="FJ64" i="1" a="1"/>
  <c r="FJ64" i="1"/>
  <c r="GP64" i="1" s="1"/>
  <c r="FK64" i="1" a="1"/>
  <c r="FK64" i="1" s="1"/>
  <c r="GQ64" i="1" s="1"/>
  <c r="FL64" i="1" a="1"/>
  <c r="FL64" i="1" s="1"/>
  <c r="GR64" i="1" s="1"/>
  <c r="FM64" i="1" a="1"/>
  <c r="FM64" i="1"/>
  <c r="GS64" i="1" s="1"/>
  <c r="FN64" i="1" a="1"/>
  <c r="FN64" i="1" s="1"/>
  <c r="GT64" i="1" s="1"/>
  <c r="FO64" i="1" a="1"/>
  <c r="FO64" i="1"/>
  <c r="GU64" i="1" s="1"/>
  <c r="GG64" i="1"/>
  <c r="GH64" i="1"/>
  <c r="GI64" i="1"/>
  <c r="GJ64" i="1"/>
  <c r="GK64" i="1"/>
  <c r="GL64" i="1"/>
  <c r="GN64" i="1"/>
  <c r="EL65" i="1" a="1"/>
  <c r="EL65" i="1" s="1"/>
  <c r="EM65" i="1" a="1"/>
  <c r="EM65" i="1" s="1"/>
  <c r="EN65" i="1" a="1"/>
  <c r="EN65" i="1" s="1"/>
  <c r="FT65" i="1" s="1"/>
  <c r="EO65" i="1" a="1"/>
  <c r="EO65" i="1" s="1"/>
  <c r="FU65" i="1" s="1"/>
  <c r="EP65" i="1" a="1"/>
  <c r="EP65" i="1"/>
  <c r="FV65" i="1" s="1"/>
  <c r="EQ65" i="1" a="1"/>
  <c r="EQ65" i="1" s="1"/>
  <c r="FW65" i="1" s="1"/>
  <c r="ER65" i="1" a="1"/>
  <c r="ER65" i="1" s="1"/>
  <c r="FX65" i="1" s="1"/>
  <c r="ES65" i="1" a="1"/>
  <c r="ES65" i="1"/>
  <c r="FY65" i="1" s="1"/>
  <c r="ET65" i="1" a="1"/>
  <c r="ET65" i="1" s="1"/>
  <c r="FZ65" i="1" s="1"/>
  <c r="EU65" i="1" a="1"/>
  <c r="EU65" i="1" s="1"/>
  <c r="GA65" i="1" s="1"/>
  <c r="EV65" i="1" a="1"/>
  <c r="EV65" i="1" s="1"/>
  <c r="GB65" i="1" s="1"/>
  <c r="EW65" i="1" a="1"/>
  <c r="EW65" i="1" s="1"/>
  <c r="GC65" i="1" s="1"/>
  <c r="EX65" i="1" a="1"/>
  <c r="EX65" i="1" s="1"/>
  <c r="GD65" i="1" s="1"/>
  <c r="EY65" i="1" a="1"/>
  <c r="EY65" i="1" s="1"/>
  <c r="GE65" i="1" s="1"/>
  <c r="EZ65" i="1" a="1"/>
  <c r="EZ65" i="1"/>
  <c r="GF65" i="1" s="1"/>
  <c r="FA65" i="1" a="1"/>
  <c r="FA65" i="1"/>
  <c r="GG65" i="1" s="1"/>
  <c r="FB65" i="1" a="1"/>
  <c r="FB65" i="1" s="1"/>
  <c r="GH65" i="1" s="1"/>
  <c r="FC65" i="1" a="1"/>
  <c r="FC65" i="1"/>
  <c r="FD65" i="1" a="1"/>
  <c r="FD65" i="1"/>
  <c r="FE65" i="1" a="1"/>
  <c r="FE65" i="1" s="1"/>
  <c r="GK65" i="1" s="1"/>
  <c r="FF65" i="1" a="1"/>
  <c r="FF65" i="1"/>
  <c r="GL65" i="1" s="1"/>
  <c r="FG65" i="1" a="1"/>
  <c r="FG65" i="1" s="1"/>
  <c r="FH65" i="1" a="1"/>
  <c r="FH65" i="1" s="1"/>
  <c r="FI65" i="1" a="1"/>
  <c r="FI65" i="1" s="1"/>
  <c r="FJ65" i="1" a="1"/>
  <c r="FJ65" i="1" s="1"/>
  <c r="FK65" i="1" a="1"/>
  <c r="FK65" i="1" s="1"/>
  <c r="GQ65" i="1" s="1"/>
  <c r="FL65" i="1" a="1"/>
  <c r="FL65" i="1" s="1"/>
  <c r="GR65" i="1" s="1"/>
  <c r="FM65" i="1" a="1"/>
  <c r="FM65" i="1"/>
  <c r="GS65" i="1" s="1"/>
  <c r="FN65" i="1" a="1"/>
  <c r="FN65" i="1"/>
  <c r="GT65" i="1" s="1"/>
  <c r="FO65" i="1" a="1"/>
  <c r="FO65" i="1" s="1"/>
  <c r="GU65" i="1" s="1"/>
  <c r="FR65" i="1"/>
  <c r="FS65" i="1"/>
  <c r="GI65" i="1"/>
  <c r="GJ65" i="1"/>
  <c r="GM65" i="1"/>
  <c r="GN65" i="1"/>
  <c r="GO65" i="1"/>
  <c r="GP65" i="1"/>
  <c r="EL66" i="1" a="1"/>
  <c r="EL66" i="1" s="1"/>
  <c r="EM66" i="1" a="1"/>
  <c r="EM66" i="1" s="1"/>
  <c r="EN66" i="1" a="1"/>
  <c r="EN66" i="1" s="1"/>
  <c r="EO66" i="1" a="1"/>
  <c r="EO66" i="1" s="1"/>
  <c r="EP66" i="1" a="1"/>
  <c r="EP66" i="1" s="1"/>
  <c r="EQ66" i="1" a="1"/>
  <c r="EQ66" i="1"/>
  <c r="FW66" i="1" s="1"/>
  <c r="ER66" i="1" a="1"/>
  <c r="ER66" i="1" s="1"/>
  <c r="FX66" i="1" s="1"/>
  <c r="ES66" i="1" a="1"/>
  <c r="ES66" i="1" s="1"/>
  <c r="FY66" i="1" s="1"/>
  <c r="ET66" i="1" a="1"/>
  <c r="ET66" i="1"/>
  <c r="FZ66" i="1" s="1"/>
  <c r="EU66" i="1" a="1"/>
  <c r="EU66" i="1"/>
  <c r="GA66" i="1" s="1"/>
  <c r="EV66" i="1" a="1"/>
  <c r="EV66" i="1"/>
  <c r="GB66" i="1" s="1"/>
  <c r="EW66" i="1" a="1"/>
  <c r="EW66" i="1"/>
  <c r="GC66" i="1" s="1"/>
  <c r="EX66" i="1" a="1"/>
  <c r="EX66" i="1" s="1"/>
  <c r="GD66" i="1" s="1"/>
  <c r="EY66" i="1" a="1"/>
  <c r="EY66" i="1" s="1"/>
  <c r="GE66" i="1" s="1"/>
  <c r="EZ66" i="1" a="1"/>
  <c r="EZ66" i="1" s="1"/>
  <c r="GF66" i="1" s="1"/>
  <c r="FA66" i="1" a="1"/>
  <c r="FA66" i="1" s="1"/>
  <c r="GG66" i="1" s="1"/>
  <c r="FB66" i="1" a="1"/>
  <c r="FB66" i="1" s="1"/>
  <c r="FC66" i="1" a="1"/>
  <c r="FC66" i="1" s="1"/>
  <c r="GI66" i="1" s="1"/>
  <c r="FD66" i="1" a="1"/>
  <c r="FD66" i="1"/>
  <c r="FE66" i="1" a="1"/>
  <c r="FE66" i="1"/>
  <c r="GK66" i="1" s="1"/>
  <c r="FF66" i="1" a="1"/>
  <c r="FF66" i="1" s="1"/>
  <c r="GL66" i="1" s="1"/>
  <c r="FG66" i="1" a="1"/>
  <c r="FG66" i="1"/>
  <c r="GM66" i="1" s="1"/>
  <c r="FH66" i="1" a="1"/>
  <c r="FH66" i="1"/>
  <c r="GN66" i="1" s="1"/>
  <c r="FI66" i="1" a="1"/>
  <c r="FI66" i="1" s="1"/>
  <c r="FJ66" i="1" a="1"/>
  <c r="FJ66" i="1" s="1"/>
  <c r="GP66" i="1" s="1"/>
  <c r="FK66" i="1" a="1"/>
  <c r="FK66" i="1" s="1"/>
  <c r="FL66" i="1" a="1"/>
  <c r="FL66" i="1" s="1"/>
  <c r="FM66" i="1" a="1"/>
  <c r="FM66" i="1" s="1"/>
  <c r="FN66" i="1" a="1"/>
  <c r="FN66" i="1" s="1"/>
  <c r="FO66" i="1" a="1"/>
  <c r="FO66" i="1"/>
  <c r="FR66" i="1"/>
  <c r="FS66" i="1"/>
  <c r="FT66" i="1"/>
  <c r="FU66" i="1"/>
  <c r="FV66" i="1"/>
  <c r="GH66" i="1"/>
  <c r="GJ66" i="1"/>
  <c r="GO66" i="1"/>
  <c r="GQ66" i="1"/>
  <c r="GR66" i="1"/>
  <c r="GS66" i="1"/>
  <c r="GT66" i="1"/>
  <c r="GU66" i="1"/>
  <c r="EL67" i="1" a="1"/>
  <c r="EL67" i="1" s="1"/>
  <c r="FR67" i="1" s="1"/>
  <c r="EM67" i="1" a="1"/>
  <c r="EM67" i="1" s="1"/>
  <c r="FS67" i="1" s="1"/>
  <c r="EN67" i="1" a="1"/>
  <c r="EN67" i="1"/>
  <c r="EO67" i="1" a="1"/>
  <c r="EO67" i="1" s="1"/>
  <c r="FU67" i="1" s="1"/>
  <c r="EP67" i="1" a="1"/>
  <c r="EP67" i="1" s="1"/>
  <c r="EQ67" i="1" a="1"/>
  <c r="EQ67" i="1" s="1"/>
  <c r="ER67" i="1" a="1"/>
  <c r="ER67" i="1" s="1"/>
  <c r="ES67" i="1" a="1"/>
  <c r="ES67" i="1" s="1"/>
  <c r="FY67" i="1" s="1"/>
  <c r="ET67" i="1" a="1"/>
  <c r="ET67" i="1" s="1"/>
  <c r="FZ67" i="1" s="1"/>
  <c r="EU67" i="1" a="1"/>
  <c r="EU67" i="1" s="1"/>
  <c r="GA67" i="1" s="1"/>
  <c r="EV67" i="1" a="1"/>
  <c r="EV67" i="1"/>
  <c r="GB67" i="1" s="1"/>
  <c r="EW67" i="1" a="1"/>
  <c r="EW67" i="1"/>
  <c r="GC67" i="1" s="1"/>
  <c r="EX67" i="1" a="1"/>
  <c r="EX67" i="1" s="1"/>
  <c r="GD67" i="1" s="1"/>
  <c r="EY67" i="1" a="1"/>
  <c r="EY67" i="1"/>
  <c r="GE67" i="1" s="1"/>
  <c r="EZ67" i="1" a="1"/>
  <c r="EZ67" i="1"/>
  <c r="FA67" i="1" a="1"/>
  <c r="FA67" i="1" s="1"/>
  <c r="GG67" i="1" s="1"/>
  <c r="FB67" i="1" a="1"/>
  <c r="FB67" i="1" s="1"/>
  <c r="FC67" i="1" a="1"/>
  <c r="FC67" i="1" s="1"/>
  <c r="FD67" i="1" a="1"/>
  <c r="FD67" i="1" s="1"/>
  <c r="FE67" i="1" a="1"/>
  <c r="FE67" i="1" s="1"/>
  <c r="GK67" i="1" s="1"/>
  <c r="FF67" i="1" a="1"/>
  <c r="FF67" i="1"/>
  <c r="FG67" i="1" a="1"/>
  <c r="FG67" i="1" s="1"/>
  <c r="GM67" i="1" s="1"/>
  <c r="FH67" i="1" a="1"/>
  <c r="FH67" i="1"/>
  <c r="FI67" i="1" a="1"/>
  <c r="FI67" i="1"/>
  <c r="GO67" i="1" s="1"/>
  <c r="FJ67" i="1" a="1"/>
  <c r="FJ67" i="1" s="1"/>
  <c r="FK67" i="1" a="1"/>
  <c r="FK67" i="1"/>
  <c r="GQ67" i="1" s="1"/>
  <c r="FL67" i="1" a="1"/>
  <c r="FL67" i="1"/>
  <c r="FM67" i="1" a="1"/>
  <c r="FM67" i="1" s="1"/>
  <c r="GS67" i="1" s="1"/>
  <c r="FN67" i="1" a="1"/>
  <c r="FN67" i="1" s="1"/>
  <c r="FO67" i="1" a="1"/>
  <c r="FO67" i="1" s="1"/>
  <c r="GU67" i="1" s="1"/>
  <c r="FT67" i="1"/>
  <c r="FV67" i="1"/>
  <c r="FW67" i="1"/>
  <c r="FX67" i="1"/>
  <c r="GF67" i="1"/>
  <c r="GH67" i="1"/>
  <c r="GI67" i="1"/>
  <c r="GJ67" i="1"/>
  <c r="GL67" i="1"/>
  <c r="GN67" i="1"/>
  <c r="GP67" i="1"/>
  <c r="GR67" i="1"/>
  <c r="GT67" i="1"/>
  <c r="EL68" i="1" a="1"/>
  <c r="EL68" i="1" s="1"/>
  <c r="FR68" i="1" s="1"/>
  <c r="EM68" i="1" a="1"/>
  <c r="EM68" i="1"/>
  <c r="FS68" i="1" s="1"/>
  <c r="EN68" i="1" a="1"/>
  <c r="EN68" i="1" s="1"/>
  <c r="EO68" i="1" a="1"/>
  <c r="EO68" i="1"/>
  <c r="FU68" i="1" s="1"/>
  <c r="EP68" i="1" a="1"/>
  <c r="EP68" i="1" s="1"/>
  <c r="EQ68" i="1" a="1"/>
  <c r="EQ68" i="1" s="1"/>
  <c r="FW68" i="1" s="1"/>
  <c r="ER68" i="1" a="1"/>
  <c r="ER68" i="1" s="1"/>
  <c r="ES68" i="1" a="1"/>
  <c r="ES68" i="1" s="1"/>
  <c r="FY68" i="1" s="1"/>
  <c r="ET68" i="1" a="1"/>
  <c r="ET68" i="1" s="1"/>
  <c r="EU68" i="1" a="1"/>
  <c r="EU68" i="1" s="1"/>
  <c r="GA68" i="1" s="1"/>
  <c r="EV68" i="1" a="1"/>
  <c r="EV68" i="1" s="1"/>
  <c r="GB68" i="1" s="1"/>
  <c r="EW68" i="1" a="1"/>
  <c r="EW68" i="1"/>
  <c r="GC68" i="1" s="1"/>
  <c r="EX68" i="1" a="1"/>
  <c r="EX68" i="1" s="1"/>
  <c r="GD68" i="1" s="1"/>
  <c r="EY68" i="1" a="1"/>
  <c r="EY68" i="1" s="1"/>
  <c r="GE68" i="1" s="1"/>
  <c r="EZ68" i="1" a="1"/>
  <c r="EZ68" i="1"/>
  <c r="GF68" i="1" s="1"/>
  <c r="FA68" i="1" a="1"/>
  <c r="FA68" i="1"/>
  <c r="GG68" i="1" s="1"/>
  <c r="FB68" i="1" a="1"/>
  <c r="FB68" i="1" s="1"/>
  <c r="GH68" i="1" s="1"/>
  <c r="FC68" i="1" a="1"/>
  <c r="FC68" i="1" s="1"/>
  <c r="GI68" i="1" s="1"/>
  <c r="FD68" i="1" a="1"/>
  <c r="FD68" i="1" s="1"/>
  <c r="FE68" i="1" a="1"/>
  <c r="FE68" i="1" s="1"/>
  <c r="FF68" i="1" a="1"/>
  <c r="FF68" i="1" s="1"/>
  <c r="FG68" i="1" a="1"/>
  <c r="FG68" i="1" s="1"/>
  <c r="FH68" i="1" a="1"/>
  <c r="FH68" i="1" s="1"/>
  <c r="FI68" i="1" a="1"/>
  <c r="FI68" i="1"/>
  <c r="GO68" i="1" s="1"/>
  <c r="FJ68" i="1" a="1"/>
  <c r="FJ68" i="1"/>
  <c r="GP68" i="1" s="1"/>
  <c r="FK68" i="1" a="1"/>
  <c r="FK68" i="1"/>
  <c r="GQ68" i="1" s="1"/>
  <c r="FL68" i="1" a="1"/>
  <c r="FL68" i="1"/>
  <c r="GR68" i="1" s="1"/>
  <c r="FM68" i="1" a="1"/>
  <c r="FM68" i="1" s="1"/>
  <c r="GS68" i="1" s="1"/>
  <c r="FN68" i="1" a="1"/>
  <c r="FN68" i="1"/>
  <c r="GT68" i="1" s="1"/>
  <c r="FO68" i="1" a="1"/>
  <c r="FO68" i="1" s="1"/>
  <c r="GU68" i="1" s="1"/>
  <c r="FT68" i="1"/>
  <c r="FV68" i="1"/>
  <c r="FX68" i="1"/>
  <c r="FZ68" i="1"/>
  <c r="GJ68" i="1"/>
  <c r="GK68" i="1"/>
  <c r="GL68" i="1"/>
  <c r="GM68" i="1"/>
  <c r="GN68" i="1"/>
  <c r="EL69" i="1" a="1"/>
  <c r="EL69" i="1" s="1"/>
  <c r="EM69" i="1" a="1"/>
  <c r="EM69" i="1" s="1"/>
  <c r="FS69" i="1" s="1"/>
  <c r="EN69" i="1" a="1"/>
  <c r="EN69" i="1" s="1"/>
  <c r="FT69" i="1" s="1"/>
  <c r="EO69" i="1" a="1"/>
  <c r="EO69" i="1" s="1"/>
  <c r="FU69" i="1" s="1"/>
  <c r="EP69" i="1" a="1"/>
  <c r="EP69" i="1" s="1"/>
  <c r="FV69" i="1" s="1"/>
  <c r="EQ69" i="1" a="1"/>
  <c r="EQ69" i="1" s="1"/>
  <c r="FW69" i="1" s="1"/>
  <c r="ER69" i="1" a="1"/>
  <c r="ER69" i="1" s="1"/>
  <c r="FX69" i="1" s="1"/>
  <c r="ES69" i="1" a="1"/>
  <c r="ES69" i="1"/>
  <c r="FY69" i="1" s="1"/>
  <c r="ET69" i="1" a="1"/>
  <c r="ET69" i="1"/>
  <c r="FZ69" i="1" s="1"/>
  <c r="EU69" i="1" a="1"/>
  <c r="EU69" i="1" s="1"/>
  <c r="GA69" i="1" s="1"/>
  <c r="EV69" i="1" a="1"/>
  <c r="EV69" i="1" s="1"/>
  <c r="GB69" i="1" s="1"/>
  <c r="EW69" i="1" a="1"/>
  <c r="EW69" i="1" s="1"/>
  <c r="GC69" i="1" s="1"/>
  <c r="EX69" i="1" a="1"/>
  <c r="EX69" i="1" s="1"/>
  <c r="GD69" i="1" s="1"/>
  <c r="EY69" i="1" a="1"/>
  <c r="EY69" i="1" s="1"/>
  <c r="GE69" i="1" s="1"/>
  <c r="EZ69" i="1" a="1"/>
  <c r="EZ69" i="1" s="1"/>
  <c r="GF69" i="1" s="1"/>
  <c r="FA69" i="1" a="1"/>
  <c r="FA69" i="1"/>
  <c r="GG69" i="1" s="1"/>
  <c r="FB69" i="1" a="1"/>
  <c r="FB69" i="1"/>
  <c r="GH69" i="1" s="1"/>
  <c r="FC69" i="1" a="1"/>
  <c r="FC69" i="1"/>
  <c r="GI69" i="1" s="1"/>
  <c r="FD69" i="1" a="1"/>
  <c r="FD69" i="1" s="1"/>
  <c r="GJ69" i="1" s="1"/>
  <c r="FE69" i="1" a="1"/>
  <c r="FE69" i="1"/>
  <c r="GK69" i="1" s="1"/>
  <c r="FF69" i="1" a="1"/>
  <c r="FF69" i="1"/>
  <c r="FG69" i="1" a="1"/>
  <c r="FG69" i="1" s="1"/>
  <c r="FH69" i="1" a="1"/>
  <c r="FH69" i="1" s="1"/>
  <c r="FI69" i="1" a="1"/>
  <c r="FI69" i="1" s="1"/>
  <c r="GO69" i="1" s="1"/>
  <c r="FJ69" i="1" a="1"/>
  <c r="FJ69" i="1" s="1"/>
  <c r="FK69" i="1" a="1"/>
  <c r="FK69" i="1" s="1"/>
  <c r="FL69" i="1" a="1"/>
  <c r="FL69" i="1" s="1"/>
  <c r="GR69" i="1" s="1"/>
  <c r="FM69" i="1" a="1"/>
  <c r="FM69" i="1"/>
  <c r="FN69" i="1" a="1"/>
  <c r="FN69" i="1"/>
  <c r="GT69" i="1" s="1"/>
  <c r="FO69" i="1" a="1"/>
  <c r="FO69" i="1" s="1"/>
  <c r="GU69" i="1" s="1"/>
  <c r="FR69" i="1"/>
  <c r="GL69" i="1"/>
  <c r="GM69" i="1"/>
  <c r="GN69" i="1"/>
  <c r="GP69" i="1"/>
  <c r="GQ69" i="1"/>
  <c r="GS69" i="1"/>
  <c r="EL70" i="1" a="1"/>
  <c r="EL70" i="1" s="1"/>
  <c r="EM70" i="1" a="1"/>
  <c r="EM70" i="1" s="1"/>
  <c r="EN70" i="1" a="1"/>
  <c r="EN70" i="1" s="1"/>
  <c r="EO70" i="1" a="1"/>
  <c r="EO70" i="1" s="1"/>
  <c r="EP70" i="1" a="1"/>
  <c r="EP70" i="1" s="1"/>
  <c r="EQ70" i="1" a="1"/>
  <c r="EQ70" i="1" s="1"/>
  <c r="ER70" i="1" a="1"/>
  <c r="ER70" i="1" s="1"/>
  <c r="FX70" i="1" s="1"/>
  <c r="ES70" i="1" a="1"/>
  <c r="ES70" i="1" s="1"/>
  <c r="FY70" i="1" s="1"/>
  <c r="ET70" i="1" a="1"/>
  <c r="ET70" i="1"/>
  <c r="FZ70" i="1" s="1"/>
  <c r="EU70" i="1" a="1"/>
  <c r="EU70" i="1"/>
  <c r="GA70" i="1" s="1"/>
  <c r="EV70" i="1" a="1"/>
  <c r="EV70" i="1"/>
  <c r="GB70" i="1" s="1"/>
  <c r="EW70" i="1" a="1"/>
  <c r="EW70" i="1"/>
  <c r="GC70" i="1" s="1"/>
  <c r="EX70" i="1" a="1"/>
  <c r="EX70" i="1" s="1"/>
  <c r="GD70" i="1" s="1"/>
  <c r="EY70" i="1" a="1"/>
  <c r="EY70" i="1" s="1"/>
  <c r="GE70" i="1" s="1"/>
  <c r="EZ70" i="1" a="1"/>
  <c r="EZ70" i="1" s="1"/>
  <c r="GF70" i="1" s="1"/>
  <c r="FA70" i="1" a="1"/>
  <c r="FA70" i="1" s="1"/>
  <c r="GG70" i="1" s="1"/>
  <c r="FB70" i="1" a="1"/>
  <c r="FB70" i="1" s="1"/>
  <c r="GH70" i="1" s="1"/>
  <c r="FC70" i="1" a="1"/>
  <c r="FC70" i="1" s="1"/>
  <c r="GI70" i="1" s="1"/>
  <c r="FD70" i="1" a="1"/>
  <c r="FD70" i="1" s="1"/>
  <c r="GJ70" i="1" s="1"/>
  <c r="FE70" i="1" a="1"/>
  <c r="FE70" i="1" s="1"/>
  <c r="GK70" i="1" s="1"/>
  <c r="FF70" i="1" a="1"/>
  <c r="FF70" i="1"/>
  <c r="GL70" i="1" s="1"/>
  <c r="FG70" i="1" a="1"/>
  <c r="FG70" i="1"/>
  <c r="GM70" i="1" s="1"/>
  <c r="FH70" i="1" a="1"/>
  <c r="FH70" i="1"/>
  <c r="FI70" i="1" a="1"/>
  <c r="FI70" i="1" s="1"/>
  <c r="GO70" i="1" s="1"/>
  <c r="FJ70" i="1" a="1"/>
  <c r="FJ70" i="1" s="1"/>
  <c r="GP70" i="1" s="1"/>
  <c r="FK70" i="1" a="1"/>
  <c r="FK70" i="1" s="1"/>
  <c r="GQ70" i="1" s="1"/>
  <c r="FL70" i="1" a="1"/>
  <c r="FL70" i="1" s="1"/>
  <c r="GR70" i="1" s="1"/>
  <c r="FM70" i="1" a="1"/>
  <c r="FM70" i="1" s="1"/>
  <c r="GS70" i="1" s="1"/>
  <c r="FN70" i="1" a="1"/>
  <c r="FN70" i="1" s="1"/>
  <c r="FO70" i="1" a="1"/>
  <c r="FO70" i="1"/>
  <c r="GU70" i="1" s="1"/>
  <c r="FR70" i="1"/>
  <c r="FS70" i="1"/>
  <c r="FT70" i="1"/>
  <c r="FU70" i="1"/>
  <c r="FV70" i="1"/>
  <c r="FW70" i="1"/>
  <c r="GN70" i="1"/>
  <c r="GT70" i="1"/>
  <c r="EL71" i="1" a="1"/>
  <c r="EL71" i="1"/>
  <c r="FR71" i="1" s="1"/>
  <c r="EM71" i="1" a="1"/>
  <c r="EM71" i="1" s="1"/>
  <c r="FS71" i="1" s="1"/>
  <c r="EN71" i="1" a="1"/>
  <c r="EN71" i="1"/>
  <c r="FT71" i="1" s="1"/>
  <c r="EO71" i="1" a="1"/>
  <c r="EO71" i="1" s="1"/>
  <c r="FU71" i="1" s="1"/>
  <c r="EP71" i="1" a="1"/>
  <c r="EP71" i="1" s="1"/>
  <c r="EQ71" i="1" a="1"/>
  <c r="EQ71" i="1" s="1"/>
  <c r="ER71" i="1" a="1"/>
  <c r="ER71" i="1" s="1"/>
  <c r="ES71" i="1" a="1"/>
  <c r="ES71" i="1" s="1"/>
  <c r="ET71" i="1" a="1"/>
  <c r="ET71" i="1" s="1"/>
  <c r="FZ71" i="1" s="1"/>
  <c r="EU71" i="1" a="1"/>
  <c r="EU71" i="1"/>
  <c r="GA71" i="1" s="1"/>
  <c r="EV71" i="1" a="1"/>
  <c r="EV71" i="1"/>
  <c r="GB71" i="1" s="1"/>
  <c r="EW71" i="1" a="1"/>
  <c r="EW71" i="1" s="1"/>
  <c r="GC71" i="1" s="1"/>
  <c r="EX71" i="1" a="1"/>
  <c r="EX71" i="1"/>
  <c r="GD71" i="1" s="1"/>
  <c r="EY71" i="1" a="1"/>
  <c r="EY71" i="1" s="1"/>
  <c r="GE71" i="1" s="1"/>
  <c r="EZ71" i="1" a="1"/>
  <c r="EZ71" i="1" s="1"/>
  <c r="GF71" i="1" s="1"/>
  <c r="FA71" i="1" a="1"/>
  <c r="FA71" i="1" s="1"/>
  <c r="GG71" i="1" s="1"/>
  <c r="FB71" i="1" a="1"/>
  <c r="FB71" i="1" s="1"/>
  <c r="GH71" i="1" s="1"/>
  <c r="FC71" i="1" a="1"/>
  <c r="FC71" i="1" s="1"/>
  <c r="GI71" i="1" s="1"/>
  <c r="FD71" i="1" a="1"/>
  <c r="FD71" i="1" s="1"/>
  <c r="GJ71" i="1" s="1"/>
  <c r="FE71" i="1" a="1"/>
  <c r="FE71" i="1" s="1"/>
  <c r="GK71" i="1" s="1"/>
  <c r="FF71" i="1" a="1"/>
  <c r="FF71" i="1" s="1"/>
  <c r="GL71" i="1" s="1"/>
  <c r="FG71" i="1" a="1"/>
  <c r="FG71" i="1"/>
  <c r="GM71" i="1" s="1"/>
  <c r="FH71" i="1" a="1"/>
  <c r="FH71" i="1"/>
  <c r="FI71" i="1" a="1"/>
  <c r="FI71" i="1"/>
  <c r="GO71" i="1" s="1"/>
  <c r="FJ71" i="1" a="1"/>
  <c r="FJ71" i="1" s="1"/>
  <c r="GP71" i="1" s="1"/>
  <c r="FK71" i="1" a="1"/>
  <c r="FK71" i="1" s="1"/>
  <c r="GQ71" i="1" s="1"/>
  <c r="FL71" i="1" a="1"/>
  <c r="FL71" i="1" s="1"/>
  <c r="GR71" i="1" s="1"/>
  <c r="FM71" i="1" a="1"/>
  <c r="FM71" i="1" s="1"/>
  <c r="GS71" i="1" s="1"/>
  <c r="FN71" i="1" a="1"/>
  <c r="FN71" i="1" s="1"/>
  <c r="FO71" i="1" a="1"/>
  <c r="FO71" i="1" s="1"/>
  <c r="FV71" i="1"/>
  <c r="FW71" i="1"/>
  <c r="FX71" i="1"/>
  <c r="FY71" i="1"/>
  <c r="GN71" i="1"/>
  <c r="GT71" i="1"/>
  <c r="GU71" i="1"/>
  <c r="EL72" i="1" a="1"/>
  <c r="EL72" i="1"/>
  <c r="FR72" i="1" s="1"/>
  <c r="EM72" i="1" a="1"/>
  <c r="EM72" i="1" s="1"/>
  <c r="FS72" i="1" s="1"/>
  <c r="EN72" i="1" a="1"/>
  <c r="EN72" i="1"/>
  <c r="EO72" i="1" a="1"/>
  <c r="EO72" i="1" s="1"/>
  <c r="FU72" i="1" s="1"/>
  <c r="EP72" i="1" a="1"/>
  <c r="EP72" i="1" s="1"/>
  <c r="EQ72" i="1" a="1"/>
  <c r="EQ72" i="1"/>
  <c r="FW72" i="1" s="1"/>
  <c r="ER72" i="1" a="1"/>
  <c r="ER72" i="1" s="1"/>
  <c r="ES72" i="1" a="1"/>
  <c r="ES72" i="1" s="1"/>
  <c r="FY72" i="1" s="1"/>
  <c r="ET72" i="1" a="1"/>
  <c r="ET72" i="1" s="1"/>
  <c r="EU72" i="1" a="1"/>
  <c r="EU72" i="1" s="1"/>
  <c r="GA72" i="1" s="1"/>
  <c r="EV72" i="1" a="1"/>
  <c r="EV72" i="1" s="1"/>
  <c r="GB72" i="1" s="1"/>
  <c r="EW72" i="1" a="1"/>
  <c r="EW72" i="1"/>
  <c r="GC72" i="1" s="1"/>
  <c r="EX72" i="1" a="1"/>
  <c r="EX72" i="1"/>
  <c r="GD72" i="1" s="1"/>
  <c r="EY72" i="1" a="1"/>
  <c r="EY72" i="1" s="1"/>
  <c r="GE72" i="1" s="1"/>
  <c r="EZ72" i="1" a="1"/>
  <c r="EZ72" i="1"/>
  <c r="GF72" i="1" s="1"/>
  <c r="FA72" i="1" a="1"/>
  <c r="FA72" i="1" s="1"/>
  <c r="GG72" i="1" s="1"/>
  <c r="FB72" i="1" a="1"/>
  <c r="FB72" i="1" s="1"/>
  <c r="GH72" i="1" s="1"/>
  <c r="FC72" i="1" a="1"/>
  <c r="FC72" i="1"/>
  <c r="GI72" i="1" s="1"/>
  <c r="FD72" i="1" a="1"/>
  <c r="FD72" i="1" s="1"/>
  <c r="GJ72" i="1" s="1"/>
  <c r="FE72" i="1" a="1"/>
  <c r="FE72" i="1" s="1"/>
  <c r="FF72" i="1" a="1"/>
  <c r="FF72" i="1" s="1"/>
  <c r="GL72" i="1" s="1"/>
  <c r="FG72" i="1" a="1"/>
  <c r="FG72" i="1" s="1"/>
  <c r="FH72" i="1" a="1"/>
  <c r="FH72" i="1" s="1"/>
  <c r="FI72" i="1" a="1"/>
  <c r="FI72" i="1"/>
  <c r="FJ72" i="1" a="1"/>
  <c r="FJ72" i="1"/>
  <c r="FK72" i="1" a="1"/>
  <c r="FK72" i="1" s="1"/>
  <c r="GQ72" i="1" s="1"/>
  <c r="FL72" i="1" a="1"/>
  <c r="FL72" i="1"/>
  <c r="GR72" i="1" s="1"/>
  <c r="FM72" i="1" a="1"/>
  <c r="FM72" i="1"/>
  <c r="GS72" i="1" s="1"/>
  <c r="FN72" i="1" a="1"/>
  <c r="FN72" i="1" s="1"/>
  <c r="GT72" i="1" s="1"/>
  <c r="FO72" i="1" a="1"/>
  <c r="FO72" i="1"/>
  <c r="GU72" i="1" s="1"/>
  <c r="FT72" i="1"/>
  <c r="FV72" i="1"/>
  <c r="FX72" i="1"/>
  <c r="FZ72" i="1"/>
  <c r="GK72" i="1"/>
  <c r="GM72" i="1"/>
  <c r="GN72" i="1"/>
  <c r="GO72" i="1"/>
  <c r="GP72" i="1"/>
  <c r="EL73" i="1" a="1"/>
  <c r="EL73" i="1" s="1"/>
  <c r="EM73" i="1" a="1"/>
  <c r="EM73" i="1" s="1"/>
  <c r="FS73" i="1" s="1"/>
  <c r="EN73" i="1" a="1"/>
  <c r="EN73" i="1" s="1"/>
  <c r="FT73" i="1" s="1"/>
  <c r="EO73" i="1" a="1"/>
  <c r="EO73" i="1"/>
  <c r="FU73" i="1" s="1"/>
  <c r="EP73" i="1" a="1"/>
  <c r="EP73" i="1"/>
  <c r="EQ73" i="1" a="1"/>
  <c r="EQ73" i="1" s="1"/>
  <c r="ER73" i="1" a="1"/>
  <c r="ER73" i="1"/>
  <c r="ES73" i="1" a="1"/>
  <c r="ES73" i="1"/>
  <c r="FY73" i="1" s="1"/>
  <c r="ET73" i="1" a="1"/>
  <c r="ET73" i="1"/>
  <c r="EU73" i="1" a="1"/>
  <c r="EU73" i="1" s="1"/>
  <c r="GA73" i="1" s="1"/>
  <c r="EV73" i="1" a="1"/>
  <c r="EV73" i="1" s="1"/>
  <c r="EW73" i="1" a="1"/>
  <c r="EW73" i="1" s="1"/>
  <c r="GC73" i="1" s="1"/>
  <c r="EX73" i="1" a="1"/>
  <c r="EX73" i="1" s="1"/>
  <c r="GD73" i="1" s="1"/>
  <c r="EY73" i="1" a="1"/>
  <c r="EY73" i="1" s="1"/>
  <c r="GE73" i="1" s="1"/>
  <c r="EZ73" i="1" a="1"/>
  <c r="EZ73" i="1" s="1"/>
  <c r="GF73" i="1" s="1"/>
  <c r="FA73" i="1" a="1"/>
  <c r="FA73" i="1"/>
  <c r="GG73" i="1" s="1"/>
  <c r="FB73" i="1" a="1"/>
  <c r="FB73" i="1"/>
  <c r="GH73" i="1" s="1"/>
  <c r="FC73" i="1" a="1"/>
  <c r="FC73" i="1"/>
  <c r="GI73" i="1" s="1"/>
  <c r="FD73" i="1" a="1"/>
  <c r="FD73" i="1"/>
  <c r="GJ73" i="1" s="1"/>
  <c r="FE73" i="1" a="1"/>
  <c r="FE73" i="1" s="1"/>
  <c r="GK73" i="1" s="1"/>
  <c r="FF73" i="1" a="1"/>
  <c r="FF73" i="1"/>
  <c r="FG73" i="1" a="1"/>
  <c r="FG73" i="1" s="1"/>
  <c r="FH73" i="1" a="1"/>
  <c r="FH73" i="1" s="1"/>
  <c r="GN73" i="1" s="1"/>
  <c r="FI73" i="1" a="1"/>
  <c r="FI73" i="1" s="1"/>
  <c r="FJ73" i="1" a="1"/>
  <c r="FJ73" i="1" s="1"/>
  <c r="FK73" i="1" a="1"/>
  <c r="FK73" i="1" s="1"/>
  <c r="FL73" i="1" a="1"/>
  <c r="FL73" i="1" s="1"/>
  <c r="GR73" i="1" s="1"/>
  <c r="FM73" i="1" a="1"/>
  <c r="FM73" i="1"/>
  <c r="FN73" i="1" a="1"/>
  <c r="FN73" i="1" s="1"/>
  <c r="FO73" i="1" a="1"/>
  <c r="FO73" i="1"/>
  <c r="FR73" i="1"/>
  <c r="FV73" i="1"/>
  <c r="FW73" i="1"/>
  <c r="FX73" i="1"/>
  <c r="FZ73" i="1"/>
  <c r="GB73" i="1"/>
  <c r="GL73" i="1"/>
  <c r="GM73" i="1"/>
  <c r="GO73" i="1"/>
  <c r="GP73" i="1"/>
  <c r="GQ73" i="1"/>
  <c r="GS73" i="1"/>
  <c r="GT73" i="1"/>
  <c r="GU73" i="1"/>
  <c r="EL74" i="1" a="1"/>
  <c r="EL74" i="1" s="1"/>
  <c r="EM74" i="1" a="1"/>
  <c r="EM74" i="1" s="1"/>
  <c r="EN74" i="1" a="1"/>
  <c r="EN74" i="1" s="1"/>
  <c r="EO74" i="1" a="1"/>
  <c r="EO74" i="1" s="1"/>
  <c r="EP74" i="1" a="1"/>
  <c r="EP74" i="1" s="1"/>
  <c r="EQ74" i="1" a="1"/>
  <c r="EQ74" i="1" s="1"/>
  <c r="FW74" i="1" s="1"/>
  <c r="ER74" i="1" a="1"/>
  <c r="ER74" i="1" s="1"/>
  <c r="ES74" i="1" a="1"/>
  <c r="ES74" i="1"/>
  <c r="ET74" i="1" a="1"/>
  <c r="ET74" i="1"/>
  <c r="EU74" i="1" a="1"/>
  <c r="EU74" i="1"/>
  <c r="EV74" i="1" a="1"/>
  <c r="EV74" i="1" s="1"/>
  <c r="GB74" i="1" s="1"/>
  <c r="EW74" i="1" a="1"/>
  <c r="EW74" i="1"/>
  <c r="GC74" i="1" s="1"/>
  <c r="EX74" i="1" a="1"/>
  <c r="EX74" i="1" s="1"/>
  <c r="GD74" i="1" s="1"/>
  <c r="EY74" i="1" a="1"/>
  <c r="EY74" i="1" s="1"/>
  <c r="GE74" i="1" s="1"/>
  <c r="EZ74" i="1" a="1"/>
  <c r="EZ74" i="1" s="1"/>
  <c r="GF74" i="1" s="1"/>
  <c r="FA74" i="1" a="1"/>
  <c r="FA74" i="1" s="1"/>
  <c r="GG74" i="1" s="1"/>
  <c r="FB74" i="1" a="1"/>
  <c r="FB74" i="1" s="1"/>
  <c r="GH74" i="1" s="1"/>
  <c r="FC74" i="1" a="1"/>
  <c r="FC74" i="1"/>
  <c r="GI74" i="1" s="1"/>
  <c r="FD74" i="1" a="1"/>
  <c r="FD74" i="1" s="1"/>
  <c r="GJ74" i="1" s="1"/>
  <c r="FE74" i="1" a="1"/>
  <c r="FE74" i="1" s="1"/>
  <c r="GK74" i="1" s="1"/>
  <c r="FF74" i="1" a="1"/>
  <c r="FF74" i="1" s="1"/>
  <c r="GL74" i="1" s="1"/>
  <c r="FG74" i="1" a="1"/>
  <c r="FG74" i="1"/>
  <c r="GM74" i="1" s="1"/>
  <c r="FH74" i="1" a="1"/>
  <c r="FH74" i="1" s="1"/>
  <c r="GN74" i="1" s="1"/>
  <c r="FI74" i="1" a="1"/>
  <c r="FI74" i="1" s="1"/>
  <c r="GO74" i="1" s="1"/>
  <c r="FJ74" i="1" a="1"/>
  <c r="FJ74" i="1" s="1"/>
  <c r="GP74" i="1" s="1"/>
  <c r="FK74" i="1" a="1"/>
  <c r="FK74" i="1" s="1"/>
  <c r="GQ74" i="1" s="1"/>
  <c r="FL74" i="1" a="1"/>
  <c r="FL74" i="1" s="1"/>
  <c r="FM74" i="1" a="1"/>
  <c r="FM74" i="1" s="1"/>
  <c r="GS74" i="1" s="1"/>
  <c r="FN74" i="1" a="1"/>
  <c r="FN74" i="1" s="1"/>
  <c r="GT74" i="1" s="1"/>
  <c r="FO74" i="1" a="1"/>
  <c r="FO74" i="1"/>
  <c r="GU74" i="1" s="1"/>
  <c r="FR74" i="1"/>
  <c r="FS74" i="1"/>
  <c r="FT74" i="1"/>
  <c r="FU74" i="1"/>
  <c r="FV74" i="1"/>
  <c r="FX74" i="1"/>
  <c r="FY74" i="1"/>
  <c r="FZ74" i="1"/>
  <c r="GA74" i="1"/>
  <c r="GR74" i="1"/>
  <c r="EL75" i="1" a="1"/>
  <c r="EL75" i="1" s="1"/>
  <c r="FR75" i="1" s="1"/>
  <c r="EM75" i="1" a="1"/>
  <c r="EM75" i="1" s="1"/>
  <c r="FS75" i="1" s="1"/>
  <c r="EN75" i="1" a="1"/>
  <c r="EN75" i="1"/>
  <c r="FT75" i="1" s="1"/>
  <c r="EO75" i="1" a="1"/>
  <c r="EO75" i="1" s="1"/>
  <c r="FU75" i="1" s="1"/>
  <c r="EP75" i="1" a="1"/>
  <c r="EP75" i="1" s="1"/>
  <c r="FV75" i="1" s="1"/>
  <c r="EQ75" i="1" a="1"/>
  <c r="EQ75" i="1" s="1"/>
  <c r="FW75" i="1" s="1"/>
  <c r="ER75" i="1" a="1"/>
  <c r="ER75" i="1" s="1"/>
  <c r="ES75" i="1" a="1"/>
  <c r="ES75" i="1" s="1"/>
  <c r="ET75" i="1" a="1"/>
  <c r="ET75" i="1" s="1"/>
  <c r="FZ75" i="1" s="1"/>
  <c r="EU75" i="1" a="1"/>
  <c r="EU75" i="1"/>
  <c r="EV75" i="1" a="1"/>
  <c r="EV75" i="1"/>
  <c r="EW75" i="1" a="1"/>
  <c r="EW75" i="1" s="1"/>
  <c r="EX75" i="1" a="1"/>
  <c r="EX75" i="1"/>
  <c r="GD75" i="1" s="1"/>
  <c r="EY75" i="1" a="1"/>
  <c r="EY75" i="1"/>
  <c r="GE75" i="1" s="1"/>
  <c r="EZ75" i="1" a="1"/>
  <c r="EZ75" i="1" s="1"/>
  <c r="GF75" i="1" s="1"/>
  <c r="FA75" i="1" a="1"/>
  <c r="FA75" i="1" s="1"/>
  <c r="GG75" i="1" s="1"/>
  <c r="FB75" i="1" a="1"/>
  <c r="FB75" i="1" s="1"/>
  <c r="GH75" i="1" s="1"/>
  <c r="FC75" i="1" a="1"/>
  <c r="FC75" i="1" s="1"/>
  <c r="GI75" i="1" s="1"/>
  <c r="FD75" i="1" a="1"/>
  <c r="FD75" i="1" s="1"/>
  <c r="GJ75" i="1" s="1"/>
  <c r="FE75" i="1" a="1"/>
  <c r="FE75" i="1" s="1"/>
  <c r="GK75" i="1" s="1"/>
  <c r="FF75" i="1" a="1"/>
  <c r="FF75" i="1"/>
  <c r="GL75" i="1" s="1"/>
  <c r="FG75" i="1" a="1"/>
  <c r="FG75" i="1" s="1"/>
  <c r="GM75" i="1" s="1"/>
  <c r="FH75" i="1" a="1"/>
  <c r="FH75" i="1"/>
  <c r="FI75" i="1" a="1"/>
  <c r="FI75" i="1" s="1"/>
  <c r="GO75" i="1" s="1"/>
  <c r="FJ75" i="1" a="1"/>
  <c r="FJ75" i="1" s="1"/>
  <c r="GP75" i="1" s="1"/>
  <c r="FK75" i="1" a="1"/>
  <c r="FK75" i="1"/>
  <c r="GQ75" i="1" s="1"/>
  <c r="FL75" i="1" a="1"/>
  <c r="FL75" i="1"/>
  <c r="FM75" i="1" a="1"/>
  <c r="FM75" i="1" s="1"/>
  <c r="GS75" i="1" s="1"/>
  <c r="FN75" i="1" a="1"/>
  <c r="FN75" i="1" s="1"/>
  <c r="FO75" i="1" a="1"/>
  <c r="FO75" i="1" s="1"/>
  <c r="FX75" i="1"/>
  <c r="FY75" i="1"/>
  <c r="GA75" i="1"/>
  <c r="GB75" i="1"/>
  <c r="GC75" i="1"/>
  <c r="GN75" i="1"/>
  <c r="GR75" i="1"/>
  <c r="GT75" i="1"/>
  <c r="GU75" i="1"/>
  <c r="EL76" i="1" a="1"/>
  <c r="EL76" i="1" s="1"/>
  <c r="FR76" i="1" s="1"/>
  <c r="EM76" i="1" a="1"/>
  <c r="EM76" i="1"/>
  <c r="FS76" i="1" s="1"/>
  <c r="EN76" i="1" a="1"/>
  <c r="EN76" i="1" s="1"/>
  <c r="FT76" i="1" s="1"/>
  <c r="EO76" i="1" a="1"/>
  <c r="EO76" i="1"/>
  <c r="FU76" i="1" s="1"/>
  <c r="EP76" i="1" a="1"/>
  <c r="EP76" i="1" s="1"/>
  <c r="EQ76" i="1" a="1"/>
  <c r="EQ76" i="1" s="1"/>
  <c r="FW76" i="1" s="1"/>
  <c r="ER76" i="1" a="1"/>
  <c r="ER76" i="1" s="1"/>
  <c r="ES76" i="1" a="1"/>
  <c r="ES76" i="1" s="1"/>
  <c r="FY76" i="1" s="1"/>
  <c r="ET76" i="1" a="1"/>
  <c r="ET76" i="1" s="1"/>
  <c r="EU76" i="1" a="1"/>
  <c r="EU76" i="1" s="1"/>
  <c r="GA76" i="1" s="1"/>
  <c r="EV76" i="1" a="1"/>
  <c r="EV76" i="1" s="1"/>
  <c r="EW76" i="1" a="1"/>
  <c r="EW76" i="1"/>
  <c r="EX76" i="1" a="1"/>
  <c r="EX76" i="1" s="1"/>
  <c r="EY76" i="1" a="1"/>
  <c r="EY76" i="1" s="1"/>
  <c r="GE76" i="1" s="1"/>
  <c r="EZ76" i="1" a="1"/>
  <c r="EZ76" i="1"/>
  <c r="GF76" i="1" s="1"/>
  <c r="FA76" i="1" a="1"/>
  <c r="FA76" i="1"/>
  <c r="GG76" i="1" s="1"/>
  <c r="FB76" i="1" a="1"/>
  <c r="FB76" i="1"/>
  <c r="GH76" i="1" s="1"/>
  <c r="FC76" i="1" a="1"/>
  <c r="FC76" i="1"/>
  <c r="GI76" i="1" s="1"/>
  <c r="FD76" i="1" a="1"/>
  <c r="FD76" i="1" s="1"/>
  <c r="GJ76" i="1" s="1"/>
  <c r="FE76" i="1" a="1"/>
  <c r="FE76" i="1" s="1"/>
  <c r="GK76" i="1" s="1"/>
  <c r="FF76" i="1" a="1"/>
  <c r="FF76" i="1" s="1"/>
  <c r="GL76" i="1" s="1"/>
  <c r="FG76" i="1" a="1"/>
  <c r="FG76" i="1" s="1"/>
  <c r="GM76" i="1" s="1"/>
  <c r="FH76" i="1" a="1"/>
  <c r="FH76" i="1" s="1"/>
  <c r="FI76" i="1" a="1"/>
  <c r="FI76" i="1"/>
  <c r="GO76" i="1" s="1"/>
  <c r="FJ76" i="1" a="1"/>
  <c r="FJ76" i="1" s="1"/>
  <c r="GP76" i="1" s="1"/>
  <c r="FK76" i="1" a="1"/>
  <c r="FK76" i="1" s="1"/>
  <c r="GQ76" i="1" s="1"/>
  <c r="FL76" i="1" a="1"/>
  <c r="FL76" i="1"/>
  <c r="FM76" i="1" a="1"/>
  <c r="FM76" i="1"/>
  <c r="GS76" i="1" s="1"/>
  <c r="FN76" i="1" a="1"/>
  <c r="FN76" i="1"/>
  <c r="GT76" i="1" s="1"/>
  <c r="FO76" i="1" a="1"/>
  <c r="FO76" i="1"/>
  <c r="GU76" i="1" s="1"/>
  <c r="FV76" i="1"/>
  <c r="FX76" i="1"/>
  <c r="FZ76" i="1"/>
  <c r="GB76" i="1"/>
  <c r="GC76" i="1"/>
  <c r="GD76" i="1"/>
  <c r="GN76" i="1"/>
  <c r="GR76" i="1"/>
  <c r="EL77" i="1" a="1"/>
  <c r="EL77" i="1" s="1"/>
  <c r="EM77" i="1" a="1"/>
  <c r="EM77" i="1" s="1"/>
  <c r="FS77" i="1" s="1"/>
  <c r="EN77" i="1" a="1"/>
  <c r="EN77" i="1" s="1"/>
  <c r="FT77" i="1" s="1"/>
  <c r="EO77" i="1" a="1"/>
  <c r="EO77" i="1"/>
  <c r="FU77" i="1" s="1"/>
  <c r="EP77" i="1" a="1"/>
  <c r="EP77" i="1"/>
  <c r="FV77" i="1" s="1"/>
  <c r="EQ77" i="1" a="1"/>
  <c r="EQ77" i="1"/>
  <c r="FW77" i="1" s="1"/>
  <c r="ER77" i="1" a="1"/>
  <c r="ER77" i="1" s="1"/>
  <c r="FX77" i="1" s="1"/>
  <c r="ES77" i="1" a="1"/>
  <c r="ES77" i="1" s="1"/>
  <c r="FY77" i="1" s="1"/>
  <c r="ET77" i="1" a="1"/>
  <c r="ET77" i="1" s="1"/>
  <c r="FZ77" i="1" s="1"/>
  <c r="EU77" i="1" a="1"/>
  <c r="EU77" i="1" s="1"/>
  <c r="GA77" i="1" s="1"/>
  <c r="EV77" i="1" a="1"/>
  <c r="EV77" i="1" s="1"/>
  <c r="EW77" i="1" a="1"/>
  <c r="EW77" i="1" s="1"/>
  <c r="GC77" i="1" s="1"/>
  <c r="EX77" i="1" a="1"/>
  <c r="EX77" i="1" s="1"/>
  <c r="GD77" i="1" s="1"/>
  <c r="EY77" i="1" a="1"/>
  <c r="EY77" i="1" s="1"/>
  <c r="GE77" i="1" s="1"/>
  <c r="EZ77" i="1" a="1"/>
  <c r="EZ77" i="1" s="1"/>
  <c r="GF77" i="1" s="1"/>
  <c r="FA77" i="1" a="1"/>
  <c r="FA77" i="1" s="1"/>
  <c r="GG77" i="1" s="1"/>
  <c r="FB77" i="1" a="1"/>
  <c r="FB77" i="1"/>
  <c r="GH77" i="1" s="1"/>
  <c r="FC77" i="1" a="1"/>
  <c r="FC77" i="1"/>
  <c r="GI77" i="1" s="1"/>
  <c r="FD77" i="1" a="1"/>
  <c r="FD77" i="1" s="1"/>
  <c r="GJ77" i="1" s="1"/>
  <c r="FE77" i="1" a="1"/>
  <c r="FE77" i="1"/>
  <c r="GK77" i="1" s="1"/>
  <c r="FF77" i="1" a="1"/>
  <c r="FF77" i="1"/>
  <c r="GL77" i="1" s="1"/>
  <c r="FG77" i="1" a="1"/>
  <c r="FG77" i="1" s="1"/>
  <c r="FH77" i="1" a="1"/>
  <c r="FH77" i="1" s="1"/>
  <c r="GN77" i="1" s="1"/>
  <c r="FI77" i="1" a="1"/>
  <c r="FI77" i="1" s="1"/>
  <c r="FJ77" i="1" a="1"/>
  <c r="FJ77" i="1" s="1"/>
  <c r="FK77" i="1" a="1"/>
  <c r="FK77" i="1" s="1"/>
  <c r="GQ77" i="1" s="1"/>
  <c r="FL77" i="1" a="1"/>
  <c r="FL77" i="1" s="1"/>
  <c r="FM77" i="1" a="1"/>
  <c r="FM77" i="1"/>
  <c r="FN77" i="1" a="1"/>
  <c r="FN77" i="1"/>
  <c r="GT77" i="1" s="1"/>
  <c r="FO77" i="1" a="1"/>
  <c r="FO77" i="1" s="1"/>
  <c r="FR77" i="1"/>
  <c r="GB77" i="1"/>
  <c r="GM77" i="1"/>
  <c r="GO77" i="1"/>
  <c r="GP77" i="1"/>
  <c r="GR77" i="1"/>
  <c r="GS77" i="1"/>
  <c r="GU77" i="1"/>
  <c r="EL78" i="1" a="1"/>
  <c r="EL78" i="1" s="1"/>
  <c r="EM78" i="1" a="1"/>
  <c r="EM78" i="1" s="1"/>
  <c r="EN78" i="1" a="1"/>
  <c r="EN78" i="1" s="1"/>
  <c r="FT78" i="1" s="1"/>
  <c r="EO78" i="1" a="1"/>
  <c r="EO78" i="1" s="1"/>
  <c r="EP78" i="1" a="1"/>
  <c r="EP78" i="1" s="1"/>
  <c r="FV78" i="1" s="1"/>
  <c r="EQ78" i="1" a="1"/>
  <c r="EQ78" i="1"/>
  <c r="FW78" i="1" s="1"/>
  <c r="ER78" i="1" a="1"/>
  <c r="ER78" i="1" s="1"/>
  <c r="FX78" i="1" s="1"/>
  <c r="ES78" i="1" a="1"/>
  <c r="ES78" i="1" s="1"/>
  <c r="FY78" i="1" s="1"/>
  <c r="ET78" i="1" a="1"/>
  <c r="ET78" i="1" s="1"/>
  <c r="FZ78" i="1" s="1"/>
  <c r="EU78" i="1" a="1"/>
  <c r="EU78" i="1" s="1"/>
  <c r="GA78" i="1" s="1"/>
  <c r="EV78" i="1" a="1"/>
  <c r="EV78" i="1" s="1"/>
  <c r="GB78" i="1" s="1"/>
  <c r="EW78" i="1" a="1"/>
  <c r="EW78" i="1"/>
  <c r="GC78" i="1" s="1"/>
  <c r="EX78" i="1" a="1"/>
  <c r="EX78" i="1"/>
  <c r="GD78" i="1" s="1"/>
  <c r="EY78" i="1" a="1"/>
  <c r="EY78" i="1"/>
  <c r="GE78" i="1" s="1"/>
  <c r="EZ78" i="1" a="1"/>
  <c r="EZ78" i="1" s="1"/>
  <c r="GF78" i="1" s="1"/>
  <c r="FA78" i="1" a="1"/>
  <c r="FA78" i="1"/>
  <c r="GG78" i="1" s="1"/>
  <c r="FB78" i="1" a="1"/>
  <c r="FB78" i="1" s="1"/>
  <c r="GH78" i="1" s="1"/>
  <c r="FC78" i="1" a="1"/>
  <c r="FC78" i="1" s="1"/>
  <c r="GI78" i="1" s="1"/>
  <c r="FD78" i="1" a="1"/>
  <c r="FD78" i="1"/>
  <c r="GJ78" i="1" s="1"/>
  <c r="FE78" i="1" a="1"/>
  <c r="FE78" i="1"/>
  <c r="GK78" i="1" s="1"/>
  <c r="FF78" i="1" a="1"/>
  <c r="FF78" i="1" s="1"/>
  <c r="GL78" i="1" s="1"/>
  <c r="FG78" i="1" a="1"/>
  <c r="FG78" i="1"/>
  <c r="GM78" i="1" s="1"/>
  <c r="FH78" i="1" a="1"/>
  <c r="FH78" i="1"/>
  <c r="FI78" i="1" a="1"/>
  <c r="FI78" i="1"/>
  <c r="FJ78" i="1" a="1"/>
  <c r="FJ78" i="1" s="1"/>
  <c r="FK78" i="1" a="1"/>
  <c r="FK78" i="1"/>
  <c r="GQ78" i="1" s="1"/>
  <c r="FL78" i="1" a="1"/>
  <c r="FL78" i="1"/>
  <c r="FM78" i="1" a="1"/>
  <c r="FM78" i="1"/>
  <c r="GS78" i="1" s="1"/>
  <c r="FN78" i="1" a="1"/>
  <c r="FN78" i="1" s="1"/>
  <c r="FO78" i="1" a="1"/>
  <c r="FO78" i="1"/>
  <c r="GU78" i="1" s="1"/>
  <c r="FR78" i="1"/>
  <c r="FS78" i="1"/>
  <c r="FU78" i="1"/>
  <c r="GN78" i="1"/>
  <c r="GO78" i="1"/>
  <c r="GP78" i="1"/>
  <c r="GR78" i="1"/>
  <c r="GT78" i="1"/>
  <c r="EL79" i="1" a="1"/>
  <c r="EL79" i="1" s="1"/>
  <c r="FR79" i="1" s="1"/>
  <c r="EM79" i="1" a="1"/>
  <c r="EM79" i="1"/>
  <c r="EN79" i="1" a="1"/>
  <c r="EN79" i="1"/>
  <c r="EO79" i="1" a="1"/>
  <c r="EO79" i="1"/>
  <c r="FU79" i="1" s="1"/>
  <c r="EP79" i="1" a="1"/>
  <c r="EP79" i="1" s="1"/>
  <c r="EQ79" i="1" a="1"/>
  <c r="EQ79" i="1" s="1"/>
  <c r="FW79" i="1" s="1"/>
  <c r="ER79" i="1" a="1"/>
  <c r="ER79" i="1"/>
  <c r="ES79" i="1" a="1"/>
  <c r="ES79" i="1" s="1"/>
  <c r="ET79" i="1" a="1"/>
  <c r="ET79" i="1"/>
  <c r="EU79" i="1" a="1"/>
  <c r="EU79" i="1"/>
  <c r="EV79" i="1" a="1"/>
  <c r="EV79" i="1" s="1"/>
  <c r="EW79" i="1" a="1"/>
  <c r="EW79" i="1"/>
  <c r="GC79" i="1" s="1"/>
  <c r="EX79" i="1" a="1"/>
  <c r="EX79" i="1" s="1"/>
  <c r="EY79" i="1" a="1"/>
  <c r="EY79" i="1" s="1"/>
  <c r="GE79" i="1" s="1"/>
  <c r="EZ79" i="1" a="1"/>
  <c r="EZ79" i="1" s="1"/>
  <c r="GF79" i="1" s="1"/>
  <c r="FA79" i="1" a="1"/>
  <c r="FA79" i="1" s="1"/>
  <c r="GG79" i="1" s="1"/>
  <c r="FB79" i="1" a="1"/>
  <c r="FB79" i="1"/>
  <c r="GH79" i="1" s="1"/>
  <c r="FC79" i="1" a="1"/>
  <c r="FC79" i="1"/>
  <c r="GI79" i="1" s="1"/>
  <c r="FD79" i="1" a="1"/>
  <c r="FD79" i="1"/>
  <c r="GJ79" i="1" s="1"/>
  <c r="FE79" i="1" a="1"/>
  <c r="FE79" i="1" s="1"/>
  <c r="GK79" i="1" s="1"/>
  <c r="FF79" i="1" a="1"/>
  <c r="FF79" i="1"/>
  <c r="GL79" i="1" s="1"/>
  <c r="FG79" i="1" a="1"/>
  <c r="FG79" i="1"/>
  <c r="GM79" i="1" s="1"/>
  <c r="FH79" i="1" a="1"/>
  <c r="FH79" i="1" s="1"/>
  <c r="GN79" i="1" s="1"/>
  <c r="FI79" i="1" a="1"/>
  <c r="FI79" i="1" s="1"/>
  <c r="GO79" i="1" s="1"/>
  <c r="FJ79" i="1" a="1"/>
  <c r="FJ79" i="1" s="1"/>
  <c r="GP79" i="1" s="1"/>
  <c r="FK79" i="1" a="1"/>
  <c r="FK79" i="1" s="1"/>
  <c r="FL79" i="1" a="1"/>
  <c r="FL79" i="1"/>
  <c r="FM79" i="1" a="1"/>
  <c r="FM79" i="1"/>
  <c r="GS79" i="1" s="1"/>
  <c r="FN79" i="1" a="1"/>
  <c r="FN79" i="1"/>
  <c r="FO79" i="1" a="1"/>
  <c r="FO79" i="1" s="1"/>
  <c r="GU79" i="1" s="1"/>
  <c r="FS79" i="1"/>
  <c r="FT79" i="1"/>
  <c r="FV79" i="1"/>
  <c r="FX79" i="1"/>
  <c r="FY79" i="1"/>
  <c r="FZ79" i="1"/>
  <c r="GA79" i="1"/>
  <c r="GB79" i="1"/>
  <c r="GD79" i="1"/>
  <c r="GQ79" i="1"/>
  <c r="GR79" i="1"/>
  <c r="GT79" i="1"/>
  <c r="EL80" i="1" a="1"/>
  <c r="EL80" i="1"/>
  <c r="FR80" i="1" s="1"/>
  <c r="EM80" i="1" a="1"/>
  <c r="EM80" i="1"/>
  <c r="FS80" i="1" s="1"/>
  <c r="EN80" i="1" a="1"/>
  <c r="EN80" i="1"/>
  <c r="FT80" i="1" s="1"/>
  <c r="EO80" i="1" a="1"/>
  <c r="EO80" i="1" s="1"/>
  <c r="FU80" i="1" s="1"/>
  <c r="EP80" i="1" a="1"/>
  <c r="EP80" i="1"/>
  <c r="FV80" i="1" s="1"/>
  <c r="EQ80" i="1" a="1"/>
  <c r="EQ80" i="1" s="1"/>
  <c r="FW80" i="1" s="1"/>
  <c r="ER80" i="1" a="1"/>
  <c r="ER80" i="1"/>
  <c r="FX80" i="1" s="1"/>
  <c r="ES80" i="1" a="1"/>
  <c r="ES80" i="1"/>
  <c r="FY80" i="1" s="1"/>
  <c r="ET80" i="1" a="1"/>
  <c r="ET80" i="1"/>
  <c r="EU80" i="1" a="1"/>
  <c r="EU80" i="1" s="1"/>
  <c r="GA80" i="1" s="1"/>
  <c r="EV80" i="1" a="1"/>
  <c r="EV80" i="1" s="1"/>
  <c r="EW80" i="1" a="1"/>
  <c r="EW80" i="1" s="1"/>
  <c r="GC80" i="1" s="1"/>
  <c r="EX80" i="1" a="1"/>
  <c r="EX80" i="1"/>
  <c r="EY80" i="1" a="1"/>
  <c r="EY80" i="1" s="1"/>
  <c r="GE80" i="1" s="1"/>
  <c r="EZ80" i="1" a="1"/>
  <c r="EZ80" i="1"/>
  <c r="FA80" i="1" a="1"/>
  <c r="FA80" i="1" s="1"/>
  <c r="GG80" i="1" s="1"/>
  <c r="FB80" i="1" a="1"/>
  <c r="FB80" i="1"/>
  <c r="FC80" i="1" a="1"/>
  <c r="FC80" i="1" s="1"/>
  <c r="FD80" i="1" a="1"/>
  <c r="FD80" i="1"/>
  <c r="FE80" i="1" a="1"/>
  <c r="FE80" i="1" s="1"/>
  <c r="GK80" i="1" s="1"/>
  <c r="FF80" i="1" a="1"/>
  <c r="FF80" i="1" s="1"/>
  <c r="GL80" i="1" s="1"/>
  <c r="FG80" i="1" a="1"/>
  <c r="FG80" i="1"/>
  <c r="GM80" i="1" s="1"/>
  <c r="FH80" i="1" a="1"/>
  <c r="FH80" i="1" s="1"/>
  <c r="FI80" i="1" a="1"/>
  <c r="FI80" i="1" s="1"/>
  <c r="GO80" i="1" s="1"/>
  <c r="FJ80" i="1" a="1"/>
  <c r="FJ80" i="1" s="1"/>
  <c r="GP80" i="1" s="1"/>
  <c r="FK80" i="1" a="1"/>
  <c r="FK80" i="1" s="1"/>
  <c r="GQ80" i="1" s="1"/>
  <c r="FL80" i="1" a="1"/>
  <c r="FL80" i="1"/>
  <c r="GR80" i="1" s="1"/>
  <c r="FM80" i="1" a="1"/>
  <c r="FM80" i="1" s="1"/>
  <c r="GS80" i="1" s="1"/>
  <c r="FN80" i="1" a="1"/>
  <c r="FN80" i="1"/>
  <c r="GT80" i="1" s="1"/>
  <c r="FO80" i="1" a="1"/>
  <c r="FO80" i="1"/>
  <c r="GU80" i="1" s="1"/>
  <c r="FZ80" i="1"/>
  <c r="GB80" i="1"/>
  <c r="GD80" i="1"/>
  <c r="GF80" i="1"/>
  <c r="GH80" i="1"/>
  <c r="GI80" i="1"/>
  <c r="GJ80" i="1"/>
  <c r="GN80" i="1"/>
  <c r="EL81" i="1" a="1"/>
  <c r="EL81" i="1"/>
  <c r="EM81" i="1" a="1"/>
  <c r="EM81" i="1" s="1"/>
  <c r="EN81" i="1" a="1"/>
  <c r="EN81" i="1" s="1"/>
  <c r="FT81" i="1" s="1"/>
  <c r="EO81" i="1" a="1"/>
  <c r="EO81" i="1"/>
  <c r="EP81" i="1" a="1"/>
  <c r="EP81" i="1" s="1"/>
  <c r="FV81" i="1" s="1"/>
  <c r="EQ81" i="1" a="1"/>
  <c r="EQ81" i="1" s="1"/>
  <c r="FW81" i="1" s="1"/>
  <c r="ER81" i="1" a="1"/>
  <c r="ER81" i="1"/>
  <c r="FX81" i="1" s="1"/>
  <c r="ES81" i="1" a="1"/>
  <c r="ES81" i="1" s="1"/>
  <c r="FY81" i="1" s="1"/>
  <c r="ET81" i="1" a="1"/>
  <c r="ET81" i="1"/>
  <c r="FZ81" i="1" s="1"/>
  <c r="EU81" i="1" a="1"/>
  <c r="EU81" i="1" s="1"/>
  <c r="GA81" i="1" s="1"/>
  <c r="EV81" i="1" a="1"/>
  <c r="EV81" i="1"/>
  <c r="EW81" i="1" a="1"/>
  <c r="EW81" i="1"/>
  <c r="EX81" i="1" a="1"/>
  <c r="EX81" i="1"/>
  <c r="GD81" i="1" s="1"/>
  <c r="EY81" i="1" a="1"/>
  <c r="EY81" i="1" s="1"/>
  <c r="GE81" i="1" s="1"/>
  <c r="EZ81" i="1" a="1"/>
  <c r="EZ81" i="1"/>
  <c r="FA81" i="1" a="1"/>
  <c r="FA81" i="1" s="1"/>
  <c r="GG81" i="1" s="1"/>
  <c r="FB81" i="1" a="1"/>
  <c r="FB81" i="1"/>
  <c r="GH81" i="1" s="1"/>
  <c r="FC81" i="1" a="1"/>
  <c r="FC81" i="1"/>
  <c r="GI81" i="1" s="1"/>
  <c r="FD81" i="1" a="1"/>
  <c r="FD81" i="1" s="1"/>
  <c r="GJ81" i="1" s="1"/>
  <c r="FE81" i="1" a="1"/>
  <c r="FE81" i="1" s="1"/>
  <c r="GK81" i="1" s="1"/>
  <c r="FF81" i="1" a="1"/>
  <c r="FF81" i="1"/>
  <c r="GL81" i="1" s="1"/>
  <c r="FG81" i="1" a="1"/>
  <c r="FG81" i="1" s="1"/>
  <c r="GM81" i="1" s="1"/>
  <c r="FH81" i="1" a="1"/>
  <c r="FH81" i="1" s="1"/>
  <c r="GN81" i="1" s="1"/>
  <c r="FI81" i="1" a="1"/>
  <c r="FI81" i="1"/>
  <c r="FJ81" i="1" a="1"/>
  <c r="FJ81" i="1"/>
  <c r="FK81" i="1" a="1"/>
  <c r="FK81" i="1" s="1"/>
  <c r="GQ81" i="1" s="1"/>
  <c r="FL81" i="1" a="1"/>
  <c r="FL81" i="1"/>
  <c r="GR81" i="1" s="1"/>
  <c r="FM81" i="1" a="1"/>
  <c r="FM81" i="1" s="1"/>
  <c r="GS81" i="1" s="1"/>
  <c r="FN81" i="1" a="1"/>
  <c r="FN81" i="1"/>
  <c r="GT81" i="1" s="1"/>
  <c r="FO81" i="1" a="1"/>
  <c r="FO81" i="1"/>
  <c r="GU81" i="1" s="1"/>
  <c r="FR81" i="1"/>
  <c r="FS81" i="1"/>
  <c r="FU81" i="1"/>
  <c r="GB81" i="1"/>
  <c r="GC81" i="1"/>
  <c r="GF81" i="1"/>
  <c r="GO81" i="1"/>
  <c r="GP81" i="1"/>
  <c r="EL82" i="1" a="1"/>
  <c r="EL82" i="1" s="1"/>
  <c r="FR82" i="1" s="1"/>
  <c r="EM82" i="1" a="1"/>
  <c r="EM82" i="1" s="1"/>
  <c r="FS82" i="1" s="1"/>
  <c r="EN82" i="1" a="1"/>
  <c r="EN82" i="1"/>
  <c r="EO82" i="1" a="1"/>
  <c r="EO82" i="1" s="1"/>
  <c r="FU82" i="1" s="1"/>
  <c r="EP82" i="1" a="1"/>
  <c r="EP82" i="1" s="1"/>
  <c r="FV82" i="1" s="1"/>
  <c r="EQ82" i="1" a="1"/>
  <c r="EQ82" i="1"/>
  <c r="FW82" i="1" s="1"/>
  <c r="ER82" i="1" a="1"/>
  <c r="ER82" i="1" s="1"/>
  <c r="FX82" i="1" s="1"/>
  <c r="ES82" i="1" a="1"/>
  <c r="ES82" i="1" s="1"/>
  <c r="FY82" i="1" s="1"/>
  <c r="ET82" i="1" a="1"/>
  <c r="ET82" i="1"/>
  <c r="FZ82" i="1" s="1"/>
  <c r="EU82" i="1" a="1"/>
  <c r="EU82" i="1" s="1"/>
  <c r="GA82" i="1" s="1"/>
  <c r="EV82" i="1" a="1"/>
  <c r="EV82" i="1" s="1"/>
  <c r="EW82" i="1" a="1"/>
  <c r="EW82" i="1" s="1"/>
  <c r="GC82" i="1" s="1"/>
  <c r="EX82" i="1" a="1"/>
  <c r="EX82" i="1" s="1"/>
  <c r="GD82" i="1" s="1"/>
  <c r="EY82" i="1" a="1"/>
  <c r="EY82" i="1" s="1"/>
  <c r="GE82" i="1" s="1"/>
  <c r="EZ82" i="1" a="1"/>
  <c r="EZ82" i="1"/>
  <c r="GF82" i="1" s="1"/>
  <c r="FA82" i="1" a="1"/>
  <c r="FA82" i="1" s="1"/>
  <c r="GG82" i="1" s="1"/>
  <c r="FB82" i="1" a="1"/>
  <c r="FB82" i="1" s="1"/>
  <c r="GH82" i="1" s="1"/>
  <c r="FC82" i="1" a="1"/>
  <c r="FC82" i="1"/>
  <c r="GI82" i="1" s="1"/>
  <c r="FD82" i="1" a="1"/>
  <c r="FD82" i="1" s="1"/>
  <c r="GJ82" i="1" s="1"/>
  <c r="FE82" i="1" a="1"/>
  <c r="FE82" i="1"/>
  <c r="GK82" i="1" s="1"/>
  <c r="FF82" i="1" a="1"/>
  <c r="FF82" i="1"/>
  <c r="FG82" i="1" a="1"/>
  <c r="FG82" i="1"/>
  <c r="GM82" i="1" s="1"/>
  <c r="FH82" i="1" a="1"/>
  <c r="FH82" i="1" s="1"/>
  <c r="GN82" i="1" s="1"/>
  <c r="FI82" i="1" a="1"/>
  <c r="FI82" i="1" s="1"/>
  <c r="GO82" i="1" s="1"/>
  <c r="FJ82" i="1" a="1"/>
  <c r="FJ82" i="1" s="1"/>
  <c r="GP82" i="1" s="1"/>
  <c r="FK82" i="1" a="1"/>
  <c r="FK82" i="1" s="1"/>
  <c r="GQ82" i="1" s="1"/>
  <c r="FL82" i="1" a="1"/>
  <c r="FL82" i="1" s="1"/>
  <c r="FM82" i="1" a="1"/>
  <c r="FM82" i="1" s="1"/>
  <c r="GS82" i="1" s="1"/>
  <c r="FN82" i="1" a="1"/>
  <c r="FN82" i="1" s="1"/>
  <c r="FO82" i="1" a="1"/>
  <c r="FO82" i="1"/>
  <c r="GU82" i="1" s="1"/>
  <c r="FT82" i="1"/>
  <c r="GB82" i="1"/>
  <c r="GL82" i="1"/>
  <c r="GR82" i="1"/>
  <c r="GT82" i="1"/>
  <c r="EL83" i="1" a="1"/>
  <c r="EL83" i="1"/>
  <c r="FR83" i="1" s="1"/>
  <c r="EM83" i="1" a="1"/>
  <c r="EM83" i="1" s="1"/>
  <c r="FS83" i="1" s="1"/>
  <c r="EN83" i="1" a="1"/>
  <c r="EN83" i="1"/>
  <c r="FT83" i="1" s="1"/>
  <c r="EO83" i="1" a="1"/>
  <c r="EO83" i="1" s="1"/>
  <c r="FU83" i="1" s="1"/>
  <c r="EP83" i="1" a="1"/>
  <c r="EP83" i="1" s="1"/>
  <c r="FV83" i="1" s="1"/>
  <c r="EQ83" i="1" a="1"/>
  <c r="EQ83" i="1" s="1"/>
  <c r="FW83" i="1" s="1"/>
  <c r="ER83" i="1" a="1"/>
  <c r="ER83" i="1" s="1"/>
  <c r="ES83" i="1" a="1"/>
  <c r="ES83" i="1" s="1"/>
  <c r="FY83" i="1" s="1"/>
  <c r="ET83" i="1" a="1"/>
  <c r="ET83" i="1"/>
  <c r="EU83" i="1" a="1"/>
  <c r="EU83" i="1"/>
  <c r="EV83" i="1" a="1"/>
  <c r="EV83" i="1" s="1"/>
  <c r="EW83" i="1" a="1"/>
  <c r="EW83" i="1" s="1"/>
  <c r="GC83" i="1" s="1"/>
  <c r="EX83" i="1" a="1"/>
  <c r="EX83" i="1"/>
  <c r="EY83" i="1" a="1"/>
  <c r="EY83" i="1"/>
  <c r="EZ83" i="1" a="1"/>
  <c r="EZ83" i="1" s="1"/>
  <c r="GF83" i="1" s="1"/>
  <c r="FA83" i="1" a="1"/>
  <c r="FA83" i="1" s="1"/>
  <c r="FB83" i="1" a="1"/>
  <c r="FB83" i="1" s="1"/>
  <c r="GH83" i="1" s="1"/>
  <c r="FC83" i="1" a="1"/>
  <c r="FC83" i="1" s="1"/>
  <c r="FD83" i="1" a="1"/>
  <c r="FD83" i="1" s="1"/>
  <c r="GJ83" i="1" s="1"/>
  <c r="FE83" i="1" a="1"/>
  <c r="FE83" i="1" s="1"/>
  <c r="GK83" i="1" s="1"/>
  <c r="FF83" i="1" a="1"/>
  <c r="FF83" i="1" s="1"/>
  <c r="GL83" i="1" s="1"/>
  <c r="FG83" i="1" a="1"/>
  <c r="FG83" i="1"/>
  <c r="GM83" i="1" s="1"/>
  <c r="FH83" i="1" a="1"/>
  <c r="FH83" i="1"/>
  <c r="GN83" i="1" s="1"/>
  <c r="FI83" i="1" a="1"/>
  <c r="FI83" i="1" s="1"/>
  <c r="GO83" i="1" s="1"/>
  <c r="FJ83" i="1" a="1"/>
  <c r="FJ83" i="1" s="1"/>
  <c r="GP83" i="1" s="1"/>
  <c r="FK83" i="1" a="1"/>
  <c r="FK83" i="1"/>
  <c r="GQ83" i="1" s="1"/>
  <c r="FL83" i="1" a="1"/>
  <c r="FL83" i="1" s="1"/>
  <c r="GR83" i="1" s="1"/>
  <c r="FM83" i="1" a="1"/>
  <c r="FM83" i="1" s="1"/>
  <c r="GS83" i="1" s="1"/>
  <c r="FN83" i="1" a="1"/>
  <c r="FN83" i="1" s="1"/>
  <c r="FO83" i="1" a="1"/>
  <c r="FO83" i="1" s="1"/>
  <c r="FX83" i="1"/>
  <c r="FZ83" i="1"/>
  <c r="GA83" i="1"/>
  <c r="GB83" i="1"/>
  <c r="GD83" i="1"/>
  <c r="GE83" i="1"/>
  <c r="GG83" i="1"/>
  <c r="GI83" i="1"/>
  <c r="GT83" i="1"/>
  <c r="GU83" i="1"/>
  <c r="EL84" i="1" a="1"/>
  <c r="EL84" i="1" s="1"/>
  <c r="FR84" i="1" s="1"/>
  <c r="EM84" i="1" a="1"/>
  <c r="EM84" i="1" s="1"/>
  <c r="FS84" i="1" s="1"/>
  <c r="EN84" i="1" a="1"/>
  <c r="EN84" i="1" s="1"/>
  <c r="FT84" i="1" s="1"/>
  <c r="EO84" i="1" a="1"/>
  <c r="EO84" i="1"/>
  <c r="FU84" i="1" s="1"/>
  <c r="EP84" i="1" a="1"/>
  <c r="EP84" i="1" s="1"/>
  <c r="FV84" i="1" s="1"/>
  <c r="EQ84" i="1" a="1"/>
  <c r="EQ84" i="1"/>
  <c r="FW84" i="1" s="1"/>
  <c r="ER84" i="1" a="1"/>
  <c r="ER84" i="1" s="1"/>
  <c r="FX84" i="1" s="1"/>
  <c r="ES84" i="1" a="1"/>
  <c r="ES84" i="1" s="1"/>
  <c r="FY84" i="1" s="1"/>
  <c r="ET84" i="1" a="1"/>
  <c r="ET84" i="1" s="1"/>
  <c r="FZ84" i="1" s="1"/>
  <c r="EU84" i="1" a="1"/>
  <c r="EU84" i="1" s="1"/>
  <c r="GA84" i="1" s="1"/>
  <c r="EV84" i="1" a="1"/>
  <c r="EV84" i="1" s="1"/>
  <c r="GB84" i="1" s="1"/>
  <c r="EW84" i="1" a="1"/>
  <c r="EW84" i="1"/>
  <c r="GC84" i="1" s="1"/>
  <c r="EX84" i="1" a="1"/>
  <c r="EX84" i="1"/>
  <c r="GD84" i="1" s="1"/>
  <c r="EY84" i="1" a="1"/>
  <c r="EY84" i="1"/>
  <c r="EZ84" i="1" a="1"/>
  <c r="EZ84" i="1" s="1"/>
  <c r="GF84" i="1" s="1"/>
  <c r="FA84" i="1" a="1"/>
  <c r="FA84" i="1"/>
  <c r="FB84" i="1" a="1"/>
  <c r="FB84" i="1"/>
  <c r="FC84" i="1" a="1"/>
  <c r="FC84" i="1" s="1"/>
  <c r="FD84" i="1" a="1"/>
  <c r="FD84" i="1" s="1"/>
  <c r="FE84" i="1" a="1"/>
  <c r="FE84" i="1" s="1"/>
  <c r="FF84" i="1" a="1"/>
  <c r="FF84" i="1" s="1"/>
  <c r="FG84" i="1" a="1"/>
  <c r="FG84" i="1" s="1"/>
  <c r="FH84" i="1" a="1"/>
  <c r="FH84" i="1" s="1"/>
  <c r="FI84" i="1" a="1"/>
  <c r="FI84" i="1"/>
  <c r="GO84" i="1" s="1"/>
  <c r="FJ84" i="1" a="1"/>
  <c r="FJ84" i="1" s="1"/>
  <c r="GP84" i="1" s="1"/>
  <c r="FK84" i="1" a="1"/>
  <c r="FK84" i="1" s="1"/>
  <c r="GQ84" i="1" s="1"/>
  <c r="FL84" i="1" a="1"/>
  <c r="FL84" i="1"/>
  <c r="FM84" i="1" a="1"/>
  <c r="FM84" i="1" s="1"/>
  <c r="GS84" i="1" s="1"/>
  <c r="FN84" i="1" a="1"/>
  <c r="FN84" i="1" s="1"/>
  <c r="FO84" i="1" a="1"/>
  <c r="FO84" i="1" s="1"/>
  <c r="GU84" i="1" s="1"/>
  <c r="GE84" i="1"/>
  <c r="GG84" i="1"/>
  <c r="GH84" i="1"/>
  <c r="GI84" i="1"/>
  <c r="GJ84" i="1"/>
  <c r="GK84" i="1"/>
  <c r="GL84" i="1"/>
  <c r="GM84" i="1"/>
  <c r="GN84" i="1"/>
  <c r="GR84" i="1"/>
  <c r="GT84" i="1"/>
  <c r="EL85" i="1" a="1"/>
  <c r="EL85" i="1" s="1"/>
  <c r="EM85" i="1" a="1"/>
  <c r="EM85" i="1" s="1"/>
  <c r="EN85" i="1" a="1"/>
  <c r="EN85" i="1" s="1"/>
  <c r="FT85" i="1" s="1"/>
  <c r="EO85" i="1" a="1"/>
  <c r="EO85" i="1" s="1"/>
  <c r="FU85" i="1" s="1"/>
  <c r="EP85" i="1" a="1"/>
  <c r="EP85" i="1"/>
  <c r="EQ85" i="1" a="1"/>
  <c r="EQ85" i="1" s="1"/>
  <c r="FW85" i="1" s="1"/>
  <c r="ER85" i="1" a="1"/>
  <c r="ER85" i="1" s="1"/>
  <c r="FX85" i="1" s="1"/>
  <c r="ES85" i="1" a="1"/>
  <c r="ES85" i="1"/>
  <c r="FY85" i="1" s="1"/>
  <c r="ET85" i="1" a="1"/>
  <c r="ET85" i="1"/>
  <c r="FZ85" i="1" s="1"/>
  <c r="EU85" i="1" a="1"/>
  <c r="EU85" i="1" s="1"/>
  <c r="GA85" i="1" s="1"/>
  <c r="EV85" i="1" a="1"/>
  <c r="EV85" i="1" s="1"/>
  <c r="EW85" i="1" a="1"/>
  <c r="EW85" i="1" s="1"/>
  <c r="GC85" i="1" s="1"/>
  <c r="EX85" i="1" a="1"/>
  <c r="EX85" i="1" s="1"/>
  <c r="GD85" i="1" s="1"/>
  <c r="EY85" i="1" a="1"/>
  <c r="EY85" i="1" s="1"/>
  <c r="GE85" i="1" s="1"/>
  <c r="EZ85" i="1" a="1"/>
  <c r="EZ85" i="1" s="1"/>
  <c r="FA85" i="1" a="1"/>
  <c r="FA85" i="1" s="1"/>
  <c r="GG85" i="1" s="1"/>
  <c r="FB85" i="1" a="1"/>
  <c r="FB85" i="1"/>
  <c r="FC85" i="1" a="1"/>
  <c r="FC85" i="1"/>
  <c r="FD85" i="1" a="1"/>
  <c r="FD85" i="1" s="1"/>
  <c r="FE85" i="1" a="1"/>
  <c r="FE85" i="1"/>
  <c r="GK85" i="1" s="1"/>
  <c r="FF85" i="1" a="1"/>
  <c r="FF85" i="1"/>
  <c r="FG85" i="1" a="1"/>
  <c r="FG85" i="1" s="1"/>
  <c r="FH85" i="1" a="1"/>
  <c r="FH85" i="1" s="1"/>
  <c r="FI85" i="1" a="1"/>
  <c r="FI85" i="1" s="1"/>
  <c r="FJ85" i="1" a="1"/>
  <c r="FJ85" i="1" s="1"/>
  <c r="FK85" i="1" a="1"/>
  <c r="FK85" i="1" s="1"/>
  <c r="FL85" i="1" a="1"/>
  <c r="FL85" i="1"/>
  <c r="FM85" i="1" a="1"/>
  <c r="FM85" i="1" s="1"/>
  <c r="GS85" i="1" s="1"/>
  <c r="FN85" i="1" a="1"/>
  <c r="FN85" i="1" s="1"/>
  <c r="GT85" i="1" s="1"/>
  <c r="FO85" i="1" a="1"/>
  <c r="FO85" i="1"/>
  <c r="GU85" i="1" s="1"/>
  <c r="FR85" i="1"/>
  <c r="FS85" i="1"/>
  <c r="FV85" i="1"/>
  <c r="GB85" i="1"/>
  <c r="GF85" i="1"/>
  <c r="GH85" i="1"/>
  <c r="GI85" i="1"/>
  <c r="GJ85" i="1"/>
  <c r="GL85" i="1"/>
  <c r="GM85" i="1"/>
  <c r="GN85" i="1"/>
  <c r="GO85" i="1"/>
  <c r="GP85" i="1"/>
  <c r="GQ85" i="1"/>
  <c r="GR85" i="1"/>
  <c r="EL86" i="1" a="1"/>
  <c r="EL86" i="1" s="1"/>
  <c r="EM86" i="1" a="1"/>
  <c r="EM86" i="1" s="1"/>
  <c r="EN86" i="1" a="1"/>
  <c r="EN86" i="1" s="1"/>
  <c r="EO86" i="1" a="1"/>
  <c r="EO86" i="1" s="1"/>
  <c r="FU86" i="1" s="1"/>
  <c r="EP86" i="1" a="1"/>
  <c r="EP86" i="1" s="1"/>
  <c r="EQ86" i="1" a="1"/>
  <c r="EQ86" i="1"/>
  <c r="ER86" i="1" a="1"/>
  <c r="ER86" i="1" s="1"/>
  <c r="FX86" i="1" s="1"/>
  <c r="ES86" i="1" a="1"/>
  <c r="ES86" i="1"/>
  <c r="FY86" i="1" s="1"/>
  <c r="ET86" i="1" a="1"/>
  <c r="ET86" i="1"/>
  <c r="FZ86" i="1" s="1"/>
  <c r="EU86" i="1" a="1"/>
  <c r="EU86" i="1"/>
  <c r="GA86" i="1" s="1"/>
  <c r="EV86" i="1" a="1"/>
  <c r="EV86" i="1"/>
  <c r="GB86" i="1" s="1"/>
  <c r="EW86" i="1" a="1"/>
  <c r="EW86" i="1"/>
  <c r="GC86" i="1" s="1"/>
  <c r="EX86" i="1" a="1"/>
  <c r="EX86" i="1" s="1"/>
  <c r="GD86" i="1" s="1"/>
  <c r="EY86" i="1" a="1"/>
  <c r="EY86" i="1" s="1"/>
  <c r="GE86" i="1" s="1"/>
  <c r="EZ86" i="1" a="1"/>
  <c r="EZ86" i="1" s="1"/>
  <c r="GF86" i="1" s="1"/>
  <c r="FA86" i="1" a="1"/>
  <c r="FA86" i="1" s="1"/>
  <c r="GG86" i="1" s="1"/>
  <c r="FB86" i="1" a="1"/>
  <c r="FB86" i="1" s="1"/>
  <c r="FC86" i="1" a="1"/>
  <c r="FC86" i="1"/>
  <c r="GI86" i="1" s="1"/>
  <c r="FD86" i="1" a="1"/>
  <c r="FD86" i="1"/>
  <c r="FE86" i="1" a="1"/>
  <c r="FE86" i="1" s="1"/>
  <c r="GK86" i="1" s="1"/>
  <c r="FF86" i="1" a="1"/>
  <c r="FF86" i="1"/>
  <c r="FG86" i="1" a="1"/>
  <c r="FG86" i="1"/>
  <c r="GM86" i="1" s="1"/>
  <c r="FH86" i="1" a="1"/>
  <c r="FH86" i="1"/>
  <c r="GN86" i="1" s="1"/>
  <c r="FI86" i="1" a="1"/>
  <c r="FI86" i="1"/>
  <c r="GO86" i="1" s="1"/>
  <c r="FJ86" i="1" a="1"/>
  <c r="FJ86" i="1" s="1"/>
  <c r="GP86" i="1" s="1"/>
  <c r="FK86" i="1" a="1"/>
  <c r="FK86" i="1" s="1"/>
  <c r="GQ86" i="1" s="1"/>
  <c r="FL86" i="1" a="1"/>
  <c r="FL86" i="1" s="1"/>
  <c r="GR86" i="1" s="1"/>
  <c r="FM86" i="1" a="1"/>
  <c r="FM86" i="1" s="1"/>
  <c r="GS86" i="1" s="1"/>
  <c r="FN86" i="1" a="1"/>
  <c r="FN86" i="1" s="1"/>
  <c r="GT86" i="1" s="1"/>
  <c r="FO86" i="1" a="1"/>
  <c r="FO86" i="1" s="1"/>
  <c r="GU86" i="1" s="1"/>
  <c r="FR86" i="1"/>
  <c r="FS86" i="1"/>
  <c r="FT86" i="1"/>
  <c r="FV86" i="1"/>
  <c r="FW86" i="1"/>
  <c r="GH86" i="1"/>
  <c r="GJ86" i="1"/>
  <c r="GL86" i="1"/>
  <c r="EL87" i="1" a="1"/>
  <c r="EL87" i="1" s="1"/>
  <c r="FR87" i="1" s="1"/>
  <c r="EM87" i="1" a="1"/>
  <c r="EM87" i="1"/>
  <c r="FS87" i="1" s="1"/>
  <c r="EN87" i="1" a="1"/>
  <c r="EN87" i="1"/>
  <c r="EO87" i="1" a="1"/>
  <c r="EO87" i="1" s="1"/>
  <c r="FU87" i="1" s="1"/>
  <c r="EP87" i="1" a="1"/>
  <c r="EP87" i="1" s="1"/>
  <c r="EQ87" i="1" a="1"/>
  <c r="EQ87" i="1" s="1"/>
  <c r="ER87" i="1" a="1"/>
  <c r="ER87" i="1" s="1"/>
  <c r="FX87" i="1" s="1"/>
  <c r="ES87" i="1" a="1"/>
  <c r="ES87" i="1" s="1"/>
  <c r="ET87" i="1" a="1"/>
  <c r="ET87" i="1" s="1"/>
  <c r="FZ87" i="1" s="1"/>
  <c r="EU87" i="1" a="1"/>
  <c r="EU87" i="1"/>
  <c r="GA87" i="1" s="1"/>
  <c r="EV87" i="1" a="1"/>
  <c r="EV87" i="1"/>
  <c r="GB87" i="1" s="1"/>
  <c r="EW87" i="1" a="1"/>
  <c r="EW87" i="1"/>
  <c r="GC87" i="1" s="1"/>
  <c r="EX87" i="1" a="1"/>
  <c r="EX87" i="1" s="1"/>
  <c r="GD87" i="1" s="1"/>
  <c r="EY87" i="1" a="1"/>
  <c r="EY87" i="1" s="1"/>
  <c r="GE87" i="1" s="1"/>
  <c r="EZ87" i="1" a="1"/>
  <c r="EZ87" i="1"/>
  <c r="FA87" i="1" a="1"/>
  <c r="FA87" i="1" s="1"/>
  <c r="FB87" i="1" a="1"/>
  <c r="FB87" i="1" s="1"/>
  <c r="FC87" i="1" a="1"/>
  <c r="FC87" i="1" s="1"/>
  <c r="FD87" i="1" a="1"/>
  <c r="FD87" i="1" s="1"/>
  <c r="FE87" i="1" a="1"/>
  <c r="FE87" i="1" s="1"/>
  <c r="GK87" i="1" s="1"/>
  <c r="FF87" i="1" a="1"/>
  <c r="FF87" i="1" s="1"/>
  <c r="GL87" i="1" s="1"/>
  <c r="FG87" i="1" a="1"/>
  <c r="FG87" i="1"/>
  <c r="GM87" i="1" s="1"/>
  <c r="FH87" i="1" a="1"/>
  <c r="FH87" i="1"/>
  <c r="FI87" i="1" a="1"/>
  <c r="FI87" i="1" s="1"/>
  <c r="GO87" i="1" s="1"/>
  <c r="FJ87" i="1" a="1"/>
  <c r="FJ87" i="1"/>
  <c r="GP87" i="1" s="1"/>
  <c r="FK87" i="1" a="1"/>
  <c r="FK87" i="1"/>
  <c r="GQ87" i="1" s="1"/>
  <c r="FL87" i="1" a="1"/>
  <c r="FL87" i="1"/>
  <c r="GR87" i="1" s="1"/>
  <c r="FM87" i="1" a="1"/>
  <c r="FM87" i="1" s="1"/>
  <c r="GS87" i="1" s="1"/>
  <c r="FN87" i="1" a="1"/>
  <c r="FN87" i="1" s="1"/>
  <c r="GT87" i="1" s="1"/>
  <c r="FO87" i="1" a="1"/>
  <c r="FO87" i="1" s="1"/>
  <c r="GU87" i="1" s="1"/>
  <c r="FT87" i="1"/>
  <c r="FV87" i="1"/>
  <c r="FW87" i="1"/>
  <c r="FY87" i="1"/>
  <c r="GF87" i="1"/>
  <c r="GG87" i="1"/>
  <c r="GH87" i="1"/>
  <c r="GI87" i="1"/>
  <c r="GJ87" i="1"/>
  <c r="GN87" i="1"/>
  <c r="EL88" i="1" a="1"/>
  <c r="EL88" i="1"/>
  <c r="FR88" i="1" s="1"/>
  <c r="EM88" i="1" a="1"/>
  <c r="EM88" i="1" s="1"/>
  <c r="FS88" i="1" s="1"/>
  <c r="EN88" i="1" a="1"/>
  <c r="EN88" i="1"/>
  <c r="EO88" i="1" a="1"/>
  <c r="EO88" i="1"/>
  <c r="FU88" i="1" s="1"/>
  <c r="EP88" i="1" a="1"/>
  <c r="EP88" i="1" s="1"/>
  <c r="FV88" i="1" s="1"/>
  <c r="EQ88" i="1" a="1"/>
  <c r="EQ88" i="1"/>
  <c r="FW88" i="1" s="1"/>
  <c r="ER88" i="1" a="1"/>
  <c r="ER88" i="1" s="1"/>
  <c r="ES88" i="1" a="1"/>
  <c r="ES88" i="1" s="1"/>
  <c r="FY88" i="1" s="1"/>
  <c r="ET88" i="1" a="1"/>
  <c r="ET88" i="1" s="1"/>
  <c r="FZ88" i="1" s="1"/>
  <c r="EU88" i="1" a="1"/>
  <c r="EU88" i="1" s="1"/>
  <c r="GA88" i="1" s="1"/>
  <c r="EV88" i="1" a="1"/>
  <c r="EV88" i="1" s="1"/>
  <c r="GB88" i="1" s="1"/>
  <c r="EW88" i="1" a="1"/>
  <c r="EW88" i="1"/>
  <c r="GC88" i="1" s="1"/>
  <c r="EX88" i="1" a="1"/>
  <c r="EX88" i="1"/>
  <c r="GD88" i="1" s="1"/>
  <c r="EY88" i="1" a="1"/>
  <c r="EY88" i="1" s="1"/>
  <c r="EZ88" i="1" a="1"/>
  <c r="EZ88" i="1" s="1"/>
  <c r="FA88" i="1" a="1"/>
  <c r="FA88" i="1" s="1"/>
  <c r="FB88" i="1" a="1"/>
  <c r="FB88" i="1"/>
  <c r="FC88" i="1" a="1"/>
  <c r="FC88" i="1"/>
  <c r="FD88" i="1" a="1"/>
  <c r="FD88" i="1" s="1"/>
  <c r="FE88" i="1" a="1"/>
  <c r="FE88" i="1" s="1"/>
  <c r="FF88" i="1" a="1"/>
  <c r="FF88" i="1"/>
  <c r="FG88" i="1" a="1"/>
  <c r="FG88" i="1" s="1"/>
  <c r="FH88" i="1" a="1"/>
  <c r="FH88" i="1" s="1"/>
  <c r="FI88" i="1" a="1"/>
  <c r="FI88" i="1"/>
  <c r="GO88" i="1" s="1"/>
  <c r="FJ88" i="1" a="1"/>
  <c r="FJ88" i="1"/>
  <c r="GP88" i="1" s="1"/>
  <c r="FK88" i="1" a="1"/>
  <c r="FK88" i="1" s="1"/>
  <c r="GQ88" i="1" s="1"/>
  <c r="FL88" i="1" a="1"/>
  <c r="FL88" i="1" s="1"/>
  <c r="GR88" i="1" s="1"/>
  <c r="FM88" i="1" a="1"/>
  <c r="FM88" i="1"/>
  <c r="GS88" i="1" s="1"/>
  <c r="FN88" i="1" a="1"/>
  <c r="FN88" i="1"/>
  <c r="FO88" i="1" a="1"/>
  <c r="FO88" i="1" s="1"/>
  <c r="GU88" i="1" s="1"/>
  <c r="FT88" i="1"/>
  <c r="FX88" i="1"/>
  <c r="GE88" i="1"/>
  <c r="GF88" i="1"/>
  <c r="GG88" i="1"/>
  <c r="GH88" i="1"/>
  <c r="GI88" i="1"/>
  <c r="GJ88" i="1"/>
  <c r="GK88" i="1"/>
  <c r="GL88" i="1"/>
  <c r="GM88" i="1"/>
  <c r="GN88" i="1"/>
  <c r="GT88" i="1"/>
  <c r="EL89" i="1" a="1"/>
  <c r="EL89" i="1" s="1"/>
  <c r="EM89" i="1" a="1"/>
  <c r="EM89" i="1" s="1"/>
  <c r="FS89" i="1" s="1"/>
  <c r="EN89" i="1" a="1"/>
  <c r="EN89" i="1"/>
  <c r="EO89" i="1" a="1"/>
  <c r="EO89" i="1" s="1"/>
  <c r="FU89" i="1" s="1"/>
  <c r="EP89" i="1" a="1"/>
  <c r="EP89" i="1"/>
  <c r="FV89" i="1" s="1"/>
  <c r="EQ89" i="1" a="1"/>
  <c r="EQ89" i="1"/>
  <c r="ER89" i="1" a="1"/>
  <c r="ER89" i="1"/>
  <c r="FX89" i="1" s="1"/>
  <c r="ES89" i="1" a="1"/>
  <c r="ES89" i="1"/>
  <c r="FY89" i="1" s="1"/>
  <c r="ET89" i="1" a="1"/>
  <c r="ET89" i="1"/>
  <c r="FZ89" i="1" s="1"/>
  <c r="EU89" i="1" a="1"/>
  <c r="EU89" i="1" s="1"/>
  <c r="GA89" i="1" s="1"/>
  <c r="EV89" i="1" a="1"/>
  <c r="EV89" i="1" s="1"/>
  <c r="GB89" i="1" s="1"/>
  <c r="EW89" i="1" a="1"/>
  <c r="EW89" i="1" s="1"/>
  <c r="GC89" i="1" s="1"/>
  <c r="EX89" i="1" a="1"/>
  <c r="EX89" i="1" s="1"/>
  <c r="GD89" i="1" s="1"/>
  <c r="EY89" i="1" a="1"/>
  <c r="EY89" i="1" s="1"/>
  <c r="GE89" i="1" s="1"/>
  <c r="EZ89" i="1" a="1"/>
  <c r="EZ89" i="1" s="1"/>
  <c r="GF89" i="1" s="1"/>
  <c r="FA89" i="1" a="1"/>
  <c r="FA89" i="1"/>
  <c r="GG89" i="1" s="1"/>
  <c r="FB89" i="1" a="1"/>
  <c r="FB89" i="1"/>
  <c r="FC89" i="1" a="1"/>
  <c r="FC89" i="1" s="1"/>
  <c r="FD89" i="1" a="1"/>
  <c r="FD89" i="1"/>
  <c r="FE89" i="1" a="1"/>
  <c r="FE89" i="1"/>
  <c r="FF89" i="1" a="1"/>
  <c r="FF89" i="1"/>
  <c r="FG89" i="1" a="1"/>
  <c r="FG89" i="1" s="1"/>
  <c r="FH89" i="1" a="1"/>
  <c r="FH89" i="1" s="1"/>
  <c r="GN89" i="1" s="1"/>
  <c r="FI89" i="1" a="1"/>
  <c r="FI89" i="1"/>
  <c r="GO89" i="1" s="1"/>
  <c r="FJ89" i="1" a="1"/>
  <c r="FJ89" i="1" s="1"/>
  <c r="GP89" i="1" s="1"/>
  <c r="FK89" i="1" a="1"/>
  <c r="FK89" i="1" s="1"/>
  <c r="GQ89" i="1" s="1"/>
  <c r="FL89" i="1" a="1"/>
  <c r="FL89" i="1" s="1"/>
  <c r="GR89" i="1" s="1"/>
  <c r="FM89" i="1" a="1"/>
  <c r="FM89" i="1" s="1"/>
  <c r="GS89" i="1" s="1"/>
  <c r="FN89" i="1" a="1"/>
  <c r="FN89" i="1" s="1"/>
  <c r="GT89" i="1" s="1"/>
  <c r="FO89" i="1" a="1"/>
  <c r="FO89" i="1"/>
  <c r="GU89" i="1" s="1"/>
  <c r="FR89" i="1"/>
  <c r="FT89" i="1"/>
  <c r="FW89" i="1"/>
  <c r="GH89" i="1"/>
  <c r="GI89" i="1"/>
  <c r="GJ89" i="1"/>
  <c r="GK89" i="1"/>
  <c r="GL89" i="1"/>
  <c r="GM89" i="1"/>
  <c r="EL90" i="1" a="1"/>
  <c r="EL90" i="1" s="1"/>
  <c r="FR90" i="1" s="1"/>
  <c r="EM90" i="1" a="1"/>
  <c r="EM90" i="1" s="1"/>
  <c r="EN90" i="1" a="1"/>
  <c r="EN90" i="1"/>
  <c r="FT90" i="1" s="1"/>
  <c r="EO90" i="1" a="1"/>
  <c r="EO90" i="1" s="1"/>
  <c r="EP90" i="1" a="1"/>
  <c r="EP90" i="1" s="1"/>
  <c r="FV90" i="1" s="1"/>
  <c r="EQ90" i="1" a="1"/>
  <c r="EQ90" i="1"/>
  <c r="ER90" i="1" a="1"/>
  <c r="ER90" i="1"/>
  <c r="ES90" i="1" a="1"/>
  <c r="ES90" i="1"/>
  <c r="ET90" i="1" a="1"/>
  <c r="ET90" i="1" s="1"/>
  <c r="EU90" i="1" a="1"/>
  <c r="EU90" i="1"/>
  <c r="EV90" i="1" a="1"/>
  <c r="EV90" i="1"/>
  <c r="EW90" i="1" a="1"/>
  <c r="EW90" i="1" s="1"/>
  <c r="EX90" i="1" a="1"/>
  <c r="EX90" i="1" s="1"/>
  <c r="EY90" i="1" a="1"/>
  <c r="EY90" i="1" s="1"/>
  <c r="GE90" i="1" s="1"/>
  <c r="EZ90" i="1" a="1"/>
  <c r="EZ90" i="1" s="1"/>
  <c r="FA90" i="1" a="1"/>
  <c r="FA90" i="1" s="1"/>
  <c r="GG90" i="1" s="1"/>
  <c r="FB90" i="1" a="1"/>
  <c r="FB90" i="1" s="1"/>
  <c r="FC90" i="1" a="1"/>
  <c r="FC90" i="1" s="1"/>
  <c r="GI90" i="1" s="1"/>
  <c r="FD90" i="1" a="1"/>
  <c r="FD90" i="1" s="1"/>
  <c r="GJ90" i="1" s="1"/>
  <c r="FE90" i="1" a="1"/>
  <c r="FE90" i="1"/>
  <c r="GK90" i="1" s="1"/>
  <c r="FF90" i="1" a="1"/>
  <c r="FF90" i="1" s="1"/>
  <c r="GL90" i="1" s="1"/>
  <c r="FG90" i="1" a="1"/>
  <c r="FG90" i="1"/>
  <c r="GM90" i="1" s="1"/>
  <c r="FH90" i="1" a="1"/>
  <c r="FH90" i="1" s="1"/>
  <c r="GN90" i="1" s="1"/>
  <c r="FI90" i="1" a="1"/>
  <c r="FI90" i="1"/>
  <c r="GO90" i="1" s="1"/>
  <c r="FJ90" i="1" a="1"/>
  <c r="FJ90" i="1" s="1"/>
  <c r="GP90" i="1" s="1"/>
  <c r="FK90" i="1" a="1"/>
  <c r="FK90" i="1" s="1"/>
  <c r="GQ90" i="1" s="1"/>
  <c r="FL90" i="1" a="1"/>
  <c r="FL90" i="1"/>
  <c r="GR90" i="1" s="1"/>
  <c r="FM90" i="1" a="1"/>
  <c r="FM90" i="1" s="1"/>
  <c r="GS90" i="1" s="1"/>
  <c r="FN90" i="1" a="1"/>
  <c r="FN90" i="1" s="1"/>
  <c r="FO90" i="1" a="1"/>
  <c r="FO90" i="1" s="1"/>
  <c r="GU90" i="1" s="1"/>
  <c r="FS90" i="1"/>
  <c r="FU90" i="1"/>
  <c r="FW90" i="1"/>
  <c r="FX90" i="1"/>
  <c r="FY90" i="1"/>
  <c r="FZ90" i="1"/>
  <c r="GA90" i="1"/>
  <c r="GB90" i="1"/>
  <c r="GC90" i="1"/>
  <c r="GD90" i="1"/>
  <c r="GF90" i="1"/>
  <c r="GH90" i="1"/>
  <c r="GT90" i="1"/>
  <c r="EL91" i="1" a="1"/>
  <c r="EL91" i="1" s="1"/>
  <c r="FR91" i="1" s="1"/>
  <c r="EM91" i="1" a="1"/>
  <c r="EM91" i="1" s="1"/>
  <c r="FS91" i="1" s="1"/>
  <c r="EN91" i="1" a="1"/>
  <c r="EN91" i="1" s="1"/>
  <c r="FT91" i="1" s="1"/>
  <c r="EO91" i="1" a="1"/>
  <c r="EO91" i="1" s="1"/>
  <c r="FU91" i="1" s="1"/>
  <c r="EP91" i="1" a="1"/>
  <c r="EP91" i="1" s="1"/>
  <c r="FV91" i="1" s="1"/>
  <c r="EQ91" i="1" a="1"/>
  <c r="EQ91" i="1" s="1"/>
  <c r="FW91" i="1" s="1"/>
  <c r="ER91" i="1" a="1"/>
  <c r="ER91" i="1"/>
  <c r="FX91" i="1" s="1"/>
  <c r="ES91" i="1" a="1"/>
  <c r="ES91" i="1" s="1"/>
  <c r="FY91" i="1" s="1"/>
  <c r="ET91" i="1" a="1"/>
  <c r="ET91" i="1" s="1"/>
  <c r="FZ91" i="1" s="1"/>
  <c r="EU91" i="1" a="1"/>
  <c r="EU91" i="1"/>
  <c r="EV91" i="1" a="1"/>
  <c r="EV91" i="1" s="1"/>
  <c r="GB91" i="1" s="1"/>
  <c r="EW91" i="1" a="1"/>
  <c r="EW91" i="1" s="1"/>
  <c r="GC91" i="1" s="1"/>
  <c r="EX91" i="1" a="1"/>
  <c r="EX91" i="1"/>
  <c r="GD91" i="1" s="1"/>
  <c r="EY91" i="1" a="1"/>
  <c r="EY91" i="1"/>
  <c r="GE91" i="1" s="1"/>
  <c r="EZ91" i="1" a="1"/>
  <c r="EZ91" i="1"/>
  <c r="GF91" i="1" s="1"/>
  <c r="FA91" i="1" a="1"/>
  <c r="FA91" i="1" s="1"/>
  <c r="GG91" i="1" s="1"/>
  <c r="FB91" i="1" a="1"/>
  <c r="FB91" i="1" s="1"/>
  <c r="GH91" i="1" s="1"/>
  <c r="FC91" i="1" a="1"/>
  <c r="FC91" i="1" s="1"/>
  <c r="GI91" i="1" s="1"/>
  <c r="FD91" i="1" a="1"/>
  <c r="FD91" i="1" s="1"/>
  <c r="GJ91" i="1" s="1"/>
  <c r="FE91" i="1" a="1"/>
  <c r="FE91" i="1" s="1"/>
  <c r="GK91" i="1" s="1"/>
  <c r="FF91" i="1" a="1"/>
  <c r="FF91" i="1" s="1"/>
  <c r="GL91" i="1" s="1"/>
  <c r="FG91" i="1" a="1"/>
  <c r="FG91" i="1"/>
  <c r="GM91" i="1" s="1"/>
  <c r="FH91" i="1" a="1"/>
  <c r="FH91" i="1"/>
  <c r="GN91" i="1" s="1"/>
  <c r="FI91" i="1" a="1"/>
  <c r="FI91" i="1" s="1"/>
  <c r="GO91" i="1" s="1"/>
  <c r="FJ91" i="1" a="1"/>
  <c r="FJ91" i="1"/>
  <c r="FK91" i="1" a="1"/>
  <c r="FK91" i="1"/>
  <c r="FL91" i="1" a="1"/>
  <c r="FL91" i="1" s="1"/>
  <c r="GR91" i="1" s="1"/>
  <c r="FM91" i="1" a="1"/>
  <c r="FM91" i="1" s="1"/>
  <c r="GS91" i="1" s="1"/>
  <c r="FN91" i="1" a="1"/>
  <c r="FN91" i="1" s="1"/>
  <c r="GT91" i="1" s="1"/>
  <c r="FO91" i="1" a="1"/>
  <c r="FO91" i="1" s="1"/>
  <c r="GU91" i="1" s="1"/>
  <c r="GA91" i="1"/>
  <c r="GP91" i="1"/>
  <c r="GQ91" i="1"/>
  <c r="EL92" i="1" a="1"/>
  <c r="EL92" i="1" s="1"/>
  <c r="FR92" i="1" s="1"/>
  <c r="EM92" i="1" a="1"/>
  <c r="EM92" i="1" s="1"/>
  <c r="FS92" i="1" s="1"/>
  <c r="EN92" i="1" a="1"/>
  <c r="EN92" i="1"/>
  <c r="FT92" i="1" s="1"/>
  <c r="EO92" i="1" a="1"/>
  <c r="EO92" i="1"/>
  <c r="FU92" i="1" s="1"/>
  <c r="EP92" i="1" a="1"/>
  <c r="EP92" i="1"/>
  <c r="EQ92" i="1" a="1"/>
  <c r="EQ92" i="1" s="1"/>
  <c r="FW92" i="1" s="1"/>
  <c r="ER92" i="1" a="1"/>
  <c r="ER92" i="1" s="1"/>
  <c r="FX92" i="1" s="1"/>
  <c r="ES92" i="1" a="1"/>
  <c r="ES92" i="1" s="1"/>
  <c r="FY92" i="1" s="1"/>
  <c r="ET92" i="1" a="1"/>
  <c r="ET92" i="1"/>
  <c r="EU92" i="1" a="1"/>
  <c r="EU92" i="1" s="1"/>
  <c r="GA92" i="1" s="1"/>
  <c r="EV92" i="1" a="1"/>
  <c r="EV92" i="1" s="1"/>
  <c r="GB92" i="1" s="1"/>
  <c r="EW92" i="1" a="1"/>
  <c r="EW92" i="1"/>
  <c r="EX92" i="1" a="1"/>
  <c r="EX92" i="1"/>
  <c r="GD92" i="1" s="1"/>
  <c r="EY92" i="1" a="1"/>
  <c r="EY92" i="1"/>
  <c r="GE92" i="1" s="1"/>
  <c r="EZ92" i="1" a="1"/>
  <c r="EZ92" i="1"/>
  <c r="GF92" i="1" s="1"/>
  <c r="FA92" i="1" a="1"/>
  <c r="FA92" i="1"/>
  <c r="GG92" i="1" s="1"/>
  <c r="FB92" i="1" a="1"/>
  <c r="FB92" i="1" s="1"/>
  <c r="GH92" i="1" s="1"/>
  <c r="FC92" i="1" a="1"/>
  <c r="FC92" i="1" s="1"/>
  <c r="GI92" i="1" s="1"/>
  <c r="FD92" i="1" a="1"/>
  <c r="FD92" i="1"/>
  <c r="FE92" i="1" a="1"/>
  <c r="FE92" i="1" s="1"/>
  <c r="FF92" i="1" a="1"/>
  <c r="FF92" i="1" s="1"/>
  <c r="FG92" i="1" a="1"/>
  <c r="FG92" i="1"/>
  <c r="FH92" i="1" a="1"/>
  <c r="FH92" i="1" s="1"/>
  <c r="FI92" i="1" a="1"/>
  <c r="FI92" i="1"/>
  <c r="FJ92" i="1" a="1"/>
  <c r="FJ92" i="1"/>
  <c r="FK92" i="1" a="1"/>
  <c r="FK92" i="1" s="1"/>
  <c r="GQ92" i="1" s="1"/>
  <c r="FL92" i="1" a="1"/>
  <c r="FL92" i="1"/>
  <c r="GR92" i="1" s="1"/>
  <c r="FM92" i="1" a="1"/>
  <c r="FM92" i="1"/>
  <c r="GS92" i="1" s="1"/>
  <c r="FN92" i="1" a="1"/>
  <c r="FN92" i="1"/>
  <c r="GT92" i="1" s="1"/>
  <c r="FO92" i="1" a="1"/>
  <c r="FO92" i="1"/>
  <c r="GU92" i="1" s="1"/>
  <c r="FV92" i="1"/>
  <c r="FZ92" i="1"/>
  <c r="GC92" i="1"/>
  <c r="GJ92" i="1"/>
  <c r="GK92" i="1"/>
  <c r="GL92" i="1"/>
  <c r="GM92" i="1"/>
  <c r="GN92" i="1"/>
  <c r="GO92" i="1"/>
  <c r="GP92" i="1"/>
  <c r="EL93" i="1" a="1"/>
  <c r="EL93" i="1" s="1"/>
  <c r="FR93" i="1" s="1"/>
  <c r="EM93" i="1" a="1"/>
  <c r="EM93" i="1" s="1"/>
  <c r="EN93" i="1" a="1"/>
  <c r="EN93" i="1" s="1"/>
  <c r="EO93" i="1" a="1"/>
  <c r="EO93" i="1"/>
  <c r="EP93" i="1" a="1"/>
  <c r="EP93" i="1" s="1"/>
  <c r="EQ93" i="1" a="1"/>
  <c r="EQ93" i="1" s="1"/>
  <c r="FW93" i="1" s="1"/>
  <c r="ER93" i="1" a="1"/>
  <c r="ER93" i="1"/>
  <c r="ES93" i="1" a="1"/>
  <c r="ES93" i="1"/>
  <c r="FY93" i="1" s="1"/>
  <c r="ET93" i="1" a="1"/>
  <c r="ET93" i="1" s="1"/>
  <c r="FZ93" i="1" s="1"/>
  <c r="EU93" i="1" a="1"/>
  <c r="EU93" i="1" s="1"/>
  <c r="GA93" i="1" s="1"/>
  <c r="EV93" i="1" a="1"/>
  <c r="EV93" i="1"/>
  <c r="GB93" i="1" s="1"/>
  <c r="EW93" i="1" a="1"/>
  <c r="EW93" i="1" s="1"/>
  <c r="GC93" i="1" s="1"/>
  <c r="EX93" i="1" a="1"/>
  <c r="EX93" i="1"/>
  <c r="GD93" i="1" s="1"/>
  <c r="EY93" i="1" a="1"/>
  <c r="EY93" i="1" s="1"/>
  <c r="EZ93" i="1" a="1"/>
  <c r="EZ93" i="1"/>
  <c r="GF93" i="1" s="1"/>
  <c r="FA93" i="1" a="1"/>
  <c r="FA93" i="1"/>
  <c r="GG93" i="1" s="1"/>
  <c r="FB93" i="1" a="1"/>
  <c r="FB93" i="1"/>
  <c r="GH93" i="1" s="1"/>
  <c r="FC93" i="1" a="1"/>
  <c r="FC93" i="1" s="1"/>
  <c r="GI93" i="1" s="1"/>
  <c r="FD93" i="1" a="1"/>
  <c r="FD93" i="1" s="1"/>
  <c r="GJ93" i="1" s="1"/>
  <c r="FE93" i="1" a="1"/>
  <c r="FE93" i="1" s="1"/>
  <c r="GK93" i="1" s="1"/>
  <c r="FF93" i="1" a="1"/>
  <c r="FF93" i="1"/>
  <c r="GL93" i="1" s="1"/>
  <c r="FG93" i="1" a="1"/>
  <c r="FG93" i="1" s="1"/>
  <c r="GM93" i="1" s="1"/>
  <c r="FH93" i="1" a="1"/>
  <c r="FH93" i="1" s="1"/>
  <c r="FI93" i="1" a="1"/>
  <c r="FI93" i="1"/>
  <c r="FJ93" i="1" a="1"/>
  <c r="FJ93" i="1"/>
  <c r="FK93" i="1" a="1"/>
  <c r="FK93" i="1" s="1"/>
  <c r="FL93" i="1" a="1"/>
  <c r="FL93" i="1"/>
  <c r="FM93" i="1" a="1"/>
  <c r="FM93" i="1" s="1"/>
  <c r="GS93" i="1" s="1"/>
  <c r="FN93" i="1" a="1"/>
  <c r="FN93" i="1"/>
  <c r="GT93" i="1" s="1"/>
  <c r="FO93" i="1" a="1"/>
  <c r="FO93" i="1"/>
  <c r="GU93" i="1" s="1"/>
  <c r="FS93" i="1"/>
  <c r="FT93" i="1"/>
  <c r="FU93" i="1"/>
  <c r="FV93" i="1"/>
  <c r="FX93" i="1"/>
  <c r="GE93" i="1"/>
  <c r="GN93" i="1"/>
  <c r="GO93" i="1"/>
  <c r="GP93" i="1"/>
  <c r="GQ93" i="1"/>
  <c r="GR93" i="1"/>
  <c r="EL94" i="1" a="1"/>
  <c r="EL94" i="1" s="1"/>
  <c r="FR94" i="1" s="1"/>
  <c r="EM94" i="1" a="1"/>
  <c r="EM94" i="1" s="1"/>
  <c r="FS94" i="1" s="1"/>
  <c r="EN94" i="1" a="1"/>
  <c r="EN94" i="1" s="1"/>
  <c r="FT94" i="1" s="1"/>
  <c r="EO94" i="1" a="1"/>
  <c r="EO94" i="1"/>
  <c r="FU94" i="1" s="1"/>
  <c r="EP94" i="1" a="1"/>
  <c r="EP94" i="1" s="1"/>
  <c r="EQ94" i="1" a="1"/>
  <c r="EQ94" i="1"/>
  <c r="FW94" i="1" s="1"/>
  <c r="ER94" i="1" a="1"/>
  <c r="ER94" i="1"/>
  <c r="ES94" i="1" a="1"/>
  <c r="ES94" i="1" s="1"/>
  <c r="ET94" i="1" a="1"/>
  <c r="ET94" i="1"/>
  <c r="EU94" i="1" a="1"/>
  <c r="EU94" i="1"/>
  <c r="EV94" i="1" a="1"/>
  <c r="EV94" i="1"/>
  <c r="EW94" i="1" a="1"/>
  <c r="EW94" i="1"/>
  <c r="EX94" i="1" a="1"/>
  <c r="EX94" i="1" s="1"/>
  <c r="GD94" i="1" s="1"/>
  <c r="EY94" i="1" a="1"/>
  <c r="EY94" i="1"/>
  <c r="GE94" i="1" s="1"/>
  <c r="EZ94" i="1" a="1"/>
  <c r="EZ94" i="1" s="1"/>
  <c r="GF94" i="1" s="1"/>
  <c r="FA94" i="1" a="1"/>
  <c r="FA94" i="1"/>
  <c r="FB94" i="1" a="1"/>
  <c r="FB94" i="1" s="1"/>
  <c r="FC94" i="1" a="1"/>
  <c r="FC94" i="1" s="1"/>
  <c r="GI94" i="1" s="1"/>
  <c r="FD94" i="1" a="1"/>
  <c r="FD94" i="1" s="1"/>
  <c r="GJ94" i="1" s="1"/>
  <c r="FE94" i="1" a="1"/>
  <c r="FE94" i="1"/>
  <c r="GK94" i="1" s="1"/>
  <c r="FF94" i="1" a="1"/>
  <c r="FF94" i="1"/>
  <c r="GL94" i="1" s="1"/>
  <c r="FG94" i="1" a="1"/>
  <c r="FG94" i="1" s="1"/>
  <c r="GM94" i="1" s="1"/>
  <c r="FH94" i="1" a="1"/>
  <c r="FH94" i="1" s="1"/>
  <c r="GN94" i="1" s="1"/>
  <c r="FI94" i="1" a="1"/>
  <c r="FI94" i="1" s="1"/>
  <c r="GO94" i="1" s="1"/>
  <c r="FJ94" i="1" a="1"/>
  <c r="FJ94" i="1"/>
  <c r="GP94" i="1" s="1"/>
  <c r="FK94" i="1" a="1"/>
  <c r="FK94" i="1"/>
  <c r="GQ94" i="1" s="1"/>
  <c r="FL94" i="1" a="1"/>
  <c r="FL94" i="1"/>
  <c r="GR94" i="1" s="1"/>
  <c r="FM94" i="1" a="1"/>
  <c r="FM94" i="1" s="1"/>
  <c r="GS94" i="1" s="1"/>
  <c r="FN94" i="1" a="1"/>
  <c r="FN94" i="1" s="1"/>
  <c r="GT94" i="1" s="1"/>
  <c r="FO94" i="1" a="1"/>
  <c r="FO94" i="1" s="1"/>
  <c r="GU94" i="1" s="1"/>
  <c r="FV94" i="1"/>
  <c r="FX94" i="1"/>
  <c r="FY94" i="1"/>
  <c r="FZ94" i="1"/>
  <c r="GA94" i="1"/>
  <c r="GB94" i="1"/>
  <c r="GC94" i="1"/>
  <c r="GG94" i="1"/>
  <c r="GH94" i="1"/>
  <c r="EL95" i="1" a="1"/>
  <c r="EL95" i="1"/>
  <c r="FR95" i="1" s="1"/>
  <c r="EM95" i="1" a="1"/>
  <c r="EM95" i="1"/>
  <c r="FS95" i="1" s="1"/>
  <c r="EN95" i="1" a="1"/>
  <c r="EN95" i="1"/>
  <c r="FT95" i="1" s="1"/>
  <c r="EO95" i="1" a="1"/>
  <c r="EO95" i="1"/>
  <c r="FU95" i="1" s="1"/>
  <c r="EP95" i="1" a="1"/>
  <c r="EP95" i="1"/>
  <c r="FV95" i="1" s="1"/>
  <c r="EQ95" i="1" a="1"/>
  <c r="EQ95" i="1"/>
  <c r="FW95" i="1" s="1"/>
  <c r="ER95" i="1" a="1"/>
  <c r="ER95" i="1" s="1"/>
  <c r="FX95" i="1" s="1"/>
  <c r="ES95" i="1" a="1"/>
  <c r="ES95" i="1" s="1"/>
  <c r="FY95" i="1" s="1"/>
  <c r="ET95" i="1" a="1"/>
  <c r="ET95" i="1"/>
  <c r="EU95" i="1" a="1"/>
  <c r="EU95" i="1" s="1"/>
  <c r="GA95" i="1" s="1"/>
  <c r="EV95" i="1" a="1"/>
  <c r="EV95" i="1"/>
  <c r="GB95" i="1" s="1"/>
  <c r="EW95" i="1" a="1"/>
  <c r="EW95" i="1"/>
  <c r="EX95" i="1" a="1"/>
  <c r="EX95" i="1" s="1"/>
  <c r="GD95" i="1" s="1"/>
  <c r="EY95" i="1" a="1"/>
  <c r="EY95" i="1"/>
  <c r="GE95" i="1" s="1"/>
  <c r="EZ95" i="1" a="1"/>
  <c r="EZ95" i="1"/>
  <c r="GF95" i="1" s="1"/>
  <c r="FA95" i="1" a="1"/>
  <c r="FA95" i="1" s="1"/>
  <c r="GG95" i="1" s="1"/>
  <c r="FB95" i="1" a="1"/>
  <c r="FB95" i="1" s="1"/>
  <c r="GH95" i="1" s="1"/>
  <c r="FC95" i="1" a="1"/>
  <c r="FC95" i="1"/>
  <c r="FD95" i="1" a="1"/>
  <c r="FD95" i="1" s="1"/>
  <c r="GJ95" i="1" s="1"/>
  <c r="FE95" i="1" a="1"/>
  <c r="FE95" i="1" s="1"/>
  <c r="GK95" i="1" s="1"/>
  <c r="FF95" i="1" a="1"/>
  <c r="FF95" i="1" s="1"/>
  <c r="GL95" i="1" s="1"/>
  <c r="FG95" i="1" a="1"/>
  <c r="FG95" i="1"/>
  <c r="FH95" i="1" a="1"/>
  <c r="FH95" i="1" s="1"/>
  <c r="FI95" i="1" a="1"/>
  <c r="FI95" i="1" s="1"/>
  <c r="FJ95" i="1" a="1"/>
  <c r="FJ95" i="1"/>
  <c r="FK95" i="1" a="1"/>
  <c r="FK95" i="1"/>
  <c r="FL95" i="1" a="1"/>
  <c r="FL95" i="1"/>
  <c r="FM95" i="1" a="1"/>
  <c r="FM95" i="1"/>
  <c r="GS95" i="1" s="1"/>
  <c r="FN95" i="1" a="1"/>
  <c r="FN95" i="1"/>
  <c r="GT95" i="1" s="1"/>
  <c r="FO95" i="1" a="1"/>
  <c r="FO95" i="1" s="1"/>
  <c r="GU95" i="1" s="1"/>
  <c r="FZ95" i="1"/>
  <c r="GC95" i="1"/>
  <c r="GI95" i="1"/>
  <c r="GM95" i="1"/>
  <c r="GN95" i="1"/>
  <c r="GO95" i="1"/>
  <c r="GP95" i="1"/>
  <c r="GQ95" i="1"/>
  <c r="GR95" i="1"/>
  <c r="EL96" i="1" a="1"/>
  <c r="EL96" i="1" s="1"/>
  <c r="FR96" i="1" s="1"/>
  <c r="EM96" i="1" a="1"/>
  <c r="EM96" i="1"/>
  <c r="EN96" i="1" a="1"/>
  <c r="EN96" i="1" s="1"/>
  <c r="FT96" i="1" s="1"/>
  <c r="EO96" i="1" a="1"/>
  <c r="EO96" i="1" s="1"/>
  <c r="FU96" i="1" s="1"/>
  <c r="EP96" i="1" a="1"/>
  <c r="EP96" i="1"/>
  <c r="EQ96" i="1" a="1"/>
  <c r="EQ96" i="1"/>
  <c r="ER96" i="1" a="1"/>
  <c r="ER96" i="1"/>
  <c r="ES96" i="1" a="1"/>
  <c r="ES96" i="1"/>
  <c r="FY96" i="1" s="1"/>
  <c r="ET96" i="1" a="1"/>
  <c r="ET96" i="1"/>
  <c r="EU96" i="1" a="1"/>
  <c r="EU96" i="1" s="1"/>
  <c r="GA96" i="1" s="1"/>
  <c r="EV96" i="1" a="1"/>
  <c r="EV96" i="1" s="1"/>
  <c r="EW96" i="1" a="1"/>
  <c r="EW96" i="1"/>
  <c r="EX96" i="1" a="1"/>
  <c r="EX96" i="1"/>
  <c r="GD96" i="1" s="1"/>
  <c r="EY96" i="1" a="1"/>
  <c r="EY96" i="1"/>
  <c r="EZ96" i="1" a="1"/>
  <c r="EZ96" i="1" s="1"/>
  <c r="GF96" i="1" s="1"/>
  <c r="FA96" i="1" a="1"/>
  <c r="FA96" i="1"/>
  <c r="FB96" i="1" a="1"/>
  <c r="FB96" i="1"/>
  <c r="GH96" i="1" s="1"/>
  <c r="FC96" i="1" a="1"/>
  <c r="FC96" i="1" s="1"/>
  <c r="GI96" i="1" s="1"/>
  <c r="FD96" i="1" a="1"/>
  <c r="FD96" i="1"/>
  <c r="GJ96" i="1" s="1"/>
  <c r="FE96" i="1" a="1"/>
  <c r="FE96" i="1"/>
  <c r="GK96" i="1" s="1"/>
  <c r="FF96" i="1" a="1"/>
  <c r="FF96" i="1"/>
  <c r="GL96" i="1" s="1"/>
  <c r="FG96" i="1" a="1"/>
  <c r="FG96" i="1" s="1"/>
  <c r="GM96" i="1" s="1"/>
  <c r="FH96" i="1" a="1"/>
  <c r="FH96" i="1" s="1"/>
  <c r="GN96" i="1" s="1"/>
  <c r="FI96" i="1" a="1"/>
  <c r="FI96" i="1" s="1"/>
  <c r="GO96" i="1" s="1"/>
  <c r="FJ96" i="1" a="1"/>
  <c r="FJ96" i="1" s="1"/>
  <c r="GP96" i="1" s="1"/>
  <c r="FK96" i="1" a="1"/>
  <c r="FK96" i="1" s="1"/>
  <c r="GQ96" i="1" s="1"/>
  <c r="FL96" i="1" a="1"/>
  <c r="FL96" i="1"/>
  <c r="FM96" i="1" a="1"/>
  <c r="FM96" i="1" s="1"/>
  <c r="GS96" i="1" s="1"/>
  <c r="FN96" i="1" a="1"/>
  <c r="FN96" i="1" s="1"/>
  <c r="GT96" i="1" s="1"/>
  <c r="FO96" i="1" a="1"/>
  <c r="FO96" i="1"/>
  <c r="GU96" i="1" s="1"/>
  <c r="FS96" i="1"/>
  <c r="FV96" i="1"/>
  <c r="FW96" i="1"/>
  <c r="FX96" i="1"/>
  <c r="FZ96" i="1"/>
  <c r="GB96" i="1"/>
  <c r="GC96" i="1"/>
  <c r="GE96" i="1"/>
  <c r="GG96" i="1"/>
  <c r="GR96" i="1"/>
  <c r="EL97" i="1" a="1"/>
  <c r="EL97" i="1"/>
  <c r="FR97" i="1" s="1"/>
  <c r="EM97" i="1" a="1"/>
  <c r="EM97" i="1" s="1"/>
  <c r="FS97" i="1" s="1"/>
  <c r="EN97" i="1" a="1"/>
  <c r="EN97" i="1"/>
  <c r="FT97" i="1" s="1"/>
  <c r="EO97" i="1" a="1"/>
  <c r="EO97" i="1"/>
  <c r="FU97" i="1" s="1"/>
  <c r="EP97" i="1" a="1"/>
  <c r="EP97" i="1" s="1"/>
  <c r="FV97" i="1" s="1"/>
  <c r="EQ97" i="1" a="1"/>
  <c r="EQ97" i="1" s="1"/>
  <c r="FW97" i="1" s="1"/>
  <c r="ER97" i="1" a="1"/>
  <c r="ER97" i="1"/>
  <c r="ES97" i="1" a="1"/>
  <c r="ES97" i="1" s="1"/>
  <c r="FY97" i="1" s="1"/>
  <c r="ET97" i="1" a="1"/>
  <c r="ET97" i="1" s="1"/>
  <c r="FZ97" i="1" s="1"/>
  <c r="EU97" i="1" a="1"/>
  <c r="EU97" i="1"/>
  <c r="EV97" i="1" a="1"/>
  <c r="EV97" i="1"/>
  <c r="GB97" i="1" s="1"/>
  <c r="EW97" i="1" a="1"/>
  <c r="EW97" i="1" s="1"/>
  <c r="GC97" i="1" s="1"/>
  <c r="EX97" i="1" a="1"/>
  <c r="EX97" i="1" s="1"/>
  <c r="EY97" i="1" a="1"/>
  <c r="EY97" i="1" s="1"/>
  <c r="EZ97" i="1" a="1"/>
  <c r="EZ97" i="1"/>
  <c r="FA97" i="1" a="1"/>
  <c r="FA97" i="1"/>
  <c r="GG97" i="1" s="1"/>
  <c r="FB97" i="1" a="1"/>
  <c r="FB97" i="1" s="1"/>
  <c r="FC97" i="1" a="1"/>
  <c r="FC97" i="1"/>
  <c r="GI97" i="1" s="1"/>
  <c r="FD97" i="1" a="1"/>
  <c r="FD97" i="1"/>
  <c r="FE97" i="1" a="1"/>
  <c r="FE97" i="1" s="1"/>
  <c r="FF97" i="1" a="1"/>
  <c r="FF97" i="1"/>
  <c r="FG97" i="1" a="1"/>
  <c r="FG97" i="1"/>
  <c r="FH97" i="1" a="1"/>
  <c r="FH97" i="1" s="1"/>
  <c r="GN97" i="1" s="1"/>
  <c r="FI97" i="1" a="1"/>
  <c r="FI97" i="1" s="1"/>
  <c r="GO97" i="1" s="1"/>
  <c r="FJ97" i="1" a="1"/>
  <c r="FJ97" i="1"/>
  <c r="GP97" i="1" s="1"/>
  <c r="FK97" i="1" a="1"/>
  <c r="FK97" i="1" s="1"/>
  <c r="FL97" i="1" a="1"/>
  <c r="FL97" i="1" s="1"/>
  <c r="GR97" i="1" s="1"/>
  <c r="FM97" i="1" a="1"/>
  <c r="FM97" i="1" s="1"/>
  <c r="GS97" i="1" s="1"/>
  <c r="FN97" i="1" a="1"/>
  <c r="FN97" i="1"/>
  <c r="GT97" i="1" s="1"/>
  <c r="FO97" i="1" a="1"/>
  <c r="FO97" i="1"/>
  <c r="GU97" i="1" s="1"/>
  <c r="FX97" i="1"/>
  <c r="GA97" i="1"/>
  <c r="GD97" i="1"/>
  <c r="GE97" i="1"/>
  <c r="GF97" i="1"/>
  <c r="GH97" i="1"/>
  <c r="GJ97" i="1"/>
  <c r="GK97" i="1"/>
  <c r="GL97" i="1"/>
  <c r="GM97" i="1"/>
  <c r="GQ97" i="1"/>
  <c r="EL98" i="1" a="1"/>
  <c r="EL98" i="1"/>
  <c r="EM98" i="1" a="1"/>
  <c r="EM98" i="1"/>
  <c r="EN98" i="1" a="1"/>
  <c r="EN98" i="1" s="1"/>
  <c r="EO98" i="1" a="1"/>
  <c r="EO98" i="1" s="1"/>
  <c r="FU98" i="1" s="1"/>
  <c r="EP98" i="1" a="1"/>
  <c r="EP98" i="1" s="1"/>
  <c r="FV98" i="1" s="1"/>
  <c r="EQ98" i="1" a="1"/>
  <c r="EQ98" i="1"/>
  <c r="FW98" i="1" s="1"/>
  <c r="ER98" i="1" a="1"/>
  <c r="ER98" i="1"/>
  <c r="FX98" i="1" s="1"/>
  <c r="ES98" i="1" a="1"/>
  <c r="ES98" i="1" s="1"/>
  <c r="FY98" i="1" s="1"/>
  <c r="ET98" i="1" a="1"/>
  <c r="ET98" i="1"/>
  <c r="FZ98" i="1" s="1"/>
  <c r="EU98" i="1" a="1"/>
  <c r="EU98" i="1"/>
  <c r="GA98" i="1" s="1"/>
  <c r="EV98" i="1" a="1"/>
  <c r="EV98" i="1" s="1"/>
  <c r="GB98" i="1" s="1"/>
  <c r="EW98" i="1" a="1"/>
  <c r="EW98" i="1"/>
  <c r="GC98" i="1" s="1"/>
  <c r="EX98" i="1" a="1"/>
  <c r="EX98" i="1" s="1"/>
  <c r="GD98" i="1" s="1"/>
  <c r="EY98" i="1" a="1"/>
  <c r="EY98" i="1" s="1"/>
  <c r="GE98" i="1" s="1"/>
  <c r="EZ98" i="1" a="1"/>
  <c r="EZ98" i="1"/>
  <c r="GF98" i="1" s="1"/>
  <c r="FA98" i="1" a="1"/>
  <c r="FA98" i="1"/>
  <c r="GG98" i="1" s="1"/>
  <c r="FB98" i="1" a="1"/>
  <c r="FB98" i="1" s="1"/>
  <c r="GH98" i="1" s="1"/>
  <c r="FC98" i="1" a="1"/>
  <c r="FC98" i="1"/>
  <c r="GI98" i="1" s="1"/>
  <c r="FD98" i="1" a="1"/>
  <c r="FD98" i="1"/>
  <c r="GJ98" i="1" s="1"/>
  <c r="FE98" i="1" a="1"/>
  <c r="FE98" i="1"/>
  <c r="GK98" i="1" s="1"/>
  <c r="FF98" i="1" a="1"/>
  <c r="FF98" i="1"/>
  <c r="GL98" i="1" s="1"/>
  <c r="FG98" i="1" a="1"/>
  <c r="FG98" i="1" s="1"/>
  <c r="GM98" i="1" s="1"/>
  <c r="FH98" i="1" a="1"/>
  <c r="FH98" i="1"/>
  <c r="GN98" i="1" s="1"/>
  <c r="FI98" i="1" a="1"/>
  <c r="FI98" i="1"/>
  <c r="FJ98" i="1" a="1"/>
  <c r="FJ98" i="1" s="1"/>
  <c r="GP98" i="1" s="1"/>
  <c r="FK98" i="1" a="1"/>
  <c r="FK98" i="1"/>
  <c r="FL98" i="1" a="1"/>
  <c r="FL98" i="1"/>
  <c r="FM98" i="1" a="1"/>
  <c r="FM98" i="1" s="1"/>
  <c r="GS98" i="1" s="1"/>
  <c r="FN98" i="1" a="1"/>
  <c r="FN98" i="1" s="1"/>
  <c r="FO98" i="1" a="1"/>
  <c r="FO98" i="1" s="1"/>
  <c r="GU98" i="1" s="1"/>
  <c r="FR98" i="1"/>
  <c r="FS98" i="1"/>
  <c r="FT98" i="1"/>
  <c r="GO98" i="1"/>
  <c r="GQ98" i="1"/>
  <c r="GR98" i="1"/>
  <c r="GT98" i="1"/>
  <c r="EL99" i="1" a="1"/>
  <c r="EL99" i="1" s="1"/>
  <c r="FR99" i="1" s="1"/>
  <c r="EM99" i="1" a="1"/>
  <c r="EM99" i="1" s="1"/>
  <c r="FS99" i="1" s="1"/>
  <c r="EN99" i="1" a="1"/>
  <c r="EN99" i="1" s="1"/>
  <c r="FT99" i="1" s="1"/>
  <c r="EO99" i="1" a="1"/>
  <c r="EO99" i="1"/>
  <c r="FU99" i="1" s="1"/>
  <c r="EP99" i="1" a="1"/>
  <c r="EP99" i="1" s="1"/>
  <c r="FV99" i="1" s="1"/>
  <c r="EQ99" i="1" a="1"/>
  <c r="EQ99" i="1"/>
  <c r="ER99" i="1" a="1"/>
  <c r="ER99" i="1"/>
  <c r="FX99" i="1" s="1"/>
  <c r="ES99" i="1" a="1"/>
  <c r="ES99" i="1" s="1"/>
  <c r="ET99" i="1" a="1"/>
  <c r="ET99" i="1"/>
  <c r="EU99" i="1" a="1"/>
  <c r="EU99" i="1"/>
  <c r="EV99" i="1" a="1"/>
  <c r="EV99" i="1" s="1"/>
  <c r="EW99" i="1" a="1"/>
  <c r="EW99" i="1"/>
  <c r="EX99" i="1" a="1"/>
  <c r="EX99" i="1" s="1"/>
  <c r="EY99" i="1" a="1"/>
  <c r="EY99" i="1" s="1"/>
  <c r="EZ99" i="1" a="1"/>
  <c r="EZ99" i="1" s="1"/>
  <c r="FA99" i="1" a="1"/>
  <c r="FA99" i="1" s="1"/>
  <c r="GG99" i="1" s="1"/>
  <c r="FB99" i="1" a="1"/>
  <c r="FB99" i="1"/>
  <c r="FC99" i="1" a="1"/>
  <c r="FC99" i="1" s="1"/>
  <c r="GI99" i="1" s="1"/>
  <c r="FD99" i="1" a="1"/>
  <c r="FD99" i="1" s="1"/>
  <c r="GJ99" i="1" s="1"/>
  <c r="FE99" i="1" a="1"/>
  <c r="FE99" i="1" s="1"/>
  <c r="FF99" i="1" a="1"/>
  <c r="FF99" i="1" s="1"/>
  <c r="GL99" i="1" s="1"/>
  <c r="FG99" i="1" a="1"/>
  <c r="FG99" i="1"/>
  <c r="GM99" i="1" s="1"/>
  <c r="FH99" i="1" a="1"/>
  <c r="FH99" i="1"/>
  <c r="GN99" i="1" s="1"/>
  <c r="FI99" i="1" a="1"/>
  <c r="FI99" i="1"/>
  <c r="GO99" i="1" s="1"/>
  <c r="FJ99" i="1" a="1"/>
  <c r="FJ99" i="1"/>
  <c r="GP99" i="1" s="1"/>
  <c r="FK99" i="1" a="1"/>
  <c r="FK99" i="1" s="1"/>
  <c r="GQ99" i="1" s="1"/>
  <c r="FL99" i="1" a="1"/>
  <c r="FL99" i="1"/>
  <c r="GR99" i="1" s="1"/>
  <c r="FM99" i="1" a="1"/>
  <c r="FM99" i="1"/>
  <c r="GS99" i="1" s="1"/>
  <c r="FN99" i="1" a="1"/>
  <c r="FN99" i="1"/>
  <c r="GT99" i="1" s="1"/>
  <c r="FO99" i="1" a="1"/>
  <c r="FO99" i="1" s="1"/>
  <c r="GU99" i="1" s="1"/>
  <c r="FW99" i="1"/>
  <c r="FY99" i="1"/>
  <c r="FZ99" i="1"/>
  <c r="GA99" i="1"/>
  <c r="GB99" i="1"/>
  <c r="GC99" i="1"/>
  <c r="GD99" i="1"/>
  <c r="GE99" i="1"/>
  <c r="GF99" i="1"/>
  <c r="GH99" i="1"/>
  <c r="GK99" i="1"/>
  <c r="EL100" i="1" a="1"/>
  <c r="EL100" i="1" s="1"/>
  <c r="EM100" i="1" a="1"/>
  <c r="EM100" i="1"/>
  <c r="EN100" i="1" a="1"/>
  <c r="EN100" i="1" s="1"/>
  <c r="EO100" i="1" a="1"/>
  <c r="EO100" i="1" s="1"/>
  <c r="EP100" i="1" a="1"/>
  <c r="EP100" i="1" s="1"/>
  <c r="FV100" i="1" s="1"/>
  <c r="EQ100" i="1" a="1"/>
  <c r="EQ100" i="1"/>
  <c r="FW100" i="1" s="1"/>
  <c r="ER100" i="1" a="1"/>
  <c r="ER100" i="1" s="1"/>
  <c r="FX100" i="1" s="1"/>
  <c r="ES100" i="1" a="1"/>
  <c r="ES100" i="1"/>
  <c r="FY100" i="1" s="1"/>
  <c r="ET100" i="1" a="1"/>
  <c r="ET100" i="1"/>
  <c r="EU100" i="1" a="1"/>
  <c r="EU100" i="1" s="1"/>
  <c r="GA100" i="1" s="1"/>
  <c r="EV100" i="1" a="1"/>
  <c r="EV100" i="1" s="1"/>
  <c r="EW100" i="1" a="1"/>
  <c r="EW100" i="1" s="1"/>
  <c r="GC100" i="1" s="1"/>
  <c r="EX100" i="1" a="1"/>
  <c r="EX100" i="1"/>
  <c r="GD100" i="1" s="1"/>
  <c r="EY100" i="1" a="1"/>
  <c r="EY100" i="1"/>
  <c r="GE100" i="1" s="1"/>
  <c r="EZ100" i="1" a="1"/>
  <c r="EZ100" i="1" s="1"/>
  <c r="GF100" i="1" s="1"/>
  <c r="FA100" i="1" a="1"/>
  <c r="FA100" i="1"/>
  <c r="FB100" i="1" a="1"/>
  <c r="FB100" i="1"/>
  <c r="GH100" i="1" s="1"/>
  <c r="FC100" i="1" a="1"/>
  <c r="FC100" i="1"/>
  <c r="FD100" i="1" a="1"/>
  <c r="FD100" i="1"/>
  <c r="GJ100" i="1" s="1"/>
  <c r="FE100" i="1" a="1"/>
  <c r="FE100" i="1"/>
  <c r="GK100" i="1" s="1"/>
  <c r="FF100" i="1" a="1"/>
  <c r="FF100" i="1" s="1"/>
  <c r="FG100" i="1" a="1"/>
  <c r="FG100" i="1"/>
  <c r="FH100" i="1" a="1"/>
  <c r="FH100" i="1" s="1"/>
  <c r="FI100" i="1" a="1"/>
  <c r="FI100" i="1"/>
  <c r="FJ100" i="1" a="1"/>
  <c r="FJ100" i="1"/>
  <c r="FK100" i="1" a="1"/>
  <c r="FK100" i="1" s="1"/>
  <c r="GQ100" i="1" s="1"/>
  <c r="FL100" i="1" a="1"/>
  <c r="FL100" i="1"/>
  <c r="FM100" i="1" a="1"/>
  <c r="FM100" i="1"/>
  <c r="GS100" i="1" s="1"/>
  <c r="FN100" i="1" a="1"/>
  <c r="FN100" i="1"/>
  <c r="GT100" i="1" s="1"/>
  <c r="FO100" i="1" a="1"/>
  <c r="FO100" i="1" s="1"/>
  <c r="GU100" i="1" s="1"/>
  <c r="FR100" i="1"/>
  <c r="FS100" i="1"/>
  <c r="FT100" i="1"/>
  <c r="FU100" i="1"/>
  <c r="FZ100" i="1"/>
  <c r="GB100" i="1"/>
  <c r="GG100" i="1"/>
  <c r="GI100" i="1"/>
  <c r="GL100" i="1"/>
  <c r="GM100" i="1"/>
  <c r="GN100" i="1"/>
  <c r="GO100" i="1"/>
  <c r="GP100" i="1"/>
  <c r="GR100" i="1"/>
  <c r="EL101" i="1" a="1"/>
  <c r="EL101" i="1" s="1"/>
  <c r="FR101" i="1" s="1"/>
  <c r="EM101" i="1" a="1"/>
  <c r="EM101" i="1" s="1"/>
  <c r="FS101" i="1" s="1"/>
  <c r="EN101" i="1" a="1"/>
  <c r="EN101" i="1" s="1"/>
  <c r="FT101" i="1" s="1"/>
  <c r="EO101" i="1" a="1"/>
  <c r="EO101" i="1"/>
  <c r="EP101" i="1" a="1"/>
  <c r="EP101" i="1"/>
  <c r="EQ101" i="1" a="1"/>
  <c r="EQ101" i="1" s="1"/>
  <c r="FW101" i="1" s="1"/>
  <c r="ER101" i="1" a="1"/>
  <c r="ER101" i="1"/>
  <c r="ES101" i="1" a="1"/>
  <c r="ES101" i="1"/>
  <c r="FY101" i="1" s="1"/>
  <c r="ET101" i="1" a="1"/>
  <c r="ET101" i="1"/>
  <c r="EU101" i="1" a="1"/>
  <c r="EU101" i="1" s="1"/>
  <c r="GA101" i="1" s="1"/>
  <c r="EV101" i="1" a="1"/>
  <c r="EV101" i="1"/>
  <c r="EW101" i="1" a="1"/>
  <c r="EW101" i="1"/>
  <c r="GC101" i="1" s="1"/>
  <c r="EX101" i="1" a="1"/>
  <c r="EX101" i="1"/>
  <c r="GD101" i="1" s="1"/>
  <c r="EY101" i="1" a="1"/>
  <c r="EY101" i="1" s="1"/>
  <c r="EZ101" i="1" a="1"/>
  <c r="EZ101" i="1"/>
  <c r="FA101" i="1" a="1"/>
  <c r="FA101" i="1" s="1"/>
  <c r="GG101" i="1" s="1"/>
  <c r="FB101" i="1" a="1"/>
  <c r="FB101" i="1" s="1"/>
  <c r="FC101" i="1" a="1"/>
  <c r="FC101" i="1"/>
  <c r="GI101" i="1" s="1"/>
  <c r="FD101" i="1" a="1"/>
  <c r="FD101" i="1"/>
  <c r="GJ101" i="1" s="1"/>
  <c r="FE101" i="1" a="1"/>
  <c r="FE101" i="1" s="1"/>
  <c r="GK101" i="1" s="1"/>
  <c r="FF101" i="1" a="1"/>
  <c r="FF101" i="1" s="1"/>
  <c r="GL101" i="1" s="1"/>
  <c r="FG101" i="1" a="1"/>
  <c r="FG101" i="1"/>
  <c r="GM101" i="1" s="1"/>
  <c r="FH101" i="1" a="1"/>
  <c r="FH101" i="1"/>
  <c r="GN101" i="1" s="1"/>
  <c r="FI101" i="1" a="1"/>
  <c r="FI101" i="1" s="1"/>
  <c r="GO101" i="1" s="1"/>
  <c r="FJ101" i="1" a="1"/>
  <c r="FJ101" i="1"/>
  <c r="GP101" i="1" s="1"/>
  <c r="FK101" i="1" a="1"/>
  <c r="FK101" i="1" s="1"/>
  <c r="GQ101" i="1" s="1"/>
  <c r="FL101" i="1" a="1"/>
  <c r="FL101" i="1"/>
  <c r="GR101" i="1" s="1"/>
  <c r="FM101" i="1" a="1"/>
  <c r="FM101" i="1" s="1"/>
  <c r="FN101" i="1" a="1"/>
  <c r="FN101" i="1"/>
  <c r="FO101" i="1" a="1"/>
  <c r="FO101" i="1"/>
  <c r="FU101" i="1"/>
  <c r="FV101" i="1"/>
  <c r="FX101" i="1"/>
  <c r="FZ101" i="1"/>
  <c r="GB101" i="1"/>
  <c r="GE101" i="1"/>
  <c r="GF101" i="1"/>
  <c r="GH101" i="1"/>
  <c r="GS101" i="1"/>
  <c r="GT101" i="1"/>
  <c r="GU101" i="1"/>
  <c r="EL102" i="1" a="1"/>
  <c r="EL102" i="1"/>
  <c r="EM102" i="1" a="1"/>
  <c r="EM102" i="1" s="1"/>
  <c r="EN102" i="1" a="1"/>
  <c r="EN102" i="1" s="1"/>
  <c r="FT102" i="1" s="1"/>
  <c r="EO102" i="1" a="1"/>
  <c r="EO102" i="1"/>
  <c r="FU102" i="1" s="1"/>
  <c r="EP102" i="1" a="1"/>
  <c r="EP102" i="1" s="1"/>
  <c r="FV102" i="1" s="1"/>
  <c r="EQ102" i="1" a="1"/>
  <c r="EQ102" i="1" s="1"/>
  <c r="FW102" i="1" s="1"/>
  <c r="ER102" i="1" a="1"/>
  <c r="ER102" i="1"/>
  <c r="ES102" i="1" a="1"/>
  <c r="ES102" i="1" s="1"/>
  <c r="FY102" i="1" s="1"/>
  <c r="ET102" i="1" a="1"/>
  <c r="ET102" i="1"/>
  <c r="FZ102" i="1" s="1"/>
  <c r="EU102" i="1" a="1"/>
  <c r="EU102" i="1"/>
  <c r="EV102" i="1" a="1"/>
  <c r="EV102" i="1" s="1"/>
  <c r="GB102" i="1" s="1"/>
  <c r="EW102" i="1" a="1"/>
  <c r="EW102" i="1"/>
  <c r="GC102" i="1" s="1"/>
  <c r="EX102" i="1" a="1"/>
  <c r="EX102" i="1"/>
  <c r="GD102" i="1" s="1"/>
  <c r="EY102" i="1" a="1"/>
  <c r="EY102" i="1" s="1"/>
  <c r="GE102" i="1" s="1"/>
  <c r="EZ102" i="1" a="1"/>
  <c r="EZ102" i="1"/>
  <c r="FA102" i="1" a="1"/>
  <c r="FA102" i="1"/>
  <c r="GG102" i="1" s="1"/>
  <c r="FB102" i="1" a="1"/>
  <c r="FB102" i="1" s="1"/>
  <c r="FC102" i="1" a="1"/>
  <c r="FC102" i="1" s="1"/>
  <c r="GI102" i="1" s="1"/>
  <c r="FD102" i="1" a="1"/>
  <c r="FD102" i="1" s="1"/>
  <c r="FE102" i="1" a="1"/>
  <c r="FE102" i="1"/>
  <c r="FF102" i="1" a="1"/>
  <c r="FF102" i="1"/>
  <c r="FG102" i="1" a="1"/>
  <c r="FG102" i="1" s="1"/>
  <c r="GM102" i="1" s="1"/>
  <c r="FH102" i="1" a="1"/>
  <c r="FH102" i="1"/>
  <c r="FI102" i="1" a="1"/>
  <c r="FI102" i="1"/>
  <c r="FJ102" i="1" a="1"/>
  <c r="FJ102" i="1"/>
  <c r="GP102" i="1" s="1"/>
  <c r="FK102" i="1" a="1"/>
  <c r="FK102" i="1"/>
  <c r="FL102" i="1" a="1"/>
  <c r="FL102" i="1" s="1"/>
  <c r="GR102" i="1" s="1"/>
  <c r="FM102" i="1" a="1"/>
  <c r="FM102" i="1"/>
  <c r="GS102" i="1" s="1"/>
  <c r="FN102" i="1" a="1"/>
  <c r="FN102" i="1" s="1"/>
  <c r="GT102" i="1" s="1"/>
  <c r="FO102" i="1" a="1"/>
  <c r="FO102" i="1"/>
  <c r="GU102" i="1" s="1"/>
  <c r="FR102" i="1"/>
  <c r="FS102" i="1"/>
  <c r="FX102" i="1"/>
  <c r="GA102" i="1"/>
  <c r="GF102" i="1"/>
  <c r="GH102" i="1"/>
  <c r="GJ102" i="1"/>
  <c r="GK102" i="1"/>
  <c r="GL102" i="1"/>
  <c r="GN102" i="1"/>
  <c r="GO102" i="1"/>
  <c r="GQ102" i="1"/>
  <c r="EL103" i="1" a="1"/>
  <c r="EL103" i="1"/>
  <c r="EM103" i="1" a="1"/>
  <c r="EM103" i="1" s="1"/>
  <c r="FS103" i="1" s="1"/>
  <c r="EN103" i="1" a="1"/>
  <c r="EN103" i="1"/>
  <c r="FT103" i="1" s="1"/>
  <c r="EO103" i="1" a="1"/>
  <c r="EO103" i="1"/>
  <c r="FU103" i="1" s="1"/>
  <c r="EP103" i="1" a="1"/>
  <c r="EP103" i="1"/>
  <c r="FV103" i="1" s="1"/>
  <c r="EQ103" i="1" a="1"/>
  <c r="EQ103" i="1"/>
  <c r="FW103" i="1" s="1"/>
  <c r="ER103" i="1" a="1"/>
  <c r="ER103" i="1"/>
  <c r="FX103" i="1" s="1"/>
  <c r="ES103" i="1" a="1"/>
  <c r="ES103" i="1" s="1"/>
  <c r="FY103" i="1" s="1"/>
  <c r="ET103" i="1" a="1"/>
  <c r="ET103" i="1"/>
  <c r="FZ103" i="1" s="1"/>
  <c r="EU103" i="1" a="1"/>
  <c r="EU103" i="1" s="1"/>
  <c r="GA103" i="1" s="1"/>
  <c r="EV103" i="1" a="1"/>
  <c r="EV103" i="1"/>
  <c r="GB103" i="1" s="1"/>
  <c r="EW103" i="1" a="1"/>
  <c r="EW103" i="1"/>
  <c r="EX103" i="1" a="1"/>
  <c r="EX103" i="1" s="1"/>
  <c r="GD103" i="1" s="1"/>
  <c r="EY103" i="1" a="1"/>
  <c r="EY103" i="1"/>
  <c r="GE103" i="1" s="1"/>
  <c r="EZ103" i="1" a="1"/>
  <c r="EZ103" i="1"/>
  <c r="FA103" i="1" a="1"/>
  <c r="FA103" i="1" s="1"/>
  <c r="GG103" i="1" s="1"/>
  <c r="FB103" i="1" a="1"/>
  <c r="FB103" i="1" s="1"/>
  <c r="GH103" i="1" s="1"/>
  <c r="FC103" i="1" a="1"/>
  <c r="FC103" i="1"/>
  <c r="GI103" i="1" s="1"/>
  <c r="FD103" i="1" a="1"/>
  <c r="FD103" i="1"/>
  <c r="GJ103" i="1" s="1"/>
  <c r="FE103" i="1" a="1"/>
  <c r="FE103" i="1" s="1"/>
  <c r="GK103" i="1" s="1"/>
  <c r="FF103" i="1" a="1"/>
  <c r="FF103" i="1" s="1"/>
  <c r="GL103" i="1" s="1"/>
  <c r="FG103" i="1" a="1"/>
  <c r="FG103" i="1" s="1"/>
  <c r="GM103" i="1" s="1"/>
  <c r="FH103" i="1" a="1"/>
  <c r="FH103" i="1"/>
  <c r="FI103" i="1" a="1"/>
  <c r="FI103" i="1" s="1"/>
  <c r="FJ103" i="1" a="1"/>
  <c r="FJ103" i="1"/>
  <c r="FK103" i="1" a="1"/>
  <c r="FK103" i="1"/>
  <c r="FL103" i="1" a="1"/>
  <c r="FL103" i="1" s="1"/>
  <c r="FM103" i="1" a="1"/>
  <c r="FM103" i="1"/>
  <c r="GS103" i="1" s="1"/>
  <c r="FN103" i="1" a="1"/>
  <c r="FN103" i="1"/>
  <c r="FO103" i="1" a="1"/>
  <c r="FO103" i="1"/>
  <c r="GU103" i="1" s="1"/>
  <c r="FR103" i="1"/>
  <c r="GC103" i="1"/>
  <c r="GF103" i="1"/>
  <c r="GN103" i="1"/>
  <c r="GO103" i="1"/>
  <c r="GP103" i="1"/>
  <c r="GQ103" i="1"/>
  <c r="GR103" i="1"/>
  <c r="GT103" i="1"/>
  <c r="EL104" i="1" a="1"/>
  <c r="EL104" i="1"/>
  <c r="FR104" i="1" s="1"/>
  <c r="EM104" i="1" a="1"/>
  <c r="EM104" i="1"/>
  <c r="FS104" i="1" s="1"/>
  <c r="EN104" i="1" a="1"/>
  <c r="EN104" i="1"/>
  <c r="FT104" i="1" s="1"/>
  <c r="EO104" i="1" a="1"/>
  <c r="EO104" i="1" s="1"/>
  <c r="FU104" i="1" s="1"/>
  <c r="EP104" i="1" a="1"/>
  <c r="EP104" i="1"/>
  <c r="FV104" i="1" s="1"/>
  <c r="EQ104" i="1" a="1"/>
  <c r="EQ104" i="1" s="1"/>
  <c r="ER104" i="1" a="1"/>
  <c r="ER104" i="1" s="1"/>
  <c r="FX104" i="1" s="1"/>
  <c r="ES104" i="1" a="1"/>
  <c r="ES104" i="1"/>
  <c r="ET104" i="1" a="1"/>
  <c r="ET104" i="1"/>
  <c r="EU104" i="1" a="1"/>
  <c r="EU104" i="1"/>
  <c r="GA104" i="1" s="1"/>
  <c r="EV104" i="1" a="1"/>
  <c r="EV104" i="1" s="1"/>
  <c r="GB104" i="1" s="1"/>
  <c r="EW104" i="1" a="1"/>
  <c r="EW104" i="1"/>
  <c r="GC104" i="1" s="1"/>
  <c r="EX104" i="1" a="1"/>
  <c r="EX104" i="1"/>
  <c r="GD104" i="1" s="1"/>
  <c r="EY104" i="1" a="1"/>
  <c r="EY104" i="1" s="1"/>
  <c r="GE104" i="1" s="1"/>
  <c r="EZ104" i="1" a="1"/>
  <c r="EZ104" i="1"/>
  <c r="GF104" i="1" s="1"/>
  <c r="FA104" i="1" a="1"/>
  <c r="FA104" i="1"/>
  <c r="GG104" i="1" s="1"/>
  <c r="FB104" i="1" a="1"/>
  <c r="FB104" i="1"/>
  <c r="FC104" i="1" a="1"/>
  <c r="FC104" i="1" s="1"/>
  <c r="GI104" i="1" s="1"/>
  <c r="FD104" i="1" a="1"/>
  <c r="FD104" i="1"/>
  <c r="FE104" i="1" a="1"/>
  <c r="FE104" i="1"/>
  <c r="FF104" i="1" a="1"/>
  <c r="FF104" i="1" s="1"/>
  <c r="FG104" i="1" a="1"/>
  <c r="FG104" i="1" s="1"/>
  <c r="GM104" i="1" s="1"/>
  <c r="FH104" i="1" a="1"/>
  <c r="FH104" i="1" s="1"/>
  <c r="GN104" i="1" s="1"/>
  <c r="FI104" i="1" a="1"/>
  <c r="FI104" i="1" s="1"/>
  <c r="GO104" i="1" s="1"/>
  <c r="FJ104" i="1" a="1"/>
  <c r="FJ104" i="1" s="1"/>
  <c r="GP104" i="1" s="1"/>
  <c r="FK104" i="1" a="1"/>
  <c r="FK104" i="1"/>
  <c r="GQ104" i="1" s="1"/>
  <c r="FL104" i="1" a="1"/>
  <c r="FL104" i="1" s="1"/>
  <c r="GR104" i="1" s="1"/>
  <c r="FM104" i="1" a="1"/>
  <c r="FM104" i="1"/>
  <c r="GS104" i="1" s="1"/>
  <c r="FN104" i="1" a="1"/>
  <c r="FN104" i="1" s="1"/>
  <c r="GT104" i="1" s="1"/>
  <c r="FO104" i="1" a="1"/>
  <c r="FO104" i="1"/>
  <c r="GU104" i="1" s="1"/>
  <c r="FW104" i="1"/>
  <c r="FY104" i="1"/>
  <c r="FZ104" i="1"/>
  <c r="GH104" i="1"/>
  <c r="GJ104" i="1"/>
  <c r="GK104" i="1"/>
  <c r="GL104" i="1"/>
  <c r="EL105" i="1" a="1"/>
  <c r="EL105" i="1" s="1"/>
  <c r="FR105" i="1" s="1"/>
  <c r="EM105" i="1" a="1"/>
  <c r="EM105" i="1" s="1"/>
  <c r="FS105" i="1" s="1"/>
  <c r="EN105" i="1" a="1"/>
  <c r="EN105" i="1"/>
  <c r="EO105" i="1" a="1"/>
  <c r="EO105" i="1"/>
  <c r="EP105" i="1" a="1"/>
  <c r="EP105" i="1" s="1"/>
  <c r="FV105" i="1" s="1"/>
  <c r="EQ105" i="1" a="1"/>
  <c r="EQ105" i="1"/>
  <c r="FW105" i="1" s="1"/>
  <c r="ER105" i="1" a="1"/>
  <c r="ER105" i="1"/>
  <c r="FX105" i="1" s="1"/>
  <c r="ES105" i="1" a="1"/>
  <c r="ES105" i="1" s="1"/>
  <c r="FY105" i="1" s="1"/>
  <c r="ET105" i="1" a="1"/>
  <c r="ET105" i="1" s="1"/>
  <c r="FZ105" i="1" s="1"/>
  <c r="EU105" i="1" a="1"/>
  <c r="EU105" i="1"/>
  <c r="EV105" i="1" a="1"/>
  <c r="EV105" i="1" s="1"/>
  <c r="GB105" i="1" s="1"/>
  <c r="EW105" i="1" a="1"/>
  <c r="EW105" i="1" s="1"/>
  <c r="GC105" i="1" s="1"/>
  <c r="EX105" i="1" a="1"/>
  <c r="EX105" i="1"/>
  <c r="GD105" i="1" s="1"/>
  <c r="EY105" i="1" a="1"/>
  <c r="EY105" i="1" s="1"/>
  <c r="EZ105" i="1" a="1"/>
  <c r="EZ105" i="1"/>
  <c r="GF105" i="1" s="1"/>
  <c r="FA105" i="1" a="1"/>
  <c r="FA105" i="1"/>
  <c r="GG105" i="1" s="1"/>
  <c r="FB105" i="1" a="1"/>
  <c r="FB105" i="1" s="1"/>
  <c r="FC105" i="1" a="1"/>
  <c r="FC105" i="1"/>
  <c r="GI105" i="1" s="1"/>
  <c r="FD105" i="1" a="1"/>
  <c r="FD105" i="1" s="1"/>
  <c r="FE105" i="1" a="1"/>
  <c r="FE105" i="1"/>
  <c r="FF105" i="1" a="1"/>
  <c r="FF105" i="1" s="1"/>
  <c r="GL105" i="1" s="1"/>
  <c r="FG105" i="1" a="1"/>
  <c r="FG105" i="1"/>
  <c r="FH105" i="1" a="1"/>
  <c r="FH105" i="1" s="1"/>
  <c r="GN105" i="1" s="1"/>
  <c r="FI105" i="1" a="1"/>
  <c r="FI105" i="1"/>
  <c r="FJ105" i="1" a="1"/>
  <c r="FJ105" i="1"/>
  <c r="FK105" i="1" a="1"/>
  <c r="FK105" i="1" s="1"/>
  <c r="FL105" i="1" a="1"/>
  <c r="FL105" i="1"/>
  <c r="GR105" i="1" s="1"/>
  <c r="FM105" i="1" a="1"/>
  <c r="FM105" i="1" s="1"/>
  <c r="FN105" i="1" a="1"/>
  <c r="FN105" i="1" s="1"/>
  <c r="GT105" i="1" s="1"/>
  <c r="FO105" i="1" a="1"/>
  <c r="FO105" i="1"/>
  <c r="GU105" i="1" s="1"/>
  <c r="FT105" i="1"/>
  <c r="FU105" i="1"/>
  <c r="GA105" i="1"/>
  <c r="GE105" i="1"/>
  <c r="GH105" i="1"/>
  <c r="GJ105" i="1"/>
  <c r="GK105" i="1"/>
  <c r="GM105" i="1"/>
  <c r="GO105" i="1"/>
  <c r="GP105" i="1"/>
  <c r="GQ105" i="1"/>
  <c r="GS105" i="1"/>
  <c r="EL106" i="1" a="1"/>
  <c r="EL106" i="1"/>
  <c r="FR106" i="1" s="1"/>
  <c r="EM106" i="1" a="1"/>
  <c r="EM106" i="1"/>
  <c r="EN106" i="1" a="1"/>
  <c r="EN106" i="1" s="1"/>
  <c r="FT106" i="1" s="1"/>
  <c r="EO106" i="1" a="1"/>
  <c r="EO106" i="1"/>
  <c r="EP106" i="1" a="1"/>
  <c r="EP106" i="1" s="1"/>
  <c r="EQ106" i="1" a="1"/>
  <c r="EQ106" i="1"/>
  <c r="ER106" i="1" a="1"/>
  <c r="ER106" i="1"/>
  <c r="ES106" i="1" a="1"/>
  <c r="ES106" i="1" s="1"/>
  <c r="FY106" i="1" s="1"/>
  <c r="ET106" i="1" a="1"/>
  <c r="ET106" i="1"/>
  <c r="EU106" i="1" a="1"/>
  <c r="EU106" i="1"/>
  <c r="EV106" i="1" a="1"/>
  <c r="EV106" i="1" s="1"/>
  <c r="GB106" i="1" s="1"/>
  <c r="EW106" i="1" a="1"/>
  <c r="EW106" i="1"/>
  <c r="GC106" i="1" s="1"/>
  <c r="EX106" i="1" a="1"/>
  <c r="EX106" i="1" s="1"/>
  <c r="GD106" i="1" s="1"/>
  <c r="EY106" i="1" a="1"/>
  <c r="EY106" i="1" s="1"/>
  <c r="GE106" i="1" s="1"/>
  <c r="EZ106" i="1" a="1"/>
  <c r="EZ106" i="1"/>
  <c r="FA106" i="1" a="1"/>
  <c r="FA106" i="1"/>
  <c r="FB106" i="1" a="1"/>
  <c r="FB106" i="1" s="1"/>
  <c r="FC106" i="1" a="1"/>
  <c r="FC106" i="1"/>
  <c r="GI106" i="1" s="1"/>
  <c r="FD106" i="1" a="1"/>
  <c r="FD106" i="1" s="1"/>
  <c r="GJ106" i="1" s="1"/>
  <c r="FE106" i="1" a="1"/>
  <c r="FE106" i="1"/>
  <c r="GK106" i="1" s="1"/>
  <c r="FF106" i="1" a="1"/>
  <c r="FF106" i="1" s="1"/>
  <c r="GL106" i="1" s="1"/>
  <c r="FG106" i="1" a="1"/>
  <c r="FG106" i="1" s="1"/>
  <c r="GM106" i="1" s="1"/>
  <c r="FH106" i="1" a="1"/>
  <c r="FH106" i="1" s="1"/>
  <c r="GN106" i="1" s="1"/>
  <c r="FI106" i="1" a="1"/>
  <c r="FI106" i="1"/>
  <c r="FJ106" i="1" a="1"/>
  <c r="FJ106" i="1" s="1"/>
  <c r="GP106" i="1" s="1"/>
  <c r="FK106" i="1" a="1"/>
  <c r="FK106" i="1"/>
  <c r="GQ106" i="1" s="1"/>
  <c r="FL106" i="1" a="1"/>
  <c r="FL106" i="1"/>
  <c r="FM106" i="1" a="1"/>
  <c r="FM106" i="1" s="1"/>
  <c r="GS106" i="1" s="1"/>
  <c r="FN106" i="1" a="1"/>
  <c r="FN106" i="1" s="1"/>
  <c r="FO106" i="1" a="1"/>
  <c r="FO106" i="1" s="1"/>
  <c r="FS106" i="1"/>
  <c r="FU106" i="1"/>
  <c r="FV106" i="1"/>
  <c r="FW106" i="1"/>
  <c r="FX106" i="1"/>
  <c r="FZ106" i="1"/>
  <c r="GA106" i="1"/>
  <c r="GF106" i="1"/>
  <c r="GG106" i="1"/>
  <c r="GH106" i="1"/>
  <c r="GO106" i="1"/>
  <c r="GR106" i="1"/>
  <c r="GT106" i="1"/>
  <c r="GU106" i="1"/>
  <c r="EL107" i="1" a="1"/>
  <c r="EL107" i="1"/>
  <c r="EM107" i="1" a="1"/>
  <c r="EM107" i="1" s="1"/>
  <c r="EN107" i="1" a="1"/>
  <c r="EN107" i="1"/>
  <c r="FT107" i="1" s="1"/>
  <c r="EO107" i="1" a="1"/>
  <c r="EO107" i="1"/>
  <c r="FU107" i="1" s="1"/>
  <c r="EP107" i="1" a="1"/>
  <c r="EP107" i="1" s="1"/>
  <c r="FV107" i="1" s="1"/>
  <c r="EQ107" i="1" a="1"/>
  <c r="EQ107" i="1" s="1"/>
  <c r="FW107" i="1" s="1"/>
  <c r="ER107" i="1" a="1"/>
  <c r="ER107" i="1"/>
  <c r="ES107" i="1" a="1"/>
  <c r="ES107" i="1" s="1"/>
  <c r="FY107" i="1" s="1"/>
  <c r="ET107" i="1" a="1"/>
  <c r="ET107" i="1"/>
  <c r="EU107" i="1" a="1"/>
  <c r="EU107" i="1" s="1"/>
  <c r="GA107" i="1" s="1"/>
  <c r="EV107" i="1" a="1"/>
  <c r="EV107" i="1"/>
  <c r="GB107" i="1" s="1"/>
  <c r="EW107" i="1" a="1"/>
  <c r="EW107" i="1"/>
  <c r="EX107" i="1" a="1"/>
  <c r="EX107" i="1"/>
  <c r="GD107" i="1" s="1"/>
  <c r="EY107" i="1" a="1"/>
  <c r="EY107" i="1" s="1"/>
  <c r="EZ107" i="1" a="1"/>
  <c r="EZ107" i="1" s="1"/>
  <c r="FA107" i="1" a="1"/>
  <c r="FA107" i="1"/>
  <c r="FB107" i="1" a="1"/>
  <c r="FB107" i="1"/>
  <c r="FC107" i="1" a="1"/>
  <c r="FC107" i="1"/>
  <c r="GI107" i="1" s="1"/>
  <c r="FD107" i="1" a="1"/>
  <c r="FD107" i="1" s="1"/>
  <c r="GJ107" i="1" s="1"/>
  <c r="FE107" i="1" a="1"/>
  <c r="FE107" i="1" s="1"/>
  <c r="FF107" i="1" a="1"/>
  <c r="FF107" i="1" s="1"/>
  <c r="GL107" i="1" s="1"/>
  <c r="FG107" i="1" a="1"/>
  <c r="FG107" i="1"/>
  <c r="GM107" i="1" s="1"/>
  <c r="FH107" i="1" a="1"/>
  <c r="FH107" i="1"/>
  <c r="FI107" i="1" a="1"/>
  <c r="FI107" i="1" s="1"/>
  <c r="FJ107" i="1" a="1"/>
  <c r="FJ107" i="1" s="1"/>
  <c r="GP107" i="1" s="1"/>
  <c r="FK107" i="1" a="1"/>
  <c r="FK107" i="1"/>
  <c r="GQ107" i="1" s="1"/>
  <c r="FL107" i="1" a="1"/>
  <c r="FL107" i="1" s="1"/>
  <c r="FM107" i="1" a="1"/>
  <c r="FM107" i="1" s="1"/>
  <c r="GS107" i="1" s="1"/>
  <c r="FN107" i="1" a="1"/>
  <c r="FN107" i="1" s="1"/>
  <c r="GT107" i="1" s="1"/>
  <c r="FO107" i="1" a="1"/>
  <c r="FO107" i="1"/>
  <c r="GU107" i="1" s="1"/>
  <c r="FR107" i="1"/>
  <c r="FS107" i="1"/>
  <c r="FX107" i="1"/>
  <c r="FZ107" i="1"/>
  <c r="GC107" i="1"/>
  <c r="GE107" i="1"/>
  <c r="GF107" i="1"/>
  <c r="GG107" i="1"/>
  <c r="GH107" i="1"/>
  <c r="GK107" i="1"/>
  <c r="GN107" i="1"/>
  <c r="GO107" i="1"/>
  <c r="GR107" i="1"/>
  <c r="EL108" i="1" a="1"/>
  <c r="EL108" i="1" s="1"/>
  <c r="FR108" i="1" s="1"/>
  <c r="EM108" i="1" a="1"/>
  <c r="EM108" i="1"/>
  <c r="EN108" i="1" a="1"/>
  <c r="EN108" i="1"/>
  <c r="EO108" i="1" a="1"/>
  <c r="EO108" i="1" s="1"/>
  <c r="EP108" i="1" a="1"/>
  <c r="EP108" i="1"/>
  <c r="EQ108" i="1" a="1"/>
  <c r="EQ108" i="1"/>
  <c r="FW108" i="1" s="1"/>
  <c r="ER108" i="1" a="1"/>
  <c r="ER108" i="1"/>
  <c r="FX108" i="1" s="1"/>
  <c r="ES108" i="1" a="1"/>
  <c r="ES108" i="1" s="1"/>
  <c r="FY108" i="1" s="1"/>
  <c r="ET108" i="1" a="1"/>
  <c r="ET108" i="1" s="1"/>
  <c r="FZ108" i="1" s="1"/>
  <c r="EU108" i="1" a="1"/>
  <c r="EU108" i="1"/>
  <c r="GA108" i="1" s="1"/>
  <c r="EV108" i="1" a="1"/>
  <c r="EV108" i="1" s="1"/>
  <c r="EW108" i="1" a="1"/>
  <c r="EW108" i="1" s="1"/>
  <c r="EX108" i="1" a="1"/>
  <c r="EX108" i="1"/>
  <c r="EY108" i="1" a="1"/>
  <c r="EY108" i="1"/>
  <c r="GE108" i="1" s="1"/>
  <c r="EZ108" i="1" a="1"/>
  <c r="EZ108" i="1" s="1"/>
  <c r="GF108" i="1" s="1"/>
  <c r="FA108" i="1" a="1"/>
  <c r="FA108" i="1"/>
  <c r="FB108" i="1" a="1"/>
  <c r="FB108" i="1"/>
  <c r="GH108" i="1" s="1"/>
  <c r="FC108" i="1" a="1"/>
  <c r="FC108" i="1"/>
  <c r="GI108" i="1" s="1"/>
  <c r="FD108" i="1" a="1"/>
  <c r="FD108" i="1"/>
  <c r="GJ108" i="1" s="1"/>
  <c r="FE108" i="1" a="1"/>
  <c r="FE108" i="1" s="1"/>
  <c r="GK108" i="1" s="1"/>
  <c r="FF108" i="1" a="1"/>
  <c r="FF108" i="1"/>
  <c r="GL108" i="1" s="1"/>
  <c r="FG108" i="1" a="1"/>
  <c r="FG108" i="1" s="1"/>
  <c r="GM108" i="1" s="1"/>
  <c r="FH108" i="1" a="1"/>
  <c r="FH108" i="1" s="1"/>
  <c r="GN108" i="1" s="1"/>
  <c r="FI108" i="1" a="1"/>
  <c r="FI108" i="1"/>
  <c r="GO108" i="1" s="1"/>
  <c r="FJ108" i="1" a="1"/>
  <c r="FJ108" i="1"/>
  <c r="FK108" i="1" a="1"/>
  <c r="FK108" i="1" s="1"/>
  <c r="FL108" i="1" a="1"/>
  <c r="FL108" i="1"/>
  <c r="FM108" i="1" a="1"/>
  <c r="FM108" i="1"/>
  <c r="FN108" i="1" a="1"/>
  <c r="FN108" i="1" s="1"/>
  <c r="FO108" i="1" a="1"/>
  <c r="FO108" i="1"/>
  <c r="GU108" i="1" s="1"/>
  <c r="FS108" i="1"/>
  <c r="FT108" i="1"/>
  <c r="FU108" i="1"/>
  <c r="FV108" i="1"/>
  <c r="GB108" i="1"/>
  <c r="GC108" i="1"/>
  <c r="GD108" i="1"/>
  <c r="GG108" i="1"/>
  <c r="GP108" i="1"/>
  <c r="GQ108" i="1"/>
  <c r="GR108" i="1"/>
  <c r="GS108" i="1"/>
  <c r="GT108" i="1"/>
  <c r="EL109" i="1" a="1"/>
  <c r="EL109" i="1"/>
  <c r="EM109" i="1" a="1"/>
  <c r="EM109" i="1" s="1"/>
  <c r="EN109" i="1" a="1"/>
  <c r="EN109" i="1" s="1"/>
  <c r="FT109" i="1" s="1"/>
  <c r="EO109" i="1" a="1"/>
  <c r="EO109" i="1" s="1"/>
  <c r="FU109" i="1" s="1"/>
  <c r="EP109" i="1" a="1"/>
  <c r="EP109" i="1"/>
  <c r="FV109" i="1" s="1"/>
  <c r="EQ109" i="1" a="1"/>
  <c r="EQ109" i="1" s="1"/>
  <c r="FW109" i="1" s="1"/>
  <c r="ER109" i="1" a="1"/>
  <c r="ER109" i="1"/>
  <c r="FX109" i="1" s="1"/>
  <c r="ES109" i="1" a="1"/>
  <c r="ES109" i="1" s="1"/>
  <c r="FY109" i="1" s="1"/>
  <c r="ET109" i="1" a="1"/>
  <c r="ET109" i="1" s="1"/>
  <c r="FZ109" i="1" s="1"/>
  <c r="EU109" i="1" a="1"/>
  <c r="EU109" i="1" s="1"/>
  <c r="GA109" i="1" s="1"/>
  <c r="EV109" i="1" a="1"/>
  <c r="EV109" i="1" s="1"/>
  <c r="GB109" i="1" s="1"/>
  <c r="EW109" i="1" a="1"/>
  <c r="EW109" i="1"/>
  <c r="EX109" i="1" a="1"/>
  <c r="EX109" i="1" s="1"/>
  <c r="GD109" i="1" s="1"/>
  <c r="EY109" i="1" a="1"/>
  <c r="EY109" i="1" s="1"/>
  <c r="GE109" i="1" s="1"/>
  <c r="EZ109" i="1" a="1"/>
  <c r="EZ109" i="1"/>
  <c r="FA109" i="1" a="1"/>
  <c r="FA109" i="1" s="1"/>
  <c r="GG109" i="1" s="1"/>
  <c r="FB109" i="1" a="1"/>
  <c r="FB109" i="1" s="1"/>
  <c r="GH109" i="1" s="1"/>
  <c r="FC109" i="1" a="1"/>
  <c r="FC109" i="1"/>
  <c r="GI109" i="1" s="1"/>
  <c r="FD109" i="1" a="1"/>
  <c r="FD109" i="1"/>
  <c r="GJ109" i="1" s="1"/>
  <c r="FE109" i="1" a="1"/>
  <c r="FE109" i="1" s="1"/>
  <c r="GK109" i="1" s="1"/>
  <c r="FF109" i="1" a="1"/>
  <c r="FF109" i="1"/>
  <c r="GL109" i="1" s="1"/>
  <c r="FG109" i="1" a="1"/>
  <c r="FG109" i="1"/>
  <c r="GM109" i="1" s="1"/>
  <c r="FH109" i="1" a="1"/>
  <c r="FH109" i="1"/>
  <c r="GN109" i="1" s="1"/>
  <c r="FI109" i="1" a="1"/>
  <c r="FI109" i="1"/>
  <c r="GO109" i="1" s="1"/>
  <c r="FJ109" i="1" a="1"/>
  <c r="FJ109" i="1"/>
  <c r="GP109" i="1" s="1"/>
  <c r="FK109" i="1" a="1"/>
  <c r="FK109" i="1" s="1"/>
  <c r="FL109" i="1" a="1"/>
  <c r="FL109" i="1" s="1"/>
  <c r="GR109" i="1" s="1"/>
  <c r="FM109" i="1" a="1"/>
  <c r="FM109" i="1" s="1"/>
  <c r="GS109" i="1" s="1"/>
  <c r="FN109" i="1" a="1"/>
  <c r="FN109" i="1" s="1"/>
  <c r="GT109" i="1" s="1"/>
  <c r="FO109" i="1" a="1"/>
  <c r="FO109" i="1"/>
  <c r="GU109" i="1" s="1"/>
  <c r="FR109" i="1"/>
  <c r="FS109" i="1"/>
  <c r="GC109" i="1"/>
  <c r="GF109" i="1"/>
  <c r="GQ109" i="1"/>
  <c r="EL110" i="1" a="1"/>
  <c r="EL110" i="1"/>
  <c r="EM110" i="1" a="1"/>
  <c r="EM110" i="1"/>
  <c r="EN110" i="1" a="1"/>
  <c r="EN110" i="1" s="1"/>
  <c r="FT110" i="1" s="1"/>
  <c r="EO110" i="1" a="1"/>
  <c r="EO110" i="1"/>
  <c r="FU110" i="1" s="1"/>
  <c r="EP110" i="1" a="1"/>
  <c r="EP110" i="1" s="1"/>
  <c r="FV110" i="1" s="1"/>
  <c r="EQ110" i="1" a="1"/>
  <c r="EQ110" i="1" s="1"/>
  <c r="FW110" i="1" s="1"/>
  <c r="ER110" i="1" a="1"/>
  <c r="ER110" i="1"/>
  <c r="ES110" i="1" a="1"/>
  <c r="ES110" i="1"/>
  <c r="ET110" i="1" a="1"/>
  <c r="ET110" i="1"/>
  <c r="FZ110" i="1" s="1"/>
  <c r="EU110" i="1" a="1"/>
  <c r="EU110" i="1"/>
  <c r="GA110" i="1" s="1"/>
  <c r="EV110" i="1" a="1"/>
  <c r="EV110" i="1"/>
  <c r="GB110" i="1" s="1"/>
  <c r="EW110" i="1" a="1"/>
  <c r="EW110" i="1" s="1"/>
  <c r="GC110" i="1" s="1"/>
  <c r="EX110" i="1" a="1"/>
  <c r="EX110" i="1" s="1"/>
  <c r="GD110" i="1" s="1"/>
  <c r="EY110" i="1" a="1"/>
  <c r="EY110" i="1" s="1"/>
  <c r="GE110" i="1" s="1"/>
  <c r="EZ110" i="1" a="1"/>
  <c r="EZ110" i="1" s="1"/>
  <c r="GF110" i="1" s="1"/>
  <c r="FA110" i="1" a="1"/>
  <c r="FA110" i="1" s="1"/>
  <c r="GG110" i="1" s="1"/>
  <c r="FB110" i="1" a="1"/>
  <c r="FB110" i="1" s="1"/>
  <c r="GH110" i="1" s="1"/>
  <c r="FC110" i="1" a="1"/>
  <c r="FC110" i="1"/>
  <c r="GI110" i="1" s="1"/>
  <c r="FD110" i="1" a="1"/>
  <c r="FD110" i="1"/>
  <c r="GJ110" i="1" s="1"/>
  <c r="FE110" i="1" a="1"/>
  <c r="FE110" i="1" s="1"/>
  <c r="GK110" i="1" s="1"/>
  <c r="FF110" i="1" a="1"/>
  <c r="FF110" i="1" s="1"/>
  <c r="FG110" i="1" a="1"/>
  <c r="FG110" i="1" s="1"/>
  <c r="GM110" i="1" s="1"/>
  <c r="FH110" i="1" a="1"/>
  <c r="FH110" i="1"/>
  <c r="FI110" i="1" a="1"/>
  <c r="FI110" i="1" s="1"/>
  <c r="GO110" i="1" s="1"/>
  <c r="FJ110" i="1" a="1"/>
  <c r="FJ110" i="1" s="1"/>
  <c r="FK110" i="1" a="1"/>
  <c r="FK110" i="1"/>
  <c r="FL110" i="1" a="1"/>
  <c r="FL110" i="1"/>
  <c r="GR110" i="1" s="1"/>
  <c r="FM110" i="1" a="1"/>
  <c r="FM110" i="1" s="1"/>
  <c r="GS110" i="1" s="1"/>
  <c r="FN110" i="1" a="1"/>
  <c r="FN110" i="1" s="1"/>
  <c r="GT110" i="1" s="1"/>
  <c r="FO110" i="1" a="1"/>
  <c r="FO110" i="1" s="1"/>
  <c r="GU110" i="1" s="1"/>
  <c r="FR110" i="1"/>
  <c r="FS110" i="1"/>
  <c r="FX110" i="1"/>
  <c r="FY110" i="1"/>
  <c r="GL110" i="1"/>
  <c r="GN110" i="1"/>
  <c r="GP110" i="1"/>
  <c r="GQ110" i="1"/>
  <c r="EL111" i="1" a="1"/>
  <c r="EL111" i="1"/>
  <c r="EM111" i="1" a="1"/>
  <c r="EM111" i="1" s="1"/>
  <c r="EN111" i="1" a="1"/>
  <c r="EN111" i="1"/>
  <c r="FT111" i="1" s="1"/>
  <c r="EO111" i="1" a="1"/>
  <c r="EO111" i="1"/>
  <c r="FU111" i="1" s="1"/>
  <c r="EP111" i="1" a="1"/>
  <c r="EP111" i="1" s="1"/>
  <c r="FV111" i="1" s="1"/>
  <c r="EQ111" i="1" a="1"/>
  <c r="EQ111" i="1"/>
  <c r="FW111" i="1" s="1"/>
  <c r="ER111" i="1" a="1"/>
  <c r="ER111" i="1"/>
  <c r="ES111" i="1" a="1"/>
  <c r="ES111" i="1" s="1"/>
  <c r="FY111" i="1" s="1"/>
  <c r="ET111" i="1" a="1"/>
  <c r="ET111" i="1"/>
  <c r="EU111" i="1" a="1"/>
  <c r="EU111" i="1"/>
  <c r="GA111" i="1" s="1"/>
  <c r="EV111" i="1" a="1"/>
  <c r="EV111" i="1"/>
  <c r="GB111" i="1" s="1"/>
  <c r="EW111" i="1" a="1"/>
  <c r="EW111" i="1" s="1"/>
  <c r="GC111" i="1" s="1"/>
  <c r="EX111" i="1" a="1"/>
  <c r="EX111" i="1"/>
  <c r="GD111" i="1" s="1"/>
  <c r="EY111" i="1" a="1"/>
  <c r="EY111" i="1" s="1"/>
  <c r="EZ111" i="1" a="1"/>
  <c r="EZ111" i="1"/>
  <c r="FA111" i="1" a="1"/>
  <c r="FA111" i="1" s="1"/>
  <c r="GG111" i="1" s="1"/>
  <c r="FB111" i="1" a="1"/>
  <c r="FB111" i="1" s="1"/>
  <c r="FC111" i="1" a="1"/>
  <c r="FC111" i="1"/>
  <c r="FD111" i="1" a="1"/>
  <c r="FD111" i="1" s="1"/>
  <c r="GJ111" i="1" s="1"/>
  <c r="FE111" i="1" a="1"/>
  <c r="FE111" i="1" s="1"/>
  <c r="FF111" i="1" a="1"/>
  <c r="FF111" i="1"/>
  <c r="FG111" i="1" a="1"/>
  <c r="FG111" i="1"/>
  <c r="FH111" i="1" a="1"/>
  <c r="FH111" i="1"/>
  <c r="GN111" i="1" s="1"/>
  <c r="FI111" i="1" a="1"/>
  <c r="FI111" i="1"/>
  <c r="FJ111" i="1" a="1"/>
  <c r="FJ111" i="1" s="1"/>
  <c r="GP111" i="1" s="1"/>
  <c r="FK111" i="1" a="1"/>
  <c r="FK111" i="1"/>
  <c r="GQ111" i="1" s="1"/>
  <c r="FL111" i="1" a="1"/>
  <c r="FL111" i="1" s="1"/>
  <c r="FM111" i="1" a="1"/>
  <c r="FM111" i="1"/>
  <c r="GS111" i="1" s="1"/>
  <c r="FN111" i="1" a="1"/>
  <c r="FN111" i="1"/>
  <c r="GT111" i="1" s="1"/>
  <c r="FO111" i="1" a="1"/>
  <c r="FO111" i="1" s="1"/>
  <c r="GU111" i="1" s="1"/>
  <c r="FR111" i="1"/>
  <c r="FS111" i="1"/>
  <c r="FX111" i="1"/>
  <c r="FZ111" i="1"/>
  <c r="GE111" i="1"/>
  <c r="GF111" i="1"/>
  <c r="GH111" i="1"/>
  <c r="GI111" i="1"/>
  <c r="GK111" i="1"/>
  <c r="GL111" i="1"/>
  <c r="GM111" i="1"/>
  <c r="GO111" i="1"/>
  <c r="GR111" i="1"/>
  <c r="EL112" i="1" a="1"/>
  <c r="EL112" i="1" s="1"/>
  <c r="FR112" i="1" s="1"/>
  <c r="EM112" i="1" a="1"/>
  <c r="EM112" i="1" s="1"/>
  <c r="FS112" i="1" s="1"/>
  <c r="EN112" i="1" a="1"/>
  <c r="EN112" i="1" s="1"/>
  <c r="FT112" i="1" s="1"/>
  <c r="EO112" i="1" a="1"/>
  <c r="EO112" i="1" s="1"/>
  <c r="EP112" i="1" a="1"/>
  <c r="EP112" i="1" s="1"/>
  <c r="EQ112" i="1" a="1"/>
  <c r="EQ112" i="1"/>
  <c r="FW112" i="1" s="1"/>
  <c r="ER112" i="1" a="1"/>
  <c r="ER112" i="1" s="1"/>
  <c r="FX112" i="1" s="1"/>
  <c r="ES112" i="1" a="1"/>
  <c r="ES112" i="1"/>
  <c r="FY112" i="1" s="1"/>
  <c r="ET112" i="1" a="1"/>
  <c r="ET112" i="1"/>
  <c r="FZ112" i="1" s="1"/>
  <c r="EU112" i="1" a="1"/>
  <c r="EU112" i="1"/>
  <c r="GA112" i="1" s="1"/>
  <c r="EV112" i="1" a="1"/>
  <c r="EV112" i="1" s="1"/>
  <c r="GB112" i="1" s="1"/>
  <c r="EW112" i="1" a="1"/>
  <c r="EW112" i="1" s="1"/>
  <c r="GC112" i="1" s="1"/>
  <c r="EX112" i="1" a="1"/>
  <c r="EX112" i="1" s="1"/>
  <c r="GD112" i="1" s="1"/>
  <c r="EY112" i="1" a="1"/>
  <c r="EY112" i="1"/>
  <c r="GE112" i="1" s="1"/>
  <c r="EZ112" i="1" a="1"/>
  <c r="EZ112" i="1"/>
  <c r="FA112" i="1" a="1"/>
  <c r="FA112" i="1"/>
  <c r="FB112" i="1" a="1"/>
  <c r="FB112" i="1" s="1"/>
  <c r="FC112" i="1" a="1"/>
  <c r="FC112" i="1"/>
  <c r="FD112" i="1" a="1"/>
  <c r="FD112" i="1" s="1"/>
  <c r="FE112" i="1" a="1"/>
  <c r="FE112" i="1" s="1"/>
  <c r="FF112" i="1" a="1"/>
  <c r="FF112" i="1"/>
  <c r="FG112" i="1" a="1"/>
  <c r="FG112" i="1"/>
  <c r="FH112" i="1" a="1"/>
  <c r="FH112" i="1" s="1"/>
  <c r="GN112" i="1" s="1"/>
  <c r="FI112" i="1" a="1"/>
  <c r="FI112" i="1" s="1"/>
  <c r="GO112" i="1" s="1"/>
  <c r="FJ112" i="1" a="1"/>
  <c r="FJ112" i="1"/>
  <c r="GP112" i="1" s="1"/>
  <c r="FK112" i="1" a="1"/>
  <c r="FK112" i="1"/>
  <c r="GQ112" i="1" s="1"/>
  <c r="FL112" i="1" a="1"/>
  <c r="FL112" i="1"/>
  <c r="GR112" i="1" s="1"/>
  <c r="FM112" i="1" a="1"/>
  <c r="FM112" i="1" s="1"/>
  <c r="GS112" i="1" s="1"/>
  <c r="FN112" i="1" a="1"/>
  <c r="FN112" i="1"/>
  <c r="GT112" i="1" s="1"/>
  <c r="FO112" i="1" a="1"/>
  <c r="FO112" i="1"/>
  <c r="GU112" i="1" s="1"/>
  <c r="FU112" i="1"/>
  <c r="FV112" i="1"/>
  <c r="GF112" i="1"/>
  <c r="GG112" i="1"/>
  <c r="GH112" i="1"/>
  <c r="GI112" i="1"/>
  <c r="GJ112" i="1"/>
  <c r="GK112" i="1"/>
  <c r="GL112" i="1"/>
  <c r="GM112" i="1"/>
  <c r="EL113" i="1" a="1"/>
  <c r="EL113" i="1"/>
  <c r="EM113" i="1" a="1"/>
  <c r="EM113" i="1" s="1"/>
  <c r="EN113" i="1" a="1"/>
  <c r="EN113" i="1" s="1"/>
  <c r="FT113" i="1" s="1"/>
  <c r="EO113" i="1" a="1"/>
  <c r="EO113" i="1" s="1"/>
  <c r="FU113" i="1" s="1"/>
  <c r="EP113" i="1" a="1"/>
  <c r="EP113" i="1"/>
  <c r="FV113" i="1" s="1"/>
  <c r="EQ113" i="1" a="1"/>
  <c r="EQ113" i="1" s="1"/>
  <c r="FW113" i="1" s="1"/>
  <c r="ER113" i="1" a="1"/>
  <c r="ER113" i="1"/>
  <c r="FX113" i="1" s="1"/>
  <c r="ES113" i="1" a="1"/>
  <c r="ES113" i="1"/>
  <c r="FY113" i="1" s="1"/>
  <c r="ET113" i="1" a="1"/>
  <c r="ET113" i="1"/>
  <c r="FZ113" i="1" s="1"/>
  <c r="EU113" i="1" a="1"/>
  <c r="EU113" i="1" s="1"/>
  <c r="EV113" i="1" a="1"/>
  <c r="EV113" i="1" s="1"/>
  <c r="GB113" i="1" s="1"/>
  <c r="EW113" i="1" a="1"/>
  <c r="EW113" i="1"/>
  <c r="EX113" i="1" a="1"/>
  <c r="EX113" i="1" s="1"/>
  <c r="GD113" i="1" s="1"/>
  <c r="EY113" i="1" a="1"/>
  <c r="EY113" i="1" s="1"/>
  <c r="GE113" i="1" s="1"/>
  <c r="EZ113" i="1" a="1"/>
  <c r="EZ113" i="1" s="1"/>
  <c r="GF113" i="1" s="1"/>
  <c r="FA113" i="1" a="1"/>
  <c r="FA113" i="1"/>
  <c r="GG113" i="1" s="1"/>
  <c r="FB113" i="1" a="1"/>
  <c r="FB113" i="1" s="1"/>
  <c r="GH113" i="1" s="1"/>
  <c r="FC113" i="1" a="1"/>
  <c r="FC113" i="1" s="1"/>
  <c r="GI113" i="1" s="1"/>
  <c r="FD113" i="1" a="1"/>
  <c r="FD113" i="1" s="1"/>
  <c r="GJ113" i="1" s="1"/>
  <c r="FE113" i="1" a="1"/>
  <c r="FE113" i="1"/>
  <c r="GK113" i="1" s="1"/>
  <c r="FF113" i="1" a="1"/>
  <c r="FF113" i="1" s="1"/>
  <c r="GL113" i="1" s="1"/>
  <c r="FG113" i="1" a="1"/>
  <c r="FG113" i="1" s="1"/>
  <c r="GM113" i="1" s="1"/>
  <c r="FH113" i="1" a="1"/>
  <c r="FH113" i="1" s="1"/>
  <c r="GN113" i="1" s="1"/>
  <c r="FI113" i="1" a="1"/>
  <c r="FI113" i="1"/>
  <c r="GO113" i="1" s="1"/>
  <c r="FJ113" i="1" a="1"/>
  <c r="FJ113" i="1"/>
  <c r="FK113" i="1" a="1"/>
  <c r="FK113" i="1" s="1"/>
  <c r="FL113" i="1" a="1"/>
  <c r="FL113" i="1" s="1"/>
  <c r="GR113" i="1" s="1"/>
  <c r="FM113" i="1" a="1"/>
  <c r="FM113" i="1" s="1"/>
  <c r="GS113" i="1" s="1"/>
  <c r="FN113" i="1" a="1"/>
  <c r="FN113" i="1"/>
  <c r="GT113" i="1" s="1"/>
  <c r="FO113" i="1" a="1"/>
  <c r="FO113" i="1"/>
  <c r="FR113" i="1"/>
  <c r="FS113" i="1"/>
  <c r="GA113" i="1"/>
  <c r="GC113" i="1"/>
  <c r="GP113" i="1"/>
  <c r="GQ113" i="1"/>
  <c r="GU113" i="1"/>
  <c r="EL114" i="1" a="1"/>
  <c r="EL114" i="1" s="1"/>
  <c r="FR114" i="1" s="1"/>
  <c r="EM114" i="1" a="1"/>
  <c r="EM114" i="1" s="1"/>
  <c r="FS114" i="1" s="1"/>
  <c r="EN114" i="1" a="1"/>
  <c r="EN114" i="1"/>
  <c r="FT114" i="1" s="1"/>
  <c r="EO114" i="1" a="1"/>
  <c r="EO114" i="1"/>
  <c r="FU114" i="1" s="1"/>
  <c r="EP114" i="1" a="1"/>
  <c r="EP114" i="1" s="1"/>
  <c r="EQ114" i="1" a="1"/>
  <c r="EQ114" i="1" s="1"/>
  <c r="FW114" i="1" s="1"/>
  <c r="ER114" i="1" a="1"/>
  <c r="ER114" i="1"/>
  <c r="ES114" i="1" a="1"/>
  <c r="ES114" i="1" s="1"/>
  <c r="FY114" i="1" s="1"/>
  <c r="ET114" i="1" a="1"/>
  <c r="ET114" i="1" s="1"/>
  <c r="FZ114" i="1" s="1"/>
  <c r="EU114" i="1" a="1"/>
  <c r="EU114" i="1"/>
  <c r="GA114" i="1" s="1"/>
  <c r="EV114" i="1" a="1"/>
  <c r="EV114" i="1"/>
  <c r="GB114" i="1" s="1"/>
  <c r="EW114" i="1" a="1"/>
  <c r="EW114" i="1"/>
  <c r="GC114" i="1" s="1"/>
  <c r="EX114" i="1" a="1"/>
  <c r="EX114" i="1"/>
  <c r="GD114" i="1" s="1"/>
  <c r="EY114" i="1" a="1"/>
  <c r="EY114" i="1"/>
  <c r="GE114" i="1" s="1"/>
  <c r="EZ114" i="1" a="1"/>
  <c r="EZ114" i="1" s="1"/>
  <c r="GF114" i="1" s="1"/>
  <c r="FA114" i="1" a="1"/>
  <c r="FA114" i="1" s="1"/>
  <c r="FB114" i="1" a="1"/>
  <c r="FB114" i="1" s="1"/>
  <c r="GH114" i="1" s="1"/>
  <c r="FC114" i="1" a="1"/>
  <c r="FC114" i="1" s="1"/>
  <c r="GI114" i="1" s="1"/>
  <c r="FD114" i="1" a="1"/>
  <c r="FD114" i="1" s="1"/>
  <c r="FE114" i="1" a="1"/>
  <c r="FE114" i="1"/>
  <c r="FF114" i="1" a="1"/>
  <c r="FF114" i="1" s="1"/>
  <c r="FG114" i="1" a="1"/>
  <c r="FG114" i="1" s="1"/>
  <c r="GM114" i="1" s="1"/>
  <c r="FH114" i="1" a="1"/>
  <c r="FH114" i="1" s="1"/>
  <c r="FI114" i="1" a="1"/>
  <c r="FI114" i="1" s="1"/>
  <c r="GO114" i="1" s="1"/>
  <c r="FJ114" i="1" a="1"/>
  <c r="FJ114" i="1" s="1"/>
  <c r="GP114" i="1" s="1"/>
  <c r="FK114" i="1" a="1"/>
  <c r="FK114" i="1" s="1"/>
  <c r="FL114" i="1" a="1"/>
  <c r="FL114" i="1" s="1"/>
  <c r="FM114" i="1" a="1"/>
  <c r="FM114" i="1" s="1"/>
  <c r="FN114" i="1" a="1"/>
  <c r="FN114" i="1" s="1"/>
  <c r="GT114" i="1" s="1"/>
  <c r="FO114" i="1" a="1"/>
  <c r="FO114" i="1"/>
  <c r="GU114" i="1" s="1"/>
  <c r="FV114" i="1"/>
  <c r="FX114" i="1"/>
  <c r="GG114" i="1"/>
  <c r="GJ114" i="1"/>
  <c r="GK114" i="1"/>
  <c r="GL114" i="1"/>
  <c r="GN114" i="1"/>
  <c r="GQ114" i="1"/>
  <c r="GR114" i="1"/>
  <c r="GS114" i="1"/>
  <c r="EL115" i="1" a="1"/>
  <c r="EL115" i="1"/>
  <c r="EM115" i="1" a="1"/>
  <c r="EM115" i="1" s="1"/>
  <c r="EN115" i="1" a="1"/>
  <c r="EN115" i="1" s="1"/>
  <c r="EO115" i="1" a="1"/>
  <c r="EO115" i="1"/>
  <c r="EP115" i="1" a="1"/>
  <c r="EP115" i="1"/>
  <c r="EQ115" i="1" a="1"/>
  <c r="EQ115" i="1"/>
  <c r="FW115" i="1" s="1"/>
  <c r="ER115" i="1" a="1"/>
  <c r="ER115" i="1" s="1"/>
  <c r="FX115" i="1" s="1"/>
  <c r="ES115" i="1" a="1"/>
  <c r="ES115" i="1" s="1"/>
  <c r="FY115" i="1" s="1"/>
  <c r="ET115" i="1" a="1"/>
  <c r="ET115" i="1"/>
  <c r="FZ115" i="1" s="1"/>
  <c r="EU115" i="1" a="1"/>
  <c r="EU115" i="1" s="1"/>
  <c r="GA115" i="1" s="1"/>
  <c r="EV115" i="1" a="1"/>
  <c r="EV115" i="1"/>
  <c r="GB115" i="1" s="1"/>
  <c r="EW115" i="1" a="1"/>
  <c r="EW115" i="1" s="1"/>
  <c r="GC115" i="1" s="1"/>
  <c r="EX115" i="1" a="1"/>
  <c r="EX115" i="1"/>
  <c r="EY115" i="1" a="1"/>
  <c r="EY115" i="1" s="1"/>
  <c r="EZ115" i="1" a="1"/>
  <c r="EZ115" i="1" s="1"/>
  <c r="GF115" i="1" s="1"/>
  <c r="FA115" i="1" a="1"/>
  <c r="FA115" i="1" s="1"/>
  <c r="GG115" i="1" s="1"/>
  <c r="FB115" i="1" a="1"/>
  <c r="FB115" i="1"/>
  <c r="GH115" i="1" s="1"/>
  <c r="FC115" i="1" a="1"/>
  <c r="FC115" i="1"/>
  <c r="GI115" i="1" s="1"/>
  <c r="FD115" i="1" a="1"/>
  <c r="FD115" i="1" s="1"/>
  <c r="GJ115" i="1" s="1"/>
  <c r="FE115" i="1" a="1"/>
  <c r="FE115" i="1"/>
  <c r="GK115" i="1" s="1"/>
  <c r="FF115" i="1" a="1"/>
  <c r="FF115" i="1" s="1"/>
  <c r="GL115" i="1" s="1"/>
  <c r="FG115" i="1" a="1"/>
  <c r="FG115" i="1" s="1"/>
  <c r="GM115" i="1" s="1"/>
  <c r="FH115" i="1" a="1"/>
  <c r="FH115" i="1"/>
  <c r="GN115" i="1" s="1"/>
  <c r="FI115" i="1" a="1"/>
  <c r="FI115" i="1"/>
  <c r="GO115" i="1" s="1"/>
  <c r="FJ115" i="1" a="1"/>
  <c r="FJ115" i="1" s="1"/>
  <c r="FK115" i="1" a="1"/>
  <c r="FK115" i="1" s="1"/>
  <c r="GQ115" i="1" s="1"/>
  <c r="FL115" i="1" a="1"/>
  <c r="FL115" i="1"/>
  <c r="FM115" i="1" a="1"/>
  <c r="FM115" i="1"/>
  <c r="FN115" i="1" a="1"/>
  <c r="FN115" i="1"/>
  <c r="GT115" i="1" s="1"/>
  <c r="FO115" i="1" a="1"/>
  <c r="FO115" i="1" s="1"/>
  <c r="GU115" i="1" s="1"/>
  <c r="FR115" i="1"/>
  <c r="FS115" i="1"/>
  <c r="FT115" i="1"/>
  <c r="FU115" i="1"/>
  <c r="FV115" i="1"/>
  <c r="GD115" i="1"/>
  <c r="GE115" i="1"/>
  <c r="GP115" i="1"/>
  <c r="GR115" i="1"/>
  <c r="GS115" i="1"/>
  <c r="EL116" i="1" a="1"/>
  <c r="EL116" i="1" s="1"/>
  <c r="FR116" i="1" s="1"/>
  <c r="EM116" i="1" a="1"/>
  <c r="EM116" i="1"/>
  <c r="FS116" i="1" s="1"/>
  <c r="EN116" i="1" a="1"/>
  <c r="EN116" i="1"/>
  <c r="FT116" i="1" s="1"/>
  <c r="EO116" i="1" a="1"/>
  <c r="EO116" i="1"/>
  <c r="FU116" i="1" s="1"/>
  <c r="EP116" i="1" a="1"/>
  <c r="EP116" i="1" s="1"/>
  <c r="FV116" i="1" s="1"/>
  <c r="EQ116" i="1" a="1"/>
  <c r="EQ116" i="1" s="1"/>
  <c r="FW116" i="1" s="1"/>
  <c r="ER116" i="1" a="1"/>
  <c r="ER116" i="1" s="1"/>
  <c r="FX116" i="1" s="1"/>
  <c r="ES116" i="1" a="1"/>
  <c r="ES116" i="1" s="1"/>
  <c r="FY116" i="1" s="1"/>
  <c r="ET116" i="1" a="1"/>
  <c r="ET116" i="1" s="1"/>
  <c r="FZ116" i="1" s="1"/>
  <c r="EU116" i="1" a="1"/>
  <c r="EU116" i="1" s="1"/>
  <c r="GA116" i="1" s="1"/>
  <c r="EV116" i="1" a="1"/>
  <c r="EV116" i="1"/>
  <c r="EW116" i="1" a="1"/>
  <c r="EW116" i="1"/>
  <c r="GC116" i="1" s="1"/>
  <c r="EX116" i="1" a="1"/>
  <c r="EX116" i="1"/>
  <c r="EY116" i="1" a="1"/>
  <c r="EY116" i="1"/>
  <c r="EZ116" i="1" a="1"/>
  <c r="EZ116" i="1" s="1"/>
  <c r="FA116" i="1" a="1"/>
  <c r="FA116" i="1"/>
  <c r="FB116" i="1" a="1"/>
  <c r="FB116" i="1" s="1"/>
  <c r="GH116" i="1" s="1"/>
  <c r="FC116" i="1" a="1"/>
  <c r="FC116" i="1"/>
  <c r="GI116" i="1" s="1"/>
  <c r="FD116" i="1" a="1"/>
  <c r="FD116" i="1" s="1"/>
  <c r="GJ116" i="1" s="1"/>
  <c r="FE116" i="1" a="1"/>
  <c r="FE116" i="1" s="1"/>
  <c r="GK116" i="1" s="1"/>
  <c r="FF116" i="1" a="1"/>
  <c r="FF116" i="1" s="1"/>
  <c r="GL116" i="1" s="1"/>
  <c r="FG116" i="1" a="1"/>
  <c r="FG116" i="1" s="1"/>
  <c r="GM116" i="1" s="1"/>
  <c r="FH116" i="1" a="1"/>
  <c r="FH116" i="1"/>
  <c r="GN116" i="1" s="1"/>
  <c r="FI116" i="1" a="1"/>
  <c r="FI116" i="1"/>
  <c r="FJ116" i="1" a="1"/>
  <c r="FJ116" i="1" s="1"/>
  <c r="GP116" i="1" s="1"/>
  <c r="FK116" i="1" a="1"/>
  <c r="FK116" i="1"/>
  <c r="GQ116" i="1" s="1"/>
  <c r="FL116" i="1" a="1"/>
  <c r="FL116" i="1" s="1"/>
  <c r="GR116" i="1" s="1"/>
  <c r="FM116" i="1" a="1"/>
  <c r="FM116" i="1"/>
  <c r="FN116" i="1" a="1"/>
  <c r="FN116" i="1" s="1"/>
  <c r="GT116" i="1" s="1"/>
  <c r="FO116" i="1" a="1"/>
  <c r="FO116" i="1"/>
  <c r="GU116" i="1" s="1"/>
  <c r="GB116" i="1"/>
  <c r="GD116" i="1"/>
  <c r="GE116" i="1"/>
  <c r="GF116" i="1"/>
  <c r="GG116" i="1"/>
  <c r="GO116" i="1"/>
  <c r="GS116" i="1"/>
  <c r="EL117" i="1" a="1"/>
  <c r="EL117" i="1"/>
  <c r="EM117" i="1" a="1"/>
  <c r="EM117" i="1"/>
  <c r="EN117" i="1" a="1"/>
  <c r="EN117" i="1"/>
  <c r="FT117" i="1" s="1"/>
  <c r="EO117" i="1" a="1"/>
  <c r="EO117" i="1" s="1"/>
  <c r="FU117" i="1" s="1"/>
  <c r="EP117" i="1" a="1"/>
  <c r="EP117" i="1" s="1"/>
  <c r="EQ117" i="1" a="1"/>
  <c r="EQ117" i="1" s="1"/>
  <c r="FW117" i="1" s="1"/>
  <c r="ER117" i="1" a="1"/>
  <c r="ER117" i="1" s="1"/>
  <c r="FX117" i="1" s="1"/>
  <c r="ES117" i="1" a="1"/>
  <c r="ES117" i="1" s="1"/>
  <c r="ET117" i="1" a="1"/>
  <c r="ET117" i="1"/>
  <c r="EU117" i="1" a="1"/>
  <c r="EU117" i="1" s="1"/>
  <c r="GA117" i="1" s="1"/>
  <c r="EV117" i="1" a="1"/>
  <c r="EV117" i="1"/>
  <c r="EW117" i="1" a="1"/>
  <c r="EW117" i="1" s="1"/>
  <c r="EX117" i="1" a="1"/>
  <c r="EX117" i="1" s="1"/>
  <c r="GD117" i="1" s="1"/>
  <c r="EY117" i="1" a="1"/>
  <c r="EY117" i="1" s="1"/>
  <c r="GE117" i="1" s="1"/>
  <c r="EZ117" i="1" a="1"/>
  <c r="EZ117" i="1" s="1"/>
  <c r="GF117" i="1" s="1"/>
  <c r="FA117" i="1" a="1"/>
  <c r="FA117" i="1"/>
  <c r="GG117" i="1" s="1"/>
  <c r="FB117" i="1" a="1"/>
  <c r="FB117" i="1"/>
  <c r="GH117" i="1" s="1"/>
  <c r="FC117" i="1" a="1"/>
  <c r="FC117" i="1"/>
  <c r="GI117" i="1" s="1"/>
  <c r="FD117" i="1" a="1"/>
  <c r="FD117" i="1"/>
  <c r="GJ117" i="1" s="1"/>
  <c r="FE117" i="1" a="1"/>
  <c r="FE117" i="1" s="1"/>
  <c r="GK117" i="1" s="1"/>
  <c r="FF117" i="1" a="1"/>
  <c r="FF117" i="1"/>
  <c r="GL117" i="1" s="1"/>
  <c r="FG117" i="1" a="1"/>
  <c r="FG117" i="1"/>
  <c r="GM117" i="1" s="1"/>
  <c r="FH117" i="1" a="1"/>
  <c r="FH117" i="1" s="1"/>
  <c r="GN117" i="1" s="1"/>
  <c r="FI117" i="1" a="1"/>
  <c r="FI117" i="1"/>
  <c r="GO117" i="1" s="1"/>
  <c r="FJ117" i="1" a="1"/>
  <c r="FJ117" i="1"/>
  <c r="FK117" i="1" a="1"/>
  <c r="FK117" i="1"/>
  <c r="FL117" i="1" a="1"/>
  <c r="FL117" i="1"/>
  <c r="FM117" i="1" a="1"/>
  <c r="FM117" i="1"/>
  <c r="GS117" i="1" s="1"/>
  <c r="FN117" i="1" a="1"/>
  <c r="FN117" i="1" s="1"/>
  <c r="GT117" i="1" s="1"/>
  <c r="FO117" i="1" a="1"/>
  <c r="FO117" i="1"/>
  <c r="GU117" i="1" s="1"/>
  <c r="FR117" i="1"/>
  <c r="FS117" i="1"/>
  <c r="FV117" i="1"/>
  <c r="FY117" i="1"/>
  <c r="FZ117" i="1"/>
  <c r="GB117" i="1"/>
  <c r="GC117" i="1"/>
  <c r="GP117" i="1"/>
  <c r="GQ117" i="1"/>
  <c r="GR117" i="1"/>
  <c r="EL118" i="1" a="1"/>
  <c r="EL118" i="1"/>
  <c r="FR118" i="1" s="1"/>
  <c r="EM118" i="1" a="1"/>
  <c r="EM118" i="1"/>
  <c r="FS118" i="1" s="1"/>
  <c r="EN118" i="1" a="1"/>
  <c r="EN118" i="1"/>
  <c r="FT118" i="1" s="1"/>
  <c r="EO118" i="1" a="1"/>
  <c r="EO118" i="1"/>
  <c r="FU118" i="1" s="1"/>
  <c r="EP118" i="1" a="1"/>
  <c r="EP118" i="1" s="1"/>
  <c r="FV118" i="1" s="1"/>
  <c r="EQ118" i="1" a="1"/>
  <c r="EQ118" i="1" s="1"/>
  <c r="FW118" i="1" s="1"/>
  <c r="ER118" i="1" a="1"/>
  <c r="ER118" i="1" s="1"/>
  <c r="FX118" i="1" s="1"/>
  <c r="ES118" i="1" a="1"/>
  <c r="ES118" i="1" s="1"/>
  <c r="FY118" i="1" s="1"/>
  <c r="ET118" i="1" a="1"/>
  <c r="ET118" i="1" s="1"/>
  <c r="FZ118" i="1" s="1"/>
  <c r="EU118" i="1" a="1"/>
  <c r="EU118" i="1"/>
  <c r="GA118" i="1" s="1"/>
  <c r="EV118" i="1" a="1"/>
  <c r="EV118" i="1" s="1"/>
  <c r="GB118" i="1" s="1"/>
  <c r="EW118" i="1" a="1"/>
  <c r="EW118" i="1" s="1"/>
  <c r="EX118" i="1" a="1"/>
  <c r="EX118" i="1" s="1"/>
  <c r="EY118" i="1" a="1"/>
  <c r="EY118" i="1" s="1"/>
  <c r="GE118" i="1" s="1"/>
  <c r="EZ118" i="1" a="1"/>
  <c r="EZ118" i="1"/>
  <c r="FA118" i="1" a="1"/>
  <c r="FA118" i="1"/>
  <c r="GG118" i="1" s="1"/>
  <c r="FB118" i="1" a="1"/>
  <c r="FB118" i="1"/>
  <c r="FC118" i="1" a="1"/>
  <c r="FC118" i="1" s="1"/>
  <c r="FD118" i="1" a="1"/>
  <c r="FD118" i="1" s="1"/>
  <c r="FE118" i="1" a="1"/>
  <c r="FE118" i="1" s="1"/>
  <c r="FF118" i="1" a="1"/>
  <c r="FF118" i="1" s="1"/>
  <c r="FG118" i="1" a="1"/>
  <c r="FG118" i="1"/>
  <c r="GM118" i="1" s="1"/>
  <c r="FH118" i="1" a="1"/>
  <c r="FH118" i="1" s="1"/>
  <c r="FI118" i="1" a="1"/>
  <c r="FI118" i="1"/>
  <c r="GO118" i="1" s="1"/>
  <c r="FJ118" i="1" a="1"/>
  <c r="FJ118" i="1"/>
  <c r="GP118" i="1" s="1"/>
  <c r="FK118" i="1" a="1"/>
  <c r="FK118" i="1"/>
  <c r="FL118" i="1" a="1"/>
  <c r="FL118" i="1" s="1"/>
  <c r="GR118" i="1" s="1"/>
  <c r="FM118" i="1" a="1"/>
  <c r="FM118" i="1"/>
  <c r="GS118" i="1" s="1"/>
  <c r="FN118" i="1" a="1"/>
  <c r="FN118" i="1"/>
  <c r="GT118" i="1" s="1"/>
  <c r="FO118" i="1" a="1"/>
  <c r="FO118" i="1"/>
  <c r="GU118" i="1" s="1"/>
  <c r="GC118" i="1"/>
  <c r="GD118" i="1"/>
  <c r="GF118" i="1"/>
  <c r="GH118" i="1"/>
  <c r="GI118" i="1"/>
  <c r="GJ118" i="1"/>
  <c r="GK118" i="1"/>
  <c r="GL118" i="1"/>
  <c r="GN118" i="1"/>
  <c r="GQ118" i="1"/>
  <c r="EL119" i="1" a="1"/>
  <c r="EL119" i="1"/>
  <c r="FR119" i="1" s="1"/>
  <c r="EM119" i="1" a="1"/>
  <c r="EM119" i="1" s="1"/>
  <c r="EN119" i="1" a="1"/>
  <c r="EN119" i="1" s="1"/>
  <c r="FT119" i="1" s="1"/>
  <c r="EO119" i="1" a="1"/>
  <c r="EO119" i="1"/>
  <c r="EP119" i="1" a="1"/>
  <c r="EP119" i="1"/>
  <c r="FV119" i="1" s="1"/>
  <c r="EQ119" i="1" a="1"/>
  <c r="EQ119" i="1"/>
  <c r="FW119" i="1" s="1"/>
  <c r="ER119" i="1" a="1"/>
  <c r="ER119" i="1"/>
  <c r="FX119" i="1" s="1"/>
  <c r="ES119" i="1" a="1"/>
  <c r="ES119" i="1" s="1"/>
  <c r="FY119" i="1" s="1"/>
  <c r="ET119" i="1" a="1"/>
  <c r="ET119" i="1"/>
  <c r="FZ119" i="1" s="1"/>
  <c r="EU119" i="1" a="1"/>
  <c r="EU119" i="1" s="1"/>
  <c r="GA119" i="1" s="1"/>
  <c r="EV119" i="1" a="1"/>
  <c r="EV119" i="1" s="1"/>
  <c r="GB119" i="1" s="1"/>
  <c r="EW119" i="1" a="1"/>
  <c r="EW119" i="1" s="1"/>
  <c r="GC119" i="1" s="1"/>
  <c r="EX119" i="1" a="1"/>
  <c r="EX119" i="1" s="1"/>
  <c r="GD119" i="1" s="1"/>
  <c r="EY119" i="1" a="1"/>
  <c r="EY119" i="1" s="1"/>
  <c r="GE119" i="1" s="1"/>
  <c r="EZ119" i="1" a="1"/>
  <c r="EZ119" i="1"/>
  <c r="GF119" i="1" s="1"/>
  <c r="FA119" i="1" a="1"/>
  <c r="FA119" i="1" s="1"/>
  <c r="GG119" i="1" s="1"/>
  <c r="FB119" i="1" a="1"/>
  <c r="FB119" i="1"/>
  <c r="GH119" i="1" s="1"/>
  <c r="FC119" i="1" a="1"/>
  <c r="FC119" i="1" s="1"/>
  <c r="GI119" i="1" s="1"/>
  <c r="FD119" i="1" a="1"/>
  <c r="FD119" i="1"/>
  <c r="GJ119" i="1" s="1"/>
  <c r="FE119" i="1" a="1"/>
  <c r="FE119" i="1"/>
  <c r="GK119" i="1" s="1"/>
  <c r="FF119" i="1" a="1"/>
  <c r="FF119" i="1"/>
  <c r="GL119" i="1" s="1"/>
  <c r="FG119" i="1" a="1"/>
  <c r="FG119" i="1"/>
  <c r="GM119" i="1" s="1"/>
  <c r="FH119" i="1" a="1"/>
  <c r="FH119" i="1" s="1"/>
  <c r="GN119" i="1" s="1"/>
  <c r="FI119" i="1" a="1"/>
  <c r="FI119" i="1" s="1"/>
  <c r="GO119" i="1" s="1"/>
  <c r="FJ119" i="1" a="1"/>
  <c r="FJ119" i="1" s="1"/>
  <c r="GP119" i="1" s="1"/>
  <c r="FK119" i="1" a="1"/>
  <c r="FK119" i="1" s="1"/>
  <c r="GQ119" i="1" s="1"/>
  <c r="FL119" i="1" a="1"/>
  <c r="FL119" i="1"/>
  <c r="FM119" i="1" a="1"/>
  <c r="FM119" i="1"/>
  <c r="FN119" i="1" a="1"/>
  <c r="FN119" i="1" s="1"/>
  <c r="FO119" i="1" a="1"/>
  <c r="FO119" i="1"/>
  <c r="FS119" i="1"/>
  <c r="FU119" i="1"/>
  <c r="GR119" i="1"/>
  <c r="GS119" i="1"/>
  <c r="GT119" i="1"/>
  <c r="GU119" i="1"/>
  <c r="EL120" i="1" a="1"/>
  <c r="EL120" i="1" s="1"/>
  <c r="FR120" i="1" s="1"/>
  <c r="EM120" i="1" a="1"/>
  <c r="EM120" i="1"/>
  <c r="FS120" i="1" s="1"/>
  <c r="EN120" i="1" a="1"/>
  <c r="EN120" i="1" s="1"/>
  <c r="FT120" i="1" s="1"/>
  <c r="EO120" i="1" a="1"/>
  <c r="EO120" i="1"/>
  <c r="FU120" i="1" s="1"/>
  <c r="EP120" i="1" a="1"/>
  <c r="EP120" i="1" s="1"/>
  <c r="FV120" i="1" s="1"/>
  <c r="EQ120" i="1" a="1"/>
  <c r="EQ120" i="1"/>
  <c r="FW120" i="1" s="1"/>
  <c r="ER120" i="1" a="1"/>
  <c r="ER120" i="1"/>
  <c r="ES120" i="1" a="1"/>
  <c r="ES120" i="1"/>
  <c r="FY120" i="1" s="1"/>
  <c r="ET120" i="1" a="1"/>
  <c r="ET120" i="1"/>
  <c r="FZ120" i="1" s="1"/>
  <c r="EU120" i="1" a="1"/>
  <c r="EU120" i="1" s="1"/>
  <c r="GA120" i="1" s="1"/>
  <c r="EV120" i="1" a="1"/>
  <c r="EV120" i="1"/>
  <c r="GB120" i="1" s="1"/>
  <c r="EW120" i="1" a="1"/>
  <c r="EW120" i="1"/>
  <c r="GC120" i="1" s="1"/>
  <c r="EX120" i="1" a="1"/>
  <c r="EX120" i="1" s="1"/>
  <c r="GD120" i="1" s="1"/>
  <c r="EY120" i="1" a="1"/>
  <c r="EY120" i="1"/>
  <c r="GE120" i="1" s="1"/>
  <c r="EZ120" i="1" a="1"/>
  <c r="EZ120" i="1"/>
  <c r="GF120" i="1" s="1"/>
  <c r="FA120" i="1" a="1"/>
  <c r="FA120" i="1" s="1"/>
  <c r="GG120" i="1" s="1"/>
  <c r="FB120" i="1" a="1"/>
  <c r="FB120" i="1" s="1"/>
  <c r="FC120" i="1" a="1"/>
  <c r="FC120" i="1" s="1"/>
  <c r="FD120" i="1" a="1"/>
  <c r="FD120" i="1" s="1"/>
  <c r="FE120" i="1" a="1"/>
  <c r="FE120" i="1" s="1"/>
  <c r="FF120" i="1" a="1"/>
  <c r="FF120" i="1" s="1"/>
  <c r="FG120" i="1" a="1"/>
  <c r="FG120" i="1" s="1"/>
  <c r="GM120" i="1" s="1"/>
  <c r="FH120" i="1" a="1"/>
  <c r="FH120" i="1" s="1"/>
  <c r="FI120" i="1" a="1"/>
  <c r="FI120" i="1" s="1"/>
  <c r="GO120" i="1" s="1"/>
  <c r="FJ120" i="1" a="1"/>
  <c r="FJ120" i="1" s="1"/>
  <c r="FK120" i="1" a="1"/>
  <c r="FK120" i="1" s="1"/>
  <c r="FL120" i="1" a="1"/>
  <c r="FL120" i="1"/>
  <c r="FM120" i="1" a="1"/>
  <c r="FM120" i="1"/>
  <c r="GS120" i="1" s="1"/>
  <c r="FN120" i="1" a="1"/>
  <c r="FN120" i="1" s="1"/>
  <c r="GT120" i="1" s="1"/>
  <c r="FO120" i="1" a="1"/>
  <c r="FO120" i="1" s="1"/>
  <c r="GU120" i="1" s="1"/>
  <c r="FX120" i="1"/>
  <c r="GH120" i="1"/>
  <c r="GI120" i="1"/>
  <c r="GJ120" i="1"/>
  <c r="GK120" i="1"/>
  <c r="GL120" i="1"/>
  <c r="GN120" i="1"/>
  <c r="GP120" i="1"/>
  <c r="GQ120" i="1"/>
  <c r="GR120" i="1"/>
  <c r="EL121" i="1" a="1"/>
  <c r="EL121" i="1" s="1"/>
  <c r="FR121" i="1" s="1"/>
  <c r="EM121" i="1" a="1"/>
  <c r="EM121" i="1" s="1"/>
  <c r="FS121" i="1" s="1"/>
  <c r="EN121" i="1" a="1"/>
  <c r="EN121" i="1" s="1"/>
  <c r="EO121" i="1" a="1"/>
  <c r="EO121" i="1" s="1"/>
  <c r="FU121" i="1" s="1"/>
  <c r="EP121" i="1" a="1"/>
  <c r="EP121" i="1" s="1"/>
  <c r="EQ121" i="1" a="1"/>
  <c r="EQ121" i="1"/>
  <c r="FW121" i="1" s="1"/>
  <c r="ER121" i="1" a="1"/>
  <c r="ER121" i="1" s="1"/>
  <c r="FX121" i="1" s="1"/>
  <c r="ES121" i="1" a="1"/>
  <c r="ES121" i="1" s="1"/>
  <c r="ET121" i="1" a="1"/>
  <c r="ET121" i="1" s="1"/>
  <c r="FZ121" i="1" s="1"/>
  <c r="EU121" i="1" a="1"/>
  <c r="EU121" i="1"/>
  <c r="GA121" i="1" s="1"/>
  <c r="EV121" i="1" a="1"/>
  <c r="EV121" i="1"/>
  <c r="GB121" i="1" s="1"/>
  <c r="EW121" i="1" a="1"/>
  <c r="EW121" i="1" s="1"/>
  <c r="GC121" i="1" s="1"/>
  <c r="EX121" i="1" a="1"/>
  <c r="EX121" i="1" s="1"/>
  <c r="GD121" i="1" s="1"/>
  <c r="EY121" i="1" a="1"/>
  <c r="EY121" i="1" s="1"/>
  <c r="GE121" i="1" s="1"/>
  <c r="EZ121" i="1" a="1"/>
  <c r="EZ121" i="1" s="1"/>
  <c r="GF121" i="1" s="1"/>
  <c r="FA121" i="1" a="1"/>
  <c r="FA121" i="1"/>
  <c r="GG121" i="1" s="1"/>
  <c r="FB121" i="1" a="1"/>
  <c r="FB121" i="1"/>
  <c r="GH121" i="1" s="1"/>
  <c r="FC121" i="1" a="1"/>
  <c r="FC121" i="1" s="1"/>
  <c r="GI121" i="1" s="1"/>
  <c r="FD121" i="1" a="1"/>
  <c r="FD121" i="1"/>
  <c r="GJ121" i="1" s="1"/>
  <c r="FE121" i="1" a="1"/>
  <c r="FE121" i="1" s="1"/>
  <c r="GK121" i="1" s="1"/>
  <c r="FF121" i="1" a="1"/>
  <c r="FF121" i="1"/>
  <c r="GL121" i="1" s="1"/>
  <c r="FG121" i="1" a="1"/>
  <c r="FG121" i="1" s="1"/>
  <c r="GM121" i="1" s="1"/>
  <c r="FH121" i="1" a="1"/>
  <c r="FH121" i="1" s="1"/>
  <c r="FI121" i="1" a="1"/>
  <c r="FI121" i="1"/>
  <c r="FJ121" i="1" a="1"/>
  <c r="FJ121" i="1"/>
  <c r="GP121" i="1" s="1"/>
  <c r="FK121" i="1" a="1"/>
  <c r="FK121" i="1"/>
  <c r="FL121" i="1" a="1"/>
  <c r="FL121" i="1"/>
  <c r="FM121" i="1" a="1"/>
  <c r="FM121" i="1" s="1"/>
  <c r="GS121" i="1" s="1"/>
  <c r="FN121" i="1" a="1"/>
  <c r="FN121" i="1" s="1"/>
  <c r="GT121" i="1" s="1"/>
  <c r="FO121" i="1" a="1"/>
  <c r="FO121" i="1"/>
  <c r="GU121" i="1" s="1"/>
  <c r="FT121" i="1"/>
  <c r="FV121" i="1"/>
  <c r="FY121" i="1"/>
  <c r="GN121" i="1"/>
  <c r="GO121" i="1"/>
  <c r="GQ121" i="1"/>
  <c r="GR121" i="1"/>
  <c r="EL122" i="1" a="1"/>
  <c r="EL122" i="1"/>
  <c r="EM122" i="1" a="1"/>
  <c r="EM122" i="1"/>
  <c r="FS122" i="1" s="1"/>
  <c r="EN122" i="1" a="1"/>
  <c r="EN122" i="1"/>
  <c r="FT122" i="1" s="1"/>
  <c r="EO122" i="1" a="1"/>
  <c r="EO122" i="1"/>
  <c r="FU122" i="1" s="1"/>
  <c r="EP122" i="1" a="1"/>
  <c r="EP122" i="1" s="1"/>
  <c r="FV122" i="1" s="1"/>
  <c r="EQ122" i="1" a="1"/>
  <c r="EQ122" i="1"/>
  <c r="FW122" i="1" s="1"/>
  <c r="ER122" i="1" a="1"/>
  <c r="ER122" i="1"/>
  <c r="FX122" i="1" s="1"/>
  <c r="ES122" i="1" a="1"/>
  <c r="ES122" i="1" s="1"/>
  <c r="ET122" i="1" a="1"/>
  <c r="ET122" i="1" s="1"/>
  <c r="FZ122" i="1" s="1"/>
  <c r="EU122" i="1" a="1"/>
  <c r="EU122" i="1"/>
  <c r="GA122" i="1" s="1"/>
  <c r="EV122" i="1" a="1"/>
  <c r="EV122" i="1" s="1"/>
  <c r="EW122" i="1" a="1"/>
  <c r="EW122" i="1" s="1"/>
  <c r="GC122" i="1" s="1"/>
  <c r="EX122" i="1" a="1"/>
  <c r="EX122" i="1" s="1"/>
  <c r="GD122" i="1" s="1"/>
  <c r="EY122" i="1" a="1"/>
  <c r="EY122" i="1" s="1"/>
  <c r="GE122" i="1" s="1"/>
  <c r="EZ122" i="1" a="1"/>
  <c r="EZ122" i="1"/>
  <c r="GF122" i="1" s="1"/>
  <c r="FA122" i="1" a="1"/>
  <c r="FA122" i="1"/>
  <c r="GG122" i="1" s="1"/>
  <c r="FB122" i="1" a="1"/>
  <c r="FB122" i="1"/>
  <c r="GH122" i="1" s="1"/>
  <c r="FC122" i="1" a="1"/>
  <c r="FC122" i="1" s="1"/>
  <c r="GI122" i="1" s="1"/>
  <c r="FD122" i="1" a="1"/>
  <c r="FD122" i="1"/>
  <c r="FE122" i="1" a="1"/>
  <c r="FE122" i="1"/>
  <c r="FF122" i="1" a="1"/>
  <c r="FF122" i="1"/>
  <c r="FG122" i="1" a="1"/>
  <c r="FG122" i="1"/>
  <c r="FH122" i="1" a="1"/>
  <c r="FH122" i="1" s="1"/>
  <c r="FI122" i="1" a="1"/>
  <c r="FI122" i="1"/>
  <c r="FJ122" i="1" a="1"/>
  <c r="FJ122" i="1"/>
  <c r="FK122" i="1" a="1"/>
  <c r="FK122" i="1"/>
  <c r="FL122" i="1" a="1"/>
  <c r="FL122" i="1"/>
  <c r="FM122" i="1" a="1"/>
  <c r="FM122" i="1"/>
  <c r="GS122" i="1" s="1"/>
  <c r="FN122" i="1" a="1"/>
  <c r="FN122" i="1" s="1"/>
  <c r="GT122" i="1" s="1"/>
  <c r="FO122" i="1" a="1"/>
  <c r="FO122" i="1" s="1"/>
  <c r="GU122" i="1" s="1"/>
  <c r="FR122" i="1"/>
  <c r="FY122" i="1"/>
  <c r="GB122" i="1"/>
  <c r="GJ122" i="1"/>
  <c r="GK122" i="1"/>
  <c r="GL122" i="1"/>
  <c r="GM122" i="1"/>
  <c r="GN122" i="1"/>
  <c r="GO122" i="1"/>
  <c r="GP122" i="1"/>
  <c r="GQ122" i="1"/>
  <c r="GR122" i="1"/>
  <c r="EL123" i="1" a="1"/>
  <c r="EL123" i="1"/>
  <c r="EM123" i="1" a="1"/>
  <c r="EM123" i="1" s="1"/>
  <c r="EN123" i="1" a="1"/>
  <c r="EN123" i="1"/>
  <c r="FT123" i="1" s="1"/>
  <c r="EO123" i="1" a="1"/>
  <c r="EO123" i="1" s="1"/>
  <c r="EP123" i="1" a="1"/>
  <c r="EP123" i="1"/>
  <c r="FV123" i="1" s="1"/>
  <c r="EQ123" i="1" a="1"/>
  <c r="EQ123" i="1" s="1"/>
  <c r="FW123" i="1" s="1"/>
  <c r="ER123" i="1" a="1"/>
  <c r="ER123" i="1" s="1"/>
  <c r="FX123" i="1" s="1"/>
  <c r="ES123" i="1" a="1"/>
  <c r="ES123" i="1"/>
  <c r="FY123" i="1" s="1"/>
  <c r="ET123" i="1" a="1"/>
  <c r="ET123" i="1" s="1"/>
  <c r="FZ123" i="1" s="1"/>
  <c r="EU123" i="1" a="1"/>
  <c r="EU123" i="1"/>
  <c r="GA123" i="1" s="1"/>
  <c r="EV123" i="1" a="1"/>
  <c r="EV123" i="1"/>
  <c r="GB123" i="1" s="1"/>
  <c r="EW123" i="1" a="1"/>
  <c r="EW123" i="1"/>
  <c r="GC123" i="1" s="1"/>
  <c r="EX123" i="1" a="1"/>
  <c r="EX123" i="1" s="1"/>
  <c r="EY123" i="1" a="1"/>
  <c r="EY123" i="1" s="1"/>
  <c r="GE123" i="1" s="1"/>
  <c r="EZ123" i="1" a="1"/>
  <c r="EZ123" i="1"/>
  <c r="FA123" i="1" a="1"/>
  <c r="FA123" i="1"/>
  <c r="GG123" i="1" s="1"/>
  <c r="FB123" i="1" a="1"/>
  <c r="FB123" i="1" s="1"/>
  <c r="GH123" i="1" s="1"/>
  <c r="FC123" i="1" a="1"/>
  <c r="FC123" i="1"/>
  <c r="GI123" i="1" s="1"/>
  <c r="FD123" i="1" a="1"/>
  <c r="FD123" i="1" s="1"/>
  <c r="GJ123" i="1" s="1"/>
  <c r="FE123" i="1" a="1"/>
  <c r="FE123" i="1"/>
  <c r="GK123" i="1" s="1"/>
  <c r="FF123" i="1" a="1"/>
  <c r="FF123" i="1"/>
  <c r="GL123" i="1" s="1"/>
  <c r="FG123" i="1" a="1"/>
  <c r="FG123" i="1"/>
  <c r="GM123" i="1" s="1"/>
  <c r="FH123" i="1" a="1"/>
  <c r="FH123" i="1" s="1"/>
  <c r="GN123" i="1" s="1"/>
  <c r="FI123" i="1" a="1"/>
  <c r="FI123" i="1"/>
  <c r="FJ123" i="1" a="1"/>
  <c r="FJ123" i="1"/>
  <c r="GP123" i="1" s="1"/>
  <c r="FK123" i="1" a="1"/>
  <c r="FK123" i="1" s="1"/>
  <c r="FL123" i="1" a="1"/>
  <c r="FL123" i="1" s="1"/>
  <c r="GR123" i="1" s="1"/>
  <c r="FM123" i="1" a="1"/>
  <c r="FM123" i="1" s="1"/>
  <c r="GS123" i="1" s="1"/>
  <c r="FN123" i="1" a="1"/>
  <c r="FN123" i="1" s="1"/>
  <c r="GT123" i="1" s="1"/>
  <c r="FO123" i="1" a="1"/>
  <c r="FO123" i="1"/>
  <c r="FR123" i="1"/>
  <c r="FS123" i="1"/>
  <c r="FU123" i="1"/>
  <c r="GD123" i="1"/>
  <c r="GF123" i="1"/>
  <c r="GO123" i="1"/>
  <c r="GQ123" i="1"/>
  <c r="GU123" i="1"/>
  <c r="EL124" i="1" a="1"/>
  <c r="EL124" i="1" s="1"/>
  <c r="FR124" i="1" s="1"/>
  <c r="EM124" i="1" a="1"/>
  <c r="EM124" i="1"/>
  <c r="FS124" i="1" s="1"/>
  <c r="EN124" i="1" a="1"/>
  <c r="EN124" i="1"/>
  <c r="FT124" i="1" s="1"/>
  <c r="EO124" i="1" a="1"/>
  <c r="EO124" i="1" s="1"/>
  <c r="FU124" i="1" s="1"/>
  <c r="EP124" i="1" a="1"/>
  <c r="EP124" i="1" s="1"/>
  <c r="FV124" i="1" s="1"/>
  <c r="EQ124" i="1" a="1"/>
  <c r="EQ124" i="1" s="1"/>
  <c r="ER124" i="1" a="1"/>
  <c r="ER124" i="1" s="1"/>
  <c r="FX124" i="1" s="1"/>
  <c r="ES124" i="1" a="1"/>
  <c r="ES124" i="1" s="1"/>
  <c r="FY124" i="1" s="1"/>
  <c r="ET124" i="1" a="1"/>
  <c r="ET124" i="1" s="1"/>
  <c r="FZ124" i="1" s="1"/>
  <c r="EU124" i="1" a="1"/>
  <c r="EU124" i="1"/>
  <c r="GA124" i="1" s="1"/>
  <c r="EV124" i="1" a="1"/>
  <c r="EV124" i="1"/>
  <c r="GB124" i="1" s="1"/>
  <c r="EW124" i="1" a="1"/>
  <c r="EW124" i="1" s="1"/>
  <c r="GC124" i="1" s="1"/>
  <c r="EX124" i="1" a="1"/>
  <c r="EX124" i="1"/>
  <c r="GD124" i="1" s="1"/>
  <c r="EY124" i="1" a="1"/>
  <c r="EY124" i="1"/>
  <c r="GE124" i="1" s="1"/>
  <c r="EZ124" i="1" a="1"/>
  <c r="EZ124" i="1"/>
  <c r="GF124" i="1" s="1"/>
  <c r="FA124" i="1" a="1"/>
  <c r="FA124" i="1"/>
  <c r="GG124" i="1" s="1"/>
  <c r="FB124" i="1" a="1"/>
  <c r="FB124" i="1" s="1"/>
  <c r="FC124" i="1" a="1"/>
  <c r="FC124" i="1"/>
  <c r="FD124" i="1" a="1"/>
  <c r="FD124" i="1"/>
  <c r="FE124" i="1" a="1"/>
  <c r="FE124" i="1"/>
  <c r="FF124" i="1" a="1"/>
  <c r="FF124" i="1"/>
  <c r="FG124" i="1" a="1"/>
  <c r="FG124" i="1"/>
  <c r="GM124" i="1" s="1"/>
  <c r="FH124" i="1" a="1"/>
  <c r="FH124" i="1" s="1"/>
  <c r="FI124" i="1" a="1"/>
  <c r="FI124" i="1"/>
  <c r="GO124" i="1" s="1"/>
  <c r="FJ124" i="1" a="1"/>
  <c r="FJ124" i="1" s="1"/>
  <c r="GP124" i="1" s="1"/>
  <c r="FK124" i="1" a="1"/>
  <c r="FK124" i="1" s="1"/>
  <c r="GQ124" i="1" s="1"/>
  <c r="FL124" i="1" a="1"/>
  <c r="FL124" i="1" s="1"/>
  <c r="GR124" i="1" s="1"/>
  <c r="FM124" i="1" a="1"/>
  <c r="FM124" i="1" s="1"/>
  <c r="GS124" i="1" s="1"/>
  <c r="FN124" i="1" a="1"/>
  <c r="FN124" i="1" s="1"/>
  <c r="GT124" i="1" s="1"/>
  <c r="FO124" i="1" a="1"/>
  <c r="FO124" i="1"/>
  <c r="GU124" i="1" s="1"/>
  <c r="FW124" i="1"/>
  <c r="GH124" i="1"/>
  <c r="GI124" i="1"/>
  <c r="GJ124" i="1"/>
  <c r="GK124" i="1"/>
  <c r="GL124" i="1"/>
  <c r="GN124" i="1"/>
  <c r="EL125" i="1" a="1"/>
  <c r="EL125" i="1"/>
  <c r="EM125" i="1" a="1"/>
  <c r="EM125" i="1"/>
  <c r="EN125" i="1" a="1"/>
  <c r="EN125" i="1"/>
  <c r="EO125" i="1" a="1"/>
  <c r="EO125" i="1" s="1"/>
  <c r="FU125" i="1" s="1"/>
  <c r="EP125" i="1" a="1"/>
  <c r="EP125" i="1" s="1"/>
  <c r="FV125" i="1" s="1"/>
  <c r="EQ125" i="1" a="1"/>
  <c r="EQ125" i="1" s="1"/>
  <c r="FW125" i="1" s="1"/>
  <c r="ER125" i="1" a="1"/>
  <c r="ER125" i="1"/>
  <c r="FX125" i="1" s="1"/>
  <c r="ES125" i="1" a="1"/>
  <c r="ES125" i="1" s="1"/>
  <c r="FY125" i="1" s="1"/>
  <c r="ET125" i="1" a="1"/>
  <c r="ET125" i="1" s="1"/>
  <c r="FZ125" i="1" s="1"/>
  <c r="EU125" i="1" a="1"/>
  <c r="EU125" i="1" s="1"/>
  <c r="GA125" i="1" s="1"/>
  <c r="EV125" i="1" a="1"/>
  <c r="EV125" i="1" s="1"/>
  <c r="GB125" i="1" s="1"/>
  <c r="EW125" i="1" a="1"/>
  <c r="EW125" i="1"/>
  <c r="GC125" i="1" s="1"/>
  <c r="EX125" i="1" a="1"/>
  <c r="EX125" i="1"/>
  <c r="EY125" i="1" a="1"/>
  <c r="EY125" i="1"/>
  <c r="EZ125" i="1" a="1"/>
  <c r="EZ125" i="1"/>
  <c r="FA125" i="1" a="1"/>
  <c r="FA125" i="1"/>
  <c r="GG125" i="1" s="1"/>
  <c r="FB125" i="1" a="1"/>
  <c r="FB125" i="1" s="1"/>
  <c r="FC125" i="1" a="1"/>
  <c r="FC125" i="1" s="1"/>
  <c r="GI125" i="1" s="1"/>
  <c r="FD125" i="1" a="1"/>
  <c r="FD125" i="1"/>
  <c r="GJ125" i="1" s="1"/>
  <c r="FE125" i="1" a="1"/>
  <c r="FE125" i="1" s="1"/>
  <c r="GK125" i="1" s="1"/>
  <c r="FF125" i="1" a="1"/>
  <c r="FF125" i="1"/>
  <c r="GL125" i="1" s="1"/>
  <c r="FG125" i="1" a="1"/>
  <c r="FG125" i="1" s="1"/>
  <c r="GM125" i="1" s="1"/>
  <c r="FH125" i="1" a="1"/>
  <c r="FH125" i="1" s="1"/>
  <c r="FI125" i="1" a="1"/>
  <c r="FI125" i="1"/>
  <c r="FJ125" i="1" a="1"/>
  <c r="FJ125" i="1" s="1"/>
  <c r="GP125" i="1" s="1"/>
  <c r="FK125" i="1" a="1"/>
  <c r="FK125" i="1" s="1"/>
  <c r="FL125" i="1" a="1"/>
  <c r="FL125" i="1" s="1"/>
  <c r="FM125" i="1" a="1"/>
  <c r="FM125" i="1" s="1"/>
  <c r="GS125" i="1" s="1"/>
  <c r="FN125" i="1" a="1"/>
  <c r="FN125" i="1" s="1"/>
  <c r="FO125" i="1" a="1"/>
  <c r="FO125" i="1"/>
  <c r="FR125" i="1"/>
  <c r="FS125" i="1"/>
  <c r="FT125" i="1"/>
  <c r="GD125" i="1"/>
  <c r="GE125" i="1"/>
  <c r="GF125" i="1"/>
  <c r="GH125" i="1"/>
  <c r="GN125" i="1"/>
  <c r="GO125" i="1"/>
  <c r="GQ125" i="1"/>
  <c r="GR125" i="1"/>
  <c r="GT125" i="1"/>
  <c r="GU125" i="1"/>
  <c r="EL126" i="1" a="1"/>
  <c r="EL126" i="1" s="1"/>
  <c r="FR126" i="1" s="1"/>
  <c r="EM126" i="1" a="1"/>
  <c r="EM126" i="1" s="1"/>
  <c r="FS126" i="1" s="1"/>
  <c r="EN126" i="1" a="1"/>
  <c r="EN126" i="1" s="1"/>
  <c r="FT126" i="1" s="1"/>
  <c r="EO126" i="1" a="1"/>
  <c r="EO126" i="1"/>
  <c r="FU126" i="1" s="1"/>
  <c r="EP126" i="1" a="1"/>
  <c r="EP126" i="1" s="1"/>
  <c r="FV126" i="1" s="1"/>
  <c r="EQ126" i="1" a="1"/>
  <c r="EQ126" i="1"/>
  <c r="FW126" i="1" s="1"/>
  <c r="ER126" i="1" a="1"/>
  <c r="ER126" i="1"/>
  <c r="ES126" i="1" a="1"/>
  <c r="ES126" i="1"/>
  <c r="FY126" i="1" s="1"/>
  <c r="ET126" i="1" a="1"/>
  <c r="ET126" i="1"/>
  <c r="FZ126" i="1" s="1"/>
  <c r="EU126" i="1" a="1"/>
  <c r="EU126" i="1" s="1"/>
  <c r="GA126" i="1" s="1"/>
  <c r="EV126" i="1" a="1"/>
  <c r="EV126" i="1" s="1"/>
  <c r="GB126" i="1" s="1"/>
  <c r="EW126" i="1" a="1"/>
  <c r="EW126" i="1"/>
  <c r="GC126" i="1" s="1"/>
  <c r="EX126" i="1" a="1"/>
  <c r="EX126" i="1"/>
  <c r="GD126" i="1" s="1"/>
  <c r="EY126" i="1" a="1"/>
  <c r="EY126" i="1" s="1"/>
  <c r="GE126" i="1" s="1"/>
  <c r="EZ126" i="1" a="1"/>
  <c r="EZ126" i="1" s="1"/>
  <c r="GF126" i="1" s="1"/>
  <c r="FA126" i="1" a="1"/>
  <c r="FA126" i="1" s="1"/>
  <c r="GG126" i="1" s="1"/>
  <c r="FB126" i="1" a="1"/>
  <c r="FB126" i="1"/>
  <c r="FC126" i="1" a="1"/>
  <c r="FC126" i="1" s="1"/>
  <c r="GI126" i="1" s="1"/>
  <c r="FD126" i="1" a="1"/>
  <c r="FD126" i="1"/>
  <c r="FE126" i="1" a="1"/>
  <c r="FE126" i="1"/>
  <c r="FF126" i="1" a="1"/>
  <c r="FF126" i="1"/>
  <c r="FG126" i="1" a="1"/>
  <c r="FG126" i="1"/>
  <c r="GM126" i="1" s="1"/>
  <c r="FH126" i="1" a="1"/>
  <c r="FH126" i="1" s="1"/>
  <c r="GN126" i="1" s="1"/>
  <c r="FI126" i="1" a="1"/>
  <c r="FI126" i="1"/>
  <c r="GO126" i="1" s="1"/>
  <c r="FJ126" i="1" a="1"/>
  <c r="FJ126" i="1"/>
  <c r="GP126" i="1" s="1"/>
  <c r="FK126" i="1" a="1"/>
  <c r="FK126" i="1"/>
  <c r="GQ126" i="1" s="1"/>
  <c r="FL126" i="1" a="1"/>
  <c r="FL126" i="1"/>
  <c r="GR126" i="1" s="1"/>
  <c r="FM126" i="1" a="1"/>
  <c r="FM126" i="1" s="1"/>
  <c r="GS126" i="1" s="1"/>
  <c r="FN126" i="1" a="1"/>
  <c r="FN126" i="1"/>
  <c r="FO126" i="1" a="1"/>
  <c r="FO126" i="1"/>
  <c r="GU126" i="1" s="1"/>
  <c r="FX126" i="1"/>
  <c r="GH126" i="1"/>
  <c r="GJ126" i="1"/>
  <c r="GK126" i="1"/>
  <c r="GL126" i="1"/>
  <c r="GT126" i="1"/>
  <c r="EL127" i="1" a="1"/>
  <c r="EL127" i="1" s="1"/>
  <c r="FR127" i="1" s="1"/>
  <c r="EM127" i="1" a="1"/>
  <c r="EM127" i="1" s="1"/>
  <c r="EN127" i="1" a="1"/>
  <c r="EN127" i="1"/>
  <c r="FT127" i="1" s="1"/>
  <c r="EO127" i="1" a="1"/>
  <c r="EO127" i="1" s="1"/>
  <c r="EP127" i="1" a="1"/>
  <c r="EP127" i="1"/>
  <c r="FV127" i="1" s="1"/>
  <c r="EQ127" i="1" a="1"/>
  <c r="EQ127" i="1" s="1"/>
  <c r="FW127" i="1" s="1"/>
  <c r="ER127" i="1" a="1"/>
  <c r="ER127" i="1"/>
  <c r="FX127" i="1" s="1"/>
  <c r="ES127" i="1" a="1"/>
  <c r="ES127" i="1"/>
  <c r="FY127" i="1" s="1"/>
  <c r="ET127" i="1" a="1"/>
  <c r="ET127" i="1"/>
  <c r="EU127" i="1" a="1"/>
  <c r="EU127" i="1"/>
  <c r="EV127" i="1" a="1"/>
  <c r="EV127" i="1" s="1"/>
  <c r="EW127" i="1" a="1"/>
  <c r="EW127" i="1"/>
  <c r="EX127" i="1" a="1"/>
  <c r="EX127" i="1"/>
  <c r="EY127" i="1" a="1"/>
  <c r="EY127" i="1" s="1"/>
  <c r="EZ127" i="1" a="1"/>
  <c r="EZ127" i="1" s="1"/>
  <c r="GF127" i="1" s="1"/>
  <c r="FA127" i="1" a="1"/>
  <c r="FA127" i="1"/>
  <c r="GG127" i="1" s="1"/>
  <c r="FB127" i="1" a="1"/>
  <c r="FB127" i="1"/>
  <c r="FC127" i="1" a="1"/>
  <c r="FC127" i="1"/>
  <c r="GI127" i="1" s="1"/>
  <c r="FD127" i="1" a="1"/>
  <c r="FD127" i="1" s="1"/>
  <c r="GJ127" i="1" s="1"/>
  <c r="FE127" i="1" a="1"/>
  <c r="FE127" i="1"/>
  <c r="GK127" i="1" s="1"/>
  <c r="FF127" i="1" a="1"/>
  <c r="FF127" i="1" s="1"/>
  <c r="GL127" i="1" s="1"/>
  <c r="FG127" i="1" a="1"/>
  <c r="FG127" i="1"/>
  <c r="GM127" i="1" s="1"/>
  <c r="FH127" i="1" a="1"/>
  <c r="FH127" i="1"/>
  <c r="GN127" i="1" s="1"/>
  <c r="FI127" i="1" a="1"/>
  <c r="FI127" i="1"/>
  <c r="GO127" i="1" s="1"/>
  <c r="FJ127" i="1" a="1"/>
  <c r="FJ127" i="1"/>
  <c r="GP127" i="1" s="1"/>
  <c r="FK127" i="1" a="1"/>
  <c r="FK127" i="1" s="1"/>
  <c r="FL127" i="1" a="1"/>
  <c r="FL127" i="1" s="1"/>
  <c r="GR127" i="1" s="1"/>
  <c r="FM127" i="1" a="1"/>
  <c r="FM127" i="1" s="1"/>
  <c r="GS127" i="1" s="1"/>
  <c r="FN127" i="1" a="1"/>
  <c r="FN127" i="1" s="1"/>
  <c r="GT127" i="1" s="1"/>
  <c r="FO127" i="1" a="1"/>
  <c r="FO127" i="1"/>
  <c r="FS127" i="1"/>
  <c r="FU127" i="1"/>
  <c r="FZ127" i="1"/>
  <c r="GA127" i="1"/>
  <c r="GB127" i="1"/>
  <c r="GC127" i="1"/>
  <c r="GD127" i="1"/>
  <c r="GE127" i="1"/>
  <c r="GH127" i="1"/>
  <c r="GQ127" i="1"/>
  <c r="GU127" i="1"/>
  <c r="EL128" i="1" a="1"/>
  <c r="EL128" i="1" s="1"/>
  <c r="FR128" i="1" s="1"/>
  <c r="EM128" i="1" a="1"/>
  <c r="EM128" i="1"/>
  <c r="EN128" i="1" a="1"/>
  <c r="EN128" i="1" s="1"/>
  <c r="FT128" i="1" s="1"/>
  <c r="EO128" i="1" a="1"/>
  <c r="EO128" i="1"/>
  <c r="FU128" i="1" s="1"/>
  <c r="EP128" i="1" a="1"/>
  <c r="EP128" i="1" s="1"/>
  <c r="FV128" i="1" s="1"/>
  <c r="EQ128" i="1" a="1"/>
  <c r="EQ128" i="1" s="1"/>
  <c r="FW128" i="1" s="1"/>
  <c r="ER128" i="1" a="1"/>
  <c r="ER128" i="1" s="1"/>
  <c r="FX128" i="1" s="1"/>
  <c r="ES128" i="1" a="1"/>
  <c r="ES128" i="1" s="1"/>
  <c r="FY128" i="1" s="1"/>
  <c r="ET128" i="1" a="1"/>
  <c r="ET128" i="1" s="1"/>
  <c r="FZ128" i="1" s="1"/>
  <c r="EU128" i="1" a="1"/>
  <c r="EU128" i="1" s="1"/>
  <c r="GA128" i="1" s="1"/>
  <c r="EV128" i="1" a="1"/>
  <c r="EV128" i="1"/>
  <c r="GB128" i="1" s="1"/>
  <c r="EW128" i="1" a="1"/>
  <c r="EW128" i="1"/>
  <c r="GC128" i="1" s="1"/>
  <c r="EX128" i="1" a="1"/>
  <c r="EX128" i="1"/>
  <c r="GD128" i="1" s="1"/>
  <c r="EY128" i="1" a="1"/>
  <c r="EY128" i="1"/>
  <c r="GE128" i="1" s="1"/>
  <c r="EZ128" i="1" a="1"/>
  <c r="EZ128" i="1"/>
  <c r="GF128" i="1" s="1"/>
  <c r="FA128" i="1" a="1"/>
  <c r="FA128" i="1" s="1"/>
  <c r="FB128" i="1" a="1"/>
  <c r="FB128" i="1" s="1"/>
  <c r="GH128" i="1" s="1"/>
  <c r="FC128" i="1" a="1"/>
  <c r="FC128" i="1" s="1"/>
  <c r="GI128" i="1" s="1"/>
  <c r="FD128" i="1" a="1"/>
  <c r="FD128" i="1"/>
  <c r="FE128" i="1" a="1"/>
  <c r="FE128" i="1"/>
  <c r="FF128" i="1" a="1"/>
  <c r="FF128" i="1"/>
  <c r="FG128" i="1" a="1"/>
  <c r="FG128" i="1"/>
  <c r="GM128" i="1" s="1"/>
  <c r="FH128" i="1" a="1"/>
  <c r="FH128" i="1" s="1"/>
  <c r="GN128" i="1" s="1"/>
  <c r="FI128" i="1" a="1"/>
  <c r="FI128" i="1" s="1"/>
  <c r="GO128" i="1" s="1"/>
  <c r="FJ128" i="1" a="1"/>
  <c r="FJ128" i="1" s="1"/>
  <c r="GP128" i="1" s="1"/>
  <c r="FK128" i="1" a="1"/>
  <c r="FK128" i="1" s="1"/>
  <c r="FL128" i="1" a="1"/>
  <c r="FL128" i="1" s="1"/>
  <c r="GR128" i="1" s="1"/>
  <c r="FM128" i="1" a="1"/>
  <c r="FM128" i="1" s="1"/>
  <c r="GS128" i="1" s="1"/>
  <c r="FN128" i="1" a="1"/>
  <c r="FN128" i="1" s="1"/>
  <c r="GT128" i="1" s="1"/>
  <c r="FO128" i="1" a="1"/>
  <c r="FO128" i="1" s="1"/>
  <c r="FS128" i="1"/>
  <c r="GG128" i="1"/>
  <c r="GJ128" i="1"/>
  <c r="GK128" i="1"/>
  <c r="GL128" i="1"/>
  <c r="GQ128" i="1"/>
  <c r="GU128" i="1"/>
  <c r="EL129" i="1" a="1"/>
  <c r="EL129" i="1"/>
  <c r="EM129" i="1" a="1"/>
  <c r="EM129" i="1"/>
  <c r="FS129" i="1" s="1"/>
  <c r="EN129" i="1" a="1"/>
  <c r="EN129" i="1"/>
  <c r="FT129" i="1" s="1"/>
  <c r="EO129" i="1" a="1"/>
  <c r="EO129" i="1" s="1"/>
  <c r="FU129" i="1" s="1"/>
  <c r="EP129" i="1" a="1"/>
  <c r="EP129" i="1"/>
  <c r="EQ129" i="1" a="1"/>
  <c r="EQ129" i="1" s="1"/>
  <c r="ER129" i="1" a="1"/>
  <c r="ER129" i="1"/>
  <c r="FX129" i="1" s="1"/>
  <c r="ES129" i="1" a="1"/>
  <c r="ES129" i="1" s="1"/>
  <c r="FY129" i="1" s="1"/>
  <c r="ET129" i="1" a="1"/>
  <c r="ET129" i="1"/>
  <c r="FZ129" i="1" s="1"/>
  <c r="EU129" i="1" a="1"/>
  <c r="EU129" i="1" s="1"/>
  <c r="GA129" i="1" s="1"/>
  <c r="EV129" i="1" a="1"/>
  <c r="EV129" i="1" s="1"/>
  <c r="GB129" i="1" s="1"/>
  <c r="EW129" i="1" a="1"/>
  <c r="EW129" i="1" s="1"/>
  <c r="GC129" i="1" s="1"/>
  <c r="EX129" i="1" a="1"/>
  <c r="EX129" i="1"/>
  <c r="GD129" i="1" s="1"/>
  <c r="EY129" i="1" a="1"/>
  <c r="EY129" i="1"/>
  <c r="EZ129" i="1" a="1"/>
  <c r="EZ129" i="1"/>
  <c r="FA129" i="1" a="1"/>
  <c r="FA129" i="1"/>
  <c r="GG129" i="1" s="1"/>
  <c r="FB129" i="1" a="1"/>
  <c r="FB129" i="1" s="1"/>
  <c r="FC129" i="1" a="1"/>
  <c r="FC129" i="1" s="1"/>
  <c r="GI129" i="1" s="1"/>
  <c r="FD129" i="1" a="1"/>
  <c r="FD129" i="1"/>
  <c r="GJ129" i="1" s="1"/>
  <c r="FE129" i="1" a="1"/>
  <c r="FE129" i="1" s="1"/>
  <c r="GK129" i="1" s="1"/>
  <c r="FF129" i="1" a="1"/>
  <c r="FF129" i="1"/>
  <c r="GL129" i="1" s="1"/>
  <c r="FG129" i="1" a="1"/>
  <c r="FG129" i="1" s="1"/>
  <c r="GM129" i="1" s="1"/>
  <c r="FH129" i="1" a="1"/>
  <c r="FH129" i="1" s="1"/>
  <c r="GN129" i="1" s="1"/>
  <c r="FI129" i="1" a="1"/>
  <c r="FI129" i="1" s="1"/>
  <c r="GO129" i="1" s="1"/>
  <c r="FJ129" i="1" a="1"/>
  <c r="FJ129" i="1" s="1"/>
  <c r="GP129" i="1" s="1"/>
  <c r="FK129" i="1" a="1"/>
  <c r="FK129" i="1" s="1"/>
  <c r="FL129" i="1" a="1"/>
  <c r="FL129" i="1" s="1"/>
  <c r="GR129" i="1" s="1"/>
  <c r="FM129" i="1" a="1"/>
  <c r="FM129" i="1" s="1"/>
  <c r="GS129" i="1" s="1"/>
  <c r="FN129" i="1" a="1"/>
  <c r="FN129" i="1"/>
  <c r="GT129" i="1" s="1"/>
  <c r="FO129" i="1" a="1"/>
  <c r="FO129" i="1"/>
  <c r="GU129" i="1" s="1"/>
  <c r="FR129" i="1"/>
  <c r="FV129" i="1"/>
  <c r="FW129" i="1"/>
  <c r="GE129" i="1"/>
  <c r="GF129" i="1"/>
  <c r="GH129" i="1"/>
  <c r="GQ129" i="1"/>
  <c r="EL130" i="1" a="1"/>
  <c r="EL130" i="1"/>
  <c r="FR130" i="1" s="1"/>
  <c r="EM130" i="1" a="1"/>
  <c r="EM130" i="1"/>
  <c r="FS130" i="1" s="1"/>
  <c r="EN130" i="1" a="1"/>
  <c r="EN130" i="1" s="1"/>
  <c r="FT130" i="1" s="1"/>
  <c r="EO130" i="1" a="1"/>
  <c r="EO130" i="1"/>
  <c r="EP130" i="1" a="1"/>
  <c r="EP130" i="1" s="1"/>
  <c r="FV130" i="1" s="1"/>
  <c r="EQ130" i="1" a="1"/>
  <c r="EQ130" i="1" s="1"/>
  <c r="FW130" i="1" s="1"/>
  <c r="ER130" i="1" a="1"/>
  <c r="ER130" i="1" s="1"/>
  <c r="FX130" i="1" s="1"/>
  <c r="ES130" i="1" a="1"/>
  <c r="ES130" i="1" s="1"/>
  <c r="FY130" i="1" s="1"/>
  <c r="ET130" i="1" a="1"/>
  <c r="ET130" i="1" s="1"/>
  <c r="FZ130" i="1" s="1"/>
  <c r="EU130" i="1" a="1"/>
  <c r="EU130" i="1" s="1"/>
  <c r="GA130" i="1" s="1"/>
  <c r="EV130" i="1" a="1"/>
  <c r="EV130" i="1" s="1"/>
  <c r="EW130" i="1" a="1"/>
  <c r="EW130" i="1"/>
  <c r="GC130" i="1" s="1"/>
  <c r="EX130" i="1" a="1"/>
  <c r="EX130" i="1"/>
  <c r="GD130" i="1" s="1"/>
  <c r="EY130" i="1" a="1"/>
  <c r="EY130" i="1"/>
  <c r="GE130" i="1" s="1"/>
  <c r="EZ130" i="1" a="1"/>
  <c r="EZ130" i="1" s="1"/>
  <c r="GF130" i="1" s="1"/>
  <c r="FA130" i="1" a="1"/>
  <c r="FA130" i="1"/>
  <c r="GG130" i="1" s="1"/>
  <c r="FB130" i="1" a="1"/>
  <c r="FB130" i="1"/>
  <c r="GH130" i="1" s="1"/>
  <c r="FC130" i="1" a="1"/>
  <c r="FC130" i="1"/>
  <c r="GI130" i="1" s="1"/>
  <c r="FD130" i="1" a="1"/>
  <c r="FD130" i="1"/>
  <c r="FE130" i="1" a="1"/>
  <c r="FE130" i="1"/>
  <c r="FF130" i="1" a="1"/>
  <c r="FF130" i="1"/>
  <c r="FG130" i="1" a="1"/>
  <c r="FG130" i="1"/>
  <c r="GM130" i="1" s="1"/>
  <c r="FH130" i="1" a="1"/>
  <c r="FH130" i="1" s="1"/>
  <c r="FI130" i="1" a="1"/>
  <c r="FI130" i="1" s="1"/>
  <c r="FJ130" i="1" a="1"/>
  <c r="FJ130" i="1"/>
  <c r="FK130" i="1" a="1"/>
  <c r="FK130" i="1"/>
  <c r="FL130" i="1" a="1"/>
  <c r="FL130" i="1"/>
  <c r="GR130" i="1" s="1"/>
  <c r="FM130" i="1" a="1"/>
  <c r="FM130" i="1" s="1"/>
  <c r="GS130" i="1" s="1"/>
  <c r="FN130" i="1" a="1"/>
  <c r="FN130" i="1"/>
  <c r="GT130" i="1" s="1"/>
  <c r="FO130" i="1" a="1"/>
  <c r="FO130" i="1" s="1"/>
  <c r="GU130" i="1" s="1"/>
  <c r="FU130" i="1"/>
  <c r="GB130" i="1"/>
  <c r="GJ130" i="1"/>
  <c r="GK130" i="1"/>
  <c r="GL130" i="1"/>
  <c r="GN130" i="1"/>
  <c r="GO130" i="1"/>
  <c r="GP130" i="1"/>
  <c r="GQ130" i="1"/>
  <c r="EL131" i="1" a="1"/>
  <c r="EL131" i="1"/>
  <c r="FR131" i="1" s="1"/>
  <c r="EM131" i="1" a="1"/>
  <c r="EM131" i="1" s="1"/>
  <c r="EN131" i="1" a="1"/>
  <c r="EN131" i="1" s="1"/>
  <c r="FT131" i="1" s="1"/>
  <c r="EO131" i="1" a="1"/>
  <c r="EO131" i="1" s="1"/>
  <c r="EP131" i="1" a="1"/>
  <c r="EP131" i="1" s="1"/>
  <c r="EQ131" i="1" a="1"/>
  <c r="EQ131" i="1" s="1"/>
  <c r="FW131" i="1" s="1"/>
  <c r="ER131" i="1" a="1"/>
  <c r="ER131" i="1"/>
  <c r="FX131" i="1" s="1"/>
  <c r="ES131" i="1" a="1"/>
  <c r="ES131" i="1" s="1"/>
  <c r="FY131" i="1" s="1"/>
  <c r="ET131" i="1" a="1"/>
  <c r="ET131" i="1"/>
  <c r="FZ131" i="1" s="1"/>
  <c r="EU131" i="1" a="1"/>
  <c r="EU131" i="1"/>
  <c r="GA131" i="1" s="1"/>
  <c r="EV131" i="1" a="1"/>
  <c r="EV131" i="1"/>
  <c r="GB131" i="1" s="1"/>
  <c r="EW131" i="1" a="1"/>
  <c r="EW131" i="1" s="1"/>
  <c r="GC131" i="1" s="1"/>
  <c r="EX131" i="1" a="1"/>
  <c r="EX131" i="1"/>
  <c r="GD131" i="1" s="1"/>
  <c r="EY131" i="1" a="1"/>
  <c r="EY131" i="1" s="1"/>
  <c r="EZ131" i="1" a="1"/>
  <c r="EZ131" i="1" s="1"/>
  <c r="FA131" i="1" a="1"/>
  <c r="FA131" i="1" s="1"/>
  <c r="GG131" i="1" s="1"/>
  <c r="FB131" i="1" a="1"/>
  <c r="FB131" i="1"/>
  <c r="GH131" i="1" s="1"/>
  <c r="FC131" i="1" a="1"/>
  <c r="FC131" i="1"/>
  <c r="FD131" i="1" a="1"/>
  <c r="FD131" i="1"/>
  <c r="GJ131" i="1" s="1"/>
  <c r="FE131" i="1" a="1"/>
  <c r="FE131" i="1" s="1"/>
  <c r="GK131" i="1" s="1"/>
  <c r="FF131" i="1" a="1"/>
  <c r="FF131" i="1" s="1"/>
  <c r="GL131" i="1" s="1"/>
  <c r="FG131" i="1" a="1"/>
  <c r="FG131" i="1"/>
  <c r="FH131" i="1" a="1"/>
  <c r="FH131" i="1"/>
  <c r="GN131" i="1" s="1"/>
  <c r="FI131" i="1" a="1"/>
  <c r="FI131" i="1"/>
  <c r="GO131" i="1" s="1"/>
  <c r="FJ131" i="1" a="1"/>
  <c r="FJ131" i="1" s="1"/>
  <c r="FK131" i="1" a="1"/>
  <c r="FK131" i="1" s="1"/>
  <c r="GQ131" i="1" s="1"/>
  <c r="FL131" i="1" a="1"/>
  <c r="FL131" i="1"/>
  <c r="FM131" i="1" a="1"/>
  <c r="FM131" i="1"/>
  <c r="FN131" i="1" a="1"/>
  <c r="FN131" i="1" s="1"/>
  <c r="FO131" i="1" a="1"/>
  <c r="FO131" i="1" s="1"/>
  <c r="FS131" i="1"/>
  <c r="FU131" i="1"/>
  <c r="FV131" i="1"/>
  <c r="GE131" i="1"/>
  <c r="GF131" i="1"/>
  <c r="GI131" i="1"/>
  <c r="GM131" i="1"/>
  <c r="GP131" i="1"/>
  <c r="GR131" i="1"/>
  <c r="GS131" i="1"/>
  <c r="GT131" i="1"/>
  <c r="GU131" i="1"/>
  <c r="EL132" i="1" a="1"/>
  <c r="EL132" i="1"/>
  <c r="FR132" i="1" s="1"/>
  <c r="EM132" i="1" a="1"/>
  <c r="EM132" i="1"/>
  <c r="FS132" i="1" s="1"/>
  <c r="EN132" i="1" a="1"/>
  <c r="EN132" i="1"/>
  <c r="EO132" i="1" a="1"/>
  <c r="EO132" i="1" s="1"/>
  <c r="FU132" i="1" s="1"/>
  <c r="EP132" i="1" a="1"/>
  <c r="EP132" i="1" s="1"/>
  <c r="FV132" i="1" s="1"/>
  <c r="EQ132" i="1" a="1"/>
  <c r="EQ132" i="1" s="1"/>
  <c r="FW132" i="1" s="1"/>
  <c r="ER132" i="1" a="1"/>
  <c r="ER132" i="1" s="1"/>
  <c r="ES132" i="1" a="1"/>
  <c r="ES132" i="1" s="1"/>
  <c r="FY132" i="1" s="1"/>
  <c r="ET132" i="1" a="1"/>
  <c r="ET132" i="1" s="1"/>
  <c r="FZ132" i="1" s="1"/>
  <c r="EU132" i="1" a="1"/>
  <c r="EU132" i="1"/>
  <c r="GA132" i="1" s="1"/>
  <c r="EV132" i="1" a="1"/>
  <c r="EV132" i="1"/>
  <c r="GB132" i="1" s="1"/>
  <c r="EW132" i="1" a="1"/>
  <c r="EW132" i="1" s="1"/>
  <c r="GC132" i="1" s="1"/>
  <c r="EX132" i="1" a="1"/>
  <c r="EX132" i="1" s="1"/>
  <c r="GD132" i="1" s="1"/>
  <c r="EY132" i="1" a="1"/>
  <c r="EY132" i="1"/>
  <c r="GE132" i="1" s="1"/>
  <c r="EZ132" i="1" a="1"/>
  <c r="EZ132" i="1"/>
  <c r="GF132" i="1" s="1"/>
  <c r="FA132" i="1" a="1"/>
  <c r="FA132" i="1" s="1"/>
  <c r="GG132" i="1" s="1"/>
  <c r="FB132" i="1" a="1"/>
  <c r="FB132" i="1" s="1"/>
  <c r="FC132" i="1" a="1"/>
  <c r="FC132" i="1"/>
  <c r="FD132" i="1" a="1"/>
  <c r="FD132" i="1"/>
  <c r="FE132" i="1" a="1"/>
  <c r="FE132" i="1"/>
  <c r="FF132" i="1" a="1"/>
  <c r="FF132" i="1"/>
  <c r="FG132" i="1" a="1"/>
  <c r="FG132" i="1"/>
  <c r="GM132" i="1" s="1"/>
  <c r="FH132" i="1" a="1"/>
  <c r="FH132" i="1" s="1"/>
  <c r="GN132" i="1" s="1"/>
  <c r="FI132" i="1" a="1"/>
  <c r="FI132" i="1"/>
  <c r="GO132" i="1" s="1"/>
  <c r="FJ132" i="1" a="1"/>
  <c r="FJ132" i="1" s="1"/>
  <c r="GP132" i="1" s="1"/>
  <c r="FK132" i="1" a="1"/>
  <c r="FK132" i="1"/>
  <c r="GQ132" i="1" s="1"/>
  <c r="FL132" i="1" a="1"/>
  <c r="FL132" i="1"/>
  <c r="GR132" i="1" s="1"/>
  <c r="FM132" i="1" a="1"/>
  <c r="FM132" i="1"/>
  <c r="GS132" i="1" s="1"/>
  <c r="FN132" i="1" a="1"/>
  <c r="FN132" i="1" s="1"/>
  <c r="GT132" i="1" s="1"/>
  <c r="FO132" i="1" a="1"/>
  <c r="FO132" i="1" s="1"/>
  <c r="GU132" i="1" s="1"/>
  <c r="FT132" i="1"/>
  <c r="FX132" i="1"/>
  <c r="GH132" i="1"/>
  <c r="GI132" i="1"/>
  <c r="GJ132" i="1"/>
  <c r="GK132" i="1"/>
  <c r="GL132" i="1"/>
  <c r="EL133" i="1" a="1"/>
  <c r="EL133" i="1"/>
  <c r="FR133" i="1" s="1"/>
  <c r="EM133" i="1" a="1"/>
  <c r="EM133" i="1"/>
  <c r="FS133" i="1" s="1"/>
  <c r="EN133" i="1" a="1"/>
  <c r="EN133" i="1" s="1"/>
  <c r="EO133" i="1" a="1"/>
  <c r="EO133" i="1"/>
  <c r="FU133" i="1" s="1"/>
  <c r="EP133" i="1" a="1"/>
  <c r="EP133" i="1" s="1"/>
  <c r="FV133" i="1" s="1"/>
  <c r="EQ133" i="1" a="1"/>
  <c r="EQ133" i="1" s="1"/>
  <c r="FW133" i="1" s="1"/>
  <c r="ER133" i="1" a="1"/>
  <c r="ER133" i="1"/>
  <c r="ES133" i="1" a="1"/>
  <c r="ES133" i="1" s="1"/>
  <c r="FY133" i="1" s="1"/>
  <c r="ET133" i="1" a="1"/>
  <c r="ET133" i="1" s="1"/>
  <c r="FZ133" i="1" s="1"/>
  <c r="EU133" i="1" a="1"/>
  <c r="EU133" i="1" s="1"/>
  <c r="GA133" i="1" s="1"/>
  <c r="EV133" i="1" a="1"/>
  <c r="EV133" i="1" s="1"/>
  <c r="EW133" i="1" a="1"/>
  <c r="EW133" i="1" s="1"/>
  <c r="GC133" i="1" s="1"/>
  <c r="EX133" i="1" a="1"/>
  <c r="EX133" i="1" s="1"/>
  <c r="EY133" i="1" a="1"/>
  <c r="EY133" i="1" s="1"/>
  <c r="GE133" i="1" s="1"/>
  <c r="EZ133" i="1" a="1"/>
  <c r="EZ133" i="1"/>
  <c r="GF133" i="1" s="1"/>
  <c r="FA133" i="1" a="1"/>
  <c r="FA133" i="1"/>
  <c r="GG133" i="1" s="1"/>
  <c r="FB133" i="1" a="1"/>
  <c r="FB133" i="1" s="1"/>
  <c r="FC133" i="1" a="1"/>
  <c r="FC133" i="1"/>
  <c r="GI133" i="1" s="1"/>
  <c r="FD133" i="1" a="1"/>
  <c r="FD133" i="1" s="1"/>
  <c r="GJ133" i="1" s="1"/>
  <c r="FE133" i="1" a="1"/>
  <c r="FE133" i="1" s="1"/>
  <c r="FF133" i="1" a="1"/>
  <c r="FF133" i="1" s="1"/>
  <c r="GL133" i="1" s="1"/>
  <c r="FG133" i="1" a="1"/>
  <c r="FG133" i="1"/>
  <c r="FH133" i="1" a="1"/>
  <c r="FH133" i="1" s="1"/>
  <c r="GN133" i="1" s="1"/>
  <c r="FI133" i="1" a="1"/>
  <c r="FI133" i="1"/>
  <c r="FJ133" i="1" a="1"/>
  <c r="FJ133" i="1"/>
  <c r="FK133" i="1" a="1"/>
  <c r="FK133" i="1"/>
  <c r="FL133" i="1" a="1"/>
  <c r="FL133" i="1"/>
  <c r="FM133" i="1" a="1"/>
  <c r="FM133" i="1" s="1"/>
  <c r="GS133" i="1" s="1"/>
  <c r="FN133" i="1" a="1"/>
  <c r="FN133" i="1"/>
  <c r="FO133" i="1" a="1"/>
  <c r="FO133" i="1"/>
  <c r="FT133" i="1"/>
  <c r="FX133" i="1"/>
  <c r="GB133" i="1"/>
  <c r="GD133" i="1"/>
  <c r="GH133" i="1"/>
  <c r="GK133" i="1"/>
  <c r="GM133" i="1"/>
  <c r="GO133" i="1"/>
  <c r="GP133" i="1"/>
  <c r="GQ133" i="1"/>
  <c r="GR133" i="1"/>
  <c r="GT133" i="1"/>
  <c r="GU133" i="1"/>
  <c r="EL134" i="1" a="1"/>
  <c r="EL134" i="1" s="1"/>
  <c r="FR134" i="1" s="1"/>
  <c r="EM134" i="1" a="1"/>
  <c r="EM134" i="1"/>
  <c r="EN134" i="1" a="1"/>
  <c r="EN134" i="1" s="1"/>
  <c r="FT134" i="1" s="1"/>
  <c r="EO134" i="1" a="1"/>
  <c r="EO134" i="1"/>
  <c r="FU134" i="1" s="1"/>
  <c r="EP134" i="1" a="1"/>
  <c r="EP134" i="1"/>
  <c r="EQ134" i="1" a="1"/>
  <c r="EQ134" i="1"/>
  <c r="FW134" i="1" s="1"/>
  <c r="ER134" i="1" a="1"/>
  <c r="ER134" i="1"/>
  <c r="FX134" i="1" s="1"/>
  <c r="ES134" i="1" a="1"/>
  <c r="ES134" i="1" s="1"/>
  <c r="FY134" i="1" s="1"/>
  <c r="ET134" i="1" a="1"/>
  <c r="ET134" i="1" s="1"/>
  <c r="FZ134" i="1" s="1"/>
  <c r="EU134" i="1" a="1"/>
  <c r="EU134" i="1" s="1"/>
  <c r="GA134" i="1" s="1"/>
  <c r="EV134" i="1" a="1"/>
  <c r="EV134" i="1" s="1"/>
  <c r="EW134" i="1" a="1"/>
  <c r="EW134" i="1" s="1"/>
  <c r="GC134" i="1" s="1"/>
  <c r="EX134" i="1" a="1"/>
  <c r="EX134" i="1" s="1"/>
  <c r="GD134" i="1" s="1"/>
  <c r="EY134" i="1" a="1"/>
  <c r="EY134" i="1"/>
  <c r="EZ134" i="1" a="1"/>
  <c r="EZ134" i="1"/>
  <c r="FA134" i="1" a="1"/>
  <c r="FA134" i="1" s="1"/>
  <c r="FB134" i="1" a="1"/>
  <c r="FB134" i="1" s="1"/>
  <c r="FC134" i="1" a="1"/>
  <c r="FC134" i="1"/>
  <c r="FD134" i="1" a="1"/>
  <c r="FD134" i="1" s="1"/>
  <c r="FE134" i="1" a="1"/>
  <c r="FE134" i="1"/>
  <c r="FF134" i="1" a="1"/>
  <c r="FF134" i="1"/>
  <c r="FG134" i="1" a="1"/>
  <c r="FG134" i="1" s="1"/>
  <c r="GM134" i="1" s="1"/>
  <c r="FH134" i="1" a="1"/>
  <c r="FH134" i="1" s="1"/>
  <c r="GN134" i="1" s="1"/>
  <c r="FI134" i="1" a="1"/>
  <c r="FI134" i="1"/>
  <c r="GO134" i="1" s="1"/>
  <c r="FJ134" i="1" a="1"/>
  <c r="FJ134" i="1"/>
  <c r="FK134" i="1" a="1"/>
  <c r="FK134" i="1" s="1"/>
  <c r="GQ134" i="1" s="1"/>
  <c r="FL134" i="1" a="1"/>
  <c r="FL134" i="1" s="1"/>
  <c r="GR134" i="1" s="1"/>
  <c r="FM134" i="1" a="1"/>
  <c r="FM134" i="1" s="1"/>
  <c r="GS134" i="1" s="1"/>
  <c r="FN134" i="1" a="1"/>
  <c r="FN134" i="1"/>
  <c r="FO134" i="1" a="1"/>
  <c r="FO134" i="1"/>
  <c r="FS134" i="1"/>
  <c r="FV134" i="1"/>
  <c r="GB134" i="1"/>
  <c r="GE134" i="1"/>
  <c r="GF134" i="1"/>
  <c r="GG134" i="1"/>
  <c r="GH134" i="1"/>
  <c r="GI134" i="1"/>
  <c r="GJ134" i="1"/>
  <c r="GK134" i="1"/>
  <c r="GL134" i="1"/>
  <c r="GP134" i="1"/>
  <c r="GT134" i="1"/>
  <c r="GU134" i="1"/>
  <c r="EL135" i="1" a="1"/>
  <c r="EL135" i="1"/>
  <c r="EM135" i="1" a="1"/>
  <c r="EM135" i="1" s="1"/>
  <c r="EN135" i="1" a="1"/>
  <c r="EN135" i="1"/>
  <c r="EO135" i="1" a="1"/>
  <c r="EO135" i="1"/>
  <c r="FU135" i="1" s="1"/>
  <c r="EP135" i="1" a="1"/>
  <c r="EP135" i="1"/>
  <c r="FV135" i="1" s="1"/>
  <c r="EQ135" i="1" a="1"/>
  <c r="EQ135" i="1" s="1"/>
  <c r="FW135" i="1" s="1"/>
  <c r="ER135" i="1" a="1"/>
  <c r="ER135" i="1" s="1"/>
  <c r="FX135" i="1" s="1"/>
  <c r="ES135" i="1" a="1"/>
  <c r="ES135" i="1"/>
  <c r="FY135" i="1" s="1"/>
  <c r="ET135" i="1" a="1"/>
  <c r="ET135" i="1"/>
  <c r="EU135" i="1" a="1"/>
  <c r="EU135" i="1"/>
  <c r="GA135" i="1" s="1"/>
  <c r="EV135" i="1" a="1"/>
  <c r="EV135" i="1" s="1"/>
  <c r="EW135" i="1" a="1"/>
  <c r="EW135" i="1"/>
  <c r="EX135" i="1" a="1"/>
  <c r="EX135" i="1" s="1"/>
  <c r="GD135" i="1" s="1"/>
  <c r="EY135" i="1" a="1"/>
  <c r="EY135" i="1" s="1"/>
  <c r="EZ135" i="1" a="1"/>
  <c r="EZ135" i="1" s="1"/>
  <c r="FA135" i="1" a="1"/>
  <c r="FA135" i="1"/>
  <c r="GG135" i="1" s="1"/>
  <c r="FB135" i="1" a="1"/>
  <c r="FB135" i="1"/>
  <c r="GH135" i="1" s="1"/>
  <c r="FC135" i="1" a="1"/>
  <c r="FC135" i="1"/>
  <c r="FD135" i="1" a="1"/>
  <c r="FD135" i="1"/>
  <c r="GJ135" i="1" s="1"/>
  <c r="FE135" i="1" a="1"/>
  <c r="FE135" i="1" s="1"/>
  <c r="GK135" i="1" s="1"/>
  <c r="FF135" i="1" a="1"/>
  <c r="FF135" i="1" s="1"/>
  <c r="GL135" i="1" s="1"/>
  <c r="FG135" i="1" a="1"/>
  <c r="FG135" i="1" s="1"/>
  <c r="GM135" i="1" s="1"/>
  <c r="FH135" i="1" a="1"/>
  <c r="FH135" i="1"/>
  <c r="GN135" i="1" s="1"/>
  <c r="FI135" i="1" a="1"/>
  <c r="FI135" i="1" s="1"/>
  <c r="GO135" i="1" s="1"/>
  <c r="FJ135" i="1" a="1"/>
  <c r="FJ135" i="1" s="1"/>
  <c r="GP135" i="1" s="1"/>
  <c r="FK135" i="1" a="1"/>
  <c r="FK135" i="1" s="1"/>
  <c r="FL135" i="1" a="1"/>
  <c r="FL135" i="1" s="1"/>
  <c r="GR135" i="1" s="1"/>
  <c r="FM135" i="1" a="1"/>
  <c r="FM135" i="1"/>
  <c r="FN135" i="1" a="1"/>
  <c r="FN135" i="1"/>
  <c r="FO135" i="1" a="1"/>
  <c r="FO135" i="1"/>
  <c r="FR135" i="1"/>
  <c r="FS135" i="1"/>
  <c r="FT135" i="1"/>
  <c r="FZ135" i="1"/>
  <c r="GB135" i="1"/>
  <c r="GC135" i="1"/>
  <c r="GE135" i="1"/>
  <c r="GF135" i="1"/>
  <c r="GI135" i="1"/>
  <c r="GQ135" i="1"/>
  <c r="GS135" i="1"/>
  <c r="GT135" i="1"/>
  <c r="GU135" i="1"/>
  <c r="EL136" i="1" a="1"/>
  <c r="EL136" i="1" s="1"/>
  <c r="FR136" i="1" s="1"/>
  <c r="EM136" i="1" a="1"/>
  <c r="EM136" i="1"/>
  <c r="FS136" i="1" s="1"/>
  <c r="EN136" i="1" a="1"/>
  <c r="EN136" i="1"/>
  <c r="FT136" i="1" s="1"/>
  <c r="EO136" i="1" a="1"/>
  <c r="EO136" i="1" s="1"/>
  <c r="EP136" i="1" a="1"/>
  <c r="EP136" i="1" s="1"/>
  <c r="EQ136" i="1" a="1"/>
  <c r="EQ136" i="1" s="1"/>
  <c r="FW136" i="1" s="1"/>
  <c r="ER136" i="1" a="1"/>
  <c r="ER136" i="1" s="1"/>
  <c r="FX136" i="1" s="1"/>
  <c r="ES136" i="1" a="1"/>
  <c r="ES136" i="1"/>
  <c r="FY136" i="1" s="1"/>
  <c r="ET136" i="1" a="1"/>
  <c r="ET136" i="1"/>
  <c r="EU136" i="1" a="1"/>
  <c r="EU136" i="1" s="1"/>
  <c r="GA136" i="1" s="1"/>
  <c r="EV136" i="1" a="1"/>
  <c r="EV136" i="1"/>
  <c r="GB136" i="1" s="1"/>
  <c r="EW136" i="1" a="1"/>
  <c r="EW136" i="1" s="1"/>
  <c r="GC136" i="1" s="1"/>
  <c r="EX136" i="1" a="1"/>
  <c r="EX136" i="1"/>
  <c r="GD136" i="1" s="1"/>
  <c r="EY136" i="1" a="1"/>
  <c r="EY136" i="1"/>
  <c r="GE136" i="1" s="1"/>
  <c r="EZ136" i="1" a="1"/>
  <c r="EZ136" i="1" s="1"/>
  <c r="GF136" i="1" s="1"/>
  <c r="FA136" i="1" a="1"/>
  <c r="FA136" i="1"/>
  <c r="GG136" i="1" s="1"/>
  <c r="FB136" i="1" a="1"/>
  <c r="FB136" i="1" s="1"/>
  <c r="FC136" i="1" a="1"/>
  <c r="FC136" i="1" s="1"/>
  <c r="GI136" i="1" s="1"/>
  <c r="FD136" i="1" a="1"/>
  <c r="FD136" i="1"/>
  <c r="GJ136" i="1" s="1"/>
  <c r="FE136" i="1" a="1"/>
  <c r="FE136" i="1"/>
  <c r="FF136" i="1" a="1"/>
  <c r="FF136" i="1" s="1"/>
  <c r="FG136" i="1" a="1"/>
  <c r="FG136" i="1"/>
  <c r="GM136" i="1" s="1"/>
  <c r="FH136" i="1" a="1"/>
  <c r="FH136" i="1" s="1"/>
  <c r="FI136" i="1" a="1"/>
  <c r="FI136" i="1" s="1"/>
  <c r="GO136" i="1" s="1"/>
  <c r="FJ136" i="1" a="1"/>
  <c r="FJ136" i="1"/>
  <c r="FK136" i="1" a="1"/>
  <c r="FK136" i="1" s="1"/>
  <c r="GQ136" i="1" s="1"/>
  <c r="FL136" i="1" a="1"/>
  <c r="FL136" i="1"/>
  <c r="GR136" i="1" s="1"/>
  <c r="FM136" i="1" a="1"/>
  <c r="FM136" i="1"/>
  <c r="GS136" i="1" s="1"/>
  <c r="FN136" i="1" a="1"/>
  <c r="FN136" i="1" s="1"/>
  <c r="FO136" i="1" a="1"/>
  <c r="FO136" i="1"/>
  <c r="GU136" i="1" s="1"/>
  <c r="FU136" i="1"/>
  <c r="FV136" i="1"/>
  <c r="FZ136" i="1"/>
  <c r="GH136" i="1"/>
  <c r="GK136" i="1"/>
  <c r="GL136" i="1"/>
  <c r="GN136" i="1"/>
  <c r="GP136" i="1"/>
  <c r="GT136" i="1"/>
  <c r="EL137" i="1" a="1"/>
  <c r="EL137" i="1" s="1"/>
  <c r="FR137" i="1" s="1"/>
  <c r="EM137" i="1" a="1"/>
  <c r="EM137" i="1" s="1"/>
  <c r="FS137" i="1" s="1"/>
  <c r="EN137" i="1" a="1"/>
  <c r="EN137" i="1"/>
  <c r="FT137" i="1" s="1"/>
  <c r="EO137" i="1" a="1"/>
  <c r="EO137" i="1" s="1"/>
  <c r="FU137" i="1" s="1"/>
  <c r="EP137" i="1" a="1"/>
  <c r="EP137" i="1" s="1"/>
  <c r="FV137" i="1" s="1"/>
  <c r="EQ137" i="1" a="1"/>
  <c r="EQ137" i="1"/>
  <c r="ER137" i="1" a="1"/>
  <c r="ER137" i="1"/>
  <c r="ES137" i="1" a="1"/>
  <c r="ES137" i="1" s="1"/>
  <c r="ET137" i="1" a="1"/>
  <c r="ET137" i="1" s="1"/>
  <c r="EU137" i="1" a="1"/>
  <c r="EU137" i="1"/>
  <c r="EV137" i="1" a="1"/>
  <c r="EV137" i="1" s="1"/>
  <c r="EW137" i="1" a="1"/>
  <c r="EW137" i="1" s="1"/>
  <c r="GC137" i="1" s="1"/>
  <c r="EX137" i="1" a="1"/>
  <c r="EX137" i="1"/>
  <c r="GD137" i="1" s="1"/>
  <c r="EY137" i="1" a="1"/>
  <c r="EY137" i="1" s="1"/>
  <c r="GE137" i="1" s="1"/>
  <c r="EZ137" i="1" a="1"/>
  <c r="EZ137" i="1" s="1"/>
  <c r="GF137" i="1" s="1"/>
  <c r="FA137" i="1" a="1"/>
  <c r="FA137" i="1"/>
  <c r="FB137" i="1" a="1"/>
  <c r="FB137" i="1" s="1"/>
  <c r="GH137" i="1" s="1"/>
  <c r="FC137" i="1" a="1"/>
  <c r="FC137" i="1" s="1"/>
  <c r="GI137" i="1" s="1"/>
  <c r="FD137" i="1" a="1"/>
  <c r="FD137" i="1"/>
  <c r="FE137" i="1" a="1"/>
  <c r="FE137" i="1" s="1"/>
  <c r="GK137" i="1" s="1"/>
  <c r="FF137" i="1" a="1"/>
  <c r="FF137" i="1"/>
  <c r="GL137" i="1" s="1"/>
  <c r="FG137" i="1" a="1"/>
  <c r="FG137" i="1"/>
  <c r="GM137" i="1" s="1"/>
  <c r="FH137" i="1" a="1"/>
  <c r="FH137" i="1"/>
  <c r="GN137" i="1" s="1"/>
  <c r="FI137" i="1" a="1"/>
  <c r="FI137" i="1"/>
  <c r="GO137" i="1" s="1"/>
  <c r="FJ137" i="1" a="1"/>
  <c r="FJ137" i="1"/>
  <c r="GP137" i="1" s="1"/>
  <c r="FK137" i="1" a="1"/>
  <c r="FK137" i="1" s="1"/>
  <c r="GQ137" i="1" s="1"/>
  <c r="FL137" i="1" a="1"/>
  <c r="FL137" i="1" s="1"/>
  <c r="GR137" i="1" s="1"/>
  <c r="FM137" i="1" a="1"/>
  <c r="FM137" i="1"/>
  <c r="GS137" i="1" s="1"/>
  <c r="FN137" i="1" a="1"/>
  <c r="FN137" i="1" s="1"/>
  <c r="GT137" i="1" s="1"/>
  <c r="FO137" i="1" a="1"/>
  <c r="FO137" i="1"/>
  <c r="GU137" i="1" s="1"/>
  <c r="FW137" i="1"/>
  <c r="FX137" i="1"/>
  <c r="FY137" i="1"/>
  <c r="FZ137" i="1"/>
  <c r="GA137" i="1"/>
  <c r="GB137" i="1"/>
  <c r="GG137" i="1"/>
  <c r="GJ137" i="1"/>
  <c r="EL138" i="1" a="1"/>
  <c r="EL138" i="1" s="1"/>
  <c r="FR138" i="1" s="1"/>
  <c r="EM138" i="1" a="1"/>
  <c r="EM138" i="1" s="1"/>
  <c r="FS138" i="1" s="1"/>
  <c r="EN138" i="1" a="1"/>
  <c r="EN138" i="1"/>
  <c r="EO138" i="1" a="1"/>
  <c r="EO138" i="1"/>
  <c r="FU138" i="1" s="1"/>
  <c r="EP138" i="1" a="1"/>
  <c r="EP138" i="1"/>
  <c r="EQ138" i="1" a="1"/>
  <c r="EQ138" i="1"/>
  <c r="FW138" i="1" s="1"/>
  <c r="ER138" i="1" a="1"/>
  <c r="ER138" i="1" s="1"/>
  <c r="FX138" i="1" s="1"/>
  <c r="ES138" i="1" a="1"/>
  <c r="ES138" i="1" s="1"/>
  <c r="FY138" i="1" s="1"/>
  <c r="ET138" i="1" a="1"/>
  <c r="ET138" i="1"/>
  <c r="EU138" i="1" a="1"/>
  <c r="EU138" i="1" s="1"/>
  <c r="GA138" i="1" s="1"/>
  <c r="EV138" i="1" a="1"/>
  <c r="EV138" i="1" s="1"/>
  <c r="GB138" i="1" s="1"/>
  <c r="EW138" i="1" a="1"/>
  <c r="EW138" i="1"/>
  <c r="GC138" i="1" s="1"/>
  <c r="EX138" i="1" a="1"/>
  <c r="EX138" i="1"/>
  <c r="GD138" i="1" s="1"/>
  <c r="EY138" i="1" a="1"/>
  <c r="EY138" i="1"/>
  <c r="GE138" i="1" s="1"/>
  <c r="EZ138" i="1" a="1"/>
  <c r="EZ138" i="1"/>
  <c r="GF138" i="1" s="1"/>
  <c r="FA138" i="1" a="1"/>
  <c r="FA138" i="1" s="1"/>
  <c r="GG138" i="1" s="1"/>
  <c r="FB138" i="1" a="1"/>
  <c r="FB138" i="1"/>
  <c r="FC138" i="1" a="1"/>
  <c r="FC138" i="1"/>
  <c r="GI138" i="1" s="1"/>
  <c r="FD138" i="1" a="1"/>
  <c r="FD138" i="1"/>
  <c r="FE138" i="1" a="1"/>
  <c r="FE138" i="1"/>
  <c r="GK138" i="1" s="1"/>
  <c r="FF138" i="1" a="1"/>
  <c r="FF138" i="1" s="1"/>
  <c r="GL138" i="1" s="1"/>
  <c r="FG138" i="1" a="1"/>
  <c r="FG138" i="1"/>
  <c r="GM138" i="1" s="1"/>
  <c r="FH138" i="1" a="1"/>
  <c r="FH138" i="1" s="1"/>
  <c r="FI138" i="1" a="1"/>
  <c r="FI138" i="1"/>
  <c r="FJ138" i="1" a="1"/>
  <c r="FJ138" i="1"/>
  <c r="FK138" i="1" a="1"/>
  <c r="FK138" i="1"/>
  <c r="FL138" i="1" a="1"/>
  <c r="FL138" i="1"/>
  <c r="GR138" i="1" s="1"/>
  <c r="FM138" i="1" a="1"/>
  <c r="FM138" i="1" s="1"/>
  <c r="GS138" i="1" s="1"/>
  <c r="FN138" i="1" a="1"/>
  <c r="FN138" i="1"/>
  <c r="GT138" i="1" s="1"/>
  <c r="FO138" i="1" a="1"/>
  <c r="FO138" i="1" s="1"/>
  <c r="GU138" i="1" s="1"/>
  <c r="FT138" i="1"/>
  <c r="FV138" i="1"/>
  <c r="FZ138" i="1"/>
  <c r="GH138" i="1"/>
  <c r="GJ138" i="1"/>
  <c r="GN138" i="1"/>
  <c r="GO138" i="1"/>
  <c r="GP138" i="1"/>
  <c r="GQ138" i="1"/>
  <c r="EL139" i="1" a="1"/>
  <c r="EL139" i="1" s="1"/>
  <c r="FR139" i="1" s="1"/>
  <c r="EM139" i="1" a="1"/>
  <c r="EM139" i="1" s="1"/>
  <c r="EN139" i="1" a="1"/>
  <c r="EN139" i="1"/>
  <c r="FT139" i="1" s="1"/>
  <c r="EO139" i="1" a="1"/>
  <c r="EO139" i="1" s="1"/>
  <c r="EP139" i="1" a="1"/>
  <c r="EP139" i="1" s="1"/>
  <c r="FV139" i="1" s="1"/>
  <c r="EQ139" i="1" a="1"/>
  <c r="EQ139" i="1"/>
  <c r="ER139" i="1" a="1"/>
  <c r="ER139" i="1" s="1"/>
  <c r="FX139" i="1" s="1"/>
  <c r="ES139" i="1" a="1"/>
  <c r="ES139" i="1" s="1"/>
  <c r="FY139" i="1" s="1"/>
  <c r="ET139" i="1" a="1"/>
  <c r="ET139" i="1"/>
  <c r="EU139" i="1" a="1"/>
  <c r="EU139" i="1" s="1"/>
  <c r="GA139" i="1" s="1"/>
  <c r="EV139" i="1" a="1"/>
  <c r="EV139" i="1" s="1"/>
  <c r="GB139" i="1" s="1"/>
  <c r="EW139" i="1" a="1"/>
  <c r="EW139" i="1"/>
  <c r="EX139" i="1" a="1"/>
  <c r="EX139" i="1"/>
  <c r="GD139" i="1" s="1"/>
  <c r="EY139" i="1" a="1"/>
  <c r="EY139" i="1" s="1"/>
  <c r="EZ139" i="1" a="1"/>
  <c r="EZ139" i="1"/>
  <c r="FA139" i="1" a="1"/>
  <c r="FA139" i="1" s="1"/>
  <c r="GG139" i="1" s="1"/>
  <c r="FB139" i="1" a="1"/>
  <c r="FB139" i="1"/>
  <c r="FC139" i="1" a="1"/>
  <c r="FC139" i="1"/>
  <c r="FD139" i="1" a="1"/>
  <c r="FD139" i="1"/>
  <c r="GJ139" i="1" s="1"/>
  <c r="FE139" i="1" a="1"/>
  <c r="FE139" i="1" s="1"/>
  <c r="GK139" i="1" s="1"/>
  <c r="FF139" i="1" a="1"/>
  <c r="FF139" i="1" s="1"/>
  <c r="GL139" i="1" s="1"/>
  <c r="FG139" i="1" a="1"/>
  <c r="FG139" i="1"/>
  <c r="GM139" i="1" s="1"/>
  <c r="FH139" i="1" a="1"/>
  <c r="FH139" i="1"/>
  <c r="GN139" i="1" s="1"/>
  <c r="FI139" i="1" a="1"/>
  <c r="FI139" i="1"/>
  <c r="GO139" i="1" s="1"/>
  <c r="FJ139" i="1" a="1"/>
  <c r="FJ139" i="1"/>
  <c r="GP139" i="1" s="1"/>
  <c r="FK139" i="1" a="1"/>
  <c r="FK139" i="1" s="1"/>
  <c r="GQ139" i="1" s="1"/>
  <c r="FL139" i="1" a="1"/>
  <c r="FL139" i="1"/>
  <c r="GR139" i="1" s="1"/>
  <c r="FM139" i="1" a="1"/>
  <c r="FM139" i="1"/>
  <c r="GS139" i="1" s="1"/>
  <c r="FN139" i="1" a="1"/>
  <c r="FN139" i="1" s="1"/>
  <c r="GT139" i="1" s="1"/>
  <c r="FO139" i="1" a="1"/>
  <c r="FO139" i="1"/>
  <c r="FS139" i="1"/>
  <c r="FU139" i="1"/>
  <c r="FW139" i="1"/>
  <c r="FZ139" i="1"/>
  <c r="GC139" i="1"/>
  <c r="GE139" i="1"/>
  <c r="GF139" i="1"/>
  <c r="GH139" i="1"/>
  <c r="GI139" i="1"/>
  <c r="GU139" i="1"/>
  <c r="EL140" i="1" a="1"/>
  <c r="EL140" i="1" s="1"/>
  <c r="EM140" i="1" a="1"/>
  <c r="EM140" i="1" s="1"/>
  <c r="FS140" i="1" s="1"/>
  <c r="EN140" i="1" a="1"/>
  <c r="EN140" i="1"/>
  <c r="EO140" i="1" a="1"/>
  <c r="EO140" i="1"/>
  <c r="EP140" i="1" a="1"/>
  <c r="EP140" i="1" s="1"/>
  <c r="EQ140" i="1" a="1"/>
  <c r="EQ140" i="1"/>
  <c r="ER140" i="1" a="1"/>
  <c r="ER140" i="1" s="1"/>
  <c r="ES140" i="1" a="1"/>
  <c r="ES140" i="1" s="1"/>
  <c r="FY140" i="1" s="1"/>
  <c r="ET140" i="1" a="1"/>
  <c r="ET140" i="1"/>
  <c r="EU140" i="1" a="1"/>
  <c r="EU140" i="1" s="1"/>
  <c r="GA140" i="1" s="1"/>
  <c r="EV140" i="1" a="1"/>
  <c r="EV140" i="1"/>
  <c r="GB140" i="1" s="1"/>
  <c r="EW140" i="1" a="1"/>
  <c r="EW140" i="1"/>
  <c r="GC140" i="1" s="1"/>
  <c r="EX140" i="1" a="1"/>
  <c r="EX140" i="1"/>
  <c r="GD140" i="1" s="1"/>
  <c r="EY140" i="1" a="1"/>
  <c r="EY140" i="1"/>
  <c r="GE140" i="1" s="1"/>
  <c r="EZ140" i="1" a="1"/>
  <c r="EZ140" i="1" s="1"/>
  <c r="GF140" i="1" s="1"/>
  <c r="FA140" i="1" a="1"/>
  <c r="FA140" i="1" s="1"/>
  <c r="GG140" i="1" s="1"/>
  <c r="FB140" i="1" a="1"/>
  <c r="FB140" i="1" s="1"/>
  <c r="GH140" i="1" s="1"/>
  <c r="FC140" i="1" a="1"/>
  <c r="FC140" i="1"/>
  <c r="FD140" i="1" a="1"/>
  <c r="FD140" i="1"/>
  <c r="GJ140" i="1" s="1"/>
  <c r="FE140" i="1" a="1"/>
  <c r="FE140" i="1" s="1"/>
  <c r="FF140" i="1" a="1"/>
  <c r="FF140" i="1" s="1"/>
  <c r="FG140" i="1" a="1"/>
  <c r="FG140" i="1"/>
  <c r="GM140" i="1" s="1"/>
  <c r="FH140" i="1" a="1"/>
  <c r="FH140" i="1" s="1"/>
  <c r="GN140" i="1" s="1"/>
  <c r="FI140" i="1" a="1"/>
  <c r="FI140" i="1" s="1"/>
  <c r="FJ140" i="1" a="1"/>
  <c r="FJ140" i="1"/>
  <c r="FK140" i="1" a="1"/>
  <c r="FK140" i="1" s="1"/>
  <c r="FL140" i="1" a="1"/>
  <c r="FL140" i="1" s="1"/>
  <c r="GR140" i="1" s="1"/>
  <c r="FM140" i="1" a="1"/>
  <c r="FM140" i="1"/>
  <c r="GS140" i="1" s="1"/>
  <c r="FN140" i="1" a="1"/>
  <c r="FN140" i="1" s="1"/>
  <c r="GT140" i="1" s="1"/>
  <c r="FO140" i="1" a="1"/>
  <c r="FO140" i="1" s="1"/>
  <c r="GU140" i="1" s="1"/>
  <c r="FR140" i="1"/>
  <c r="FT140" i="1"/>
  <c r="FU140" i="1"/>
  <c r="FV140" i="1"/>
  <c r="FW140" i="1"/>
  <c r="FX140" i="1"/>
  <c r="FZ140" i="1"/>
  <c r="GI140" i="1"/>
  <c r="GK140" i="1"/>
  <c r="GL140" i="1"/>
  <c r="GO140" i="1"/>
  <c r="GP140" i="1"/>
  <c r="GQ140" i="1"/>
  <c r="EL141" i="1" a="1"/>
  <c r="EL141" i="1"/>
  <c r="FR141" i="1" s="1"/>
  <c r="EM141" i="1" a="1"/>
  <c r="EM141" i="1" s="1"/>
  <c r="FS141" i="1" s="1"/>
  <c r="EN141" i="1" a="1"/>
  <c r="EN141" i="1"/>
  <c r="FT141" i="1" s="1"/>
  <c r="EO141" i="1" a="1"/>
  <c r="EO141" i="1" s="1"/>
  <c r="FU141" i="1" s="1"/>
  <c r="EP141" i="1" a="1"/>
  <c r="EP141" i="1" s="1"/>
  <c r="FV141" i="1" s="1"/>
  <c r="EQ141" i="1" a="1"/>
  <c r="EQ141" i="1" s="1"/>
  <c r="ER141" i="1" a="1"/>
  <c r="ER141" i="1"/>
  <c r="FX141" i="1" s="1"/>
  <c r="ES141" i="1" a="1"/>
  <c r="ES141" i="1" s="1"/>
  <c r="FY141" i="1" s="1"/>
  <c r="ET141" i="1" a="1"/>
  <c r="ET141" i="1"/>
  <c r="FZ141" i="1" s="1"/>
  <c r="EU141" i="1" a="1"/>
  <c r="EU141" i="1"/>
  <c r="GA141" i="1" s="1"/>
  <c r="EV141" i="1" a="1"/>
  <c r="EV141" i="1" s="1"/>
  <c r="GB141" i="1" s="1"/>
  <c r="EW141" i="1" a="1"/>
  <c r="EW141" i="1" s="1"/>
  <c r="GC141" i="1" s="1"/>
  <c r="EX141" i="1" a="1"/>
  <c r="EX141" i="1" s="1"/>
  <c r="GD141" i="1" s="1"/>
  <c r="EY141" i="1" a="1"/>
  <c r="EY141" i="1" s="1"/>
  <c r="GE141" i="1" s="1"/>
  <c r="EZ141" i="1" a="1"/>
  <c r="EZ141" i="1" s="1"/>
  <c r="FA141" i="1" a="1"/>
  <c r="FA141" i="1"/>
  <c r="FB141" i="1" a="1"/>
  <c r="FB141" i="1" s="1"/>
  <c r="GH141" i="1" s="1"/>
  <c r="FC141" i="1" a="1"/>
  <c r="FC141" i="1" s="1"/>
  <c r="FD141" i="1" a="1"/>
  <c r="FD141" i="1"/>
  <c r="FE141" i="1" a="1"/>
  <c r="FE141" i="1" s="1"/>
  <c r="FF141" i="1" a="1"/>
  <c r="FF141" i="1"/>
  <c r="GL141" i="1" s="1"/>
  <c r="FG141" i="1" a="1"/>
  <c r="FG141" i="1"/>
  <c r="GM141" i="1" s="1"/>
  <c r="FH141" i="1" a="1"/>
  <c r="FH141" i="1" s="1"/>
  <c r="GN141" i="1" s="1"/>
  <c r="FI141" i="1" a="1"/>
  <c r="FI141" i="1" s="1"/>
  <c r="GO141" i="1" s="1"/>
  <c r="FJ141" i="1" a="1"/>
  <c r="FJ141" i="1" s="1"/>
  <c r="GP141" i="1" s="1"/>
  <c r="FK141" i="1" a="1"/>
  <c r="FK141" i="1" s="1"/>
  <c r="GQ141" i="1" s="1"/>
  <c r="FL141" i="1" a="1"/>
  <c r="FL141" i="1" s="1"/>
  <c r="GR141" i="1" s="1"/>
  <c r="FM141" i="1" a="1"/>
  <c r="FM141" i="1"/>
  <c r="GS141" i="1" s="1"/>
  <c r="FN141" i="1" a="1"/>
  <c r="FN141" i="1" s="1"/>
  <c r="GT141" i="1" s="1"/>
  <c r="FO141" i="1" a="1"/>
  <c r="FO141" i="1"/>
  <c r="GU141" i="1" s="1"/>
  <c r="FW141" i="1"/>
  <c r="GF141" i="1"/>
  <c r="GG141" i="1"/>
  <c r="GI141" i="1"/>
  <c r="GJ141" i="1"/>
  <c r="GK141" i="1"/>
  <c r="EL142" i="1" a="1"/>
  <c r="EL142" i="1"/>
  <c r="FR142" i="1" s="1"/>
  <c r="EM142" i="1" a="1"/>
  <c r="EM142" i="1"/>
  <c r="EN142" i="1" a="1"/>
  <c r="EN142" i="1"/>
  <c r="EO142" i="1" a="1"/>
  <c r="EO142" i="1"/>
  <c r="FU142" i="1" s="1"/>
  <c r="EP142" i="1" a="1"/>
  <c r="EP142" i="1" s="1"/>
  <c r="EQ142" i="1" a="1"/>
  <c r="EQ142" i="1" s="1"/>
  <c r="FW142" i="1" s="1"/>
  <c r="ER142" i="1" a="1"/>
  <c r="ER142" i="1" s="1"/>
  <c r="FX142" i="1" s="1"/>
  <c r="ES142" i="1" a="1"/>
  <c r="ES142" i="1" s="1"/>
  <c r="FY142" i="1" s="1"/>
  <c r="ET142" i="1" a="1"/>
  <c r="ET142" i="1"/>
  <c r="EU142" i="1" a="1"/>
  <c r="EU142" i="1" s="1"/>
  <c r="GA142" i="1" s="1"/>
  <c r="EV142" i="1" a="1"/>
  <c r="EV142" i="1" s="1"/>
  <c r="EW142" i="1" a="1"/>
  <c r="EW142" i="1"/>
  <c r="EX142" i="1" a="1"/>
  <c r="EX142" i="1"/>
  <c r="GD142" i="1" s="1"/>
  <c r="EY142" i="1" a="1"/>
  <c r="EY142" i="1"/>
  <c r="GE142" i="1" s="1"/>
  <c r="EZ142" i="1" a="1"/>
  <c r="EZ142" i="1"/>
  <c r="GF142" i="1" s="1"/>
  <c r="FA142" i="1" a="1"/>
  <c r="FA142" i="1"/>
  <c r="GG142" i="1" s="1"/>
  <c r="FB142" i="1" a="1"/>
  <c r="FB142" i="1"/>
  <c r="GH142" i="1" s="1"/>
  <c r="FC142" i="1" a="1"/>
  <c r="FC142" i="1" s="1"/>
  <c r="GI142" i="1" s="1"/>
  <c r="FD142" i="1" a="1"/>
  <c r="FD142" i="1"/>
  <c r="GJ142" i="1" s="1"/>
  <c r="FE142" i="1" a="1"/>
  <c r="FE142" i="1"/>
  <c r="GK142" i="1" s="1"/>
  <c r="FF142" i="1" a="1"/>
  <c r="FF142" i="1" s="1"/>
  <c r="FG142" i="1" a="1"/>
  <c r="FG142" i="1"/>
  <c r="FH142" i="1" a="1"/>
  <c r="FH142" i="1" s="1"/>
  <c r="FI142" i="1" a="1"/>
  <c r="FI142" i="1" s="1"/>
  <c r="FJ142" i="1" a="1"/>
  <c r="FJ142" i="1" s="1"/>
  <c r="GP142" i="1" s="1"/>
  <c r="FK142" i="1" a="1"/>
  <c r="FK142" i="1"/>
  <c r="FL142" i="1" a="1"/>
  <c r="FL142" i="1" s="1"/>
  <c r="GR142" i="1" s="1"/>
  <c r="FM142" i="1" a="1"/>
  <c r="FM142" i="1"/>
  <c r="FN142" i="1" a="1"/>
  <c r="FN142" i="1"/>
  <c r="GT142" i="1" s="1"/>
  <c r="FO142" i="1" a="1"/>
  <c r="FO142" i="1"/>
  <c r="FS142" i="1"/>
  <c r="FT142" i="1"/>
  <c r="FV142" i="1"/>
  <c r="FZ142" i="1"/>
  <c r="GB142" i="1"/>
  <c r="GC142" i="1"/>
  <c r="GL142" i="1"/>
  <c r="GM142" i="1"/>
  <c r="GN142" i="1"/>
  <c r="GO142" i="1"/>
  <c r="GQ142" i="1"/>
  <c r="GS142" i="1"/>
  <c r="GU142" i="1"/>
  <c r="EL143" i="1" a="1"/>
  <c r="EL143" i="1"/>
  <c r="FR143" i="1" s="1"/>
  <c r="EM143" i="1" a="1"/>
  <c r="EM143" i="1" s="1"/>
  <c r="FS143" i="1" s="1"/>
  <c r="EN143" i="1" a="1"/>
  <c r="EN143" i="1"/>
  <c r="FT143" i="1" s="1"/>
  <c r="EO143" i="1" a="1"/>
  <c r="EO143" i="1" s="1"/>
  <c r="FU143" i="1" s="1"/>
  <c r="EP143" i="1" a="1"/>
  <c r="EP143" i="1" s="1"/>
  <c r="FV143" i="1" s="1"/>
  <c r="EQ143" i="1" a="1"/>
  <c r="EQ143" i="1" s="1"/>
  <c r="FW143" i="1" s="1"/>
  <c r="ER143" i="1" a="1"/>
  <c r="ER143" i="1"/>
  <c r="ES143" i="1" a="1"/>
  <c r="ES143" i="1" s="1"/>
  <c r="FY143" i="1" s="1"/>
  <c r="ET143" i="1" a="1"/>
  <c r="ET143" i="1" s="1"/>
  <c r="FZ143" i="1" s="1"/>
  <c r="EU143" i="1" a="1"/>
  <c r="EU143" i="1"/>
  <c r="EV143" i="1" a="1"/>
  <c r="EV143" i="1"/>
  <c r="EW143" i="1" a="1"/>
  <c r="EW143" i="1"/>
  <c r="EX143" i="1" a="1"/>
  <c r="EX143" i="1"/>
  <c r="EY143" i="1" a="1"/>
  <c r="EY143" i="1" s="1"/>
  <c r="EZ143" i="1" a="1"/>
  <c r="EZ143" i="1" s="1"/>
  <c r="FA143" i="1" a="1"/>
  <c r="FA143" i="1"/>
  <c r="GG143" i="1" s="1"/>
  <c r="FB143" i="1" a="1"/>
  <c r="FB143" i="1"/>
  <c r="FC143" i="1" a="1"/>
  <c r="FC143" i="1"/>
  <c r="FD143" i="1" a="1"/>
  <c r="FD143" i="1"/>
  <c r="FE143" i="1" a="1"/>
  <c r="FE143" i="1"/>
  <c r="GK143" i="1" s="1"/>
  <c r="FF143" i="1" a="1"/>
  <c r="FF143" i="1"/>
  <c r="FG143" i="1" a="1"/>
  <c r="FG143" i="1" s="1"/>
  <c r="GM143" i="1" s="1"/>
  <c r="FH143" i="1" a="1"/>
  <c r="FH143" i="1"/>
  <c r="GN143" i="1" s="1"/>
  <c r="FI143" i="1" a="1"/>
  <c r="FI143" i="1"/>
  <c r="GO143" i="1" s="1"/>
  <c r="FJ143" i="1" a="1"/>
  <c r="FJ143" i="1" s="1"/>
  <c r="GP143" i="1" s="1"/>
  <c r="FK143" i="1" a="1"/>
  <c r="FK143" i="1" s="1"/>
  <c r="GQ143" i="1" s="1"/>
  <c r="FL143" i="1" a="1"/>
  <c r="FL143" i="1"/>
  <c r="GR143" i="1" s="1"/>
  <c r="FM143" i="1" a="1"/>
  <c r="FM143" i="1" s="1"/>
  <c r="GS143" i="1" s="1"/>
  <c r="FN143" i="1" a="1"/>
  <c r="FN143" i="1" s="1"/>
  <c r="GT143" i="1" s="1"/>
  <c r="FO143" i="1" a="1"/>
  <c r="FO143" i="1" s="1"/>
  <c r="GU143" i="1" s="1"/>
  <c r="FX143" i="1"/>
  <c r="GA143" i="1"/>
  <c r="GB143" i="1"/>
  <c r="GC143" i="1"/>
  <c r="GD143" i="1"/>
  <c r="GE143" i="1"/>
  <c r="GF143" i="1"/>
  <c r="GH143" i="1"/>
  <c r="GI143" i="1"/>
  <c r="GJ143" i="1"/>
  <c r="GL143" i="1"/>
  <c r="EL144" i="1" a="1"/>
  <c r="EL144" i="1"/>
  <c r="EM144" i="1" a="1"/>
  <c r="EM144" i="1" s="1"/>
  <c r="FS144" i="1" s="1"/>
  <c r="EN144" i="1" a="1"/>
  <c r="EN144" i="1" s="1"/>
  <c r="FT144" i="1" s="1"/>
  <c r="EO144" i="1" a="1"/>
  <c r="EO144" i="1"/>
  <c r="EP144" i="1" a="1"/>
  <c r="EP144" i="1" s="1"/>
  <c r="EQ144" i="1" a="1"/>
  <c r="EQ144" i="1" s="1"/>
  <c r="FW144" i="1" s="1"/>
  <c r="ER144" i="1" a="1"/>
  <c r="ER144" i="1"/>
  <c r="FX144" i="1" s="1"/>
  <c r="ES144" i="1" a="1"/>
  <c r="ES144" i="1" s="1"/>
  <c r="FY144" i="1" s="1"/>
  <c r="ET144" i="1" a="1"/>
  <c r="ET144" i="1" s="1"/>
  <c r="FZ144" i="1" s="1"/>
  <c r="EU144" i="1" a="1"/>
  <c r="EU144" i="1"/>
  <c r="GA144" i="1" s="1"/>
  <c r="EV144" i="1" a="1"/>
  <c r="EV144" i="1" s="1"/>
  <c r="GB144" i="1" s="1"/>
  <c r="EW144" i="1" a="1"/>
  <c r="EW144" i="1"/>
  <c r="EX144" i="1" a="1"/>
  <c r="EX144" i="1"/>
  <c r="EY144" i="1" a="1"/>
  <c r="EY144" i="1"/>
  <c r="GE144" i="1" s="1"/>
  <c r="EZ144" i="1" a="1"/>
  <c r="EZ144" i="1"/>
  <c r="GF144" i="1" s="1"/>
  <c r="FA144" i="1" a="1"/>
  <c r="FA144" i="1"/>
  <c r="GG144" i="1" s="1"/>
  <c r="FB144" i="1" a="1"/>
  <c r="FB144" i="1" s="1"/>
  <c r="GH144" i="1" s="1"/>
  <c r="FC144" i="1" a="1"/>
  <c r="FC144" i="1"/>
  <c r="GI144" i="1" s="1"/>
  <c r="FD144" i="1" a="1"/>
  <c r="FD144" i="1"/>
  <c r="FE144" i="1" a="1"/>
  <c r="FE144" i="1"/>
  <c r="FF144" i="1" a="1"/>
  <c r="FF144" i="1"/>
  <c r="GL144" i="1" s="1"/>
  <c r="FG144" i="1" a="1"/>
  <c r="FG144" i="1"/>
  <c r="GM144" i="1" s="1"/>
  <c r="FH144" i="1" a="1"/>
  <c r="FH144" i="1"/>
  <c r="FI144" i="1" a="1"/>
  <c r="FI144" i="1" s="1"/>
  <c r="FJ144" i="1" a="1"/>
  <c r="FJ144" i="1" s="1"/>
  <c r="GP144" i="1" s="1"/>
  <c r="FK144" i="1" a="1"/>
  <c r="FK144" i="1"/>
  <c r="FL144" i="1" a="1"/>
  <c r="FL144" i="1"/>
  <c r="GR144" i="1" s="1"/>
  <c r="FM144" i="1" a="1"/>
  <c r="FM144" i="1" s="1"/>
  <c r="GS144" i="1" s="1"/>
  <c r="FN144" i="1" a="1"/>
  <c r="FN144" i="1" s="1"/>
  <c r="FO144" i="1" a="1"/>
  <c r="FO144" i="1"/>
  <c r="GU144" i="1" s="1"/>
  <c r="FR144" i="1"/>
  <c r="FU144" i="1"/>
  <c r="FV144" i="1"/>
  <c r="GC144" i="1"/>
  <c r="GD144" i="1"/>
  <c r="GJ144" i="1"/>
  <c r="GK144" i="1"/>
  <c r="GN144" i="1"/>
  <c r="GO144" i="1"/>
  <c r="GQ144" i="1"/>
  <c r="GT144" i="1"/>
  <c r="EL145" i="1" a="1"/>
  <c r="EL145" i="1" s="1"/>
  <c r="FR145" i="1" s="1"/>
  <c r="EM145" i="1" a="1"/>
  <c r="EM145" i="1"/>
  <c r="FS145" i="1" s="1"/>
  <c r="EN145" i="1" a="1"/>
  <c r="EN145" i="1"/>
  <c r="FT145" i="1" s="1"/>
  <c r="EO145" i="1" a="1"/>
  <c r="EO145" i="1" s="1"/>
  <c r="FU145" i="1" s="1"/>
  <c r="EP145" i="1" a="1"/>
  <c r="EP145" i="1"/>
  <c r="FV145" i="1" s="1"/>
  <c r="EQ145" i="1" a="1"/>
  <c r="EQ145" i="1"/>
  <c r="ER145" i="1" a="1"/>
  <c r="ER145" i="1"/>
  <c r="FX145" i="1" s="1"/>
  <c r="ES145" i="1" a="1"/>
  <c r="ES145" i="1" s="1"/>
  <c r="ET145" i="1" a="1"/>
  <c r="ET145" i="1" s="1"/>
  <c r="FZ145" i="1" s="1"/>
  <c r="EU145" i="1" a="1"/>
  <c r="EU145" i="1"/>
  <c r="GA145" i="1" s="1"/>
  <c r="EV145" i="1" a="1"/>
  <c r="EV145" i="1"/>
  <c r="GB145" i="1" s="1"/>
  <c r="EW145" i="1" a="1"/>
  <c r="EW145" i="1" s="1"/>
  <c r="GC145" i="1" s="1"/>
  <c r="EX145" i="1" a="1"/>
  <c r="EX145" i="1" s="1"/>
  <c r="GD145" i="1" s="1"/>
  <c r="EY145" i="1" a="1"/>
  <c r="EY145" i="1" s="1"/>
  <c r="EZ145" i="1" a="1"/>
  <c r="EZ145" i="1"/>
  <c r="FA145" i="1" a="1"/>
  <c r="FA145" i="1"/>
  <c r="FB145" i="1" a="1"/>
  <c r="FB145" i="1" s="1"/>
  <c r="FC145" i="1" a="1"/>
  <c r="FC145" i="1"/>
  <c r="GI145" i="1" s="1"/>
  <c r="FD145" i="1" a="1"/>
  <c r="FD145" i="1"/>
  <c r="FE145" i="1" a="1"/>
  <c r="FE145" i="1" s="1"/>
  <c r="FF145" i="1" a="1"/>
  <c r="FF145" i="1"/>
  <c r="FG145" i="1" a="1"/>
  <c r="FG145" i="1"/>
  <c r="GM145" i="1" s="1"/>
  <c r="FH145" i="1" a="1"/>
  <c r="FH145" i="1" s="1"/>
  <c r="GN145" i="1" s="1"/>
  <c r="FI145" i="1" a="1"/>
  <c r="FI145" i="1" s="1"/>
  <c r="GO145" i="1" s="1"/>
  <c r="FJ145" i="1" a="1"/>
  <c r="FJ145" i="1" s="1"/>
  <c r="GP145" i="1" s="1"/>
  <c r="FK145" i="1" a="1"/>
  <c r="FK145" i="1"/>
  <c r="GQ145" i="1" s="1"/>
  <c r="FL145" i="1" a="1"/>
  <c r="FL145" i="1"/>
  <c r="GR145" i="1" s="1"/>
  <c r="FM145" i="1" a="1"/>
  <c r="FM145" i="1" s="1"/>
  <c r="GS145" i="1" s="1"/>
  <c r="FN145" i="1" a="1"/>
  <c r="FN145" i="1"/>
  <c r="GT145" i="1" s="1"/>
  <c r="FO145" i="1" a="1"/>
  <c r="FO145" i="1" s="1"/>
  <c r="GU145" i="1" s="1"/>
  <c r="FW145" i="1"/>
  <c r="FY145" i="1"/>
  <c r="GE145" i="1"/>
  <c r="GF145" i="1"/>
  <c r="GG145" i="1"/>
  <c r="GH145" i="1"/>
  <c r="GJ145" i="1"/>
  <c r="GK145" i="1"/>
  <c r="GL145" i="1"/>
  <c r="EL146" i="1" a="1"/>
  <c r="EL146" i="1"/>
  <c r="FR146" i="1" s="1"/>
  <c r="EM146" i="1" a="1"/>
  <c r="EM146" i="1"/>
  <c r="FS146" i="1" s="1"/>
  <c r="EN146" i="1" a="1"/>
  <c r="EN146" i="1"/>
  <c r="FT146" i="1" s="1"/>
  <c r="EO146" i="1" a="1"/>
  <c r="EO146" i="1"/>
  <c r="EP146" i="1" a="1"/>
  <c r="EP146" i="1"/>
  <c r="FV146" i="1" s="1"/>
  <c r="EQ146" i="1" a="1"/>
  <c r="EQ146" i="1" s="1"/>
  <c r="FW146" i="1" s="1"/>
  <c r="ER146" i="1" a="1"/>
  <c r="ER146" i="1"/>
  <c r="ES146" i="1" a="1"/>
  <c r="ES146" i="1" s="1"/>
  <c r="FY146" i="1" s="1"/>
  <c r="ET146" i="1" a="1"/>
  <c r="ET146" i="1"/>
  <c r="FZ146" i="1" s="1"/>
  <c r="EU146" i="1" a="1"/>
  <c r="EU146" i="1" s="1"/>
  <c r="GA146" i="1" s="1"/>
  <c r="EV146" i="1" a="1"/>
  <c r="EV146" i="1" s="1"/>
  <c r="EW146" i="1" a="1"/>
  <c r="EW146" i="1" s="1"/>
  <c r="EX146" i="1" a="1"/>
  <c r="EX146" i="1"/>
  <c r="EY146" i="1" a="1"/>
  <c r="EY146" i="1" s="1"/>
  <c r="GE146" i="1" s="1"/>
  <c r="EZ146" i="1" a="1"/>
  <c r="EZ146" i="1" s="1"/>
  <c r="GF146" i="1" s="1"/>
  <c r="FA146" i="1" a="1"/>
  <c r="FA146" i="1" s="1"/>
  <c r="GG146" i="1" s="1"/>
  <c r="FB146" i="1" a="1"/>
  <c r="FB146" i="1" s="1"/>
  <c r="GH146" i="1" s="1"/>
  <c r="FC146" i="1" a="1"/>
  <c r="FC146" i="1"/>
  <c r="GI146" i="1" s="1"/>
  <c r="FD146" i="1" a="1"/>
  <c r="FD146" i="1" s="1"/>
  <c r="FE146" i="1" a="1"/>
  <c r="FE146" i="1" s="1"/>
  <c r="FF146" i="1" a="1"/>
  <c r="FF146" i="1"/>
  <c r="FG146" i="1" a="1"/>
  <c r="FG146" i="1"/>
  <c r="FH146" i="1" a="1"/>
  <c r="FH146" i="1" s="1"/>
  <c r="FI146" i="1" a="1"/>
  <c r="FI146" i="1" s="1"/>
  <c r="FJ146" i="1" a="1"/>
  <c r="FJ146" i="1" s="1"/>
  <c r="FK146" i="1" a="1"/>
  <c r="FK146" i="1"/>
  <c r="FL146" i="1" a="1"/>
  <c r="FL146" i="1"/>
  <c r="FM146" i="1" a="1"/>
  <c r="FM146" i="1"/>
  <c r="GS146" i="1" s="1"/>
  <c r="FN146" i="1" a="1"/>
  <c r="FN146" i="1" s="1"/>
  <c r="GT146" i="1" s="1"/>
  <c r="FO146" i="1" a="1"/>
  <c r="FO146" i="1" s="1"/>
  <c r="GU146" i="1" s="1"/>
  <c r="FU146" i="1"/>
  <c r="FX146" i="1"/>
  <c r="GB146" i="1"/>
  <c r="GC146" i="1"/>
  <c r="GD146" i="1"/>
  <c r="GJ146" i="1"/>
  <c r="GK146" i="1"/>
  <c r="GL146" i="1"/>
  <c r="GM146" i="1"/>
  <c r="GN146" i="1"/>
  <c r="GO146" i="1"/>
  <c r="GP146" i="1"/>
  <c r="GQ146" i="1"/>
  <c r="GR146" i="1"/>
  <c r="EL147" i="1" a="1"/>
  <c r="EL147" i="1"/>
  <c r="FR147" i="1" s="1"/>
  <c r="EM147" i="1" a="1"/>
  <c r="EM147" i="1" s="1"/>
  <c r="EN147" i="1" a="1"/>
  <c r="EN147" i="1" s="1"/>
  <c r="FT147" i="1" s="1"/>
  <c r="EO147" i="1" a="1"/>
  <c r="EO147" i="1"/>
  <c r="FU147" i="1" s="1"/>
  <c r="EP147" i="1" a="1"/>
  <c r="EP147" i="1" s="1"/>
  <c r="FV147" i="1" s="1"/>
  <c r="EQ147" i="1" a="1"/>
  <c r="EQ147" i="1" s="1"/>
  <c r="FW147" i="1" s="1"/>
  <c r="ER147" i="1" a="1"/>
  <c r="ER147" i="1"/>
  <c r="ES147" i="1" a="1"/>
  <c r="ES147" i="1" s="1"/>
  <c r="FY147" i="1" s="1"/>
  <c r="ET147" i="1" a="1"/>
  <c r="ET147" i="1"/>
  <c r="FZ147" i="1" s="1"/>
  <c r="EU147" i="1" a="1"/>
  <c r="EU147" i="1" s="1"/>
  <c r="GA147" i="1" s="1"/>
  <c r="EV147" i="1" a="1"/>
  <c r="EV147" i="1" s="1"/>
  <c r="GB147" i="1" s="1"/>
  <c r="EW147" i="1" a="1"/>
  <c r="EW147" i="1"/>
  <c r="GC147" i="1" s="1"/>
  <c r="EX147" i="1" a="1"/>
  <c r="EX147" i="1" s="1"/>
  <c r="GD147" i="1" s="1"/>
  <c r="EY147" i="1" a="1"/>
  <c r="EY147" i="1" s="1"/>
  <c r="EZ147" i="1" a="1"/>
  <c r="EZ147" i="1" s="1"/>
  <c r="FA147" i="1" a="1"/>
  <c r="FA147" i="1"/>
  <c r="GG147" i="1" s="1"/>
  <c r="FB147" i="1" a="1"/>
  <c r="FB147" i="1" s="1"/>
  <c r="FC147" i="1" a="1"/>
  <c r="FC147" i="1"/>
  <c r="FD147" i="1" a="1"/>
  <c r="FD147" i="1"/>
  <c r="FE147" i="1" a="1"/>
  <c r="FE147" i="1"/>
  <c r="FF147" i="1" a="1"/>
  <c r="FF147" i="1"/>
  <c r="GL147" i="1" s="1"/>
  <c r="FG147" i="1" a="1"/>
  <c r="FG147" i="1" s="1"/>
  <c r="GM147" i="1" s="1"/>
  <c r="FH147" i="1" a="1"/>
  <c r="FH147" i="1"/>
  <c r="GN147" i="1" s="1"/>
  <c r="FI147" i="1" a="1"/>
  <c r="FI147" i="1" s="1"/>
  <c r="FJ147" i="1" a="1"/>
  <c r="FJ147" i="1" s="1"/>
  <c r="GP147" i="1" s="1"/>
  <c r="FK147" i="1" a="1"/>
  <c r="FK147" i="1" s="1"/>
  <c r="GQ147" i="1" s="1"/>
  <c r="FL147" i="1" a="1"/>
  <c r="FL147" i="1"/>
  <c r="GR147" i="1" s="1"/>
  <c r="FM147" i="1" a="1"/>
  <c r="FM147" i="1" s="1"/>
  <c r="FN147" i="1" a="1"/>
  <c r="FN147" i="1"/>
  <c r="GT147" i="1" s="1"/>
  <c r="FO147" i="1" a="1"/>
  <c r="FO147" i="1" s="1"/>
  <c r="GU147" i="1" s="1"/>
  <c r="FS147" i="1"/>
  <c r="FX147" i="1"/>
  <c r="GE147" i="1"/>
  <c r="GF147" i="1"/>
  <c r="GH147" i="1"/>
  <c r="GI147" i="1"/>
  <c r="GJ147" i="1"/>
  <c r="GK147" i="1"/>
  <c r="GO147" i="1"/>
  <c r="GS147" i="1"/>
  <c r="EL148" i="1" a="1"/>
  <c r="EL148" i="1"/>
  <c r="FR148" i="1" s="1"/>
  <c r="EM148" i="1" a="1"/>
  <c r="EM148" i="1"/>
  <c r="FS148" i="1" s="1"/>
  <c r="EN148" i="1" a="1"/>
  <c r="EN148" i="1"/>
  <c r="FT148" i="1" s="1"/>
  <c r="EO148" i="1" a="1"/>
  <c r="EO148" i="1" s="1"/>
  <c r="EP148" i="1" a="1"/>
  <c r="EP148" i="1" s="1"/>
  <c r="EQ148" i="1" a="1"/>
  <c r="EQ148" i="1"/>
  <c r="ER148" i="1" a="1"/>
  <c r="ER148" i="1" s="1"/>
  <c r="ES148" i="1" a="1"/>
  <c r="ES148" i="1"/>
  <c r="FY148" i="1" s="1"/>
  <c r="ET148" i="1" a="1"/>
  <c r="ET148" i="1" s="1"/>
  <c r="FZ148" i="1" s="1"/>
  <c r="EU148" i="1" a="1"/>
  <c r="EU148" i="1"/>
  <c r="EV148" i="1" a="1"/>
  <c r="EV148" i="1" s="1"/>
  <c r="GB148" i="1" s="1"/>
  <c r="EW148" i="1" a="1"/>
  <c r="EW148" i="1"/>
  <c r="GC148" i="1" s="1"/>
  <c r="EX148" i="1" a="1"/>
  <c r="EX148" i="1"/>
  <c r="EY148" i="1" a="1"/>
  <c r="EY148" i="1"/>
  <c r="GE148" i="1" s="1"/>
  <c r="EZ148" i="1" a="1"/>
  <c r="EZ148" i="1" s="1"/>
  <c r="GF148" i="1" s="1"/>
  <c r="FA148" i="1" a="1"/>
  <c r="FA148" i="1" s="1"/>
  <c r="GG148" i="1" s="1"/>
  <c r="FB148" i="1" a="1"/>
  <c r="FB148" i="1" s="1"/>
  <c r="FC148" i="1" a="1"/>
  <c r="FC148" i="1"/>
  <c r="FD148" i="1" a="1"/>
  <c r="FD148" i="1"/>
  <c r="FE148" i="1" a="1"/>
  <c r="FE148" i="1" s="1"/>
  <c r="FF148" i="1" a="1"/>
  <c r="FF148" i="1" s="1"/>
  <c r="GL148" i="1" s="1"/>
  <c r="FG148" i="1" a="1"/>
  <c r="FG148" i="1" s="1"/>
  <c r="GM148" i="1" s="1"/>
  <c r="FH148" i="1" a="1"/>
  <c r="FH148" i="1"/>
  <c r="FI148" i="1" a="1"/>
  <c r="FI148" i="1" s="1"/>
  <c r="GO148" i="1" s="1"/>
  <c r="FJ148" i="1" a="1"/>
  <c r="FJ148" i="1" s="1"/>
  <c r="FK148" i="1" a="1"/>
  <c r="FK148" i="1"/>
  <c r="FL148" i="1" a="1"/>
  <c r="FL148" i="1"/>
  <c r="GR148" i="1" s="1"/>
  <c r="FM148" i="1" a="1"/>
  <c r="FM148" i="1" s="1"/>
  <c r="GS148" i="1" s="1"/>
  <c r="FN148" i="1" a="1"/>
  <c r="FN148" i="1" s="1"/>
  <c r="GT148" i="1" s="1"/>
  <c r="FO148" i="1" a="1"/>
  <c r="FO148" i="1"/>
  <c r="FU148" i="1"/>
  <c r="FV148" i="1"/>
  <c r="FW148" i="1"/>
  <c r="FX148" i="1"/>
  <c r="GA148" i="1"/>
  <c r="GD148" i="1"/>
  <c r="GH148" i="1"/>
  <c r="GI148" i="1"/>
  <c r="GJ148" i="1"/>
  <c r="GK148" i="1"/>
  <c r="GN148" i="1"/>
  <c r="GP148" i="1"/>
  <c r="GQ148" i="1"/>
  <c r="GU148" i="1"/>
  <c r="EL149" i="1" a="1"/>
  <c r="EL149" i="1"/>
  <c r="EM149" i="1" a="1"/>
  <c r="EM149" i="1"/>
  <c r="FS149" i="1" s="1"/>
  <c r="EN149" i="1" a="1"/>
  <c r="EN149" i="1"/>
  <c r="FT149" i="1" s="1"/>
  <c r="EO149" i="1" a="1"/>
  <c r="EO149" i="1" s="1"/>
  <c r="FU149" i="1" s="1"/>
  <c r="EP149" i="1" a="1"/>
  <c r="EP149" i="1"/>
  <c r="FV149" i="1" s="1"/>
  <c r="EQ149" i="1" a="1"/>
  <c r="EQ149" i="1"/>
  <c r="ER149" i="1" a="1"/>
  <c r="ER149" i="1"/>
  <c r="ES149" i="1" a="1"/>
  <c r="ES149" i="1" s="1"/>
  <c r="FY149" i="1" s="1"/>
  <c r="ET149" i="1" a="1"/>
  <c r="ET149" i="1"/>
  <c r="FZ149" i="1" s="1"/>
  <c r="EU149" i="1" a="1"/>
  <c r="EU149" i="1"/>
  <c r="EV149" i="1" a="1"/>
  <c r="EV149" i="1" s="1"/>
  <c r="EW149" i="1" a="1"/>
  <c r="EW149" i="1" s="1"/>
  <c r="GC149" i="1" s="1"/>
  <c r="EX149" i="1" a="1"/>
  <c r="EX149" i="1"/>
  <c r="EY149" i="1" a="1"/>
  <c r="EY149" i="1"/>
  <c r="EZ149" i="1" a="1"/>
  <c r="EZ149" i="1" s="1"/>
  <c r="FA149" i="1" a="1"/>
  <c r="FA149" i="1"/>
  <c r="FB149" i="1" a="1"/>
  <c r="FB149" i="1" s="1"/>
  <c r="FC149" i="1" a="1"/>
  <c r="FC149" i="1" s="1"/>
  <c r="GI149" i="1" s="1"/>
  <c r="FD149" i="1" a="1"/>
  <c r="FD149" i="1"/>
  <c r="GJ149" i="1" s="1"/>
  <c r="FE149" i="1" a="1"/>
  <c r="FE149" i="1" s="1"/>
  <c r="GK149" i="1" s="1"/>
  <c r="FF149" i="1" a="1"/>
  <c r="FF149" i="1"/>
  <c r="FG149" i="1" a="1"/>
  <c r="FG149" i="1" s="1"/>
  <c r="GM149" i="1" s="1"/>
  <c r="FH149" i="1" a="1"/>
  <c r="FH149" i="1" s="1"/>
  <c r="GN149" i="1" s="1"/>
  <c r="FI149" i="1" a="1"/>
  <c r="FI149" i="1" s="1"/>
  <c r="GO149" i="1" s="1"/>
  <c r="FJ149" i="1" a="1"/>
  <c r="FJ149" i="1"/>
  <c r="GP149" i="1" s="1"/>
  <c r="FK149" i="1" a="1"/>
  <c r="FK149" i="1"/>
  <c r="GQ149" i="1" s="1"/>
  <c r="FL149" i="1" a="1"/>
  <c r="FL149" i="1" s="1"/>
  <c r="GR149" i="1" s="1"/>
  <c r="FM149" i="1" a="1"/>
  <c r="FM149" i="1" s="1"/>
  <c r="GS149" i="1" s="1"/>
  <c r="FN149" i="1" a="1"/>
  <c r="FN149" i="1"/>
  <c r="GT149" i="1" s="1"/>
  <c r="FO149" i="1" a="1"/>
  <c r="FO149" i="1" s="1"/>
  <c r="GU149" i="1" s="1"/>
  <c r="FR149" i="1"/>
  <c r="FW149" i="1"/>
  <c r="FX149" i="1"/>
  <c r="GA149" i="1"/>
  <c r="GB149" i="1"/>
  <c r="GD149" i="1"/>
  <c r="GE149" i="1"/>
  <c r="GF149" i="1"/>
  <c r="GG149" i="1"/>
  <c r="GH149" i="1"/>
  <c r="GL149" i="1"/>
  <c r="EL150" i="1" a="1"/>
  <c r="EL150" i="1"/>
  <c r="EM150" i="1" a="1"/>
  <c r="EM150" i="1" s="1"/>
  <c r="EN150" i="1" a="1"/>
  <c r="EN150" i="1"/>
  <c r="FT150" i="1" s="1"/>
  <c r="EO150" i="1" a="1"/>
  <c r="EO150" i="1"/>
  <c r="FU150" i="1" s="1"/>
  <c r="EP150" i="1" a="1"/>
  <c r="EP150" i="1"/>
  <c r="EQ150" i="1" a="1"/>
  <c r="EQ150" i="1"/>
  <c r="FW150" i="1" s="1"/>
  <c r="ER150" i="1" a="1"/>
  <c r="ER150" i="1"/>
  <c r="FX150" i="1" s="1"/>
  <c r="ES150" i="1" a="1"/>
  <c r="ES150" i="1"/>
  <c r="FY150" i="1" s="1"/>
  <c r="ET150" i="1" a="1"/>
  <c r="ET150" i="1" s="1"/>
  <c r="FZ150" i="1" s="1"/>
  <c r="EU150" i="1" a="1"/>
  <c r="EU150" i="1" s="1"/>
  <c r="GA150" i="1" s="1"/>
  <c r="EV150" i="1" a="1"/>
  <c r="EV150" i="1" s="1"/>
  <c r="EW150" i="1" a="1"/>
  <c r="EW150" i="1"/>
  <c r="EX150" i="1" a="1"/>
  <c r="EX150" i="1"/>
  <c r="EY150" i="1" a="1"/>
  <c r="EY150" i="1" s="1"/>
  <c r="GE150" i="1" s="1"/>
  <c r="EZ150" i="1" a="1"/>
  <c r="EZ150" i="1"/>
  <c r="FA150" i="1" a="1"/>
  <c r="FA150" i="1"/>
  <c r="GG150" i="1" s="1"/>
  <c r="FB150" i="1" a="1"/>
  <c r="FB150" i="1"/>
  <c r="GH150" i="1" s="1"/>
  <c r="FC150" i="1" a="1"/>
  <c r="FC150" i="1"/>
  <c r="FD150" i="1" a="1"/>
  <c r="FD150" i="1" s="1"/>
  <c r="GJ150" i="1" s="1"/>
  <c r="FE150" i="1" a="1"/>
  <c r="FE150" i="1"/>
  <c r="FF150" i="1" a="1"/>
  <c r="FF150" i="1"/>
  <c r="GL150" i="1" s="1"/>
  <c r="FG150" i="1" a="1"/>
  <c r="FG150" i="1"/>
  <c r="FH150" i="1" a="1"/>
  <c r="FH150" i="1" s="1"/>
  <c r="GN150" i="1" s="1"/>
  <c r="FI150" i="1" a="1"/>
  <c r="FI150" i="1" s="1"/>
  <c r="GO150" i="1" s="1"/>
  <c r="FJ150" i="1" a="1"/>
  <c r="FJ150" i="1" s="1"/>
  <c r="GP150" i="1" s="1"/>
  <c r="FK150" i="1" a="1"/>
  <c r="FK150" i="1"/>
  <c r="GQ150" i="1" s="1"/>
  <c r="FL150" i="1" a="1"/>
  <c r="FL150" i="1" s="1"/>
  <c r="FM150" i="1" a="1"/>
  <c r="FM150" i="1" s="1"/>
  <c r="GS150" i="1" s="1"/>
  <c r="FN150" i="1" a="1"/>
  <c r="FN150" i="1" s="1"/>
  <c r="GT150" i="1" s="1"/>
  <c r="FO150" i="1" a="1"/>
  <c r="FO150" i="1"/>
  <c r="FR150" i="1"/>
  <c r="FS150" i="1"/>
  <c r="FV150" i="1"/>
  <c r="GB150" i="1"/>
  <c r="GC150" i="1"/>
  <c r="GD150" i="1"/>
  <c r="GF150" i="1"/>
  <c r="GI150" i="1"/>
  <c r="GK150" i="1"/>
  <c r="GM150" i="1"/>
  <c r="GR150" i="1"/>
  <c r="GU150" i="1"/>
  <c r="EL151" i="1" a="1"/>
  <c r="EL151" i="1"/>
  <c r="FR151" i="1" s="1"/>
  <c r="EM151" i="1" a="1"/>
  <c r="EM151" i="1" s="1"/>
  <c r="EN151" i="1" a="1"/>
  <c r="EN151" i="1" s="1"/>
  <c r="FT151" i="1" s="1"/>
  <c r="EO151" i="1" a="1"/>
  <c r="EO151" i="1"/>
  <c r="FU151" i="1" s="1"/>
  <c r="EP151" i="1" a="1"/>
  <c r="EP151" i="1" s="1"/>
  <c r="FV151" i="1" s="1"/>
  <c r="EQ151" i="1" a="1"/>
  <c r="EQ151" i="1" s="1"/>
  <c r="FW151" i="1" s="1"/>
  <c r="ER151" i="1" a="1"/>
  <c r="ER151" i="1" s="1"/>
  <c r="ES151" i="1" a="1"/>
  <c r="ES151" i="1"/>
  <c r="FY151" i="1" s="1"/>
  <c r="ET151" i="1" a="1"/>
  <c r="ET151" i="1" s="1"/>
  <c r="FZ151" i="1" s="1"/>
  <c r="EU151" i="1" a="1"/>
  <c r="EU151" i="1" s="1"/>
  <c r="GA151" i="1" s="1"/>
  <c r="EV151" i="1" a="1"/>
  <c r="EV151" i="1"/>
  <c r="EW151" i="1" a="1"/>
  <c r="EW151" i="1"/>
  <c r="EX151" i="1" a="1"/>
  <c r="EX151" i="1"/>
  <c r="EY151" i="1" a="1"/>
  <c r="EY151" i="1" s="1"/>
  <c r="EZ151" i="1" a="1"/>
  <c r="EZ151" i="1"/>
  <c r="FA151" i="1" a="1"/>
  <c r="FA151" i="1" s="1"/>
  <c r="GG151" i="1" s="1"/>
  <c r="FB151" i="1" a="1"/>
  <c r="FB151" i="1" s="1"/>
  <c r="FC151" i="1" a="1"/>
  <c r="FC151" i="1" s="1"/>
  <c r="FD151" i="1" a="1"/>
  <c r="FD151" i="1" s="1"/>
  <c r="GJ151" i="1" s="1"/>
  <c r="FE151" i="1" a="1"/>
  <c r="FE151" i="1"/>
  <c r="GK151" i="1" s="1"/>
  <c r="FF151" i="1" a="1"/>
  <c r="FF151" i="1" s="1"/>
  <c r="GL151" i="1" s="1"/>
  <c r="FG151" i="1" a="1"/>
  <c r="FG151" i="1" s="1"/>
  <c r="GM151" i="1" s="1"/>
  <c r="FH151" i="1" a="1"/>
  <c r="FH151" i="1"/>
  <c r="GN151" i="1" s="1"/>
  <c r="FI151" i="1" a="1"/>
  <c r="FI151" i="1"/>
  <c r="GO151" i="1" s="1"/>
  <c r="FJ151" i="1" a="1"/>
  <c r="FJ151" i="1" s="1"/>
  <c r="GP151" i="1" s="1"/>
  <c r="FK151" i="1" a="1"/>
  <c r="FK151" i="1" s="1"/>
  <c r="FL151" i="1" a="1"/>
  <c r="FL151" i="1" s="1"/>
  <c r="GR151" i="1" s="1"/>
  <c r="FM151" i="1" a="1"/>
  <c r="FM151" i="1" s="1"/>
  <c r="GS151" i="1" s="1"/>
  <c r="FN151" i="1" a="1"/>
  <c r="FN151" i="1"/>
  <c r="GT151" i="1" s="1"/>
  <c r="FO151" i="1" a="1"/>
  <c r="FO151" i="1"/>
  <c r="GU151" i="1" s="1"/>
  <c r="FS151" i="1"/>
  <c r="FX151" i="1"/>
  <c r="GB151" i="1"/>
  <c r="GC151" i="1"/>
  <c r="GD151" i="1"/>
  <c r="GE151" i="1"/>
  <c r="GF151" i="1"/>
  <c r="GH151" i="1"/>
  <c r="GI151" i="1"/>
  <c r="GQ151" i="1"/>
  <c r="EL152" i="1" a="1"/>
  <c r="EL152" i="1"/>
  <c r="EM152" i="1" a="1"/>
  <c r="EM152" i="1" s="1"/>
  <c r="FS152" i="1" s="1"/>
  <c r="EN152" i="1" a="1"/>
  <c r="EN152" i="1" s="1"/>
  <c r="FT152" i="1" s="1"/>
  <c r="EO152" i="1" a="1"/>
  <c r="EO152" i="1" s="1"/>
  <c r="FU152" i="1" s="1"/>
  <c r="EP152" i="1" a="1"/>
  <c r="EP152" i="1" s="1"/>
  <c r="FV152" i="1" s="1"/>
  <c r="EQ152" i="1" a="1"/>
  <c r="EQ152" i="1"/>
  <c r="ER152" i="1" a="1"/>
  <c r="ER152" i="1"/>
  <c r="FX152" i="1" s="1"/>
  <c r="ES152" i="1" a="1"/>
  <c r="ES152" i="1" s="1"/>
  <c r="FY152" i="1" s="1"/>
  <c r="ET152" i="1" a="1"/>
  <c r="ET152" i="1" s="1"/>
  <c r="FZ152" i="1" s="1"/>
  <c r="EU152" i="1" a="1"/>
  <c r="EU152" i="1"/>
  <c r="GA152" i="1" s="1"/>
  <c r="EV152" i="1" a="1"/>
  <c r="EV152" i="1" s="1"/>
  <c r="GB152" i="1" s="1"/>
  <c r="EW152" i="1" a="1"/>
  <c r="EW152" i="1" s="1"/>
  <c r="EX152" i="1" a="1"/>
  <c r="EX152" i="1" s="1"/>
  <c r="GD152" i="1" s="1"/>
  <c r="EY152" i="1" a="1"/>
  <c r="EY152" i="1"/>
  <c r="GE152" i="1" s="1"/>
  <c r="EZ152" i="1" a="1"/>
  <c r="EZ152" i="1"/>
  <c r="GF152" i="1" s="1"/>
  <c r="FA152" i="1" a="1"/>
  <c r="FA152" i="1"/>
  <c r="GG152" i="1" s="1"/>
  <c r="FB152" i="1" a="1"/>
  <c r="FB152" i="1" s="1"/>
  <c r="GH152" i="1" s="1"/>
  <c r="FC152" i="1" a="1"/>
  <c r="FC152" i="1"/>
  <c r="GI152" i="1" s="1"/>
  <c r="FD152" i="1" a="1"/>
  <c r="FD152" i="1"/>
  <c r="GJ152" i="1" s="1"/>
  <c r="FE152" i="1" a="1"/>
  <c r="FE152" i="1"/>
  <c r="GK152" i="1" s="1"/>
  <c r="FF152" i="1" a="1"/>
  <c r="FF152" i="1"/>
  <c r="GL152" i="1" s="1"/>
  <c r="FG152" i="1" a="1"/>
  <c r="FG152" i="1" s="1"/>
  <c r="GM152" i="1" s="1"/>
  <c r="FH152" i="1" a="1"/>
  <c r="FH152" i="1"/>
  <c r="GN152" i="1" s="1"/>
  <c r="FI152" i="1" a="1"/>
  <c r="FI152" i="1"/>
  <c r="FJ152" i="1" a="1"/>
  <c r="FJ152" i="1"/>
  <c r="FK152" i="1" a="1"/>
  <c r="FK152" i="1"/>
  <c r="GQ152" i="1" s="1"/>
  <c r="FL152" i="1" a="1"/>
  <c r="FL152" i="1"/>
  <c r="FM152" i="1" a="1"/>
  <c r="FM152" i="1" s="1"/>
  <c r="FN152" i="1" a="1"/>
  <c r="FN152" i="1" s="1"/>
  <c r="FO152" i="1" a="1"/>
  <c r="FO152" i="1"/>
  <c r="FR152" i="1"/>
  <c r="FW152" i="1"/>
  <c r="GC152" i="1"/>
  <c r="GO152" i="1"/>
  <c r="GP152" i="1"/>
  <c r="GR152" i="1"/>
  <c r="GS152" i="1"/>
  <c r="GT152" i="1"/>
  <c r="GU152" i="1"/>
  <c r="EL153" i="1" a="1"/>
  <c r="EL153" i="1"/>
  <c r="FR153" i="1" s="1"/>
  <c r="EM153" i="1" a="1"/>
  <c r="EM153" i="1" s="1"/>
  <c r="FS153" i="1" s="1"/>
  <c r="EN153" i="1" a="1"/>
  <c r="EN153" i="1" s="1"/>
  <c r="FT153" i="1" s="1"/>
  <c r="EO153" i="1" a="1"/>
  <c r="EO153" i="1" s="1"/>
  <c r="FU153" i="1" s="1"/>
  <c r="EP153" i="1" a="1"/>
  <c r="EP153" i="1"/>
  <c r="EQ153" i="1" a="1"/>
  <c r="EQ153" i="1" s="1"/>
  <c r="ER153" i="1" a="1"/>
  <c r="ER153" i="1"/>
  <c r="ES153" i="1" a="1"/>
  <c r="ES153" i="1" s="1"/>
  <c r="ET153" i="1" a="1"/>
  <c r="ET153" i="1" s="1"/>
  <c r="FZ153" i="1" s="1"/>
  <c r="EU153" i="1" a="1"/>
  <c r="EU153" i="1"/>
  <c r="EV153" i="1" a="1"/>
  <c r="EV153" i="1"/>
  <c r="GB153" i="1" s="1"/>
  <c r="EW153" i="1" a="1"/>
  <c r="EW153" i="1"/>
  <c r="GC153" i="1" s="1"/>
  <c r="EX153" i="1" a="1"/>
  <c r="EX153" i="1"/>
  <c r="GD153" i="1" s="1"/>
  <c r="EY153" i="1" a="1"/>
  <c r="EY153" i="1" s="1"/>
  <c r="GE153" i="1" s="1"/>
  <c r="EZ153" i="1" a="1"/>
  <c r="EZ153" i="1"/>
  <c r="GF153" i="1" s="1"/>
  <c r="FA153" i="1" a="1"/>
  <c r="FA153" i="1"/>
  <c r="GG153" i="1" s="1"/>
  <c r="FB153" i="1" a="1"/>
  <c r="FB153" i="1" s="1"/>
  <c r="GH153" i="1" s="1"/>
  <c r="FC153" i="1" a="1"/>
  <c r="FC153" i="1" s="1"/>
  <c r="GI153" i="1" s="1"/>
  <c r="FD153" i="1" a="1"/>
  <c r="FD153" i="1" s="1"/>
  <c r="GJ153" i="1" s="1"/>
  <c r="FE153" i="1" a="1"/>
  <c r="FE153" i="1" s="1"/>
  <c r="FF153" i="1" a="1"/>
  <c r="FF153" i="1" s="1"/>
  <c r="FG153" i="1" a="1"/>
  <c r="FG153" i="1" s="1"/>
  <c r="GM153" i="1" s="1"/>
  <c r="FH153" i="1" a="1"/>
  <c r="FH153" i="1" s="1"/>
  <c r="GN153" i="1" s="1"/>
  <c r="FI153" i="1" a="1"/>
  <c r="FI153" i="1"/>
  <c r="GO153" i="1" s="1"/>
  <c r="FJ153" i="1" a="1"/>
  <c r="FJ153" i="1"/>
  <c r="GP153" i="1" s="1"/>
  <c r="FK153" i="1" a="1"/>
  <c r="FK153" i="1"/>
  <c r="GQ153" i="1" s="1"/>
  <c r="FL153" i="1" a="1"/>
  <c r="FL153" i="1" s="1"/>
  <c r="GR153" i="1" s="1"/>
  <c r="FM153" i="1" a="1"/>
  <c r="FM153" i="1" s="1"/>
  <c r="GS153" i="1" s="1"/>
  <c r="FN153" i="1" a="1"/>
  <c r="FN153" i="1"/>
  <c r="GT153" i="1" s="1"/>
  <c r="FO153" i="1" a="1"/>
  <c r="FO153" i="1"/>
  <c r="GU153" i="1" s="1"/>
  <c r="FV153" i="1"/>
  <c r="FW153" i="1"/>
  <c r="FX153" i="1"/>
  <c r="FY153" i="1"/>
  <c r="GA153" i="1"/>
  <c r="GK153" i="1"/>
  <c r="GL153" i="1"/>
  <c r="EL154" i="1" a="1"/>
  <c r="EL154" i="1" s="1"/>
  <c r="FR154" i="1" s="1"/>
  <c r="EM154" i="1" a="1"/>
  <c r="EM154" i="1" s="1"/>
  <c r="FS154" i="1" s="1"/>
  <c r="EN154" i="1" a="1"/>
  <c r="EN154" i="1"/>
  <c r="FT154" i="1" s="1"/>
  <c r="EO154" i="1" a="1"/>
  <c r="EO154" i="1" s="1"/>
  <c r="FU154" i="1" s="1"/>
  <c r="EP154" i="1" a="1"/>
  <c r="EP154" i="1" s="1"/>
  <c r="FV154" i="1" s="1"/>
  <c r="EQ154" i="1" a="1"/>
  <c r="EQ154" i="1" s="1"/>
  <c r="FW154" i="1" s="1"/>
  <c r="ER154" i="1" a="1"/>
  <c r="ER154" i="1"/>
  <c r="ES154" i="1" a="1"/>
  <c r="ES154" i="1"/>
  <c r="ET154" i="1" a="1"/>
  <c r="ET154" i="1" s="1"/>
  <c r="FZ154" i="1" s="1"/>
  <c r="EU154" i="1" a="1"/>
  <c r="EU154" i="1"/>
  <c r="GA154" i="1" s="1"/>
  <c r="EV154" i="1" a="1"/>
  <c r="EV154" i="1" s="1"/>
  <c r="GB154" i="1" s="1"/>
  <c r="EW154" i="1" a="1"/>
  <c r="EW154" i="1" s="1"/>
  <c r="GC154" i="1" s="1"/>
  <c r="EX154" i="1" a="1"/>
  <c r="EX154" i="1"/>
  <c r="EY154" i="1" a="1"/>
  <c r="EY154" i="1" s="1"/>
  <c r="GE154" i="1" s="1"/>
  <c r="EZ154" i="1" a="1"/>
  <c r="EZ154" i="1"/>
  <c r="GF154" i="1" s="1"/>
  <c r="FA154" i="1" a="1"/>
  <c r="FA154" i="1"/>
  <c r="GG154" i="1" s="1"/>
  <c r="FB154" i="1" a="1"/>
  <c r="FB154" i="1" s="1"/>
  <c r="GH154" i="1" s="1"/>
  <c r="FC154" i="1" a="1"/>
  <c r="FC154" i="1" s="1"/>
  <c r="GI154" i="1" s="1"/>
  <c r="FD154" i="1" a="1"/>
  <c r="FD154" i="1" s="1"/>
  <c r="FE154" i="1" a="1"/>
  <c r="FE154" i="1"/>
  <c r="FF154" i="1" a="1"/>
  <c r="FF154" i="1"/>
  <c r="GL154" i="1" s="1"/>
  <c r="FG154" i="1" a="1"/>
  <c r="FG154" i="1" s="1"/>
  <c r="FH154" i="1" a="1"/>
  <c r="FH154" i="1" s="1"/>
  <c r="FI154" i="1" a="1"/>
  <c r="FI154" i="1"/>
  <c r="GO154" i="1" s="1"/>
  <c r="FJ154" i="1" a="1"/>
  <c r="FJ154" i="1"/>
  <c r="GP154" i="1" s="1"/>
  <c r="FK154" i="1" a="1"/>
  <c r="FK154" i="1"/>
  <c r="GQ154" i="1" s="1"/>
  <c r="FL154" i="1" a="1"/>
  <c r="FL154" i="1"/>
  <c r="GR154" i="1" s="1"/>
  <c r="FM154" i="1" a="1"/>
  <c r="FM154" i="1"/>
  <c r="GS154" i="1" s="1"/>
  <c r="FN154" i="1" a="1"/>
  <c r="FN154" i="1"/>
  <c r="GT154" i="1" s="1"/>
  <c r="FO154" i="1" a="1"/>
  <c r="FO154" i="1" s="1"/>
  <c r="GU154" i="1" s="1"/>
  <c r="FX154" i="1"/>
  <c r="FY154" i="1"/>
  <c r="GD154" i="1"/>
  <c r="GJ154" i="1"/>
  <c r="GK154" i="1"/>
  <c r="GM154" i="1"/>
  <c r="GN154" i="1"/>
  <c r="EL155" i="1" a="1"/>
  <c r="EL155" i="1"/>
  <c r="EM155" i="1" a="1"/>
  <c r="EM155" i="1" s="1"/>
  <c r="EN155" i="1" a="1"/>
  <c r="EN155" i="1"/>
  <c r="EO155" i="1" a="1"/>
  <c r="EO155" i="1"/>
  <c r="FU155" i="1" s="1"/>
  <c r="EP155" i="1" a="1"/>
  <c r="EP155" i="1" s="1"/>
  <c r="FV155" i="1" s="1"/>
  <c r="EQ155" i="1" a="1"/>
  <c r="EQ155" i="1" s="1"/>
  <c r="FW155" i="1" s="1"/>
  <c r="ER155" i="1" a="1"/>
  <c r="ER155" i="1"/>
  <c r="FX155" i="1" s="1"/>
  <c r="ES155" i="1" a="1"/>
  <c r="ES155" i="1" s="1"/>
  <c r="FY155" i="1" s="1"/>
  <c r="ET155" i="1" a="1"/>
  <c r="ET155" i="1"/>
  <c r="EU155" i="1" a="1"/>
  <c r="EU155" i="1"/>
  <c r="EV155" i="1" a="1"/>
  <c r="EV155" i="1" s="1"/>
  <c r="EW155" i="1" a="1"/>
  <c r="EW155" i="1" s="1"/>
  <c r="EX155" i="1" a="1"/>
  <c r="EX155" i="1" s="1"/>
  <c r="EY155" i="1" a="1"/>
  <c r="EY155" i="1" s="1"/>
  <c r="GE155" i="1" s="1"/>
  <c r="EZ155" i="1" a="1"/>
  <c r="EZ155" i="1" s="1"/>
  <c r="FA155" i="1" a="1"/>
  <c r="FA155" i="1" s="1"/>
  <c r="GG155" i="1" s="1"/>
  <c r="FB155" i="1" a="1"/>
  <c r="FB155" i="1" s="1"/>
  <c r="GH155" i="1" s="1"/>
  <c r="FC155" i="1" a="1"/>
  <c r="FC155" i="1" s="1"/>
  <c r="GI155" i="1" s="1"/>
  <c r="FD155" i="1" a="1"/>
  <c r="FD155" i="1" s="1"/>
  <c r="GJ155" i="1" s="1"/>
  <c r="FE155" i="1" a="1"/>
  <c r="FE155" i="1"/>
  <c r="GK155" i="1" s="1"/>
  <c r="FF155" i="1" a="1"/>
  <c r="FF155" i="1"/>
  <c r="GL155" i="1" s="1"/>
  <c r="FG155" i="1" a="1"/>
  <c r="FG155" i="1"/>
  <c r="GM155" i="1" s="1"/>
  <c r="FH155" i="1" a="1"/>
  <c r="FH155" i="1" s="1"/>
  <c r="GN155" i="1" s="1"/>
  <c r="FI155" i="1" a="1"/>
  <c r="FI155" i="1"/>
  <c r="GO155" i="1" s="1"/>
  <c r="FJ155" i="1" a="1"/>
  <c r="FJ155" i="1"/>
  <c r="FK155" i="1" a="1"/>
  <c r="FK155" i="1" s="1"/>
  <c r="GQ155" i="1" s="1"/>
  <c r="FL155" i="1" a="1"/>
  <c r="FL155" i="1" s="1"/>
  <c r="FM155" i="1" a="1"/>
  <c r="FM155" i="1"/>
  <c r="FN155" i="1" a="1"/>
  <c r="FN155" i="1"/>
  <c r="FO155" i="1" a="1"/>
  <c r="FO155" i="1"/>
  <c r="FR155" i="1"/>
  <c r="FS155" i="1"/>
  <c r="FT155" i="1"/>
  <c r="FZ155" i="1"/>
  <c r="GA155" i="1"/>
  <c r="GB155" i="1"/>
  <c r="GC155" i="1"/>
  <c r="GD155" i="1"/>
  <c r="GF155" i="1"/>
  <c r="GP155" i="1"/>
  <c r="GR155" i="1"/>
  <c r="GS155" i="1"/>
  <c r="GT155" i="1"/>
  <c r="GU155" i="1"/>
  <c r="EL156" i="1" a="1"/>
  <c r="EL156" i="1" s="1"/>
  <c r="FR156" i="1" s="1"/>
  <c r="EM156" i="1" a="1"/>
  <c r="EM156" i="1" s="1"/>
  <c r="FS156" i="1" s="1"/>
  <c r="EN156" i="1" a="1"/>
  <c r="EN156" i="1" s="1"/>
  <c r="FT156" i="1" s="1"/>
  <c r="EO156" i="1" a="1"/>
  <c r="EO156" i="1" s="1"/>
  <c r="FU156" i="1" s="1"/>
  <c r="EP156" i="1" a="1"/>
  <c r="EP156" i="1" s="1"/>
  <c r="FV156" i="1" s="1"/>
  <c r="EQ156" i="1" a="1"/>
  <c r="EQ156" i="1" s="1"/>
  <c r="FW156" i="1" s="1"/>
  <c r="ER156" i="1" a="1"/>
  <c r="ER156" i="1" s="1"/>
  <c r="FX156" i="1" s="1"/>
  <c r="ES156" i="1" a="1"/>
  <c r="ES156" i="1"/>
  <c r="ET156" i="1" a="1"/>
  <c r="ET156" i="1" s="1"/>
  <c r="FZ156" i="1" s="1"/>
  <c r="EU156" i="1" a="1"/>
  <c r="EU156" i="1"/>
  <c r="GA156" i="1" s="1"/>
  <c r="EV156" i="1" a="1"/>
  <c r="EV156" i="1" s="1"/>
  <c r="GB156" i="1" s="1"/>
  <c r="EW156" i="1" a="1"/>
  <c r="EW156" i="1"/>
  <c r="GC156" i="1" s="1"/>
  <c r="EX156" i="1" a="1"/>
  <c r="EX156" i="1"/>
  <c r="GD156" i="1" s="1"/>
  <c r="EY156" i="1" a="1"/>
  <c r="EY156" i="1" s="1"/>
  <c r="GE156" i="1" s="1"/>
  <c r="EZ156" i="1" a="1"/>
  <c r="EZ156" i="1"/>
  <c r="GF156" i="1" s="1"/>
  <c r="FA156" i="1" a="1"/>
  <c r="FA156" i="1"/>
  <c r="GG156" i="1" s="1"/>
  <c r="FB156" i="1" a="1"/>
  <c r="FB156" i="1" s="1"/>
  <c r="FC156" i="1" a="1"/>
  <c r="FC156" i="1" s="1"/>
  <c r="GI156" i="1" s="1"/>
  <c r="FD156" i="1" a="1"/>
  <c r="FD156" i="1" s="1"/>
  <c r="FE156" i="1" a="1"/>
  <c r="FE156" i="1" s="1"/>
  <c r="FF156" i="1" a="1"/>
  <c r="FF156" i="1"/>
  <c r="FG156" i="1" a="1"/>
  <c r="FG156" i="1" s="1"/>
  <c r="GM156" i="1" s="1"/>
  <c r="FH156" i="1" a="1"/>
  <c r="FH156" i="1"/>
  <c r="FI156" i="1" a="1"/>
  <c r="FI156" i="1"/>
  <c r="GO156" i="1" s="1"/>
  <c r="FJ156" i="1" a="1"/>
  <c r="FJ156" i="1"/>
  <c r="GP156" i="1" s="1"/>
  <c r="FK156" i="1" a="1"/>
  <c r="FK156" i="1" s="1"/>
  <c r="GQ156" i="1" s="1"/>
  <c r="FL156" i="1" a="1"/>
  <c r="FL156" i="1" s="1"/>
  <c r="FM156" i="1" a="1"/>
  <c r="FM156" i="1"/>
  <c r="GS156" i="1" s="1"/>
  <c r="FN156" i="1" a="1"/>
  <c r="FN156" i="1" s="1"/>
  <c r="FO156" i="1" a="1"/>
  <c r="FO156" i="1" s="1"/>
  <c r="GU156" i="1" s="1"/>
  <c r="FY156" i="1"/>
  <c r="GH156" i="1"/>
  <c r="GJ156" i="1"/>
  <c r="GK156" i="1"/>
  <c r="GL156" i="1"/>
  <c r="GN156" i="1"/>
  <c r="GR156" i="1"/>
  <c r="GT156" i="1"/>
  <c r="EL157" i="1" a="1"/>
  <c r="EL157" i="1" s="1"/>
  <c r="FR157" i="1" s="1"/>
  <c r="EM157" i="1" a="1"/>
  <c r="EM157" i="1"/>
  <c r="EN157" i="1" a="1"/>
  <c r="EN157" i="1" s="1"/>
  <c r="EO157" i="1" a="1"/>
  <c r="EO157" i="1" s="1"/>
  <c r="FU157" i="1" s="1"/>
  <c r="EP157" i="1" a="1"/>
  <c r="EP157" i="1"/>
  <c r="FV157" i="1" s="1"/>
  <c r="EQ157" i="1" a="1"/>
  <c r="EQ157" i="1"/>
  <c r="FW157" i="1" s="1"/>
  <c r="ER157" i="1" a="1"/>
  <c r="ER157" i="1"/>
  <c r="FX157" i="1" s="1"/>
  <c r="ES157" i="1" a="1"/>
  <c r="ES157" i="1" s="1"/>
  <c r="FY157" i="1" s="1"/>
  <c r="ET157" i="1" a="1"/>
  <c r="ET157" i="1"/>
  <c r="FZ157" i="1" s="1"/>
  <c r="EU157" i="1" a="1"/>
  <c r="EU157" i="1" s="1"/>
  <c r="GA157" i="1" s="1"/>
  <c r="EV157" i="1" a="1"/>
  <c r="EV157" i="1" s="1"/>
  <c r="GB157" i="1" s="1"/>
  <c r="EW157" i="1" a="1"/>
  <c r="EW157" i="1" s="1"/>
  <c r="GC157" i="1" s="1"/>
  <c r="EX157" i="1" a="1"/>
  <c r="EX157" i="1"/>
  <c r="EY157" i="1" a="1"/>
  <c r="EY157" i="1"/>
  <c r="GE157" i="1" s="1"/>
  <c r="EZ157" i="1" a="1"/>
  <c r="EZ157" i="1"/>
  <c r="GF157" i="1" s="1"/>
  <c r="FA157" i="1" a="1"/>
  <c r="FA157" i="1"/>
  <c r="FB157" i="1" a="1"/>
  <c r="FB157" i="1"/>
  <c r="FC157" i="1" a="1"/>
  <c r="FC157" i="1"/>
  <c r="FD157" i="1" a="1"/>
  <c r="FD157" i="1" s="1"/>
  <c r="FE157" i="1" a="1"/>
  <c r="FE157" i="1" s="1"/>
  <c r="FF157" i="1" a="1"/>
  <c r="FF157" i="1"/>
  <c r="GL157" i="1" s="1"/>
  <c r="FG157" i="1" a="1"/>
  <c r="FG157" i="1"/>
  <c r="GM157" i="1" s="1"/>
  <c r="FH157" i="1" a="1"/>
  <c r="FH157" i="1" s="1"/>
  <c r="GN157" i="1" s="1"/>
  <c r="FI157" i="1" a="1"/>
  <c r="FI157" i="1" s="1"/>
  <c r="GO157" i="1" s="1"/>
  <c r="FJ157" i="1" a="1"/>
  <c r="FJ157" i="1" s="1"/>
  <c r="GP157" i="1" s="1"/>
  <c r="FK157" i="1" a="1"/>
  <c r="FK157" i="1"/>
  <c r="GQ157" i="1" s="1"/>
  <c r="FL157" i="1" a="1"/>
  <c r="FL157" i="1"/>
  <c r="GR157" i="1" s="1"/>
  <c r="FM157" i="1" a="1"/>
  <c r="FM157" i="1"/>
  <c r="GS157" i="1" s="1"/>
  <c r="FN157" i="1" a="1"/>
  <c r="FN157" i="1"/>
  <c r="FO157" i="1" a="1"/>
  <c r="FO157" i="1"/>
  <c r="FS157" i="1"/>
  <c r="FT157" i="1"/>
  <c r="GD157" i="1"/>
  <c r="GG157" i="1"/>
  <c r="GH157" i="1"/>
  <c r="GI157" i="1"/>
  <c r="GJ157" i="1"/>
  <c r="GK157" i="1"/>
  <c r="GT157" i="1"/>
  <c r="GU157" i="1"/>
  <c r="EL158" i="1" a="1"/>
  <c r="EL158" i="1" s="1"/>
  <c r="EM158" i="1" a="1"/>
  <c r="EM158" i="1"/>
  <c r="FS158" i="1" s="1"/>
  <c r="EN158" i="1" a="1"/>
  <c r="EN158" i="1" s="1"/>
  <c r="FT158" i="1" s="1"/>
  <c r="EO158" i="1" a="1"/>
  <c r="EO158" i="1" s="1"/>
  <c r="FU158" i="1" s="1"/>
  <c r="EP158" i="1" a="1"/>
  <c r="EP158" i="1" s="1"/>
  <c r="EQ158" i="1" a="1"/>
  <c r="EQ158" i="1"/>
  <c r="FW158" i="1" s="1"/>
  <c r="ER158" i="1" a="1"/>
  <c r="ER158" i="1"/>
  <c r="FX158" i="1" s="1"/>
  <c r="ES158" i="1" a="1"/>
  <c r="ES158" i="1" s="1"/>
  <c r="FY158" i="1" s="1"/>
  <c r="ET158" i="1" a="1"/>
  <c r="ET158" i="1" s="1"/>
  <c r="FZ158" i="1" s="1"/>
  <c r="EU158" i="1" a="1"/>
  <c r="EU158" i="1"/>
  <c r="GA158" i="1" s="1"/>
  <c r="EV158" i="1" a="1"/>
  <c r="EV158" i="1" s="1"/>
  <c r="GB158" i="1" s="1"/>
  <c r="EW158" i="1" a="1"/>
  <c r="EW158" i="1"/>
  <c r="GC158" i="1" s="1"/>
  <c r="EX158" i="1" a="1"/>
  <c r="EX158" i="1"/>
  <c r="GD158" i="1" s="1"/>
  <c r="EY158" i="1" a="1"/>
  <c r="EY158" i="1" s="1"/>
  <c r="GE158" i="1" s="1"/>
  <c r="EZ158" i="1" a="1"/>
  <c r="EZ158" i="1" s="1"/>
  <c r="GF158" i="1" s="1"/>
  <c r="FA158" i="1" a="1"/>
  <c r="FA158" i="1" s="1"/>
  <c r="GG158" i="1" s="1"/>
  <c r="FB158" i="1" a="1"/>
  <c r="FB158" i="1" s="1"/>
  <c r="GH158" i="1" s="1"/>
  <c r="FC158" i="1" a="1"/>
  <c r="FC158" i="1"/>
  <c r="GI158" i="1" s="1"/>
  <c r="FD158" i="1" a="1"/>
  <c r="FD158" i="1" s="1"/>
  <c r="FE158" i="1" a="1"/>
  <c r="FE158" i="1" s="1"/>
  <c r="GK158" i="1" s="1"/>
  <c r="FF158" i="1" a="1"/>
  <c r="FF158" i="1"/>
  <c r="GL158" i="1" s="1"/>
  <c r="FG158" i="1" a="1"/>
  <c r="FG158" i="1" s="1"/>
  <c r="FH158" i="1" a="1"/>
  <c r="FH158" i="1" s="1"/>
  <c r="FI158" i="1" a="1"/>
  <c r="FI158" i="1"/>
  <c r="FJ158" i="1" a="1"/>
  <c r="FJ158" i="1"/>
  <c r="GP158" i="1" s="1"/>
  <c r="FK158" i="1" a="1"/>
  <c r="FK158" i="1"/>
  <c r="GQ158" i="1" s="1"/>
  <c r="FL158" i="1" a="1"/>
  <c r="FL158" i="1" s="1"/>
  <c r="FM158" i="1" a="1"/>
  <c r="FM158" i="1"/>
  <c r="FN158" i="1" a="1"/>
  <c r="FN158" i="1"/>
  <c r="FO158" i="1" a="1"/>
  <c r="FO158" i="1" s="1"/>
  <c r="FR158" i="1"/>
  <c r="FV158" i="1"/>
  <c r="GJ158" i="1"/>
  <c r="GM158" i="1"/>
  <c r="GN158" i="1"/>
  <c r="GO158" i="1"/>
  <c r="GR158" i="1"/>
  <c r="GS158" i="1"/>
  <c r="GT158" i="1"/>
  <c r="GU158" i="1"/>
  <c r="EL159" i="1" a="1"/>
  <c r="EL159" i="1"/>
  <c r="FR159" i="1" s="1"/>
  <c r="EM159" i="1" a="1"/>
  <c r="EM159" i="1" s="1"/>
  <c r="FS159" i="1" s="1"/>
  <c r="EN159" i="1" a="1"/>
  <c r="EN159" i="1" s="1"/>
  <c r="FT159" i="1" s="1"/>
  <c r="EO159" i="1" a="1"/>
  <c r="EO159" i="1"/>
  <c r="EP159" i="1" a="1"/>
  <c r="EP159" i="1" s="1"/>
  <c r="FV159" i="1" s="1"/>
  <c r="EQ159" i="1" a="1"/>
  <c r="EQ159" i="1" s="1"/>
  <c r="FW159" i="1" s="1"/>
  <c r="ER159" i="1" a="1"/>
  <c r="ER159" i="1"/>
  <c r="ES159" i="1" a="1"/>
  <c r="ES159" i="1" s="1"/>
  <c r="ET159" i="1" a="1"/>
  <c r="ET159" i="1"/>
  <c r="FZ159" i="1" s="1"/>
  <c r="EU159" i="1" a="1"/>
  <c r="EU159" i="1" s="1"/>
  <c r="GA159" i="1" s="1"/>
  <c r="EV159" i="1" a="1"/>
  <c r="EV159" i="1"/>
  <c r="EW159" i="1" a="1"/>
  <c r="EW159" i="1"/>
  <c r="GC159" i="1" s="1"/>
  <c r="EX159" i="1" a="1"/>
  <c r="EX159" i="1"/>
  <c r="GD159" i="1" s="1"/>
  <c r="EY159" i="1" a="1"/>
  <c r="EY159" i="1" s="1"/>
  <c r="GE159" i="1" s="1"/>
  <c r="EZ159" i="1" a="1"/>
  <c r="EZ159" i="1"/>
  <c r="GF159" i="1" s="1"/>
  <c r="FA159" i="1" a="1"/>
  <c r="FA159" i="1"/>
  <c r="GG159" i="1" s="1"/>
  <c r="FB159" i="1" a="1"/>
  <c r="FB159" i="1"/>
  <c r="FC159" i="1" a="1"/>
  <c r="FC159" i="1" s="1"/>
  <c r="GI159" i="1" s="1"/>
  <c r="FD159" i="1" a="1"/>
  <c r="FD159" i="1" s="1"/>
  <c r="FE159" i="1" a="1"/>
  <c r="FE159" i="1"/>
  <c r="FF159" i="1" a="1"/>
  <c r="FF159" i="1" s="1"/>
  <c r="FG159" i="1" a="1"/>
  <c r="FG159" i="1"/>
  <c r="FH159" i="1" a="1"/>
  <c r="FH159" i="1"/>
  <c r="FI159" i="1" a="1"/>
  <c r="FI159" i="1"/>
  <c r="GO159" i="1" s="1"/>
  <c r="FJ159" i="1" a="1"/>
  <c r="FJ159" i="1" s="1"/>
  <c r="GP159" i="1" s="1"/>
  <c r="FK159" i="1" a="1"/>
  <c r="FK159" i="1" s="1"/>
  <c r="FL159" i="1" a="1"/>
  <c r="FL159" i="1" s="1"/>
  <c r="GR159" i="1" s="1"/>
  <c r="FM159" i="1" a="1"/>
  <c r="FM159" i="1"/>
  <c r="GS159" i="1" s="1"/>
  <c r="FN159" i="1" a="1"/>
  <c r="FN159" i="1" s="1"/>
  <c r="GT159" i="1" s="1"/>
  <c r="FO159" i="1" a="1"/>
  <c r="FO159" i="1" s="1"/>
  <c r="GU159" i="1" s="1"/>
  <c r="FU159" i="1"/>
  <c r="FX159" i="1"/>
  <c r="FY159" i="1"/>
  <c r="GB159" i="1"/>
  <c r="GH159" i="1"/>
  <c r="GJ159" i="1"/>
  <c r="GK159" i="1"/>
  <c r="GL159" i="1"/>
  <c r="GM159" i="1"/>
  <c r="GN159" i="1"/>
  <c r="GQ159" i="1"/>
  <c r="EL160" i="1" a="1"/>
  <c r="EL160" i="1"/>
  <c r="EM160" i="1" a="1"/>
  <c r="EM160" i="1"/>
  <c r="EN160" i="1" a="1"/>
  <c r="EN160" i="1"/>
  <c r="EO160" i="1" a="1"/>
  <c r="EO160" i="1" s="1"/>
  <c r="FU160" i="1" s="1"/>
  <c r="EP160" i="1" a="1"/>
  <c r="EP160" i="1" s="1"/>
  <c r="FV160" i="1" s="1"/>
  <c r="EQ160" i="1" a="1"/>
  <c r="EQ160" i="1" s="1"/>
  <c r="FW160" i="1" s="1"/>
  <c r="ER160" i="1" a="1"/>
  <c r="ER160" i="1"/>
  <c r="ES160" i="1" a="1"/>
  <c r="ES160" i="1"/>
  <c r="ET160" i="1" a="1"/>
  <c r="ET160" i="1"/>
  <c r="EU160" i="1" a="1"/>
  <c r="EU160" i="1"/>
  <c r="GA160" i="1" s="1"/>
  <c r="EV160" i="1" a="1"/>
  <c r="EV160" i="1" s="1"/>
  <c r="GB160" i="1" s="1"/>
  <c r="EW160" i="1" a="1"/>
  <c r="EW160" i="1" s="1"/>
  <c r="GC160" i="1" s="1"/>
  <c r="EX160" i="1" a="1"/>
  <c r="EX160" i="1" s="1"/>
  <c r="GD160" i="1" s="1"/>
  <c r="EY160" i="1" a="1"/>
  <c r="EY160" i="1"/>
  <c r="GE160" i="1" s="1"/>
  <c r="EZ160" i="1" a="1"/>
  <c r="EZ160" i="1" s="1"/>
  <c r="GF160" i="1" s="1"/>
  <c r="FA160" i="1" a="1"/>
  <c r="FA160" i="1" s="1"/>
  <c r="GG160" i="1" s="1"/>
  <c r="FB160" i="1" a="1"/>
  <c r="FB160" i="1" s="1"/>
  <c r="GH160" i="1" s="1"/>
  <c r="FC160" i="1" a="1"/>
  <c r="FC160" i="1" s="1"/>
  <c r="GI160" i="1" s="1"/>
  <c r="FD160" i="1" a="1"/>
  <c r="FD160" i="1"/>
  <c r="GJ160" i="1" s="1"/>
  <c r="FE160" i="1" a="1"/>
  <c r="FE160" i="1"/>
  <c r="GK160" i="1" s="1"/>
  <c r="FF160" i="1" a="1"/>
  <c r="FF160" i="1"/>
  <c r="GL160" i="1" s="1"/>
  <c r="FG160" i="1" a="1"/>
  <c r="FG160" i="1"/>
  <c r="GM160" i="1" s="1"/>
  <c r="FH160" i="1" a="1"/>
  <c r="FH160" i="1"/>
  <c r="GN160" i="1" s="1"/>
  <c r="FI160" i="1" a="1"/>
  <c r="FI160" i="1" s="1"/>
  <c r="FJ160" i="1" a="1"/>
  <c r="FJ160" i="1" s="1"/>
  <c r="GP160" i="1" s="1"/>
  <c r="FK160" i="1" a="1"/>
  <c r="FK160" i="1" s="1"/>
  <c r="GQ160" i="1" s="1"/>
  <c r="FL160" i="1" a="1"/>
  <c r="FL160" i="1"/>
  <c r="FM160" i="1" a="1"/>
  <c r="FM160" i="1"/>
  <c r="GS160" i="1" s="1"/>
  <c r="FN160" i="1" a="1"/>
  <c r="FN160" i="1" s="1"/>
  <c r="FO160" i="1" a="1"/>
  <c r="FO160" i="1"/>
  <c r="FR160" i="1"/>
  <c r="FS160" i="1"/>
  <c r="FT160" i="1"/>
  <c r="FX160" i="1"/>
  <c r="FY160" i="1"/>
  <c r="FZ160" i="1"/>
  <c r="GO160" i="1"/>
  <c r="GR160" i="1"/>
  <c r="GT160" i="1"/>
  <c r="GU160" i="1"/>
  <c r="EL161" i="1" a="1"/>
  <c r="EL161" i="1"/>
  <c r="EM161" i="1" a="1"/>
  <c r="EM161" i="1" s="1"/>
  <c r="FS161" i="1" s="1"/>
  <c r="EN161" i="1" a="1"/>
  <c r="EN161" i="1" s="1"/>
  <c r="FT161" i="1" s="1"/>
  <c r="EO161" i="1" a="1"/>
  <c r="EO161" i="1"/>
  <c r="FU161" i="1" s="1"/>
  <c r="EP161" i="1" a="1"/>
  <c r="EP161" i="1"/>
  <c r="FV161" i="1" s="1"/>
  <c r="EQ161" i="1" a="1"/>
  <c r="EQ161" i="1"/>
  <c r="FW161" i="1" s="1"/>
  <c r="ER161" i="1" a="1"/>
  <c r="ER161" i="1"/>
  <c r="ES161" i="1" a="1"/>
  <c r="ES161" i="1" s="1"/>
  <c r="ET161" i="1" a="1"/>
  <c r="ET161" i="1"/>
  <c r="FZ161" i="1" s="1"/>
  <c r="EU161" i="1" a="1"/>
  <c r="EU161" i="1" s="1"/>
  <c r="GA161" i="1" s="1"/>
  <c r="EV161" i="1" a="1"/>
  <c r="EV161" i="1"/>
  <c r="EW161" i="1" a="1"/>
  <c r="EW161" i="1" s="1"/>
  <c r="EX161" i="1" a="1"/>
  <c r="EX161" i="1"/>
  <c r="GD161" i="1" s="1"/>
  <c r="EY161" i="1" a="1"/>
  <c r="EY161" i="1"/>
  <c r="GE161" i="1" s="1"/>
  <c r="EZ161" i="1" a="1"/>
  <c r="EZ161" i="1" s="1"/>
  <c r="GF161" i="1" s="1"/>
  <c r="FA161" i="1" a="1"/>
  <c r="FA161" i="1"/>
  <c r="GG161" i="1" s="1"/>
  <c r="FB161" i="1" a="1"/>
  <c r="FB161" i="1" s="1"/>
  <c r="GH161" i="1" s="1"/>
  <c r="FC161" i="1" a="1"/>
  <c r="FC161" i="1" s="1"/>
  <c r="GI161" i="1" s="1"/>
  <c r="FD161" i="1" a="1"/>
  <c r="FD161" i="1" s="1"/>
  <c r="GJ161" i="1" s="1"/>
  <c r="FE161" i="1" a="1"/>
  <c r="FE161" i="1" s="1"/>
  <c r="FF161" i="1" a="1"/>
  <c r="FF161" i="1"/>
  <c r="FG161" i="1" a="1"/>
  <c r="FG161" i="1"/>
  <c r="GM161" i="1" s="1"/>
  <c r="FH161" i="1" a="1"/>
  <c r="FH161" i="1" s="1"/>
  <c r="FI161" i="1" a="1"/>
  <c r="FI161" i="1" s="1"/>
  <c r="GO161" i="1" s="1"/>
  <c r="FJ161" i="1" a="1"/>
  <c r="FJ161" i="1" s="1"/>
  <c r="GP161" i="1" s="1"/>
  <c r="FK161" i="1" a="1"/>
  <c r="FK161" i="1" s="1"/>
  <c r="GQ161" i="1" s="1"/>
  <c r="FL161" i="1" a="1"/>
  <c r="FL161" i="1"/>
  <c r="GR161" i="1" s="1"/>
  <c r="FM161" i="1" a="1"/>
  <c r="FM161" i="1" s="1"/>
  <c r="GS161" i="1" s="1"/>
  <c r="FN161" i="1" a="1"/>
  <c r="FN161" i="1"/>
  <c r="GT161" i="1" s="1"/>
  <c r="FO161" i="1" a="1"/>
  <c r="FO161" i="1" s="1"/>
  <c r="GU161" i="1" s="1"/>
  <c r="FR161" i="1"/>
  <c r="FX161" i="1"/>
  <c r="FY161" i="1"/>
  <c r="GB161" i="1"/>
  <c r="GC161" i="1"/>
  <c r="GK161" i="1"/>
  <c r="GL161" i="1"/>
  <c r="GN161" i="1"/>
  <c r="EL162" i="1" a="1"/>
  <c r="EL162" i="1"/>
  <c r="EM162" i="1" a="1"/>
  <c r="EM162" i="1" s="1"/>
  <c r="EN162" i="1" a="1"/>
  <c r="EN162" i="1"/>
  <c r="EO162" i="1" a="1"/>
  <c r="EO162" i="1" s="1"/>
  <c r="FU162" i="1" s="1"/>
  <c r="EP162" i="1" a="1"/>
  <c r="EP162" i="1"/>
  <c r="FV162" i="1" s="1"/>
  <c r="EQ162" i="1" a="1"/>
  <c r="EQ162" i="1" s="1"/>
  <c r="FW162" i="1" s="1"/>
  <c r="ER162" i="1" a="1"/>
  <c r="ER162" i="1" s="1"/>
  <c r="FX162" i="1" s="1"/>
  <c r="ES162" i="1" a="1"/>
  <c r="ES162" i="1"/>
  <c r="FY162" i="1" s="1"/>
  <c r="ET162" i="1" a="1"/>
  <c r="ET162" i="1"/>
  <c r="EU162" i="1" a="1"/>
  <c r="EU162" i="1"/>
  <c r="GA162" i="1" s="1"/>
  <c r="EV162" i="1" a="1"/>
  <c r="EV162" i="1" s="1"/>
  <c r="EW162" i="1" a="1"/>
  <c r="EW162" i="1" s="1"/>
  <c r="EX162" i="1" a="1"/>
  <c r="EX162" i="1" s="1"/>
  <c r="EY162" i="1" a="1"/>
  <c r="EY162" i="1" s="1"/>
  <c r="GE162" i="1" s="1"/>
  <c r="EZ162" i="1" a="1"/>
  <c r="EZ162" i="1" s="1"/>
  <c r="GF162" i="1" s="1"/>
  <c r="FA162" i="1" a="1"/>
  <c r="FA162" i="1"/>
  <c r="GG162" i="1" s="1"/>
  <c r="FB162" i="1" a="1"/>
  <c r="FB162" i="1"/>
  <c r="GH162" i="1" s="1"/>
  <c r="FC162" i="1" a="1"/>
  <c r="FC162" i="1"/>
  <c r="GI162" i="1" s="1"/>
  <c r="FD162" i="1" a="1"/>
  <c r="FD162" i="1"/>
  <c r="GJ162" i="1" s="1"/>
  <c r="FE162" i="1" a="1"/>
  <c r="FE162" i="1"/>
  <c r="GK162" i="1" s="1"/>
  <c r="FF162" i="1" a="1"/>
  <c r="FF162" i="1"/>
  <c r="GL162" i="1" s="1"/>
  <c r="FG162" i="1" a="1"/>
  <c r="FG162" i="1"/>
  <c r="GM162" i="1" s="1"/>
  <c r="FH162" i="1" a="1"/>
  <c r="FH162" i="1" s="1"/>
  <c r="GN162" i="1" s="1"/>
  <c r="FI162" i="1" a="1"/>
  <c r="FI162" i="1" s="1"/>
  <c r="GO162" i="1" s="1"/>
  <c r="FJ162" i="1" a="1"/>
  <c r="FJ162" i="1" s="1"/>
  <c r="GP162" i="1" s="1"/>
  <c r="FK162" i="1" a="1"/>
  <c r="FK162" i="1"/>
  <c r="FL162" i="1" a="1"/>
  <c r="FL162" i="1"/>
  <c r="GR162" i="1" s="1"/>
  <c r="FM162" i="1" a="1"/>
  <c r="FM162" i="1"/>
  <c r="FN162" i="1" a="1"/>
  <c r="FN162" i="1"/>
  <c r="GT162" i="1" s="1"/>
  <c r="FO162" i="1" a="1"/>
  <c r="FO162" i="1" s="1"/>
  <c r="FR162" i="1"/>
  <c r="FS162" i="1"/>
  <c r="FT162" i="1"/>
  <c r="FZ162" i="1"/>
  <c r="GB162" i="1"/>
  <c r="GC162" i="1"/>
  <c r="GD162" i="1"/>
  <c r="GQ162" i="1"/>
  <c r="GS162" i="1"/>
  <c r="GU162" i="1"/>
  <c r="EL163" i="1" a="1"/>
  <c r="EL163" i="1"/>
  <c r="FR163" i="1" s="1"/>
  <c r="EM163" i="1" a="1"/>
  <c r="EM163" i="1" s="1"/>
  <c r="EN163" i="1" a="1"/>
  <c r="EN163" i="1"/>
  <c r="FT163" i="1" s="1"/>
  <c r="EO163" i="1" a="1"/>
  <c r="EO163" i="1" s="1"/>
  <c r="FU163" i="1" s="1"/>
  <c r="EP163" i="1" a="1"/>
  <c r="EP163" i="1" s="1"/>
  <c r="FV163" i="1" s="1"/>
  <c r="EQ163" i="1" a="1"/>
  <c r="EQ163" i="1"/>
  <c r="ER163" i="1" a="1"/>
  <c r="ER163" i="1"/>
  <c r="FX163" i="1" s="1"/>
  <c r="ES163" i="1" a="1"/>
  <c r="ES163" i="1"/>
  <c r="ET163" i="1" a="1"/>
  <c r="ET163" i="1"/>
  <c r="FZ163" i="1" s="1"/>
  <c r="EU163" i="1" a="1"/>
  <c r="EU163" i="1"/>
  <c r="GA163" i="1" s="1"/>
  <c r="EV163" i="1" a="1"/>
  <c r="EV163" i="1" s="1"/>
  <c r="GB163" i="1" s="1"/>
  <c r="EW163" i="1" a="1"/>
  <c r="EW163" i="1" s="1"/>
  <c r="GC163" i="1" s="1"/>
  <c r="EX163" i="1" a="1"/>
  <c r="EX163" i="1"/>
  <c r="GD163" i="1" s="1"/>
  <c r="EY163" i="1" a="1"/>
  <c r="EY163" i="1" s="1"/>
  <c r="EZ163" i="1" a="1"/>
  <c r="EZ163" i="1" s="1"/>
  <c r="GF163" i="1" s="1"/>
  <c r="FA163" i="1" a="1"/>
  <c r="FA163" i="1"/>
  <c r="GG163" i="1" s="1"/>
  <c r="FB163" i="1" a="1"/>
  <c r="FB163" i="1" s="1"/>
  <c r="GH163" i="1" s="1"/>
  <c r="FC163" i="1" a="1"/>
  <c r="FC163" i="1" s="1"/>
  <c r="GI163" i="1" s="1"/>
  <c r="FD163" i="1" a="1"/>
  <c r="FD163" i="1" s="1"/>
  <c r="FE163" i="1" a="1"/>
  <c r="FE163" i="1" s="1"/>
  <c r="GK163" i="1" s="1"/>
  <c r="FF163" i="1" a="1"/>
  <c r="FF163" i="1" s="1"/>
  <c r="GL163" i="1" s="1"/>
  <c r="FG163" i="1" a="1"/>
  <c r="FG163" i="1" s="1"/>
  <c r="GM163" i="1" s="1"/>
  <c r="FH163" i="1" a="1"/>
  <c r="FH163" i="1"/>
  <c r="FI163" i="1" a="1"/>
  <c r="FI163" i="1" s="1"/>
  <c r="GO163" i="1" s="1"/>
  <c r="FJ163" i="1" a="1"/>
  <c r="FJ163" i="1"/>
  <c r="FK163" i="1" a="1"/>
  <c r="FK163" i="1" s="1"/>
  <c r="GQ163" i="1" s="1"/>
  <c r="FL163" i="1" a="1"/>
  <c r="FL163" i="1"/>
  <c r="GR163" i="1" s="1"/>
  <c r="FM163" i="1" a="1"/>
  <c r="FM163" i="1" s="1"/>
  <c r="FN163" i="1" a="1"/>
  <c r="FN163" i="1"/>
  <c r="GT163" i="1" s="1"/>
  <c r="FO163" i="1" a="1"/>
  <c r="FO163" i="1"/>
  <c r="GU163" i="1" s="1"/>
  <c r="FS163" i="1"/>
  <c r="FW163" i="1"/>
  <c r="FY163" i="1"/>
  <c r="GE163" i="1"/>
  <c r="GJ163" i="1"/>
  <c r="GN163" i="1"/>
  <c r="GP163" i="1"/>
  <c r="GS163" i="1"/>
  <c r="EL164" i="1" a="1"/>
  <c r="EL164" i="1"/>
  <c r="FR164" i="1" s="1"/>
  <c r="EM164" i="1" a="1"/>
  <c r="EM164" i="1" s="1"/>
  <c r="EN164" i="1" a="1"/>
  <c r="EN164" i="1" s="1"/>
  <c r="EO164" i="1" a="1"/>
  <c r="EO164" i="1" s="1"/>
  <c r="FU164" i="1" s="1"/>
  <c r="EP164" i="1" a="1"/>
  <c r="EP164" i="1"/>
  <c r="EQ164" i="1" a="1"/>
  <c r="EQ164" i="1"/>
  <c r="ER164" i="1" a="1"/>
  <c r="ER164" i="1"/>
  <c r="FX164" i="1" s="1"/>
  <c r="ES164" i="1" a="1"/>
  <c r="ES164" i="1" s="1"/>
  <c r="FY164" i="1" s="1"/>
  <c r="ET164" i="1" a="1"/>
  <c r="ET164" i="1"/>
  <c r="EU164" i="1" a="1"/>
  <c r="EU164" i="1" s="1"/>
  <c r="EV164" i="1" a="1"/>
  <c r="EV164" i="1" s="1"/>
  <c r="GB164" i="1" s="1"/>
  <c r="EW164" i="1" a="1"/>
  <c r="EW164" i="1"/>
  <c r="EX164" i="1" a="1"/>
  <c r="EX164" i="1"/>
  <c r="EY164" i="1" a="1"/>
  <c r="EY164" i="1"/>
  <c r="EZ164" i="1" a="1"/>
  <c r="EZ164" i="1"/>
  <c r="FA164" i="1" a="1"/>
  <c r="FA164" i="1"/>
  <c r="FB164" i="1" a="1"/>
  <c r="FB164" i="1"/>
  <c r="FC164" i="1" a="1"/>
  <c r="FC164" i="1"/>
  <c r="GI164" i="1" s="1"/>
  <c r="FD164" i="1" a="1"/>
  <c r="FD164" i="1" s="1"/>
  <c r="GJ164" i="1" s="1"/>
  <c r="FE164" i="1" a="1"/>
  <c r="FE164" i="1" s="1"/>
  <c r="GK164" i="1" s="1"/>
  <c r="FF164" i="1" a="1"/>
  <c r="FF164" i="1" s="1"/>
  <c r="GL164" i="1" s="1"/>
  <c r="FG164" i="1" a="1"/>
  <c r="FG164" i="1" s="1"/>
  <c r="GM164" i="1" s="1"/>
  <c r="FH164" i="1" a="1"/>
  <c r="FH164" i="1" s="1"/>
  <c r="GN164" i="1" s="1"/>
  <c r="FI164" i="1" a="1"/>
  <c r="FI164" i="1" s="1"/>
  <c r="GO164" i="1" s="1"/>
  <c r="FJ164" i="1" a="1"/>
  <c r="FJ164" i="1" s="1"/>
  <c r="GP164" i="1" s="1"/>
  <c r="FK164" i="1" a="1"/>
  <c r="FK164" i="1" s="1"/>
  <c r="GQ164" i="1" s="1"/>
  <c r="FL164" i="1" a="1"/>
  <c r="FL164" i="1" s="1"/>
  <c r="GR164" i="1" s="1"/>
  <c r="FM164" i="1" a="1"/>
  <c r="FM164" i="1"/>
  <c r="FN164" i="1" a="1"/>
  <c r="FN164" i="1"/>
  <c r="FO164" i="1" a="1"/>
  <c r="FO164" i="1"/>
  <c r="GU164" i="1" s="1"/>
  <c r="FS164" i="1"/>
  <c r="FT164" i="1"/>
  <c r="FV164" i="1"/>
  <c r="FW164" i="1"/>
  <c r="FZ164" i="1"/>
  <c r="GA164" i="1"/>
  <c r="GC164" i="1"/>
  <c r="GD164" i="1"/>
  <c r="GE164" i="1"/>
  <c r="GF164" i="1"/>
  <c r="GG164" i="1"/>
  <c r="GH164" i="1"/>
  <c r="GS164" i="1"/>
  <c r="GT164" i="1"/>
  <c r="EL165" i="1" a="1"/>
  <c r="EL165" i="1" s="1"/>
  <c r="EM165" i="1" a="1"/>
  <c r="EM165" i="1"/>
  <c r="FS165" i="1" s="1"/>
  <c r="EN165" i="1" a="1"/>
  <c r="EN165" i="1" s="1"/>
  <c r="FT165" i="1" s="1"/>
  <c r="EO165" i="1" a="1"/>
  <c r="EO165" i="1"/>
  <c r="FU165" i="1" s="1"/>
  <c r="EP165" i="1" a="1"/>
  <c r="EP165" i="1" s="1"/>
  <c r="FV165" i="1" s="1"/>
  <c r="EQ165" i="1" a="1"/>
  <c r="EQ165" i="1"/>
  <c r="FW165" i="1" s="1"/>
  <c r="ER165" i="1" a="1"/>
  <c r="ER165" i="1"/>
  <c r="FX165" i="1" s="1"/>
  <c r="ES165" i="1" a="1"/>
  <c r="ES165" i="1" s="1"/>
  <c r="FY165" i="1" s="1"/>
  <c r="ET165" i="1" a="1"/>
  <c r="ET165" i="1" s="1"/>
  <c r="FZ165" i="1" s="1"/>
  <c r="EU165" i="1" a="1"/>
  <c r="EU165" i="1" s="1"/>
  <c r="GA165" i="1" s="1"/>
  <c r="EV165" i="1" a="1"/>
  <c r="EV165" i="1"/>
  <c r="GB165" i="1" s="1"/>
  <c r="EW165" i="1" a="1"/>
  <c r="EW165" i="1" s="1"/>
  <c r="GC165" i="1" s="1"/>
  <c r="EX165" i="1" a="1"/>
  <c r="EX165" i="1" s="1"/>
  <c r="EY165" i="1" a="1"/>
  <c r="EY165" i="1" s="1"/>
  <c r="GE165" i="1" s="1"/>
  <c r="EZ165" i="1" a="1"/>
  <c r="EZ165" i="1" s="1"/>
  <c r="FA165" i="1" a="1"/>
  <c r="FA165" i="1" s="1"/>
  <c r="GG165" i="1" s="1"/>
  <c r="FB165" i="1" a="1"/>
  <c r="FB165" i="1"/>
  <c r="GH165" i="1" s="1"/>
  <c r="FC165" i="1" a="1"/>
  <c r="FC165" i="1"/>
  <c r="GI165" i="1" s="1"/>
  <c r="FD165" i="1" a="1"/>
  <c r="FD165" i="1"/>
  <c r="GJ165" i="1" s="1"/>
  <c r="FE165" i="1" a="1"/>
  <c r="FE165" i="1"/>
  <c r="GK165" i="1" s="1"/>
  <c r="FF165" i="1" a="1"/>
  <c r="FF165" i="1" s="1"/>
  <c r="GL165" i="1" s="1"/>
  <c r="FG165" i="1" a="1"/>
  <c r="FG165" i="1" s="1"/>
  <c r="GM165" i="1" s="1"/>
  <c r="FH165" i="1" a="1"/>
  <c r="FH165" i="1" s="1"/>
  <c r="GN165" i="1" s="1"/>
  <c r="FI165" i="1" a="1"/>
  <c r="FI165" i="1" s="1"/>
  <c r="GO165" i="1" s="1"/>
  <c r="FJ165" i="1" a="1"/>
  <c r="FJ165" i="1" s="1"/>
  <c r="GP165" i="1" s="1"/>
  <c r="FK165" i="1" a="1"/>
  <c r="FK165" i="1" s="1"/>
  <c r="FL165" i="1" a="1"/>
  <c r="FL165" i="1"/>
  <c r="GR165" i="1" s="1"/>
  <c r="FM165" i="1" a="1"/>
  <c r="FM165" i="1" s="1"/>
  <c r="FN165" i="1" a="1"/>
  <c r="FN165" i="1" s="1"/>
  <c r="GT165" i="1" s="1"/>
  <c r="FO165" i="1" a="1"/>
  <c r="FO165" i="1" s="1"/>
  <c r="GU165" i="1" s="1"/>
  <c r="FR165" i="1"/>
  <c r="GD165" i="1"/>
  <c r="GF165" i="1"/>
  <c r="GQ165" i="1"/>
  <c r="GS165" i="1"/>
  <c r="EL166" i="1" a="1"/>
  <c r="EL166" i="1"/>
  <c r="FR166" i="1" s="1"/>
  <c r="EM166" i="1" a="1"/>
  <c r="EM166" i="1"/>
  <c r="EN166" i="1" a="1"/>
  <c r="EN166" i="1"/>
  <c r="FT166" i="1" s="1"/>
  <c r="EO166" i="1" a="1"/>
  <c r="EO166" i="1" s="1"/>
  <c r="EP166" i="1" a="1"/>
  <c r="EP166" i="1" s="1"/>
  <c r="FV166" i="1" s="1"/>
  <c r="EQ166" i="1" a="1"/>
  <c r="EQ166" i="1"/>
  <c r="ER166" i="1" a="1"/>
  <c r="ER166" i="1"/>
  <c r="FX166" i="1" s="1"/>
  <c r="ES166" i="1" a="1"/>
  <c r="ES166" i="1" s="1"/>
  <c r="ET166" i="1" a="1"/>
  <c r="ET166" i="1" s="1"/>
  <c r="FZ166" i="1" s="1"/>
  <c r="EU166" i="1" a="1"/>
  <c r="EU166" i="1" s="1"/>
  <c r="GA166" i="1" s="1"/>
  <c r="EV166" i="1" a="1"/>
  <c r="EV166" i="1"/>
  <c r="GB166" i="1" s="1"/>
  <c r="EW166" i="1" a="1"/>
  <c r="EW166" i="1" s="1"/>
  <c r="GC166" i="1" s="1"/>
  <c r="EX166" i="1" a="1"/>
  <c r="EX166" i="1"/>
  <c r="EY166" i="1" a="1"/>
  <c r="EY166" i="1" s="1"/>
  <c r="EZ166" i="1" a="1"/>
  <c r="EZ166" i="1" s="1"/>
  <c r="FA166" i="1" a="1"/>
  <c r="FA166" i="1" s="1"/>
  <c r="FB166" i="1" a="1"/>
  <c r="FB166" i="1"/>
  <c r="FC166" i="1" a="1"/>
  <c r="FC166" i="1"/>
  <c r="GI166" i="1" s="1"/>
  <c r="FD166" i="1" a="1"/>
  <c r="FD166" i="1" s="1"/>
  <c r="FE166" i="1" a="1"/>
  <c r="FE166" i="1"/>
  <c r="GK166" i="1" s="1"/>
  <c r="FF166" i="1" a="1"/>
  <c r="FF166" i="1" s="1"/>
  <c r="GL166" i="1" s="1"/>
  <c r="FG166" i="1" a="1"/>
  <c r="FG166" i="1" s="1"/>
  <c r="GM166" i="1" s="1"/>
  <c r="FH166" i="1" a="1"/>
  <c r="FH166" i="1" s="1"/>
  <c r="GN166" i="1" s="1"/>
  <c r="FI166" i="1" a="1"/>
  <c r="FI166" i="1" s="1"/>
  <c r="GO166" i="1" s="1"/>
  <c r="FJ166" i="1" a="1"/>
  <c r="FJ166" i="1"/>
  <c r="GP166" i="1" s="1"/>
  <c r="FK166" i="1" a="1"/>
  <c r="FK166" i="1"/>
  <c r="GQ166" i="1" s="1"/>
  <c r="FL166" i="1" a="1"/>
  <c r="FL166" i="1" s="1"/>
  <c r="GR166" i="1" s="1"/>
  <c r="FM166" i="1" a="1"/>
  <c r="FM166" i="1" s="1"/>
  <c r="GS166" i="1" s="1"/>
  <c r="FN166" i="1" a="1"/>
  <c r="FN166" i="1"/>
  <c r="FO166" i="1" a="1"/>
  <c r="FO166" i="1"/>
  <c r="FS166" i="1"/>
  <c r="FU166" i="1"/>
  <c r="FW166" i="1"/>
  <c r="FY166" i="1"/>
  <c r="GD166" i="1"/>
  <c r="GE166" i="1"/>
  <c r="GF166" i="1"/>
  <c r="GG166" i="1"/>
  <c r="GH166" i="1"/>
  <c r="GJ166" i="1"/>
  <c r="GT166" i="1"/>
  <c r="GU166" i="1"/>
  <c r="EL167" i="1" a="1"/>
  <c r="EL167" i="1"/>
  <c r="EM167" i="1" a="1"/>
  <c r="EM167" i="1" s="1"/>
  <c r="FS167" i="1" s="1"/>
  <c r="EN167" i="1" a="1"/>
  <c r="EN167" i="1" s="1"/>
  <c r="FT167" i="1" s="1"/>
  <c r="EO167" i="1" a="1"/>
  <c r="EO167" i="1"/>
  <c r="FU167" i="1" s="1"/>
  <c r="EP167" i="1" a="1"/>
  <c r="EP167" i="1"/>
  <c r="EQ167" i="1" a="1"/>
  <c r="EQ167" i="1"/>
  <c r="FW167" i="1" s="1"/>
  <c r="ER167" i="1" a="1"/>
  <c r="ER167" i="1" s="1"/>
  <c r="ES167" i="1" a="1"/>
  <c r="ES167" i="1" s="1"/>
  <c r="FY167" i="1" s="1"/>
  <c r="ET167" i="1" a="1"/>
  <c r="ET167" i="1"/>
  <c r="EU167" i="1" a="1"/>
  <c r="EU167" i="1"/>
  <c r="GA167" i="1" s="1"/>
  <c r="EV167" i="1" a="1"/>
  <c r="EV167" i="1"/>
  <c r="EW167" i="1" a="1"/>
  <c r="EW167" i="1"/>
  <c r="GC167" i="1" s="1"/>
  <c r="EX167" i="1" a="1"/>
  <c r="EX167" i="1" s="1"/>
  <c r="GD167" i="1" s="1"/>
  <c r="EY167" i="1" a="1"/>
  <c r="EY167" i="1" s="1"/>
  <c r="GE167" i="1" s="1"/>
  <c r="EZ167" i="1" a="1"/>
  <c r="EZ167" i="1" s="1"/>
  <c r="GF167" i="1" s="1"/>
  <c r="FA167" i="1" a="1"/>
  <c r="FA167" i="1" s="1"/>
  <c r="GG167" i="1" s="1"/>
  <c r="FB167" i="1" a="1"/>
  <c r="FB167" i="1"/>
  <c r="FC167" i="1" a="1"/>
  <c r="FC167" i="1"/>
  <c r="GI167" i="1" s="1"/>
  <c r="FD167" i="1" a="1"/>
  <c r="FD167" i="1" s="1"/>
  <c r="FE167" i="1" a="1"/>
  <c r="FE167" i="1" s="1"/>
  <c r="FF167" i="1" a="1"/>
  <c r="FF167" i="1" s="1"/>
  <c r="GL167" i="1" s="1"/>
  <c r="FG167" i="1" a="1"/>
  <c r="FG167" i="1" s="1"/>
  <c r="FH167" i="1" a="1"/>
  <c r="FH167" i="1" s="1"/>
  <c r="FI167" i="1" a="1"/>
  <c r="FI167" i="1" s="1"/>
  <c r="FJ167" i="1" a="1"/>
  <c r="FJ167" i="1"/>
  <c r="FK167" i="1" a="1"/>
  <c r="FK167" i="1" s="1"/>
  <c r="GQ167" i="1" s="1"/>
  <c r="FL167" i="1" a="1"/>
  <c r="FL167" i="1" s="1"/>
  <c r="GR167" i="1" s="1"/>
  <c r="FM167" i="1" a="1"/>
  <c r="FM167" i="1" s="1"/>
  <c r="FN167" i="1" a="1"/>
  <c r="FN167" i="1" s="1"/>
  <c r="GT167" i="1" s="1"/>
  <c r="FO167" i="1" a="1"/>
  <c r="FO167" i="1" s="1"/>
  <c r="GU167" i="1" s="1"/>
  <c r="FR167" i="1"/>
  <c r="FV167" i="1"/>
  <c r="FX167" i="1"/>
  <c r="FZ167" i="1"/>
  <c r="GB167" i="1"/>
  <c r="GH167" i="1"/>
  <c r="GJ167" i="1"/>
  <c r="GK167" i="1"/>
  <c r="GM167" i="1"/>
  <c r="GN167" i="1"/>
  <c r="GO167" i="1"/>
  <c r="GP167" i="1"/>
  <c r="GS167" i="1"/>
  <c r="EL168" i="1" a="1"/>
  <c r="EL168" i="1"/>
  <c r="FR168" i="1" s="1"/>
  <c r="EM168" i="1" a="1"/>
  <c r="EM168" i="1" s="1"/>
  <c r="FS168" i="1" s="1"/>
  <c r="EN168" i="1" a="1"/>
  <c r="EN168" i="1" s="1"/>
  <c r="FT168" i="1" s="1"/>
  <c r="EO168" i="1" a="1"/>
  <c r="EO168" i="1" s="1"/>
  <c r="EP168" i="1" a="1"/>
  <c r="EP168" i="1"/>
  <c r="FV168" i="1" s="1"/>
  <c r="EQ168" i="1" a="1"/>
  <c r="EQ168" i="1"/>
  <c r="FW168" i="1" s="1"/>
  <c r="ER168" i="1" a="1"/>
  <c r="ER168" i="1" s="1"/>
  <c r="FX168" i="1" s="1"/>
  <c r="ES168" i="1" a="1"/>
  <c r="ES168" i="1" s="1"/>
  <c r="FY168" i="1" s="1"/>
  <c r="ET168" i="1" a="1"/>
  <c r="ET168" i="1"/>
  <c r="FZ168" i="1" s="1"/>
  <c r="EU168" i="1" a="1"/>
  <c r="EU168" i="1" s="1"/>
  <c r="GA168" i="1" s="1"/>
  <c r="EV168" i="1" a="1"/>
  <c r="EV168" i="1"/>
  <c r="GB168" i="1" s="1"/>
  <c r="EW168" i="1" a="1"/>
  <c r="EW168" i="1" s="1"/>
  <c r="GC168" i="1" s="1"/>
  <c r="EX168" i="1" a="1"/>
  <c r="EX168" i="1" s="1"/>
  <c r="GD168" i="1" s="1"/>
  <c r="EY168" i="1" a="1"/>
  <c r="EY168" i="1" s="1"/>
  <c r="EZ168" i="1" a="1"/>
  <c r="EZ168" i="1" s="1"/>
  <c r="FA168" i="1" a="1"/>
  <c r="FA168" i="1" s="1"/>
  <c r="FB168" i="1" a="1"/>
  <c r="FB168" i="1"/>
  <c r="FC168" i="1" a="1"/>
  <c r="FC168" i="1"/>
  <c r="FD168" i="1" a="1"/>
  <c r="FD168" i="1"/>
  <c r="FE168" i="1" a="1"/>
  <c r="FE168" i="1"/>
  <c r="FF168" i="1" a="1"/>
  <c r="FF168" i="1"/>
  <c r="GL168" i="1" s="1"/>
  <c r="FG168" i="1" a="1"/>
  <c r="FG168" i="1" s="1"/>
  <c r="GM168" i="1" s="1"/>
  <c r="FH168" i="1" a="1"/>
  <c r="FH168" i="1"/>
  <c r="GN168" i="1" s="1"/>
  <c r="FI168" i="1" a="1"/>
  <c r="FI168" i="1" s="1"/>
  <c r="GO168" i="1" s="1"/>
  <c r="FJ168" i="1" a="1"/>
  <c r="FJ168" i="1" s="1"/>
  <c r="GP168" i="1" s="1"/>
  <c r="FK168" i="1" a="1"/>
  <c r="FK168" i="1" s="1"/>
  <c r="GQ168" i="1" s="1"/>
  <c r="FL168" i="1" a="1"/>
  <c r="FL168" i="1" s="1"/>
  <c r="GR168" i="1" s="1"/>
  <c r="FM168" i="1" a="1"/>
  <c r="FM168" i="1"/>
  <c r="GS168" i="1" s="1"/>
  <c r="FN168" i="1" a="1"/>
  <c r="FN168" i="1" s="1"/>
  <c r="FO168" i="1" a="1"/>
  <c r="FO168" i="1" s="1"/>
  <c r="FU168" i="1"/>
  <c r="GE168" i="1"/>
  <c r="GF168" i="1"/>
  <c r="GG168" i="1"/>
  <c r="GH168" i="1"/>
  <c r="GI168" i="1"/>
  <c r="GJ168" i="1"/>
  <c r="GK168" i="1"/>
  <c r="GT168" i="1"/>
  <c r="GU168" i="1"/>
  <c r="EL169" i="1" a="1"/>
  <c r="EL169" i="1" s="1"/>
  <c r="EM169" i="1" a="1"/>
  <c r="EM169" i="1"/>
  <c r="FS169" i="1" s="1"/>
  <c r="EN169" i="1" a="1"/>
  <c r="EN169" i="1"/>
  <c r="FT169" i="1" s="1"/>
  <c r="EO169" i="1" a="1"/>
  <c r="EO169" i="1"/>
  <c r="FU169" i="1" s="1"/>
  <c r="EP169" i="1" a="1"/>
  <c r="EP169" i="1"/>
  <c r="EQ169" i="1" a="1"/>
  <c r="EQ169" i="1" s="1"/>
  <c r="ER169" i="1" a="1"/>
  <c r="ER169" i="1" s="1"/>
  <c r="FX169" i="1" s="1"/>
  <c r="ES169" i="1" a="1"/>
  <c r="ES169" i="1" s="1"/>
  <c r="FY169" i="1" s="1"/>
  <c r="ET169" i="1" a="1"/>
  <c r="ET169" i="1" s="1"/>
  <c r="EU169" i="1" a="1"/>
  <c r="EU169" i="1" s="1"/>
  <c r="EV169" i="1" a="1"/>
  <c r="EV169" i="1" s="1"/>
  <c r="GB169" i="1" s="1"/>
  <c r="EW169" i="1" a="1"/>
  <c r="EW169" i="1" s="1"/>
  <c r="GC169" i="1" s="1"/>
  <c r="EX169" i="1" a="1"/>
  <c r="EX169" i="1" s="1"/>
  <c r="GD169" i="1" s="1"/>
  <c r="EY169" i="1" a="1"/>
  <c r="EY169" i="1" s="1"/>
  <c r="GE169" i="1" s="1"/>
  <c r="EZ169" i="1" a="1"/>
  <c r="EZ169" i="1"/>
  <c r="GF169" i="1" s="1"/>
  <c r="FA169" i="1" a="1"/>
  <c r="FA169" i="1"/>
  <c r="GG169" i="1" s="1"/>
  <c r="FB169" i="1" a="1"/>
  <c r="FB169" i="1"/>
  <c r="FC169" i="1" a="1"/>
  <c r="FC169" i="1"/>
  <c r="FD169" i="1" a="1"/>
  <c r="FD169" i="1"/>
  <c r="GJ169" i="1" s="1"/>
  <c r="FE169" i="1" a="1"/>
  <c r="FE169" i="1"/>
  <c r="FF169" i="1" a="1"/>
  <c r="FF169" i="1" s="1"/>
  <c r="FG169" i="1" a="1"/>
  <c r="FG169" i="1"/>
  <c r="GM169" i="1" s="1"/>
  <c r="FH169" i="1" a="1"/>
  <c r="FH169" i="1"/>
  <c r="FI169" i="1" a="1"/>
  <c r="FI169" i="1"/>
  <c r="FJ169" i="1" a="1"/>
  <c r="FJ169" i="1" s="1"/>
  <c r="FK169" i="1" a="1"/>
  <c r="FK169" i="1" s="1"/>
  <c r="GQ169" i="1" s="1"/>
  <c r="FL169" i="1" a="1"/>
  <c r="FL169" i="1"/>
  <c r="GR169" i="1" s="1"/>
  <c r="FM169" i="1" a="1"/>
  <c r="FM169" i="1" s="1"/>
  <c r="GS169" i="1" s="1"/>
  <c r="FN169" i="1" a="1"/>
  <c r="FN169" i="1" s="1"/>
  <c r="GT169" i="1" s="1"/>
  <c r="FO169" i="1" a="1"/>
  <c r="FO169" i="1" s="1"/>
  <c r="GU169" i="1" s="1"/>
  <c r="FR169" i="1"/>
  <c r="FV169" i="1"/>
  <c r="FW169" i="1"/>
  <c r="FZ169" i="1"/>
  <c r="GA169" i="1"/>
  <c r="GH169" i="1"/>
  <c r="GI169" i="1"/>
  <c r="GK169" i="1"/>
  <c r="GL169" i="1"/>
  <c r="GN169" i="1"/>
  <c r="GO169" i="1"/>
  <c r="GP169" i="1"/>
  <c r="EL170" i="1" a="1"/>
  <c r="EL170" i="1" s="1"/>
  <c r="FR170" i="1" s="1"/>
  <c r="EM170" i="1" a="1"/>
  <c r="EM170" i="1"/>
  <c r="EN170" i="1" a="1"/>
  <c r="EN170" i="1" s="1"/>
  <c r="FT170" i="1" s="1"/>
  <c r="EO170" i="1" a="1"/>
  <c r="EO170" i="1" s="1"/>
  <c r="EP170" i="1" a="1"/>
  <c r="EP170" i="1"/>
  <c r="FV170" i="1" s="1"/>
  <c r="EQ170" i="1" a="1"/>
  <c r="EQ170" i="1"/>
  <c r="FW170" i="1" s="1"/>
  <c r="ER170" i="1" a="1"/>
  <c r="ER170" i="1" s="1"/>
  <c r="FX170" i="1" s="1"/>
  <c r="ES170" i="1" a="1"/>
  <c r="ES170" i="1" s="1"/>
  <c r="FY170" i="1" s="1"/>
  <c r="ET170" i="1" a="1"/>
  <c r="ET170" i="1" s="1"/>
  <c r="FZ170" i="1" s="1"/>
  <c r="EU170" i="1" a="1"/>
  <c r="EU170" i="1" s="1"/>
  <c r="GA170" i="1" s="1"/>
  <c r="EV170" i="1" a="1"/>
  <c r="EV170" i="1"/>
  <c r="EW170" i="1" a="1"/>
  <c r="EW170" i="1" s="1"/>
  <c r="GC170" i="1" s="1"/>
  <c r="EX170" i="1" a="1"/>
  <c r="EX170" i="1"/>
  <c r="EY170" i="1" a="1"/>
  <c r="EY170" i="1" s="1"/>
  <c r="EZ170" i="1" a="1"/>
  <c r="EZ170" i="1" s="1"/>
  <c r="FA170" i="1" a="1"/>
  <c r="FA170" i="1" s="1"/>
  <c r="FB170" i="1" a="1"/>
  <c r="FB170" i="1"/>
  <c r="FC170" i="1" a="1"/>
  <c r="FC170" i="1"/>
  <c r="GI170" i="1" s="1"/>
  <c r="FD170" i="1" a="1"/>
  <c r="FD170" i="1"/>
  <c r="FE170" i="1" a="1"/>
  <c r="FE170" i="1" s="1"/>
  <c r="GK170" i="1" s="1"/>
  <c r="FF170" i="1" a="1"/>
  <c r="FF170" i="1" s="1"/>
  <c r="GL170" i="1" s="1"/>
  <c r="FG170" i="1" a="1"/>
  <c r="FG170" i="1"/>
  <c r="GM170" i="1" s="1"/>
  <c r="FH170" i="1" a="1"/>
  <c r="FH170" i="1" s="1"/>
  <c r="GN170" i="1" s="1"/>
  <c r="FI170" i="1" a="1"/>
  <c r="FI170" i="1" s="1"/>
  <c r="GO170" i="1" s="1"/>
  <c r="FJ170" i="1" a="1"/>
  <c r="FJ170" i="1"/>
  <c r="GP170" i="1" s="1"/>
  <c r="FK170" i="1" a="1"/>
  <c r="FK170" i="1" s="1"/>
  <c r="GQ170" i="1" s="1"/>
  <c r="FL170" i="1" a="1"/>
  <c r="FL170" i="1"/>
  <c r="GR170" i="1" s="1"/>
  <c r="FM170" i="1" a="1"/>
  <c r="FM170" i="1" s="1"/>
  <c r="FN170" i="1" a="1"/>
  <c r="FN170" i="1" s="1"/>
  <c r="FO170" i="1" a="1"/>
  <c r="FO170" i="1" s="1"/>
  <c r="FS170" i="1"/>
  <c r="FU170" i="1"/>
  <c r="GB170" i="1"/>
  <c r="GD170" i="1"/>
  <c r="GE170" i="1"/>
  <c r="GF170" i="1"/>
  <c r="GG170" i="1"/>
  <c r="GH170" i="1"/>
  <c r="GJ170" i="1"/>
  <c r="GS170" i="1"/>
  <c r="GT170" i="1"/>
  <c r="GU170" i="1"/>
  <c r="EL171" i="1" a="1"/>
  <c r="EL171" i="1"/>
  <c r="FR171" i="1" s="1"/>
  <c r="EM171" i="1" a="1"/>
  <c r="EM171" i="1"/>
  <c r="FS171" i="1" s="1"/>
  <c r="EN171" i="1" a="1"/>
  <c r="EN171" i="1"/>
  <c r="EO171" i="1" a="1"/>
  <c r="EO171" i="1"/>
  <c r="FU171" i="1" s="1"/>
  <c r="EP171" i="1" a="1"/>
  <c r="EP171" i="1" s="1"/>
  <c r="EQ171" i="1" a="1"/>
  <c r="EQ171" i="1" s="1"/>
  <c r="FW171" i="1" s="1"/>
  <c r="ER171" i="1" a="1"/>
  <c r="ER171" i="1" s="1"/>
  <c r="ES171" i="1" a="1"/>
  <c r="ES171" i="1" s="1"/>
  <c r="FY171" i="1" s="1"/>
  <c r="ET171" i="1" a="1"/>
  <c r="ET171" i="1"/>
  <c r="EU171" i="1" a="1"/>
  <c r="EU171" i="1"/>
  <c r="GA171" i="1" s="1"/>
  <c r="EV171" i="1" a="1"/>
  <c r="EV171" i="1"/>
  <c r="EW171" i="1" a="1"/>
  <c r="EW171" i="1"/>
  <c r="GC171" i="1" s="1"/>
  <c r="EX171" i="1" a="1"/>
  <c r="EX171" i="1" s="1"/>
  <c r="GD171" i="1" s="1"/>
  <c r="EY171" i="1" a="1"/>
  <c r="EY171" i="1"/>
  <c r="GE171" i="1" s="1"/>
  <c r="EZ171" i="1" a="1"/>
  <c r="EZ171" i="1"/>
  <c r="FA171" i="1" a="1"/>
  <c r="FA171" i="1"/>
  <c r="FB171" i="1" a="1"/>
  <c r="FB171" i="1"/>
  <c r="GH171" i="1" s="1"/>
  <c r="FC171" i="1" a="1"/>
  <c r="FC171" i="1" s="1"/>
  <c r="GI171" i="1" s="1"/>
  <c r="FD171" i="1" a="1"/>
  <c r="FD171" i="1" s="1"/>
  <c r="FE171" i="1" a="1"/>
  <c r="FE171" i="1"/>
  <c r="FF171" i="1" a="1"/>
  <c r="FF171" i="1" s="1"/>
  <c r="GL171" i="1" s="1"/>
  <c r="FG171" i="1" a="1"/>
  <c r="FG171" i="1" s="1"/>
  <c r="GM171" i="1" s="1"/>
  <c r="FH171" i="1" a="1"/>
  <c r="FH171" i="1" s="1"/>
  <c r="FI171" i="1" a="1"/>
  <c r="FI171" i="1"/>
  <c r="FJ171" i="1" a="1"/>
  <c r="FJ171" i="1" s="1"/>
  <c r="GP171" i="1" s="1"/>
  <c r="FK171" i="1" a="1"/>
  <c r="FK171" i="1"/>
  <c r="GQ171" i="1" s="1"/>
  <c r="FL171" i="1" a="1"/>
  <c r="FL171" i="1" s="1"/>
  <c r="GR171" i="1" s="1"/>
  <c r="FM171" i="1" a="1"/>
  <c r="FM171" i="1"/>
  <c r="GS171" i="1" s="1"/>
  <c r="FN171" i="1" a="1"/>
  <c r="FN171" i="1"/>
  <c r="GT171" i="1" s="1"/>
  <c r="FO171" i="1" a="1"/>
  <c r="FO171" i="1"/>
  <c r="GU171" i="1" s="1"/>
  <c r="FT171" i="1"/>
  <c r="FV171" i="1"/>
  <c r="FX171" i="1"/>
  <c r="FZ171" i="1"/>
  <c r="GB171" i="1"/>
  <c r="GF171" i="1"/>
  <c r="GG171" i="1"/>
  <c r="GJ171" i="1"/>
  <c r="GK171" i="1"/>
  <c r="GN171" i="1"/>
  <c r="GO171" i="1"/>
  <c r="EL172" i="1" a="1"/>
  <c r="EL172" i="1"/>
  <c r="FR172" i="1" s="1"/>
  <c r="EM172" i="1" a="1"/>
  <c r="EM172" i="1" s="1"/>
  <c r="EN172" i="1" a="1"/>
  <c r="EN172" i="1" s="1"/>
  <c r="EO172" i="1" a="1"/>
  <c r="EO172" i="1" s="1"/>
  <c r="FU172" i="1" s="1"/>
  <c r="EP172" i="1" a="1"/>
  <c r="EP172" i="1"/>
  <c r="EQ172" i="1" a="1"/>
  <c r="EQ172" i="1"/>
  <c r="FW172" i="1" s="1"/>
  <c r="ER172" i="1" a="1"/>
  <c r="ER172" i="1"/>
  <c r="FX172" i="1" s="1"/>
  <c r="ES172" i="1" a="1"/>
  <c r="ES172" i="1" s="1"/>
  <c r="FY172" i="1" s="1"/>
  <c r="ET172" i="1" a="1"/>
  <c r="ET172" i="1" s="1"/>
  <c r="FZ172" i="1" s="1"/>
  <c r="EU172" i="1" a="1"/>
  <c r="EU172" i="1" s="1"/>
  <c r="GA172" i="1" s="1"/>
  <c r="EV172" i="1" a="1"/>
  <c r="EV172" i="1"/>
  <c r="GB172" i="1" s="1"/>
  <c r="EW172" i="1" a="1"/>
  <c r="EW172" i="1" s="1"/>
  <c r="GC172" i="1" s="1"/>
  <c r="EX172" i="1" a="1"/>
  <c r="EX172" i="1"/>
  <c r="EY172" i="1" a="1"/>
  <c r="EY172" i="1" s="1"/>
  <c r="GE172" i="1" s="1"/>
  <c r="EZ172" i="1" a="1"/>
  <c r="EZ172" i="1" s="1"/>
  <c r="FA172" i="1" a="1"/>
  <c r="FA172" i="1" s="1"/>
  <c r="FB172" i="1" a="1"/>
  <c r="FB172" i="1" s="1"/>
  <c r="FC172" i="1" a="1"/>
  <c r="FC172" i="1" s="1"/>
  <c r="FD172" i="1" a="1"/>
  <c r="FD172" i="1" s="1"/>
  <c r="FE172" i="1" a="1"/>
  <c r="FE172" i="1"/>
  <c r="FF172" i="1" a="1"/>
  <c r="FF172" i="1"/>
  <c r="GL172" i="1" s="1"/>
  <c r="FG172" i="1" a="1"/>
  <c r="FG172" i="1" s="1"/>
  <c r="GM172" i="1" s="1"/>
  <c r="FH172" i="1" a="1"/>
  <c r="FH172" i="1"/>
  <c r="GN172" i="1" s="1"/>
  <c r="FI172" i="1" a="1"/>
  <c r="FI172" i="1"/>
  <c r="GO172" i="1" s="1"/>
  <c r="FJ172" i="1" a="1"/>
  <c r="FJ172" i="1"/>
  <c r="GP172" i="1" s="1"/>
  <c r="FK172" i="1" a="1"/>
  <c r="FK172" i="1"/>
  <c r="GQ172" i="1" s="1"/>
  <c r="FL172" i="1" a="1"/>
  <c r="FL172" i="1"/>
  <c r="GR172" i="1" s="1"/>
  <c r="FM172" i="1" a="1"/>
  <c r="FM172" i="1"/>
  <c r="FN172" i="1" a="1"/>
  <c r="FN172" i="1"/>
  <c r="FO172" i="1" a="1"/>
  <c r="FO172" i="1"/>
  <c r="GU172" i="1" s="1"/>
  <c r="FS172" i="1"/>
  <c r="FT172" i="1"/>
  <c r="FV172" i="1"/>
  <c r="GD172" i="1"/>
  <c r="GF172" i="1"/>
  <c r="GG172" i="1"/>
  <c r="GH172" i="1"/>
  <c r="GI172" i="1"/>
  <c r="GJ172" i="1"/>
  <c r="GK172" i="1"/>
  <c r="GS172" i="1"/>
  <c r="GT172" i="1"/>
  <c r="EL173" i="1" a="1"/>
  <c r="EL173" i="1" s="1"/>
  <c r="EM173" i="1" a="1"/>
  <c r="EM173" i="1"/>
  <c r="EN173" i="1" a="1"/>
  <c r="EN173" i="1"/>
  <c r="FT173" i="1" s="1"/>
  <c r="EO173" i="1" a="1"/>
  <c r="EO173" i="1"/>
  <c r="FU173" i="1" s="1"/>
  <c r="EP173" i="1" a="1"/>
  <c r="EP173" i="1"/>
  <c r="FV173" i="1" s="1"/>
  <c r="EQ173" i="1" a="1"/>
  <c r="EQ173" i="1" s="1"/>
  <c r="FW173" i="1" s="1"/>
  <c r="ER173" i="1" a="1"/>
  <c r="ER173" i="1" s="1"/>
  <c r="FX173" i="1" s="1"/>
  <c r="ES173" i="1" a="1"/>
  <c r="ES173" i="1" s="1"/>
  <c r="FY173" i="1" s="1"/>
  <c r="ET173" i="1" a="1"/>
  <c r="ET173" i="1" s="1"/>
  <c r="FZ173" i="1" s="1"/>
  <c r="EU173" i="1" a="1"/>
  <c r="EU173" i="1" s="1"/>
  <c r="GA173" i="1" s="1"/>
  <c r="EV173" i="1" a="1"/>
  <c r="EV173" i="1" s="1"/>
  <c r="GB173" i="1" s="1"/>
  <c r="EW173" i="1" a="1"/>
  <c r="EW173" i="1"/>
  <c r="GC173" i="1" s="1"/>
  <c r="EX173" i="1" a="1"/>
  <c r="EX173" i="1" s="1"/>
  <c r="EY173" i="1" a="1"/>
  <c r="EY173" i="1" s="1"/>
  <c r="GE173" i="1" s="1"/>
  <c r="EZ173" i="1" a="1"/>
  <c r="EZ173" i="1" s="1"/>
  <c r="GF173" i="1" s="1"/>
  <c r="FA173" i="1" a="1"/>
  <c r="FA173" i="1" s="1"/>
  <c r="GG173" i="1" s="1"/>
  <c r="FB173" i="1" a="1"/>
  <c r="FB173" i="1" s="1"/>
  <c r="GH173" i="1" s="1"/>
  <c r="FC173" i="1" a="1"/>
  <c r="FC173" i="1"/>
  <c r="FD173" i="1" a="1"/>
  <c r="FD173" i="1"/>
  <c r="FE173" i="1" a="1"/>
  <c r="FE173" i="1"/>
  <c r="FF173" i="1" a="1"/>
  <c r="FF173" i="1" s="1"/>
  <c r="FG173" i="1" a="1"/>
  <c r="FG173" i="1" s="1"/>
  <c r="FH173" i="1" a="1"/>
  <c r="FH173" i="1" s="1"/>
  <c r="FI173" i="1" a="1"/>
  <c r="FI173" i="1" s="1"/>
  <c r="GO173" i="1" s="1"/>
  <c r="FJ173" i="1" a="1"/>
  <c r="FJ173" i="1" s="1"/>
  <c r="GP173" i="1" s="1"/>
  <c r="FK173" i="1" a="1"/>
  <c r="FK173" i="1" s="1"/>
  <c r="FL173" i="1" a="1"/>
  <c r="FL173" i="1"/>
  <c r="GR173" i="1" s="1"/>
  <c r="FM173" i="1" a="1"/>
  <c r="FM173" i="1"/>
  <c r="GS173" i="1" s="1"/>
  <c r="FN173" i="1" a="1"/>
  <c r="FN173" i="1"/>
  <c r="GT173" i="1" s="1"/>
  <c r="FO173" i="1" a="1"/>
  <c r="FO173" i="1"/>
  <c r="GU173" i="1" s="1"/>
  <c r="FR173" i="1"/>
  <c r="FS173" i="1"/>
  <c r="GD173" i="1"/>
  <c r="GI173" i="1"/>
  <c r="GJ173" i="1"/>
  <c r="GK173" i="1"/>
  <c r="GL173" i="1"/>
  <c r="GM173" i="1"/>
  <c r="GN173" i="1"/>
  <c r="GQ173" i="1"/>
  <c r="EL174" i="1" a="1"/>
  <c r="EL174" i="1" s="1"/>
  <c r="FR174" i="1" s="1"/>
  <c r="EM174" i="1" a="1"/>
  <c r="EM174" i="1"/>
  <c r="EN174" i="1" a="1"/>
  <c r="EN174" i="1"/>
  <c r="EO174" i="1" a="1"/>
  <c r="EO174" i="1" s="1"/>
  <c r="FU174" i="1" s="1"/>
  <c r="EP174" i="1" a="1"/>
  <c r="EP174" i="1" s="1"/>
  <c r="FV174" i="1" s="1"/>
  <c r="EQ174" i="1" a="1"/>
  <c r="EQ174" i="1"/>
  <c r="FW174" i="1" s="1"/>
  <c r="ER174" i="1" a="1"/>
  <c r="ER174" i="1"/>
  <c r="ES174" i="1" a="1"/>
  <c r="ES174" i="1" s="1"/>
  <c r="FY174" i="1" s="1"/>
  <c r="ET174" i="1" a="1"/>
  <c r="ET174" i="1" s="1"/>
  <c r="FZ174" i="1" s="1"/>
  <c r="EU174" i="1" a="1"/>
  <c r="EU174" i="1"/>
  <c r="GA174" i="1" s="1"/>
  <c r="EV174" i="1" a="1"/>
  <c r="EV174" i="1" s="1"/>
  <c r="GB174" i="1" s="1"/>
  <c r="EW174" i="1" a="1"/>
  <c r="EW174" i="1" s="1"/>
  <c r="GC174" i="1" s="1"/>
  <c r="EX174" i="1" a="1"/>
  <c r="EX174" i="1"/>
  <c r="EY174" i="1" a="1"/>
  <c r="EY174" i="1" s="1"/>
  <c r="GE174" i="1" s="1"/>
  <c r="EZ174" i="1" a="1"/>
  <c r="EZ174" i="1" s="1"/>
  <c r="FA174" i="1" a="1"/>
  <c r="FA174" i="1" s="1"/>
  <c r="FB174" i="1" a="1"/>
  <c r="FB174" i="1"/>
  <c r="FC174" i="1" a="1"/>
  <c r="FC174" i="1"/>
  <c r="FD174" i="1" a="1"/>
  <c r="FD174" i="1" s="1"/>
  <c r="FE174" i="1" a="1"/>
  <c r="FE174" i="1"/>
  <c r="GK174" i="1" s="1"/>
  <c r="FF174" i="1" a="1"/>
  <c r="FF174" i="1"/>
  <c r="GL174" i="1" s="1"/>
  <c r="FG174" i="1" a="1"/>
  <c r="FG174" i="1" s="1"/>
  <c r="FH174" i="1" a="1"/>
  <c r="FH174" i="1"/>
  <c r="GN174" i="1" s="1"/>
  <c r="FI174" i="1" a="1"/>
  <c r="FI174" i="1" s="1"/>
  <c r="GO174" i="1" s="1"/>
  <c r="FJ174" i="1" a="1"/>
  <c r="FJ174" i="1"/>
  <c r="GP174" i="1" s="1"/>
  <c r="FK174" i="1" a="1"/>
  <c r="FK174" i="1"/>
  <c r="GQ174" i="1" s="1"/>
  <c r="FL174" i="1" a="1"/>
  <c r="FL174" i="1" s="1"/>
  <c r="GR174" i="1" s="1"/>
  <c r="FM174" i="1" a="1"/>
  <c r="FM174" i="1" s="1"/>
  <c r="FN174" i="1" a="1"/>
  <c r="FN174" i="1"/>
  <c r="FO174" i="1" a="1"/>
  <c r="FO174" i="1"/>
  <c r="GU174" i="1" s="1"/>
  <c r="FS174" i="1"/>
  <c r="FT174" i="1"/>
  <c r="FX174" i="1"/>
  <c r="GD174" i="1"/>
  <c r="GF174" i="1"/>
  <c r="GG174" i="1"/>
  <c r="GH174" i="1"/>
  <c r="GI174" i="1"/>
  <c r="GJ174" i="1"/>
  <c r="GM174" i="1"/>
  <c r="GS174" i="1"/>
  <c r="GT174" i="1"/>
  <c r="EL175" i="1" a="1"/>
  <c r="EL175" i="1" s="1"/>
  <c r="FR175" i="1" s="1"/>
  <c r="EM175" i="1" a="1"/>
  <c r="EM175" i="1" s="1"/>
  <c r="FS175" i="1" s="1"/>
  <c r="EN175" i="1" a="1"/>
  <c r="EN175" i="1" s="1"/>
  <c r="EO175" i="1" a="1"/>
  <c r="EO175" i="1" s="1"/>
  <c r="EP175" i="1" a="1"/>
  <c r="EP175" i="1" s="1"/>
  <c r="FV175" i="1" s="1"/>
  <c r="EQ175" i="1" a="1"/>
  <c r="EQ175" i="1" s="1"/>
  <c r="FW175" i="1" s="1"/>
  <c r="ER175" i="1" a="1"/>
  <c r="ER175" i="1" s="1"/>
  <c r="FX175" i="1" s="1"/>
  <c r="ES175" i="1" a="1"/>
  <c r="ES175" i="1"/>
  <c r="FY175" i="1" s="1"/>
  <c r="ET175" i="1" a="1"/>
  <c r="ET175" i="1"/>
  <c r="FZ175" i="1" s="1"/>
  <c r="EU175" i="1" a="1"/>
  <c r="EU175" i="1"/>
  <c r="GA175" i="1" s="1"/>
  <c r="EV175" i="1" a="1"/>
  <c r="EV175" i="1"/>
  <c r="EW175" i="1" a="1"/>
  <c r="EW175" i="1"/>
  <c r="GC175" i="1" s="1"/>
  <c r="EX175" i="1" a="1"/>
  <c r="EX175" i="1" s="1"/>
  <c r="GD175" i="1" s="1"/>
  <c r="EY175" i="1" a="1"/>
  <c r="EY175" i="1" s="1"/>
  <c r="GE175" i="1" s="1"/>
  <c r="EZ175" i="1" a="1"/>
  <c r="EZ175" i="1"/>
  <c r="GF175" i="1" s="1"/>
  <c r="FA175" i="1" a="1"/>
  <c r="FA175" i="1"/>
  <c r="GG175" i="1" s="1"/>
  <c r="FB175" i="1" a="1"/>
  <c r="FB175" i="1" s="1"/>
  <c r="GH175" i="1" s="1"/>
  <c r="FC175" i="1" a="1"/>
  <c r="FC175" i="1" s="1"/>
  <c r="GI175" i="1" s="1"/>
  <c r="FD175" i="1" a="1"/>
  <c r="FD175" i="1" s="1"/>
  <c r="GJ175" i="1" s="1"/>
  <c r="FE175" i="1" a="1"/>
  <c r="FE175" i="1"/>
  <c r="FF175" i="1" a="1"/>
  <c r="FF175" i="1" s="1"/>
  <c r="FG175" i="1" a="1"/>
  <c r="FG175" i="1" s="1"/>
  <c r="FH175" i="1" a="1"/>
  <c r="FH175" i="1" s="1"/>
  <c r="FI175" i="1" a="1"/>
  <c r="FI175" i="1" s="1"/>
  <c r="FJ175" i="1" a="1"/>
  <c r="FJ175" i="1"/>
  <c r="GP175" i="1" s="1"/>
  <c r="FK175" i="1" a="1"/>
  <c r="FK175" i="1"/>
  <c r="GQ175" i="1" s="1"/>
  <c r="FL175" i="1" a="1"/>
  <c r="FL175" i="1" s="1"/>
  <c r="GR175" i="1" s="1"/>
  <c r="FM175" i="1" a="1"/>
  <c r="FM175" i="1"/>
  <c r="GS175" i="1" s="1"/>
  <c r="FN175" i="1" a="1"/>
  <c r="FN175" i="1"/>
  <c r="GT175" i="1" s="1"/>
  <c r="FO175" i="1" a="1"/>
  <c r="FO175" i="1" s="1"/>
  <c r="GU175" i="1" s="1"/>
  <c r="FT175" i="1"/>
  <c r="FU175" i="1"/>
  <c r="GB175" i="1"/>
  <c r="GK175" i="1"/>
  <c r="GL175" i="1"/>
  <c r="GM175" i="1"/>
  <c r="GN175" i="1"/>
  <c r="GO175" i="1"/>
  <c r="EL176" i="1" a="1"/>
  <c r="EL176" i="1" s="1"/>
  <c r="FR176" i="1" s="1"/>
  <c r="EM176" i="1" a="1"/>
  <c r="EM176" i="1" s="1"/>
  <c r="FS176" i="1" s="1"/>
  <c r="EN176" i="1" a="1"/>
  <c r="EN176" i="1" s="1"/>
  <c r="FT176" i="1" s="1"/>
  <c r="EO176" i="1" a="1"/>
  <c r="EO176" i="1" s="1"/>
  <c r="FU176" i="1" s="1"/>
  <c r="EP176" i="1" a="1"/>
  <c r="EP176" i="1" s="1"/>
  <c r="FV176" i="1" s="1"/>
  <c r="EQ176" i="1" a="1"/>
  <c r="EQ176" i="1"/>
  <c r="ER176" i="1" a="1"/>
  <c r="ER176" i="1" s="1"/>
  <c r="ES176" i="1" a="1"/>
  <c r="ES176" i="1" s="1"/>
  <c r="FY176" i="1" s="1"/>
  <c r="ET176" i="1" a="1"/>
  <c r="ET176" i="1" s="1"/>
  <c r="EU176" i="1" a="1"/>
  <c r="EU176" i="1" s="1"/>
  <c r="GA176" i="1" s="1"/>
  <c r="EV176" i="1" a="1"/>
  <c r="EV176" i="1" s="1"/>
  <c r="GB176" i="1" s="1"/>
  <c r="EW176" i="1" a="1"/>
  <c r="EW176" i="1" s="1"/>
  <c r="GC176" i="1" s="1"/>
  <c r="EX176" i="1" a="1"/>
  <c r="EX176" i="1" s="1"/>
  <c r="GD176" i="1" s="1"/>
  <c r="EY176" i="1" a="1"/>
  <c r="EY176" i="1" s="1"/>
  <c r="GE176" i="1" s="1"/>
  <c r="EZ176" i="1" a="1"/>
  <c r="EZ176" i="1" s="1"/>
  <c r="GF176" i="1" s="1"/>
  <c r="FA176" i="1" a="1"/>
  <c r="FA176" i="1" s="1"/>
  <c r="GG176" i="1" s="1"/>
  <c r="FB176" i="1" a="1"/>
  <c r="FB176" i="1" s="1"/>
  <c r="GH176" i="1" s="1"/>
  <c r="FC176" i="1" a="1"/>
  <c r="FC176" i="1" s="1"/>
  <c r="GI176" i="1" s="1"/>
  <c r="FD176" i="1" a="1"/>
  <c r="FD176" i="1"/>
  <c r="GJ176" i="1" s="1"/>
  <c r="FE176" i="1" a="1"/>
  <c r="FE176" i="1"/>
  <c r="GK176" i="1" s="1"/>
  <c r="FF176" i="1" a="1"/>
  <c r="FF176" i="1"/>
  <c r="GL176" i="1" s="1"/>
  <c r="FG176" i="1" a="1"/>
  <c r="FG176" i="1" s="1"/>
  <c r="FH176" i="1" a="1"/>
  <c r="FH176" i="1" s="1"/>
  <c r="GN176" i="1" s="1"/>
  <c r="FI176" i="1" a="1"/>
  <c r="FI176" i="1" s="1"/>
  <c r="GO176" i="1" s="1"/>
  <c r="FJ176" i="1" a="1"/>
  <c r="FJ176" i="1"/>
  <c r="GP176" i="1" s="1"/>
  <c r="FK176" i="1" a="1"/>
  <c r="FK176" i="1"/>
  <c r="GQ176" i="1" s="1"/>
  <c r="FL176" i="1" a="1"/>
  <c r="FL176" i="1"/>
  <c r="GR176" i="1" s="1"/>
  <c r="FM176" i="1" a="1"/>
  <c r="FM176" i="1"/>
  <c r="GS176" i="1" s="1"/>
  <c r="FN176" i="1" a="1"/>
  <c r="FN176" i="1"/>
  <c r="GT176" i="1" s="1"/>
  <c r="FO176" i="1" a="1"/>
  <c r="FO176" i="1"/>
  <c r="FW176" i="1"/>
  <c r="FX176" i="1"/>
  <c r="FZ176" i="1"/>
  <c r="GM176" i="1"/>
  <c r="GU176" i="1"/>
  <c r="EL177" i="1" a="1"/>
  <c r="EL177" i="1" s="1"/>
  <c r="EM177" i="1" a="1"/>
  <c r="EM177" i="1" s="1"/>
  <c r="FS177" i="1" s="1"/>
  <c r="EN177" i="1" a="1"/>
  <c r="EN177" i="1" s="1"/>
  <c r="FT177" i="1" s="1"/>
  <c r="EO177" i="1" a="1"/>
  <c r="EO177" i="1" s="1"/>
  <c r="FU177" i="1" s="1"/>
  <c r="EP177" i="1" a="1"/>
  <c r="EP177" i="1"/>
  <c r="FV177" i="1" s="1"/>
  <c r="EQ177" i="1" a="1"/>
  <c r="EQ177" i="1" s="1"/>
  <c r="FW177" i="1" s="1"/>
  <c r="ER177" i="1" a="1"/>
  <c r="ER177" i="1" s="1"/>
  <c r="FX177" i="1" s="1"/>
  <c r="ES177" i="1" a="1"/>
  <c r="ES177" i="1" s="1"/>
  <c r="FY177" i="1" s="1"/>
  <c r="ET177" i="1" a="1"/>
  <c r="ET177" i="1"/>
  <c r="FZ177" i="1" s="1"/>
  <c r="EU177" i="1" a="1"/>
  <c r="EU177" i="1"/>
  <c r="GA177" i="1" s="1"/>
  <c r="EV177" i="1" a="1"/>
  <c r="EV177" i="1"/>
  <c r="EW177" i="1" a="1"/>
  <c r="EW177" i="1" s="1"/>
  <c r="GC177" i="1" s="1"/>
  <c r="EX177" i="1" a="1"/>
  <c r="EX177" i="1" s="1"/>
  <c r="GD177" i="1" s="1"/>
  <c r="EY177" i="1" a="1"/>
  <c r="EY177" i="1" s="1"/>
  <c r="GE177" i="1" s="1"/>
  <c r="EZ177" i="1" a="1"/>
  <c r="EZ177" i="1" s="1"/>
  <c r="GF177" i="1" s="1"/>
  <c r="FA177" i="1" a="1"/>
  <c r="FA177" i="1"/>
  <c r="GG177" i="1" s="1"/>
  <c r="FB177" i="1" a="1"/>
  <c r="FB177" i="1" s="1"/>
  <c r="GH177" i="1" s="1"/>
  <c r="FC177" i="1" a="1"/>
  <c r="FC177" i="1" s="1"/>
  <c r="GI177" i="1" s="1"/>
  <c r="FD177" i="1" a="1"/>
  <c r="FD177" i="1" s="1"/>
  <c r="GJ177" i="1" s="1"/>
  <c r="FE177" i="1" a="1"/>
  <c r="FE177" i="1"/>
  <c r="FF177" i="1" a="1"/>
  <c r="FF177" i="1"/>
  <c r="FG177" i="1" a="1"/>
  <c r="FG177" i="1"/>
  <c r="FH177" i="1" a="1"/>
  <c r="FH177" i="1"/>
  <c r="FI177" i="1" a="1"/>
  <c r="FI177" i="1"/>
  <c r="FJ177" i="1" a="1"/>
  <c r="FJ177" i="1" s="1"/>
  <c r="FK177" i="1" a="1"/>
  <c r="FK177" i="1" s="1"/>
  <c r="GQ177" i="1" s="1"/>
  <c r="FL177" i="1" a="1"/>
  <c r="FL177" i="1"/>
  <c r="GR177" i="1" s="1"/>
  <c r="FM177" i="1" a="1"/>
  <c r="FM177" i="1" s="1"/>
  <c r="GS177" i="1" s="1"/>
  <c r="FN177" i="1" a="1"/>
  <c r="FN177" i="1"/>
  <c r="GT177" i="1" s="1"/>
  <c r="FO177" i="1" a="1"/>
  <c r="FO177" i="1" s="1"/>
  <c r="GU177" i="1" s="1"/>
  <c r="FR177" i="1"/>
  <c r="GB177" i="1"/>
  <c r="GK177" i="1"/>
  <c r="GL177" i="1"/>
  <c r="GM177" i="1"/>
  <c r="GN177" i="1"/>
  <c r="GO177" i="1"/>
  <c r="GP177" i="1"/>
  <c r="EL178" i="1" a="1"/>
  <c r="EL178" i="1"/>
  <c r="FR178" i="1" s="1"/>
  <c r="EM178" i="1" a="1"/>
  <c r="EM178" i="1" s="1"/>
  <c r="FS178" i="1" s="1"/>
  <c r="EN178" i="1" a="1"/>
  <c r="EN178" i="1" s="1"/>
  <c r="FT178" i="1" s="1"/>
  <c r="EO178" i="1" a="1"/>
  <c r="EO178" i="1" s="1"/>
  <c r="EP178" i="1" a="1"/>
  <c r="EP178" i="1" s="1"/>
  <c r="EQ178" i="1" a="1"/>
  <c r="EQ178" i="1" s="1"/>
  <c r="FW178" i="1" s="1"/>
  <c r="ER178" i="1" a="1"/>
  <c r="ER178" i="1"/>
  <c r="ES178" i="1" a="1"/>
  <c r="ES178" i="1"/>
  <c r="ET178" i="1" a="1"/>
  <c r="ET178" i="1"/>
  <c r="FZ178" i="1" s="1"/>
  <c r="EU178" i="1" a="1"/>
  <c r="EU178" i="1" s="1"/>
  <c r="GA178" i="1" s="1"/>
  <c r="EV178" i="1" a="1"/>
  <c r="EV178" i="1" s="1"/>
  <c r="GB178" i="1" s="1"/>
  <c r="EW178" i="1" a="1"/>
  <c r="EW178" i="1" s="1"/>
  <c r="GC178" i="1" s="1"/>
  <c r="EX178" i="1" a="1"/>
  <c r="EX178" i="1" s="1"/>
  <c r="GD178" i="1" s="1"/>
  <c r="EY178" i="1" a="1"/>
  <c r="EY178" i="1" s="1"/>
  <c r="GE178" i="1" s="1"/>
  <c r="EZ178" i="1" a="1"/>
  <c r="EZ178" i="1" s="1"/>
  <c r="GF178" i="1" s="1"/>
  <c r="FA178" i="1" a="1"/>
  <c r="FA178" i="1" s="1"/>
  <c r="GG178" i="1" s="1"/>
  <c r="FB178" i="1" a="1"/>
  <c r="FB178" i="1"/>
  <c r="FC178" i="1" a="1"/>
  <c r="FC178" i="1"/>
  <c r="FD178" i="1" a="1"/>
  <c r="FD178" i="1"/>
  <c r="FE178" i="1" a="1"/>
  <c r="FE178" i="1" s="1"/>
  <c r="GK178" i="1" s="1"/>
  <c r="FF178" i="1" a="1"/>
  <c r="FF178" i="1" s="1"/>
  <c r="GL178" i="1" s="1"/>
  <c r="FG178" i="1" a="1"/>
  <c r="FG178" i="1" s="1"/>
  <c r="GM178" i="1" s="1"/>
  <c r="FH178" i="1" a="1"/>
  <c r="FH178" i="1"/>
  <c r="FI178" i="1" a="1"/>
  <c r="FI178" i="1"/>
  <c r="GO178" i="1" s="1"/>
  <c r="FJ178" i="1" a="1"/>
  <c r="FJ178" i="1" s="1"/>
  <c r="GP178" i="1" s="1"/>
  <c r="FK178" i="1" a="1"/>
  <c r="FK178" i="1"/>
  <c r="GQ178" i="1" s="1"/>
  <c r="FL178" i="1" a="1"/>
  <c r="FL178" i="1"/>
  <c r="GR178" i="1" s="1"/>
  <c r="FM178" i="1" a="1"/>
  <c r="FM178" i="1" s="1"/>
  <c r="FN178" i="1" a="1"/>
  <c r="FN178" i="1" s="1"/>
  <c r="GT178" i="1" s="1"/>
  <c r="FO178" i="1" a="1"/>
  <c r="FO178" i="1" s="1"/>
  <c r="FU178" i="1"/>
  <c r="FV178" i="1"/>
  <c r="FX178" i="1"/>
  <c r="FY178" i="1"/>
  <c r="GH178" i="1"/>
  <c r="GI178" i="1"/>
  <c r="GJ178" i="1"/>
  <c r="GN178" i="1"/>
  <c r="GS178" i="1"/>
  <c r="GU178" i="1"/>
  <c r="EL179" i="1" a="1"/>
  <c r="EL179" i="1" s="1"/>
  <c r="EM179" i="1" a="1"/>
  <c r="EM179" i="1" s="1"/>
  <c r="FS179" i="1" s="1"/>
  <c r="EN179" i="1" a="1"/>
  <c r="EN179" i="1"/>
  <c r="EO179" i="1" a="1"/>
  <c r="EO179" i="1" s="1"/>
  <c r="EP179" i="1" a="1"/>
  <c r="EP179" i="1" s="1"/>
  <c r="EQ179" i="1" a="1"/>
  <c r="EQ179" i="1"/>
  <c r="ER179" i="1" a="1"/>
  <c r="ER179" i="1" s="1"/>
  <c r="ES179" i="1" a="1"/>
  <c r="ES179" i="1" s="1"/>
  <c r="FY179" i="1" s="1"/>
  <c r="ET179" i="1" a="1"/>
  <c r="ET179" i="1" s="1"/>
  <c r="FZ179" i="1" s="1"/>
  <c r="EU179" i="1" a="1"/>
  <c r="EU179" i="1" s="1"/>
  <c r="GA179" i="1" s="1"/>
  <c r="EV179" i="1" a="1"/>
  <c r="EV179" i="1"/>
  <c r="EW179" i="1" a="1"/>
  <c r="EW179" i="1"/>
  <c r="GC179" i="1" s="1"/>
  <c r="EX179" i="1" a="1"/>
  <c r="EX179" i="1"/>
  <c r="GD179" i="1" s="1"/>
  <c r="EY179" i="1" a="1"/>
  <c r="EY179" i="1" s="1"/>
  <c r="GE179" i="1" s="1"/>
  <c r="EZ179" i="1" a="1"/>
  <c r="EZ179" i="1"/>
  <c r="GF179" i="1" s="1"/>
  <c r="FA179" i="1" a="1"/>
  <c r="FA179" i="1"/>
  <c r="GG179" i="1" s="1"/>
  <c r="FB179" i="1" a="1"/>
  <c r="FB179" i="1" s="1"/>
  <c r="GH179" i="1" s="1"/>
  <c r="FC179" i="1" a="1"/>
  <c r="FC179" i="1"/>
  <c r="GI179" i="1" s="1"/>
  <c r="FD179" i="1" a="1"/>
  <c r="FD179" i="1" s="1"/>
  <c r="GJ179" i="1" s="1"/>
  <c r="FE179" i="1" a="1"/>
  <c r="FE179" i="1" s="1"/>
  <c r="GK179" i="1" s="1"/>
  <c r="FF179" i="1" a="1"/>
  <c r="FF179" i="1" s="1"/>
  <c r="GL179" i="1" s="1"/>
  <c r="FG179" i="1" a="1"/>
  <c r="FG179" i="1" s="1"/>
  <c r="GM179" i="1" s="1"/>
  <c r="FH179" i="1" a="1"/>
  <c r="FH179" i="1"/>
  <c r="FI179" i="1" a="1"/>
  <c r="FI179" i="1" s="1"/>
  <c r="FJ179" i="1" a="1"/>
  <c r="FJ179" i="1" s="1"/>
  <c r="FK179" i="1" a="1"/>
  <c r="FK179" i="1" s="1"/>
  <c r="GQ179" i="1" s="1"/>
  <c r="FL179" i="1" a="1"/>
  <c r="FL179" i="1"/>
  <c r="GR179" i="1" s="1"/>
  <c r="FM179" i="1" a="1"/>
  <c r="FM179" i="1" s="1"/>
  <c r="GS179" i="1" s="1"/>
  <c r="FN179" i="1" a="1"/>
  <c r="FN179" i="1"/>
  <c r="GT179" i="1" s="1"/>
  <c r="FO179" i="1" a="1"/>
  <c r="FO179" i="1"/>
  <c r="GU179" i="1" s="1"/>
  <c r="FR179" i="1"/>
  <c r="FT179" i="1"/>
  <c r="FU179" i="1"/>
  <c r="FV179" i="1"/>
  <c r="FW179" i="1"/>
  <c r="FX179" i="1"/>
  <c r="GB179" i="1"/>
  <c r="GN179" i="1"/>
  <c r="GO179" i="1"/>
  <c r="GP179" i="1"/>
  <c r="EL180" i="1" a="1"/>
  <c r="EL180" i="1"/>
  <c r="FR180" i="1" s="1"/>
  <c r="EM180" i="1" a="1"/>
  <c r="EM180" i="1"/>
  <c r="FS180" i="1" s="1"/>
  <c r="EN180" i="1" a="1"/>
  <c r="EN180" i="1"/>
  <c r="EO180" i="1" a="1"/>
  <c r="EO180" i="1"/>
  <c r="EP180" i="1" a="1"/>
  <c r="EP180" i="1"/>
  <c r="FV180" i="1" s="1"/>
  <c r="EQ180" i="1" a="1"/>
  <c r="EQ180" i="1"/>
  <c r="ER180" i="1" a="1"/>
  <c r="ER180" i="1" s="1"/>
  <c r="ES180" i="1" a="1"/>
  <c r="ES180" i="1" s="1"/>
  <c r="FY180" i="1" s="1"/>
  <c r="ET180" i="1" a="1"/>
  <c r="ET180" i="1" s="1"/>
  <c r="FZ180" i="1" s="1"/>
  <c r="EU180" i="1" a="1"/>
  <c r="EU180" i="1" s="1"/>
  <c r="GA180" i="1" s="1"/>
  <c r="EV180" i="1" a="1"/>
  <c r="EV180" i="1" s="1"/>
  <c r="GB180" i="1" s="1"/>
  <c r="EW180" i="1" a="1"/>
  <c r="EW180" i="1"/>
  <c r="GC180" i="1" s="1"/>
  <c r="EX180" i="1" a="1"/>
  <c r="EX180" i="1"/>
  <c r="GD180" i="1" s="1"/>
  <c r="EY180" i="1" a="1"/>
  <c r="EY180" i="1"/>
  <c r="GE180" i="1" s="1"/>
  <c r="EZ180" i="1" a="1"/>
  <c r="EZ180" i="1" s="1"/>
  <c r="GF180" i="1" s="1"/>
  <c r="FA180" i="1" a="1"/>
  <c r="FA180" i="1"/>
  <c r="GG180" i="1" s="1"/>
  <c r="FB180" i="1" a="1"/>
  <c r="FB180" i="1"/>
  <c r="FC180" i="1" a="1"/>
  <c r="FC180" i="1"/>
  <c r="FD180" i="1" a="1"/>
  <c r="FD180" i="1"/>
  <c r="FE180" i="1" a="1"/>
  <c r="FE180" i="1" s="1"/>
  <c r="GK180" i="1" s="1"/>
  <c r="FF180" i="1" a="1"/>
  <c r="FF180" i="1"/>
  <c r="FG180" i="1" a="1"/>
  <c r="FG180" i="1" s="1"/>
  <c r="GM180" i="1" s="1"/>
  <c r="FH180" i="1" a="1"/>
  <c r="FH180" i="1" s="1"/>
  <c r="FI180" i="1" a="1"/>
  <c r="FI180" i="1"/>
  <c r="GO180" i="1" s="1"/>
  <c r="FJ180" i="1" a="1"/>
  <c r="FJ180" i="1"/>
  <c r="GP180" i="1" s="1"/>
  <c r="FK180" i="1" a="1"/>
  <c r="FK180" i="1"/>
  <c r="GQ180" i="1" s="1"/>
  <c r="FL180" i="1" a="1"/>
  <c r="FL180" i="1"/>
  <c r="GR180" i="1" s="1"/>
  <c r="FM180" i="1" a="1"/>
  <c r="FM180" i="1"/>
  <c r="FN180" i="1" a="1"/>
  <c r="FN180" i="1" s="1"/>
  <c r="FO180" i="1" a="1"/>
  <c r="FO180" i="1" s="1"/>
  <c r="FT180" i="1"/>
  <c r="FU180" i="1"/>
  <c r="FW180" i="1"/>
  <c r="FX180" i="1"/>
  <c r="GH180" i="1"/>
  <c r="GI180" i="1"/>
  <c r="GJ180" i="1"/>
  <c r="GL180" i="1"/>
  <c r="GN180" i="1"/>
  <c r="GS180" i="1"/>
  <c r="GT180" i="1"/>
  <c r="GU180" i="1"/>
  <c r="EL181" i="1" a="1"/>
  <c r="EL181" i="1" s="1"/>
  <c r="EM181" i="1" a="1"/>
  <c r="EM181" i="1"/>
  <c r="FS181" i="1" s="1"/>
  <c r="EN181" i="1" a="1"/>
  <c r="EN181" i="1"/>
  <c r="FT181" i="1" s="1"/>
  <c r="EO181" i="1" a="1"/>
  <c r="EO181" i="1"/>
  <c r="FU181" i="1" s="1"/>
  <c r="EP181" i="1" a="1"/>
  <c r="EP181" i="1"/>
  <c r="FV181" i="1" s="1"/>
  <c r="EQ181" i="1" a="1"/>
  <c r="EQ181" i="1"/>
  <c r="ER181" i="1" a="1"/>
  <c r="ER181" i="1"/>
  <c r="FX181" i="1" s="1"/>
  <c r="ES181" i="1" a="1"/>
  <c r="ES181" i="1"/>
  <c r="ET181" i="1" a="1"/>
  <c r="ET181" i="1"/>
  <c r="FZ181" i="1" s="1"/>
  <c r="EU181" i="1" a="1"/>
  <c r="EU181" i="1"/>
  <c r="EV181" i="1" a="1"/>
  <c r="EV181" i="1"/>
  <c r="GB181" i="1" s="1"/>
  <c r="EW181" i="1" a="1"/>
  <c r="EW181" i="1"/>
  <c r="GC181" i="1" s="1"/>
  <c r="EX181" i="1" a="1"/>
  <c r="EX181" i="1" s="1"/>
  <c r="GD181" i="1" s="1"/>
  <c r="EY181" i="1" a="1"/>
  <c r="EY181" i="1"/>
  <c r="GE181" i="1" s="1"/>
  <c r="EZ181" i="1" a="1"/>
  <c r="EZ181" i="1" s="1"/>
  <c r="GF181" i="1" s="1"/>
  <c r="FA181" i="1" a="1"/>
  <c r="FA181" i="1" s="1"/>
  <c r="GG181" i="1" s="1"/>
  <c r="FB181" i="1" a="1"/>
  <c r="FB181" i="1" s="1"/>
  <c r="GH181" i="1" s="1"/>
  <c r="FC181" i="1" a="1"/>
  <c r="FC181" i="1" s="1"/>
  <c r="GI181" i="1" s="1"/>
  <c r="FD181" i="1" a="1"/>
  <c r="FD181" i="1" s="1"/>
  <c r="GJ181" i="1" s="1"/>
  <c r="FE181" i="1" a="1"/>
  <c r="FE181" i="1" s="1"/>
  <c r="FF181" i="1" a="1"/>
  <c r="FF181" i="1"/>
  <c r="FG181" i="1" a="1"/>
  <c r="FG181" i="1"/>
  <c r="FH181" i="1" a="1"/>
  <c r="FH181" i="1"/>
  <c r="FI181" i="1" a="1"/>
  <c r="FI181" i="1"/>
  <c r="FJ181" i="1" a="1"/>
  <c r="FJ181" i="1" s="1"/>
  <c r="FK181" i="1" a="1"/>
  <c r="FK181" i="1"/>
  <c r="GQ181" i="1" s="1"/>
  <c r="FL181" i="1" a="1"/>
  <c r="FL181" i="1"/>
  <c r="GR181" i="1" s="1"/>
  <c r="FM181" i="1" a="1"/>
  <c r="FM181" i="1"/>
  <c r="GS181" i="1" s="1"/>
  <c r="FN181" i="1" a="1"/>
  <c r="FN181" i="1" s="1"/>
  <c r="GT181" i="1" s="1"/>
  <c r="FO181" i="1" a="1"/>
  <c r="FO181" i="1" s="1"/>
  <c r="GU181" i="1" s="1"/>
  <c r="FR181" i="1"/>
  <c r="FW181" i="1"/>
  <c r="FY181" i="1"/>
  <c r="GA181" i="1"/>
  <c r="GK181" i="1"/>
  <c r="GL181" i="1"/>
  <c r="GM181" i="1"/>
  <c r="GN181" i="1"/>
  <c r="GO181" i="1"/>
  <c r="GP181" i="1"/>
  <c r="EL182" i="1" a="1"/>
  <c r="EL182" i="1" s="1"/>
  <c r="FR182" i="1" s="1"/>
  <c r="EM182" i="1" a="1"/>
  <c r="EM182" i="1"/>
  <c r="FS182" i="1" s="1"/>
  <c r="EN182" i="1" a="1"/>
  <c r="EN182" i="1"/>
  <c r="FT182" i="1" s="1"/>
  <c r="EO182" i="1" a="1"/>
  <c r="EO182" i="1" s="1"/>
  <c r="EP182" i="1" a="1"/>
  <c r="EP182" i="1" s="1"/>
  <c r="FV182" i="1" s="1"/>
  <c r="EQ182" i="1" a="1"/>
  <c r="EQ182" i="1" s="1"/>
  <c r="FW182" i="1" s="1"/>
  <c r="ER182" i="1" a="1"/>
  <c r="ER182" i="1"/>
  <c r="FX182" i="1" s="1"/>
  <c r="ES182" i="1" a="1"/>
  <c r="ES182" i="1"/>
  <c r="FY182" i="1" s="1"/>
  <c r="ET182" i="1" a="1"/>
  <c r="ET182" i="1" s="1"/>
  <c r="FZ182" i="1" s="1"/>
  <c r="EU182" i="1" a="1"/>
  <c r="EU182" i="1" s="1"/>
  <c r="GA182" i="1" s="1"/>
  <c r="EV182" i="1" a="1"/>
  <c r="EV182" i="1"/>
  <c r="GB182" i="1" s="1"/>
  <c r="EW182" i="1" a="1"/>
  <c r="EW182" i="1"/>
  <c r="GC182" i="1" s="1"/>
  <c r="EX182" i="1" a="1"/>
  <c r="EX182" i="1"/>
  <c r="GD182" i="1" s="1"/>
  <c r="EY182" i="1" a="1"/>
  <c r="EY182" i="1"/>
  <c r="GE182" i="1" s="1"/>
  <c r="EZ182" i="1" a="1"/>
  <c r="EZ182" i="1" s="1"/>
  <c r="GF182" i="1" s="1"/>
  <c r="FA182" i="1" a="1"/>
  <c r="FA182" i="1" s="1"/>
  <c r="GG182" i="1" s="1"/>
  <c r="FB182" i="1" a="1"/>
  <c r="FB182" i="1"/>
  <c r="FC182" i="1" a="1"/>
  <c r="FC182" i="1"/>
  <c r="FD182" i="1" a="1"/>
  <c r="FD182" i="1"/>
  <c r="FE182" i="1" a="1"/>
  <c r="FE182" i="1" s="1"/>
  <c r="GK182" i="1" s="1"/>
  <c r="FF182" i="1" a="1"/>
  <c r="FF182" i="1" s="1"/>
  <c r="FG182" i="1" a="1"/>
  <c r="FG182" i="1"/>
  <c r="GM182" i="1" s="1"/>
  <c r="FH182" i="1" a="1"/>
  <c r="FH182" i="1"/>
  <c r="GN182" i="1" s="1"/>
  <c r="FI182" i="1" a="1"/>
  <c r="FI182" i="1" s="1"/>
  <c r="GO182" i="1" s="1"/>
  <c r="FJ182" i="1" a="1"/>
  <c r="FJ182" i="1" s="1"/>
  <c r="GP182" i="1" s="1"/>
  <c r="FK182" i="1" a="1"/>
  <c r="FK182" i="1"/>
  <c r="GQ182" i="1" s="1"/>
  <c r="FL182" i="1" a="1"/>
  <c r="FL182" i="1"/>
  <c r="GR182" i="1" s="1"/>
  <c r="FM182" i="1" a="1"/>
  <c r="FM182" i="1" s="1"/>
  <c r="GS182" i="1" s="1"/>
  <c r="FN182" i="1" a="1"/>
  <c r="FN182" i="1"/>
  <c r="GT182" i="1" s="1"/>
  <c r="FO182" i="1" a="1"/>
  <c r="FO182" i="1"/>
  <c r="FU182" i="1"/>
  <c r="GH182" i="1"/>
  <c r="GI182" i="1"/>
  <c r="GJ182" i="1"/>
  <c r="GL182" i="1"/>
  <c r="GU182" i="1"/>
  <c r="EL183" i="1" a="1"/>
  <c r="EL183" i="1" s="1"/>
  <c r="FR183" i="1" s="1"/>
  <c r="EM183" i="1" a="1"/>
  <c r="EM183" i="1"/>
  <c r="FS183" i="1" s="1"/>
  <c r="EN183" i="1" a="1"/>
  <c r="EN183" i="1" s="1"/>
  <c r="FT183" i="1" s="1"/>
  <c r="EO183" i="1" a="1"/>
  <c r="EO183" i="1" s="1"/>
  <c r="FU183" i="1" s="1"/>
  <c r="EP183" i="1" a="1"/>
  <c r="EP183" i="1" s="1"/>
  <c r="EQ183" i="1" a="1"/>
  <c r="EQ183" i="1" s="1"/>
  <c r="ER183" i="1" a="1"/>
  <c r="ER183" i="1" s="1"/>
  <c r="FX183" i="1" s="1"/>
  <c r="ES183" i="1" a="1"/>
  <c r="ES183" i="1"/>
  <c r="FY183" i="1" s="1"/>
  <c r="ET183" i="1" a="1"/>
  <c r="ET183" i="1"/>
  <c r="FZ183" i="1" s="1"/>
  <c r="EU183" i="1" a="1"/>
  <c r="EU183" i="1"/>
  <c r="GA183" i="1" s="1"/>
  <c r="EV183" i="1" a="1"/>
  <c r="EV183" i="1"/>
  <c r="GB183" i="1" s="1"/>
  <c r="EW183" i="1" a="1"/>
  <c r="EW183" i="1"/>
  <c r="GC183" i="1" s="1"/>
  <c r="EX183" i="1" a="1"/>
  <c r="EX183" i="1"/>
  <c r="GD183" i="1" s="1"/>
  <c r="EY183" i="1" a="1"/>
  <c r="EY183" i="1" s="1"/>
  <c r="GE183" i="1" s="1"/>
  <c r="EZ183" i="1" a="1"/>
  <c r="EZ183" i="1"/>
  <c r="GF183" i="1" s="1"/>
  <c r="FA183" i="1" a="1"/>
  <c r="FA183" i="1" s="1"/>
  <c r="GG183" i="1" s="1"/>
  <c r="FB183" i="1" a="1"/>
  <c r="FB183" i="1" s="1"/>
  <c r="GH183" i="1" s="1"/>
  <c r="FC183" i="1" a="1"/>
  <c r="FC183" i="1"/>
  <c r="FD183" i="1" a="1"/>
  <c r="FD183" i="1" s="1"/>
  <c r="GJ183" i="1" s="1"/>
  <c r="FE183" i="1" a="1"/>
  <c r="FE183" i="1"/>
  <c r="GK183" i="1" s="1"/>
  <c r="FF183" i="1" a="1"/>
  <c r="FF183" i="1"/>
  <c r="FG183" i="1" a="1"/>
  <c r="FG183" i="1" s="1"/>
  <c r="FH183" i="1" a="1"/>
  <c r="FH183" i="1" s="1"/>
  <c r="FI183" i="1" a="1"/>
  <c r="FI183" i="1" s="1"/>
  <c r="GO183" i="1" s="1"/>
  <c r="FJ183" i="1" a="1"/>
  <c r="FJ183" i="1" s="1"/>
  <c r="GP183" i="1" s="1"/>
  <c r="FK183" i="1" a="1"/>
  <c r="FK183" i="1" s="1"/>
  <c r="GQ183" i="1" s="1"/>
  <c r="FL183" i="1" a="1"/>
  <c r="FL183" i="1"/>
  <c r="FM183" i="1" a="1"/>
  <c r="FM183" i="1" s="1"/>
  <c r="FN183" i="1" a="1"/>
  <c r="FN183" i="1" s="1"/>
  <c r="FO183" i="1" a="1"/>
  <c r="FO183" i="1" s="1"/>
  <c r="FV183" i="1"/>
  <c r="FW183" i="1"/>
  <c r="GI183" i="1"/>
  <c r="GL183" i="1"/>
  <c r="GM183" i="1"/>
  <c r="GN183" i="1"/>
  <c r="GR183" i="1"/>
  <c r="GS183" i="1"/>
  <c r="GT183" i="1"/>
  <c r="GU183" i="1"/>
  <c r="EL184" i="1" a="1"/>
  <c r="EL184" i="1"/>
  <c r="FR184" i="1" s="1"/>
  <c r="EM184" i="1" a="1"/>
  <c r="EM184" i="1" s="1"/>
  <c r="FS184" i="1" s="1"/>
  <c r="EN184" i="1" a="1"/>
  <c r="EN184" i="1" s="1"/>
  <c r="FT184" i="1" s="1"/>
  <c r="EO184" i="1" a="1"/>
  <c r="EO184" i="1" s="1"/>
  <c r="FU184" i="1" s="1"/>
  <c r="EP184" i="1" a="1"/>
  <c r="EP184" i="1" s="1"/>
  <c r="EQ184" i="1" a="1"/>
  <c r="EQ184" i="1" s="1"/>
  <c r="FW184" i="1" s="1"/>
  <c r="ER184" i="1" a="1"/>
  <c r="ER184" i="1"/>
  <c r="ES184" i="1" a="1"/>
  <c r="ES184" i="1"/>
  <c r="FY184" i="1" s="1"/>
  <c r="ET184" i="1" a="1"/>
  <c r="ET184" i="1"/>
  <c r="FZ184" i="1" s="1"/>
  <c r="EU184" i="1" a="1"/>
  <c r="EU184" i="1" s="1"/>
  <c r="EV184" i="1" a="1"/>
  <c r="EV184" i="1"/>
  <c r="GB184" i="1" s="1"/>
  <c r="EW184" i="1" a="1"/>
  <c r="EW184" i="1"/>
  <c r="GC184" i="1" s="1"/>
  <c r="EX184" i="1" a="1"/>
  <c r="EX184" i="1" s="1"/>
  <c r="GD184" i="1" s="1"/>
  <c r="EY184" i="1" a="1"/>
  <c r="EY184" i="1" s="1"/>
  <c r="GE184" i="1" s="1"/>
  <c r="EZ184" i="1" a="1"/>
  <c r="EZ184" i="1" s="1"/>
  <c r="GF184" i="1" s="1"/>
  <c r="FA184" i="1" a="1"/>
  <c r="FA184" i="1"/>
  <c r="GG184" i="1" s="1"/>
  <c r="FB184" i="1" a="1"/>
  <c r="FB184" i="1"/>
  <c r="GH184" i="1" s="1"/>
  <c r="FC184" i="1" a="1"/>
  <c r="FC184" i="1"/>
  <c r="FD184" i="1" a="1"/>
  <c r="FD184" i="1"/>
  <c r="FE184" i="1" a="1"/>
  <c r="FE184" i="1" s="1"/>
  <c r="FF184" i="1" a="1"/>
  <c r="FF184" i="1"/>
  <c r="FG184" i="1" a="1"/>
  <c r="FG184" i="1" s="1"/>
  <c r="FH184" i="1" a="1"/>
  <c r="FH184" i="1" s="1"/>
  <c r="GN184" i="1" s="1"/>
  <c r="FI184" i="1" a="1"/>
  <c r="FI184" i="1"/>
  <c r="FJ184" i="1" a="1"/>
  <c r="FJ184" i="1" s="1"/>
  <c r="GP184" i="1" s="1"/>
  <c r="FK184" i="1" a="1"/>
  <c r="FK184" i="1" s="1"/>
  <c r="GQ184" i="1" s="1"/>
  <c r="FL184" i="1" a="1"/>
  <c r="FL184" i="1" s="1"/>
  <c r="GR184" i="1" s="1"/>
  <c r="FM184" i="1" a="1"/>
  <c r="FM184" i="1" s="1"/>
  <c r="FN184" i="1" a="1"/>
  <c r="FN184" i="1"/>
  <c r="GT184" i="1" s="1"/>
  <c r="FO184" i="1" a="1"/>
  <c r="FO184" i="1"/>
  <c r="FV184" i="1"/>
  <c r="FX184" i="1"/>
  <c r="GA184" i="1"/>
  <c r="GI184" i="1"/>
  <c r="GJ184" i="1"/>
  <c r="GK184" i="1"/>
  <c r="GL184" i="1"/>
  <c r="GM184" i="1"/>
  <c r="GO184" i="1"/>
  <c r="GS184" i="1"/>
  <c r="GU184" i="1"/>
  <c r="EL185" i="1" a="1"/>
  <c r="EL185" i="1" s="1"/>
  <c r="FR185" i="1" s="1"/>
  <c r="EM185" i="1" a="1"/>
  <c r="EM185" i="1"/>
  <c r="EN185" i="1" a="1"/>
  <c r="EN185" i="1" s="1"/>
  <c r="EO185" i="1" a="1"/>
  <c r="EO185" i="1" s="1"/>
  <c r="EP185" i="1" a="1"/>
  <c r="EP185" i="1" s="1"/>
  <c r="FV185" i="1" s="1"/>
  <c r="EQ185" i="1" a="1"/>
  <c r="EQ185" i="1" s="1"/>
  <c r="FW185" i="1" s="1"/>
  <c r="ER185" i="1" a="1"/>
  <c r="ER185" i="1" s="1"/>
  <c r="FX185" i="1" s="1"/>
  <c r="ES185" i="1" a="1"/>
  <c r="ES185" i="1" s="1"/>
  <c r="FY185" i="1" s="1"/>
  <c r="ET185" i="1" a="1"/>
  <c r="ET185" i="1"/>
  <c r="FZ185" i="1" s="1"/>
  <c r="EU185" i="1" a="1"/>
  <c r="EU185" i="1"/>
  <c r="GA185" i="1" s="1"/>
  <c r="EV185" i="1" a="1"/>
  <c r="EV185" i="1"/>
  <c r="GB185" i="1" s="1"/>
  <c r="EW185" i="1" a="1"/>
  <c r="EW185" i="1"/>
  <c r="GC185" i="1" s="1"/>
  <c r="EX185" i="1" a="1"/>
  <c r="EX185" i="1" s="1"/>
  <c r="GD185" i="1" s="1"/>
  <c r="EY185" i="1" a="1"/>
  <c r="EY185" i="1" s="1"/>
  <c r="GE185" i="1" s="1"/>
  <c r="EZ185" i="1" a="1"/>
  <c r="EZ185" i="1"/>
  <c r="GF185" i="1" s="1"/>
  <c r="FA185" i="1" a="1"/>
  <c r="FA185" i="1"/>
  <c r="GG185" i="1" s="1"/>
  <c r="FB185" i="1" a="1"/>
  <c r="FB185" i="1" s="1"/>
  <c r="GH185" i="1" s="1"/>
  <c r="FC185" i="1" a="1"/>
  <c r="FC185" i="1"/>
  <c r="FD185" i="1" a="1"/>
  <c r="FD185" i="1"/>
  <c r="FE185" i="1" a="1"/>
  <c r="FE185" i="1"/>
  <c r="GK185" i="1" s="1"/>
  <c r="FF185" i="1" a="1"/>
  <c r="FF185" i="1"/>
  <c r="GL185" i="1" s="1"/>
  <c r="FG185" i="1" a="1"/>
  <c r="FG185" i="1" s="1"/>
  <c r="FH185" i="1" a="1"/>
  <c r="FH185" i="1" s="1"/>
  <c r="FI185" i="1" a="1"/>
  <c r="FI185" i="1" s="1"/>
  <c r="FJ185" i="1" a="1"/>
  <c r="FJ185" i="1" s="1"/>
  <c r="FK185" i="1" a="1"/>
  <c r="FK185" i="1"/>
  <c r="FL185" i="1" a="1"/>
  <c r="FL185" i="1" s="1"/>
  <c r="FM185" i="1" a="1"/>
  <c r="FM185" i="1" s="1"/>
  <c r="FN185" i="1" a="1"/>
  <c r="FN185" i="1" s="1"/>
  <c r="GT185" i="1" s="1"/>
  <c r="FO185" i="1" a="1"/>
  <c r="FO185" i="1"/>
  <c r="GU185" i="1" s="1"/>
  <c r="FS185" i="1"/>
  <c r="FT185" i="1"/>
  <c r="FU185" i="1"/>
  <c r="GI185" i="1"/>
  <c r="GJ185" i="1"/>
  <c r="GM185" i="1"/>
  <c r="GN185" i="1"/>
  <c r="GO185" i="1"/>
  <c r="GP185" i="1"/>
  <c r="GQ185" i="1"/>
  <c r="GR185" i="1"/>
  <c r="GS185" i="1"/>
  <c r="EL186" i="1" a="1"/>
  <c r="EL186" i="1"/>
  <c r="FR186" i="1" s="1"/>
  <c r="EM186" i="1" a="1"/>
  <c r="EM186" i="1" s="1"/>
  <c r="FS186" i="1" s="1"/>
  <c r="EN186" i="1" a="1"/>
  <c r="EN186" i="1" s="1"/>
  <c r="EO186" i="1" a="1"/>
  <c r="EO186" i="1" s="1"/>
  <c r="EP186" i="1" a="1"/>
  <c r="EP186" i="1"/>
  <c r="FV186" i="1" s="1"/>
  <c r="EQ186" i="1" a="1"/>
  <c r="EQ186" i="1"/>
  <c r="FW186" i="1" s="1"/>
  <c r="ER186" i="1" a="1"/>
  <c r="ER186" i="1"/>
  <c r="ES186" i="1" a="1"/>
  <c r="ES186" i="1" s="1"/>
  <c r="FY186" i="1" s="1"/>
  <c r="ET186" i="1" a="1"/>
  <c r="ET186" i="1"/>
  <c r="FZ186" i="1" s="1"/>
  <c r="EU186" i="1" a="1"/>
  <c r="EU186" i="1" s="1"/>
  <c r="GA186" i="1" s="1"/>
  <c r="EV186" i="1" a="1"/>
  <c r="EV186" i="1" s="1"/>
  <c r="GB186" i="1" s="1"/>
  <c r="EW186" i="1" a="1"/>
  <c r="EW186" i="1" s="1"/>
  <c r="GC186" i="1" s="1"/>
  <c r="EX186" i="1" a="1"/>
  <c r="EX186" i="1" s="1"/>
  <c r="GD186" i="1" s="1"/>
  <c r="EY186" i="1" a="1"/>
  <c r="EY186" i="1" s="1"/>
  <c r="GE186" i="1" s="1"/>
  <c r="EZ186" i="1" a="1"/>
  <c r="EZ186" i="1" s="1"/>
  <c r="GF186" i="1" s="1"/>
  <c r="FA186" i="1" a="1"/>
  <c r="FA186" i="1" s="1"/>
  <c r="FB186" i="1" a="1"/>
  <c r="FB186" i="1"/>
  <c r="FC186" i="1" a="1"/>
  <c r="FC186" i="1"/>
  <c r="FD186" i="1" a="1"/>
  <c r="FD186" i="1"/>
  <c r="FE186" i="1" a="1"/>
  <c r="FE186" i="1"/>
  <c r="GK186" i="1" s="1"/>
  <c r="FF186" i="1" a="1"/>
  <c r="FF186" i="1"/>
  <c r="FG186" i="1" a="1"/>
  <c r="FG186" i="1" s="1"/>
  <c r="GM186" i="1" s="1"/>
  <c r="FH186" i="1" a="1"/>
  <c r="FH186" i="1" s="1"/>
  <c r="GN186" i="1" s="1"/>
  <c r="FI186" i="1" a="1"/>
  <c r="FI186" i="1" s="1"/>
  <c r="GO186" i="1" s="1"/>
  <c r="FJ186" i="1" a="1"/>
  <c r="FJ186" i="1"/>
  <c r="FK186" i="1" a="1"/>
  <c r="FK186" i="1"/>
  <c r="GQ186" i="1" s="1"/>
  <c r="FL186" i="1" a="1"/>
  <c r="FL186" i="1"/>
  <c r="GR186" i="1" s="1"/>
  <c r="FM186" i="1" a="1"/>
  <c r="FM186" i="1" s="1"/>
  <c r="GS186" i="1" s="1"/>
  <c r="FN186" i="1" a="1"/>
  <c r="FN186" i="1" s="1"/>
  <c r="FO186" i="1" a="1"/>
  <c r="FO186" i="1" s="1"/>
  <c r="FT186" i="1"/>
  <c r="FU186" i="1"/>
  <c r="FX186" i="1"/>
  <c r="GG186" i="1"/>
  <c r="GH186" i="1"/>
  <c r="GI186" i="1"/>
  <c r="GJ186" i="1"/>
  <c r="GL186" i="1"/>
  <c r="GP186" i="1"/>
  <c r="GT186" i="1"/>
  <c r="GU186" i="1"/>
  <c r="EL187" i="1" a="1"/>
  <c r="EL187" i="1"/>
  <c r="EM187" i="1" a="1"/>
  <c r="EM187" i="1"/>
  <c r="FS187" i="1" s="1"/>
  <c r="EN187" i="1" a="1"/>
  <c r="EN187" i="1"/>
  <c r="EO187" i="1" a="1"/>
  <c r="EO187" i="1"/>
  <c r="EP187" i="1" a="1"/>
  <c r="EP187" i="1" s="1"/>
  <c r="EQ187" i="1" a="1"/>
  <c r="EQ187" i="1" s="1"/>
  <c r="FW187" i="1" s="1"/>
  <c r="ER187" i="1" a="1"/>
  <c r="ER187" i="1" s="1"/>
  <c r="ES187" i="1" a="1"/>
  <c r="ES187" i="1" s="1"/>
  <c r="FY187" i="1" s="1"/>
  <c r="ET187" i="1" a="1"/>
  <c r="ET187" i="1"/>
  <c r="FZ187" i="1" s="1"/>
  <c r="EU187" i="1" a="1"/>
  <c r="EU187" i="1"/>
  <c r="GA187" i="1" s="1"/>
  <c r="EV187" i="1" a="1"/>
  <c r="EV187" i="1"/>
  <c r="GB187" i="1" s="1"/>
  <c r="EW187" i="1" a="1"/>
  <c r="EW187" i="1"/>
  <c r="GC187" i="1" s="1"/>
  <c r="EX187" i="1" a="1"/>
  <c r="EX187" i="1" s="1"/>
  <c r="EY187" i="1" a="1"/>
  <c r="EY187" i="1"/>
  <c r="GE187" i="1" s="1"/>
  <c r="EZ187" i="1" a="1"/>
  <c r="EZ187" i="1"/>
  <c r="FA187" i="1" a="1"/>
  <c r="FA187" i="1"/>
  <c r="GG187" i="1" s="1"/>
  <c r="FB187" i="1" a="1"/>
  <c r="FB187" i="1"/>
  <c r="FC187" i="1" a="1"/>
  <c r="FC187" i="1" s="1"/>
  <c r="FD187" i="1" a="1"/>
  <c r="FD187" i="1" s="1"/>
  <c r="FE187" i="1" a="1"/>
  <c r="FE187" i="1" s="1"/>
  <c r="GK187" i="1" s="1"/>
  <c r="FF187" i="1" a="1"/>
  <c r="FF187" i="1" s="1"/>
  <c r="GL187" i="1" s="1"/>
  <c r="FG187" i="1" a="1"/>
  <c r="FG187" i="1" s="1"/>
  <c r="GM187" i="1" s="1"/>
  <c r="FH187" i="1" a="1"/>
  <c r="FH187" i="1"/>
  <c r="GN187" i="1" s="1"/>
  <c r="FI187" i="1" a="1"/>
  <c r="FI187" i="1"/>
  <c r="GO187" i="1" s="1"/>
  <c r="FJ187" i="1" a="1"/>
  <c r="FJ187" i="1"/>
  <c r="GP187" i="1" s="1"/>
  <c r="FK187" i="1" a="1"/>
  <c r="FK187" i="1"/>
  <c r="GQ187" i="1" s="1"/>
  <c r="FL187" i="1" a="1"/>
  <c r="FL187" i="1" s="1"/>
  <c r="FM187" i="1" a="1"/>
  <c r="FM187" i="1"/>
  <c r="GS187" i="1" s="1"/>
  <c r="FN187" i="1" a="1"/>
  <c r="FN187" i="1"/>
  <c r="FO187" i="1" a="1"/>
  <c r="FO187" i="1"/>
  <c r="GU187" i="1" s="1"/>
  <c r="FR187" i="1"/>
  <c r="FT187" i="1"/>
  <c r="FU187" i="1"/>
  <c r="FV187" i="1"/>
  <c r="FX187" i="1"/>
  <c r="GD187" i="1"/>
  <c r="GF187" i="1"/>
  <c r="GH187" i="1"/>
  <c r="GI187" i="1"/>
  <c r="GJ187" i="1"/>
  <c r="GR187" i="1"/>
  <c r="GT187" i="1"/>
  <c r="EL188" i="1" a="1"/>
  <c r="EL188" i="1"/>
  <c r="FR188" i="1" s="1"/>
  <c r="EM188" i="1" a="1"/>
  <c r="EM188" i="1"/>
  <c r="FS188" i="1" s="1"/>
  <c r="EN188" i="1" a="1"/>
  <c r="EN188" i="1" s="1"/>
  <c r="EO188" i="1" a="1"/>
  <c r="EO188" i="1" s="1"/>
  <c r="FU188" i="1" s="1"/>
  <c r="EP188" i="1" a="1"/>
  <c r="EP188" i="1" s="1"/>
  <c r="EQ188" i="1" a="1"/>
  <c r="EQ188" i="1"/>
  <c r="FW188" i="1" s="1"/>
  <c r="ER188" i="1" a="1"/>
  <c r="ER188" i="1"/>
  <c r="FX188" i="1" s="1"/>
  <c r="ES188" i="1" a="1"/>
  <c r="ES188" i="1"/>
  <c r="FY188" i="1" s="1"/>
  <c r="ET188" i="1" a="1"/>
  <c r="ET188" i="1" s="1"/>
  <c r="FZ188" i="1" s="1"/>
  <c r="EU188" i="1" a="1"/>
  <c r="EU188" i="1" s="1"/>
  <c r="GA188" i="1" s="1"/>
  <c r="EV188" i="1" a="1"/>
  <c r="EV188" i="1" s="1"/>
  <c r="GB188" i="1" s="1"/>
  <c r="EW188" i="1" a="1"/>
  <c r="EW188" i="1" s="1"/>
  <c r="EX188" i="1" a="1"/>
  <c r="EX188" i="1" s="1"/>
  <c r="GD188" i="1" s="1"/>
  <c r="EY188" i="1" a="1"/>
  <c r="EY188" i="1" s="1"/>
  <c r="GE188" i="1" s="1"/>
  <c r="EZ188" i="1" a="1"/>
  <c r="EZ188" i="1"/>
  <c r="FA188" i="1" a="1"/>
  <c r="FA188" i="1"/>
  <c r="GG188" i="1" s="1"/>
  <c r="FB188" i="1" a="1"/>
  <c r="FB188" i="1"/>
  <c r="GH188" i="1" s="1"/>
  <c r="FC188" i="1" a="1"/>
  <c r="FC188" i="1" s="1"/>
  <c r="FD188" i="1" a="1"/>
  <c r="FD188" i="1" s="1"/>
  <c r="GJ188" i="1" s="1"/>
  <c r="FE188" i="1" a="1"/>
  <c r="FE188" i="1" s="1"/>
  <c r="GK188" i="1" s="1"/>
  <c r="FF188" i="1" a="1"/>
  <c r="FF188" i="1"/>
  <c r="GL188" i="1" s="1"/>
  <c r="FG188" i="1" a="1"/>
  <c r="FG188" i="1" s="1"/>
  <c r="GM188" i="1" s="1"/>
  <c r="FH188" i="1" a="1"/>
  <c r="FH188" i="1" s="1"/>
  <c r="GN188" i="1" s="1"/>
  <c r="FI188" i="1" a="1"/>
  <c r="FI188" i="1" s="1"/>
  <c r="GO188" i="1" s="1"/>
  <c r="FJ188" i="1" a="1"/>
  <c r="FJ188" i="1" s="1"/>
  <c r="GP188" i="1" s="1"/>
  <c r="FK188" i="1" a="1"/>
  <c r="FK188" i="1" s="1"/>
  <c r="GQ188" i="1" s="1"/>
  <c r="FL188" i="1" a="1"/>
  <c r="FL188" i="1" s="1"/>
  <c r="FM188" i="1" a="1"/>
  <c r="FM188" i="1"/>
  <c r="GS188" i="1" s="1"/>
  <c r="FN188" i="1" a="1"/>
  <c r="FN188" i="1"/>
  <c r="GT188" i="1" s="1"/>
  <c r="FO188" i="1" a="1"/>
  <c r="FO188" i="1"/>
  <c r="FT188" i="1"/>
  <c r="FV188" i="1"/>
  <c r="GC188" i="1"/>
  <c r="GF188" i="1"/>
  <c r="GI188" i="1"/>
  <c r="GR188" i="1"/>
  <c r="GU188" i="1"/>
  <c r="EL189" i="1" a="1"/>
  <c r="EL189" i="1" s="1"/>
  <c r="EM189" i="1" a="1"/>
  <c r="EM189" i="1" s="1"/>
  <c r="EN189" i="1" a="1"/>
  <c r="EN189" i="1" s="1"/>
  <c r="FT189" i="1" s="1"/>
  <c r="EO189" i="1" a="1"/>
  <c r="EO189" i="1" s="1"/>
  <c r="FU189" i="1" s="1"/>
  <c r="EP189" i="1" a="1"/>
  <c r="EP189" i="1" s="1"/>
  <c r="FV189" i="1" s="1"/>
  <c r="EQ189" i="1" a="1"/>
  <c r="EQ189" i="1" s="1"/>
  <c r="FW189" i="1" s="1"/>
  <c r="ER189" i="1" a="1"/>
  <c r="ER189" i="1" s="1"/>
  <c r="FX189" i="1" s="1"/>
  <c r="ES189" i="1" a="1"/>
  <c r="ES189" i="1" s="1"/>
  <c r="FY189" i="1" s="1"/>
  <c r="ET189" i="1" a="1"/>
  <c r="ET189" i="1" s="1"/>
  <c r="FZ189" i="1" s="1"/>
  <c r="EU189" i="1" a="1"/>
  <c r="EU189" i="1"/>
  <c r="GA189" i="1" s="1"/>
  <c r="EV189" i="1" a="1"/>
  <c r="EV189" i="1"/>
  <c r="GB189" i="1" s="1"/>
  <c r="EW189" i="1" a="1"/>
  <c r="EW189" i="1"/>
  <c r="GC189" i="1" s="1"/>
  <c r="EX189" i="1" a="1"/>
  <c r="EX189" i="1" s="1"/>
  <c r="GD189" i="1" s="1"/>
  <c r="EY189" i="1" a="1"/>
  <c r="EY189" i="1"/>
  <c r="GE189" i="1" s="1"/>
  <c r="EZ189" i="1" a="1"/>
  <c r="EZ189" i="1"/>
  <c r="GF189" i="1" s="1"/>
  <c r="FA189" i="1" a="1"/>
  <c r="FA189" i="1"/>
  <c r="GG189" i="1" s="1"/>
  <c r="FB189" i="1" a="1"/>
  <c r="FB189" i="1" s="1"/>
  <c r="GH189" i="1" s="1"/>
  <c r="FC189" i="1" a="1"/>
  <c r="FC189" i="1"/>
  <c r="GI189" i="1" s="1"/>
  <c r="FD189" i="1" a="1"/>
  <c r="FD189" i="1"/>
  <c r="GJ189" i="1" s="1"/>
  <c r="FE189" i="1" a="1"/>
  <c r="FE189" i="1"/>
  <c r="GK189" i="1" s="1"/>
  <c r="FF189" i="1" a="1"/>
  <c r="FF189" i="1"/>
  <c r="GL189" i="1" s="1"/>
  <c r="FG189" i="1" a="1"/>
  <c r="FG189" i="1" s="1"/>
  <c r="FH189" i="1" a="1"/>
  <c r="FH189" i="1" s="1"/>
  <c r="FI189" i="1" a="1"/>
  <c r="FI189" i="1"/>
  <c r="FJ189" i="1" a="1"/>
  <c r="FJ189" i="1" s="1"/>
  <c r="FK189" i="1" a="1"/>
  <c r="FK189" i="1"/>
  <c r="GQ189" i="1" s="1"/>
  <c r="FL189" i="1" a="1"/>
  <c r="FL189" i="1"/>
  <c r="GR189" i="1" s="1"/>
  <c r="FM189" i="1" a="1"/>
  <c r="FM189" i="1"/>
  <c r="GS189" i="1" s="1"/>
  <c r="FN189" i="1" a="1"/>
  <c r="FN189" i="1" s="1"/>
  <c r="GT189" i="1" s="1"/>
  <c r="FO189" i="1" a="1"/>
  <c r="FO189" i="1" s="1"/>
  <c r="GU189" i="1" s="1"/>
  <c r="FR189" i="1"/>
  <c r="FS189" i="1"/>
  <c r="GM189" i="1"/>
  <c r="GN189" i="1"/>
  <c r="GO189" i="1"/>
  <c r="GP189" i="1"/>
  <c r="EL190" i="1" a="1"/>
  <c r="EL190" i="1" s="1"/>
  <c r="FR190" i="1" s="1"/>
  <c r="EM190" i="1" a="1"/>
  <c r="EM190" i="1" s="1"/>
  <c r="FS190" i="1" s="1"/>
  <c r="EN190" i="1" a="1"/>
  <c r="EN190" i="1" s="1"/>
  <c r="FT190" i="1" s="1"/>
  <c r="EO190" i="1" a="1"/>
  <c r="EO190" i="1" s="1"/>
  <c r="EP190" i="1" a="1"/>
  <c r="EP190" i="1" s="1"/>
  <c r="FV190" i="1" s="1"/>
  <c r="EQ190" i="1" a="1"/>
  <c r="EQ190" i="1" s="1"/>
  <c r="ER190" i="1" a="1"/>
  <c r="ER190" i="1" s="1"/>
  <c r="FX190" i="1" s="1"/>
  <c r="ES190" i="1" a="1"/>
  <c r="ES190" i="1" s="1"/>
  <c r="FY190" i="1" s="1"/>
  <c r="ET190" i="1" a="1"/>
  <c r="ET190" i="1"/>
  <c r="EU190" i="1" a="1"/>
  <c r="EU190" i="1"/>
  <c r="GA190" i="1" s="1"/>
  <c r="EV190" i="1" a="1"/>
  <c r="EV190" i="1"/>
  <c r="GB190" i="1" s="1"/>
  <c r="EW190" i="1" a="1"/>
  <c r="EW190" i="1" s="1"/>
  <c r="GC190" i="1" s="1"/>
  <c r="EX190" i="1" a="1"/>
  <c r="EX190" i="1" s="1"/>
  <c r="GD190" i="1" s="1"/>
  <c r="EY190" i="1" a="1"/>
  <c r="EY190" i="1"/>
  <c r="EZ190" i="1" a="1"/>
  <c r="EZ190" i="1"/>
  <c r="GF190" i="1" s="1"/>
  <c r="FA190" i="1" a="1"/>
  <c r="FA190" i="1" s="1"/>
  <c r="FB190" i="1" a="1"/>
  <c r="FB190" i="1"/>
  <c r="GH190" i="1" s="1"/>
  <c r="FC190" i="1" a="1"/>
  <c r="FC190" i="1"/>
  <c r="GI190" i="1" s="1"/>
  <c r="FD190" i="1" a="1"/>
  <c r="FD190" i="1"/>
  <c r="FE190" i="1" a="1"/>
  <c r="FE190" i="1"/>
  <c r="GK190" i="1" s="1"/>
  <c r="FF190" i="1" a="1"/>
  <c r="FF190" i="1" s="1"/>
  <c r="FG190" i="1" a="1"/>
  <c r="FG190" i="1" s="1"/>
  <c r="GM190" i="1" s="1"/>
  <c r="FH190" i="1" a="1"/>
  <c r="FH190" i="1"/>
  <c r="GN190" i="1" s="1"/>
  <c r="FI190" i="1" a="1"/>
  <c r="FI190" i="1"/>
  <c r="GO190" i="1" s="1"/>
  <c r="FJ190" i="1" a="1"/>
  <c r="FJ190" i="1"/>
  <c r="GP190" i="1" s="1"/>
  <c r="FK190" i="1" a="1"/>
  <c r="FK190" i="1"/>
  <c r="GQ190" i="1" s="1"/>
  <c r="FL190" i="1" a="1"/>
  <c r="FL190" i="1" s="1"/>
  <c r="GR190" i="1" s="1"/>
  <c r="FM190" i="1" a="1"/>
  <c r="FM190" i="1" s="1"/>
  <c r="GS190" i="1" s="1"/>
  <c r="FN190" i="1" a="1"/>
  <c r="FN190" i="1"/>
  <c r="FO190" i="1" a="1"/>
  <c r="FO190" i="1" s="1"/>
  <c r="GU190" i="1" s="1"/>
  <c r="FU190" i="1"/>
  <c r="FW190" i="1"/>
  <c r="FZ190" i="1"/>
  <c r="GE190" i="1"/>
  <c r="GG190" i="1"/>
  <c r="GJ190" i="1"/>
  <c r="GL190" i="1"/>
  <c r="GT190" i="1"/>
  <c r="EL191" i="1" a="1"/>
  <c r="EL191" i="1"/>
  <c r="FR191" i="1" s="1"/>
  <c r="EM191" i="1" a="1"/>
  <c r="EM191" i="1"/>
  <c r="FS191" i="1" s="1"/>
  <c r="EN191" i="1" a="1"/>
  <c r="EN191" i="1"/>
  <c r="FT191" i="1" s="1"/>
  <c r="EO191" i="1" a="1"/>
  <c r="EO191" i="1"/>
  <c r="FU191" i="1" s="1"/>
  <c r="EP191" i="1" a="1"/>
  <c r="EP191" i="1"/>
  <c r="FV191" i="1" s="1"/>
  <c r="EQ191" i="1" a="1"/>
  <c r="EQ191" i="1"/>
  <c r="ER191" i="1" a="1"/>
  <c r="ER191" i="1" s="1"/>
  <c r="FX191" i="1" s="1"/>
  <c r="ES191" i="1" a="1"/>
  <c r="ES191" i="1"/>
  <c r="ET191" i="1" a="1"/>
  <c r="ET191" i="1"/>
  <c r="FZ191" i="1" s="1"/>
  <c r="EU191" i="1" a="1"/>
  <c r="EU191" i="1"/>
  <c r="GA191" i="1" s="1"/>
  <c r="EV191" i="1" a="1"/>
  <c r="EV191" i="1"/>
  <c r="GB191" i="1" s="1"/>
  <c r="EW191" i="1" a="1"/>
  <c r="EW191" i="1"/>
  <c r="EX191" i="1" a="1"/>
  <c r="EX191" i="1" s="1"/>
  <c r="GD191" i="1" s="1"/>
  <c r="EY191" i="1" a="1"/>
  <c r="EY191" i="1" s="1"/>
  <c r="EZ191" i="1" a="1"/>
  <c r="EZ191" i="1" s="1"/>
  <c r="GF191" i="1" s="1"/>
  <c r="FA191" i="1" a="1"/>
  <c r="FA191" i="1"/>
  <c r="FB191" i="1" a="1"/>
  <c r="FB191" i="1"/>
  <c r="FC191" i="1" a="1"/>
  <c r="FC191" i="1"/>
  <c r="FD191" i="1" a="1"/>
  <c r="FD191" i="1" s="1"/>
  <c r="FE191" i="1" a="1"/>
  <c r="FE191" i="1"/>
  <c r="GK191" i="1" s="1"/>
  <c r="FF191" i="1" a="1"/>
  <c r="FF191" i="1" s="1"/>
  <c r="FG191" i="1" a="1"/>
  <c r="FG191" i="1"/>
  <c r="GM191" i="1" s="1"/>
  <c r="FH191" i="1" a="1"/>
  <c r="FH191" i="1"/>
  <c r="GN191" i="1" s="1"/>
  <c r="FI191" i="1" a="1"/>
  <c r="FI191" i="1"/>
  <c r="GO191" i="1" s="1"/>
  <c r="FJ191" i="1" a="1"/>
  <c r="FJ191" i="1"/>
  <c r="FK191" i="1" a="1"/>
  <c r="FK191" i="1"/>
  <c r="GQ191" i="1" s="1"/>
  <c r="FL191" i="1" a="1"/>
  <c r="FL191" i="1" s="1"/>
  <c r="FM191" i="1" a="1"/>
  <c r="FM191" i="1" s="1"/>
  <c r="GS191" i="1" s="1"/>
  <c r="FN191" i="1" a="1"/>
  <c r="FN191" i="1" s="1"/>
  <c r="GT191" i="1" s="1"/>
  <c r="FO191" i="1" a="1"/>
  <c r="FO191" i="1" s="1"/>
  <c r="GU191" i="1" s="1"/>
  <c r="FW191" i="1"/>
  <c r="FY191" i="1"/>
  <c r="GC191" i="1"/>
  <c r="GE191" i="1"/>
  <c r="GG191" i="1"/>
  <c r="GH191" i="1"/>
  <c r="GI191" i="1"/>
  <c r="GJ191" i="1"/>
  <c r="GL191" i="1"/>
  <c r="GP191" i="1"/>
  <c r="GR191" i="1"/>
  <c r="EL192" i="1" a="1"/>
  <c r="EL192" i="1" s="1"/>
  <c r="FR192" i="1" s="1"/>
  <c r="EM192" i="1" a="1"/>
  <c r="EM192" i="1" s="1"/>
  <c r="FS192" i="1" s="1"/>
  <c r="EN192" i="1" a="1"/>
  <c r="EN192" i="1" s="1"/>
  <c r="FT192" i="1" s="1"/>
  <c r="EO192" i="1" a="1"/>
  <c r="EO192" i="1"/>
  <c r="FU192" i="1" s="1"/>
  <c r="EP192" i="1" a="1"/>
  <c r="EP192" i="1"/>
  <c r="FV192" i="1" s="1"/>
  <c r="EQ192" i="1" a="1"/>
  <c r="EQ192" i="1"/>
  <c r="ER192" i="1" a="1"/>
  <c r="ER192" i="1"/>
  <c r="FX192" i="1" s="1"/>
  <c r="ES192" i="1" a="1"/>
  <c r="ES192" i="1" s="1"/>
  <c r="FY192" i="1" s="1"/>
  <c r="ET192" i="1" a="1"/>
  <c r="ET192" i="1"/>
  <c r="FZ192" i="1" s="1"/>
  <c r="EU192" i="1" a="1"/>
  <c r="EU192" i="1" s="1"/>
  <c r="EV192" i="1" a="1"/>
  <c r="EV192" i="1" s="1"/>
  <c r="GB192" i="1" s="1"/>
  <c r="EW192" i="1" a="1"/>
  <c r="EW192" i="1" s="1"/>
  <c r="GC192" i="1" s="1"/>
  <c r="EX192" i="1" a="1"/>
  <c r="EX192" i="1" s="1"/>
  <c r="GD192" i="1" s="1"/>
  <c r="EY192" i="1" a="1"/>
  <c r="EY192" i="1"/>
  <c r="EZ192" i="1" a="1"/>
  <c r="EZ192" i="1" s="1"/>
  <c r="GF192" i="1" s="1"/>
  <c r="FA192" i="1" a="1"/>
  <c r="FA192" i="1" s="1"/>
  <c r="FB192" i="1" a="1"/>
  <c r="FB192" i="1" s="1"/>
  <c r="GH192" i="1" s="1"/>
  <c r="FC192" i="1" a="1"/>
  <c r="FC192" i="1" s="1"/>
  <c r="FD192" i="1" a="1"/>
  <c r="FD192" i="1" s="1"/>
  <c r="GJ192" i="1" s="1"/>
  <c r="FE192" i="1" a="1"/>
  <c r="FE192" i="1"/>
  <c r="FF192" i="1" a="1"/>
  <c r="FF192" i="1"/>
  <c r="GL192" i="1" s="1"/>
  <c r="FG192" i="1" a="1"/>
  <c r="FG192" i="1" s="1"/>
  <c r="FH192" i="1" a="1"/>
  <c r="FH192" i="1"/>
  <c r="FI192" i="1" a="1"/>
  <c r="FI192" i="1" s="1"/>
  <c r="GO192" i="1" s="1"/>
  <c r="FJ192" i="1" a="1"/>
  <c r="FJ192" i="1"/>
  <c r="FK192" i="1" a="1"/>
  <c r="FK192" i="1" s="1"/>
  <c r="GQ192" i="1" s="1"/>
  <c r="FL192" i="1" a="1"/>
  <c r="FL192" i="1" s="1"/>
  <c r="GR192" i="1" s="1"/>
  <c r="FM192" i="1" a="1"/>
  <c r="FM192" i="1"/>
  <c r="GS192" i="1" s="1"/>
  <c r="FN192" i="1" a="1"/>
  <c r="FN192" i="1" s="1"/>
  <c r="FO192" i="1" a="1"/>
  <c r="FO192" i="1" s="1"/>
  <c r="GU192" i="1" s="1"/>
  <c r="FW192" i="1"/>
  <c r="GA192" i="1"/>
  <c r="GE192" i="1"/>
  <c r="GG192" i="1"/>
  <c r="GI192" i="1"/>
  <c r="GK192" i="1"/>
  <c r="GM192" i="1"/>
  <c r="GN192" i="1"/>
  <c r="GP192" i="1"/>
  <c r="GT192" i="1"/>
  <c r="EL193" i="1" a="1"/>
  <c r="EL193" i="1" s="1"/>
  <c r="FR193" i="1" s="1"/>
  <c r="EM193" i="1" a="1"/>
  <c r="EM193" i="1" s="1"/>
  <c r="FS193" i="1" s="1"/>
  <c r="EN193" i="1" a="1"/>
  <c r="EN193" i="1" s="1"/>
  <c r="FT193" i="1" s="1"/>
  <c r="EO193" i="1" a="1"/>
  <c r="EO193" i="1"/>
  <c r="EP193" i="1" a="1"/>
  <c r="EP193" i="1"/>
  <c r="FV193" i="1" s="1"/>
  <c r="EQ193" i="1" a="1"/>
  <c r="EQ193" i="1" s="1"/>
  <c r="ER193" i="1" a="1"/>
  <c r="ER193" i="1" s="1"/>
  <c r="FX193" i="1" s="1"/>
  <c r="ES193" i="1" a="1"/>
  <c r="ES193" i="1"/>
  <c r="ET193" i="1" a="1"/>
  <c r="ET193" i="1"/>
  <c r="EU193" i="1" a="1"/>
  <c r="EU193" i="1" s="1"/>
  <c r="EV193" i="1" a="1"/>
  <c r="EV193" i="1" s="1"/>
  <c r="GB193" i="1" s="1"/>
  <c r="EW193" i="1" a="1"/>
  <c r="EW193" i="1" s="1"/>
  <c r="EX193" i="1" a="1"/>
  <c r="EX193" i="1" s="1"/>
  <c r="GD193" i="1" s="1"/>
  <c r="EY193" i="1" a="1"/>
  <c r="EY193" i="1" s="1"/>
  <c r="GE193" i="1" s="1"/>
  <c r="EZ193" i="1" a="1"/>
  <c r="EZ193" i="1" s="1"/>
  <c r="FA193" i="1" a="1"/>
  <c r="FA193" i="1" s="1"/>
  <c r="GG193" i="1" s="1"/>
  <c r="FB193" i="1" a="1"/>
  <c r="FB193" i="1" s="1"/>
  <c r="GH193" i="1" s="1"/>
  <c r="FC193" i="1" a="1"/>
  <c r="FC193" i="1" s="1"/>
  <c r="GI193" i="1" s="1"/>
  <c r="FD193" i="1" a="1"/>
  <c r="FD193" i="1"/>
  <c r="GJ193" i="1" s="1"/>
  <c r="FE193" i="1" a="1"/>
  <c r="FE193" i="1"/>
  <c r="GK193" i="1" s="1"/>
  <c r="FF193" i="1" a="1"/>
  <c r="FF193" i="1" s="1"/>
  <c r="GL193" i="1" s="1"/>
  <c r="FG193" i="1" a="1"/>
  <c r="FG193" i="1"/>
  <c r="GM193" i="1" s="1"/>
  <c r="FH193" i="1" a="1"/>
  <c r="FH193" i="1"/>
  <c r="GN193" i="1" s="1"/>
  <c r="FI193" i="1" a="1"/>
  <c r="FI193" i="1"/>
  <c r="GO193" i="1" s="1"/>
  <c r="FJ193" i="1" a="1"/>
  <c r="FJ193" i="1" s="1"/>
  <c r="FK193" i="1" a="1"/>
  <c r="FK193" i="1" s="1"/>
  <c r="GQ193" i="1" s="1"/>
  <c r="FL193" i="1" a="1"/>
  <c r="FL193" i="1" s="1"/>
  <c r="GR193" i="1" s="1"/>
  <c r="FM193" i="1" a="1"/>
  <c r="FM193" i="1"/>
  <c r="GS193" i="1" s="1"/>
  <c r="FN193" i="1" a="1"/>
  <c r="FN193" i="1"/>
  <c r="FO193" i="1" a="1"/>
  <c r="FO193" i="1"/>
  <c r="GU193" i="1" s="1"/>
  <c r="FU193" i="1"/>
  <c r="FW193" i="1"/>
  <c r="FY193" i="1"/>
  <c r="FZ193" i="1"/>
  <c r="GA193" i="1"/>
  <c r="GC193" i="1"/>
  <c r="GF193" i="1"/>
  <c r="GP193" i="1"/>
  <c r="GT193" i="1"/>
  <c r="EL194" i="1" a="1"/>
  <c r="EL194" i="1" s="1"/>
  <c r="FR194" i="1" s="1"/>
  <c r="EM194" i="1" a="1"/>
  <c r="EM194" i="1"/>
  <c r="FS194" i="1" s="1"/>
  <c r="EN194" i="1" a="1"/>
  <c r="EN194" i="1"/>
  <c r="FT194" i="1" s="1"/>
  <c r="EO194" i="1" a="1"/>
  <c r="EO194" i="1" s="1"/>
  <c r="EP194" i="1" a="1"/>
  <c r="EP194" i="1" s="1"/>
  <c r="FV194" i="1" s="1"/>
  <c r="EQ194" i="1" a="1"/>
  <c r="EQ194" i="1" s="1"/>
  <c r="FW194" i="1" s="1"/>
  <c r="ER194" i="1" a="1"/>
  <c r="ER194" i="1"/>
  <c r="FX194" i="1" s="1"/>
  <c r="ES194" i="1" a="1"/>
  <c r="ES194" i="1" s="1"/>
  <c r="FY194" i="1" s="1"/>
  <c r="ET194" i="1" a="1"/>
  <c r="ET194" i="1"/>
  <c r="FZ194" i="1" s="1"/>
  <c r="EU194" i="1" a="1"/>
  <c r="EU194" i="1"/>
  <c r="GA194" i="1" s="1"/>
  <c r="EV194" i="1" a="1"/>
  <c r="EV194" i="1" s="1"/>
  <c r="GB194" i="1" s="1"/>
  <c r="EW194" i="1" a="1"/>
  <c r="EW194" i="1" s="1"/>
  <c r="GC194" i="1" s="1"/>
  <c r="EX194" i="1" a="1"/>
  <c r="EX194" i="1" s="1"/>
  <c r="EY194" i="1" a="1"/>
  <c r="EY194" i="1" s="1"/>
  <c r="EZ194" i="1" a="1"/>
  <c r="EZ194" i="1" s="1"/>
  <c r="FA194" i="1" a="1"/>
  <c r="FA194" i="1" s="1"/>
  <c r="FB194" i="1" a="1"/>
  <c r="FB194" i="1" s="1"/>
  <c r="FC194" i="1" a="1"/>
  <c r="FC194" i="1" s="1"/>
  <c r="FD194" i="1" a="1"/>
  <c r="FD194" i="1" s="1"/>
  <c r="FE194" i="1" a="1"/>
  <c r="FE194" i="1"/>
  <c r="GK194" i="1" s="1"/>
  <c r="FF194" i="1" a="1"/>
  <c r="FF194" i="1"/>
  <c r="GL194" i="1" s="1"/>
  <c r="FG194" i="1" a="1"/>
  <c r="FG194" i="1"/>
  <c r="GM194" i="1" s="1"/>
  <c r="FH194" i="1" a="1"/>
  <c r="FH194" i="1" s="1"/>
  <c r="GN194" i="1" s="1"/>
  <c r="FI194" i="1" a="1"/>
  <c r="FI194" i="1"/>
  <c r="GO194" i="1" s="1"/>
  <c r="FJ194" i="1" a="1"/>
  <c r="FJ194" i="1"/>
  <c r="GP194" i="1" s="1"/>
  <c r="FK194" i="1" a="1"/>
  <c r="FK194" i="1" s="1"/>
  <c r="GQ194" i="1" s="1"/>
  <c r="FL194" i="1" a="1"/>
  <c r="FL194" i="1" s="1"/>
  <c r="GR194" i="1" s="1"/>
  <c r="FM194" i="1" a="1"/>
  <c r="FM194" i="1" s="1"/>
  <c r="GS194" i="1" s="1"/>
  <c r="FN194" i="1" a="1"/>
  <c r="FN194" i="1"/>
  <c r="GT194" i="1" s="1"/>
  <c r="FO194" i="1" a="1"/>
  <c r="FO194" i="1"/>
  <c r="GU194" i="1" s="1"/>
  <c r="FU194" i="1"/>
  <c r="GD194" i="1"/>
  <c r="GE194" i="1"/>
  <c r="GF194" i="1"/>
  <c r="GG194" i="1"/>
  <c r="GH194" i="1"/>
  <c r="GI194" i="1"/>
  <c r="GJ194" i="1"/>
  <c r="EL195" i="1" a="1"/>
  <c r="EL195" i="1"/>
  <c r="EM195" i="1" a="1"/>
  <c r="EM195" i="1" s="1"/>
  <c r="FS195" i="1" s="1"/>
  <c r="EN195" i="1" a="1"/>
  <c r="EN195" i="1"/>
  <c r="FT195" i="1" s="1"/>
  <c r="EO195" i="1" a="1"/>
  <c r="EO195" i="1"/>
  <c r="EP195" i="1" a="1"/>
  <c r="EP195" i="1" s="1"/>
  <c r="FV195" i="1" s="1"/>
  <c r="EQ195" i="1" a="1"/>
  <c r="EQ195" i="1" s="1"/>
  <c r="FW195" i="1" s="1"/>
  <c r="ER195" i="1" a="1"/>
  <c r="ER195" i="1" s="1"/>
  <c r="ES195" i="1" a="1"/>
  <c r="ES195" i="1" s="1"/>
  <c r="FY195" i="1" s="1"/>
  <c r="ET195" i="1" a="1"/>
  <c r="ET195" i="1" s="1"/>
  <c r="EU195" i="1" a="1"/>
  <c r="EU195" i="1" s="1"/>
  <c r="GA195" i="1" s="1"/>
  <c r="EV195" i="1" a="1"/>
  <c r="EV195" i="1" s="1"/>
  <c r="GB195" i="1" s="1"/>
  <c r="EW195" i="1" a="1"/>
  <c r="EW195" i="1" s="1"/>
  <c r="EX195" i="1" a="1"/>
  <c r="EX195" i="1" s="1"/>
  <c r="GD195" i="1" s="1"/>
  <c r="EY195" i="1" a="1"/>
  <c r="EY195" i="1" s="1"/>
  <c r="GE195" i="1" s="1"/>
  <c r="EZ195" i="1" a="1"/>
  <c r="EZ195" i="1"/>
  <c r="GF195" i="1" s="1"/>
  <c r="FA195" i="1" a="1"/>
  <c r="FA195" i="1" s="1"/>
  <c r="FB195" i="1" a="1"/>
  <c r="FB195" i="1" s="1"/>
  <c r="GH195" i="1" s="1"/>
  <c r="FC195" i="1" a="1"/>
  <c r="FC195" i="1"/>
  <c r="GI195" i="1" s="1"/>
  <c r="FD195" i="1" a="1"/>
  <c r="FD195" i="1" s="1"/>
  <c r="GJ195" i="1" s="1"/>
  <c r="FE195" i="1" a="1"/>
  <c r="FE195" i="1" s="1"/>
  <c r="GK195" i="1" s="1"/>
  <c r="FF195" i="1" a="1"/>
  <c r="FF195" i="1"/>
  <c r="GL195" i="1" s="1"/>
  <c r="FG195" i="1" a="1"/>
  <c r="FG195" i="1"/>
  <c r="GM195" i="1" s="1"/>
  <c r="FH195" i="1" a="1"/>
  <c r="FH195" i="1" s="1"/>
  <c r="GN195" i="1" s="1"/>
  <c r="FI195" i="1" a="1"/>
  <c r="FI195" i="1" s="1"/>
  <c r="GO195" i="1" s="1"/>
  <c r="FJ195" i="1" a="1"/>
  <c r="FJ195" i="1" s="1"/>
  <c r="GP195" i="1" s="1"/>
  <c r="FK195" i="1" a="1"/>
  <c r="FK195" i="1"/>
  <c r="GQ195" i="1" s="1"/>
  <c r="FL195" i="1" a="1"/>
  <c r="FL195" i="1"/>
  <c r="FM195" i="1" a="1"/>
  <c r="FM195" i="1"/>
  <c r="GS195" i="1" s="1"/>
  <c r="FN195" i="1" a="1"/>
  <c r="FN195" i="1"/>
  <c r="FO195" i="1" a="1"/>
  <c r="FO195" i="1"/>
  <c r="GU195" i="1" s="1"/>
  <c r="FR195" i="1"/>
  <c r="FU195" i="1"/>
  <c r="FX195" i="1"/>
  <c r="FZ195" i="1"/>
  <c r="GC195" i="1"/>
  <c r="GG195" i="1"/>
  <c r="GR195" i="1"/>
  <c r="GT195" i="1"/>
  <c r="EL196" i="1" a="1"/>
  <c r="EL196" i="1"/>
  <c r="EM196" i="1" a="1"/>
  <c r="EM196" i="1"/>
  <c r="FS196" i="1" s="1"/>
  <c r="EN196" i="1" a="1"/>
  <c r="EN196" i="1"/>
  <c r="EO196" i="1" a="1"/>
  <c r="EO196" i="1"/>
  <c r="EP196" i="1" a="1"/>
  <c r="EP196" i="1"/>
  <c r="EQ196" i="1" a="1"/>
  <c r="EQ196" i="1"/>
  <c r="ER196" i="1" a="1"/>
  <c r="ER196" i="1" s="1"/>
  <c r="FX196" i="1" s="1"/>
  <c r="ES196" i="1" a="1"/>
  <c r="ES196" i="1" s="1"/>
  <c r="FY196" i="1" s="1"/>
  <c r="ET196" i="1" a="1"/>
  <c r="ET196" i="1"/>
  <c r="FZ196" i="1" s="1"/>
  <c r="EU196" i="1" a="1"/>
  <c r="EU196" i="1" s="1"/>
  <c r="EV196" i="1" a="1"/>
  <c r="EV196" i="1" s="1"/>
  <c r="EW196" i="1" a="1"/>
  <c r="EW196" i="1" s="1"/>
  <c r="EX196" i="1" a="1"/>
  <c r="EX196" i="1" s="1"/>
  <c r="EY196" i="1" a="1"/>
  <c r="EY196" i="1"/>
  <c r="GE196" i="1" s="1"/>
  <c r="EZ196" i="1" a="1"/>
  <c r="EZ196" i="1"/>
  <c r="GF196" i="1" s="1"/>
  <c r="FA196" i="1" a="1"/>
  <c r="FA196" i="1" s="1"/>
  <c r="GG196" i="1" s="1"/>
  <c r="FB196" i="1" a="1"/>
  <c r="FB196" i="1" s="1"/>
  <c r="GH196" i="1" s="1"/>
  <c r="FC196" i="1" a="1"/>
  <c r="FC196" i="1" s="1"/>
  <c r="GI196" i="1" s="1"/>
  <c r="FD196" i="1" a="1"/>
  <c r="FD196" i="1" s="1"/>
  <c r="GJ196" i="1" s="1"/>
  <c r="FE196" i="1" a="1"/>
  <c r="FE196" i="1"/>
  <c r="GK196" i="1" s="1"/>
  <c r="FF196" i="1" a="1"/>
  <c r="FF196" i="1" s="1"/>
  <c r="FG196" i="1" a="1"/>
  <c r="FG196" i="1" s="1"/>
  <c r="GM196" i="1" s="1"/>
  <c r="FH196" i="1" a="1"/>
  <c r="FH196" i="1"/>
  <c r="GN196" i="1" s="1"/>
  <c r="FI196" i="1" a="1"/>
  <c r="FI196" i="1" s="1"/>
  <c r="GO196" i="1" s="1"/>
  <c r="FJ196" i="1" a="1"/>
  <c r="FJ196" i="1"/>
  <c r="FK196" i="1" a="1"/>
  <c r="FK196" i="1"/>
  <c r="GQ196" i="1" s="1"/>
  <c r="FL196" i="1" a="1"/>
  <c r="FL196" i="1"/>
  <c r="GR196" i="1" s="1"/>
  <c r="FM196" i="1" a="1"/>
  <c r="FM196" i="1"/>
  <c r="GS196" i="1" s="1"/>
  <c r="FN196" i="1" a="1"/>
  <c r="FN196" i="1" s="1"/>
  <c r="GT196" i="1" s="1"/>
  <c r="FO196" i="1" a="1"/>
  <c r="FO196" i="1" s="1"/>
  <c r="FR196" i="1"/>
  <c r="FT196" i="1"/>
  <c r="FU196" i="1"/>
  <c r="FV196" i="1"/>
  <c r="FW196" i="1"/>
  <c r="GA196" i="1"/>
  <c r="GB196" i="1"/>
  <c r="GC196" i="1"/>
  <c r="GD196" i="1"/>
  <c r="GL196" i="1"/>
  <c r="GP196" i="1"/>
  <c r="GU196" i="1"/>
  <c r="EL197" i="1" a="1"/>
  <c r="EL197" i="1" s="1"/>
  <c r="EM197" i="1" a="1"/>
  <c r="EM197" i="1"/>
  <c r="EN197" i="1" a="1"/>
  <c r="EN197" i="1" s="1"/>
  <c r="EO197" i="1" a="1"/>
  <c r="EO197" i="1" s="1"/>
  <c r="EP197" i="1" a="1"/>
  <c r="EP197" i="1" s="1"/>
  <c r="FV197" i="1" s="1"/>
  <c r="EQ197" i="1" a="1"/>
  <c r="EQ197" i="1" s="1"/>
  <c r="ER197" i="1" a="1"/>
  <c r="ER197" i="1" s="1"/>
  <c r="FX197" i="1" s="1"/>
  <c r="ES197" i="1" a="1"/>
  <c r="ES197" i="1"/>
  <c r="FY197" i="1" s="1"/>
  <c r="ET197" i="1" a="1"/>
  <c r="ET197" i="1"/>
  <c r="FZ197" i="1" s="1"/>
  <c r="EU197" i="1" a="1"/>
  <c r="EU197" i="1"/>
  <c r="GA197" i="1" s="1"/>
  <c r="EV197" i="1" a="1"/>
  <c r="EV197" i="1"/>
  <c r="GB197" i="1" s="1"/>
  <c r="EW197" i="1" a="1"/>
  <c r="EW197" i="1"/>
  <c r="GC197" i="1" s="1"/>
  <c r="EX197" i="1" a="1"/>
  <c r="EX197" i="1" s="1"/>
  <c r="GD197" i="1" s="1"/>
  <c r="EY197" i="1" a="1"/>
  <c r="EY197" i="1" s="1"/>
  <c r="GE197" i="1" s="1"/>
  <c r="EZ197" i="1" a="1"/>
  <c r="EZ197" i="1" s="1"/>
  <c r="GF197" i="1" s="1"/>
  <c r="FA197" i="1" a="1"/>
  <c r="FA197" i="1" s="1"/>
  <c r="GG197" i="1" s="1"/>
  <c r="FB197" i="1" a="1"/>
  <c r="FB197" i="1"/>
  <c r="GH197" i="1" s="1"/>
  <c r="FC197" i="1" a="1"/>
  <c r="FC197" i="1"/>
  <c r="GI197" i="1" s="1"/>
  <c r="FD197" i="1" a="1"/>
  <c r="FD197" i="1" s="1"/>
  <c r="GJ197" i="1" s="1"/>
  <c r="FE197" i="1" a="1"/>
  <c r="FE197" i="1" s="1"/>
  <c r="GK197" i="1" s="1"/>
  <c r="FF197" i="1" a="1"/>
  <c r="FF197" i="1"/>
  <c r="GL197" i="1" s="1"/>
  <c r="FG197" i="1" a="1"/>
  <c r="FG197" i="1" s="1"/>
  <c r="GM197" i="1" s="1"/>
  <c r="FH197" i="1" a="1"/>
  <c r="FH197" i="1"/>
  <c r="FI197" i="1" a="1"/>
  <c r="FI197" i="1"/>
  <c r="FJ197" i="1" a="1"/>
  <c r="FJ197" i="1" s="1"/>
  <c r="FK197" i="1" a="1"/>
  <c r="FK197" i="1"/>
  <c r="FL197" i="1" a="1"/>
  <c r="FL197" i="1"/>
  <c r="FM197" i="1" a="1"/>
  <c r="FM197" i="1"/>
  <c r="FN197" i="1" a="1"/>
  <c r="FN197" i="1" s="1"/>
  <c r="GT197" i="1" s="1"/>
  <c r="FO197" i="1" a="1"/>
  <c r="FO197" i="1"/>
  <c r="GU197" i="1" s="1"/>
  <c r="FR197" i="1"/>
  <c r="FS197" i="1"/>
  <c r="FT197" i="1"/>
  <c r="FU197" i="1"/>
  <c r="FW197" i="1"/>
  <c r="GN197" i="1"/>
  <c r="GO197" i="1"/>
  <c r="GP197" i="1"/>
  <c r="GQ197" i="1"/>
  <c r="GR197" i="1"/>
  <c r="GS197" i="1"/>
  <c r="EL198" i="1" a="1"/>
  <c r="EL198" i="1" s="1"/>
  <c r="FR198" i="1" s="1"/>
  <c r="EM198" i="1" a="1"/>
  <c r="EM198" i="1" s="1"/>
  <c r="FS198" i="1" s="1"/>
  <c r="EN198" i="1" a="1"/>
  <c r="EN198" i="1" s="1"/>
  <c r="EO198" i="1" a="1"/>
  <c r="EO198" i="1" s="1"/>
  <c r="EP198" i="1" a="1"/>
  <c r="EP198" i="1"/>
  <c r="FV198" i="1" s="1"/>
  <c r="EQ198" i="1" a="1"/>
  <c r="EQ198" i="1"/>
  <c r="FW198" i="1" s="1"/>
  <c r="ER198" i="1" a="1"/>
  <c r="ER198" i="1"/>
  <c r="FX198" i="1" s="1"/>
  <c r="ES198" i="1" a="1"/>
  <c r="ES198" i="1" s="1"/>
  <c r="ET198" i="1" a="1"/>
  <c r="ET198" i="1" s="1"/>
  <c r="FZ198" i="1" s="1"/>
  <c r="EU198" i="1" a="1"/>
  <c r="EU198" i="1"/>
  <c r="GA198" i="1" s="1"/>
  <c r="EV198" i="1" a="1"/>
  <c r="EV198" i="1"/>
  <c r="GB198" i="1" s="1"/>
  <c r="EW198" i="1" a="1"/>
  <c r="EW198" i="1"/>
  <c r="GC198" i="1" s="1"/>
  <c r="EX198" i="1" a="1"/>
  <c r="EX198" i="1" s="1"/>
  <c r="GD198" i="1" s="1"/>
  <c r="EY198" i="1" a="1"/>
  <c r="EY198" i="1" s="1"/>
  <c r="GE198" i="1" s="1"/>
  <c r="EZ198" i="1" a="1"/>
  <c r="EZ198" i="1" s="1"/>
  <c r="GF198" i="1" s="1"/>
  <c r="FA198" i="1" a="1"/>
  <c r="FA198" i="1" s="1"/>
  <c r="FB198" i="1" a="1"/>
  <c r="FB198" i="1" s="1"/>
  <c r="FC198" i="1" a="1"/>
  <c r="FC198" i="1" s="1"/>
  <c r="FD198" i="1" a="1"/>
  <c r="FD198" i="1" s="1"/>
  <c r="GJ198" i="1" s="1"/>
  <c r="FE198" i="1" a="1"/>
  <c r="FE198" i="1"/>
  <c r="GK198" i="1" s="1"/>
  <c r="FF198" i="1" a="1"/>
  <c r="FF198" i="1"/>
  <c r="FG198" i="1" a="1"/>
  <c r="FG198" i="1"/>
  <c r="GM198" i="1" s="1"/>
  <c r="FH198" i="1" a="1"/>
  <c r="FH198" i="1"/>
  <c r="FI198" i="1" a="1"/>
  <c r="FI198" i="1" s="1"/>
  <c r="GO198" i="1" s="1"/>
  <c r="FJ198" i="1" a="1"/>
  <c r="FJ198" i="1" s="1"/>
  <c r="FK198" i="1" a="1"/>
  <c r="FK198" i="1" s="1"/>
  <c r="GQ198" i="1" s="1"/>
  <c r="FL198" i="1" a="1"/>
  <c r="FL198" i="1" s="1"/>
  <c r="GR198" i="1" s="1"/>
  <c r="FM198" i="1" a="1"/>
  <c r="FM198" i="1" s="1"/>
  <c r="GS198" i="1" s="1"/>
  <c r="FN198" i="1" a="1"/>
  <c r="FN198" i="1"/>
  <c r="FO198" i="1" a="1"/>
  <c r="FO198" i="1"/>
  <c r="FT198" i="1"/>
  <c r="FU198" i="1"/>
  <c r="FY198" i="1"/>
  <c r="GG198" i="1"/>
  <c r="GH198" i="1"/>
  <c r="GI198" i="1"/>
  <c r="GL198" i="1"/>
  <c r="GN198" i="1"/>
  <c r="GP198" i="1"/>
  <c r="GT198" i="1"/>
  <c r="GU198" i="1"/>
  <c r="EL199" i="1" a="1"/>
  <c r="EL199" i="1"/>
  <c r="FR199" i="1" s="1"/>
  <c r="EM199" i="1" a="1"/>
  <c r="EM199" i="1" s="1"/>
  <c r="FS199" i="1" s="1"/>
  <c r="EN199" i="1" a="1"/>
  <c r="EN199" i="1" s="1"/>
  <c r="FT199" i="1" s="1"/>
  <c r="EO199" i="1" a="1"/>
  <c r="EO199" i="1" s="1"/>
  <c r="FU199" i="1" s="1"/>
  <c r="EP199" i="1" a="1"/>
  <c r="EP199" i="1" s="1"/>
  <c r="FV199" i="1" s="1"/>
  <c r="EQ199" i="1" a="1"/>
  <c r="EQ199" i="1"/>
  <c r="FW199" i="1" s="1"/>
  <c r="ER199" i="1" a="1"/>
  <c r="ER199" i="1" s="1"/>
  <c r="ES199" i="1" a="1"/>
  <c r="ES199" i="1" s="1"/>
  <c r="FY199" i="1" s="1"/>
  <c r="ET199" i="1" a="1"/>
  <c r="ET199" i="1"/>
  <c r="FZ199" i="1" s="1"/>
  <c r="EU199" i="1" a="1"/>
  <c r="EU199" i="1"/>
  <c r="GA199" i="1" s="1"/>
  <c r="EV199" i="1" a="1"/>
  <c r="EV199" i="1"/>
  <c r="EW199" i="1" a="1"/>
  <c r="EW199" i="1"/>
  <c r="GC199" i="1" s="1"/>
  <c r="EX199" i="1" a="1"/>
  <c r="EX199" i="1" s="1"/>
  <c r="EY199" i="1" a="1"/>
  <c r="EY199" i="1" s="1"/>
  <c r="GE199" i="1" s="1"/>
  <c r="EZ199" i="1" a="1"/>
  <c r="EZ199" i="1" s="1"/>
  <c r="GF199" i="1" s="1"/>
  <c r="FA199" i="1" a="1"/>
  <c r="FA199" i="1" s="1"/>
  <c r="FB199" i="1" a="1"/>
  <c r="FB199" i="1" s="1"/>
  <c r="FC199" i="1" a="1"/>
  <c r="FC199" i="1" s="1"/>
  <c r="GI199" i="1" s="1"/>
  <c r="FD199" i="1" a="1"/>
  <c r="FD199" i="1" s="1"/>
  <c r="FE199" i="1" a="1"/>
  <c r="FE199" i="1" s="1"/>
  <c r="GK199" i="1" s="1"/>
  <c r="FF199" i="1" a="1"/>
  <c r="FF199" i="1" s="1"/>
  <c r="FG199" i="1" a="1"/>
  <c r="FG199" i="1" s="1"/>
  <c r="GM199" i="1" s="1"/>
  <c r="FH199" i="1" a="1"/>
  <c r="FH199" i="1" s="1"/>
  <c r="GN199" i="1" s="1"/>
  <c r="FI199" i="1" a="1"/>
  <c r="FI199" i="1" s="1"/>
  <c r="GO199" i="1" s="1"/>
  <c r="FJ199" i="1" a="1"/>
  <c r="FJ199" i="1" s="1"/>
  <c r="GP199" i="1" s="1"/>
  <c r="FK199" i="1" a="1"/>
  <c r="FK199" i="1"/>
  <c r="GQ199" i="1" s="1"/>
  <c r="FL199" i="1" a="1"/>
  <c r="FL199" i="1"/>
  <c r="GR199" i="1" s="1"/>
  <c r="FM199" i="1" a="1"/>
  <c r="FM199" i="1" s="1"/>
  <c r="GS199" i="1" s="1"/>
  <c r="FN199" i="1" a="1"/>
  <c r="FN199" i="1" s="1"/>
  <c r="GT199" i="1" s="1"/>
  <c r="FO199" i="1" a="1"/>
  <c r="FO199" i="1" s="1"/>
  <c r="GU199" i="1" s="1"/>
  <c r="FX199" i="1"/>
  <c r="GB199" i="1"/>
  <c r="GD199" i="1"/>
  <c r="GG199" i="1"/>
  <c r="GH199" i="1"/>
  <c r="GJ199" i="1"/>
  <c r="GL199" i="1"/>
  <c r="EL200" i="1" a="1"/>
  <c r="EL200" i="1" s="1"/>
  <c r="EM200" i="1" a="1"/>
  <c r="EM200" i="1" s="1"/>
  <c r="EN200" i="1" a="1"/>
  <c r="EN200" i="1"/>
  <c r="EO200" i="1" a="1"/>
  <c r="EO200" i="1" s="1"/>
  <c r="FU200" i="1" s="1"/>
  <c r="EP200" i="1" a="1"/>
  <c r="EP200" i="1"/>
  <c r="FV200" i="1" s="1"/>
  <c r="EQ200" i="1" a="1"/>
  <c r="EQ200" i="1"/>
  <c r="ER200" i="1" a="1"/>
  <c r="ER200" i="1"/>
  <c r="ES200" i="1" a="1"/>
  <c r="ES200" i="1" s="1"/>
  <c r="FY200" i="1" s="1"/>
  <c r="ET200" i="1" a="1"/>
  <c r="ET200" i="1"/>
  <c r="EU200" i="1" a="1"/>
  <c r="EU200" i="1" s="1"/>
  <c r="GA200" i="1" s="1"/>
  <c r="EV200" i="1" a="1"/>
  <c r="EV200" i="1" s="1"/>
  <c r="GB200" i="1" s="1"/>
  <c r="EW200" i="1" a="1"/>
  <c r="EW200" i="1" s="1"/>
  <c r="GC200" i="1" s="1"/>
  <c r="EX200" i="1" a="1"/>
  <c r="EX200" i="1" s="1"/>
  <c r="EY200" i="1" a="1"/>
  <c r="EY200" i="1" s="1"/>
  <c r="GE200" i="1" s="1"/>
  <c r="EZ200" i="1" a="1"/>
  <c r="EZ200" i="1" s="1"/>
  <c r="FA200" i="1" a="1"/>
  <c r="FA200" i="1" s="1"/>
  <c r="GG200" i="1" s="1"/>
  <c r="FB200" i="1" a="1"/>
  <c r="FB200" i="1"/>
  <c r="FC200" i="1" a="1"/>
  <c r="FC200" i="1"/>
  <c r="FD200" i="1" a="1"/>
  <c r="FD200" i="1"/>
  <c r="FE200" i="1" a="1"/>
  <c r="FE200" i="1"/>
  <c r="GK200" i="1" s="1"/>
  <c r="FF200" i="1" a="1"/>
  <c r="FF200" i="1"/>
  <c r="GL200" i="1" s="1"/>
  <c r="FG200" i="1" a="1"/>
  <c r="FG200" i="1" s="1"/>
  <c r="GM200" i="1" s="1"/>
  <c r="FH200" i="1" a="1"/>
  <c r="FH200" i="1" s="1"/>
  <c r="GN200" i="1" s="1"/>
  <c r="FI200" i="1" a="1"/>
  <c r="FI200" i="1" s="1"/>
  <c r="GO200" i="1" s="1"/>
  <c r="FJ200" i="1" a="1"/>
  <c r="FJ200" i="1" s="1"/>
  <c r="GP200" i="1" s="1"/>
  <c r="FK200" i="1" a="1"/>
  <c r="FK200" i="1" s="1"/>
  <c r="GQ200" i="1" s="1"/>
  <c r="FL200" i="1" a="1"/>
  <c r="FL200" i="1"/>
  <c r="GR200" i="1" s="1"/>
  <c r="FM200" i="1" a="1"/>
  <c r="FM200" i="1"/>
  <c r="GS200" i="1" s="1"/>
  <c r="FN200" i="1" a="1"/>
  <c r="FN200" i="1"/>
  <c r="FO200" i="1" a="1"/>
  <c r="FO200" i="1"/>
  <c r="FR200" i="1"/>
  <c r="FS200" i="1"/>
  <c r="FT200" i="1"/>
  <c r="FW200" i="1"/>
  <c r="FX200" i="1"/>
  <c r="FZ200" i="1"/>
  <c r="GD200" i="1"/>
  <c r="GF200" i="1"/>
  <c r="GH200" i="1"/>
  <c r="GI200" i="1"/>
  <c r="GJ200" i="1"/>
  <c r="GT200" i="1"/>
  <c r="GU200" i="1"/>
  <c r="EL201" i="1" a="1"/>
  <c r="EL201" i="1" s="1"/>
  <c r="FR201" i="1" s="1"/>
  <c r="EM201" i="1" a="1"/>
  <c r="EM201" i="1" s="1"/>
  <c r="FS201" i="1" s="1"/>
  <c r="EN201" i="1" a="1"/>
  <c r="EN201" i="1" s="1"/>
  <c r="FT201" i="1" s="1"/>
  <c r="EO201" i="1" a="1"/>
  <c r="EO201" i="1" s="1"/>
  <c r="EP201" i="1" a="1"/>
  <c r="EP201" i="1" s="1"/>
  <c r="EQ201" i="1" a="1"/>
  <c r="EQ201" i="1" s="1"/>
  <c r="FW201" i="1" s="1"/>
  <c r="ER201" i="1" a="1"/>
  <c r="ER201" i="1"/>
  <c r="FX201" i="1" s="1"/>
  <c r="ES201" i="1" a="1"/>
  <c r="ES201" i="1"/>
  <c r="FY201" i="1" s="1"/>
  <c r="ET201" i="1" a="1"/>
  <c r="ET201" i="1" s="1"/>
  <c r="FZ201" i="1" s="1"/>
  <c r="EU201" i="1" a="1"/>
  <c r="EU201" i="1" s="1"/>
  <c r="GA201" i="1" s="1"/>
  <c r="EV201" i="1" a="1"/>
  <c r="EV201" i="1" s="1"/>
  <c r="GB201" i="1" s="1"/>
  <c r="EW201" i="1" a="1"/>
  <c r="EW201" i="1" s="1"/>
  <c r="EX201" i="1" a="1"/>
  <c r="EX201" i="1"/>
  <c r="GD201" i="1" s="1"/>
  <c r="EY201" i="1" a="1"/>
  <c r="EY201" i="1"/>
  <c r="GE201" i="1" s="1"/>
  <c r="EZ201" i="1" a="1"/>
  <c r="EZ201" i="1" s="1"/>
  <c r="GF201" i="1" s="1"/>
  <c r="FA201" i="1" a="1"/>
  <c r="FA201" i="1" s="1"/>
  <c r="GG201" i="1" s="1"/>
  <c r="FB201" i="1" a="1"/>
  <c r="FB201" i="1" s="1"/>
  <c r="GH201" i="1" s="1"/>
  <c r="FC201" i="1" a="1"/>
  <c r="FC201" i="1" s="1"/>
  <c r="GI201" i="1" s="1"/>
  <c r="FD201" i="1" a="1"/>
  <c r="FD201" i="1" s="1"/>
  <c r="GJ201" i="1" s="1"/>
  <c r="FE201" i="1" a="1"/>
  <c r="FE201" i="1"/>
  <c r="GK201" i="1" s="1"/>
  <c r="FF201" i="1" a="1"/>
  <c r="FF201" i="1"/>
  <c r="GL201" i="1" s="1"/>
  <c r="FG201" i="1" a="1"/>
  <c r="FG201" i="1"/>
  <c r="GM201" i="1" s="1"/>
  <c r="FH201" i="1" a="1"/>
  <c r="FH201" i="1"/>
  <c r="FI201" i="1" a="1"/>
  <c r="FI201" i="1"/>
  <c r="FJ201" i="1" a="1"/>
  <c r="FJ201" i="1"/>
  <c r="FK201" i="1" a="1"/>
  <c r="FK201" i="1"/>
  <c r="FL201" i="1" a="1"/>
  <c r="FL201" i="1" s="1"/>
  <c r="GR201" i="1" s="1"/>
  <c r="FM201" i="1" a="1"/>
  <c r="FM201" i="1" s="1"/>
  <c r="FN201" i="1" a="1"/>
  <c r="FN201" i="1" s="1"/>
  <c r="FO201" i="1" a="1"/>
  <c r="FO201" i="1" s="1"/>
  <c r="FU201" i="1"/>
  <c r="FV201" i="1"/>
  <c r="GC201" i="1"/>
  <c r="GN201" i="1"/>
  <c r="GO201" i="1"/>
  <c r="GP201" i="1"/>
  <c r="GQ201" i="1"/>
  <c r="GS201" i="1"/>
  <c r="GT201" i="1"/>
  <c r="GU201" i="1"/>
  <c r="EL202" i="1" a="1"/>
  <c r="EL202" i="1"/>
  <c r="FR202" i="1" s="1"/>
  <c r="EM202" i="1" a="1"/>
  <c r="EM202" i="1" s="1"/>
  <c r="FS202" i="1" s="1"/>
  <c r="EN202" i="1" a="1"/>
  <c r="EN202" i="1"/>
  <c r="FT202" i="1" s="1"/>
  <c r="EO202" i="1" a="1"/>
  <c r="EO202" i="1"/>
  <c r="FU202" i="1" s="1"/>
  <c r="EP202" i="1" a="1"/>
  <c r="EP202" i="1" s="1"/>
  <c r="EQ202" i="1" a="1"/>
  <c r="EQ202" i="1" s="1"/>
  <c r="ER202" i="1" a="1"/>
  <c r="ER202" i="1" s="1"/>
  <c r="ES202" i="1" a="1"/>
  <c r="ES202" i="1" s="1"/>
  <c r="FY202" i="1" s="1"/>
  <c r="ET202" i="1" a="1"/>
  <c r="ET202" i="1" s="1"/>
  <c r="FZ202" i="1" s="1"/>
  <c r="EU202" i="1" a="1"/>
  <c r="EU202" i="1" s="1"/>
  <c r="GA202" i="1" s="1"/>
  <c r="EV202" i="1" a="1"/>
  <c r="EV202" i="1"/>
  <c r="GB202" i="1" s="1"/>
  <c r="EW202" i="1" a="1"/>
  <c r="EW202" i="1"/>
  <c r="GC202" i="1" s="1"/>
  <c r="EX202" i="1" a="1"/>
  <c r="EX202" i="1" s="1"/>
  <c r="GD202" i="1" s="1"/>
  <c r="EY202" i="1" a="1"/>
  <c r="EY202" i="1"/>
  <c r="GE202" i="1" s="1"/>
  <c r="EZ202" i="1" a="1"/>
  <c r="EZ202" i="1"/>
  <c r="GF202" i="1" s="1"/>
  <c r="FA202" i="1" a="1"/>
  <c r="FA202" i="1" s="1"/>
  <c r="GG202" i="1" s="1"/>
  <c r="FB202" i="1" a="1"/>
  <c r="FB202" i="1" s="1"/>
  <c r="GH202" i="1" s="1"/>
  <c r="FC202" i="1" a="1"/>
  <c r="FC202" i="1" s="1"/>
  <c r="GI202" i="1" s="1"/>
  <c r="FD202" i="1" a="1"/>
  <c r="FD202" i="1" s="1"/>
  <c r="FE202" i="1" a="1"/>
  <c r="FE202" i="1" s="1"/>
  <c r="GK202" i="1" s="1"/>
  <c r="FF202" i="1" a="1"/>
  <c r="FF202" i="1"/>
  <c r="FG202" i="1" a="1"/>
  <c r="FG202" i="1"/>
  <c r="FH202" i="1" a="1"/>
  <c r="FH202" i="1"/>
  <c r="FI202" i="1" a="1"/>
  <c r="FI202" i="1"/>
  <c r="GO202" i="1" s="1"/>
  <c r="FJ202" i="1" a="1"/>
  <c r="FJ202" i="1" s="1"/>
  <c r="GP202" i="1" s="1"/>
  <c r="FK202" i="1" a="1"/>
  <c r="FK202" i="1" s="1"/>
  <c r="GQ202" i="1" s="1"/>
  <c r="FL202" i="1" a="1"/>
  <c r="FL202" i="1"/>
  <c r="GR202" i="1" s="1"/>
  <c r="FM202" i="1" a="1"/>
  <c r="FM202" i="1"/>
  <c r="GS202" i="1" s="1"/>
  <c r="FN202" i="1" a="1"/>
  <c r="FN202" i="1" s="1"/>
  <c r="GT202" i="1" s="1"/>
  <c r="FO202" i="1" a="1"/>
  <c r="FO202" i="1" s="1"/>
  <c r="GU202" i="1" s="1"/>
  <c r="FV202" i="1"/>
  <c r="FW202" i="1"/>
  <c r="FX202" i="1"/>
  <c r="GJ202" i="1"/>
  <c r="GL202" i="1"/>
  <c r="GM202" i="1"/>
  <c r="GN202" i="1"/>
  <c r="EL203" i="1" a="1"/>
  <c r="EL203" i="1" s="1"/>
  <c r="FR203" i="1" s="1"/>
  <c r="EM203" i="1" a="1"/>
  <c r="EM203" i="1"/>
  <c r="FS203" i="1" s="1"/>
  <c r="EN203" i="1" a="1"/>
  <c r="EN203" i="1" s="1"/>
  <c r="FT203" i="1" s="1"/>
  <c r="EO203" i="1" a="1"/>
  <c r="EO203" i="1" s="1"/>
  <c r="FU203" i="1" s="1"/>
  <c r="EP203" i="1" a="1"/>
  <c r="EP203" i="1" s="1"/>
  <c r="FV203" i="1" s="1"/>
  <c r="EQ203" i="1" a="1"/>
  <c r="EQ203" i="1" s="1"/>
  <c r="FW203" i="1" s="1"/>
  <c r="ER203" i="1" a="1"/>
  <c r="ER203" i="1"/>
  <c r="FX203" i="1" s="1"/>
  <c r="ES203" i="1" a="1"/>
  <c r="ES203" i="1"/>
  <c r="FY203" i="1" s="1"/>
  <c r="ET203" i="1" a="1"/>
  <c r="ET203" i="1" s="1"/>
  <c r="FZ203" i="1" s="1"/>
  <c r="EU203" i="1" a="1"/>
  <c r="EU203" i="1" s="1"/>
  <c r="GA203" i="1" s="1"/>
  <c r="EV203" i="1" a="1"/>
  <c r="EV203" i="1" s="1"/>
  <c r="EW203" i="1" a="1"/>
  <c r="EW203" i="1" s="1"/>
  <c r="GC203" i="1" s="1"/>
  <c r="EX203" i="1" a="1"/>
  <c r="EX203" i="1"/>
  <c r="EY203" i="1" a="1"/>
  <c r="EY203" i="1"/>
  <c r="EZ203" i="1" a="1"/>
  <c r="EZ203" i="1" s="1"/>
  <c r="GF203" i="1" s="1"/>
  <c r="FA203" i="1" a="1"/>
  <c r="FA203" i="1" s="1"/>
  <c r="GG203" i="1" s="1"/>
  <c r="FB203" i="1" a="1"/>
  <c r="FB203" i="1"/>
  <c r="FC203" i="1" a="1"/>
  <c r="FC203" i="1"/>
  <c r="FD203" i="1" a="1"/>
  <c r="FD203" i="1"/>
  <c r="FE203" i="1" a="1"/>
  <c r="FE203" i="1"/>
  <c r="FF203" i="1" a="1"/>
  <c r="FF203" i="1" s="1"/>
  <c r="GL203" i="1" s="1"/>
  <c r="FG203" i="1" a="1"/>
  <c r="FG203" i="1" s="1"/>
  <c r="FH203" i="1" a="1"/>
  <c r="FH203" i="1" s="1"/>
  <c r="GN203" i="1" s="1"/>
  <c r="FI203" i="1" a="1"/>
  <c r="FI203" i="1" s="1"/>
  <c r="GO203" i="1" s="1"/>
  <c r="FJ203" i="1" a="1"/>
  <c r="FJ203" i="1" s="1"/>
  <c r="GP203" i="1" s="1"/>
  <c r="FK203" i="1" a="1"/>
  <c r="FK203" i="1"/>
  <c r="FL203" i="1" a="1"/>
  <c r="FL203" i="1" s="1"/>
  <c r="GR203" i="1" s="1"/>
  <c r="FM203" i="1" a="1"/>
  <c r="FM203" i="1"/>
  <c r="GS203" i="1" s="1"/>
  <c r="FN203" i="1" a="1"/>
  <c r="FN203" i="1"/>
  <c r="GT203" i="1" s="1"/>
  <c r="FO203" i="1" a="1"/>
  <c r="FO203" i="1" s="1"/>
  <c r="GU203" i="1" s="1"/>
  <c r="GB203" i="1"/>
  <c r="GD203" i="1"/>
  <c r="GE203" i="1"/>
  <c r="GH203" i="1"/>
  <c r="GI203" i="1"/>
  <c r="GJ203" i="1"/>
  <c r="GK203" i="1"/>
  <c r="GM203" i="1"/>
  <c r="GQ203" i="1"/>
  <c r="EL204" i="1" a="1"/>
  <c r="EL204" i="1" s="1"/>
  <c r="EM204" i="1" a="1"/>
  <c r="EM204" i="1" s="1"/>
  <c r="FS204" i="1" s="1"/>
  <c r="EN204" i="1" a="1"/>
  <c r="EN204" i="1"/>
  <c r="EO204" i="1" a="1"/>
  <c r="EO204" i="1"/>
  <c r="EP204" i="1" a="1"/>
  <c r="EP204" i="1"/>
  <c r="EQ204" i="1" a="1"/>
  <c r="EQ204" i="1"/>
  <c r="FW204" i="1" s="1"/>
  <c r="ER204" i="1" a="1"/>
  <c r="ER204" i="1" s="1"/>
  <c r="ES204" i="1" a="1"/>
  <c r="ES204" i="1" s="1"/>
  <c r="FY204" i="1" s="1"/>
  <c r="ET204" i="1" a="1"/>
  <c r="ET204" i="1" s="1"/>
  <c r="FZ204" i="1" s="1"/>
  <c r="EU204" i="1" a="1"/>
  <c r="EU204" i="1" s="1"/>
  <c r="GA204" i="1" s="1"/>
  <c r="EV204" i="1" a="1"/>
  <c r="EV204" i="1"/>
  <c r="EW204" i="1" a="1"/>
  <c r="EW204" i="1" s="1"/>
  <c r="GC204" i="1" s="1"/>
  <c r="EX204" i="1" a="1"/>
  <c r="EX204" i="1" s="1"/>
  <c r="EY204" i="1" a="1"/>
  <c r="EY204" i="1" s="1"/>
  <c r="GE204" i="1" s="1"/>
  <c r="EZ204" i="1" a="1"/>
  <c r="EZ204" i="1" s="1"/>
  <c r="FA204" i="1" a="1"/>
  <c r="FA204" i="1" s="1"/>
  <c r="GG204" i="1" s="1"/>
  <c r="FB204" i="1" a="1"/>
  <c r="FB204" i="1"/>
  <c r="FC204" i="1" a="1"/>
  <c r="FC204" i="1"/>
  <c r="FD204" i="1" a="1"/>
  <c r="FD204" i="1"/>
  <c r="FE204" i="1" a="1"/>
  <c r="FE204" i="1"/>
  <c r="GK204" i="1" s="1"/>
  <c r="FF204" i="1" a="1"/>
  <c r="FF204" i="1"/>
  <c r="GL204" i="1" s="1"/>
  <c r="FG204" i="1" a="1"/>
  <c r="FG204" i="1"/>
  <c r="GM204" i="1" s="1"/>
  <c r="FH204" i="1" a="1"/>
  <c r="FH204" i="1" s="1"/>
  <c r="GN204" i="1" s="1"/>
  <c r="FI204" i="1" a="1"/>
  <c r="FI204" i="1" s="1"/>
  <c r="GO204" i="1" s="1"/>
  <c r="FJ204" i="1" a="1"/>
  <c r="FJ204" i="1" s="1"/>
  <c r="GP204" i="1" s="1"/>
  <c r="FK204" i="1" a="1"/>
  <c r="FK204" i="1" s="1"/>
  <c r="GQ204" i="1" s="1"/>
  <c r="FL204" i="1" a="1"/>
  <c r="FL204" i="1"/>
  <c r="GR204" i="1" s="1"/>
  <c r="FM204" i="1" a="1"/>
  <c r="FM204" i="1"/>
  <c r="FN204" i="1" a="1"/>
  <c r="FN204" i="1"/>
  <c r="GT204" i="1" s="1"/>
  <c r="FO204" i="1" a="1"/>
  <c r="FO204" i="1"/>
  <c r="FR204" i="1"/>
  <c r="FT204" i="1"/>
  <c r="FU204" i="1"/>
  <c r="FV204" i="1"/>
  <c r="FX204" i="1"/>
  <c r="GB204" i="1"/>
  <c r="GD204" i="1"/>
  <c r="GF204" i="1"/>
  <c r="GH204" i="1"/>
  <c r="GI204" i="1"/>
  <c r="GJ204" i="1"/>
  <c r="GS204" i="1"/>
  <c r="GU204" i="1"/>
  <c r="EL205" i="1" a="1"/>
  <c r="EL205" i="1" s="1"/>
  <c r="EM205" i="1" a="1"/>
  <c r="EM205" i="1" s="1"/>
  <c r="FS205" i="1" s="1"/>
  <c r="EN205" i="1" a="1"/>
  <c r="EN205" i="1" s="1"/>
  <c r="FT205" i="1" s="1"/>
  <c r="EO205" i="1" a="1"/>
  <c r="EO205" i="1" s="1"/>
  <c r="FU205" i="1" s="1"/>
  <c r="EP205" i="1" a="1"/>
  <c r="EP205" i="1" s="1"/>
  <c r="EQ205" i="1" a="1"/>
  <c r="EQ205" i="1" s="1"/>
  <c r="FW205" i="1" s="1"/>
  <c r="ER205" i="1" a="1"/>
  <c r="ER205" i="1" s="1"/>
  <c r="FX205" i="1" s="1"/>
  <c r="ES205" i="1" a="1"/>
  <c r="ES205" i="1"/>
  <c r="FY205" i="1" s="1"/>
  <c r="ET205" i="1" a="1"/>
  <c r="ET205" i="1"/>
  <c r="FZ205" i="1" s="1"/>
  <c r="EU205" i="1" a="1"/>
  <c r="EU205" i="1" s="1"/>
  <c r="GA205" i="1" s="1"/>
  <c r="EV205" i="1" a="1"/>
  <c r="EV205" i="1" s="1"/>
  <c r="GB205" i="1" s="1"/>
  <c r="EW205" i="1" a="1"/>
  <c r="EW205" i="1" s="1"/>
  <c r="GC205" i="1" s="1"/>
  <c r="EX205" i="1" a="1"/>
  <c r="EX205" i="1" s="1"/>
  <c r="GD205" i="1" s="1"/>
  <c r="EY205" i="1" a="1"/>
  <c r="EY205" i="1"/>
  <c r="GE205" i="1" s="1"/>
  <c r="EZ205" i="1" a="1"/>
  <c r="EZ205" i="1" s="1"/>
  <c r="GF205" i="1" s="1"/>
  <c r="FA205" i="1" a="1"/>
  <c r="FA205" i="1" s="1"/>
  <c r="GG205" i="1" s="1"/>
  <c r="FB205" i="1" a="1"/>
  <c r="FB205" i="1" s="1"/>
  <c r="GH205" i="1" s="1"/>
  <c r="FC205" i="1" a="1"/>
  <c r="FC205" i="1" s="1"/>
  <c r="GI205" i="1" s="1"/>
  <c r="FD205" i="1" a="1"/>
  <c r="FD205" i="1" s="1"/>
  <c r="GJ205" i="1" s="1"/>
  <c r="FE205" i="1" a="1"/>
  <c r="FE205" i="1"/>
  <c r="GK205" i="1" s="1"/>
  <c r="FF205" i="1" a="1"/>
  <c r="FF205" i="1" s="1"/>
  <c r="GL205" i="1" s="1"/>
  <c r="FG205" i="1" a="1"/>
  <c r="FG205" i="1"/>
  <c r="GM205" i="1" s="1"/>
  <c r="FH205" i="1" a="1"/>
  <c r="FH205" i="1"/>
  <c r="GN205" i="1" s="1"/>
  <c r="FI205" i="1" a="1"/>
  <c r="FI205" i="1"/>
  <c r="GO205" i="1" s="1"/>
  <c r="FJ205" i="1" a="1"/>
  <c r="FJ205" i="1"/>
  <c r="GP205" i="1" s="1"/>
  <c r="FK205" i="1" a="1"/>
  <c r="FK205" i="1"/>
  <c r="FL205" i="1" a="1"/>
  <c r="FL205" i="1" s="1"/>
  <c r="GR205" i="1" s="1"/>
  <c r="FM205" i="1" a="1"/>
  <c r="FM205" i="1" s="1"/>
  <c r="FN205" i="1" a="1"/>
  <c r="FN205" i="1" s="1"/>
  <c r="FO205" i="1" a="1"/>
  <c r="FO205" i="1"/>
  <c r="FR205" i="1"/>
  <c r="FV205" i="1"/>
  <c r="GQ205" i="1"/>
  <c r="GS205" i="1"/>
  <c r="GT205" i="1"/>
  <c r="GU205" i="1"/>
  <c r="EL206" i="1" a="1"/>
  <c r="EL206" i="1" s="1"/>
  <c r="FR206" i="1" s="1"/>
  <c r="EM206" i="1" a="1"/>
  <c r="EM206" i="1" s="1"/>
  <c r="FS206" i="1" s="1"/>
  <c r="EN206" i="1" a="1"/>
  <c r="EN206" i="1" s="1"/>
  <c r="FT206" i="1" s="1"/>
  <c r="EO206" i="1" a="1"/>
  <c r="EO206" i="1" s="1"/>
  <c r="FU206" i="1" s="1"/>
  <c r="EP206" i="1" a="1"/>
  <c r="EP206" i="1" s="1"/>
  <c r="EQ206" i="1" a="1"/>
  <c r="EQ206" i="1" s="1"/>
  <c r="ER206" i="1" a="1"/>
  <c r="ER206" i="1" s="1"/>
  <c r="ES206" i="1" a="1"/>
  <c r="ES206" i="1" s="1"/>
  <c r="ET206" i="1" a="1"/>
  <c r="ET206" i="1" s="1"/>
  <c r="FZ206" i="1" s="1"/>
  <c r="EU206" i="1" a="1"/>
  <c r="EU206" i="1" s="1"/>
  <c r="EV206" i="1" a="1"/>
  <c r="EV206" i="1"/>
  <c r="GB206" i="1" s="1"/>
  <c r="EW206" i="1" a="1"/>
  <c r="EW206" i="1"/>
  <c r="GC206" i="1" s="1"/>
  <c r="EX206" i="1" a="1"/>
  <c r="EX206" i="1"/>
  <c r="GD206" i="1" s="1"/>
  <c r="EY206" i="1" a="1"/>
  <c r="EY206" i="1"/>
  <c r="GE206" i="1" s="1"/>
  <c r="EZ206" i="1" a="1"/>
  <c r="EZ206" i="1" s="1"/>
  <c r="GF206" i="1" s="1"/>
  <c r="FA206" i="1" a="1"/>
  <c r="FA206" i="1"/>
  <c r="GG206" i="1" s="1"/>
  <c r="FB206" i="1" a="1"/>
  <c r="FB206" i="1"/>
  <c r="GH206" i="1" s="1"/>
  <c r="FC206" i="1" a="1"/>
  <c r="FC206" i="1" s="1"/>
  <c r="GI206" i="1" s="1"/>
  <c r="FD206" i="1" a="1"/>
  <c r="FD206" i="1" s="1"/>
  <c r="GJ206" i="1" s="1"/>
  <c r="FE206" i="1" a="1"/>
  <c r="FE206" i="1" s="1"/>
  <c r="GK206" i="1" s="1"/>
  <c r="FF206" i="1" a="1"/>
  <c r="FF206" i="1" s="1"/>
  <c r="GL206" i="1" s="1"/>
  <c r="FG206" i="1" a="1"/>
  <c r="FG206" i="1"/>
  <c r="FH206" i="1" a="1"/>
  <c r="FH206" i="1"/>
  <c r="FI206" i="1" a="1"/>
  <c r="FI206" i="1"/>
  <c r="GO206" i="1" s="1"/>
  <c r="FJ206" i="1" a="1"/>
  <c r="FJ206" i="1"/>
  <c r="FK206" i="1" a="1"/>
  <c r="FK206" i="1" s="1"/>
  <c r="GQ206" i="1" s="1"/>
  <c r="FL206" i="1" a="1"/>
  <c r="FL206" i="1" s="1"/>
  <c r="GR206" i="1" s="1"/>
  <c r="FM206" i="1" a="1"/>
  <c r="FM206" i="1" s="1"/>
  <c r="GS206" i="1" s="1"/>
  <c r="FN206" i="1" a="1"/>
  <c r="FN206" i="1"/>
  <c r="GT206" i="1" s="1"/>
  <c r="FO206" i="1" a="1"/>
  <c r="FO206" i="1" s="1"/>
  <c r="GU206" i="1" s="1"/>
  <c r="FV206" i="1"/>
  <c r="FW206" i="1"/>
  <c r="FX206" i="1"/>
  <c r="FY206" i="1"/>
  <c r="GA206" i="1"/>
  <c r="GM206" i="1"/>
  <c r="GN206" i="1"/>
  <c r="GP206" i="1"/>
  <c r="EL207" i="1" a="1"/>
  <c r="EL207" i="1" s="1"/>
  <c r="EM207" i="1" a="1"/>
  <c r="EM207" i="1"/>
  <c r="FS207" i="1" s="1"/>
  <c r="EN207" i="1" a="1"/>
  <c r="EN207" i="1" s="1"/>
  <c r="FT207" i="1" s="1"/>
  <c r="EO207" i="1" a="1"/>
  <c r="EO207" i="1" s="1"/>
  <c r="FU207" i="1" s="1"/>
  <c r="EP207" i="1" a="1"/>
  <c r="EP207" i="1" s="1"/>
  <c r="FV207" i="1" s="1"/>
  <c r="EQ207" i="1" a="1"/>
  <c r="EQ207" i="1" s="1"/>
  <c r="FW207" i="1" s="1"/>
  <c r="ER207" i="1" a="1"/>
  <c r="ER207" i="1" s="1"/>
  <c r="FX207" i="1" s="1"/>
  <c r="ES207" i="1" a="1"/>
  <c r="ES207" i="1"/>
  <c r="FY207" i="1" s="1"/>
  <c r="ET207" i="1" a="1"/>
  <c r="ET207" i="1" s="1"/>
  <c r="FZ207" i="1" s="1"/>
  <c r="EU207" i="1" a="1"/>
  <c r="EU207" i="1" s="1"/>
  <c r="GA207" i="1" s="1"/>
  <c r="EV207" i="1" a="1"/>
  <c r="EV207" i="1" s="1"/>
  <c r="GB207" i="1" s="1"/>
  <c r="EW207" i="1" a="1"/>
  <c r="EW207" i="1" s="1"/>
  <c r="EX207" i="1" a="1"/>
  <c r="EX207" i="1" s="1"/>
  <c r="GD207" i="1" s="1"/>
  <c r="EY207" i="1" a="1"/>
  <c r="EY207" i="1"/>
  <c r="EZ207" i="1" a="1"/>
  <c r="EZ207" i="1" s="1"/>
  <c r="GF207" i="1" s="1"/>
  <c r="FA207" i="1" a="1"/>
  <c r="FA207" i="1"/>
  <c r="GG207" i="1" s="1"/>
  <c r="FB207" i="1" a="1"/>
  <c r="FB207" i="1"/>
  <c r="FC207" i="1" a="1"/>
  <c r="FC207" i="1"/>
  <c r="FD207" i="1" a="1"/>
  <c r="FD207" i="1"/>
  <c r="FE207" i="1" a="1"/>
  <c r="FE207" i="1"/>
  <c r="FF207" i="1" a="1"/>
  <c r="FF207" i="1" s="1"/>
  <c r="FG207" i="1" a="1"/>
  <c r="FG207" i="1" s="1"/>
  <c r="FH207" i="1" a="1"/>
  <c r="FH207" i="1" s="1"/>
  <c r="GN207" i="1" s="1"/>
  <c r="FI207" i="1" a="1"/>
  <c r="FI207" i="1"/>
  <c r="FJ207" i="1" a="1"/>
  <c r="FJ207" i="1"/>
  <c r="GP207" i="1" s="1"/>
  <c r="FK207" i="1" a="1"/>
  <c r="FK207" i="1"/>
  <c r="FL207" i="1" a="1"/>
  <c r="FL207" i="1" s="1"/>
  <c r="GR207" i="1" s="1"/>
  <c r="FM207" i="1" a="1"/>
  <c r="FM207" i="1"/>
  <c r="FN207" i="1" a="1"/>
  <c r="FN207" i="1"/>
  <c r="GT207" i="1" s="1"/>
  <c r="FO207" i="1" a="1"/>
  <c r="FO207" i="1" s="1"/>
  <c r="GU207" i="1" s="1"/>
  <c r="FR207" i="1"/>
  <c r="GC207" i="1"/>
  <c r="GE207" i="1"/>
  <c r="GH207" i="1"/>
  <c r="GI207" i="1"/>
  <c r="GJ207" i="1"/>
  <c r="GK207" i="1"/>
  <c r="GL207" i="1"/>
  <c r="GM207" i="1"/>
  <c r="GO207" i="1"/>
  <c r="GQ207" i="1"/>
  <c r="GS207" i="1"/>
  <c r="EL208" i="1" a="1"/>
  <c r="EL208" i="1"/>
  <c r="EM208" i="1" a="1"/>
  <c r="EM208" i="1"/>
  <c r="EN208" i="1" a="1"/>
  <c r="EN208" i="1"/>
  <c r="EO208" i="1" a="1"/>
  <c r="EO208" i="1" s="1"/>
  <c r="FU208" i="1" s="1"/>
  <c r="EP208" i="1" a="1"/>
  <c r="EP208" i="1"/>
  <c r="EQ208" i="1" a="1"/>
  <c r="EQ208" i="1"/>
  <c r="FW208" i="1" s="1"/>
  <c r="ER208" i="1" a="1"/>
  <c r="ER208" i="1"/>
  <c r="FX208" i="1" s="1"/>
  <c r="ES208" i="1" a="1"/>
  <c r="ES208" i="1" s="1"/>
  <c r="FY208" i="1" s="1"/>
  <c r="ET208" i="1" a="1"/>
  <c r="ET208" i="1" s="1"/>
  <c r="FZ208" i="1" s="1"/>
  <c r="EU208" i="1" a="1"/>
  <c r="EU208" i="1"/>
  <c r="EV208" i="1" a="1"/>
  <c r="EV208" i="1"/>
  <c r="GB208" i="1" s="1"/>
  <c r="EW208" i="1" a="1"/>
  <c r="EW208" i="1"/>
  <c r="EX208" i="1" a="1"/>
  <c r="EX208" i="1"/>
  <c r="GD208" i="1" s="1"/>
  <c r="EY208" i="1" a="1"/>
  <c r="EY208" i="1"/>
  <c r="EZ208" i="1" a="1"/>
  <c r="EZ208" i="1"/>
  <c r="GF208" i="1" s="1"/>
  <c r="FA208" i="1" a="1"/>
  <c r="FA208" i="1" s="1"/>
  <c r="GG208" i="1" s="1"/>
  <c r="FB208" i="1" a="1"/>
  <c r="FB208" i="1"/>
  <c r="GH208" i="1" s="1"/>
  <c r="FC208" i="1" a="1"/>
  <c r="FC208" i="1" s="1"/>
  <c r="GI208" i="1" s="1"/>
  <c r="FD208" i="1" a="1"/>
  <c r="FD208" i="1"/>
  <c r="GJ208" i="1" s="1"/>
  <c r="FE208" i="1" a="1"/>
  <c r="FE208" i="1" s="1"/>
  <c r="GK208" i="1" s="1"/>
  <c r="FF208" i="1" a="1"/>
  <c r="FF208" i="1"/>
  <c r="GL208" i="1" s="1"/>
  <c r="FG208" i="1" a="1"/>
  <c r="FG208" i="1" s="1"/>
  <c r="GM208" i="1" s="1"/>
  <c r="FH208" i="1" a="1"/>
  <c r="FH208" i="1" s="1"/>
  <c r="GN208" i="1" s="1"/>
  <c r="FI208" i="1" a="1"/>
  <c r="FI208" i="1"/>
  <c r="FJ208" i="1" a="1"/>
  <c r="FJ208" i="1"/>
  <c r="FK208" i="1" a="1"/>
  <c r="FK208" i="1"/>
  <c r="FL208" i="1" a="1"/>
  <c r="FL208" i="1"/>
  <c r="FM208" i="1" a="1"/>
  <c r="FM208" i="1" s="1"/>
  <c r="FN208" i="1" a="1"/>
  <c r="FN208" i="1"/>
  <c r="GT208" i="1" s="1"/>
  <c r="FO208" i="1" a="1"/>
  <c r="FO208" i="1"/>
  <c r="FR208" i="1"/>
  <c r="FS208" i="1"/>
  <c r="FT208" i="1"/>
  <c r="FV208" i="1"/>
  <c r="GA208" i="1"/>
  <c r="GC208" i="1"/>
  <c r="GE208" i="1"/>
  <c r="GO208" i="1"/>
  <c r="GP208" i="1"/>
  <c r="GQ208" i="1"/>
  <c r="GR208" i="1"/>
  <c r="GS208" i="1"/>
  <c r="GU208" i="1"/>
  <c r="EL209" i="1" a="1"/>
  <c r="EL209" i="1"/>
  <c r="FR209" i="1" s="1"/>
  <c r="EM209" i="1" a="1"/>
  <c r="EM209" i="1"/>
  <c r="EN209" i="1" a="1"/>
  <c r="EN209" i="1" s="1"/>
  <c r="FT209" i="1" s="1"/>
  <c r="EO209" i="1" a="1"/>
  <c r="EO209" i="1" s="1"/>
  <c r="FU209" i="1" s="1"/>
  <c r="EP209" i="1" a="1"/>
  <c r="EP209" i="1" s="1"/>
  <c r="FV209" i="1" s="1"/>
  <c r="EQ209" i="1" a="1"/>
  <c r="EQ209" i="1"/>
  <c r="ER209" i="1" a="1"/>
  <c r="ER209" i="1"/>
  <c r="ES209" i="1" a="1"/>
  <c r="ES209" i="1"/>
  <c r="ET209" i="1" a="1"/>
  <c r="ET209" i="1"/>
  <c r="EU209" i="1" a="1"/>
  <c r="EU209" i="1"/>
  <c r="EV209" i="1" a="1"/>
  <c r="EV209" i="1" s="1"/>
  <c r="EW209" i="1" a="1"/>
  <c r="EW209" i="1"/>
  <c r="EX209" i="1" a="1"/>
  <c r="EX209" i="1" s="1"/>
  <c r="EY209" i="1" a="1"/>
  <c r="EY209" i="1" s="1"/>
  <c r="GE209" i="1" s="1"/>
  <c r="EZ209" i="1" a="1"/>
  <c r="EZ209" i="1" s="1"/>
  <c r="FA209" i="1" a="1"/>
  <c r="FA209" i="1" s="1"/>
  <c r="GG209" i="1" s="1"/>
  <c r="FB209" i="1" a="1"/>
  <c r="FB209" i="1" s="1"/>
  <c r="GH209" i="1" s="1"/>
  <c r="FC209" i="1" a="1"/>
  <c r="FC209" i="1" s="1"/>
  <c r="GI209" i="1" s="1"/>
  <c r="FD209" i="1" a="1"/>
  <c r="FD209" i="1"/>
  <c r="GJ209" i="1" s="1"/>
  <c r="FE209" i="1" a="1"/>
  <c r="FE209" i="1"/>
  <c r="GK209" i="1" s="1"/>
  <c r="FF209" i="1" a="1"/>
  <c r="FF209" i="1" s="1"/>
  <c r="GL209" i="1" s="1"/>
  <c r="FG209" i="1" a="1"/>
  <c r="FG209" i="1"/>
  <c r="GM209" i="1" s="1"/>
  <c r="FH209" i="1" a="1"/>
  <c r="FH209" i="1"/>
  <c r="GN209" i="1" s="1"/>
  <c r="FI209" i="1" a="1"/>
  <c r="FI209" i="1"/>
  <c r="GO209" i="1" s="1"/>
  <c r="FJ209" i="1" a="1"/>
  <c r="FJ209" i="1" s="1"/>
  <c r="GP209" i="1" s="1"/>
  <c r="FK209" i="1" a="1"/>
  <c r="FK209" i="1"/>
  <c r="GQ209" i="1" s="1"/>
  <c r="FL209" i="1" a="1"/>
  <c r="FL209" i="1" s="1"/>
  <c r="GR209" i="1" s="1"/>
  <c r="FM209" i="1" a="1"/>
  <c r="FM209" i="1" s="1"/>
  <c r="FN209" i="1" a="1"/>
  <c r="FN209" i="1" s="1"/>
  <c r="GT209" i="1" s="1"/>
  <c r="FO209" i="1" a="1"/>
  <c r="FO209" i="1" s="1"/>
  <c r="FS209" i="1"/>
  <c r="FW209" i="1"/>
  <c r="FX209" i="1"/>
  <c r="FY209" i="1"/>
  <c r="FZ209" i="1"/>
  <c r="GA209" i="1"/>
  <c r="GB209" i="1"/>
  <c r="GC209" i="1"/>
  <c r="GD209" i="1"/>
  <c r="GF209" i="1"/>
  <c r="GS209" i="1"/>
  <c r="GU209" i="1"/>
  <c r="EL210" i="1" a="1"/>
  <c r="EL210" i="1"/>
  <c r="FR210" i="1" s="1"/>
  <c r="EM210" i="1" a="1"/>
  <c r="EM210" i="1" s="1"/>
  <c r="FS210" i="1" s="1"/>
  <c r="EN210" i="1" a="1"/>
  <c r="EN210" i="1"/>
  <c r="FT210" i="1" s="1"/>
  <c r="EO210" i="1" a="1"/>
  <c r="EO210" i="1"/>
  <c r="FU210" i="1" s="1"/>
  <c r="EP210" i="1" a="1"/>
  <c r="EP210" i="1"/>
  <c r="FV210" i="1" s="1"/>
  <c r="EQ210" i="1" a="1"/>
  <c r="EQ210" i="1"/>
  <c r="FW210" i="1" s="1"/>
  <c r="ER210" i="1" a="1"/>
  <c r="ER210" i="1" s="1"/>
  <c r="FX210" i="1" s="1"/>
  <c r="ES210" i="1" a="1"/>
  <c r="ES210" i="1" s="1"/>
  <c r="FY210" i="1" s="1"/>
  <c r="ET210" i="1" a="1"/>
  <c r="ET210" i="1" s="1"/>
  <c r="FZ210" i="1" s="1"/>
  <c r="EU210" i="1" a="1"/>
  <c r="EU210" i="1" s="1"/>
  <c r="GA210" i="1" s="1"/>
  <c r="EV210" i="1" a="1"/>
  <c r="EV210" i="1"/>
  <c r="GB210" i="1" s="1"/>
  <c r="EW210" i="1" a="1"/>
  <c r="EW210" i="1"/>
  <c r="GC210" i="1" s="1"/>
  <c r="EX210" i="1" a="1"/>
  <c r="EX210" i="1" s="1"/>
  <c r="GD210" i="1" s="1"/>
  <c r="EY210" i="1" a="1"/>
  <c r="EY210" i="1" s="1"/>
  <c r="EZ210" i="1" a="1"/>
  <c r="EZ210" i="1"/>
  <c r="FA210" i="1" a="1"/>
  <c r="FA210" i="1" s="1"/>
  <c r="FB210" i="1" a="1"/>
  <c r="FB210" i="1"/>
  <c r="GH210" i="1" s="1"/>
  <c r="FC210" i="1" a="1"/>
  <c r="FC210" i="1"/>
  <c r="FD210" i="1" a="1"/>
  <c r="FD210" i="1" s="1"/>
  <c r="GJ210" i="1" s="1"/>
  <c r="FE210" i="1" a="1"/>
  <c r="FE210" i="1" s="1"/>
  <c r="FF210" i="1" a="1"/>
  <c r="FF210" i="1" s="1"/>
  <c r="FG210" i="1" a="1"/>
  <c r="FG210" i="1" s="1"/>
  <c r="GM210" i="1" s="1"/>
  <c r="FH210" i="1" a="1"/>
  <c r="FH210" i="1"/>
  <c r="GN210" i="1" s="1"/>
  <c r="FI210" i="1" a="1"/>
  <c r="FI210" i="1"/>
  <c r="GO210" i="1" s="1"/>
  <c r="FJ210" i="1" a="1"/>
  <c r="FJ210" i="1"/>
  <c r="GP210" i="1" s="1"/>
  <c r="FK210" i="1" a="1"/>
  <c r="FK210" i="1"/>
  <c r="GQ210" i="1" s="1"/>
  <c r="FL210" i="1" a="1"/>
  <c r="FL210" i="1" s="1"/>
  <c r="GR210" i="1" s="1"/>
  <c r="FM210" i="1" a="1"/>
  <c r="FM210" i="1" s="1"/>
  <c r="GS210" i="1" s="1"/>
  <c r="FN210" i="1" a="1"/>
  <c r="FN210" i="1" s="1"/>
  <c r="GT210" i="1" s="1"/>
  <c r="FO210" i="1" a="1"/>
  <c r="FO210" i="1" s="1"/>
  <c r="GU210" i="1" s="1"/>
  <c r="GE210" i="1"/>
  <c r="GF210" i="1"/>
  <c r="GG210" i="1"/>
  <c r="GI210" i="1"/>
  <c r="GK210" i="1"/>
  <c r="GL210" i="1"/>
  <c r="EL211" i="1" a="1"/>
  <c r="EL211" i="1"/>
  <c r="EM211" i="1" a="1"/>
  <c r="EM211" i="1"/>
  <c r="EN211" i="1" a="1"/>
  <c r="EN211" i="1" s="1"/>
  <c r="EO211" i="1" a="1"/>
  <c r="EO211" i="1"/>
  <c r="EP211" i="1" a="1"/>
  <c r="EP211" i="1" s="1"/>
  <c r="FV211" i="1" s="1"/>
  <c r="EQ211" i="1" a="1"/>
  <c r="EQ211" i="1" s="1"/>
  <c r="FW211" i="1" s="1"/>
  <c r="ER211" i="1" a="1"/>
  <c r="ER211" i="1" s="1"/>
  <c r="FX211" i="1" s="1"/>
  <c r="ES211" i="1" a="1"/>
  <c r="ES211" i="1" s="1"/>
  <c r="FY211" i="1" s="1"/>
  <c r="ET211" i="1" a="1"/>
  <c r="ET211" i="1" s="1"/>
  <c r="FZ211" i="1" s="1"/>
  <c r="EU211" i="1" a="1"/>
  <c r="EU211" i="1" s="1"/>
  <c r="GA211" i="1" s="1"/>
  <c r="EV211" i="1" a="1"/>
  <c r="EV211" i="1"/>
  <c r="GB211" i="1" s="1"/>
  <c r="EW211" i="1" a="1"/>
  <c r="EW211" i="1"/>
  <c r="EX211" i="1" a="1"/>
  <c r="EX211" i="1"/>
  <c r="GD211" i="1" s="1"/>
  <c r="EY211" i="1" a="1"/>
  <c r="EY211" i="1"/>
  <c r="GE211" i="1" s="1"/>
  <c r="EZ211" i="1" a="1"/>
  <c r="EZ211" i="1" s="1"/>
  <c r="GF211" i="1" s="1"/>
  <c r="FA211" i="1" a="1"/>
  <c r="FA211" i="1" s="1"/>
  <c r="GG211" i="1" s="1"/>
  <c r="FB211" i="1" a="1"/>
  <c r="FB211" i="1" s="1"/>
  <c r="GH211" i="1" s="1"/>
  <c r="FC211" i="1" a="1"/>
  <c r="FC211" i="1"/>
  <c r="FD211" i="1" a="1"/>
  <c r="FD211" i="1"/>
  <c r="GJ211" i="1" s="1"/>
  <c r="FE211" i="1" a="1"/>
  <c r="FE211" i="1"/>
  <c r="FF211" i="1" a="1"/>
  <c r="FF211" i="1" s="1"/>
  <c r="GL211" i="1" s="1"/>
  <c r="FG211" i="1" a="1"/>
  <c r="FG211" i="1"/>
  <c r="GM211" i="1" s="1"/>
  <c r="FH211" i="1" a="1"/>
  <c r="FH211" i="1"/>
  <c r="FI211" i="1" a="1"/>
  <c r="FI211" i="1"/>
  <c r="FJ211" i="1" a="1"/>
  <c r="FJ211" i="1"/>
  <c r="FK211" i="1" a="1"/>
  <c r="FK211" i="1"/>
  <c r="FL211" i="1" a="1"/>
  <c r="FL211" i="1" s="1"/>
  <c r="FM211" i="1" a="1"/>
  <c r="FM211" i="1" s="1"/>
  <c r="GS211" i="1" s="1"/>
  <c r="FN211" i="1" a="1"/>
  <c r="FN211" i="1"/>
  <c r="GT211" i="1" s="1"/>
  <c r="FO211" i="1" a="1"/>
  <c r="FO211" i="1" s="1"/>
  <c r="GU211" i="1" s="1"/>
  <c r="FR211" i="1"/>
  <c r="FS211" i="1"/>
  <c r="FT211" i="1"/>
  <c r="FU211" i="1"/>
  <c r="GC211" i="1"/>
  <c r="GI211" i="1"/>
  <c r="GK211" i="1"/>
  <c r="GN211" i="1"/>
  <c r="GO211" i="1"/>
  <c r="GP211" i="1"/>
  <c r="GQ211" i="1"/>
  <c r="GR211" i="1"/>
  <c r="EL212" i="1" a="1"/>
  <c r="EL212" i="1" s="1"/>
  <c r="FR212" i="1" s="1"/>
  <c r="EM212" i="1" a="1"/>
  <c r="EM212" i="1" s="1"/>
  <c r="EN212" i="1" a="1"/>
  <c r="EN212" i="1" s="1"/>
  <c r="FT212" i="1" s="1"/>
  <c r="EO212" i="1" a="1"/>
  <c r="EO212" i="1" s="1"/>
  <c r="EP212" i="1" a="1"/>
  <c r="EP212" i="1"/>
  <c r="EQ212" i="1" a="1"/>
  <c r="EQ212" i="1"/>
  <c r="ER212" i="1" a="1"/>
  <c r="ER212" i="1"/>
  <c r="ES212" i="1" a="1"/>
  <c r="ES212" i="1" s="1"/>
  <c r="FY212" i="1" s="1"/>
  <c r="ET212" i="1" a="1"/>
  <c r="ET212" i="1" s="1"/>
  <c r="FZ212" i="1" s="1"/>
  <c r="EU212" i="1" a="1"/>
  <c r="EU212" i="1" s="1"/>
  <c r="GA212" i="1" s="1"/>
  <c r="EV212" i="1" a="1"/>
  <c r="EV212" i="1" s="1"/>
  <c r="GB212" i="1" s="1"/>
  <c r="EW212" i="1" a="1"/>
  <c r="EW212" i="1"/>
  <c r="EX212" i="1" a="1"/>
  <c r="EX212" i="1" s="1"/>
  <c r="EY212" i="1" a="1"/>
  <c r="EY212" i="1" s="1"/>
  <c r="EZ212" i="1" a="1"/>
  <c r="EZ212" i="1" s="1"/>
  <c r="FA212" i="1" a="1"/>
  <c r="FA212" i="1" s="1"/>
  <c r="GG212" i="1" s="1"/>
  <c r="FB212" i="1" a="1"/>
  <c r="FB212" i="1"/>
  <c r="FC212" i="1" a="1"/>
  <c r="FC212" i="1"/>
  <c r="GI212" i="1" s="1"/>
  <c r="FD212" i="1" a="1"/>
  <c r="FD212" i="1"/>
  <c r="GJ212" i="1" s="1"/>
  <c r="FE212" i="1" a="1"/>
  <c r="FE212" i="1"/>
  <c r="GK212" i="1" s="1"/>
  <c r="FF212" i="1" a="1"/>
  <c r="FF212" i="1"/>
  <c r="GL212" i="1" s="1"/>
  <c r="FG212" i="1" a="1"/>
  <c r="FG212" i="1"/>
  <c r="GM212" i="1" s="1"/>
  <c r="FH212" i="1" a="1"/>
  <c r="FH212" i="1"/>
  <c r="GN212" i="1" s="1"/>
  <c r="FI212" i="1" a="1"/>
  <c r="FI212" i="1"/>
  <c r="GO212" i="1" s="1"/>
  <c r="FJ212" i="1" a="1"/>
  <c r="FJ212" i="1" s="1"/>
  <c r="GP212" i="1" s="1"/>
  <c r="FK212" i="1" a="1"/>
  <c r="FK212" i="1" s="1"/>
  <c r="GQ212" i="1" s="1"/>
  <c r="FL212" i="1" a="1"/>
  <c r="FL212" i="1" s="1"/>
  <c r="GR212" i="1" s="1"/>
  <c r="FM212" i="1" a="1"/>
  <c r="FM212" i="1" s="1"/>
  <c r="FN212" i="1" a="1"/>
  <c r="FN212" i="1"/>
  <c r="FO212" i="1" a="1"/>
  <c r="FO212" i="1"/>
  <c r="FS212" i="1"/>
  <c r="FU212" i="1"/>
  <c r="FV212" i="1"/>
  <c r="FW212" i="1"/>
  <c r="FX212" i="1"/>
  <c r="GC212" i="1"/>
  <c r="GD212" i="1"/>
  <c r="GE212" i="1"/>
  <c r="GF212" i="1"/>
  <c r="GH212" i="1"/>
  <c r="GS212" i="1"/>
  <c r="GT212" i="1"/>
  <c r="GU212" i="1"/>
  <c r="EL213" i="1" a="1"/>
  <c r="EL213" i="1"/>
  <c r="FR213" i="1" s="1"/>
  <c r="EM213" i="1" a="1"/>
  <c r="EM213" i="1" s="1"/>
  <c r="FS213" i="1" s="1"/>
  <c r="EN213" i="1" a="1"/>
  <c r="EN213" i="1" s="1"/>
  <c r="FT213" i="1" s="1"/>
  <c r="EO213" i="1" a="1"/>
  <c r="EO213" i="1" s="1"/>
  <c r="FU213" i="1" s="1"/>
  <c r="EP213" i="1" a="1"/>
  <c r="EP213" i="1"/>
  <c r="FV213" i="1" s="1"/>
  <c r="EQ213" i="1" a="1"/>
  <c r="EQ213" i="1"/>
  <c r="FW213" i="1" s="1"/>
  <c r="ER213" i="1" a="1"/>
  <c r="ER213" i="1"/>
  <c r="FX213" i="1" s="1"/>
  <c r="ES213" i="1" a="1"/>
  <c r="ES213" i="1"/>
  <c r="ET213" i="1" a="1"/>
  <c r="ET213" i="1"/>
  <c r="EU213" i="1" a="1"/>
  <c r="EU213" i="1" s="1"/>
  <c r="GA213" i="1" s="1"/>
  <c r="EV213" i="1" a="1"/>
  <c r="EV213" i="1" s="1"/>
  <c r="GB213" i="1" s="1"/>
  <c r="EW213" i="1" a="1"/>
  <c r="EW213" i="1" s="1"/>
  <c r="GC213" i="1" s="1"/>
  <c r="EX213" i="1" a="1"/>
  <c r="EX213" i="1" s="1"/>
  <c r="GD213" i="1" s="1"/>
  <c r="EY213" i="1" a="1"/>
  <c r="EY213" i="1" s="1"/>
  <c r="GE213" i="1" s="1"/>
  <c r="EZ213" i="1" a="1"/>
  <c r="EZ213" i="1"/>
  <c r="GF213" i="1" s="1"/>
  <c r="FA213" i="1" a="1"/>
  <c r="FA213" i="1"/>
  <c r="FB213" i="1" a="1"/>
  <c r="FB213" i="1" s="1"/>
  <c r="FC213" i="1" a="1"/>
  <c r="FC213" i="1"/>
  <c r="FD213" i="1" a="1"/>
  <c r="FD213" i="1"/>
  <c r="FE213" i="1" a="1"/>
  <c r="FE213" i="1"/>
  <c r="FF213" i="1" a="1"/>
  <c r="FF213" i="1"/>
  <c r="FG213" i="1" a="1"/>
  <c r="FG213" i="1" s="1"/>
  <c r="GM213" i="1" s="1"/>
  <c r="FH213" i="1" a="1"/>
  <c r="FH213" i="1" s="1"/>
  <c r="GN213" i="1" s="1"/>
  <c r="FI213" i="1" a="1"/>
  <c r="FI213" i="1"/>
  <c r="GO213" i="1" s="1"/>
  <c r="FJ213" i="1" a="1"/>
  <c r="FJ213" i="1" s="1"/>
  <c r="GP213" i="1" s="1"/>
  <c r="FK213" i="1" a="1"/>
  <c r="FK213" i="1"/>
  <c r="GQ213" i="1" s="1"/>
  <c r="FL213" i="1" a="1"/>
  <c r="FL213" i="1" s="1"/>
  <c r="GR213" i="1" s="1"/>
  <c r="FM213" i="1" a="1"/>
  <c r="FM213" i="1" s="1"/>
  <c r="GS213" i="1" s="1"/>
  <c r="FN213" i="1" a="1"/>
  <c r="FN213" i="1" s="1"/>
  <c r="GT213" i="1" s="1"/>
  <c r="FO213" i="1" a="1"/>
  <c r="FO213" i="1"/>
  <c r="GU213" i="1" s="1"/>
  <c r="FY213" i="1"/>
  <c r="FZ213" i="1"/>
  <c r="GG213" i="1"/>
  <c r="GH213" i="1"/>
  <c r="GI213" i="1"/>
  <c r="GJ213" i="1"/>
  <c r="GK213" i="1"/>
  <c r="GL213" i="1"/>
  <c r="EL214" i="1" a="1"/>
  <c r="EL214" i="1"/>
  <c r="EM214" i="1" a="1"/>
  <c r="EM214" i="1" s="1"/>
  <c r="FS214" i="1" s="1"/>
  <c r="EN214" i="1" a="1"/>
  <c r="EN214" i="1"/>
  <c r="FT214" i="1" s="1"/>
  <c r="EO214" i="1" a="1"/>
  <c r="EO214" i="1" s="1"/>
  <c r="FU214" i="1" s="1"/>
  <c r="EP214" i="1" a="1"/>
  <c r="EP214" i="1" s="1"/>
  <c r="FV214" i="1" s="1"/>
  <c r="EQ214" i="1" a="1"/>
  <c r="EQ214" i="1" s="1"/>
  <c r="FW214" i="1" s="1"/>
  <c r="ER214" i="1" a="1"/>
  <c r="ER214" i="1"/>
  <c r="FX214" i="1" s="1"/>
  <c r="ES214" i="1" a="1"/>
  <c r="ES214" i="1" s="1"/>
  <c r="FY214" i="1" s="1"/>
  <c r="ET214" i="1" a="1"/>
  <c r="ET214" i="1"/>
  <c r="FZ214" i="1" s="1"/>
  <c r="EU214" i="1" a="1"/>
  <c r="EU214" i="1"/>
  <c r="GA214" i="1" s="1"/>
  <c r="EV214" i="1" a="1"/>
  <c r="EV214" i="1"/>
  <c r="EW214" i="1" a="1"/>
  <c r="EW214" i="1"/>
  <c r="GC214" i="1" s="1"/>
  <c r="EX214" i="1" a="1"/>
  <c r="EX214" i="1"/>
  <c r="GD214" i="1" s="1"/>
  <c r="EY214" i="1" a="1"/>
  <c r="EY214" i="1" s="1"/>
  <c r="GE214" i="1" s="1"/>
  <c r="EZ214" i="1" a="1"/>
  <c r="EZ214" i="1" s="1"/>
  <c r="GF214" i="1" s="1"/>
  <c r="FA214" i="1" a="1"/>
  <c r="FA214" i="1"/>
  <c r="GG214" i="1" s="1"/>
  <c r="FB214" i="1" a="1"/>
  <c r="FB214" i="1" s="1"/>
  <c r="GH214" i="1" s="1"/>
  <c r="FC214" i="1" a="1"/>
  <c r="FC214" i="1" s="1"/>
  <c r="FD214" i="1" a="1"/>
  <c r="FD214" i="1" s="1"/>
  <c r="GJ214" i="1" s="1"/>
  <c r="FE214" i="1" a="1"/>
  <c r="FE214" i="1"/>
  <c r="FF214" i="1" a="1"/>
  <c r="FF214" i="1" s="1"/>
  <c r="GL214" i="1" s="1"/>
  <c r="FG214" i="1" a="1"/>
  <c r="FG214" i="1"/>
  <c r="FH214" i="1" a="1"/>
  <c r="FH214" i="1"/>
  <c r="FI214" i="1" a="1"/>
  <c r="FI214" i="1"/>
  <c r="FJ214" i="1" a="1"/>
  <c r="FJ214" i="1"/>
  <c r="FK214" i="1" a="1"/>
  <c r="FK214" i="1" s="1"/>
  <c r="GQ214" i="1" s="1"/>
  <c r="FL214" i="1" a="1"/>
  <c r="FL214" i="1"/>
  <c r="GR214" i="1" s="1"/>
  <c r="FM214" i="1" a="1"/>
  <c r="FM214" i="1"/>
  <c r="GS214" i="1" s="1"/>
  <c r="FN214" i="1" a="1"/>
  <c r="FN214" i="1" s="1"/>
  <c r="GT214" i="1" s="1"/>
  <c r="FO214" i="1" a="1"/>
  <c r="FO214" i="1" s="1"/>
  <c r="GU214" i="1" s="1"/>
  <c r="FR214" i="1"/>
  <c r="GB214" i="1"/>
  <c r="GI214" i="1"/>
  <c r="GK214" i="1"/>
  <c r="GM214" i="1"/>
  <c r="GN214" i="1"/>
  <c r="GO214" i="1"/>
  <c r="GP214" i="1"/>
  <c r="EL215" i="1" a="1"/>
  <c r="EL215" i="1" s="1"/>
  <c r="EM215" i="1" a="1"/>
  <c r="EM215" i="1"/>
  <c r="EN215" i="1" a="1"/>
  <c r="EN215" i="1" s="1"/>
  <c r="EO215" i="1" a="1"/>
  <c r="EO215" i="1"/>
  <c r="EP215" i="1" a="1"/>
  <c r="EP215" i="1"/>
  <c r="EQ215" i="1" a="1"/>
  <c r="EQ215" i="1"/>
  <c r="ER215" i="1" a="1"/>
  <c r="ER215" i="1"/>
  <c r="FX215" i="1" s="1"/>
  <c r="ES215" i="1" a="1"/>
  <c r="ES215" i="1"/>
  <c r="ET215" i="1" a="1"/>
  <c r="ET215" i="1" s="1"/>
  <c r="FZ215" i="1" s="1"/>
  <c r="EU215" i="1" a="1"/>
  <c r="EU215" i="1"/>
  <c r="GA215" i="1" s="1"/>
  <c r="EV215" i="1" a="1"/>
  <c r="EV215" i="1" s="1"/>
  <c r="GB215" i="1" s="1"/>
  <c r="EW215" i="1" a="1"/>
  <c r="EW215" i="1" s="1"/>
  <c r="GC215" i="1" s="1"/>
  <c r="EX215" i="1" a="1"/>
  <c r="EX215" i="1" s="1"/>
  <c r="GD215" i="1" s="1"/>
  <c r="EY215" i="1" a="1"/>
  <c r="EY215" i="1"/>
  <c r="EZ215" i="1" a="1"/>
  <c r="EZ215" i="1" s="1"/>
  <c r="GF215" i="1" s="1"/>
  <c r="FA215" i="1" a="1"/>
  <c r="FA215" i="1"/>
  <c r="FB215" i="1" a="1"/>
  <c r="FB215" i="1"/>
  <c r="GH215" i="1" s="1"/>
  <c r="FC215" i="1" a="1"/>
  <c r="FC215" i="1"/>
  <c r="GI215" i="1" s="1"/>
  <c r="FD215" i="1" a="1"/>
  <c r="FD215" i="1"/>
  <c r="GJ215" i="1" s="1"/>
  <c r="FE215" i="1" a="1"/>
  <c r="FE215" i="1"/>
  <c r="GK215" i="1" s="1"/>
  <c r="FF215" i="1" a="1"/>
  <c r="FF215" i="1"/>
  <c r="GL215" i="1" s="1"/>
  <c r="FG215" i="1" a="1"/>
  <c r="FG215" i="1" s="1"/>
  <c r="GM215" i="1" s="1"/>
  <c r="FH215" i="1" a="1"/>
  <c r="FH215" i="1"/>
  <c r="GN215" i="1" s="1"/>
  <c r="FI215" i="1" a="1"/>
  <c r="FI215" i="1" s="1"/>
  <c r="GO215" i="1" s="1"/>
  <c r="FJ215" i="1" a="1"/>
  <c r="FJ215" i="1" s="1"/>
  <c r="GP215" i="1" s="1"/>
  <c r="FK215" i="1" a="1"/>
  <c r="FK215" i="1"/>
  <c r="FL215" i="1" a="1"/>
  <c r="FL215" i="1" s="1"/>
  <c r="GR215" i="1" s="1"/>
  <c r="FM215" i="1" a="1"/>
  <c r="FM215" i="1"/>
  <c r="FN215" i="1" a="1"/>
  <c r="FN215" i="1"/>
  <c r="GT215" i="1" s="1"/>
  <c r="FO215" i="1" a="1"/>
  <c r="FO215" i="1"/>
  <c r="FR215" i="1"/>
  <c r="FS215" i="1"/>
  <c r="FT215" i="1"/>
  <c r="FU215" i="1"/>
  <c r="FV215" i="1"/>
  <c r="FW215" i="1"/>
  <c r="FY215" i="1"/>
  <c r="GE215" i="1"/>
  <c r="GG215" i="1"/>
  <c r="GQ215" i="1"/>
  <c r="GS215" i="1"/>
  <c r="GU215" i="1"/>
  <c r="EL216" i="1" a="1"/>
  <c r="EL216" i="1"/>
  <c r="FR216" i="1" s="1"/>
  <c r="EM216" i="1" a="1"/>
  <c r="EM216" i="1"/>
  <c r="FS216" i="1" s="1"/>
  <c r="EN216" i="1" a="1"/>
  <c r="EN216" i="1"/>
  <c r="FT216" i="1" s="1"/>
  <c r="EO216" i="1" a="1"/>
  <c r="EO216" i="1"/>
  <c r="FU216" i="1" s="1"/>
  <c r="EP216" i="1" a="1"/>
  <c r="EP216" i="1"/>
  <c r="EQ216" i="1" a="1"/>
  <c r="EQ216" i="1"/>
  <c r="FW216" i="1" s="1"/>
  <c r="ER216" i="1" a="1"/>
  <c r="ER216" i="1"/>
  <c r="ES216" i="1" a="1"/>
  <c r="ES216" i="1"/>
  <c r="ET216" i="1" a="1"/>
  <c r="ET216" i="1" s="1"/>
  <c r="FZ216" i="1" s="1"/>
  <c r="EU216" i="1" a="1"/>
  <c r="EU216" i="1"/>
  <c r="GA216" i="1" s="1"/>
  <c r="EV216" i="1" a="1"/>
  <c r="EV216" i="1" s="1"/>
  <c r="GB216" i="1" s="1"/>
  <c r="EW216" i="1" a="1"/>
  <c r="EW216" i="1"/>
  <c r="EX216" i="1" a="1"/>
  <c r="EX216" i="1" s="1"/>
  <c r="GD216" i="1" s="1"/>
  <c r="EY216" i="1" a="1"/>
  <c r="EY216" i="1" s="1"/>
  <c r="GE216" i="1" s="1"/>
  <c r="EZ216" i="1" a="1"/>
  <c r="EZ216" i="1"/>
  <c r="GF216" i="1" s="1"/>
  <c r="FA216" i="1" a="1"/>
  <c r="FA216" i="1" s="1"/>
  <c r="GG216" i="1" s="1"/>
  <c r="FB216" i="1" a="1"/>
  <c r="FB216" i="1"/>
  <c r="FC216" i="1" a="1"/>
  <c r="FC216" i="1"/>
  <c r="FD216" i="1" a="1"/>
  <c r="FD216" i="1"/>
  <c r="FE216" i="1" a="1"/>
  <c r="FE216" i="1"/>
  <c r="FF216" i="1" a="1"/>
  <c r="FF216" i="1" s="1"/>
  <c r="GL216" i="1" s="1"/>
  <c r="FG216" i="1" a="1"/>
  <c r="FG216" i="1" s="1"/>
  <c r="GM216" i="1" s="1"/>
  <c r="FH216" i="1" a="1"/>
  <c r="FH216" i="1"/>
  <c r="GN216" i="1" s="1"/>
  <c r="FI216" i="1" a="1"/>
  <c r="FI216" i="1" s="1"/>
  <c r="GO216" i="1" s="1"/>
  <c r="FJ216" i="1" a="1"/>
  <c r="FJ216" i="1"/>
  <c r="GP216" i="1" s="1"/>
  <c r="FK216" i="1" a="1"/>
  <c r="FK216" i="1" s="1"/>
  <c r="GQ216" i="1" s="1"/>
  <c r="FL216" i="1" a="1"/>
  <c r="FL216" i="1"/>
  <c r="GR216" i="1" s="1"/>
  <c r="FM216" i="1" a="1"/>
  <c r="FM216" i="1" s="1"/>
  <c r="GS216" i="1" s="1"/>
  <c r="FN216" i="1" a="1"/>
  <c r="FN216" i="1"/>
  <c r="FO216" i="1" a="1"/>
  <c r="FO216" i="1"/>
  <c r="FV216" i="1"/>
  <c r="FX216" i="1"/>
  <c r="FY216" i="1"/>
  <c r="GC216" i="1"/>
  <c r="GH216" i="1"/>
  <c r="GI216" i="1"/>
  <c r="GJ216" i="1"/>
  <c r="GK216" i="1"/>
  <c r="GT216" i="1"/>
  <c r="GU216" i="1"/>
  <c r="EL217" i="1" a="1"/>
  <c r="EL217" i="1"/>
  <c r="FR217" i="1" s="1"/>
  <c r="EM217" i="1" a="1"/>
  <c r="EM217" i="1"/>
  <c r="FS217" i="1" s="1"/>
  <c r="EN217" i="1" a="1"/>
  <c r="EN217" i="1" s="1"/>
  <c r="FT217" i="1" s="1"/>
  <c r="EO217" i="1" a="1"/>
  <c r="EO217" i="1" s="1"/>
  <c r="FU217" i="1" s="1"/>
  <c r="EP217" i="1" a="1"/>
  <c r="EP217" i="1"/>
  <c r="FV217" i="1" s="1"/>
  <c r="EQ217" i="1" a="1"/>
  <c r="EQ217" i="1" s="1"/>
  <c r="FW217" i="1" s="1"/>
  <c r="ER217" i="1" a="1"/>
  <c r="ER217" i="1"/>
  <c r="FX217" i="1" s="1"/>
  <c r="ES217" i="1" a="1"/>
  <c r="ES217" i="1"/>
  <c r="ET217" i="1" a="1"/>
  <c r="ET217" i="1" s="1"/>
  <c r="FZ217" i="1" s="1"/>
  <c r="EU217" i="1" a="1"/>
  <c r="EU217" i="1" s="1"/>
  <c r="GA217" i="1" s="1"/>
  <c r="EV217" i="1" a="1"/>
  <c r="EV217" i="1"/>
  <c r="EW217" i="1" a="1"/>
  <c r="EW217" i="1"/>
  <c r="GC217" i="1" s="1"/>
  <c r="EX217" i="1" a="1"/>
  <c r="EX217" i="1"/>
  <c r="EY217" i="1" a="1"/>
  <c r="EY217" i="1" s="1"/>
  <c r="GE217" i="1" s="1"/>
  <c r="EZ217" i="1" a="1"/>
  <c r="EZ217" i="1"/>
  <c r="GF217" i="1" s="1"/>
  <c r="FA217" i="1" a="1"/>
  <c r="FA217" i="1" s="1"/>
  <c r="FB217" i="1" a="1"/>
  <c r="FB217" i="1" s="1"/>
  <c r="FC217" i="1" a="1"/>
  <c r="FC217" i="1"/>
  <c r="FD217" i="1" a="1"/>
  <c r="FD217" i="1" s="1"/>
  <c r="FE217" i="1" a="1"/>
  <c r="FE217" i="1"/>
  <c r="FF217" i="1" a="1"/>
  <c r="FF217" i="1" s="1"/>
  <c r="FG217" i="1" a="1"/>
  <c r="FG217" i="1" s="1"/>
  <c r="FH217" i="1" a="1"/>
  <c r="FH217" i="1"/>
  <c r="FI217" i="1" a="1"/>
  <c r="FI217" i="1"/>
  <c r="GO217" i="1" s="1"/>
  <c r="FJ217" i="1" a="1"/>
  <c r="FJ217" i="1"/>
  <c r="GP217" i="1" s="1"/>
  <c r="FK217" i="1" a="1"/>
  <c r="FK217" i="1" s="1"/>
  <c r="FL217" i="1" a="1"/>
  <c r="FL217" i="1" s="1"/>
  <c r="GR217" i="1" s="1"/>
  <c r="FM217" i="1" a="1"/>
  <c r="FM217" i="1"/>
  <c r="FN217" i="1" a="1"/>
  <c r="FN217" i="1" s="1"/>
  <c r="FO217" i="1" a="1"/>
  <c r="FO217" i="1" s="1"/>
  <c r="GU217" i="1" s="1"/>
  <c r="FY217" i="1"/>
  <c r="GB217" i="1"/>
  <c r="GD217" i="1"/>
  <c r="GG217" i="1"/>
  <c r="GH217" i="1"/>
  <c r="GI217" i="1"/>
  <c r="GJ217" i="1"/>
  <c r="GK217" i="1"/>
  <c r="GL217" i="1"/>
  <c r="GM217" i="1"/>
  <c r="GN217" i="1"/>
  <c r="GQ217" i="1"/>
  <c r="GS217" i="1"/>
  <c r="GT217" i="1"/>
  <c r="EL218" i="1" a="1"/>
  <c r="EL218" i="1" s="1"/>
  <c r="EM218" i="1" a="1"/>
  <c r="EM218" i="1" s="1"/>
  <c r="EN218" i="1" a="1"/>
  <c r="EN218" i="1"/>
  <c r="EO218" i="1" a="1"/>
  <c r="EO218" i="1"/>
  <c r="EP218" i="1" a="1"/>
  <c r="EP218" i="1"/>
  <c r="EQ218" i="1" a="1"/>
  <c r="EQ218" i="1"/>
  <c r="FW218" i="1" s="1"/>
  <c r="ER218" i="1" a="1"/>
  <c r="ER218" i="1"/>
  <c r="FX218" i="1" s="1"/>
  <c r="ES218" i="1" a="1"/>
  <c r="ES218" i="1" s="1"/>
  <c r="FY218" i="1" s="1"/>
  <c r="ET218" i="1" a="1"/>
  <c r="ET218" i="1"/>
  <c r="FZ218" i="1" s="1"/>
  <c r="EU218" i="1" a="1"/>
  <c r="EU218" i="1" s="1"/>
  <c r="GA218" i="1" s="1"/>
  <c r="EV218" i="1" a="1"/>
  <c r="EV218" i="1"/>
  <c r="GB218" i="1" s="1"/>
  <c r="EW218" i="1" a="1"/>
  <c r="EW218" i="1" s="1"/>
  <c r="GC218" i="1" s="1"/>
  <c r="EX218" i="1" a="1"/>
  <c r="EX218" i="1" s="1"/>
  <c r="GD218" i="1" s="1"/>
  <c r="EY218" i="1" a="1"/>
  <c r="EY218" i="1" s="1"/>
  <c r="GE218" i="1" s="1"/>
  <c r="EZ218" i="1" a="1"/>
  <c r="EZ218" i="1" s="1"/>
  <c r="GF218" i="1" s="1"/>
  <c r="FA218" i="1" a="1"/>
  <c r="FA218" i="1"/>
  <c r="GG218" i="1" s="1"/>
  <c r="FB218" i="1" a="1"/>
  <c r="FB218" i="1"/>
  <c r="GH218" i="1" s="1"/>
  <c r="FC218" i="1" a="1"/>
  <c r="FC218" i="1" s="1"/>
  <c r="GI218" i="1" s="1"/>
  <c r="FD218" i="1" a="1"/>
  <c r="FD218" i="1" s="1"/>
  <c r="GJ218" i="1" s="1"/>
  <c r="FE218" i="1" a="1"/>
  <c r="FE218" i="1"/>
  <c r="GK218" i="1" s="1"/>
  <c r="FF218" i="1" a="1"/>
  <c r="FF218" i="1"/>
  <c r="GL218" i="1" s="1"/>
  <c r="FG218" i="1" a="1"/>
  <c r="FG218" i="1"/>
  <c r="GM218" i="1" s="1"/>
  <c r="FH218" i="1" a="1"/>
  <c r="FH218" i="1"/>
  <c r="GN218" i="1" s="1"/>
  <c r="FI218" i="1" a="1"/>
  <c r="FI218" i="1" s="1"/>
  <c r="GO218" i="1" s="1"/>
  <c r="FJ218" i="1" a="1"/>
  <c r="FJ218" i="1" s="1"/>
  <c r="GP218" i="1" s="1"/>
  <c r="FK218" i="1" a="1"/>
  <c r="FK218" i="1" s="1"/>
  <c r="FL218" i="1" a="1"/>
  <c r="FL218" i="1" s="1"/>
  <c r="FM218" i="1" a="1"/>
  <c r="FM218" i="1"/>
  <c r="FN218" i="1" a="1"/>
  <c r="FN218" i="1"/>
  <c r="FO218" i="1" a="1"/>
  <c r="FO218" i="1" s="1"/>
  <c r="FR218" i="1"/>
  <c r="FS218" i="1"/>
  <c r="FT218" i="1"/>
  <c r="FU218" i="1"/>
  <c r="FV218" i="1"/>
  <c r="GQ218" i="1"/>
  <c r="GR218" i="1"/>
  <c r="GS218" i="1"/>
  <c r="GT218" i="1"/>
  <c r="GU218" i="1"/>
  <c r="EL219" i="1" a="1"/>
  <c r="EL219" i="1" s="1"/>
  <c r="FR219" i="1" s="1"/>
  <c r="EM219" i="1" a="1"/>
  <c r="EM219" i="1"/>
  <c r="FS219" i="1" s="1"/>
  <c r="EN219" i="1" a="1"/>
  <c r="EN219" i="1" s="1"/>
  <c r="FT219" i="1" s="1"/>
  <c r="EO219" i="1" a="1"/>
  <c r="EO219" i="1"/>
  <c r="EP219" i="1" a="1"/>
  <c r="EP219" i="1"/>
  <c r="EQ219" i="1" a="1"/>
  <c r="EQ219" i="1"/>
  <c r="ER219" i="1" a="1"/>
  <c r="ER219" i="1"/>
  <c r="ES219" i="1" a="1"/>
  <c r="ES219" i="1" s="1"/>
  <c r="FY219" i="1" s="1"/>
  <c r="ET219" i="1" a="1"/>
  <c r="ET219" i="1"/>
  <c r="EU219" i="1" a="1"/>
  <c r="EU219" i="1"/>
  <c r="GA219" i="1" s="1"/>
  <c r="EV219" i="1" a="1"/>
  <c r="EV219" i="1"/>
  <c r="GB219" i="1" s="1"/>
  <c r="EW219" i="1" a="1"/>
  <c r="EW219" i="1"/>
  <c r="GC219" i="1" s="1"/>
  <c r="EX219" i="1" a="1"/>
  <c r="EX219" i="1" s="1"/>
  <c r="GD219" i="1" s="1"/>
  <c r="EY219" i="1" a="1"/>
  <c r="EY219" i="1"/>
  <c r="GE219" i="1" s="1"/>
  <c r="EZ219" i="1" a="1"/>
  <c r="EZ219" i="1"/>
  <c r="GF219" i="1" s="1"/>
  <c r="FA219" i="1" a="1"/>
  <c r="FA219" i="1"/>
  <c r="FB219" i="1" a="1"/>
  <c r="FB219" i="1"/>
  <c r="FC219" i="1" a="1"/>
  <c r="FC219" i="1"/>
  <c r="FD219" i="1" a="1"/>
  <c r="FD219" i="1"/>
  <c r="FE219" i="1" a="1"/>
  <c r="FE219" i="1" s="1"/>
  <c r="GK219" i="1" s="1"/>
  <c r="FF219" i="1" a="1"/>
  <c r="FF219" i="1" s="1"/>
  <c r="GL219" i="1" s="1"/>
  <c r="FG219" i="1" a="1"/>
  <c r="FG219" i="1"/>
  <c r="GM219" i="1" s="1"/>
  <c r="FH219" i="1" a="1"/>
  <c r="FH219" i="1" s="1"/>
  <c r="GN219" i="1" s="1"/>
  <c r="FI219" i="1" a="1"/>
  <c r="FI219" i="1" s="1"/>
  <c r="GO219" i="1" s="1"/>
  <c r="FJ219" i="1" a="1"/>
  <c r="FJ219" i="1" s="1"/>
  <c r="GP219" i="1" s="1"/>
  <c r="FK219" i="1" a="1"/>
  <c r="FK219" i="1"/>
  <c r="GQ219" i="1" s="1"/>
  <c r="FL219" i="1" a="1"/>
  <c r="FL219" i="1" s="1"/>
  <c r="GR219" i="1" s="1"/>
  <c r="FM219" i="1" a="1"/>
  <c r="FM219" i="1"/>
  <c r="FN219" i="1" a="1"/>
  <c r="FN219" i="1"/>
  <c r="GT219" i="1" s="1"/>
  <c r="FO219" i="1" a="1"/>
  <c r="FO219" i="1"/>
  <c r="FU219" i="1"/>
  <c r="FV219" i="1"/>
  <c r="FW219" i="1"/>
  <c r="FX219" i="1"/>
  <c r="FZ219" i="1"/>
  <c r="GG219" i="1"/>
  <c r="GH219" i="1"/>
  <c r="GI219" i="1"/>
  <c r="GJ219" i="1"/>
  <c r="GS219" i="1"/>
  <c r="GU219" i="1"/>
  <c r="EL220" i="1" a="1"/>
  <c r="EL220" i="1" s="1"/>
  <c r="FR220" i="1" s="1"/>
  <c r="EM220" i="1" a="1"/>
  <c r="EM220" i="1" s="1"/>
  <c r="FS220" i="1" s="1"/>
  <c r="EN220" i="1" a="1"/>
  <c r="EN220" i="1" s="1"/>
  <c r="FT220" i="1" s="1"/>
  <c r="EO220" i="1" a="1"/>
  <c r="EO220" i="1"/>
  <c r="FU220" i="1" s="1"/>
  <c r="EP220" i="1" a="1"/>
  <c r="EP220" i="1"/>
  <c r="FV220" i="1" s="1"/>
  <c r="EQ220" i="1" a="1"/>
  <c r="EQ220" i="1" s="1"/>
  <c r="FW220" i="1" s="1"/>
  <c r="ER220" i="1" a="1"/>
  <c r="ER220" i="1" s="1"/>
  <c r="FX220" i="1" s="1"/>
  <c r="ES220" i="1" a="1"/>
  <c r="ES220" i="1" s="1"/>
  <c r="FY220" i="1" s="1"/>
  <c r="ET220" i="1" a="1"/>
  <c r="ET220" i="1" s="1"/>
  <c r="FZ220" i="1" s="1"/>
  <c r="EU220" i="1" a="1"/>
  <c r="EU220" i="1"/>
  <c r="EV220" i="1" a="1"/>
  <c r="EV220" i="1"/>
  <c r="GB220" i="1" s="1"/>
  <c r="EW220" i="1" a="1"/>
  <c r="EW220" i="1"/>
  <c r="EX220" i="1" a="1"/>
  <c r="EX220" i="1" s="1"/>
  <c r="GD220" i="1" s="1"/>
  <c r="EY220" i="1" a="1"/>
  <c r="EY220" i="1"/>
  <c r="EZ220" i="1" a="1"/>
  <c r="EZ220" i="1" s="1"/>
  <c r="GF220" i="1" s="1"/>
  <c r="FA220" i="1" a="1"/>
  <c r="FA220" i="1"/>
  <c r="FB220" i="1" a="1"/>
  <c r="FB220" i="1"/>
  <c r="FC220" i="1" a="1"/>
  <c r="FC220" i="1" s="1"/>
  <c r="FD220" i="1" a="1"/>
  <c r="FD220" i="1" s="1"/>
  <c r="FE220" i="1" a="1"/>
  <c r="FE220" i="1" s="1"/>
  <c r="GK220" i="1" s="1"/>
  <c r="FF220" i="1" a="1"/>
  <c r="FF220" i="1" s="1"/>
  <c r="GL220" i="1" s="1"/>
  <c r="FG220" i="1" a="1"/>
  <c r="FG220" i="1" s="1"/>
  <c r="GM220" i="1" s="1"/>
  <c r="FH220" i="1" a="1"/>
  <c r="FH220" i="1"/>
  <c r="GN220" i="1" s="1"/>
  <c r="FI220" i="1" a="1"/>
  <c r="FI220" i="1"/>
  <c r="FJ220" i="1" a="1"/>
  <c r="FJ220" i="1" s="1"/>
  <c r="GP220" i="1" s="1"/>
  <c r="FK220" i="1" a="1"/>
  <c r="FK220" i="1"/>
  <c r="GQ220" i="1" s="1"/>
  <c r="FL220" i="1" a="1"/>
  <c r="FL220" i="1" s="1"/>
  <c r="GR220" i="1" s="1"/>
  <c r="FM220" i="1" a="1"/>
  <c r="FM220" i="1"/>
  <c r="GS220" i="1" s="1"/>
  <c r="FN220" i="1" a="1"/>
  <c r="FN220" i="1"/>
  <c r="GT220" i="1" s="1"/>
  <c r="FO220" i="1" a="1"/>
  <c r="FO220" i="1"/>
  <c r="GU220" i="1" s="1"/>
  <c r="GA220" i="1"/>
  <c r="GC220" i="1"/>
  <c r="GE220" i="1"/>
  <c r="GG220" i="1"/>
  <c r="GH220" i="1"/>
  <c r="GI220" i="1"/>
  <c r="GJ220" i="1"/>
  <c r="GO220" i="1"/>
  <c r="EL221" i="1" a="1"/>
  <c r="EL221" i="1"/>
  <c r="EM221" i="1" a="1"/>
  <c r="EM221" i="1"/>
  <c r="EN221" i="1" a="1"/>
  <c r="EN221" i="1" s="1"/>
  <c r="FT221" i="1" s="1"/>
  <c r="EO221" i="1" a="1"/>
  <c r="EO221" i="1" s="1"/>
  <c r="FU221" i="1" s="1"/>
  <c r="EP221" i="1" a="1"/>
  <c r="EP221" i="1" s="1"/>
  <c r="EQ221" i="1" a="1"/>
  <c r="EQ221" i="1"/>
  <c r="FW221" i="1" s="1"/>
  <c r="ER221" i="1" a="1"/>
  <c r="ER221" i="1"/>
  <c r="ES221" i="1" a="1"/>
  <c r="ES221" i="1"/>
  <c r="ET221" i="1" a="1"/>
  <c r="ET221" i="1" s="1"/>
  <c r="FZ221" i="1" s="1"/>
  <c r="EU221" i="1" a="1"/>
  <c r="EU221" i="1" s="1"/>
  <c r="GA221" i="1" s="1"/>
  <c r="EV221" i="1" a="1"/>
  <c r="EV221" i="1"/>
  <c r="EW221" i="1" a="1"/>
  <c r="EW221" i="1"/>
  <c r="GC221" i="1" s="1"/>
  <c r="EX221" i="1" a="1"/>
  <c r="EX221" i="1"/>
  <c r="EY221" i="1" a="1"/>
  <c r="EY221" i="1"/>
  <c r="GE221" i="1" s="1"/>
  <c r="EZ221" i="1" a="1"/>
  <c r="EZ221" i="1" s="1"/>
  <c r="GF221" i="1" s="1"/>
  <c r="FA221" i="1" a="1"/>
  <c r="FA221" i="1" s="1"/>
  <c r="GG221" i="1" s="1"/>
  <c r="FB221" i="1" a="1"/>
  <c r="FB221" i="1"/>
  <c r="GH221" i="1" s="1"/>
  <c r="FC221" i="1" a="1"/>
  <c r="FC221" i="1"/>
  <c r="FD221" i="1" a="1"/>
  <c r="FD221" i="1" s="1"/>
  <c r="GJ221" i="1" s="1"/>
  <c r="FE221" i="1" a="1"/>
  <c r="FE221" i="1"/>
  <c r="FF221" i="1" a="1"/>
  <c r="FF221" i="1"/>
  <c r="FG221" i="1" a="1"/>
  <c r="FG221" i="1"/>
  <c r="GM221" i="1" s="1"/>
  <c r="FH221" i="1" a="1"/>
  <c r="FH221" i="1"/>
  <c r="FI221" i="1" a="1"/>
  <c r="FI221" i="1"/>
  <c r="FJ221" i="1" a="1"/>
  <c r="FJ221" i="1"/>
  <c r="FK221" i="1" a="1"/>
  <c r="FK221" i="1"/>
  <c r="FL221" i="1" a="1"/>
  <c r="FL221" i="1" s="1"/>
  <c r="GR221" i="1" s="1"/>
  <c r="FM221" i="1" a="1"/>
  <c r="FM221" i="1" s="1"/>
  <c r="FN221" i="1" a="1"/>
  <c r="FN221" i="1" s="1"/>
  <c r="GT221" i="1" s="1"/>
  <c r="FO221" i="1" a="1"/>
  <c r="FO221" i="1" s="1"/>
  <c r="GU221" i="1" s="1"/>
  <c r="FR221" i="1"/>
  <c r="FS221" i="1"/>
  <c r="FV221" i="1"/>
  <c r="FX221" i="1"/>
  <c r="FY221" i="1"/>
  <c r="GB221" i="1"/>
  <c r="GD221" i="1"/>
  <c r="GI221" i="1"/>
  <c r="GK221" i="1"/>
  <c r="GL221" i="1"/>
  <c r="GN221" i="1"/>
  <c r="GO221" i="1"/>
  <c r="GP221" i="1"/>
  <c r="GQ221" i="1"/>
  <c r="GS221" i="1"/>
  <c r="EL222" i="1" a="1"/>
  <c r="EL222" i="1"/>
  <c r="EM222" i="1" a="1"/>
  <c r="EM222" i="1"/>
  <c r="FS222" i="1" s="1"/>
  <c r="EN222" i="1" a="1"/>
  <c r="EN222" i="1"/>
  <c r="EO222" i="1" a="1"/>
  <c r="EO222" i="1"/>
  <c r="EP222" i="1" a="1"/>
  <c r="EP222" i="1"/>
  <c r="EQ222" i="1" a="1"/>
  <c r="EQ222" i="1"/>
  <c r="ER222" i="1" a="1"/>
  <c r="ER222" i="1" s="1"/>
  <c r="ES222" i="1" a="1"/>
  <c r="ES222" i="1"/>
  <c r="ET222" i="1" a="1"/>
  <c r="ET222" i="1" s="1"/>
  <c r="FZ222" i="1" s="1"/>
  <c r="EU222" i="1" a="1"/>
  <c r="EU222" i="1" s="1"/>
  <c r="GA222" i="1" s="1"/>
  <c r="EV222" i="1" a="1"/>
  <c r="EV222" i="1"/>
  <c r="EW222" i="1" a="1"/>
  <c r="EW222" i="1" s="1"/>
  <c r="GC222" i="1" s="1"/>
  <c r="EX222" i="1" a="1"/>
  <c r="EX222" i="1" s="1"/>
  <c r="EY222" i="1" a="1"/>
  <c r="EY222" i="1" s="1"/>
  <c r="GE222" i="1" s="1"/>
  <c r="EZ222" i="1" a="1"/>
  <c r="EZ222" i="1"/>
  <c r="FA222" i="1" a="1"/>
  <c r="FA222" i="1"/>
  <c r="FB222" i="1" a="1"/>
  <c r="FB222" i="1"/>
  <c r="FC222" i="1" a="1"/>
  <c r="FC222" i="1"/>
  <c r="GI222" i="1" s="1"/>
  <c r="FD222" i="1" a="1"/>
  <c r="FD222" i="1" s="1"/>
  <c r="GJ222" i="1" s="1"/>
  <c r="FE222" i="1" a="1"/>
  <c r="FE222" i="1" s="1"/>
  <c r="GK222" i="1" s="1"/>
  <c r="FF222" i="1" a="1"/>
  <c r="FF222" i="1" s="1"/>
  <c r="GL222" i="1" s="1"/>
  <c r="FG222" i="1" a="1"/>
  <c r="FG222" i="1"/>
  <c r="GM222" i="1" s="1"/>
  <c r="FH222" i="1" a="1"/>
  <c r="FH222" i="1"/>
  <c r="GN222" i="1" s="1"/>
  <c r="FI222" i="1" a="1"/>
  <c r="FI222" i="1"/>
  <c r="GO222" i="1" s="1"/>
  <c r="FJ222" i="1" a="1"/>
  <c r="FJ222" i="1" s="1"/>
  <c r="GP222" i="1" s="1"/>
  <c r="FK222" i="1" a="1"/>
  <c r="FK222" i="1"/>
  <c r="GQ222" i="1" s="1"/>
  <c r="FL222" i="1" a="1"/>
  <c r="FL222" i="1"/>
  <c r="FM222" i="1" a="1"/>
  <c r="FM222" i="1"/>
  <c r="FN222" i="1" a="1"/>
  <c r="FN222" i="1"/>
  <c r="FO222" i="1" a="1"/>
  <c r="FO222" i="1" s="1"/>
  <c r="GU222" i="1" s="1"/>
  <c r="FR222" i="1"/>
  <c r="FT222" i="1"/>
  <c r="FU222" i="1"/>
  <c r="FV222" i="1"/>
  <c r="FW222" i="1"/>
  <c r="FX222" i="1"/>
  <c r="FY222" i="1"/>
  <c r="GB222" i="1"/>
  <c r="GD222" i="1"/>
  <c r="GF222" i="1"/>
  <c r="GG222" i="1"/>
  <c r="GH222" i="1"/>
  <c r="GR222" i="1"/>
  <c r="GS222" i="1"/>
  <c r="GT222" i="1"/>
  <c r="EL223" i="1" a="1"/>
  <c r="EL223" i="1"/>
  <c r="FR223" i="1" s="1"/>
  <c r="EM223" i="1" a="1"/>
  <c r="EM223" i="1"/>
  <c r="FS223" i="1" s="1"/>
  <c r="EN223" i="1" a="1"/>
  <c r="EN223" i="1"/>
  <c r="EO223" i="1" a="1"/>
  <c r="EO223" i="1"/>
  <c r="FU223" i="1" s="1"/>
  <c r="EP223" i="1" a="1"/>
  <c r="EP223" i="1"/>
  <c r="FV223" i="1" s="1"/>
  <c r="EQ223" i="1" a="1"/>
  <c r="EQ223" i="1" s="1"/>
  <c r="FW223" i="1" s="1"/>
  <c r="ER223" i="1" a="1"/>
  <c r="ER223" i="1" s="1"/>
  <c r="FX223" i="1" s="1"/>
  <c r="ES223" i="1" a="1"/>
  <c r="ES223" i="1" s="1"/>
  <c r="FY223" i="1" s="1"/>
  <c r="ET223" i="1" a="1"/>
  <c r="ET223" i="1"/>
  <c r="FZ223" i="1" s="1"/>
  <c r="EU223" i="1" a="1"/>
  <c r="EU223" i="1"/>
  <c r="GA223" i="1" s="1"/>
  <c r="EV223" i="1" a="1"/>
  <c r="EV223" i="1"/>
  <c r="EW223" i="1" a="1"/>
  <c r="EW223" i="1"/>
  <c r="EX223" i="1" a="1"/>
  <c r="EX223" i="1"/>
  <c r="EY223" i="1" a="1"/>
  <c r="EY223" i="1"/>
  <c r="EZ223" i="1" a="1"/>
  <c r="EZ223" i="1"/>
  <c r="GF223" i="1" s="1"/>
  <c r="FA223" i="1" a="1"/>
  <c r="FA223" i="1" s="1"/>
  <c r="GG223" i="1" s="1"/>
  <c r="FB223" i="1" a="1"/>
  <c r="FB223" i="1"/>
  <c r="FC223" i="1" a="1"/>
  <c r="FC223" i="1" s="1"/>
  <c r="GI223" i="1" s="1"/>
  <c r="FD223" i="1" a="1"/>
  <c r="FD223" i="1" s="1"/>
  <c r="GJ223" i="1" s="1"/>
  <c r="FE223" i="1" a="1"/>
  <c r="FE223" i="1" s="1"/>
  <c r="FF223" i="1" a="1"/>
  <c r="FF223" i="1"/>
  <c r="FG223" i="1" a="1"/>
  <c r="FG223" i="1"/>
  <c r="GM223" i="1" s="1"/>
  <c r="FH223" i="1" a="1"/>
  <c r="FH223" i="1"/>
  <c r="FI223" i="1" a="1"/>
  <c r="FI223" i="1" s="1"/>
  <c r="GO223" i="1" s="1"/>
  <c r="FJ223" i="1" a="1"/>
  <c r="FJ223" i="1" s="1"/>
  <c r="GP223" i="1" s="1"/>
  <c r="FK223" i="1" a="1"/>
  <c r="FK223" i="1"/>
  <c r="GQ223" i="1" s="1"/>
  <c r="FL223" i="1" a="1"/>
  <c r="FL223" i="1"/>
  <c r="GR223" i="1" s="1"/>
  <c r="FM223" i="1" a="1"/>
  <c r="FM223" i="1"/>
  <c r="GS223" i="1" s="1"/>
  <c r="FN223" i="1" a="1"/>
  <c r="FN223" i="1" s="1"/>
  <c r="GT223" i="1" s="1"/>
  <c r="FO223" i="1" a="1"/>
  <c r="FO223" i="1" s="1"/>
  <c r="GU223" i="1" s="1"/>
  <c r="FT223" i="1"/>
  <c r="GB223" i="1"/>
  <c r="GC223" i="1"/>
  <c r="GD223" i="1"/>
  <c r="GE223" i="1"/>
  <c r="GH223" i="1"/>
  <c r="GK223" i="1"/>
  <c r="GL223" i="1"/>
  <c r="GN223" i="1"/>
  <c r="EL224" i="1" a="1"/>
  <c r="EL224" i="1"/>
  <c r="EM224" i="1" a="1"/>
  <c r="EM224" i="1" s="1"/>
  <c r="EN224" i="1" a="1"/>
  <c r="EN224" i="1" s="1"/>
  <c r="FT224" i="1" s="1"/>
  <c r="EO224" i="1" a="1"/>
  <c r="EO224" i="1" s="1"/>
  <c r="FU224" i="1" s="1"/>
  <c r="EP224" i="1" a="1"/>
  <c r="EP224" i="1"/>
  <c r="FV224" i="1" s="1"/>
  <c r="EQ224" i="1" a="1"/>
  <c r="EQ224" i="1"/>
  <c r="ER224" i="1" a="1"/>
  <c r="ER224" i="1" s="1"/>
  <c r="FX224" i="1" s="1"/>
  <c r="ES224" i="1" a="1"/>
  <c r="ES224" i="1"/>
  <c r="FY224" i="1" s="1"/>
  <c r="ET224" i="1" a="1"/>
  <c r="ET224" i="1" s="1"/>
  <c r="FZ224" i="1" s="1"/>
  <c r="EU224" i="1" a="1"/>
  <c r="EU224" i="1"/>
  <c r="EV224" i="1" a="1"/>
  <c r="EV224" i="1"/>
  <c r="GB224" i="1" s="1"/>
  <c r="EW224" i="1" a="1"/>
  <c r="EW224" i="1"/>
  <c r="EX224" i="1" a="1"/>
  <c r="EX224" i="1" s="1"/>
  <c r="GD224" i="1" s="1"/>
  <c r="EY224" i="1" a="1"/>
  <c r="EY224" i="1" s="1"/>
  <c r="GE224" i="1" s="1"/>
  <c r="EZ224" i="1" a="1"/>
  <c r="EZ224" i="1" s="1"/>
  <c r="GF224" i="1" s="1"/>
  <c r="FA224" i="1" a="1"/>
  <c r="FA224" i="1"/>
  <c r="GG224" i="1" s="1"/>
  <c r="FB224" i="1" a="1"/>
  <c r="FB224" i="1"/>
  <c r="GH224" i="1" s="1"/>
  <c r="FC224" i="1" a="1"/>
  <c r="FC224" i="1" s="1"/>
  <c r="GI224" i="1" s="1"/>
  <c r="FD224" i="1" a="1"/>
  <c r="FD224" i="1" s="1"/>
  <c r="GJ224" i="1" s="1"/>
  <c r="FE224" i="1" a="1"/>
  <c r="FE224" i="1"/>
  <c r="GK224" i="1" s="1"/>
  <c r="FF224" i="1" a="1"/>
  <c r="FF224" i="1"/>
  <c r="GL224" i="1" s="1"/>
  <c r="FG224" i="1" a="1"/>
  <c r="FG224" i="1"/>
  <c r="FH224" i="1" a="1"/>
  <c r="FH224" i="1"/>
  <c r="GN224" i="1" s="1"/>
  <c r="FI224" i="1" a="1"/>
  <c r="FI224" i="1"/>
  <c r="FJ224" i="1" a="1"/>
  <c r="FJ224" i="1" s="1"/>
  <c r="GP224" i="1" s="1"/>
  <c r="FK224" i="1" a="1"/>
  <c r="FK224" i="1" s="1"/>
  <c r="GQ224" i="1" s="1"/>
  <c r="FL224" i="1" a="1"/>
  <c r="FL224" i="1"/>
  <c r="FM224" i="1" a="1"/>
  <c r="FM224" i="1" s="1"/>
  <c r="GS224" i="1" s="1"/>
  <c r="FN224" i="1" a="1"/>
  <c r="FN224" i="1"/>
  <c r="GT224" i="1" s="1"/>
  <c r="FO224" i="1" a="1"/>
  <c r="FO224" i="1" s="1"/>
  <c r="GU224" i="1" s="1"/>
  <c r="FR224" i="1"/>
  <c r="FS224" i="1"/>
  <c r="FW224" i="1"/>
  <c r="GA224" i="1"/>
  <c r="GC224" i="1"/>
  <c r="GM224" i="1"/>
  <c r="GO224" i="1"/>
  <c r="GR224" i="1"/>
  <c r="EL225" i="1" a="1"/>
  <c r="EL225" i="1" s="1"/>
  <c r="EM225" i="1" a="1"/>
  <c r="EM225" i="1" s="1"/>
  <c r="EN225" i="1" a="1"/>
  <c r="EN225" i="1" s="1"/>
  <c r="FT225" i="1" s="1"/>
  <c r="EO225" i="1" a="1"/>
  <c r="EO225" i="1"/>
  <c r="EP225" i="1" a="1"/>
  <c r="EP225" i="1"/>
  <c r="FV225" i="1" s="1"/>
  <c r="EQ225" i="1" a="1"/>
  <c r="EQ225" i="1"/>
  <c r="FW225" i="1" s="1"/>
  <c r="ER225" i="1" a="1"/>
  <c r="ER225" i="1" s="1"/>
  <c r="ES225" i="1" a="1"/>
  <c r="ES225" i="1"/>
  <c r="ET225" i="1" a="1"/>
  <c r="ET225" i="1" s="1"/>
  <c r="EU225" i="1" a="1"/>
  <c r="EU225" i="1" s="1"/>
  <c r="EV225" i="1" a="1"/>
  <c r="EV225" i="1" s="1"/>
  <c r="GB225" i="1" s="1"/>
  <c r="EW225" i="1" a="1"/>
  <c r="EW225" i="1"/>
  <c r="EX225" i="1" a="1"/>
  <c r="EX225" i="1" s="1"/>
  <c r="EY225" i="1" a="1"/>
  <c r="EY225" i="1" s="1"/>
  <c r="GE225" i="1" s="1"/>
  <c r="EZ225" i="1" a="1"/>
  <c r="EZ225" i="1" s="1"/>
  <c r="GF225" i="1" s="1"/>
  <c r="FA225" i="1" a="1"/>
  <c r="FA225" i="1"/>
  <c r="FB225" i="1" a="1"/>
  <c r="FB225" i="1"/>
  <c r="GH225" i="1" s="1"/>
  <c r="FC225" i="1" a="1"/>
  <c r="FC225" i="1"/>
  <c r="GI225" i="1" s="1"/>
  <c r="FD225" i="1" a="1"/>
  <c r="FD225" i="1"/>
  <c r="GJ225" i="1" s="1"/>
  <c r="FE225" i="1" a="1"/>
  <c r="FE225" i="1"/>
  <c r="GK225" i="1" s="1"/>
  <c r="FF225" i="1" a="1"/>
  <c r="FF225" i="1" s="1"/>
  <c r="GL225" i="1" s="1"/>
  <c r="FG225" i="1" a="1"/>
  <c r="FG225" i="1"/>
  <c r="GM225" i="1" s="1"/>
  <c r="FH225" i="1" a="1"/>
  <c r="FH225" i="1" s="1"/>
  <c r="GN225" i="1" s="1"/>
  <c r="FI225" i="1" a="1"/>
  <c r="FI225" i="1"/>
  <c r="GO225" i="1" s="1"/>
  <c r="FJ225" i="1" a="1"/>
  <c r="FJ225" i="1" s="1"/>
  <c r="FK225" i="1" a="1"/>
  <c r="FK225" i="1" s="1"/>
  <c r="FL225" i="1" a="1"/>
  <c r="FL225" i="1" s="1"/>
  <c r="GR225" i="1" s="1"/>
  <c r="FM225" i="1" a="1"/>
  <c r="FM225" i="1"/>
  <c r="FN225" i="1" a="1"/>
  <c r="FN225" i="1"/>
  <c r="GT225" i="1" s="1"/>
  <c r="FO225" i="1" a="1"/>
  <c r="FO225" i="1"/>
  <c r="GU225" i="1" s="1"/>
  <c r="FR225" i="1"/>
  <c r="FS225" i="1"/>
  <c r="FU225" i="1"/>
  <c r="FX225" i="1"/>
  <c r="FY225" i="1"/>
  <c r="FZ225" i="1"/>
  <c r="GA225" i="1"/>
  <c r="GC225" i="1"/>
  <c r="GD225" i="1"/>
  <c r="GG225" i="1"/>
  <c r="GP225" i="1"/>
  <c r="GQ225" i="1"/>
  <c r="GS225" i="1"/>
  <c r="EL226" i="1" a="1"/>
  <c r="EL226" i="1"/>
  <c r="EM226" i="1" a="1"/>
  <c r="EM226" i="1" s="1"/>
  <c r="FS226" i="1" s="1"/>
  <c r="EN226" i="1" a="1"/>
  <c r="EN226" i="1"/>
  <c r="FT226" i="1" s="1"/>
  <c r="EO226" i="1" a="1"/>
  <c r="EO226" i="1"/>
  <c r="FU226" i="1" s="1"/>
  <c r="EP226" i="1" a="1"/>
  <c r="EP226" i="1" s="1"/>
  <c r="FV226" i="1" s="1"/>
  <c r="EQ226" i="1" a="1"/>
  <c r="EQ226" i="1" s="1"/>
  <c r="FW226" i="1" s="1"/>
  <c r="ER226" i="1" a="1"/>
  <c r="ER226" i="1" s="1"/>
  <c r="FX226" i="1" s="1"/>
  <c r="ES226" i="1" a="1"/>
  <c r="ES226" i="1"/>
  <c r="ET226" i="1" a="1"/>
  <c r="ET226" i="1"/>
  <c r="FZ226" i="1" s="1"/>
  <c r="EU226" i="1" a="1"/>
  <c r="EU226" i="1"/>
  <c r="EV226" i="1" a="1"/>
  <c r="EV226" i="1"/>
  <c r="EW226" i="1" a="1"/>
  <c r="EW226" i="1"/>
  <c r="EX226" i="1" a="1"/>
  <c r="EX226" i="1"/>
  <c r="EY226" i="1" a="1"/>
  <c r="EY226" i="1"/>
  <c r="EZ226" i="1" a="1"/>
  <c r="EZ226" i="1"/>
  <c r="GF226" i="1" s="1"/>
  <c r="FA226" i="1" a="1"/>
  <c r="FA226" i="1"/>
  <c r="FB226" i="1" a="1"/>
  <c r="FB226" i="1" s="1"/>
  <c r="GH226" i="1" s="1"/>
  <c r="FC226" i="1" a="1"/>
  <c r="FC226" i="1" s="1"/>
  <c r="GI226" i="1" s="1"/>
  <c r="FD226" i="1" a="1"/>
  <c r="FD226" i="1" s="1"/>
  <c r="GJ226" i="1" s="1"/>
  <c r="FE226" i="1" a="1"/>
  <c r="FE226" i="1"/>
  <c r="FF226" i="1" a="1"/>
  <c r="FF226" i="1"/>
  <c r="GL226" i="1" s="1"/>
  <c r="FG226" i="1" a="1"/>
  <c r="FG226" i="1"/>
  <c r="GM226" i="1" s="1"/>
  <c r="FH226" i="1" a="1"/>
  <c r="FH226" i="1"/>
  <c r="GN226" i="1" s="1"/>
  <c r="FI226" i="1" a="1"/>
  <c r="FI226" i="1"/>
  <c r="FJ226" i="1" a="1"/>
  <c r="FJ226" i="1"/>
  <c r="GP226" i="1" s="1"/>
  <c r="FK226" i="1" a="1"/>
  <c r="FK226" i="1" s="1"/>
  <c r="GQ226" i="1" s="1"/>
  <c r="FL226" i="1" a="1"/>
  <c r="FL226" i="1"/>
  <c r="GR226" i="1" s="1"/>
  <c r="FM226" i="1" a="1"/>
  <c r="FM226" i="1"/>
  <c r="GS226" i="1" s="1"/>
  <c r="FN226" i="1" a="1"/>
  <c r="FN226" i="1" s="1"/>
  <c r="GT226" i="1" s="1"/>
  <c r="FO226" i="1" a="1"/>
  <c r="FO226" i="1" s="1"/>
  <c r="GU226" i="1" s="1"/>
  <c r="FR226" i="1"/>
  <c r="FY226" i="1"/>
  <c r="GA226" i="1"/>
  <c r="GB226" i="1"/>
  <c r="GC226" i="1"/>
  <c r="GD226" i="1"/>
  <c r="GE226" i="1"/>
  <c r="GG226" i="1"/>
  <c r="GK226" i="1"/>
  <c r="GO226" i="1"/>
  <c r="EL227" i="1" a="1"/>
  <c r="EL227" i="1" s="1"/>
  <c r="FR227" i="1" s="1"/>
  <c r="EM227" i="1" a="1"/>
  <c r="EM227" i="1"/>
  <c r="FS227" i="1" s="1"/>
  <c r="EN227" i="1" a="1"/>
  <c r="EN227" i="1"/>
  <c r="FT227" i="1" s="1"/>
  <c r="EO227" i="1" a="1"/>
  <c r="EO227" i="1"/>
  <c r="EP227" i="1" a="1"/>
  <c r="EP227" i="1" s="1"/>
  <c r="FV227" i="1" s="1"/>
  <c r="EQ227" i="1" a="1"/>
  <c r="EQ227" i="1"/>
  <c r="FW227" i="1" s="1"/>
  <c r="ER227" i="1" a="1"/>
  <c r="ER227" i="1" s="1"/>
  <c r="FX227" i="1" s="1"/>
  <c r="ES227" i="1" a="1"/>
  <c r="ES227" i="1"/>
  <c r="FY227" i="1" s="1"/>
  <c r="ET227" i="1" a="1"/>
  <c r="ET227" i="1"/>
  <c r="FZ227" i="1" s="1"/>
  <c r="EU227" i="1" a="1"/>
  <c r="EU227" i="1"/>
  <c r="GA227" i="1" s="1"/>
  <c r="EV227" i="1" a="1"/>
  <c r="EV227" i="1"/>
  <c r="EW227" i="1" a="1"/>
  <c r="EW227" i="1"/>
  <c r="EX227" i="1" a="1"/>
  <c r="EX227" i="1" s="1"/>
  <c r="GD227" i="1" s="1"/>
  <c r="EY227" i="1" a="1"/>
  <c r="EY227" i="1"/>
  <c r="GE227" i="1" s="1"/>
  <c r="EZ227" i="1" a="1"/>
  <c r="EZ227" i="1" s="1"/>
  <c r="GF227" i="1" s="1"/>
  <c r="FA227" i="1" a="1"/>
  <c r="FA227" i="1" s="1"/>
  <c r="GG227" i="1" s="1"/>
  <c r="FB227" i="1" a="1"/>
  <c r="FB227" i="1"/>
  <c r="GH227" i="1" s="1"/>
  <c r="FC227" i="1" a="1"/>
  <c r="FC227" i="1"/>
  <c r="GI227" i="1" s="1"/>
  <c r="FD227" i="1" a="1"/>
  <c r="FD227" i="1"/>
  <c r="FE227" i="1" a="1"/>
  <c r="FE227" i="1" s="1"/>
  <c r="GK227" i="1" s="1"/>
  <c r="FF227" i="1" a="1"/>
  <c r="FF227" i="1"/>
  <c r="FG227" i="1" a="1"/>
  <c r="FG227" i="1"/>
  <c r="FH227" i="1" a="1"/>
  <c r="FH227" i="1"/>
  <c r="FI227" i="1" a="1"/>
  <c r="FI227" i="1"/>
  <c r="FJ227" i="1" a="1"/>
  <c r="FJ227" i="1" s="1"/>
  <c r="FK227" i="1" a="1"/>
  <c r="FK227" i="1"/>
  <c r="FL227" i="1" a="1"/>
  <c r="FL227" i="1" s="1"/>
  <c r="GR227" i="1" s="1"/>
  <c r="FM227" i="1" a="1"/>
  <c r="FM227" i="1" s="1"/>
  <c r="GS227" i="1" s="1"/>
  <c r="FN227" i="1" a="1"/>
  <c r="FN227" i="1" s="1"/>
  <c r="GT227" i="1" s="1"/>
  <c r="FO227" i="1" a="1"/>
  <c r="FO227" i="1"/>
  <c r="GU227" i="1" s="1"/>
  <c r="FU227" i="1"/>
  <c r="GB227" i="1"/>
  <c r="GC227" i="1"/>
  <c r="GJ227" i="1"/>
  <c r="GL227" i="1"/>
  <c r="GM227" i="1"/>
  <c r="GN227" i="1"/>
  <c r="GO227" i="1"/>
  <c r="GP227" i="1"/>
  <c r="GQ227" i="1"/>
  <c r="EL228" i="1" a="1"/>
  <c r="EL228" i="1" s="1"/>
  <c r="EM228" i="1" a="1"/>
  <c r="EM228" i="1" s="1"/>
  <c r="FS228" i="1" s="1"/>
  <c r="EN228" i="1" a="1"/>
  <c r="EN228" i="1"/>
  <c r="EO228" i="1" a="1"/>
  <c r="EO228" i="1" s="1"/>
  <c r="FU228" i="1" s="1"/>
  <c r="EP228" i="1" a="1"/>
  <c r="EP228" i="1"/>
  <c r="FV228" i="1" s="1"/>
  <c r="EQ228" i="1" a="1"/>
  <c r="EQ228" i="1" s="1"/>
  <c r="FW228" i="1" s="1"/>
  <c r="ER228" i="1" a="1"/>
  <c r="ER228" i="1" s="1"/>
  <c r="FX228" i="1" s="1"/>
  <c r="ES228" i="1" a="1"/>
  <c r="ES228" i="1"/>
  <c r="FY228" i="1" s="1"/>
  <c r="ET228" i="1" a="1"/>
  <c r="ET228" i="1"/>
  <c r="FZ228" i="1" s="1"/>
  <c r="EU228" i="1" a="1"/>
  <c r="EU228" i="1"/>
  <c r="GA228" i="1" s="1"/>
  <c r="EV228" i="1" a="1"/>
  <c r="EV228" i="1"/>
  <c r="GB228" i="1" s="1"/>
  <c r="EW228" i="1" a="1"/>
  <c r="EW228" i="1" s="1"/>
  <c r="GC228" i="1" s="1"/>
  <c r="EX228" i="1" a="1"/>
  <c r="EX228" i="1" s="1"/>
  <c r="GD228" i="1" s="1"/>
  <c r="EY228" i="1" a="1"/>
  <c r="EY228" i="1" s="1"/>
  <c r="GE228" i="1" s="1"/>
  <c r="EZ228" i="1" a="1"/>
  <c r="EZ228" i="1"/>
  <c r="GF228" i="1" s="1"/>
  <c r="FA228" i="1" a="1"/>
  <c r="FA228" i="1"/>
  <c r="GG228" i="1" s="1"/>
  <c r="FB228" i="1" a="1"/>
  <c r="FB228" i="1"/>
  <c r="GH228" i="1" s="1"/>
  <c r="FC228" i="1" a="1"/>
  <c r="FC228" i="1"/>
  <c r="GI228" i="1" s="1"/>
  <c r="FD228" i="1" a="1"/>
  <c r="FD228" i="1" s="1"/>
  <c r="FE228" i="1" a="1"/>
  <c r="FE228" i="1"/>
  <c r="FF228" i="1" a="1"/>
  <c r="FF228" i="1"/>
  <c r="GL228" i="1" s="1"/>
  <c r="FG228" i="1" a="1"/>
  <c r="FG228" i="1" s="1"/>
  <c r="GM228" i="1" s="1"/>
  <c r="FH228" i="1" a="1"/>
  <c r="FH228" i="1" s="1"/>
  <c r="GN228" i="1" s="1"/>
  <c r="FI228" i="1" a="1"/>
  <c r="FI228" i="1" s="1"/>
  <c r="GO228" i="1" s="1"/>
  <c r="FJ228" i="1" a="1"/>
  <c r="FJ228" i="1" s="1"/>
  <c r="GP228" i="1" s="1"/>
  <c r="FK228" i="1" a="1"/>
  <c r="FK228" i="1" s="1"/>
  <c r="GQ228" i="1" s="1"/>
  <c r="FL228" i="1" a="1"/>
  <c r="FL228" i="1"/>
  <c r="GR228" i="1" s="1"/>
  <c r="FM228" i="1" a="1"/>
  <c r="FM228" i="1" s="1"/>
  <c r="GS228" i="1" s="1"/>
  <c r="FN228" i="1" a="1"/>
  <c r="FN228" i="1"/>
  <c r="GT228" i="1" s="1"/>
  <c r="FO228" i="1" a="1"/>
  <c r="FO228" i="1" s="1"/>
  <c r="GU228" i="1" s="1"/>
  <c r="FR228" i="1"/>
  <c r="FT228" i="1"/>
  <c r="GJ228" i="1"/>
  <c r="GK228" i="1"/>
  <c r="EL229" i="1" a="1"/>
  <c r="EL229" i="1" s="1"/>
  <c r="FR229" i="1" s="1"/>
  <c r="EM229" i="1" a="1"/>
  <c r="EM229" i="1" s="1"/>
  <c r="EN229" i="1" a="1"/>
  <c r="EN229" i="1" s="1"/>
  <c r="FT229" i="1" s="1"/>
  <c r="EO229" i="1" a="1"/>
  <c r="EO229" i="1"/>
  <c r="EP229" i="1" a="1"/>
  <c r="EP229" i="1"/>
  <c r="FV229" i="1" s="1"/>
  <c r="EQ229" i="1" a="1"/>
  <c r="EQ229" i="1"/>
  <c r="ER229" i="1" a="1"/>
  <c r="ER229" i="1" s="1"/>
  <c r="FX229" i="1" s="1"/>
  <c r="ES229" i="1" a="1"/>
  <c r="ES229" i="1"/>
  <c r="ET229" i="1" a="1"/>
  <c r="ET229" i="1"/>
  <c r="EU229" i="1" a="1"/>
  <c r="EU229" i="1" s="1"/>
  <c r="EV229" i="1" a="1"/>
  <c r="EV229" i="1"/>
  <c r="GB229" i="1" s="1"/>
  <c r="EW229" i="1" a="1"/>
  <c r="EW229" i="1" s="1"/>
  <c r="GC229" i="1" s="1"/>
  <c r="EX229" i="1" a="1"/>
  <c r="EX229" i="1" s="1"/>
  <c r="GD229" i="1" s="1"/>
  <c r="EY229" i="1" a="1"/>
  <c r="EY229" i="1" s="1"/>
  <c r="GE229" i="1" s="1"/>
  <c r="EZ229" i="1" a="1"/>
  <c r="EZ229" i="1" s="1"/>
  <c r="GF229" i="1" s="1"/>
  <c r="FA229" i="1" a="1"/>
  <c r="FA229" i="1"/>
  <c r="FB229" i="1" a="1"/>
  <c r="FB229" i="1"/>
  <c r="GH229" i="1" s="1"/>
  <c r="FC229" i="1" a="1"/>
  <c r="FC229" i="1"/>
  <c r="GI229" i="1" s="1"/>
  <c r="FD229" i="1" a="1"/>
  <c r="FD229" i="1"/>
  <c r="GJ229" i="1" s="1"/>
  <c r="FE229" i="1" a="1"/>
  <c r="FE229" i="1"/>
  <c r="GK229" i="1" s="1"/>
  <c r="FF229" i="1" a="1"/>
  <c r="FF229" i="1" s="1"/>
  <c r="GL229" i="1" s="1"/>
  <c r="FG229" i="1" a="1"/>
  <c r="FG229" i="1" s="1"/>
  <c r="GM229" i="1" s="1"/>
  <c r="FH229" i="1" a="1"/>
  <c r="FH229" i="1"/>
  <c r="GN229" i="1" s="1"/>
  <c r="FI229" i="1" a="1"/>
  <c r="FI229" i="1"/>
  <c r="GO229" i="1" s="1"/>
  <c r="FJ229" i="1" a="1"/>
  <c r="FJ229" i="1" s="1"/>
  <c r="GP229" i="1" s="1"/>
  <c r="FK229" i="1" a="1"/>
  <c r="FK229" i="1" s="1"/>
  <c r="GQ229" i="1" s="1"/>
  <c r="FL229" i="1" a="1"/>
  <c r="FL229" i="1" s="1"/>
  <c r="GR229" i="1" s="1"/>
  <c r="FM229" i="1" a="1"/>
  <c r="FM229" i="1"/>
  <c r="FN229" i="1" a="1"/>
  <c r="FN229" i="1"/>
  <c r="GT229" i="1" s="1"/>
  <c r="FO229" i="1" a="1"/>
  <c r="FO229" i="1"/>
  <c r="GU229" i="1" s="1"/>
  <c r="FS229" i="1"/>
  <c r="FU229" i="1"/>
  <c r="FW229" i="1"/>
  <c r="FY229" i="1"/>
  <c r="FZ229" i="1"/>
  <c r="GA229" i="1"/>
  <c r="GG229" i="1"/>
  <c r="GS229" i="1"/>
  <c r="EL230" i="1" a="1"/>
  <c r="EL230" i="1" s="1"/>
  <c r="FR230" i="1" s="1"/>
  <c r="EM230" i="1" a="1"/>
  <c r="EM230" i="1" s="1"/>
  <c r="FS230" i="1" s="1"/>
  <c r="EN230" i="1" a="1"/>
  <c r="EN230" i="1"/>
  <c r="FT230" i="1" s="1"/>
  <c r="EO230" i="1" a="1"/>
  <c r="EO230" i="1"/>
  <c r="FU230" i="1" s="1"/>
  <c r="EP230" i="1" a="1"/>
  <c r="EP230" i="1" s="1"/>
  <c r="FV230" i="1" s="1"/>
  <c r="EQ230" i="1" a="1"/>
  <c r="EQ230" i="1" s="1"/>
  <c r="FW230" i="1" s="1"/>
  <c r="ER230" i="1" a="1"/>
  <c r="ER230" i="1" s="1"/>
  <c r="FX230" i="1" s="1"/>
  <c r="ES230" i="1" a="1"/>
  <c r="ES230" i="1"/>
  <c r="FY230" i="1" s="1"/>
  <c r="ET230" i="1" a="1"/>
  <c r="ET230" i="1"/>
  <c r="FZ230" i="1" s="1"/>
  <c r="EU230" i="1" a="1"/>
  <c r="EU230" i="1"/>
  <c r="EV230" i="1" a="1"/>
  <c r="EV230" i="1"/>
  <c r="EW230" i="1" a="1"/>
  <c r="EW230" i="1" s="1"/>
  <c r="GC230" i="1" s="1"/>
  <c r="EX230" i="1" a="1"/>
  <c r="EX230" i="1"/>
  <c r="GD230" i="1" s="1"/>
  <c r="EY230" i="1" a="1"/>
  <c r="EY230" i="1"/>
  <c r="GE230" i="1" s="1"/>
  <c r="EZ230" i="1" a="1"/>
  <c r="EZ230" i="1"/>
  <c r="GF230" i="1" s="1"/>
  <c r="FA230" i="1" a="1"/>
  <c r="FA230" i="1" s="1"/>
  <c r="GG230" i="1" s="1"/>
  <c r="FB230" i="1" a="1"/>
  <c r="FB230" i="1"/>
  <c r="GH230" i="1" s="1"/>
  <c r="FC230" i="1" a="1"/>
  <c r="FC230" i="1"/>
  <c r="GI230" i="1" s="1"/>
  <c r="FD230" i="1" a="1"/>
  <c r="FD230" i="1"/>
  <c r="GJ230" i="1" s="1"/>
  <c r="FE230" i="1" a="1"/>
  <c r="FE230" i="1"/>
  <c r="FF230" i="1" a="1"/>
  <c r="FF230" i="1"/>
  <c r="FG230" i="1" a="1"/>
  <c r="FG230" i="1"/>
  <c r="FH230" i="1" a="1"/>
  <c r="FH230" i="1"/>
  <c r="FI230" i="1" a="1"/>
  <c r="FI230" i="1" s="1"/>
  <c r="FJ230" i="1" a="1"/>
  <c r="FJ230" i="1" s="1"/>
  <c r="GP230" i="1" s="1"/>
  <c r="FK230" i="1" a="1"/>
  <c r="FK230" i="1"/>
  <c r="GQ230" i="1" s="1"/>
  <c r="FL230" i="1" a="1"/>
  <c r="FL230" i="1"/>
  <c r="GR230" i="1" s="1"/>
  <c r="FM230" i="1" a="1"/>
  <c r="FM230" i="1" s="1"/>
  <c r="GS230" i="1" s="1"/>
  <c r="FN230" i="1" a="1"/>
  <c r="FN230" i="1" s="1"/>
  <c r="FO230" i="1" a="1"/>
  <c r="FO230" i="1"/>
  <c r="GU230" i="1" s="1"/>
  <c r="GA230" i="1"/>
  <c r="GB230" i="1"/>
  <c r="GK230" i="1"/>
  <c r="GL230" i="1"/>
  <c r="GM230" i="1"/>
  <c r="GN230" i="1"/>
  <c r="GO230" i="1"/>
  <c r="GT230" i="1"/>
  <c r="EL231" i="1" a="1"/>
  <c r="EL231" i="1" s="1"/>
  <c r="FR231" i="1" s="1"/>
  <c r="EM231" i="1" a="1"/>
  <c r="EM231" i="1"/>
  <c r="EN231" i="1" a="1"/>
  <c r="EN231" i="1"/>
  <c r="FT231" i="1" s="1"/>
  <c r="EO231" i="1" a="1"/>
  <c r="EO231" i="1"/>
  <c r="FU231" i="1" s="1"/>
  <c r="EP231" i="1" a="1"/>
  <c r="EP231" i="1" s="1"/>
  <c r="FV231" i="1" s="1"/>
  <c r="EQ231" i="1" a="1"/>
  <c r="EQ231" i="1"/>
  <c r="ER231" i="1" a="1"/>
  <c r="ER231" i="1"/>
  <c r="FX231" i="1" s="1"/>
  <c r="ES231" i="1" a="1"/>
  <c r="ES231" i="1" s="1"/>
  <c r="FY231" i="1" s="1"/>
  <c r="ET231" i="1" a="1"/>
  <c r="ET231" i="1"/>
  <c r="EU231" i="1" a="1"/>
  <c r="EU231" i="1"/>
  <c r="GA231" i="1" s="1"/>
  <c r="EV231" i="1" a="1"/>
  <c r="EV231" i="1" s="1"/>
  <c r="GB231" i="1" s="1"/>
  <c r="EW231" i="1" a="1"/>
  <c r="EW231" i="1" s="1"/>
  <c r="GC231" i="1" s="1"/>
  <c r="EX231" i="1" a="1"/>
  <c r="EX231" i="1" s="1"/>
  <c r="EY231" i="1" a="1"/>
  <c r="EY231" i="1"/>
  <c r="GE231" i="1" s="1"/>
  <c r="EZ231" i="1" a="1"/>
  <c r="EZ231" i="1"/>
  <c r="GF231" i="1" s="1"/>
  <c r="FA231" i="1" a="1"/>
  <c r="FA231" i="1"/>
  <c r="FB231" i="1" a="1"/>
  <c r="FB231" i="1" s="1"/>
  <c r="GH231" i="1" s="1"/>
  <c r="FC231" i="1" a="1"/>
  <c r="FC231" i="1" s="1"/>
  <c r="FD231" i="1" a="1"/>
  <c r="FD231" i="1" s="1"/>
  <c r="GJ231" i="1" s="1"/>
  <c r="FE231" i="1" a="1"/>
  <c r="FE231" i="1" s="1"/>
  <c r="GK231" i="1" s="1"/>
  <c r="FF231" i="1" a="1"/>
  <c r="FF231" i="1"/>
  <c r="GL231" i="1" s="1"/>
  <c r="FG231" i="1" a="1"/>
  <c r="FG231" i="1"/>
  <c r="FH231" i="1" a="1"/>
  <c r="FH231" i="1" s="1"/>
  <c r="GN231" i="1" s="1"/>
  <c r="FI231" i="1" a="1"/>
  <c r="FI231" i="1" s="1"/>
  <c r="FJ231" i="1" a="1"/>
  <c r="FJ231" i="1" s="1"/>
  <c r="GP231" i="1" s="1"/>
  <c r="FK231" i="1" a="1"/>
  <c r="FK231" i="1"/>
  <c r="GQ231" i="1" s="1"/>
  <c r="FL231" i="1" a="1"/>
  <c r="FL231" i="1"/>
  <c r="FM231" i="1" a="1"/>
  <c r="FM231" i="1"/>
  <c r="FN231" i="1" a="1"/>
  <c r="FN231" i="1" s="1"/>
  <c r="GT231" i="1" s="1"/>
  <c r="FO231" i="1" a="1"/>
  <c r="FO231" i="1"/>
  <c r="GU231" i="1" s="1"/>
  <c r="FS231" i="1"/>
  <c r="FW231" i="1"/>
  <c r="FZ231" i="1"/>
  <c r="GD231" i="1"/>
  <c r="GG231" i="1"/>
  <c r="GI231" i="1"/>
  <c r="GM231" i="1"/>
  <c r="GO231" i="1"/>
  <c r="GR231" i="1"/>
  <c r="GS231" i="1"/>
  <c r="EL232" i="1" a="1"/>
  <c r="EL232" i="1" s="1"/>
  <c r="FR232" i="1" s="1"/>
  <c r="EM232" i="1" a="1"/>
  <c r="EM232" i="1" s="1"/>
  <c r="FS232" i="1" s="1"/>
  <c r="EN232" i="1" a="1"/>
  <c r="EN232" i="1"/>
  <c r="EO232" i="1" a="1"/>
  <c r="EO232" i="1"/>
  <c r="EP232" i="1" a="1"/>
  <c r="EP232" i="1"/>
  <c r="EQ232" i="1" a="1"/>
  <c r="EQ232" i="1"/>
  <c r="ER232" i="1" a="1"/>
  <c r="ER232" i="1" s="1"/>
  <c r="FX232" i="1" s="1"/>
  <c r="ES232" i="1" a="1"/>
  <c r="ES232" i="1" s="1"/>
  <c r="FY232" i="1" s="1"/>
  <c r="ET232" i="1" a="1"/>
  <c r="ET232" i="1" s="1"/>
  <c r="EU232" i="1" a="1"/>
  <c r="EU232" i="1" s="1"/>
  <c r="EV232" i="1" a="1"/>
  <c r="EV232" i="1" s="1"/>
  <c r="EW232" i="1" a="1"/>
  <c r="EW232" i="1"/>
  <c r="EX232" i="1" a="1"/>
  <c r="EX232" i="1"/>
  <c r="EY232" i="1" a="1"/>
  <c r="EY232" i="1" s="1"/>
  <c r="EZ232" i="1" a="1"/>
  <c r="EZ232" i="1"/>
  <c r="GF232" i="1" s="1"/>
  <c r="FA232" i="1" a="1"/>
  <c r="FA232" i="1"/>
  <c r="FB232" i="1" a="1"/>
  <c r="FB232" i="1"/>
  <c r="GH232" i="1" s="1"/>
  <c r="FC232" i="1" a="1"/>
  <c r="FC232" i="1"/>
  <c r="GI232" i="1" s="1"/>
  <c r="FD232" i="1" a="1"/>
  <c r="FD232" i="1" s="1"/>
  <c r="GJ232" i="1" s="1"/>
  <c r="FE232" i="1" a="1"/>
  <c r="FE232" i="1"/>
  <c r="GK232" i="1" s="1"/>
  <c r="FF232" i="1" a="1"/>
  <c r="FF232" i="1" s="1"/>
  <c r="GL232" i="1" s="1"/>
  <c r="FG232" i="1" a="1"/>
  <c r="FG232" i="1" s="1"/>
  <c r="GM232" i="1" s="1"/>
  <c r="FH232" i="1" a="1"/>
  <c r="FH232" i="1"/>
  <c r="GN232" i="1" s="1"/>
  <c r="FI232" i="1" a="1"/>
  <c r="FI232" i="1" s="1"/>
  <c r="GO232" i="1" s="1"/>
  <c r="FJ232" i="1" a="1"/>
  <c r="FJ232" i="1" s="1"/>
  <c r="GP232" i="1" s="1"/>
  <c r="FK232" i="1" a="1"/>
  <c r="FK232" i="1" s="1"/>
  <c r="GQ232" i="1" s="1"/>
  <c r="FL232" i="1" a="1"/>
  <c r="FL232" i="1"/>
  <c r="GR232" i="1" s="1"/>
  <c r="FM232" i="1" a="1"/>
  <c r="FM232" i="1"/>
  <c r="FN232" i="1" a="1"/>
  <c r="FN232" i="1"/>
  <c r="GT232" i="1" s="1"/>
  <c r="FO232" i="1" a="1"/>
  <c r="FO232" i="1"/>
  <c r="FT232" i="1"/>
  <c r="FU232" i="1"/>
  <c r="FV232" i="1"/>
  <c r="FW232" i="1"/>
  <c r="FZ232" i="1"/>
  <c r="GA232" i="1"/>
  <c r="GB232" i="1"/>
  <c r="GC232" i="1"/>
  <c r="GD232" i="1"/>
  <c r="GE232" i="1"/>
  <c r="GG232" i="1"/>
  <c r="GS232" i="1"/>
  <c r="GU232" i="1"/>
  <c r="EL233" i="1" a="1"/>
  <c r="EL233" i="1" s="1"/>
  <c r="FR233" i="1" s="1"/>
  <c r="EM233" i="1" a="1"/>
  <c r="EM233" i="1"/>
  <c r="FS233" i="1" s="1"/>
  <c r="EN233" i="1" a="1"/>
  <c r="EN233" i="1"/>
  <c r="FT233" i="1" s="1"/>
  <c r="EO233" i="1" a="1"/>
  <c r="EO233" i="1" s="1"/>
  <c r="FU233" i="1" s="1"/>
  <c r="EP233" i="1" a="1"/>
  <c r="EP233" i="1"/>
  <c r="FV233" i="1" s="1"/>
  <c r="EQ233" i="1" a="1"/>
  <c r="EQ233" i="1" s="1"/>
  <c r="FW233" i="1" s="1"/>
  <c r="ER233" i="1" a="1"/>
  <c r="ER233" i="1" s="1"/>
  <c r="FX233" i="1" s="1"/>
  <c r="ES233" i="1" a="1"/>
  <c r="ES233" i="1"/>
  <c r="ET233" i="1" a="1"/>
  <c r="ET233" i="1" s="1"/>
  <c r="FZ233" i="1" s="1"/>
  <c r="EU233" i="1" a="1"/>
  <c r="EU233" i="1" s="1"/>
  <c r="GA233" i="1" s="1"/>
  <c r="EV233" i="1" a="1"/>
  <c r="EV233" i="1"/>
  <c r="EW233" i="1" a="1"/>
  <c r="EW233" i="1"/>
  <c r="GC233" i="1" s="1"/>
  <c r="EX233" i="1" a="1"/>
  <c r="EX233" i="1"/>
  <c r="GD233" i="1" s="1"/>
  <c r="EY233" i="1" a="1"/>
  <c r="EY233" i="1" s="1"/>
  <c r="GE233" i="1" s="1"/>
  <c r="EZ233" i="1" a="1"/>
  <c r="EZ233" i="1" s="1"/>
  <c r="GF233" i="1" s="1"/>
  <c r="FA233" i="1" a="1"/>
  <c r="FA233" i="1"/>
  <c r="GG233" i="1" s="1"/>
  <c r="FB233" i="1" a="1"/>
  <c r="FB233" i="1"/>
  <c r="GH233" i="1" s="1"/>
  <c r="FC233" i="1" a="1"/>
  <c r="FC233" i="1" s="1"/>
  <c r="GI233" i="1" s="1"/>
  <c r="FD233" i="1" a="1"/>
  <c r="FD233" i="1" s="1"/>
  <c r="FE233" i="1" a="1"/>
  <c r="FE233" i="1"/>
  <c r="FF233" i="1" a="1"/>
  <c r="FF233" i="1" s="1"/>
  <c r="GL233" i="1" s="1"/>
  <c r="FG233" i="1" a="1"/>
  <c r="FG233" i="1" s="1"/>
  <c r="FH233" i="1" a="1"/>
  <c r="FH233" i="1"/>
  <c r="FI233" i="1" a="1"/>
  <c r="FI233" i="1" s="1"/>
  <c r="GO233" i="1" s="1"/>
  <c r="FJ233" i="1" a="1"/>
  <c r="FJ233" i="1"/>
  <c r="GP233" i="1" s="1"/>
  <c r="FK233" i="1" a="1"/>
  <c r="FK233" i="1"/>
  <c r="GQ233" i="1" s="1"/>
  <c r="FL233" i="1" a="1"/>
  <c r="FL233" i="1" s="1"/>
  <c r="GR233" i="1" s="1"/>
  <c r="FM233" i="1" a="1"/>
  <c r="FM233" i="1" s="1"/>
  <c r="GS233" i="1" s="1"/>
  <c r="FN233" i="1" a="1"/>
  <c r="FN233" i="1"/>
  <c r="FO233" i="1" a="1"/>
  <c r="FO233" i="1" s="1"/>
  <c r="GU233" i="1" s="1"/>
  <c r="FY233" i="1"/>
  <c r="GB233" i="1"/>
  <c r="GJ233" i="1"/>
  <c r="GK233" i="1"/>
  <c r="GM233" i="1"/>
  <c r="GN233" i="1"/>
  <c r="GT233" i="1"/>
  <c r="EL234" i="1" a="1"/>
  <c r="EL234" i="1"/>
  <c r="FR234" i="1" s="1"/>
  <c r="EM234" i="1" a="1"/>
  <c r="EM234" i="1" s="1"/>
  <c r="FS234" i="1" s="1"/>
  <c r="EN234" i="1" a="1"/>
  <c r="EN234" i="1"/>
  <c r="FT234" i="1" s="1"/>
  <c r="EO234" i="1" a="1"/>
  <c r="EO234" i="1"/>
  <c r="FU234" i="1" s="1"/>
  <c r="EP234" i="1" a="1"/>
  <c r="EP234" i="1"/>
  <c r="FV234" i="1" s="1"/>
  <c r="EQ234" i="1" a="1"/>
  <c r="EQ234" i="1" s="1"/>
  <c r="FW234" i="1" s="1"/>
  <c r="ER234" i="1" a="1"/>
  <c r="ER234" i="1"/>
  <c r="FX234" i="1" s="1"/>
  <c r="ES234" i="1" a="1"/>
  <c r="ES234" i="1"/>
  <c r="FY234" i="1" s="1"/>
  <c r="ET234" i="1" a="1"/>
  <c r="ET234" i="1" s="1"/>
  <c r="FZ234" i="1" s="1"/>
  <c r="EU234" i="1" a="1"/>
  <c r="EU234" i="1" s="1"/>
  <c r="GA234" i="1" s="1"/>
  <c r="EV234" i="1" a="1"/>
  <c r="EV234" i="1"/>
  <c r="EW234" i="1" a="1"/>
  <c r="EW234" i="1" s="1"/>
  <c r="GC234" i="1" s="1"/>
  <c r="EX234" i="1" a="1"/>
  <c r="EX234" i="1"/>
  <c r="GD234" i="1" s="1"/>
  <c r="EY234" i="1" a="1"/>
  <c r="EY234" i="1"/>
  <c r="EZ234" i="1" a="1"/>
  <c r="EZ234" i="1"/>
  <c r="GF234" i="1" s="1"/>
  <c r="FA234" i="1" a="1"/>
  <c r="FA234" i="1" s="1"/>
  <c r="GG234" i="1" s="1"/>
  <c r="FB234" i="1" a="1"/>
  <c r="FB234" i="1"/>
  <c r="GH234" i="1" s="1"/>
  <c r="FC234" i="1" a="1"/>
  <c r="FC234" i="1"/>
  <c r="GI234" i="1" s="1"/>
  <c r="FD234" i="1" a="1"/>
  <c r="FD234" i="1" s="1"/>
  <c r="FE234" i="1" a="1"/>
  <c r="FE234" i="1"/>
  <c r="FF234" i="1" a="1"/>
  <c r="FF234" i="1"/>
  <c r="FG234" i="1" a="1"/>
  <c r="FG234" i="1" s="1"/>
  <c r="FH234" i="1" a="1"/>
  <c r="FH234" i="1"/>
  <c r="FI234" i="1" a="1"/>
  <c r="FI234" i="1" s="1"/>
  <c r="FJ234" i="1" a="1"/>
  <c r="FJ234" i="1" s="1"/>
  <c r="GP234" i="1" s="1"/>
  <c r="FK234" i="1" a="1"/>
  <c r="FK234" i="1" s="1"/>
  <c r="GQ234" i="1" s="1"/>
  <c r="FL234" i="1" a="1"/>
  <c r="FL234" i="1" s="1"/>
  <c r="GR234" i="1" s="1"/>
  <c r="FM234" i="1" a="1"/>
  <c r="FM234" i="1"/>
  <c r="GS234" i="1" s="1"/>
  <c r="FN234" i="1" a="1"/>
  <c r="FN234" i="1" s="1"/>
  <c r="GT234" i="1" s="1"/>
  <c r="FO234" i="1" a="1"/>
  <c r="FO234" i="1" s="1"/>
  <c r="GU234" i="1" s="1"/>
  <c r="GB234" i="1"/>
  <c r="GE234" i="1"/>
  <c r="GJ234" i="1"/>
  <c r="GK234" i="1"/>
  <c r="GL234" i="1"/>
  <c r="GM234" i="1"/>
  <c r="GN234" i="1"/>
  <c r="GO234" i="1"/>
  <c r="EL235" i="1" a="1"/>
  <c r="EL235" i="1" s="1"/>
  <c r="FR235" i="1" s="1"/>
  <c r="EM235" i="1" a="1"/>
  <c r="EM235" i="1"/>
  <c r="EN235" i="1" a="1"/>
  <c r="EN235" i="1"/>
  <c r="FT235" i="1" s="1"/>
  <c r="EO235" i="1" a="1"/>
  <c r="EO235" i="1"/>
  <c r="FU235" i="1" s="1"/>
  <c r="EP235" i="1" a="1"/>
  <c r="EP235" i="1" s="1"/>
  <c r="FV235" i="1" s="1"/>
  <c r="EQ235" i="1" a="1"/>
  <c r="EQ235" i="1" s="1"/>
  <c r="FW235" i="1" s="1"/>
  <c r="ER235" i="1" a="1"/>
  <c r="ER235" i="1" s="1"/>
  <c r="FX235" i="1" s="1"/>
  <c r="ES235" i="1" a="1"/>
  <c r="ES235" i="1"/>
  <c r="FY235" i="1" s="1"/>
  <c r="ET235" i="1" a="1"/>
  <c r="ET235" i="1"/>
  <c r="EU235" i="1" a="1"/>
  <c r="EU235" i="1"/>
  <c r="GA235" i="1" s="1"/>
  <c r="EV235" i="1" a="1"/>
  <c r="EV235" i="1" s="1"/>
  <c r="GB235" i="1" s="1"/>
  <c r="EW235" i="1" a="1"/>
  <c r="EW235" i="1" s="1"/>
  <c r="GC235" i="1" s="1"/>
  <c r="EX235" i="1" a="1"/>
  <c r="EX235" i="1" s="1"/>
  <c r="GD235" i="1" s="1"/>
  <c r="EY235" i="1" a="1"/>
  <c r="EY235" i="1"/>
  <c r="EZ235" i="1" a="1"/>
  <c r="EZ235" i="1"/>
  <c r="GF235" i="1" s="1"/>
  <c r="FA235" i="1" a="1"/>
  <c r="FA235" i="1"/>
  <c r="GG235" i="1" s="1"/>
  <c r="FB235" i="1" a="1"/>
  <c r="FB235" i="1"/>
  <c r="GH235" i="1" s="1"/>
  <c r="FC235" i="1" a="1"/>
  <c r="FC235" i="1"/>
  <c r="GI235" i="1" s="1"/>
  <c r="FD235" i="1" a="1"/>
  <c r="FD235" i="1"/>
  <c r="GJ235" i="1" s="1"/>
  <c r="FE235" i="1" a="1"/>
  <c r="FE235" i="1"/>
  <c r="GK235" i="1" s="1"/>
  <c r="FF235" i="1" a="1"/>
  <c r="FF235" i="1"/>
  <c r="GL235" i="1" s="1"/>
  <c r="FG235" i="1" a="1"/>
  <c r="FG235" i="1" s="1"/>
  <c r="GM235" i="1" s="1"/>
  <c r="FH235" i="1" a="1"/>
  <c r="FH235" i="1" s="1"/>
  <c r="GN235" i="1" s="1"/>
  <c r="FI235" i="1" a="1"/>
  <c r="FI235" i="1" s="1"/>
  <c r="FJ235" i="1" a="1"/>
  <c r="FJ235" i="1" s="1"/>
  <c r="FK235" i="1" a="1"/>
  <c r="FK235" i="1"/>
  <c r="FL235" i="1" a="1"/>
  <c r="FL235" i="1"/>
  <c r="FM235" i="1" a="1"/>
  <c r="FM235" i="1"/>
  <c r="FN235" i="1" a="1"/>
  <c r="FN235" i="1"/>
  <c r="FO235" i="1" a="1"/>
  <c r="FO235" i="1"/>
  <c r="GU235" i="1" s="1"/>
  <c r="FS235" i="1"/>
  <c r="FZ235" i="1"/>
  <c r="GE235" i="1"/>
  <c r="GO235" i="1"/>
  <c r="GP235" i="1"/>
  <c r="GQ235" i="1"/>
  <c r="GR235" i="1"/>
  <c r="GS235" i="1"/>
  <c r="GT235" i="1"/>
  <c r="EL236" i="1" a="1"/>
  <c r="EL236" i="1" s="1"/>
  <c r="FR236" i="1" s="1"/>
  <c r="EM236" i="1" a="1"/>
  <c r="EM236" i="1" s="1"/>
  <c r="FS236" i="1" s="1"/>
  <c r="EN236" i="1" a="1"/>
  <c r="EN236" i="1"/>
  <c r="FT236" i="1" s="1"/>
  <c r="EO236" i="1" a="1"/>
  <c r="EO236" i="1" s="1"/>
  <c r="FU236" i="1" s="1"/>
  <c r="EP236" i="1" a="1"/>
  <c r="EP236" i="1"/>
  <c r="EQ236" i="1" a="1"/>
  <c r="EQ236" i="1" s="1"/>
  <c r="FW236" i="1" s="1"/>
  <c r="ER236" i="1" a="1"/>
  <c r="ER236" i="1" s="1"/>
  <c r="ES236" i="1" a="1"/>
  <c r="ES236" i="1" s="1"/>
  <c r="FY236" i="1" s="1"/>
  <c r="ET236" i="1" a="1"/>
  <c r="ET236" i="1"/>
  <c r="FZ236" i="1" s="1"/>
  <c r="EU236" i="1" a="1"/>
  <c r="EU236" i="1"/>
  <c r="EV236" i="1" a="1"/>
  <c r="EV236" i="1"/>
  <c r="GB236" i="1" s="1"/>
  <c r="EW236" i="1" a="1"/>
  <c r="EW236" i="1" s="1"/>
  <c r="GC236" i="1" s="1"/>
  <c r="EX236" i="1" a="1"/>
  <c r="EX236" i="1"/>
  <c r="GD236" i="1" s="1"/>
  <c r="EY236" i="1" a="1"/>
  <c r="EY236" i="1" s="1"/>
  <c r="GE236" i="1" s="1"/>
  <c r="EZ236" i="1" a="1"/>
  <c r="EZ236" i="1" s="1"/>
  <c r="GF236" i="1" s="1"/>
  <c r="FA236" i="1" a="1"/>
  <c r="FA236" i="1" s="1"/>
  <c r="GG236" i="1" s="1"/>
  <c r="FB236" i="1" a="1"/>
  <c r="FB236" i="1"/>
  <c r="FC236" i="1" a="1"/>
  <c r="FC236" i="1" s="1"/>
  <c r="GI236" i="1" s="1"/>
  <c r="FD236" i="1" a="1"/>
  <c r="FD236" i="1" s="1"/>
  <c r="FE236" i="1" a="1"/>
  <c r="FE236" i="1" s="1"/>
  <c r="GK236" i="1" s="1"/>
  <c r="FF236" i="1" a="1"/>
  <c r="FF236" i="1" s="1"/>
  <c r="GL236" i="1" s="1"/>
  <c r="FG236" i="1" a="1"/>
  <c r="FG236" i="1"/>
  <c r="GM236" i="1" s="1"/>
  <c r="FH236" i="1" a="1"/>
  <c r="FH236" i="1"/>
  <c r="GN236" i="1" s="1"/>
  <c r="FI236" i="1" a="1"/>
  <c r="FI236" i="1" s="1"/>
  <c r="GO236" i="1" s="1"/>
  <c r="FJ236" i="1" a="1"/>
  <c r="FJ236" i="1"/>
  <c r="GP236" i="1" s="1"/>
  <c r="FK236" i="1" a="1"/>
  <c r="FK236" i="1"/>
  <c r="GQ236" i="1" s="1"/>
  <c r="FL236" i="1" a="1"/>
  <c r="FL236" i="1"/>
  <c r="GR236" i="1" s="1"/>
  <c r="FM236" i="1" a="1"/>
  <c r="FM236" i="1" s="1"/>
  <c r="GS236" i="1" s="1"/>
  <c r="FN236" i="1" a="1"/>
  <c r="FN236" i="1"/>
  <c r="FO236" i="1" a="1"/>
  <c r="FO236" i="1" s="1"/>
  <c r="GU236" i="1" s="1"/>
  <c r="FV236" i="1"/>
  <c r="FX236" i="1"/>
  <c r="GA236" i="1"/>
  <c r="GH236" i="1"/>
  <c r="GJ236" i="1"/>
  <c r="GT236" i="1"/>
  <c r="EL237" i="1" a="1"/>
  <c r="EL237" i="1" s="1"/>
  <c r="EM237" i="1" a="1"/>
  <c r="EM237" i="1" s="1"/>
  <c r="FS237" i="1" s="1"/>
  <c r="EN237" i="1" a="1"/>
  <c r="EN237" i="1" s="1"/>
  <c r="FT237" i="1" s="1"/>
  <c r="EO237" i="1" a="1"/>
  <c r="EO237" i="1"/>
  <c r="EP237" i="1" a="1"/>
  <c r="EP237" i="1"/>
  <c r="EQ237" i="1" a="1"/>
  <c r="EQ237" i="1" s="1"/>
  <c r="FW237" i="1" s="1"/>
  <c r="ER237" i="1" a="1"/>
  <c r="ER237" i="1" s="1"/>
  <c r="FX237" i="1" s="1"/>
  <c r="ES237" i="1" a="1"/>
  <c r="ES237" i="1"/>
  <c r="FY237" i="1" s="1"/>
  <c r="ET237" i="1" a="1"/>
  <c r="ET237" i="1"/>
  <c r="EU237" i="1" a="1"/>
  <c r="EU237" i="1"/>
  <c r="GA237" i="1" s="1"/>
  <c r="EV237" i="1" a="1"/>
  <c r="EV237" i="1"/>
  <c r="EW237" i="1" a="1"/>
  <c r="EW237" i="1" s="1"/>
  <c r="EX237" i="1" a="1"/>
  <c r="EX237" i="1" s="1"/>
  <c r="EY237" i="1" a="1"/>
  <c r="EY237" i="1" s="1"/>
  <c r="EZ237" i="1" a="1"/>
  <c r="EZ237" i="1" s="1"/>
  <c r="GF237" i="1" s="1"/>
  <c r="FA237" i="1" a="1"/>
  <c r="FA237" i="1"/>
  <c r="GG237" i="1" s="1"/>
  <c r="FB237" i="1" a="1"/>
  <c r="FB237" i="1"/>
  <c r="GH237" i="1" s="1"/>
  <c r="FC237" i="1" a="1"/>
  <c r="FC237" i="1"/>
  <c r="GI237" i="1" s="1"/>
  <c r="FD237" i="1" a="1"/>
  <c r="FD237" i="1"/>
  <c r="GJ237" i="1" s="1"/>
  <c r="FE237" i="1" a="1"/>
  <c r="FE237" i="1"/>
  <c r="GK237" i="1" s="1"/>
  <c r="FF237" i="1" a="1"/>
  <c r="FF237" i="1"/>
  <c r="GL237" i="1" s="1"/>
  <c r="FG237" i="1" a="1"/>
  <c r="FG237" i="1"/>
  <c r="GM237" i="1" s="1"/>
  <c r="FH237" i="1" a="1"/>
  <c r="FH237" i="1"/>
  <c r="GN237" i="1" s="1"/>
  <c r="FI237" i="1" a="1"/>
  <c r="FI237" i="1" s="1"/>
  <c r="GO237" i="1" s="1"/>
  <c r="FJ237" i="1" a="1"/>
  <c r="FJ237" i="1" s="1"/>
  <c r="GP237" i="1" s="1"/>
  <c r="FK237" i="1" a="1"/>
  <c r="FK237" i="1" s="1"/>
  <c r="GQ237" i="1" s="1"/>
  <c r="FL237" i="1" a="1"/>
  <c r="FL237" i="1" s="1"/>
  <c r="GR237" i="1" s="1"/>
  <c r="FM237" i="1" a="1"/>
  <c r="FM237" i="1"/>
  <c r="GS237" i="1" s="1"/>
  <c r="FN237" i="1" a="1"/>
  <c r="FN237" i="1"/>
  <c r="GT237" i="1" s="1"/>
  <c r="FO237" i="1" a="1"/>
  <c r="FO237" i="1" s="1"/>
  <c r="GU237" i="1" s="1"/>
  <c r="FR237" i="1"/>
  <c r="FU237" i="1"/>
  <c r="FV237" i="1"/>
  <c r="FZ237" i="1"/>
  <c r="GB237" i="1"/>
  <c r="GC237" i="1"/>
  <c r="GD237" i="1"/>
  <c r="GE237" i="1"/>
  <c r="EL238" i="1" a="1"/>
  <c r="EL238" i="1"/>
  <c r="FR238" i="1" s="1"/>
  <c r="EM238" i="1" a="1"/>
  <c r="EM238" i="1"/>
  <c r="FS238" i="1" s="1"/>
  <c r="EN238" i="1" a="1"/>
  <c r="EN238" i="1"/>
  <c r="FT238" i="1" s="1"/>
  <c r="EO238" i="1" a="1"/>
  <c r="EO238" i="1" s="1"/>
  <c r="FU238" i="1" s="1"/>
  <c r="EP238" i="1" a="1"/>
  <c r="EP238" i="1"/>
  <c r="FV238" i="1" s="1"/>
  <c r="EQ238" i="1" a="1"/>
  <c r="EQ238" i="1"/>
  <c r="FW238" i="1" s="1"/>
  <c r="ER238" i="1" a="1"/>
  <c r="ER238" i="1" s="1"/>
  <c r="FX238" i="1" s="1"/>
  <c r="ES238" i="1" a="1"/>
  <c r="ES238" i="1"/>
  <c r="FY238" i="1" s="1"/>
  <c r="ET238" i="1" a="1"/>
  <c r="ET238" i="1"/>
  <c r="FZ238" i="1" s="1"/>
  <c r="EU238" i="1" a="1"/>
  <c r="EU238" i="1" s="1"/>
  <c r="GA238" i="1" s="1"/>
  <c r="EV238" i="1" a="1"/>
  <c r="EV238" i="1"/>
  <c r="EW238" i="1" a="1"/>
  <c r="EW238" i="1" s="1"/>
  <c r="GC238" i="1" s="1"/>
  <c r="EX238" i="1" a="1"/>
  <c r="EX238" i="1"/>
  <c r="EY238" i="1" a="1"/>
  <c r="EY238" i="1"/>
  <c r="GE238" i="1" s="1"/>
  <c r="EZ238" i="1" a="1"/>
  <c r="EZ238" i="1"/>
  <c r="FA238" i="1" a="1"/>
  <c r="FA238" i="1"/>
  <c r="GG238" i="1" s="1"/>
  <c r="FB238" i="1" a="1"/>
  <c r="FB238" i="1"/>
  <c r="FC238" i="1" a="1"/>
  <c r="FC238" i="1"/>
  <c r="GI238" i="1" s="1"/>
  <c r="FD238" i="1" a="1"/>
  <c r="FD238" i="1" s="1"/>
  <c r="GJ238" i="1" s="1"/>
  <c r="FE238" i="1" a="1"/>
  <c r="FE238" i="1"/>
  <c r="FF238" i="1" a="1"/>
  <c r="FF238" i="1"/>
  <c r="FG238" i="1" a="1"/>
  <c r="FG238" i="1" s="1"/>
  <c r="FH238" i="1" a="1"/>
  <c r="FH238" i="1"/>
  <c r="GN238" i="1" s="1"/>
  <c r="FI238" i="1" a="1"/>
  <c r="FI238" i="1" s="1"/>
  <c r="GO238" i="1" s="1"/>
  <c r="FJ238" i="1" a="1"/>
  <c r="FJ238" i="1"/>
  <c r="FK238" i="1" a="1"/>
  <c r="FK238" i="1"/>
  <c r="GQ238" i="1" s="1"/>
  <c r="FL238" i="1" a="1"/>
  <c r="FL238" i="1"/>
  <c r="GR238" i="1" s="1"/>
  <c r="FM238" i="1" a="1"/>
  <c r="FM238" i="1"/>
  <c r="GS238" i="1" s="1"/>
  <c r="FN238" i="1" a="1"/>
  <c r="FN238" i="1" s="1"/>
  <c r="GT238" i="1" s="1"/>
  <c r="FO238" i="1" a="1"/>
  <c r="FO238" i="1"/>
  <c r="GU238" i="1" s="1"/>
  <c r="GB238" i="1"/>
  <c r="GD238" i="1"/>
  <c r="GF238" i="1"/>
  <c r="GH238" i="1"/>
  <c r="GK238" i="1"/>
  <c r="GL238" i="1"/>
  <c r="GM238" i="1"/>
  <c r="GP238" i="1"/>
  <c r="EL239" i="1" a="1"/>
  <c r="EL239" i="1"/>
  <c r="FR239" i="1" s="1"/>
  <c r="EM239" i="1" a="1"/>
  <c r="EM239" i="1"/>
  <c r="EN239" i="1" a="1"/>
  <c r="EN239" i="1" s="1"/>
  <c r="FT239" i="1" s="1"/>
  <c r="EO239" i="1" a="1"/>
  <c r="EO239" i="1" s="1"/>
  <c r="FU239" i="1" s="1"/>
  <c r="EP239" i="1" a="1"/>
  <c r="EP239" i="1" s="1"/>
  <c r="FV239" i="1" s="1"/>
  <c r="EQ239" i="1" a="1"/>
  <c r="EQ239" i="1" s="1"/>
  <c r="FW239" i="1" s="1"/>
  <c r="ER239" i="1" a="1"/>
  <c r="ER239" i="1" s="1"/>
  <c r="FX239" i="1" s="1"/>
  <c r="ES239" i="1" a="1"/>
  <c r="ES239" i="1" s="1"/>
  <c r="FY239" i="1" s="1"/>
  <c r="ET239" i="1" a="1"/>
  <c r="ET239" i="1" s="1"/>
  <c r="EU239" i="1" a="1"/>
  <c r="EU239" i="1"/>
  <c r="EV239" i="1" a="1"/>
  <c r="EV239" i="1"/>
  <c r="GB239" i="1" s="1"/>
  <c r="EW239" i="1" a="1"/>
  <c r="EW239" i="1" s="1"/>
  <c r="EX239" i="1" a="1"/>
  <c r="EX239" i="1" s="1"/>
  <c r="EY239" i="1" a="1"/>
  <c r="EY239" i="1"/>
  <c r="EZ239" i="1" a="1"/>
  <c r="EZ239" i="1" s="1"/>
  <c r="GF239" i="1" s="1"/>
  <c r="FA239" i="1" a="1"/>
  <c r="FA239" i="1" s="1"/>
  <c r="FB239" i="1" a="1"/>
  <c r="FB239" i="1" s="1"/>
  <c r="FC239" i="1" a="1"/>
  <c r="FC239" i="1" s="1"/>
  <c r="FD239" i="1" a="1"/>
  <c r="FD239" i="1"/>
  <c r="GJ239" i="1" s="1"/>
  <c r="FE239" i="1" a="1"/>
  <c r="FE239" i="1"/>
  <c r="GK239" i="1" s="1"/>
  <c r="FF239" i="1" a="1"/>
  <c r="FF239" i="1" s="1"/>
  <c r="GL239" i="1" s="1"/>
  <c r="FG239" i="1" a="1"/>
  <c r="FG239" i="1" s="1"/>
  <c r="GM239" i="1" s="1"/>
  <c r="FH239" i="1" a="1"/>
  <c r="FH239" i="1" s="1"/>
  <c r="GN239" i="1" s="1"/>
  <c r="FI239" i="1" a="1"/>
  <c r="FI239" i="1" s="1"/>
  <c r="GO239" i="1" s="1"/>
  <c r="FJ239" i="1" a="1"/>
  <c r="FJ239" i="1"/>
  <c r="GP239" i="1" s="1"/>
  <c r="FK239" i="1" a="1"/>
  <c r="FK239" i="1"/>
  <c r="GQ239" i="1" s="1"/>
  <c r="FL239" i="1" a="1"/>
  <c r="FL239" i="1" s="1"/>
  <c r="GR239" i="1" s="1"/>
  <c r="FM239" i="1" a="1"/>
  <c r="FM239" i="1" s="1"/>
  <c r="GS239" i="1" s="1"/>
  <c r="FN239" i="1" a="1"/>
  <c r="FN239" i="1" s="1"/>
  <c r="FO239" i="1" a="1"/>
  <c r="FO239" i="1" s="1"/>
  <c r="GU239" i="1" s="1"/>
  <c r="FS239" i="1"/>
  <c r="FZ239" i="1"/>
  <c r="GA239" i="1"/>
  <c r="GC239" i="1"/>
  <c r="GD239" i="1"/>
  <c r="GE239" i="1"/>
  <c r="GG239" i="1"/>
  <c r="GH239" i="1"/>
  <c r="GI239" i="1"/>
  <c r="GT239" i="1"/>
  <c r="EL240" i="1" a="1"/>
  <c r="EL240" i="1"/>
  <c r="FR240" i="1" s="1"/>
  <c r="EM240" i="1" a="1"/>
  <c r="EM240" i="1"/>
  <c r="FS240" i="1" s="1"/>
  <c r="EN240" i="1" a="1"/>
  <c r="EN240" i="1"/>
  <c r="FT240" i="1" s="1"/>
  <c r="EO240" i="1" a="1"/>
  <c r="EO240" i="1"/>
  <c r="FU240" i="1" s="1"/>
  <c r="EP240" i="1" a="1"/>
  <c r="EP240" i="1"/>
  <c r="EQ240" i="1" a="1"/>
  <c r="EQ240" i="1"/>
  <c r="FW240" i="1" s="1"/>
  <c r="ER240" i="1" a="1"/>
  <c r="ER240" i="1" s="1"/>
  <c r="FX240" i="1" s="1"/>
  <c r="ES240" i="1" a="1"/>
  <c r="ES240" i="1"/>
  <c r="FY240" i="1" s="1"/>
  <c r="ET240" i="1" a="1"/>
  <c r="ET240" i="1" s="1"/>
  <c r="FZ240" i="1" s="1"/>
  <c r="EU240" i="1" a="1"/>
  <c r="EU240" i="1"/>
  <c r="GA240" i="1" s="1"/>
  <c r="EV240" i="1" a="1"/>
  <c r="EV240" i="1"/>
  <c r="EW240" i="1" a="1"/>
  <c r="EW240" i="1" s="1"/>
  <c r="GC240" i="1" s="1"/>
  <c r="EX240" i="1" a="1"/>
  <c r="EX240" i="1"/>
  <c r="EY240" i="1" a="1"/>
  <c r="EY240" i="1"/>
  <c r="EZ240" i="1" a="1"/>
  <c r="EZ240" i="1"/>
  <c r="GF240" i="1" s="1"/>
  <c r="FA240" i="1" a="1"/>
  <c r="FA240" i="1"/>
  <c r="FB240" i="1" a="1"/>
  <c r="FB240" i="1"/>
  <c r="FC240" i="1" a="1"/>
  <c r="FC240" i="1" s="1"/>
  <c r="FD240" i="1" a="1"/>
  <c r="FD240" i="1"/>
  <c r="FE240" i="1" a="1"/>
  <c r="FE240" i="1"/>
  <c r="FF240" i="1" a="1"/>
  <c r="FF240" i="1" s="1"/>
  <c r="GL240" i="1" s="1"/>
  <c r="FG240" i="1" a="1"/>
  <c r="FG240" i="1"/>
  <c r="FH240" i="1" a="1"/>
  <c r="FH240" i="1"/>
  <c r="FI240" i="1" a="1"/>
  <c r="FI240" i="1" s="1"/>
  <c r="GO240" i="1" s="1"/>
  <c r="FJ240" i="1" a="1"/>
  <c r="FJ240" i="1" s="1"/>
  <c r="GP240" i="1" s="1"/>
  <c r="FK240" i="1" a="1"/>
  <c r="FK240" i="1" s="1"/>
  <c r="GQ240" i="1" s="1"/>
  <c r="FL240" i="1" a="1"/>
  <c r="FL240" i="1" s="1"/>
  <c r="GR240" i="1" s="1"/>
  <c r="FM240" i="1" a="1"/>
  <c r="FM240" i="1" s="1"/>
  <c r="GS240" i="1" s="1"/>
  <c r="FN240" i="1" a="1"/>
  <c r="FN240" i="1"/>
  <c r="FO240" i="1" a="1"/>
  <c r="FO240" i="1"/>
  <c r="GU240" i="1" s="1"/>
  <c r="FV240" i="1"/>
  <c r="GB240" i="1"/>
  <c r="GD240" i="1"/>
  <c r="GE240" i="1"/>
  <c r="GG240" i="1"/>
  <c r="GH240" i="1"/>
  <c r="GI240" i="1"/>
  <c r="GJ240" i="1"/>
  <c r="GK240" i="1"/>
  <c r="GM240" i="1"/>
  <c r="GN240" i="1"/>
  <c r="GT240" i="1"/>
  <c r="EL241" i="1" a="1"/>
  <c r="EL241" i="1" s="1"/>
  <c r="FR241" i="1" s="1"/>
  <c r="EM241" i="1" a="1"/>
  <c r="EM241" i="1" s="1"/>
  <c r="FS241" i="1" s="1"/>
  <c r="EN241" i="1" a="1"/>
  <c r="EN241" i="1"/>
  <c r="FT241" i="1" s="1"/>
  <c r="EO241" i="1" a="1"/>
  <c r="EO241" i="1"/>
  <c r="EP241" i="1" a="1"/>
  <c r="EP241" i="1"/>
  <c r="EQ241" i="1" a="1"/>
  <c r="EQ241" i="1"/>
  <c r="FW241" i="1" s="1"/>
  <c r="ER241" i="1" a="1"/>
  <c r="ER241" i="1"/>
  <c r="FX241" i="1" s="1"/>
  <c r="ES241" i="1" a="1"/>
  <c r="ES241" i="1"/>
  <c r="FY241" i="1" s="1"/>
  <c r="ET241" i="1" a="1"/>
  <c r="ET241" i="1" s="1"/>
  <c r="FZ241" i="1" s="1"/>
  <c r="EU241" i="1" a="1"/>
  <c r="EU241" i="1" s="1"/>
  <c r="EV241" i="1" a="1"/>
  <c r="EV241" i="1" s="1"/>
  <c r="GB241" i="1" s="1"/>
  <c r="EW241" i="1" a="1"/>
  <c r="EW241" i="1" s="1"/>
  <c r="EX241" i="1" a="1"/>
  <c r="EX241" i="1" s="1"/>
  <c r="EY241" i="1" a="1"/>
  <c r="EY241" i="1" s="1"/>
  <c r="GE241" i="1" s="1"/>
  <c r="EZ241" i="1" a="1"/>
  <c r="EZ241" i="1"/>
  <c r="GF241" i="1" s="1"/>
  <c r="FA241" i="1" a="1"/>
  <c r="FA241" i="1"/>
  <c r="GG241" i="1" s="1"/>
  <c r="FB241" i="1" a="1"/>
  <c r="FB241" i="1" s="1"/>
  <c r="GH241" i="1" s="1"/>
  <c r="FC241" i="1" a="1"/>
  <c r="FC241" i="1"/>
  <c r="GI241" i="1" s="1"/>
  <c r="FD241" i="1" a="1"/>
  <c r="FD241" i="1" s="1"/>
  <c r="GJ241" i="1" s="1"/>
  <c r="FE241" i="1" a="1"/>
  <c r="FE241" i="1"/>
  <c r="GK241" i="1" s="1"/>
  <c r="FF241" i="1" a="1"/>
  <c r="FF241" i="1"/>
  <c r="FG241" i="1" a="1"/>
  <c r="FG241" i="1" s="1"/>
  <c r="GM241" i="1" s="1"/>
  <c r="FH241" i="1" a="1"/>
  <c r="FH241" i="1" s="1"/>
  <c r="FI241" i="1" a="1"/>
  <c r="FI241" i="1"/>
  <c r="FJ241" i="1" a="1"/>
  <c r="FJ241" i="1" s="1"/>
  <c r="FK241" i="1" a="1"/>
  <c r="FK241" i="1" s="1"/>
  <c r="GQ241" i="1" s="1"/>
  <c r="FL241" i="1" a="1"/>
  <c r="FL241" i="1"/>
  <c r="GR241" i="1" s="1"/>
  <c r="FM241" i="1" a="1"/>
  <c r="FM241" i="1"/>
  <c r="FN241" i="1" a="1"/>
  <c r="FN241" i="1" s="1"/>
  <c r="GT241" i="1" s="1"/>
  <c r="FO241" i="1" a="1"/>
  <c r="FO241" i="1"/>
  <c r="GU241" i="1" s="1"/>
  <c r="FU241" i="1"/>
  <c r="FV241" i="1"/>
  <c r="GA241" i="1"/>
  <c r="GC241" i="1"/>
  <c r="GD241" i="1"/>
  <c r="GL241" i="1"/>
  <c r="GN241" i="1"/>
  <c r="GO241" i="1"/>
  <c r="GP241" i="1"/>
  <c r="GS241" i="1"/>
  <c r="EL242" i="1" a="1"/>
  <c r="EL242" i="1"/>
  <c r="FR242" i="1" s="1"/>
  <c r="EM242" i="1" a="1"/>
  <c r="EM242" i="1" s="1"/>
  <c r="FS242" i="1" s="1"/>
  <c r="EN242" i="1" a="1"/>
  <c r="EN242" i="1" s="1"/>
  <c r="FT242" i="1" s="1"/>
  <c r="EO242" i="1" a="1"/>
  <c r="EO242" i="1"/>
  <c r="FU242" i="1" s="1"/>
  <c r="EP242" i="1" a="1"/>
  <c r="EP242" i="1" s="1"/>
  <c r="FV242" i="1" s="1"/>
  <c r="EQ242" i="1" a="1"/>
  <c r="EQ242" i="1" s="1"/>
  <c r="ER242" i="1" a="1"/>
  <c r="ER242" i="1"/>
  <c r="FX242" i="1" s="1"/>
  <c r="ES242" i="1" a="1"/>
  <c r="ES242" i="1"/>
  <c r="FY242" i="1" s="1"/>
  <c r="ET242" i="1" a="1"/>
  <c r="ET242" i="1" s="1"/>
  <c r="FZ242" i="1" s="1"/>
  <c r="EU242" i="1" a="1"/>
  <c r="EU242" i="1" s="1"/>
  <c r="GA242" i="1" s="1"/>
  <c r="EV242" i="1" a="1"/>
  <c r="EV242" i="1"/>
  <c r="GB242" i="1" s="1"/>
  <c r="EW242" i="1" a="1"/>
  <c r="EW242" i="1" s="1"/>
  <c r="GC242" i="1" s="1"/>
  <c r="EX242" i="1" a="1"/>
  <c r="EX242" i="1" s="1"/>
  <c r="GD242" i="1" s="1"/>
  <c r="EY242" i="1" a="1"/>
  <c r="EY242" i="1" s="1"/>
  <c r="GE242" i="1" s="1"/>
  <c r="EZ242" i="1" a="1"/>
  <c r="EZ242" i="1" s="1"/>
  <c r="FA242" i="1" a="1"/>
  <c r="FA242" i="1" s="1"/>
  <c r="FB242" i="1" a="1"/>
  <c r="FB242" i="1" s="1"/>
  <c r="FC242" i="1" a="1"/>
  <c r="FC242" i="1" s="1"/>
  <c r="FD242" i="1" a="1"/>
  <c r="FD242" i="1"/>
  <c r="GJ242" i="1" s="1"/>
  <c r="FE242" i="1" a="1"/>
  <c r="FE242" i="1"/>
  <c r="FF242" i="1" a="1"/>
  <c r="FF242" i="1" s="1"/>
  <c r="FG242" i="1" a="1"/>
  <c r="FG242" i="1" s="1"/>
  <c r="GM242" i="1" s="1"/>
  <c r="FH242" i="1" a="1"/>
  <c r="FH242" i="1"/>
  <c r="GN242" i="1" s="1"/>
  <c r="FI242" i="1" a="1"/>
  <c r="FI242" i="1"/>
  <c r="GO242" i="1" s="1"/>
  <c r="FJ242" i="1" a="1"/>
  <c r="FJ242" i="1" s="1"/>
  <c r="GP242" i="1" s="1"/>
  <c r="FK242" i="1" a="1"/>
  <c r="FK242" i="1" s="1"/>
  <c r="GQ242" i="1" s="1"/>
  <c r="FL242" i="1" a="1"/>
  <c r="FL242" i="1" s="1"/>
  <c r="FM242" i="1" a="1"/>
  <c r="FM242" i="1" s="1"/>
  <c r="GS242" i="1" s="1"/>
  <c r="FN242" i="1" a="1"/>
  <c r="FN242" i="1" s="1"/>
  <c r="FO242" i="1" a="1"/>
  <c r="FO242" i="1" s="1"/>
  <c r="GU242" i="1" s="1"/>
  <c r="FW242" i="1"/>
  <c r="GF242" i="1"/>
  <c r="GG242" i="1"/>
  <c r="GH242" i="1"/>
  <c r="GI242" i="1"/>
  <c r="GK242" i="1"/>
  <c r="GL242" i="1"/>
  <c r="GR242" i="1"/>
  <c r="GT242" i="1"/>
  <c r="EL243" i="1" a="1"/>
  <c r="EL243" i="1"/>
  <c r="FR243" i="1" s="1"/>
  <c r="EM243" i="1" a="1"/>
  <c r="EM243" i="1"/>
  <c r="EN243" i="1" a="1"/>
  <c r="EN243" i="1" s="1"/>
  <c r="FT243" i="1" s="1"/>
  <c r="EO243" i="1" a="1"/>
  <c r="EO243" i="1" s="1"/>
  <c r="FU243" i="1" s="1"/>
  <c r="EP243" i="1" a="1"/>
  <c r="EP243" i="1"/>
  <c r="FV243" i="1" s="1"/>
  <c r="EQ243" i="1" a="1"/>
  <c r="EQ243" i="1"/>
  <c r="ER243" i="1" a="1"/>
  <c r="ER243" i="1"/>
  <c r="FX243" i="1" s="1"/>
  <c r="ES243" i="1" a="1"/>
  <c r="ES243" i="1"/>
  <c r="FY243" i="1" s="1"/>
  <c r="ET243" i="1" a="1"/>
  <c r="ET243" i="1"/>
  <c r="FZ243" i="1" s="1"/>
  <c r="EU243" i="1" a="1"/>
  <c r="EU243" i="1"/>
  <c r="GA243" i="1" s="1"/>
  <c r="EV243" i="1" a="1"/>
  <c r="EV243" i="1" s="1"/>
  <c r="EW243" i="1" a="1"/>
  <c r="EW243" i="1"/>
  <c r="EX243" i="1" a="1"/>
  <c r="EX243" i="1"/>
  <c r="EY243" i="1" a="1"/>
  <c r="EY243" i="1"/>
  <c r="EZ243" i="1" a="1"/>
  <c r="EZ243" i="1"/>
  <c r="GF243" i="1" s="1"/>
  <c r="FA243" i="1" a="1"/>
  <c r="FA243" i="1"/>
  <c r="FB243" i="1" a="1"/>
  <c r="FB243" i="1" s="1"/>
  <c r="FC243" i="1" a="1"/>
  <c r="FC243" i="1" s="1"/>
  <c r="GI243" i="1" s="1"/>
  <c r="FD243" i="1" a="1"/>
  <c r="FD243" i="1"/>
  <c r="GJ243" i="1" s="1"/>
  <c r="FE243" i="1" a="1"/>
  <c r="FE243" i="1" s="1"/>
  <c r="GK243" i="1" s="1"/>
  <c r="FF243" i="1" a="1"/>
  <c r="FF243" i="1"/>
  <c r="GL243" i="1" s="1"/>
  <c r="FG243" i="1" a="1"/>
  <c r="FG243" i="1"/>
  <c r="FH243" i="1" a="1"/>
  <c r="FH243" i="1" s="1"/>
  <c r="GN243" i="1" s="1"/>
  <c r="FI243" i="1" a="1"/>
  <c r="FI243" i="1" s="1"/>
  <c r="GO243" i="1" s="1"/>
  <c r="FJ243" i="1" a="1"/>
  <c r="FJ243" i="1" s="1"/>
  <c r="FK243" i="1" a="1"/>
  <c r="FK243" i="1"/>
  <c r="GQ243" i="1" s="1"/>
  <c r="FL243" i="1" a="1"/>
  <c r="FL243" i="1"/>
  <c r="FM243" i="1" a="1"/>
  <c r="FM243" i="1"/>
  <c r="GS243" i="1" s="1"/>
  <c r="FN243" i="1" a="1"/>
  <c r="FN243" i="1" s="1"/>
  <c r="FO243" i="1" a="1"/>
  <c r="FO243" i="1" s="1"/>
  <c r="GU243" i="1" s="1"/>
  <c r="FS243" i="1"/>
  <c r="FW243" i="1"/>
  <c r="GB243" i="1"/>
  <c r="GC243" i="1"/>
  <c r="GD243" i="1"/>
  <c r="GE243" i="1"/>
  <c r="GG243" i="1"/>
  <c r="GH243" i="1"/>
  <c r="GM243" i="1"/>
  <c r="GP243" i="1"/>
  <c r="GR243" i="1"/>
  <c r="GT243" i="1"/>
  <c r="EL244" i="1" a="1"/>
  <c r="EL244" i="1" s="1"/>
  <c r="EM244" i="1" a="1"/>
  <c r="EM244" i="1"/>
  <c r="FS244" i="1" s="1"/>
  <c r="EN244" i="1" a="1"/>
  <c r="EN244" i="1"/>
  <c r="FT244" i="1" s="1"/>
  <c r="EO244" i="1" a="1"/>
  <c r="EO244" i="1"/>
  <c r="FU244" i="1" s="1"/>
  <c r="EP244" i="1" a="1"/>
  <c r="EP244" i="1"/>
  <c r="EQ244" i="1" a="1"/>
  <c r="EQ244" i="1" s="1"/>
  <c r="FW244" i="1" s="1"/>
  <c r="ER244" i="1" a="1"/>
  <c r="ER244" i="1" s="1"/>
  <c r="FX244" i="1" s="1"/>
  <c r="ES244" i="1" a="1"/>
  <c r="ES244" i="1"/>
  <c r="FY244" i="1" s="1"/>
  <c r="ET244" i="1" a="1"/>
  <c r="ET244" i="1"/>
  <c r="EU244" i="1" a="1"/>
  <c r="EU244" i="1" s="1"/>
  <c r="GA244" i="1" s="1"/>
  <c r="EV244" i="1" a="1"/>
  <c r="EV244" i="1"/>
  <c r="EW244" i="1" a="1"/>
  <c r="EW244" i="1" s="1"/>
  <c r="GC244" i="1" s="1"/>
  <c r="EX244" i="1" a="1"/>
  <c r="EX244" i="1" s="1"/>
  <c r="GD244" i="1" s="1"/>
  <c r="EY244" i="1" a="1"/>
  <c r="EY244" i="1"/>
  <c r="GE244" i="1" s="1"/>
  <c r="EZ244" i="1" a="1"/>
  <c r="EZ244" i="1"/>
  <c r="GF244" i="1" s="1"/>
  <c r="FA244" i="1" a="1"/>
  <c r="FA244" i="1"/>
  <c r="GG244" i="1" s="1"/>
  <c r="FB244" i="1" a="1"/>
  <c r="FB244" i="1"/>
  <c r="GH244" i="1" s="1"/>
  <c r="FC244" i="1" a="1"/>
  <c r="FC244" i="1" s="1"/>
  <c r="GI244" i="1" s="1"/>
  <c r="FD244" i="1" a="1"/>
  <c r="FD244" i="1"/>
  <c r="GJ244" i="1" s="1"/>
  <c r="FE244" i="1" a="1"/>
  <c r="FE244" i="1"/>
  <c r="GK244" i="1" s="1"/>
  <c r="FF244" i="1" a="1"/>
  <c r="FF244" i="1" s="1"/>
  <c r="GL244" i="1" s="1"/>
  <c r="FG244" i="1" a="1"/>
  <c r="FG244" i="1" s="1"/>
  <c r="FH244" i="1" a="1"/>
  <c r="FH244" i="1"/>
  <c r="FI244" i="1" a="1"/>
  <c r="FI244" i="1" s="1"/>
  <c r="FJ244" i="1" a="1"/>
  <c r="FJ244" i="1" s="1"/>
  <c r="FK244" i="1" a="1"/>
  <c r="FK244" i="1"/>
  <c r="FL244" i="1" a="1"/>
  <c r="FL244" i="1"/>
  <c r="FM244" i="1" a="1"/>
  <c r="FM244" i="1" s="1"/>
  <c r="FN244" i="1" a="1"/>
  <c r="FN244" i="1"/>
  <c r="FO244" i="1" a="1"/>
  <c r="FO244" i="1" s="1"/>
  <c r="FR244" i="1"/>
  <c r="FV244" i="1"/>
  <c r="FZ244" i="1"/>
  <c r="GB244" i="1"/>
  <c r="GM244" i="1"/>
  <c r="GN244" i="1"/>
  <c r="GO244" i="1"/>
  <c r="GP244" i="1"/>
  <c r="GQ244" i="1"/>
  <c r="GR244" i="1"/>
  <c r="GS244" i="1"/>
  <c r="GT244" i="1"/>
  <c r="GU244" i="1"/>
  <c r="EL245" i="1" a="1"/>
  <c r="EL245" i="1" s="1"/>
  <c r="FR245" i="1" s="1"/>
  <c r="EM245" i="1" a="1"/>
  <c r="EM245" i="1"/>
  <c r="FS245" i="1" s="1"/>
  <c r="EN245" i="1" a="1"/>
  <c r="EN245" i="1"/>
  <c r="FT245" i="1" s="1"/>
  <c r="EO245" i="1" a="1"/>
  <c r="EO245" i="1"/>
  <c r="FU245" i="1" s="1"/>
  <c r="EP245" i="1" a="1"/>
  <c r="EP245" i="1"/>
  <c r="EQ245" i="1" a="1"/>
  <c r="EQ245" i="1" s="1"/>
  <c r="FW245" i="1" s="1"/>
  <c r="ER245" i="1" a="1"/>
  <c r="ER245" i="1"/>
  <c r="FX245" i="1" s="1"/>
  <c r="ES245" i="1" a="1"/>
  <c r="ES245" i="1"/>
  <c r="ET245" i="1" a="1"/>
  <c r="ET245" i="1"/>
  <c r="FZ245" i="1" s="1"/>
  <c r="EU245" i="1" a="1"/>
  <c r="EU245" i="1" s="1"/>
  <c r="GA245" i="1" s="1"/>
  <c r="EV245" i="1" a="1"/>
  <c r="EV245" i="1"/>
  <c r="GB245" i="1" s="1"/>
  <c r="EW245" i="1" a="1"/>
  <c r="EW245" i="1" s="1"/>
  <c r="GC245" i="1" s="1"/>
  <c r="EX245" i="1" a="1"/>
  <c r="EX245" i="1" s="1"/>
  <c r="GD245" i="1" s="1"/>
  <c r="EY245" i="1" a="1"/>
  <c r="EY245" i="1"/>
  <c r="GE245" i="1" s="1"/>
  <c r="EZ245" i="1" a="1"/>
  <c r="EZ245" i="1"/>
  <c r="GF245" i="1" s="1"/>
  <c r="FA245" i="1" a="1"/>
  <c r="FA245" i="1"/>
  <c r="GG245" i="1" s="1"/>
  <c r="FB245" i="1" a="1"/>
  <c r="FB245" i="1"/>
  <c r="FC245" i="1" a="1"/>
  <c r="FC245" i="1" s="1"/>
  <c r="FD245" i="1" a="1"/>
  <c r="FD245" i="1" s="1"/>
  <c r="FE245" i="1" a="1"/>
  <c r="FE245" i="1"/>
  <c r="GK245" i="1" s="1"/>
  <c r="FF245" i="1" a="1"/>
  <c r="FF245" i="1"/>
  <c r="GL245" i="1" s="1"/>
  <c r="FG245" i="1" a="1"/>
  <c r="FG245" i="1"/>
  <c r="GM245" i="1" s="1"/>
  <c r="FH245" i="1" a="1"/>
  <c r="FH245" i="1" s="1"/>
  <c r="GN245" i="1" s="1"/>
  <c r="FI245" i="1" a="1"/>
  <c r="FI245" i="1" s="1"/>
  <c r="GO245" i="1" s="1"/>
  <c r="FJ245" i="1" a="1"/>
  <c r="FJ245" i="1" s="1"/>
  <c r="GP245" i="1" s="1"/>
  <c r="FK245" i="1" a="1"/>
  <c r="FK245" i="1"/>
  <c r="GQ245" i="1" s="1"/>
  <c r="FL245" i="1" a="1"/>
  <c r="FL245" i="1"/>
  <c r="GR245" i="1" s="1"/>
  <c r="FM245" i="1" a="1"/>
  <c r="FM245" i="1"/>
  <c r="GS245" i="1" s="1"/>
  <c r="FN245" i="1" a="1"/>
  <c r="FN245" i="1"/>
  <c r="FO245" i="1" a="1"/>
  <c r="FO245" i="1" s="1"/>
  <c r="FV245" i="1"/>
  <c r="FY245" i="1"/>
  <c r="GH245" i="1"/>
  <c r="GI245" i="1"/>
  <c r="GJ245" i="1"/>
  <c r="GT245" i="1"/>
  <c r="GU245" i="1"/>
  <c r="EL246" i="1" a="1"/>
  <c r="EL246" i="1"/>
  <c r="EM246" i="1" a="1"/>
  <c r="EM246" i="1" s="1"/>
  <c r="FS246" i="1" s="1"/>
  <c r="EN246" i="1" a="1"/>
  <c r="EN246" i="1" s="1"/>
  <c r="FT246" i="1" s="1"/>
  <c r="EO246" i="1" a="1"/>
  <c r="EO246" i="1"/>
  <c r="FU246" i="1" s="1"/>
  <c r="EP246" i="1" a="1"/>
  <c r="EP246" i="1" s="1"/>
  <c r="FV246" i="1" s="1"/>
  <c r="EQ246" i="1" a="1"/>
  <c r="EQ246" i="1"/>
  <c r="FW246" i="1" s="1"/>
  <c r="ER246" i="1" a="1"/>
  <c r="ER246" i="1" s="1"/>
  <c r="FX246" i="1" s="1"/>
  <c r="ES246" i="1" a="1"/>
  <c r="ES246" i="1" s="1"/>
  <c r="FY246" i="1" s="1"/>
  <c r="ET246" i="1" a="1"/>
  <c r="ET246" i="1"/>
  <c r="FZ246" i="1" s="1"/>
  <c r="EU246" i="1" a="1"/>
  <c r="EU246" i="1" s="1"/>
  <c r="GA246" i="1" s="1"/>
  <c r="EV246" i="1" a="1"/>
  <c r="EV246" i="1"/>
  <c r="GB246" i="1" s="1"/>
  <c r="EW246" i="1" a="1"/>
  <c r="EW246" i="1" s="1"/>
  <c r="GC246" i="1" s="1"/>
  <c r="EX246" i="1" a="1"/>
  <c r="EX246" i="1" s="1"/>
  <c r="EY246" i="1" a="1"/>
  <c r="EY246" i="1" s="1"/>
  <c r="GE246" i="1" s="1"/>
  <c r="EZ246" i="1" a="1"/>
  <c r="EZ246" i="1"/>
  <c r="FA246" i="1" a="1"/>
  <c r="FA246" i="1"/>
  <c r="FB246" i="1" a="1"/>
  <c r="FB246" i="1" s="1"/>
  <c r="GH246" i="1" s="1"/>
  <c r="FC246" i="1" a="1"/>
  <c r="FC246" i="1"/>
  <c r="FD246" i="1" a="1"/>
  <c r="FD246" i="1"/>
  <c r="GJ246" i="1" s="1"/>
  <c r="FE246" i="1" a="1"/>
  <c r="FE246" i="1"/>
  <c r="FF246" i="1" a="1"/>
  <c r="FF246" i="1"/>
  <c r="FG246" i="1" a="1"/>
  <c r="FG246" i="1" s="1"/>
  <c r="GM246" i="1" s="1"/>
  <c r="FH246" i="1" a="1"/>
  <c r="FH246" i="1"/>
  <c r="FI246" i="1" a="1"/>
  <c r="FI246" i="1"/>
  <c r="GO246" i="1" s="1"/>
  <c r="FJ246" i="1" a="1"/>
  <c r="FJ246" i="1" s="1"/>
  <c r="GP246" i="1" s="1"/>
  <c r="FK246" i="1" a="1"/>
  <c r="FK246" i="1"/>
  <c r="GQ246" i="1" s="1"/>
  <c r="FL246" i="1" a="1"/>
  <c r="FL246" i="1" s="1"/>
  <c r="FM246" i="1" a="1"/>
  <c r="FM246" i="1" s="1"/>
  <c r="FN246" i="1" a="1"/>
  <c r="FN246" i="1"/>
  <c r="FO246" i="1" a="1"/>
  <c r="FO246" i="1"/>
  <c r="GU246" i="1" s="1"/>
  <c r="FR246" i="1"/>
  <c r="GD246" i="1"/>
  <c r="GF246" i="1"/>
  <c r="GG246" i="1"/>
  <c r="GI246" i="1"/>
  <c r="GK246" i="1"/>
  <c r="GL246" i="1"/>
  <c r="GN246" i="1"/>
  <c r="GR246" i="1"/>
  <c r="GS246" i="1"/>
  <c r="GT246" i="1"/>
  <c r="EL247" i="1" a="1"/>
  <c r="EL247" i="1"/>
  <c r="FR247" i="1" s="1"/>
  <c r="EM247" i="1" a="1"/>
  <c r="EM247" i="1"/>
  <c r="FS247" i="1" s="1"/>
  <c r="EN247" i="1" a="1"/>
  <c r="EN247" i="1"/>
  <c r="FT247" i="1" s="1"/>
  <c r="EO247" i="1" a="1"/>
  <c r="EO247" i="1" s="1"/>
  <c r="FU247" i="1" s="1"/>
  <c r="EP247" i="1" a="1"/>
  <c r="EP247" i="1" s="1"/>
  <c r="EQ247" i="1" a="1"/>
  <c r="EQ247" i="1" s="1"/>
  <c r="FW247" i="1" s="1"/>
  <c r="ER247" i="1" a="1"/>
  <c r="ER247" i="1" s="1"/>
  <c r="FX247" i="1" s="1"/>
  <c r="ES247" i="1" a="1"/>
  <c r="ES247" i="1"/>
  <c r="FY247" i="1" s="1"/>
  <c r="ET247" i="1" a="1"/>
  <c r="ET247" i="1" s="1"/>
  <c r="FZ247" i="1" s="1"/>
  <c r="EU247" i="1" a="1"/>
  <c r="EU247" i="1"/>
  <c r="GA247" i="1" s="1"/>
  <c r="EV247" i="1" a="1"/>
  <c r="EV247" i="1"/>
  <c r="EW247" i="1" a="1"/>
  <c r="EW247" i="1" s="1"/>
  <c r="GC247" i="1" s="1"/>
  <c r="EX247" i="1" a="1"/>
  <c r="EX247" i="1"/>
  <c r="GD247" i="1" s="1"/>
  <c r="EY247" i="1" a="1"/>
  <c r="EY247" i="1"/>
  <c r="GE247" i="1" s="1"/>
  <c r="EZ247" i="1" a="1"/>
  <c r="EZ247" i="1"/>
  <c r="GF247" i="1" s="1"/>
  <c r="FA247" i="1" a="1"/>
  <c r="FA247" i="1"/>
  <c r="GG247" i="1" s="1"/>
  <c r="FB247" i="1" a="1"/>
  <c r="FB247" i="1" s="1"/>
  <c r="GH247" i="1" s="1"/>
  <c r="FC247" i="1" a="1"/>
  <c r="FC247" i="1" s="1"/>
  <c r="GI247" i="1" s="1"/>
  <c r="FD247" i="1" a="1"/>
  <c r="FD247" i="1" s="1"/>
  <c r="FE247" i="1" a="1"/>
  <c r="FE247" i="1" s="1"/>
  <c r="FF247" i="1" a="1"/>
  <c r="FF247" i="1" s="1"/>
  <c r="FG247" i="1" a="1"/>
  <c r="FG247" i="1"/>
  <c r="GM247" i="1" s="1"/>
  <c r="FH247" i="1" a="1"/>
  <c r="FH247" i="1"/>
  <c r="FI247" i="1" a="1"/>
  <c r="FI247" i="1" s="1"/>
  <c r="FJ247" i="1" a="1"/>
  <c r="FJ247" i="1"/>
  <c r="GP247" i="1" s="1"/>
  <c r="FK247" i="1" a="1"/>
  <c r="FK247" i="1"/>
  <c r="GQ247" i="1" s="1"/>
  <c r="FL247" i="1" a="1"/>
  <c r="FL247" i="1"/>
  <c r="GR247" i="1" s="1"/>
  <c r="FM247" i="1" a="1"/>
  <c r="FM247" i="1" s="1"/>
  <c r="GS247" i="1" s="1"/>
  <c r="FN247" i="1" a="1"/>
  <c r="FN247" i="1"/>
  <c r="GT247" i="1" s="1"/>
  <c r="FO247" i="1" a="1"/>
  <c r="FO247" i="1" s="1"/>
  <c r="GU247" i="1" s="1"/>
  <c r="FV247" i="1"/>
  <c r="GB247" i="1"/>
  <c r="GJ247" i="1"/>
  <c r="GK247" i="1"/>
  <c r="GL247" i="1"/>
  <c r="GN247" i="1"/>
  <c r="GO247" i="1"/>
  <c r="EL248" i="1" a="1"/>
  <c r="EL248" i="1"/>
  <c r="EM248" i="1" a="1"/>
  <c r="EM248" i="1" s="1"/>
  <c r="EN248" i="1" a="1"/>
  <c r="EN248" i="1" s="1"/>
  <c r="EO248" i="1" a="1"/>
  <c r="EO248" i="1"/>
  <c r="EP248" i="1" a="1"/>
  <c r="EP248" i="1"/>
  <c r="EQ248" i="1" a="1"/>
  <c r="EQ248" i="1"/>
  <c r="ER248" i="1" a="1"/>
  <c r="ER248" i="1"/>
  <c r="FX248" i="1" s="1"/>
  <c r="ES248" i="1" a="1"/>
  <c r="ES248" i="1" s="1"/>
  <c r="FY248" i="1" s="1"/>
  <c r="ET248" i="1" a="1"/>
  <c r="ET248" i="1" s="1"/>
  <c r="FZ248" i="1" s="1"/>
  <c r="EU248" i="1" a="1"/>
  <c r="EU248" i="1"/>
  <c r="EV248" i="1" a="1"/>
  <c r="EV248" i="1" s="1"/>
  <c r="GB248" i="1" s="1"/>
  <c r="EW248" i="1" a="1"/>
  <c r="EW248" i="1" s="1"/>
  <c r="GC248" i="1" s="1"/>
  <c r="EX248" i="1" a="1"/>
  <c r="EX248" i="1"/>
  <c r="GD248" i="1" s="1"/>
  <c r="EY248" i="1" a="1"/>
  <c r="EY248" i="1"/>
  <c r="EZ248" i="1" a="1"/>
  <c r="EZ248" i="1" s="1"/>
  <c r="GF248" i="1" s="1"/>
  <c r="FA248" i="1" a="1"/>
  <c r="FA248" i="1"/>
  <c r="FB248" i="1" a="1"/>
  <c r="FB248" i="1"/>
  <c r="FC248" i="1" a="1"/>
  <c r="FC248" i="1"/>
  <c r="FD248" i="1" a="1"/>
  <c r="FD248" i="1"/>
  <c r="GJ248" i="1" s="1"/>
  <c r="FE248" i="1" a="1"/>
  <c r="FE248" i="1"/>
  <c r="GK248" i="1" s="1"/>
  <c r="FF248" i="1" a="1"/>
  <c r="FF248" i="1" s="1"/>
  <c r="GL248" i="1" s="1"/>
  <c r="FG248" i="1" a="1"/>
  <c r="FG248" i="1" s="1"/>
  <c r="GM248" i="1" s="1"/>
  <c r="FH248" i="1" a="1"/>
  <c r="FH248" i="1"/>
  <c r="GN248" i="1" s="1"/>
  <c r="FI248" i="1" a="1"/>
  <c r="FI248" i="1" s="1"/>
  <c r="GO248" i="1" s="1"/>
  <c r="FJ248" i="1" a="1"/>
  <c r="FJ248" i="1"/>
  <c r="GP248" i="1" s="1"/>
  <c r="FK248" i="1" a="1"/>
  <c r="FK248" i="1" s="1"/>
  <c r="GQ248" i="1" s="1"/>
  <c r="FL248" i="1" a="1"/>
  <c r="FL248" i="1" s="1"/>
  <c r="GR248" i="1" s="1"/>
  <c r="FM248" i="1" a="1"/>
  <c r="FM248" i="1"/>
  <c r="FN248" i="1" a="1"/>
  <c r="FN248" i="1"/>
  <c r="FO248" i="1" a="1"/>
  <c r="FO248" i="1"/>
  <c r="FR248" i="1"/>
  <c r="FS248" i="1"/>
  <c r="FT248" i="1"/>
  <c r="FU248" i="1"/>
  <c r="FV248" i="1"/>
  <c r="FW248" i="1"/>
  <c r="GA248" i="1"/>
  <c r="GE248" i="1"/>
  <c r="GG248" i="1"/>
  <c r="GH248" i="1"/>
  <c r="GI248" i="1"/>
  <c r="GS248" i="1"/>
  <c r="GT248" i="1"/>
  <c r="GU248" i="1"/>
  <c r="EL249" i="1" a="1"/>
  <c r="EL249" i="1" s="1"/>
  <c r="FR249" i="1" s="1"/>
  <c r="EM249" i="1" a="1"/>
  <c r="EM249" i="1"/>
  <c r="FS249" i="1" s="1"/>
  <c r="EN249" i="1" a="1"/>
  <c r="EN249" i="1"/>
  <c r="FT249" i="1" s="1"/>
  <c r="EO249" i="1" a="1"/>
  <c r="EO249" i="1" s="1"/>
  <c r="FU249" i="1" s="1"/>
  <c r="EP249" i="1" a="1"/>
  <c r="EP249" i="1"/>
  <c r="EQ249" i="1" a="1"/>
  <c r="EQ249" i="1"/>
  <c r="FW249" i="1" s="1"/>
  <c r="ER249" i="1" a="1"/>
  <c r="ER249" i="1" s="1"/>
  <c r="ES249" i="1" a="1"/>
  <c r="ES249" i="1"/>
  <c r="ET249" i="1" a="1"/>
  <c r="ET249" i="1"/>
  <c r="EU249" i="1" a="1"/>
  <c r="EU249" i="1"/>
  <c r="EV249" i="1" a="1"/>
  <c r="EV249" i="1"/>
  <c r="EW249" i="1" a="1"/>
  <c r="EW249" i="1" s="1"/>
  <c r="EX249" i="1" a="1"/>
  <c r="EX249" i="1"/>
  <c r="EY249" i="1" a="1"/>
  <c r="EY249" i="1" s="1"/>
  <c r="GE249" i="1" s="1"/>
  <c r="EZ249" i="1" a="1"/>
  <c r="EZ249" i="1"/>
  <c r="GF249" i="1" s="1"/>
  <c r="FA249" i="1" a="1"/>
  <c r="FA249" i="1" s="1"/>
  <c r="GG249" i="1" s="1"/>
  <c r="FB249" i="1" a="1"/>
  <c r="FB249" i="1"/>
  <c r="GH249" i="1" s="1"/>
  <c r="FC249" i="1" a="1"/>
  <c r="FC249" i="1" s="1"/>
  <c r="GI249" i="1" s="1"/>
  <c r="FD249" i="1" a="1"/>
  <c r="FD249" i="1" s="1"/>
  <c r="GJ249" i="1" s="1"/>
  <c r="FE249" i="1" a="1"/>
  <c r="FE249" i="1"/>
  <c r="GK249" i="1" s="1"/>
  <c r="FF249" i="1" a="1"/>
  <c r="FF249" i="1"/>
  <c r="GL249" i="1" s="1"/>
  <c r="FG249" i="1" a="1"/>
  <c r="FG249" i="1"/>
  <c r="GM249" i="1" s="1"/>
  <c r="FH249" i="1" a="1"/>
  <c r="FH249" i="1"/>
  <c r="FI249" i="1" a="1"/>
  <c r="FI249" i="1" s="1"/>
  <c r="GO249" i="1" s="1"/>
  <c r="FJ249" i="1" a="1"/>
  <c r="FJ249" i="1" s="1"/>
  <c r="FK249" i="1" a="1"/>
  <c r="FK249" i="1"/>
  <c r="GQ249" i="1" s="1"/>
  <c r="FL249" i="1" a="1"/>
  <c r="FL249" i="1"/>
  <c r="GR249" i="1" s="1"/>
  <c r="FM249" i="1" a="1"/>
  <c r="FM249" i="1" s="1"/>
  <c r="GS249" i="1" s="1"/>
  <c r="FN249" i="1" a="1"/>
  <c r="FN249" i="1" s="1"/>
  <c r="GT249" i="1" s="1"/>
  <c r="FO249" i="1" a="1"/>
  <c r="FO249" i="1"/>
  <c r="GU249" i="1" s="1"/>
  <c r="FV249" i="1"/>
  <c r="FX249" i="1"/>
  <c r="FY249" i="1"/>
  <c r="FZ249" i="1"/>
  <c r="GA249" i="1"/>
  <c r="GB249" i="1"/>
  <c r="GC249" i="1"/>
  <c r="GD249" i="1"/>
  <c r="GN249" i="1"/>
  <c r="GP249" i="1"/>
  <c r="EL250" i="1" a="1"/>
  <c r="EL250" i="1"/>
  <c r="EM250" i="1" a="1"/>
  <c r="EM250" i="1"/>
  <c r="FS250" i="1" s="1"/>
  <c r="EN250" i="1" a="1"/>
  <c r="EN250" i="1"/>
  <c r="FT250" i="1" s="1"/>
  <c r="EO250" i="1" a="1"/>
  <c r="EO250" i="1"/>
  <c r="FU250" i="1" s="1"/>
  <c r="EP250" i="1" a="1"/>
  <c r="EP250" i="1"/>
  <c r="FV250" i="1" s="1"/>
  <c r="EQ250" i="1" a="1"/>
  <c r="EQ250" i="1" s="1"/>
  <c r="ER250" i="1" a="1"/>
  <c r="ER250" i="1"/>
  <c r="ES250" i="1" a="1"/>
  <c r="ES250" i="1" s="1"/>
  <c r="FY250" i="1" s="1"/>
  <c r="ET250" i="1" a="1"/>
  <c r="ET250" i="1" s="1"/>
  <c r="FZ250" i="1" s="1"/>
  <c r="EU250" i="1" a="1"/>
  <c r="EU250" i="1"/>
  <c r="GA250" i="1" s="1"/>
  <c r="EV250" i="1" a="1"/>
  <c r="EV250" i="1"/>
  <c r="EW250" i="1" a="1"/>
  <c r="EW250" i="1"/>
  <c r="GC250" i="1" s="1"/>
  <c r="EX250" i="1" a="1"/>
  <c r="EX250" i="1"/>
  <c r="EY250" i="1" a="1"/>
  <c r="EY250" i="1"/>
  <c r="GE250" i="1" s="1"/>
  <c r="EZ250" i="1" a="1"/>
  <c r="EZ250" i="1" s="1"/>
  <c r="GF250" i="1" s="1"/>
  <c r="FA250" i="1" a="1"/>
  <c r="FA250" i="1"/>
  <c r="GG250" i="1" s="1"/>
  <c r="FB250" i="1" a="1"/>
  <c r="FB250" i="1"/>
  <c r="GH250" i="1" s="1"/>
  <c r="FC250" i="1" a="1"/>
  <c r="FC250" i="1"/>
  <c r="GI250" i="1" s="1"/>
  <c r="FD250" i="1" a="1"/>
  <c r="FD250" i="1"/>
  <c r="GJ250" i="1" s="1"/>
  <c r="FE250" i="1" a="1"/>
  <c r="FE250" i="1" s="1"/>
  <c r="GK250" i="1" s="1"/>
  <c r="FF250" i="1" a="1"/>
  <c r="FF250" i="1" s="1"/>
  <c r="FG250" i="1" a="1"/>
  <c r="FG250" i="1"/>
  <c r="FH250" i="1" a="1"/>
  <c r="FH250" i="1"/>
  <c r="FI250" i="1" a="1"/>
  <c r="FI250" i="1"/>
  <c r="FJ250" i="1" a="1"/>
  <c r="FJ250" i="1"/>
  <c r="FK250" i="1" a="1"/>
  <c r="FK250" i="1"/>
  <c r="GQ250" i="1" s="1"/>
  <c r="FL250" i="1" a="1"/>
  <c r="FL250" i="1"/>
  <c r="GR250" i="1" s="1"/>
  <c r="FM250" i="1" a="1"/>
  <c r="FM250" i="1" s="1"/>
  <c r="GS250" i="1" s="1"/>
  <c r="FN250" i="1" a="1"/>
  <c r="FN250" i="1" s="1"/>
  <c r="GT250" i="1" s="1"/>
  <c r="FO250" i="1" a="1"/>
  <c r="FO250" i="1"/>
  <c r="GU250" i="1" s="1"/>
  <c r="FR250" i="1"/>
  <c r="FW250" i="1"/>
  <c r="FX250" i="1"/>
  <c r="GB250" i="1"/>
  <c r="GD250" i="1"/>
  <c r="GL250" i="1"/>
  <c r="GM250" i="1"/>
  <c r="GN250" i="1"/>
  <c r="GO250" i="1"/>
  <c r="GP250" i="1"/>
  <c r="EL251" i="1" a="1"/>
  <c r="EL251" i="1"/>
  <c r="FR251" i="1" s="1"/>
  <c r="EM251" i="1" a="1"/>
  <c r="EM251" i="1"/>
  <c r="FS251" i="1" s="1"/>
  <c r="EN251" i="1" a="1"/>
  <c r="EN251" i="1"/>
  <c r="EO251" i="1" a="1"/>
  <c r="EO251" i="1" s="1"/>
  <c r="EP251" i="1" a="1"/>
  <c r="EP251" i="1"/>
  <c r="FV251" i="1" s="1"/>
  <c r="EQ251" i="1" a="1"/>
  <c r="EQ251" i="1" s="1"/>
  <c r="FW251" i="1" s="1"/>
  <c r="ER251" i="1" a="1"/>
  <c r="ER251" i="1" s="1"/>
  <c r="FX251" i="1" s="1"/>
  <c r="ES251" i="1" a="1"/>
  <c r="ES251" i="1" s="1"/>
  <c r="FY251" i="1" s="1"/>
  <c r="ET251" i="1" a="1"/>
  <c r="ET251" i="1" s="1"/>
  <c r="FZ251" i="1" s="1"/>
  <c r="EU251" i="1" a="1"/>
  <c r="EU251" i="1"/>
  <c r="GA251" i="1" s="1"/>
  <c r="EV251" i="1" a="1"/>
  <c r="EV251" i="1" s="1"/>
  <c r="GB251" i="1" s="1"/>
  <c r="EW251" i="1" a="1"/>
  <c r="EW251" i="1"/>
  <c r="GC251" i="1" s="1"/>
  <c r="EX251" i="1" a="1"/>
  <c r="EX251" i="1" s="1"/>
  <c r="EY251" i="1" a="1"/>
  <c r="EY251" i="1"/>
  <c r="EZ251" i="1" a="1"/>
  <c r="EZ251" i="1"/>
  <c r="GF251" i="1" s="1"/>
  <c r="FA251" i="1" a="1"/>
  <c r="FA251" i="1" s="1"/>
  <c r="FB251" i="1" a="1"/>
  <c r="FB251" i="1"/>
  <c r="FC251" i="1" a="1"/>
  <c r="FC251" i="1"/>
  <c r="GI251" i="1" s="1"/>
  <c r="FD251" i="1" a="1"/>
  <c r="FD251" i="1" s="1"/>
  <c r="GJ251" i="1" s="1"/>
  <c r="FE251" i="1" a="1"/>
  <c r="FE251" i="1" s="1"/>
  <c r="FF251" i="1" a="1"/>
  <c r="FF251" i="1" s="1"/>
  <c r="GL251" i="1" s="1"/>
  <c r="FG251" i="1" a="1"/>
  <c r="FG251" i="1" s="1"/>
  <c r="GM251" i="1" s="1"/>
  <c r="FH251" i="1" a="1"/>
  <c r="FH251" i="1"/>
  <c r="FI251" i="1" a="1"/>
  <c r="FI251" i="1"/>
  <c r="GO251" i="1" s="1"/>
  <c r="FJ251" i="1" a="1"/>
  <c r="FJ251" i="1"/>
  <c r="GP251" i="1" s="1"/>
  <c r="FK251" i="1" a="1"/>
  <c r="FK251" i="1"/>
  <c r="GQ251" i="1" s="1"/>
  <c r="FL251" i="1" a="1"/>
  <c r="FL251" i="1"/>
  <c r="FM251" i="1" a="1"/>
  <c r="FM251" i="1" s="1"/>
  <c r="FN251" i="1" a="1"/>
  <c r="FN251" i="1"/>
  <c r="FO251" i="1" a="1"/>
  <c r="FO251" i="1" s="1"/>
  <c r="FT251" i="1"/>
  <c r="FU251" i="1"/>
  <c r="GD251" i="1"/>
  <c r="GE251" i="1"/>
  <c r="GG251" i="1"/>
  <c r="GH251" i="1"/>
  <c r="GK251" i="1"/>
  <c r="GN251" i="1"/>
  <c r="GR251" i="1"/>
  <c r="GS251" i="1"/>
  <c r="GT251" i="1"/>
  <c r="GU251" i="1"/>
  <c r="EL252" i="1" a="1"/>
  <c r="EL252" i="1"/>
  <c r="FR252" i="1" s="1"/>
  <c r="EM252" i="1" a="1"/>
  <c r="EM252" i="1" s="1"/>
  <c r="FS252" i="1" s="1"/>
  <c r="EN252" i="1" a="1"/>
  <c r="EN252" i="1" s="1"/>
  <c r="FT252" i="1" s="1"/>
  <c r="EO252" i="1" a="1"/>
  <c r="EO252" i="1"/>
  <c r="FU252" i="1" s="1"/>
  <c r="EP252" i="1" a="1"/>
  <c r="EP252" i="1"/>
  <c r="FV252" i="1" s="1"/>
  <c r="EQ252" i="1" a="1"/>
  <c r="EQ252" i="1" s="1"/>
  <c r="ER252" i="1" a="1"/>
  <c r="ER252" i="1"/>
  <c r="FX252" i="1" s="1"/>
  <c r="ES252" i="1" a="1"/>
  <c r="ES252" i="1"/>
  <c r="ET252" i="1" a="1"/>
  <c r="ET252" i="1" s="1"/>
  <c r="FZ252" i="1" s="1"/>
  <c r="EU252" i="1" a="1"/>
  <c r="EU252" i="1" s="1"/>
  <c r="GA252" i="1" s="1"/>
  <c r="EV252" i="1" a="1"/>
  <c r="EV252" i="1"/>
  <c r="EW252" i="1" a="1"/>
  <c r="EW252" i="1"/>
  <c r="GC252" i="1" s="1"/>
  <c r="EX252" i="1" a="1"/>
  <c r="EX252" i="1"/>
  <c r="GD252" i="1" s="1"/>
  <c r="EY252" i="1" a="1"/>
  <c r="EY252" i="1"/>
  <c r="GE252" i="1" s="1"/>
  <c r="EZ252" i="1" a="1"/>
  <c r="EZ252" i="1" s="1"/>
  <c r="GF252" i="1" s="1"/>
  <c r="FA252" i="1" a="1"/>
  <c r="FA252" i="1"/>
  <c r="FB252" i="1" a="1"/>
  <c r="FB252" i="1"/>
  <c r="FC252" i="1" a="1"/>
  <c r="FC252" i="1" s="1"/>
  <c r="GI252" i="1" s="1"/>
  <c r="FD252" i="1" a="1"/>
  <c r="FD252" i="1" s="1"/>
  <c r="FE252" i="1" a="1"/>
  <c r="FE252" i="1"/>
  <c r="FF252" i="1" a="1"/>
  <c r="FF252" i="1" s="1"/>
  <c r="FG252" i="1" a="1"/>
  <c r="FG252" i="1"/>
  <c r="FH252" i="1" a="1"/>
  <c r="FH252" i="1" s="1"/>
  <c r="GN252" i="1" s="1"/>
  <c r="FI252" i="1" a="1"/>
  <c r="FI252" i="1"/>
  <c r="FJ252" i="1" a="1"/>
  <c r="FJ252" i="1"/>
  <c r="GP252" i="1" s="1"/>
  <c r="FK252" i="1" a="1"/>
  <c r="FK252" i="1"/>
  <c r="GQ252" i="1" s="1"/>
  <c r="FL252" i="1" a="1"/>
  <c r="FL252" i="1" s="1"/>
  <c r="GR252" i="1" s="1"/>
  <c r="FM252" i="1" a="1"/>
  <c r="FM252" i="1"/>
  <c r="GS252" i="1" s="1"/>
  <c r="FN252" i="1" a="1"/>
  <c r="FN252" i="1"/>
  <c r="FO252" i="1" a="1"/>
  <c r="FO252" i="1" s="1"/>
  <c r="FW252" i="1"/>
  <c r="FY252" i="1"/>
  <c r="GB252" i="1"/>
  <c r="GG252" i="1"/>
  <c r="GH252" i="1"/>
  <c r="GJ252" i="1"/>
  <c r="GK252" i="1"/>
  <c r="GL252" i="1"/>
  <c r="GM252" i="1"/>
  <c r="GO252" i="1"/>
  <c r="GT252" i="1"/>
  <c r="GU252" i="1"/>
  <c r="EL253" i="1" a="1"/>
  <c r="EL253" i="1"/>
  <c r="EM253" i="1" a="1"/>
  <c r="EM253" i="1"/>
  <c r="EN253" i="1" a="1"/>
  <c r="EN253" i="1"/>
  <c r="EO253" i="1" a="1"/>
  <c r="EO253" i="1" s="1"/>
  <c r="FU253" i="1" s="1"/>
  <c r="EP253" i="1" a="1"/>
  <c r="EP253" i="1" s="1"/>
  <c r="EQ253" i="1" a="1"/>
  <c r="EQ253" i="1" s="1"/>
  <c r="FW253" i="1" s="1"/>
  <c r="ER253" i="1" a="1"/>
  <c r="ER253" i="1" s="1"/>
  <c r="FX253" i="1" s="1"/>
  <c r="ES253" i="1" a="1"/>
  <c r="ES253" i="1"/>
  <c r="FY253" i="1" s="1"/>
  <c r="ET253" i="1" a="1"/>
  <c r="ET253" i="1"/>
  <c r="FZ253" i="1" s="1"/>
  <c r="EU253" i="1" a="1"/>
  <c r="EU253" i="1" s="1"/>
  <c r="GA253" i="1" s="1"/>
  <c r="EV253" i="1" a="1"/>
  <c r="EV253" i="1"/>
  <c r="EW253" i="1" a="1"/>
  <c r="EW253" i="1" s="1"/>
  <c r="GC253" i="1" s="1"/>
  <c r="EX253" i="1" a="1"/>
  <c r="EX253" i="1"/>
  <c r="EY253" i="1" a="1"/>
  <c r="EY253" i="1"/>
  <c r="GE253" i="1" s="1"/>
  <c r="EZ253" i="1" a="1"/>
  <c r="EZ253" i="1" s="1"/>
  <c r="FA253" i="1" a="1"/>
  <c r="FA253" i="1" s="1"/>
  <c r="GG253" i="1" s="1"/>
  <c r="FB253" i="1" a="1"/>
  <c r="FB253" i="1"/>
  <c r="GH253" i="1" s="1"/>
  <c r="FC253" i="1" a="1"/>
  <c r="FC253" i="1" s="1"/>
  <c r="FD253" i="1" a="1"/>
  <c r="FD253" i="1" s="1"/>
  <c r="GJ253" i="1" s="1"/>
  <c r="FE253" i="1" a="1"/>
  <c r="FE253" i="1"/>
  <c r="GK253" i="1" s="1"/>
  <c r="FF253" i="1" a="1"/>
  <c r="FF253" i="1" s="1"/>
  <c r="GL253" i="1" s="1"/>
  <c r="FG253" i="1" a="1"/>
  <c r="FG253" i="1"/>
  <c r="GM253" i="1" s="1"/>
  <c r="FH253" i="1" a="1"/>
  <c r="FH253" i="1"/>
  <c r="FI253" i="1" a="1"/>
  <c r="FI253" i="1" s="1"/>
  <c r="GO253" i="1" s="1"/>
  <c r="FJ253" i="1" a="1"/>
  <c r="FJ253" i="1" s="1"/>
  <c r="GP253" i="1" s="1"/>
  <c r="FK253" i="1" a="1"/>
  <c r="FK253" i="1"/>
  <c r="FL253" i="1" a="1"/>
  <c r="FL253" i="1"/>
  <c r="FM253" i="1" a="1"/>
  <c r="FM253" i="1"/>
  <c r="FN253" i="1" a="1"/>
  <c r="FN253" i="1"/>
  <c r="GT253" i="1" s="1"/>
  <c r="FO253" i="1" a="1"/>
  <c r="FO253" i="1" s="1"/>
  <c r="GU253" i="1" s="1"/>
  <c r="FR253" i="1"/>
  <c r="FS253" i="1"/>
  <c r="FT253" i="1"/>
  <c r="FV253" i="1"/>
  <c r="GB253" i="1"/>
  <c r="GD253" i="1"/>
  <c r="GF253" i="1"/>
  <c r="GI253" i="1"/>
  <c r="GN253" i="1"/>
  <c r="GQ253" i="1"/>
  <c r="GR253" i="1"/>
  <c r="GS253" i="1"/>
  <c r="EL254" i="1" a="1"/>
  <c r="EL254" i="1" s="1"/>
  <c r="FR254" i="1" s="1"/>
  <c r="EM254" i="1" a="1"/>
  <c r="EM254" i="1"/>
  <c r="FS254" i="1" s="1"/>
  <c r="EN254" i="1" a="1"/>
  <c r="EN254" i="1" s="1"/>
  <c r="FT254" i="1" s="1"/>
  <c r="EO254" i="1" a="1"/>
  <c r="EO254" i="1"/>
  <c r="FU254" i="1" s="1"/>
  <c r="EP254" i="1" a="1"/>
  <c r="EP254" i="1" s="1"/>
  <c r="FV254" i="1" s="1"/>
  <c r="EQ254" i="1" a="1"/>
  <c r="EQ254" i="1" s="1"/>
  <c r="FW254" i="1" s="1"/>
  <c r="ER254" i="1" a="1"/>
  <c r="ER254" i="1" s="1"/>
  <c r="FX254" i="1" s="1"/>
  <c r="ES254" i="1" a="1"/>
  <c r="ES254" i="1" s="1"/>
  <c r="FY254" i="1" s="1"/>
  <c r="ET254" i="1" a="1"/>
  <c r="ET254" i="1" s="1"/>
  <c r="FZ254" i="1" s="1"/>
  <c r="EU254" i="1" a="1"/>
  <c r="EU254" i="1"/>
  <c r="EV254" i="1" a="1"/>
  <c r="EV254" i="1"/>
  <c r="GB254" i="1" s="1"/>
  <c r="EW254" i="1" a="1"/>
  <c r="EW254" i="1" s="1"/>
  <c r="GC254" i="1" s="1"/>
  <c r="EX254" i="1" a="1"/>
  <c r="EX254" i="1" s="1"/>
  <c r="GD254" i="1" s="1"/>
  <c r="EY254" i="1" a="1"/>
  <c r="EY254" i="1"/>
  <c r="GE254" i="1" s="1"/>
  <c r="EZ254" i="1" a="1"/>
  <c r="EZ254" i="1" s="1"/>
  <c r="GF254" i="1" s="1"/>
  <c r="FA254" i="1" a="1"/>
  <c r="FA254" i="1" s="1"/>
  <c r="GG254" i="1" s="1"/>
  <c r="FB254" i="1" a="1"/>
  <c r="FB254" i="1"/>
  <c r="GH254" i="1" s="1"/>
  <c r="FC254" i="1" a="1"/>
  <c r="FC254" i="1"/>
  <c r="FD254" i="1" a="1"/>
  <c r="FD254" i="1" s="1"/>
  <c r="FE254" i="1" a="1"/>
  <c r="FE254" i="1"/>
  <c r="FF254" i="1" a="1"/>
  <c r="FF254" i="1"/>
  <c r="FG254" i="1" a="1"/>
  <c r="FG254" i="1"/>
  <c r="GM254" i="1" s="1"/>
  <c r="FH254" i="1" a="1"/>
  <c r="FH254" i="1"/>
  <c r="FI254" i="1" a="1"/>
  <c r="FI254" i="1"/>
  <c r="FJ254" i="1" a="1"/>
  <c r="FJ254" i="1"/>
  <c r="FK254" i="1" a="1"/>
  <c r="FK254" i="1"/>
  <c r="FL254" i="1" a="1"/>
  <c r="FL254" i="1" s="1"/>
  <c r="GR254" i="1" s="1"/>
  <c r="FM254" i="1" a="1"/>
  <c r="FM254" i="1" s="1"/>
  <c r="GS254" i="1" s="1"/>
  <c r="FN254" i="1" a="1"/>
  <c r="FN254" i="1"/>
  <c r="GT254" i="1" s="1"/>
  <c r="FO254" i="1" a="1"/>
  <c r="FO254" i="1" s="1"/>
  <c r="GU254" i="1" s="1"/>
  <c r="GA254" i="1"/>
  <c r="GI254" i="1"/>
  <c r="GJ254" i="1"/>
  <c r="GK254" i="1"/>
  <c r="GL254" i="1"/>
  <c r="GN254" i="1"/>
  <c r="GO254" i="1"/>
  <c r="GP254" i="1"/>
  <c r="GQ254" i="1"/>
  <c r="EL255" i="1" a="1"/>
  <c r="EL255" i="1" s="1"/>
  <c r="EM255" i="1" a="1"/>
  <c r="EM255" i="1" s="1"/>
  <c r="EN255" i="1" a="1"/>
  <c r="EN255" i="1" s="1"/>
  <c r="FT255" i="1" s="1"/>
  <c r="EO255" i="1" a="1"/>
  <c r="EO255" i="1" s="1"/>
  <c r="FU255" i="1" s="1"/>
  <c r="EP255" i="1" a="1"/>
  <c r="EP255" i="1"/>
  <c r="EQ255" i="1" a="1"/>
  <c r="EQ255" i="1"/>
  <c r="ER255" i="1" a="1"/>
  <c r="ER255" i="1" s="1"/>
  <c r="FX255" i="1" s="1"/>
  <c r="ES255" i="1" a="1"/>
  <c r="ES255" i="1"/>
  <c r="ET255" i="1" a="1"/>
  <c r="ET255" i="1" s="1"/>
  <c r="FZ255" i="1" s="1"/>
  <c r="EU255" i="1" a="1"/>
  <c r="EU255" i="1"/>
  <c r="GA255" i="1" s="1"/>
  <c r="EV255" i="1" a="1"/>
  <c r="EV255" i="1"/>
  <c r="GB255" i="1" s="1"/>
  <c r="EW255" i="1" a="1"/>
  <c r="EW255" i="1"/>
  <c r="EX255" i="1" a="1"/>
  <c r="EX255" i="1" s="1"/>
  <c r="EY255" i="1" a="1"/>
  <c r="EY255" i="1"/>
  <c r="GE255" i="1" s="1"/>
  <c r="EZ255" i="1" a="1"/>
  <c r="EZ255" i="1"/>
  <c r="GF255" i="1" s="1"/>
  <c r="FA255" i="1" a="1"/>
  <c r="FA255" i="1"/>
  <c r="GG255" i="1" s="1"/>
  <c r="FB255" i="1" a="1"/>
  <c r="FB255" i="1"/>
  <c r="GH255" i="1" s="1"/>
  <c r="FC255" i="1" a="1"/>
  <c r="FC255" i="1" s="1"/>
  <c r="GI255" i="1" s="1"/>
  <c r="FD255" i="1" a="1"/>
  <c r="FD255" i="1"/>
  <c r="GJ255" i="1" s="1"/>
  <c r="FE255" i="1" a="1"/>
  <c r="FE255" i="1" s="1"/>
  <c r="GK255" i="1" s="1"/>
  <c r="FF255" i="1" a="1"/>
  <c r="FF255" i="1" s="1"/>
  <c r="GL255" i="1" s="1"/>
  <c r="FG255" i="1" a="1"/>
  <c r="FG255" i="1"/>
  <c r="GM255" i="1" s="1"/>
  <c r="FH255" i="1" a="1"/>
  <c r="FH255" i="1"/>
  <c r="GN255" i="1" s="1"/>
  <c r="FI255" i="1" a="1"/>
  <c r="FI255" i="1" s="1"/>
  <c r="FJ255" i="1" a="1"/>
  <c r="FJ255" i="1" s="1"/>
  <c r="GP255" i="1" s="1"/>
  <c r="FK255" i="1" a="1"/>
  <c r="FK255" i="1" s="1"/>
  <c r="FL255" i="1" a="1"/>
  <c r="FL255" i="1" s="1"/>
  <c r="GR255" i="1" s="1"/>
  <c r="FM255" i="1" a="1"/>
  <c r="FM255" i="1" s="1"/>
  <c r="GS255" i="1" s="1"/>
  <c r="FN255" i="1" a="1"/>
  <c r="FN255" i="1"/>
  <c r="FO255" i="1" a="1"/>
  <c r="FO255" i="1" s="1"/>
  <c r="GU255" i="1" s="1"/>
  <c r="FR255" i="1"/>
  <c r="FS255" i="1"/>
  <c r="FV255" i="1"/>
  <c r="FW255" i="1"/>
  <c r="FY255" i="1"/>
  <c r="GC255" i="1"/>
  <c r="GD255" i="1"/>
  <c r="GO255" i="1"/>
  <c r="GQ255" i="1"/>
  <c r="GT255" i="1"/>
  <c r="EL256" i="1" a="1"/>
  <c r="EL256" i="1"/>
  <c r="FR256" i="1" s="1"/>
  <c r="EM256" i="1" a="1"/>
  <c r="EM256" i="1" s="1"/>
  <c r="FS256" i="1" s="1"/>
  <c r="EN256" i="1" a="1"/>
  <c r="EN256" i="1"/>
  <c r="FT256" i="1" s="1"/>
  <c r="EO256" i="1" a="1"/>
  <c r="EO256" i="1" s="1"/>
  <c r="FU256" i="1" s="1"/>
  <c r="EP256" i="1" a="1"/>
  <c r="EP256" i="1"/>
  <c r="FV256" i="1" s="1"/>
  <c r="EQ256" i="1" a="1"/>
  <c r="EQ256" i="1"/>
  <c r="ER256" i="1" a="1"/>
  <c r="ER256" i="1" s="1"/>
  <c r="FX256" i="1" s="1"/>
  <c r="ES256" i="1" a="1"/>
  <c r="ES256" i="1"/>
  <c r="ET256" i="1" a="1"/>
  <c r="ET256" i="1" s="1"/>
  <c r="FZ256" i="1" s="1"/>
  <c r="EU256" i="1" a="1"/>
  <c r="EU256" i="1" s="1"/>
  <c r="EV256" i="1" a="1"/>
  <c r="EV256" i="1" s="1"/>
  <c r="GB256" i="1" s="1"/>
  <c r="EW256" i="1" a="1"/>
  <c r="EW256" i="1"/>
  <c r="EX256" i="1" a="1"/>
  <c r="EX256" i="1"/>
  <c r="EY256" i="1" a="1"/>
  <c r="EY256" i="1" s="1"/>
  <c r="EZ256" i="1" a="1"/>
  <c r="EZ256" i="1"/>
  <c r="FA256" i="1" a="1"/>
  <c r="FA256" i="1"/>
  <c r="FB256" i="1" a="1"/>
  <c r="FB256" i="1"/>
  <c r="GH256" i="1" s="1"/>
  <c r="FC256" i="1" a="1"/>
  <c r="FC256" i="1" s="1"/>
  <c r="GI256" i="1" s="1"/>
  <c r="FD256" i="1" a="1"/>
  <c r="FD256" i="1" s="1"/>
  <c r="GJ256" i="1" s="1"/>
  <c r="FE256" i="1" a="1"/>
  <c r="FE256" i="1"/>
  <c r="FF256" i="1" a="1"/>
  <c r="FF256" i="1"/>
  <c r="FG256" i="1" a="1"/>
  <c r="FG256" i="1"/>
  <c r="GM256" i="1" s="1"/>
  <c r="FH256" i="1" a="1"/>
  <c r="FH256" i="1"/>
  <c r="FI256" i="1" a="1"/>
  <c r="FI256" i="1" s="1"/>
  <c r="GO256" i="1" s="1"/>
  <c r="FJ256" i="1" a="1"/>
  <c r="FJ256" i="1"/>
  <c r="FK256" i="1" a="1"/>
  <c r="FK256" i="1" s="1"/>
  <c r="FL256" i="1" a="1"/>
  <c r="FL256" i="1"/>
  <c r="GR256" i="1" s="1"/>
  <c r="FM256" i="1" a="1"/>
  <c r="FM256" i="1" s="1"/>
  <c r="GS256" i="1" s="1"/>
  <c r="FN256" i="1" a="1"/>
  <c r="FN256" i="1"/>
  <c r="GT256" i="1" s="1"/>
  <c r="FO256" i="1" a="1"/>
  <c r="FO256" i="1" s="1"/>
  <c r="GU256" i="1" s="1"/>
  <c r="FW256" i="1"/>
  <c r="FY256" i="1"/>
  <c r="GA256" i="1"/>
  <c r="GC256" i="1"/>
  <c r="GD256" i="1"/>
  <c r="GE256" i="1"/>
  <c r="GF256" i="1"/>
  <c r="GG256" i="1"/>
  <c r="GK256" i="1"/>
  <c r="GL256" i="1"/>
  <c r="GN256" i="1"/>
  <c r="GP256" i="1"/>
  <c r="GQ256" i="1"/>
  <c r="EL257" i="1" a="1"/>
  <c r="EL257" i="1" s="1"/>
  <c r="FR257" i="1" s="1"/>
  <c r="EM257" i="1" a="1"/>
  <c r="EM257" i="1" s="1"/>
  <c r="FS257" i="1" s="1"/>
  <c r="EN257" i="1" a="1"/>
  <c r="EN257" i="1" s="1"/>
  <c r="EO257" i="1" a="1"/>
  <c r="EO257" i="1" s="1"/>
  <c r="FU257" i="1" s="1"/>
  <c r="EP257" i="1" a="1"/>
  <c r="EP257" i="1" s="1"/>
  <c r="FV257" i="1" s="1"/>
  <c r="EQ257" i="1" a="1"/>
  <c r="EQ257" i="1" s="1"/>
  <c r="ER257" i="1" a="1"/>
  <c r="ER257" i="1" s="1"/>
  <c r="ES257" i="1" a="1"/>
  <c r="ES257" i="1"/>
  <c r="FY257" i="1" s="1"/>
  <c r="ET257" i="1" a="1"/>
  <c r="ET257" i="1"/>
  <c r="FZ257" i="1" s="1"/>
  <c r="EU257" i="1" a="1"/>
  <c r="EU257" i="1"/>
  <c r="GA257" i="1" s="1"/>
  <c r="EV257" i="1" a="1"/>
  <c r="EV257" i="1"/>
  <c r="GB257" i="1" s="1"/>
  <c r="EW257" i="1" a="1"/>
  <c r="EW257" i="1" s="1"/>
  <c r="EX257" i="1" a="1"/>
  <c r="EX257" i="1" s="1"/>
  <c r="EY257" i="1" a="1"/>
  <c r="EY257" i="1"/>
  <c r="EZ257" i="1" a="1"/>
  <c r="EZ257" i="1"/>
  <c r="FA257" i="1" a="1"/>
  <c r="FA257" i="1"/>
  <c r="GG257" i="1" s="1"/>
  <c r="FB257" i="1" a="1"/>
  <c r="FB257" i="1"/>
  <c r="GH257" i="1" s="1"/>
  <c r="FC257" i="1" a="1"/>
  <c r="FC257" i="1" s="1"/>
  <c r="GI257" i="1" s="1"/>
  <c r="FD257" i="1" a="1"/>
  <c r="FD257" i="1" s="1"/>
  <c r="GJ257" i="1" s="1"/>
  <c r="FE257" i="1" a="1"/>
  <c r="FE257" i="1" s="1"/>
  <c r="GK257" i="1" s="1"/>
  <c r="FF257" i="1" a="1"/>
  <c r="FF257" i="1"/>
  <c r="GL257" i="1" s="1"/>
  <c r="FG257" i="1" a="1"/>
  <c r="FG257" i="1" s="1"/>
  <c r="GM257" i="1" s="1"/>
  <c r="FH257" i="1" a="1"/>
  <c r="FH257" i="1"/>
  <c r="GN257" i="1" s="1"/>
  <c r="FI257" i="1" a="1"/>
  <c r="FI257" i="1"/>
  <c r="GO257" i="1" s="1"/>
  <c r="FJ257" i="1" a="1"/>
  <c r="FJ257" i="1"/>
  <c r="GP257" i="1" s="1"/>
  <c r="FK257" i="1" a="1"/>
  <c r="FK257" i="1" s="1"/>
  <c r="GQ257" i="1" s="1"/>
  <c r="FL257" i="1" a="1"/>
  <c r="FL257" i="1" s="1"/>
  <c r="FM257" i="1" a="1"/>
  <c r="FM257" i="1" s="1"/>
  <c r="FN257" i="1" a="1"/>
  <c r="FN257" i="1" s="1"/>
  <c r="FO257" i="1" a="1"/>
  <c r="FO257" i="1" s="1"/>
  <c r="GU257" i="1" s="1"/>
  <c r="FT257" i="1"/>
  <c r="FW257" i="1"/>
  <c r="FX257" i="1"/>
  <c r="GC257" i="1"/>
  <c r="GD257" i="1"/>
  <c r="GE257" i="1"/>
  <c r="GF257" i="1"/>
  <c r="GR257" i="1"/>
  <c r="GS257" i="1"/>
  <c r="GT257" i="1"/>
  <c r="EL258" i="1" a="1"/>
  <c r="EL258" i="1" s="1"/>
  <c r="FR258" i="1" s="1"/>
  <c r="EM258" i="1" a="1"/>
  <c r="EM258" i="1"/>
  <c r="FS258" i="1" s="1"/>
  <c r="EN258" i="1" a="1"/>
  <c r="EN258" i="1"/>
  <c r="FT258" i="1" s="1"/>
  <c r="EO258" i="1" a="1"/>
  <c r="EO258" i="1" s="1"/>
  <c r="FU258" i="1" s="1"/>
  <c r="EP258" i="1" a="1"/>
  <c r="EP258" i="1"/>
  <c r="FV258" i="1" s="1"/>
  <c r="EQ258" i="1" a="1"/>
  <c r="EQ258" i="1" s="1"/>
  <c r="FW258" i="1" s="1"/>
  <c r="ER258" i="1" a="1"/>
  <c r="ER258" i="1" s="1"/>
  <c r="FX258" i="1" s="1"/>
  <c r="ES258" i="1" a="1"/>
  <c r="ES258" i="1"/>
  <c r="FY258" i="1" s="1"/>
  <c r="ET258" i="1" a="1"/>
  <c r="ET258" i="1"/>
  <c r="EU258" i="1" a="1"/>
  <c r="EU258" i="1"/>
  <c r="GA258" i="1" s="1"/>
  <c r="EV258" i="1" a="1"/>
  <c r="EV258" i="1"/>
  <c r="GB258" i="1" s="1"/>
  <c r="EW258" i="1" a="1"/>
  <c r="EW258" i="1" s="1"/>
  <c r="GC258" i="1" s="1"/>
  <c r="EX258" i="1" a="1"/>
  <c r="EX258" i="1"/>
  <c r="GD258" i="1" s="1"/>
  <c r="EY258" i="1" a="1"/>
  <c r="EY258" i="1"/>
  <c r="EZ258" i="1" a="1"/>
  <c r="EZ258" i="1"/>
  <c r="GF258" i="1" s="1"/>
  <c r="FA258" i="1" a="1"/>
  <c r="FA258" i="1" s="1"/>
  <c r="GG258" i="1" s="1"/>
  <c r="FB258" i="1" a="1"/>
  <c r="FB258" i="1"/>
  <c r="FC258" i="1" a="1"/>
  <c r="FC258" i="1"/>
  <c r="FD258" i="1" a="1"/>
  <c r="FD258" i="1"/>
  <c r="FE258" i="1" a="1"/>
  <c r="FE258" i="1" s="1"/>
  <c r="GK258" i="1" s="1"/>
  <c r="FF258" i="1" a="1"/>
  <c r="FF258" i="1" s="1"/>
  <c r="FG258" i="1" a="1"/>
  <c r="FG258" i="1"/>
  <c r="FH258" i="1" a="1"/>
  <c r="FH258" i="1" s="1"/>
  <c r="GN258" i="1" s="1"/>
  <c r="FI258" i="1" a="1"/>
  <c r="FI258" i="1" s="1"/>
  <c r="FJ258" i="1" a="1"/>
  <c r="FJ258" i="1"/>
  <c r="FK258" i="1" a="1"/>
  <c r="FK258" i="1"/>
  <c r="FL258" i="1" a="1"/>
  <c r="FL258" i="1" s="1"/>
  <c r="GR258" i="1" s="1"/>
  <c r="FM258" i="1" a="1"/>
  <c r="FM258" i="1"/>
  <c r="GS258" i="1" s="1"/>
  <c r="FN258" i="1" a="1"/>
  <c r="FN258" i="1"/>
  <c r="GT258" i="1" s="1"/>
  <c r="FO258" i="1" a="1"/>
  <c r="FO258" i="1" s="1"/>
  <c r="GU258" i="1" s="1"/>
  <c r="FZ258" i="1"/>
  <c r="GE258" i="1"/>
  <c r="GH258" i="1"/>
  <c r="GI258" i="1"/>
  <c r="GJ258" i="1"/>
  <c r="GL258" i="1"/>
  <c r="GM258" i="1"/>
  <c r="GO258" i="1"/>
  <c r="GP258" i="1"/>
  <c r="GQ258" i="1"/>
  <c r="EL259" i="1" a="1"/>
  <c r="EL259" i="1" s="1"/>
  <c r="EM259" i="1" a="1"/>
  <c r="EM259" i="1" s="1"/>
  <c r="FS259" i="1" s="1"/>
  <c r="EN259" i="1" a="1"/>
  <c r="EN259" i="1" s="1"/>
  <c r="FT259" i="1" s="1"/>
  <c r="EO259" i="1" a="1"/>
  <c r="EO259" i="1" s="1"/>
  <c r="EP259" i="1" a="1"/>
  <c r="EP259" i="1"/>
  <c r="FV259" i="1" s="1"/>
  <c r="EQ259" i="1" a="1"/>
  <c r="EQ259" i="1"/>
  <c r="ER259" i="1" a="1"/>
  <c r="ER259" i="1" s="1"/>
  <c r="FX259" i="1" s="1"/>
  <c r="ES259" i="1" a="1"/>
  <c r="ES259" i="1"/>
  <c r="FY259" i="1" s="1"/>
  <c r="ET259" i="1" a="1"/>
  <c r="ET259" i="1"/>
  <c r="FZ259" i="1" s="1"/>
  <c r="EU259" i="1" a="1"/>
  <c r="EU259" i="1"/>
  <c r="GA259" i="1" s="1"/>
  <c r="EV259" i="1" a="1"/>
  <c r="EV259" i="1"/>
  <c r="GB259" i="1" s="1"/>
  <c r="EW259" i="1" a="1"/>
  <c r="EW259" i="1"/>
  <c r="EX259" i="1" a="1"/>
  <c r="EX259" i="1" s="1"/>
  <c r="GD259" i="1" s="1"/>
  <c r="EY259" i="1" a="1"/>
  <c r="EY259" i="1"/>
  <c r="GE259" i="1" s="1"/>
  <c r="EZ259" i="1" a="1"/>
  <c r="EZ259" i="1"/>
  <c r="FA259" i="1" a="1"/>
  <c r="FA259" i="1"/>
  <c r="GG259" i="1" s="1"/>
  <c r="FB259" i="1" a="1"/>
  <c r="FB259" i="1"/>
  <c r="GH259" i="1" s="1"/>
  <c r="FC259" i="1" a="1"/>
  <c r="FC259" i="1" s="1"/>
  <c r="GI259" i="1" s="1"/>
  <c r="FD259" i="1" a="1"/>
  <c r="FD259" i="1"/>
  <c r="GJ259" i="1" s="1"/>
  <c r="FE259" i="1" a="1"/>
  <c r="FE259" i="1"/>
  <c r="GK259" i="1" s="1"/>
  <c r="FF259" i="1" a="1"/>
  <c r="FF259" i="1" s="1"/>
  <c r="GL259" i="1" s="1"/>
  <c r="FG259" i="1" a="1"/>
  <c r="FG259" i="1"/>
  <c r="GM259" i="1" s="1"/>
  <c r="FH259" i="1" a="1"/>
  <c r="FH259" i="1"/>
  <c r="GN259" i="1" s="1"/>
  <c r="FI259" i="1" a="1"/>
  <c r="FI259" i="1" s="1"/>
  <c r="GO259" i="1" s="1"/>
  <c r="FJ259" i="1" a="1"/>
  <c r="FJ259" i="1" s="1"/>
  <c r="FK259" i="1" a="1"/>
  <c r="FK259" i="1" s="1"/>
  <c r="FL259" i="1" a="1"/>
  <c r="FL259" i="1" s="1"/>
  <c r="GR259" i="1" s="1"/>
  <c r="FM259" i="1" a="1"/>
  <c r="FM259" i="1" s="1"/>
  <c r="FN259" i="1" a="1"/>
  <c r="FN259" i="1"/>
  <c r="FO259" i="1" a="1"/>
  <c r="FO259" i="1"/>
  <c r="FR259" i="1"/>
  <c r="FU259" i="1"/>
  <c r="FW259" i="1"/>
  <c r="GC259" i="1"/>
  <c r="GF259" i="1"/>
  <c r="GP259" i="1"/>
  <c r="GQ259" i="1"/>
  <c r="GS259" i="1"/>
  <c r="GT259" i="1"/>
  <c r="GU259" i="1"/>
  <c r="EL260" i="1" a="1"/>
  <c r="EL260" i="1" s="1"/>
  <c r="FR260" i="1" s="1"/>
  <c r="EM260" i="1" a="1"/>
  <c r="EM260" i="1" s="1"/>
  <c r="FS260" i="1" s="1"/>
  <c r="EN260" i="1" a="1"/>
  <c r="EN260" i="1" s="1"/>
  <c r="FT260" i="1" s="1"/>
  <c r="EO260" i="1" a="1"/>
  <c r="EO260" i="1" s="1"/>
  <c r="FU260" i="1" s="1"/>
  <c r="EP260" i="1" a="1"/>
  <c r="EP260" i="1"/>
  <c r="FV260" i="1" s="1"/>
  <c r="EQ260" i="1" a="1"/>
  <c r="EQ260" i="1" s="1"/>
  <c r="FW260" i="1" s="1"/>
  <c r="ER260" i="1" a="1"/>
  <c r="ER260" i="1" s="1"/>
  <c r="FX260" i="1" s="1"/>
  <c r="ES260" i="1" a="1"/>
  <c r="ES260" i="1"/>
  <c r="ET260" i="1" a="1"/>
  <c r="ET260" i="1" s="1"/>
  <c r="EU260" i="1" a="1"/>
  <c r="EU260" i="1" s="1"/>
  <c r="GA260" i="1" s="1"/>
  <c r="EV260" i="1" a="1"/>
  <c r="EV260" i="1" s="1"/>
  <c r="GB260" i="1" s="1"/>
  <c r="EW260" i="1" a="1"/>
  <c r="EW260" i="1"/>
  <c r="GC260" i="1" s="1"/>
  <c r="EX260" i="1" a="1"/>
  <c r="EX260" i="1" s="1"/>
  <c r="GD260" i="1" s="1"/>
  <c r="EY260" i="1" a="1"/>
  <c r="EY260" i="1" s="1"/>
  <c r="GE260" i="1" s="1"/>
  <c r="EZ260" i="1" a="1"/>
  <c r="EZ260" i="1"/>
  <c r="GF260" i="1" s="1"/>
  <c r="FA260" i="1" a="1"/>
  <c r="FA260" i="1"/>
  <c r="GG260" i="1" s="1"/>
  <c r="FB260" i="1" a="1"/>
  <c r="FB260" i="1"/>
  <c r="FC260" i="1" a="1"/>
  <c r="FC260" i="1" s="1"/>
  <c r="FD260" i="1" a="1"/>
  <c r="FD260" i="1" s="1"/>
  <c r="FE260" i="1" a="1"/>
  <c r="FE260" i="1"/>
  <c r="FF260" i="1" a="1"/>
  <c r="FF260" i="1" s="1"/>
  <c r="FG260" i="1" a="1"/>
  <c r="FG260" i="1"/>
  <c r="GM260" i="1" s="1"/>
  <c r="FH260" i="1" a="1"/>
  <c r="FH260" i="1"/>
  <c r="GN260" i="1" s="1"/>
  <c r="FI260" i="1" a="1"/>
  <c r="FI260" i="1"/>
  <c r="GO260" i="1" s="1"/>
  <c r="FJ260" i="1" a="1"/>
  <c r="FJ260" i="1" s="1"/>
  <c r="GP260" i="1" s="1"/>
  <c r="FK260" i="1" a="1"/>
  <c r="FK260" i="1"/>
  <c r="GQ260" i="1" s="1"/>
  <c r="FL260" i="1" a="1"/>
  <c r="FL260" i="1"/>
  <c r="GR260" i="1" s="1"/>
  <c r="FM260" i="1" a="1"/>
  <c r="FM260" i="1" s="1"/>
  <c r="GS260" i="1" s="1"/>
  <c r="FN260" i="1" a="1"/>
  <c r="FN260" i="1"/>
  <c r="GT260" i="1" s="1"/>
  <c r="FO260" i="1" a="1"/>
  <c r="FO260" i="1" s="1"/>
  <c r="GU260" i="1" s="1"/>
  <c r="FY260" i="1"/>
  <c r="FZ260" i="1"/>
  <c r="GH260" i="1"/>
  <c r="GI260" i="1"/>
  <c r="GJ260" i="1"/>
  <c r="GK260" i="1"/>
  <c r="GL260" i="1"/>
  <c r="EL261" i="1" a="1"/>
  <c r="EL261" i="1" s="1"/>
  <c r="EM261" i="1" a="1"/>
  <c r="EM261" i="1"/>
  <c r="FS261" i="1" s="1"/>
  <c r="EN261" i="1" a="1"/>
  <c r="EN261" i="1"/>
  <c r="EO261" i="1" a="1"/>
  <c r="EO261" i="1" s="1"/>
  <c r="FU261" i="1" s="1"/>
  <c r="EP261" i="1" a="1"/>
  <c r="EP261" i="1"/>
  <c r="FV261" i="1" s="1"/>
  <c r="EQ261" i="1" a="1"/>
  <c r="EQ261" i="1"/>
  <c r="FW261" i="1" s="1"/>
  <c r="ER261" i="1" a="1"/>
  <c r="ER261" i="1" s="1"/>
  <c r="FX261" i="1" s="1"/>
  <c r="ES261" i="1" a="1"/>
  <c r="ES261" i="1"/>
  <c r="FY261" i="1" s="1"/>
  <c r="ET261" i="1" a="1"/>
  <c r="ET261" i="1"/>
  <c r="FZ261" i="1" s="1"/>
  <c r="EU261" i="1" a="1"/>
  <c r="EU261" i="1" s="1"/>
  <c r="GA261" i="1" s="1"/>
  <c r="EV261" i="1" a="1"/>
  <c r="EV261" i="1"/>
  <c r="EW261" i="1" a="1"/>
  <c r="EW261" i="1" s="1"/>
  <c r="GC261" i="1" s="1"/>
  <c r="EX261" i="1" a="1"/>
  <c r="EX261" i="1" s="1"/>
  <c r="GD261" i="1" s="1"/>
  <c r="EY261" i="1" a="1"/>
  <c r="EY261" i="1"/>
  <c r="GE261" i="1" s="1"/>
  <c r="EZ261" i="1" a="1"/>
  <c r="EZ261" i="1" s="1"/>
  <c r="GF261" i="1" s="1"/>
  <c r="FA261" i="1" a="1"/>
  <c r="FA261" i="1"/>
  <c r="GG261" i="1" s="1"/>
  <c r="FB261" i="1" a="1"/>
  <c r="FB261" i="1"/>
  <c r="GH261" i="1" s="1"/>
  <c r="FC261" i="1" a="1"/>
  <c r="FC261" i="1" s="1"/>
  <c r="GI261" i="1" s="1"/>
  <c r="FD261" i="1" a="1"/>
  <c r="FD261" i="1" s="1"/>
  <c r="GJ261" i="1" s="1"/>
  <c r="FE261" i="1" a="1"/>
  <c r="FE261" i="1" s="1"/>
  <c r="GK261" i="1" s="1"/>
  <c r="FF261" i="1" a="1"/>
  <c r="FF261" i="1"/>
  <c r="FG261" i="1" a="1"/>
  <c r="FG261" i="1" s="1"/>
  <c r="FH261" i="1" a="1"/>
  <c r="FH261" i="1"/>
  <c r="FI261" i="1" a="1"/>
  <c r="FI261" i="1" s="1"/>
  <c r="FJ261" i="1" a="1"/>
  <c r="FJ261" i="1" s="1"/>
  <c r="FK261" i="1" a="1"/>
  <c r="FK261" i="1"/>
  <c r="FL261" i="1" a="1"/>
  <c r="FL261" i="1" s="1"/>
  <c r="GR261" i="1" s="1"/>
  <c r="FM261" i="1" a="1"/>
  <c r="FM261" i="1" s="1"/>
  <c r="GS261" i="1" s="1"/>
  <c r="FN261" i="1" a="1"/>
  <c r="FN261" i="1" s="1"/>
  <c r="GT261" i="1" s="1"/>
  <c r="FO261" i="1" a="1"/>
  <c r="FO261" i="1"/>
  <c r="GU261" i="1" s="1"/>
  <c r="FR261" i="1"/>
  <c r="FT261" i="1"/>
  <c r="GB261" i="1"/>
  <c r="GL261" i="1"/>
  <c r="GM261" i="1"/>
  <c r="GN261" i="1"/>
  <c r="GO261" i="1"/>
  <c r="GP261" i="1"/>
  <c r="GQ261" i="1"/>
  <c r="EL262" i="1" a="1"/>
  <c r="EL262" i="1" s="1"/>
  <c r="EM262" i="1" a="1"/>
  <c r="EM262" i="1"/>
  <c r="EN262" i="1" a="1"/>
  <c r="EN262" i="1"/>
  <c r="EO262" i="1" a="1"/>
  <c r="EO262" i="1"/>
  <c r="FU262" i="1" s="1"/>
  <c r="EP262" i="1" a="1"/>
  <c r="EP262" i="1"/>
  <c r="EQ262" i="1" a="1"/>
  <c r="EQ262" i="1" s="1"/>
  <c r="FW262" i="1" s="1"/>
  <c r="ER262" i="1" a="1"/>
  <c r="ER262" i="1"/>
  <c r="ES262" i="1" a="1"/>
  <c r="ES262" i="1" s="1"/>
  <c r="FY262" i="1" s="1"/>
  <c r="ET262" i="1" a="1"/>
  <c r="ET262" i="1"/>
  <c r="FZ262" i="1" s="1"/>
  <c r="EU262" i="1" a="1"/>
  <c r="EU262" i="1"/>
  <c r="GA262" i="1" s="1"/>
  <c r="EV262" i="1" a="1"/>
  <c r="EV262" i="1"/>
  <c r="GB262" i="1" s="1"/>
  <c r="EW262" i="1" a="1"/>
  <c r="EW262" i="1" s="1"/>
  <c r="GC262" i="1" s="1"/>
  <c r="EX262" i="1" a="1"/>
  <c r="EX262" i="1" s="1"/>
  <c r="GD262" i="1" s="1"/>
  <c r="EY262" i="1" a="1"/>
  <c r="EY262" i="1"/>
  <c r="GE262" i="1" s="1"/>
  <c r="EZ262" i="1" a="1"/>
  <c r="EZ262" i="1"/>
  <c r="GF262" i="1" s="1"/>
  <c r="FA262" i="1" a="1"/>
  <c r="FA262" i="1"/>
  <c r="GG262" i="1" s="1"/>
  <c r="FB262" i="1" a="1"/>
  <c r="FB262" i="1"/>
  <c r="GH262" i="1" s="1"/>
  <c r="FC262" i="1" a="1"/>
  <c r="FC262" i="1" s="1"/>
  <c r="GI262" i="1" s="1"/>
  <c r="FD262" i="1" a="1"/>
  <c r="FD262" i="1" s="1"/>
  <c r="GJ262" i="1" s="1"/>
  <c r="FE262" i="1" a="1"/>
  <c r="FE262" i="1"/>
  <c r="GK262" i="1" s="1"/>
  <c r="FF262" i="1" a="1"/>
  <c r="FF262" i="1" s="1"/>
  <c r="GL262" i="1" s="1"/>
  <c r="FG262" i="1" a="1"/>
  <c r="FG262" i="1"/>
  <c r="GM262" i="1" s="1"/>
  <c r="FH262" i="1" a="1"/>
  <c r="FH262" i="1"/>
  <c r="FI262" i="1" a="1"/>
  <c r="FI262" i="1" s="1"/>
  <c r="FJ262" i="1" a="1"/>
  <c r="FJ262" i="1" s="1"/>
  <c r="FK262" i="1" a="1"/>
  <c r="FK262" i="1"/>
  <c r="FL262" i="1" a="1"/>
  <c r="FL262" i="1"/>
  <c r="FM262" i="1" a="1"/>
  <c r="FM262" i="1"/>
  <c r="GS262" i="1" s="1"/>
  <c r="FN262" i="1" a="1"/>
  <c r="FN262" i="1"/>
  <c r="GT262" i="1" s="1"/>
  <c r="FO262" i="1" a="1"/>
  <c r="FO262" i="1"/>
  <c r="GU262" i="1" s="1"/>
  <c r="FR262" i="1"/>
  <c r="FS262" i="1"/>
  <c r="FT262" i="1"/>
  <c r="FV262" i="1"/>
  <c r="FX262" i="1"/>
  <c r="GN262" i="1"/>
  <c r="GO262" i="1"/>
  <c r="GP262" i="1"/>
  <c r="GQ262" i="1"/>
  <c r="GR262" i="1"/>
  <c r="EL263" i="1" a="1"/>
  <c r="EL263" i="1"/>
  <c r="FR263" i="1" s="1"/>
  <c r="EM263" i="1" a="1"/>
  <c r="EM263" i="1"/>
  <c r="FS263" i="1" s="1"/>
  <c r="EN263" i="1" a="1"/>
  <c r="EN263" i="1" s="1"/>
  <c r="FT263" i="1" s="1"/>
  <c r="EO263" i="1" a="1"/>
  <c r="EO263" i="1"/>
  <c r="FU263" i="1" s="1"/>
  <c r="EP263" i="1" a="1"/>
  <c r="EP263" i="1"/>
  <c r="EQ263" i="1" a="1"/>
  <c r="EQ263" i="1" s="1"/>
  <c r="FW263" i="1" s="1"/>
  <c r="ER263" i="1" a="1"/>
  <c r="ER263" i="1" s="1"/>
  <c r="ES263" i="1" a="1"/>
  <c r="ES263" i="1" s="1"/>
  <c r="ET263" i="1" a="1"/>
  <c r="ET263" i="1" s="1"/>
  <c r="FZ263" i="1" s="1"/>
  <c r="EU263" i="1" a="1"/>
  <c r="EU263" i="1" s="1"/>
  <c r="GA263" i="1" s="1"/>
  <c r="EV263" i="1" a="1"/>
  <c r="EV263" i="1"/>
  <c r="GB263" i="1" s="1"/>
  <c r="EW263" i="1" a="1"/>
  <c r="EW263" i="1" s="1"/>
  <c r="EX263" i="1" a="1"/>
  <c r="EX263" i="1" s="1"/>
  <c r="GD263" i="1" s="1"/>
  <c r="EY263" i="1" a="1"/>
  <c r="EY263" i="1"/>
  <c r="EZ263" i="1" a="1"/>
  <c r="EZ263" i="1" s="1"/>
  <c r="FA263" i="1" a="1"/>
  <c r="FA263" i="1"/>
  <c r="FB263" i="1" a="1"/>
  <c r="FB263" i="1"/>
  <c r="FC263" i="1" a="1"/>
  <c r="FC263" i="1" s="1"/>
  <c r="FD263" i="1" a="1"/>
  <c r="FD263" i="1" s="1"/>
  <c r="GJ263" i="1" s="1"/>
  <c r="FE263" i="1" a="1"/>
  <c r="FE263" i="1" s="1"/>
  <c r="GK263" i="1" s="1"/>
  <c r="FF263" i="1" a="1"/>
  <c r="FF263" i="1" s="1"/>
  <c r="GL263" i="1" s="1"/>
  <c r="FG263" i="1" a="1"/>
  <c r="FG263" i="1"/>
  <c r="GM263" i="1" s="1"/>
  <c r="FH263" i="1" a="1"/>
  <c r="FH263" i="1"/>
  <c r="GN263" i="1" s="1"/>
  <c r="FI263" i="1" a="1"/>
  <c r="FI263" i="1" s="1"/>
  <c r="FJ263" i="1" a="1"/>
  <c r="FJ263" i="1"/>
  <c r="GP263" i="1" s="1"/>
  <c r="FK263" i="1" a="1"/>
  <c r="FK263" i="1" s="1"/>
  <c r="GQ263" i="1" s="1"/>
  <c r="FL263" i="1" a="1"/>
  <c r="FL263" i="1" s="1"/>
  <c r="GR263" i="1" s="1"/>
  <c r="FM263" i="1" a="1"/>
  <c r="FM263" i="1"/>
  <c r="FN263" i="1" a="1"/>
  <c r="FN263" i="1"/>
  <c r="GT263" i="1" s="1"/>
  <c r="FO263" i="1" a="1"/>
  <c r="FO263" i="1" s="1"/>
  <c r="FV263" i="1"/>
  <c r="FX263" i="1"/>
  <c r="FY263" i="1"/>
  <c r="GC263" i="1"/>
  <c r="GE263" i="1"/>
  <c r="GF263" i="1"/>
  <c r="GG263" i="1"/>
  <c r="GH263" i="1"/>
  <c r="GI263" i="1"/>
  <c r="GO263" i="1"/>
  <c r="GS263" i="1"/>
  <c r="GU263" i="1"/>
  <c r="EL264" i="1" a="1"/>
  <c r="EL264" i="1" s="1"/>
  <c r="FR264" i="1" s="1"/>
  <c r="EM264" i="1" a="1"/>
  <c r="EM264" i="1"/>
  <c r="FS264" i="1" s="1"/>
  <c r="EN264" i="1" a="1"/>
  <c r="EN264" i="1"/>
  <c r="FT264" i="1" s="1"/>
  <c r="EO264" i="1" a="1"/>
  <c r="EO264" i="1"/>
  <c r="FU264" i="1" s="1"/>
  <c r="EP264" i="1" a="1"/>
  <c r="EP264" i="1" s="1"/>
  <c r="FV264" i="1" s="1"/>
  <c r="EQ264" i="1" a="1"/>
  <c r="EQ264" i="1"/>
  <c r="FW264" i="1" s="1"/>
  <c r="ER264" i="1" a="1"/>
  <c r="ER264" i="1" s="1"/>
  <c r="ES264" i="1" a="1"/>
  <c r="ES264" i="1"/>
  <c r="FY264" i="1" s="1"/>
  <c r="ET264" i="1" a="1"/>
  <c r="ET264" i="1"/>
  <c r="FZ264" i="1" s="1"/>
  <c r="EU264" i="1" a="1"/>
  <c r="EU264" i="1"/>
  <c r="GA264" i="1" s="1"/>
  <c r="EV264" i="1" a="1"/>
  <c r="EV264" i="1"/>
  <c r="GB264" i="1" s="1"/>
  <c r="EW264" i="1" a="1"/>
  <c r="EW264" i="1"/>
  <c r="GC264" i="1" s="1"/>
  <c r="EX264" i="1" a="1"/>
  <c r="EX264" i="1" s="1"/>
  <c r="GD264" i="1" s="1"/>
  <c r="EY264" i="1" a="1"/>
  <c r="EY264" i="1" s="1"/>
  <c r="GE264" i="1" s="1"/>
  <c r="EZ264" i="1" a="1"/>
  <c r="EZ264" i="1"/>
  <c r="GF264" i="1" s="1"/>
  <c r="FA264" i="1" a="1"/>
  <c r="FA264" i="1" s="1"/>
  <c r="GG264" i="1" s="1"/>
  <c r="FB264" i="1" a="1"/>
  <c r="FB264" i="1" s="1"/>
  <c r="FC264" i="1" a="1"/>
  <c r="FC264" i="1"/>
  <c r="FD264" i="1" a="1"/>
  <c r="FD264" i="1" s="1"/>
  <c r="FE264" i="1" a="1"/>
  <c r="FE264" i="1"/>
  <c r="FF264" i="1" a="1"/>
  <c r="FF264" i="1"/>
  <c r="FG264" i="1" a="1"/>
  <c r="FG264" i="1"/>
  <c r="FH264" i="1" a="1"/>
  <c r="FH264" i="1"/>
  <c r="FI264" i="1" a="1"/>
  <c r="FI264" i="1"/>
  <c r="GO264" i="1" s="1"/>
  <c r="FJ264" i="1" a="1"/>
  <c r="FJ264" i="1"/>
  <c r="GP264" i="1" s="1"/>
  <c r="FK264" i="1" a="1"/>
  <c r="FK264" i="1" s="1"/>
  <c r="GQ264" i="1" s="1"/>
  <c r="FL264" i="1" a="1"/>
  <c r="FL264" i="1" s="1"/>
  <c r="GR264" i="1" s="1"/>
  <c r="FM264" i="1" a="1"/>
  <c r="FM264" i="1"/>
  <c r="GS264" i="1" s="1"/>
  <c r="FN264" i="1" a="1"/>
  <c r="FN264" i="1"/>
  <c r="GT264" i="1" s="1"/>
  <c r="FO264" i="1" a="1"/>
  <c r="FO264" i="1" s="1"/>
  <c r="GU264" i="1" s="1"/>
  <c r="FX264" i="1"/>
  <c r="GH264" i="1"/>
  <c r="GI264" i="1"/>
  <c r="GJ264" i="1"/>
  <c r="GK264" i="1"/>
  <c r="GL264" i="1"/>
  <c r="GM264" i="1"/>
  <c r="GN264" i="1"/>
  <c r="EL265" i="1" a="1"/>
  <c r="EL265" i="1"/>
  <c r="FR265" i="1" s="1"/>
  <c r="EM265" i="1" a="1"/>
  <c r="EM265" i="1"/>
  <c r="EN265" i="1" a="1"/>
  <c r="EN265" i="1"/>
  <c r="FT265" i="1" s="1"/>
  <c r="EO265" i="1" a="1"/>
  <c r="EO265" i="1"/>
  <c r="EP265" i="1" a="1"/>
  <c r="EP265" i="1" s="1"/>
  <c r="FV265" i="1" s="1"/>
  <c r="EQ265" i="1" a="1"/>
  <c r="EQ265" i="1"/>
  <c r="ER265" i="1" a="1"/>
  <c r="ER265" i="1"/>
  <c r="ES265" i="1" a="1"/>
  <c r="ES265" i="1"/>
  <c r="FY265" i="1" s="1"/>
  <c r="ET265" i="1" a="1"/>
  <c r="ET265" i="1"/>
  <c r="FZ265" i="1" s="1"/>
  <c r="EU265" i="1" a="1"/>
  <c r="EU265" i="1"/>
  <c r="GA265" i="1" s="1"/>
  <c r="EV265" i="1" a="1"/>
  <c r="EV265" i="1"/>
  <c r="EW265" i="1" a="1"/>
  <c r="EW265" i="1" s="1"/>
  <c r="GC265" i="1" s="1"/>
  <c r="EX265" i="1" a="1"/>
  <c r="EX265" i="1"/>
  <c r="GD265" i="1" s="1"/>
  <c r="EY265" i="1" a="1"/>
  <c r="EY265" i="1"/>
  <c r="EZ265" i="1" a="1"/>
  <c r="EZ265" i="1"/>
  <c r="FA265" i="1" a="1"/>
  <c r="FA265" i="1"/>
  <c r="GG265" i="1" s="1"/>
  <c r="FB265" i="1" a="1"/>
  <c r="FB265" i="1"/>
  <c r="GH265" i="1" s="1"/>
  <c r="FC265" i="1" a="1"/>
  <c r="FC265" i="1"/>
  <c r="GI265" i="1" s="1"/>
  <c r="FD265" i="1" a="1"/>
  <c r="FD265" i="1" s="1"/>
  <c r="FE265" i="1" a="1"/>
  <c r="FE265" i="1" s="1"/>
  <c r="GK265" i="1" s="1"/>
  <c r="FF265" i="1" a="1"/>
  <c r="FF265" i="1"/>
  <c r="FG265" i="1" a="1"/>
  <c r="FG265" i="1"/>
  <c r="FH265" i="1" a="1"/>
  <c r="FH265" i="1"/>
  <c r="FI265" i="1" a="1"/>
  <c r="FI265" i="1" s="1"/>
  <c r="GO265" i="1" s="1"/>
  <c r="FJ265" i="1" a="1"/>
  <c r="FJ265" i="1"/>
  <c r="GP265" i="1" s="1"/>
  <c r="FK265" i="1" a="1"/>
  <c r="FK265" i="1"/>
  <c r="FL265" i="1" a="1"/>
  <c r="FL265" i="1"/>
  <c r="FM265" i="1" a="1"/>
  <c r="FM265" i="1"/>
  <c r="FN265" i="1" a="1"/>
  <c r="FN265" i="1"/>
  <c r="FO265" i="1" a="1"/>
  <c r="FO265" i="1" s="1"/>
  <c r="GU265" i="1" s="1"/>
  <c r="FS265" i="1"/>
  <c r="FU265" i="1"/>
  <c r="FW265" i="1"/>
  <c r="FX265" i="1"/>
  <c r="GB265" i="1"/>
  <c r="GE265" i="1"/>
  <c r="GF265" i="1"/>
  <c r="GJ265" i="1"/>
  <c r="GL265" i="1"/>
  <c r="GM265" i="1"/>
  <c r="GN265" i="1"/>
  <c r="GQ265" i="1"/>
  <c r="GR265" i="1"/>
  <c r="GS265" i="1"/>
  <c r="GT265" i="1"/>
  <c r="EL266" i="1" a="1"/>
  <c r="EL266" i="1"/>
  <c r="EM266" i="1" a="1"/>
  <c r="EM266" i="1"/>
  <c r="FS266" i="1" s="1"/>
  <c r="EN266" i="1" a="1"/>
  <c r="EN266" i="1"/>
  <c r="EO266" i="1" a="1"/>
  <c r="EO266" i="1" s="1"/>
  <c r="FU266" i="1" s="1"/>
  <c r="EP266" i="1" a="1"/>
  <c r="EP266" i="1" s="1"/>
  <c r="EQ266" i="1" a="1"/>
  <c r="EQ266" i="1" s="1"/>
  <c r="ER266" i="1" a="1"/>
  <c r="ER266" i="1" s="1"/>
  <c r="ES266" i="1" a="1"/>
  <c r="ES266" i="1"/>
  <c r="ET266" i="1" a="1"/>
  <c r="ET266" i="1" s="1"/>
  <c r="FZ266" i="1" s="1"/>
  <c r="EU266" i="1" a="1"/>
  <c r="EU266" i="1"/>
  <c r="GA266" i="1" s="1"/>
  <c r="EV266" i="1" a="1"/>
  <c r="EV266" i="1" s="1"/>
  <c r="GB266" i="1" s="1"/>
  <c r="EW266" i="1" a="1"/>
  <c r="EW266" i="1"/>
  <c r="EX266" i="1" a="1"/>
  <c r="EX266" i="1" s="1"/>
  <c r="GD266" i="1" s="1"/>
  <c r="EY266" i="1" a="1"/>
  <c r="EY266" i="1"/>
  <c r="EZ266" i="1" a="1"/>
  <c r="EZ266" i="1"/>
  <c r="GF266" i="1" s="1"/>
  <c r="FA266" i="1" a="1"/>
  <c r="FA266" i="1" s="1"/>
  <c r="FB266" i="1" a="1"/>
  <c r="FB266" i="1" s="1"/>
  <c r="FC266" i="1" a="1"/>
  <c r="FC266" i="1" s="1"/>
  <c r="GI266" i="1" s="1"/>
  <c r="FD266" i="1" a="1"/>
  <c r="FD266" i="1" s="1"/>
  <c r="GJ266" i="1" s="1"/>
  <c r="FE266" i="1" a="1"/>
  <c r="FE266" i="1"/>
  <c r="GK266" i="1" s="1"/>
  <c r="FF266" i="1" a="1"/>
  <c r="FF266" i="1"/>
  <c r="GL266" i="1" s="1"/>
  <c r="FG266" i="1" a="1"/>
  <c r="FG266" i="1" s="1"/>
  <c r="GM266" i="1" s="1"/>
  <c r="FH266" i="1" a="1"/>
  <c r="FH266" i="1"/>
  <c r="GN266" i="1" s="1"/>
  <c r="FI266" i="1" a="1"/>
  <c r="FI266" i="1"/>
  <c r="GO266" i="1" s="1"/>
  <c r="FJ266" i="1" a="1"/>
  <c r="FJ266" i="1" s="1"/>
  <c r="GP266" i="1" s="1"/>
  <c r="FK266" i="1" a="1"/>
  <c r="FK266" i="1"/>
  <c r="FL266" i="1" a="1"/>
  <c r="FL266" i="1"/>
  <c r="GR266" i="1" s="1"/>
  <c r="FM266" i="1" a="1"/>
  <c r="FM266" i="1" s="1"/>
  <c r="GS266" i="1" s="1"/>
  <c r="FN266" i="1" a="1"/>
  <c r="FN266" i="1" s="1"/>
  <c r="GT266" i="1" s="1"/>
  <c r="FO266" i="1" a="1"/>
  <c r="FO266" i="1" s="1"/>
  <c r="FR266" i="1"/>
  <c r="FT266" i="1"/>
  <c r="FV266" i="1"/>
  <c r="FW266" i="1"/>
  <c r="FX266" i="1"/>
  <c r="FY266" i="1"/>
  <c r="GC266" i="1"/>
  <c r="GE266" i="1"/>
  <c r="GG266" i="1"/>
  <c r="GH266" i="1"/>
  <c r="GQ266" i="1"/>
  <c r="GU266" i="1"/>
  <c r="EL267" i="1" a="1"/>
  <c r="EL267" i="1"/>
  <c r="FR267" i="1" s="1"/>
  <c r="EM267" i="1" a="1"/>
  <c r="EM267" i="1" s="1"/>
  <c r="FS267" i="1" s="1"/>
  <c r="EN267" i="1" a="1"/>
  <c r="EN267" i="1"/>
  <c r="FT267" i="1" s="1"/>
  <c r="EO267" i="1" a="1"/>
  <c r="EO267" i="1"/>
  <c r="EP267" i="1" a="1"/>
  <c r="EP267" i="1"/>
  <c r="FV267" i="1" s="1"/>
  <c r="EQ267" i="1" a="1"/>
  <c r="EQ267" i="1" s="1"/>
  <c r="FW267" i="1" s="1"/>
  <c r="ER267" i="1" a="1"/>
  <c r="ER267" i="1" s="1"/>
  <c r="FX267" i="1" s="1"/>
  <c r="ES267" i="1" a="1"/>
  <c r="ES267" i="1"/>
  <c r="ET267" i="1" a="1"/>
  <c r="ET267" i="1"/>
  <c r="FZ267" i="1" s="1"/>
  <c r="EU267" i="1" a="1"/>
  <c r="EU267" i="1"/>
  <c r="EV267" i="1" a="1"/>
  <c r="EV267" i="1"/>
  <c r="EW267" i="1" a="1"/>
  <c r="EW267" i="1" s="1"/>
  <c r="GC267" i="1" s="1"/>
  <c r="EX267" i="1" a="1"/>
  <c r="EX267" i="1" s="1"/>
  <c r="EY267" i="1" a="1"/>
  <c r="EY267" i="1"/>
  <c r="EZ267" i="1" a="1"/>
  <c r="EZ267" i="1" s="1"/>
  <c r="GF267" i="1" s="1"/>
  <c r="FA267" i="1" a="1"/>
  <c r="FA267" i="1"/>
  <c r="GG267" i="1" s="1"/>
  <c r="FB267" i="1" a="1"/>
  <c r="FB267" i="1"/>
  <c r="GH267" i="1" s="1"/>
  <c r="FC267" i="1" a="1"/>
  <c r="FC267" i="1" s="1"/>
  <c r="GI267" i="1" s="1"/>
  <c r="FD267" i="1" a="1"/>
  <c r="FD267" i="1" s="1"/>
  <c r="GJ267" i="1" s="1"/>
  <c r="FE267" i="1" a="1"/>
  <c r="FE267" i="1"/>
  <c r="GK267" i="1" s="1"/>
  <c r="FF267" i="1" a="1"/>
  <c r="FF267" i="1"/>
  <c r="GL267" i="1" s="1"/>
  <c r="FG267" i="1" a="1"/>
  <c r="FG267" i="1"/>
  <c r="FH267" i="1" a="1"/>
  <c r="FH267" i="1"/>
  <c r="GN267" i="1" s="1"/>
  <c r="FI267" i="1" a="1"/>
  <c r="FI267" i="1"/>
  <c r="GO267" i="1" s="1"/>
  <c r="FJ267" i="1" a="1"/>
  <c r="FJ267" i="1" s="1"/>
  <c r="GP267" i="1" s="1"/>
  <c r="FK267" i="1" a="1"/>
  <c r="FK267" i="1" s="1"/>
  <c r="GQ267" i="1" s="1"/>
  <c r="FL267" i="1" a="1"/>
  <c r="FL267" i="1"/>
  <c r="GR267" i="1" s="1"/>
  <c r="FM267" i="1" a="1"/>
  <c r="FM267" i="1" s="1"/>
  <c r="GS267" i="1" s="1"/>
  <c r="FN267" i="1" a="1"/>
  <c r="FN267" i="1"/>
  <c r="GT267" i="1" s="1"/>
  <c r="FO267" i="1" a="1"/>
  <c r="FO267" i="1" s="1"/>
  <c r="GU267" i="1" s="1"/>
  <c r="FU267" i="1"/>
  <c r="FY267" i="1"/>
  <c r="GA267" i="1"/>
  <c r="GB267" i="1"/>
  <c r="GD267" i="1"/>
  <c r="GE267" i="1"/>
  <c r="GM267" i="1"/>
  <c r="EL268" i="1" a="1"/>
  <c r="EL268" i="1" s="1"/>
  <c r="FR268" i="1" s="1"/>
  <c r="EM268" i="1" a="1"/>
  <c r="EM268" i="1" s="1"/>
  <c r="FS268" i="1" s="1"/>
  <c r="EN268" i="1" a="1"/>
  <c r="EN268" i="1"/>
  <c r="FT268" i="1" s="1"/>
  <c r="EO268" i="1" a="1"/>
  <c r="EO268" i="1" s="1"/>
  <c r="EP268" i="1" a="1"/>
  <c r="EP268" i="1" s="1"/>
  <c r="FV268" i="1" s="1"/>
  <c r="EQ268" i="1" a="1"/>
  <c r="EQ268" i="1"/>
  <c r="FW268" i="1" s="1"/>
  <c r="ER268" i="1" a="1"/>
  <c r="ER268" i="1"/>
  <c r="FX268" i="1" s="1"/>
  <c r="ES268" i="1" a="1"/>
  <c r="ES268" i="1"/>
  <c r="FY268" i="1" s="1"/>
  <c r="ET268" i="1" a="1"/>
  <c r="ET268" i="1"/>
  <c r="FZ268" i="1" s="1"/>
  <c r="EU268" i="1" a="1"/>
  <c r="EU268" i="1"/>
  <c r="GA268" i="1" s="1"/>
  <c r="EV268" i="1" a="1"/>
  <c r="EV268" i="1" s="1"/>
  <c r="GB268" i="1" s="1"/>
  <c r="EW268" i="1" a="1"/>
  <c r="EW268" i="1" s="1"/>
  <c r="GC268" i="1" s="1"/>
  <c r="EX268" i="1" a="1"/>
  <c r="EX268" i="1" s="1"/>
  <c r="GD268" i="1" s="1"/>
  <c r="EY268" i="1" a="1"/>
  <c r="EY268" i="1" s="1"/>
  <c r="GE268" i="1" s="1"/>
  <c r="EZ268" i="1" a="1"/>
  <c r="EZ268" i="1"/>
  <c r="GF268" i="1" s="1"/>
  <c r="FA268" i="1" a="1"/>
  <c r="FA268" i="1"/>
  <c r="FB268" i="1" a="1"/>
  <c r="FB268" i="1"/>
  <c r="GH268" i="1" s="1"/>
  <c r="FC268" i="1" a="1"/>
  <c r="FC268" i="1" s="1"/>
  <c r="GI268" i="1" s="1"/>
  <c r="FD268" i="1" a="1"/>
  <c r="FD268" i="1"/>
  <c r="GJ268" i="1" s="1"/>
  <c r="FE268" i="1" a="1"/>
  <c r="FE268" i="1"/>
  <c r="GK268" i="1" s="1"/>
  <c r="FF268" i="1" a="1"/>
  <c r="FF268" i="1" s="1"/>
  <c r="GL268" i="1" s="1"/>
  <c r="FG268" i="1" a="1"/>
  <c r="FG268" i="1"/>
  <c r="GM268" i="1" s="1"/>
  <c r="FH268" i="1" a="1"/>
  <c r="FH268" i="1" s="1"/>
  <c r="GN268" i="1" s="1"/>
  <c r="FI268" i="1" a="1"/>
  <c r="FI268" i="1" s="1"/>
  <c r="GO268" i="1" s="1"/>
  <c r="FJ268" i="1" a="1"/>
  <c r="FJ268" i="1" s="1"/>
  <c r="GP268" i="1" s="1"/>
  <c r="FK268" i="1" a="1"/>
  <c r="FK268" i="1" s="1"/>
  <c r="GQ268" i="1" s="1"/>
  <c r="FL268" i="1" a="1"/>
  <c r="FL268" i="1"/>
  <c r="GR268" i="1" s="1"/>
  <c r="FM268" i="1" a="1"/>
  <c r="FM268" i="1"/>
  <c r="GS268" i="1" s="1"/>
  <c r="FN268" i="1" a="1"/>
  <c r="FN268" i="1"/>
  <c r="FO268" i="1" a="1"/>
  <c r="FO268" i="1"/>
  <c r="GU268" i="1" s="1"/>
  <c r="FU268" i="1"/>
  <c r="GG268" i="1"/>
  <c r="GT268" i="1"/>
  <c r="EL269" i="1" a="1"/>
  <c r="EL269" i="1"/>
  <c r="FR269" i="1" s="1"/>
  <c r="EM269" i="1" a="1"/>
  <c r="EM269" i="1"/>
  <c r="EN269" i="1" a="1"/>
  <c r="EN269" i="1" s="1"/>
  <c r="EO269" i="1" a="1"/>
  <c r="EO269" i="1" s="1"/>
  <c r="FU269" i="1" s="1"/>
  <c r="EP269" i="1" a="1"/>
  <c r="EP269" i="1" s="1"/>
  <c r="EQ269" i="1" a="1"/>
  <c r="EQ269" i="1" s="1"/>
  <c r="ER269" i="1" a="1"/>
  <c r="ER269" i="1" s="1"/>
  <c r="FX269" i="1" s="1"/>
  <c r="ES269" i="1" a="1"/>
  <c r="ES269" i="1" s="1"/>
  <c r="FY269" i="1" s="1"/>
  <c r="ET269" i="1" a="1"/>
  <c r="ET269" i="1"/>
  <c r="FZ269" i="1" s="1"/>
  <c r="EU269" i="1" a="1"/>
  <c r="EU269" i="1"/>
  <c r="EV269" i="1" a="1"/>
  <c r="EV269" i="1"/>
  <c r="GB269" i="1" s="1"/>
  <c r="EW269" i="1" a="1"/>
  <c r="EW269" i="1" s="1"/>
  <c r="GC269" i="1" s="1"/>
  <c r="EX269" i="1" a="1"/>
  <c r="EX269" i="1" s="1"/>
  <c r="GD269" i="1" s="1"/>
  <c r="EY269" i="1" a="1"/>
  <c r="EY269" i="1"/>
  <c r="EZ269" i="1" a="1"/>
  <c r="EZ269" i="1" s="1"/>
  <c r="FA269" i="1" a="1"/>
  <c r="FA269" i="1" s="1"/>
  <c r="GG269" i="1" s="1"/>
  <c r="FB269" i="1" a="1"/>
  <c r="FB269" i="1" s="1"/>
  <c r="FC269" i="1" a="1"/>
  <c r="FC269" i="1" s="1"/>
  <c r="FD269" i="1" a="1"/>
  <c r="FD269" i="1"/>
  <c r="GJ269" i="1" s="1"/>
  <c r="FE269" i="1" a="1"/>
  <c r="FE269" i="1"/>
  <c r="GK269" i="1" s="1"/>
  <c r="FF269" i="1" a="1"/>
  <c r="FF269" i="1" s="1"/>
  <c r="GL269" i="1" s="1"/>
  <c r="FG269" i="1" a="1"/>
  <c r="FG269" i="1" s="1"/>
  <c r="FH269" i="1" a="1"/>
  <c r="FH269" i="1"/>
  <c r="GN269" i="1" s="1"/>
  <c r="FI269" i="1" a="1"/>
  <c r="FI269" i="1" s="1"/>
  <c r="GO269" i="1" s="1"/>
  <c r="FJ269" i="1" a="1"/>
  <c r="FJ269" i="1"/>
  <c r="GP269" i="1" s="1"/>
  <c r="FK269" i="1" a="1"/>
  <c r="FK269" i="1"/>
  <c r="FL269" i="1" a="1"/>
  <c r="FL269" i="1" s="1"/>
  <c r="FM269" i="1" a="1"/>
  <c r="FM269" i="1" s="1"/>
  <c r="FN269" i="1" a="1"/>
  <c r="FN269" i="1" s="1"/>
  <c r="FO269" i="1" a="1"/>
  <c r="FO269" i="1" s="1"/>
  <c r="FS269" i="1"/>
  <c r="FT269" i="1"/>
  <c r="FV269" i="1"/>
  <c r="FW269" i="1"/>
  <c r="GA269" i="1"/>
  <c r="GE269" i="1"/>
  <c r="GF269" i="1"/>
  <c r="GH269" i="1"/>
  <c r="GI269" i="1"/>
  <c r="GM269" i="1"/>
  <c r="GQ269" i="1"/>
  <c r="GR269" i="1"/>
  <c r="GS269" i="1"/>
  <c r="GT269" i="1"/>
  <c r="GU269" i="1"/>
  <c r="EL270" i="1" a="1"/>
  <c r="EL270" i="1"/>
  <c r="FR270" i="1" s="1"/>
  <c r="EM270" i="1" a="1"/>
  <c r="EM270" i="1"/>
  <c r="EN270" i="1" a="1"/>
  <c r="EN270" i="1"/>
  <c r="FT270" i="1" s="1"/>
  <c r="EO270" i="1" a="1"/>
  <c r="EO270" i="1"/>
  <c r="FU270" i="1" s="1"/>
  <c r="EP270" i="1" a="1"/>
  <c r="EP270" i="1" s="1"/>
  <c r="FV270" i="1" s="1"/>
  <c r="EQ270" i="1" a="1"/>
  <c r="EQ270" i="1"/>
  <c r="ER270" i="1" a="1"/>
  <c r="ER270" i="1"/>
  <c r="FX270" i="1" s="1"/>
  <c r="ES270" i="1" a="1"/>
  <c r="ES270" i="1"/>
  <c r="ET270" i="1" a="1"/>
  <c r="ET270" i="1"/>
  <c r="EU270" i="1" a="1"/>
  <c r="EU270" i="1"/>
  <c r="EV270" i="1" a="1"/>
  <c r="EV270" i="1"/>
  <c r="GB270" i="1" s="1"/>
  <c r="EW270" i="1" a="1"/>
  <c r="EW270" i="1"/>
  <c r="EX270" i="1" a="1"/>
  <c r="EX270" i="1" s="1"/>
  <c r="GD270" i="1" s="1"/>
  <c r="EY270" i="1" a="1"/>
  <c r="EY270" i="1"/>
  <c r="EZ270" i="1" a="1"/>
  <c r="EZ270" i="1"/>
  <c r="GF270" i="1" s="1"/>
  <c r="FA270" i="1" a="1"/>
  <c r="FA270" i="1" s="1"/>
  <c r="GG270" i="1" s="1"/>
  <c r="FB270" i="1" a="1"/>
  <c r="FB270" i="1" s="1"/>
  <c r="GH270" i="1" s="1"/>
  <c r="FC270" i="1" a="1"/>
  <c r="FC270" i="1" s="1"/>
  <c r="GI270" i="1" s="1"/>
  <c r="FD270" i="1" a="1"/>
  <c r="FD270" i="1"/>
  <c r="GJ270" i="1" s="1"/>
  <c r="FE270" i="1" a="1"/>
  <c r="FE270" i="1"/>
  <c r="GK270" i="1" s="1"/>
  <c r="FF270" i="1" a="1"/>
  <c r="FF270" i="1"/>
  <c r="GL270" i="1" s="1"/>
  <c r="FG270" i="1" a="1"/>
  <c r="FG270" i="1"/>
  <c r="GM270" i="1" s="1"/>
  <c r="FH270" i="1" a="1"/>
  <c r="FH270" i="1"/>
  <c r="GN270" i="1" s="1"/>
  <c r="FI270" i="1" a="1"/>
  <c r="FI270" i="1" s="1"/>
  <c r="GO270" i="1" s="1"/>
  <c r="FJ270" i="1" a="1"/>
  <c r="FJ270" i="1" s="1"/>
  <c r="GP270" i="1" s="1"/>
  <c r="FK270" i="1" a="1"/>
  <c r="FK270" i="1"/>
  <c r="GQ270" i="1" s="1"/>
  <c r="FL270" i="1" a="1"/>
  <c r="FL270" i="1" s="1"/>
  <c r="GR270" i="1" s="1"/>
  <c r="FM270" i="1" a="1"/>
  <c r="FM270" i="1"/>
  <c r="GS270" i="1" s="1"/>
  <c r="FN270" i="1" a="1"/>
  <c r="FN270" i="1" s="1"/>
  <c r="FO270" i="1" a="1"/>
  <c r="FO270" i="1" s="1"/>
  <c r="GU270" i="1" s="1"/>
  <c r="FS270" i="1"/>
  <c r="FW270" i="1"/>
  <c r="FY270" i="1"/>
  <c r="FZ270" i="1"/>
  <c r="GA270" i="1"/>
  <c r="GC270" i="1"/>
  <c r="GE270" i="1"/>
  <c r="GT270" i="1"/>
  <c r="EL271" i="1" a="1"/>
  <c r="EL271" i="1" s="1"/>
  <c r="EM271" i="1" a="1"/>
  <c r="EM271" i="1"/>
  <c r="EN271" i="1" a="1"/>
  <c r="EN271" i="1" s="1"/>
  <c r="FT271" i="1" s="1"/>
  <c r="EO271" i="1" a="1"/>
  <c r="EO271" i="1"/>
  <c r="FU271" i="1" s="1"/>
  <c r="EP271" i="1" a="1"/>
  <c r="EP271" i="1"/>
  <c r="EQ271" i="1" a="1"/>
  <c r="EQ271" i="1" s="1"/>
  <c r="FW271" i="1" s="1"/>
  <c r="ER271" i="1" a="1"/>
  <c r="ER271" i="1"/>
  <c r="ES271" i="1" a="1"/>
  <c r="ES271" i="1" s="1"/>
  <c r="ET271" i="1" a="1"/>
  <c r="ET271" i="1"/>
  <c r="EU271" i="1" a="1"/>
  <c r="EU271" i="1" s="1"/>
  <c r="GA271" i="1" s="1"/>
  <c r="EV271" i="1" a="1"/>
  <c r="EV271" i="1" s="1"/>
  <c r="EW271" i="1" a="1"/>
  <c r="EW271" i="1" s="1"/>
  <c r="GC271" i="1" s="1"/>
  <c r="EX271" i="1" a="1"/>
  <c r="EX271" i="1" s="1"/>
  <c r="EY271" i="1" a="1"/>
  <c r="EY271" i="1"/>
  <c r="GE271" i="1" s="1"/>
  <c r="EZ271" i="1" a="1"/>
  <c r="EZ271" i="1" s="1"/>
  <c r="GF271" i="1" s="1"/>
  <c r="FA271" i="1" a="1"/>
  <c r="FA271" i="1" s="1"/>
  <c r="GG271" i="1" s="1"/>
  <c r="FB271" i="1" a="1"/>
  <c r="FB271" i="1"/>
  <c r="GH271" i="1" s="1"/>
  <c r="FC271" i="1" a="1"/>
  <c r="FC271" i="1"/>
  <c r="GI271" i="1" s="1"/>
  <c r="FD271" i="1" a="1"/>
  <c r="FD271" i="1"/>
  <c r="GJ271" i="1" s="1"/>
  <c r="FE271" i="1" a="1"/>
  <c r="FE271" i="1" s="1"/>
  <c r="GK271" i="1" s="1"/>
  <c r="FF271" i="1" a="1"/>
  <c r="FF271" i="1" s="1"/>
  <c r="GL271" i="1" s="1"/>
  <c r="FG271" i="1" a="1"/>
  <c r="FG271" i="1"/>
  <c r="GM271" i="1" s="1"/>
  <c r="FH271" i="1" a="1"/>
  <c r="FH271" i="1" s="1"/>
  <c r="FI271" i="1" a="1"/>
  <c r="FI271" i="1" s="1"/>
  <c r="FJ271" i="1" a="1"/>
  <c r="FJ271" i="1" s="1"/>
  <c r="GP271" i="1" s="1"/>
  <c r="FK271" i="1" a="1"/>
  <c r="FK271" i="1"/>
  <c r="FL271" i="1" a="1"/>
  <c r="FL271" i="1" s="1"/>
  <c r="GR271" i="1" s="1"/>
  <c r="FM271" i="1" a="1"/>
  <c r="FM271" i="1"/>
  <c r="FN271" i="1" a="1"/>
  <c r="FN271" i="1"/>
  <c r="FO271" i="1" a="1"/>
  <c r="FO271" i="1" s="1"/>
  <c r="GU271" i="1" s="1"/>
  <c r="FR271" i="1"/>
  <c r="FS271" i="1"/>
  <c r="FV271" i="1"/>
  <c r="FX271" i="1"/>
  <c r="FY271" i="1"/>
  <c r="FZ271" i="1"/>
  <c r="GB271" i="1"/>
  <c r="GD271" i="1"/>
  <c r="GN271" i="1"/>
  <c r="GO271" i="1"/>
  <c r="GQ271" i="1"/>
  <c r="GS271" i="1"/>
  <c r="GT271" i="1"/>
  <c r="EL272" i="1" a="1"/>
  <c r="EL272" i="1" s="1"/>
  <c r="FR272" i="1" s="1"/>
  <c r="EM272" i="1" a="1"/>
  <c r="EM272" i="1"/>
  <c r="FS272" i="1" s="1"/>
  <c r="EN272" i="1" a="1"/>
  <c r="EN272" i="1"/>
  <c r="FT272" i="1" s="1"/>
  <c r="EO272" i="1" a="1"/>
  <c r="EO272" i="1"/>
  <c r="FU272" i="1" s="1"/>
  <c r="EP272" i="1" a="1"/>
  <c r="EP272" i="1"/>
  <c r="EQ272" i="1" a="1"/>
  <c r="EQ272" i="1" s="1"/>
  <c r="FW272" i="1" s="1"/>
  <c r="ER272" i="1" a="1"/>
  <c r="ER272" i="1"/>
  <c r="ES272" i="1" a="1"/>
  <c r="ES272" i="1"/>
  <c r="FY272" i="1" s="1"/>
  <c r="ET272" i="1" a="1"/>
  <c r="ET272" i="1"/>
  <c r="FZ272" i="1" s="1"/>
  <c r="EU272" i="1" a="1"/>
  <c r="EU272" i="1"/>
  <c r="GA272" i="1" s="1"/>
  <c r="EV272" i="1" a="1"/>
  <c r="EV272" i="1" s="1"/>
  <c r="GB272" i="1" s="1"/>
  <c r="EW272" i="1" a="1"/>
  <c r="EW272" i="1"/>
  <c r="EX272" i="1" a="1"/>
  <c r="EX272" i="1"/>
  <c r="EY272" i="1" a="1"/>
  <c r="EY272" i="1" s="1"/>
  <c r="EZ272" i="1" a="1"/>
  <c r="EZ272" i="1"/>
  <c r="FA272" i="1" a="1"/>
  <c r="FA272" i="1"/>
  <c r="GG272" i="1" s="1"/>
  <c r="FB272" i="1" a="1"/>
  <c r="FB272" i="1"/>
  <c r="FC272" i="1" a="1"/>
  <c r="FC272" i="1" s="1"/>
  <c r="GI272" i="1" s="1"/>
  <c r="FD272" i="1" a="1"/>
  <c r="FD272" i="1"/>
  <c r="FE272" i="1" a="1"/>
  <c r="FE272" i="1"/>
  <c r="GK272" i="1" s="1"/>
  <c r="FF272" i="1" a="1"/>
  <c r="FF272" i="1"/>
  <c r="GL272" i="1" s="1"/>
  <c r="FG272" i="1" a="1"/>
  <c r="FG272" i="1"/>
  <c r="GM272" i="1" s="1"/>
  <c r="FH272" i="1" a="1"/>
  <c r="FH272" i="1"/>
  <c r="GN272" i="1" s="1"/>
  <c r="FI272" i="1" a="1"/>
  <c r="FI272" i="1"/>
  <c r="FJ272" i="1" a="1"/>
  <c r="FJ272" i="1" s="1"/>
  <c r="GP272" i="1" s="1"/>
  <c r="FK272" i="1" a="1"/>
  <c r="FK272" i="1" s="1"/>
  <c r="GQ272" i="1" s="1"/>
  <c r="FL272" i="1" a="1"/>
  <c r="FL272" i="1"/>
  <c r="GR272" i="1" s="1"/>
  <c r="FM272" i="1" a="1"/>
  <c r="FM272" i="1"/>
  <c r="GS272" i="1" s="1"/>
  <c r="FN272" i="1" a="1"/>
  <c r="FN272" i="1"/>
  <c r="FO272" i="1" a="1"/>
  <c r="FO272" i="1" s="1"/>
  <c r="GU272" i="1" s="1"/>
  <c r="FV272" i="1"/>
  <c r="FX272" i="1"/>
  <c r="GC272" i="1"/>
  <c r="GD272" i="1"/>
  <c r="GE272" i="1"/>
  <c r="GF272" i="1"/>
  <c r="GH272" i="1"/>
  <c r="GJ272" i="1"/>
  <c r="GO272" i="1"/>
  <c r="GT272" i="1"/>
  <c r="EL273" i="1" a="1"/>
  <c r="EL273" i="1"/>
  <c r="FR273" i="1" s="1"/>
  <c r="EM273" i="1" a="1"/>
  <c r="EM273" i="1"/>
  <c r="EN273" i="1" a="1"/>
  <c r="EN273" i="1" s="1"/>
  <c r="FT273" i="1" s="1"/>
  <c r="EO273" i="1" a="1"/>
  <c r="EO273" i="1" s="1"/>
  <c r="FU273" i="1" s="1"/>
  <c r="EP273" i="1" a="1"/>
  <c r="EP273" i="1" s="1"/>
  <c r="FV273" i="1" s="1"/>
  <c r="EQ273" i="1" a="1"/>
  <c r="EQ273" i="1" s="1"/>
  <c r="FW273" i="1" s="1"/>
  <c r="ER273" i="1" a="1"/>
  <c r="ER273" i="1"/>
  <c r="ES273" i="1" a="1"/>
  <c r="ES273" i="1"/>
  <c r="FY273" i="1" s="1"/>
  <c r="ET273" i="1" a="1"/>
  <c r="ET273" i="1"/>
  <c r="FZ273" i="1" s="1"/>
  <c r="EU273" i="1" a="1"/>
  <c r="EU273" i="1" s="1"/>
  <c r="EV273" i="1" a="1"/>
  <c r="EV273" i="1"/>
  <c r="EW273" i="1" a="1"/>
  <c r="EW273" i="1" s="1"/>
  <c r="EX273" i="1" a="1"/>
  <c r="EX273" i="1"/>
  <c r="GD273" i="1" s="1"/>
  <c r="EY273" i="1" a="1"/>
  <c r="EY273" i="1"/>
  <c r="EZ273" i="1" a="1"/>
  <c r="EZ273" i="1" s="1"/>
  <c r="GF273" i="1" s="1"/>
  <c r="FA273" i="1" a="1"/>
  <c r="FA273" i="1"/>
  <c r="GG273" i="1" s="1"/>
  <c r="FB273" i="1" a="1"/>
  <c r="FB273" i="1"/>
  <c r="GH273" i="1" s="1"/>
  <c r="FC273" i="1" a="1"/>
  <c r="FC273" i="1" s="1"/>
  <c r="GI273" i="1" s="1"/>
  <c r="FD273" i="1" a="1"/>
  <c r="FD273" i="1"/>
  <c r="GJ273" i="1" s="1"/>
  <c r="FE273" i="1" a="1"/>
  <c r="FE273" i="1"/>
  <c r="GK273" i="1" s="1"/>
  <c r="FF273" i="1" a="1"/>
  <c r="FF273" i="1"/>
  <c r="GL273" i="1" s="1"/>
  <c r="FG273" i="1" a="1"/>
  <c r="FG273" i="1"/>
  <c r="GM273" i="1" s="1"/>
  <c r="FH273" i="1" a="1"/>
  <c r="FH273" i="1"/>
  <c r="FI273" i="1" a="1"/>
  <c r="FI273" i="1" s="1"/>
  <c r="GO273" i="1" s="1"/>
  <c r="FJ273" i="1" a="1"/>
  <c r="FJ273" i="1"/>
  <c r="FK273" i="1" a="1"/>
  <c r="FK273" i="1"/>
  <c r="FL273" i="1" a="1"/>
  <c r="FL273" i="1" s="1"/>
  <c r="FM273" i="1" a="1"/>
  <c r="FM273" i="1"/>
  <c r="GS273" i="1" s="1"/>
  <c r="FN273" i="1" a="1"/>
  <c r="FN273" i="1"/>
  <c r="GT273" i="1" s="1"/>
  <c r="FO273" i="1" a="1"/>
  <c r="FO273" i="1"/>
  <c r="GU273" i="1" s="1"/>
  <c r="FS273" i="1"/>
  <c r="FX273" i="1"/>
  <c r="GA273" i="1"/>
  <c r="GB273" i="1"/>
  <c r="GC273" i="1"/>
  <c r="GE273" i="1"/>
  <c r="GN273" i="1"/>
  <c r="GP273" i="1"/>
  <c r="GQ273" i="1"/>
  <c r="GR273" i="1"/>
  <c r="EL274" i="1" a="1"/>
  <c r="EL274" i="1" s="1"/>
  <c r="FR274" i="1" s="1"/>
  <c r="EM274" i="1" a="1"/>
  <c r="EM274" i="1"/>
  <c r="FS274" i="1" s="1"/>
  <c r="EN274" i="1" a="1"/>
  <c r="EN274" i="1"/>
  <c r="FT274" i="1" s="1"/>
  <c r="EO274" i="1" a="1"/>
  <c r="EO274" i="1"/>
  <c r="FU274" i="1" s="1"/>
  <c r="EP274" i="1" a="1"/>
  <c r="EP274" i="1"/>
  <c r="FV274" i="1" s="1"/>
  <c r="EQ274" i="1" a="1"/>
  <c r="EQ274" i="1" s="1"/>
  <c r="FW274" i="1" s="1"/>
  <c r="ER274" i="1" a="1"/>
  <c r="ER274" i="1"/>
  <c r="FX274" i="1" s="1"/>
  <c r="ES274" i="1" a="1"/>
  <c r="ES274" i="1"/>
  <c r="ET274" i="1" a="1"/>
  <c r="ET274" i="1" s="1"/>
  <c r="FZ274" i="1" s="1"/>
  <c r="EU274" i="1" a="1"/>
  <c r="EU274" i="1" s="1"/>
  <c r="GA274" i="1" s="1"/>
  <c r="EV274" i="1" a="1"/>
  <c r="EV274" i="1" s="1"/>
  <c r="GB274" i="1" s="1"/>
  <c r="EW274" i="1" a="1"/>
  <c r="EW274" i="1" s="1"/>
  <c r="GC274" i="1" s="1"/>
  <c r="EX274" i="1" a="1"/>
  <c r="EX274" i="1"/>
  <c r="EY274" i="1" a="1"/>
  <c r="EY274" i="1"/>
  <c r="EZ274" i="1" a="1"/>
  <c r="EZ274" i="1" s="1"/>
  <c r="GF274" i="1" s="1"/>
  <c r="FA274" i="1" a="1"/>
  <c r="FA274" i="1"/>
  <c r="FB274" i="1" a="1"/>
  <c r="FB274" i="1"/>
  <c r="FC274" i="1" a="1"/>
  <c r="FC274" i="1"/>
  <c r="FD274" i="1" a="1"/>
  <c r="FD274" i="1" s="1"/>
  <c r="GJ274" i="1" s="1"/>
  <c r="FE274" i="1" a="1"/>
  <c r="FE274" i="1" s="1"/>
  <c r="FF274" i="1" a="1"/>
  <c r="FF274" i="1"/>
  <c r="FG274" i="1" a="1"/>
  <c r="FG274" i="1" s="1"/>
  <c r="GM274" i="1" s="1"/>
  <c r="FH274" i="1" a="1"/>
  <c r="FH274" i="1" s="1"/>
  <c r="FI274" i="1" a="1"/>
  <c r="FI274" i="1" s="1"/>
  <c r="FJ274" i="1" a="1"/>
  <c r="FJ274" i="1" s="1"/>
  <c r="GP274" i="1" s="1"/>
  <c r="FK274" i="1" a="1"/>
  <c r="FK274" i="1"/>
  <c r="GQ274" i="1" s="1"/>
  <c r="FL274" i="1" a="1"/>
  <c r="FL274" i="1"/>
  <c r="FM274" i="1" a="1"/>
  <c r="FM274" i="1" s="1"/>
  <c r="GS274" i="1" s="1"/>
  <c r="FN274" i="1" a="1"/>
  <c r="FN274" i="1" s="1"/>
  <c r="GT274" i="1" s="1"/>
  <c r="FO274" i="1" a="1"/>
  <c r="FO274" i="1"/>
  <c r="GU274" i="1" s="1"/>
  <c r="FY274" i="1"/>
  <c r="GD274" i="1"/>
  <c r="GE274" i="1"/>
  <c r="GG274" i="1"/>
  <c r="GH274" i="1"/>
  <c r="GI274" i="1"/>
  <c r="GK274" i="1"/>
  <c r="GL274" i="1"/>
  <c r="GN274" i="1"/>
  <c r="GO274" i="1"/>
  <c r="GR274" i="1"/>
  <c r="EL275" i="1" a="1"/>
  <c r="EL275" i="1"/>
  <c r="EM275" i="1" a="1"/>
  <c r="EM275" i="1" s="1"/>
  <c r="FS275" i="1" s="1"/>
  <c r="EN275" i="1" a="1"/>
  <c r="EN275" i="1"/>
  <c r="FT275" i="1" s="1"/>
  <c r="EO275" i="1" a="1"/>
  <c r="EO275" i="1"/>
  <c r="EP275" i="1" a="1"/>
  <c r="EP275" i="1"/>
  <c r="FV275" i="1" s="1"/>
  <c r="EQ275" i="1" a="1"/>
  <c r="EQ275" i="1"/>
  <c r="ER275" i="1" a="1"/>
  <c r="ER275" i="1" s="1"/>
  <c r="ES275" i="1" a="1"/>
  <c r="ES275" i="1"/>
  <c r="ET275" i="1" a="1"/>
  <c r="ET275" i="1"/>
  <c r="EU275" i="1" a="1"/>
  <c r="EU275" i="1" s="1"/>
  <c r="GA275" i="1" s="1"/>
  <c r="EV275" i="1" a="1"/>
  <c r="EV275" i="1" s="1"/>
  <c r="GB275" i="1" s="1"/>
  <c r="EW275" i="1" a="1"/>
  <c r="EW275" i="1" s="1"/>
  <c r="GC275" i="1" s="1"/>
  <c r="EX275" i="1" a="1"/>
  <c r="EX275" i="1"/>
  <c r="GD275" i="1" s="1"/>
  <c r="EY275" i="1" a="1"/>
  <c r="EY275" i="1" s="1"/>
  <c r="GE275" i="1" s="1"/>
  <c r="EZ275" i="1" a="1"/>
  <c r="EZ275" i="1"/>
  <c r="GF275" i="1" s="1"/>
  <c r="FA275" i="1" a="1"/>
  <c r="FA275" i="1"/>
  <c r="GG275" i="1" s="1"/>
  <c r="FB275" i="1" a="1"/>
  <c r="FB275" i="1"/>
  <c r="GH275" i="1" s="1"/>
  <c r="FC275" i="1" a="1"/>
  <c r="FC275" i="1"/>
  <c r="GI275" i="1" s="1"/>
  <c r="FD275" i="1" a="1"/>
  <c r="FD275" i="1" s="1"/>
  <c r="GJ275" i="1" s="1"/>
  <c r="FE275" i="1" a="1"/>
  <c r="FE275" i="1"/>
  <c r="GK275" i="1" s="1"/>
  <c r="FF275" i="1" a="1"/>
  <c r="FF275" i="1" s="1"/>
  <c r="GL275" i="1" s="1"/>
  <c r="FG275" i="1" a="1"/>
  <c r="FG275" i="1"/>
  <c r="GM275" i="1" s="1"/>
  <c r="FH275" i="1" a="1"/>
  <c r="FH275" i="1" s="1"/>
  <c r="FI275" i="1" a="1"/>
  <c r="FI275" i="1" s="1"/>
  <c r="FJ275" i="1" a="1"/>
  <c r="FJ275" i="1"/>
  <c r="FK275" i="1" a="1"/>
  <c r="FK275" i="1" s="1"/>
  <c r="FL275" i="1" a="1"/>
  <c r="FL275" i="1"/>
  <c r="FM275" i="1" a="1"/>
  <c r="FM275" i="1"/>
  <c r="FN275" i="1" a="1"/>
  <c r="FN275" i="1"/>
  <c r="FO275" i="1" a="1"/>
  <c r="FO275" i="1" s="1"/>
  <c r="GU275" i="1" s="1"/>
  <c r="FR275" i="1"/>
  <c r="FU275" i="1"/>
  <c r="FW275" i="1"/>
  <c r="FX275" i="1"/>
  <c r="FY275" i="1"/>
  <c r="FZ275" i="1"/>
  <c r="GN275" i="1"/>
  <c r="GO275" i="1"/>
  <c r="GP275" i="1"/>
  <c r="GQ275" i="1"/>
  <c r="GR275" i="1"/>
  <c r="GS275" i="1"/>
  <c r="GT275" i="1"/>
  <c r="EL276" i="1" a="1"/>
  <c r="EL276" i="1" s="1"/>
  <c r="FR276" i="1" s="1"/>
  <c r="EM276" i="1" a="1"/>
  <c r="EM276" i="1"/>
  <c r="FS276" i="1" s="1"/>
  <c r="EN276" i="1" a="1"/>
  <c r="EN276" i="1" s="1"/>
  <c r="FT276" i="1" s="1"/>
  <c r="EO276" i="1" a="1"/>
  <c r="EO276" i="1"/>
  <c r="FU276" i="1" s="1"/>
  <c r="EP276" i="1" a="1"/>
  <c r="EP276" i="1" s="1"/>
  <c r="FV276" i="1" s="1"/>
  <c r="EQ276" i="1" a="1"/>
  <c r="EQ276" i="1" s="1"/>
  <c r="ER276" i="1" a="1"/>
  <c r="ER276" i="1" s="1"/>
  <c r="ES276" i="1" a="1"/>
  <c r="ES276" i="1"/>
  <c r="FY276" i="1" s="1"/>
  <c r="ET276" i="1" a="1"/>
  <c r="ET276" i="1" s="1"/>
  <c r="FZ276" i="1" s="1"/>
  <c r="EU276" i="1" a="1"/>
  <c r="EU276" i="1"/>
  <c r="GA276" i="1" s="1"/>
  <c r="EV276" i="1" a="1"/>
  <c r="EV276" i="1"/>
  <c r="GB276" i="1" s="1"/>
  <c r="EW276" i="1" a="1"/>
  <c r="EW276" i="1"/>
  <c r="GC276" i="1" s="1"/>
  <c r="EX276" i="1" a="1"/>
  <c r="EX276" i="1" s="1"/>
  <c r="GD276" i="1" s="1"/>
  <c r="EY276" i="1" a="1"/>
  <c r="EY276" i="1" s="1"/>
  <c r="GE276" i="1" s="1"/>
  <c r="EZ276" i="1" a="1"/>
  <c r="EZ276" i="1" s="1"/>
  <c r="GF276" i="1" s="1"/>
  <c r="FA276" i="1" a="1"/>
  <c r="FA276" i="1"/>
  <c r="FB276" i="1" a="1"/>
  <c r="FB276" i="1"/>
  <c r="FC276" i="1" a="1"/>
  <c r="FC276" i="1" s="1"/>
  <c r="FD276" i="1" a="1"/>
  <c r="FD276" i="1" s="1"/>
  <c r="FE276" i="1" a="1"/>
  <c r="FE276" i="1"/>
  <c r="FF276" i="1" a="1"/>
  <c r="FF276" i="1"/>
  <c r="FG276" i="1" a="1"/>
  <c r="FG276" i="1" s="1"/>
  <c r="FH276" i="1" a="1"/>
  <c r="FH276" i="1" s="1"/>
  <c r="GN276" i="1" s="1"/>
  <c r="FI276" i="1" a="1"/>
  <c r="FI276" i="1"/>
  <c r="GO276" i="1" s="1"/>
  <c r="FJ276" i="1" a="1"/>
  <c r="FJ276" i="1"/>
  <c r="GP276" i="1" s="1"/>
  <c r="FK276" i="1" a="1"/>
  <c r="FK276" i="1" s="1"/>
  <c r="GQ276" i="1" s="1"/>
  <c r="FL276" i="1" a="1"/>
  <c r="FL276" i="1" s="1"/>
  <c r="GR276" i="1" s="1"/>
  <c r="FM276" i="1" a="1"/>
  <c r="FM276" i="1" s="1"/>
  <c r="GS276" i="1" s="1"/>
  <c r="FN276" i="1" a="1"/>
  <c r="FN276" i="1"/>
  <c r="GT276" i="1" s="1"/>
  <c r="FO276" i="1" a="1"/>
  <c r="FO276" i="1" s="1"/>
  <c r="FW276" i="1"/>
  <c r="FX276" i="1"/>
  <c r="GG276" i="1"/>
  <c r="GH276" i="1"/>
  <c r="GI276" i="1"/>
  <c r="GJ276" i="1"/>
  <c r="GK276" i="1"/>
  <c r="GL276" i="1"/>
  <c r="GM276" i="1"/>
  <c r="GU276" i="1"/>
  <c r="EL277" i="1" a="1"/>
  <c r="EL277" i="1"/>
  <c r="EM277" i="1" a="1"/>
  <c r="EM277" i="1" s="1"/>
  <c r="FS277" i="1" s="1"/>
  <c r="EN277" i="1" a="1"/>
  <c r="EN277" i="1"/>
  <c r="FT277" i="1" s="1"/>
  <c r="EO277" i="1" a="1"/>
  <c r="EO277" i="1"/>
  <c r="FU277" i="1" s="1"/>
  <c r="EP277" i="1" a="1"/>
  <c r="EP277" i="1" s="1"/>
  <c r="EQ277" i="1" a="1"/>
  <c r="EQ277" i="1"/>
  <c r="FW277" i="1" s="1"/>
  <c r="ER277" i="1" a="1"/>
  <c r="ER277" i="1" s="1"/>
  <c r="ES277" i="1" a="1"/>
  <c r="ES277" i="1" s="1"/>
  <c r="ET277" i="1" a="1"/>
  <c r="ET277" i="1"/>
  <c r="FZ277" i="1" s="1"/>
  <c r="EU277" i="1" a="1"/>
  <c r="EU277" i="1"/>
  <c r="EV277" i="1" a="1"/>
  <c r="EV277" i="1"/>
  <c r="EW277" i="1" a="1"/>
  <c r="EW277" i="1" s="1"/>
  <c r="GC277" i="1" s="1"/>
  <c r="EX277" i="1" a="1"/>
  <c r="EX277" i="1"/>
  <c r="EY277" i="1" a="1"/>
  <c r="EY277" i="1" s="1"/>
  <c r="GE277" i="1" s="1"/>
  <c r="EZ277" i="1" a="1"/>
  <c r="EZ277" i="1"/>
  <c r="GF277" i="1" s="1"/>
  <c r="FA277" i="1" a="1"/>
  <c r="FA277" i="1"/>
  <c r="GG277" i="1" s="1"/>
  <c r="FB277" i="1" a="1"/>
  <c r="FB277" i="1" s="1"/>
  <c r="GH277" i="1" s="1"/>
  <c r="FC277" i="1" a="1"/>
  <c r="FC277" i="1" s="1"/>
  <c r="GI277" i="1" s="1"/>
  <c r="FD277" i="1" a="1"/>
  <c r="FD277" i="1"/>
  <c r="FE277" i="1" a="1"/>
  <c r="FE277" i="1" s="1"/>
  <c r="GK277" i="1" s="1"/>
  <c r="FF277" i="1" a="1"/>
  <c r="FF277" i="1"/>
  <c r="FG277" i="1" a="1"/>
  <c r="FG277" i="1" s="1"/>
  <c r="GM277" i="1" s="1"/>
  <c r="FH277" i="1" a="1"/>
  <c r="FH277" i="1"/>
  <c r="FI277" i="1" a="1"/>
  <c r="FI277" i="1" s="1"/>
  <c r="GO277" i="1" s="1"/>
  <c r="FJ277" i="1" a="1"/>
  <c r="FJ277" i="1"/>
  <c r="FK277" i="1" a="1"/>
  <c r="FK277" i="1" s="1"/>
  <c r="FL277" i="1" a="1"/>
  <c r="FL277" i="1"/>
  <c r="GR277" i="1" s="1"/>
  <c r="FM277" i="1" a="1"/>
  <c r="FM277" i="1"/>
  <c r="GS277" i="1" s="1"/>
  <c r="FN277" i="1" a="1"/>
  <c r="FN277" i="1"/>
  <c r="GT277" i="1" s="1"/>
  <c r="FO277" i="1" a="1"/>
  <c r="FO277" i="1" s="1"/>
  <c r="GU277" i="1" s="1"/>
  <c r="FR277" i="1"/>
  <c r="FV277" i="1"/>
  <c r="FX277" i="1"/>
  <c r="FY277" i="1"/>
  <c r="GA277" i="1"/>
  <c r="GB277" i="1"/>
  <c r="GD277" i="1"/>
  <c r="GJ277" i="1"/>
  <c r="GL277" i="1"/>
  <c r="GN277" i="1"/>
  <c r="GP277" i="1"/>
  <c r="GQ277" i="1"/>
  <c r="EL278" i="1" a="1"/>
  <c r="EL278" i="1" s="1"/>
  <c r="FR278" i="1" s="1"/>
  <c r="EM278" i="1" a="1"/>
  <c r="EM278" i="1"/>
  <c r="FS278" i="1" s="1"/>
  <c r="EN278" i="1" a="1"/>
  <c r="EN278" i="1"/>
  <c r="EO278" i="1" a="1"/>
  <c r="EO278" i="1" s="1"/>
  <c r="EP278" i="1" a="1"/>
  <c r="EP278" i="1"/>
  <c r="EQ278" i="1" a="1"/>
  <c r="EQ278" i="1"/>
  <c r="ER278" i="1" a="1"/>
  <c r="ER278" i="1" s="1"/>
  <c r="ES278" i="1" a="1"/>
  <c r="ES278" i="1"/>
  <c r="FY278" i="1" s="1"/>
  <c r="ET278" i="1" a="1"/>
  <c r="ET278" i="1"/>
  <c r="EU278" i="1" a="1"/>
  <c r="EU278" i="1" s="1"/>
  <c r="GA278" i="1" s="1"/>
  <c r="EV278" i="1" a="1"/>
  <c r="EV278" i="1" s="1"/>
  <c r="GB278" i="1" s="1"/>
  <c r="EW278" i="1" a="1"/>
  <c r="EW278" i="1" s="1"/>
  <c r="GC278" i="1" s="1"/>
  <c r="EX278" i="1" a="1"/>
  <c r="EX278" i="1"/>
  <c r="EY278" i="1" a="1"/>
  <c r="EY278" i="1"/>
  <c r="EZ278" i="1" a="1"/>
  <c r="EZ278" i="1"/>
  <c r="GF278" i="1" s="1"/>
  <c r="FA278" i="1" a="1"/>
  <c r="FA278" i="1" s="1"/>
  <c r="FB278" i="1" a="1"/>
  <c r="FB278" i="1"/>
  <c r="FC278" i="1" a="1"/>
  <c r="FC278" i="1"/>
  <c r="GI278" i="1" s="1"/>
  <c r="FD278" i="1" a="1"/>
  <c r="FD278" i="1" s="1"/>
  <c r="GJ278" i="1" s="1"/>
  <c r="FE278" i="1" a="1"/>
  <c r="FE278" i="1" s="1"/>
  <c r="GK278" i="1" s="1"/>
  <c r="FF278" i="1" a="1"/>
  <c r="FF278" i="1" s="1"/>
  <c r="GL278" i="1" s="1"/>
  <c r="FG278" i="1" a="1"/>
  <c r="FG278" i="1"/>
  <c r="GM278" i="1" s="1"/>
  <c r="FH278" i="1" a="1"/>
  <c r="FH278" i="1" s="1"/>
  <c r="GN278" i="1" s="1"/>
  <c r="FI278" i="1" a="1"/>
  <c r="FI278" i="1" s="1"/>
  <c r="GO278" i="1" s="1"/>
  <c r="FJ278" i="1" a="1"/>
  <c r="FJ278" i="1" s="1"/>
  <c r="GP278" i="1" s="1"/>
  <c r="FK278" i="1" a="1"/>
  <c r="FK278" i="1"/>
  <c r="GQ278" i="1" s="1"/>
  <c r="FL278" i="1" a="1"/>
  <c r="FL278" i="1"/>
  <c r="FM278" i="1" a="1"/>
  <c r="FM278" i="1" s="1"/>
  <c r="GS278" i="1" s="1"/>
  <c r="FN278" i="1" a="1"/>
  <c r="FN278" i="1"/>
  <c r="FO278" i="1" a="1"/>
  <c r="FO278" i="1"/>
  <c r="FT278" i="1"/>
  <c r="FU278" i="1"/>
  <c r="FV278" i="1"/>
  <c r="FW278" i="1"/>
  <c r="FX278" i="1"/>
  <c r="FZ278" i="1"/>
  <c r="GD278" i="1"/>
  <c r="GE278" i="1"/>
  <c r="GG278" i="1"/>
  <c r="GH278" i="1"/>
  <c r="GR278" i="1"/>
  <c r="GT278" i="1"/>
  <c r="GU278" i="1"/>
  <c r="EL279" i="1" a="1"/>
  <c r="EL279" i="1"/>
  <c r="FR279" i="1" s="1"/>
  <c r="EM279" i="1" a="1"/>
  <c r="EM279" i="1" s="1"/>
  <c r="FS279" i="1" s="1"/>
  <c r="EN279" i="1" a="1"/>
  <c r="EN279" i="1"/>
  <c r="FT279" i="1" s="1"/>
  <c r="EO279" i="1" a="1"/>
  <c r="EO279" i="1"/>
  <c r="FU279" i="1" s="1"/>
  <c r="EP279" i="1" a="1"/>
  <c r="EP279" i="1"/>
  <c r="FV279" i="1" s="1"/>
  <c r="EQ279" i="1" a="1"/>
  <c r="EQ279" i="1" s="1"/>
  <c r="FW279" i="1" s="1"/>
  <c r="ER279" i="1" a="1"/>
  <c r="ER279" i="1" s="1"/>
  <c r="FX279" i="1" s="1"/>
  <c r="ES279" i="1" a="1"/>
  <c r="ES279" i="1" s="1"/>
  <c r="FY279" i="1" s="1"/>
  <c r="ET279" i="1" a="1"/>
  <c r="ET279" i="1"/>
  <c r="EU279" i="1" a="1"/>
  <c r="EU279" i="1" s="1"/>
  <c r="GA279" i="1" s="1"/>
  <c r="EV279" i="1" a="1"/>
  <c r="EV279" i="1"/>
  <c r="GB279" i="1" s="1"/>
  <c r="EW279" i="1" a="1"/>
  <c r="EW279" i="1"/>
  <c r="EX279" i="1" a="1"/>
  <c r="EX279" i="1" s="1"/>
  <c r="GD279" i="1" s="1"/>
  <c r="EY279" i="1" a="1"/>
  <c r="EY279" i="1"/>
  <c r="EZ279" i="1" a="1"/>
  <c r="EZ279" i="1" s="1"/>
  <c r="FA279" i="1" a="1"/>
  <c r="FA279" i="1" s="1"/>
  <c r="FB279" i="1" a="1"/>
  <c r="FB279" i="1"/>
  <c r="FC279" i="1" a="1"/>
  <c r="FC279" i="1" s="1"/>
  <c r="FD279" i="1" a="1"/>
  <c r="FD279" i="1" s="1"/>
  <c r="GJ279" i="1" s="1"/>
  <c r="FE279" i="1" a="1"/>
  <c r="FE279" i="1"/>
  <c r="FF279" i="1" a="1"/>
  <c r="FF279" i="1" s="1"/>
  <c r="GL279" i="1" s="1"/>
  <c r="FG279" i="1" a="1"/>
  <c r="FG279" i="1"/>
  <c r="FH279" i="1" a="1"/>
  <c r="FH279" i="1"/>
  <c r="FI279" i="1" a="1"/>
  <c r="FI279" i="1" s="1"/>
  <c r="FJ279" i="1" a="1"/>
  <c r="FJ279" i="1" s="1"/>
  <c r="GP279" i="1" s="1"/>
  <c r="FK279" i="1" a="1"/>
  <c r="FK279" i="1" s="1"/>
  <c r="GQ279" i="1" s="1"/>
  <c r="FL279" i="1" a="1"/>
  <c r="FL279" i="1"/>
  <c r="FM279" i="1" a="1"/>
  <c r="FM279" i="1" s="1"/>
  <c r="GS279" i="1" s="1"/>
  <c r="FN279" i="1" a="1"/>
  <c r="FN279" i="1"/>
  <c r="FO279" i="1" a="1"/>
  <c r="FO279" i="1" s="1"/>
  <c r="GU279" i="1" s="1"/>
  <c r="FZ279" i="1"/>
  <c r="GC279" i="1"/>
  <c r="GE279" i="1"/>
  <c r="GF279" i="1"/>
  <c r="GG279" i="1"/>
  <c r="GH279" i="1"/>
  <c r="GI279" i="1"/>
  <c r="GK279" i="1"/>
  <c r="GM279" i="1"/>
  <c r="GN279" i="1"/>
  <c r="GO279" i="1"/>
  <c r="GR279" i="1"/>
  <c r="GT279" i="1"/>
  <c r="EL280" i="1" a="1"/>
  <c r="EL280" i="1" s="1"/>
  <c r="FR280" i="1" s="1"/>
  <c r="EM280" i="1" a="1"/>
  <c r="EM280" i="1"/>
  <c r="EN280" i="1" a="1"/>
  <c r="EN280" i="1" s="1"/>
  <c r="FT280" i="1" s="1"/>
  <c r="EO280" i="1" a="1"/>
  <c r="EO280" i="1"/>
  <c r="EP280" i="1" a="1"/>
  <c r="EP280" i="1"/>
  <c r="EQ280" i="1" a="1"/>
  <c r="EQ280" i="1"/>
  <c r="FW280" i="1" s="1"/>
  <c r="ER280" i="1" a="1"/>
  <c r="ER280" i="1" s="1"/>
  <c r="FX280" i="1" s="1"/>
  <c r="ES280" i="1" a="1"/>
  <c r="ES280" i="1"/>
  <c r="FY280" i="1" s="1"/>
  <c r="ET280" i="1" a="1"/>
  <c r="ET280" i="1" s="1"/>
  <c r="FZ280" i="1" s="1"/>
  <c r="EU280" i="1" a="1"/>
  <c r="EU280" i="1"/>
  <c r="EV280" i="1" a="1"/>
  <c r="EV280" i="1"/>
  <c r="EW280" i="1" a="1"/>
  <c r="EW280" i="1" s="1"/>
  <c r="EX280" i="1" a="1"/>
  <c r="EX280" i="1" s="1"/>
  <c r="EY280" i="1" a="1"/>
  <c r="EY280" i="1"/>
  <c r="GE280" i="1" s="1"/>
  <c r="EZ280" i="1" a="1"/>
  <c r="EZ280" i="1" s="1"/>
  <c r="GF280" i="1" s="1"/>
  <c r="FA280" i="1" a="1"/>
  <c r="FA280" i="1"/>
  <c r="GG280" i="1" s="1"/>
  <c r="FB280" i="1" a="1"/>
  <c r="FB280" i="1"/>
  <c r="GH280" i="1" s="1"/>
  <c r="FC280" i="1" a="1"/>
  <c r="FC280" i="1"/>
  <c r="GI280" i="1" s="1"/>
  <c r="FD280" i="1" a="1"/>
  <c r="FD280" i="1"/>
  <c r="GJ280" i="1" s="1"/>
  <c r="FE280" i="1" a="1"/>
  <c r="FE280" i="1"/>
  <c r="GK280" i="1" s="1"/>
  <c r="FF280" i="1" a="1"/>
  <c r="FF280" i="1" s="1"/>
  <c r="GL280" i="1" s="1"/>
  <c r="FG280" i="1" a="1"/>
  <c r="FG280" i="1"/>
  <c r="GM280" i="1" s="1"/>
  <c r="FH280" i="1" a="1"/>
  <c r="FH280" i="1"/>
  <c r="GN280" i="1" s="1"/>
  <c r="FI280" i="1" a="1"/>
  <c r="FI280" i="1" s="1"/>
  <c r="FJ280" i="1" a="1"/>
  <c r="FJ280" i="1" s="1"/>
  <c r="FK280" i="1" a="1"/>
  <c r="FK280" i="1"/>
  <c r="FL280" i="1" a="1"/>
  <c r="FL280" i="1" s="1"/>
  <c r="GR280" i="1" s="1"/>
  <c r="FM280" i="1" a="1"/>
  <c r="FM280" i="1"/>
  <c r="FN280" i="1" a="1"/>
  <c r="FN280" i="1"/>
  <c r="FO280" i="1" a="1"/>
  <c r="FO280" i="1" s="1"/>
  <c r="FS280" i="1"/>
  <c r="FU280" i="1"/>
  <c r="FV280" i="1"/>
  <c r="GA280" i="1"/>
  <c r="GB280" i="1"/>
  <c r="GC280" i="1"/>
  <c r="GD280" i="1"/>
  <c r="GO280" i="1"/>
  <c r="GP280" i="1"/>
  <c r="GQ280" i="1"/>
  <c r="GS280" i="1"/>
  <c r="GT280" i="1"/>
  <c r="GU280" i="1"/>
  <c r="EL281" i="1" a="1"/>
  <c r="EL281" i="1"/>
  <c r="FR281" i="1" s="1"/>
  <c r="EM281" i="1" a="1"/>
  <c r="EM281" i="1"/>
  <c r="FS281" i="1" s="1"/>
  <c r="EN281" i="1" a="1"/>
  <c r="EN281" i="1" s="1"/>
  <c r="FT281" i="1" s="1"/>
  <c r="EO281" i="1" a="1"/>
  <c r="EO281" i="1"/>
  <c r="FU281" i="1" s="1"/>
  <c r="EP281" i="1" a="1"/>
  <c r="EP281" i="1"/>
  <c r="EQ281" i="1" a="1"/>
  <c r="EQ281" i="1" s="1"/>
  <c r="FW281" i="1" s="1"/>
  <c r="ER281" i="1" a="1"/>
  <c r="ER281" i="1"/>
  <c r="ES281" i="1" a="1"/>
  <c r="ES281" i="1"/>
  <c r="ET281" i="1" a="1"/>
  <c r="ET281" i="1" s="1"/>
  <c r="FZ281" i="1" s="1"/>
  <c r="EU281" i="1" a="1"/>
  <c r="EU281" i="1"/>
  <c r="GA281" i="1" s="1"/>
  <c r="EV281" i="1" a="1"/>
  <c r="EV281" i="1"/>
  <c r="GB281" i="1" s="1"/>
  <c r="EW281" i="1" a="1"/>
  <c r="EW281" i="1"/>
  <c r="GC281" i="1" s="1"/>
  <c r="EX281" i="1" a="1"/>
  <c r="EX281" i="1"/>
  <c r="GD281" i="1" s="1"/>
  <c r="EY281" i="1" a="1"/>
  <c r="EY281" i="1"/>
  <c r="EZ281" i="1" a="1"/>
  <c r="EZ281" i="1" s="1"/>
  <c r="GF281" i="1" s="1"/>
  <c r="FA281" i="1" a="1"/>
  <c r="FA281" i="1" s="1"/>
  <c r="GG281" i="1" s="1"/>
  <c r="FB281" i="1" a="1"/>
  <c r="FB281" i="1"/>
  <c r="FC281" i="1" a="1"/>
  <c r="FC281" i="1" s="1"/>
  <c r="FD281" i="1" a="1"/>
  <c r="FD281" i="1"/>
  <c r="FE281" i="1" a="1"/>
  <c r="FE281" i="1"/>
  <c r="FF281" i="1" a="1"/>
  <c r="FF281" i="1" s="1"/>
  <c r="FG281" i="1" a="1"/>
  <c r="FG281" i="1" s="1"/>
  <c r="FH281" i="1" a="1"/>
  <c r="FH281" i="1"/>
  <c r="GN281" i="1" s="1"/>
  <c r="FI281" i="1" a="1"/>
  <c r="FI281" i="1" s="1"/>
  <c r="GO281" i="1" s="1"/>
  <c r="FJ281" i="1" a="1"/>
  <c r="FJ281" i="1" s="1"/>
  <c r="GP281" i="1" s="1"/>
  <c r="FK281" i="1" a="1"/>
  <c r="FK281" i="1"/>
  <c r="GQ281" i="1" s="1"/>
  <c r="FL281" i="1" a="1"/>
  <c r="FL281" i="1"/>
  <c r="GR281" i="1" s="1"/>
  <c r="FM281" i="1" a="1"/>
  <c r="FM281" i="1" s="1"/>
  <c r="GS281" i="1" s="1"/>
  <c r="FN281" i="1" a="1"/>
  <c r="FN281" i="1"/>
  <c r="GT281" i="1" s="1"/>
  <c r="FO281" i="1" a="1"/>
  <c r="FO281" i="1" s="1"/>
  <c r="GU281" i="1" s="1"/>
  <c r="FV281" i="1"/>
  <c r="FX281" i="1"/>
  <c r="FY281" i="1"/>
  <c r="GE281" i="1"/>
  <c r="GH281" i="1"/>
  <c r="GI281" i="1"/>
  <c r="GJ281" i="1"/>
  <c r="GK281" i="1"/>
  <c r="GL281" i="1"/>
  <c r="GM281" i="1"/>
  <c r="EL282" i="1" a="1"/>
  <c r="EL282" i="1" s="1"/>
  <c r="FR282" i="1" s="1"/>
  <c r="EM282" i="1" a="1"/>
  <c r="EM282" i="1"/>
  <c r="EN282" i="1" a="1"/>
  <c r="EN282" i="1"/>
  <c r="FT282" i="1" s="1"/>
  <c r="EO282" i="1" a="1"/>
  <c r="EO282" i="1"/>
  <c r="FU282" i="1" s="1"/>
  <c r="EP282" i="1" a="1"/>
  <c r="EP282" i="1" s="1"/>
  <c r="EQ282" i="1" a="1"/>
  <c r="EQ282" i="1"/>
  <c r="ER282" i="1" a="1"/>
  <c r="ER282" i="1" s="1"/>
  <c r="ES282" i="1" a="1"/>
  <c r="ES282" i="1" s="1"/>
  <c r="FY282" i="1" s="1"/>
  <c r="ET282" i="1" a="1"/>
  <c r="ET282" i="1" s="1"/>
  <c r="FZ282" i="1" s="1"/>
  <c r="EU282" i="1" a="1"/>
  <c r="EU282" i="1" s="1"/>
  <c r="GA282" i="1" s="1"/>
  <c r="EV282" i="1" a="1"/>
  <c r="EV282" i="1"/>
  <c r="GB282" i="1" s="1"/>
  <c r="EW282" i="1" a="1"/>
  <c r="EW282" i="1" s="1"/>
  <c r="GC282" i="1" s="1"/>
  <c r="EX282" i="1" a="1"/>
  <c r="EX282" i="1"/>
  <c r="GD282" i="1" s="1"/>
  <c r="EY282" i="1" a="1"/>
  <c r="EY282" i="1"/>
  <c r="GE282" i="1" s="1"/>
  <c r="EZ282" i="1" a="1"/>
  <c r="EZ282" i="1"/>
  <c r="GF282" i="1" s="1"/>
  <c r="FA282" i="1" a="1"/>
  <c r="FA282" i="1" s="1"/>
  <c r="GG282" i="1" s="1"/>
  <c r="FB282" i="1" a="1"/>
  <c r="FB282" i="1" s="1"/>
  <c r="GH282" i="1" s="1"/>
  <c r="FC282" i="1" a="1"/>
  <c r="FC282" i="1" s="1"/>
  <c r="GI282" i="1" s="1"/>
  <c r="FD282" i="1" a="1"/>
  <c r="FD282" i="1" s="1"/>
  <c r="FE282" i="1" a="1"/>
  <c r="FE282" i="1"/>
  <c r="FF282" i="1" a="1"/>
  <c r="FF282" i="1" s="1"/>
  <c r="FG282" i="1" a="1"/>
  <c r="FG282" i="1"/>
  <c r="FH282" i="1" a="1"/>
  <c r="FH282" i="1" s="1"/>
  <c r="GN282" i="1" s="1"/>
  <c r="FI282" i="1" a="1"/>
  <c r="FI282" i="1"/>
  <c r="FJ282" i="1" a="1"/>
  <c r="FJ282" i="1"/>
  <c r="FK282" i="1" a="1"/>
  <c r="FK282" i="1"/>
  <c r="FL282" i="1" a="1"/>
  <c r="FL282" i="1"/>
  <c r="GR282" i="1" s="1"/>
  <c r="FM282" i="1" a="1"/>
  <c r="FM282" i="1"/>
  <c r="GS282" i="1" s="1"/>
  <c r="FN282" i="1" a="1"/>
  <c r="FN282" i="1" s="1"/>
  <c r="GT282" i="1" s="1"/>
  <c r="FO282" i="1" a="1"/>
  <c r="FO282" i="1"/>
  <c r="FS282" i="1"/>
  <c r="FV282" i="1"/>
  <c r="FW282" i="1"/>
  <c r="FX282" i="1"/>
  <c r="GJ282" i="1"/>
  <c r="GK282" i="1"/>
  <c r="GL282" i="1"/>
  <c r="GM282" i="1"/>
  <c r="GO282" i="1"/>
  <c r="GP282" i="1"/>
  <c r="GQ282" i="1"/>
  <c r="GU282" i="1"/>
  <c r="EL283" i="1" a="1"/>
  <c r="EL283" i="1" s="1"/>
  <c r="FR283" i="1" s="1"/>
  <c r="EM283" i="1" a="1"/>
  <c r="EM283" i="1" s="1"/>
  <c r="FS283" i="1" s="1"/>
  <c r="EN283" i="1" a="1"/>
  <c r="EN283" i="1" s="1"/>
  <c r="EO283" i="1" a="1"/>
  <c r="EO283" i="1"/>
  <c r="EP283" i="1" a="1"/>
  <c r="EP283" i="1"/>
  <c r="FV283" i="1" s="1"/>
  <c r="EQ283" i="1" a="1"/>
  <c r="EQ283" i="1"/>
  <c r="ER283" i="1" a="1"/>
  <c r="ER283" i="1"/>
  <c r="FX283" i="1" s="1"/>
  <c r="ES283" i="1" a="1"/>
  <c r="ES283" i="1"/>
  <c r="FY283" i="1" s="1"/>
  <c r="ET283" i="1" a="1"/>
  <c r="ET283" i="1"/>
  <c r="FZ283" i="1" s="1"/>
  <c r="EU283" i="1" a="1"/>
  <c r="EU283" i="1"/>
  <c r="GA283" i="1" s="1"/>
  <c r="EV283" i="1" a="1"/>
  <c r="EV283" i="1" s="1"/>
  <c r="GB283" i="1" s="1"/>
  <c r="EW283" i="1" a="1"/>
  <c r="EW283" i="1" s="1"/>
  <c r="GC283" i="1" s="1"/>
  <c r="EX283" i="1" a="1"/>
  <c r="EX283" i="1"/>
  <c r="EY283" i="1" a="1"/>
  <c r="EY283" i="1" s="1"/>
  <c r="EZ283" i="1" a="1"/>
  <c r="EZ283" i="1" s="1"/>
  <c r="FA283" i="1" a="1"/>
  <c r="FA283" i="1"/>
  <c r="FB283" i="1" a="1"/>
  <c r="FB283" i="1" s="1"/>
  <c r="GH283" i="1" s="1"/>
  <c r="FC283" i="1" a="1"/>
  <c r="FC283" i="1"/>
  <c r="GI283" i="1" s="1"/>
  <c r="FD283" i="1" a="1"/>
  <c r="FD283" i="1"/>
  <c r="GJ283" i="1" s="1"/>
  <c r="FE283" i="1" a="1"/>
  <c r="FE283" i="1"/>
  <c r="GK283" i="1" s="1"/>
  <c r="FF283" i="1" a="1"/>
  <c r="FF283" i="1"/>
  <c r="GL283" i="1" s="1"/>
  <c r="FG283" i="1" a="1"/>
  <c r="FG283" i="1"/>
  <c r="GM283" i="1" s="1"/>
  <c r="FH283" i="1" a="1"/>
  <c r="FH283" i="1"/>
  <c r="GN283" i="1" s="1"/>
  <c r="FI283" i="1" a="1"/>
  <c r="FI283" i="1" s="1"/>
  <c r="GO283" i="1" s="1"/>
  <c r="FJ283" i="1" a="1"/>
  <c r="FJ283" i="1"/>
  <c r="FK283" i="1" a="1"/>
  <c r="FK283" i="1" s="1"/>
  <c r="GQ283" i="1" s="1"/>
  <c r="FL283" i="1" a="1"/>
  <c r="FL283" i="1" s="1"/>
  <c r="FM283" i="1" a="1"/>
  <c r="FM283" i="1"/>
  <c r="FN283" i="1" a="1"/>
  <c r="FN283" i="1" s="1"/>
  <c r="GT283" i="1" s="1"/>
  <c r="FO283" i="1" a="1"/>
  <c r="FO283" i="1"/>
  <c r="FT283" i="1"/>
  <c r="FU283" i="1"/>
  <c r="FW283" i="1"/>
  <c r="GD283" i="1"/>
  <c r="GE283" i="1"/>
  <c r="GF283" i="1"/>
  <c r="GG283" i="1"/>
  <c r="GP283" i="1"/>
  <c r="GR283" i="1"/>
  <c r="GS283" i="1"/>
  <c r="GU283" i="1"/>
  <c r="EL284" i="1" a="1"/>
  <c r="EL284" i="1"/>
  <c r="FR284" i="1" s="1"/>
  <c r="EM284" i="1" a="1"/>
  <c r="EM284" i="1"/>
  <c r="FS284" i="1" s="1"/>
  <c r="EN284" i="1" a="1"/>
  <c r="EN284" i="1" s="1"/>
  <c r="FT284" i="1" s="1"/>
  <c r="EO284" i="1" a="1"/>
  <c r="EO284" i="1"/>
  <c r="FU284" i="1" s="1"/>
  <c r="EP284" i="1" a="1"/>
  <c r="EP284" i="1" s="1"/>
  <c r="FV284" i="1" s="1"/>
  <c r="EQ284" i="1" a="1"/>
  <c r="EQ284" i="1" s="1"/>
  <c r="FW284" i="1" s="1"/>
  <c r="ER284" i="1" a="1"/>
  <c r="ER284" i="1" s="1"/>
  <c r="FX284" i="1" s="1"/>
  <c r="ES284" i="1" a="1"/>
  <c r="ES284" i="1"/>
  <c r="ET284" i="1" a="1"/>
  <c r="ET284" i="1" s="1"/>
  <c r="FZ284" i="1" s="1"/>
  <c r="EU284" i="1" a="1"/>
  <c r="EU284" i="1"/>
  <c r="GA284" i="1" s="1"/>
  <c r="EV284" i="1" a="1"/>
  <c r="EV284" i="1"/>
  <c r="GB284" i="1" s="1"/>
  <c r="EW284" i="1" a="1"/>
  <c r="EW284" i="1"/>
  <c r="GC284" i="1" s="1"/>
  <c r="EX284" i="1" a="1"/>
  <c r="EX284" i="1" s="1"/>
  <c r="GD284" i="1" s="1"/>
  <c r="EY284" i="1" a="1"/>
  <c r="EY284" i="1"/>
  <c r="GE284" i="1" s="1"/>
  <c r="EZ284" i="1" a="1"/>
  <c r="EZ284" i="1"/>
  <c r="GF284" i="1" s="1"/>
  <c r="FA284" i="1" a="1"/>
  <c r="FA284" i="1" s="1"/>
  <c r="GG284" i="1" s="1"/>
  <c r="FB284" i="1" a="1"/>
  <c r="FB284" i="1"/>
  <c r="GH284" i="1" s="1"/>
  <c r="FC284" i="1" a="1"/>
  <c r="FC284" i="1" s="1"/>
  <c r="FD284" i="1" a="1"/>
  <c r="FD284" i="1" s="1"/>
  <c r="GJ284" i="1" s="1"/>
  <c r="FE284" i="1" a="1"/>
  <c r="FE284" i="1"/>
  <c r="FF284" i="1" a="1"/>
  <c r="FF284" i="1" s="1"/>
  <c r="FG284" i="1" a="1"/>
  <c r="FG284" i="1"/>
  <c r="GM284" i="1" s="1"/>
  <c r="FH284" i="1" a="1"/>
  <c r="FH284" i="1"/>
  <c r="GN284" i="1" s="1"/>
  <c r="FI284" i="1" a="1"/>
  <c r="FI284" i="1"/>
  <c r="GO284" i="1" s="1"/>
  <c r="FJ284" i="1" a="1"/>
  <c r="FJ284" i="1" s="1"/>
  <c r="GP284" i="1" s="1"/>
  <c r="FK284" i="1" a="1"/>
  <c r="FK284" i="1"/>
  <c r="GQ284" i="1" s="1"/>
  <c r="FL284" i="1" a="1"/>
  <c r="FL284" i="1" s="1"/>
  <c r="GR284" i="1" s="1"/>
  <c r="FM284" i="1" a="1"/>
  <c r="FM284" i="1"/>
  <c r="GS284" i="1" s="1"/>
  <c r="FN284" i="1" a="1"/>
  <c r="FN284" i="1"/>
  <c r="GT284" i="1" s="1"/>
  <c r="FO284" i="1" a="1"/>
  <c r="FO284" i="1" s="1"/>
  <c r="GU284" i="1" s="1"/>
  <c r="FY284" i="1"/>
  <c r="GI284" i="1"/>
  <c r="GK284" i="1"/>
  <c r="GL284" i="1"/>
  <c r="EL285" i="1" a="1"/>
  <c r="EL285" i="1"/>
  <c r="EM285" i="1" a="1"/>
  <c r="EM285" i="1" s="1"/>
  <c r="FS285" i="1" s="1"/>
  <c r="EN285" i="1" a="1"/>
  <c r="EN285" i="1"/>
  <c r="FT285" i="1" s="1"/>
  <c r="EO285" i="1" a="1"/>
  <c r="EO285" i="1"/>
  <c r="FU285" i="1" s="1"/>
  <c r="EP285" i="1" a="1"/>
  <c r="EP285" i="1"/>
  <c r="FV285" i="1" s="1"/>
  <c r="EQ285" i="1" a="1"/>
  <c r="EQ285" i="1"/>
  <c r="FW285" i="1" s="1"/>
  <c r="ER285" i="1" a="1"/>
  <c r="ER285" i="1" s="1"/>
  <c r="FX285" i="1" s="1"/>
  <c r="ES285" i="1" a="1"/>
  <c r="ES285" i="1" s="1"/>
  <c r="FY285" i="1" s="1"/>
  <c r="ET285" i="1" a="1"/>
  <c r="ET285" i="1"/>
  <c r="FZ285" i="1" s="1"/>
  <c r="EU285" i="1" a="1"/>
  <c r="EU285" i="1"/>
  <c r="GA285" i="1" s="1"/>
  <c r="EV285" i="1" a="1"/>
  <c r="EV285" i="1" s="1"/>
  <c r="GB285" i="1" s="1"/>
  <c r="EW285" i="1" a="1"/>
  <c r="EW285" i="1"/>
  <c r="EX285" i="1" a="1"/>
  <c r="EX285" i="1"/>
  <c r="GD285" i="1" s="1"/>
  <c r="EY285" i="1" a="1"/>
  <c r="EY285" i="1" s="1"/>
  <c r="GE285" i="1" s="1"/>
  <c r="EZ285" i="1" a="1"/>
  <c r="EZ285" i="1"/>
  <c r="GF285" i="1" s="1"/>
  <c r="FA285" i="1" a="1"/>
  <c r="FA285" i="1"/>
  <c r="GG285" i="1" s="1"/>
  <c r="FB285" i="1" a="1"/>
  <c r="FB285" i="1"/>
  <c r="GH285" i="1" s="1"/>
  <c r="FC285" i="1" a="1"/>
  <c r="FC285" i="1"/>
  <c r="GI285" i="1" s="1"/>
  <c r="FD285" i="1" a="1"/>
  <c r="FD285" i="1"/>
  <c r="GJ285" i="1" s="1"/>
  <c r="FE285" i="1" a="1"/>
  <c r="FE285" i="1" s="1"/>
  <c r="GK285" i="1" s="1"/>
  <c r="FF285" i="1" a="1"/>
  <c r="FF285" i="1" s="1"/>
  <c r="GL285" i="1" s="1"/>
  <c r="FG285" i="1" a="1"/>
  <c r="FG285" i="1"/>
  <c r="FH285" i="1" a="1"/>
  <c r="FH285" i="1" s="1"/>
  <c r="GN285" i="1" s="1"/>
  <c r="FI285" i="1" a="1"/>
  <c r="FI285" i="1"/>
  <c r="FJ285" i="1" a="1"/>
  <c r="FJ285" i="1"/>
  <c r="FK285" i="1" a="1"/>
  <c r="FK285" i="1" s="1"/>
  <c r="FL285" i="1" a="1"/>
  <c r="FL285" i="1"/>
  <c r="FM285" i="1" a="1"/>
  <c r="FM285" i="1" s="1"/>
  <c r="GS285" i="1" s="1"/>
  <c r="FN285" i="1" a="1"/>
  <c r="FN285" i="1"/>
  <c r="GT285" i="1" s="1"/>
  <c r="FO285" i="1" a="1"/>
  <c r="FO285" i="1"/>
  <c r="GU285" i="1" s="1"/>
  <c r="FR285" i="1"/>
  <c r="GC285" i="1"/>
  <c r="GM285" i="1"/>
  <c r="GO285" i="1"/>
  <c r="GP285" i="1"/>
  <c r="GQ285" i="1"/>
  <c r="GR285" i="1"/>
  <c r="EL286" i="1" a="1"/>
  <c r="EL286" i="1" s="1"/>
  <c r="EM286" i="1" a="1"/>
  <c r="EM286" i="1" s="1"/>
  <c r="FS286" i="1" s="1"/>
  <c r="EN286" i="1" a="1"/>
  <c r="EN286" i="1"/>
  <c r="EO286" i="1" a="1"/>
  <c r="EO286" i="1" s="1"/>
  <c r="FU286" i="1" s="1"/>
  <c r="EP286" i="1" a="1"/>
  <c r="EP286" i="1"/>
  <c r="EQ286" i="1" a="1"/>
  <c r="EQ286" i="1"/>
  <c r="ER286" i="1" a="1"/>
  <c r="ER286" i="1" s="1"/>
  <c r="FX286" i="1" s="1"/>
  <c r="ES286" i="1" a="1"/>
  <c r="ES286" i="1"/>
  <c r="FY286" i="1" s="1"/>
  <c r="ET286" i="1" a="1"/>
  <c r="ET286" i="1" s="1"/>
  <c r="FZ286" i="1" s="1"/>
  <c r="EU286" i="1" a="1"/>
  <c r="EU286" i="1" s="1"/>
  <c r="GA286" i="1" s="1"/>
  <c r="EV286" i="1" a="1"/>
  <c r="EV286" i="1" s="1"/>
  <c r="GB286" i="1" s="1"/>
  <c r="EW286" i="1" a="1"/>
  <c r="EW286" i="1" s="1"/>
  <c r="GC286" i="1" s="1"/>
  <c r="EX286" i="1" a="1"/>
  <c r="EX286" i="1" s="1"/>
  <c r="GD286" i="1" s="1"/>
  <c r="EY286" i="1" a="1"/>
  <c r="EY286" i="1" s="1"/>
  <c r="GE286" i="1" s="1"/>
  <c r="EZ286" i="1" a="1"/>
  <c r="EZ286" i="1"/>
  <c r="FA286" i="1" a="1"/>
  <c r="FA286" i="1" s="1"/>
  <c r="GG286" i="1" s="1"/>
  <c r="FB286" i="1" a="1"/>
  <c r="FB286" i="1"/>
  <c r="GH286" i="1" s="1"/>
  <c r="FC286" i="1" a="1"/>
  <c r="FC286" i="1"/>
  <c r="GI286" i="1" s="1"/>
  <c r="FD286" i="1" a="1"/>
  <c r="FD286" i="1"/>
  <c r="GJ286" i="1" s="1"/>
  <c r="FE286" i="1" a="1"/>
  <c r="FE286" i="1"/>
  <c r="GK286" i="1" s="1"/>
  <c r="FF286" i="1" a="1"/>
  <c r="FF286" i="1"/>
  <c r="GL286" i="1" s="1"/>
  <c r="FG286" i="1" a="1"/>
  <c r="FG286" i="1"/>
  <c r="GM286" i="1" s="1"/>
  <c r="FH286" i="1" a="1"/>
  <c r="FH286" i="1"/>
  <c r="GN286" i="1" s="1"/>
  <c r="FI286" i="1" a="1"/>
  <c r="FI286" i="1"/>
  <c r="GO286" i="1" s="1"/>
  <c r="FJ286" i="1" a="1"/>
  <c r="FJ286" i="1" s="1"/>
  <c r="FK286" i="1" a="1"/>
  <c r="FK286" i="1" s="1"/>
  <c r="FL286" i="1" a="1"/>
  <c r="FL286" i="1"/>
  <c r="FM286" i="1" a="1"/>
  <c r="FM286" i="1" s="1"/>
  <c r="FN286" i="1" a="1"/>
  <c r="FN286" i="1"/>
  <c r="GT286" i="1" s="1"/>
  <c r="FO286" i="1" a="1"/>
  <c r="FO286" i="1"/>
  <c r="FR286" i="1"/>
  <c r="FT286" i="1"/>
  <c r="FV286" i="1"/>
  <c r="FW286" i="1"/>
  <c r="GF286" i="1"/>
  <c r="GP286" i="1"/>
  <c r="GQ286" i="1"/>
  <c r="GR286" i="1"/>
  <c r="GS286" i="1"/>
  <c r="GU286" i="1"/>
  <c r="EL287" i="1" a="1"/>
  <c r="EL287" i="1" s="1"/>
  <c r="FR287" i="1" s="1"/>
  <c r="EM287" i="1" a="1"/>
  <c r="EM287" i="1"/>
  <c r="FS287" i="1" s="1"/>
  <c r="EN287" i="1" a="1"/>
  <c r="EN287" i="1" s="1"/>
  <c r="FT287" i="1" s="1"/>
  <c r="EO287" i="1" a="1"/>
  <c r="EO287" i="1"/>
  <c r="FU287" i="1" s="1"/>
  <c r="EP287" i="1" a="1"/>
  <c r="EP287" i="1"/>
  <c r="FV287" i="1" s="1"/>
  <c r="EQ287" i="1" a="1"/>
  <c r="EQ287" i="1" s="1"/>
  <c r="ER287" i="1" a="1"/>
  <c r="ER287" i="1"/>
  <c r="FX287" i="1" s="1"/>
  <c r="ES287" i="1" a="1"/>
  <c r="ES287" i="1"/>
  <c r="ET287" i="1" a="1"/>
  <c r="ET287" i="1"/>
  <c r="EU287" i="1" a="1"/>
  <c r="EU287" i="1" s="1"/>
  <c r="GA287" i="1" s="1"/>
  <c r="EV287" i="1" a="1"/>
  <c r="EV287" i="1"/>
  <c r="GB287" i="1" s="1"/>
  <c r="EW287" i="1" a="1"/>
  <c r="EW287" i="1"/>
  <c r="GC287" i="1" s="1"/>
  <c r="EX287" i="1" a="1"/>
  <c r="EX287" i="1"/>
  <c r="GD287" i="1" s="1"/>
  <c r="EY287" i="1" a="1"/>
  <c r="EY287" i="1"/>
  <c r="GE287" i="1" s="1"/>
  <c r="EZ287" i="1" a="1"/>
  <c r="EZ287" i="1" s="1"/>
  <c r="GF287" i="1" s="1"/>
  <c r="FA287" i="1" a="1"/>
  <c r="FA287" i="1"/>
  <c r="FB287" i="1" a="1"/>
  <c r="FB287" i="1"/>
  <c r="FC287" i="1" a="1"/>
  <c r="FC287" i="1" s="1"/>
  <c r="FD287" i="1" a="1"/>
  <c r="FD287" i="1"/>
  <c r="FE287" i="1" a="1"/>
  <c r="FE287" i="1"/>
  <c r="FF287" i="1" a="1"/>
  <c r="FF287" i="1"/>
  <c r="FG287" i="1" a="1"/>
  <c r="FG287" i="1"/>
  <c r="GM287" i="1" s="1"/>
  <c r="FH287" i="1" a="1"/>
  <c r="FH287" i="1"/>
  <c r="GN287" i="1" s="1"/>
  <c r="FI287" i="1" a="1"/>
  <c r="FI287" i="1"/>
  <c r="GO287" i="1" s="1"/>
  <c r="FJ287" i="1" a="1"/>
  <c r="FJ287" i="1"/>
  <c r="GP287" i="1" s="1"/>
  <c r="FK287" i="1" a="1"/>
  <c r="FK287" i="1"/>
  <c r="GQ287" i="1" s="1"/>
  <c r="FL287" i="1" a="1"/>
  <c r="FL287" i="1"/>
  <c r="GR287" i="1" s="1"/>
  <c r="FM287" i="1" a="1"/>
  <c r="FM287" i="1" s="1"/>
  <c r="GS287" i="1" s="1"/>
  <c r="FN287" i="1" a="1"/>
  <c r="FN287" i="1"/>
  <c r="GT287" i="1" s="1"/>
  <c r="FO287" i="1" a="1"/>
  <c r="FO287" i="1" s="1"/>
  <c r="GU287" i="1" s="1"/>
  <c r="FW287" i="1"/>
  <c r="FY287" i="1"/>
  <c r="FZ287" i="1"/>
  <c r="GG287" i="1"/>
  <c r="GH287" i="1"/>
  <c r="GI287" i="1"/>
  <c r="GJ287" i="1"/>
  <c r="GK287" i="1"/>
  <c r="GL287" i="1"/>
  <c r="EL288" i="1" a="1"/>
  <c r="EL288" i="1" s="1"/>
  <c r="FR288" i="1" s="1"/>
  <c r="EM288" i="1" a="1"/>
  <c r="EM288" i="1" s="1"/>
  <c r="FS288" i="1" s="1"/>
  <c r="EN288" i="1" a="1"/>
  <c r="EN288" i="1"/>
  <c r="FT288" i="1" s="1"/>
  <c r="EO288" i="1" a="1"/>
  <c r="EO288" i="1"/>
  <c r="FU288" i="1" s="1"/>
  <c r="EP288" i="1" a="1"/>
  <c r="EP288" i="1" s="1"/>
  <c r="FV288" i="1" s="1"/>
  <c r="EQ288" i="1" a="1"/>
  <c r="EQ288" i="1" s="1"/>
  <c r="FW288" i="1" s="1"/>
  <c r="ER288" i="1" a="1"/>
  <c r="ER288" i="1"/>
  <c r="FX288" i="1" s="1"/>
  <c r="ES288" i="1" a="1"/>
  <c r="ES288" i="1" s="1"/>
  <c r="FY288" i="1" s="1"/>
  <c r="ET288" i="1" a="1"/>
  <c r="ET288" i="1"/>
  <c r="FZ288" i="1" s="1"/>
  <c r="EU288" i="1" a="1"/>
  <c r="EU288" i="1" s="1"/>
  <c r="GA288" i="1" s="1"/>
  <c r="EV288" i="1" a="1"/>
  <c r="EV288" i="1"/>
  <c r="GB288" i="1" s="1"/>
  <c r="EW288" i="1" a="1"/>
  <c r="EW288" i="1"/>
  <c r="GC288" i="1" s="1"/>
  <c r="EX288" i="1" a="1"/>
  <c r="EX288" i="1" s="1"/>
  <c r="GD288" i="1" s="1"/>
  <c r="EY288" i="1" a="1"/>
  <c r="EY288" i="1" s="1"/>
  <c r="GE288" i="1" s="1"/>
  <c r="EZ288" i="1" a="1"/>
  <c r="EZ288" i="1"/>
  <c r="GF288" i="1" s="1"/>
  <c r="FA288" i="1" a="1"/>
  <c r="FA288" i="1" s="1"/>
  <c r="GG288" i="1" s="1"/>
  <c r="FB288" i="1" a="1"/>
  <c r="FB288" i="1"/>
  <c r="FC288" i="1" a="1"/>
  <c r="FC288" i="1" s="1"/>
  <c r="GI288" i="1" s="1"/>
  <c r="FD288" i="1" a="1"/>
  <c r="FD288" i="1" s="1"/>
  <c r="FE288" i="1" a="1"/>
  <c r="FE288" i="1"/>
  <c r="FF288" i="1" a="1"/>
  <c r="FF288" i="1"/>
  <c r="FG288" i="1" a="1"/>
  <c r="FG288" i="1" s="1"/>
  <c r="GM288" i="1" s="1"/>
  <c r="FH288" i="1" a="1"/>
  <c r="FH288" i="1"/>
  <c r="FI288" i="1" a="1"/>
  <c r="FI288" i="1"/>
  <c r="FJ288" i="1" a="1"/>
  <c r="FJ288" i="1" s="1"/>
  <c r="FK288" i="1" a="1"/>
  <c r="FK288" i="1" s="1"/>
  <c r="FL288" i="1" a="1"/>
  <c r="FL288" i="1"/>
  <c r="FM288" i="1" a="1"/>
  <c r="FM288" i="1" s="1"/>
  <c r="GS288" i="1" s="1"/>
  <c r="FN288" i="1" a="1"/>
  <c r="FN288" i="1" s="1"/>
  <c r="GT288" i="1" s="1"/>
  <c r="FO288" i="1" a="1"/>
  <c r="FO288" i="1"/>
  <c r="GU288" i="1" s="1"/>
  <c r="GH288" i="1"/>
  <c r="GJ288" i="1"/>
  <c r="GK288" i="1"/>
  <c r="GL288" i="1"/>
  <c r="GN288" i="1"/>
  <c r="GO288" i="1"/>
  <c r="GP288" i="1"/>
  <c r="GQ288" i="1"/>
  <c r="GR288" i="1"/>
  <c r="EL289" i="1" a="1"/>
  <c r="EL289" i="1" s="1"/>
  <c r="FR289" i="1" s="1"/>
  <c r="EM289" i="1" a="1"/>
  <c r="EM289" i="1"/>
  <c r="EN289" i="1" a="1"/>
  <c r="EN289" i="1"/>
  <c r="EO289" i="1" a="1"/>
  <c r="EO289" i="1"/>
  <c r="FU289" i="1" s="1"/>
  <c r="EP289" i="1" a="1"/>
  <c r="EP289" i="1"/>
  <c r="EQ289" i="1" a="1"/>
  <c r="EQ289" i="1" s="1"/>
  <c r="FW289" i="1" s="1"/>
  <c r="ER289" i="1" a="1"/>
  <c r="ER289" i="1" s="1"/>
  <c r="FX289" i="1" s="1"/>
  <c r="ES289" i="1" a="1"/>
  <c r="ES289" i="1"/>
  <c r="FY289" i="1" s="1"/>
  <c r="ET289" i="1" a="1"/>
  <c r="ET289" i="1" s="1"/>
  <c r="FZ289" i="1" s="1"/>
  <c r="EU289" i="1" a="1"/>
  <c r="EU289" i="1" s="1"/>
  <c r="GA289" i="1" s="1"/>
  <c r="EV289" i="1" a="1"/>
  <c r="EV289" i="1" s="1"/>
  <c r="GB289" i="1" s="1"/>
  <c r="EW289" i="1" a="1"/>
  <c r="EW289" i="1" s="1"/>
  <c r="GC289" i="1" s="1"/>
  <c r="EX289" i="1" a="1"/>
  <c r="EX289" i="1" s="1"/>
  <c r="GD289" i="1" s="1"/>
  <c r="EY289" i="1" a="1"/>
  <c r="EY289" i="1"/>
  <c r="EZ289" i="1" a="1"/>
  <c r="EZ289" i="1"/>
  <c r="FA289" i="1" a="1"/>
  <c r="FA289" i="1"/>
  <c r="GG289" i="1" s="1"/>
  <c r="FB289" i="1" a="1"/>
  <c r="FB289" i="1"/>
  <c r="GH289" i="1" s="1"/>
  <c r="FC289" i="1" a="1"/>
  <c r="FC289" i="1" s="1"/>
  <c r="GI289" i="1" s="1"/>
  <c r="FD289" i="1" a="1"/>
  <c r="FD289" i="1" s="1"/>
  <c r="GJ289" i="1" s="1"/>
  <c r="FE289" i="1" a="1"/>
  <c r="FE289" i="1" s="1"/>
  <c r="GK289" i="1" s="1"/>
  <c r="FF289" i="1" a="1"/>
  <c r="FF289" i="1"/>
  <c r="GL289" i="1" s="1"/>
  <c r="FG289" i="1" a="1"/>
  <c r="FG289" i="1" s="1"/>
  <c r="GM289" i="1" s="1"/>
  <c r="FH289" i="1" a="1"/>
  <c r="FH289" i="1" s="1"/>
  <c r="GN289" i="1" s="1"/>
  <c r="FI289" i="1" a="1"/>
  <c r="FI289" i="1" s="1"/>
  <c r="GO289" i="1" s="1"/>
  <c r="FJ289" i="1" a="1"/>
  <c r="FJ289" i="1" s="1"/>
  <c r="GP289" i="1" s="1"/>
  <c r="FK289" i="1" a="1"/>
  <c r="FK289" i="1"/>
  <c r="FL289" i="1" a="1"/>
  <c r="FL289" i="1"/>
  <c r="FM289" i="1" a="1"/>
  <c r="FM289" i="1"/>
  <c r="FN289" i="1" a="1"/>
  <c r="FN289" i="1"/>
  <c r="GT289" i="1" s="1"/>
  <c r="FO289" i="1" a="1"/>
  <c r="FO289" i="1" s="1"/>
  <c r="GU289" i="1" s="1"/>
  <c r="FS289" i="1"/>
  <c r="FT289" i="1"/>
  <c r="FV289" i="1"/>
  <c r="GE289" i="1"/>
  <c r="GF289" i="1"/>
  <c r="GQ289" i="1"/>
  <c r="GR289" i="1"/>
  <c r="GS289" i="1"/>
  <c r="EL290" i="1" a="1"/>
  <c r="EL290" i="1" s="1"/>
  <c r="FR290" i="1" s="1"/>
  <c r="EM290" i="1" a="1"/>
  <c r="EM290" i="1" s="1"/>
  <c r="FS290" i="1" s="1"/>
  <c r="EN290" i="1" a="1"/>
  <c r="EN290" i="1" s="1"/>
  <c r="FT290" i="1" s="1"/>
  <c r="EO290" i="1" a="1"/>
  <c r="EO290" i="1"/>
  <c r="FU290" i="1" s="1"/>
  <c r="EP290" i="1" a="1"/>
  <c r="EP290" i="1" s="1"/>
  <c r="EQ290" i="1" a="1"/>
  <c r="EQ290" i="1"/>
  <c r="ER290" i="1" a="1"/>
  <c r="ER290" i="1"/>
  <c r="ES290" i="1" a="1"/>
  <c r="ES290" i="1" s="1"/>
  <c r="FY290" i="1" s="1"/>
  <c r="ET290" i="1" a="1"/>
  <c r="ET290" i="1"/>
  <c r="FZ290" i="1" s="1"/>
  <c r="EU290" i="1" a="1"/>
  <c r="EU290" i="1"/>
  <c r="GA290" i="1" s="1"/>
  <c r="EV290" i="1" a="1"/>
  <c r="EV290" i="1" s="1"/>
  <c r="GB290" i="1" s="1"/>
  <c r="EW290" i="1" a="1"/>
  <c r="EW290" i="1" s="1"/>
  <c r="GC290" i="1" s="1"/>
  <c r="EX290" i="1" a="1"/>
  <c r="EX290" i="1"/>
  <c r="EY290" i="1" a="1"/>
  <c r="EY290" i="1" s="1"/>
  <c r="GE290" i="1" s="1"/>
  <c r="EZ290" i="1" a="1"/>
  <c r="EZ290" i="1" s="1"/>
  <c r="GF290" i="1" s="1"/>
  <c r="FA290" i="1" a="1"/>
  <c r="FA290" i="1"/>
  <c r="FB290" i="1" a="1"/>
  <c r="FB290" i="1" s="1"/>
  <c r="GH290" i="1" s="1"/>
  <c r="FC290" i="1" a="1"/>
  <c r="FC290" i="1"/>
  <c r="FD290" i="1" a="1"/>
  <c r="FD290" i="1"/>
  <c r="GJ290" i="1" s="1"/>
  <c r="FE290" i="1" a="1"/>
  <c r="FE290" i="1" s="1"/>
  <c r="GK290" i="1" s="1"/>
  <c r="FF290" i="1" a="1"/>
  <c r="FF290" i="1"/>
  <c r="GL290" i="1" s="1"/>
  <c r="FG290" i="1" a="1"/>
  <c r="FG290" i="1" s="1"/>
  <c r="GM290" i="1" s="1"/>
  <c r="FH290" i="1" a="1"/>
  <c r="FH290" i="1"/>
  <c r="GN290" i="1" s="1"/>
  <c r="FI290" i="1" a="1"/>
  <c r="FI290" i="1"/>
  <c r="GO290" i="1" s="1"/>
  <c r="FJ290" i="1" a="1"/>
  <c r="FJ290" i="1" s="1"/>
  <c r="GP290" i="1" s="1"/>
  <c r="FK290" i="1" a="1"/>
  <c r="FK290" i="1"/>
  <c r="GQ290" i="1" s="1"/>
  <c r="FL290" i="1" a="1"/>
  <c r="FL290" i="1" s="1"/>
  <c r="GR290" i="1" s="1"/>
  <c r="FM290" i="1" a="1"/>
  <c r="FM290" i="1"/>
  <c r="FN290" i="1" a="1"/>
  <c r="FN290" i="1" s="1"/>
  <c r="GT290" i="1" s="1"/>
  <c r="FO290" i="1" a="1"/>
  <c r="FO290" i="1"/>
  <c r="FV290" i="1"/>
  <c r="FW290" i="1"/>
  <c r="FX290" i="1"/>
  <c r="GD290" i="1"/>
  <c r="GG290" i="1"/>
  <c r="GI290" i="1"/>
  <c r="GS290" i="1"/>
  <c r="GU290" i="1"/>
  <c r="EL291" i="1" a="1"/>
  <c r="EL291" i="1" s="1"/>
  <c r="FR291" i="1" s="1"/>
  <c r="EM291" i="1" a="1"/>
  <c r="EM291" i="1" s="1"/>
  <c r="FS291" i="1" s="1"/>
  <c r="EN291" i="1" a="1"/>
  <c r="EN291" i="1" s="1"/>
  <c r="FT291" i="1" s="1"/>
  <c r="EO291" i="1" a="1"/>
  <c r="EO291" i="1" s="1"/>
  <c r="FU291" i="1" s="1"/>
  <c r="EP291" i="1" a="1"/>
  <c r="EP291" i="1" s="1"/>
  <c r="FV291" i="1" s="1"/>
  <c r="EQ291" i="1" a="1"/>
  <c r="EQ291" i="1" s="1"/>
  <c r="FW291" i="1" s="1"/>
  <c r="ER291" i="1" a="1"/>
  <c r="ER291" i="1" s="1"/>
  <c r="FX291" i="1" s="1"/>
  <c r="ES291" i="1" a="1"/>
  <c r="ES291" i="1" s="1"/>
  <c r="FY291" i="1" s="1"/>
  <c r="ET291" i="1" a="1"/>
  <c r="ET291" i="1"/>
  <c r="FZ291" i="1" s="1"/>
  <c r="EU291" i="1" a="1"/>
  <c r="EU291" i="1" s="1"/>
  <c r="GA291" i="1" s="1"/>
  <c r="EV291" i="1" a="1"/>
  <c r="EV291" i="1"/>
  <c r="GB291" i="1" s="1"/>
  <c r="EW291" i="1" a="1"/>
  <c r="EW291" i="1"/>
  <c r="GC291" i="1" s="1"/>
  <c r="EX291" i="1" a="1"/>
  <c r="EX291" i="1" s="1"/>
  <c r="EY291" i="1" a="1"/>
  <c r="EY291" i="1"/>
  <c r="EZ291" i="1" a="1"/>
  <c r="EZ291" i="1"/>
  <c r="FA291" i="1" a="1"/>
  <c r="FA291" i="1"/>
  <c r="FB291" i="1" a="1"/>
  <c r="FB291" i="1"/>
  <c r="GH291" i="1" s="1"/>
  <c r="FC291" i="1" a="1"/>
  <c r="FC291" i="1"/>
  <c r="FD291" i="1" a="1"/>
  <c r="FD291" i="1" s="1"/>
  <c r="FE291" i="1" a="1"/>
  <c r="FE291" i="1" s="1"/>
  <c r="FF291" i="1" a="1"/>
  <c r="FF291" i="1"/>
  <c r="FG291" i="1" a="1"/>
  <c r="FG291" i="1" s="1"/>
  <c r="FH291" i="1" a="1"/>
  <c r="FH291" i="1"/>
  <c r="FI291" i="1" a="1"/>
  <c r="FI291" i="1"/>
  <c r="FJ291" i="1" a="1"/>
  <c r="FJ291" i="1" s="1"/>
  <c r="GP291" i="1" s="1"/>
  <c r="FK291" i="1" a="1"/>
  <c r="FK291" i="1" s="1"/>
  <c r="GQ291" i="1" s="1"/>
  <c r="FL291" i="1" a="1"/>
  <c r="FL291" i="1"/>
  <c r="GR291" i="1" s="1"/>
  <c r="FM291" i="1" a="1"/>
  <c r="FM291" i="1" s="1"/>
  <c r="GS291" i="1" s="1"/>
  <c r="FN291" i="1" a="1"/>
  <c r="FN291" i="1" s="1"/>
  <c r="GT291" i="1" s="1"/>
  <c r="FO291" i="1" a="1"/>
  <c r="FO291" i="1" s="1"/>
  <c r="GU291" i="1" s="1"/>
  <c r="GD291" i="1"/>
  <c r="GE291" i="1"/>
  <c r="GF291" i="1"/>
  <c r="GG291" i="1"/>
  <c r="GI291" i="1"/>
  <c r="GJ291" i="1"/>
  <c r="GK291" i="1"/>
  <c r="GL291" i="1"/>
  <c r="GM291" i="1"/>
  <c r="GN291" i="1"/>
  <c r="GO291" i="1"/>
  <c r="EL292" i="1" a="1"/>
  <c r="EL292" i="1" s="1"/>
  <c r="EM292" i="1" a="1"/>
  <c r="EM292" i="1" s="1"/>
  <c r="FS292" i="1" s="1"/>
  <c r="EN292" i="1" a="1"/>
  <c r="EN292" i="1"/>
  <c r="FT292" i="1" s="1"/>
  <c r="EO292" i="1" a="1"/>
  <c r="EO292" i="1"/>
  <c r="EP292" i="1" a="1"/>
  <c r="EP292" i="1" s="1"/>
  <c r="FV292" i="1" s="1"/>
  <c r="EQ292" i="1" a="1"/>
  <c r="EQ292" i="1" s="1"/>
  <c r="FW292" i="1" s="1"/>
  <c r="ER292" i="1" a="1"/>
  <c r="ER292" i="1"/>
  <c r="FX292" i="1" s="1"/>
  <c r="ES292" i="1" a="1"/>
  <c r="ES292" i="1" s="1"/>
  <c r="FY292" i="1" s="1"/>
  <c r="ET292" i="1" a="1"/>
  <c r="ET292" i="1"/>
  <c r="FZ292" i="1" s="1"/>
  <c r="EU292" i="1" a="1"/>
  <c r="EU292" i="1" s="1"/>
  <c r="GA292" i="1" s="1"/>
  <c r="EV292" i="1" a="1"/>
  <c r="EV292" i="1" s="1"/>
  <c r="GB292" i="1" s="1"/>
  <c r="EW292" i="1" a="1"/>
  <c r="EW292" i="1"/>
  <c r="EX292" i="1" a="1"/>
  <c r="EX292" i="1" s="1"/>
  <c r="GD292" i="1" s="1"/>
  <c r="EY292" i="1" a="1"/>
  <c r="EY292" i="1" s="1"/>
  <c r="GE292" i="1" s="1"/>
  <c r="EZ292" i="1" a="1"/>
  <c r="EZ292" i="1"/>
  <c r="GF292" i="1" s="1"/>
  <c r="FA292" i="1" a="1"/>
  <c r="FA292" i="1"/>
  <c r="GG292" i="1" s="1"/>
  <c r="FB292" i="1" a="1"/>
  <c r="FB292" i="1"/>
  <c r="GH292" i="1" s="1"/>
  <c r="FC292" i="1" a="1"/>
  <c r="FC292" i="1"/>
  <c r="GI292" i="1" s="1"/>
  <c r="FD292" i="1" a="1"/>
  <c r="FD292" i="1"/>
  <c r="GJ292" i="1" s="1"/>
  <c r="FE292" i="1" a="1"/>
  <c r="FE292" i="1"/>
  <c r="GK292" i="1" s="1"/>
  <c r="FF292" i="1" a="1"/>
  <c r="FF292" i="1" s="1"/>
  <c r="GL292" i="1" s="1"/>
  <c r="FG292" i="1" a="1"/>
  <c r="FG292" i="1"/>
  <c r="FH292" i="1" a="1"/>
  <c r="FH292" i="1" s="1"/>
  <c r="GN292" i="1" s="1"/>
  <c r="FI292" i="1" a="1"/>
  <c r="FI292" i="1"/>
  <c r="FJ292" i="1" a="1"/>
  <c r="FJ292" i="1" s="1"/>
  <c r="GP292" i="1" s="1"/>
  <c r="FK292" i="1" a="1"/>
  <c r="FK292" i="1" s="1"/>
  <c r="GQ292" i="1" s="1"/>
  <c r="FL292" i="1" a="1"/>
  <c r="FL292" i="1"/>
  <c r="FM292" i="1" a="1"/>
  <c r="FM292" i="1"/>
  <c r="FN292" i="1" a="1"/>
  <c r="FN292" i="1"/>
  <c r="FO292" i="1" a="1"/>
  <c r="FO292" i="1" s="1"/>
  <c r="GU292" i="1" s="1"/>
  <c r="FR292" i="1"/>
  <c r="FU292" i="1"/>
  <c r="GC292" i="1"/>
  <c r="GM292" i="1"/>
  <c r="GO292" i="1"/>
  <c r="GR292" i="1"/>
  <c r="GS292" i="1"/>
  <c r="GT292" i="1"/>
  <c r="EL293" i="1" a="1"/>
  <c r="EL293" i="1"/>
  <c r="EM293" i="1" a="1"/>
  <c r="EM293" i="1"/>
  <c r="FS293" i="1" s="1"/>
  <c r="EN293" i="1" a="1"/>
  <c r="EN293" i="1"/>
  <c r="EO293" i="1" a="1"/>
  <c r="EO293" i="1" s="1"/>
  <c r="EP293" i="1" a="1"/>
  <c r="EP293" i="1"/>
  <c r="EQ293" i="1" a="1"/>
  <c r="EQ293" i="1"/>
  <c r="ER293" i="1" a="1"/>
  <c r="ER293" i="1" s="1"/>
  <c r="FX293" i="1" s="1"/>
  <c r="ES293" i="1" a="1"/>
  <c r="ES293" i="1" s="1"/>
  <c r="FY293" i="1" s="1"/>
  <c r="ET293" i="1" a="1"/>
  <c r="ET293" i="1" s="1"/>
  <c r="FZ293" i="1" s="1"/>
  <c r="EU293" i="1" a="1"/>
  <c r="EU293" i="1"/>
  <c r="GA293" i="1" s="1"/>
  <c r="EV293" i="1" a="1"/>
  <c r="EV293" i="1" s="1"/>
  <c r="GB293" i="1" s="1"/>
  <c r="EW293" i="1" a="1"/>
  <c r="EW293" i="1" s="1"/>
  <c r="GC293" i="1" s="1"/>
  <c r="EX293" i="1" a="1"/>
  <c r="EX293" i="1" s="1"/>
  <c r="GD293" i="1" s="1"/>
  <c r="EY293" i="1" a="1"/>
  <c r="EY293" i="1"/>
  <c r="EZ293" i="1" a="1"/>
  <c r="EZ293" i="1"/>
  <c r="FA293" i="1" a="1"/>
  <c r="FA293" i="1" s="1"/>
  <c r="FB293" i="1" a="1"/>
  <c r="FB293" i="1"/>
  <c r="GH293" i="1" s="1"/>
  <c r="FC293" i="1" a="1"/>
  <c r="FC293" i="1"/>
  <c r="GI293" i="1" s="1"/>
  <c r="FD293" i="1" a="1"/>
  <c r="FD293" i="1" s="1"/>
  <c r="GJ293" i="1" s="1"/>
  <c r="FE293" i="1" a="1"/>
  <c r="FE293" i="1" s="1"/>
  <c r="GK293" i="1" s="1"/>
  <c r="FF293" i="1" a="1"/>
  <c r="FF293" i="1"/>
  <c r="GL293" i="1" s="1"/>
  <c r="FG293" i="1" a="1"/>
  <c r="FG293" i="1"/>
  <c r="GM293" i="1" s="1"/>
  <c r="FH293" i="1" a="1"/>
  <c r="FH293" i="1" s="1"/>
  <c r="GN293" i="1" s="1"/>
  <c r="FI293" i="1" a="1"/>
  <c r="FI293" i="1" s="1"/>
  <c r="GO293" i="1" s="1"/>
  <c r="FJ293" i="1" a="1"/>
  <c r="FJ293" i="1"/>
  <c r="GP293" i="1" s="1"/>
  <c r="FK293" i="1" a="1"/>
  <c r="FK293" i="1" s="1"/>
  <c r="GQ293" i="1" s="1"/>
  <c r="FL293" i="1" a="1"/>
  <c r="FL293" i="1"/>
  <c r="GR293" i="1" s="1"/>
  <c r="FM293" i="1" a="1"/>
  <c r="FM293" i="1" s="1"/>
  <c r="FN293" i="1" a="1"/>
  <c r="FN293" i="1"/>
  <c r="FO293" i="1" a="1"/>
  <c r="FO293" i="1"/>
  <c r="FR293" i="1"/>
  <c r="FT293" i="1"/>
  <c r="FU293" i="1"/>
  <c r="FV293" i="1"/>
  <c r="FW293" i="1"/>
  <c r="GE293" i="1"/>
  <c r="GF293" i="1"/>
  <c r="GG293" i="1"/>
  <c r="GS293" i="1"/>
  <c r="GT293" i="1"/>
  <c r="GU293" i="1"/>
  <c r="EL294" i="1" a="1"/>
  <c r="EL294" i="1"/>
  <c r="FR294" i="1" s="1"/>
  <c r="EM294" i="1" a="1"/>
  <c r="EM294" i="1"/>
  <c r="FS294" i="1" s="1"/>
  <c r="EN294" i="1" a="1"/>
  <c r="EN294" i="1"/>
  <c r="FT294" i="1" s="1"/>
  <c r="EO294" i="1" a="1"/>
  <c r="EO294" i="1"/>
  <c r="FU294" i="1" s="1"/>
  <c r="EP294" i="1" a="1"/>
  <c r="EP294" i="1" s="1"/>
  <c r="FV294" i="1" s="1"/>
  <c r="EQ294" i="1" a="1"/>
  <c r="EQ294" i="1"/>
  <c r="ER294" i="1" a="1"/>
  <c r="ER294" i="1" s="1"/>
  <c r="FX294" i="1" s="1"/>
  <c r="ES294" i="1" a="1"/>
  <c r="ES294" i="1" s="1"/>
  <c r="ET294" i="1" a="1"/>
  <c r="ET294" i="1" s="1"/>
  <c r="FZ294" i="1" s="1"/>
  <c r="EU294" i="1" a="1"/>
  <c r="EU294" i="1"/>
  <c r="EV294" i="1" a="1"/>
  <c r="EV294" i="1"/>
  <c r="GB294" i="1" s="1"/>
  <c r="EW294" i="1" a="1"/>
  <c r="EW294" i="1"/>
  <c r="GC294" i="1" s="1"/>
  <c r="EX294" i="1" a="1"/>
  <c r="EX294" i="1"/>
  <c r="EY294" i="1" a="1"/>
  <c r="EY294" i="1" s="1"/>
  <c r="GE294" i="1" s="1"/>
  <c r="EZ294" i="1" a="1"/>
  <c r="EZ294" i="1" s="1"/>
  <c r="GF294" i="1" s="1"/>
  <c r="FA294" i="1" a="1"/>
  <c r="FA294" i="1" s="1"/>
  <c r="GG294" i="1" s="1"/>
  <c r="FB294" i="1" a="1"/>
  <c r="FB294" i="1" s="1"/>
  <c r="GH294" i="1" s="1"/>
  <c r="FC294" i="1" a="1"/>
  <c r="FC294" i="1"/>
  <c r="FD294" i="1" a="1"/>
  <c r="FD294" i="1" s="1"/>
  <c r="FE294" i="1" a="1"/>
  <c r="FE294" i="1" s="1"/>
  <c r="FF294" i="1" a="1"/>
  <c r="FF294" i="1" s="1"/>
  <c r="FG294" i="1" a="1"/>
  <c r="FG294" i="1"/>
  <c r="GM294" i="1" s="1"/>
  <c r="FH294" i="1" a="1"/>
  <c r="FH294" i="1"/>
  <c r="GN294" i="1" s="1"/>
  <c r="FI294" i="1" a="1"/>
  <c r="FI294" i="1" s="1"/>
  <c r="GO294" i="1" s="1"/>
  <c r="FJ294" i="1" a="1"/>
  <c r="FJ294" i="1" s="1"/>
  <c r="GP294" i="1" s="1"/>
  <c r="FK294" i="1" a="1"/>
  <c r="FK294" i="1" s="1"/>
  <c r="GQ294" i="1" s="1"/>
  <c r="FL294" i="1" a="1"/>
  <c r="FL294" i="1"/>
  <c r="GR294" i="1" s="1"/>
  <c r="FM294" i="1" a="1"/>
  <c r="FM294" i="1"/>
  <c r="GS294" i="1" s="1"/>
  <c r="FN294" i="1" a="1"/>
  <c r="FN294" i="1"/>
  <c r="GT294" i="1" s="1"/>
  <c r="FO294" i="1" a="1"/>
  <c r="FO294" i="1"/>
  <c r="FW294" i="1"/>
  <c r="FY294" i="1"/>
  <c r="GA294" i="1"/>
  <c r="GD294" i="1"/>
  <c r="GI294" i="1"/>
  <c r="GJ294" i="1"/>
  <c r="GK294" i="1"/>
  <c r="GL294" i="1"/>
  <c r="GU294" i="1"/>
  <c r="EL295" i="1" a="1"/>
  <c r="EL295" i="1"/>
  <c r="EM295" i="1" a="1"/>
  <c r="EM295" i="1" s="1"/>
  <c r="EN295" i="1" a="1"/>
  <c r="EN295" i="1"/>
  <c r="FT295" i="1" s="1"/>
  <c r="EO295" i="1" a="1"/>
  <c r="EO295" i="1"/>
  <c r="EP295" i="1" a="1"/>
  <c r="EP295" i="1"/>
  <c r="FV295" i="1" s="1"/>
  <c r="EQ295" i="1" a="1"/>
  <c r="EQ295" i="1"/>
  <c r="FW295" i="1" s="1"/>
  <c r="ER295" i="1" a="1"/>
  <c r="ER295" i="1" s="1"/>
  <c r="FX295" i="1" s="1"/>
  <c r="ES295" i="1" a="1"/>
  <c r="ES295" i="1" s="1"/>
  <c r="FY295" i="1" s="1"/>
  <c r="ET295" i="1" a="1"/>
  <c r="ET295" i="1"/>
  <c r="EU295" i="1" a="1"/>
  <c r="EU295" i="1"/>
  <c r="GA295" i="1" s="1"/>
  <c r="EV295" i="1" a="1"/>
  <c r="EV295" i="1" s="1"/>
  <c r="GB295" i="1" s="1"/>
  <c r="EW295" i="1" a="1"/>
  <c r="EW295" i="1"/>
  <c r="GC295" i="1" s="1"/>
  <c r="EX295" i="1" a="1"/>
  <c r="EX295" i="1"/>
  <c r="EY295" i="1" a="1"/>
  <c r="EY295" i="1" s="1"/>
  <c r="GE295" i="1" s="1"/>
  <c r="EZ295" i="1" a="1"/>
  <c r="EZ295" i="1"/>
  <c r="GF295" i="1" s="1"/>
  <c r="FA295" i="1" a="1"/>
  <c r="FA295" i="1"/>
  <c r="GG295" i="1" s="1"/>
  <c r="FB295" i="1" a="1"/>
  <c r="FB295" i="1"/>
  <c r="GH295" i="1" s="1"/>
  <c r="FC295" i="1" a="1"/>
  <c r="FC295" i="1" s="1"/>
  <c r="GI295" i="1" s="1"/>
  <c r="FD295" i="1" a="1"/>
  <c r="FD295" i="1"/>
  <c r="GJ295" i="1" s="1"/>
  <c r="FE295" i="1" a="1"/>
  <c r="FE295" i="1" s="1"/>
  <c r="GK295" i="1" s="1"/>
  <c r="FF295" i="1" a="1"/>
  <c r="FF295" i="1"/>
  <c r="FG295" i="1" a="1"/>
  <c r="FG295" i="1"/>
  <c r="GM295" i="1" s="1"/>
  <c r="FH295" i="1" a="1"/>
  <c r="FH295" i="1" s="1"/>
  <c r="GN295" i="1" s="1"/>
  <c r="FI295" i="1" a="1"/>
  <c r="FI295" i="1"/>
  <c r="FJ295" i="1" a="1"/>
  <c r="FJ295" i="1"/>
  <c r="FK295" i="1" a="1"/>
  <c r="FK295" i="1" s="1"/>
  <c r="GQ295" i="1" s="1"/>
  <c r="FL295" i="1" a="1"/>
  <c r="FL295" i="1"/>
  <c r="GR295" i="1" s="1"/>
  <c r="FM295" i="1" a="1"/>
  <c r="FM295" i="1"/>
  <c r="FN295" i="1" a="1"/>
  <c r="FN295" i="1"/>
  <c r="GT295" i="1" s="1"/>
  <c r="FO295" i="1" a="1"/>
  <c r="FO295" i="1"/>
  <c r="GU295" i="1" s="1"/>
  <c r="FR295" i="1"/>
  <c r="FS295" i="1"/>
  <c r="FU295" i="1"/>
  <c r="FZ295" i="1"/>
  <c r="GD295" i="1"/>
  <c r="GL295" i="1"/>
  <c r="GO295" i="1"/>
  <c r="GP295" i="1"/>
  <c r="GS295" i="1"/>
  <c r="EL296" i="1" a="1"/>
  <c r="EL296" i="1" s="1"/>
  <c r="EM296" i="1" a="1"/>
  <c r="EM296" i="1"/>
  <c r="EN296" i="1" a="1"/>
  <c r="EN296" i="1" s="1"/>
  <c r="FT296" i="1" s="1"/>
  <c r="EO296" i="1" a="1"/>
  <c r="EO296" i="1"/>
  <c r="EP296" i="1" a="1"/>
  <c r="EP296" i="1"/>
  <c r="EQ296" i="1" a="1"/>
  <c r="EQ296" i="1" s="1"/>
  <c r="ER296" i="1" a="1"/>
  <c r="ER296" i="1" s="1"/>
  <c r="ES296" i="1" a="1"/>
  <c r="ES296" i="1"/>
  <c r="FY296" i="1" s="1"/>
  <c r="ET296" i="1" a="1"/>
  <c r="ET296" i="1"/>
  <c r="EU296" i="1" a="1"/>
  <c r="EU296" i="1"/>
  <c r="EV296" i="1" a="1"/>
  <c r="EV296" i="1" s="1"/>
  <c r="GB296" i="1" s="1"/>
  <c r="EW296" i="1" a="1"/>
  <c r="EW296" i="1"/>
  <c r="EX296" i="1" a="1"/>
  <c r="EX296" i="1" s="1"/>
  <c r="GD296" i="1" s="1"/>
  <c r="EY296" i="1" a="1"/>
  <c r="EY296" i="1"/>
  <c r="EZ296" i="1" a="1"/>
  <c r="EZ296" i="1" s="1"/>
  <c r="GF296" i="1" s="1"/>
  <c r="FA296" i="1" a="1"/>
  <c r="FA296" i="1"/>
  <c r="GG296" i="1" s="1"/>
  <c r="FB296" i="1" a="1"/>
  <c r="FB296" i="1"/>
  <c r="FC296" i="1" a="1"/>
  <c r="FC296" i="1" s="1"/>
  <c r="GI296" i="1" s="1"/>
  <c r="FD296" i="1" a="1"/>
  <c r="FD296" i="1"/>
  <c r="GJ296" i="1" s="1"/>
  <c r="FE296" i="1" a="1"/>
  <c r="FE296" i="1" s="1"/>
  <c r="GK296" i="1" s="1"/>
  <c r="FF296" i="1" a="1"/>
  <c r="FF296" i="1" s="1"/>
  <c r="GL296" i="1" s="1"/>
  <c r="FG296" i="1" a="1"/>
  <c r="FG296" i="1"/>
  <c r="GM296" i="1" s="1"/>
  <c r="FH296" i="1" a="1"/>
  <c r="FH296" i="1"/>
  <c r="GN296" i="1" s="1"/>
  <c r="FI296" i="1" a="1"/>
  <c r="FI296" i="1"/>
  <c r="GO296" i="1" s="1"/>
  <c r="FJ296" i="1" a="1"/>
  <c r="FJ296" i="1" s="1"/>
  <c r="GP296" i="1" s="1"/>
  <c r="FK296" i="1" a="1"/>
  <c r="FK296" i="1"/>
  <c r="FL296" i="1" a="1"/>
  <c r="FL296" i="1" s="1"/>
  <c r="GR296" i="1" s="1"/>
  <c r="FM296" i="1" a="1"/>
  <c r="FM296" i="1"/>
  <c r="FN296" i="1" a="1"/>
  <c r="FN296" i="1"/>
  <c r="FO296" i="1" a="1"/>
  <c r="FO296" i="1" s="1"/>
  <c r="GU296" i="1" s="1"/>
  <c r="FR296" i="1"/>
  <c r="FS296" i="1"/>
  <c r="FU296" i="1"/>
  <c r="FV296" i="1"/>
  <c r="FW296" i="1"/>
  <c r="FX296" i="1"/>
  <c r="FZ296" i="1"/>
  <c r="GA296" i="1"/>
  <c r="GC296" i="1"/>
  <c r="GE296" i="1"/>
  <c r="GH296" i="1"/>
  <c r="GQ296" i="1"/>
  <c r="GS296" i="1"/>
  <c r="GT296" i="1"/>
  <c r="EL297" i="1" a="1"/>
  <c r="EL297" i="1"/>
  <c r="FR297" i="1" s="1"/>
  <c r="EM297" i="1" a="1"/>
  <c r="EM297" i="1" s="1"/>
  <c r="FS297" i="1" s="1"/>
  <c r="EN297" i="1" a="1"/>
  <c r="EN297" i="1"/>
  <c r="FT297" i="1" s="1"/>
  <c r="EO297" i="1" a="1"/>
  <c r="EO297" i="1"/>
  <c r="FU297" i="1" s="1"/>
  <c r="EP297" i="1" a="1"/>
  <c r="EP297" i="1" s="1"/>
  <c r="FV297" i="1" s="1"/>
  <c r="EQ297" i="1" a="1"/>
  <c r="EQ297" i="1" s="1"/>
  <c r="FW297" i="1" s="1"/>
  <c r="ER297" i="1" a="1"/>
  <c r="ER297" i="1"/>
  <c r="FX297" i="1" s="1"/>
  <c r="ES297" i="1" a="1"/>
  <c r="ES297" i="1" s="1"/>
  <c r="ET297" i="1" a="1"/>
  <c r="ET297" i="1"/>
  <c r="EU297" i="1" a="1"/>
  <c r="EU297" i="1"/>
  <c r="EV297" i="1" a="1"/>
  <c r="EV297" i="1" s="1"/>
  <c r="EW297" i="1" a="1"/>
  <c r="EW297" i="1" s="1"/>
  <c r="EX297" i="1" a="1"/>
  <c r="EX297" i="1" s="1"/>
  <c r="EY297" i="1" a="1"/>
  <c r="EY297" i="1" s="1"/>
  <c r="EZ297" i="1" a="1"/>
  <c r="EZ297" i="1"/>
  <c r="FA297" i="1" a="1"/>
  <c r="FA297" i="1"/>
  <c r="GG297" i="1" s="1"/>
  <c r="FB297" i="1" a="1"/>
  <c r="FB297" i="1" s="1"/>
  <c r="GH297" i="1" s="1"/>
  <c r="FC297" i="1" a="1"/>
  <c r="FC297" i="1" s="1"/>
  <c r="GI297" i="1" s="1"/>
  <c r="FD297" i="1" a="1"/>
  <c r="FD297" i="1"/>
  <c r="FE297" i="1" a="1"/>
  <c r="FE297" i="1" s="1"/>
  <c r="GK297" i="1" s="1"/>
  <c r="FF297" i="1" a="1"/>
  <c r="FF297" i="1"/>
  <c r="GL297" i="1" s="1"/>
  <c r="FG297" i="1" a="1"/>
  <c r="FG297" i="1"/>
  <c r="GM297" i="1" s="1"/>
  <c r="FH297" i="1" a="1"/>
  <c r="FH297" i="1"/>
  <c r="GN297" i="1" s="1"/>
  <c r="FI297" i="1" a="1"/>
  <c r="FI297" i="1"/>
  <c r="GO297" i="1" s="1"/>
  <c r="FJ297" i="1" a="1"/>
  <c r="FJ297" i="1"/>
  <c r="GP297" i="1" s="1"/>
  <c r="FK297" i="1" a="1"/>
  <c r="FK297" i="1"/>
  <c r="GQ297" i="1" s="1"/>
  <c r="FL297" i="1" a="1"/>
  <c r="FL297" i="1"/>
  <c r="GR297" i="1" s="1"/>
  <c r="FM297" i="1" a="1"/>
  <c r="FM297" i="1"/>
  <c r="GS297" i="1" s="1"/>
  <c r="FN297" i="1" a="1"/>
  <c r="FN297" i="1" s="1"/>
  <c r="GT297" i="1" s="1"/>
  <c r="FO297" i="1" a="1"/>
  <c r="FO297" i="1" s="1"/>
  <c r="GU297" i="1" s="1"/>
  <c r="FY297" i="1"/>
  <c r="FZ297" i="1"/>
  <c r="GA297" i="1"/>
  <c r="GB297" i="1"/>
  <c r="GC297" i="1"/>
  <c r="GD297" i="1"/>
  <c r="GE297" i="1"/>
  <c r="GF297" i="1"/>
  <c r="GJ297" i="1"/>
  <c r="EL298" i="1" a="1"/>
  <c r="EL298" i="1" s="1"/>
  <c r="EM298" i="1" a="1"/>
  <c r="EM298" i="1" s="1"/>
  <c r="EN298" i="1" a="1"/>
  <c r="EN298" i="1" s="1"/>
  <c r="FT298" i="1" s="1"/>
  <c r="EO298" i="1" a="1"/>
  <c r="EO298" i="1" s="1"/>
  <c r="FU298" i="1" s="1"/>
  <c r="EP298" i="1" a="1"/>
  <c r="EP298" i="1" s="1"/>
  <c r="FV298" i="1" s="1"/>
  <c r="EQ298" i="1" a="1"/>
  <c r="EQ298" i="1"/>
  <c r="ER298" i="1" a="1"/>
  <c r="ER298" i="1"/>
  <c r="FX298" i="1" s="1"/>
  <c r="ES298" i="1" a="1"/>
  <c r="ES298" i="1" s="1"/>
  <c r="FY298" i="1" s="1"/>
  <c r="ET298" i="1" a="1"/>
  <c r="ET298" i="1"/>
  <c r="FZ298" i="1" s="1"/>
  <c r="EU298" i="1" a="1"/>
  <c r="EU298" i="1" s="1"/>
  <c r="GA298" i="1" s="1"/>
  <c r="EV298" i="1" a="1"/>
  <c r="EV298" i="1"/>
  <c r="GB298" i="1" s="1"/>
  <c r="EW298" i="1" a="1"/>
  <c r="EW298" i="1"/>
  <c r="EX298" i="1" a="1"/>
  <c r="EX298" i="1" s="1"/>
  <c r="EY298" i="1" a="1"/>
  <c r="EY298" i="1" s="1"/>
  <c r="GE298" i="1" s="1"/>
  <c r="EZ298" i="1" a="1"/>
  <c r="EZ298" i="1" s="1"/>
  <c r="GF298" i="1" s="1"/>
  <c r="FA298" i="1" a="1"/>
  <c r="FA298" i="1" s="1"/>
  <c r="GG298" i="1" s="1"/>
  <c r="FB298" i="1" a="1"/>
  <c r="FB298" i="1" s="1"/>
  <c r="GH298" i="1" s="1"/>
  <c r="FC298" i="1" a="1"/>
  <c r="FC298" i="1"/>
  <c r="GI298" i="1" s="1"/>
  <c r="FD298" i="1" a="1"/>
  <c r="FD298" i="1" s="1"/>
  <c r="GJ298" i="1" s="1"/>
  <c r="FE298" i="1" a="1"/>
  <c r="FE298" i="1" s="1"/>
  <c r="GK298" i="1" s="1"/>
  <c r="FF298" i="1" a="1"/>
  <c r="FF298" i="1"/>
  <c r="GL298" i="1" s="1"/>
  <c r="FG298" i="1" a="1"/>
  <c r="FG298" i="1" s="1"/>
  <c r="GM298" i="1" s="1"/>
  <c r="FH298" i="1" a="1"/>
  <c r="FH298" i="1"/>
  <c r="GN298" i="1" s="1"/>
  <c r="FI298" i="1" a="1"/>
  <c r="FI298" i="1"/>
  <c r="FJ298" i="1" a="1"/>
  <c r="FJ298" i="1" s="1"/>
  <c r="FK298" i="1" a="1"/>
  <c r="FK298" i="1" s="1"/>
  <c r="GQ298" i="1" s="1"/>
  <c r="FL298" i="1" a="1"/>
  <c r="FL298" i="1" s="1"/>
  <c r="GR298" i="1" s="1"/>
  <c r="FM298" i="1" a="1"/>
  <c r="FM298" i="1" s="1"/>
  <c r="GS298" i="1" s="1"/>
  <c r="FN298" i="1" a="1"/>
  <c r="FN298" i="1" s="1"/>
  <c r="GT298" i="1" s="1"/>
  <c r="FO298" i="1" a="1"/>
  <c r="FO298" i="1"/>
  <c r="GU298" i="1" s="1"/>
  <c r="FR298" i="1"/>
  <c r="FS298" i="1"/>
  <c r="FW298" i="1"/>
  <c r="GC298" i="1"/>
  <c r="GD298" i="1"/>
  <c r="GO298" i="1"/>
  <c r="GP298" i="1"/>
  <c r="EL299" i="1" a="1"/>
  <c r="EL299" i="1" s="1"/>
  <c r="FR299" i="1" s="1"/>
  <c r="EM299" i="1" a="1"/>
  <c r="EM299" i="1"/>
  <c r="EN299" i="1" a="1"/>
  <c r="EN299" i="1" s="1"/>
  <c r="EO299" i="1" a="1"/>
  <c r="EO299" i="1"/>
  <c r="EP299" i="1" a="1"/>
  <c r="EP299" i="1"/>
  <c r="FV299" i="1" s="1"/>
  <c r="EQ299" i="1" a="1"/>
  <c r="EQ299" i="1"/>
  <c r="FW299" i="1" s="1"/>
  <c r="ER299" i="1" a="1"/>
  <c r="ER299" i="1"/>
  <c r="FX299" i="1" s="1"/>
  <c r="ES299" i="1" a="1"/>
  <c r="ES299" i="1" s="1"/>
  <c r="FY299" i="1" s="1"/>
  <c r="ET299" i="1" a="1"/>
  <c r="ET299" i="1"/>
  <c r="EU299" i="1" a="1"/>
  <c r="EU299" i="1"/>
  <c r="EV299" i="1" a="1"/>
  <c r="EV299" i="1"/>
  <c r="EW299" i="1" a="1"/>
  <c r="EW299" i="1" s="1"/>
  <c r="EX299" i="1" a="1"/>
  <c r="EX299" i="1" s="1"/>
  <c r="GD299" i="1" s="1"/>
  <c r="EY299" i="1" a="1"/>
  <c r="EY299" i="1"/>
  <c r="EZ299" i="1" a="1"/>
  <c r="EZ299" i="1" s="1"/>
  <c r="GF299" i="1" s="1"/>
  <c r="FA299" i="1" a="1"/>
  <c r="FA299" i="1"/>
  <c r="GG299" i="1" s="1"/>
  <c r="FB299" i="1" a="1"/>
  <c r="FB299" i="1"/>
  <c r="GH299" i="1" s="1"/>
  <c r="FC299" i="1" a="1"/>
  <c r="FC299" i="1" s="1"/>
  <c r="GI299" i="1" s="1"/>
  <c r="FD299" i="1" a="1"/>
  <c r="FD299" i="1" s="1"/>
  <c r="GJ299" i="1" s="1"/>
  <c r="FE299" i="1" a="1"/>
  <c r="FE299" i="1"/>
  <c r="GK299" i="1" s="1"/>
  <c r="FF299" i="1" a="1"/>
  <c r="FF299" i="1"/>
  <c r="GL299" i="1" s="1"/>
  <c r="FG299" i="1" a="1"/>
  <c r="FG299" i="1"/>
  <c r="GM299" i="1" s="1"/>
  <c r="FH299" i="1" a="1"/>
  <c r="FH299" i="1" s="1"/>
  <c r="GN299" i="1" s="1"/>
  <c r="FI299" i="1" a="1"/>
  <c r="FI299" i="1" s="1"/>
  <c r="FJ299" i="1" a="1"/>
  <c r="FJ299" i="1" s="1"/>
  <c r="FK299" i="1" a="1"/>
  <c r="FK299" i="1" s="1"/>
  <c r="FL299" i="1" a="1"/>
  <c r="FL299" i="1" s="1"/>
  <c r="FM299" i="1" a="1"/>
  <c r="FM299" i="1"/>
  <c r="FN299" i="1" a="1"/>
  <c r="FN299" i="1"/>
  <c r="GT299" i="1" s="1"/>
  <c r="FO299" i="1" a="1"/>
  <c r="FO299" i="1"/>
  <c r="GU299" i="1" s="1"/>
  <c r="FS299" i="1"/>
  <c r="FT299" i="1"/>
  <c r="FU299" i="1"/>
  <c r="FZ299" i="1"/>
  <c r="GA299" i="1"/>
  <c r="GB299" i="1"/>
  <c r="GC299" i="1"/>
  <c r="GE299" i="1"/>
  <c r="GO299" i="1"/>
  <c r="GP299" i="1"/>
  <c r="GQ299" i="1"/>
  <c r="GR299" i="1"/>
  <c r="GS299" i="1"/>
  <c r="EL300" i="1" a="1"/>
  <c r="EL300" i="1" s="1"/>
  <c r="FR300" i="1" s="1"/>
  <c r="EM300" i="1" a="1"/>
  <c r="EM300" i="1" s="1"/>
  <c r="FS300" i="1" s="1"/>
  <c r="EN300" i="1" a="1"/>
  <c r="EN300" i="1"/>
  <c r="FT300" i="1" s="1"/>
  <c r="EO300" i="1" a="1"/>
  <c r="EO300" i="1" s="1"/>
  <c r="EP300" i="1" a="1"/>
  <c r="EP300" i="1" s="1"/>
  <c r="FV300" i="1" s="1"/>
  <c r="EQ300" i="1" a="1"/>
  <c r="EQ300" i="1" s="1"/>
  <c r="FW300" i="1" s="1"/>
  <c r="ER300" i="1" a="1"/>
  <c r="ER300" i="1" s="1"/>
  <c r="ES300" i="1" a="1"/>
  <c r="ES300" i="1"/>
  <c r="FY300" i="1" s="1"/>
  <c r="ET300" i="1" a="1"/>
  <c r="ET300" i="1"/>
  <c r="FZ300" i="1" s="1"/>
  <c r="EU300" i="1" a="1"/>
  <c r="EU300" i="1"/>
  <c r="EV300" i="1" a="1"/>
  <c r="EV300" i="1" s="1"/>
  <c r="GB300" i="1" s="1"/>
  <c r="EW300" i="1" a="1"/>
  <c r="EW300" i="1"/>
  <c r="EX300" i="1" a="1"/>
  <c r="EX300" i="1" s="1"/>
  <c r="GD300" i="1" s="1"/>
  <c r="EY300" i="1" a="1"/>
  <c r="EY300" i="1" s="1"/>
  <c r="GE300" i="1" s="1"/>
  <c r="EZ300" i="1" a="1"/>
  <c r="EZ300" i="1" s="1"/>
  <c r="GF300" i="1" s="1"/>
  <c r="FA300" i="1" a="1"/>
  <c r="FA300" i="1" s="1"/>
  <c r="GG300" i="1" s="1"/>
  <c r="FB300" i="1" a="1"/>
  <c r="FB300" i="1" s="1"/>
  <c r="FC300" i="1" a="1"/>
  <c r="FC300" i="1" s="1"/>
  <c r="FD300" i="1" a="1"/>
  <c r="FD300" i="1" s="1"/>
  <c r="GJ300" i="1" s="1"/>
  <c r="FE300" i="1" a="1"/>
  <c r="FE300" i="1"/>
  <c r="GK300" i="1" s="1"/>
  <c r="FF300" i="1" a="1"/>
  <c r="FF300" i="1"/>
  <c r="GL300" i="1" s="1"/>
  <c r="FG300" i="1" a="1"/>
  <c r="FG300" i="1"/>
  <c r="GM300" i="1" s="1"/>
  <c r="FH300" i="1" a="1"/>
  <c r="FH300" i="1" s="1"/>
  <c r="GN300" i="1" s="1"/>
  <c r="FI300" i="1" a="1"/>
  <c r="FI300" i="1"/>
  <c r="GO300" i="1" s="1"/>
  <c r="FJ300" i="1" a="1"/>
  <c r="FJ300" i="1" s="1"/>
  <c r="GP300" i="1" s="1"/>
  <c r="FK300" i="1" a="1"/>
  <c r="FK300" i="1" s="1"/>
  <c r="GQ300" i="1" s="1"/>
  <c r="FL300" i="1" a="1"/>
  <c r="FL300" i="1" s="1"/>
  <c r="GR300" i="1" s="1"/>
  <c r="FM300" i="1" a="1"/>
  <c r="FM300" i="1" s="1"/>
  <c r="GS300" i="1" s="1"/>
  <c r="FN300" i="1" a="1"/>
  <c r="FN300" i="1" s="1"/>
  <c r="FO300" i="1" a="1"/>
  <c r="FO300" i="1" s="1"/>
  <c r="GU300" i="1" s="1"/>
  <c r="FU300" i="1"/>
  <c r="FX300" i="1"/>
  <c r="GA300" i="1"/>
  <c r="GC300" i="1"/>
  <c r="GH300" i="1"/>
  <c r="GI300" i="1"/>
  <c r="GT300" i="1"/>
  <c r="EL301" i="1" a="1"/>
  <c r="EL301" i="1" s="1"/>
  <c r="EM301" i="1" a="1"/>
  <c r="EM301" i="1" s="1"/>
  <c r="EN301" i="1" a="1"/>
  <c r="EN301" i="1"/>
  <c r="FT301" i="1" s="1"/>
  <c r="EO301" i="1" a="1"/>
  <c r="EO301" i="1"/>
  <c r="FU301" i="1" s="1"/>
  <c r="EP301" i="1" a="1"/>
  <c r="EP301" i="1"/>
  <c r="FV301" i="1" s="1"/>
  <c r="EQ301" i="1" a="1"/>
  <c r="EQ301" i="1" s="1"/>
  <c r="FW301" i="1" s="1"/>
  <c r="ER301" i="1" a="1"/>
  <c r="ER301" i="1"/>
  <c r="FX301" i="1" s="1"/>
  <c r="ES301" i="1" a="1"/>
  <c r="ES301" i="1"/>
  <c r="FY301" i="1" s="1"/>
  <c r="ET301" i="1" a="1"/>
  <c r="ET301" i="1" s="1"/>
  <c r="FZ301" i="1" s="1"/>
  <c r="EU301" i="1" a="1"/>
  <c r="EU301" i="1"/>
  <c r="GA301" i="1" s="1"/>
  <c r="EV301" i="1" a="1"/>
  <c r="EV301" i="1"/>
  <c r="EW301" i="1" a="1"/>
  <c r="EW301" i="1" s="1"/>
  <c r="GC301" i="1" s="1"/>
  <c r="EX301" i="1" a="1"/>
  <c r="EX301" i="1" s="1"/>
  <c r="EY301" i="1" a="1"/>
  <c r="EY301" i="1" s="1"/>
  <c r="GE301" i="1" s="1"/>
  <c r="EZ301" i="1" a="1"/>
  <c r="EZ301" i="1"/>
  <c r="FA301" i="1" a="1"/>
  <c r="FA301" i="1" s="1"/>
  <c r="GG301" i="1" s="1"/>
  <c r="FB301" i="1" a="1"/>
  <c r="FB301" i="1" s="1"/>
  <c r="GH301" i="1" s="1"/>
  <c r="FC301" i="1" a="1"/>
  <c r="FC301" i="1" s="1"/>
  <c r="GI301" i="1" s="1"/>
  <c r="FD301" i="1" a="1"/>
  <c r="FD301" i="1"/>
  <c r="GJ301" i="1" s="1"/>
  <c r="FE301" i="1" a="1"/>
  <c r="FE301" i="1"/>
  <c r="FF301" i="1" a="1"/>
  <c r="FF301" i="1" s="1"/>
  <c r="FG301" i="1" a="1"/>
  <c r="FG301" i="1"/>
  <c r="FH301" i="1" a="1"/>
  <c r="FH301" i="1"/>
  <c r="FI301" i="1" a="1"/>
  <c r="FI301" i="1" s="1"/>
  <c r="GO301" i="1" s="1"/>
  <c r="FJ301" i="1" a="1"/>
  <c r="FJ301" i="1"/>
  <c r="GP301" i="1" s="1"/>
  <c r="FK301" i="1" a="1"/>
  <c r="FK301" i="1" s="1"/>
  <c r="GQ301" i="1" s="1"/>
  <c r="FL301" i="1" a="1"/>
  <c r="FL301" i="1"/>
  <c r="FM301" i="1" a="1"/>
  <c r="FM301" i="1" s="1"/>
  <c r="GS301" i="1" s="1"/>
  <c r="FN301" i="1" a="1"/>
  <c r="FN301" i="1" s="1"/>
  <c r="GT301" i="1" s="1"/>
  <c r="FO301" i="1" a="1"/>
  <c r="FO301" i="1"/>
  <c r="GU301" i="1" s="1"/>
  <c r="FR301" i="1"/>
  <c r="FS301" i="1"/>
  <c r="GB301" i="1"/>
  <c r="GD301" i="1"/>
  <c r="GF301" i="1"/>
  <c r="GK301" i="1"/>
  <c r="GL301" i="1"/>
  <c r="GM301" i="1"/>
  <c r="GN301" i="1"/>
  <c r="GR301" i="1"/>
  <c r="EL302" i="1" a="1"/>
  <c r="EL302" i="1" s="1"/>
  <c r="FR302" i="1" s="1"/>
  <c r="EM302" i="1" a="1"/>
  <c r="EM302" i="1" s="1"/>
  <c r="EN302" i="1" a="1"/>
  <c r="EN302" i="1"/>
  <c r="EO302" i="1" a="1"/>
  <c r="EO302" i="1"/>
  <c r="EP302" i="1" a="1"/>
  <c r="EP302" i="1" s="1"/>
  <c r="FV302" i="1" s="1"/>
  <c r="EQ302" i="1" a="1"/>
  <c r="EQ302" i="1"/>
  <c r="FW302" i="1" s="1"/>
  <c r="ER302" i="1" a="1"/>
  <c r="ER302" i="1" s="1"/>
  <c r="FX302" i="1" s="1"/>
  <c r="ES302" i="1" a="1"/>
  <c r="ES302" i="1"/>
  <c r="FY302" i="1" s="1"/>
  <c r="ET302" i="1" a="1"/>
  <c r="ET302" i="1"/>
  <c r="EU302" i="1" a="1"/>
  <c r="EU302" i="1" s="1"/>
  <c r="GA302" i="1" s="1"/>
  <c r="EV302" i="1" a="1"/>
  <c r="EV302" i="1" s="1"/>
  <c r="EW302" i="1" a="1"/>
  <c r="EW302" i="1" s="1"/>
  <c r="GC302" i="1" s="1"/>
  <c r="EX302" i="1" a="1"/>
  <c r="EX302" i="1" s="1"/>
  <c r="GD302" i="1" s="1"/>
  <c r="EY302" i="1" a="1"/>
  <c r="EY302" i="1" s="1"/>
  <c r="GE302" i="1" s="1"/>
  <c r="EZ302" i="1" a="1"/>
  <c r="EZ302" i="1"/>
  <c r="GF302" i="1" s="1"/>
  <c r="FA302" i="1" a="1"/>
  <c r="FA302" i="1"/>
  <c r="GG302" i="1" s="1"/>
  <c r="FB302" i="1" a="1"/>
  <c r="FB302" i="1"/>
  <c r="GH302" i="1" s="1"/>
  <c r="FC302" i="1" a="1"/>
  <c r="FC302" i="1"/>
  <c r="FD302" i="1" a="1"/>
  <c r="FD302" i="1"/>
  <c r="GJ302" i="1" s="1"/>
  <c r="FE302" i="1" a="1"/>
  <c r="FE302" i="1"/>
  <c r="FF302" i="1" a="1"/>
  <c r="FF302" i="1" s="1"/>
  <c r="GL302" i="1" s="1"/>
  <c r="FG302" i="1" a="1"/>
  <c r="FG302" i="1" s="1"/>
  <c r="GM302" i="1" s="1"/>
  <c r="FH302" i="1" a="1"/>
  <c r="FH302" i="1" s="1"/>
  <c r="GN302" i="1" s="1"/>
  <c r="FI302" i="1" a="1"/>
  <c r="FI302" i="1" s="1"/>
  <c r="FJ302" i="1" a="1"/>
  <c r="FJ302" i="1" s="1"/>
  <c r="GP302" i="1" s="1"/>
  <c r="FK302" i="1" a="1"/>
  <c r="FK302" i="1" s="1"/>
  <c r="FL302" i="1" a="1"/>
  <c r="FL302" i="1"/>
  <c r="FM302" i="1" a="1"/>
  <c r="FM302" i="1"/>
  <c r="GS302" i="1" s="1"/>
  <c r="FN302" i="1" a="1"/>
  <c r="FN302" i="1"/>
  <c r="FO302" i="1" a="1"/>
  <c r="FO302" i="1"/>
  <c r="GU302" i="1" s="1"/>
  <c r="FS302" i="1"/>
  <c r="FT302" i="1"/>
  <c r="FU302" i="1"/>
  <c r="FZ302" i="1"/>
  <c r="GB302" i="1"/>
  <c r="GI302" i="1"/>
  <c r="GK302" i="1"/>
  <c r="GO302" i="1"/>
  <c r="GQ302" i="1"/>
  <c r="GR302" i="1"/>
  <c r="GT302" i="1"/>
  <c r="EL303" i="1" a="1"/>
  <c r="EL303" i="1" s="1"/>
  <c r="EM303" i="1" a="1"/>
  <c r="EM303" i="1" s="1"/>
  <c r="FS303" i="1" s="1"/>
  <c r="EN303" i="1" a="1"/>
  <c r="EN303" i="1"/>
  <c r="EO303" i="1" a="1"/>
  <c r="EO303" i="1" s="1"/>
  <c r="EP303" i="1" a="1"/>
  <c r="EP303" i="1"/>
  <c r="FV303" i="1" s="1"/>
  <c r="EQ303" i="1" a="1"/>
  <c r="EQ303" i="1"/>
  <c r="ER303" i="1" a="1"/>
  <c r="ER303" i="1" s="1"/>
  <c r="FX303" i="1" s="1"/>
  <c r="ES303" i="1" a="1"/>
  <c r="ES303" i="1"/>
  <c r="ET303" i="1" a="1"/>
  <c r="ET303" i="1"/>
  <c r="FZ303" i="1" s="1"/>
  <c r="EU303" i="1" a="1"/>
  <c r="EU303" i="1"/>
  <c r="GA303" i="1" s="1"/>
  <c r="EV303" i="1" a="1"/>
  <c r="EV303" i="1"/>
  <c r="EW303" i="1" a="1"/>
  <c r="EW303" i="1" s="1"/>
  <c r="GC303" i="1" s="1"/>
  <c r="EX303" i="1" a="1"/>
  <c r="EX303" i="1" s="1"/>
  <c r="GD303" i="1" s="1"/>
  <c r="EY303" i="1" a="1"/>
  <c r="EY303" i="1" s="1"/>
  <c r="GE303" i="1" s="1"/>
  <c r="EZ303" i="1" a="1"/>
  <c r="EZ303" i="1"/>
  <c r="FA303" i="1" a="1"/>
  <c r="FA303" i="1" s="1"/>
  <c r="GG303" i="1" s="1"/>
  <c r="FB303" i="1" a="1"/>
  <c r="FB303" i="1"/>
  <c r="FC303" i="1" a="1"/>
  <c r="FC303" i="1"/>
  <c r="GI303" i="1" s="1"/>
  <c r="FD303" i="1" a="1"/>
  <c r="FD303" i="1" s="1"/>
  <c r="GJ303" i="1" s="1"/>
  <c r="FE303" i="1" a="1"/>
  <c r="FE303" i="1" s="1"/>
  <c r="GK303" i="1" s="1"/>
  <c r="FF303" i="1" a="1"/>
  <c r="FF303" i="1"/>
  <c r="GL303" i="1" s="1"/>
  <c r="FG303" i="1" a="1"/>
  <c r="FG303" i="1" s="1"/>
  <c r="GM303" i="1" s="1"/>
  <c r="FH303" i="1" a="1"/>
  <c r="FH303" i="1"/>
  <c r="GN303" i="1" s="1"/>
  <c r="FI303" i="1" a="1"/>
  <c r="FI303" i="1"/>
  <c r="GO303" i="1" s="1"/>
  <c r="FJ303" i="1" a="1"/>
  <c r="FJ303" i="1" s="1"/>
  <c r="GP303" i="1" s="1"/>
  <c r="FK303" i="1" a="1"/>
  <c r="FK303" i="1" s="1"/>
  <c r="GQ303" i="1" s="1"/>
  <c r="FL303" i="1" a="1"/>
  <c r="FL303" i="1"/>
  <c r="GR303" i="1" s="1"/>
  <c r="FM303" i="1" a="1"/>
  <c r="FM303" i="1" s="1"/>
  <c r="GS303" i="1" s="1"/>
  <c r="FN303" i="1" a="1"/>
  <c r="FN303" i="1"/>
  <c r="GT303" i="1" s="1"/>
  <c r="FO303" i="1" a="1"/>
  <c r="FO303" i="1"/>
  <c r="FR303" i="1"/>
  <c r="FT303" i="1"/>
  <c r="FU303" i="1"/>
  <c r="FW303" i="1"/>
  <c r="FY303" i="1"/>
  <c r="GB303" i="1"/>
  <c r="GF303" i="1"/>
  <c r="GH303" i="1"/>
  <c r="GU303" i="1"/>
  <c r="EL304" i="1" a="1"/>
  <c r="EL304" i="1" s="1"/>
  <c r="FR304" i="1" s="1"/>
  <c r="EM304" i="1" a="1"/>
  <c r="EM304" i="1" s="1"/>
  <c r="FS304" i="1" s="1"/>
  <c r="EN304" i="1" a="1"/>
  <c r="EN304" i="1"/>
  <c r="FT304" i="1" s="1"/>
  <c r="EO304" i="1" a="1"/>
  <c r="EO304" i="1"/>
  <c r="FU304" i="1" s="1"/>
  <c r="EP304" i="1" a="1"/>
  <c r="EP304" i="1" s="1"/>
  <c r="FV304" i="1" s="1"/>
  <c r="EQ304" i="1" a="1"/>
  <c r="EQ304" i="1" s="1"/>
  <c r="FW304" i="1" s="1"/>
  <c r="ER304" i="1" a="1"/>
  <c r="ER304" i="1"/>
  <c r="FX304" i="1" s="1"/>
  <c r="ES304" i="1" a="1"/>
  <c r="ES304" i="1" s="1"/>
  <c r="FY304" i="1" s="1"/>
  <c r="ET304" i="1" a="1"/>
  <c r="ET304" i="1"/>
  <c r="EU304" i="1" a="1"/>
  <c r="EU304" i="1"/>
  <c r="GA304" i="1" s="1"/>
  <c r="EV304" i="1" a="1"/>
  <c r="EV304" i="1" s="1"/>
  <c r="GB304" i="1" s="1"/>
  <c r="EW304" i="1" a="1"/>
  <c r="EW304" i="1"/>
  <c r="EX304" i="1" a="1"/>
  <c r="EX304" i="1" s="1"/>
  <c r="EY304" i="1" a="1"/>
  <c r="EY304" i="1" s="1"/>
  <c r="GE304" i="1" s="1"/>
  <c r="EZ304" i="1" a="1"/>
  <c r="EZ304" i="1"/>
  <c r="FA304" i="1" a="1"/>
  <c r="FA304" i="1" s="1"/>
  <c r="GG304" i="1" s="1"/>
  <c r="FB304" i="1" a="1"/>
  <c r="FB304" i="1"/>
  <c r="FC304" i="1" a="1"/>
  <c r="FC304" i="1"/>
  <c r="GI304" i="1" s="1"/>
  <c r="FD304" i="1" a="1"/>
  <c r="FD304" i="1"/>
  <c r="GJ304" i="1" s="1"/>
  <c r="FE304" i="1" a="1"/>
  <c r="FE304" i="1" s="1"/>
  <c r="GK304" i="1" s="1"/>
  <c r="FF304" i="1" a="1"/>
  <c r="FF304" i="1"/>
  <c r="FG304" i="1" a="1"/>
  <c r="FG304" i="1"/>
  <c r="FH304" i="1" a="1"/>
  <c r="FH304" i="1" s="1"/>
  <c r="GN304" i="1" s="1"/>
  <c r="FI304" i="1" a="1"/>
  <c r="FI304" i="1"/>
  <c r="FJ304" i="1" a="1"/>
  <c r="FJ304" i="1" s="1"/>
  <c r="GP304" i="1" s="1"/>
  <c r="FK304" i="1" a="1"/>
  <c r="FK304" i="1" s="1"/>
  <c r="GQ304" i="1" s="1"/>
  <c r="FL304" i="1" a="1"/>
  <c r="FL304" i="1" s="1"/>
  <c r="FM304" i="1" a="1"/>
  <c r="FM304" i="1"/>
  <c r="GS304" i="1" s="1"/>
  <c r="FN304" i="1" a="1"/>
  <c r="FN304" i="1" s="1"/>
  <c r="GT304" i="1" s="1"/>
  <c r="FO304" i="1" a="1"/>
  <c r="FO304" i="1" s="1"/>
  <c r="GU304" i="1" s="1"/>
  <c r="FZ304" i="1"/>
  <c r="GC304" i="1"/>
  <c r="GD304" i="1"/>
  <c r="GF304" i="1"/>
  <c r="GH304" i="1"/>
  <c r="GL304" i="1"/>
  <c r="GM304" i="1"/>
  <c r="GO304" i="1"/>
  <c r="GR304" i="1"/>
  <c r="EL305" i="1" a="1"/>
  <c r="EL305" i="1" s="1"/>
  <c r="EM305" i="1" a="1"/>
  <c r="EM305" i="1"/>
  <c r="EN305" i="1" a="1"/>
  <c r="EN305" i="1"/>
  <c r="FT305" i="1" s="1"/>
  <c r="EO305" i="1" a="1"/>
  <c r="EO305" i="1" s="1"/>
  <c r="FU305" i="1" s="1"/>
  <c r="EP305" i="1" a="1"/>
  <c r="EP305" i="1"/>
  <c r="EQ305" i="1" a="1"/>
  <c r="EQ305" i="1"/>
  <c r="FW305" i="1" s="1"/>
  <c r="ER305" i="1" a="1"/>
  <c r="ER305" i="1" s="1"/>
  <c r="ES305" i="1" a="1"/>
  <c r="ES305" i="1" s="1"/>
  <c r="FY305" i="1" s="1"/>
  <c r="ET305" i="1" a="1"/>
  <c r="ET305" i="1"/>
  <c r="EU305" i="1" a="1"/>
  <c r="EU305" i="1" s="1"/>
  <c r="GA305" i="1" s="1"/>
  <c r="EV305" i="1" a="1"/>
  <c r="EV305" i="1" s="1"/>
  <c r="GB305" i="1" s="1"/>
  <c r="EW305" i="1" a="1"/>
  <c r="EW305" i="1"/>
  <c r="EX305" i="1" a="1"/>
  <c r="EX305" i="1" s="1"/>
  <c r="GD305" i="1" s="1"/>
  <c r="EY305" i="1" a="1"/>
  <c r="EY305" i="1"/>
  <c r="GE305" i="1" s="1"/>
  <c r="EZ305" i="1" a="1"/>
  <c r="EZ305" i="1"/>
  <c r="GF305" i="1" s="1"/>
  <c r="FA305" i="1" a="1"/>
  <c r="FA305" i="1" s="1"/>
  <c r="FB305" i="1" a="1"/>
  <c r="FB305" i="1" s="1"/>
  <c r="GH305" i="1" s="1"/>
  <c r="FC305" i="1" a="1"/>
  <c r="FC305" i="1"/>
  <c r="GI305" i="1" s="1"/>
  <c r="FD305" i="1" a="1"/>
  <c r="FD305" i="1" s="1"/>
  <c r="FE305" i="1" a="1"/>
  <c r="FE305" i="1" s="1"/>
  <c r="GK305" i="1" s="1"/>
  <c r="FF305" i="1" a="1"/>
  <c r="FF305" i="1"/>
  <c r="GL305" i="1" s="1"/>
  <c r="FG305" i="1" a="1"/>
  <c r="FG305" i="1" s="1"/>
  <c r="GM305" i="1" s="1"/>
  <c r="FH305" i="1" a="1"/>
  <c r="FH305" i="1" s="1"/>
  <c r="FI305" i="1" a="1"/>
  <c r="FI305" i="1" s="1"/>
  <c r="FJ305" i="1" a="1"/>
  <c r="FJ305" i="1" s="1"/>
  <c r="GP305" i="1" s="1"/>
  <c r="FK305" i="1" a="1"/>
  <c r="FK305" i="1"/>
  <c r="GQ305" i="1" s="1"/>
  <c r="FL305" i="1" a="1"/>
  <c r="FL305" i="1"/>
  <c r="GR305" i="1" s="1"/>
  <c r="FM305" i="1" a="1"/>
  <c r="FM305" i="1"/>
  <c r="GS305" i="1" s="1"/>
  <c r="FN305" i="1" a="1"/>
  <c r="FN305" i="1"/>
  <c r="GT305" i="1" s="1"/>
  <c r="FO305" i="1" a="1"/>
  <c r="FO305" i="1" s="1"/>
  <c r="GU305" i="1" s="1"/>
  <c r="FR305" i="1"/>
  <c r="FS305" i="1"/>
  <c r="FV305" i="1"/>
  <c r="FX305" i="1"/>
  <c r="FZ305" i="1"/>
  <c r="GC305" i="1"/>
  <c r="GG305" i="1"/>
  <c r="GJ305" i="1"/>
  <c r="GN305" i="1"/>
  <c r="GO305" i="1"/>
  <c r="EL306" i="1" a="1"/>
  <c r="EL306" i="1" s="1"/>
  <c r="FR306" i="1" s="1"/>
  <c r="EM306" i="1" a="1"/>
  <c r="EM306" i="1"/>
  <c r="FS306" i="1" s="1"/>
  <c r="EN306" i="1" a="1"/>
  <c r="EN306" i="1" s="1"/>
  <c r="FT306" i="1" s="1"/>
  <c r="EO306" i="1" a="1"/>
  <c r="EO306" i="1"/>
  <c r="EP306" i="1" a="1"/>
  <c r="EP306" i="1"/>
  <c r="EQ306" i="1" a="1"/>
  <c r="EQ306" i="1"/>
  <c r="ER306" i="1" a="1"/>
  <c r="ER306" i="1"/>
  <c r="FX306" i="1" s="1"/>
  <c r="ES306" i="1" a="1"/>
  <c r="ES306" i="1"/>
  <c r="ET306" i="1" a="1"/>
  <c r="ET306" i="1" s="1"/>
  <c r="FZ306" i="1" s="1"/>
  <c r="EU306" i="1" a="1"/>
  <c r="EU306" i="1" s="1"/>
  <c r="GA306" i="1" s="1"/>
  <c r="EV306" i="1" a="1"/>
  <c r="EV306" i="1" s="1"/>
  <c r="GB306" i="1" s="1"/>
  <c r="EW306" i="1" a="1"/>
  <c r="EW306" i="1" s="1"/>
  <c r="GC306" i="1" s="1"/>
  <c r="EX306" i="1" a="1"/>
  <c r="EX306" i="1" s="1"/>
  <c r="GD306" i="1" s="1"/>
  <c r="EY306" i="1" a="1"/>
  <c r="EY306" i="1"/>
  <c r="GE306" i="1" s="1"/>
  <c r="EZ306" i="1" a="1"/>
  <c r="EZ306" i="1" s="1"/>
  <c r="GF306" i="1" s="1"/>
  <c r="FA306" i="1" a="1"/>
  <c r="FA306" i="1"/>
  <c r="FB306" i="1" a="1"/>
  <c r="FB306" i="1"/>
  <c r="FC306" i="1" a="1"/>
  <c r="FC306" i="1"/>
  <c r="FD306" i="1" a="1"/>
  <c r="FD306" i="1" s="1"/>
  <c r="GJ306" i="1" s="1"/>
  <c r="FE306" i="1" a="1"/>
  <c r="FE306" i="1" s="1"/>
  <c r="GK306" i="1" s="1"/>
  <c r="FF306" i="1" a="1"/>
  <c r="FF306" i="1"/>
  <c r="GL306" i="1" s="1"/>
  <c r="FG306" i="1" a="1"/>
  <c r="FG306" i="1"/>
  <c r="GM306" i="1" s="1"/>
  <c r="FH306" i="1" a="1"/>
  <c r="FH306" i="1"/>
  <c r="GN306" i="1" s="1"/>
  <c r="FI306" i="1" a="1"/>
  <c r="FI306" i="1"/>
  <c r="GO306" i="1" s="1"/>
  <c r="FJ306" i="1" a="1"/>
  <c r="FJ306" i="1"/>
  <c r="GP306" i="1" s="1"/>
  <c r="FK306" i="1" a="1"/>
  <c r="FK306" i="1"/>
  <c r="GQ306" i="1" s="1"/>
  <c r="FL306" i="1" a="1"/>
  <c r="FL306" i="1" s="1"/>
  <c r="FM306" i="1" a="1"/>
  <c r="FM306" i="1"/>
  <c r="FN306" i="1" a="1"/>
  <c r="FN306" i="1"/>
  <c r="FO306" i="1" a="1"/>
  <c r="FO306" i="1"/>
  <c r="FU306" i="1"/>
  <c r="FV306" i="1"/>
  <c r="FW306" i="1"/>
  <c r="FY306" i="1"/>
  <c r="GG306" i="1"/>
  <c r="GH306" i="1"/>
  <c r="GI306" i="1"/>
  <c r="GR306" i="1"/>
  <c r="GS306" i="1"/>
  <c r="GT306" i="1"/>
  <c r="GU306" i="1"/>
  <c r="EL307" i="1" a="1"/>
  <c r="EL307" i="1"/>
  <c r="FR307" i="1" s="1"/>
  <c r="EM307" i="1" a="1"/>
  <c r="EM307" i="1" s="1"/>
  <c r="FS307" i="1" s="1"/>
  <c r="EN307" i="1" a="1"/>
  <c r="EN307" i="1" s="1"/>
  <c r="FT307" i="1" s="1"/>
  <c r="EO307" i="1" a="1"/>
  <c r="EO307" i="1"/>
  <c r="FU307" i="1" s="1"/>
  <c r="EP307" i="1" a="1"/>
  <c r="EP307" i="1" s="1"/>
  <c r="FV307" i="1" s="1"/>
  <c r="EQ307" i="1" a="1"/>
  <c r="EQ307" i="1" s="1"/>
  <c r="FW307" i="1" s="1"/>
  <c r="ER307" i="1" a="1"/>
  <c r="ER307" i="1"/>
  <c r="ES307" i="1" a="1"/>
  <c r="ES307" i="1" s="1"/>
  <c r="FY307" i="1" s="1"/>
  <c r="ET307" i="1" a="1"/>
  <c r="ET307" i="1"/>
  <c r="FZ307" i="1" s="1"/>
  <c r="EU307" i="1" a="1"/>
  <c r="EU307" i="1"/>
  <c r="GA307" i="1" s="1"/>
  <c r="EV307" i="1" a="1"/>
  <c r="EV307" i="1" s="1"/>
  <c r="GB307" i="1" s="1"/>
  <c r="EW307" i="1" a="1"/>
  <c r="EW307" i="1" s="1"/>
  <c r="GC307" i="1" s="1"/>
  <c r="EX307" i="1" a="1"/>
  <c r="EX307" i="1" s="1"/>
  <c r="GD307" i="1" s="1"/>
  <c r="EY307" i="1" a="1"/>
  <c r="EY307" i="1" s="1"/>
  <c r="GE307" i="1" s="1"/>
  <c r="EZ307" i="1" a="1"/>
  <c r="EZ307" i="1" s="1"/>
  <c r="FA307" i="1" a="1"/>
  <c r="FA307" i="1" s="1"/>
  <c r="GG307" i="1" s="1"/>
  <c r="FB307" i="1" a="1"/>
  <c r="FB307" i="1" s="1"/>
  <c r="FC307" i="1" a="1"/>
  <c r="FC307" i="1" s="1"/>
  <c r="FD307" i="1" a="1"/>
  <c r="FD307" i="1" s="1"/>
  <c r="FE307" i="1" a="1"/>
  <c r="FE307" i="1" s="1"/>
  <c r="FF307" i="1" a="1"/>
  <c r="FF307" i="1"/>
  <c r="FG307" i="1" a="1"/>
  <c r="FG307" i="1"/>
  <c r="FH307" i="1" a="1"/>
  <c r="FH307" i="1"/>
  <c r="GN307" i="1" s="1"/>
  <c r="FI307" i="1" a="1"/>
  <c r="FI307" i="1" s="1"/>
  <c r="GO307" i="1" s="1"/>
  <c r="FJ307" i="1" a="1"/>
  <c r="FJ307" i="1"/>
  <c r="GP307" i="1" s="1"/>
  <c r="FK307" i="1" a="1"/>
  <c r="FK307" i="1"/>
  <c r="GQ307" i="1" s="1"/>
  <c r="FL307" i="1" a="1"/>
  <c r="FL307" i="1" s="1"/>
  <c r="GR307" i="1" s="1"/>
  <c r="FM307" i="1" a="1"/>
  <c r="FM307" i="1" s="1"/>
  <c r="GS307" i="1" s="1"/>
  <c r="FN307" i="1" a="1"/>
  <c r="FN307" i="1" s="1"/>
  <c r="GT307" i="1" s="1"/>
  <c r="FO307" i="1" a="1"/>
  <c r="FO307" i="1" s="1"/>
  <c r="GU307" i="1" s="1"/>
  <c r="FX307" i="1"/>
  <c r="GF307" i="1"/>
  <c r="GH307" i="1"/>
  <c r="GI307" i="1"/>
  <c r="GJ307" i="1"/>
  <c r="GK307" i="1"/>
  <c r="GL307" i="1"/>
  <c r="GM307" i="1"/>
  <c r="EL308" i="1" a="1"/>
  <c r="EL308" i="1"/>
  <c r="FR308" i="1" s="1"/>
  <c r="EM308" i="1" a="1"/>
  <c r="EM308" i="1"/>
  <c r="FS308" i="1" s="1"/>
  <c r="EN308" i="1" a="1"/>
  <c r="EN308" i="1"/>
  <c r="FT308" i="1" s="1"/>
  <c r="EO308" i="1" a="1"/>
  <c r="EO308" i="1"/>
  <c r="FU308" i="1" s="1"/>
  <c r="EP308" i="1" a="1"/>
  <c r="EP308" i="1" s="1"/>
  <c r="FV308" i="1" s="1"/>
  <c r="EQ308" i="1" a="1"/>
  <c r="EQ308" i="1" s="1"/>
  <c r="FW308" i="1" s="1"/>
  <c r="ER308" i="1" a="1"/>
  <c r="ER308" i="1" s="1"/>
  <c r="FX308" i="1" s="1"/>
  <c r="ES308" i="1" a="1"/>
  <c r="ES308" i="1" s="1"/>
  <c r="FY308" i="1" s="1"/>
  <c r="ET308" i="1" a="1"/>
  <c r="ET308" i="1" s="1"/>
  <c r="FZ308" i="1" s="1"/>
  <c r="EU308" i="1" a="1"/>
  <c r="EU308" i="1"/>
  <c r="GA308" i="1" s="1"/>
  <c r="EV308" i="1" a="1"/>
  <c r="EV308" i="1" s="1"/>
  <c r="GB308" i="1" s="1"/>
  <c r="EW308" i="1" a="1"/>
  <c r="EW308" i="1"/>
  <c r="EX308" i="1" a="1"/>
  <c r="EX308" i="1"/>
  <c r="GD308" i="1" s="1"/>
  <c r="EY308" i="1" a="1"/>
  <c r="EY308" i="1"/>
  <c r="GE308" i="1" s="1"/>
  <c r="EZ308" i="1" a="1"/>
  <c r="EZ308" i="1" s="1"/>
  <c r="GF308" i="1" s="1"/>
  <c r="FA308" i="1" a="1"/>
  <c r="FA308" i="1"/>
  <c r="GG308" i="1" s="1"/>
  <c r="FB308" i="1" a="1"/>
  <c r="FB308" i="1"/>
  <c r="FC308" i="1" a="1"/>
  <c r="FC308" i="1" s="1"/>
  <c r="FD308" i="1" a="1"/>
  <c r="FD308" i="1" s="1"/>
  <c r="GJ308" i="1" s="1"/>
  <c r="FE308" i="1" a="1"/>
  <c r="FE308" i="1" s="1"/>
  <c r="FF308" i="1" a="1"/>
  <c r="FF308" i="1" s="1"/>
  <c r="FG308" i="1" a="1"/>
  <c r="FG308" i="1"/>
  <c r="GM308" i="1" s="1"/>
  <c r="FH308" i="1" a="1"/>
  <c r="FH308" i="1" s="1"/>
  <c r="FI308" i="1" a="1"/>
  <c r="FI308" i="1"/>
  <c r="FJ308" i="1" a="1"/>
  <c r="FJ308" i="1"/>
  <c r="FK308" i="1" a="1"/>
  <c r="FK308" i="1"/>
  <c r="GQ308" i="1" s="1"/>
  <c r="FL308" i="1" a="1"/>
  <c r="FL308" i="1"/>
  <c r="GR308" i="1" s="1"/>
  <c r="FM308" i="1" a="1"/>
  <c r="FM308" i="1" s="1"/>
  <c r="GS308" i="1" s="1"/>
  <c r="FN308" i="1" a="1"/>
  <c r="FN308" i="1"/>
  <c r="FO308" i="1" a="1"/>
  <c r="FO308" i="1"/>
  <c r="GU308" i="1" s="1"/>
  <c r="GC308" i="1"/>
  <c r="GH308" i="1"/>
  <c r="GI308" i="1"/>
  <c r="GK308" i="1"/>
  <c r="GL308" i="1"/>
  <c r="GN308" i="1"/>
  <c r="GO308" i="1"/>
  <c r="GP308" i="1"/>
  <c r="GT308" i="1"/>
  <c r="EL309" i="1" a="1"/>
  <c r="EL309" i="1"/>
  <c r="FR309" i="1" s="1"/>
  <c r="EM309" i="1" a="1"/>
  <c r="EM309" i="1" s="1"/>
  <c r="EN309" i="1" a="1"/>
  <c r="EN309" i="1"/>
  <c r="EO309" i="1" a="1"/>
  <c r="EO309" i="1"/>
  <c r="EP309" i="1" a="1"/>
  <c r="EP309" i="1" s="1"/>
  <c r="EQ309" i="1" a="1"/>
  <c r="EQ309" i="1"/>
  <c r="FW309" i="1" s="1"/>
  <c r="ER309" i="1" a="1"/>
  <c r="ER309" i="1"/>
  <c r="ES309" i="1" a="1"/>
  <c r="ES309" i="1" s="1"/>
  <c r="ET309" i="1" a="1"/>
  <c r="ET309" i="1"/>
  <c r="FZ309" i="1" s="1"/>
  <c r="EU309" i="1" a="1"/>
  <c r="EU309" i="1" s="1"/>
  <c r="GA309" i="1" s="1"/>
  <c r="EV309" i="1" a="1"/>
  <c r="EV309" i="1"/>
  <c r="GB309" i="1" s="1"/>
  <c r="EW309" i="1" a="1"/>
  <c r="EW309" i="1"/>
  <c r="GC309" i="1" s="1"/>
  <c r="EX309" i="1" a="1"/>
  <c r="EX309" i="1"/>
  <c r="GD309" i="1" s="1"/>
  <c r="EY309" i="1" a="1"/>
  <c r="EY309" i="1" s="1"/>
  <c r="EZ309" i="1" a="1"/>
  <c r="EZ309" i="1"/>
  <c r="FA309" i="1" a="1"/>
  <c r="FA309" i="1"/>
  <c r="FB309" i="1" a="1"/>
  <c r="FB309" i="1" s="1"/>
  <c r="GH309" i="1" s="1"/>
  <c r="FC309" i="1" a="1"/>
  <c r="FC309" i="1"/>
  <c r="GI309" i="1" s="1"/>
  <c r="FD309" i="1" a="1"/>
  <c r="FD309" i="1"/>
  <c r="GJ309" i="1" s="1"/>
  <c r="FE309" i="1" a="1"/>
  <c r="FE309" i="1"/>
  <c r="GK309" i="1" s="1"/>
  <c r="FF309" i="1" a="1"/>
  <c r="FF309" i="1" s="1"/>
  <c r="GL309" i="1" s="1"/>
  <c r="FG309" i="1" a="1"/>
  <c r="FG309" i="1" s="1"/>
  <c r="GM309" i="1" s="1"/>
  <c r="FH309" i="1" a="1"/>
  <c r="FH309" i="1"/>
  <c r="GN309" i="1" s="1"/>
  <c r="FI309" i="1" a="1"/>
  <c r="FI309" i="1"/>
  <c r="GO309" i="1" s="1"/>
  <c r="FJ309" i="1" a="1"/>
  <c r="FJ309" i="1"/>
  <c r="GP309" i="1" s="1"/>
  <c r="FK309" i="1" a="1"/>
  <c r="FK309" i="1" s="1"/>
  <c r="GQ309" i="1" s="1"/>
  <c r="FL309" i="1" a="1"/>
  <c r="FL309" i="1"/>
  <c r="FM309" i="1" a="1"/>
  <c r="FM309" i="1"/>
  <c r="FN309" i="1" a="1"/>
  <c r="FN309" i="1" s="1"/>
  <c r="FO309" i="1" a="1"/>
  <c r="FO309" i="1"/>
  <c r="GU309" i="1" s="1"/>
  <c r="FS309" i="1"/>
  <c r="FT309" i="1"/>
  <c r="FU309" i="1"/>
  <c r="FV309" i="1"/>
  <c r="FX309" i="1"/>
  <c r="FY309" i="1"/>
  <c r="GE309" i="1"/>
  <c r="GF309" i="1"/>
  <c r="GG309" i="1"/>
  <c r="GR309" i="1"/>
  <c r="GS309" i="1"/>
  <c r="GT309" i="1"/>
  <c r="EL310" i="1" a="1"/>
  <c r="EL310" i="1" s="1"/>
  <c r="FR310" i="1" s="1"/>
  <c r="EM310" i="1" a="1"/>
  <c r="EM310" i="1" s="1"/>
  <c r="FS310" i="1" s="1"/>
  <c r="EN310" i="1" a="1"/>
  <c r="EN310" i="1" s="1"/>
  <c r="FT310" i="1" s="1"/>
  <c r="EO310" i="1" a="1"/>
  <c r="EO310" i="1" s="1"/>
  <c r="EP310" i="1" a="1"/>
  <c r="EP310" i="1" s="1"/>
  <c r="FV310" i="1" s="1"/>
  <c r="EQ310" i="1" a="1"/>
  <c r="EQ310" i="1"/>
  <c r="ER310" i="1" a="1"/>
  <c r="ER310" i="1" s="1"/>
  <c r="ES310" i="1" a="1"/>
  <c r="ES310" i="1"/>
  <c r="ET310" i="1" a="1"/>
  <c r="ET310" i="1"/>
  <c r="FZ310" i="1" s="1"/>
  <c r="EU310" i="1" a="1"/>
  <c r="EU310" i="1"/>
  <c r="GA310" i="1" s="1"/>
  <c r="EV310" i="1" a="1"/>
  <c r="EV310" i="1"/>
  <c r="EW310" i="1" a="1"/>
  <c r="EW310" i="1" s="1"/>
  <c r="GC310" i="1" s="1"/>
  <c r="EX310" i="1" a="1"/>
  <c r="EX310" i="1" s="1"/>
  <c r="GD310" i="1" s="1"/>
  <c r="EY310" i="1" a="1"/>
  <c r="EY310" i="1" s="1"/>
  <c r="GE310" i="1" s="1"/>
  <c r="EZ310" i="1" a="1"/>
  <c r="EZ310" i="1" s="1"/>
  <c r="GF310" i="1" s="1"/>
  <c r="FA310" i="1" a="1"/>
  <c r="FA310" i="1" s="1"/>
  <c r="GG310" i="1" s="1"/>
  <c r="FB310" i="1" a="1"/>
  <c r="FB310" i="1"/>
  <c r="GH310" i="1" s="1"/>
  <c r="FC310" i="1" a="1"/>
  <c r="FC310" i="1"/>
  <c r="FD310" i="1" a="1"/>
  <c r="FD310" i="1" s="1"/>
  <c r="GJ310" i="1" s="1"/>
  <c r="FE310" i="1" a="1"/>
  <c r="FE310" i="1"/>
  <c r="GK310" i="1" s="1"/>
  <c r="FF310" i="1" a="1"/>
  <c r="FF310" i="1"/>
  <c r="GL310" i="1" s="1"/>
  <c r="FG310" i="1" a="1"/>
  <c r="FG310" i="1" s="1"/>
  <c r="GM310" i="1" s="1"/>
  <c r="FH310" i="1" a="1"/>
  <c r="FH310" i="1"/>
  <c r="GN310" i="1" s="1"/>
  <c r="FI310" i="1" a="1"/>
  <c r="FI310" i="1"/>
  <c r="GO310" i="1" s="1"/>
  <c r="FJ310" i="1" a="1"/>
  <c r="FJ310" i="1" s="1"/>
  <c r="GP310" i="1" s="1"/>
  <c r="FK310" i="1" a="1"/>
  <c r="FK310" i="1" s="1"/>
  <c r="GQ310" i="1" s="1"/>
  <c r="FL310" i="1" a="1"/>
  <c r="FL310" i="1" s="1"/>
  <c r="GR310" i="1" s="1"/>
  <c r="FM310" i="1" a="1"/>
  <c r="FM310" i="1" s="1"/>
  <c r="GS310" i="1" s="1"/>
  <c r="FN310" i="1" a="1"/>
  <c r="FN310" i="1"/>
  <c r="GT310" i="1" s="1"/>
  <c r="FO310" i="1" a="1"/>
  <c r="FO310" i="1"/>
  <c r="GU310" i="1" s="1"/>
  <c r="FU310" i="1"/>
  <c r="FW310" i="1"/>
  <c r="FX310" i="1"/>
  <c r="FY310" i="1"/>
  <c r="GB310" i="1"/>
  <c r="GI310" i="1"/>
  <c r="EL311" i="1" a="1"/>
  <c r="EL311" i="1"/>
  <c r="EM311" i="1" a="1"/>
  <c r="EM311" i="1"/>
  <c r="FS311" i="1" s="1"/>
  <c r="EN311" i="1" a="1"/>
  <c r="EN311" i="1" s="1"/>
  <c r="FT311" i="1" s="1"/>
  <c r="EO311" i="1" a="1"/>
  <c r="EO311" i="1" s="1"/>
  <c r="FU311" i="1" s="1"/>
  <c r="EP311" i="1" a="1"/>
  <c r="EP311" i="1"/>
  <c r="FV311" i="1" s="1"/>
  <c r="EQ311" i="1" a="1"/>
  <c r="EQ311" i="1"/>
  <c r="ER311" i="1" a="1"/>
  <c r="ER311" i="1" s="1"/>
  <c r="FX311" i="1" s="1"/>
  <c r="ES311" i="1" a="1"/>
  <c r="ES311" i="1"/>
  <c r="FY311" i="1" s="1"/>
  <c r="ET311" i="1" a="1"/>
  <c r="ET311" i="1"/>
  <c r="EU311" i="1" a="1"/>
  <c r="EU311" i="1"/>
  <c r="GA311" i="1" s="1"/>
  <c r="EV311" i="1" a="1"/>
  <c r="EV311" i="1"/>
  <c r="EW311" i="1" a="1"/>
  <c r="EW311" i="1" s="1"/>
  <c r="EX311" i="1" a="1"/>
  <c r="EX311" i="1" s="1"/>
  <c r="GD311" i="1" s="1"/>
  <c r="EY311" i="1" a="1"/>
  <c r="EY311" i="1" s="1"/>
  <c r="GE311" i="1" s="1"/>
  <c r="EZ311" i="1" a="1"/>
  <c r="EZ311" i="1"/>
  <c r="GF311" i="1" s="1"/>
  <c r="FA311" i="1" a="1"/>
  <c r="FA311" i="1"/>
  <c r="GG311" i="1" s="1"/>
  <c r="FB311" i="1" a="1"/>
  <c r="FB311" i="1" s="1"/>
  <c r="GH311" i="1" s="1"/>
  <c r="FC311" i="1" a="1"/>
  <c r="FC311" i="1" s="1"/>
  <c r="GI311" i="1" s="1"/>
  <c r="FD311" i="1" a="1"/>
  <c r="FD311" i="1"/>
  <c r="GJ311" i="1" s="1"/>
  <c r="FE311" i="1" a="1"/>
  <c r="FE311" i="1"/>
  <c r="GK311" i="1" s="1"/>
  <c r="FF311" i="1" a="1"/>
  <c r="FF311" i="1"/>
  <c r="FG311" i="1" a="1"/>
  <c r="FG311" i="1"/>
  <c r="FH311" i="1" a="1"/>
  <c r="FH311" i="1"/>
  <c r="FI311" i="1" a="1"/>
  <c r="FI311" i="1" s="1"/>
  <c r="FJ311" i="1" a="1"/>
  <c r="FJ311" i="1"/>
  <c r="FK311" i="1" a="1"/>
  <c r="FK311" i="1"/>
  <c r="GQ311" i="1" s="1"/>
  <c r="FL311" i="1" a="1"/>
  <c r="FL311" i="1"/>
  <c r="GR311" i="1" s="1"/>
  <c r="FM311" i="1" a="1"/>
  <c r="FM311" i="1" s="1"/>
  <c r="GS311" i="1" s="1"/>
  <c r="FN311" i="1" a="1"/>
  <c r="FN311" i="1"/>
  <c r="GT311" i="1" s="1"/>
  <c r="FO311" i="1" a="1"/>
  <c r="FO311" i="1" s="1"/>
  <c r="FR311" i="1"/>
  <c r="FW311" i="1"/>
  <c r="FZ311" i="1"/>
  <c r="GB311" i="1"/>
  <c r="GC311" i="1"/>
  <c r="GL311" i="1"/>
  <c r="GM311" i="1"/>
  <c r="GN311" i="1"/>
  <c r="GO311" i="1"/>
  <c r="GP311" i="1"/>
  <c r="GU311" i="1"/>
  <c r="EL312" i="1" a="1"/>
  <c r="EL312" i="1" s="1"/>
  <c r="EM312" i="1" a="1"/>
  <c r="EM312" i="1"/>
  <c r="FS312" i="1" s="1"/>
  <c r="EN312" i="1" a="1"/>
  <c r="EN312" i="1"/>
  <c r="EO312" i="1" a="1"/>
  <c r="EO312" i="1" s="1"/>
  <c r="FU312" i="1" s="1"/>
  <c r="EP312" i="1" a="1"/>
  <c r="EP312" i="1" s="1"/>
  <c r="FV312" i="1" s="1"/>
  <c r="EQ312" i="1" a="1"/>
  <c r="EQ312" i="1"/>
  <c r="FW312" i="1" s="1"/>
  <c r="ER312" i="1" a="1"/>
  <c r="ER312" i="1"/>
  <c r="FX312" i="1" s="1"/>
  <c r="ES312" i="1" a="1"/>
  <c r="ES312" i="1"/>
  <c r="ET312" i="1" a="1"/>
  <c r="ET312" i="1"/>
  <c r="FZ312" i="1" s="1"/>
  <c r="EU312" i="1" a="1"/>
  <c r="EU312" i="1"/>
  <c r="EV312" i="1" a="1"/>
  <c r="EV312" i="1" s="1"/>
  <c r="GB312" i="1" s="1"/>
  <c r="EW312" i="1" a="1"/>
  <c r="EW312" i="1"/>
  <c r="GC312" i="1" s="1"/>
  <c r="EX312" i="1" a="1"/>
  <c r="EX312" i="1" s="1"/>
  <c r="GD312" i="1" s="1"/>
  <c r="EY312" i="1" a="1"/>
  <c r="EY312" i="1"/>
  <c r="GE312" i="1" s="1"/>
  <c r="EZ312" i="1" a="1"/>
  <c r="EZ312" i="1"/>
  <c r="FA312" i="1" a="1"/>
  <c r="FA312" i="1" s="1"/>
  <c r="GG312" i="1" s="1"/>
  <c r="FB312" i="1" a="1"/>
  <c r="FB312" i="1"/>
  <c r="GH312" i="1" s="1"/>
  <c r="FC312" i="1" a="1"/>
  <c r="FC312" i="1" s="1"/>
  <c r="GI312" i="1" s="1"/>
  <c r="FD312" i="1" a="1"/>
  <c r="FD312" i="1"/>
  <c r="GJ312" i="1" s="1"/>
  <c r="FE312" i="1" a="1"/>
  <c r="FE312" i="1"/>
  <c r="FF312" i="1" a="1"/>
  <c r="FF312" i="1"/>
  <c r="GL312" i="1" s="1"/>
  <c r="FG312" i="1" a="1"/>
  <c r="FG312" i="1"/>
  <c r="GM312" i="1" s="1"/>
  <c r="FH312" i="1" a="1"/>
  <c r="FH312" i="1"/>
  <c r="FI312" i="1" a="1"/>
  <c r="FI312" i="1"/>
  <c r="FJ312" i="1" a="1"/>
  <c r="FJ312" i="1" s="1"/>
  <c r="GP312" i="1" s="1"/>
  <c r="FK312" i="1" a="1"/>
  <c r="FK312" i="1"/>
  <c r="FL312" i="1" a="1"/>
  <c r="FL312" i="1"/>
  <c r="FM312" i="1" a="1"/>
  <c r="FM312" i="1" s="1"/>
  <c r="GS312" i="1" s="1"/>
  <c r="FN312" i="1" a="1"/>
  <c r="FN312" i="1"/>
  <c r="GT312" i="1" s="1"/>
  <c r="FO312" i="1" a="1"/>
  <c r="FO312" i="1" s="1"/>
  <c r="GU312" i="1" s="1"/>
  <c r="FR312" i="1"/>
  <c r="FT312" i="1"/>
  <c r="FY312" i="1"/>
  <c r="GA312" i="1"/>
  <c r="GF312" i="1"/>
  <c r="GK312" i="1"/>
  <c r="GN312" i="1"/>
  <c r="GO312" i="1"/>
  <c r="GQ312" i="1"/>
  <c r="GR312" i="1"/>
  <c r="EL313" i="1" a="1"/>
  <c r="EL313" i="1" s="1"/>
  <c r="FR313" i="1" s="1"/>
  <c r="EM313" i="1" a="1"/>
  <c r="EM313" i="1"/>
  <c r="FS313" i="1" s="1"/>
  <c r="EN313" i="1" a="1"/>
  <c r="EN313" i="1"/>
  <c r="FT313" i="1" s="1"/>
  <c r="EO313" i="1" a="1"/>
  <c r="EO313" i="1"/>
  <c r="FU313" i="1" s="1"/>
  <c r="EP313" i="1" a="1"/>
  <c r="EP313" i="1"/>
  <c r="EQ313" i="1" a="1"/>
  <c r="EQ313" i="1" s="1"/>
  <c r="ER313" i="1" a="1"/>
  <c r="ER313" i="1"/>
  <c r="FX313" i="1" s="1"/>
  <c r="ES313" i="1" a="1"/>
  <c r="ES313" i="1"/>
  <c r="FY313" i="1" s="1"/>
  <c r="ET313" i="1" a="1"/>
  <c r="ET313" i="1" s="1"/>
  <c r="FZ313" i="1" s="1"/>
  <c r="EU313" i="1" a="1"/>
  <c r="EU313" i="1" s="1"/>
  <c r="GA313" i="1" s="1"/>
  <c r="EV313" i="1" a="1"/>
  <c r="EV313" i="1"/>
  <c r="EW313" i="1" a="1"/>
  <c r="EW313" i="1" s="1"/>
  <c r="EX313" i="1" a="1"/>
  <c r="EX313" i="1" s="1"/>
  <c r="EY313" i="1" a="1"/>
  <c r="EY313" i="1"/>
  <c r="EZ313" i="1" a="1"/>
  <c r="EZ313" i="1"/>
  <c r="FA313" i="1" a="1"/>
  <c r="FA313" i="1" s="1"/>
  <c r="FB313" i="1" a="1"/>
  <c r="FB313" i="1" s="1"/>
  <c r="GH313" i="1" s="1"/>
  <c r="FC313" i="1" a="1"/>
  <c r="FC313" i="1" s="1"/>
  <c r="FD313" i="1" a="1"/>
  <c r="FD313" i="1"/>
  <c r="GJ313" i="1" s="1"/>
  <c r="FE313" i="1" a="1"/>
  <c r="FE313" i="1"/>
  <c r="GK313" i="1" s="1"/>
  <c r="FF313" i="1" a="1"/>
  <c r="FF313" i="1" s="1"/>
  <c r="GL313" i="1" s="1"/>
  <c r="FG313" i="1" a="1"/>
  <c r="FG313" i="1"/>
  <c r="GM313" i="1" s="1"/>
  <c r="FH313" i="1" a="1"/>
  <c r="FH313" i="1"/>
  <c r="GN313" i="1" s="1"/>
  <c r="FI313" i="1" a="1"/>
  <c r="FI313" i="1" s="1"/>
  <c r="GO313" i="1" s="1"/>
  <c r="FJ313" i="1" a="1"/>
  <c r="FJ313" i="1" s="1"/>
  <c r="GP313" i="1" s="1"/>
  <c r="FK313" i="1" a="1"/>
  <c r="FK313" i="1"/>
  <c r="GQ313" i="1" s="1"/>
  <c r="FL313" i="1" a="1"/>
  <c r="FL313" i="1"/>
  <c r="FM313" i="1" a="1"/>
  <c r="FM313" i="1" s="1"/>
  <c r="GS313" i="1" s="1"/>
  <c r="FN313" i="1" a="1"/>
  <c r="FN313" i="1" s="1"/>
  <c r="GT313" i="1" s="1"/>
  <c r="FO313" i="1" a="1"/>
  <c r="FO313" i="1" s="1"/>
  <c r="FV313" i="1"/>
  <c r="FW313" i="1"/>
  <c r="GB313" i="1"/>
  <c r="GC313" i="1"/>
  <c r="GD313" i="1"/>
  <c r="GE313" i="1"/>
  <c r="GF313" i="1"/>
  <c r="GG313" i="1"/>
  <c r="GI313" i="1"/>
  <c r="GR313" i="1"/>
  <c r="GU313" i="1"/>
  <c r="EL314" i="1" a="1"/>
  <c r="EL314" i="1"/>
  <c r="FR314" i="1" s="1"/>
  <c r="EM314" i="1" a="1"/>
  <c r="EM314" i="1"/>
  <c r="EN314" i="1" a="1"/>
  <c r="EN314" i="1"/>
  <c r="EO314" i="1" a="1"/>
  <c r="EO314" i="1"/>
  <c r="FU314" i="1" s="1"/>
  <c r="EP314" i="1" a="1"/>
  <c r="EP314" i="1" s="1"/>
  <c r="FV314" i="1" s="1"/>
  <c r="EQ314" i="1" a="1"/>
  <c r="EQ314" i="1"/>
  <c r="FW314" i="1" s="1"/>
  <c r="ER314" i="1" a="1"/>
  <c r="ER314" i="1"/>
  <c r="FX314" i="1" s="1"/>
  <c r="ES314" i="1" a="1"/>
  <c r="ES314" i="1" s="1"/>
  <c r="FY314" i="1" s="1"/>
  <c r="ET314" i="1" a="1"/>
  <c r="ET314" i="1"/>
  <c r="FZ314" i="1" s="1"/>
  <c r="EU314" i="1" a="1"/>
  <c r="EU314" i="1"/>
  <c r="GA314" i="1" s="1"/>
  <c r="EV314" i="1" a="1"/>
  <c r="EV314" i="1" s="1"/>
  <c r="GB314" i="1" s="1"/>
  <c r="EW314" i="1" a="1"/>
  <c r="EW314" i="1" s="1"/>
  <c r="EX314" i="1" a="1"/>
  <c r="EX314" i="1"/>
  <c r="EY314" i="1" a="1"/>
  <c r="EY314" i="1"/>
  <c r="EZ314" i="1" a="1"/>
  <c r="EZ314" i="1"/>
  <c r="FA314" i="1" a="1"/>
  <c r="FA314" i="1"/>
  <c r="FB314" i="1" a="1"/>
  <c r="FB314" i="1"/>
  <c r="FC314" i="1" a="1"/>
  <c r="FC314" i="1"/>
  <c r="FD314" i="1" a="1"/>
  <c r="FD314" i="1"/>
  <c r="GJ314" i="1" s="1"/>
  <c r="FE314" i="1" a="1"/>
  <c r="FE314" i="1" s="1"/>
  <c r="GK314" i="1" s="1"/>
  <c r="FF314" i="1" a="1"/>
  <c r="FF314" i="1"/>
  <c r="GL314" i="1" s="1"/>
  <c r="FG314" i="1" a="1"/>
  <c r="FG314" i="1"/>
  <c r="FH314" i="1" a="1"/>
  <c r="FH314" i="1" s="1"/>
  <c r="GN314" i="1" s="1"/>
  <c r="FI314" i="1" a="1"/>
  <c r="FI314" i="1"/>
  <c r="GO314" i="1" s="1"/>
  <c r="FJ314" i="1" a="1"/>
  <c r="FJ314" i="1" s="1"/>
  <c r="GP314" i="1" s="1"/>
  <c r="FK314" i="1" a="1"/>
  <c r="FK314" i="1"/>
  <c r="GQ314" i="1" s="1"/>
  <c r="FL314" i="1" a="1"/>
  <c r="FL314" i="1"/>
  <c r="GR314" i="1" s="1"/>
  <c r="FM314" i="1" a="1"/>
  <c r="FM314" i="1"/>
  <c r="GS314" i="1" s="1"/>
  <c r="FN314" i="1" a="1"/>
  <c r="FN314" i="1"/>
  <c r="GT314" i="1" s="1"/>
  <c r="FO314" i="1" a="1"/>
  <c r="FO314" i="1"/>
  <c r="GU314" i="1" s="1"/>
  <c r="FS314" i="1"/>
  <c r="FT314" i="1"/>
  <c r="GC314" i="1"/>
  <c r="GD314" i="1"/>
  <c r="GE314" i="1"/>
  <c r="GF314" i="1"/>
  <c r="GG314" i="1"/>
  <c r="GH314" i="1"/>
  <c r="GI314" i="1"/>
  <c r="GM314" i="1"/>
  <c r="EL315" i="1" a="1"/>
  <c r="EL315" i="1" s="1"/>
  <c r="FR315" i="1" s="1"/>
  <c r="EM315" i="1" a="1"/>
  <c r="EM315" i="1"/>
  <c r="EN315" i="1" a="1"/>
  <c r="EN315" i="1"/>
  <c r="EO315" i="1" a="1"/>
  <c r="EO315" i="1"/>
  <c r="FU315" i="1" s="1"/>
  <c r="EP315" i="1" a="1"/>
  <c r="EP315" i="1" s="1"/>
  <c r="FV315" i="1" s="1"/>
  <c r="EQ315" i="1" a="1"/>
  <c r="EQ315" i="1"/>
  <c r="FW315" i="1" s="1"/>
  <c r="ER315" i="1" a="1"/>
  <c r="ER315" i="1" s="1"/>
  <c r="FX315" i="1" s="1"/>
  <c r="ES315" i="1" a="1"/>
  <c r="ES315" i="1" s="1"/>
  <c r="FY315" i="1" s="1"/>
  <c r="ET315" i="1" a="1"/>
  <c r="ET315" i="1"/>
  <c r="FZ315" i="1" s="1"/>
  <c r="EU315" i="1" a="1"/>
  <c r="EU315" i="1" s="1"/>
  <c r="GA315" i="1" s="1"/>
  <c r="EV315" i="1" a="1"/>
  <c r="EV315" i="1" s="1"/>
  <c r="GB315" i="1" s="1"/>
  <c r="EW315" i="1" a="1"/>
  <c r="EW315" i="1" s="1"/>
  <c r="GC315" i="1" s="1"/>
  <c r="EX315" i="1" a="1"/>
  <c r="EX315" i="1" s="1"/>
  <c r="GD315" i="1" s="1"/>
  <c r="EY315" i="1" a="1"/>
  <c r="EY315" i="1"/>
  <c r="GE315" i="1" s="1"/>
  <c r="EZ315" i="1" a="1"/>
  <c r="EZ315" i="1"/>
  <c r="GF315" i="1" s="1"/>
  <c r="FA315" i="1" a="1"/>
  <c r="FA315" i="1" s="1"/>
  <c r="GG315" i="1" s="1"/>
  <c r="FB315" i="1" a="1"/>
  <c r="FB315" i="1"/>
  <c r="GH315" i="1" s="1"/>
  <c r="FC315" i="1" a="1"/>
  <c r="FC315" i="1" s="1"/>
  <c r="GI315" i="1" s="1"/>
  <c r="FD315" i="1" a="1"/>
  <c r="FD315" i="1"/>
  <c r="GJ315" i="1" s="1"/>
  <c r="FE315" i="1" a="1"/>
  <c r="FE315" i="1"/>
  <c r="GK315" i="1" s="1"/>
  <c r="FF315" i="1" a="1"/>
  <c r="FF315" i="1"/>
  <c r="FG315" i="1" a="1"/>
  <c r="FG315" i="1" s="1"/>
  <c r="GM315" i="1" s="1"/>
  <c r="FH315" i="1" a="1"/>
  <c r="FH315" i="1" s="1"/>
  <c r="FI315" i="1" a="1"/>
  <c r="FI315" i="1" s="1"/>
  <c r="FJ315" i="1" a="1"/>
  <c r="FJ315" i="1" s="1"/>
  <c r="FK315" i="1" a="1"/>
  <c r="FK315" i="1"/>
  <c r="FL315" i="1" a="1"/>
  <c r="FL315" i="1"/>
  <c r="FM315" i="1" a="1"/>
  <c r="FM315" i="1" s="1"/>
  <c r="FN315" i="1" a="1"/>
  <c r="FN315" i="1" s="1"/>
  <c r="GT315" i="1" s="1"/>
  <c r="FO315" i="1" a="1"/>
  <c r="FO315" i="1" s="1"/>
  <c r="GU315" i="1" s="1"/>
  <c r="FS315" i="1"/>
  <c r="FT315" i="1"/>
  <c r="GL315" i="1"/>
  <c r="GN315" i="1"/>
  <c r="GO315" i="1"/>
  <c r="GP315" i="1"/>
  <c r="GQ315" i="1"/>
  <c r="GR315" i="1"/>
  <c r="GS315" i="1"/>
  <c r="EL316" i="1" a="1"/>
  <c r="EL316" i="1"/>
  <c r="FR316" i="1" s="1"/>
  <c r="EM316" i="1" a="1"/>
  <c r="EM316" i="1" s="1"/>
  <c r="FS316" i="1" s="1"/>
  <c r="EN316" i="1" a="1"/>
  <c r="EN316" i="1" s="1"/>
  <c r="FT316" i="1" s="1"/>
  <c r="EO316" i="1" a="1"/>
  <c r="EO316" i="1" s="1"/>
  <c r="FU316" i="1" s="1"/>
  <c r="EP316" i="1" a="1"/>
  <c r="EP316" i="1" s="1"/>
  <c r="EQ316" i="1" a="1"/>
  <c r="EQ316" i="1"/>
  <c r="FW316" i="1" s="1"/>
  <c r="ER316" i="1" a="1"/>
  <c r="ER316" i="1"/>
  <c r="ES316" i="1" a="1"/>
  <c r="ES316" i="1"/>
  <c r="FY316" i="1" s="1"/>
  <c r="ET316" i="1" a="1"/>
  <c r="ET316" i="1"/>
  <c r="FZ316" i="1" s="1"/>
  <c r="EU316" i="1" a="1"/>
  <c r="EU316" i="1"/>
  <c r="GA316" i="1" s="1"/>
  <c r="EV316" i="1" a="1"/>
  <c r="EV316" i="1"/>
  <c r="GB316" i="1" s="1"/>
  <c r="EW316" i="1" a="1"/>
  <c r="EW316" i="1"/>
  <c r="GC316" i="1" s="1"/>
  <c r="EX316" i="1" a="1"/>
  <c r="EX316" i="1"/>
  <c r="GD316" i="1" s="1"/>
  <c r="EY316" i="1" a="1"/>
  <c r="EY316" i="1" s="1"/>
  <c r="GE316" i="1" s="1"/>
  <c r="EZ316" i="1" a="1"/>
  <c r="EZ316" i="1"/>
  <c r="GF316" i="1" s="1"/>
  <c r="FA316" i="1" a="1"/>
  <c r="FA316" i="1" s="1"/>
  <c r="GG316" i="1" s="1"/>
  <c r="FB316" i="1" a="1"/>
  <c r="FB316" i="1" s="1"/>
  <c r="GH316" i="1" s="1"/>
  <c r="FC316" i="1" a="1"/>
  <c r="FC316" i="1"/>
  <c r="FD316" i="1" a="1"/>
  <c r="FD316" i="1"/>
  <c r="FE316" i="1" a="1"/>
  <c r="FE316" i="1"/>
  <c r="FF316" i="1" a="1"/>
  <c r="FF316" i="1"/>
  <c r="FG316" i="1" a="1"/>
  <c r="FG316" i="1"/>
  <c r="FH316" i="1" a="1"/>
  <c r="FH316" i="1"/>
  <c r="GN316" i="1" s="1"/>
  <c r="FI316" i="1" a="1"/>
  <c r="FI316" i="1"/>
  <c r="GO316" i="1" s="1"/>
  <c r="FJ316" i="1" a="1"/>
  <c r="FJ316" i="1" s="1"/>
  <c r="GP316" i="1" s="1"/>
  <c r="FK316" i="1" a="1"/>
  <c r="FK316" i="1" s="1"/>
  <c r="GQ316" i="1" s="1"/>
  <c r="FL316" i="1" a="1"/>
  <c r="FL316" i="1" s="1"/>
  <c r="GR316" i="1" s="1"/>
  <c r="FM316" i="1" a="1"/>
  <c r="FM316" i="1"/>
  <c r="FN316" i="1" a="1"/>
  <c r="FN316" i="1" s="1"/>
  <c r="FO316" i="1" a="1"/>
  <c r="FO316" i="1"/>
  <c r="FV316" i="1"/>
  <c r="FX316" i="1"/>
  <c r="GI316" i="1"/>
  <c r="GJ316" i="1"/>
  <c r="GK316" i="1"/>
  <c r="GL316" i="1"/>
  <c r="GM316" i="1"/>
  <c r="GS316" i="1"/>
  <c r="GT316" i="1"/>
  <c r="GU316" i="1"/>
  <c r="EL317" i="1" a="1"/>
  <c r="EL317" i="1" s="1"/>
  <c r="FR317" i="1" s="1"/>
  <c r="EM317" i="1" a="1"/>
  <c r="EM317" i="1"/>
  <c r="EN317" i="1" a="1"/>
  <c r="EN317" i="1"/>
  <c r="EO317" i="1" a="1"/>
  <c r="EO317" i="1"/>
  <c r="EP317" i="1" a="1"/>
  <c r="EP317" i="1"/>
  <c r="FV317" i="1" s="1"/>
  <c r="EQ317" i="1" a="1"/>
  <c r="EQ317" i="1"/>
  <c r="FW317" i="1" s="1"/>
  <c r="ER317" i="1" a="1"/>
  <c r="ER317" i="1" s="1"/>
  <c r="FX317" i="1" s="1"/>
  <c r="ES317" i="1" a="1"/>
  <c r="ES317" i="1"/>
  <c r="FY317" i="1" s="1"/>
  <c r="ET317" i="1" a="1"/>
  <c r="ET317" i="1"/>
  <c r="EU317" i="1" a="1"/>
  <c r="EU317" i="1" s="1"/>
  <c r="GA317" i="1" s="1"/>
  <c r="EV317" i="1" a="1"/>
  <c r="EV317" i="1" s="1"/>
  <c r="GB317" i="1" s="1"/>
  <c r="EW317" i="1" a="1"/>
  <c r="EW317" i="1"/>
  <c r="GC317" i="1" s="1"/>
  <c r="EX317" i="1" a="1"/>
  <c r="EX317" i="1"/>
  <c r="GD317" i="1" s="1"/>
  <c r="EY317" i="1" a="1"/>
  <c r="EY317" i="1"/>
  <c r="EZ317" i="1" a="1"/>
  <c r="EZ317" i="1"/>
  <c r="FA317" i="1" a="1"/>
  <c r="FA317" i="1" s="1"/>
  <c r="GG317" i="1" s="1"/>
  <c r="FB317" i="1" a="1"/>
  <c r="FB317" i="1" s="1"/>
  <c r="GH317" i="1" s="1"/>
  <c r="FC317" i="1" a="1"/>
  <c r="FC317" i="1"/>
  <c r="FD317" i="1" a="1"/>
  <c r="FD317" i="1" s="1"/>
  <c r="GJ317" i="1" s="1"/>
  <c r="FE317" i="1" a="1"/>
  <c r="FE317" i="1"/>
  <c r="GK317" i="1" s="1"/>
  <c r="FF317" i="1" a="1"/>
  <c r="FF317" i="1"/>
  <c r="FG317" i="1" a="1"/>
  <c r="FG317" i="1" s="1"/>
  <c r="GM317" i="1" s="1"/>
  <c r="FH317" i="1" a="1"/>
  <c r="FH317" i="1" s="1"/>
  <c r="GN317" i="1" s="1"/>
  <c r="FI317" i="1" a="1"/>
  <c r="FI317" i="1" s="1"/>
  <c r="GO317" i="1" s="1"/>
  <c r="FJ317" i="1" a="1"/>
  <c r="FJ317" i="1" s="1"/>
  <c r="GP317" i="1" s="1"/>
  <c r="FK317" i="1" a="1"/>
  <c r="FK317" i="1" s="1"/>
  <c r="GQ317" i="1" s="1"/>
  <c r="FL317" i="1" a="1"/>
  <c r="FL317" i="1"/>
  <c r="GR317" i="1" s="1"/>
  <c r="FM317" i="1" a="1"/>
  <c r="FM317" i="1"/>
  <c r="GS317" i="1" s="1"/>
  <c r="FN317" i="1" a="1"/>
  <c r="FN317" i="1"/>
  <c r="FO317" i="1" a="1"/>
  <c r="FO317" i="1"/>
  <c r="GU317" i="1" s="1"/>
  <c r="FS317" i="1"/>
  <c r="FT317" i="1"/>
  <c r="FU317" i="1"/>
  <c r="FZ317" i="1"/>
  <c r="GE317" i="1"/>
  <c r="GF317" i="1"/>
  <c r="GI317" i="1"/>
  <c r="GL317" i="1"/>
  <c r="GT317" i="1"/>
  <c r="EL318" i="1" a="1"/>
  <c r="EL318" i="1"/>
  <c r="EM318" i="1" a="1"/>
  <c r="EM318" i="1"/>
  <c r="FS318" i="1" s="1"/>
  <c r="EN318" i="1" a="1"/>
  <c r="EN318" i="1" s="1"/>
  <c r="EO318" i="1" a="1"/>
  <c r="EO318" i="1" s="1"/>
  <c r="FU318" i="1" s="1"/>
  <c r="EP318" i="1" a="1"/>
  <c r="EP318" i="1" s="1"/>
  <c r="EQ318" i="1" a="1"/>
  <c r="EQ318" i="1"/>
  <c r="FW318" i="1" s="1"/>
  <c r="ER318" i="1" a="1"/>
  <c r="ER318" i="1"/>
  <c r="FX318" i="1" s="1"/>
  <c r="ES318" i="1" a="1"/>
  <c r="ES318" i="1" s="1"/>
  <c r="ET318" i="1" a="1"/>
  <c r="ET318" i="1" s="1"/>
  <c r="FZ318" i="1" s="1"/>
  <c r="EU318" i="1" a="1"/>
  <c r="EU318" i="1" s="1"/>
  <c r="GA318" i="1" s="1"/>
  <c r="EV318" i="1" a="1"/>
  <c r="EV318" i="1" s="1"/>
  <c r="GB318" i="1" s="1"/>
  <c r="EW318" i="1" a="1"/>
  <c r="EW318" i="1" s="1"/>
  <c r="GC318" i="1" s="1"/>
  <c r="EX318" i="1" a="1"/>
  <c r="EX318" i="1"/>
  <c r="GD318" i="1" s="1"/>
  <c r="EY318" i="1" a="1"/>
  <c r="EY318" i="1"/>
  <c r="GE318" i="1" s="1"/>
  <c r="EZ318" i="1" a="1"/>
  <c r="EZ318" i="1"/>
  <c r="GF318" i="1" s="1"/>
  <c r="FA318" i="1" a="1"/>
  <c r="FA318" i="1" s="1"/>
  <c r="GG318" i="1" s="1"/>
  <c r="FB318" i="1" a="1"/>
  <c r="FB318" i="1"/>
  <c r="GH318" i="1" s="1"/>
  <c r="FC318" i="1" a="1"/>
  <c r="FC318" i="1"/>
  <c r="GI318" i="1" s="1"/>
  <c r="FD318" i="1" a="1"/>
  <c r="FD318" i="1"/>
  <c r="GJ318" i="1" s="1"/>
  <c r="FE318" i="1" a="1"/>
  <c r="FE318" i="1"/>
  <c r="GK318" i="1" s="1"/>
  <c r="FF318" i="1" a="1"/>
  <c r="FF318" i="1" s="1"/>
  <c r="GL318" i="1" s="1"/>
  <c r="FG318" i="1" a="1"/>
  <c r="FG318" i="1"/>
  <c r="FH318" i="1" a="1"/>
  <c r="FH318" i="1" s="1"/>
  <c r="GN318" i="1" s="1"/>
  <c r="FI318" i="1" a="1"/>
  <c r="FI318" i="1" s="1"/>
  <c r="FJ318" i="1" a="1"/>
  <c r="FJ318" i="1"/>
  <c r="FK318" i="1" a="1"/>
  <c r="FK318" i="1"/>
  <c r="GQ318" i="1" s="1"/>
  <c r="FL318" i="1" a="1"/>
  <c r="FL318" i="1"/>
  <c r="GR318" i="1" s="1"/>
  <c r="FM318" i="1" a="1"/>
  <c r="FM318" i="1" s="1"/>
  <c r="GS318" i="1" s="1"/>
  <c r="FN318" i="1" a="1"/>
  <c r="FN318" i="1"/>
  <c r="GT318" i="1" s="1"/>
  <c r="FO318" i="1" a="1"/>
  <c r="FO318" i="1"/>
  <c r="GU318" i="1" s="1"/>
  <c r="FR318" i="1"/>
  <c r="FT318" i="1"/>
  <c r="FV318" i="1"/>
  <c r="FY318" i="1"/>
  <c r="GM318" i="1"/>
  <c r="GO318" i="1"/>
  <c r="GP318" i="1"/>
  <c r="EL319" i="1" a="1"/>
  <c r="EL319" i="1"/>
  <c r="FR319" i="1" s="1"/>
  <c r="EM319" i="1" a="1"/>
  <c r="EM319" i="1"/>
  <c r="FS319" i="1" s="1"/>
  <c r="EN319" i="1" a="1"/>
  <c r="EN319" i="1"/>
  <c r="FT319" i="1" s="1"/>
  <c r="EO319" i="1" a="1"/>
  <c r="EO319" i="1"/>
  <c r="EP319" i="1" a="1"/>
  <c r="EP319" i="1" s="1"/>
  <c r="FV319" i="1" s="1"/>
  <c r="EQ319" i="1" a="1"/>
  <c r="EQ319" i="1"/>
  <c r="FW319" i="1" s="1"/>
  <c r="ER319" i="1" a="1"/>
  <c r="ER319" i="1"/>
  <c r="ES319" i="1" a="1"/>
  <c r="ES319" i="1"/>
  <c r="FY319" i="1" s="1"/>
  <c r="ET319" i="1" a="1"/>
  <c r="ET319" i="1"/>
  <c r="EU319" i="1" a="1"/>
  <c r="EU319" i="1" s="1"/>
  <c r="GA319" i="1" s="1"/>
  <c r="EV319" i="1" a="1"/>
  <c r="EV319" i="1"/>
  <c r="EW319" i="1" a="1"/>
  <c r="EW319" i="1" s="1"/>
  <c r="GC319" i="1" s="1"/>
  <c r="EX319" i="1" a="1"/>
  <c r="EX319" i="1"/>
  <c r="GD319" i="1" s="1"/>
  <c r="EY319" i="1" a="1"/>
  <c r="EY319" i="1" s="1"/>
  <c r="GE319" i="1" s="1"/>
  <c r="EZ319" i="1" a="1"/>
  <c r="EZ319" i="1" s="1"/>
  <c r="GF319" i="1" s="1"/>
  <c r="FA319" i="1" a="1"/>
  <c r="FA319" i="1"/>
  <c r="FB319" i="1" a="1"/>
  <c r="FB319" i="1" s="1"/>
  <c r="FC319" i="1" a="1"/>
  <c r="FC319" i="1" s="1"/>
  <c r="GI319" i="1" s="1"/>
  <c r="FD319" i="1" a="1"/>
  <c r="FD319" i="1" s="1"/>
  <c r="GJ319" i="1" s="1"/>
  <c r="FE319" i="1" a="1"/>
  <c r="FE319" i="1" s="1"/>
  <c r="GK319" i="1" s="1"/>
  <c r="FF319" i="1" a="1"/>
  <c r="FF319" i="1"/>
  <c r="GL319" i="1" s="1"/>
  <c r="FG319" i="1" a="1"/>
  <c r="FG319" i="1"/>
  <c r="GM319" i="1" s="1"/>
  <c r="FH319" i="1" a="1"/>
  <c r="FH319" i="1"/>
  <c r="GN319" i="1" s="1"/>
  <c r="FI319" i="1" a="1"/>
  <c r="FI319" i="1" s="1"/>
  <c r="GO319" i="1" s="1"/>
  <c r="FJ319" i="1" a="1"/>
  <c r="FJ319" i="1"/>
  <c r="FK319" i="1" a="1"/>
  <c r="FK319" i="1" s="1"/>
  <c r="FL319" i="1" a="1"/>
  <c r="FL319" i="1" s="1"/>
  <c r="GR319" i="1" s="1"/>
  <c r="FM319" i="1" a="1"/>
  <c r="FM319" i="1"/>
  <c r="FN319" i="1" a="1"/>
  <c r="FN319" i="1" s="1"/>
  <c r="GT319" i="1" s="1"/>
  <c r="FO319" i="1" a="1"/>
  <c r="FO319" i="1"/>
  <c r="FU319" i="1"/>
  <c r="FX319" i="1"/>
  <c r="FZ319" i="1"/>
  <c r="GB319" i="1"/>
  <c r="GG319" i="1"/>
  <c r="GH319" i="1"/>
  <c r="GP319" i="1"/>
  <c r="GQ319" i="1"/>
  <c r="GS319" i="1"/>
  <c r="GU319" i="1"/>
  <c r="EL320" i="1" a="1"/>
  <c r="EL320" i="1"/>
  <c r="EM320" i="1" a="1"/>
  <c r="EM320" i="1"/>
  <c r="EN320" i="1" a="1"/>
  <c r="EN320" i="1"/>
  <c r="FT320" i="1" s="1"/>
  <c r="EO320" i="1" a="1"/>
  <c r="EO320" i="1"/>
  <c r="FU320" i="1" s="1"/>
  <c r="EP320" i="1" a="1"/>
  <c r="EP320" i="1"/>
  <c r="EQ320" i="1" a="1"/>
  <c r="EQ320" i="1" s="1"/>
  <c r="FW320" i="1" s="1"/>
  <c r="ER320" i="1" a="1"/>
  <c r="ER320" i="1" s="1"/>
  <c r="ES320" i="1" a="1"/>
  <c r="ES320" i="1"/>
  <c r="ET320" i="1" a="1"/>
  <c r="ET320" i="1" s="1"/>
  <c r="EU320" i="1" a="1"/>
  <c r="EU320" i="1" s="1"/>
  <c r="EV320" i="1" a="1"/>
  <c r="EV320" i="1"/>
  <c r="GB320" i="1" s="1"/>
  <c r="EW320" i="1" a="1"/>
  <c r="EW320" i="1"/>
  <c r="EX320" i="1" a="1"/>
  <c r="EX320" i="1" s="1"/>
  <c r="GD320" i="1" s="1"/>
  <c r="EY320" i="1" a="1"/>
  <c r="EY320" i="1" s="1"/>
  <c r="GE320" i="1" s="1"/>
  <c r="EZ320" i="1" a="1"/>
  <c r="EZ320" i="1" s="1"/>
  <c r="GF320" i="1" s="1"/>
  <c r="FA320" i="1" a="1"/>
  <c r="FA320" i="1" s="1"/>
  <c r="GG320" i="1" s="1"/>
  <c r="FB320" i="1" a="1"/>
  <c r="FB320" i="1"/>
  <c r="GH320" i="1" s="1"/>
  <c r="FC320" i="1" a="1"/>
  <c r="FC320" i="1"/>
  <c r="GI320" i="1" s="1"/>
  <c r="FD320" i="1" a="1"/>
  <c r="FD320" i="1"/>
  <c r="GJ320" i="1" s="1"/>
  <c r="FE320" i="1" a="1"/>
  <c r="FE320" i="1"/>
  <c r="FF320" i="1" a="1"/>
  <c r="FF320" i="1" s="1"/>
  <c r="GL320" i="1" s="1"/>
  <c r="FG320" i="1" a="1"/>
  <c r="FG320" i="1" s="1"/>
  <c r="GM320" i="1" s="1"/>
  <c r="FH320" i="1" a="1"/>
  <c r="FH320" i="1" s="1"/>
  <c r="GN320" i="1" s="1"/>
  <c r="FI320" i="1" a="1"/>
  <c r="FI320" i="1"/>
  <c r="GO320" i="1" s="1"/>
  <c r="FJ320" i="1" a="1"/>
  <c r="FJ320" i="1"/>
  <c r="FK320" i="1" a="1"/>
  <c r="FK320" i="1"/>
  <c r="GQ320" i="1" s="1"/>
  <c r="FL320" i="1" a="1"/>
  <c r="FL320" i="1"/>
  <c r="FM320" i="1" a="1"/>
  <c r="FM320" i="1"/>
  <c r="GS320" i="1" s="1"/>
  <c r="FN320" i="1" a="1"/>
  <c r="FN320" i="1"/>
  <c r="GT320" i="1" s="1"/>
  <c r="FO320" i="1" a="1"/>
  <c r="FO320" i="1"/>
  <c r="GU320" i="1" s="1"/>
  <c r="FR320" i="1"/>
  <c r="FS320" i="1"/>
  <c r="FV320" i="1"/>
  <c r="FX320" i="1"/>
  <c r="FY320" i="1"/>
  <c r="FZ320" i="1"/>
  <c r="GA320" i="1"/>
  <c r="GC320" i="1"/>
  <c r="GK320" i="1"/>
  <c r="GP320" i="1"/>
  <c r="GR320" i="1"/>
  <c r="EL321" i="1" a="1"/>
  <c r="EL321" i="1"/>
  <c r="EM321" i="1" a="1"/>
  <c r="EM321" i="1" s="1"/>
  <c r="FS321" i="1" s="1"/>
  <c r="EN321" i="1" a="1"/>
  <c r="EN321" i="1"/>
  <c r="FT321" i="1" s="1"/>
  <c r="EO321" i="1" a="1"/>
  <c r="EO321" i="1"/>
  <c r="FU321" i="1" s="1"/>
  <c r="EP321" i="1" a="1"/>
  <c r="EP321" i="1" s="1"/>
  <c r="FV321" i="1" s="1"/>
  <c r="EQ321" i="1" a="1"/>
  <c r="EQ321" i="1" s="1"/>
  <c r="FW321" i="1" s="1"/>
  <c r="ER321" i="1" a="1"/>
  <c r="ER321" i="1"/>
  <c r="ES321" i="1" a="1"/>
  <c r="ES321" i="1" s="1"/>
  <c r="ET321" i="1" a="1"/>
  <c r="ET321" i="1" s="1"/>
  <c r="FZ321" i="1" s="1"/>
  <c r="EU321" i="1" a="1"/>
  <c r="EU321" i="1" s="1"/>
  <c r="GA321" i="1" s="1"/>
  <c r="EV321" i="1" a="1"/>
  <c r="EV321" i="1" s="1"/>
  <c r="GB321" i="1" s="1"/>
  <c r="EW321" i="1" a="1"/>
  <c r="EW321" i="1"/>
  <c r="GC321" i="1" s="1"/>
  <c r="EX321" i="1" a="1"/>
  <c r="EX321" i="1"/>
  <c r="GD321" i="1" s="1"/>
  <c r="EY321" i="1" a="1"/>
  <c r="EY321" i="1"/>
  <c r="GE321" i="1" s="1"/>
  <c r="EZ321" i="1" a="1"/>
  <c r="EZ321" i="1"/>
  <c r="FA321" i="1" a="1"/>
  <c r="FA321" i="1" s="1"/>
  <c r="GG321" i="1" s="1"/>
  <c r="FB321" i="1" a="1"/>
  <c r="FB321" i="1" s="1"/>
  <c r="GH321" i="1" s="1"/>
  <c r="FC321" i="1" a="1"/>
  <c r="FC321" i="1" s="1"/>
  <c r="GI321" i="1" s="1"/>
  <c r="FD321" i="1" a="1"/>
  <c r="FD321" i="1" s="1"/>
  <c r="GJ321" i="1" s="1"/>
  <c r="FE321" i="1" a="1"/>
  <c r="FE321" i="1" s="1"/>
  <c r="FF321" i="1" a="1"/>
  <c r="FF321" i="1" s="1"/>
  <c r="FG321" i="1" a="1"/>
  <c r="FG321" i="1" s="1"/>
  <c r="GM321" i="1" s="1"/>
  <c r="FH321" i="1" a="1"/>
  <c r="FH321" i="1" s="1"/>
  <c r="FI321" i="1" a="1"/>
  <c r="FI321" i="1"/>
  <c r="FJ321" i="1" a="1"/>
  <c r="FJ321" i="1"/>
  <c r="FK321" i="1" a="1"/>
  <c r="FK321" i="1" s="1"/>
  <c r="GQ321" i="1" s="1"/>
  <c r="FL321" i="1" a="1"/>
  <c r="FL321" i="1"/>
  <c r="GR321" i="1" s="1"/>
  <c r="FM321" i="1" a="1"/>
  <c r="FM321" i="1" s="1"/>
  <c r="GS321" i="1" s="1"/>
  <c r="FN321" i="1" a="1"/>
  <c r="FN321" i="1"/>
  <c r="GT321" i="1" s="1"/>
  <c r="FO321" i="1" a="1"/>
  <c r="FO321" i="1"/>
  <c r="GU321" i="1" s="1"/>
  <c r="FR321" i="1"/>
  <c r="FX321" i="1"/>
  <c r="FY321" i="1"/>
  <c r="GF321" i="1"/>
  <c r="GK321" i="1"/>
  <c r="GL321" i="1"/>
  <c r="GN321" i="1"/>
  <c r="GO321" i="1"/>
  <c r="GP321" i="1"/>
  <c r="EL322" i="1" a="1"/>
  <c r="EL322" i="1" s="1"/>
  <c r="FR322" i="1" s="1"/>
  <c r="EM322" i="1" a="1"/>
  <c r="EM322" i="1"/>
  <c r="EN322" i="1" a="1"/>
  <c r="EN322" i="1"/>
  <c r="FT322" i="1" s="1"/>
  <c r="EO322" i="1" a="1"/>
  <c r="EO322" i="1" s="1"/>
  <c r="EP322" i="1" a="1"/>
  <c r="EP322" i="1"/>
  <c r="EQ322" i="1" a="1"/>
  <c r="EQ322" i="1"/>
  <c r="FW322" i="1" s="1"/>
  <c r="ER322" i="1" a="1"/>
  <c r="ER322" i="1"/>
  <c r="ES322" i="1" a="1"/>
  <c r="ES322" i="1" s="1"/>
  <c r="FY322" i="1" s="1"/>
  <c r="ET322" i="1" a="1"/>
  <c r="ET322" i="1"/>
  <c r="FZ322" i="1" s="1"/>
  <c r="EU322" i="1" a="1"/>
  <c r="EU322" i="1"/>
  <c r="GA322" i="1" s="1"/>
  <c r="EV322" i="1" a="1"/>
  <c r="EV322" i="1"/>
  <c r="GB322" i="1" s="1"/>
  <c r="EW322" i="1" a="1"/>
  <c r="EW322" i="1"/>
  <c r="EX322" i="1" a="1"/>
  <c r="EX322" i="1" s="1"/>
  <c r="GD322" i="1" s="1"/>
  <c r="EY322" i="1" a="1"/>
  <c r="EY322" i="1" s="1"/>
  <c r="EZ322" i="1" a="1"/>
  <c r="EZ322" i="1"/>
  <c r="FA322" i="1" a="1"/>
  <c r="FA322" i="1" s="1"/>
  <c r="FB322" i="1" a="1"/>
  <c r="FB322" i="1" s="1"/>
  <c r="GH322" i="1" s="1"/>
  <c r="FC322" i="1" a="1"/>
  <c r="FC322" i="1"/>
  <c r="FD322" i="1" a="1"/>
  <c r="FD322" i="1" s="1"/>
  <c r="GJ322" i="1" s="1"/>
  <c r="FE322" i="1" a="1"/>
  <c r="FE322" i="1"/>
  <c r="GK322" i="1" s="1"/>
  <c r="FF322" i="1" a="1"/>
  <c r="FF322" i="1"/>
  <c r="GL322" i="1" s="1"/>
  <c r="FG322" i="1" a="1"/>
  <c r="FG322" i="1" s="1"/>
  <c r="GM322" i="1" s="1"/>
  <c r="FH322" i="1" a="1"/>
  <c r="FH322" i="1" s="1"/>
  <c r="GN322" i="1" s="1"/>
  <c r="FI322" i="1" a="1"/>
  <c r="FI322" i="1"/>
  <c r="GO322" i="1" s="1"/>
  <c r="FJ322" i="1" a="1"/>
  <c r="FJ322" i="1"/>
  <c r="GP322" i="1" s="1"/>
  <c r="FK322" i="1" a="1"/>
  <c r="FK322" i="1"/>
  <c r="GQ322" i="1" s="1"/>
  <c r="FL322" i="1" a="1"/>
  <c r="FL322" i="1"/>
  <c r="GR322" i="1" s="1"/>
  <c r="FM322" i="1" a="1"/>
  <c r="FM322" i="1" s="1"/>
  <c r="GS322" i="1" s="1"/>
  <c r="FN322" i="1" a="1"/>
  <c r="FN322" i="1"/>
  <c r="GT322" i="1" s="1"/>
  <c r="FO322" i="1" a="1"/>
  <c r="FO322" i="1"/>
  <c r="FS322" i="1"/>
  <c r="FU322" i="1"/>
  <c r="FV322" i="1"/>
  <c r="FX322" i="1"/>
  <c r="GC322" i="1"/>
  <c r="GE322" i="1"/>
  <c r="GF322" i="1"/>
  <c r="GG322" i="1"/>
  <c r="GI322" i="1"/>
  <c r="GU322" i="1"/>
  <c r="EL323" i="1" a="1"/>
  <c r="EL323" i="1"/>
  <c r="EM323" i="1" a="1"/>
  <c r="EM323" i="1" s="1"/>
  <c r="FS323" i="1" s="1"/>
  <c r="EN323" i="1" a="1"/>
  <c r="EN323" i="1" s="1"/>
  <c r="FT323" i="1" s="1"/>
  <c r="EO323" i="1" a="1"/>
  <c r="EO323" i="1" s="1"/>
  <c r="EP323" i="1" a="1"/>
  <c r="EP323" i="1"/>
  <c r="FV323" i="1" s="1"/>
  <c r="EQ323" i="1" a="1"/>
  <c r="EQ323" i="1" s="1"/>
  <c r="ER323" i="1" a="1"/>
  <c r="ER323" i="1" s="1"/>
  <c r="FX323" i="1" s="1"/>
  <c r="ES323" i="1" a="1"/>
  <c r="ES323" i="1"/>
  <c r="FY323" i="1" s="1"/>
  <c r="ET323" i="1" a="1"/>
  <c r="ET323" i="1"/>
  <c r="EU323" i="1" a="1"/>
  <c r="EU323" i="1"/>
  <c r="EV323" i="1" a="1"/>
  <c r="EV323" i="1"/>
  <c r="EW323" i="1" a="1"/>
  <c r="EW323" i="1"/>
  <c r="GC323" i="1" s="1"/>
  <c r="EX323" i="1" a="1"/>
  <c r="EX323" i="1"/>
  <c r="GD323" i="1" s="1"/>
  <c r="EY323" i="1" a="1"/>
  <c r="EY323" i="1"/>
  <c r="GE323" i="1" s="1"/>
  <c r="EZ323" i="1" a="1"/>
  <c r="EZ323" i="1" s="1"/>
  <c r="GF323" i="1" s="1"/>
  <c r="FA323" i="1" a="1"/>
  <c r="FA323" i="1"/>
  <c r="GG323" i="1" s="1"/>
  <c r="FB323" i="1" a="1"/>
  <c r="FB323" i="1" s="1"/>
  <c r="GH323" i="1" s="1"/>
  <c r="FC323" i="1" a="1"/>
  <c r="FC323" i="1" s="1"/>
  <c r="GI323" i="1" s="1"/>
  <c r="FD323" i="1" a="1"/>
  <c r="FD323" i="1"/>
  <c r="GJ323" i="1" s="1"/>
  <c r="FE323" i="1" a="1"/>
  <c r="FE323" i="1"/>
  <c r="GK323" i="1" s="1"/>
  <c r="FF323" i="1" a="1"/>
  <c r="FF323" i="1"/>
  <c r="GL323" i="1" s="1"/>
  <c r="FG323" i="1" a="1"/>
  <c r="FG323" i="1" s="1"/>
  <c r="GM323" i="1" s="1"/>
  <c r="FH323" i="1" a="1"/>
  <c r="FH323" i="1"/>
  <c r="FI323" i="1" a="1"/>
  <c r="FI323" i="1"/>
  <c r="FJ323" i="1" a="1"/>
  <c r="FJ323" i="1"/>
  <c r="GP323" i="1" s="1"/>
  <c r="FK323" i="1" a="1"/>
  <c r="FK323" i="1"/>
  <c r="FL323" i="1" a="1"/>
  <c r="FL323" i="1" s="1"/>
  <c r="FM323" i="1" a="1"/>
  <c r="FM323" i="1"/>
  <c r="GS323" i="1" s="1"/>
  <c r="FN323" i="1" a="1"/>
  <c r="FN323" i="1" s="1"/>
  <c r="GT323" i="1" s="1"/>
  <c r="FO323" i="1" a="1"/>
  <c r="FO323" i="1" s="1"/>
  <c r="FR323" i="1"/>
  <c r="FU323" i="1"/>
  <c r="FW323" i="1"/>
  <c r="FZ323" i="1"/>
  <c r="GA323" i="1"/>
  <c r="GB323" i="1"/>
  <c r="GN323" i="1"/>
  <c r="GO323" i="1"/>
  <c r="GQ323" i="1"/>
  <c r="GR323" i="1"/>
  <c r="GU323" i="1"/>
  <c r="EL324" i="1" a="1"/>
  <c r="EL324" i="1" s="1"/>
  <c r="FR324" i="1" s="1"/>
  <c r="EM324" i="1" a="1"/>
  <c r="EM324" i="1" s="1"/>
  <c r="FS324" i="1" s="1"/>
  <c r="EN324" i="1" a="1"/>
  <c r="EN324" i="1"/>
  <c r="FT324" i="1" s="1"/>
  <c r="EO324" i="1" a="1"/>
  <c r="EO324" i="1" s="1"/>
  <c r="FU324" i="1" s="1"/>
  <c r="EP324" i="1" a="1"/>
  <c r="EP324" i="1" s="1"/>
  <c r="FV324" i="1" s="1"/>
  <c r="EQ324" i="1" a="1"/>
  <c r="EQ324" i="1"/>
  <c r="FW324" i="1" s="1"/>
  <c r="ER324" i="1" a="1"/>
  <c r="ER324" i="1" s="1"/>
  <c r="ES324" i="1" a="1"/>
  <c r="ES324" i="1" s="1"/>
  <c r="FY324" i="1" s="1"/>
  <c r="ET324" i="1" a="1"/>
  <c r="ET324" i="1" s="1"/>
  <c r="FZ324" i="1" s="1"/>
  <c r="EU324" i="1" a="1"/>
  <c r="EU324" i="1" s="1"/>
  <c r="GA324" i="1" s="1"/>
  <c r="EV324" i="1" a="1"/>
  <c r="EV324" i="1"/>
  <c r="GB324" i="1" s="1"/>
  <c r="EW324" i="1" a="1"/>
  <c r="EW324" i="1"/>
  <c r="GC324" i="1" s="1"/>
  <c r="EX324" i="1" a="1"/>
  <c r="EX324" i="1"/>
  <c r="GD324" i="1" s="1"/>
  <c r="EY324" i="1" a="1"/>
  <c r="EY324" i="1"/>
  <c r="GE324" i="1" s="1"/>
  <c r="EZ324" i="1" a="1"/>
  <c r="EZ324" i="1" s="1"/>
  <c r="GF324" i="1" s="1"/>
  <c r="FA324" i="1" a="1"/>
  <c r="FA324" i="1"/>
  <c r="GG324" i="1" s="1"/>
  <c r="FB324" i="1" a="1"/>
  <c r="FB324" i="1"/>
  <c r="FC324" i="1" a="1"/>
  <c r="FC324" i="1" s="1"/>
  <c r="GI324" i="1" s="1"/>
  <c r="FD324" i="1" a="1"/>
  <c r="FD324" i="1" s="1"/>
  <c r="FE324" i="1" a="1"/>
  <c r="FE324" i="1" s="1"/>
  <c r="FF324" i="1" a="1"/>
  <c r="FF324" i="1" s="1"/>
  <c r="FG324" i="1" a="1"/>
  <c r="FG324" i="1" s="1"/>
  <c r="FH324" i="1" a="1"/>
  <c r="FH324" i="1"/>
  <c r="GN324" i="1" s="1"/>
  <c r="FI324" i="1" a="1"/>
  <c r="FI324" i="1"/>
  <c r="FJ324" i="1" a="1"/>
  <c r="FJ324" i="1" s="1"/>
  <c r="GP324" i="1" s="1"/>
  <c r="FK324" i="1" a="1"/>
  <c r="FK324" i="1" s="1"/>
  <c r="GQ324" i="1" s="1"/>
  <c r="FL324" i="1" a="1"/>
  <c r="FL324" i="1"/>
  <c r="GR324" i="1" s="1"/>
  <c r="FM324" i="1" a="1"/>
  <c r="FM324" i="1"/>
  <c r="GS324" i="1" s="1"/>
  <c r="FN324" i="1" a="1"/>
  <c r="FN324" i="1"/>
  <c r="GT324" i="1" s="1"/>
  <c r="FO324" i="1" a="1"/>
  <c r="FO324" i="1" s="1"/>
  <c r="FX324" i="1"/>
  <c r="GH324" i="1"/>
  <c r="GJ324" i="1"/>
  <c r="GK324" i="1"/>
  <c r="GL324" i="1"/>
  <c r="GM324" i="1"/>
  <c r="GO324" i="1"/>
  <c r="GU324" i="1"/>
  <c r="EL325" i="1" a="1"/>
  <c r="EL325" i="1"/>
  <c r="EM325" i="1" a="1"/>
  <c r="EM325" i="1" s="1"/>
  <c r="EN325" i="1" a="1"/>
  <c r="EN325" i="1"/>
  <c r="EO325" i="1" a="1"/>
  <c r="EO325" i="1" s="1"/>
  <c r="FU325" i="1" s="1"/>
  <c r="EP325" i="1" a="1"/>
  <c r="EP325" i="1" s="1"/>
  <c r="EQ325" i="1" a="1"/>
  <c r="EQ325" i="1" s="1"/>
  <c r="FW325" i="1" s="1"/>
  <c r="ER325" i="1" a="1"/>
  <c r="ER325" i="1"/>
  <c r="FX325" i="1" s="1"/>
  <c r="ES325" i="1" a="1"/>
  <c r="ES325" i="1" s="1"/>
  <c r="FY325" i="1" s="1"/>
  <c r="ET325" i="1" a="1"/>
  <c r="ET325" i="1"/>
  <c r="FZ325" i="1" s="1"/>
  <c r="EU325" i="1" a="1"/>
  <c r="EU325" i="1"/>
  <c r="GA325" i="1" s="1"/>
  <c r="EV325" i="1" a="1"/>
  <c r="EV325" i="1" s="1"/>
  <c r="GB325" i="1" s="1"/>
  <c r="EW325" i="1" a="1"/>
  <c r="EW325" i="1"/>
  <c r="GC325" i="1" s="1"/>
  <c r="EX325" i="1" a="1"/>
  <c r="EX325" i="1"/>
  <c r="GD325" i="1" s="1"/>
  <c r="EY325" i="1" a="1"/>
  <c r="EY325" i="1" s="1"/>
  <c r="GE325" i="1" s="1"/>
  <c r="EZ325" i="1" a="1"/>
  <c r="EZ325" i="1"/>
  <c r="FA325" i="1" a="1"/>
  <c r="FA325" i="1" s="1"/>
  <c r="GG325" i="1" s="1"/>
  <c r="FB325" i="1" a="1"/>
  <c r="FB325" i="1" s="1"/>
  <c r="GH325" i="1" s="1"/>
  <c r="FC325" i="1" a="1"/>
  <c r="FC325" i="1"/>
  <c r="GI325" i="1" s="1"/>
  <c r="FD325" i="1" a="1"/>
  <c r="FD325" i="1"/>
  <c r="GJ325" i="1" s="1"/>
  <c r="FE325" i="1" a="1"/>
  <c r="FE325" i="1"/>
  <c r="GK325" i="1" s="1"/>
  <c r="FF325" i="1" a="1"/>
  <c r="FF325" i="1" s="1"/>
  <c r="GL325" i="1" s="1"/>
  <c r="FG325" i="1" a="1"/>
  <c r="FG325" i="1"/>
  <c r="FH325" i="1" a="1"/>
  <c r="FH325" i="1" s="1"/>
  <c r="GN325" i="1" s="1"/>
  <c r="FI325" i="1" a="1"/>
  <c r="FI325" i="1"/>
  <c r="FJ325" i="1" a="1"/>
  <c r="FJ325" i="1"/>
  <c r="FK325" i="1" a="1"/>
  <c r="FK325" i="1" s="1"/>
  <c r="FL325" i="1" a="1"/>
  <c r="FL325" i="1"/>
  <c r="FM325" i="1" a="1"/>
  <c r="FM325" i="1" s="1"/>
  <c r="FN325" i="1" a="1"/>
  <c r="FN325" i="1" s="1"/>
  <c r="GT325" i="1" s="1"/>
  <c r="FO325" i="1" a="1"/>
  <c r="FO325" i="1" s="1"/>
  <c r="GU325" i="1" s="1"/>
  <c r="FR325" i="1"/>
  <c r="FS325" i="1"/>
  <c r="FT325" i="1"/>
  <c r="FV325" i="1"/>
  <c r="GF325" i="1"/>
  <c r="GM325" i="1"/>
  <c r="GO325" i="1"/>
  <c r="GP325" i="1"/>
  <c r="GQ325" i="1"/>
  <c r="GR325" i="1"/>
  <c r="GS325" i="1"/>
  <c r="EL326" i="1" a="1"/>
  <c r="EL326" i="1" s="1"/>
  <c r="FR326" i="1" s="1"/>
  <c r="EM326" i="1" a="1"/>
  <c r="EM326" i="1" s="1"/>
  <c r="FS326" i="1" s="1"/>
  <c r="EN326" i="1" a="1"/>
  <c r="EN326" i="1"/>
  <c r="FT326" i="1" s="1"/>
  <c r="EO326" i="1" a="1"/>
  <c r="EO326" i="1" s="1"/>
  <c r="FU326" i="1" s="1"/>
  <c r="EP326" i="1" a="1"/>
  <c r="EP326" i="1"/>
  <c r="FV326" i="1" s="1"/>
  <c r="EQ326" i="1" a="1"/>
  <c r="EQ326" i="1" s="1"/>
  <c r="FW326" i="1" s="1"/>
  <c r="ER326" i="1" a="1"/>
  <c r="ER326" i="1" s="1"/>
  <c r="ES326" i="1" a="1"/>
  <c r="ES326" i="1" s="1"/>
  <c r="FY326" i="1" s="1"/>
  <c r="ET326" i="1" a="1"/>
  <c r="ET326" i="1" s="1"/>
  <c r="EU326" i="1" a="1"/>
  <c r="EU326" i="1"/>
  <c r="GA326" i="1" s="1"/>
  <c r="EV326" i="1" a="1"/>
  <c r="EV326" i="1"/>
  <c r="GB326" i="1" s="1"/>
  <c r="EW326" i="1" a="1"/>
  <c r="EW326" i="1"/>
  <c r="GC326" i="1" s="1"/>
  <c r="EX326" i="1" a="1"/>
  <c r="EX326" i="1" s="1"/>
  <c r="GD326" i="1" s="1"/>
  <c r="EY326" i="1" a="1"/>
  <c r="EY326" i="1"/>
  <c r="GE326" i="1" s="1"/>
  <c r="EZ326" i="1" a="1"/>
  <c r="EZ326" i="1"/>
  <c r="GF326" i="1" s="1"/>
  <c r="FA326" i="1" a="1"/>
  <c r="FA326" i="1" s="1"/>
  <c r="GG326" i="1" s="1"/>
  <c r="FB326" i="1" a="1"/>
  <c r="FB326" i="1"/>
  <c r="FC326" i="1" a="1"/>
  <c r="FC326" i="1" s="1"/>
  <c r="FD326" i="1" a="1"/>
  <c r="FD326" i="1"/>
  <c r="FE326" i="1" a="1"/>
  <c r="FE326" i="1"/>
  <c r="FF326" i="1" a="1"/>
  <c r="FF326" i="1"/>
  <c r="FG326" i="1" a="1"/>
  <c r="FG326" i="1"/>
  <c r="FH326" i="1" a="1"/>
  <c r="FH326" i="1" s="1"/>
  <c r="GN326" i="1" s="1"/>
  <c r="FI326" i="1" a="1"/>
  <c r="FI326" i="1" s="1"/>
  <c r="GO326" i="1" s="1"/>
  <c r="FJ326" i="1" a="1"/>
  <c r="FJ326" i="1" s="1"/>
  <c r="GP326" i="1" s="1"/>
  <c r="FK326" i="1" a="1"/>
  <c r="FK326" i="1" s="1"/>
  <c r="GQ326" i="1" s="1"/>
  <c r="FL326" i="1" a="1"/>
  <c r="FL326" i="1"/>
  <c r="GR326" i="1" s="1"/>
  <c r="FM326" i="1" a="1"/>
  <c r="FM326" i="1"/>
  <c r="GS326" i="1" s="1"/>
  <c r="FN326" i="1" a="1"/>
  <c r="FN326" i="1" s="1"/>
  <c r="GT326" i="1" s="1"/>
  <c r="FO326" i="1" a="1"/>
  <c r="FO326" i="1" s="1"/>
  <c r="GU326" i="1" s="1"/>
  <c r="FX326" i="1"/>
  <c r="FZ326" i="1"/>
  <c r="GH326" i="1"/>
  <c r="GI326" i="1"/>
  <c r="GJ326" i="1"/>
  <c r="GK326" i="1"/>
  <c r="GL326" i="1"/>
  <c r="GM326" i="1"/>
  <c r="EL327" i="1" a="1"/>
  <c r="EL327" i="1"/>
  <c r="EM327" i="1" a="1"/>
  <c r="EM327" i="1"/>
  <c r="EN327" i="1" a="1"/>
  <c r="EN327" i="1" s="1"/>
  <c r="FT327" i="1" s="1"/>
  <c r="EO327" i="1" a="1"/>
  <c r="EO327" i="1" s="1"/>
  <c r="EP327" i="1" a="1"/>
  <c r="EP327" i="1" s="1"/>
  <c r="FV327" i="1" s="1"/>
  <c r="EQ327" i="1" a="1"/>
  <c r="EQ327" i="1" s="1"/>
  <c r="FW327" i="1" s="1"/>
  <c r="ER327" i="1" a="1"/>
  <c r="ER327" i="1" s="1"/>
  <c r="ES327" i="1" a="1"/>
  <c r="ES327" i="1"/>
  <c r="FY327" i="1" s="1"/>
  <c r="ET327" i="1" a="1"/>
  <c r="ET327" i="1" s="1"/>
  <c r="FZ327" i="1" s="1"/>
  <c r="EU327" i="1" a="1"/>
  <c r="EU327" i="1"/>
  <c r="EV327" i="1" a="1"/>
  <c r="EV327" i="1" s="1"/>
  <c r="GB327" i="1" s="1"/>
  <c r="EW327" i="1" a="1"/>
  <c r="EW327" i="1" s="1"/>
  <c r="GC327" i="1" s="1"/>
  <c r="EX327" i="1" a="1"/>
  <c r="EX327" i="1" s="1"/>
  <c r="GD327" i="1" s="1"/>
  <c r="EY327" i="1" a="1"/>
  <c r="EY327" i="1" s="1"/>
  <c r="GE327" i="1" s="1"/>
  <c r="EZ327" i="1" a="1"/>
  <c r="EZ327" i="1"/>
  <c r="GF327" i="1" s="1"/>
  <c r="FA327" i="1" a="1"/>
  <c r="FA327" i="1" s="1"/>
  <c r="GG327" i="1" s="1"/>
  <c r="FB327" i="1" a="1"/>
  <c r="FB327" i="1" s="1"/>
  <c r="GH327" i="1" s="1"/>
  <c r="FC327" i="1" a="1"/>
  <c r="FC327" i="1" s="1"/>
  <c r="GI327" i="1" s="1"/>
  <c r="FD327" i="1" a="1"/>
  <c r="FD327" i="1" s="1"/>
  <c r="GJ327" i="1" s="1"/>
  <c r="FE327" i="1" a="1"/>
  <c r="FE327" i="1"/>
  <c r="GK327" i="1" s="1"/>
  <c r="FF327" i="1" a="1"/>
  <c r="FF327" i="1" s="1"/>
  <c r="FG327" i="1" a="1"/>
  <c r="FG327" i="1" s="1"/>
  <c r="GM327" i="1" s="1"/>
  <c r="FH327" i="1" a="1"/>
  <c r="FH327" i="1"/>
  <c r="FI327" i="1" a="1"/>
  <c r="FI327" i="1"/>
  <c r="FJ327" i="1" a="1"/>
  <c r="FJ327" i="1"/>
  <c r="FK327" i="1" a="1"/>
  <c r="FK327" i="1"/>
  <c r="FL327" i="1" a="1"/>
  <c r="FL327" i="1"/>
  <c r="GR327" i="1" s="1"/>
  <c r="FM327" i="1" a="1"/>
  <c r="FM327" i="1" s="1"/>
  <c r="GS327" i="1" s="1"/>
  <c r="FN327" i="1" a="1"/>
  <c r="FN327" i="1" s="1"/>
  <c r="GT327" i="1" s="1"/>
  <c r="FO327" i="1" a="1"/>
  <c r="FO327" i="1" s="1"/>
  <c r="GU327" i="1" s="1"/>
  <c r="FR327" i="1"/>
  <c r="FS327" i="1"/>
  <c r="FU327" i="1"/>
  <c r="FX327" i="1"/>
  <c r="GA327" i="1"/>
  <c r="GL327" i="1"/>
  <c r="GN327" i="1"/>
  <c r="GO327" i="1"/>
  <c r="GP327" i="1"/>
  <c r="GQ327" i="1"/>
  <c r="EL328" i="1" a="1"/>
  <c r="EL328" i="1" s="1"/>
  <c r="FR328" i="1" s="1"/>
  <c r="EM328" i="1" a="1"/>
  <c r="EM328" i="1" s="1"/>
  <c r="EN328" i="1" a="1"/>
  <c r="EN328" i="1"/>
  <c r="FT328" i="1" s="1"/>
  <c r="EO328" i="1" a="1"/>
  <c r="EO328" i="1"/>
  <c r="EP328" i="1" a="1"/>
  <c r="EP328" i="1"/>
  <c r="EQ328" i="1" a="1"/>
  <c r="EQ328" i="1"/>
  <c r="ER328" i="1" a="1"/>
  <c r="ER328" i="1"/>
  <c r="ES328" i="1" a="1"/>
  <c r="ES328" i="1"/>
  <c r="ET328" i="1" a="1"/>
  <c r="ET328" i="1" s="1"/>
  <c r="FZ328" i="1" s="1"/>
  <c r="EU328" i="1" a="1"/>
  <c r="EU328" i="1"/>
  <c r="GA328" i="1" s="1"/>
  <c r="EV328" i="1" a="1"/>
  <c r="EV328" i="1"/>
  <c r="GB328" i="1" s="1"/>
  <c r="EW328" i="1" a="1"/>
  <c r="EW328" i="1" s="1"/>
  <c r="GC328" i="1" s="1"/>
  <c r="EX328" i="1" a="1"/>
  <c r="EX328" i="1" s="1"/>
  <c r="GD328" i="1" s="1"/>
  <c r="EY328" i="1" a="1"/>
  <c r="EY328" i="1"/>
  <c r="GE328" i="1" s="1"/>
  <c r="EZ328" i="1" a="1"/>
  <c r="EZ328" i="1"/>
  <c r="FA328" i="1" a="1"/>
  <c r="FA328" i="1" s="1"/>
  <c r="GG328" i="1" s="1"/>
  <c r="FB328" i="1" a="1"/>
  <c r="FB328" i="1" s="1"/>
  <c r="GH328" i="1" s="1"/>
  <c r="FC328" i="1" a="1"/>
  <c r="FC328" i="1" s="1"/>
  <c r="FD328" i="1" a="1"/>
  <c r="FD328" i="1" s="1"/>
  <c r="GJ328" i="1" s="1"/>
  <c r="FE328" i="1" a="1"/>
  <c r="FE328" i="1" s="1"/>
  <c r="GK328" i="1" s="1"/>
  <c r="FF328" i="1" a="1"/>
  <c r="FF328" i="1"/>
  <c r="GL328" i="1" s="1"/>
  <c r="FG328" i="1" a="1"/>
  <c r="FG328" i="1"/>
  <c r="GM328" i="1" s="1"/>
  <c r="FH328" i="1" a="1"/>
  <c r="FH328" i="1" s="1"/>
  <c r="GN328" i="1" s="1"/>
  <c r="FI328" i="1" a="1"/>
  <c r="FI328" i="1" s="1"/>
  <c r="GO328" i="1" s="1"/>
  <c r="FJ328" i="1" a="1"/>
  <c r="FJ328" i="1"/>
  <c r="GP328" i="1" s="1"/>
  <c r="FK328" i="1" a="1"/>
  <c r="FK328" i="1"/>
  <c r="GQ328" i="1" s="1"/>
  <c r="FL328" i="1" a="1"/>
  <c r="FL328" i="1" s="1"/>
  <c r="GR328" i="1" s="1"/>
  <c r="FM328" i="1" a="1"/>
  <c r="FM328" i="1"/>
  <c r="GS328" i="1" s="1"/>
  <c r="FN328" i="1" a="1"/>
  <c r="FN328" i="1"/>
  <c r="FO328" i="1" a="1"/>
  <c r="FO328" i="1"/>
  <c r="FS328" i="1"/>
  <c r="FU328" i="1"/>
  <c r="FV328" i="1"/>
  <c r="FW328" i="1"/>
  <c r="FX328" i="1"/>
  <c r="FY328" i="1"/>
  <c r="GF328" i="1"/>
  <c r="GI328" i="1"/>
  <c r="GT328" i="1"/>
  <c r="GU328" i="1"/>
  <c r="EL329" i="1" a="1"/>
  <c r="EL329" i="1"/>
  <c r="EM329" i="1" a="1"/>
  <c r="EM329" i="1"/>
  <c r="FS329" i="1" s="1"/>
  <c r="EN329" i="1" a="1"/>
  <c r="EN329" i="1" s="1"/>
  <c r="EO329" i="1" a="1"/>
  <c r="EO329" i="1"/>
  <c r="FU329" i="1" s="1"/>
  <c r="EP329" i="1" a="1"/>
  <c r="EP329" i="1" s="1"/>
  <c r="FV329" i="1" s="1"/>
  <c r="EQ329" i="1" a="1"/>
  <c r="EQ329" i="1" s="1"/>
  <c r="FW329" i="1" s="1"/>
  <c r="ER329" i="1" a="1"/>
  <c r="ER329" i="1" s="1"/>
  <c r="FX329" i="1" s="1"/>
  <c r="ES329" i="1" a="1"/>
  <c r="ES329" i="1"/>
  <c r="FY329" i="1" s="1"/>
  <c r="ET329" i="1" a="1"/>
  <c r="ET329" i="1"/>
  <c r="FZ329" i="1" s="1"/>
  <c r="EU329" i="1" a="1"/>
  <c r="EU329" i="1"/>
  <c r="EV329" i="1" a="1"/>
  <c r="EV329" i="1"/>
  <c r="GB329" i="1" s="1"/>
  <c r="EW329" i="1" a="1"/>
  <c r="EW329" i="1"/>
  <c r="EX329" i="1" a="1"/>
  <c r="EX329" i="1"/>
  <c r="GD329" i="1" s="1"/>
  <c r="EY329" i="1" a="1"/>
  <c r="EY329" i="1"/>
  <c r="GE329" i="1" s="1"/>
  <c r="EZ329" i="1" a="1"/>
  <c r="EZ329" i="1" s="1"/>
  <c r="GF329" i="1" s="1"/>
  <c r="FA329" i="1" a="1"/>
  <c r="FA329" i="1" s="1"/>
  <c r="GG329" i="1" s="1"/>
  <c r="FB329" i="1" a="1"/>
  <c r="FB329" i="1"/>
  <c r="GH329" i="1" s="1"/>
  <c r="FC329" i="1" a="1"/>
  <c r="FC329" i="1" s="1"/>
  <c r="GI329" i="1" s="1"/>
  <c r="FD329" i="1" a="1"/>
  <c r="FD329" i="1" s="1"/>
  <c r="GJ329" i="1" s="1"/>
  <c r="FE329" i="1" a="1"/>
  <c r="FE329" i="1"/>
  <c r="FF329" i="1" a="1"/>
  <c r="FF329" i="1" s="1"/>
  <c r="GL329" i="1" s="1"/>
  <c r="FG329" i="1" a="1"/>
  <c r="FG329" i="1" s="1"/>
  <c r="FH329" i="1" a="1"/>
  <c r="FH329" i="1" s="1"/>
  <c r="FI329" i="1" a="1"/>
  <c r="FI329" i="1" s="1"/>
  <c r="GO329" i="1" s="1"/>
  <c r="FJ329" i="1" a="1"/>
  <c r="FJ329" i="1" s="1"/>
  <c r="GP329" i="1" s="1"/>
  <c r="FK329" i="1" a="1"/>
  <c r="FK329" i="1"/>
  <c r="FL329" i="1" a="1"/>
  <c r="FL329" i="1" s="1"/>
  <c r="FM329" i="1" a="1"/>
  <c r="FM329" i="1"/>
  <c r="GS329" i="1" s="1"/>
  <c r="FN329" i="1" a="1"/>
  <c r="FN329" i="1" s="1"/>
  <c r="GT329" i="1" s="1"/>
  <c r="FO329" i="1" a="1"/>
  <c r="FO329" i="1"/>
  <c r="GU329" i="1" s="1"/>
  <c r="FR329" i="1"/>
  <c r="FT329" i="1"/>
  <c r="GA329" i="1"/>
  <c r="GC329" i="1"/>
  <c r="GK329" i="1"/>
  <c r="GM329" i="1"/>
  <c r="GN329" i="1"/>
  <c r="GQ329" i="1"/>
  <c r="GR329" i="1"/>
  <c r="EL330" i="1" a="1"/>
  <c r="EL330" i="1" s="1"/>
  <c r="EM330" i="1" a="1"/>
  <c r="EM330" i="1" s="1"/>
  <c r="EN330" i="1" a="1"/>
  <c r="EN330" i="1" s="1"/>
  <c r="EO330" i="1" a="1"/>
  <c r="EO330" i="1" s="1"/>
  <c r="EP330" i="1" a="1"/>
  <c r="EP330" i="1" s="1"/>
  <c r="FV330" i="1" s="1"/>
  <c r="EQ330" i="1" a="1"/>
  <c r="EQ330" i="1" s="1"/>
  <c r="FW330" i="1" s="1"/>
  <c r="ER330" i="1" a="1"/>
  <c r="ER330" i="1"/>
  <c r="FX330" i="1" s="1"/>
  <c r="ES330" i="1" a="1"/>
  <c r="ES330" i="1" s="1"/>
  <c r="FY330" i="1" s="1"/>
  <c r="ET330" i="1" a="1"/>
  <c r="ET330" i="1"/>
  <c r="EU330" i="1" a="1"/>
  <c r="EU330" i="1"/>
  <c r="EV330" i="1" a="1"/>
  <c r="EV330" i="1"/>
  <c r="EW330" i="1" a="1"/>
  <c r="EW330" i="1" s="1"/>
  <c r="EX330" i="1" a="1"/>
  <c r="EX330" i="1"/>
  <c r="EY330" i="1" a="1"/>
  <c r="EY330" i="1"/>
  <c r="GE330" i="1" s="1"/>
  <c r="EZ330" i="1" a="1"/>
  <c r="EZ330" i="1"/>
  <c r="FA330" i="1" a="1"/>
  <c r="FA330" i="1"/>
  <c r="GG330" i="1" s="1"/>
  <c r="FB330" i="1" a="1"/>
  <c r="FB330" i="1"/>
  <c r="GH330" i="1" s="1"/>
  <c r="FC330" i="1" a="1"/>
  <c r="FC330" i="1" s="1"/>
  <c r="GI330" i="1" s="1"/>
  <c r="FD330" i="1" a="1"/>
  <c r="FD330" i="1"/>
  <c r="GJ330" i="1" s="1"/>
  <c r="FE330" i="1" a="1"/>
  <c r="FE330" i="1"/>
  <c r="GK330" i="1" s="1"/>
  <c r="FF330" i="1" a="1"/>
  <c r="FF330" i="1" s="1"/>
  <c r="GL330" i="1" s="1"/>
  <c r="FG330" i="1" a="1"/>
  <c r="FG330" i="1"/>
  <c r="GM330" i="1" s="1"/>
  <c r="FH330" i="1" a="1"/>
  <c r="FH330" i="1"/>
  <c r="GN330" i="1" s="1"/>
  <c r="FI330" i="1" a="1"/>
  <c r="FI330" i="1"/>
  <c r="GO330" i="1" s="1"/>
  <c r="FJ330" i="1" a="1"/>
  <c r="FJ330" i="1"/>
  <c r="FK330" i="1" a="1"/>
  <c r="FK330" i="1" s="1"/>
  <c r="FL330" i="1" a="1"/>
  <c r="FL330" i="1" s="1"/>
  <c r="FM330" i="1" a="1"/>
  <c r="FM330" i="1" s="1"/>
  <c r="GS330" i="1" s="1"/>
  <c r="FN330" i="1" a="1"/>
  <c r="FN330" i="1" s="1"/>
  <c r="GT330" i="1" s="1"/>
  <c r="FO330" i="1" a="1"/>
  <c r="FO330" i="1" s="1"/>
  <c r="GU330" i="1" s="1"/>
  <c r="FR330" i="1"/>
  <c r="FS330" i="1"/>
  <c r="FT330" i="1"/>
  <c r="FU330" i="1"/>
  <c r="FZ330" i="1"/>
  <c r="GA330" i="1"/>
  <c r="GB330" i="1"/>
  <c r="GC330" i="1"/>
  <c r="GD330" i="1"/>
  <c r="GF330" i="1"/>
  <c r="GP330" i="1"/>
  <c r="GQ330" i="1"/>
  <c r="GR330" i="1"/>
  <c r="EL331" i="1" a="1"/>
  <c r="EL331" i="1" s="1"/>
  <c r="FR331" i="1" s="1"/>
  <c r="EM331" i="1" a="1"/>
  <c r="EM331" i="1"/>
  <c r="FS331" i="1" s="1"/>
  <c r="EN331" i="1" a="1"/>
  <c r="EN331" i="1"/>
  <c r="FT331" i="1" s="1"/>
  <c r="EO331" i="1" a="1"/>
  <c r="EO331" i="1"/>
  <c r="FU331" i="1" s="1"/>
  <c r="EP331" i="1" a="1"/>
  <c r="EP331" i="1"/>
  <c r="FV331" i="1" s="1"/>
  <c r="EQ331" i="1" a="1"/>
  <c r="EQ331" i="1" s="1"/>
  <c r="FW331" i="1" s="1"/>
  <c r="ER331" i="1" a="1"/>
  <c r="ER331" i="1" s="1"/>
  <c r="FX331" i="1" s="1"/>
  <c r="ES331" i="1" a="1"/>
  <c r="ES331" i="1" s="1"/>
  <c r="FY331" i="1" s="1"/>
  <c r="ET331" i="1" a="1"/>
  <c r="ET331" i="1" s="1"/>
  <c r="EU331" i="1" a="1"/>
  <c r="EU331" i="1"/>
  <c r="GA331" i="1" s="1"/>
  <c r="EV331" i="1" a="1"/>
  <c r="EV331" i="1"/>
  <c r="EW331" i="1" a="1"/>
  <c r="EW331" i="1"/>
  <c r="EX331" i="1" a="1"/>
  <c r="EX331" i="1" s="1"/>
  <c r="EY331" i="1" a="1"/>
  <c r="EY331" i="1"/>
  <c r="EZ331" i="1" a="1"/>
  <c r="EZ331" i="1" s="1"/>
  <c r="FA331" i="1" a="1"/>
  <c r="FA331" i="1" s="1"/>
  <c r="GG331" i="1" s="1"/>
  <c r="FB331" i="1" a="1"/>
  <c r="FB331" i="1" s="1"/>
  <c r="GH331" i="1" s="1"/>
  <c r="FC331" i="1" a="1"/>
  <c r="FC331" i="1"/>
  <c r="FD331" i="1" a="1"/>
  <c r="FD331" i="1"/>
  <c r="FE331" i="1" a="1"/>
  <c r="FE331" i="1"/>
  <c r="FF331" i="1" a="1"/>
  <c r="FF331" i="1"/>
  <c r="GL331" i="1" s="1"/>
  <c r="FG331" i="1" a="1"/>
  <c r="FG331" i="1"/>
  <c r="GM331" i="1" s="1"/>
  <c r="FH331" i="1" a="1"/>
  <c r="FH331" i="1" s="1"/>
  <c r="GN331" i="1" s="1"/>
  <c r="FI331" i="1" a="1"/>
  <c r="FI331" i="1" s="1"/>
  <c r="GO331" i="1" s="1"/>
  <c r="FJ331" i="1" a="1"/>
  <c r="FJ331" i="1"/>
  <c r="GP331" i="1" s="1"/>
  <c r="FK331" i="1" a="1"/>
  <c r="FK331" i="1" s="1"/>
  <c r="GQ331" i="1" s="1"/>
  <c r="FL331" i="1" a="1"/>
  <c r="FL331" i="1"/>
  <c r="GR331" i="1" s="1"/>
  <c r="FM331" i="1" a="1"/>
  <c r="FM331" i="1"/>
  <c r="GS331" i="1" s="1"/>
  <c r="FN331" i="1" a="1"/>
  <c r="FN331" i="1" s="1"/>
  <c r="GT331" i="1" s="1"/>
  <c r="FO331" i="1" a="1"/>
  <c r="FO331" i="1"/>
  <c r="FZ331" i="1"/>
  <c r="GB331" i="1"/>
  <c r="GC331" i="1"/>
  <c r="GD331" i="1"/>
  <c r="GE331" i="1"/>
  <c r="GF331" i="1"/>
  <c r="GI331" i="1"/>
  <c r="GJ331" i="1"/>
  <c r="GK331" i="1"/>
  <c r="GU331" i="1"/>
  <c r="EL332" i="1" a="1"/>
  <c r="EL332" i="1"/>
  <c r="EM332" i="1" a="1"/>
  <c r="EM332" i="1" s="1"/>
  <c r="FS332" i="1" s="1"/>
  <c r="EN332" i="1" a="1"/>
  <c r="EN332" i="1" s="1"/>
  <c r="FT332" i="1" s="1"/>
  <c r="EO332" i="1" a="1"/>
  <c r="EO332" i="1"/>
  <c r="FU332" i="1" s="1"/>
  <c r="EP332" i="1" a="1"/>
  <c r="EP332" i="1" s="1"/>
  <c r="FV332" i="1" s="1"/>
  <c r="EQ332" i="1" a="1"/>
  <c r="EQ332" i="1" s="1"/>
  <c r="FW332" i="1" s="1"/>
  <c r="ER332" i="1" a="1"/>
  <c r="ER332" i="1"/>
  <c r="FX332" i="1" s="1"/>
  <c r="ES332" i="1" a="1"/>
  <c r="ES332" i="1" s="1"/>
  <c r="FY332" i="1" s="1"/>
  <c r="ET332" i="1" a="1"/>
  <c r="ET332" i="1"/>
  <c r="FZ332" i="1" s="1"/>
  <c r="EU332" i="1" a="1"/>
  <c r="EU332" i="1"/>
  <c r="GA332" i="1" s="1"/>
  <c r="EV332" i="1" a="1"/>
  <c r="EV332" i="1"/>
  <c r="GB332" i="1" s="1"/>
  <c r="EW332" i="1" a="1"/>
  <c r="EW332" i="1"/>
  <c r="EX332" i="1" a="1"/>
  <c r="EX332" i="1"/>
  <c r="GD332" i="1" s="1"/>
  <c r="EY332" i="1" a="1"/>
  <c r="EY332" i="1"/>
  <c r="GE332" i="1" s="1"/>
  <c r="EZ332" i="1" a="1"/>
  <c r="EZ332" i="1"/>
  <c r="FA332" i="1" a="1"/>
  <c r="FA332" i="1"/>
  <c r="GG332" i="1" s="1"/>
  <c r="FB332" i="1" a="1"/>
  <c r="FB332" i="1"/>
  <c r="FC332" i="1" a="1"/>
  <c r="FC332" i="1" s="1"/>
  <c r="GI332" i="1" s="1"/>
  <c r="FD332" i="1" a="1"/>
  <c r="FD332" i="1"/>
  <c r="GJ332" i="1" s="1"/>
  <c r="FE332" i="1" a="1"/>
  <c r="FE332" i="1" s="1"/>
  <c r="GK332" i="1" s="1"/>
  <c r="FF332" i="1" a="1"/>
  <c r="FF332" i="1"/>
  <c r="FG332" i="1" a="1"/>
  <c r="FG332" i="1" s="1"/>
  <c r="GM332" i="1" s="1"/>
  <c r="FH332" i="1" a="1"/>
  <c r="FH332" i="1"/>
  <c r="FI332" i="1" a="1"/>
  <c r="FI332" i="1"/>
  <c r="FJ332" i="1" a="1"/>
  <c r="FJ332" i="1"/>
  <c r="GP332" i="1" s="1"/>
  <c r="FK332" i="1" a="1"/>
  <c r="FK332" i="1" s="1"/>
  <c r="GQ332" i="1" s="1"/>
  <c r="FL332" i="1" a="1"/>
  <c r="FL332" i="1"/>
  <c r="FM332" i="1" a="1"/>
  <c r="FM332" i="1"/>
  <c r="GS332" i="1" s="1"/>
  <c r="FN332" i="1" a="1"/>
  <c r="FN332" i="1" s="1"/>
  <c r="GT332" i="1" s="1"/>
  <c r="FO332" i="1" a="1"/>
  <c r="FO332" i="1"/>
  <c r="GU332" i="1" s="1"/>
  <c r="FR332" i="1"/>
  <c r="GC332" i="1"/>
  <c r="GF332" i="1"/>
  <c r="GH332" i="1"/>
  <c r="GL332" i="1"/>
  <c r="GN332" i="1"/>
  <c r="GO332" i="1"/>
  <c r="GR332" i="1"/>
  <c r="EL333" i="1" a="1"/>
  <c r="EL333" i="1" s="1"/>
  <c r="EM333" i="1" a="1"/>
  <c r="EM333" i="1"/>
  <c r="EN333" i="1" a="1"/>
  <c r="EN333" i="1"/>
  <c r="FT333" i="1" s="1"/>
  <c r="EO333" i="1" a="1"/>
  <c r="EO333" i="1"/>
  <c r="FU333" i="1" s="1"/>
  <c r="EP333" i="1" a="1"/>
  <c r="EP333" i="1" s="1"/>
  <c r="FV333" i="1" s="1"/>
  <c r="EQ333" i="1" a="1"/>
  <c r="EQ333" i="1"/>
  <c r="ER333" i="1" a="1"/>
  <c r="ER333" i="1" s="1"/>
  <c r="FX333" i="1" s="1"/>
  <c r="ES333" i="1" a="1"/>
  <c r="ES333" i="1" s="1"/>
  <c r="FY333" i="1" s="1"/>
  <c r="ET333" i="1" a="1"/>
  <c r="ET333" i="1"/>
  <c r="FZ333" i="1" s="1"/>
  <c r="EU333" i="1" a="1"/>
  <c r="EU333" i="1" s="1"/>
  <c r="GA333" i="1" s="1"/>
  <c r="EV333" i="1" a="1"/>
  <c r="EV333" i="1" s="1"/>
  <c r="GB333" i="1" s="1"/>
  <c r="EW333" i="1" a="1"/>
  <c r="EW333" i="1"/>
  <c r="EX333" i="1" a="1"/>
  <c r="EX333" i="1" s="1"/>
  <c r="GD333" i="1" s="1"/>
  <c r="EY333" i="1" a="1"/>
  <c r="EY333" i="1"/>
  <c r="EZ333" i="1" a="1"/>
  <c r="EZ333" i="1"/>
  <c r="GF333" i="1" s="1"/>
  <c r="FA333" i="1" a="1"/>
  <c r="FA333" i="1"/>
  <c r="GG333" i="1" s="1"/>
  <c r="FB333" i="1" a="1"/>
  <c r="FB333" i="1"/>
  <c r="GH333" i="1" s="1"/>
  <c r="FC333" i="1" a="1"/>
  <c r="FC333" i="1" s="1"/>
  <c r="GI333" i="1" s="1"/>
  <c r="FD333" i="1" a="1"/>
  <c r="FD333" i="1"/>
  <c r="GJ333" i="1" s="1"/>
  <c r="FE333" i="1" a="1"/>
  <c r="FE333" i="1"/>
  <c r="GK333" i="1" s="1"/>
  <c r="FF333" i="1" a="1"/>
  <c r="FF333" i="1" s="1"/>
  <c r="GL333" i="1" s="1"/>
  <c r="FG333" i="1" a="1"/>
  <c r="FG333" i="1"/>
  <c r="GM333" i="1" s="1"/>
  <c r="FH333" i="1" a="1"/>
  <c r="FH333" i="1" s="1"/>
  <c r="FI333" i="1" a="1"/>
  <c r="FI333" i="1"/>
  <c r="FJ333" i="1" a="1"/>
  <c r="FJ333" i="1" s="1"/>
  <c r="FK333" i="1" a="1"/>
  <c r="FK333" i="1"/>
  <c r="FL333" i="1" a="1"/>
  <c r="FL333" i="1"/>
  <c r="FM333" i="1" a="1"/>
  <c r="FM333" i="1"/>
  <c r="GS333" i="1" s="1"/>
  <c r="FN333" i="1" a="1"/>
  <c r="FN333" i="1"/>
  <c r="GT333" i="1" s="1"/>
  <c r="FO333" i="1" a="1"/>
  <c r="FO333" i="1"/>
  <c r="GU333" i="1" s="1"/>
  <c r="FR333" i="1"/>
  <c r="FS333" i="1"/>
  <c r="FW333" i="1"/>
  <c r="GC333" i="1"/>
  <c r="GE333" i="1"/>
  <c r="GN333" i="1"/>
  <c r="GO333" i="1"/>
  <c r="GP333" i="1"/>
  <c r="GQ333" i="1"/>
  <c r="GR333" i="1"/>
  <c r="EL334" i="1" a="1"/>
  <c r="EL334" i="1"/>
  <c r="FR334" i="1" s="1"/>
  <c r="EM334" i="1" a="1"/>
  <c r="EM334" i="1" s="1"/>
  <c r="EN334" i="1" a="1"/>
  <c r="EN334" i="1"/>
  <c r="EO334" i="1" a="1"/>
  <c r="EO334" i="1" s="1"/>
  <c r="EP334" i="1" a="1"/>
  <c r="EP334" i="1"/>
  <c r="EQ334" i="1" a="1"/>
  <c r="EQ334" i="1"/>
  <c r="ER334" i="1" a="1"/>
  <c r="ER334" i="1"/>
  <c r="ES334" i="1" a="1"/>
  <c r="ES334" i="1"/>
  <c r="FY334" i="1" s="1"/>
  <c r="ET334" i="1" a="1"/>
  <c r="ET334" i="1" s="1"/>
  <c r="FZ334" i="1" s="1"/>
  <c r="EU334" i="1" a="1"/>
  <c r="EU334" i="1"/>
  <c r="GA334" i="1" s="1"/>
  <c r="EV334" i="1" a="1"/>
  <c r="EV334" i="1"/>
  <c r="GB334" i="1" s="1"/>
  <c r="EW334" i="1" a="1"/>
  <c r="EW334" i="1" s="1"/>
  <c r="GC334" i="1" s="1"/>
  <c r="EX334" i="1" a="1"/>
  <c r="EX334" i="1" s="1"/>
  <c r="GD334" i="1" s="1"/>
  <c r="EY334" i="1" a="1"/>
  <c r="EY334" i="1" s="1"/>
  <c r="GE334" i="1" s="1"/>
  <c r="EZ334" i="1" a="1"/>
  <c r="EZ334" i="1"/>
  <c r="FA334" i="1" a="1"/>
  <c r="FA334" i="1" s="1"/>
  <c r="GG334" i="1" s="1"/>
  <c r="FB334" i="1" a="1"/>
  <c r="FB334" i="1"/>
  <c r="FC334" i="1" a="1"/>
  <c r="FC334" i="1"/>
  <c r="GI334" i="1" s="1"/>
  <c r="FD334" i="1" a="1"/>
  <c r="FD334" i="1"/>
  <c r="GJ334" i="1" s="1"/>
  <c r="FE334" i="1" a="1"/>
  <c r="FE334" i="1" s="1"/>
  <c r="GK334" i="1" s="1"/>
  <c r="FF334" i="1" a="1"/>
  <c r="FF334" i="1"/>
  <c r="GL334" i="1" s="1"/>
  <c r="FG334" i="1" a="1"/>
  <c r="FG334" i="1" s="1"/>
  <c r="GM334" i="1" s="1"/>
  <c r="FH334" i="1" a="1"/>
  <c r="FH334" i="1"/>
  <c r="GN334" i="1" s="1"/>
  <c r="FI334" i="1" a="1"/>
  <c r="FI334" i="1"/>
  <c r="GO334" i="1" s="1"/>
  <c r="FJ334" i="1" a="1"/>
  <c r="FJ334" i="1"/>
  <c r="GP334" i="1" s="1"/>
  <c r="FK334" i="1" a="1"/>
  <c r="FK334" i="1" s="1"/>
  <c r="GQ334" i="1" s="1"/>
  <c r="FL334" i="1" a="1"/>
  <c r="FL334" i="1"/>
  <c r="FM334" i="1" a="1"/>
  <c r="FM334" i="1" s="1"/>
  <c r="GS334" i="1" s="1"/>
  <c r="FN334" i="1" a="1"/>
  <c r="FN334" i="1"/>
  <c r="FO334" i="1" a="1"/>
  <c r="FO334" i="1"/>
  <c r="GU334" i="1" s="1"/>
  <c r="FS334" i="1"/>
  <c r="FT334" i="1"/>
  <c r="FU334" i="1"/>
  <c r="FV334" i="1"/>
  <c r="FW334" i="1"/>
  <c r="FX334" i="1"/>
  <c r="GF334" i="1"/>
  <c r="GH334" i="1"/>
  <c r="GR334" i="1"/>
  <c r="GT334" i="1"/>
  <c r="EL335" i="1" a="1"/>
  <c r="EL335" i="1" s="1"/>
  <c r="FR335" i="1" s="1"/>
  <c r="EM335" i="1" a="1"/>
  <c r="EM335" i="1"/>
  <c r="FS335" i="1" s="1"/>
  <c r="EN335" i="1" a="1"/>
  <c r="EN335" i="1"/>
  <c r="FT335" i="1" s="1"/>
  <c r="EO335" i="1" a="1"/>
  <c r="EO335" i="1"/>
  <c r="FU335" i="1" s="1"/>
  <c r="EP335" i="1" a="1"/>
  <c r="EP335" i="1" s="1"/>
  <c r="FV335" i="1" s="1"/>
  <c r="EQ335" i="1" a="1"/>
  <c r="EQ335" i="1"/>
  <c r="ER335" i="1" a="1"/>
  <c r="ER335" i="1" s="1"/>
  <c r="FX335" i="1" s="1"/>
  <c r="ES335" i="1" a="1"/>
  <c r="ES335" i="1"/>
  <c r="ET335" i="1" a="1"/>
  <c r="ET335" i="1"/>
  <c r="FZ335" i="1" s="1"/>
  <c r="EU335" i="1" a="1"/>
  <c r="EU335" i="1"/>
  <c r="GA335" i="1" s="1"/>
  <c r="EV335" i="1" a="1"/>
  <c r="EV335" i="1" s="1"/>
  <c r="GB335" i="1" s="1"/>
  <c r="EW335" i="1" a="1"/>
  <c r="EW335" i="1"/>
  <c r="GC335" i="1" s="1"/>
  <c r="EX335" i="1" a="1"/>
  <c r="EX335" i="1" s="1"/>
  <c r="GD335" i="1" s="1"/>
  <c r="EY335" i="1" a="1"/>
  <c r="EY335" i="1"/>
  <c r="GE335" i="1" s="1"/>
  <c r="EZ335" i="1" a="1"/>
  <c r="EZ335" i="1" s="1"/>
  <c r="GF335" i="1" s="1"/>
  <c r="FA335" i="1" a="1"/>
  <c r="FA335" i="1" s="1"/>
  <c r="GG335" i="1" s="1"/>
  <c r="FB335" i="1" a="1"/>
  <c r="FB335" i="1" s="1"/>
  <c r="FC335" i="1" a="1"/>
  <c r="FC335" i="1"/>
  <c r="FD335" i="1" a="1"/>
  <c r="FD335" i="1" s="1"/>
  <c r="FE335" i="1" a="1"/>
  <c r="FE335" i="1"/>
  <c r="FF335" i="1" a="1"/>
  <c r="FF335" i="1"/>
  <c r="FG335" i="1" a="1"/>
  <c r="FG335" i="1"/>
  <c r="GM335" i="1" s="1"/>
  <c r="FH335" i="1" a="1"/>
  <c r="FH335" i="1"/>
  <c r="GN335" i="1" s="1"/>
  <c r="FI335" i="1" a="1"/>
  <c r="FI335" i="1" s="1"/>
  <c r="GO335" i="1" s="1"/>
  <c r="FJ335" i="1" a="1"/>
  <c r="FJ335" i="1"/>
  <c r="GP335" i="1" s="1"/>
  <c r="FK335" i="1" a="1"/>
  <c r="FK335" i="1" s="1"/>
  <c r="GQ335" i="1" s="1"/>
  <c r="FL335" i="1" a="1"/>
  <c r="FL335" i="1"/>
  <c r="GR335" i="1" s="1"/>
  <c r="FM335" i="1" a="1"/>
  <c r="FM335" i="1"/>
  <c r="GS335" i="1" s="1"/>
  <c r="FN335" i="1" a="1"/>
  <c r="FN335" i="1" s="1"/>
  <c r="GT335" i="1" s="1"/>
  <c r="FO335" i="1" a="1"/>
  <c r="FO335" i="1"/>
  <c r="FW335" i="1"/>
  <c r="FY335" i="1"/>
  <c r="GH335" i="1"/>
  <c r="GI335" i="1"/>
  <c r="GJ335" i="1"/>
  <c r="GK335" i="1"/>
  <c r="GL335" i="1"/>
  <c r="GU335" i="1"/>
  <c r="EL336" i="1" a="1"/>
  <c r="EL336" i="1"/>
  <c r="FR336" i="1" s="1"/>
  <c r="EM336" i="1" a="1"/>
  <c r="EM336" i="1" s="1"/>
  <c r="FS336" i="1" s="1"/>
  <c r="EN336" i="1" a="1"/>
  <c r="EN336" i="1"/>
  <c r="FT336" i="1" s="1"/>
  <c r="EO336" i="1" a="1"/>
  <c r="EO336" i="1" s="1"/>
  <c r="FU336" i="1" s="1"/>
  <c r="EP336" i="1" a="1"/>
  <c r="EP336" i="1" s="1"/>
  <c r="FV336" i="1" s="1"/>
  <c r="EQ336" i="1" a="1"/>
  <c r="EQ336" i="1"/>
  <c r="FW336" i="1" s="1"/>
  <c r="ER336" i="1" a="1"/>
  <c r="ER336" i="1" s="1"/>
  <c r="FX336" i="1" s="1"/>
  <c r="ES336" i="1" a="1"/>
  <c r="ES336" i="1" s="1"/>
  <c r="FY336" i="1" s="1"/>
  <c r="ET336" i="1" a="1"/>
  <c r="ET336" i="1"/>
  <c r="FZ336" i="1" s="1"/>
  <c r="EU336" i="1" a="1"/>
  <c r="EU336" i="1" s="1"/>
  <c r="GA336" i="1" s="1"/>
  <c r="EV336" i="1" a="1"/>
  <c r="EV336" i="1"/>
  <c r="GB336" i="1" s="1"/>
  <c r="EW336" i="1" a="1"/>
  <c r="EW336" i="1"/>
  <c r="GC336" i="1" s="1"/>
  <c r="EX336" i="1" a="1"/>
  <c r="EX336" i="1"/>
  <c r="GD336" i="1" s="1"/>
  <c r="EY336" i="1" a="1"/>
  <c r="EY336" i="1"/>
  <c r="GE336" i="1" s="1"/>
  <c r="EZ336" i="1" a="1"/>
  <c r="EZ336" i="1"/>
  <c r="GF336" i="1" s="1"/>
  <c r="FA336" i="1" a="1"/>
  <c r="FA336" i="1" s="1"/>
  <c r="GG336" i="1" s="1"/>
  <c r="FB336" i="1" a="1"/>
  <c r="FB336" i="1" s="1"/>
  <c r="GH336" i="1" s="1"/>
  <c r="FC336" i="1" a="1"/>
  <c r="FC336" i="1" s="1"/>
  <c r="FD336" i="1" a="1"/>
  <c r="FD336" i="1"/>
  <c r="FE336" i="1" a="1"/>
  <c r="FE336" i="1" s="1"/>
  <c r="FF336" i="1" a="1"/>
  <c r="FF336" i="1" s="1"/>
  <c r="FG336" i="1" a="1"/>
  <c r="FG336" i="1" s="1"/>
  <c r="FH336" i="1" a="1"/>
  <c r="FH336" i="1"/>
  <c r="FI336" i="1" a="1"/>
  <c r="FI336" i="1"/>
  <c r="FJ336" i="1" a="1"/>
  <c r="FJ336" i="1"/>
  <c r="FK336" i="1" a="1"/>
  <c r="FK336" i="1" s="1"/>
  <c r="FL336" i="1" a="1"/>
  <c r="FL336" i="1" s="1"/>
  <c r="GR336" i="1" s="1"/>
  <c r="FM336" i="1" a="1"/>
  <c r="FM336" i="1" s="1"/>
  <c r="GS336" i="1" s="1"/>
  <c r="FN336" i="1" a="1"/>
  <c r="FN336" i="1"/>
  <c r="GT336" i="1" s="1"/>
  <c r="FO336" i="1" a="1"/>
  <c r="FO336" i="1" s="1"/>
  <c r="GU336" i="1" s="1"/>
  <c r="GI336" i="1"/>
  <c r="GJ336" i="1"/>
  <c r="GK336" i="1"/>
  <c r="GL336" i="1"/>
  <c r="GM336" i="1"/>
  <c r="GN336" i="1"/>
  <c r="GO336" i="1"/>
  <c r="GP336" i="1"/>
  <c r="GQ336" i="1"/>
  <c r="EL337" i="1" a="1"/>
  <c r="EL337" i="1" s="1"/>
  <c r="FR337" i="1" s="1"/>
  <c r="EM337" i="1" a="1"/>
  <c r="EM337" i="1"/>
  <c r="EN337" i="1" a="1"/>
  <c r="EN337" i="1"/>
  <c r="FT337" i="1" s="1"/>
  <c r="EO337" i="1" a="1"/>
  <c r="EO337" i="1"/>
  <c r="EP337" i="1" a="1"/>
  <c r="EP337" i="1" s="1"/>
  <c r="FV337" i="1" s="1"/>
  <c r="EQ337" i="1" a="1"/>
  <c r="EQ337" i="1"/>
  <c r="ER337" i="1" a="1"/>
  <c r="ER337" i="1" s="1"/>
  <c r="FX337" i="1" s="1"/>
  <c r="ES337" i="1" a="1"/>
  <c r="ES337" i="1"/>
  <c r="FY337" i="1" s="1"/>
  <c r="ET337" i="1" a="1"/>
  <c r="ET337" i="1"/>
  <c r="FZ337" i="1" s="1"/>
  <c r="EU337" i="1" a="1"/>
  <c r="EU337" i="1"/>
  <c r="GA337" i="1" s="1"/>
  <c r="EV337" i="1" a="1"/>
  <c r="EV337" i="1" s="1"/>
  <c r="GB337" i="1" s="1"/>
  <c r="EW337" i="1" a="1"/>
  <c r="EW337" i="1" s="1"/>
  <c r="GC337" i="1" s="1"/>
  <c r="EX337" i="1" a="1"/>
  <c r="EX337" i="1" s="1"/>
  <c r="GD337" i="1" s="1"/>
  <c r="EY337" i="1" a="1"/>
  <c r="EY337" i="1"/>
  <c r="EZ337" i="1" a="1"/>
  <c r="EZ337" i="1"/>
  <c r="GF337" i="1" s="1"/>
  <c r="FA337" i="1" a="1"/>
  <c r="FA337" i="1"/>
  <c r="GG337" i="1" s="1"/>
  <c r="FB337" i="1" a="1"/>
  <c r="FB337" i="1" s="1"/>
  <c r="GH337" i="1" s="1"/>
  <c r="FC337" i="1" a="1"/>
  <c r="FC337" i="1"/>
  <c r="GI337" i="1" s="1"/>
  <c r="FD337" i="1" a="1"/>
  <c r="FD337" i="1" s="1"/>
  <c r="GJ337" i="1" s="1"/>
  <c r="FE337" i="1" a="1"/>
  <c r="FE337" i="1"/>
  <c r="FF337" i="1" a="1"/>
  <c r="FF337" i="1"/>
  <c r="FG337" i="1" a="1"/>
  <c r="FG337" i="1" s="1"/>
  <c r="FH337" i="1" a="1"/>
  <c r="FH337" i="1" s="1"/>
  <c r="GN337" i="1" s="1"/>
  <c r="FI337" i="1" a="1"/>
  <c r="FI337" i="1" s="1"/>
  <c r="FJ337" i="1" a="1"/>
  <c r="FJ337" i="1" s="1"/>
  <c r="FK337" i="1" a="1"/>
  <c r="FK337" i="1"/>
  <c r="FL337" i="1" a="1"/>
  <c r="FL337" i="1"/>
  <c r="FM337" i="1" a="1"/>
  <c r="FM337" i="1"/>
  <c r="GS337" i="1" s="1"/>
  <c r="FN337" i="1" a="1"/>
  <c r="FN337" i="1" s="1"/>
  <c r="GT337" i="1" s="1"/>
  <c r="FO337" i="1" a="1"/>
  <c r="FO337" i="1"/>
  <c r="GU337" i="1" s="1"/>
  <c r="FS337" i="1"/>
  <c r="FU337" i="1"/>
  <c r="FW337" i="1"/>
  <c r="GE337" i="1"/>
  <c r="GK337" i="1"/>
  <c r="GL337" i="1"/>
  <c r="GM337" i="1"/>
  <c r="GO337" i="1"/>
  <c r="GP337" i="1"/>
  <c r="GQ337" i="1"/>
  <c r="GR337" i="1"/>
  <c r="EL338" i="1" a="1"/>
  <c r="EL338" i="1" s="1"/>
  <c r="FR338" i="1" s="1"/>
  <c r="EM338" i="1" a="1"/>
  <c r="EM338" i="1" s="1"/>
  <c r="FS338" i="1" s="1"/>
  <c r="EN338" i="1" a="1"/>
  <c r="EN338" i="1" s="1"/>
  <c r="EO338" i="1" a="1"/>
  <c r="EO338" i="1" s="1"/>
  <c r="FU338" i="1" s="1"/>
  <c r="EP338" i="1" a="1"/>
  <c r="EP338" i="1"/>
  <c r="EQ338" i="1" a="1"/>
  <c r="EQ338" i="1"/>
  <c r="ER338" i="1" a="1"/>
  <c r="ER338" i="1"/>
  <c r="ES338" i="1" a="1"/>
  <c r="ES338" i="1" s="1"/>
  <c r="FY338" i="1" s="1"/>
  <c r="ET338" i="1" a="1"/>
  <c r="ET338" i="1" s="1"/>
  <c r="FZ338" i="1" s="1"/>
  <c r="EU338" i="1" a="1"/>
  <c r="EU338" i="1" s="1"/>
  <c r="GA338" i="1" s="1"/>
  <c r="EV338" i="1" a="1"/>
  <c r="EV338" i="1"/>
  <c r="GB338" i="1" s="1"/>
  <c r="EW338" i="1" a="1"/>
  <c r="EW338" i="1"/>
  <c r="EX338" i="1" a="1"/>
  <c r="EX338" i="1" s="1"/>
  <c r="EY338" i="1" a="1"/>
  <c r="EY338" i="1" s="1"/>
  <c r="EZ338" i="1" a="1"/>
  <c r="EZ338" i="1" s="1"/>
  <c r="FA338" i="1" a="1"/>
  <c r="FA338" i="1" s="1"/>
  <c r="GG338" i="1" s="1"/>
  <c r="FB338" i="1" a="1"/>
  <c r="FB338" i="1"/>
  <c r="FC338" i="1" a="1"/>
  <c r="FC338" i="1"/>
  <c r="GI338" i="1" s="1"/>
  <c r="FD338" i="1" a="1"/>
  <c r="FD338" i="1"/>
  <c r="GJ338" i="1" s="1"/>
  <c r="FE338" i="1" a="1"/>
  <c r="FE338" i="1" s="1"/>
  <c r="GK338" i="1" s="1"/>
  <c r="FF338" i="1" a="1"/>
  <c r="FF338" i="1"/>
  <c r="GL338" i="1" s="1"/>
  <c r="FG338" i="1" a="1"/>
  <c r="FG338" i="1"/>
  <c r="GM338" i="1" s="1"/>
  <c r="FH338" i="1" a="1"/>
  <c r="FH338" i="1"/>
  <c r="GN338" i="1" s="1"/>
  <c r="FI338" i="1" a="1"/>
  <c r="FI338" i="1"/>
  <c r="FJ338" i="1" a="1"/>
  <c r="FJ338" i="1"/>
  <c r="GP338" i="1" s="1"/>
  <c r="FK338" i="1" a="1"/>
  <c r="FK338" i="1" s="1"/>
  <c r="FL338" i="1" a="1"/>
  <c r="FL338" i="1" s="1"/>
  <c r="FM338" i="1" a="1"/>
  <c r="FM338" i="1" s="1"/>
  <c r="FN338" i="1" a="1"/>
  <c r="FN338" i="1"/>
  <c r="FO338" i="1" a="1"/>
  <c r="FO338" i="1"/>
  <c r="GU338" i="1" s="1"/>
  <c r="FT338" i="1"/>
  <c r="FV338" i="1"/>
  <c r="FW338" i="1"/>
  <c r="FX338" i="1"/>
  <c r="GC338" i="1"/>
  <c r="GD338" i="1"/>
  <c r="GE338" i="1"/>
  <c r="GF338" i="1"/>
  <c r="GH338" i="1"/>
  <c r="GO338" i="1"/>
  <c r="GQ338" i="1"/>
  <c r="GR338" i="1"/>
  <c r="GS338" i="1"/>
  <c r="GT338" i="1"/>
  <c r="EL339" i="1" a="1"/>
  <c r="EL339" i="1"/>
  <c r="FR339" i="1" s="1"/>
  <c r="EM339" i="1" a="1"/>
  <c r="EM339" i="1" s="1"/>
  <c r="FS339" i="1" s="1"/>
  <c r="EN339" i="1" a="1"/>
  <c r="EN339" i="1" s="1"/>
  <c r="FT339" i="1" s="1"/>
  <c r="EO339" i="1" a="1"/>
  <c r="EO339" i="1"/>
  <c r="FU339" i="1" s="1"/>
  <c r="EP339" i="1" a="1"/>
  <c r="EP339" i="1" s="1"/>
  <c r="FV339" i="1" s="1"/>
  <c r="EQ339" i="1" a="1"/>
  <c r="EQ339" i="1" s="1"/>
  <c r="ER339" i="1" a="1"/>
  <c r="ER339" i="1" s="1"/>
  <c r="FX339" i="1" s="1"/>
  <c r="ES339" i="1" a="1"/>
  <c r="ES339" i="1"/>
  <c r="ET339" i="1" a="1"/>
  <c r="ET339" i="1"/>
  <c r="FZ339" i="1" s="1"/>
  <c r="EU339" i="1" a="1"/>
  <c r="EU339" i="1"/>
  <c r="GA339" i="1" s="1"/>
  <c r="EV339" i="1" a="1"/>
  <c r="EV339" i="1"/>
  <c r="GB339" i="1" s="1"/>
  <c r="EW339" i="1" a="1"/>
  <c r="EW339" i="1"/>
  <c r="GC339" i="1" s="1"/>
  <c r="EX339" i="1" a="1"/>
  <c r="EX339" i="1"/>
  <c r="GD339" i="1" s="1"/>
  <c r="EY339" i="1" a="1"/>
  <c r="EY339" i="1"/>
  <c r="GE339" i="1" s="1"/>
  <c r="EZ339" i="1" a="1"/>
  <c r="EZ339" i="1"/>
  <c r="GF339" i="1" s="1"/>
  <c r="FA339" i="1" a="1"/>
  <c r="FA339" i="1"/>
  <c r="FB339" i="1" a="1"/>
  <c r="FB339" i="1" s="1"/>
  <c r="FC339" i="1" a="1"/>
  <c r="FC339" i="1" s="1"/>
  <c r="FD339" i="1" a="1"/>
  <c r="FD339" i="1" s="1"/>
  <c r="FE339" i="1" a="1"/>
  <c r="FE339" i="1"/>
  <c r="FF339" i="1" a="1"/>
  <c r="FF339" i="1"/>
  <c r="FG339" i="1" a="1"/>
  <c r="FG339" i="1"/>
  <c r="GM339" i="1" s="1"/>
  <c r="FH339" i="1" a="1"/>
  <c r="FH339" i="1" s="1"/>
  <c r="GN339" i="1" s="1"/>
  <c r="FI339" i="1" a="1"/>
  <c r="FI339" i="1"/>
  <c r="GO339" i="1" s="1"/>
  <c r="FJ339" i="1" a="1"/>
  <c r="FJ339" i="1"/>
  <c r="GP339" i="1" s="1"/>
  <c r="FK339" i="1" a="1"/>
  <c r="FK339" i="1"/>
  <c r="GQ339" i="1" s="1"/>
  <c r="FL339" i="1" a="1"/>
  <c r="FL339" i="1"/>
  <c r="GR339" i="1" s="1"/>
  <c r="FM339" i="1" a="1"/>
  <c r="FM339" i="1" s="1"/>
  <c r="GS339" i="1" s="1"/>
  <c r="FN339" i="1" a="1"/>
  <c r="FN339" i="1" s="1"/>
  <c r="GT339" i="1" s="1"/>
  <c r="FO339" i="1" a="1"/>
  <c r="FO339" i="1" s="1"/>
  <c r="FW339" i="1"/>
  <c r="FY339" i="1"/>
  <c r="GG339" i="1"/>
  <c r="GH339" i="1"/>
  <c r="GI339" i="1"/>
  <c r="GJ339" i="1"/>
  <c r="GK339" i="1"/>
  <c r="GL339" i="1"/>
  <c r="GU339" i="1"/>
  <c r="EL340" i="1" a="1"/>
  <c r="EL340" i="1"/>
  <c r="EM340" i="1" a="1"/>
  <c r="EM340" i="1" s="1"/>
  <c r="FS340" i="1" s="1"/>
  <c r="EN340" i="1" a="1"/>
  <c r="EN340" i="1" s="1"/>
  <c r="FT340" i="1" s="1"/>
  <c r="EO340" i="1" a="1"/>
  <c r="EO340" i="1" s="1"/>
  <c r="FU340" i="1" s="1"/>
  <c r="EP340" i="1" a="1"/>
  <c r="EP340" i="1" s="1"/>
  <c r="FV340" i="1" s="1"/>
  <c r="EQ340" i="1" a="1"/>
  <c r="EQ340" i="1"/>
  <c r="FW340" i="1" s="1"/>
  <c r="ER340" i="1" a="1"/>
  <c r="ER340" i="1" s="1"/>
  <c r="FX340" i="1" s="1"/>
  <c r="ES340" i="1" a="1"/>
  <c r="ES340" i="1" s="1"/>
  <c r="FY340" i="1" s="1"/>
  <c r="ET340" i="1" a="1"/>
  <c r="ET340" i="1" s="1"/>
  <c r="FZ340" i="1" s="1"/>
  <c r="EU340" i="1" a="1"/>
  <c r="EU340" i="1" s="1"/>
  <c r="GA340" i="1" s="1"/>
  <c r="EV340" i="1" a="1"/>
  <c r="EV340" i="1"/>
  <c r="EW340" i="1" a="1"/>
  <c r="EW340" i="1"/>
  <c r="GC340" i="1" s="1"/>
  <c r="EX340" i="1" a="1"/>
  <c r="EX340" i="1"/>
  <c r="GD340" i="1" s="1"/>
  <c r="EY340" i="1" a="1"/>
  <c r="EY340" i="1"/>
  <c r="GE340" i="1" s="1"/>
  <c r="EZ340" i="1" a="1"/>
  <c r="EZ340" i="1" s="1"/>
  <c r="GF340" i="1" s="1"/>
  <c r="FA340" i="1" a="1"/>
  <c r="FA340" i="1" s="1"/>
  <c r="GG340" i="1" s="1"/>
  <c r="FB340" i="1" a="1"/>
  <c r="FB340" i="1" s="1"/>
  <c r="GH340" i="1" s="1"/>
  <c r="FC340" i="1" a="1"/>
  <c r="FC340" i="1"/>
  <c r="GI340" i="1" s="1"/>
  <c r="FD340" i="1" a="1"/>
  <c r="FD340" i="1" s="1"/>
  <c r="GJ340" i="1" s="1"/>
  <c r="FE340" i="1" a="1"/>
  <c r="FE340" i="1" s="1"/>
  <c r="FF340" i="1" a="1"/>
  <c r="FF340" i="1" s="1"/>
  <c r="FG340" i="1" a="1"/>
  <c r="FG340" i="1" s="1"/>
  <c r="FH340" i="1" a="1"/>
  <c r="FH340" i="1" s="1"/>
  <c r="FI340" i="1" a="1"/>
  <c r="FI340" i="1"/>
  <c r="FJ340" i="1" a="1"/>
  <c r="FJ340" i="1"/>
  <c r="FK340" i="1" a="1"/>
  <c r="FK340" i="1" s="1"/>
  <c r="GQ340" i="1" s="1"/>
  <c r="FL340" i="1" a="1"/>
  <c r="FL340" i="1" s="1"/>
  <c r="GR340" i="1" s="1"/>
  <c r="FM340" i="1" a="1"/>
  <c r="FM340" i="1" s="1"/>
  <c r="GS340" i="1" s="1"/>
  <c r="FN340" i="1" a="1"/>
  <c r="FN340" i="1"/>
  <c r="GT340" i="1" s="1"/>
  <c r="FO340" i="1" a="1"/>
  <c r="FO340" i="1" s="1"/>
  <c r="GU340" i="1" s="1"/>
  <c r="FR340" i="1"/>
  <c r="GB340" i="1"/>
  <c r="GK340" i="1"/>
  <c r="GL340" i="1"/>
  <c r="GM340" i="1"/>
  <c r="GN340" i="1"/>
  <c r="GO340" i="1"/>
  <c r="GP340" i="1"/>
  <c r="EL341" i="1" a="1"/>
  <c r="EL341" i="1" s="1"/>
  <c r="EM341" i="1" a="1"/>
  <c r="EM341" i="1" s="1"/>
  <c r="EN341" i="1" a="1"/>
  <c r="EN341" i="1"/>
  <c r="EO341" i="1" a="1"/>
  <c r="EO341" i="1"/>
  <c r="EP341" i="1" a="1"/>
  <c r="EP341" i="1" s="1"/>
  <c r="FV341" i="1" s="1"/>
  <c r="EQ341" i="1" a="1"/>
  <c r="EQ341" i="1" s="1"/>
  <c r="FW341" i="1" s="1"/>
  <c r="ER341" i="1" a="1"/>
  <c r="ER341" i="1"/>
  <c r="ES341" i="1" a="1"/>
  <c r="ES341" i="1" s="1"/>
  <c r="FY341" i="1" s="1"/>
  <c r="ET341" i="1" a="1"/>
  <c r="ET341" i="1"/>
  <c r="FZ341" i="1" s="1"/>
  <c r="EU341" i="1" a="1"/>
  <c r="EU341" i="1"/>
  <c r="GA341" i="1" s="1"/>
  <c r="EV341" i="1" a="1"/>
  <c r="EV341" i="1" s="1"/>
  <c r="GB341" i="1" s="1"/>
  <c r="EW341" i="1" a="1"/>
  <c r="EW341" i="1" s="1"/>
  <c r="GC341" i="1" s="1"/>
  <c r="EX341" i="1" a="1"/>
  <c r="EX341" i="1" s="1"/>
  <c r="GD341" i="1" s="1"/>
  <c r="EY341" i="1" a="1"/>
  <c r="EY341" i="1" s="1"/>
  <c r="GE341" i="1" s="1"/>
  <c r="EZ341" i="1" a="1"/>
  <c r="EZ341" i="1"/>
  <c r="GF341" i="1" s="1"/>
  <c r="FA341" i="1" a="1"/>
  <c r="FA341" i="1"/>
  <c r="GG341" i="1" s="1"/>
  <c r="FB341" i="1" a="1"/>
  <c r="FB341" i="1" s="1"/>
  <c r="GH341" i="1" s="1"/>
  <c r="FC341" i="1" a="1"/>
  <c r="FC341" i="1" s="1"/>
  <c r="GI341" i="1" s="1"/>
  <c r="FD341" i="1" a="1"/>
  <c r="FD341" i="1" s="1"/>
  <c r="GJ341" i="1" s="1"/>
  <c r="FE341" i="1" a="1"/>
  <c r="FE341" i="1" s="1"/>
  <c r="GK341" i="1" s="1"/>
  <c r="FF341" i="1" a="1"/>
  <c r="FF341" i="1"/>
  <c r="GL341" i="1" s="1"/>
  <c r="FG341" i="1" a="1"/>
  <c r="FG341" i="1" s="1"/>
  <c r="GM341" i="1" s="1"/>
  <c r="FH341" i="1" a="1"/>
  <c r="FH341" i="1" s="1"/>
  <c r="FI341" i="1" a="1"/>
  <c r="FI341" i="1" s="1"/>
  <c r="GO341" i="1" s="1"/>
  <c r="FJ341" i="1" a="1"/>
  <c r="FJ341" i="1" s="1"/>
  <c r="FK341" i="1" a="1"/>
  <c r="FK341" i="1" s="1"/>
  <c r="GQ341" i="1" s="1"/>
  <c r="FL341" i="1" a="1"/>
  <c r="FL341" i="1"/>
  <c r="GR341" i="1" s="1"/>
  <c r="FM341" i="1" a="1"/>
  <c r="FM341" i="1"/>
  <c r="FN341" i="1" a="1"/>
  <c r="FN341" i="1" s="1"/>
  <c r="GT341" i="1" s="1"/>
  <c r="FO341" i="1" a="1"/>
  <c r="FO341" i="1" s="1"/>
  <c r="FR341" i="1"/>
  <c r="FS341" i="1"/>
  <c r="FT341" i="1"/>
  <c r="FU341" i="1"/>
  <c r="FX341" i="1"/>
  <c r="GN341" i="1"/>
  <c r="GP341" i="1"/>
  <c r="GS341" i="1"/>
  <c r="GU341" i="1"/>
  <c r="EL342" i="1" a="1"/>
  <c r="EL342" i="1"/>
  <c r="FR342" i="1" s="1"/>
  <c r="EM342" i="1" a="1"/>
  <c r="EM342" i="1" s="1"/>
  <c r="FS342" i="1" s="1"/>
  <c r="EN342" i="1" a="1"/>
  <c r="EN342" i="1" s="1"/>
  <c r="FT342" i="1" s="1"/>
  <c r="EO342" i="1" a="1"/>
  <c r="EO342" i="1" s="1"/>
  <c r="FU342" i="1" s="1"/>
  <c r="EP342" i="1" a="1"/>
  <c r="EP342" i="1" s="1"/>
  <c r="FV342" i="1" s="1"/>
  <c r="EQ342" i="1" a="1"/>
  <c r="EQ342" i="1"/>
  <c r="ER342" i="1" a="1"/>
  <c r="ER342" i="1"/>
  <c r="ES342" i="1" a="1"/>
  <c r="ES342" i="1" s="1"/>
  <c r="ET342" i="1" a="1"/>
  <c r="ET342" i="1"/>
  <c r="EU342" i="1" a="1"/>
  <c r="EU342" i="1"/>
  <c r="GA342" i="1" s="1"/>
  <c r="EV342" i="1" a="1"/>
  <c r="EV342" i="1" s="1"/>
  <c r="GB342" i="1" s="1"/>
  <c r="EW342" i="1" a="1"/>
  <c r="EW342" i="1" s="1"/>
  <c r="GC342" i="1" s="1"/>
  <c r="EX342" i="1" a="1"/>
  <c r="EX342" i="1" s="1"/>
  <c r="GD342" i="1" s="1"/>
  <c r="EY342" i="1" a="1"/>
  <c r="EY342" i="1" s="1"/>
  <c r="GE342" i="1" s="1"/>
  <c r="EZ342" i="1" a="1"/>
  <c r="EZ342" i="1" s="1"/>
  <c r="GF342" i="1" s="1"/>
  <c r="FA342" i="1" a="1"/>
  <c r="FA342" i="1" s="1"/>
  <c r="GG342" i="1" s="1"/>
  <c r="FB342" i="1" a="1"/>
  <c r="FB342" i="1" s="1"/>
  <c r="GH342" i="1" s="1"/>
  <c r="FC342" i="1" a="1"/>
  <c r="FC342" i="1"/>
  <c r="GI342" i="1" s="1"/>
  <c r="FD342" i="1" a="1"/>
  <c r="FD342" i="1"/>
  <c r="GJ342" i="1" s="1"/>
  <c r="FE342" i="1" a="1"/>
  <c r="FE342" i="1"/>
  <c r="GK342" i="1" s="1"/>
  <c r="FF342" i="1" a="1"/>
  <c r="FF342" i="1"/>
  <c r="GL342" i="1" s="1"/>
  <c r="FG342" i="1" a="1"/>
  <c r="FG342" i="1" s="1"/>
  <c r="GM342" i="1" s="1"/>
  <c r="FH342" i="1" a="1"/>
  <c r="FH342" i="1"/>
  <c r="GN342" i="1" s="1"/>
  <c r="FI342" i="1" a="1"/>
  <c r="FI342" i="1"/>
  <c r="GO342" i="1" s="1"/>
  <c r="FJ342" i="1" a="1"/>
  <c r="FJ342" i="1" s="1"/>
  <c r="GP342" i="1" s="1"/>
  <c r="FK342" i="1" a="1"/>
  <c r="FK342" i="1" s="1"/>
  <c r="GQ342" i="1" s="1"/>
  <c r="FL342" i="1" a="1"/>
  <c r="FL342" i="1" s="1"/>
  <c r="FM342" i="1" a="1"/>
  <c r="FM342" i="1" s="1"/>
  <c r="GS342" i="1" s="1"/>
  <c r="FN342" i="1" a="1"/>
  <c r="FN342" i="1" s="1"/>
  <c r="FO342" i="1" a="1"/>
  <c r="FO342" i="1"/>
  <c r="FW342" i="1"/>
  <c r="FX342" i="1"/>
  <c r="FY342" i="1"/>
  <c r="FZ342" i="1"/>
  <c r="GR342" i="1"/>
  <c r="GT342" i="1"/>
  <c r="GU342" i="1"/>
  <c r="EL343" i="1" a="1"/>
  <c r="EL343" i="1" s="1"/>
  <c r="FR343" i="1" s="1"/>
  <c r="EM343" i="1" a="1"/>
  <c r="EM343" i="1"/>
  <c r="FS343" i="1" s="1"/>
  <c r="EN343" i="1" a="1"/>
  <c r="EN343" i="1"/>
  <c r="FT343" i="1" s="1"/>
  <c r="EO343" i="1" a="1"/>
  <c r="EO343" i="1"/>
  <c r="FU343" i="1" s="1"/>
  <c r="EP343" i="1" a="1"/>
  <c r="EP343" i="1" s="1"/>
  <c r="FV343" i="1" s="1"/>
  <c r="EQ343" i="1" a="1"/>
  <c r="EQ343" i="1" s="1"/>
  <c r="ER343" i="1" a="1"/>
  <c r="ER343" i="1" s="1"/>
  <c r="FX343" i="1" s="1"/>
  <c r="ES343" i="1" a="1"/>
  <c r="ES343" i="1" s="1"/>
  <c r="ET343" i="1" a="1"/>
  <c r="ET343" i="1"/>
  <c r="EU343" i="1" a="1"/>
  <c r="EU343" i="1"/>
  <c r="EV343" i="1" a="1"/>
  <c r="EV343" i="1"/>
  <c r="EW343" i="1" a="1"/>
  <c r="EW343" i="1"/>
  <c r="EX343" i="1" a="1"/>
  <c r="EX343" i="1" s="1"/>
  <c r="GD343" i="1" s="1"/>
  <c r="EY343" i="1" a="1"/>
  <c r="EY343" i="1"/>
  <c r="GE343" i="1" s="1"/>
  <c r="EZ343" i="1" a="1"/>
  <c r="EZ343" i="1"/>
  <c r="GF343" i="1" s="1"/>
  <c r="FA343" i="1" a="1"/>
  <c r="FA343" i="1"/>
  <c r="GG343" i="1" s="1"/>
  <c r="FB343" i="1" a="1"/>
  <c r="FB343" i="1" s="1"/>
  <c r="GH343" i="1" s="1"/>
  <c r="FC343" i="1" a="1"/>
  <c r="FC343" i="1" s="1"/>
  <c r="GI343" i="1" s="1"/>
  <c r="FD343" i="1" a="1"/>
  <c r="FD343" i="1" s="1"/>
  <c r="GJ343" i="1" s="1"/>
  <c r="FE343" i="1" a="1"/>
  <c r="FE343" i="1" s="1"/>
  <c r="GK343" i="1" s="1"/>
  <c r="FF343" i="1" a="1"/>
  <c r="FF343" i="1"/>
  <c r="GL343" i="1" s="1"/>
  <c r="FG343" i="1" a="1"/>
  <c r="FG343" i="1"/>
  <c r="GM343" i="1" s="1"/>
  <c r="FH343" i="1" a="1"/>
  <c r="FH343" i="1"/>
  <c r="GN343" i="1" s="1"/>
  <c r="FI343" i="1" a="1"/>
  <c r="FI343" i="1" s="1"/>
  <c r="GO343" i="1" s="1"/>
  <c r="FJ343" i="1" a="1"/>
  <c r="FJ343" i="1"/>
  <c r="GP343" i="1" s="1"/>
  <c r="FK343" i="1" a="1"/>
  <c r="FK343" i="1"/>
  <c r="GQ343" i="1" s="1"/>
  <c r="FL343" i="1" a="1"/>
  <c r="FL343" i="1" s="1"/>
  <c r="GR343" i="1" s="1"/>
  <c r="FM343" i="1" a="1"/>
  <c r="FM343" i="1"/>
  <c r="GS343" i="1" s="1"/>
  <c r="FN343" i="1" a="1"/>
  <c r="FN343" i="1" s="1"/>
  <c r="GT343" i="1" s="1"/>
  <c r="FO343" i="1" a="1"/>
  <c r="FO343" i="1" s="1"/>
  <c r="GU343" i="1" s="1"/>
  <c r="FW343" i="1"/>
  <c r="FY343" i="1"/>
  <c r="FZ343" i="1"/>
  <c r="GA343" i="1"/>
  <c r="GB343" i="1"/>
  <c r="GC343" i="1"/>
  <c r="EL344" i="1" a="1"/>
  <c r="EL344" i="1"/>
  <c r="EM344" i="1" a="1"/>
  <c r="EM344" i="1" s="1"/>
  <c r="EN344" i="1" a="1"/>
  <c r="EN344" i="1"/>
  <c r="EO344" i="1" a="1"/>
  <c r="EO344" i="1" s="1"/>
  <c r="FU344" i="1" s="1"/>
  <c r="EP344" i="1" a="1"/>
  <c r="EP344" i="1" s="1"/>
  <c r="FV344" i="1" s="1"/>
  <c r="EQ344" i="1" a="1"/>
  <c r="EQ344" i="1" s="1"/>
  <c r="FW344" i="1" s="1"/>
  <c r="ER344" i="1" a="1"/>
  <c r="ER344" i="1"/>
  <c r="FX344" i="1" s="1"/>
  <c r="ES344" i="1" a="1"/>
  <c r="ES344" i="1" s="1"/>
  <c r="FY344" i="1" s="1"/>
  <c r="ET344" i="1" a="1"/>
  <c r="ET344" i="1" s="1"/>
  <c r="FZ344" i="1" s="1"/>
  <c r="EU344" i="1" a="1"/>
  <c r="EU344" i="1" s="1"/>
  <c r="GA344" i="1" s="1"/>
  <c r="EV344" i="1" a="1"/>
  <c r="EV344" i="1" s="1"/>
  <c r="GB344" i="1" s="1"/>
  <c r="EW344" i="1" a="1"/>
  <c r="EW344" i="1"/>
  <c r="EX344" i="1" a="1"/>
  <c r="EX344" i="1"/>
  <c r="GD344" i="1" s="1"/>
  <c r="EY344" i="1" a="1"/>
  <c r="EY344" i="1"/>
  <c r="EZ344" i="1" a="1"/>
  <c r="EZ344" i="1"/>
  <c r="FA344" i="1" a="1"/>
  <c r="FA344" i="1" s="1"/>
  <c r="FB344" i="1" a="1"/>
  <c r="FB344" i="1" s="1"/>
  <c r="GH344" i="1" s="1"/>
  <c r="FC344" i="1" a="1"/>
  <c r="FC344" i="1"/>
  <c r="FD344" i="1" a="1"/>
  <c r="FD344" i="1"/>
  <c r="FE344" i="1" a="1"/>
  <c r="FE344" i="1" s="1"/>
  <c r="FF344" i="1" a="1"/>
  <c r="FF344" i="1" s="1"/>
  <c r="FG344" i="1" a="1"/>
  <c r="FG344" i="1" s="1"/>
  <c r="FH344" i="1" a="1"/>
  <c r="FH344" i="1" s="1"/>
  <c r="FI344" i="1" a="1"/>
  <c r="FI344" i="1"/>
  <c r="GO344" i="1" s="1"/>
  <c r="FJ344" i="1" a="1"/>
  <c r="FJ344" i="1"/>
  <c r="GP344" i="1" s="1"/>
  <c r="FK344" i="1" a="1"/>
  <c r="FK344" i="1"/>
  <c r="GQ344" i="1" s="1"/>
  <c r="FL344" i="1" a="1"/>
  <c r="FL344" i="1" s="1"/>
  <c r="GR344" i="1" s="1"/>
  <c r="FM344" i="1" a="1"/>
  <c r="FM344" i="1" s="1"/>
  <c r="GS344" i="1" s="1"/>
  <c r="FN344" i="1" a="1"/>
  <c r="FN344" i="1"/>
  <c r="GT344" i="1" s="1"/>
  <c r="FO344" i="1" a="1"/>
  <c r="FO344" i="1" s="1"/>
  <c r="GU344" i="1" s="1"/>
  <c r="FR344" i="1"/>
  <c r="FS344" i="1"/>
  <c r="FT344" i="1"/>
  <c r="GC344" i="1"/>
  <c r="GE344" i="1"/>
  <c r="GF344" i="1"/>
  <c r="GG344" i="1"/>
  <c r="GI344" i="1"/>
  <c r="GJ344" i="1"/>
  <c r="GK344" i="1"/>
  <c r="GL344" i="1"/>
  <c r="GM344" i="1"/>
  <c r="GN344" i="1"/>
  <c r="EL345" i="1" a="1"/>
  <c r="EL345" i="1" s="1"/>
  <c r="FR345" i="1" s="1"/>
  <c r="EM345" i="1" a="1"/>
  <c r="EM345" i="1" s="1"/>
  <c r="FS345" i="1" s="1"/>
  <c r="EN345" i="1" a="1"/>
  <c r="EN345" i="1"/>
  <c r="EO345" i="1" a="1"/>
  <c r="EO345" i="1"/>
  <c r="EP345" i="1" a="1"/>
  <c r="EP345" i="1"/>
  <c r="FV345" i="1" s="1"/>
  <c r="EQ345" i="1" a="1"/>
  <c r="EQ345" i="1"/>
  <c r="ER345" i="1" a="1"/>
  <c r="ER345" i="1"/>
  <c r="ES345" i="1" a="1"/>
  <c r="ES345" i="1" s="1"/>
  <c r="ET345" i="1" a="1"/>
  <c r="ET345" i="1" s="1"/>
  <c r="EU345" i="1" a="1"/>
  <c r="EU345" i="1" s="1"/>
  <c r="GA345" i="1" s="1"/>
  <c r="EV345" i="1" a="1"/>
  <c r="EV345" i="1" s="1"/>
  <c r="GB345" i="1" s="1"/>
  <c r="EW345" i="1" a="1"/>
  <c r="EW345" i="1" s="1"/>
  <c r="GC345" i="1" s="1"/>
  <c r="EX345" i="1" a="1"/>
  <c r="EX345" i="1" s="1"/>
  <c r="GD345" i="1" s="1"/>
  <c r="EY345" i="1" a="1"/>
  <c r="EY345" i="1" s="1"/>
  <c r="GE345" i="1" s="1"/>
  <c r="EZ345" i="1" a="1"/>
  <c r="EZ345" i="1"/>
  <c r="GF345" i="1" s="1"/>
  <c r="FA345" i="1" a="1"/>
  <c r="FA345" i="1"/>
  <c r="GG345" i="1" s="1"/>
  <c r="FB345" i="1" a="1"/>
  <c r="FB345" i="1"/>
  <c r="GH345" i="1" s="1"/>
  <c r="FC345" i="1" a="1"/>
  <c r="FC345" i="1" s="1"/>
  <c r="GI345" i="1" s="1"/>
  <c r="FD345" i="1" a="1"/>
  <c r="FD345" i="1"/>
  <c r="GJ345" i="1" s="1"/>
  <c r="FE345" i="1" a="1"/>
  <c r="FE345" i="1" s="1"/>
  <c r="GK345" i="1" s="1"/>
  <c r="FF345" i="1" a="1"/>
  <c r="FF345" i="1" s="1"/>
  <c r="GL345" i="1" s="1"/>
  <c r="FG345" i="1" a="1"/>
  <c r="FG345" i="1" s="1"/>
  <c r="GM345" i="1" s="1"/>
  <c r="FH345" i="1" a="1"/>
  <c r="FH345" i="1" s="1"/>
  <c r="FI345" i="1" a="1"/>
  <c r="FI345" i="1" s="1"/>
  <c r="FJ345" i="1" a="1"/>
  <c r="FJ345" i="1" s="1"/>
  <c r="FK345" i="1" a="1"/>
  <c r="FK345" i="1" s="1"/>
  <c r="GQ345" i="1" s="1"/>
  <c r="FL345" i="1" a="1"/>
  <c r="FL345" i="1"/>
  <c r="GR345" i="1" s="1"/>
  <c r="FM345" i="1" a="1"/>
  <c r="FM345" i="1"/>
  <c r="GS345" i="1" s="1"/>
  <c r="FN345" i="1" a="1"/>
  <c r="FN345" i="1" s="1"/>
  <c r="GT345" i="1" s="1"/>
  <c r="FO345" i="1" a="1"/>
  <c r="FO345" i="1" s="1"/>
  <c r="GU345" i="1" s="1"/>
  <c r="FT345" i="1"/>
  <c r="FU345" i="1"/>
  <c r="FW345" i="1"/>
  <c r="FX345" i="1"/>
  <c r="FY345" i="1"/>
  <c r="FZ345" i="1"/>
  <c r="GN345" i="1"/>
  <c r="GO345" i="1"/>
  <c r="GP345" i="1"/>
  <c r="EL346" i="1" a="1"/>
  <c r="EL346" i="1"/>
  <c r="FR346" i="1" s="1"/>
  <c r="EM346" i="1" a="1"/>
  <c r="EM346" i="1" s="1"/>
  <c r="FS346" i="1" s="1"/>
  <c r="EN346" i="1" a="1"/>
  <c r="EN346" i="1" s="1"/>
  <c r="EO346" i="1" a="1"/>
  <c r="EO346" i="1" s="1"/>
  <c r="EP346" i="1" a="1"/>
  <c r="EP346" i="1" s="1"/>
  <c r="FV346" i="1" s="1"/>
  <c r="EQ346" i="1" a="1"/>
  <c r="EQ346" i="1"/>
  <c r="FW346" i="1" s="1"/>
  <c r="ER346" i="1" a="1"/>
  <c r="ER346" i="1"/>
  <c r="ES346" i="1" a="1"/>
  <c r="ES346" i="1" s="1"/>
  <c r="FY346" i="1" s="1"/>
  <c r="ET346" i="1" a="1"/>
  <c r="ET346" i="1"/>
  <c r="FZ346" i="1" s="1"/>
  <c r="EU346" i="1" a="1"/>
  <c r="EU346" i="1"/>
  <c r="EV346" i="1" a="1"/>
  <c r="EV346" i="1" s="1"/>
  <c r="EW346" i="1" a="1"/>
  <c r="EW346" i="1" s="1"/>
  <c r="GC346" i="1" s="1"/>
  <c r="EX346" i="1" a="1"/>
  <c r="EX346" i="1" s="1"/>
  <c r="EY346" i="1" a="1"/>
  <c r="EY346" i="1" s="1"/>
  <c r="EZ346" i="1" a="1"/>
  <c r="EZ346" i="1" s="1"/>
  <c r="FA346" i="1" a="1"/>
  <c r="FA346" i="1" s="1"/>
  <c r="GG346" i="1" s="1"/>
  <c r="FB346" i="1" a="1"/>
  <c r="FB346" i="1" s="1"/>
  <c r="GH346" i="1" s="1"/>
  <c r="FC346" i="1" a="1"/>
  <c r="FC346" i="1"/>
  <c r="GI346" i="1" s="1"/>
  <c r="FD346" i="1" a="1"/>
  <c r="FD346" i="1"/>
  <c r="GJ346" i="1" s="1"/>
  <c r="FE346" i="1" a="1"/>
  <c r="FE346" i="1"/>
  <c r="GK346" i="1" s="1"/>
  <c r="FF346" i="1" a="1"/>
  <c r="FF346" i="1"/>
  <c r="GL346" i="1" s="1"/>
  <c r="FG346" i="1" a="1"/>
  <c r="FG346" i="1"/>
  <c r="GM346" i="1" s="1"/>
  <c r="FH346" i="1" a="1"/>
  <c r="FH346" i="1" s="1"/>
  <c r="GN346" i="1" s="1"/>
  <c r="FI346" i="1" a="1"/>
  <c r="FI346" i="1" s="1"/>
  <c r="GO346" i="1" s="1"/>
  <c r="FJ346" i="1" a="1"/>
  <c r="FJ346" i="1" s="1"/>
  <c r="GP346" i="1" s="1"/>
  <c r="FK346" i="1" a="1"/>
  <c r="FK346" i="1" s="1"/>
  <c r="FL346" i="1" a="1"/>
  <c r="FL346" i="1" s="1"/>
  <c r="FM346" i="1" a="1"/>
  <c r="FM346" i="1" s="1"/>
  <c r="FN346" i="1" a="1"/>
  <c r="FN346" i="1" s="1"/>
  <c r="FO346" i="1" a="1"/>
  <c r="FO346" i="1"/>
  <c r="FT346" i="1"/>
  <c r="FU346" i="1"/>
  <c r="FX346" i="1"/>
  <c r="GA346" i="1"/>
  <c r="GB346" i="1"/>
  <c r="GD346" i="1"/>
  <c r="GE346" i="1"/>
  <c r="GF346" i="1"/>
  <c r="GQ346" i="1"/>
  <c r="GR346" i="1"/>
  <c r="GS346" i="1"/>
  <c r="GT346" i="1"/>
  <c r="GU346" i="1"/>
  <c r="EL347" i="1" a="1"/>
  <c r="EL347" i="1" s="1"/>
  <c r="FR347" i="1" s="1"/>
  <c r="EM347" i="1" a="1"/>
  <c r="EM347" i="1" s="1"/>
  <c r="FS347" i="1" s="1"/>
  <c r="EN347" i="1" a="1"/>
  <c r="EN347" i="1"/>
  <c r="FT347" i="1" s="1"/>
  <c r="EO347" i="1" a="1"/>
  <c r="EO347" i="1" s="1"/>
  <c r="FU347" i="1" s="1"/>
  <c r="EP347" i="1" a="1"/>
  <c r="EP347" i="1" s="1"/>
  <c r="FV347" i="1" s="1"/>
  <c r="EQ347" i="1" a="1"/>
  <c r="EQ347" i="1" s="1"/>
  <c r="FW347" i="1" s="1"/>
  <c r="ER347" i="1" a="1"/>
  <c r="ER347" i="1" s="1"/>
  <c r="FX347" i="1" s="1"/>
  <c r="ES347" i="1" a="1"/>
  <c r="ES347" i="1" s="1"/>
  <c r="FY347" i="1" s="1"/>
  <c r="ET347" i="1" a="1"/>
  <c r="ET347" i="1"/>
  <c r="FZ347" i="1" s="1"/>
  <c r="EU347" i="1" a="1"/>
  <c r="EU347" i="1"/>
  <c r="GA347" i="1" s="1"/>
  <c r="EV347" i="1" a="1"/>
  <c r="EV347" i="1" s="1"/>
  <c r="GB347" i="1" s="1"/>
  <c r="EW347" i="1" a="1"/>
  <c r="EW347" i="1"/>
  <c r="GC347" i="1" s="1"/>
  <c r="EX347" i="1" a="1"/>
  <c r="EX347" i="1" s="1"/>
  <c r="GD347" i="1" s="1"/>
  <c r="EY347" i="1" a="1"/>
  <c r="EY347" i="1"/>
  <c r="EZ347" i="1" a="1"/>
  <c r="EZ347" i="1" s="1"/>
  <c r="GF347" i="1" s="1"/>
  <c r="FA347" i="1" a="1"/>
  <c r="FA347" i="1" s="1"/>
  <c r="FB347" i="1" a="1"/>
  <c r="FB347" i="1" s="1"/>
  <c r="FC347" i="1" a="1"/>
  <c r="FC347" i="1" s="1"/>
  <c r="FD347" i="1" a="1"/>
  <c r="FD347" i="1" s="1"/>
  <c r="FE347" i="1" a="1"/>
  <c r="FE347" i="1" s="1"/>
  <c r="FF347" i="1" a="1"/>
  <c r="FF347" i="1"/>
  <c r="FG347" i="1" a="1"/>
  <c r="FG347" i="1"/>
  <c r="GM347" i="1" s="1"/>
  <c r="FH347" i="1" a="1"/>
  <c r="FH347" i="1" s="1"/>
  <c r="GN347" i="1" s="1"/>
  <c r="FI347" i="1" a="1"/>
  <c r="FI347" i="1"/>
  <c r="GO347" i="1" s="1"/>
  <c r="FJ347" i="1" a="1"/>
  <c r="FJ347" i="1"/>
  <c r="GP347" i="1" s="1"/>
  <c r="FK347" i="1" a="1"/>
  <c r="FK347" i="1"/>
  <c r="GQ347" i="1" s="1"/>
  <c r="FL347" i="1" a="1"/>
  <c r="FL347" i="1"/>
  <c r="GR347" i="1" s="1"/>
  <c r="FM347" i="1" a="1"/>
  <c r="FM347" i="1" s="1"/>
  <c r="GS347" i="1" s="1"/>
  <c r="FN347" i="1" a="1"/>
  <c r="FN347" i="1" s="1"/>
  <c r="GT347" i="1" s="1"/>
  <c r="FO347" i="1" a="1"/>
  <c r="FO347" i="1" s="1"/>
  <c r="GE347" i="1"/>
  <c r="GG347" i="1"/>
  <c r="GH347" i="1"/>
  <c r="GI347" i="1"/>
  <c r="GJ347" i="1"/>
  <c r="GK347" i="1"/>
  <c r="GL347" i="1"/>
  <c r="GU347" i="1"/>
  <c r="EL348" i="1" a="1"/>
  <c r="EL348" i="1"/>
  <c r="EM348" i="1" a="1"/>
  <c r="EM348" i="1" s="1"/>
  <c r="FS348" i="1" s="1"/>
  <c r="EN348" i="1" a="1"/>
  <c r="EN348" i="1"/>
  <c r="FT348" i="1" s="1"/>
  <c r="EO348" i="1" a="1"/>
  <c r="EO348" i="1" s="1"/>
  <c r="FU348" i="1" s="1"/>
  <c r="EP348" i="1" a="1"/>
  <c r="EP348" i="1" s="1"/>
  <c r="FV348" i="1" s="1"/>
  <c r="EQ348" i="1" a="1"/>
  <c r="EQ348" i="1"/>
  <c r="FW348" i="1" s="1"/>
  <c r="ER348" i="1" a="1"/>
  <c r="ER348" i="1" s="1"/>
  <c r="FX348" i="1" s="1"/>
  <c r="ES348" i="1" a="1"/>
  <c r="ES348" i="1" s="1"/>
  <c r="FY348" i="1" s="1"/>
  <c r="ET348" i="1" a="1"/>
  <c r="ET348" i="1" s="1"/>
  <c r="FZ348" i="1" s="1"/>
  <c r="EU348" i="1" a="1"/>
  <c r="EU348" i="1" s="1"/>
  <c r="GA348" i="1" s="1"/>
  <c r="EV348" i="1" a="1"/>
  <c r="EV348" i="1" s="1"/>
  <c r="GB348" i="1" s="1"/>
  <c r="EW348" i="1" a="1"/>
  <c r="EW348" i="1"/>
  <c r="GC348" i="1" s="1"/>
  <c r="EX348" i="1" a="1"/>
  <c r="EX348" i="1"/>
  <c r="GD348" i="1" s="1"/>
  <c r="EY348" i="1" a="1"/>
  <c r="EY348" i="1" s="1"/>
  <c r="GE348" i="1" s="1"/>
  <c r="EZ348" i="1" a="1"/>
  <c r="EZ348" i="1"/>
  <c r="GF348" i="1" s="1"/>
  <c r="FA348" i="1" a="1"/>
  <c r="FA348" i="1"/>
  <c r="GG348" i="1" s="1"/>
  <c r="FB348" i="1" a="1"/>
  <c r="FB348" i="1" s="1"/>
  <c r="GH348" i="1" s="1"/>
  <c r="FC348" i="1" a="1"/>
  <c r="FC348" i="1" s="1"/>
  <c r="GI348" i="1" s="1"/>
  <c r="FD348" i="1" a="1"/>
  <c r="FD348" i="1" s="1"/>
  <c r="GJ348" i="1" s="1"/>
  <c r="FE348" i="1" a="1"/>
  <c r="FE348" i="1" s="1"/>
  <c r="FF348" i="1" a="1"/>
  <c r="FF348" i="1" s="1"/>
  <c r="FG348" i="1" a="1"/>
  <c r="FG348" i="1" s="1"/>
  <c r="FH348" i="1" a="1"/>
  <c r="FH348" i="1" s="1"/>
  <c r="FI348" i="1" a="1"/>
  <c r="FI348" i="1"/>
  <c r="GO348" i="1" s="1"/>
  <c r="FJ348" i="1" a="1"/>
  <c r="FJ348" i="1"/>
  <c r="GP348" i="1" s="1"/>
  <c r="FK348" i="1" a="1"/>
  <c r="FK348" i="1"/>
  <c r="GQ348" i="1" s="1"/>
  <c r="FL348" i="1" a="1"/>
  <c r="FL348" i="1" s="1"/>
  <c r="GR348" i="1" s="1"/>
  <c r="FM348" i="1" a="1"/>
  <c r="FM348" i="1"/>
  <c r="GS348" i="1" s="1"/>
  <c r="FN348" i="1" a="1"/>
  <c r="FN348" i="1" s="1"/>
  <c r="GT348" i="1" s="1"/>
  <c r="FO348" i="1" a="1"/>
  <c r="FO348" i="1"/>
  <c r="GU348" i="1" s="1"/>
  <c r="FR348" i="1"/>
  <c r="GK348" i="1"/>
  <c r="GL348" i="1"/>
  <c r="GM348" i="1"/>
  <c r="GN348" i="1"/>
  <c r="EL349" i="1" a="1"/>
  <c r="EL349" i="1" s="1"/>
  <c r="FR349" i="1" s="1"/>
  <c r="EM349" i="1" a="1"/>
  <c r="EM349" i="1" s="1"/>
  <c r="EN349" i="1" a="1"/>
  <c r="EN349" i="1"/>
  <c r="EO349" i="1" a="1"/>
  <c r="EO349" i="1"/>
  <c r="EP349" i="1" a="1"/>
  <c r="EP349" i="1" s="1"/>
  <c r="EQ349" i="1" a="1"/>
  <c r="EQ349" i="1" s="1"/>
  <c r="FW349" i="1" s="1"/>
  <c r="ER349" i="1" a="1"/>
  <c r="ER349" i="1"/>
  <c r="ES349" i="1" a="1"/>
  <c r="ES349" i="1" s="1"/>
  <c r="FY349" i="1" s="1"/>
  <c r="ET349" i="1" a="1"/>
  <c r="ET349" i="1"/>
  <c r="FZ349" i="1" s="1"/>
  <c r="EU349" i="1" a="1"/>
  <c r="EU349" i="1"/>
  <c r="GA349" i="1" s="1"/>
  <c r="EV349" i="1" a="1"/>
  <c r="EV349" i="1" s="1"/>
  <c r="GB349" i="1" s="1"/>
  <c r="EW349" i="1" a="1"/>
  <c r="EW349" i="1" s="1"/>
  <c r="GC349" i="1" s="1"/>
  <c r="EX349" i="1" a="1"/>
  <c r="EX349" i="1" s="1"/>
  <c r="GD349" i="1" s="1"/>
  <c r="EY349" i="1" a="1"/>
  <c r="EY349" i="1" s="1"/>
  <c r="GE349" i="1" s="1"/>
  <c r="EZ349" i="1" a="1"/>
  <c r="EZ349" i="1"/>
  <c r="GF349" i="1" s="1"/>
  <c r="FA349" i="1" a="1"/>
  <c r="FA349" i="1"/>
  <c r="GG349" i="1" s="1"/>
  <c r="FB349" i="1" a="1"/>
  <c r="FB349" i="1"/>
  <c r="GH349" i="1" s="1"/>
  <c r="FC349" i="1" a="1"/>
  <c r="FC349" i="1"/>
  <c r="GI349" i="1" s="1"/>
  <c r="FD349" i="1" a="1"/>
  <c r="FD349" i="1" s="1"/>
  <c r="GJ349" i="1" s="1"/>
  <c r="FE349" i="1" a="1"/>
  <c r="FE349" i="1" s="1"/>
  <c r="GK349" i="1" s="1"/>
  <c r="FF349" i="1" a="1"/>
  <c r="FF349" i="1"/>
  <c r="FG349" i="1" a="1"/>
  <c r="FG349" i="1" s="1"/>
  <c r="GM349" i="1" s="1"/>
  <c r="FH349" i="1" a="1"/>
  <c r="FH349" i="1" s="1"/>
  <c r="FI349" i="1" a="1"/>
  <c r="FI349" i="1" s="1"/>
  <c r="FJ349" i="1" a="1"/>
  <c r="FJ349" i="1" s="1"/>
  <c r="FK349" i="1" a="1"/>
  <c r="FK349" i="1" s="1"/>
  <c r="FL349" i="1" a="1"/>
  <c r="FL349" i="1"/>
  <c r="FM349" i="1" a="1"/>
  <c r="FM349" i="1"/>
  <c r="FN349" i="1" a="1"/>
  <c r="FN349" i="1" s="1"/>
  <c r="FO349" i="1" a="1"/>
  <c r="FO349" i="1" s="1"/>
  <c r="GU349" i="1" s="1"/>
  <c r="FS349" i="1"/>
  <c r="FT349" i="1"/>
  <c r="FU349" i="1"/>
  <c r="FV349" i="1"/>
  <c r="FX349" i="1"/>
  <c r="GL349" i="1"/>
  <c r="GN349" i="1"/>
  <c r="GO349" i="1"/>
  <c r="GP349" i="1"/>
  <c r="GQ349" i="1"/>
  <c r="GR349" i="1"/>
  <c r="GS349" i="1"/>
  <c r="GT349" i="1"/>
  <c r="EL350" i="1" a="1"/>
  <c r="EL350" i="1" s="1"/>
  <c r="FR350" i="1" s="1"/>
  <c r="EM350" i="1" a="1"/>
  <c r="EM350" i="1" s="1"/>
  <c r="EN350" i="1" a="1"/>
  <c r="EN350" i="1" s="1"/>
  <c r="EO350" i="1" a="1"/>
  <c r="EO350" i="1" s="1"/>
  <c r="EP350" i="1" a="1"/>
  <c r="EP350" i="1" s="1"/>
  <c r="EQ350" i="1" a="1"/>
  <c r="EQ350" i="1"/>
  <c r="ER350" i="1" a="1"/>
  <c r="ER350" i="1"/>
  <c r="ES350" i="1" a="1"/>
  <c r="ES350" i="1" s="1"/>
  <c r="FY350" i="1" s="1"/>
  <c r="ET350" i="1" a="1"/>
  <c r="ET350" i="1"/>
  <c r="EU350" i="1" a="1"/>
  <c r="EU350" i="1" s="1"/>
  <c r="GA350" i="1" s="1"/>
  <c r="EV350" i="1" a="1"/>
  <c r="EV350" i="1" s="1"/>
  <c r="GB350" i="1" s="1"/>
  <c r="EW350" i="1" a="1"/>
  <c r="EW350" i="1" s="1"/>
  <c r="GC350" i="1" s="1"/>
  <c r="EX350" i="1" a="1"/>
  <c r="EX350" i="1" s="1"/>
  <c r="GD350" i="1" s="1"/>
  <c r="EY350" i="1" a="1"/>
  <c r="EY350" i="1" s="1"/>
  <c r="GE350" i="1" s="1"/>
  <c r="EZ350" i="1" a="1"/>
  <c r="EZ350" i="1" s="1"/>
  <c r="GF350" i="1" s="1"/>
  <c r="FA350" i="1" a="1"/>
  <c r="FA350" i="1" s="1"/>
  <c r="GG350" i="1" s="1"/>
  <c r="FB350" i="1" a="1"/>
  <c r="FB350" i="1" s="1"/>
  <c r="FC350" i="1" a="1"/>
  <c r="FC350" i="1"/>
  <c r="GI350" i="1" s="1"/>
  <c r="FD350" i="1" a="1"/>
  <c r="FD350" i="1"/>
  <c r="GJ350" i="1" s="1"/>
  <c r="FE350" i="1" a="1"/>
  <c r="FE350" i="1"/>
  <c r="GK350" i="1" s="1"/>
  <c r="FF350" i="1" a="1"/>
  <c r="FF350" i="1"/>
  <c r="GL350" i="1" s="1"/>
  <c r="FG350" i="1" a="1"/>
  <c r="FG350" i="1" s="1"/>
  <c r="GM350" i="1" s="1"/>
  <c r="FH350" i="1" a="1"/>
  <c r="FH350" i="1"/>
  <c r="GN350" i="1" s="1"/>
  <c r="FI350" i="1" a="1"/>
  <c r="FI350" i="1" s="1"/>
  <c r="GO350" i="1" s="1"/>
  <c r="FJ350" i="1" a="1"/>
  <c r="FJ350" i="1" s="1"/>
  <c r="GP350" i="1" s="1"/>
  <c r="FK350" i="1" a="1"/>
  <c r="FK350" i="1" s="1"/>
  <c r="GQ350" i="1" s="1"/>
  <c r="FL350" i="1" a="1"/>
  <c r="FL350" i="1" s="1"/>
  <c r="GR350" i="1" s="1"/>
  <c r="FM350" i="1" a="1"/>
  <c r="FM350" i="1" s="1"/>
  <c r="GS350" i="1" s="1"/>
  <c r="FN350" i="1" a="1"/>
  <c r="FN350" i="1" s="1"/>
  <c r="GT350" i="1" s="1"/>
  <c r="FO350" i="1" a="1"/>
  <c r="FO350" i="1"/>
  <c r="GU350" i="1" s="1"/>
  <c r="FS350" i="1"/>
  <c r="FT350" i="1"/>
  <c r="FU350" i="1"/>
  <c r="FV350" i="1"/>
  <c r="FW350" i="1"/>
  <c r="FX350" i="1"/>
  <c r="FZ350" i="1"/>
  <c r="GH350" i="1"/>
  <c r="EL351" i="1" a="1"/>
  <c r="EL351" i="1" s="1"/>
  <c r="FR351" i="1" s="1"/>
  <c r="EM351" i="1" a="1"/>
  <c r="EM351" i="1" s="1"/>
  <c r="FS351" i="1" s="1"/>
  <c r="EN351" i="1" a="1"/>
  <c r="EN351" i="1" s="1"/>
  <c r="FT351" i="1" s="1"/>
  <c r="EO351" i="1" a="1"/>
  <c r="EO351" i="1"/>
  <c r="FU351" i="1" s="1"/>
  <c r="EP351" i="1" a="1"/>
  <c r="EP351" i="1" s="1"/>
  <c r="FV351" i="1" s="1"/>
  <c r="EQ351" i="1" a="1"/>
  <c r="EQ351" i="1" s="1"/>
  <c r="ER351" i="1" a="1"/>
  <c r="ER351" i="1" s="1"/>
  <c r="FX351" i="1" s="1"/>
  <c r="ES351" i="1" a="1"/>
  <c r="ES351" i="1" s="1"/>
  <c r="ET351" i="1" a="1"/>
  <c r="ET351" i="1"/>
  <c r="EU351" i="1" a="1"/>
  <c r="EU351" i="1"/>
  <c r="EV351" i="1" a="1"/>
  <c r="EV351" i="1" s="1"/>
  <c r="EW351" i="1" a="1"/>
  <c r="EW351" i="1" s="1"/>
  <c r="GC351" i="1" s="1"/>
  <c r="EX351" i="1" a="1"/>
  <c r="EX351" i="1" s="1"/>
  <c r="GD351" i="1" s="1"/>
  <c r="EY351" i="1" a="1"/>
  <c r="EY351" i="1" s="1"/>
  <c r="GE351" i="1" s="1"/>
  <c r="EZ351" i="1" a="1"/>
  <c r="EZ351" i="1"/>
  <c r="GF351" i="1" s="1"/>
  <c r="FA351" i="1" a="1"/>
  <c r="FA351" i="1" s="1"/>
  <c r="GG351" i="1" s="1"/>
  <c r="FB351" i="1" a="1"/>
  <c r="FB351" i="1" s="1"/>
  <c r="GH351" i="1" s="1"/>
  <c r="FC351" i="1" a="1"/>
  <c r="FC351" i="1" s="1"/>
  <c r="GI351" i="1" s="1"/>
  <c r="FD351" i="1" a="1"/>
  <c r="FD351" i="1" s="1"/>
  <c r="GJ351" i="1" s="1"/>
  <c r="FE351" i="1" a="1"/>
  <c r="FE351" i="1" s="1"/>
  <c r="FF351" i="1" a="1"/>
  <c r="FF351" i="1"/>
  <c r="GL351" i="1" s="1"/>
  <c r="FG351" i="1" a="1"/>
  <c r="FG351" i="1"/>
  <c r="GM351" i="1" s="1"/>
  <c r="FH351" i="1" a="1"/>
  <c r="FH351" i="1" s="1"/>
  <c r="GN351" i="1" s="1"/>
  <c r="FI351" i="1" a="1"/>
  <c r="FI351" i="1"/>
  <c r="GO351" i="1" s="1"/>
  <c r="FJ351" i="1" a="1"/>
  <c r="FJ351" i="1" s="1"/>
  <c r="FK351" i="1" a="1"/>
  <c r="FK351" i="1"/>
  <c r="GQ351" i="1" s="1"/>
  <c r="FL351" i="1" a="1"/>
  <c r="FL351" i="1" s="1"/>
  <c r="GR351" i="1" s="1"/>
  <c r="FM351" i="1" a="1"/>
  <c r="FM351" i="1" s="1"/>
  <c r="GS351" i="1" s="1"/>
  <c r="FN351" i="1" a="1"/>
  <c r="FN351" i="1" s="1"/>
  <c r="GT351" i="1" s="1"/>
  <c r="FO351" i="1" a="1"/>
  <c r="FO351" i="1" s="1"/>
  <c r="FW351" i="1"/>
  <c r="FY351" i="1"/>
  <c r="FZ351" i="1"/>
  <c r="GA351" i="1"/>
  <c r="GB351" i="1"/>
  <c r="GK351" i="1"/>
  <c r="GP351" i="1"/>
  <c r="GU351" i="1"/>
  <c r="EL352" i="1" a="1"/>
  <c r="EL352" i="1"/>
  <c r="EM352" i="1" a="1"/>
  <c r="EM352" i="1" s="1"/>
  <c r="FS352" i="1" s="1"/>
  <c r="EN352" i="1" a="1"/>
  <c r="EN352" i="1"/>
  <c r="FT352" i="1" s="1"/>
  <c r="EO352" i="1" a="1"/>
  <c r="EO352" i="1"/>
  <c r="FU352" i="1" s="1"/>
  <c r="EP352" i="1" a="1"/>
  <c r="EP352" i="1" s="1"/>
  <c r="FV352" i="1" s="1"/>
  <c r="EQ352" i="1" a="1"/>
  <c r="EQ352" i="1" s="1"/>
  <c r="FW352" i="1" s="1"/>
  <c r="ER352" i="1" a="1"/>
  <c r="ER352" i="1" s="1"/>
  <c r="ES352" i="1" a="1"/>
  <c r="ES352" i="1" s="1"/>
  <c r="FY352" i="1" s="1"/>
  <c r="ET352" i="1" a="1"/>
  <c r="ET352" i="1" s="1"/>
  <c r="FZ352" i="1" s="1"/>
  <c r="EU352" i="1" a="1"/>
  <c r="EU352" i="1" s="1"/>
  <c r="GA352" i="1" s="1"/>
  <c r="EV352" i="1" a="1"/>
  <c r="EV352" i="1" s="1"/>
  <c r="GB352" i="1" s="1"/>
  <c r="EW352" i="1" a="1"/>
  <c r="EW352" i="1"/>
  <c r="GC352" i="1" s="1"/>
  <c r="EX352" i="1" a="1"/>
  <c r="EX352" i="1"/>
  <c r="GD352" i="1" s="1"/>
  <c r="EY352" i="1" a="1"/>
  <c r="EY352" i="1"/>
  <c r="GE352" i="1" s="1"/>
  <c r="EZ352" i="1" a="1"/>
  <c r="EZ352" i="1"/>
  <c r="GF352" i="1" s="1"/>
  <c r="FA352" i="1" a="1"/>
  <c r="FA352" i="1"/>
  <c r="GG352" i="1" s="1"/>
  <c r="FB352" i="1" a="1"/>
  <c r="FB352" i="1"/>
  <c r="GH352" i="1" s="1"/>
  <c r="FC352" i="1" a="1"/>
  <c r="FC352" i="1"/>
  <c r="GI352" i="1" s="1"/>
  <c r="FD352" i="1" a="1"/>
  <c r="FD352" i="1"/>
  <c r="GJ352" i="1" s="1"/>
  <c r="FE352" i="1" a="1"/>
  <c r="FE352" i="1" s="1"/>
  <c r="GK352" i="1" s="1"/>
  <c r="FF352" i="1" a="1"/>
  <c r="FF352" i="1" s="1"/>
  <c r="GL352" i="1" s="1"/>
  <c r="FG352" i="1" a="1"/>
  <c r="FG352" i="1" s="1"/>
  <c r="GM352" i="1" s="1"/>
  <c r="FH352" i="1" a="1"/>
  <c r="FH352" i="1" s="1"/>
  <c r="FI352" i="1" a="1"/>
  <c r="FI352" i="1"/>
  <c r="FJ352" i="1" a="1"/>
  <c r="FJ352" i="1"/>
  <c r="FK352" i="1" a="1"/>
  <c r="FK352" i="1"/>
  <c r="FL352" i="1" a="1"/>
  <c r="FL352" i="1"/>
  <c r="GR352" i="1" s="1"/>
  <c r="FM352" i="1" a="1"/>
  <c r="FM352" i="1" s="1"/>
  <c r="GS352" i="1" s="1"/>
  <c r="FN352" i="1" a="1"/>
  <c r="FN352" i="1"/>
  <c r="FO352" i="1" a="1"/>
  <c r="FO352" i="1"/>
  <c r="GU352" i="1" s="1"/>
  <c r="FR352" i="1"/>
  <c r="FX352" i="1"/>
  <c r="GN352" i="1"/>
  <c r="GO352" i="1"/>
  <c r="GP352" i="1"/>
  <c r="GQ352" i="1"/>
  <c r="GT352" i="1"/>
  <c r="EL353" i="1" a="1"/>
  <c r="EL353" i="1" s="1"/>
  <c r="EM353" i="1" a="1"/>
  <c r="EM353" i="1" s="1"/>
  <c r="EN353" i="1" a="1"/>
  <c r="EN353" i="1"/>
  <c r="EO353" i="1" a="1"/>
  <c r="EO353" i="1"/>
  <c r="EP353" i="1" a="1"/>
  <c r="EP353" i="1" s="1"/>
  <c r="EQ353" i="1" a="1"/>
  <c r="EQ353" i="1" s="1"/>
  <c r="ER353" i="1" a="1"/>
  <c r="ER353" i="1"/>
  <c r="ES353" i="1" a="1"/>
  <c r="ES353" i="1"/>
  <c r="ET353" i="1" a="1"/>
  <c r="ET353" i="1" s="1"/>
  <c r="FZ353" i="1" s="1"/>
  <c r="EU353" i="1" a="1"/>
  <c r="EU353" i="1"/>
  <c r="GA353" i="1" s="1"/>
  <c r="EV353" i="1" a="1"/>
  <c r="EV353" i="1" s="1"/>
  <c r="GB353" i="1" s="1"/>
  <c r="EW353" i="1" a="1"/>
  <c r="EW353" i="1" s="1"/>
  <c r="GC353" i="1" s="1"/>
  <c r="EX353" i="1" a="1"/>
  <c r="EX353" i="1" s="1"/>
  <c r="GD353" i="1" s="1"/>
  <c r="EY353" i="1" a="1"/>
  <c r="EY353" i="1" s="1"/>
  <c r="GE353" i="1" s="1"/>
  <c r="EZ353" i="1" a="1"/>
  <c r="EZ353" i="1"/>
  <c r="GF353" i="1" s="1"/>
  <c r="FA353" i="1" a="1"/>
  <c r="FA353" i="1"/>
  <c r="GG353" i="1" s="1"/>
  <c r="FB353" i="1" a="1"/>
  <c r="FB353" i="1" s="1"/>
  <c r="GH353" i="1" s="1"/>
  <c r="FC353" i="1" a="1"/>
  <c r="FC353" i="1"/>
  <c r="GI353" i="1" s="1"/>
  <c r="FD353" i="1" a="1"/>
  <c r="FD353" i="1" s="1"/>
  <c r="GJ353" i="1" s="1"/>
  <c r="FE353" i="1" a="1"/>
  <c r="FE353" i="1"/>
  <c r="GK353" i="1" s="1"/>
  <c r="FF353" i="1" a="1"/>
  <c r="FF353" i="1"/>
  <c r="GL353" i="1" s="1"/>
  <c r="FG353" i="1" a="1"/>
  <c r="FG353" i="1"/>
  <c r="GM353" i="1" s="1"/>
  <c r="FH353" i="1" a="1"/>
  <c r="FH353" i="1" s="1"/>
  <c r="GN353" i="1" s="1"/>
  <c r="FI353" i="1" a="1"/>
  <c r="FI353" i="1" s="1"/>
  <c r="FJ353" i="1" a="1"/>
  <c r="FJ353" i="1" s="1"/>
  <c r="FK353" i="1" a="1"/>
  <c r="FK353" i="1" s="1"/>
  <c r="FL353" i="1" a="1"/>
  <c r="FL353" i="1"/>
  <c r="FM353" i="1" a="1"/>
  <c r="FM353" i="1"/>
  <c r="FN353" i="1" a="1"/>
  <c r="FN353" i="1" s="1"/>
  <c r="GT353" i="1" s="1"/>
  <c r="FO353" i="1" a="1"/>
  <c r="FO353" i="1" s="1"/>
  <c r="GU353" i="1" s="1"/>
  <c r="FR353" i="1"/>
  <c r="FS353" i="1"/>
  <c r="FT353" i="1"/>
  <c r="FU353" i="1"/>
  <c r="FV353" i="1"/>
  <c r="FW353" i="1"/>
  <c r="FX353" i="1"/>
  <c r="FY353" i="1"/>
  <c r="GO353" i="1"/>
  <c r="GP353" i="1"/>
  <c r="GQ353" i="1"/>
  <c r="GR353" i="1"/>
  <c r="GS353" i="1"/>
  <c r="EL354" i="1" a="1"/>
  <c r="EL354" i="1" s="1"/>
  <c r="FR354" i="1" s="1"/>
  <c r="EM354" i="1" a="1"/>
  <c r="EM354" i="1" s="1"/>
  <c r="EN354" i="1" a="1"/>
  <c r="EN354" i="1" s="1"/>
  <c r="EO354" i="1" a="1"/>
  <c r="EO354" i="1" s="1"/>
  <c r="EP354" i="1" a="1"/>
  <c r="EP354" i="1" s="1"/>
  <c r="FV354" i="1" s="1"/>
  <c r="EQ354" i="1" a="1"/>
  <c r="EQ354" i="1"/>
  <c r="FW354" i="1" s="1"/>
  <c r="ER354" i="1" a="1"/>
  <c r="ER354" i="1"/>
  <c r="ES354" i="1" a="1"/>
  <c r="ES354" i="1" s="1"/>
  <c r="FY354" i="1" s="1"/>
  <c r="ET354" i="1" a="1"/>
  <c r="ET354" i="1"/>
  <c r="EU354" i="1" a="1"/>
  <c r="EU354" i="1" s="1"/>
  <c r="GA354" i="1" s="1"/>
  <c r="EV354" i="1" a="1"/>
  <c r="EV354" i="1"/>
  <c r="GB354" i="1" s="1"/>
  <c r="EW354" i="1" a="1"/>
  <c r="EW354" i="1"/>
  <c r="GC354" i="1" s="1"/>
  <c r="EX354" i="1" a="1"/>
  <c r="EX354" i="1" s="1"/>
  <c r="GD354" i="1" s="1"/>
  <c r="EY354" i="1" a="1"/>
  <c r="EY354" i="1" s="1"/>
  <c r="GE354" i="1" s="1"/>
  <c r="EZ354" i="1" a="1"/>
  <c r="EZ354" i="1" s="1"/>
  <c r="GF354" i="1" s="1"/>
  <c r="FA354" i="1" a="1"/>
  <c r="FA354" i="1" s="1"/>
  <c r="GG354" i="1" s="1"/>
  <c r="FB354" i="1" a="1"/>
  <c r="FB354" i="1" s="1"/>
  <c r="GH354" i="1" s="1"/>
  <c r="FC354" i="1" a="1"/>
  <c r="FC354" i="1"/>
  <c r="GI354" i="1" s="1"/>
  <c r="FD354" i="1" a="1"/>
  <c r="FD354" i="1"/>
  <c r="GJ354" i="1" s="1"/>
  <c r="FE354" i="1" a="1"/>
  <c r="FE354" i="1"/>
  <c r="GK354" i="1" s="1"/>
  <c r="FF354" i="1" a="1"/>
  <c r="FF354" i="1" s="1"/>
  <c r="GL354" i="1" s="1"/>
  <c r="FG354" i="1" a="1"/>
  <c r="FG354" i="1" s="1"/>
  <c r="GM354" i="1" s="1"/>
  <c r="FH354" i="1" a="1"/>
  <c r="FH354" i="1"/>
  <c r="GN354" i="1" s="1"/>
  <c r="FI354" i="1" a="1"/>
  <c r="FI354" i="1" s="1"/>
  <c r="GO354" i="1" s="1"/>
  <c r="FJ354" i="1" a="1"/>
  <c r="FJ354" i="1"/>
  <c r="GP354" i="1" s="1"/>
  <c r="FK354" i="1" a="1"/>
  <c r="FK354" i="1" s="1"/>
  <c r="FL354" i="1" a="1"/>
  <c r="FL354" i="1" s="1"/>
  <c r="GR354" i="1" s="1"/>
  <c r="FM354" i="1" a="1"/>
  <c r="FM354" i="1" s="1"/>
  <c r="GS354" i="1" s="1"/>
  <c r="FN354" i="1" a="1"/>
  <c r="FN354" i="1" s="1"/>
  <c r="GT354" i="1" s="1"/>
  <c r="FO354" i="1" a="1"/>
  <c r="FO354" i="1"/>
  <c r="GU354" i="1" s="1"/>
  <c r="FS354" i="1"/>
  <c r="FT354" i="1"/>
  <c r="FU354" i="1"/>
  <c r="FX354" i="1"/>
  <c r="FZ354" i="1"/>
  <c r="GQ354" i="1"/>
  <c r="EL355" i="1" a="1"/>
  <c r="EL355" i="1" s="1"/>
  <c r="FR355" i="1" s="1"/>
  <c r="EM355" i="1" a="1"/>
  <c r="EM355" i="1"/>
  <c r="FS355" i="1" s="1"/>
  <c r="EN355" i="1" a="1"/>
  <c r="EN355" i="1"/>
  <c r="FT355" i="1" s="1"/>
  <c r="EO355" i="1" a="1"/>
  <c r="EO355" i="1"/>
  <c r="FU355" i="1" s="1"/>
  <c r="EP355" i="1" a="1"/>
  <c r="EP355" i="1" s="1"/>
  <c r="FV355" i="1" s="1"/>
  <c r="EQ355" i="1" a="1"/>
  <c r="EQ355" i="1" s="1"/>
  <c r="FW355" i="1" s="1"/>
  <c r="ER355" i="1" a="1"/>
  <c r="ER355" i="1" s="1"/>
  <c r="FX355" i="1" s="1"/>
  <c r="ES355" i="1" a="1"/>
  <c r="ES355" i="1" s="1"/>
  <c r="ET355" i="1" a="1"/>
  <c r="ET355" i="1"/>
  <c r="EU355" i="1" a="1"/>
  <c r="EU355" i="1"/>
  <c r="EV355" i="1" a="1"/>
  <c r="EV355" i="1" s="1"/>
  <c r="EW355" i="1" a="1"/>
  <c r="EW355" i="1"/>
  <c r="EX355" i="1" a="1"/>
  <c r="EX355" i="1"/>
  <c r="EY355" i="1" a="1"/>
  <c r="EY355" i="1" s="1"/>
  <c r="EZ355" i="1" a="1"/>
  <c r="EZ355" i="1" s="1"/>
  <c r="GF355" i="1" s="1"/>
  <c r="FA355" i="1" a="1"/>
  <c r="FA355" i="1" s="1"/>
  <c r="GG355" i="1" s="1"/>
  <c r="FB355" i="1" a="1"/>
  <c r="FB355" i="1" s="1"/>
  <c r="GH355" i="1" s="1"/>
  <c r="FC355" i="1" a="1"/>
  <c r="FC355" i="1" s="1"/>
  <c r="GI355" i="1" s="1"/>
  <c r="FD355" i="1" a="1"/>
  <c r="FD355" i="1" s="1"/>
  <c r="GJ355" i="1" s="1"/>
  <c r="FE355" i="1" a="1"/>
  <c r="FE355" i="1" s="1"/>
  <c r="GK355" i="1" s="1"/>
  <c r="FF355" i="1" a="1"/>
  <c r="FF355" i="1"/>
  <c r="GL355" i="1" s="1"/>
  <c r="FG355" i="1" a="1"/>
  <c r="FG355" i="1"/>
  <c r="GM355" i="1" s="1"/>
  <c r="FH355" i="1" a="1"/>
  <c r="FH355" i="1" s="1"/>
  <c r="GN355" i="1" s="1"/>
  <c r="FI355" i="1" a="1"/>
  <c r="FI355" i="1"/>
  <c r="GO355" i="1" s="1"/>
  <c r="FJ355" i="1" a="1"/>
  <c r="FJ355" i="1" s="1"/>
  <c r="FK355" i="1" a="1"/>
  <c r="FK355" i="1"/>
  <c r="GQ355" i="1" s="1"/>
  <c r="FL355" i="1" a="1"/>
  <c r="FL355" i="1"/>
  <c r="GR355" i="1" s="1"/>
  <c r="FM355" i="1" a="1"/>
  <c r="FM355" i="1" s="1"/>
  <c r="GS355" i="1" s="1"/>
  <c r="FN355" i="1" a="1"/>
  <c r="FN355" i="1" s="1"/>
  <c r="GT355" i="1" s="1"/>
  <c r="FO355" i="1" a="1"/>
  <c r="FO355" i="1" s="1"/>
  <c r="GU355" i="1" s="1"/>
  <c r="FY355" i="1"/>
  <c r="FZ355" i="1"/>
  <c r="GA355" i="1"/>
  <c r="GB355" i="1"/>
  <c r="GC355" i="1"/>
  <c r="GD355" i="1"/>
  <c r="GE355" i="1"/>
  <c r="GP355" i="1"/>
  <c r="EL356" i="1" a="1"/>
  <c r="EL356" i="1"/>
  <c r="EM356" i="1" a="1"/>
  <c r="EM356" i="1"/>
  <c r="FS356" i="1" s="1"/>
  <c r="EN356" i="1" a="1"/>
  <c r="EN356" i="1"/>
  <c r="EO356" i="1" a="1"/>
  <c r="EO356" i="1"/>
  <c r="FU356" i="1" s="1"/>
  <c r="EP356" i="1" a="1"/>
  <c r="EP356" i="1" s="1"/>
  <c r="FV356" i="1" s="1"/>
  <c r="EQ356" i="1" a="1"/>
  <c r="EQ356" i="1" s="1"/>
  <c r="FW356" i="1" s="1"/>
  <c r="ER356" i="1" a="1"/>
  <c r="ER356" i="1" s="1"/>
  <c r="FX356" i="1" s="1"/>
  <c r="ES356" i="1" a="1"/>
  <c r="ES356" i="1" s="1"/>
  <c r="FY356" i="1" s="1"/>
  <c r="ET356" i="1" a="1"/>
  <c r="ET356" i="1" s="1"/>
  <c r="EU356" i="1" a="1"/>
  <c r="EU356" i="1" s="1"/>
  <c r="GA356" i="1" s="1"/>
  <c r="EV356" i="1" a="1"/>
  <c r="EV356" i="1" s="1"/>
  <c r="EW356" i="1" a="1"/>
  <c r="EW356" i="1" s="1"/>
  <c r="GC356" i="1" s="1"/>
  <c r="EX356" i="1" a="1"/>
  <c r="EX356" i="1"/>
  <c r="GD356" i="1" s="1"/>
  <c r="EY356" i="1" a="1"/>
  <c r="EY356" i="1" s="1"/>
  <c r="GE356" i="1" s="1"/>
  <c r="EZ356" i="1" a="1"/>
  <c r="EZ356" i="1" s="1"/>
  <c r="GF356" i="1" s="1"/>
  <c r="FA356" i="1" a="1"/>
  <c r="FA356" i="1" s="1"/>
  <c r="GG356" i="1" s="1"/>
  <c r="FB356" i="1" a="1"/>
  <c r="FB356" i="1"/>
  <c r="GH356" i="1" s="1"/>
  <c r="FC356" i="1" a="1"/>
  <c r="FC356" i="1"/>
  <c r="GI356" i="1" s="1"/>
  <c r="FD356" i="1" a="1"/>
  <c r="FD356" i="1"/>
  <c r="GJ356" i="1" s="1"/>
  <c r="FE356" i="1" a="1"/>
  <c r="FE356" i="1" s="1"/>
  <c r="GK356" i="1" s="1"/>
  <c r="FF356" i="1" a="1"/>
  <c r="FF356" i="1" s="1"/>
  <c r="GL356" i="1" s="1"/>
  <c r="FG356" i="1" a="1"/>
  <c r="FG356" i="1" s="1"/>
  <c r="GM356" i="1" s="1"/>
  <c r="FH356" i="1" a="1"/>
  <c r="FH356" i="1" s="1"/>
  <c r="GN356" i="1" s="1"/>
  <c r="FI356" i="1" a="1"/>
  <c r="FI356" i="1"/>
  <c r="FJ356" i="1" a="1"/>
  <c r="FJ356" i="1"/>
  <c r="FK356" i="1" a="1"/>
  <c r="FK356" i="1" s="1"/>
  <c r="FL356" i="1" a="1"/>
  <c r="FL356" i="1"/>
  <c r="FM356" i="1" a="1"/>
  <c r="FM356" i="1" s="1"/>
  <c r="GS356" i="1" s="1"/>
  <c r="FN356" i="1" a="1"/>
  <c r="FN356" i="1" s="1"/>
  <c r="FO356" i="1" a="1"/>
  <c r="FO356" i="1"/>
  <c r="GU356" i="1" s="1"/>
  <c r="FR356" i="1"/>
  <c r="FT356" i="1"/>
  <c r="FZ356" i="1"/>
  <c r="GB356" i="1"/>
  <c r="GO356" i="1"/>
  <c r="GP356" i="1"/>
  <c r="GQ356" i="1"/>
  <c r="GR356" i="1"/>
  <c r="GT356" i="1"/>
  <c r="EL357" i="1" a="1"/>
  <c r="EL357" i="1" s="1"/>
  <c r="FR357" i="1" s="1"/>
  <c r="EM357" i="1" a="1"/>
  <c r="EM357" i="1" s="1"/>
  <c r="FS357" i="1" s="1"/>
  <c r="EN357" i="1" a="1"/>
  <c r="EN357" i="1" s="1"/>
  <c r="FT357" i="1" s="1"/>
  <c r="EO357" i="1" a="1"/>
  <c r="EO357" i="1"/>
  <c r="EP357" i="1" a="1"/>
  <c r="EP357" i="1"/>
  <c r="EQ357" i="1" a="1"/>
  <c r="EQ357" i="1"/>
  <c r="FW357" i="1" s="1"/>
  <c r="ER357" i="1" a="1"/>
  <c r="ER357" i="1" s="1"/>
  <c r="ES357" i="1" a="1"/>
  <c r="ES357" i="1" s="1"/>
  <c r="ET357" i="1" a="1"/>
  <c r="ET357" i="1"/>
  <c r="EU357" i="1" a="1"/>
  <c r="EU357" i="1" s="1"/>
  <c r="GA357" i="1" s="1"/>
  <c r="EV357" i="1" a="1"/>
  <c r="EV357" i="1" s="1"/>
  <c r="GB357" i="1" s="1"/>
  <c r="EW357" i="1" a="1"/>
  <c r="EW357" i="1" s="1"/>
  <c r="GC357" i="1" s="1"/>
  <c r="EX357" i="1" a="1"/>
  <c r="EX357" i="1" s="1"/>
  <c r="EY357" i="1" a="1"/>
  <c r="EY357" i="1" s="1"/>
  <c r="GE357" i="1" s="1"/>
  <c r="EZ357" i="1" a="1"/>
  <c r="EZ357" i="1" s="1"/>
  <c r="GF357" i="1" s="1"/>
  <c r="FA357" i="1" a="1"/>
  <c r="FA357" i="1"/>
  <c r="GG357" i="1" s="1"/>
  <c r="FB357" i="1" a="1"/>
  <c r="FB357" i="1" s="1"/>
  <c r="GH357" i="1" s="1"/>
  <c r="FC357" i="1" a="1"/>
  <c r="FC357" i="1" s="1"/>
  <c r="GI357" i="1" s="1"/>
  <c r="FD357" i="1" a="1"/>
  <c r="FD357" i="1" s="1"/>
  <c r="GJ357" i="1" s="1"/>
  <c r="FE357" i="1" a="1"/>
  <c r="FE357" i="1" s="1"/>
  <c r="GK357" i="1" s="1"/>
  <c r="FF357" i="1" a="1"/>
  <c r="FF357" i="1" s="1"/>
  <c r="GL357" i="1" s="1"/>
  <c r="FG357" i="1" a="1"/>
  <c r="FG357" i="1" s="1"/>
  <c r="GM357" i="1" s="1"/>
  <c r="FH357" i="1" a="1"/>
  <c r="FH357" i="1" s="1"/>
  <c r="FI357" i="1" a="1"/>
  <c r="FI357" i="1" s="1"/>
  <c r="FJ357" i="1" a="1"/>
  <c r="FJ357" i="1" s="1"/>
  <c r="FK357" i="1" a="1"/>
  <c r="FK357" i="1" s="1"/>
  <c r="FL357" i="1" a="1"/>
  <c r="FL357" i="1"/>
  <c r="FM357" i="1" a="1"/>
  <c r="FM357" i="1"/>
  <c r="FN357" i="1" a="1"/>
  <c r="FN357" i="1" s="1"/>
  <c r="GT357" i="1" s="1"/>
  <c r="FO357" i="1" a="1"/>
  <c r="FO357" i="1" s="1"/>
  <c r="GU357" i="1" s="1"/>
  <c r="FU357" i="1"/>
  <c r="FV357" i="1"/>
  <c r="FX357" i="1"/>
  <c r="FY357" i="1"/>
  <c r="FZ357" i="1"/>
  <c r="GD357" i="1"/>
  <c r="GN357" i="1"/>
  <c r="GO357" i="1"/>
  <c r="GP357" i="1"/>
  <c r="GQ357" i="1"/>
  <c r="GR357" i="1"/>
  <c r="GS357" i="1"/>
  <c r="EL358" i="1" a="1"/>
  <c r="EL358" i="1"/>
  <c r="FR358" i="1" s="1"/>
  <c r="EM358" i="1" a="1"/>
  <c r="EM358" i="1" s="1"/>
  <c r="EN358" i="1" a="1"/>
  <c r="EN358" i="1" s="1"/>
  <c r="EO358" i="1" a="1"/>
  <c r="EO358" i="1" s="1"/>
  <c r="EP358" i="1" a="1"/>
  <c r="EP358" i="1" s="1"/>
  <c r="EQ358" i="1" a="1"/>
  <c r="EQ358" i="1" s="1"/>
  <c r="FW358" i="1" s="1"/>
  <c r="ER358" i="1" a="1"/>
  <c r="ER358" i="1"/>
  <c r="ES358" i="1" a="1"/>
  <c r="ES358" i="1"/>
  <c r="ET358" i="1" a="1"/>
  <c r="ET358" i="1" s="1"/>
  <c r="FZ358" i="1" s="1"/>
  <c r="EU358" i="1" a="1"/>
  <c r="EU358" i="1"/>
  <c r="GA358" i="1" s="1"/>
  <c r="EV358" i="1" a="1"/>
  <c r="EV358" i="1" s="1"/>
  <c r="GB358" i="1" s="1"/>
  <c r="EW358" i="1" a="1"/>
  <c r="EW358" i="1" s="1"/>
  <c r="GC358" i="1" s="1"/>
  <c r="EX358" i="1" a="1"/>
  <c r="EX358" i="1" s="1"/>
  <c r="GD358" i="1" s="1"/>
  <c r="EY358" i="1" a="1"/>
  <c r="EY358" i="1" s="1"/>
  <c r="GE358" i="1" s="1"/>
  <c r="EZ358" i="1" a="1"/>
  <c r="EZ358" i="1" s="1"/>
  <c r="GF358" i="1" s="1"/>
  <c r="FA358" i="1" a="1"/>
  <c r="FA358" i="1" s="1"/>
  <c r="GG358" i="1" s="1"/>
  <c r="FB358" i="1" a="1"/>
  <c r="FB358" i="1" s="1"/>
  <c r="GH358" i="1" s="1"/>
  <c r="FC358" i="1" a="1"/>
  <c r="FC358" i="1"/>
  <c r="GI358" i="1" s="1"/>
  <c r="FD358" i="1" a="1"/>
  <c r="FD358" i="1"/>
  <c r="GJ358" i="1" s="1"/>
  <c r="FE358" i="1" a="1"/>
  <c r="FE358" i="1" s="1"/>
  <c r="GK358" i="1" s="1"/>
  <c r="FF358" i="1" a="1"/>
  <c r="FF358" i="1"/>
  <c r="FG358" i="1" a="1"/>
  <c r="FG358" i="1"/>
  <c r="GM358" i="1" s="1"/>
  <c r="FH358" i="1" a="1"/>
  <c r="FH358" i="1" s="1"/>
  <c r="GN358" i="1" s="1"/>
  <c r="FI358" i="1" a="1"/>
  <c r="FI358" i="1"/>
  <c r="FJ358" i="1" a="1"/>
  <c r="FJ358" i="1" s="1"/>
  <c r="GP358" i="1" s="1"/>
  <c r="FK358" i="1" a="1"/>
  <c r="FK358" i="1" s="1"/>
  <c r="FL358" i="1" a="1"/>
  <c r="FL358" i="1" s="1"/>
  <c r="GR358" i="1" s="1"/>
  <c r="FM358" i="1" a="1"/>
  <c r="FM358" i="1" s="1"/>
  <c r="FN358" i="1" a="1"/>
  <c r="FN358" i="1" s="1"/>
  <c r="FO358" i="1" a="1"/>
  <c r="FO358" i="1"/>
  <c r="FS358" i="1"/>
  <c r="FT358" i="1"/>
  <c r="FU358" i="1"/>
  <c r="FV358" i="1"/>
  <c r="FX358" i="1"/>
  <c r="FY358" i="1"/>
  <c r="GL358" i="1"/>
  <c r="GO358" i="1"/>
  <c r="GQ358" i="1"/>
  <c r="GS358" i="1"/>
  <c r="GT358" i="1"/>
  <c r="GU358" i="1"/>
  <c r="EL359" i="1" a="1"/>
  <c r="EL359" i="1"/>
  <c r="EM359" i="1" a="1"/>
  <c r="EM359" i="1"/>
  <c r="FS359" i="1" s="1"/>
  <c r="EN359" i="1" a="1"/>
  <c r="EN359" i="1"/>
  <c r="EO359" i="1" a="1"/>
  <c r="EO359" i="1"/>
  <c r="FU359" i="1" s="1"/>
  <c r="EP359" i="1" a="1"/>
  <c r="EP359" i="1" s="1"/>
  <c r="EQ359" i="1" a="1"/>
  <c r="EQ359" i="1" s="1"/>
  <c r="ER359" i="1" a="1"/>
  <c r="ER359" i="1" s="1"/>
  <c r="FX359" i="1" s="1"/>
  <c r="ES359" i="1" a="1"/>
  <c r="ES359" i="1" s="1"/>
  <c r="ET359" i="1" a="1"/>
  <c r="ET359" i="1" s="1"/>
  <c r="EU359" i="1" a="1"/>
  <c r="EU359" i="1"/>
  <c r="GA359" i="1" s="1"/>
  <c r="EV359" i="1" a="1"/>
  <c r="EV359" i="1" s="1"/>
  <c r="GB359" i="1" s="1"/>
  <c r="EW359" i="1" a="1"/>
  <c r="EW359" i="1"/>
  <c r="GC359" i="1" s="1"/>
  <c r="EX359" i="1" a="1"/>
  <c r="EX359" i="1"/>
  <c r="GD359" i="1" s="1"/>
  <c r="EY359" i="1" a="1"/>
  <c r="EY359" i="1"/>
  <c r="GE359" i="1" s="1"/>
  <c r="EZ359" i="1" a="1"/>
  <c r="EZ359" i="1"/>
  <c r="GF359" i="1" s="1"/>
  <c r="FA359" i="1" a="1"/>
  <c r="FA359" i="1"/>
  <c r="GG359" i="1" s="1"/>
  <c r="FB359" i="1" a="1"/>
  <c r="FB359" i="1" s="1"/>
  <c r="GH359" i="1" s="1"/>
  <c r="FC359" i="1" a="1"/>
  <c r="FC359" i="1" s="1"/>
  <c r="FD359" i="1" a="1"/>
  <c r="FD359" i="1" s="1"/>
  <c r="GJ359" i="1" s="1"/>
  <c r="FE359" i="1" a="1"/>
  <c r="FE359" i="1" s="1"/>
  <c r="GK359" i="1" s="1"/>
  <c r="FF359" i="1" a="1"/>
  <c r="FF359" i="1"/>
  <c r="FG359" i="1" a="1"/>
  <c r="FG359" i="1"/>
  <c r="GM359" i="1" s="1"/>
  <c r="FH359" i="1" a="1"/>
  <c r="FH359" i="1" s="1"/>
  <c r="FI359" i="1" a="1"/>
  <c r="FI359" i="1"/>
  <c r="GO359" i="1" s="1"/>
  <c r="FJ359" i="1" a="1"/>
  <c r="FJ359" i="1" s="1"/>
  <c r="FK359" i="1" a="1"/>
  <c r="FK359" i="1" s="1"/>
  <c r="GQ359" i="1" s="1"/>
  <c r="FL359" i="1" a="1"/>
  <c r="FL359" i="1"/>
  <c r="FM359" i="1" a="1"/>
  <c r="FM359" i="1"/>
  <c r="GS359" i="1" s="1"/>
  <c r="FN359" i="1" a="1"/>
  <c r="FN359" i="1" s="1"/>
  <c r="FO359" i="1" a="1"/>
  <c r="FO359" i="1" s="1"/>
  <c r="GU359" i="1" s="1"/>
  <c r="FR359" i="1"/>
  <c r="FT359" i="1"/>
  <c r="FV359" i="1"/>
  <c r="FW359" i="1"/>
  <c r="FY359" i="1"/>
  <c r="FZ359" i="1"/>
  <c r="GI359" i="1"/>
  <c r="GL359" i="1"/>
  <c r="GN359" i="1"/>
  <c r="GP359" i="1"/>
  <c r="GR359" i="1"/>
  <c r="GT359" i="1"/>
  <c r="EL360" i="1" a="1"/>
  <c r="EL360" i="1"/>
  <c r="FR360" i="1" s="1"/>
  <c r="EM360" i="1" a="1"/>
  <c r="EM360" i="1" s="1"/>
  <c r="FS360" i="1" s="1"/>
  <c r="EN360" i="1" a="1"/>
  <c r="EN360" i="1"/>
  <c r="EO360" i="1" a="1"/>
  <c r="EO360" i="1" s="1"/>
  <c r="FU360" i="1" s="1"/>
  <c r="EP360" i="1" a="1"/>
  <c r="EP360" i="1" s="1"/>
  <c r="FV360" i="1" s="1"/>
  <c r="EQ360" i="1" a="1"/>
  <c r="EQ360" i="1"/>
  <c r="FW360" i="1" s="1"/>
  <c r="ER360" i="1" a="1"/>
  <c r="ER360" i="1" s="1"/>
  <c r="FX360" i="1" s="1"/>
  <c r="ES360" i="1" a="1"/>
  <c r="ES360" i="1" s="1"/>
  <c r="FY360" i="1" s="1"/>
  <c r="ET360" i="1" a="1"/>
  <c r="ET360" i="1" s="1"/>
  <c r="FZ360" i="1" s="1"/>
  <c r="EU360" i="1" a="1"/>
  <c r="EU360" i="1" s="1"/>
  <c r="GA360" i="1" s="1"/>
  <c r="EV360" i="1" a="1"/>
  <c r="EV360" i="1" s="1"/>
  <c r="GB360" i="1" s="1"/>
  <c r="EW360" i="1" a="1"/>
  <c r="EW360" i="1" s="1"/>
  <c r="GC360" i="1" s="1"/>
  <c r="EX360" i="1" a="1"/>
  <c r="EX360" i="1"/>
  <c r="GD360" i="1" s="1"/>
  <c r="EY360" i="1" a="1"/>
  <c r="EY360" i="1"/>
  <c r="GE360" i="1" s="1"/>
  <c r="EZ360" i="1" a="1"/>
  <c r="EZ360" i="1"/>
  <c r="GF360" i="1" s="1"/>
  <c r="FA360" i="1" a="1"/>
  <c r="FA360" i="1"/>
  <c r="GG360" i="1" s="1"/>
  <c r="FB360" i="1" a="1"/>
  <c r="FB360" i="1"/>
  <c r="FC360" i="1" a="1"/>
  <c r="FC360" i="1" s="1"/>
  <c r="GI360" i="1" s="1"/>
  <c r="FD360" i="1" a="1"/>
  <c r="FD360" i="1" s="1"/>
  <c r="FE360" i="1" a="1"/>
  <c r="FE360" i="1" s="1"/>
  <c r="FF360" i="1" a="1"/>
  <c r="FF360" i="1" s="1"/>
  <c r="FG360" i="1" a="1"/>
  <c r="FG360" i="1" s="1"/>
  <c r="FH360" i="1" a="1"/>
  <c r="FH360" i="1" s="1"/>
  <c r="FI360" i="1" a="1"/>
  <c r="FI360" i="1"/>
  <c r="GO360" i="1" s="1"/>
  <c r="FJ360" i="1" a="1"/>
  <c r="FJ360" i="1"/>
  <c r="GP360" i="1" s="1"/>
  <c r="FK360" i="1" a="1"/>
  <c r="FK360" i="1" s="1"/>
  <c r="GQ360" i="1" s="1"/>
  <c r="FL360" i="1" a="1"/>
  <c r="FL360" i="1" s="1"/>
  <c r="GR360" i="1" s="1"/>
  <c r="FM360" i="1" a="1"/>
  <c r="FM360" i="1"/>
  <c r="GS360" i="1" s="1"/>
  <c r="FN360" i="1" a="1"/>
  <c r="FN360" i="1"/>
  <c r="FO360" i="1" a="1"/>
  <c r="FO360" i="1"/>
  <c r="GU360" i="1" s="1"/>
  <c r="FT360" i="1"/>
  <c r="GH360" i="1"/>
  <c r="GJ360" i="1"/>
  <c r="GK360" i="1"/>
  <c r="GL360" i="1"/>
  <c r="GM360" i="1"/>
  <c r="GN360" i="1"/>
  <c r="GT360" i="1"/>
  <c r="EL361" i="1" a="1"/>
  <c r="EL361" i="1" s="1"/>
  <c r="EM361" i="1" a="1"/>
  <c r="EM361" i="1" s="1"/>
  <c r="FS361" i="1" s="1"/>
  <c r="EN361" i="1" a="1"/>
  <c r="EN361" i="1" s="1"/>
  <c r="FT361" i="1" s="1"/>
  <c r="EO361" i="1" a="1"/>
  <c r="EO361" i="1"/>
  <c r="EP361" i="1" a="1"/>
  <c r="EP361" i="1"/>
  <c r="FV361" i="1" s="1"/>
  <c r="EQ361" i="1" a="1"/>
  <c r="EQ361" i="1" s="1"/>
  <c r="FW361" i="1" s="1"/>
  <c r="ER361" i="1" a="1"/>
  <c r="ER361" i="1"/>
  <c r="ES361" i="1" a="1"/>
  <c r="ES361" i="1" s="1"/>
  <c r="FY361" i="1" s="1"/>
  <c r="ET361" i="1" a="1"/>
  <c r="ET361" i="1"/>
  <c r="FZ361" i="1" s="1"/>
  <c r="EU361" i="1" a="1"/>
  <c r="EU361" i="1" s="1"/>
  <c r="GA361" i="1" s="1"/>
  <c r="EV361" i="1" a="1"/>
  <c r="EV361" i="1" s="1"/>
  <c r="GB361" i="1" s="1"/>
  <c r="EW361" i="1" a="1"/>
  <c r="EW361" i="1" s="1"/>
  <c r="GC361" i="1" s="1"/>
  <c r="EX361" i="1" a="1"/>
  <c r="EX361" i="1" s="1"/>
  <c r="EY361" i="1" a="1"/>
  <c r="EY361" i="1" s="1"/>
  <c r="GE361" i="1" s="1"/>
  <c r="EZ361" i="1" a="1"/>
  <c r="EZ361" i="1" s="1"/>
  <c r="GF361" i="1" s="1"/>
  <c r="FA361" i="1" a="1"/>
  <c r="FA361" i="1"/>
  <c r="GG361" i="1" s="1"/>
  <c r="FB361" i="1" a="1"/>
  <c r="FB361" i="1" s="1"/>
  <c r="GH361" i="1" s="1"/>
  <c r="FC361" i="1" a="1"/>
  <c r="FC361" i="1"/>
  <c r="FD361" i="1" a="1"/>
  <c r="FD361" i="1"/>
  <c r="GJ361" i="1" s="1"/>
  <c r="FE361" i="1" a="1"/>
  <c r="FE361" i="1" s="1"/>
  <c r="GK361" i="1" s="1"/>
  <c r="FF361" i="1" a="1"/>
  <c r="FF361" i="1"/>
  <c r="FG361" i="1" a="1"/>
  <c r="FG361" i="1" s="1"/>
  <c r="FH361" i="1" a="1"/>
  <c r="FH361" i="1" s="1"/>
  <c r="FI361" i="1" a="1"/>
  <c r="FI361" i="1" s="1"/>
  <c r="FJ361" i="1" a="1"/>
  <c r="FJ361" i="1" s="1"/>
  <c r="GP361" i="1" s="1"/>
  <c r="FK361" i="1" a="1"/>
  <c r="FK361" i="1" s="1"/>
  <c r="GQ361" i="1" s="1"/>
  <c r="FL361" i="1" a="1"/>
  <c r="FL361" i="1" s="1"/>
  <c r="GR361" i="1" s="1"/>
  <c r="FM361" i="1" a="1"/>
  <c r="FM361" i="1"/>
  <c r="FN361" i="1" a="1"/>
  <c r="FN361" i="1" s="1"/>
  <c r="GT361" i="1" s="1"/>
  <c r="FO361" i="1" a="1"/>
  <c r="FO361" i="1" s="1"/>
  <c r="GU361" i="1" s="1"/>
  <c r="FR361" i="1"/>
  <c r="FU361" i="1"/>
  <c r="FX361" i="1"/>
  <c r="GD361" i="1"/>
  <c r="GI361" i="1"/>
  <c r="GL361" i="1"/>
  <c r="GM361" i="1"/>
  <c r="GN361" i="1"/>
  <c r="GO361" i="1"/>
  <c r="GS361" i="1"/>
  <c r="EL362" i="1" a="1"/>
  <c r="EL362" i="1" s="1"/>
  <c r="FR362" i="1" s="1"/>
  <c r="EM362" i="1" a="1"/>
  <c r="EM362" i="1" s="1"/>
  <c r="EN362" i="1" a="1"/>
  <c r="EN362" i="1" s="1"/>
  <c r="FT362" i="1" s="1"/>
  <c r="EO362" i="1" a="1"/>
  <c r="EO362" i="1" s="1"/>
  <c r="EP362" i="1" a="1"/>
  <c r="EP362" i="1" s="1"/>
  <c r="FV362" i="1" s="1"/>
  <c r="EQ362" i="1" a="1"/>
  <c r="EQ362" i="1" s="1"/>
  <c r="FW362" i="1" s="1"/>
  <c r="ER362" i="1" a="1"/>
  <c r="ER362" i="1"/>
  <c r="FX362" i="1" s="1"/>
  <c r="ES362" i="1" a="1"/>
  <c r="ES362" i="1"/>
  <c r="FY362" i="1" s="1"/>
  <c r="ET362" i="1" a="1"/>
  <c r="ET362" i="1"/>
  <c r="FZ362" i="1" s="1"/>
  <c r="EU362" i="1" a="1"/>
  <c r="EU362" i="1"/>
  <c r="GA362" i="1" s="1"/>
  <c r="EV362" i="1" a="1"/>
  <c r="EV362" i="1"/>
  <c r="GB362" i="1" s="1"/>
  <c r="EW362" i="1" a="1"/>
  <c r="EW362" i="1"/>
  <c r="GC362" i="1" s="1"/>
  <c r="EX362" i="1" a="1"/>
  <c r="EX362" i="1"/>
  <c r="GD362" i="1" s="1"/>
  <c r="EY362" i="1" a="1"/>
  <c r="EY362" i="1" s="1"/>
  <c r="GE362" i="1" s="1"/>
  <c r="EZ362" i="1" a="1"/>
  <c r="EZ362" i="1" s="1"/>
  <c r="GF362" i="1" s="1"/>
  <c r="FA362" i="1" a="1"/>
  <c r="FA362" i="1" s="1"/>
  <c r="GG362" i="1" s="1"/>
  <c r="FB362" i="1" a="1"/>
  <c r="FB362" i="1" s="1"/>
  <c r="FC362" i="1" a="1"/>
  <c r="FC362" i="1" s="1"/>
  <c r="GI362" i="1" s="1"/>
  <c r="FD362" i="1" a="1"/>
  <c r="FD362" i="1"/>
  <c r="FE362" i="1" a="1"/>
  <c r="FE362" i="1" s="1"/>
  <c r="GK362" i="1" s="1"/>
  <c r="FF362" i="1" a="1"/>
  <c r="FF362" i="1"/>
  <c r="FG362" i="1" a="1"/>
  <c r="FG362" i="1"/>
  <c r="GM362" i="1" s="1"/>
  <c r="FH362" i="1" a="1"/>
  <c r="FH362" i="1" s="1"/>
  <c r="FI362" i="1" a="1"/>
  <c r="FI362" i="1" s="1"/>
  <c r="FJ362" i="1" a="1"/>
  <c r="FJ362" i="1"/>
  <c r="GP362" i="1" s="1"/>
  <c r="FK362" i="1" a="1"/>
  <c r="FK362" i="1" s="1"/>
  <c r="FL362" i="1" a="1"/>
  <c r="FL362" i="1" s="1"/>
  <c r="FM362" i="1" a="1"/>
  <c r="FM362" i="1" s="1"/>
  <c r="FN362" i="1" a="1"/>
  <c r="FN362" i="1" s="1"/>
  <c r="FO362" i="1" a="1"/>
  <c r="FO362" i="1"/>
  <c r="FS362" i="1"/>
  <c r="FU362" i="1"/>
  <c r="GH362" i="1"/>
  <c r="GJ362" i="1"/>
  <c r="GL362" i="1"/>
  <c r="GN362" i="1"/>
  <c r="GO362" i="1"/>
  <c r="GQ362" i="1"/>
  <c r="GR362" i="1"/>
  <c r="GS362" i="1"/>
  <c r="GT362" i="1"/>
  <c r="GU362" i="1"/>
  <c r="EL363" i="1" a="1"/>
  <c r="EL363" i="1" s="1"/>
  <c r="FR363" i="1" s="1"/>
  <c r="EM363" i="1" a="1"/>
  <c r="EM363" i="1" s="1"/>
  <c r="FS363" i="1" s="1"/>
  <c r="EN363" i="1" a="1"/>
  <c r="EN363" i="1"/>
  <c r="FT363" i="1" s="1"/>
  <c r="EO363" i="1" a="1"/>
  <c r="EO363" i="1" s="1"/>
  <c r="FU363" i="1" s="1"/>
  <c r="EP363" i="1" a="1"/>
  <c r="EP363" i="1" s="1"/>
  <c r="FV363" i="1" s="1"/>
  <c r="EQ363" i="1" a="1"/>
  <c r="EQ363" i="1" s="1"/>
  <c r="FW363" i="1" s="1"/>
  <c r="ER363" i="1" a="1"/>
  <c r="ER363" i="1" s="1"/>
  <c r="FX363" i="1" s="1"/>
  <c r="ES363" i="1" a="1"/>
  <c r="ES363" i="1" s="1"/>
  <c r="FY363" i="1" s="1"/>
  <c r="ET363" i="1" a="1"/>
  <c r="ET363" i="1" s="1"/>
  <c r="FZ363" i="1" s="1"/>
  <c r="EU363" i="1" a="1"/>
  <c r="EU363" i="1"/>
  <c r="GA363" i="1" s="1"/>
  <c r="EV363" i="1" a="1"/>
  <c r="EV363" i="1"/>
  <c r="GB363" i="1" s="1"/>
  <c r="EW363" i="1" a="1"/>
  <c r="EW363" i="1"/>
  <c r="GC363" i="1" s="1"/>
  <c r="EX363" i="1" a="1"/>
  <c r="EX363" i="1" s="1"/>
  <c r="GD363" i="1" s="1"/>
  <c r="EY363" i="1" a="1"/>
  <c r="EY363" i="1" s="1"/>
  <c r="GE363" i="1" s="1"/>
  <c r="EZ363" i="1" a="1"/>
  <c r="EZ363" i="1" s="1"/>
  <c r="FA363" i="1" a="1"/>
  <c r="FA363" i="1" s="1"/>
  <c r="GG363" i="1" s="1"/>
  <c r="FB363" i="1" a="1"/>
  <c r="FB363" i="1" s="1"/>
  <c r="FC363" i="1" a="1"/>
  <c r="FC363" i="1" s="1"/>
  <c r="FD363" i="1" a="1"/>
  <c r="FD363" i="1" s="1"/>
  <c r="FE363" i="1" a="1"/>
  <c r="FE363" i="1" s="1"/>
  <c r="FF363" i="1" a="1"/>
  <c r="FF363" i="1"/>
  <c r="GL363" i="1" s="1"/>
  <c r="FG363" i="1" a="1"/>
  <c r="FG363" i="1"/>
  <c r="GM363" i="1" s="1"/>
  <c r="FH363" i="1" a="1"/>
  <c r="FH363" i="1"/>
  <c r="GN363" i="1" s="1"/>
  <c r="FI363" i="1" a="1"/>
  <c r="FI363" i="1" s="1"/>
  <c r="GO363" i="1" s="1"/>
  <c r="FJ363" i="1" a="1"/>
  <c r="FJ363" i="1"/>
  <c r="FK363" i="1" a="1"/>
  <c r="FK363" i="1"/>
  <c r="GQ363" i="1" s="1"/>
  <c r="FL363" i="1" a="1"/>
  <c r="FL363" i="1"/>
  <c r="GR363" i="1" s="1"/>
  <c r="FM363" i="1" a="1"/>
  <c r="FM363" i="1"/>
  <c r="GS363" i="1" s="1"/>
  <c r="FN363" i="1" a="1"/>
  <c r="FN363" i="1" s="1"/>
  <c r="GT363" i="1" s="1"/>
  <c r="FO363" i="1" a="1"/>
  <c r="FO363" i="1" s="1"/>
  <c r="GF363" i="1"/>
  <c r="GH363" i="1"/>
  <c r="GI363" i="1"/>
  <c r="GJ363" i="1"/>
  <c r="GK363" i="1"/>
  <c r="GP363" i="1"/>
  <c r="GU363" i="1"/>
  <c r="EL364" i="1" a="1"/>
  <c r="EL364" i="1"/>
  <c r="FR364" i="1" s="1"/>
  <c r="EM364" i="1" a="1"/>
  <c r="EM364" i="1"/>
  <c r="EN364" i="1" a="1"/>
  <c r="EN364" i="1" s="1"/>
  <c r="FT364" i="1" s="1"/>
  <c r="EO364" i="1" a="1"/>
  <c r="EO364" i="1"/>
  <c r="FU364" i="1" s="1"/>
  <c r="EP364" i="1" a="1"/>
  <c r="EP364" i="1" s="1"/>
  <c r="FV364" i="1" s="1"/>
  <c r="EQ364" i="1" a="1"/>
  <c r="EQ364" i="1"/>
  <c r="FW364" i="1" s="1"/>
  <c r="ER364" i="1" a="1"/>
  <c r="ER364" i="1"/>
  <c r="FX364" i="1" s="1"/>
  <c r="ES364" i="1" a="1"/>
  <c r="ES364" i="1" s="1"/>
  <c r="FY364" i="1" s="1"/>
  <c r="ET364" i="1" a="1"/>
  <c r="ET364" i="1" s="1"/>
  <c r="FZ364" i="1" s="1"/>
  <c r="EU364" i="1" a="1"/>
  <c r="EU364" i="1" s="1"/>
  <c r="GA364" i="1" s="1"/>
  <c r="EV364" i="1" a="1"/>
  <c r="EV364" i="1" s="1"/>
  <c r="GB364" i="1" s="1"/>
  <c r="EW364" i="1" a="1"/>
  <c r="EW364" i="1" s="1"/>
  <c r="GC364" i="1" s="1"/>
  <c r="EX364" i="1" a="1"/>
  <c r="EX364" i="1"/>
  <c r="GD364" i="1" s="1"/>
  <c r="EY364" i="1" a="1"/>
  <c r="EY364" i="1"/>
  <c r="EZ364" i="1" a="1"/>
  <c r="EZ364" i="1"/>
  <c r="FA364" i="1" a="1"/>
  <c r="FA364" i="1"/>
  <c r="FB364" i="1" a="1"/>
  <c r="FB364" i="1" s="1"/>
  <c r="FC364" i="1" a="1"/>
  <c r="FC364" i="1"/>
  <c r="FD364" i="1" a="1"/>
  <c r="FD364" i="1" s="1"/>
  <c r="FE364" i="1" a="1"/>
  <c r="FE364" i="1" s="1"/>
  <c r="FF364" i="1" a="1"/>
  <c r="FF364" i="1" s="1"/>
  <c r="FG364" i="1" a="1"/>
  <c r="FG364" i="1" s="1"/>
  <c r="FH364" i="1" a="1"/>
  <c r="FH364" i="1" s="1"/>
  <c r="GN364" i="1" s="1"/>
  <c r="FI364" i="1" a="1"/>
  <c r="FI364" i="1" s="1"/>
  <c r="FJ364" i="1" a="1"/>
  <c r="FJ364" i="1"/>
  <c r="FK364" i="1" a="1"/>
  <c r="FK364" i="1" s="1"/>
  <c r="GQ364" i="1" s="1"/>
  <c r="FL364" i="1" a="1"/>
  <c r="FL364" i="1" s="1"/>
  <c r="GR364" i="1" s="1"/>
  <c r="FM364" i="1" a="1"/>
  <c r="FM364" i="1"/>
  <c r="GS364" i="1" s="1"/>
  <c r="FN364" i="1" a="1"/>
  <c r="FN364" i="1"/>
  <c r="GT364" i="1" s="1"/>
  <c r="FO364" i="1" a="1"/>
  <c r="FO364" i="1"/>
  <c r="GU364" i="1" s="1"/>
  <c r="FS364" i="1"/>
  <c r="GE364" i="1"/>
  <c r="GF364" i="1"/>
  <c r="GG364" i="1"/>
  <c r="GH364" i="1"/>
  <c r="GI364" i="1"/>
  <c r="GJ364" i="1"/>
  <c r="GK364" i="1"/>
  <c r="GL364" i="1"/>
  <c r="GM364" i="1"/>
  <c r="GO364" i="1"/>
  <c r="GP364" i="1"/>
  <c r="EL365" i="1" a="1"/>
  <c r="EL365" i="1" s="1"/>
  <c r="EM365" i="1" a="1"/>
  <c r="EM365" i="1" s="1"/>
  <c r="FS365" i="1" s="1"/>
  <c r="EN365" i="1" a="1"/>
  <c r="EN365" i="1" s="1"/>
  <c r="FT365" i="1" s="1"/>
  <c r="EO365" i="1" a="1"/>
  <c r="EO365" i="1"/>
  <c r="EP365" i="1" a="1"/>
  <c r="EP365" i="1"/>
  <c r="FV365" i="1" s="1"/>
  <c r="EQ365" i="1" a="1"/>
  <c r="EQ365" i="1"/>
  <c r="ER365" i="1" a="1"/>
  <c r="ER365" i="1"/>
  <c r="ES365" i="1" a="1"/>
  <c r="ES365" i="1"/>
  <c r="FY365" i="1" s="1"/>
  <c r="ET365" i="1" a="1"/>
  <c r="ET365" i="1"/>
  <c r="FZ365" i="1" s="1"/>
  <c r="EU365" i="1" a="1"/>
  <c r="EU365" i="1"/>
  <c r="GA365" i="1" s="1"/>
  <c r="EV365" i="1" a="1"/>
  <c r="EV365" i="1" s="1"/>
  <c r="GB365" i="1" s="1"/>
  <c r="EW365" i="1" a="1"/>
  <c r="EW365" i="1" s="1"/>
  <c r="GC365" i="1" s="1"/>
  <c r="EX365" i="1" a="1"/>
  <c r="EX365" i="1" s="1"/>
  <c r="GD365" i="1" s="1"/>
  <c r="EY365" i="1" a="1"/>
  <c r="EY365" i="1" s="1"/>
  <c r="GE365" i="1" s="1"/>
  <c r="EZ365" i="1" a="1"/>
  <c r="EZ365" i="1" s="1"/>
  <c r="GF365" i="1" s="1"/>
  <c r="FA365" i="1" a="1"/>
  <c r="FA365" i="1"/>
  <c r="GG365" i="1" s="1"/>
  <c r="FB365" i="1" a="1"/>
  <c r="FB365" i="1" s="1"/>
  <c r="GH365" i="1" s="1"/>
  <c r="FC365" i="1" a="1"/>
  <c r="FC365" i="1"/>
  <c r="GI365" i="1" s="1"/>
  <c r="FD365" i="1" a="1"/>
  <c r="FD365" i="1"/>
  <c r="GJ365" i="1" s="1"/>
  <c r="FE365" i="1" a="1"/>
  <c r="FE365" i="1" s="1"/>
  <c r="GK365" i="1" s="1"/>
  <c r="FF365" i="1" a="1"/>
  <c r="FF365" i="1"/>
  <c r="FG365" i="1" a="1"/>
  <c r="FG365" i="1"/>
  <c r="GM365" i="1" s="1"/>
  <c r="FH365" i="1" a="1"/>
  <c r="FH365" i="1" s="1"/>
  <c r="FI365" i="1" a="1"/>
  <c r="FI365" i="1" s="1"/>
  <c r="GO365" i="1" s="1"/>
  <c r="FJ365" i="1" a="1"/>
  <c r="FJ365" i="1" s="1"/>
  <c r="GP365" i="1" s="1"/>
  <c r="FK365" i="1" a="1"/>
  <c r="FK365" i="1" s="1"/>
  <c r="GQ365" i="1" s="1"/>
  <c r="FL365" i="1" a="1"/>
  <c r="FL365" i="1" s="1"/>
  <c r="GR365" i="1" s="1"/>
  <c r="FM365" i="1" a="1"/>
  <c r="FM365" i="1"/>
  <c r="FN365" i="1" a="1"/>
  <c r="FN365" i="1" s="1"/>
  <c r="GT365" i="1" s="1"/>
  <c r="FO365" i="1" a="1"/>
  <c r="FO365" i="1"/>
  <c r="GU365" i="1" s="1"/>
  <c r="FR365" i="1"/>
  <c r="FU365" i="1"/>
  <c r="FW365" i="1"/>
  <c r="FX365" i="1"/>
  <c r="GL365" i="1"/>
  <c r="GN365" i="1"/>
  <c r="GS365" i="1"/>
  <c r="EL366" i="1" a="1"/>
  <c r="EL366" i="1"/>
  <c r="FR366" i="1" s="1"/>
  <c r="EM366" i="1" a="1"/>
  <c r="EM366" i="1" s="1"/>
  <c r="FS366" i="1" s="1"/>
  <c r="EN366" i="1" a="1"/>
  <c r="EN366" i="1" s="1"/>
  <c r="FT366" i="1" s="1"/>
  <c r="EO366" i="1" a="1"/>
  <c r="EO366" i="1" s="1"/>
  <c r="EP366" i="1" a="1"/>
  <c r="EP366" i="1" s="1"/>
  <c r="FV366" i="1" s="1"/>
  <c r="EQ366" i="1" a="1"/>
  <c r="EQ366" i="1" s="1"/>
  <c r="ER366" i="1" a="1"/>
  <c r="ER366" i="1"/>
  <c r="ES366" i="1" a="1"/>
  <c r="ES366" i="1" s="1"/>
  <c r="FY366" i="1" s="1"/>
  <c r="ET366" i="1" a="1"/>
  <c r="ET366" i="1"/>
  <c r="EU366" i="1" a="1"/>
  <c r="EU366" i="1" s="1"/>
  <c r="GA366" i="1" s="1"/>
  <c r="EV366" i="1" a="1"/>
  <c r="EV366" i="1"/>
  <c r="EW366" i="1" a="1"/>
  <c r="EW366" i="1"/>
  <c r="EX366" i="1" a="1"/>
  <c r="EX366" i="1"/>
  <c r="EY366" i="1" a="1"/>
  <c r="EY366" i="1" s="1"/>
  <c r="EZ366" i="1" a="1"/>
  <c r="EZ366" i="1" s="1"/>
  <c r="FA366" i="1" a="1"/>
  <c r="FA366" i="1" s="1"/>
  <c r="GG366" i="1" s="1"/>
  <c r="FB366" i="1" a="1"/>
  <c r="FB366" i="1" s="1"/>
  <c r="FC366" i="1" a="1"/>
  <c r="FC366" i="1" s="1"/>
  <c r="GI366" i="1" s="1"/>
  <c r="FD366" i="1" a="1"/>
  <c r="FD366" i="1"/>
  <c r="GJ366" i="1" s="1"/>
  <c r="FE366" i="1" a="1"/>
  <c r="FE366" i="1"/>
  <c r="GK366" i="1" s="1"/>
  <c r="FF366" i="1" a="1"/>
  <c r="FF366" i="1"/>
  <c r="GL366" i="1" s="1"/>
  <c r="FG366" i="1" a="1"/>
  <c r="FG366" i="1"/>
  <c r="GM366" i="1" s="1"/>
  <c r="FH366" i="1" a="1"/>
  <c r="FH366" i="1"/>
  <c r="FI366" i="1" a="1"/>
  <c r="FI366" i="1"/>
  <c r="GO366" i="1" s="1"/>
  <c r="FJ366" i="1" a="1"/>
  <c r="FJ366" i="1" s="1"/>
  <c r="GP366" i="1" s="1"/>
  <c r="FK366" i="1" a="1"/>
  <c r="FK366" i="1" s="1"/>
  <c r="FL366" i="1" a="1"/>
  <c r="FL366" i="1" s="1"/>
  <c r="GR366" i="1" s="1"/>
  <c r="FM366" i="1" a="1"/>
  <c r="FM366" i="1" s="1"/>
  <c r="FN366" i="1" a="1"/>
  <c r="FN366" i="1" s="1"/>
  <c r="FO366" i="1" a="1"/>
  <c r="FO366" i="1" s="1"/>
  <c r="GU366" i="1" s="1"/>
  <c r="FU366" i="1"/>
  <c r="FW366" i="1"/>
  <c r="FX366" i="1"/>
  <c r="FZ366" i="1"/>
  <c r="GB366" i="1"/>
  <c r="GC366" i="1"/>
  <c r="GD366" i="1"/>
  <c r="GE366" i="1"/>
  <c r="GF366" i="1"/>
  <c r="GH366" i="1"/>
  <c r="GN366" i="1"/>
  <c r="GQ366" i="1"/>
  <c r="GS366" i="1"/>
  <c r="GT366" i="1"/>
  <c r="EL367" i="1" a="1"/>
  <c r="EL367" i="1"/>
  <c r="EM367" i="1" a="1"/>
  <c r="EM367" i="1" s="1"/>
  <c r="FS367" i="1" s="1"/>
  <c r="EN367" i="1" a="1"/>
  <c r="EN367" i="1" s="1"/>
  <c r="FT367" i="1" s="1"/>
  <c r="EO367" i="1" a="1"/>
  <c r="EO367" i="1"/>
  <c r="FU367" i="1" s="1"/>
  <c r="EP367" i="1" a="1"/>
  <c r="EP367" i="1" s="1"/>
  <c r="FV367" i="1" s="1"/>
  <c r="EQ367" i="1" a="1"/>
  <c r="EQ367" i="1" s="1"/>
  <c r="FW367" i="1" s="1"/>
  <c r="ER367" i="1" a="1"/>
  <c r="ER367" i="1" s="1"/>
  <c r="FX367" i="1" s="1"/>
  <c r="ES367" i="1" a="1"/>
  <c r="ES367" i="1" s="1"/>
  <c r="FY367" i="1" s="1"/>
  <c r="ET367" i="1" a="1"/>
  <c r="ET367" i="1"/>
  <c r="FZ367" i="1" s="1"/>
  <c r="EU367" i="1" a="1"/>
  <c r="EU367" i="1"/>
  <c r="EV367" i="1" a="1"/>
  <c r="EV367" i="1" s="1"/>
  <c r="GB367" i="1" s="1"/>
  <c r="EW367" i="1" a="1"/>
  <c r="EW367" i="1"/>
  <c r="EX367" i="1" a="1"/>
  <c r="EX367" i="1"/>
  <c r="EY367" i="1" a="1"/>
  <c r="EY367" i="1" s="1"/>
  <c r="EZ367" i="1" a="1"/>
  <c r="EZ367" i="1"/>
  <c r="FA367" i="1" a="1"/>
  <c r="FA367" i="1" s="1"/>
  <c r="FB367" i="1" a="1"/>
  <c r="FB367" i="1" s="1"/>
  <c r="FC367" i="1" a="1"/>
  <c r="FC367" i="1" s="1"/>
  <c r="FD367" i="1" a="1"/>
  <c r="FD367" i="1" s="1"/>
  <c r="FE367" i="1" a="1"/>
  <c r="FE367" i="1" s="1"/>
  <c r="GK367" i="1" s="1"/>
  <c r="FF367" i="1" a="1"/>
  <c r="FF367" i="1"/>
  <c r="GL367" i="1" s="1"/>
  <c r="FG367" i="1" a="1"/>
  <c r="FG367" i="1"/>
  <c r="GM367" i="1" s="1"/>
  <c r="FH367" i="1" a="1"/>
  <c r="FH367" i="1"/>
  <c r="GN367" i="1" s="1"/>
  <c r="FI367" i="1" a="1"/>
  <c r="FI367" i="1"/>
  <c r="GO367" i="1" s="1"/>
  <c r="FJ367" i="1" a="1"/>
  <c r="FJ367" i="1" s="1"/>
  <c r="GP367" i="1" s="1"/>
  <c r="FK367" i="1" a="1"/>
  <c r="FK367" i="1"/>
  <c r="GQ367" i="1" s="1"/>
  <c r="FL367" i="1" a="1"/>
  <c r="FL367" i="1"/>
  <c r="FM367" i="1" a="1"/>
  <c r="FM367" i="1" s="1"/>
  <c r="GS367" i="1" s="1"/>
  <c r="FN367" i="1" a="1"/>
  <c r="FN367" i="1" s="1"/>
  <c r="FO367" i="1" a="1"/>
  <c r="FO367" i="1" s="1"/>
  <c r="GU367" i="1" s="1"/>
  <c r="FR367" i="1"/>
  <c r="GA367" i="1"/>
  <c r="GC367" i="1"/>
  <c r="GD367" i="1"/>
  <c r="GE367" i="1"/>
  <c r="GF367" i="1"/>
  <c r="GG367" i="1"/>
  <c r="GH367" i="1"/>
  <c r="GI367" i="1"/>
  <c r="GJ367" i="1"/>
  <c r="GR367" i="1"/>
  <c r="GT367" i="1"/>
  <c r="EL368" i="1" a="1"/>
  <c r="EL368" i="1"/>
  <c r="EM368" i="1" a="1"/>
  <c r="EM368" i="1"/>
  <c r="EN368" i="1" a="1"/>
  <c r="EN368" i="1"/>
  <c r="EO368" i="1" a="1"/>
  <c r="EO368" i="1"/>
  <c r="FU368" i="1" s="1"/>
  <c r="EP368" i="1" a="1"/>
  <c r="EP368" i="1" s="1"/>
  <c r="EQ368" i="1" a="1"/>
  <c r="EQ368" i="1"/>
  <c r="FW368" i="1" s="1"/>
  <c r="ER368" i="1" a="1"/>
  <c r="ER368" i="1" s="1"/>
  <c r="FX368" i="1" s="1"/>
  <c r="ES368" i="1" a="1"/>
  <c r="ES368" i="1" s="1"/>
  <c r="FY368" i="1" s="1"/>
  <c r="ET368" i="1" a="1"/>
  <c r="ET368" i="1" s="1"/>
  <c r="FZ368" i="1" s="1"/>
  <c r="EU368" i="1" a="1"/>
  <c r="EU368" i="1" s="1"/>
  <c r="GA368" i="1" s="1"/>
  <c r="EV368" i="1" a="1"/>
  <c r="EV368" i="1" s="1"/>
  <c r="EW368" i="1" a="1"/>
  <c r="EW368" i="1" s="1"/>
  <c r="GC368" i="1" s="1"/>
  <c r="EX368" i="1" a="1"/>
  <c r="EX368" i="1"/>
  <c r="GD368" i="1" s="1"/>
  <c r="EY368" i="1" a="1"/>
  <c r="EY368" i="1" s="1"/>
  <c r="GE368" i="1" s="1"/>
  <c r="EZ368" i="1" a="1"/>
  <c r="EZ368" i="1"/>
  <c r="GF368" i="1" s="1"/>
  <c r="FA368" i="1" a="1"/>
  <c r="FA368" i="1"/>
  <c r="GG368" i="1" s="1"/>
  <c r="FB368" i="1" a="1"/>
  <c r="FB368" i="1" s="1"/>
  <c r="GH368" i="1" s="1"/>
  <c r="FC368" i="1" a="1"/>
  <c r="FC368" i="1"/>
  <c r="FD368" i="1" a="1"/>
  <c r="FD368" i="1"/>
  <c r="GJ368" i="1" s="1"/>
  <c r="FE368" i="1" a="1"/>
  <c r="FE368" i="1" s="1"/>
  <c r="GK368" i="1" s="1"/>
  <c r="FF368" i="1" a="1"/>
  <c r="FF368" i="1" s="1"/>
  <c r="GL368" i="1" s="1"/>
  <c r="FG368" i="1" a="1"/>
  <c r="FG368" i="1" s="1"/>
  <c r="GM368" i="1" s="1"/>
  <c r="FH368" i="1" a="1"/>
  <c r="FH368" i="1" s="1"/>
  <c r="GN368" i="1" s="1"/>
  <c r="FI368" i="1" a="1"/>
  <c r="FI368" i="1" s="1"/>
  <c r="GO368" i="1" s="1"/>
  <c r="FJ368" i="1" a="1"/>
  <c r="FJ368" i="1"/>
  <c r="GP368" i="1" s="1"/>
  <c r="FK368" i="1" a="1"/>
  <c r="FK368" i="1" s="1"/>
  <c r="GQ368" i="1" s="1"/>
  <c r="FL368" i="1" a="1"/>
  <c r="FL368" i="1"/>
  <c r="FM368" i="1" a="1"/>
  <c r="FM368" i="1" s="1"/>
  <c r="GS368" i="1" s="1"/>
  <c r="FN368" i="1" a="1"/>
  <c r="FN368" i="1"/>
  <c r="GT368" i="1" s="1"/>
  <c r="FO368" i="1" a="1"/>
  <c r="FO368" i="1"/>
  <c r="GU368" i="1" s="1"/>
  <c r="FR368" i="1"/>
  <c r="FS368" i="1"/>
  <c r="FT368" i="1"/>
  <c r="FV368" i="1"/>
  <c r="GB368" i="1"/>
  <c r="GI368" i="1"/>
  <c r="GR368" i="1"/>
  <c r="EL369" i="1" a="1"/>
  <c r="EL369" i="1" s="1"/>
  <c r="FR369" i="1" s="1"/>
  <c r="EM369" i="1" a="1"/>
  <c r="EM369" i="1" s="1"/>
  <c r="FS369" i="1" s="1"/>
  <c r="EN369" i="1" a="1"/>
  <c r="EN369" i="1"/>
  <c r="EO369" i="1" a="1"/>
  <c r="EO369" i="1"/>
  <c r="FU369" i="1" s="1"/>
  <c r="EP369" i="1" a="1"/>
  <c r="EP369" i="1"/>
  <c r="FV369" i="1" s="1"/>
  <c r="EQ369" i="1" a="1"/>
  <c r="EQ369" i="1" s="1"/>
  <c r="FW369" i="1" s="1"/>
  <c r="ER369" i="1" a="1"/>
  <c r="ER369" i="1"/>
  <c r="FX369" i="1" s="1"/>
  <c r="ES369" i="1" a="1"/>
  <c r="ES369" i="1"/>
  <c r="ET369" i="1" a="1"/>
  <c r="ET369" i="1"/>
  <c r="EU369" i="1" a="1"/>
  <c r="EU369" i="1"/>
  <c r="GA369" i="1" s="1"/>
  <c r="EV369" i="1" a="1"/>
  <c r="EV369" i="1" s="1"/>
  <c r="EW369" i="1" a="1"/>
  <c r="EW369" i="1" s="1"/>
  <c r="GC369" i="1" s="1"/>
  <c r="EX369" i="1" a="1"/>
  <c r="EX369" i="1" s="1"/>
  <c r="EY369" i="1" a="1"/>
  <c r="EY369" i="1" s="1"/>
  <c r="GE369" i="1" s="1"/>
  <c r="EZ369" i="1" a="1"/>
  <c r="EZ369" i="1" s="1"/>
  <c r="FA369" i="1" a="1"/>
  <c r="FA369" i="1"/>
  <c r="GG369" i="1" s="1"/>
  <c r="FB369" i="1" a="1"/>
  <c r="FB369" i="1" s="1"/>
  <c r="GH369" i="1" s="1"/>
  <c r="FC369" i="1" a="1"/>
  <c r="FC369" i="1" s="1"/>
  <c r="GI369" i="1" s="1"/>
  <c r="FD369" i="1" a="1"/>
  <c r="FD369" i="1" s="1"/>
  <c r="GJ369" i="1" s="1"/>
  <c r="FE369" i="1" a="1"/>
  <c r="FE369" i="1"/>
  <c r="GK369" i="1" s="1"/>
  <c r="FF369" i="1" a="1"/>
  <c r="FF369" i="1" s="1"/>
  <c r="GL369" i="1" s="1"/>
  <c r="FG369" i="1" a="1"/>
  <c r="FG369" i="1" s="1"/>
  <c r="GM369" i="1" s="1"/>
  <c r="FH369" i="1" a="1"/>
  <c r="FH369" i="1" s="1"/>
  <c r="FI369" i="1" a="1"/>
  <c r="FI369" i="1" s="1"/>
  <c r="GO369" i="1" s="1"/>
  <c r="FJ369" i="1" a="1"/>
  <c r="FJ369" i="1" s="1"/>
  <c r="FK369" i="1" a="1"/>
  <c r="FK369" i="1" s="1"/>
  <c r="FL369" i="1" a="1"/>
  <c r="FL369" i="1" s="1"/>
  <c r="GR369" i="1" s="1"/>
  <c r="FM369" i="1" a="1"/>
  <c r="FM369" i="1"/>
  <c r="FN369" i="1" a="1"/>
  <c r="FN369" i="1" s="1"/>
  <c r="FO369" i="1" a="1"/>
  <c r="FO369" i="1"/>
  <c r="GU369" i="1" s="1"/>
  <c r="FT369" i="1"/>
  <c r="FY369" i="1"/>
  <c r="FZ369" i="1"/>
  <c r="GB369" i="1"/>
  <c r="GD369" i="1"/>
  <c r="GF369" i="1"/>
  <c r="GN369" i="1"/>
  <c r="GP369" i="1"/>
  <c r="GQ369" i="1"/>
  <c r="GS369" i="1"/>
  <c r="GT369" i="1"/>
  <c r="EL370" i="1" a="1"/>
  <c r="EL370" i="1" s="1"/>
  <c r="FR370" i="1" s="1"/>
  <c r="EM370" i="1" a="1"/>
  <c r="EM370" i="1" s="1"/>
  <c r="EN370" i="1" a="1"/>
  <c r="EN370" i="1" s="1"/>
  <c r="EO370" i="1" a="1"/>
  <c r="EO370" i="1" s="1"/>
  <c r="EP370" i="1" a="1"/>
  <c r="EP370" i="1" s="1"/>
  <c r="FV370" i="1" s="1"/>
  <c r="EQ370" i="1" a="1"/>
  <c r="EQ370" i="1"/>
  <c r="FW370" i="1" s="1"/>
  <c r="ER370" i="1" a="1"/>
  <c r="ER370" i="1"/>
  <c r="FX370" i="1" s="1"/>
  <c r="ES370" i="1" a="1"/>
  <c r="ES370" i="1" s="1"/>
  <c r="FY370" i="1" s="1"/>
  <c r="ET370" i="1" a="1"/>
  <c r="ET370" i="1" s="1"/>
  <c r="FZ370" i="1" s="1"/>
  <c r="EU370" i="1" a="1"/>
  <c r="EU370" i="1"/>
  <c r="EV370" i="1" a="1"/>
  <c r="EV370" i="1" s="1"/>
  <c r="GB370" i="1" s="1"/>
  <c r="EW370" i="1" a="1"/>
  <c r="EW370" i="1"/>
  <c r="GC370" i="1" s="1"/>
  <c r="EX370" i="1" a="1"/>
  <c r="EX370" i="1"/>
  <c r="GD370" i="1" s="1"/>
  <c r="EY370" i="1" a="1"/>
  <c r="EY370" i="1" s="1"/>
  <c r="GE370" i="1" s="1"/>
  <c r="EZ370" i="1" a="1"/>
  <c r="EZ370" i="1" s="1"/>
  <c r="GF370" i="1" s="1"/>
  <c r="FA370" i="1" a="1"/>
  <c r="FA370" i="1" s="1"/>
  <c r="GG370" i="1" s="1"/>
  <c r="FB370" i="1" a="1"/>
  <c r="FB370" i="1" s="1"/>
  <c r="GH370" i="1" s="1"/>
  <c r="FC370" i="1" a="1"/>
  <c r="FC370" i="1"/>
  <c r="GI370" i="1" s="1"/>
  <c r="FD370" i="1" a="1"/>
  <c r="FD370" i="1"/>
  <c r="GJ370" i="1" s="1"/>
  <c r="FE370" i="1" a="1"/>
  <c r="FE370" i="1"/>
  <c r="GK370" i="1" s="1"/>
  <c r="FF370" i="1" a="1"/>
  <c r="FF370" i="1" s="1"/>
  <c r="GL370" i="1" s="1"/>
  <c r="FG370" i="1" a="1"/>
  <c r="FG370" i="1" s="1"/>
  <c r="GM370" i="1" s="1"/>
  <c r="FH370" i="1" a="1"/>
  <c r="FH370" i="1" s="1"/>
  <c r="GN370" i="1" s="1"/>
  <c r="FI370" i="1" a="1"/>
  <c r="FI370" i="1"/>
  <c r="GO370" i="1" s="1"/>
  <c r="FJ370" i="1" a="1"/>
  <c r="FJ370" i="1" s="1"/>
  <c r="GP370" i="1" s="1"/>
  <c r="FK370" i="1" a="1"/>
  <c r="FK370" i="1" s="1"/>
  <c r="FL370" i="1" a="1"/>
  <c r="FL370" i="1" s="1"/>
  <c r="GR370" i="1" s="1"/>
  <c r="FM370" i="1" a="1"/>
  <c r="FM370" i="1" s="1"/>
  <c r="FN370" i="1" a="1"/>
  <c r="FN370" i="1" s="1"/>
  <c r="FO370" i="1" a="1"/>
  <c r="FO370" i="1" s="1"/>
  <c r="FS370" i="1"/>
  <c r="FT370" i="1"/>
  <c r="FU370" i="1"/>
  <c r="GA370" i="1"/>
  <c r="GQ370" i="1"/>
  <c r="GS370" i="1"/>
  <c r="GT370" i="1"/>
  <c r="GU370" i="1"/>
  <c r="EL371" i="1" a="1"/>
  <c r="EL371" i="1" s="1"/>
  <c r="FR371" i="1" s="1"/>
  <c r="EM371" i="1" a="1"/>
  <c r="EM371" i="1" s="1"/>
  <c r="FS371" i="1" s="1"/>
  <c r="EN371" i="1" a="1"/>
  <c r="EN371" i="1"/>
  <c r="EO371" i="1" a="1"/>
  <c r="EO371" i="1"/>
  <c r="FU371" i="1" s="1"/>
  <c r="EP371" i="1" a="1"/>
  <c r="EP371" i="1" s="1"/>
  <c r="EQ371" i="1" a="1"/>
  <c r="EQ371" i="1" s="1"/>
  <c r="ER371" i="1" a="1"/>
  <c r="ER371" i="1" s="1"/>
  <c r="FX371" i="1" s="1"/>
  <c r="ES371" i="1" a="1"/>
  <c r="ES371" i="1" s="1"/>
  <c r="ET371" i="1" a="1"/>
  <c r="ET371" i="1" s="1"/>
  <c r="EU371" i="1" a="1"/>
  <c r="EU371" i="1"/>
  <c r="EV371" i="1" a="1"/>
  <c r="EV371" i="1" s="1"/>
  <c r="EW371" i="1" a="1"/>
  <c r="EW371" i="1"/>
  <c r="EX371" i="1" a="1"/>
  <c r="EX371" i="1"/>
  <c r="GD371" i="1" s="1"/>
  <c r="EY371" i="1" a="1"/>
  <c r="EY371" i="1" s="1"/>
  <c r="GE371" i="1" s="1"/>
  <c r="EZ371" i="1" a="1"/>
  <c r="EZ371" i="1"/>
  <c r="GF371" i="1" s="1"/>
  <c r="FA371" i="1" a="1"/>
  <c r="FA371" i="1"/>
  <c r="GG371" i="1" s="1"/>
  <c r="FB371" i="1" a="1"/>
  <c r="FB371" i="1" s="1"/>
  <c r="GH371" i="1" s="1"/>
  <c r="FC371" i="1" a="1"/>
  <c r="FC371" i="1" s="1"/>
  <c r="GI371" i="1" s="1"/>
  <c r="FD371" i="1" a="1"/>
  <c r="FD371" i="1" s="1"/>
  <c r="GJ371" i="1" s="1"/>
  <c r="FE371" i="1" a="1"/>
  <c r="FE371" i="1" s="1"/>
  <c r="GK371" i="1" s="1"/>
  <c r="FF371" i="1" a="1"/>
  <c r="FF371" i="1" s="1"/>
  <c r="GL371" i="1" s="1"/>
  <c r="FG371" i="1" a="1"/>
  <c r="FG371" i="1"/>
  <c r="GM371" i="1" s="1"/>
  <c r="FH371" i="1" a="1"/>
  <c r="FH371" i="1" s="1"/>
  <c r="GN371" i="1" s="1"/>
  <c r="FI371" i="1" a="1"/>
  <c r="FI371" i="1"/>
  <c r="GO371" i="1" s="1"/>
  <c r="FJ371" i="1" a="1"/>
  <c r="FJ371" i="1" s="1"/>
  <c r="FK371" i="1" a="1"/>
  <c r="FK371" i="1"/>
  <c r="GQ371" i="1" s="1"/>
  <c r="FL371" i="1" a="1"/>
  <c r="FL371" i="1"/>
  <c r="FM371" i="1" a="1"/>
  <c r="FM371" i="1"/>
  <c r="GS371" i="1" s="1"/>
  <c r="FN371" i="1" a="1"/>
  <c r="FN371" i="1" s="1"/>
  <c r="GT371" i="1" s="1"/>
  <c r="FO371" i="1" a="1"/>
  <c r="FO371" i="1" s="1"/>
  <c r="FT371" i="1"/>
  <c r="FV371" i="1"/>
  <c r="FW371" i="1"/>
  <c r="FY371" i="1"/>
  <c r="FZ371" i="1"/>
  <c r="GA371" i="1"/>
  <c r="GB371" i="1"/>
  <c r="GC371" i="1"/>
  <c r="GP371" i="1"/>
  <c r="GR371" i="1"/>
  <c r="GU371" i="1"/>
  <c r="EL372" i="1" a="1"/>
  <c r="EL372" i="1"/>
  <c r="EM372" i="1" a="1"/>
  <c r="EM372" i="1"/>
  <c r="FS372" i="1" s="1"/>
  <c r="EN372" i="1" a="1"/>
  <c r="EN372" i="1" s="1"/>
  <c r="FT372" i="1" s="1"/>
  <c r="EO372" i="1" a="1"/>
  <c r="EO372" i="1"/>
  <c r="FU372" i="1" s="1"/>
  <c r="EP372" i="1" a="1"/>
  <c r="EP372" i="1" s="1"/>
  <c r="FV372" i="1" s="1"/>
  <c r="EQ372" i="1" a="1"/>
  <c r="EQ372" i="1"/>
  <c r="FW372" i="1" s="1"/>
  <c r="ER372" i="1" a="1"/>
  <c r="ER372" i="1"/>
  <c r="ES372" i="1" a="1"/>
  <c r="ES372" i="1" s="1"/>
  <c r="FY372" i="1" s="1"/>
  <c r="ET372" i="1" a="1"/>
  <c r="ET372" i="1" s="1"/>
  <c r="EU372" i="1" a="1"/>
  <c r="EU372" i="1" s="1"/>
  <c r="GA372" i="1" s="1"/>
  <c r="EV372" i="1" a="1"/>
  <c r="EV372" i="1" s="1"/>
  <c r="GB372" i="1" s="1"/>
  <c r="EW372" i="1" a="1"/>
  <c r="EW372" i="1" s="1"/>
  <c r="GC372" i="1" s="1"/>
  <c r="EX372" i="1" a="1"/>
  <c r="EX372" i="1"/>
  <c r="GD372" i="1" s="1"/>
  <c r="EY372" i="1" a="1"/>
  <c r="EY372" i="1"/>
  <c r="GE372" i="1" s="1"/>
  <c r="EZ372" i="1" a="1"/>
  <c r="EZ372" i="1" s="1"/>
  <c r="GF372" i="1" s="1"/>
  <c r="FA372" i="1" a="1"/>
  <c r="FA372" i="1"/>
  <c r="GG372" i="1" s="1"/>
  <c r="FB372" i="1" a="1"/>
  <c r="FB372" i="1" s="1"/>
  <c r="GH372" i="1" s="1"/>
  <c r="FC372" i="1" a="1"/>
  <c r="FC372" i="1"/>
  <c r="GI372" i="1" s="1"/>
  <c r="FD372" i="1" a="1"/>
  <c r="FD372" i="1"/>
  <c r="GJ372" i="1" s="1"/>
  <c r="FE372" i="1" a="1"/>
  <c r="FE372" i="1" s="1"/>
  <c r="FF372" i="1" a="1"/>
  <c r="FF372" i="1" s="1"/>
  <c r="GL372" i="1" s="1"/>
  <c r="FG372" i="1" a="1"/>
  <c r="FG372" i="1" s="1"/>
  <c r="FH372" i="1" a="1"/>
  <c r="FH372" i="1" s="1"/>
  <c r="FI372" i="1" a="1"/>
  <c r="FI372" i="1" s="1"/>
  <c r="GO372" i="1" s="1"/>
  <c r="FJ372" i="1" a="1"/>
  <c r="FJ372" i="1"/>
  <c r="FK372" i="1" a="1"/>
  <c r="FK372" i="1" s="1"/>
  <c r="GQ372" i="1" s="1"/>
  <c r="FL372" i="1" a="1"/>
  <c r="FL372" i="1"/>
  <c r="GR372" i="1" s="1"/>
  <c r="FM372" i="1" a="1"/>
  <c r="FM372" i="1" s="1"/>
  <c r="GS372" i="1" s="1"/>
  <c r="FN372" i="1" a="1"/>
  <c r="FN372" i="1" s="1"/>
  <c r="GT372" i="1" s="1"/>
  <c r="FO372" i="1" a="1"/>
  <c r="FO372" i="1" s="1"/>
  <c r="GU372" i="1" s="1"/>
  <c r="FR372" i="1"/>
  <c r="FX372" i="1"/>
  <c r="FZ372" i="1"/>
  <c r="GK372" i="1"/>
  <c r="GM372" i="1"/>
  <c r="GN372" i="1"/>
  <c r="GP372" i="1"/>
  <c r="EL373" i="1" a="1"/>
  <c r="EL373" i="1" s="1"/>
  <c r="FR373" i="1" s="1"/>
  <c r="EM373" i="1" a="1"/>
  <c r="EM373" i="1" s="1"/>
  <c r="FS373" i="1" s="1"/>
  <c r="EN373" i="1" a="1"/>
  <c r="EN373" i="1" s="1"/>
  <c r="FT373" i="1" s="1"/>
  <c r="EO373" i="1" a="1"/>
  <c r="EO373" i="1"/>
  <c r="FU373" i="1" s="1"/>
  <c r="EP373" i="1" a="1"/>
  <c r="EP373" i="1" s="1"/>
  <c r="EQ373" i="1" a="1"/>
  <c r="EQ373" i="1" s="1"/>
  <c r="FW373" i="1" s="1"/>
  <c r="ER373" i="1" a="1"/>
  <c r="ER373" i="1"/>
  <c r="ES373" i="1" a="1"/>
  <c r="ES373" i="1" s="1"/>
  <c r="FY373" i="1" s="1"/>
  <c r="ET373" i="1" a="1"/>
  <c r="ET373" i="1"/>
  <c r="FZ373" i="1" s="1"/>
  <c r="EU373" i="1" a="1"/>
  <c r="EU373" i="1"/>
  <c r="GA373" i="1" s="1"/>
  <c r="EV373" i="1" a="1"/>
  <c r="EV373" i="1" s="1"/>
  <c r="GB373" i="1" s="1"/>
  <c r="EW373" i="1" a="1"/>
  <c r="EW373" i="1" s="1"/>
  <c r="GC373" i="1" s="1"/>
  <c r="EX373" i="1" a="1"/>
  <c r="EX373" i="1" s="1"/>
  <c r="GD373" i="1" s="1"/>
  <c r="EY373" i="1" a="1"/>
  <c r="EY373" i="1" s="1"/>
  <c r="GE373" i="1" s="1"/>
  <c r="EZ373" i="1" a="1"/>
  <c r="EZ373" i="1"/>
  <c r="GF373" i="1" s="1"/>
  <c r="FA373" i="1" a="1"/>
  <c r="FA373" i="1"/>
  <c r="GG373" i="1" s="1"/>
  <c r="FB373" i="1" a="1"/>
  <c r="FB373" i="1" s="1"/>
  <c r="GH373" i="1" s="1"/>
  <c r="FC373" i="1" a="1"/>
  <c r="FC373" i="1" s="1"/>
  <c r="FD373" i="1" a="1"/>
  <c r="FD373" i="1" s="1"/>
  <c r="GJ373" i="1" s="1"/>
  <c r="FE373" i="1" a="1"/>
  <c r="FE373" i="1" s="1"/>
  <c r="GK373" i="1" s="1"/>
  <c r="FF373" i="1" a="1"/>
  <c r="FF373" i="1"/>
  <c r="FG373" i="1" a="1"/>
  <c r="FG373" i="1" s="1"/>
  <c r="FH373" i="1" a="1"/>
  <c r="FH373" i="1" s="1"/>
  <c r="FI373" i="1" a="1"/>
  <c r="FI373" i="1" s="1"/>
  <c r="FJ373" i="1" a="1"/>
  <c r="FJ373" i="1" s="1"/>
  <c r="FK373" i="1" a="1"/>
  <c r="FK373" i="1" s="1"/>
  <c r="FL373" i="1" a="1"/>
  <c r="FL373" i="1" s="1"/>
  <c r="GR373" i="1" s="1"/>
  <c r="FM373" i="1" a="1"/>
  <c r="FM373" i="1"/>
  <c r="FN373" i="1" a="1"/>
  <c r="FN373" i="1"/>
  <c r="GT373" i="1" s="1"/>
  <c r="FO373" i="1" a="1"/>
  <c r="FO373" i="1"/>
  <c r="GU373" i="1" s="1"/>
  <c r="FV373" i="1"/>
  <c r="FX373" i="1"/>
  <c r="GI373" i="1"/>
  <c r="GL373" i="1"/>
  <c r="GM373" i="1"/>
  <c r="GN373" i="1"/>
  <c r="GO373" i="1"/>
  <c r="GP373" i="1"/>
  <c r="GQ373" i="1"/>
  <c r="GS373" i="1"/>
  <c r="EL374" i="1" a="1"/>
  <c r="EL374" i="1" s="1"/>
  <c r="FR374" i="1" s="1"/>
  <c r="EM374" i="1" a="1"/>
  <c r="EM374" i="1" s="1"/>
  <c r="EN374" i="1" a="1"/>
  <c r="EN374" i="1" s="1"/>
  <c r="EO374" i="1" a="1"/>
  <c r="EO374" i="1" s="1"/>
  <c r="EP374" i="1" a="1"/>
  <c r="EP374" i="1" s="1"/>
  <c r="EQ374" i="1" a="1"/>
  <c r="EQ374" i="1"/>
  <c r="FW374" i="1" s="1"/>
  <c r="ER374" i="1" a="1"/>
  <c r="ER374" i="1"/>
  <c r="ES374" i="1" a="1"/>
  <c r="ES374" i="1"/>
  <c r="FY374" i="1" s="1"/>
  <c r="ET374" i="1" a="1"/>
  <c r="ET374" i="1" s="1"/>
  <c r="FZ374" i="1" s="1"/>
  <c r="EU374" i="1" a="1"/>
  <c r="EU374" i="1"/>
  <c r="GA374" i="1" s="1"/>
  <c r="EV374" i="1" a="1"/>
  <c r="EV374" i="1" s="1"/>
  <c r="GB374" i="1" s="1"/>
  <c r="EW374" i="1" a="1"/>
  <c r="EW374" i="1"/>
  <c r="GC374" i="1" s="1"/>
  <c r="EX374" i="1" a="1"/>
  <c r="EX374" i="1" s="1"/>
  <c r="GD374" i="1" s="1"/>
  <c r="EY374" i="1" a="1"/>
  <c r="EY374" i="1" s="1"/>
  <c r="GE374" i="1" s="1"/>
  <c r="EZ374" i="1" a="1"/>
  <c r="EZ374" i="1" s="1"/>
  <c r="GF374" i="1" s="1"/>
  <c r="FA374" i="1" a="1"/>
  <c r="FA374" i="1" s="1"/>
  <c r="GG374" i="1" s="1"/>
  <c r="FB374" i="1" a="1"/>
  <c r="FB374" i="1" s="1"/>
  <c r="GH374" i="1" s="1"/>
  <c r="FC374" i="1" a="1"/>
  <c r="FC374" i="1"/>
  <c r="GI374" i="1" s="1"/>
  <c r="FD374" i="1" a="1"/>
  <c r="FD374" i="1"/>
  <c r="FE374" i="1" a="1"/>
  <c r="FE374" i="1"/>
  <c r="GK374" i="1" s="1"/>
  <c r="FF374" i="1" a="1"/>
  <c r="FF374" i="1" s="1"/>
  <c r="GL374" i="1" s="1"/>
  <c r="FG374" i="1" a="1"/>
  <c r="FG374" i="1"/>
  <c r="GM374" i="1" s="1"/>
  <c r="FH374" i="1" a="1"/>
  <c r="FH374" i="1" s="1"/>
  <c r="FI374" i="1" a="1"/>
  <c r="FI374" i="1" s="1"/>
  <c r="FJ374" i="1" a="1"/>
  <c r="FJ374" i="1" s="1"/>
  <c r="GP374" i="1" s="1"/>
  <c r="FK374" i="1" a="1"/>
  <c r="FK374" i="1" s="1"/>
  <c r="FL374" i="1" a="1"/>
  <c r="FL374" i="1" s="1"/>
  <c r="GR374" i="1" s="1"/>
  <c r="FM374" i="1" a="1"/>
  <c r="FM374" i="1" s="1"/>
  <c r="GS374" i="1" s="1"/>
  <c r="FN374" i="1" a="1"/>
  <c r="FN374" i="1" s="1"/>
  <c r="GT374" i="1" s="1"/>
  <c r="FO374" i="1" a="1"/>
  <c r="FO374" i="1" s="1"/>
  <c r="GU374" i="1" s="1"/>
  <c r="FS374" i="1"/>
  <c r="FT374" i="1"/>
  <c r="FU374" i="1"/>
  <c r="FV374" i="1"/>
  <c r="FX374" i="1"/>
  <c r="GJ374" i="1"/>
  <c r="GN374" i="1"/>
  <c r="GO374" i="1"/>
  <c r="GQ374" i="1"/>
  <c r="EL375" i="1" a="1"/>
  <c r="EL375" i="1" s="1"/>
  <c r="FR375" i="1" s="1"/>
  <c r="EM375" i="1" a="1"/>
  <c r="EM375" i="1" s="1"/>
  <c r="FS375" i="1" s="1"/>
  <c r="EN375" i="1" a="1"/>
  <c r="EN375" i="1"/>
  <c r="EO375" i="1" a="1"/>
  <c r="EO375" i="1"/>
  <c r="FU375" i="1" s="1"/>
  <c r="EP375" i="1" a="1"/>
  <c r="EP375" i="1" s="1"/>
  <c r="FV375" i="1" s="1"/>
  <c r="EQ375" i="1" a="1"/>
  <c r="EQ375" i="1" s="1"/>
  <c r="ER375" i="1" a="1"/>
  <c r="ER375" i="1" s="1"/>
  <c r="FX375" i="1" s="1"/>
  <c r="ES375" i="1" a="1"/>
  <c r="ES375" i="1" s="1"/>
  <c r="FY375" i="1" s="1"/>
  <c r="ET375" i="1" a="1"/>
  <c r="ET375" i="1" s="1"/>
  <c r="FZ375" i="1" s="1"/>
  <c r="EU375" i="1" a="1"/>
  <c r="EU375" i="1"/>
  <c r="GA375" i="1" s="1"/>
  <c r="EV375" i="1" a="1"/>
  <c r="EV375" i="1" s="1"/>
  <c r="GB375" i="1" s="1"/>
  <c r="EW375" i="1" a="1"/>
  <c r="EW375" i="1"/>
  <c r="GC375" i="1" s="1"/>
  <c r="EX375" i="1" a="1"/>
  <c r="EX375" i="1"/>
  <c r="GD375" i="1" s="1"/>
  <c r="EY375" i="1" a="1"/>
  <c r="EY375" i="1"/>
  <c r="GE375" i="1" s="1"/>
  <c r="EZ375" i="1" a="1"/>
  <c r="EZ375" i="1" s="1"/>
  <c r="GF375" i="1" s="1"/>
  <c r="FA375" i="1" a="1"/>
  <c r="FA375" i="1" s="1"/>
  <c r="GG375" i="1" s="1"/>
  <c r="FB375" i="1" a="1"/>
  <c r="FB375" i="1" s="1"/>
  <c r="FC375" i="1" a="1"/>
  <c r="FC375" i="1" s="1"/>
  <c r="FD375" i="1" a="1"/>
  <c r="FD375" i="1" s="1"/>
  <c r="FE375" i="1" a="1"/>
  <c r="FE375" i="1" s="1"/>
  <c r="FF375" i="1" a="1"/>
  <c r="FF375" i="1" s="1"/>
  <c r="FG375" i="1" a="1"/>
  <c r="FG375" i="1"/>
  <c r="GM375" i="1" s="1"/>
  <c r="FH375" i="1" a="1"/>
  <c r="FH375" i="1" s="1"/>
  <c r="GN375" i="1" s="1"/>
  <c r="FI375" i="1" a="1"/>
  <c r="FI375" i="1" s="1"/>
  <c r="GO375" i="1" s="1"/>
  <c r="FJ375" i="1" a="1"/>
  <c r="FJ375" i="1"/>
  <c r="FK375" i="1" a="1"/>
  <c r="FK375" i="1" s="1"/>
  <c r="GQ375" i="1" s="1"/>
  <c r="FL375" i="1" a="1"/>
  <c r="FL375" i="1" s="1"/>
  <c r="GR375" i="1" s="1"/>
  <c r="FM375" i="1" a="1"/>
  <c r="FM375" i="1"/>
  <c r="GS375" i="1" s="1"/>
  <c r="FN375" i="1" a="1"/>
  <c r="FN375" i="1" s="1"/>
  <c r="GT375" i="1" s="1"/>
  <c r="FO375" i="1" a="1"/>
  <c r="FO375" i="1" s="1"/>
  <c r="GU375" i="1" s="1"/>
  <c r="FT375" i="1"/>
  <c r="FW375" i="1"/>
  <c r="GH375" i="1"/>
  <c r="GI375" i="1"/>
  <c r="GJ375" i="1"/>
  <c r="GK375" i="1"/>
  <c r="GL375" i="1"/>
  <c r="GP375" i="1"/>
  <c r="EL376" i="1" a="1"/>
  <c r="EL376" i="1"/>
  <c r="FR376" i="1" s="1"/>
  <c r="EM376" i="1" a="1"/>
  <c r="EM376" i="1" s="1"/>
  <c r="FS376" i="1" s="1"/>
  <c r="EN376" i="1" a="1"/>
  <c r="EN376" i="1" s="1"/>
  <c r="FT376" i="1" s="1"/>
  <c r="EO376" i="1" a="1"/>
  <c r="EO376" i="1"/>
  <c r="FU376" i="1" s="1"/>
  <c r="EP376" i="1" a="1"/>
  <c r="EP376" i="1" s="1"/>
  <c r="FV376" i="1" s="1"/>
  <c r="EQ376" i="1" a="1"/>
  <c r="EQ376" i="1"/>
  <c r="FW376" i="1" s="1"/>
  <c r="ER376" i="1" a="1"/>
  <c r="ER376" i="1"/>
  <c r="FX376" i="1" s="1"/>
  <c r="ES376" i="1" a="1"/>
  <c r="ES376" i="1" s="1"/>
  <c r="FY376" i="1" s="1"/>
  <c r="ET376" i="1" a="1"/>
  <c r="ET376" i="1" s="1"/>
  <c r="FZ376" i="1" s="1"/>
  <c r="EU376" i="1" a="1"/>
  <c r="EU376" i="1" s="1"/>
  <c r="GA376" i="1" s="1"/>
  <c r="EV376" i="1" a="1"/>
  <c r="EV376" i="1" s="1"/>
  <c r="GB376" i="1" s="1"/>
  <c r="EW376" i="1" a="1"/>
  <c r="EW376" i="1" s="1"/>
  <c r="GC376" i="1" s="1"/>
  <c r="EX376" i="1" a="1"/>
  <c r="EX376" i="1"/>
  <c r="GD376" i="1" s="1"/>
  <c r="EY376" i="1" a="1"/>
  <c r="EY376" i="1"/>
  <c r="GE376" i="1" s="1"/>
  <c r="EZ376" i="1" a="1"/>
  <c r="EZ376" i="1" s="1"/>
  <c r="GF376" i="1" s="1"/>
  <c r="FA376" i="1" a="1"/>
  <c r="FA376" i="1" s="1"/>
  <c r="FB376" i="1" a="1"/>
  <c r="FB376" i="1" s="1"/>
  <c r="FC376" i="1" a="1"/>
  <c r="FC376" i="1"/>
  <c r="FD376" i="1" a="1"/>
  <c r="FD376" i="1" s="1"/>
  <c r="GJ376" i="1" s="1"/>
  <c r="FE376" i="1" a="1"/>
  <c r="FE376" i="1" s="1"/>
  <c r="FF376" i="1" a="1"/>
  <c r="FF376" i="1" s="1"/>
  <c r="GL376" i="1" s="1"/>
  <c r="FG376" i="1" a="1"/>
  <c r="FG376" i="1" s="1"/>
  <c r="FH376" i="1" a="1"/>
  <c r="FH376" i="1" s="1"/>
  <c r="FI376" i="1" a="1"/>
  <c r="FI376" i="1" s="1"/>
  <c r="GO376" i="1" s="1"/>
  <c r="FJ376" i="1" a="1"/>
  <c r="FJ376" i="1"/>
  <c r="FK376" i="1" a="1"/>
  <c r="FK376" i="1" s="1"/>
  <c r="GQ376" i="1" s="1"/>
  <c r="FL376" i="1" a="1"/>
  <c r="FL376" i="1"/>
  <c r="FM376" i="1" a="1"/>
  <c r="FM376" i="1" s="1"/>
  <c r="GS376" i="1" s="1"/>
  <c r="FN376" i="1" a="1"/>
  <c r="FN376" i="1"/>
  <c r="FO376" i="1" a="1"/>
  <c r="FO376" i="1" s="1"/>
  <c r="GU376" i="1" s="1"/>
  <c r="GG376" i="1"/>
  <c r="GH376" i="1"/>
  <c r="GI376" i="1"/>
  <c r="GK376" i="1"/>
  <c r="GM376" i="1"/>
  <c r="GN376" i="1"/>
  <c r="GP376" i="1"/>
  <c r="GR376" i="1"/>
  <c r="GT376" i="1"/>
  <c r="EL377" i="1" a="1"/>
  <c r="EL377" i="1" s="1"/>
  <c r="EM377" i="1" a="1"/>
  <c r="EM377" i="1" s="1"/>
  <c r="FS377" i="1" s="1"/>
  <c r="EN377" i="1" a="1"/>
  <c r="EN377" i="1"/>
  <c r="EO377" i="1" a="1"/>
  <c r="EO377" i="1"/>
  <c r="EP377" i="1" a="1"/>
  <c r="EP377" i="1"/>
  <c r="FV377" i="1" s="1"/>
  <c r="EQ377" i="1" a="1"/>
  <c r="EQ377" i="1" s="1"/>
  <c r="FW377" i="1" s="1"/>
  <c r="ER377" i="1" a="1"/>
  <c r="ER377" i="1"/>
  <c r="ES377" i="1" a="1"/>
  <c r="ES377" i="1"/>
  <c r="FY377" i="1" s="1"/>
  <c r="ET377" i="1" a="1"/>
  <c r="ET377" i="1"/>
  <c r="EU377" i="1" a="1"/>
  <c r="EU377" i="1" s="1"/>
  <c r="GA377" i="1" s="1"/>
  <c r="EV377" i="1" a="1"/>
  <c r="EV377" i="1" s="1"/>
  <c r="GB377" i="1" s="1"/>
  <c r="EW377" i="1" a="1"/>
  <c r="EW377" i="1" s="1"/>
  <c r="GC377" i="1" s="1"/>
  <c r="EX377" i="1" a="1"/>
  <c r="EX377" i="1" s="1"/>
  <c r="GD377" i="1" s="1"/>
  <c r="EY377" i="1" a="1"/>
  <c r="EY377" i="1" s="1"/>
  <c r="GE377" i="1" s="1"/>
  <c r="EZ377" i="1" a="1"/>
  <c r="EZ377" i="1"/>
  <c r="GF377" i="1" s="1"/>
  <c r="FA377" i="1" a="1"/>
  <c r="FA377" i="1"/>
  <c r="GG377" i="1" s="1"/>
  <c r="FB377" i="1" a="1"/>
  <c r="FB377" i="1"/>
  <c r="FC377" i="1" a="1"/>
  <c r="FC377" i="1" s="1"/>
  <c r="GI377" i="1" s="1"/>
  <c r="FD377" i="1" a="1"/>
  <c r="FD377" i="1"/>
  <c r="GJ377" i="1" s="1"/>
  <c r="FE377" i="1" a="1"/>
  <c r="FE377" i="1" s="1"/>
  <c r="GK377" i="1" s="1"/>
  <c r="FF377" i="1" a="1"/>
  <c r="FF377" i="1" s="1"/>
  <c r="GL377" i="1" s="1"/>
  <c r="FG377" i="1" a="1"/>
  <c r="FG377" i="1"/>
  <c r="FH377" i="1" a="1"/>
  <c r="FH377" i="1" s="1"/>
  <c r="FI377" i="1" a="1"/>
  <c r="FI377" i="1" s="1"/>
  <c r="GO377" i="1" s="1"/>
  <c r="FJ377" i="1" a="1"/>
  <c r="FJ377" i="1" s="1"/>
  <c r="FK377" i="1" a="1"/>
  <c r="FK377" i="1" s="1"/>
  <c r="GQ377" i="1" s="1"/>
  <c r="FL377" i="1" a="1"/>
  <c r="FL377" i="1"/>
  <c r="GR377" i="1" s="1"/>
  <c r="FM377" i="1" a="1"/>
  <c r="FM377" i="1"/>
  <c r="GS377" i="1" s="1"/>
  <c r="FN377" i="1" a="1"/>
  <c r="FN377" i="1" s="1"/>
  <c r="GT377" i="1" s="1"/>
  <c r="FO377" i="1" a="1"/>
  <c r="FO377" i="1"/>
  <c r="GU377" i="1" s="1"/>
  <c r="FR377" i="1"/>
  <c r="FT377" i="1"/>
  <c r="FU377" i="1"/>
  <c r="FX377" i="1"/>
  <c r="FZ377" i="1"/>
  <c r="GH377" i="1"/>
  <c r="GM377" i="1"/>
  <c r="GN377" i="1"/>
  <c r="GP377" i="1"/>
  <c r="EL378" i="1" a="1"/>
  <c r="EL378" i="1"/>
  <c r="FR378" i="1" s="1"/>
  <c r="EM378" i="1" a="1"/>
  <c r="EM378" i="1" s="1"/>
  <c r="FS378" i="1" s="1"/>
  <c r="EN378" i="1" a="1"/>
  <c r="EN378" i="1" s="1"/>
  <c r="EO378" i="1" a="1"/>
  <c r="EO378" i="1" s="1"/>
  <c r="EP378" i="1" a="1"/>
  <c r="EP378" i="1" s="1"/>
  <c r="FV378" i="1" s="1"/>
  <c r="EQ378" i="1" a="1"/>
  <c r="EQ378" i="1"/>
  <c r="FW378" i="1" s="1"/>
  <c r="ER378" i="1" a="1"/>
  <c r="ER378" i="1"/>
  <c r="FX378" i="1" s="1"/>
  <c r="ES378" i="1" a="1"/>
  <c r="ES378" i="1"/>
  <c r="FY378" i="1" s="1"/>
  <c r="ET378" i="1" a="1"/>
  <c r="ET378" i="1"/>
  <c r="EU378" i="1" a="1"/>
  <c r="EU378" i="1" s="1"/>
  <c r="GA378" i="1" s="1"/>
  <c r="EV378" i="1" a="1"/>
  <c r="EV378" i="1"/>
  <c r="EW378" i="1" a="1"/>
  <c r="EW378" i="1" s="1"/>
  <c r="GC378" i="1" s="1"/>
  <c r="EX378" i="1" a="1"/>
  <c r="EX378" i="1" s="1"/>
  <c r="GD378" i="1" s="1"/>
  <c r="EY378" i="1" a="1"/>
  <c r="EY378" i="1" s="1"/>
  <c r="GE378" i="1" s="1"/>
  <c r="EZ378" i="1" a="1"/>
  <c r="EZ378" i="1" s="1"/>
  <c r="FA378" i="1" a="1"/>
  <c r="FA378" i="1" s="1"/>
  <c r="GG378" i="1" s="1"/>
  <c r="FB378" i="1" a="1"/>
  <c r="FB378" i="1" s="1"/>
  <c r="FC378" i="1" a="1"/>
  <c r="FC378" i="1" s="1"/>
  <c r="GI378" i="1" s="1"/>
  <c r="FD378" i="1" a="1"/>
  <c r="FD378" i="1"/>
  <c r="FE378" i="1" a="1"/>
  <c r="FE378" i="1"/>
  <c r="GK378" i="1" s="1"/>
  <c r="FF378" i="1" a="1"/>
  <c r="FF378" i="1"/>
  <c r="GL378" i="1" s="1"/>
  <c r="FG378" i="1" a="1"/>
  <c r="FG378" i="1" s="1"/>
  <c r="GM378" i="1" s="1"/>
  <c r="FH378" i="1" a="1"/>
  <c r="FH378" i="1"/>
  <c r="GN378" i="1" s="1"/>
  <c r="FI378" i="1" a="1"/>
  <c r="FI378" i="1"/>
  <c r="GO378" i="1" s="1"/>
  <c r="FJ378" i="1" a="1"/>
  <c r="FJ378" i="1" s="1"/>
  <c r="GP378" i="1" s="1"/>
  <c r="FK378" i="1" a="1"/>
  <c r="FK378" i="1" s="1"/>
  <c r="FL378" i="1" a="1"/>
  <c r="FL378" i="1" s="1"/>
  <c r="FM378" i="1" a="1"/>
  <c r="FM378" i="1" s="1"/>
  <c r="GS378" i="1" s="1"/>
  <c r="FN378" i="1" a="1"/>
  <c r="FN378" i="1" s="1"/>
  <c r="FO378" i="1" a="1"/>
  <c r="FO378" i="1" s="1"/>
  <c r="GU378" i="1" s="1"/>
  <c r="FT378" i="1"/>
  <c r="FU378" i="1"/>
  <c r="FZ378" i="1"/>
  <c r="GB378" i="1"/>
  <c r="GF378" i="1"/>
  <c r="GH378" i="1"/>
  <c r="GJ378" i="1"/>
  <c r="GQ378" i="1"/>
  <c r="GR378" i="1"/>
  <c r="GT378" i="1"/>
  <c r="EL379" i="1" a="1"/>
  <c r="EL379" i="1"/>
  <c r="FR379" i="1" s="1"/>
  <c r="EM379" i="1" a="1"/>
  <c r="EM379" i="1" s="1"/>
  <c r="FS379" i="1" s="1"/>
  <c r="EN379" i="1" a="1"/>
  <c r="EN379" i="1"/>
  <c r="FT379" i="1" s="1"/>
  <c r="EO379" i="1" a="1"/>
  <c r="EO379" i="1"/>
  <c r="FU379" i="1" s="1"/>
  <c r="EP379" i="1" a="1"/>
  <c r="EP379" i="1" s="1"/>
  <c r="FV379" i="1" s="1"/>
  <c r="EQ379" i="1" a="1"/>
  <c r="EQ379" i="1" s="1"/>
  <c r="FW379" i="1" s="1"/>
  <c r="ER379" i="1" a="1"/>
  <c r="ER379" i="1" s="1"/>
  <c r="FX379" i="1" s="1"/>
  <c r="ES379" i="1" a="1"/>
  <c r="ES379" i="1" s="1"/>
  <c r="FY379" i="1" s="1"/>
  <c r="ET379" i="1" a="1"/>
  <c r="ET379" i="1" s="1"/>
  <c r="FZ379" i="1" s="1"/>
  <c r="EU379" i="1" a="1"/>
  <c r="EU379" i="1"/>
  <c r="GA379" i="1" s="1"/>
  <c r="EV379" i="1" a="1"/>
  <c r="EV379" i="1" s="1"/>
  <c r="GB379" i="1" s="1"/>
  <c r="EW379" i="1" a="1"/>
  <c r="EW379" i="1" s="1"/>
  <c r="GC379" i="1" s="1"/>
  <c r="EX379" i="1" a="1"/>
  <c r="EX379" i="1" s="1"/>
  <c r="EY379" i="1" a="1"/>
  <c r="EY379" i="1" s="1"/>
  <c r="GE379" i="1" s="1"/>
  <c r="EZ379" i="1" a="1"/>
  <c r="EZ379" i="1"/>
  <c r="FA379" i="1" a="1"/>
  <c r="FA379" i="1" s="1"/>
  <c r="GG379" i="1" s="1"/>
  <c r="FB379" i="1" a="1"/>
  <c r="FB379" i="1" s="1"/>
  <c r="FC379" i="1" a="1"/>
  <c r="FC379" i="1" s="1"/>
  <c r="FD379" i="1" a="1"/>
  <c r="FD379" i="1" s="1"/>
  <c r="FE379" i="1" a="1"/>
  <c r="FE379" i="1" s="1"/>
  <c r="GK379" i="1" s="1"/>
  <c r="FF379" i="1" a="1"/>
  <c r="FF379" i="1"/>
  <c r="GL379" i="1" s="1"/>
  <c r="FG379" i="1" a="1"/>
  <c r="FG379" i="1"/>
  <c r="GM379" i="1" s="1"/>
  <c r="FH379" i="1" a="1"/>
  <c r="FH379" i="1" s="1"/>
  <c r="FI379" i="1" a="1"/>
  <c r="FI379" i="1" s="1"/>
  <c r="GO379" i="1" s="1"/>
  <c r="FJ379" i="1" a="1"/>
  <c r="FJ379" i="1"/>
  <c r="GP379" i="1" s="1"/>
  <c r="FK379" i="1" a="1"/>
  <c r="FK379" i="1"/>
  <c r="GQ379" i="1" s="1"/>
  <c r="FL379" i="1" a="1"/>
  <c r="FL379" i="1" s="1"/>
  <c r="FM379" i="1" a="1"/>
  <c r="FM379" i="1" s="1"/>
  <c r="GS379" i="1" s="1"/>
  <c r="FN379" i="1" a="1"/>
  <c r="FN379" i="1" s="1"/>
  <c r="GT379" i="1" s="1"/>
  <c r="FO379" i="1" a="1"/>
  <c r="FO379" i="1" s="1"/>
  <c r="GU379" i="1" s="1"/>
  <c r="GD379" i="1"/>
  <c r="GF379" i="1"/>
  <c r="GH379" i="1"/>
  <c r="GI379" i="1"/>
  <c r="GJ379" i="1"/>
  <c r="GN379" i="1"/>
  <c r="GR379" i="1"/>
  <c r="EL380" i="1" a="1"/>
  <c r="EL380" i="1"/>
  <c r="EM380" i="1" a="1"/>
  <c r="EM380" i="1"/>
  <c r="EN380" i="1" a="1"/>
  <c r="EN380" i="1" s="1"/>
  <c r="EO380" i="1" a="1"/>
  <c r="EO380" i="1" s="1"/>
  <c r="FU380" i="1" s="1"/>
  <c r="EP380" i="1" a="1"/>
  <c r="EP380" i="1"/>
  <c r="EQ380" i="1" a="1"/>
  <c r="EQ380" i="1"/>
  <c r="FW380" i="1" s="1"/>
  <c r="ER380" i="1" a="1"/>
  <c r="ER380" i="1" s="1"/>
  <c r="ES380" i="1" a="1"/>
  <c r="ES380" i="1" s="1"/>
  <c r="FY380" i="1" s="1"/>
  <c r="ET380" i="1" a="1"/>
  <c r="ET380" i="1" s="1"/>
  <c r="EU380" i="1" a="1"/>
  <c r="EU380" i="1" s="1"/>
  <c r="GA380" i="1" s="1"/>
  <c r="EV380" i="1" a="1"/>
  <c r="EV380" i="1" s="1"/>
  <c r="EW380" i="1" a="1"/>
  <c r="EW380" i="1" s="1"/>
  <c r="GC380" i="1" s="1"/>
  <c r="EX380" i="1" a="1"/>
  <c r="EX380" i="1"/>
  <c r="GD380" i="1" s="1"/>
  <c r="EY380" i="1" a="1"/>
  <c r="EY380" i="1"/>
  <c r="EZ380" i="1" a="1"/>
  <c r="EZ380" i="1" s="1"/>
  <c r="GF380" i="1" s="1"/>
  <c r="FA380" i="1" a="1"/>
  <c r="FA380" i="1"/>
  <c r="FB380" i="1" a="1"/>
  <c r="FB380" i="1" s="1"/>
  <c r="GH380" i="1" s="1"/>
  <c r="FC380" i="1" a="1"/>
  <c r="FC380" i="1" s="1"/>
  <c r="GI380" i="1" s="1"/>
  <c r="FD380" i="1" a="1"/>
  <c r="FD380" i="1"/>
  <c r="GJ380" i="1" s="1"/>
  <c r="FE380" i="1" a="1"/>
  <c r="FE380" i="1" s="1"/>
  <c r="FF380" i="1" a="1"/>
  <c r="FF380" i="1" s="1"/>
  <c r="FG380" i="1" a="1"/>
  <c r="FG380" i="1" s="1"/>
  <c r="GM380" i="1" s="1"/>
  <c r="FH380" i="1" a="1"/>
  <c r="FH380" i="1" s="1"/>
  <c r="GN380" i="1" s="1"/>
  <c r="FI380" i="1" a="1"/>
  <c r="FI380" i="1" s="1"/>
  <c r="GO380" i="1" s="1"/>
  <c r="FJ380" i="1" a="1"/>
  <c r="FJ380" i="1"/>
  <c r="GP380" i="1" s="1"/>
  <c r="FK380" i="1" a="1"/>
  <c r="FK380" i="1" s="1"/>
  <c r="GQ380" i="1" s="1"/>
  <c r="FL380" i="1" a="1"/>
  <c r="FL380" i="1"/>
  <c r="GR380" i="1" s="1"/>
  <c r="FM380" i="1" a="1"/>
  <c r="FM380" i="1"/>
  <c r="GS380" i="1" s="1"/>
  <c r="FN380" i="1" a="1"/>
  <c r="FN380" i="1" s="1"/>
  <c r="GT380" i="1" s="1"/>
  <c r="FO380" i="1" a="1"/>
  <c r="FO380" i="1"/>
  <c r="GU380" i="1" s="1"/>
  <c r="FR380" i="1"/>
  <c r="FS380" i="1"/>
  <c r="FT380" i="1"/>
  <c r="FV380" i="1"/>
  <c r="FX380" i="1"/>
  <c r="FZ380" i="1"/>
  <c r="GB380" i="1"/>
  <c r="GE380" i="1"/>
  <c r="GG380" i="1"/>
  <c r="GK380" i="1"/>
  <c r="GL380" i="1"/>
  <c r="EL381" i="1" a="1"/>
  <c r="EL381" i="1" s="1"/>
  <c r="EM381" i="1" a="1"/>
  <c r="EM381" i="1" s="1"/>
  <c r="FS381" i="1" s="1"/>
  <c r="EN381" i="1" a="1"/>
  <c r="EN381" i="1"/>
  <c r="EO381" i="1" a="1"/>
  <c r="EO381" i="1"/>
  <c r="EP381" i="1" a="1"/>
  <c r="EP381" i="1"/>
  <c r="FV381" i="1" s="1"/>
  <c r="EQ381" i="1" a="1"/>
  <c r="EQ381" i="1" s="1"/>
  <c r="FW381" i="1" s="1"/>
  <c r="ER381" i="1" a="1"/>
  <c r="ER381" i="1"/>
  <c r="FX381" i="1" s="1"/>
  <c r="ES381" i="1" a="1"/>
  <c r="ES381" i="1" s="1"/>
  <c r="ET381" i="1" a="1"/>
  <c r="ET381" i="1"/>
  <c r="EU381" i="1" a="1"/>
  <c r="EU381" i="1" s="1"/>
  <c r="GA381" i="1" s="1"/>
  <c r="EV381" i="1" a="1"/>
  <c r="EV381" i="1" s="1"/>
  <c r="EW381" i="1" a="1"/>
  <c r="EW381" i="1" s="1"/>
  <c r="GC381" i="1" s="1"/>
  <c r="EX381" i="1" a="1"/>
  <c r="EX381" i="1" s="1"/>
  <c r="EY381" i="1" a="1"/>
  <c r="EY381" i="1" s="1"/>
  <c r="GE381" i="1" s="1"/>
  <c r="EZ381" i="1" a="1"/>
  <c r="EZ381" i="1" s="1"/>
  <c r="FA381" i="1" a="1"/>
  <c r="FA381" i="1"/>
  <c r="GG381" i="1" s="1"/>
  <c r="FB381" i="1" a="1"/>
  <c r="FB381" i="1"/>
  <c r="FC381" i="1" a="1"/>
  <c r="FC381" i="1" s="1"/>
  <c r="GI381" i="1" s="1"/>
  <c r="FD381" i="1" a="1"/>
  <c r="FD381" i="1" s="1"/>
  <c r="GJ381" i="1" s="1"/>
  <c r="FE381" i="1" a="1"/>
  <c r="FE381" i="1" s="1"/>
  <c r="GK381" i="1" s="1"/>
  <c r="FF381" i="1" a="1"/>
  <c r="FF381" i="1"/>
  <c r="GL381" i="1" s="1"/>
  <c r="FG381" i="1" a="1"/>
  <c r="FG381" i="1" s="1"/>
  <c r="GM381" i="1" s="1"/>
  <c r="FH381" i="1" a="1"/>
  <c r="FH381" i="1" s="1"/>
  <c r="GN381" i="1" s="1"/>
  <c r="FI381" i="1" a="1"/>
  <c r="FI381" i="1" s="1"/>
  <c r="GO381" i="1" s="1"/>
  <c r="FJ381" i="1" a="1"/>
  <c r="FJ381" i="1" s="1"/>
  <c r="GP381" i="1" s="1"/>
  <c r="FK381" i="1" a="1"/>
  <c r="FK381" i="1" s="1"/>
  <c r="FL381" i="1" a="1"/>
  <c r="FL381" i="1" s="1"/>
  <c r="GR381" i="1" s="1"/>
  <c r="FM381" i="1" a="1"/>
  <c r="FM381" i="1"/>
  <c r="GS381" i="1" s="1"/>
  <c r="FN381" i="1" a="1"/>
  <c r="FN381" i="1" s="1"/>
  <c r="FO381" i="1" a="1"/>
  <c r="FO381" i="1"/>
  <c r="GU381" i="1" s="1"/>
  <c r="FR381" i="1"/>
  <c r="FT381" i="1"/>
  <c r="FU381" i="1"/>
  <c r="FY381" i="1"/>
  <c r="FZ381" i="1"/>
  <c r="GB381" i="1"/>
  <c r="GD381" i="1"/>
  <c r="GF381" i="1"/>
  <c r="GH381" i="1"/>
  <c r="GQ381" i="1"/>
  <c r="GT381" i="1"/>
  <c r="EL382" i="1" a="1"/>
  <c r="EL382" i="1"/>
  <c r="FR382" i="1" s="1"/>
  <c r="EM382" i="1" a="1"/>
  <c r="EM382" i="1" s="1"/>
  <c r="FS382" i="1" s="1"/>
  <c r="EN382" i="1" a="1"/>
  <c r="EN382" i="1" s="1"/>
  <c r="EO382" i="1" a="1"/>
  <c r="EO382" i="1" s="1"/>
  <c r="EP382" i="1" a="1"/>
  <c r="EP382" i="1" s="1"/>
  <c r="EQ382" i="1" a="1"/>
  <c r="EQ382" i="1" s="1"/>
  <c r="FW382" i="1" s="1"/>
  <c r="ER382" i="1" a="1"/>
  <c r="ER382" i="1"/>
  <c r="FX382" i="1" s="1"/>
  <c r="ES382" i="1" a="1"/>
  <c r="ES382" i="1" s="1"/>
  <c r="FY382" i="1" s="1"/>
  <c r="ET382" i="1" a="1"/>
  <c r="ET382" i="1" s="1"/>
  <c r="FZ382" i="1" s="1"/>
  <c r="EU382" i="1" a="1"/>
  <c r="EU382" i="1"/>
  <c r="EV382" i="1" a="1"/>
  <c r="EV382" i="1"/>
  <c r="EW382" i="1" a="1"/>
  <c r="EW382" i="1" s="1"/>
  <c r="GC382" i="1" s="1"/>
  <c r="EX382" i="1" a="1"/>
  <c r="EX382" i="1"/>
  <c r="EY382" i="1" a="1"/>
  <c r="EY382" i="1" s="1"/>
  <c r="GE382" i="1" s="1"/>
  <c r="EZ382" i="1" a="1"/>
  <c r="EZ382" i="1" s="1"/>
  <c r="FA382" i="1" a="1"/>
  <c r="FA382" i="1" s="1"/>
  <c r="GG382" i="1" s="1"/>
  <c r="FB382" i="1" a="1"/>
  <c r="FB382" i="1" s="1"/>
  <c r="GH382" i="1" s="1"/>
  <c r="FC382" i="1" a="1"/>
  <c r="FC382" i="1" s="1"/>
  <c r="GI382" i="1" s="1"/>
  <c r="FD382" i="1" a="1"/>
  <c r="FD382" i="1"/>
  <c r="FE382" i="1" a="1"/>
  <c r="FE382" i="1"/>
  <c r="GK382" i="1" s="1"/>
  <c r="FF382" i="1" a="1"/>
  <c r="FF382" i="1"/>
  <c r="GL382" i="1" s="1"/>
  <c r="FG382" i="1" a="1"/>
  <c r="FG382" i="1" s="1"/>
  <c r="GM382" i="1" s="1"/>
  <c r="FH382" i="1" a="1"/>
  <c r="FH382" i="1" s="1"/>
  <c r="GN382" i="1" s="1"/>
  <c r="FI382" i="1" a="1"/>
  <c r="FI382" i="1"/>
  <c r="GO382" i="1" s="1"/>
  <c r="FJ382" i="1" a="1"/>
  <c r="FJ382" i="1"/>
  <c r="GP382" i="1" s="1"/>
  <c r="FK382" i="1" a="1"/>
  <c r="FK382" i="1" s="1"/>
  <c r="GQ382" i="1" s="1"/>
  <c r="FL382" i="1" a="1"/>
  <c r="FL382" i="1" s="1"/>
  <c r="GR382" i="1" s="1"/>
  <c r="FM382" i="1" a="1"/>
  <c r="FM382" i="1" s="1"/>
  <c r="FN382" i="1" a="1"/>
  <c r="FN382" i="1" s="1"/>
  <c r="FO382" i="1" a="1"/>
  <c r="FO382" i="1" s="1"/>
  <c r="GU382" i="1" s="1"/>
  <c r="FT382" i="1"/>
  <c r="FU382" i="1"/>
  <c r="FV382" i="1"/>
  <c r="GA382" i="1"/>
  <c r="GB382" i="1"/>
  <c r="GD382" i="1"/>
  <c r="GF382" i="1"/>
  <c r="GJ382" i="1"/>
  <c r="GS382" i="1"/>
  <c r="GT382" i="1"/>
  <c r="EL383" i="1" a="1"/>
  <c r="EL383" i="1"/>
  <c r="EM383" i="1" a="1"/>
  <c r="EM383" i="1"/>
  <c r="FS383" i="1" s="1"/>
  <c r="EN383" i="1" a="1"/>
  <c r="EN383" i="1"/>
  <c r="FT383" i="1" s="1"/>
  <c r="EO383" i="1" a="1"/>
  <c r="EO383" i="1" s="1"/>
  <c r="FU383" i="1" s="1"/>
  <c r="EP383" i="1" a="1"/>
  <c r="EP383" i="1" s="1"/>
  <c r="EQ383" i="1" a="1"/>
  <c r="EQ383" i="1" s="1"/>
  <c r="ER383" i="1" a="1"/>
  <c r="ER383" i="1" s="1"/>
  <c r="FX383" i="1" s="1"/>
  <c r="ES383" i="1" a="1"/>
  <c r="ES383" i="1" s="1"/>
  <c r="ET383" i="1" a="1"/>
  <c r="ET383" i="1"/>
  <c r="EU383" i="1" a="1"/>
  <c r="EU383" i="1"/>
  <c r="GA383" i="1" s="1"/>
  <c r="EV383" i="1" a="1"/>
  <c r="EV383" i="1"/>
  <c r="EW383" i="1" a="1"/>
  <c r="EW383" i="1" s="1"/>
  <c r="GC383" i="1" s="1"/>
  <c r="EX383" i="1" a="1"/>
  <c r="EX383" i="1"/>
  <c r="EY383" i="1" a="1"/>
  <c r="EY383" i="1" s="1"/>
  <c r="GE383" i="1" s="1"/>
  <c r="EZ383" i="1" a="1"/>
  <c r="EZ383" i="1"/>
  <c r="GF383" i="1" s="1"/>
  <c r="FA383" i="1" a="1"/>
  <c r="FA383" i="1" s="1"/>
  <c r="GG383" i="1" s="1"/>
  <c r="FB383" i="1" a="1"/>
  <c r="FB383" i="1" s="1"/>
  <c r="GH383" i="1" s="1"/>
  <c r="FC383" i="1" a="1"/>
  <c r="FC383" i="1" s="1"/>
  <c r="GI383" i="1" s="1"/>
  <c r="FD383" i="1" a="1"/>
  <c r="FD383" i="1" s="1"/>
  <c r="GJ383" i="1" s="1"/>
  <c r="FE383" i="1" a="1"/>
  <c r="FE383" i="1" s="1"/>
  <c r="GK383" i="1" s="1"/>
  <c r="FF383" i="1" a="1"/>
  <c r="FF383" i="1" s="1"/>
  <c r="GL383" i="1" s="1"/>
  <c r="FG383" i="1" a="1"/>
  <c r="FG383" i="1"/>
  <c r="GM383" i="1" s="1"/>
  <c r="FH383" i="1" a="1"/>
  <c r="FH383" i="1" s="1"/>
  <c r="GN383" i="1" s="1"/>
  <c r="FI383" i="1" a="1"/>
  <c r="FI383" i="1"/>
  <c r="GO383" i="1" s="1"/>
  <c r="FJ383" i="1" a="1"/>
  <c r="FJ383" i="1"/>
  <c r="FK383" i="1" a="1"/>
  <c r="FK383" i="1" s="1"/>
  <c r="GQ383" i="1" s="1"/>
  <c r="FL383" i="1" a="1"/>
  <c r="FL383" i="1"/>
  <c r="FM383" i="1" a="1"/>
  <c r="FM383" i="1" s="1"/>
  <c r="GS383" i="1" s="1"/>
  <c r="FN383" i="1" a="1"/>
  <c r="FN383" i="1" s="1"/>
  <c r="GT383" i="1" s="1"/>
  <c r="FO383" i="1" a="1"/>
  <c r="FO383" i="1" s="1"/>
  <c r="GU383" i="1" s="1"/>
  <c r="FR383" i="1"/>
  <c r="FV383" i="1"/>
  <c r="FW383" i="1"/>
  <c r="FY383" i="1"/>
  <c r="FZ383" i="1"/>
  <c r="GB383" i="1"/>
  <c r="GD383" i="1"/>
  <c r="GP383" i="1"/>
  <c r="GR383" i="1"/>
  <c r="EL384" i="1" a="1"/>
  <c r="EL384" i="1"/>
  <c r="FR384" i="1" s="1"/>
  <c r="EM384" i="1" a="1"/>
  <c r="EM384" i="1"/>
  <c r="FS384" i="1" s="1"/>
  <c r="EN384" i="1" a="1"/>
  <c r="EN384" i="1" s="1"/>
  <c r="FT384" i="1" s="1"/>
  <c r="EO384" i="1" a="1"/>
  <c r="EO384" i="1" s="1"/>
  <c r="FU384" i="1" s="1"/>
  <c r="EP384" i="1" a="1"/>
  <c r="EP384" i="1" s="1"/>
  <c r="FV384" i="1" s="1"/>
  <c r="EQ384" i="1" a="1"/>
  <c r="EQ384" i="1" s="1"/>
  <c r="FW384" i="1" s="1"/>
  <c r="ER384" i="1" a="1"/>
  <c r="ER384" i="1" s="1"/>
  <c r="ES384" i="1" a="1"/>
  <c r="ES384" i="1" s="1"/>
  <c r="FY384" i="1" s="1"/>
  <c r="ET384" i="1" a="1"/>
  <c r="ET384" i="1" s="1"/>
  <c r="EU384" i="1" a="1"/>
  <c r="EU384" i="1" s="1"/>
  <c r="GA384" i="1" s="1"/>
  <c r="EV384" i="1" a="1"/>
  <c r="EV384" i="1" s="1"/>
  <c r="EW384" i="1" a="1"/>
  <c r="EW384" i="1" s="1"/>
  <c r="EX384" i="1" a="1"/>
  <c r="EX384" i="1"/>
  <c r="GD384" i="1" s="1"/>
  <c r="EY384" i="1" a="1"/>
  <c r="EY384" i="1"/>
  <c r="EZ384" i="1" a="1"/>
  <c r="EZ384" i="1"/>
  <c r="GF384" i="1" s="1"/>
  <c r="FA384" i="1" a="1"/>
  <c r="FA384" i="1"/>
  <c r="FB384" i="1" a="1"/>
  <c r="FB384" i="1"/>
  <c r="GH384" i="1" s="1"/>
  <c r="FC384" i="1" a="1"/>
  <c r="FC384" i="1" s="1"/>
  <c r="GI384" i="1" s="1"/>
  <c r="FD384" i="1" a="1"/>
  <c r="FD384" i="1"/>
  <c r="GJ384" i="1" s="1"/>
  <c r="FE384" i="1" a="1"/>
  <c r="FE384" i="1" s="1"/>
  <c r="GK384" i="1" s="1"/>
  <c r="FF384" i="1" a="1"/>
  <c r="FF384" i="1" s="1"/>
  <c r="GL384" i="1" s="1"/>
  <c r="FG384" i="1" a="1"/>
  <c r="FG384" i="1" s="1"/>
  <c r="GM384" i="1" s="1"/>
  <c r="FH384" i="1" a="1"/>
  <c r="FH384" i="1" s="1"/>
  <c r="FI384" i="1" a="1"/>
  <c r="FI384" i="1" s="1"/>
  <c r="GO384" i="1" s="1"/>
  <c r="FJ384" i="1" a="1"/>
  <c r="FJ384" i="1"/>
  <c r="FK384" i="1" a="1"/>
  <c r="FK384" i="1" s="1"/>
  <c r="FL384" i="1" a="1"/>
  <c r="FL384" i="1"/>
  <c r="FM384" i="1" a="1"/>
  <c r="FM384" i="1"/>
  <c r="GS384" i="1" s="1"/>
  <c r="FN384" i="1" a="1"/>
  <c r="FN384" i="1" s="1"/>
  <c r="FO384" i="1" a="1"/>
  <c r="FO384" i="1"/>
  <c r="GU384" i="1" s="1"/>
  <c r="FX384" i="1"/>
  <c r="FZ384" i="1"/>
  <c r="GB384" i="1"/>
  <c r="GC384" i="1"/>
  <c r="GE384" i="1"/>
  <c r="GG384" i="1"/>
  <c r="GN384" i="1"/>
  <c r="GP384" i="1"/>
  <c r="GQ384" i="1"/>
  <c r="GR384" i="1"/>
  <c r="GT384" i="1"/>
  <c r="EL385" i="1" a="1"/>
  <c r="EL385" i="1" s="1"/>
  <c r="FR385" i="1" s="1"/>
  <c r="EM385" i="1" a="1"/>
  <c r="EM385" i="1" s="1"/>
  <c r="EN385" i="1" a="1"/>
  <c r="EN385" i="1"/>
  <c r="FT385" i="1" s="1"/>
  <c r="EO385" i="1" a="1"/>
  <c r="EO385" i="1"/>
  <c r="FU385" i="1" s="1"/>
  <c r="EP385" i="1" a="1"/>
  <c r="EP385" i="1"/>
  <c r="EQ385" i="1" a="1"/>
  <c r="EQ385" i="1" s="1"/>
  <c r="FW385" i="1" s="1"/>
  <c r="ER385" i="1" a="1"/>
  <c r="ER385" i="1" s="1"/>
  <c r="FX385" i="1" s="1"/>
  <c r="ES385" i="1" a="1"/>
  <c r="ES385" i="1"/>
  <c r="ET385" i="1" a="1"/>
  <c r="ET385" i="1" s="1"/>
  <c r="FZ385" i="1" s="1"/>
  <c r="EU385" i="1" a="1"/>
  <c r="EU385" i="1"/>
  <c r="GA385" i="1" s="1"/>
  <c r="EV385" i="1" a="1"/>
  <c r="EV385" i="1" s="1"/>
  <c r="GB385" i="1" s="1"/>
  <c r="EW385" i="1" a="1"/>
  <c r="EW385" i="1"/>
  <c r="GC385" i="1" s="1"/>
  <c r="EX385" i="1" a="1"/>
  <c r="EX385" i="1" s="1"/>
  <c r="GD385" i="1" s="1"/>
  <c r="EY385" i="1" a="1"/>
  <c r="EY385" i="1" s="1"/>
  <c r="GE385" i="1" s="1"/>
  <c r="EZ385" i="1" a="1"/>
  <c r="EZ385" i="1" s="1"/>
  <c r="GF385" i="1" s="1"/>
  <c r="FA385" i="1" a="1"/>
  <c r="FA385" i="1"/>
  <c r="GG385" i="1" s="1"/>
  <c r="FB385" i="1" a="1"/>
  <c r="FB385" i="1"/>
  <c r="GH385" i="1" s="1"/>
  <c r="FC385" i="1" a="1"/>
  <c r="FC385" i="1"/>
  <c r="GI385" i="1" s="1"/>
  <c r="FD385" i="1" a="1"/>
  <c r="FD385" i="1" s="1"/>
  <c r="GJ385" i="1" s="1"/>
  <c r="FE385" i="1" a="1"/>
  <c r="FE385" i="1" s="1"/>
  <c r="FF385" i="1" a="1"/>
  <c r="FF385" i="1"/>
  <c r="FG385" i="1" a="1"/>
  <c r="FG385" i="1" s="1"/>
  <c r="GM385" i="1" s="1"/>
  <c r="FH385" i="1" a="1"/>
  <c r="FH385" i="1" s="1"/>
  <c r="FI385" i="1" a="1"/>
  <c r="FI385" i="1" s="1"/>
  <c r="GO385" i="1" s="1"/>
  <c r="FJ385" i="1" a="1"/>
  <c r="FJ385" i="1" s="1"/>
  <c r="GP385" i="1" s="1"/>
  <c r="FK385" i="1" a="1"/>
  <c r="FK385" i="1" s="1"/>
  <c r="GQ385" i="1" s="1"/>
  <c r="FL385" i="1" a="1"/>
  <c r="FL385" i="1" s="1"/>
  <c r="FM385" i="1" a="1"/>
  <c r="FM385" i="1"/>
  <c r="GS385" i="1" s="1"/>
  <c r="FN385" i="1" a="1"/>
  <c r="FN385" i="1"/>
  <c r="GT385" i="1" s="1"/>
  <c r="FO385" i="1" a="1"/>
  <c r="FO385" i="1" s="1"/>
  <c r="FS385" i="1"/>
  <c r="FV385" i="1"/>
  <c r="FY385" i="1"/>
  <c r="GK385" i="1"/>
  <c r="GL385" i="1"/>
  <c r="GN385" i="1"/>
  <c r="GR385" i="1"/>
  <c r="GU385" i="1"/>
  <c r="EL386" i="1" a="1"/>
  <c r="EL386" i="1"/>
  <c r="FR386" i="1" s="1"/>
  <c r="EM386" i="1" a="1"/>
  <c r="EM386" i="1" s="1"/>
  <c r="FS386" i="1" s="1"/>
  <c r="EN386" i="1" a="1"/>
  <c r="EN386" i="1"/>
  <c r="FT386" i="1" s="1"/>
  <c r="EO386" i="1" a="1"/>
  <c r="EO386" i="1" s="1"/>
  <c r="FU386" i="1" s="1"/>
  <c r="EP386" i="1" a="1"/>
  <c r="EP386" i="1" s="1"/>
  <c r="FV386" i="1" s="1"/>
  <c r="EQ386" i="1" a="1"/>
  <c r="EQ386" i="1" s="1"/>
  <c r="ER386" i="1" a="1"/>
  <c r="ER386" i="1"/>
  <c r="ES386" i="1" a="1"/>
  <c r="ES386" i="1" s="1"/>
  <c r="FY386" i="1" s="1"/>
  <c r="ET386" i="1" a="1"/>
  <c r="ET386" i="1"/>
  <c r="EU386" i="1" a="1"/>
  <c r="EU386" i="1" s="1"/>
  <c r="EV386" i="1" a="1"/>
  <c r="EV386" i="1" s="1"/>
  <c r="GB386" i="1" s="1"/>
  <c r="EW386" i="1" a="1"/>
  <c r="EW386" i="1" s="1"/>
  <c r="GC386" i="1" s="1"/>
  <c r="EX386" i="1" a="1"/>
  <c r="EX386" i="1" s="1"/>
  <c r="GD386" i="1" s="1"/>
  <c r="EY386" i="1" a="1"/>
  <c r="EY386" i="1" s="1"/>
  <c r="EZ386" i="1" a="1"/>
  <c r="EZ386" i="1" s="1"/>
  <c r="GF386" i="1" s="1"/>
  <c r="FA386" i="1" a="1"/>
  <c r="FA386" i="1"/>
  <c r="GG386" i="1" s="1"/>
  <c r="FB386" i="1" a="1"/>
  <c r="FB386" i="1" s="1"/>
  <c r="FC386" i="1" a="1"/>
  <c r="FC386" i="1"/>
  <c r="FD386" i="1" a="1"/>
  <c r="FD386" i="1"/>
  <c r="FE386" i="1" a="1"/>
  <c r="FE386" i="1"/>
  <c r="FF386" i="1" a="1"/>
  <c r="FF386" i="1" s="1"/>
  <c r="GL386" i="1" s="1"/>
  <c r="FG386" i="1" a="1"/>
  <c r="FG386" i="1"/>
  <c r="GM386" i="1" s="1"/>
  <c r="FH386" i="1" a="1"/>
  <c r="FH386" i="1"/>
  <c r="GN386" i="1" s="1"/>
  <c r="FI386" i="1" a="1"/>
  <c r="FI386" i="1"/>
  <c r="GO386" i="1" s="1"/>
  <c r="FJ386" i="1" a="1"/>
  <c r="FJ386" i="1" s="1"/>
  <c r="GP386" i="1" s="1"/>
  <c r="FK386" i="1" a="1"/>
  <c r="FK386" i="1" s="1"/>
  <c r="GQ386" i="1" s="1"/>
  <c r="FL386" i="1" a="1"/>
  <c r="FL386" i="1" s="1"/>
  <c r="GR386" i="1" s="1"/>
  <c r="FM386" i="1" a="1"/>
  <c r="FM386" i="1" s="1"/>
  <c r="GS386" i="1" s="1"/>
  <c r="FN386" i="1" a="1"/>
  <c r="FN386" i="1" s="1"/>
  <c r="GT386" i="1" s="1"/>
  <c r="FO386" i="1" a="1"/>
  <c r="FO386" i="1" s="1"/>
  <c r="GU386" i="1" s="1"/>
  <c r="FW386" i="1"/>
  <c r="FX386" i="1"/>
  <c r="FZ386" i="1"/>
  <c r="GA386" i="1"/>
  <c r="GE386" i="1"/>
  <c r="GH386" i="1"/>
  <c r="GI386" i="1"/>
  <c r="GJ386" i="1"/>
  <c r="GK386" i="1"/>
  <c r="EL387" i="1" a="1"/>
  <c r="EL387" i="1" s="1"/>
  <c r="EM387" i="1" a="1"/>
  <c r="EM387" i="1" s="1"/>
  <c r="FS387" i="1" s="1"/>
  <c r="EN387" i="1" a="1"/>
  <c r="EN387" i="1" s="1"/>
  <c r="EO387" i="1" a="1"/>
  <c r="EO387" i="1" s="1"/>
  <c r="FU387" i="1" s="1"/>
  <c r="EP387" i="1" a="1"/>
  <c r="EP387" i="1" s="1"/>
  <c r="EQ387" i="1" a="1"/>
  <c r="EQ387" i="1" s="1"/>
  <c r="FW387" i="1" s="1"/>
  <c r="ER387" i="1" a="1"/>
  <c r="ER387" i="1" s="1"/>
  <c r="FX387" i="1" s="1"/>
  <c r="ES387" i="1" a="1"/>
  <c r="ES387" i="1" s="1"/>
  <c r="FY387" i="1" s="1"/>
  <c r="ET387" i="1" a="1"/>
  <c r="ET387" i="1" s="1"/>
  <c r="EU387" i="1" a="1"/>
  <c r="EU387" i="1"/>
  <c r="EV387" i="1" a="1"/>
  <c r="EV387" i="1"/>
  <c r="EW387" i="1" a="1"/>
  <c r="EW387" i="1" s="1"/>
  <c r="GC387" i="1" s="1"/>
  <c r="EX387" i="1" a="1"/>
  <c r="EX387" i="1"/>
  <c r="EY387" i="1" a="1"/>
  <c r="EY387" i="1" s="1"/>
  <c r="GE387" i="1" s="1"/>
  <c r="EZ387" i="1" a="1"/>
  <c r="EZ387" i="1"/>
  <c r="GF387" i="1" s="1"/>
  <c r="FA387" i="1" a="1"/>
  <c r="FA387" i="1"/>
  <c r="GG387" i="1" s="1"/>
  <c r="FB387" i="1" a="1"/>
  <c r="FB387" i="1" s="1"/>
  <c r="GH387" i="1" s="1"/>
  <c r="FC387" i="1" a="1"/>
  <c r="FC387" i="1" s="1"/>
  <c r="GI387" i="1" s="1"/>
  <c r="FD387" i="1" a="1"/>
  <c r="FD387" i="1" s="1"/>
  <c r="GJ387" i="1" s="1"/>
  <c r="FE387" i="1" a="1"/>
  <c r="FE387" i="1" s="1"/>
  <c r="GK387" i="1" s="1"/>
  <c r="FF387" i="1" a="1"/>
  <c r="FF387" i="1" s="1"/>
  <c r="GL387" i="1" s="1"/>
  <c r="FG387" i="1" a="1"/>
  <c r="FG387" i="1"/>
  <c r="GM387" i="1" s="1"/>
  <c r="FH387" i="1" a="1"/>
  <c r="FH387" i="1"/>
  <c r="FI387" i="1" a="1"/>
  <c r="FI387" i="1"/>
  <c r="FJ387" i="1" a="1"/>
  <c r="FJ387" i="1" s="1"/>
  <c r="GP387" i="1" s="1"/>
  <c r="FK387" i="1" a="1"/>
  <c r="FK387" i="1"/>
  <c r="FL387" i="1" a="1"/>
  <c r="FL387" i="1" s="1"/>
  <c r="FM387" i="1" a="1"/>
  <c r="FM387" i="1"/>
  <c r="GS387" i="1" s="1"/>
  <c r="FN387" i="1" a="1"/>
  <c r="FN387" i="1" s="1"/>
  <c r="FO387" i="1" a="1"/>
  <c r="FO387" i="1"/>
  <c r="GU387" i="1" s="1"/>
  <c r="FR387" i="1"/>
  <c r="FT387" i="1"/>
  <c r="FV387" i="1"/>
  <c r="FZ387" i="1"/>
  <c r="GA387" i="1"/>
  <c r="GB387" i="1"/>
  <c r="GD387" i="1"/>
  <c r="GN387" i="1"/>
  <c r="GO387" i="1"/>
  <c r="GQ387" i="1"/>
  <c r="GR387" i="1"/>
  <c r="GT387" i="1"/>
  <c r="EL388" i="1" a="1"/>
  <c r="EL388" i="1"/>
  <c r="FR388" i="1" s="1"/>
  <c r="EM388" i="1" a="1"/>
  <c r="EM388" i="1" s="1"/>
  <c r="FS388" i="1" s="1"/>
  <c r="EN388" i="1" a="1"/>
  <c r="EN388" i="1" s="1"/>
  <c r="FT388" i="1" s="1"/>
  <c r="EO388" i="1" a="1"/>
  <c r="EO388" i="1" s="1"/>
  <c r="FU388" i="1" s="1"/>
  <c r="EP388" i="1" a="1"/>
  <c r="EP388" i="1" s="1"/>
  <c r="FV388" i="1" s="1"/>
  <c r="EQ388" i="1" a="1"/>
  <c r="EQ388" i="1"/>
  <c r="FW388" i="1" s="1"/>
  <c r="ER388" i="1" a="1"/>
  <c r="ER388" i="1" s="1"/>
  <c r="FX388" i="1" s="1"/>
  <c r="ES388" i="1" a="1"/>
  <c r="ES388" i="1" s="1"/>
  <c r="ET388" i="1" a="1"/>
  <c r="ET388" i="1" s="1"/>
  <c r="EU388" i="1" a="1"/>
  <c r="EU388" i="1" s="1"/>
  <c r="GA388" i="1" s="1"/>
  <c r="EV388" i="1" a="1"/>
  <c r="EV388" i="1" s="1"/>
  <c r="GB388" i="1" s="1"/>
  <c r="EW388" i="1" a="1"/>
  <c r="EW388" i="1" s="1"/>
  <c r="GC388" i="1" s="1"/>
  <c r="EX388" i="1" a="1"/>
  <c r="EX388" i="1"/>
  <c r="GD388" i="1" s="1"/>
  <c r="EY388" i="1" a="1"/>
  <c r="EY388" i="1"/>
  <c r="EZ388" i="1" a="1"/>
  <c r="EZ388" i="1" s="1"/>
  <c r="FA388" i="1" a="1"/>
  <c r="FA388" i="1"/>
  <c r="FB388" i="1" a="1"/>
  <c r="FB388" i="1" s="1"/>
  <c r="FC388" i="1" a="1"/>
  <c r="FC388" i="1" s="1"/>
  <c r="FD388" i="1" a="1"/>
  <c r="FD388" i="1"/>
  <c r="FE388" i="1" a="1"/>
  <c r="FE388" i="1" s="1"/>
  <c r="FF388" i="1" a="1"/>
  <c r="FF388" i="1"/>
  <c r="FG388" i="1" a="1"/>
  <c r="FG388" i="1" s="1"/>
  <c r="FH388" i="1" a="1"/>
  <c r="FH388" i="1" s="1"/>
  <c r="GN388" i="1" s="1"/>
  <c r="FI388" i="1" a="1"/>
  <c r="FI388" i="1" s="1"/>
  <c r="GO388" i="1" s="1"/>
  <c r="FJ388" i="1" a="1"/>
  <c r="FJ388" i="1"/>
  <c r="FK388" i="1" a="1"/>
  <c r="FK388" i="1" s="1"/>
  <c r="GQ388" i="1" s="1"/>
  <c r="FL388" i="1" a="1"/>
  <c r="FL388" i="1" s="1"/>
  <c r="GR388" i="1" s="1"/>
  <c r="FM388" i="1" a="1"/>
  <c r="FM388" i="1"/>
  <c r="GS388" i="1" s="1"/>
  <c r="FN388" i="1" a="1"/>
  <c r="FN388" i="1" s="1"/>
  <c r="FO388" i="1" a="1"/>
  <c r="FO388" i="1" s="1"/>
  <c r="GU388" i="1" s="1"/>
  <c r="FY388" i="1"/>
  <c r="FZ388" i="1"/>
  <c r="GE388" i="1"/>
  <c r="GF388" i="1"/>
  <c r="GG388" i="1"/>
  <c r="GH388" i="1"/>
  <c r="GI388" i="1"/>
  <c r="GJ388" i="1"/>
  <c r="GK388" i="1"/>
  <c r="GL388" i="1"/>
  <c r="GM388" i="1"/>
  <c r="GP388" i="1"/>
  <c r="GT388" i="1"/>
  <c r="EL389" i="1" a="1"/>
  <c r="EL389" i="1"/>
  <c r="EM389" i="1" a="1"/>
  <c r="EM389" i="1" s="1"/>
  <c r="EN389" i="1" a="1"/>
  <c r="EN389" i="1"/>
  <c r="EO389" i="1" a="1"/>
  <c r="EO389" i="1"/>
  <c r="EP389" i="1" a="1"/>
  <c r="EP389" i="1"/>
  <c r="FV389" i="1" s="1"/>
  <c r="EQ389" i="1" a="1"/>
  <c r="EQ389" i="1"/>
  <c r="FW389" i="1" s="1"/>
  <c r="ER389" i="1" a="1"/>
  <c r="ER389" i="1" s="1"/>
  <c r="FX389" i="1" s="1"/>
  <c r="ES389" i="1" a="1"/>
  <c r="ES389" i="1"/>
  <c r="FY389" i="1" s="1"/>
  <c r="ET389" i="1" a="1"/>
  <c r="ET389" i="1" s="1"/>
  <c r="FZ389" i="1" s="1"/>
  <c r="EU389" i="1" a="1"/>
  <c r="EU389" i="1" s="1"/>
  <c r="GA389" i="1" s="1"/>
  <c r="EV389" i="1" a="1"/>
  <c r="EV389" i="1" s="1"/>
  <c r="GB389" i="1" s="1"/>
  <c r="EW389" i="1" a="1"/>
  <c r="EW389" i="1" s="1"/>
  <c r="GC389" i="1" s="1"/>
  <c r="EX389" i="1" a="1"/>
  <c r="EX389" i="1" s="1"/>
  <c r="EY389" i="1" a="1"/>
  <c r="EY389" i="1" s="1"/>
  <c r="EZ389" i="1" a="1"/>
  <c r="EZ389" i="1" s="1"/>
  <c r="FA389" i="1" a="1"/>
  <c r="FA389" i="1"/>
  <c r="GG389" i="1" s="1"/>
  <c r="FB389" i="1" a="1"/>
  <c r="FB389" i="1" s="1"/>
  <c r="GH389" i="1" s="1"/>
  <c r="FC389" i="1" a="1"/>
  <c r="FC389" i="1" s="1"/>
  <c r="FD389" i="1" a="1"/>
  <c r="FD389" i="1"/>
  <c r="GJ389" i="1" s="1"/>
  <c r="FE389" i="1" a="1"/>
  <c r="FE389" i="1"/>
  <c r="GK389" i="1" s="1"/>
  <c r="FF389" i="1" a="1"/>
  <c r="FF389" i="1"/>
  <c r="GL389" i="1" s="1"/>
  <c r="FG389" i="1" a="1"/>
  <c r="FG389" i="1"/>
  <c r="GM389" i="1" s="1"/>
  <c r="FH389" i="1" a="1"/>
  <c r="FH389" i="1" s="1"/>
  <c r="GN389" i="1" s="1"/>
  <c r="FI389" i="1" a="1"/>
  <c r="FI389" i="1" s="1"/>
  <c r="GO389" i="1" s="1"/>
  <c r="FJ389" i="1" a="1"/>
  <c r="FJ389" i="1" s="1"/>
  <c r="GP389" i="1" s="1"/>
  <c r="FK389" i="1" a="1"/>
  <c r="FK389" i="1" s="1"/>
  <c r="FL389" i="1" a="1"/>
  <c r="FL389" i="1"/>
  <c r="GR389" i="1" s="1"/>
  <c r="FM389" i="1" a="1"/>
  <c r="FM389" i="1"/>
  <c r="FN389" i="1" a="1"/>
  <c r="FN389" i="1"/>
  <c r="FO389" i="1" a="1"/>
  <c r="FO389" i="1" s="1"/>
  <c r="FR389" i="1"/>
  <c r="FS389" i="1"/>
  <c r="FT389" i="1"/>
  <c r="FU389" i="1"/>
  <c r="GD389" i="1"/>
  <c r="GE389" i="1"/>
  <c r="GF389" i="1"/>
  <c r="GI389" i="1"/>
  <c r="GQ389" i="1"/>
  <c r="GS389" i="1"/>
  <c r="GT389" i="1"/>
  <c r="GU389" i="1"/>
  <c r="EL390" i="1" a="1"/>
  <c r="EL390" i="1"/>
  <c r="FR390" i="1" s="1"/>
  <c r="EM390" i="1" a="1"/>
  <c r="EM390" i="1" s="1"/>
  <c r="EN390" i="1" a="1"/>
  <c r="EN390" i="1" s="1"/>
  <c r="EO390" i="1" a="1"/>
  <c r="EO390" i="1"/>
  <c r="EP390" i="1" a="1"/>
  <c r="EP390" i="1" s="1"/>
  <c r="FV390" i="1" s="1"/>
  <c r="EQ390" i="1" a="1"/>
  <c r="EQ390" i="1" s="1"/>
  <c r="FW390" i="1" s="1"/>
  <c r="ER390" i="1" a="1"/>
  <c r="ER390" i="1"/>
  <c r="ES390" i="1" a="1"/>
  <c r="ES390" i="1" s="1"/>
  <c r="FY390" i="1" s="1"/>
  <c r="ET390" i="1" a="1"/>
  <c r="ET390" i="1"/>
  <c r="FZ390" i="1" s="1"/>
  <c r="EU390" i="1" a="1"/>
  <c r="EU390" i="1" s="1"/>
  <c r="GA390" i="1" s="1"/>
  <c r="EV390" i="1" a="1"/>
  <c r="EV390" i="1"/>
  <c r="GB390" i="1" s="1"/>
  <c r="EW390" i="1" a="1"/>
  <c r="EW390" i="1"/>
  <c r="GC390" i="1" s="1"/>
  <c r="EX390" i="1" a="1"/>
  <c r="EX390" i="1"/>
  <c r="GD390" i="1" s="1"/>
  <c r="EY390" i="1" a="1"/>
  <c r="EY390" i="1" s="1"/>
  <c r="GE390" i="1" s="1"/>
  <c r="EZ390" i="1" a="1"/>
  <c r="EZ390" i="1"/>
  <c r="GF390" i="1" s="1"/>
  <c r="FA390" i="1" a="1"/>
  <c r="FA390" i="1"/>
  <c r="GG390" i="1" s="1"/>
  <c r="FB390" i="1" a="1"/>
  <c r="FB390" i="1" s="1"/>
  <c r="GH390" i="1" s="1"/>
  <c r="FC390" i="1" a="1"/>
  <c r="FC390" i="1"/>
  <c r="GI390" i="1" s="1"/>
  <c r="FD390" i="1" a="1"/>
  <c r="FD390" i="1"/>
  <c r="GJ390" i="1" s="1"/>
  <c r="FE390" i="1" a="1"/>
  <c r="FE390" i="1" s="1"/>
  <c r="GK390" i="1" s="1"/>
  <c r="FF390" i="1" a="1"/>
  <c r="FF390" i="1" s="1"/>
  <c r="FG390" i="1" a="1"/>
  <c r="FG390" i="1"/>
  <c r="GM390" i="1" s="1"/>
  <c r="FH390" i="1" a="1"/>
  <c r="FH390" i="1" s="1"/>
  <c r="GN390" i="1" s="1"/>
  <c r="FI390" i="1" a="1"/>
  <c r="FI390" i="1"/>
  <c r="FJ390" i="1" a="1"/>
  <c r="FJ390" i="1"/>
  <c r="GP390" i="1" s="1"/>
  <c r="FK390" i="1" a="1"/>
  <c r="FK390" i="1" s="1"/>
  <c r="FL390" i="1" a="1"/>
  <c r="FL390" i="1" s="1"/>
  <c r="GR390" i="1" s="1"/>
  <c r="FM390" i="1" a="1"/>
  <c r="FM390" i="1"/>
  <c r="GS390" i="1" s="1"/>
  <c r="FN390" i="1" a="1"/>
  <c r="FN390" i="1" s="1"/>
  <c r="GT390" i="1" s="1"/>
  <c r="FO390" i="1" a="1"/>
  <c r="FO390" i="1" s="1"/>
  <c r="GU390" i="1" s="1"/>
  <c r="FS390" i="1"/>
  <c r="FT390" i="1"/>
  <c r="FU390" i="1"/>
  <c r="FX390" i="1"/>
  <c r="GL390" i="1"/>
  <c r="GO390" i="1"/>
  <c r="GQ390" i="1"/>
  <c r="EL391" i="1" a="1"/>
  <c r="EL391" i="1" s="1"/>
  <c r="FR391" i="1" s="1"/>
  <c r="EM391" i="1" a="1"/>
  <c r="EM391" i="1" s="1"/>
  <c r="FS391" i="1" s="1"/>
  <c r="EN391" i="1" a="1"/>
  <c r="EN391" i="1" s="1"/>
  <c r="FT391" i="1" s="1"/>
  <c r="EO391" i="1" a="1"/>
  <c r="EO391" i="1"/>
  <c r="FU391" i="1" s="1"/>
  <c r="EP391" i="1" a="1"/>
  <c r="EP391" i="1" s="1"/>
  <c r="FV391" i="1" s="1"/>
  <c r="EQ391" i="1" a="1"/>
  <c r="EQ391" i="1"/>
  <c r="ER391" i="1" a="1"/>
  <c r="ER391" i="1" s="1"/>
  <c r="FX391" i="1" s="1"/>
  <c r="ES391" i="1" a="1"/>
  <c r="ES391" i="1" s="1"/>
  <c r="FY391" i="1" s="1"/>
  <c r="ET391" i="1" a="1"/>
  <c r="ET391" i="1" s="1"/>
  <c r="FZ391" i="1" s="1"/>
  <c r="EU391" i="1" a="1"/>
  <c r="EU391" i="1"/>
  <c r="EV391" i="1" a="1"/>
  <c r="EV391" i="1"/>
  <c r="GB391" i="1" s="1"/>
  <c r="EW391" i="1" a="1"/>
  <c r="EW391" i="1"/>
  <c r="GC391" i="1" s="1"/>
  <c r="EX391" i="1" a="1"/>
  <c r="EX391" i="1" s="1"/>
  <c r="GD391" i="1" s="1"/>
  <c r="EY391" i="1" a="1"/>
  <c r="EY391" i="1" s="1"/>
  <c r="GE391" i="1" s="1"/>
  <c r="EZ391" i="1" a="1"/>
  <c r="EZ391" i="1" s="1"/>
  <c r="GF391" i="1" s="1"/>
  <c r="FA391" i="1" a="1"/>
  <c r="FA391" i="1" s="1"/>
  <c r="GG391" i="1" s="1"/>
  <c r="FB391" i="1" a="1"/>
  <c r="FB391" i="1" s="1"/>
  <c r="FC391" i="1" a="1"/>
  <c r="FC391" i="1" s="1"/>
  <c r="GI391" i="1" s="1"/>
  <c r="FD391" i="1" a="1"/>
  <c r="FD391" i="1"/>
  <c r="FE391" i="1" a="1"/>
  <c r="FE391" i="1" s="1"/>
  <c r="GK391" i="1" s="1"/>
  <c r="FF391" i="1" a="1"/>
  <c r="FF391" i="1"/>
  <c r="GL391" i="1" s="1"/>
  <c r="FG391" i="1" a="1"/>
  <c r="FG391" i="1"/>
  <c r="GM391" i="1" s="1"/>
  <c r="FH391" i="1" a="1"/>
  <c r="FH391" i="1"/>
  <c r="GN391" i="1" s="1"/>
  <c r="FI391" i="1" a="1"/>
  <c r="FI391" i="1" s="1"/>
  <c r="GO391" i="1" s="1"/>
  <c r="FJ391" i="1" a="1"/>
  <c r="FJ391" i="1"/>
  <c r="FK391" i="1" a="1"/>
  <c r="FK391" i="1" s="1"/>
  <c r="GQ391" i="1" s="1"/>
  <c r="FL391" i="1" a="1"/>
  <c r="FL391" i="1"/>
  <c r="GR391" i="1" s="1"/>
  <c r="FM391" i="1" a="1"/>
  <c r="FM391" i="1" s="1"/>
  <c r="GS391" i="1" s="1"/>
  <c r="FN391" i="1" a="1"/>
  <c r="FN391" i="1" s="1"/>
  <c r="GT391" i="1" s="1"/>
  <c r="FO391" i="1" a="1"/>
  <c r="FO391" i="1"/>
  <c r="FW391" i="1"/>
  <c r="GA391" i="1"/>
  <c r="GH391" i="1"/>
  <c r="GJ391" i="1"/>
  <c r="GP391" i="1"/>
  <c r="GU391" i="1"/>
  <c r="EL392" i="1" a="1"/>
  <c r="EL392" i="1"/>
  <c r="EM392" i="1" a="1"/>
  <c r="EM392" i="1" s="1"/>
  <c r="EN392" i="1" a="1"/>
  <c r="EN392" i="1"/>
  <c r="FT392" i="1" s="1"/>
  <c r="EO392" i="1" a="1"/>
  <c r="EO392" i="1" s="1"/>
  <c r="FU392" i="1" s="1"/>
  <c r="EP392" i="1" a="1"/>
  <c r="EP392" i="1" s="1"/>
  <c r="FV392" i="1" s="1"/>
  <c r="EQ392" i="1" a="1"/>
  <c r="EQ392" i="1"/>
  <c r="FW392" i="1" s="1"/>
  <c r="ER392" i="1" a="1"/>
  <c r="ER392" i="1" s="1"/>
  <c r="FX392" i="1" s="1"/>
  <c r="ES392" i="1" a="1"/>
  <c r="ES392" i="1" s="1"/>
  <c r="ET392" i="1" a="1"/>
  <c r="ET392" i="1" s="1"/>
  <c r="EU392" i="1" a="1"/>
  <c r="EU392" i="1" s="1"/>
  <c r="GA392" i="1" s="1"/>
  <c r="EV392" i="1" a="1"/>
  <c r="EV392" i="1" s="1"/>
  <c r="EW392" i="1" a="1"/>
  <c r="EW392" i="1"/>
  <c r="EX392" i="1" a="1"/>
  <c r="EX392" i="1"/>
  <c r="GD392" i="1" s="1"/>
  <c r="EY392" i="1" a="1"/>
  <c r="EY392" i="1"/>
  <c r="GE392" i="1" s="1"/>
  <c r="EZ392" i="1" a="1"/>
  <c r="EZ392" i="1" s="1"/>
  <c r="FA392" i="1" a="1"/>
  <c r="FA392" i="1" s="1"/>
  <c r="GG392" i="1" s="1"/>
  <c r="FB392" i="1" a="1"/>
  <c r="FB392" i="1"/>
  <c r="GH392" i="1" s="1"/>
  <c r="FC392" i="1" a="1"/>
  <c r="FC392" i="1"/>
  <c r="GI392" i="1" s="1"/>
  <c r="FD392" i="1" a="1"/>
  <c r="FD392" i="1"/>
  <c r="GJ392" i="1" s="1"/>
  <c r="FE392" i="1" a="1"/>
  <c r="FE392" i="1" s="1"/>
  <c r="GK392" i="1" s="1"/>
  <c r="FF392" i="1" a="1"/>
  <c r="FF392" i="1"/>
  <c r="GL392" i="1" s="1"/>
  <c r="FG392" i="1" a="1"/>
  <c r="FG392" i="1"/>
  <c r="GM392" i="1" s="1"/>
  <c r="FH392" i="1" a="1"/>
  <c r="FH392" i="1" s="1"/>
  <c r="GN392" i="1" s="1"/>
  <c r="FI392" i="1" a="1"/>
  <c r="FI392" i="1"/>
  <c r="GO392" i="1" s="1"/>
  <c r="FJ392" i="1" a="1"/>
  <c r="FJ392" i="1"/>
  <c r="FK392" i="1" a="1"/>
  <c r="FK392" i="1" s="1"/>
  <c r="FL392" i="1" a="1"/>
  <c r="FL392" i="1"/>
  <c r="FM392" i="1" a="1"/>
  <c r="FM392" i="1" s="1"/>
  <c r="GS392" i="1" s="1"/>
  <c r="FN392" i="1" a="1"/>
  <c r="FN392" i="1" s="1"/>
  <c r="GT392" i="1" s="1"/>
  <c r="FO392" i="1" a="1"/>
  <c r="FO392" i="1"/>
  <c r="GU392" i="1" s="1"/>
  <c r="FR392" i="1"/>
  <c r="FS392" i="1"/>
  <c r="FY392" i="1"/>
  <c r="FZ392" i="1"/>
  <c r="GB392" i="1"/>
  <c r="GC392" i="1"/>
  <c r="GF392" i="1"/>
  <c r="GP392" i="1"/>
  <c r="GQ392" i="1"/>
  <c r="GR392" i="1"/>
  <c r="EL393" i="1" a="1"/>
  <c r="EL393" i="1"/>
  <c r="EM393" i="1" a="1"/>
  <c r="EM393" i="1" s="1"/>
  <c r="FS393" i="1" s="1"/>
  <c r="EN393" i="1" a="1"/>
  <c r="EN393" i="1"/>
  <c r="EO393" i="1" a="1"/>
  <c r="EO393" i="1"/>
  <c r="FU393" i="1" s="1"/>
  <c r="EP393" i="1" a="1"/>
  <c r="EP393" i="1" s="1"/>
  <c r="FV393" i="1" s="1"/>
  <c r="EQ393" i="1" a="1"/>
  <c r="EQ393" i="1" s="1"/>
  <c r="FW393" i="1" s="1"/>
  <c r="ER393" i="1" a="1"/>
  <c r="ER393" i="1"/>
  <c r="FX393" i="1" s="1"/>
  <c r="ES393" i="1" a="1"/>
  <c r="ES393" i="1" s="1"/>
  <c r="FY393" i="1" s="1"/>
  <c r="ET393" i="1" a="1"/>
  <c r="ET393" i="1"/>
  <c r="FZ393" i="1" s="1"/>
  <c r="EU393" i="1" a="1"/>
  <c r="EU393" i="1"/>
  <c r="GA393" i="1" s="1"/>
  <c r="EV393" i="1" a="1"/>
  <c r="EV393" i="1" s="1"/>
  <c r="GB393" i="1" s="1"/>
  <c r="EW393" i="1" a="1"/>
  <c r="EW393" i="1" s="1"/>
  <c r="GC393" i="1" s="1"/>
  <c r="EX393" i="1" a="1"/>
  <c r="EX393" i="1"/>
  <c r="EY393" i="1" a="1"/>
  <c r="EY393" i="1" s="1"/>
  <c r="EZ393" i="1" a="1"/>
  <c r="EZ393" i="1" s="1"/>
  <c r="GF393" i="1" s="1"/>
  <c r="FA393" i="1" a="1"/>
  <c r="FA393" i="1"/>
  <c r="GG393" i="1" s="1"/>
  <c r="FB393" i="1" a="1"/>
  <c r="FB393" i="1" s="1"/>
  <c r="FC393" i="1" a="1"/>
  <c r="FC393" i="1" s="1"/>
  <c r="GI393" i="1" s="1"/>
  <c r="FD393" i="1" a="1"/>
  <c r="FD393" i="1" s="1"/>
  <c r="GJ393" i="1" s="1"/>
  <c r="FE393" i="1" a="1"/>
  <c r="FE393" i="1"/>
  <c r="FF393" i="1" a="1"/>
  <c r="FF393" i="1" s="1"/>
  <c r="GL393" i="1" s="1"/>
  <c r="FG393" i="1" a="1"/>
  <c r="FG393" i="1"/>
  <c r="FH393" i="1" a="1"/>
  <c r="FH393" i="1" s="1"/>
  <c r="FI393" i="1" a="1"/>
  <c r="FI393" i="1" s="1"/>
  <c r="FJ393" i="1" a="1"/>
  <c r="FJ393" i="1"/>
  <c r="GP393" i="1" s="1"/>
  <c r="FK393" i="1" a="1"/>
  <c r="FK393" i="1" s="1"/>
  <c r="GQ393" i="1" s="1"/>
  <c r="FL393" i="1" a="1"/>
  <c r="FL393" i="1" s="1"/>
  <c r="FM393" i="1" a="1"/>
  <c r="FM393" i="1"/>
  <c r="FN393" i="1" a="1"/>
  <c r="FN393" i="1" s="1"/>
  <c r="GT393" i="1" s="1"/>
  <c r="FO393" i="1" a="1"/>
  <c r="FO393" i="1"/>
  <c r="GU393" i="1" s="1"/>
  <c r="FR393" i="1"/>
  <c r="FT393" i="1"/>
  <c r="GD393" i="1"/>
  <c r="GE393" i="1"/>
  <c r="GH393" i="1"/>
  <c r="GK393" i="1"/>
  <c r="GM393" i="1"/>
  <c r="GN393" i="1"/>
  <c r="GO393" i="1"/>
  <c r="GR393" i="1"/>
  <c r="GS393" i="1"/>
  <c r="EL394" i="1" a="1"/>
  <c r="EL394" i="1"/>
  <c r="FR394" i="1" s="1"/>
  <c r="EM394" i="1" a="1"/>
  <c r="EM394" i="1" s="1"/>
  <c r="EN394" i="1" a="1"/>
  <c r="EN394" i="1" s="1"/>
  <c r="FT394" i="1" s="1"/>
  <c r="EO394" i="1" a="1"/>
  <c r="EO394" i="1"/>
  <c r="EP394" i="1" a="1"/>
  <c r="EP394" i="1" s="1"/>
  <c r="EQ394" i="1" a="1"/>
  <c r="EQ394" i="1" s="1"/>
  <c r="FW394" i="1" s="1"/>
  <c r="ER394" i="1" a="1"/>
  <c r="ER394" i="1"/>
  <c r="FX394" i="1" s="1"/>
  <c r="ES394" i="1" a="1"/>
  <c r="ES394" i="1" s="1"/>
  <c r="FY394" i="1" s="1"/>
  <c r="ET394" i="1" a="1"/>
  <c r="ET394" i="1"/>
  <c r="FZ394" i="1" s="1"/>
  <c r="EU394" i="1" a="1"/>
  <c r="EU394" i="1"/>
  <c r="EV394" i="1" a="1"/>
  <c r="EV394" i="1"/>
  <c r="GB394" i="1" s="1"/>
  <c r="EW394" i="1" a="1"/>
  <c r="EW394" i="1"/>
  <c r="GC394" i="1" s="1"/>
  <c r="EX394" i="1" a="1"/>
  <c r="EX394" i="1"/>
  <c r="EY394" i="1" a="1"/>
  <c r="EY394" i="1" s="1"/>
  <c r="EZ394" i="1" a="1"/>
  <c r="EZ394" i="1"/>
  <c r="FA394" i="1" a="1"/>
  <c r="FA394" i="1" s="1"/>
  <c r="GG394" i="1" s="1"/>
  <c r="FB394" i="1" a="1"/>
  <c r="FB394" i="1" s="1"/>
  <c r="FC394" i="1" a="1"/>
  <c r="FC394" i="1" s="1"/>
  <c r="FD394" i="1" a="1"/>
  <c r="FD394" i="1"/>
  <c r="GJ394" i="1" s="1"/>
  <c r="FE394" i="1" a="1"/>
  <c r="FE394" i="1" s="1"/>
  <c r="GK394" i="1" s="1"/>
  <c r="FF394" i="1" a="1"/>
  <c r="FF394" i="1" s="1"/>
  <c r="GL394" i="1" s="1"/>
  <c r="FG394" i="1" a="1"/>
  <c r="FG394" i="1"/>
  <c r="GM394" i="1" s="1"/>
  <c r="FH394" i="1" a="1"/>
  <c r="FH394" i="1" s="1"/>
  <c r="GN394" i="1" s="1"/>
  <c r="FI394" i="1" a="1"/>
  <c r="FI394" i="1" s="1"/>
  <c r="GO394" i="1" s="1"/>
  <c r="FJ394" i="1" a="1"/>
  <c r="FJ394" i="1" s="1"/>
  <c r="GP394" i="1" s="1"/>
  <c r="FK394" i="1" a="1"/>
  <c r="FK394" i="1" s="1"/>
  <c r="FL394" i="1" a="1"/>
  <c r="FL394" i="1" s="1"/>
  <c r="GR394" i="1" s="1"/>
  <c r="FM394" i="1" a="1"/>
  <c r="FM394" i="1"/>
  <c r="GS394" i="1" s="1"/>
  <c r="FN394" i="1" a="1"/>
  <c r="FN394" i="1" s="1"/>
  <c r="FO394" i="1" a="1"/>
  <c r="FO394" i="1"/>
  <c r="GU394" i="1" s="1"/>
  <c r="FS394" i="1"/>
  <c r="FU394" i="1"/>
  <c r="FV394" i="1"/>
  <c r="GA394" i="1"/>
  <c r="GD394" i="1"/>
  <c r="GE394" i="1"/>
  <c r="GF394" i="1"/>
  <c r="GH394" i="1"/>
  <c r="GI394" i="1"/>
  <c r="GQ394" i="1"/>
  <c r="GT394" i="1"/>
  <c r="EL395" i="1" a="1"/>
  <c r="EL395" i="1" s="1"/>
  <c r="FR395" i="1" s="1"/>
  <c r="EM395" i="1" a="1"/>
  <c r="EM395" i="1" s="1"/>
  <c r="FS395" i="1" s="1"/>
  <c r="EN395" i="1" a="1"/>
  <c r="EN395" i="1"/>
  <c r="EO395" i="1" a="1"/>
  <c r="EO395" i="1" s="1"/>
  <c r="FU395" i="1" s="1"/>
  <c r="EP395" i="1" a="1"/>
  <c r="EP395" i="1" s="1"/>
  <c r="EQ395" i="1" a="1"/>
  <c r="EQ395" i="1"/>
  <c r="ER395" i="1" a="1"/>
  <c r="ER395" i="1" s="1"/>
  <c r="FX395" i="1" s="1"/>
  <c r="ES395" i="1" a="1"/>
  <c r="ES395" i="1" s="1"/>
  <c r="FY395" i="1" s="1"/>
  <c r="ET395" i="1" a="1"/>
  <c r="ET395" i="1"/>
  <c r="FZ395" i="1" s="1"/>
  <c r="EU395" i="1" a="1"/>
  <c r="EU395" i="1"/>
  <c r="GA395" i="1" s="1"/>
  <c r="EV395" i="1" a="1"/>
  <c r="EV395" i="1" s="1"/>
  <c r="GB395" i="1" s="1"/>
  <c r="EW395" i="1" a="1"/>
  <c r="EW395" i="1"/>
  <c r="GC395" i="1" s="1"/>
  <c r="EX395" i="1" a="1"/>
  <c r="EX395" i="1" s="1"/>
  <c r="GD395" i="1" s="1"/>
  <c r="EY395" i="1" a="1"/>
  <c r="EY395" i="1" s="1"/>
  <c r="GE395" i="1" s="1"/>
  <c r="EZ395" i="1" a="1"/>
  <c r="EZ395" i="1"/>
  <c r="GF395" i="1" s="1"/>
  <c r="FA395" i="1" a="1"/>
  <c r="FA395" i="1" s="1"/>
  <c r="GG395" i="1" s="1"/>
  <c r="FB395" i="1" a="1"/>
  <c r="FB395" i="1" s="1"/>
  <c r="GH395" i="1" s="1"/>
  <c r="FC395" i="1" a="1"/>
  <c r="FC395" i="1"/>
  <c r="FD395" i="1" a="1"/>
  <c r="FD395" i="1" s="1"/>
  <c r="GJ395" i="1" s="1"/>
  <c r="FE395" i="1" a="1"/>
  <c r="FE395" i="1" s="1"/>
  <c r="GK395" i="1" s="1"/>
  <c r="FF395" i="1" a="1"/>
  <c r="FF395" i="1"/>
  <c r="GL395" i="1" s="1"/>
  <c r="FG395" i="1" a="1"/>
  <c r="FG395" i="1"/>
  <c r="GM395" i="1" s="1"/>
  <c r="FH395" i="1" a="1"/>
  <c r="FH395" i="1"/>
  <c r="FI395" i="1" a="1"/>
  <c r="FI395" i="1" s="1"/>
  <c r="GO395" i="1" s="1"/>
  <c r="FJ395" i="1" a="1"/>
  <c r="FJ395" i="1"/>
  <c r="FK395" i="1" a="1"/>
  <c r="FK395" i="1" s="1"/>
  <c r="FL395" i="1" a="1"/>
  <c r="FL395" i="1" s="1"/>
  <c r="FM395" i="1" a="1"/>
  <c r="FM395" i="1" s="1"/>
  <c r="GS395" i="1" s="1"/>
  <c r="FN395" i="1" a="1"/>
  <c r="FN395" i="1" s="1"/>
  <c r="FO395" i="1" a="1"/>
  <c r="FO395" i="1" s="1"/>
  <c r="FT395" i="1"/>
  <c r="FV395" i="1"/>
  <c r="FW395" i="1"/>
  <c r="GI395" i="1"/>
  <c r="GN395" i="1"/>
  <c r="GP395" i="1"/>
  <c r="GQ395" i="1"/>
  <c r="GR395" i="1"/>
  <c r="GT395" i="1"/>
  <c r="GU395" i="1"/>
  <c r="EL396" i="1" a="1"/>
  <c r="EL396" i="1"/>
  <c r="FR396" i="1" s="1"/>
  <c r="EM396" i="1" a="1"/>
  <c r="EM396" i="1"/>
  <c r="FS396" i="1" s="1"/>
  <c r="EN396" i="1" a="1"/>
  <c r="EN396" i="1" s="1"/>
  <c r="FT396" i="1" s="1"/>
  <c r="EO396" i="1" a="1"/>
  <c r="EO396" i="1" s="1"/>
  <c r="FU396" i="1" s="1"/>
  <c r="EP396" i="1" a="1"/>
  <c r="EP396" i="1"/>
  <c r="EQ396" i="1" a="1"/>
  <c r="EQ396" i="1" s="1"/>
  <c r="FW396" i="1" s="1"/>
  <c r="ER396" i="1" a="1"/>
  <c r="ER396" i="1"/>
  <c r="ES396" i="1" a="1"/>
  <c r="ES396" i="1" s="1"/>
  <c r="ET396" i="1" a="1"/>
  <c r="ET396" i="1"/>
  <c r="FZ396" i="1" s="1"/>
  <c r="EU396" i="1" a="1"/>
  <c r="EU396" i="1" s="1"/>
  <c r="GA396" i="1" s="1"/>
  <c r="EV396" i="1" a="1"/>
  <c r="EV396" i="1" s="1"/>
  <c r="GB396" i="1" s="1"/>
  <c r="EW396" i="1" a="1"/>
  <c r="EW396" i="1" s="1"/>
  <c r="GC396" i="1" s="1"/>
  <c r="EX396" i="1" a="1"/>
  <c r="EX396" i="1"/>
  <c r="GD396" i="1" s="1"/>
  <c r="EY396" i="1" a="1"/>
  <c r="EY396" i="1"/>
  <c r="GE396" i="1" s="1"/>
  <c r="EZ396" i="1" a="1"/>
  <c r="EZ396" i="1" s="1"/>
  <c r="GF396" i="1" s="1"/>
  <c r="FA396" i="1" a="1"/>
  <c r="FA396" i="1" s="1"/>
  <c r="GG396" i="1" s="1"/>
  <c r="FB396" i="1" a="1"/>
  <c r="FB396" i="1" s="1"/>
  <c r="GH396" i="1" s="1"/>
  <c r="FC396" i="1" a="1"/>
  <c r="FC396" i="1"/>
  <c r="FD396" i="1" a="1"/>
  <c r="FD396" i="1" s="1"/>
  <c r="GJ396" i="1" s="1"/>
  <c r="FE396" i="1" a="1"/>
  <c r="FE396" i="1"/>
  <c r="FF396" i="1" a="1"/>
  <c r="FF396" i="1"/>
  <c r="FG396" i="1" a="1"/>
  <c r="FG396" i="1" s="1"/>
  <c r="GM396" i="1" s="1"/>
  <c r="FH396" i="1" a="1"/>
  <c r="FH396" i="1" s="1"/>
  <c r="FI396" i="1" a="1"/>
  <c r="FI396" i="1"/>
  <c r="GO396" i="1" s="1"/>
  <c r="FJ396" i="1" a="1"/>
  <c r="FJ396" i="1"/>
  <c r="GP396" i="1" s="1"/>
  <c r="FK396" i="1" a="1"/>
  <c r="FK396" i="1"/>
  <c r="GQ396" i="1" s="1"/>
  <c r="FL396" i="1" a="1"/>
  <c r="FL396" i="1"/>
  <c r="GR396" i="1" s="1"/>
  <c r="FM396" i="1" a="1"/>
  <c r="FM396" i="1" s="1"/>
  <c r="GS396" i="1" s="1"/>
  <c r="FN396" i="1" a="1"/>
  <c r="FN396" i="1"/>
  <c r="GT396" i="1" s="1"/>
  <c r="FO396" i="1" a="1"/>
  <c r="FO396" i="1"/>
  <c r="FV396" i="1"/>
  <c r="FX396" i="1"/>
  <c r="FY396" i="1"/>
  <c r="GI396" i="1"/>
  <c r="GK396" i="1"/>
  <c r="GL396" i="1"/>
  <c r="GN396" i="1"/>
  <c r="GU396" i="1"/>
  <c r="EL397" i="1" a="1"/>
  <c r="EL397" i="1"/>
  <c r="FR397" i="1" s="1"/>
  <c r="EM397" i="1" a="1"/>
  <c r="EM397" i="1"/>
  <c r="FS397" i="1" s="1"/>
  <c r="EN397" i="1" a="1"/>
  <c r="EN397" i="1"/>
  <c r="EO397" i="1" a="1"/>
  <c r="EO397" i="1"/>
  <c r="FU397" i="1" s="1"/>
  <c r="EP397" i="1" a="1"/>
  <c r="EP397" i="1"/>
  <c r="FV397" i="1" s="1"/>
  <c r="EQ397" i="1" a="1"/>
  <c r="EQ397" i="1"/>
  <c r="FW397" i="1" s="1"/>
  <c r="ER397" i="1" a="1"/>
  <c r="ER397" i="1"/>
  <c r="FX397" i="1" s="1"/>
  <c r="ES397" i="1" a="1"/>
  <c r="ES397" i="1" s="1"/>
  <c r="FY397" i="1" s="1"/>
  <c r="ET397" i="1" a="1"/>
  <c r="ET397" i="1" s="1"/>
  <c r="FZ397" i="1" s="1"/>
  <c r="EU397" i="1" a="1"/>
  <c r="EU397" i="1"/>
  <c r="GA397" i="1" s="1"/>
  <c r="EV397" i="1" a="1"/>
  <c r="EV397" i="1" s="1"/>
  <c r="GB397" i="1" s="1"/>
  <c r="EW397" i="1" a="1"/>
  <c r="EW397" i="1"/>
  <c r="GC397" i="1" s="1"/>
  <c r="EX397" i="1" a="1"/>
  <c r="EX397" i="1"/>
  <c r="GD397" i="1" s="1"/>
  <c r="EY397" i="1" a="1"/>
  <c r="EY397" i="1"/>
  <c r="GE397" i="1" s="1"/>
  <c r="EZ397" i="1" a="1"/>
  <c r="EZ397" i="1" s="1"/>
  <c r="GF397" i="1" s="1"/>
  <c r="FA397" i="1" a="1"/>
  <c r="FA397" i="1"/>
  <c r="GG397" i="1" s="1"/>
  <c r="FB397" i="1" a="1"/>
  <c r="FB397" i="1" s="1"/>
  <c r="GH397" i="1" s="1"/>
  <c r="FC397" i="1" a="1"/>
  <c r="FC397" i="1" s="1"/>
  <c r="GI397" i="1" s="1"/>
  <c r="FD397" i="1" a="1"/>
  <c r="FD397" i="1" s="1"/>
  <c r="GJ397" i="1" s="1"/>
  <c r="FE397" i="1" a="1"/>
  <c r="FE397" i="1" s="1"/>
  <c r="GK397" i="1" s="1"/>
  <c r="FF397" i="1" a="1"/>
  <c r="FF397" i="1" s="1"/>
  <c r="GL397" i="1" s="1"/>
  <c r="FG397" i="1" a="1"/>
  <c r="FG397" i="1"/>
  <c r="FH397" i="1" a="1"/>
  <c r="FH397" i="1" s="1"/>
  <c r="GN397" i="1" s="1"/>
  <c r="FI397" i="1" a="1"/>
  <c r="FI397" i="1"/>
  <c r="FJ397" i="1" a="1"/>
  <c r="FJ397" i="1"/>
  <c r="FK397" i="1" a="1"/>
  <c r="FK397" i="1"/>
  <c r="GQ397" i="1" s="1"/>
  <c r="FL397" i="1" a="1"/>
  <c r="FL397" i="1" s="1"/>
  <c r="GR397" i="1" s="1"/>
  <c r="FM397" i="1" a="1"/>
  <c r="FM397" i="1"/>
  <c r="FN397" i="1" a="1"/>
  <c r="FN397" i="1" s="1"/>
  <c r="GT397" i="1" s="1"/>
  <c r="FO397" i="1" a="1"/>
  <c r="FO397" i="1" s="1"/>
  <c r="FT397" i="1"/>
  <c r="GM397" i="1"/>
  <c r="GO397" i="1"/>
  <c r="GP397" i="1"/>
  <c r="GS397" i="1"/>
  <c r="GU397" i="1"/>
  <c r="EL398" i="1" a="1"/>
  <c r="EL398" i="1"/>
  <c r="FR398" i="1" s="1"/>
  <c r="EM398" i="1" a="1"/>
  <c r="EM398" i="1"/>
  <c r="EN398" i="1" a="1"/>
  <c r="EN398" i="1"/>
  <c r="EO398" i="1" a="1"/>
  <c r="EO398" i="1" s="1"/>
  <c r="FU398" i="1" s="1"/>
  <c r="EP398" i="1" a="1"/>
  <c r="EP398" i="1" s="1"/>
  <c r="FV398" i="1" s="1"/>
  <c r="EQ398" i="1" a="1"/>
  <c r="EQ398" i="1"/>
  <c r="ER398" i="1" a="1"/>
  <c r="ER398" i="1"/>
  <c r="ES398" i="1" a="1"/>
  <c r="ES398" i="1" s="1"/>
  <c r="FY398" i="1" s="1"/>
  <c r="ET398" i="1" a="1"/>
  <c r="ET398" i="1"/>
  <c r="FZ398" i="1" s="1"/>
  <c r="EU398" i="1" a="1"/>
  <c r="EU398" i="1"/>
  <c r="GA398" i="1" s="1"/>
  <c r="EV398" i="1" a="1"/>
  <c r="EV398" i="1" s="1"/>
  <c r="GB398" i="1" s="1"/>
  <c r="EW398" i="1" a="1"/>
  <c r="EW398" i="1"/>
  <c r="GC398" i="1" s="1"/>
  <c r="EX398" i="1" a="1"/>
  <c r="EX398" i="1"/>
  <c r="EY398" i="1" a="1"/>
  <c r="EY398" i="1" s="1"/>
  <c r="GE398" i="1" s="1"/>
  <c r="EZ398" i="1" a="1"/>
  <c r="EZ398" i="1"/>
  <c r="FA398" i="1" a="1"/>
  <c r="FA398" i="1" s="1"/>
  <c r="GG398" i="1" s="1"/>
  <c r="FB398" i="1" a="1"/>
  <c r="FB398" i="1"/>
  <c r="GH398" i="1" s="1"/>
  <c r="FC398" i="1" a="1"/>
  <c r="FC398" i="1" s="1"/>
  <c r="GI398" i="1" s="1"/>
  <c r="FD398" i="1" a="1"/>
  <c r="FD398" i="1"/>
  <c r="GJ398" i="1" s="1"/>
  <c r="FE398" i="1" a="1"/>
  <c r="FE398" i="1" s="1"/>
  <c r="GK398" i="1" s="1"/>
  <c r="FF398" i="1" a="1"/>
  <c r="FF398" i="1" s="1"/>
  <c r="GL398" i="1" s="1"/>
  <c r="FG398" i="1" a="1"/>
  <c r="FG398" i="1"/>
  <c r="GM398" i="1" s="1"/>
  <c r="FH398" i="1" a="1"/>
  <c r="FH398" i="1"/>
  <c r="FI398" i="1" a="1"/>
  <c r="FI398" i="1"/>
  <c r="GO398" i="1" s="1"/>
  <c r="FJ398" i="1" a="1"/>
  <c r="FJ398" i="1"/>
  <c r="GP398" i="1" s="1"/>
  <c r="FK398" i="1" a="1"/>
  <c r="FK398" i="1" s="1"/>
  <c r="GQ398" i="1" s="1"/>
  <c r="FL398" i="1" a="1"/>
  <c r="FL398" i="1"/>
  <c r="FM398" i="1" a="1"/>
  <c r="FM398" i="1" s="1"/>
  <c r="FN398" i="1" a="1"/>
  <c r="FN398" i="1" s="1"/>
  <c r="GT398" i="1" s="1"/>
  <c r="FO398" i="1" a="1"/>
  <c r="FO398" i="1" s="1"/>
  <c r="GU398" i="1" s="1"/>
  <c r="FS398" i="1"/>
  <c r="FT398" i="1"/>
  <c r="FW398" i="1"/>
  <c r="FX398" i="1"/>
  <c r="GD398" i="1"/>
  <c r="GF398" i="1"/>
  <c r="GN398" i="1"/>
  <c r="GR398" i="1"/>
  <c r="GS398" i="1"/>
  <c r="EL399" i="1" a="1"/>
  <c r="EL399" i="1"/>
  <c r="FR399" i="1" s="1"/>
  <c r="EM399" i="1" a="1"/>
  <c r="EM399" i="1" s="1"/>
  <c r="FS399" i="1" s="1"/>
  <c r="EN399" i="1" a="1"/>
  <c r="EN399" i="1"/>
  <c r="EO399" i="1" a="1"/>
  <c r="EO399" i="1"/>
  <c r="FU399" i="1" s="1"/>
  <c r="EP399" i="1" a="1"/>
  <c r="EP399" i="1"/>
  <c r="EQ399" i="1" a="1"/>
  <c r="EQ399" i="1" s="1"/>
  <c r="ER399" i="1" a="1"/>
  <c r="ER399" i="1"/>
  <c r="FX399" i="1" s="1"/>
  <c r="ES399" i="1" a="1"/>
  <c r="ES399" i="1" s="1"/>
  <c r="ET399" i="1" a="1"/>
  <c r="ET399" i="1" s="1"/>
  <c r="FZ399" i="1" s="1"/>
  <c r="EU399" i="1" a="1"/>
  <c r="EU399" i="1"/>
  <c r="EV399" i="1" a="1"/>
  <c r="EV399" i="1"/>
  <c r="GB399" i="1" s="1"/>
  <c r="EW399" i="1" a="1"/>
  <c r="EW399" i="1"/>
  <c r="GC399" i="1" s="1"/>
  <c r="EX399" i="1" a="1"/>
  <c r="EX399" i="1"/>
  <c r="EY399" i="1" a="1"/>
  <c r="EY399" i="1" s="1"/>
  <c r="GE399" i="1" s="1"/>
  <c r="EZ399" i="1" a="1"/>
  <c r="EZ399" i="1"/>
  <c r="GF399" i="1" s="1"/>
  <c r="FA399" i="1" a="1"/>
  <c r="FA399" i="1"/>
  <c r="FB399" i="1" a="1"/>
  <c r="FB399" i="1"/>
  <c r="FC399" i="1" a="1"/>
  <c r="FC399" i="1" s="1"/>
  <c r="FD399" i="1" a="1"/>
  <c r="FD399" i="1"/>
  <c r="FE399" i="1" a="1"/>
  <c r="FE399" i="1" s="1"/>
  <c r="GK399" i="1" s="1"/>
  <c r="FF399" i="1" a="1"/>
  <c r="FF399" i="1" s="1"/>
  <c r="GL399" i="1" s="1"/>
  <c r="FG399" i="1" a="1"/>
  <c r="FG399" i="1"/>
  <c r="GM399" i="1" s="1"/>
  <c r="FH399" i="1" a="1"/>
  <c r="FH399" i="1" s="1"/>
  <c r="GN399" i="1" s="1"/>
  <c r="FI399" i="1" a="1"/>
  <c r="FI399" i="1" s="1"/>
  <c r="GO399" i="1" s="1"/>
  <c r="FJ399" i="1" a="1"/>
  <c r="FJ399" i="1" s="1"/>
  <c r="GP399" i="1" s="1"/>
  <c r="FK399" i="1" a="1"/>
  <c r="FK399" i="1" s="1"/>
  <c r="GQ399" i="1" s="1"/>
  <c r="FL399" i="1" a="1"/>
  <c r="FL399" i="1" s="1"/>
  <c r="GR399" i="1" s="1"/>
  <c r="FM399" i="1" a="1"/>
  <c r="FM399" i="1"/>
  <c r="GS399" i="1" s="1"/>
  <c r="FN399" i="1" a="1"/>
  <c r="FN399" i="1"/>
  <c r="GT399" i="1" s="1"/>
  <c r="FO399" i="1" a="1"/>
  <c r="FO399" i="1" s="1"/>
  <c r="FT399" i="1"/>
  <c r="FV399" i="1"/>
  <c r="FW399" i="1"/>
  <c r="FY399" i="1"/>
  <c r="GA399" i="1"/>
  <c r="GD399" i="1"/>
  <c r="GG399" i="1"/>
  <c r="GH399" i="1"/>
  <c r="GI399" i="1"/>
  <c r="GJ399" i="1"/>
  <c r="GU399" i="1"/>
  <c r="EL400" i="1" a="1"/>
  <c r="EL400" i="1"/>
  <c r="FR400" i="1" s="1"/>
  <c r="EM400" i="1" a="1"/>
  <c r="EM400" i="1" s="1"/>
  <c r="FS400" i="1" s="1"/>
  <c r="EN400" i="1" a="1"/>
  <c r="EN400" i="1" s="1"/>
  <c r="FT400" i="1" s="1"/>
  <c r="EO400" i="1" a="1"/>
  <c r="EO400" i="1" s="1"/>
  <c r="FU400" i="1" s="1"/>
  <c r="EP400" i="1" a="1"/>
  <c r="EP400" i="1" s="1"/>
  <c r="FV400" i="1" s="1"/>
  <c r="EQ400" i="1" a="1"/>
  <c r="EQ400" i="1"/>
  <c r="FW400" i="1" s="1"/>
  <c r="ER400" i="1" a="1"/>
  <c r="ER400" i="1" s="1"/>
  <c r="FX400" i="1" s="1"/>
  <c r="ES400" i="1" a="1"/>
  <c r="ES400" i="1" s="1"/>
  <c r="FY400" i="1" s="1"/>
  <c r="ET400" i="1" a="1"/>
  <c r="ET400" i="1"/>
  <c r="FZ400" i="1" s="1"/>
  <c r="EU400" i="1" a="1"/>
  <c r="EU400" i="1" s="1"/>
  <c r="GA400" i="1" s="1"/>
  <c r="EV400" i="1" a="1"/>
  <c r="EV400" i="1"/>
  <c r="GB400" i="1" s="1"/>
  <c r="EW400" i="1" a="1"/>
  <c r="EW400" i="1"/>
  <c r="GC400" i="1" s="1"/>
  <c r="EX400" i="1" a="1"/>
  <c r="EX400" i="1"/>
  <c r="GD400" i="1" s="1"/>
  <c r="EY400" i="1" a="1"/>
  <c r="EY400" i="1" s="1"/>
  <c r="GE400" i="1" s="1"/>
  <c r="EZ400" i="1" a="1"/>
  <c r="EZ400" i="1" s="1"/>
  <c r="GF400" i="1" s="1"/>
  <c r="FA400" i="1" a="1"/>
  <c r="FA400" i="1"/>
  <c r="GG400" i="1" s="1"/>
  <c r="FB400" i="1" a="1"/>
  <c r="FB400" i="1"/>
  <c r="FC400" i="1" a="1"/>
  <c r="FC400" i="1" s="1"/>
  <c r="FD400" i="1" a="1"/>
  <c r="FD400" i="1" s="1"/>
  <c r="FE400" i="1" a="1"/>
  <c r="FE400" i="1" s="1"/>
  <c r="FF400" i="1" a="1"/>
  <c r="FF400" i="1"/>
  <c r="FG400" i="1" a="1"/>
  <c r="FG400" i="1" s="1"/>
  <c r="GM400" i="1" s="1"/>
  <c r="FH400" i="1" a="1"/>
  <c r="FH400" i="1"/>
  <c r="FI400" i="1" a="1"/>
  <c r="FI400" i="1"/>
  <c r="FJ400" i="1" a="1"/>
  <c r="FJ400" i="1"/>
  <c r="FK400" i="1" a="1"/>
  <c r="FK400" i="1"/>
  <c r="FL400" i="1" a="1"/>
  <c r="FL400" i="1" s="1"/>
  <c r="GR400" i="1" s="1"/>
  <c r="FM400" i="1" a="1"/>
  <c r="FM400" i="1" s="1"/>
  <c r="FN400" i="1" a="1"/>
  <c r="FN400" i="1" s="1"/>
  <c r="GT400" i="1" s="1"/>
  <c r="FO400" i="1" a="1"/>
  <c r="FO400" i="1"/>
  <c r="GU400" i="1" s="1"/>
  <c r="GH400" i="1"/>
  <c r="GI400" i="1"/>
  <c r="GJ400" i="1"/>
  <c r="GK400" i="1"/>
  <c r="GL400" i="1"/>
  <c r="GN400" i="1"/>
  <c r="GO400" i="1"/>
  <c r="GP400" i="1"/>
  <c r="GQ400" i="1"/>
  <c r="GS400" i="1"/>
  <c r="EL401" i="1" a="1"/>
  <c r="EL401" i="1" s="1"/>
  <c r="FR401" i="1" s="1"/>
  <c r="EM401" i="1" a="1"/>
  <c r="EM401" i="1"/>
  <c r="EN401" i="1" a="1"/>
  <c r="EN401" i="1" s="1"/>
  <c r="EO401" i="1" a="1"/>
  <c r="EO401" i="1"/>
  <c r="FU401" i="1" s="1"/>
  <c r="EP401" i="1" a="1"/>
  <c r="EP401" i="1" s="1"/>
  <c r="FV401" i="1" s="1"/>
  <c r="EQ401" i="1" a="1"/>
  <c r="EQ401" i="1" s="1"/>
  <c r="ER401" i="1" a="1"/>
  <c r="ER401" i="1"/>
  <c r="FX401" i="1" s="1"/>
  <c r="ES401" i="1" a="1"/>
  <c r="ES401" i="1"/>
  <c r="FY401" i="1" s="1"/>
  <c r="ET401" i="1" a="1"/>
  <c r="ET401" i="1"/>
  <c r="FZ401" i="1" s="1"/>
  <c r="EU401" i="1" a="1"/>
  <c r="EU401" i="1" s="1"/>
  <c r="GA401" i="1" s="1"/>
  <c r="EV401" i="1" a="1"/>
  <c r="EV401" i="1"/>
  <c r="GB401" i="1" s="1"/>
  <c r="EW401" i="1" a="1"/>
  <c r="EW401" i="1"/>
  <c r="EX401" i="1" a="1"/>
  <c r="EX401" i="1" s="1"/>
  <c r="GD401" i="1" s="1"/>
  <c r="EY401" i="1" a="1"/>
  <c r="EY401" i="1"/>
  <c r="EZ401" i="1" a="1"/>
  <c r="EZ401" i="1" s="1"/>
  <c r="GF401" i="1" s="1"/>
  <c r="FA401" i="1" a="1"/>
  <c r="FA401" i="1"/>
  <c r="GG401" i="1" s="1"/>
  <c r="FB401" i="1" a="1"/>
  <c r="FB401" i="1"/>
  <c r="FC401" i="1" a="1"/>
  <c r="FC401" i="1" s="1"/>
  <c r="GI401" i="1" s="1"/>
  <c r="FD401" i="1" a="1"/>
  <c r="FD401" i="1" s="1"/>
  <c r="GJ401" i="1" s="1"/>
  <c r="FE401" i="1" a="1"/>
  <c r="FE401" i="1"/>
  <c r="GK401" i="1" s="1"/>
  <c r="FF401" i="1" a="1"/>
  <c r="FF401" i="1"/>
  <c r="FG401" i="1" a="1"/>
  <c r="FG401" i="1"/>
  <c r="GM401" i="1" s="1"/>
  <c r="FH401" i="1" a="1"/>
  <c r="FH401" i="1"/>
  <c r="GN401" i="1" s="1"/>
  <c r="FI401" i="1" a="1"/>
  <c r="FI401" i="1"/>
  <c r="FJ401" i="1" a="1"/>
  <c r="FJ401" i="1" s="1"/>
  <c r="GP401" i="1" s="1"/>
  <c r="FK401" i="1" a="1"/>
  <c r="FK401" i="1"/>
  <c r="FL401" i="1" a="1"/>
  <c r="FL401" i="1" s="1"/>
  <c r="FM401" i="1" a="1"/>
  <c r="FM401" i="1"/>
  <c r="GS401" i="1" s="1"/>
  <c r="FN401" i="1" a="1"/>
  <c r="FN401" i="1" s="1"/>
  <c r="GT401" i="1" s="1"/>
  <c r="FO401" i="1" a="1"/>
  <c r="FO401" i="1" s="1"/>
  <c r="GU401" i="1" s="1"/>
  <c r="FS401" i="1"/>
  <c r="FT401" i="1"/>
  <c r="FW401" i="1"/>
  <c r="GC401" i="1"/>
  <c r="GE401" i="1"/>
  <c r="GH401" i="1"/>
  <c r="GL401" i="1"/>
  <c r="GO401" i="1"/>
  <c r="GQ401" i="1"/>
  <c r="GR401" i="1"/>
  <c r="EL402" i="1" a="1"/>
  <c r="EL402" i="1"/>
  <c r="FR402" i="1" s="1"/>
  <c r="EM402" i="1" a="1"/>
  <c r="EM402" i="1" s="1"/>
  <c r="FS402" i="1" s="1"/>
  <c r="EN402" i="1" a="1"/>
  <c r="EN402" i="1" s="1"/>
  <c r="EO402" i="1" a="1"/>
  <c r="EO402" i="1"/>
  <c r="EP402" i="1" a="1"/>
  <c r="EP402" i="1" s="1"/>
  <c r="FV402" i="1" s="1"/>
  <c r="EQ402" i="1" a="1"/>
  <c r="EQ402" i="1"/>
  <c r="ER402" i="1" a="1"/>
  <c r="ER402" i="1"/>
  <c r="FX402" i="1" s="1"/>
  <c r="ES402" i="1" a="1"/>
  <c r="ES402" i="1" s="1"/>
  <c r="ET402" i="1" a="1"/>
  <c r="ET402" i="1"/>
  <c r="EU402" i="1" a="1"/>
  <c r="EU402" i="1"/>
  <c r="EV402" i="1" a="1"/>
  <c r="EV402" i="1"/>
  <c r="EW402" i="1" a="1"/>
  <c r="EW402" i="1"/>
  <c r="EX402" i="1" a="1"/>
  <c r="EX402" i="1" s="1"/>
  <c r="GD402" i="1" s="1"/>
  <c r="EY402" i="1" a="1"/>
  <c r="EY402" i="1" s="1"/>
  <c r="EZ402" i="1" a="1"/>
  <c r="EZ402" i="1" s="1"/>
  <c r="FA402" i="1" a="1"/>
  <c r="FA402" i="1"/>
  <c r="FB402" i="1" a="1"/>
  <c r="FB402" i="1" s="1"/>
  <c r="GH402" i="1" s="1"/>
  <c r="FC402" i="1" a="1"/>
  <c r="FC402" i="1"/>
  <c r="FD402" i="1" a="1"/>
  <c r="FD402" i="1"/>
  <c r="GJ402" i="1" s="1"/>
  <c r="FE402" i="1" a="1"/>
  <c r="FE402" i="1"/>
  <c r="GK402" i="1" s="1"/>
  <c r="FF402" i="1" a="1"/>
  <c r="FF402" i="1" s="1"/>
  <c r="GL402" i="1" s="1"/>
  <c r="FG402" i="1" a="1"/>
  <c r="FG402" i="1" s="1"/>
  <c r="GM402" i="1" s="1"/>
  <c r="FH402" i="1" a="1"/>
  <c r="FH402" i="1"/>
  <c r="GN402" i="1" s="1"/>
  <c r="FI402" i="1" a="1"/>
  <c r="FI402" i="1"/>
  <c r="GO402" i="1" s="1"/>
  <c r="FJ402" i="1" a="1"/>
  <c r="FJ402" i="1"/>
  <c r="GP402" i="1" s="1"/>
  <c r="FK402" i="1" a="1"/>
  <c r="FK402" i="1" s="1"/>
  <c r="GQ402" i="1" s="1"/>
  <c r="FL402" i="1" a="1"/>
  <c r="FL402" i="1" s="1"/>
  <c r="GR402" i="1" s="1"/>
  <c r="FM402" i="1" a="1"/>
  <c r="FM402" i="1"/>
  <c r="FN402" i="1" a="1"/>
  <c r="FN402" i="1" s="1"/>
  <c r="FO402" i="1" a="1"/>
  <c r="FO402" i="1"/>
  <c r="FT402" i="1"/>
  <c r="FU402" i="1"/>
  <c r="FW402" i="1"/>
  <c r="FY402" i="1"/>
  <c r="FZ402" i="1"/>
  <c r="GA402" i="1"/>
  <c r="GB402" i="1"/>
  <c r="GC402" i="1"/>
  <c r="GE402" i="1"/>
  <c r="GF402" i="1"/>
  <c r="GG402" i="1"/>
  <c r="GI402" i="1"/>
  <c r="GS402" i="1"/>
  <c r="GT402" i="1"/>
  <c r="GU402" i="1"/>
  <c r="EL403" i="1" a="1"/>
  <c r="EL403" i="1"/>
  <c r="FR403" i="1" s="1"/>
  <c r="EM403" i="1" a="1"/>
  <c r="EM403" i="1"/>
  <c r="FS403" i="1" s="1"/>
  <c r="EN403" i="1" a="1"/>
  <c r="EN403" i="1" s="1"/>
  <c r="FT403" i="1" s="1"/>
  <c r="EO403" i="1" a="1"/>
  <c r="EO403" i="1"/>
  <c r="FU403" i="1" s="1"/>
  <c r="EP403" i="1" a="1"/>
  <c r="EP403" i="1" s="1"/>
  <c r="FV403" i="1" s="1"/>
  <c r="EQ403" i="1" a="1"/>
  <c r="EQ403" i="1" s="1"/>
  <c r="FW403" i="1" s="1"/>
  <c r="ER403" i="1" a="1"/>
  <c r="ER403" i="1" s="1"/>
  <c r="FX403" i="1" s="1"/>
  <c r="ES403" i="1" a="1"/>
  <c r="ES403" i="1"/>
  <c r="FY403" i="1" s="1"/>
  <c r="ET403" i="1" a="1"/>
  <c r="ET403" i="1" s="1"/>
  <c r="FZ403" i="1" s="1"/>
  <c r="EU403" i="1" a="1"/>
  <c r="EU403" i="1"/>
  <c r="GA403" i="1" s="1"/>
  <c r="EV403" i="1" a="1"/>
  <c r="EV403" i="1"/>
  <c r="GB403" i="1" s="1"/>
  <c r="EW403" i="1" a="1"/>
  <c r="EW403" i="1" s="1"/>
  <c r="GC403" i="1" s="1"/>
  <c r="EX403" i="1" a="1"/>
  <c r="EX403" i="1" s="1"/>
  <c r="GD403" i="1" s="1"/>
  <c r="EY403" i="1" a="1"/>
  <c r="EY403" i="1" s="1"/>
  <c r="GE403" i="1" s="1"/>
  <c r="EZ403" i="1" a="1"/>
  <c r="EZ403" i="1" s="1"/>
  <c r="FA403" i="1" a="1"/>
  <c r="FA403" i="1" s="1"/>
  <c r="FB403" i="1" a="1"/>
  <c r="FB403" i="1" s="1"/>
  <c r="FC403" i="1" a="1"/>
  <c r="FC403" i="1" s="1"/>
  <c r="FD403" i="1" a="1"/>
  <c r="FD403" i="1" s="1"/>
  <c r="FE403" i="1" a="1"/>
  <c r="FE403" i="1"/>
  <c r="FF403" i="1" a="1"/>
  <c r="FF403" i="1" s="1"/>
  <c r="GL403" i="1" s="1"/>
  <c r="FG403" i="1" a="1"/>
  <c r="FG403" i="1"/>
  <c r="FH403" i="1" a="1"/>
  <c r="FH403" i="1"/>
  <c r="GN403" i="1" s="1"/>
  <c r="FI403" i="1" a="1"/>
  <c r="FI403" i="1" s="1"/>
  <c r="GO403" i="1" s="1"/>
  <c r="FJ403" i="1" a="1"/>
  <c r="FJ403" i="1" s="1"/>
  <c r="GP403" i="1" s="1"/>
  <c r="FK403" i="1" a="1"/>
  <c r="FK403" i="1" s="1"/>
  <c r="GQ403" i="1" s="1"/>
  <c r="FL403" i="1" a="1"/>
  <c r="FL403" i="1" s="1"/>
  <c r="GR403" i="1" s="1"/>
  <c r="FM403" i="1" a="1"/>
  <c r="FM403" i="1"/>
  <c r="GS403" i="1" s="1"/>
  <c r="FN403" i="1" a="1"/>
  <c r="FN403" i="1"/>
  <c r="GT403" i="1" s="1"/>
  <c r="FO403" i="1" a="1"/>
  <c r="FO403" i="1" s="1"/>
  <c r="GU403" i="1" s="1"/>
  <c r="GF403" i="1"/>
  <c r="GG403" i="1"/>
  <c r="GH403" i="1"/>
  <c r="GI403" i="1"/>
  <c r="GJ403" i="1"/>
  <c r="GK403" i="1"/>
  <c r="GM403" i="1"/>
  <c r="EL404" i="1" a="1"/>
  <c r="EL404" i="1"/>
  <c r="EM404" i="1" a="1"/>
  <c r="EM404" i="1" s="1"/>
  <c r="EN404" i="1" a="1"/>
  <c r="EN404" i="1" s="1"/>
  <c r="FT404" i="1" s="1"/>
  <c r="EO404" i="1" a="1"/>
  <c r="EO404" i="1" s="1"/>
  <c r="EP404" i="1" a="1"/>
  <c r="EP404" i="1" s="1"/>
  <c r="FV404" i="1" s="1"/>
  <c r="EQ404" i="1" a="1"/>
  <c r="EQ404" i="1"/>
  <c r="ER404" i="1" a="1"/>
  <c r="ER404" i="1"/>
  <c r="FX404" i="1" s="1"/>
  <c r="ES404" i="1" a="1"/>
  <c r="ES404" i="1"/>
  <c r="FY404" i="1" s="1"/>
  <c r="ET404" i="1" a="1"/>
  <c r="ET404" i="1"/>
  <c r="FZ404" i="1" s="1"/>
  <c r="EU404" i="1" a="1"/>
  <c r="EU404" i="1"/>
  <c r="GA404" i="1" s="1"/>
  <c r="EV404" i="1" a="1"/>
  <c r="EV404" i="1"/>
  <c r="EW404" i="1" a="1"/>
  <c r="EW404" i="1" s="1"/>
  <c r="GC404" i="1" s="1"/>
  <c r="EX404" i="1" a="1"/>
  <c r="EX404" i="1"/>
  <c r="GD404" i="1" s="1"/>
  <c r="EY404" i="1" a="1"/>
  <c r="EY404" i="1" s="1"/>
  <c r="GE404" i="1" s="1"/>
  <c r="EZ404" i="1" a="1"/>
  <c r="EZ404" i="1" s="1"/>
  <c r="GF404" i="1" s="1"/>
  <c r="FA404" i="1" a="1"/>
  <c r="FA404" i="1" s="1"/>
  <c r="GG404" i="1" s="1"/>
  <c r="FB404" i="1" a="1"/>
  <c r="FB404" i="1" s="1"/>
  <c r="GH404" i="1" s="1"/>
  <c r="FC404" i="1" a="1"/>
  <c r="FC404" i="1" s="1"/>
  <c r="GI404" i="1" s="1"/>
  <c r="FD404" i="1" a="1"/>
  <c r="FD404" i="1"/>
  <c r="GJ404" i="1" s="1"/>
  <c r="FE404" i="1" a="1"/>
  <c r="FE404" i="1"/>
  <c r="GK404" i="1" s="1"/>
  <c r="FF404" i="1" a="1"/>
  <c r="FF404" i="1"/>
  <c r="FG404" i="1" a="1"/>
  <c r="FG404" i="1"/>
  <c r="GM404" i="1" s="1"/>
  <c r="FH404" i="1" a="1"/>
  <c r="FH404" i="1"/>
  <c r="FI404" i="1" a="1"/>
  <c r="FI404" i="1" s="1"/>
  <c r="GO404" i="1" s="1"/>
  <c r="FJ404" i="1" a="1"/>
  <c r="FJ404" i="1"/>
  <c r="FK404" i="1" a="1"/>
  <c r="FK404" i="1" s="1"/>
  <c r="GQ404" i="1" s="1"/>
  <c r="FL404" i="1" a="1"/>
  <c r="FL404" i="1" s="1"/>
  <c r="FM404" i="1" a="1"/>
  <c r="FM404" i="1" s="1"/>
  <c r="GS404" i="1" s="1"/>
  <c r="FN404" i="1" a="1"/>
  <c r="FN404" i="1" s="1"/>
  <c r="GT404" i="1" s="1"/>
  <c r="FO404" i="1" a="1"/>
  <c r="FO404" i="1" s="1"/>
  <c r="GU404" i="1" s="1"/>
  <c r="FR404" i="1"/>
  <c r="FS404" i="1"/>
  <c r="FU404" i="1"/>
  <c r="FW404" i="1"/>
  <c r="GB404" i="1"/>
  <c r="GL404" i="1"/>
  <c r="GN404" i="1"/>
  <c r="GP404" i="1"/>
  <c r="GR404" i="1"/>
  <c r="EL405" i="1" a="1"/>
  <c r="EL405" i="1" s="1"/>
  <c r="FR405" i="1" s="1"/>
  <c r="EM405" i="1" a="1"/>
  <c r="EM405" i="1" s="1"/>
  <c r="EN405" i="1" a="1"/>
  <c r="EN405" i="1"/>
  <c r="EO405" i="1" a="1"/>
  <c r="EO405" i="1"/>
  <c r="EP405" i="1" a="1"/>
  <c r="EP405" i="1"/>
  <c r="EQ405" i="1" a="1"/>
  <c r="EQ405" i="1"/>
  <c r="ER405" i="1" a="1"/>
  <c r="ER405" i="1" s="1"/>
  <c r="ES405" i="1" a="1"/>
  <c r="ES405" i="1" s="1"/>
  <c r="ET405" i="1" a="1"/>
  <c r="ET405" i="1" s="1"/>
  <c r="EU405" i="1" a="1"/>
  <c r="EU405" i="1"/>
  <c r="EV405" i="1" a="1"/>
  <c r="EV405" i="1"/>
  <c r="EW405" i="1" a="1"/>
  <c r="EW405" i="1" s="1"/>
  <c r="EX405" i="1" a="1"/>
  <c r="EX405" i="1" s="1"/>
  <c r="EY405" i="1" a="1"/>
  <c r="EY405" i="1" s="1"/>
  <c r="GE405" i="1" s="1"/>
  <c r="EZ405" i="1" a="1"/>
  <c r="EZ405" i="1"/>
  <c r="FA405" i="1" a="1"/>
  <c r="FA405" i="1"/>
  <c r="FB405" i="1" a="1"/>
  <c r="FB405" i="1"/>
  <c r="GH405" i="1" s="1"/>
  <c r="FC405" i="1" a="1"/>
  <c r="FC405" i="1"/>
  <c r="GI405" i="1" s="1"/>
  <c r="FD405" i="1" a="1"/>
  <c r="FD405" i="1"/>
  <c r="GJ405" i="1" s="1"/>
  <c r="FE405" i="1" a="1"/>
  <c r="FE405" i="1" s="1"/>
  <c r="GK405" i="1" s="1"/>
  <c r="FF405" i="1" a="1"/>
  <c r="FF405" i="1" s="1"/>
  <c r="GL405" i="1" s="1"/>
  <c r="FG405" i="1" a="1"/>
  <c r="FG405" i="1"/>
  <c r="GM405" i="1" s="1"/>
  <c r="FH405" i="1" a="1"/>
  <c r="FH405" i="1" s="1"/>
  <c r="GN405" i="1" s="1"/>
  <c r="FI405" i="1" a="1"/>
  <c r="FI405" i="1" s="1"/>
  <c r="GO405" i="1" s="1"/>
  <c r="FJ405" i="1" a="1"/>
  <c r="FJ405" i="1" s="1"/>
  <c r="GP405" i="1" s="1"/>
  <c r="FK405" i="1" a="1"/>
  <c r="FK405" i="1" s="1"/>
  <c r="FL405" i="1" a="1"/>
  <c r="FL405" i="1"/>
  <c r="GR405" i="1" s="1"/>
  <c r="FM405" i="1" a="1"/>
  <c r="FM405" i="1"/>
  <c r="FN405" i="1" a="1"/>
  <c r="FN405" i="1"/>
  <c r="FO405" i="1" a="1"/>
  <c r="FO405" i="1"/>
  <c r="GU405" i="1" s="1"/>
  <c r="FS405" i="1"/>
  <c r="FT405" i="1"/>
  <c r="FU405" i="1"/>
  <c r="FV405" i="1"/>
  <c r="FW405" i="1"/>
  <c r="FX405" i="1"/>
  <c r="FY405" i="1"/>
  <c r="FZ405" i="1"/>
  <c r="GA405" i="1"/>
  <c r="GB405" i="1"/>
  <c r="GC405" i="1"/>
  <c r="GD405" i="1"/>
  <c r="GF405" i="1"/>
  <c r="GG405" i="1"/>
  <c r="GQ405" i="1"/>
  <c r="GS405" i="1"/>
  <c r="GT405" i="1"/>
  <c r="EL406" i="1" a="1"/>
  <c r="EL406" i="1" s="1"/>
  <c r="FR406" i="1" s="1"/>
  <c r="EM406" i="1" a="1"/>
  <c r="EM406" i="1"/>
  <c r="EN406" i="1" a="1"/>
  <c r="EN406" i="1"/>
  <c r="FT406" i="1" s="1"/>
  <c r="EO406" i="1" a="1"/>
  <c r="EO406" i="1"/>
  <c r="FU406" i="1" s="1"/>
  <c r="EP406" i="1" a="1"/>
  <c r="EP406" i="1"/>
  <c r="FV406" i="1" s="1"/>
  <c r="EQ406" i="1" a="1"/>
  <c r="EQ406" i="1"/>
  <c r="ER406" i="1" a="1"/>
  <c r="ER406" i="1"/>
  <c r="FX406" i="1" s="1"/>
  <c r="ES406" i="1" a="1"/>
  <c r="ES406" i="1"/>
  <c r="ET406" i="1" a="1"/>
  <c r="ET406" i="1" s="1"/>
  <c r="EU406" i="1" a="1"/>
  <c r="EU406" i="1" s="1"/>
  <c r="EV406" i="1" a="1"/>
  <c r="EV406" i="1" s="1"/>
  <c r="EW406" i="1" a="1"/>
  <c r="EW406" i="1" s="1"/>
  <c r="GC406" i="1" s="1"/>
  <c r="EX406" i="1" a="1"/>
  <c r="EX406" i="1"/>
  <c r="GD406" i="1" s="1"/>
  <c r="EY406" i="1" a="1"/>
  <c r="EY406" i="1"/>
  <c r="GE406" i="1" s="1"/>
  <c r="EZ406" i="1" a="1"/>
  <c r="EZ406" i="1" s="1"/>
  <c r="GF406" i="1" s="1"/>
  <c r="FA406" i="1" a="1"/>
  <c r="FA406" i="1" s="1"/>
  <c r="GG406" i="1" s="1"/>
  <c r="FB406" i="1" a="1"/>
  <c r="FB406" i="1"/>
  <c r="GH406" i="1" s="1"/>
  <c r="FC406" i="1" a="1"/>
  <c r="FC406" i="1"/>
  <c r="FD406" i="1" a="1"/>
  <c r="FD406" i="1"/>
  <c r="FE406" i="1" a="1"/>
  <c r="FE406" i="1"/>
  <c r="FF406" i="1" a="1"/>
  <c r="FF406" i="1" s="1"/>
  <c r="GL406" i="1" s="1"/>
  <c r="FG406" i="1" a="1"/>
  <c r="FG406" i="1"/>
  <c r="GM406" i="1" s="1"/>
  <c r="FH406" i="1" a="1"/>
  <c r="FH406" i="1"/>
  <c r="FI406" i="1" a="1"/>
  <c r="FI406" i="1" s="1"/>
  <c r="GO406" i="1" s="1"/>
  <c r="FJ406" i="1" a="1"/>
  <c r="FJ406" i="1"/>
  <c r="GP406" i="1" s="1"/>
  <c r="FK406" i="1" a="1"/>
  <c r="FK406" i="1" s="1"/>
  <c r="GQ406" i="1" s="1"/>
  <c r="FL406" i="1" a="1"/>
  <c r="FL406" i="1"/>
  <c r="FM406" i="1" a="1"/>
  <c r="FM406" i="1"/>
  <c r="GS406" i="1" s="1"/>
  <c r="FN406" i="1" a="1"/>
  <c r="FN406" i="1"/>
  <c r="GT406" i="1" s="1"/>
  <c r="FO406" i="1" a="1"/>
  <c r="FO406" i="1"/>
  <c r="GU406" i="1" s="1"/>
  <c r="FS406" i="1"/>
  <c r="FW406" i="1"/>
  <c r="FY406" i="1"/>
  <c r="FZ406" i="1"/>
  <c r="GA406" i="1"/>
  <c r="GB406" i="1"/>
  <c r="GI406" i="1"/>
  <c r="GJ406" i="1"/>
  <c r="GK406" i="1"/>
  <c r="GN406" i="1"/>
  <c r="GR406" i="1"/>
  <c r="EL407" i="1" a="1"/>
  <c r="EL407" i="1" s="1"/>
  <c r="FR407" i="1" s="1"/>
  <c r="EM407" i="1" a="1"/>
  <c r="EM407" i="1" s="1"/>
  <c r="FS407" i="1" s="1"/>
  <c r="EN407" i="1" a="1"/>
  <c r="EN407" i="1"/>
  <c r="FT407" i="1" s="1"/>
  <c r="EO407" i="1" a="1"/>
  <c r="EO407" i="1"/>
  <c r="FU407" i="1" s="1"/>
  <c r="EP407" i="1" a="1"/>
  <c r="EP407" i="1"/>
  <c r="FV407" i="1" s="1"/>
  <c r="EQ407" i="1" a="1"/>
  <c r="EQ407" i="1"/>
  <c r="ER407" i="1" a="1"/>
  <c r="ER407" i="1" s="1"/>
  <c r="FX407" i="1" s="1"/>
  <c r="ES407" i="1" a="1"/>
  <c r="ES407" i="1" s="1"/>
  <c r="FY407" i="1" s="1"/>
  <c r="ET407" i="1" a="1"/>
  <c r="ET407" i="1"/>
  <c r="FZ407" i="1" s="1"/>
  <c r="EU407" i="1" a="1"/>
  <c r="EU407" i="1"/>
  <c r="GA407" i="1" s="1"/>
  <c r="EV407" i="1" a="1"/>
  <c r="EV407" i="1" s="1"/>
  <c r="GB407" i="1" s="1"/>
  <c r="EW407" i="1" a="1"/>
  <c r="EW407" i="1"/>
  <c r="EX407" i="1" a="1"/>
  <c r="EX407" i="1" s="1"/>
  <c r="GD407" i="1" s="1"/>
  <c r="EY407" i="1" a="1"/>
  <c r="EY407" i="1" s="1"/>
  <c r="GE407" i="1" s="1"/>
  <c r="EZ407" i="1" a="1"/>
  <c r="EZ407" i="1" s="1"/>
  <c r="GF407" i="1" s="1"/>
  <c r="FA407" i="1" a="1"/>
  <c r="FA407" i="1" s="1"/>
  <c r="GG407" i="1" s="1"/>
  <c r="FB407" i="1" a="1"/>
  <c r="FB407" i="1"/>
  <c r="GH407" i="1" s="1"/>
  <c r="FC407" i="1" a="1"/>
  <c r="FC407" i="1"/>
  <c r="GI407" i="1" s="1"/>
  <c r="FD407" i="1" a="1"/>
  <c r="FD407" i="1"/>
  <c r="GJ407" i="1" s="1"/>
  <c r="FE407" i="1" a="1"/>
  <c r="FE407" i="1" s="1"/>
  <c r="FF407" i="1" a="1"/>
  <c r="FF407" i="1"/>
  <c r="GL407" i="1" s="1"/>
  <c r="FG407" i="1" a="1"/>
  <c r="FG407" i="1"/>
  <c r="FH407" i="1" a="1"/>
  <c r="FH407" i="1" s="1"/>
  <c r="FI407" i="1" a="1"/>
  <c r="FI407" i="1"/>
  <c r="FJ407" i="1" a="1"/>
  <c r="FJ407" i="1" s="1"/>
  <c r="GP407" i="1" s="1"/>
  <c r="FK407" i="1" a="1"/>
  <c r="FK407" i="1"/>
  <c r="GQ407" i="1" s="1"/>
  <c r="FL407" i="1" a="1"/>
  <c r="FL407" i="1" s="1"/>
  <c r="GR407" i="1" s="1"/>
  <c r="FM407" i="1" a="1"/>
  <c r="FM407" i="1" s="1"/>
  <c r="GS407" i="1" s="1"/>
  <c r="FN407" i="1" a="1"/>
  <c r="FN407" i="1"/>
  <c r="GT407" i="1" s="1"/>
  <c r="FO407" i="1" a="1"/>
  <c r="FO407" i="1" s="1"/>
  <c r="GU407" i="1" s="1"/>
  <c r="FW407" i="1"/>
  <c r="GC407" i="1"/>
  <c r="GK407" i="1"/>
  <c r="GM407" i="1"/>
  <c r="GN407" i="1"/>
  <c r="GO407" i="1"/>
  <c r="EL408" i="1" a="1"/>
  <c r="EL408" i="1"/>
  <c r="EM408" i="1" a="1"/>
  <c r="EM408" i="1" s="1"/>
  <c r="FS408" i="1" s="1"/>
  <c r="EN408" i="1" a="1"/>
  <c r="EN408" i="1"/>
  <c r="EO408" i="1" a="1"/>
  <c r="EO408" i="1" s="1"/>
  <c r="FU408" i="1" s="1"/>
  <c r="EP408" i="1" a="1"/>
  <c r="EP408" i="1"/>
  <c r="FV408" i="1" s="1"/>
  <c r="EQ408" i="1" a="1"/>
  <c r="EQ408" i="1"/>
  <c r="FW408" i="1" s="1"/>
  <c r="ER408" i="1" a="1"/>
  <c r="ER408" i="1" s="1"/>
  <c r="FX408" i="1" s="1"/>
  <c r="ES408" i="1" a="1"/>
  <c r="ES408" i="1"/>
  <c r="ET408" i="1" a="1"/>
  <c r="ET408" i="1" s="1"/>
  <c r="FZ408" i="1" s="1"/>
  <c r="EU408" i="1" a="1"/>
  <c r="EU408" i="1"/>
  <c r="GA408" i="1" s="1"/>
  <c r="EV408" i="1" a="1"/>
  <c r="EV408" i="1"/>
  <c r="GB408" i="1" s="1"/>
  <c r="EW408" i="1" a="1"/>
  <c r="EW408" i="1"/>
  <c r="GC408" i="1" s="1"/>
  <c r="EX408" i="1" a="1"/>
  <c r="EX408" i="1"/>
  <c r="GD408" i="1" s="1"/>
  <c r="EY408" i="1" a="1"/>
  <c r="EY408" i="1" s="1"/>
  <c r="GE408" i="1" s="1"/>
  <c r="EZ408" i="1" a="1"/>
  <c r="EZ408" i="1"/>
  <c r="FA408" i="1" a="1"/>
  <c r="FA408" i="1" s="1"/>
  <c r="GG408" i="1" s="1"/>
  <c r="FB408" i="1" a="1"/>
  <c r="FB408" i="1"/>
  <c r="GH408" i="1" s="1"/>
  <c r="FC408" i="1" a="1"/>
  <c r="FC408" i="1"/>
  <c r="GI408" i="1" s="1"/>
  <c r="FD408" i="1" a="1"/>
  <c r="FD408" i="1"/>
  <c r="FE408" i="1" a="1"/>
  <c r="FE408" i="1" s="1"/>
  <c r="GK408" i="1" s="1"/>
  <c r="FF408" i="1" a="1"/>
  <c r="FF408" i="1"/>
  <c r="FG408" i="1" a="1"/>
  <c r="FG408" i="1" s="1"/>
  <c r="FH408" i="1" a="1"/>
  <c r="FH408" i="1"/>
  <c r="GN408" i="1" s="1"/>
  <c r="FI408" i="1" a="1"/>
  <c r="FI408" i="1"/>
  <c r="FJ408" i="1" a="1"/>
  <c r="FJ408" i="1"/>
  <c r="GP408" i="1" s="1"/>
  <c r="FK408" i="1" a="1"/>
  <c r="FK408" i="1" s="1"/>
  <c r="FL408" i="1" a="1"/>
  <c r="FL408" i="1"/>
  <c r="FM408" i="1" a="1"/>
  <c r="FM408" i="1" s="1"/>
  <c r="FN408" i="1" a="1"/>
  <c r="FN408" i="1"/>
  <c r="FO408" i="1" a="1"/>
  <c r="FO408" i="1"/>
  <c r="FR408" i="1"/>
  <c r="FT408" i="1"/>
  <c r="FY408" i="1"/>
  <c r="GF408" i="1"/>
  <c r="GJ408" i="1"/>
  <c r="GL408" i="1"/>
  <c r="GM408" i="1"/>
  <c r="GO408" i="1"/>
  <c r="GQ408" i="1"/>
  <c r="GR408" i="1"/>
  <c r="GS408" i="1"/>
  <c r="GT408" i="1"/>
  <c r="GU408" i="1"/>
  <c r="EL409" i="1" a="1"/>
  <c r="EL409" i="1"/>
  <c r="FR409" i="1" s="1"/>
  <c r="EM409" i="1" a="1"/>
  <c r="EM409" i="1"/>
  <c r="FS409" i="1" s="1"/>
  <c r="EN409" i="1" a="1"/>
  <c r="EN409" i="1"/>
  <c r="EO409" i="1" a="1"/>
  <c r="EO409" i="1"/>
  <c r="EP409" i="1" a="1"/>
  <c r="EP409" i="1" s="1"/>
  <c r="FV409" i="1" s="1"/>
  <c r="EQ409" i="1" a="1"/>
  <c r="EQ409" i="1"/>
  <c r="ER409" i="1" a="1"/>
  <c r="ER409" i="1" s="1"/>
  <c r="ES409" i="1" a="1"/>
  <c r="ES409" i="1"/>
  <c r="FY409" i="1" s="1"/>
  <c r="ET409" i="1" a="1"/>
  <c r="ET409" i="1"/>
  <c r="EU409" i="1" a="1"/>
  <c r="EU409" i="1"/>
  <c r="GA409" i="1" s="1"/>
  <c r="EV409" i="1" a="1"/>
  <c r="EV409" i="1"/>
  <c r="GB409" i="1" s="1"/>
  <c r="EW409" i="1" a="1"/>
  <c r="EW409" i="1" s="1"/>
  <c r="GC409" i="1" s="1"/>
  <c r="EX409" i="1" a="1"/>
  <c r="EX409" i="1"/>
  <c r="GD409" i="1" s="1"/>
  <c r="EY409" i="1" a="1"/>
  <c r="EY409" i="1"/>
  <c r="EZ409" i="1" a="1"/>
  <c r="EZ409" i="1"/>
  <c r="FA409" i="1" a="1"/>
  <c r="FA409" i="1"/>
  <c r="FB409" i="1" a="1"/>
  <c r="FB409" i="1"/>
  <c r="GH409" i="1" s="1"/>
  <c r="FC409" i="1" a="1"/>
  <c r="FC409" i="1"/>
  <c r="FD409" i="1" a="1"/>
  <c r="FD409" i="1" s="1"/>
  <c r="GJ409" i="1" s="1"/>
  <c r="FE409" i="1" a="1"/>
  <c r="FE409" i="1" s="1"/>
  <c r="GK409" i="1" s="1"/>
  <c r="FF409" i="1" a="1"/>
  <c r="FF409" i="1" s="1"/>
  <c r="GL409" i="1" s="1"/>
  <c r="FG409" i="1" a="1"/>
  <c r="FG409" i="1" s="1"/>
  <c r="GM409" i="1" s="1"/>
  <c r="FH409" i="1" a="1"/>
  <c r="FH409" i="1" s="1"/>
  <c r="GN409" i="1" s="1"/>
  <c r="FI409" i="1" a="1"/>
  <c r="FI409" i="1" s="1"/>
  <c r="GO409" i="1" s="1"/>
  <c r="FJ409" i="1" a="1"/>
  <c r="FJ409" i="1" s="1"/>
  <c r="GP409" i="1" s="1"/>
  <c r="FK409" i="1" a="1"/>
  <c r="FK409" i="1" s="1"/>
  <c r="GQ409" i="1" s="1"/>
  <c r="FL409" i="1" a="1"/>
  <c r="FL409" i="1"/>
  <c r="GR409" i="1" s="1"/>
  <c r="FM409" i="1" a="1"/>
  <c r="FM409" i="1"/>
  <c r="GS409" i="1" s="1"/>
  <c r="FN409" i="1" a="1"/>
  <c r="FN409" i="1" s="1"/>
  <c r="FO409" i="1" a="1"/>
  <c r="FO409" i="1"/>
  <c r="FT409" i="1"/>
  <c r="FU409" i="1"/>
  <c r="FW409" i="1"/>
  <c r="FX409" i="1"/>
  <c r="FZ409" i="1"/>
  <c r="GE409" i="1"/>
  <c r="GF409" i="1"/>
  <c r="GG409" i="1"/>
  <c r="GI409" i="1"/>
  <c r="GT409" i="1"/>
  <c r="GU409" i="1"/>
  <c r="EL410" i="1" a="1"/>
  <c r="EL410" i="1" s="1"/>
  <c r="EM410" i="1" a="1"/>
  <c r="EM410" i="1" s="1"/>
  <c r="FS410" i="1" s="1"/>
  <c r="EN410" i="1" a="1"/>
  <c r="EN410" i="1" s="1"/>
  <c r="FT410" i="1" s="1"/>
  <c r="EO410" i="1" a="1"/>
  <c r="EO410" i="1" s="1"/>
  <c r="FU410" i="1" s="1"/>
  <c r="EP410" i="1" a="1"/>
  <c r="EP410" i="1" s="1"/>
  <c r="FV410" i="1" s="1"/>
  <c r="EQ410" i="1" a="1"/>
  <c r="EQ410" i="1"/>
  <c r="FW410" i="1" s="1"/>
  <c r="ER410" i="1" a="1"/>
  <c r="ER410" i="1"/>
  <c r="FX410" i="1" s="1"/>
  <c r="ES410" i="1" a="1"/>
  <c r="ES410" i="1"/>
  <c r="FY410" i="1" s="1"/>
  <c r="ET410" i="1" a="1"/>
  <c r="ET410" i="1"/>
  <c r="EU410" i="1" a="1"/>
  <c r="EU410" i="1" s="1"/>
  <c r="EV410" i="1" a="1"/>
  <c r="EV410" i="1" s="1"/>
  <c r="GB410" i="1" s="1"/>
  <c r="EW410" i="1" a="1"/>
  <c r="EW410" i="1"/>
  <c r="GC410" i="1" s="1"/>
  <c r="EX410" i="1" a="1"/>
  <c r="EX410" i="1"/>
  <c r="GD410" i="1" s="1"/>
  <c r="EY410" i="1" a="1"/>
  <c r="EY410" i="1"/>
  <c r="GE410" i="1" s="1"/>
  <c r="EZ410" i="1" a="1"/>
  <c r="EZ410" i="1"/>
  <c r="GF410" i="1" s="1"/>
  <c r="FA410" i="1" a="1"/>
  <c r="FA410" i="1"/>
  <c r="GG410" i="1" s="1"/>
  <c r="FB410" i="1" a="1"/>
  <c r="FB410" i="1" s="1"/>
  <c r="GH410" i="1" s="1"/>
  <c r="FC410" i="1" a="1"/>
  <c r="FC410" i="1"/>
  <c r="FD410" i="1" a="1"/>
  <c r="FD410" i="1" s="1"/>
  <c r="GJ410" i="1" s="1"/>
  <c r="FE410" i="1" a="1"/>
  <c r="FE410" i="1" s="1"/>
  <c r="GK410" i="1" s="1"/>
  <c r="FF410" i="1" a="1"/>
  <c r="FF410" i="1"/>
  <c r="FG410" i="1" a="1"/>
  <c r="FG410" i="1" s="1"/>
  <c r="FH410" i="1" a="1"/>
  <c r="FH410" i="1" s="1"/>
  <c r="GN410" i="1" s="1"/>
  <c r="FI410" i="1" a="1"/>
  <c r="FI410" i="1"/>
  <c r="FJ410" i="1" a="1"/>
  <c r="FJ410" i="1" s="1"/>
  <c r="GP410" i="1" s="1"/>
  <c r="FK410" i="1" a="1"/>
  <c r="FK410" i="1"/>
  <c r="GQ410" i="1" s="1"/>
  <c r="FL410" i="1" a="1"/>
  <c r="FL410" i="1"/>
  <c r="GR410" i="1" s="1"/>
  <c r="FM410" i="1" a="1"/>
  <c r="FM410" i="1"/>
  <c r="GS410" i="1" s="1"/>
  <c r="FN410" i="1" a="1"/>
  <c r="FN410" i="1" s="1"/>
  <c r="GT410" i="1" s="1"/>
  <c r="FO410" i="1" a="1"/>
  <c r="FO410" i="1"/>
  <c r="GU410" i="1" s="1"/>
  <c r="FR410" i="1"/>
  <c r="FZ410" i="1"/>
  <c r="GA410" i="1"/>
  <c r="GI410" i="1"/>
  <c r="GL410" i="1"/>
  <c r="GM410" i="1"/>
  <c r="GO410" i="1"/>
  <c r="EL411" i="1" a="1"/>
  <c r="EL411" i="1" s="1"/>
  <c r="FR411" i="1" s="1"/>
  <c r="EM411" i="1" a="1"/>
  <c r="EM411" i="1"/>
  <c r="FS411" i="1" s="1"/>
  <c r="EN411" i="1" a="1"/>
  <c r="EN411" i="1" s="1"/>
  <c r="FT411" i="1" s="1"/>
  <c r="EO411" i="1" a="1"/>
  <c r="EO411" i="1" s="1"/>
  <c r="FU411" i="1" s="1"/>
  <c r="EP411" i="1" a="1"/>
  <c r="EP411" i="1" s="1"/>
  <c r="FV411" i="1" s="1"/>
  <c r="EQ411" i="1" a="1"/>
  <c r="EQ411" i="1" s="1"/>
  <c r="FW411" i="1" s="1"/>
  <c r="ER411" i="1" a="1"/>
  <c r="ER411" i="1"/>
  <c r="ES411" i="1" a="1"/>
  <c r="ES411" i="1"/>
  <c r="ET411" i="1" a="1"/>
  <c r="ET411" i="1"/>
  <c r="EU411" i="1" a="1"/>
  <c r="EU411" i="1"/>
  <c r="EV411" i="1" a="1"/>
  <c r="EV411" i="1"/>
  <c r="GB411" i="1" s="1"/>
  <c r="EW411" i="1" a="1"/>
  <c r="EW411" i="1"/>
  <c r="EX411" i="1" a="1"/>
  <c r="EX411" i="1" s="1"/>
  <c r="EY411" i="1" a="1"/>
  <c r="EY411" i="1" s="1"/>
  <c r="GE411" i="1" s="1"/>
  <c r="EZ411" i="1" a="1"/>
  <c r="EZ411" i="1"/>
  <c r="FA411" i="1" a="1"/>
  <c r="FA411" i="1"/>
  <c r="FB411" i="1" a="1"/>
  <c r="FB411" i="1"/>
  <c r="FC411" i="1" a="1"/>
  <c r="FC411" i="1" s="1"/>
  <c r="GI411" i="1" s="1"/>
  <c r="FD411" i="1" a="1"/>
  <c r="FD411" i="1"/>
  <c r="FE411" i="1" a="1"/>
  <c r="FE411" i="1" s="1"/>
  <c r="GK411" i="1" s="1"/>
  <c r="FF411" i="1" a="1"/>
  <c r="FF411" i="1"/>
  <c r="GL411" i="1" s="1"/>
  <c r="FG411" i="1" a="1"/>
  <c r="FG411" i="1"/>
  <c r="GM411" i="1" s="1"/>
  <c r="FH411" i="1" a="1"/>
  <c r="FH411" i="1" s="1"/>
  <c r="GN411" i="1" s="1"/>
  <c r="FI411" i="1" a="1"/>
  <c r="FI411" i="1"/>
  <c r="FJ411" i="1" a="1"/>
  <c r="FJ411" i="1" s="1"/>
  <c r="GP411" i="1" s="1"/>
  <c r="FK411" i="1" a="1"/>
  <c r="FK411" i="1"/>
  <c r="GQ411" i="1" s="1"/>
  <c r="FL411" i="1" a="1"/>
  <c r="FL411" i="1"/>
  <c r="GR411" i="1" s="1"/>
  <c r="FM411" i="1" a="1"/>
  <c r="FM411" i="1" s="1"/>
  <c r="GS411" i="1" s="1"/>
  <c r="FN411" i="1" a="1"/>
  <c r="FN411" i="1" s="1"/>
  <c r="GT411" i="1" s="1"/>
  <c r="FO411" i="1" a="1"/>
  <c r="FO411" i="1" s="1"/>
  <c r="GU411" i="1" s="1"/>
  <c r="FX411" i="1"/>
  <c r="FY411" i="1"/>
  <c r="FZ411" i="1"/>
  <c r="GA411" i="1"/>
  <c r="GC411" i="1"/>
  <c r="GD411" i="1"/>
  <c r="GF411" i="1"/>
  <c r="GG411" i="1"/>
  <c r="GH411" i="1"/>
  <c r="GJ411" i="1"/>
  <c r="GO411" i="1"/>
  <c r="EL412" i="1" a="1"/>
  <c r="EL412" i="1"/>
  <c r="EM412" i="1" a="1"/>
  <c r="EM412" i="1"/>
  <c r="EN412" i="1" a="1"/>
  <c r="EN412" i="1"/>
  <c r="EO412" i="1" a="1"/>
  <c r="EO412" i="1" s="1"/>
  <c r="EP412" i="1" a="1"/>
  <c r="EP412" i="1"/>
  <c r="EQ412" i="1" a="1"/>
  <c r="EQ412" i="1" s="1"/>
  <c r="FW412" i="1" s="1"/>
  <c r="ER412" i="1" a="1"/>
  <c r="ER412" i="1"/>
  <c r="FX412" i="1" s="1"/>
  <c r="ES412" i="1" a="1"/>
  <c r="ES412" i="1" s="1"/>
  <c r="FY412" i="1" s="1"/>
  <c r="ET412" i="1" a="1"/>
  <c r="ET412" i="1"/>
  <c r="FZ412" i="1" s="1"/>
  <c r="EU412" i="1" a="1"/>
  <c r="EU412" i="1"/>
  <c r="EV412" i="1" a="1"/>
  <c r="EV412" i="1"/>
  <c r="GB412" i="1" s="1"/>
  <c r="EW412" i="1" a="1"/>
  <c r="EW412" i="1"/>
  <c r="EX412" i="1" a="1"/>
  <c r="EX412" i="1"/>
  <c r="EY412" i="1" a="1"/>
  <c r="EY412" i="1" s="1"/>
  <c r="GE412" i="1" s="1"/>
  <c r="EZ412" i="1" a="1"/>
  <c r="EZ412" i="1"/>
  <c r="FA412" i="1" a="1"/>
  <c r="FA412" i="1" s="1"/>
  <c r="GG412" i="1" s="1"/>
  <c r="FB412" i="1" a="1"/>
  <c r="FB412" i="1" s="1"/>
  <c r="GH412" i="1" s="1"/>
  <c r="FC412" i="1" a="1"/>
  <c r="FC412" i="1"/>
  <c r="GI412" i="1" s="1"/>
  <c r="FD412" i="1" a="1"/>
  <c r="FD412" i="1" s="1"/>
  <c r="FE412" i="1" a="1"/>
  <c r="FE412" i="1"/>
  <c r="GK412" i="1" s="1"/>
  <c r="FF412" i="1" a="1"/>
  <c r="FF412" i="1" s="1"/>
  <c r="GL412" i="1" s="1"/>
  <c r="FG412" i="1" a="1"/>
  <c r="FG412" i="1" s="1"/>
  <c r="GM412" i="1" s="1"/>
  <c r="FH412" i="1" a="1"/>
  <c r="FH412" i="1" s="1"/>
  <c r="GN412" i="1" s="1"/>
  <c r="FI412" i="1" a="1"/>
  <c r="FI412" i="1"/>
  <c r="FJ412" i="1" a="1"/>
  <c r="FJ412" i="1" s="1"/>
  <c r="GP412" i="1" s="1"/>
  <c r="FK412" i="1" a="1"/>
  <c r="FK412" i="1"/>
  <c r="FL412" i="1" a="1"/>
  <c r="FL412" i="1"/>
  <c r="FM412" i="1" a="1"/>
  <c r="FM412" i="1" s="1"/>
  <c r="FN412" i="1" a="1"/>
  <c r="FN412" i="1"/>
  <c r="GT412" i="1" s="1"/>
  <c r="FO412" i="1" a="1"/>
  <c r="FO412" i="1"/>
  <c r="FR412" i="1"/>
  <c r="FS412" i="1"/>
  <c r="FT412" i="1"/>
  <c r="FU412" i="1"/>
  <c r="FV412" i="1"/>
  <c r="GA412" i="1"/>
  <c r="GC412" i="1"/>
  <c r="GD412" i="1"/>
  <c r="GF412" i="1"/>
  <c r="GJ412" i="1"/>
  <c r="GO412" i="1"/>
  <c r="GQ412" i="1"/>
  <c r="GR412" i="1"/>
  <c r="GS412" i="1"/>
  <c r="GU412" i="1"/>
  <c r="EL413" i="1" a="1"/>
  <c r="EL413" i="1"/>
  <c r="FR413" i="1" s="1"/>
  <c r="EM413" i="1" a="1"/>
  <c r="EM413" i="1" s="1"/>
  <c r="FS413" i="1" s="1"/>
  <c r="EN413" i="1" a="1"/>
  <c r="EN413" i="1"/>
  <c r="EO413" i="1" a="1"/>
  <c r="EO413" i="1" s="1"/>
  <c r="FU413" i="1" s="1"/>
  <c r="EP413" i="1" a="1"/>
  <c r="EP413" i="1" s="1"/>
  <c r="EQ413" i="1" a="1"/>
  <c r="EQ413" i="1"/>
  <c r="FW413" i="1" s="1"/>
  <c r="ER413" i="1" a="1"/>
  <c r="ER413" i="1" s="1"/>
  <c r="ES413" i="1" a="1"/>
  <c r="ES413" i="1" s="1"/>
  <c r="ET413" i="1" a="1"/>
  <c r="ET413" i="1"/>
  <c r="EU413" i="1" a="1"/>
  <c r="EU413" i="1" s="1"/>
  <c r="GA413" i="1" s="1"/>
  <c r="EV413" i="1" a="1"/>
  <c r="EV413" i="1" s="1"/>
  <c r="EW413" i="1" a="1"/>
  <c r="EW413" i="1"/>
  <c r="EX413" i="1" a="1"/>
  <c r="EX413" i="1"/>
  <c r="EY413" i="1" a="1"/>
  <c r="EY413" i="1"/>
  <c r="GE413" i="1" s="1"/>
  <c r="EZ413" i="1" a="1"/>
  <c r="EZ413" i="1"/>
  <c r="GF413" i="1" s="1"/>
  <c r="FA413" i="1" a="1"/>
  <c r="FA413" i="1"/>
  <c r="FB413" i="1" a="1"/>
  <c r="FB413" i="1"/>
  <c r="GH413" i="1" s="1"/>
  <c r="FC413" i="1" a="1"/>
  <c r="FC413" i="1"/>
  <c r="FD413" i="1" a="1"/>
  <c r="FD413" i="1" s="1"/>
  <c r="FE413" i="1" a="1"/>
  <c r="FE413" i="1"/>
  <c r="GK413" i="1" s="1"/>
  <c r="FF413" i="1" a="1"/>
  <c r="FF413" i="1"/>
  <c r="GL413" i="1" s="1"/>
  <c r="FG413" i="1" a="1"/>
  <c r="FG413" i="1"/>
  <c r="GM413" i="1" s="1"/>
  <c r="FH413" i="1" a="1"/>
  <c r="FH413" i="1"/>
  <c r="GN413" i="1" s="1"/>
  <c r="FI413" i="1" a="1"/>
  <c r="FI413" i="1" s="1"/>
  <c r="GO413" i="1" s="1"/>
  <c r="FJ413" i="1" a="1"/>
  <c r="FJ413" i="1" s="1"/>
  <c r="GP413" i="1" s="1"/>
  <c r="FK413" i="1" a="1"/>
  <c r="FK413" i="1" s="1"/>
  <c r="GQ413" i="1" s="1"/>
  <c r="FL413" i="1" a="1"/>
  <c r="FL413" i="1"/>
  <c r="GR413" i="1" s="1"/>
  <c r="FM413" i="1" a="1"/>
  <c r="FM413" i="1" s="1"/>
  <c r="GS413" i="1" s="1"/>
  <c r="FN413" i="1" a="1"/>
  <c r="FN413" i="1" s="1"/>
  <c r="GT413" i="1" s="1"/>
  <c r="FO413" i="1" a="1"/>
  <c r="FO413" i="1"/>
  <c r="GU413" i="1" s="1"/>
  <c r="FT413" i="1"/>
  <c r="FV413" i="1"/>
  <c r="FX413" i="1"/>
  <c r="FY413" i="1"/>
  <c r="FZ413" i="1"/>
  <c r="GB413" i="1"/>
  <c r="GC413" i="1"/>
  <c r="GD413" i="1"/>
  <c r="GG413" i="1"/>
  <c r="GI413" i="1"/>
  <c r="GJ413" i="1"/>
  <c r="EL414" i="1" a="1"/>
  <c r="EL414" i="1"/>
  <c r="EM414" i="1" a="1"/>
  <c r="EM414" i="1"/>
  <c r="EN414" i="1" a="1"/>
  <c r="EN414" i="1" s="1"/>
  <c r="FT414" i="1" s="1"/>
  <c r="EO414" i="1" a="1"/>
  <c r="EO414" i="1" s="1"/>
  <c r="FU414" i="1" s="1"/>
  <c r="EP414" i="1" a="1"/>
  <c r="EP414" i="1" s="1"/>
  <c r="FV414" i="1" s="1"/>
  <c r="EQ414" i="1" a="1"/>
  <c r="EQ414" i="1"/>
  <c r="ER414" i="1" a="1"/>
  <c r="ER414" i="1"/>
  <c r="FX414" i="1" s="1"/>
  <c r="ES414" i="1" a="1"/>
  <c r="ES414" i="1" s="1"/>
  <c r="FY414" i="1" s="1"/>
  <c r="ET414" i="1" a="1"/>
  <c r="ET414" i="1"/>
  <c r="EU414" i="1" a="1"/>
  <c r="EU414" i="1" s="1"/>
  <c r="GA414" i="1" s="1"/>
  <c r="EV414" i="1" a="1"/>
  <c r="EV414" i="1"/>
  <c r="GB414" i="1" s="1"/>
  <c r="EW414" i="1" a="1"/>
  <c r="EW414" i="1" s="1"/>
  <c r="GC414" i="1" s="1"/>
  <c r="EX414" i="1" a="1"/>
  <c r="EX414" i="1"/>
  <c r="EY414" i="1" a="1"/>
  <c r="EY414" i="1" s="1"/>
  <c r="GE414" i="1" s="1"/>
  <c r="EZ414" i="1" a="1"/>
  <c r="EZ414" i="1"/>
  <c r="GF414" i="1" s="1"/>
  <c r="FA414" i="1" a="1"/>
  <c r="FA414" i="1"/>
  <c r="GG414" i="1" s="1"/>
  <c r="FB414" i="1" a="1"/>
  <c r="FB414" i="1" s="1"/>
  <c r="GH414" i="1" s="1"/>
  <c r="FC414" i="1" a="1"/>
  <c r="FC414" i="1"/>
  <c r="FD414" i="1" a="1"/>
  <c r="FD414" i="1" s="1"/>
  <c r="GJ414" i="1" s="1"/>
  <c r="FE414" i="1" a="1"/>
  <c r="FE414" i="1" s="1"/>
  <c r="GK414" i="1" s="1"/>
  <c r="FF414" i="1" a="1"/>
  <c r="FF414" i="1"/>
  <c r="GL414" i="1" s="1"/>
  <c r="FG414" i="1" a="1"/>
  <c r="FG414" i="1" s="1"/>
  <c r="FH414" i="1" a="1"/>
  <c r="FH414" i="1" s="1"/>
  <c r="GN414" i="1" s="1"/>
  <c r="FI414" i="1" a="1"/>
  <c r="FI414" i="1" s="1"/>
  <c r="FJ414" i="1" a="1"/>
  <c r="FJ414" i="1" s="1"/>
  <c r="FK414" i="1" a="1"/>
  <c r="FK414" i="1"/>
  <c r="FL414" i="1" a="1"/>
  <c r="FL414" i="1"/>
  <c r="GR414" i="1" s="1"/>
  <c r="FM414" i="1" a="1"/>
  <c r="FM414" i="1"/>
  <c r="FN414" i="1" a="1"/>
  <c r="FN414" i="1"/>
  <c r="GT414" i="1" s="1"/>
  <c r="FO414" i="1" a="1"/>
  <c r="FO414" i="1"/>
  <c r="GU414" i="1" s="1"/>
  <c r="FR414" i="1"/>
  <c r="FS414" i="1"/>
  <c r="FW414" i="1"/>
  <c r="FZ414" i="1"/>
  <c r="GD414" i="1"/>
  <c r="GI414" i="1"/>
  <c r="GM414" i="1"/>
  <c r="GO414" i="1"/>
  <c r="GP414" i="1"/>
  <c r="GQ414" i="1"/>
  <c r="GS414" i="1"/>
  <c r="EL415" i="1" a="1"/>
  <c r="EL415" i="1" s="1"/>
  <c r="FR415" i="1" s="1"/>
  <c r="EM415" i="1" a="1"/>
  <c r="EM415" i="1" s="1"/>
  <c r="FS415" i="1" s="1"/>
  <c r="EN415" i="1" a="1"/>
  <c r="EN415" i="1" s="1"/>
  <c r="FT415" i="1" s="1"/>
  <c r="EO415" i="1" a="1"/>
  <c r="EO415" i="1"/>
  <c r="FU415" i="1" s="1"/>
  <c r="EP415" i="1" a="1"/>
  <c r="EP415" i="1"/>
  <c r="EQ415" i="1" a="1"/>
  <c r="EQ415" i="1" s="1"/>
  <c r="FW415" i="1" s="1"/>
  <c r="ER415" i="1" a="1"/>
  <c r="ER415" i="1"/>
  <c r="ES415" i="1" a="1"/>
  <c r="ES415" i="1" s="1"/>
  <c r="FY415" i="1" s="1"/>
  <c r="ET415" i="1" a="1"/>
  <c r="ET415" i="1"/>
  <c r="FZ415" i="1" s="1"/>
  <c r="EU415" i="1" a="1"/>
  <c r="EU415" i="1" s="1"/>
  <c r="GA415" i="1" s="1"/>
  <c r="EV415" i="1" a="1"/>
  <c r="EV415" i="1" s="1"/>
  <c r="GB415" i="1" s="1"/>
  <c r="EW415" i="1" a="1"/>
  <c r="EW415" i="1"/>
  <c r="EX415" i="1" a="1"/>
  <c r="EX415" i="1" s="1"/>
  <c r="EY415" i="1" a="1"/>
  <c r="EY415" i="1"/>
  <c r="GE415" i="1" s="1"/>
  <c r="EZ415" i="1" a="1"/>
  <c r="EZ415" i="1"/>
  <c r="FA415" i="1" a="1"/>
  <c r="FA415" i="1" s="1"/>
  <c r="FB415" i="1" a="1"/>
  <c r="FB415" i="1" s="1"/>
  <c r="FC415" i="1" a="1"/>
  <c r="FC415" i="1" s="1"/>
  <c r="FD415" i="1" a="1"/>
  <c r="FD415" i="1" s="1"/>
  <c r="FE415" i="1" a="1"/>
  <c r="FE415" i="1"/>
  <c r="FF415" i="1" a="1"/>
  <c r="FF415" i="1"/>
  <c r="FG415" i="1" a="1"/>
  <c r="FG415" i="1"/>
  <c r="GM415" i="1" s="1"/>
  <c r="FH415" i="1" a="1"/>
  <c r="FH415" i="1"/>
  <c r="GN415" i="1" s="1"/>
  <c r="FI415" i="1" a="1"/>
  <c r="FI415" i="1"/>
  <c r="GO415" i="1" s="1"/>
  <c r="FJ415" i="1" a="1"/>
  <c r="FJ415" i="1" s="1"/>
  <c r="GP415" i="1" s="1"/>
  <c r="FK415" i="1" a="1"/>
  <c r="FK415" i="1" s="1"/>
  <c r="GQ415" i="1" s="1"/>
  <c r="FL415" i="1" a="1"/>
  <c r="FL415" i="1"/>
  <c r="GR415" i="1" s="1"/>
  <c r="FM415" i="1" a="1"/>
  <c r="FM415" i="1" s="1"/>
  <c r="GS415" i="1" s="1"/>
  <c r="FN415" i="1" a="1"/>
  <c r="FN415" i="1"/>
  <c r="GT415" i="1" s="1"/>
  <c r="FO415" i="1" a="1"/>
  <c r="FO415" i="1"/>
  <c r="FV415" i="1"/>
  <c r="FX415" i="1"/>
  <c r="GC415" i="1"/>
  <c r="GD415" i="1"/>
  <c r="GF415" i="1"/>
  <c r="GG415" i="1"/>
  <c r="GH415" i="1"/>
  <c r="GI415" i="1"/>
  <c r="GJ415" i="1"/>
  <c r="GK415" i="1"/>
  <c r="GL415" i="1"/>
  <c r="GU415" i="1"/>
  <c r="EL416" i="1" a="1"/>
  <c r="EL416" i="1"/>
  <c r="FR416" i="1" s="1"/>
  <c r="EM416" i="1" a="1"/>
  <c r="EM416" i="1" s="1"/>
  <c r="FS416" i="1" s="1"/>
  <c r="EN416" i="1" a="1"/>
  <c r="EN416" i="1" s="1"/>
  <c r="FT416" i="1" s="1"/>
  <c r="EO416" i="1" a="1"/>
  <c r="EO416" i="1" s="1"/>
  <c r="EP416" i="1" a="1"/>
  <c r="EP416" i="1"/>
  <c r="FV416" i="1" s="1"/>
  <c r="EQ416" i="1" a="1"/>
  <c r="EQ416" i="1"/>
  <c r="ER416" i="1" a="1"/>
  <c r="ER416" i="1"/>
  <c r="FX416" i="1" s="1"/>
  <c r="ES416" i="1" a="1"/>
  <c r="ES416" i="1"/>
  <c r="FY416" i="1" s="1"/>
  <c r="ET416" i="1" a="1"/>
  <c r="ET416" i="1"/>
  <c r="FZ416" i="1" s="1"/>
  <c r="EU416" i="1" a="1"/>
  <c r="EU416" i="1"/>
  <c r="EV416" i="1" a="1"/>
  <c r="EV416" i="1" s="1"/>
  <c r="GB416" i="1" s="1"/>
  <c r="EW416" i="1" a="1"/>
  <c r="EW416" i="1"/>
  <c r="GC416" i="1" s="1"/>
  <c r="EX416" i="1" a="1"/>
  <c r="EX416" i="1" s="1"/>
  <c r="GD416" i="1" s="1"/>
  <c r="EY416" i="1" a="1"/>
  <c r="EY416" i="1" s="1"/>
  <c r="GE416" i="1" s="1"/>
  <c r="EZ416" i="1" a="1"/>
  <c r="EZ416" i="1" s="1"/>
  <c r="GF416" i="1" s="1"/>
  <c r="FA416" i="1" a="1"/>
  <c r="FA416" i="1" s="1"/>
  <c r="GG416" i="1" s="1"/>
  <c r="FB416" i="1" a="1"/>
  <c r="FB416" i="1" s="1"/>
  <c r="FC416" i="1" a="1"/>
  <c r="FC416" i="1" s="1"/>
  <c r="GI416" i="1" s="1"/>
  <c r="FD416" i="1" a="1"/>
  <c r="FD416" i="1" s="1"/>
  <c r="FE416" i="1" a="1"/>
  <c r="FE416" i="1" s="1"/>
  <c r="GK416" i="1" s="1"/>
  <c r="FF416" i="1" a="1"/>
  <c r="FF416" i="1" s="1"/>
  <c r="FG416" i="1" a="1"/>
  <c r="FG416" i="1" s="1"/>
  <c r="FH416" i="1" a="1"/>
  <c r="FH416" i="1" s="1"/>
  <c r="FI416" i="1" a="1"/>
  <c r="FI416" i="1" s="1"/>
  <c r="GO416" i="1" s="1"/>
  <c r="FJ416" i="1" a="1"/>
  <c r="FJ416" i="1"/>
  <c r="GP416" i="1" s="1"/>
  <c r="FK416" i="1" a="1"/>
  <c r="FK416" i="1"/>
  <c r="GQ416" i="1" s="1"/>
  <c r="FL416" i="1" a="1"/>
  <c r="FL416" i="1"/>
  <c r="GR416" i="1" s="1"/>
  <c r="FM416" i="1" a="1"/>
  <c r="FM416" i="1" s="1"/>
  <c r="GS416" i="1" s="1"/>
  <c r="FN416" i="1" a="1"/>
  <c r="FN416" i="1" s="1"/>
  <c r="GT416" i="1" s="1"/>
  <c r="FO416" i="1" a="1"/>
  <c r="FO416" i="1" s="1"/>
  <c r="GU416" i="1" s="1"/>
  <c r="FU416" i="1"/>
  <c r="FW416" i="1"/>
  <c r="GA416" i="1"/>
  <c r="GH416" i="1"/>
  <c r="GJ416" i="1"/>
  <c r="GL416" i="1"/>
  <c r="GM416" i="1"/>
  <c r="GN416" i="1"/>
  <c r="EL417" i="1" a="1"/>
  <c r="EL417" i="1" s="1"/>
  <c r="FR417" i="1" s="1"/>
  <c r="EM417" i="1" a="1"/>
  <c r="EM417" i="1" s="1"/>
  <c r="FS417" i="1" s="1"/>
  <c r="EN417" i="1" a="1"/>
  <c r="EN417" i="1" s="1"/>
  <c r="EO417" i="1" a="1"/>
  <c r="EO417" i="1" s="1"/>
  <c r="EP417" i="1" a="1"/>
  <c r="EP417" i="1"/>
  <c r="EQ417" i="1" a="1"/>
  <c r="EQ417" i="1"/>
  <c r="ER417" i="1" a="1"/>
  <c r="ER417" i="1" s="1"/>
  <c r="FX417" i="1" s="1"/>
  <c r="ES417" i="1" a="1"/>
  <c r="ES417" i="1"/>
  <c r="FY417" i="1" s="1"/>
  <c r="ET417" i="1" a="1"/>
  <c r="ET417" i="1"/>
  <c r="FZ417" i="1" s="1"/>
  <c r="EU417" i="1" a="1"/>
  <c r="EU417" i="1"/>
  <c r="GA417" i="1" s="1"/>
  <c r="EV417" i="1" a="1"/>
  <c r="EV417" i="1" s="1"/>
  <c r="GB417" i="1" s="1"/>
  <c r="EW417" i="1" a="1"/>
  <c r="EW417" i="1" s="1"/>
  <c r="GC417" i="1" s="1"/>
  <c r="EX417" i="1" a="1"/>
  <c r="EX417" i="1"/>
  <c r="EY417" i="1" a="1"/>
  <c r="EY417" i="1"/>
  <c r="EZ417" i="1" a="1"/>
  <c r="EZ417" i="1"/>
  <c r="FA417" i="1" a="1"/>
  <c r="FA417" i="1" s="1"/>
  <c r="FB417" i="1" a="1"/>
  <c r="FB417" i="1"/>
  <c r="GH417" i="1" s="1"/>
  <c r="FC417" i="1" a="1"/>
  <c r="FC417" i="1" s="1"/>
  <c r="GI417" i="1" s="1"/>
  <c r="FD417" i="1" a="1"/>
  <c r="FD417" i="1" s="1"/>
  <c r="GJ417" i="1" s="1"/>
  <c r="FE417" i="1" a="1"/>
  <c r="FE417" i="1" s="1"/>
  <c r="GK417" i="1" s="1"/>
  <c r="FF417" i="1" a="1"/>
  <c r="FF417" i="1" s="1"/>
  <c r="GL417" i="1" s="1"/>
  <c r="FG417" i="1" a="1"/>
  <c r="FG417" i="1" s="1"/>
  <c r="GM417" i="1" s="1"/>
  <c r="FH417" i="1" a="1"/>
  <c r="FH417" i="1"/>
  <c r="GN417" i="1" s="1"/>
  <c r="FI417" i="1" a="1"/>
  <c r="FI417" i="1"/>
  <c r="GO417" i="1" s="1"/>
  <c r="FJ417" i="1" a="1"/>
  <c r="FJ417" i="1" s="1"/>
  <c r="GP417" i="1" s="1"/>
  <c r="FK417" i="1" a="1"/>
  <c r="FK417" i="1" s="1"/>
  <c r="GQ417" i="1" s="1"/>
  <c r="FL417" i="1" a="1"/>
  <c r="FL417" i="1" s="1"/>
  <c r="GR417" i="1" s="1"/>
  <c r="FM417" i="1" a="1"/>
  <c r="FM417" i="1" s="1"/>
  <c r="FN417" i="1" a="1"/>
  <c r="FN417" i="1" s="1"/>
  <c r="FO417" i="1" a="1"/>
  <c r="FO417" i="1"/>
  <c r="FT417" i="1"/>
  <c r="FU417" i="1"/>
  <c r="FV417" i="1"/>
  <c r="FW417" i="1"/>
  <c r="GD417" i="1"/>
  <c r="GE417" i="1"/>
  <c r="GF417" i="1"/>
  <c r="GG417" i="1"/>
  <c r="GS417" i="1"/>
  <c r="GT417" i="1"/>
  <c r="GU417" i="1"/>
  <c r="EL418" i="1" a="1"/>
  <c r="EL418" i="1"/>
  <c r="EM418" i="1" a="1"/>
  <c r="EM418" i="1"/>
  <c r="FS418" i="1" s="1"/>
  <c r="EN418" i="1" a="1"/>
  <c r="EN418" i="1" s="1"/>
  <c r="FT418" i="1" s="1"/>
  <c r="EO418" i="1" a="1"/>
  <c r="EO418" i="1"/>
  <c r="FU418" i="1" s="1"/>
  <c r="EP418" i="1" a="1"/>
  <c r="EP418" i="1" s="1"/>
  <c r="FV418" i="1" s="1"/>
  <c r="EQ418" i="1" a="1"/>
  <c r="EQ418" i="1" s="1"/>
  <c r="FW418" i="1" s="1"/>
  <c r="ER418" i="1" a="1"/>
  <c r="ER418" i="1" s="1"/>
  <c r="FX418" i="1" s="1"/>
  <c r="ES418" i="1" a="1"/>
  <c r="ES418" i="1" s="1"/>
  <c r="FY418" i="1" s="1"/>
  <c r="ET418" i="1" a="1"/>
  <c r="ET418" i="1" s="1"/>
  <c r="FZ418" i="1" s="1"/>
  <c r="EU418" i="1" a="1"/>
  <c r="EU418" i="1" s="1"/>
  <c r="EV418" i="1" a="1"/>
  <c r="EV418" i="1" s="1"/>
  <c r="EW418" i="1" a="1"/>
  <c r="EW418" i="1"/>
  <c r="GC418" i="1" s="1"/>
  <c r="EX418" i="1" a="1"/>
  <c r="EX418" i="1"/>
  <c r="GD418" i="1" s="1"/>
  <c r="EY418" i="1" a="1"/>
  <c r="EY418" i="1"/>
  <c r="GE418" i="1" s="1"/>
  <c r="EZ418" i="1" a="1"/>
  <c r="EZ418" i="1" s="1"/>
  <c r="GF418" i="1" s="1"/>
  <c r="FA418" i="1" a="1"/>
  <c r="FA418" i="1"/>
  <c r="GG418" i="1" s="1"/>
  <c r="FB418" i="1" a="1"/>
  <c r="FB418" i="1" s="1"/>
  <c r="GH418" i="1" s="1"/>
  <c r="FC418" i="1" a="1"/>
  <c r="FC418" i="1" s="1"/>
  <c r="GI418" i="1" s="1"/>
  <c r="FD418" i="1" a="1"/>
  <c r="FD418" i="1"/>
  <c r="FE418" i="1" a="1"/>
  <c r="FE418" i="1"/>
  <c r="FF418" i="1" a="1"/>
  <c r="FF418" i="1" s="1"/>
  <c r="GL418" i="1" s="1"/>
  <c r="FG418" i="1" a="1"/>
  <c r="FG418" i="1" s="1"/>
  <c r="FH418" i="1" a="1"/>
  <c r="FH418" i="1"/>
  <c r="FI418" i="1" a="1"/>
  <c r="FI418" i="1"/>
  <c r="FJ418" i="1" a="1"/>
  <c r="FJ418" i="1"/>
  <c r="GP418" i="1" s="1"/>
  <c r="FK418" i="1" a="1"/>
  <c r="FK418" i="1"/>
  <c r="GQ418" i="1" s="1"/>
  <c r="FL418" i="1" a="1"/>
  <c r="FL418" i="1"/>
  <c r="GR418" i="1" s="1"/>
  <c r="FM418" i="1" a="1"/>
  <c r="FM418" i="1" s="1"/>
  <c r="GS418" i="1" s="1"/>
  <c r="FN418" i="1" a="1"/>
  <c r="FN418" i="1"/>
  <c r="GT418" i="1" s="1"/>
  <c r="FO418" i="1" a="1"/>
  <c r="FO418" i="1" s="1"/>
  <c r="GU418" i="1" s="1"/>
  <c r="FR418" i="1"/>
  <c r="GA418" i="1"/>
  <c r="GB418" i="1"/>
  <c r="GJ418" i="1"/>
  <c r="GK418" i="1"/>
  <c r="GM418" i="1"/>
  <c r="GN418" i="1"/>
  <c r="GO418" i="1"/>
  <c r="EL419" i="1" a="1"/>
  <c r="EL419" i="1" s="1"/>
  <c r="EM419" i="1" a="1"/>
  <c r="EM419" i="1" s="1"/>
  <c r="FS419" i="1" s="1"/>
  <c r="EN419" i="1" a="1"/>
  <c r="EN419" i="1"/>
  <c r="FT419" i="1" s="1"/>
  <c r="EO419" i="1" a="1"/>
  <c r="EO419" i="1"/>
  <c r="FU419" i="1" s="1"/>
  <c r="EP419" i="1" a="1"/>
  <c r="EP419" i="1"/>
  <c r="FV419" i="1" s="1"/>
  <c r="EQ419" i="1" a="1"/>
  <c r="EQ419" i="1" s="1"/>
  <c r="ER419" i="1" a="1"/>
  <c r="ER419" i="1" s="1"/>
  <c r="ES419" i="1" a="1"/>
  <c r="ES419" i="1"/>
  <c r="ET419" i="1" a="1"/>
  <c r="ET419" i="1"/>
  <c r="EU419" i="1" a="1"/>
  <c r="EU419" i="1"/>
  <c r="GA419" i="1" s="1"/>
  <c r="EV419" i="1" a="1"/>
  <c r="EV419" i="1" s="1"/>
  <c r="EW419" i="1" a="1"/>
  <c r="EW419" i="1" s="1"/>
  <c r="GC419" i="1" s="1"/>
  <c r="EX419" i="1" a="1"/>
  <c r="EX419" i="1" s="1"/>
  <c r="EY419" i="1" a="1"/>
  <c r="EY419" i="1" s="1"/>
  <c r="GE419" i="1" s="1"/>
  <c r="EZ419" i="1" a="1"/>
  <c r="EZ419" i="1"/>
  <c r="FA419" i="1" a="1"/>
  <c r="FA419" i="1" s="1"/>
  <c r="GG419" i="1" s="1"/>
  <c r="FB419" i="1" a="1"/>
  <c r="FB419" i="1"/>
  <c r="GH419" i="1" s="1"/>
  <c r="FC419" i="1" a="1"/>
  <c r="FC419" i="1" s="1"/>
  <c r="GI419" i="1" s="1"/>
  <c r="FD419" i="1" a="1"/>
  <c r="FD419" i="1"/>
  <c r="GJ419" i="1" s="1"/>
  <c r="FE419" i="1" a="1"/>
  <c r="FE419" i="1" s="1"/>
  <c r="GK419" i="1" s="1"/>
  <c r="FF419" i="1" a="1"/>
  <c r="FF419" i="1"/>
  <c r="GL419" i="1" s="1"/>
  <c r="FG419" i="1" a="1"/>
  <c r="FG419" i="1" s="1"/>
  <c r="GM419" i="1" s="1"/>
  <c r="FH419" i="1" a="1"/>
  <c r="FH419" i="1" s="1"/>
  <c r="GN419" i="1" s="1"/>
  <c r="FI419" i="1" a="1"/>
  <c r="FI419" i="1"/>
  <c r="FJ419" i="1" a="1"/>
  <c r="FJ419" i="1" s="1"/>
  <c r="FK419" i="1" a="1"/>
  <c r="FK419" i="1" s="1"/>
  <c r="FL419" i="1" a="1"/>
  <c r="FL419" i="1" s="1"/>
  <c r="GR419" i="1" s="1"/>
  <c r="FM419" i="1" a="1"/>
  <c r="FM419" i="1"/>
  <c r="FN419" i="1" a="1"/>
  <c r="FN419" i="1"/>
  <c r="FO419" i="1" a="1"/>
  <c r="FO419" i="1" s="1"/>
  <c r="GU419" i="1" s="1"/>
  <c r="FR419" i="1"/>
  <c r="FW419" i="1"/>
  <c r="FX419" i="1"/>
  <c r="FY419" i="1"/>
  <c r="FZ419" i="1"/>
  <c r="GB419" i="1"/>
  <c r="GD419" i="1"/>
  <c r="GF419" i="1"/>
  <c r="GO419" i="1"/>
  <c r="GP419" i="1"/>
  <c r="GQ419" i="1"/>
  <c r="GS419" i="1"/>
  <c r="GT419" i="1"/>
  <c r="EL420" i="1" a="1"/>
  <c r="EL420" i="1" s="1"/>
  <c r="FR420" i="1" s="1"/>
  <c r="EM420" i="1" a="1"/>
  <c r="EM420" i="1" s="1"/>
  <c r="FS420" i="1" s="1"/>
  <c r="EN420" i="1" a="1"/>
  <c r="EN420" i="1" s="1"/>
  <c r="FT420" i="1" s="1"/>
  <c r="EO420" i="1" a="1"/>
  <c r="EO420" i="1" s="1"/>
  <c r="EP420" i="1" a="1"/>
  <c r="EP420" i="1" s="1"/>
  <c r="FV420" i="1" s="1"/>
  <c r="EQ420" i="1" a="1"/>
  <c r="EQ420" i="1" s="1"/>
  <c r="FW420" i="1" s="1"/>
  <c r="ER420" i="1" a="1"/>
  <c r="ER420" i="1" s="1"/>
  <c r="FX420" i="1" s="1"/>
  <c r="ES420" i="1" a="1"/>
  <c r="ES420" i="1"/>
  <c r="ET420" i="1" a="1"/>
  <c r="ET420" i="1"/>
  <c r="EU420" i="1" a="1"/>
  <c r="EU420" i="1"/>
  <c r="EV420" i="1" a="1"/>
  <c r="EV420" i="1"/>
  <c r="GB420" i="1" s="1"/>
  <c r="EW420" i="1" a="1"/>
  <c r="EW420" i="1"/>
  <c r="GC420" i="1" s="1"/>
  <c r="EX420" i="1" a="1"/>
  <c r="EX420" i="1" s="1"/>
  <c r="GD420" i="1" s="1"/>
  <c r="EY420" i="1" a="1"/>
  <c r="EY420" i="1" s="1"/>
  <c r="GE420" i="1" s="1"/>
  <c r="EZ420" i="1" a="1"/>
  <c r="EZ420" i="1" s="1"/>
  <c r="GF420" i="1" s="1"/>
  <c r="FA420" i="1" a="1"/>
  <c r="FA420" i="1" s="1"/>
  <c r="GG420" i="1" s="1"/>
  <c r="FB420" i="1" a="1"/>
  <c r="FB420" i="1"/>
  <c r="FC420" i="1" a="1"/>
  <c r="FC420" i="1"/>
  <c r="FD420" i="1" a="1"/>
  <c r="FD420" i="1" s="1"/>
  <c r="GJ420" i="1" s="1"/>
  <c r="FE420" i="1" a="1"/>
  <c r="FE420" i="1"/>
  <c r="GK420" i="1" s="1"/>
  <c r="FF420" i="1" a="1"/>
  <c r="FF420" i="1" s="1"/>
  <c r="GL420" i="1" s="1"/>
  <c r="FG420" i="1" a="1"/>
  <c r="FG420" i="1" s="1"/>
  <c r="GM420" i="1" s="1"/>
  <c r="FH420" i="1" a="1"/>
  <c r="FH420" i="1" s="1"/>
  <c r="GN420" i="1" s="1"/>
  <c r="FI420" i="1" a="1"/>
  <c r="FI420" i="1" s="1"/>
  <c r="GO420" i="1" s="1"/>
  <c r="FJ420" i="1" a="1"/>
  <c r="FJ420" i="1" s="1"/>
  <c r="GP420" i="1" s="1"/>
  <c r="FK420" i="1" a="1"/>
  <c r="FK420" i="1"/>
  <c r="GQ420" i="1" s="1"/>
  <c r="FL420" i="1" a="1"/>
  <c r="FL420" i="1"/>
  <c r="GR420" i="1" s="1"/>
  <c r="FM420" i="1" a="1"/>
  <c r="FM420" i="1" s="1"/>
  <c r="GS420" i="1" s="1"/>
  <c r="FN420" i="1" a="1"/>
  <c r="FN420" i="1" s="1"/>
  <c r="GT420" i="1" s="1"/>
  <c r="FO420" i="1" a="1"/>
  <c r="FO420" i="1" s="1"/>
  <c r="GU420" i="1" s="1"/>
  <c r="FU420" i="1"/>
  <c r="FY420" i="1"/>
  <c r="FZ420" i="1"/>
  <c r="GA420" i="1"/>
  <c r="GH420" i="1"/>
  <c r="GI420" i="1"/>
  <c r="EL421" i="1" a="1"/>
  <c r="EL421" i="1" s="1"/>
  <c r="EM421" i="1" a="1"/>
  <c r="EM421" i="1"/>
  <c r="FS421" i="1" s="1"/>
  <c r="EN421" i="1" a="1"/>
  <c r="EN421" i="1" s="1"/>
  <c r="FT421" i="1" s="1"/>
  <c r="EO421" i="1" a="1"/>
  <c r="EO421" i="1" s="1"/>
  <c r="EP421" i="1" a="1"/>
  <c r="EP421" i="1" s="1"/>
  <c r="FV421" i="1" s="1"/>
  <c r="EQ421" i="1" a="1"/>
  <c r="EQ421" i="1" s="1"/>
  <c r="FW421" i="1" s="1"/>
  <c r="ER421" i="1" a="1"/>
  <c r="ER421" i="1" s="1"/>
  <c r="ES421" i="1" a="1"/>
  <c r="ES421" i="1" s="1"/>
  <c r="FY421" i="1" s="1"/>
  <c r="ET421" i="1" a="1"/>
  <c r="ET421" i="1" s="1"/>
  <c r="FZ421" i="1" s="1"/>
  <c r="EU421" i="1" a="1"/>
  <c r="EU421" i="1" s="1"/>
  <c r="GA421" i="1" s="1"/>
  <c r="EV421" i="1" a="1"/>
  <c r="EV421" i="1" s="1"/>
  <c r="GB421" i="1" s="1"/>
  <c r="EW421" i="1" a="1"/>
  <c r="EW421" i="1" s="1"/>
  <c r="GC421" i="1" s="1"/>
  <c r="EX421" i="1" a="1"/>
  <c r="EX421" i="1"/>
  <c r="GD421" i="1" s="1"/>
  <c r="EY421" i="1" a="1"/>
  <c r="EY421" i="1"/>
  <c r="GE421" i="1" s="1"/>
  <c r="EZ421" i="1" a="1"/>
  <c r="EZ421" i="1"/>
  <c r="GF421" i="1" s="1"/>
  <c r="FA421" i="1" a="1"/>
  <c r="FA421" i="1"/>
  <c r="FB421" i="1" a="1"/>
  <c r="FB421" i="1"/>
  <c r="GH421" i="1" s="1"/>
  <c r="FC421" i="1" a="1"/>
  <c r="FC421" i="1"/>
  <c r="GI421" i="1" s="1"/>
  <c r="FD421" i="1" a="1"/>
  <c r="FD421" i="1" s="1"/>
  <c r="FE421" i="1" a="1"/>
  <c r="FE421" i="1" s="1"/>
  <c r="GK421" i="1" s="1"/>
  <c r="FF421" i="1" a="1"/>
  <c r="FF421" i="1" s="1"/>
  <c r="GL421" i="1" s="1"/>
  <c r="FG421" i="1" a="1"/>
  <c r="FG421" i="1"/>
  <c r="FH421" i="1" a="1"/>
  <c r="FH421" i="1"/>
  <c r="FI421" i="1" a="1"/>
  <c r="FI421" i="1" s="1"/>
  <c r="FJ421" i="1" a="1"/>
  <c r="FJ421" i="1"/>
  <c r="FK421" i="1" a="1"/>
  <c r="FK421" i="1" s="1"/>
  <c r="GQ421" i="1" s="1"/>
  <c r="FL421" i="1" a="1"/>
  <c r="FL421" i="1" s="1"/>
  <c r="GR421" i="1" s="1"/>
  <c r="FM421" i="1" a="1"/>
  <c r="FM421" i="1" s="1"/>
  <c r="GS421" i="1" s="1"/>
  <c r="FN421" i="1" a="1"/>
  <c r="FN421" i="1" s="1"/>
  <c r="GT421" i="1" s="1"/>
  <c r="FO421" i="1" a="1"/>
  <c r="FO421" i="1"/>
  <c r="GU421" i="1" s="1"/>
  <c r="FR421" i="1"/>
  <c r="FU421" i="1"/>
  <c r="FX421" i="1"/>
  <c r="GG421" i="1"/>
  <c r="GJ421" i="1"/>
  <c r="GM421" i="1"/>
  <c r="GN421" i="1"/>
  <c r="GO421" i="1"/>
  <c r="GP421" i="1"/>
  <c r="EL422" i="1" a="1"/>
  <c r="EL422" i="1"/>
  <c r="EM422" i="1" a="1"/>
  <c r="EM422" i="1"/>
  <c r="FS422" i="1" s="1"/>
  <c r="EN422" i="1" a="1"/>
  <c r="EN422" i="1"/>
  <c r="EO422" i="1" a="1"/>
  <c r="EO422" i="1" s="1"/>
  <c r="EP422" i="1" a="1"/>
  <c r="EP422" i="1"/>
  <c r="EQ422" i="1" a="1"/>
  <c r="EQ422" i="1" s="1"/>
  <c r="FW422" i="1" s="1"/>
  <c r="ER422" i="1" a="1"/>
  <c r="ER422" i="1"/>
  <c r="FX422" i="1" s="1"/>
  <c r="ES422" i="1" a="1"/>
  <c r="ES422" i="1"/>
  <c r="FY422" i="1" s="1"/>
  <c r="ET422" i="1" a="1"/>
  <c r="ET422" i="1"/>
  <c r="FZ422" i="1" s="1"/>
  <c r="EU422" i="1" a="1"/>
  <c r="EU422" i="1" s="1"/>
  <c r="GA422" i="1" s="1"/>
  <c r="EV422" i="1" a="1"/>
  <c r="EV422" i="1"/>
  <c r="EW422" i="1" a="1"/>
  <c r="EW422" i="1" s="1"/>
  <c r="GC422" i="1" s="1"/>
  <c r="EX422" i="1" a="1"/>
  <c r="EX422" i="1" s="1"/>
  <c r="GD422" i="1" s="1"/>
  <c r="EY422" i="1" a="1"/>
  <c r="EY422" i="1" s="1"/>
  <c r="EZ422" i="1" a="1"/>
  <c r="EZ422" i="1" s="1"/>
  <c r="FA422" i="1" a="1"/>
  <c r="FA422" i="1" s="1"/>
  <c r="GG422" i="1" s="1"/>
  <c r="FB422" i="1" a="1"/>
  <c r="FB422" i="1" s="1"/>
  <c r="FC422" i="1" a="1"/>
  <c r="FC422" i="1"/>
  <c r="GI422" i="1" s="1"/>
  <c r="FD422" i="1" a="1"/>
  <c r="FD422" i="1"/>
  <c r="GJ422" i="1" s="1"/>
  <c r="FE422" i="1" a="1"/>
  <c r="FE422" i="1" s="1"/>
  <c r="GK422" i="1" s="1"/>
  <c r="FF422" i="1" a="1"/>
  <c r="FF422" i="1"/>
  <c r="GL422" i="1" s="1"/>
  <c r="FG422" i="1" a="1"/>
  <c r="FG422" i="1" s="1"/>
  <c r="GM422" i="1" s="1"/>
  <c r="FH422" i="1" a="1"/>
  <c r="FH422" i="1"/>
  <c r="GN422" i="1" s="1"/>
  <c r="FI422" i="1" a="1"/>
  <c r="FI422" i="1" s="1"/>
  <c r="GO422" i="1" s="1"/>
  <c r="FJ422" i="1" a="1"/>
  <c r="FJ422" i="1" s="1"/>
  <c r="GP422" i="1" s="1"/>
  <c r="FK422" i="1" a="1"/>
  <c r="FK422" i="1" s="1"/>
  <c r="GQ422" i="1" s="1"/>
  <c r="FL422" i="1" a="1"/>
  <c r="FL422" i="1"/>
  <c r="GR422" i="1" s="1"/>
  <c r="FM422" i="1" a="1"/>
  <c r="FM422" i="1"/>
  <c r="FN422" i="1" a="1"/>
  <c r="FN422" i="1" s="1"/>
  <c r="FO422" i="1" a="1"/>
  <c r="FO422" i="1"/>
  <c r="FR422" i="1"/>
  <c r="FT422" i="1"/>
  <c r="FU422" i="1"/>
  <c r="FV422" i="1"/>
  <c r="GB422" i="1"/>
  <c r="GE422" i="1"/>
  <c r="GF422" i="1"/>
  <c r="GH422" i="1"/>
  <c r="GS422" i="1"/>
  <c r="GT422" i="1"/>
  <c r="GU422" i="1"/>
  <c r="EL423" i="1" a="1"/>
  <c r="EL423" i="1" s="1"/>
  <c r="EM423" i="1" a="1"/>
  <c r="EM423" i="1" s="1"/>
  <c r="FS423" i="1" s="1"/>
  <c r="EN423" i="1" a="1"/>
  <c r="EN423" i="1" s="1"/>
  <c r="FT423" i="1" s="1"/>
  <c r="EO423" i="1" a="1"/>
  <c r="EO423" i="1"/>
  <c r="FU423" i="1" s="1"/>
  <c r="EP423" i="1" a="1"/>
  <c r="EP423" i="1"/>
  <c r="FV423" i="1" s="1"/>
  <c r="EQ423" i="1" a="1"/>
  <c r="EQ423" i="1" s="1"/>
  <c r="FW423" i="1" s="1"/>
  <c r="ER423" i="1" a="1"/>
  <c r="ER423" i="1"/>
  <c r="FX423" i="1" s="1"/>
  <c r="ES423" i="1" a="1"/>
  <c r="ES423" i="1"/>
  <c r="FY423" i="1" s="1"/>
  <c r="ET423" i="1" a="1"/>
  <c r="ET423" i="1" s="1"/>
  <c r="FZ423" i="1" s="1"/>
  <c r="EU423" i="1" a="1"/>
  <c r="EU423" i="1"/>
  <c r="EV423" i="1" a="1"/>
  <c r="EV423" i="1" s="1"/>
  <c r="GB423" i="1" s="1"/>
  <c r="EW423" i="1" a="1"/>
  <c r="EW423" i="1"/>
  <c r="GC423" i="1" s="1"/>
  <c r="EX423" i="1" a="1"/>
  <c r="EX423" i="1" s="1"/>
  <c r="EY423" i="1" a="1"/>
  <c r="EY423" i="1"/>
  <c r="GE423" i="1" s="1"/>
  <c r="EZ423" i="1" a="1"/>
  <c r="EZ423" i="1"/>
  <c r="FA423" i="1" a="1"/>
  <c r="FA423" i="1"/>
  <c r="FB423" i="1" a="1"/>
  <c r="FB423" i="1"/>
  <c r="FC423" i="1" a="1"/>
  <c r="FC423" i="1"/>
  <c r="GI423" i="1" s="1"/>
  <c r="FD423" i="1" a="1"/>
  <c r="FD423" i="1" s="1"/>
  <c r="FE423" i="1" a="1"/>
  <c r="FE423" i="1" s="1"/>
  <c r="GK423" i="1" s="1"/>
  <c r="FF423" i="1" a="1"/>
  <c r="FF423" i="1" s="1"/>
  <c r="FG423" i="1" a="1"/>
  <c r="FG423" i="1" s="1"/>
  <c r="FH423" i="1" a="1"/>
  <c r="FH423" i="1"/>
  <c r="FI423" i="1" a="1"/>
  <c r="FI423" i="1"/>
  <c r="FJ423" i="1" a="1"/>
  <c r="FJ423" i="1" s="1"/>
  <c r="FK423" i="1" a="1"/>
  <c r="FK423" i="1"/>
  <c r="GQ423" i="1" s="1"/>
  <c r="FL423" i="1" a="1"/>
  <c r="FL423" i="1"/>
  <c r="GR423" i="1" s="1"/>
  <c r="FM423" i="1" a="1"/>
  <c r="FM423" i="1" s="1"/>
  <c r="GS423" i="1" s="1"/>
  <c r="FN423" i="1" a="1"/>
  <c r="FN423" i="1" s="1"/>
  <c r="GT423" i="1" s="1"/>
  <c r="FO423" i="1" a="1"/>
  <c r="FO423" i="1" s="1"/>
  <c r="GU423" i="1" s="1"/>
  <c r="FR423" i="1"/>
  <c r="GA423" i="1"/>
  <c r="GD423" i="1"/>
  <c r="GF423" i="1"/>
  <c r="GG423" i="1"/>
  <c r="GH423" i="1"/>
  <c r="GJ423" i="1"/>
  <c r="GL423" i="1"/>
  <c r="GM423" i="1"/>
  <c r="GN423" i="1"/>
  <c r="GO423" i="1"/>
  <c r="GP423" i="1"/>
  <c r="EL424" i="1" a="1"/>
  <c r="EL424" i="1" s="1"/>
  <c r="EM424" i="1" a="1"/>
  <c r="EM424" i="1" s="1"/>
  <c r="FS424" i="1" s="1"/>
  <c r="EN424" i="1" a="1"/>
  <c r="EN424" i="1"/>
  <c r="EO424" i="1" a="1"/>
  <c r="EO424" i="1" s="1"/>
  <c r="EP424" i="1" a="1"/>
  <c r="EP424" i="1" s="1"/>
  <c r="FV424" i="1" s="1"/>
  <c r="EQ424" i="1" a="1"/>
  <c r="EQ424" i="1"/>
  <c r="FW424" i="1" s="1"/>
  <c r="ER424" i="1" a="1"/>
  <c r="ER424" i="1" s="1"/>
  <c r="ES424" i="1" a="1"/>
  <c r="ES424" i="1"/>
  <c r="FY424" i="1" s="1"/>
  <c r="ET424" i="1" a="1"/>
  <c r="ET424" i="1" s="1"/>
  <c r="FZ424" i="1" s="1"/>
  <c r="EU424" i="1" a="1"/>
  <c r="EU424" i="1" s="1"/>
  <c r="GA424" i="1" s="1"/>
  <c r="EV424" i="1" a="1"/>
  <c r="EV424" i="1"/>
  <c r="GB424" i="1" s="1"/>
  <c r="EW424" i="1" a="1"/>
  <c r="EW424" i="1"/>
  <c r="EX424" i="1" a="1"/>
  <c r="EX424" i="1"/>
  <c r="GD424" i="1" s="1"/>
  <c r="EY424" i="1" a="1"/>
  <c r="EY424" i="1" s="1"/>
  <c r="EZ424" i="1" a="1"/>
  <c r="EZ424" i="1"/>
  <c r="FA424" i="1" a="1"/>
  <c r="FA424" i="1" s="1"/>
  <c r="GG424" i="1" s="1"/>
  <c r="FB424" i="1" a="1"/>
  <c r="FB424" i="1"/>
  <c r="GH424" i="1" s="1"/>
  <c r="FC424" i="1" a="1"/>
  <c r="FC424" i="1" s="1"/>
  <c r="GI424" i="1" s="1"/>
  <c r="FD424" i="1" a="1"/>
  <c r="FD424" i="1" s="1"/>
  <c r="GJ424" i="1" s="1"/>
  <c r="FE424" i="1" a="1"/>
  <c r="FE424" i="1"/>
  <c r="GK424" i="1" s="1"/>
  <c r="FF424" i="1" a="1"/>
  <c r="FF424" i="1" s="1"/>
  <c r="GL424" i="1" s="1"/>
  <c r="FG424" i="1" a="1"/>
  <c r="FG424" i="1"/>
  <c r="GM424" i="1" s="1"/>
  <c r="FH424" i="1" a="1"/>
  <c r="FH424" i="1"/>
  <c r="GN424" i="1" s="1"/>
  <c r="FI424" i="1" a="1"/>
  <c r="FI424" i="1" s="1"/>
  <c r="GO424" i="1" s="1"/>
  <c r="FJ424" i="1" a="1"/>
  <c r="FJ424" i="1" s="1"/>
  <c r="GP424" i="1" s="1"/>
  <c r="FK424" i="1" a="1"/>
  <c r="FK424" i="1" s="1"/>
  <c r="GQ424" i="1" s="1"/>
  <c r="FL424" i="1" a="1"/>
  <c r="FL424" i="1" s="1"/>
  <c r="FM424" i="1" a="1"/>
  <c r="FM424" i="1" s="1"/>
  <c r="FN424" i="1" a="1"/>
  <c r="FN424" i="1" s="1"/>
  <c r="GT424" i="1" s="1"/>
  <c r="FO424" i="1" a="1"/>
  <c r="FO424" i="1" s="1"/>
  <c r="FR424" i="1"/>
  <c r="FT424" i="1"/>
  <c r="FU424" i="1"/>
  <c r="FX424" i="1"/>
  <c r="GC424" i="1"/>
  <c r="GE424" i="1"/>
  <c r="GF424" i="1"/>
  <c r="GR424" i="1"/>
  <c r="GS424" i="1"/>
  <c r="GU424" i="1"/>
  <c r="EL425" i="1" a="1"/>
  <c r="EL425" i="1" s="1"/>
  <c r="FR425" i="1" s="1"/>
  <c r="EM425" i="1" a="1"/>
  <c r="EM425" i="1" s="1"/>
  <c r="FS425" i="1" s="1"/>
  <c r="EN425" i="1" a="1"/>
  <c r="EN425" i="1" s="1"/>
  <c r="FT425" i="1" s="1"/>
  <c r="EO425" i="1" a="1"/>
  <c r="EO425" i="1" s="1"/>
  <c r="FU425" i="1" s="1"/>
  <c r="EP425" i="1" a="1"/>
  <c r="EP425" i="1" s="1"/>
  <c r="FV425" i="1" s="1"/>
  <c r="EQ425" i="1" a="1"/>
  <c r="EQ425" i="1" s="1"/>
  <c r="FW425" i="1" s="1"/>
  <c r="ER425" i="1" a="1"/>
  <c r="ER425" i="1" s="1"/>
  <c r="ES425" i="1" a="1"/>
  <c r="ES425" i="1"/>
  <c r="FY425" i="1" s="1"/>
  <c r="ET425" i="1" a="1"/>
  <c r="ET425" i="1" s="1"/>
  <c r="FZ425" i="1" s="1"/>
  <c r="EU425" i="1" a="1"/>
  <c r="EU425" i="1"/>
  <c r="GA425" i="1" s="1"/>
  <c r="EV425" i="1" a="1"/>
  <c r="EV425" i="1" s="1"/>
  <c r="EW425" i="1" a="1"/>
  <c r="EW425" i="1" s="1"/>
  <c r="GC425" i="1" s="1"/>
  <c r="EX425" i="1" a="1"/>
  <c r="EX425" i="1"/>
  <c r="GD425" i="1" s="1"/>
  <c r="EY425" i="1" a="1"/>
  <c r="EY425" i="1" s="1"/>
  <c r="EZ425" i="1" a="1"/>
  <c r="EZ425" i="1" s="1"/>
  <c r="FA425" i="1" a="1"/>
  <c r="FA425" i="1"/>
  <c r="FB425" i="1" a="1"/>
  <c r="FB425" i="1"/>
  <c r="FC425" i="1" a="1"/>
  <c r="FC425" i="1"/>
  <c r="FD425" i="1" a="1"/>
  <c r="FD425" i="1" s="1"/>
  <c r="FE425" i="1" a="1"/>
  <c r="FE425" i="1" s="1"/>
  <c r="GK425" i="1" s="1"/>
  <c r="FF425" i="1" a="1"/>
  <c r="FF425" i="1"/>
  <c r="GL425" i="1" s="1"/>
  <c r="FG425" i="1" a="1"/>
  <c r="FG425" i="1"/>
  <c r="FH425" i="1" a="1"/>
  <c r="FH425" i="1"/>
  <c r="GN425" i="1" s="1"/>
  <c r="FI425" i="1" a="1"/>
  <c r="FI425" i="1"/>
  <c r="GO425" i="1" s="1"/>
  <c r="FJ425" i="1" a="1"/>
  <c r="FJ425" i="1" s="1"/>
  <c r="GP425" i="1" s="1"/>
  <c r="FK425" i="1" a="1"/>
  <c r="FK425" i="1" s="1"/>
  <c r="GQ425" i="1" s="1"/>
  <c r="FL425" i="1" a="1"/>
  <c r="FL425" i="1" s="1"/>
  <c r="GR425" i="1" s="1"/>
  <c r="FM425" i="1" a="1"/>
  <c r="FM425" i="1" s="1"/>
  <c r="GS425" i="1" s="1"/>
  <c r="FN425" i="1" a="1"/>
  <c r="FN425" i="1" s="1"/>
  <c r="GT425" i="1" s="1"/>
  <c r="FO425" i="1" a="1"/>
  <c r="FO425" i="1" s="1"/>
  <c r="GU425" i="1" s="1"/>
  <c r="FX425" i="1"/>
  <c r="GB425" i="1"/>
  <c r="GE425" i="1"/>
  <c r="GF425" i="1"/>
  <c r="GG425" i="1"/>
  <c r="GH425" i="1"/>
  <c r="GI425" i="1"/>
  <c r="GJ425" i="1"/>
  <c r="GM425" i="1"/>
  <c r="EL426" i="1" a="1"/>
  <c r="EL426" i="1"/>
  <c r="EM426" i="1" a="1"/>
  <c r="EM426" i="1"/>
  <c r="FS426" i="1" s="1"/>
  <c r="EN426" i="1" a="1"/>
  <c r="EN426" i="1" s="1"/>
  <c r="FT426" i="1" s="1"/>
  <c r="EO426" i="1" a="1"/>
  <c r="EO426" i="1"/>
  <c r="EP426" i="1" a="1"/>
  <c r="EP426" i="1"/>
  <c r="FV426" i="1" s="1"/>
  <c r="EQ426" i="1" a="1"/>
  <c r="EQ426" i="1"/>
  <c r="FW426" i="1" s="1"/>
  <c r="ER426" i="1" a="1"/>
  <c r="ER426" i="1"/>
  <c r="FX426" i="1" s="1"/>
  <c r="ES426" i="1" a="1"/>
  <c r="ES426" i="1"/>
  <c r="FY426" i="1" s="1"/>
  <c r="ET426" i="1" a="1"/>
  <c r="ET426" i="1" s="1"/>
  <c r="FZ426" i="1" s="1"/>
  <c r="EU426" i="1" a="1"/>
  <c r="EU426" i="1" s="1"/>
  <c r="EV426" i="1" a="1"/>
  <c r="EV426" i="1"/>
  <c r="GB426" i="1" s="1"/>
  <c r="EW426" i="1" a="1"/>
  <c r="EW426" i="1" s="1"/>
  <c r="GC426" i="1" s="1"/>
  <c r="EX426" i="1" a="1"/>
  <c r="EX426" i="1"/>
  <c r="EY426" i="1" a="1"/>
  <c r="EY426" i="1" s="1"/>
  <c r="GE426" i="1" s="1"/>
  <c r="EZ426" i="1" a="1"/>
  <c r="EZ426" i="1"/>
  <c r="GF426" i="1" s="1"/>
  <c r="FA426" i="1" a="1"/>
  <c r="FA426" i="1" s="1"/>
  <c r="GG426" i="1" s="1"/>
  <c r="FB426" i="1" a="1"/>
  <c r="FB426" i="1" s="1"/>
  <c r="GH426" i="1" s="1"/>
  <c r="FC426" i="1" a="1"/>
  <c r="FC426" i="1"/>
  <c r="GI426" i="1" s="1"/>
  <c r="FD426" i="1" a="1"/>
  <c r="FD426" i="1"/>
  <c r="FE426" i="1" a="1"/>
  <c r="FE426" i="1"/>
  <c r="FF426" i="1" a="1"/>
  <c r="FF426" i="1"/>
  <c r="FG426" i="1" a="1"/>
  <c r="FG426" i="1" s="1"/>
  <c r="FH426" i="1" a="1"/>
  <c r="FH426" i="1" s="1"/>
  <c r="FI426" i="1" a="1"/>
  <c r="FI426" i="1" s="1"/>
  <c r="GO426" i="1" s="1"/>
  <c r="FJ426" i="1" a="1"/>
  <c r="FJ426" i="1" s="1"/>
  <c r="GP426" i="1" s="1"/>
  <c r="FK426" i="1" a="1"/>
  <c r="FK426" i="1"/>
  <c r="FL426" i="1" a="1"/>
  <c r="FL426" i="1"/>
  <c r="FM426" i="1" a="1"/>
  <c r="FM426" i="1" s="1"/>
  <c r="GS426" i="1" s="1"/>
  <c r="FN426" i="1" a="1"/>
  <c r="FN426" i="1"/>
  <c r="FO426" i="1" a="1"/>
  <c r="FO426" i="1" s="1"/>
  <c r="GU426" i="1" s="1"/>
  <c r="FR426" i="1"/>
  <c r="FU426" i="1"/>
  <c r="GA426" i="1"/>
  <c r="GD426" i="1"/>
  <c r="GJ426" i="1"/>
  <c r="GK426" i="1"/>
  <c r="GL426" i="1"/>
  <c r="GM426" i="1"/>
  <c r="GN426" i="1"/>
  <c r="GQ426" i="1"/>
  <c r="GR426" i="1"/>
  <c r="GT426" i="1"/>
  <c r="EL427" i="1" a="1"/>
  <c r="EL427" i="1" s="1"/>
  <c r="FR427" i="1" s="1"/>
  <c r="EM427" i="1" a="1"/>
  <c r="EM427" i="1" s="1"/>
  <c r="EN427" i="1" a="1"/>
  <c r="EN427" i="1" s="1"/>
  <c r="FT427" i="1" s="1"/>
  <c r="EO427" i="1" a="1"/>
  <c r="EO427" i="1" s="1"/>
  <c r="EP427" i="1" a="1"/>
  <c r="EP427" i="1" s="1"/>
  <c r="EQ427" i="1" a="1"/>
  <c r="EQ427" i="1"/>
  <c r="ER427" i="1" a="1"/>
  <c r="ER427" i="1"/>
  <c r="ES427" i="1" a="1"/>
  <c r="ES427" i="1" s="1"/>
  <c r="FY427" i="1" s="1"/>
  <c r="ET427" i="1" a="1"/>
  <c r="ET427" i="1"/>
  <c r="FZ427" i="1" s="1"/>
  <c r="EU427" i="1" a="1"/>
  <c r="EU427" i="1"/>
  <c r="GA427" i="1" s="1"/>
  <c r="EV427" i="1" a="1"/>
  <c r="EV427" i="1" s="1"/>
  <c r="GB427" i="1" s="1"/>
  <c r="EW427" i="1" a="1"/>
  <c r="EW427" i="1"/>
  <c r="GC427" i="1" s="1"/>
  <c r="EX427" i="1" a="1"/>
  <c r="EX427" i="1" s="1"/>
  <c r="GD427" i="1" s="1"/>
  <c r="EY427" i="1" a="1"/>
  <c r="EY427" i="1"/>
  <c r="GE427" i="1" s="1"/>
  <c r="EZ427" i="1" a="1"/>
  <c r="EZ427" i="1"/>
  <c r="GF427" i="1" s="1"/>
  <c r="FA427" i="1" a="1"/>
  <c r="FA427" i="1"/>
  <c r="FB427" i="1" a="1"/>
  <c r="FB427" i="1" s="1"/>
  <c r="GH427" i="1" s="1"/>
  <c r="FC427" i="1" a="1"/>
  <c r="FC427" i="1"/>
  <c r="FD427" i="1" a="1"/>
  <c r="FD427" i="1" s="1"/>
  <c r="GJ427" i="1" s="1"/>
  <c r="FE427" i="1" a="1"/>
  <c r="FE427" i="1"/>
  <c r="FF427" i="1" a="1"/>
  <c r="FF427" i="1"/>
  <c r="GL427" i="1" s="1"/>
  <c r="FG427" i="1" a="1"/>
  <c r="FG427" i="1"/>
  <c r="GM427" i="1" s="1"/>
  <c r="FH427" i="1" a="1"/>
  <c r="FH427" i="1" s="1"/>
  <c r="GN427" i="1" s="1"/>
  <c r="FI427" i="1" a="1"/>
  <c r="FI427" i="1"/>
  <c r="GO427" i="1" s="1"/>
  <c r="FJ427" i="1" a="1"/>
  <c r="FJ427" i="1" s="1"/>
  <c r="GP427" i="1" s="1"/>
  <c r="FK427" i="1" a="1"/>
  <c r="FK427" i="1"/>
  <c r="GQ427" i="1" s="1"/>
  <c r="FL427" i="1" a="1"/>
  <c r="FL427" i="1" s="1"/>
  <c r="GR427" i="1" s="1"/>
  <c r="FM427" i="1" a="1"/>
  <c r="FM427" i="1" s="1"/>
  <c r="GS427" i="1" s="1"/>
  <c r="FN427" i="1" a="1"/>
  <c r="FN427" i="1" s="1"/>
  <c r="FO427" i="1" a="1"/>
  <c r="FO427" i="1" s="1"/>
  <c r="FS427" i="1"/>
  <c r="FU427" i="1"/>
  <c r="FV427" i="1"/>
  <c r="FW427" i="1"/>
  <c r="FX427" i="1"/>
  <c r="GG427" i="1"/>
  <c r="GI427" i="1"/>
  <c r="GK427" i="1"/>
  <c r="GT427" i="1"/>
  <c r="GU427" i="1"/>
  <c r="EL428" i="1" a="1"/>
  <c r="EL428" i="1"/>
  <c r="FR428" i="1" s="1"/>
  <c r="EM428" i="1" a="1"/>
  <c r="EM428" i="1"/>
  <c r="FS428" i="1" s="1"/>
  <c r="EN428" i="1" a="1"/>
  <c r="EN428" i="1"/>
  <c r="EO428" i="1" a="1"/>
  <c r="EO428" i="1" s="1"/>
  <c r="FU428" i="1" s="1"/>
  <c r="EP428" i="1" a="1"/>
  <c r="EP428" i="1"/>
  <c r="EQ428" i="1" a="1"/>
  <c r="EQ428" i="1" s="1"/>
  <c r="FW428" i="1" s="1"/>
  <c r="ER428" i="1" a="1"/>
  <c r="ER428" i="1" s="1"/>
  <c r="FX428" i="1" s="1"/>
  <c r="ES428" i="1" a="1"/>
  <c r="ES428" i="1" s="1"/>
  <c r="FY428" i="1" s="1"/>
  <c r="ET428" i="1" a="1"/>
  <c r="ET428" i="1" s="1"/>
  <c r="FZ428" i="1" s="1"/>
  <c r="EU428" i="1" a="1"/>
  <c r="EU428" i="1" s="1"/>
  <c r="GA428" i="1" s="1"/>
  <c r="EV428" i="1" a="1"/>
  <c r="EV428" i="1"/>
  <c r="GB428" i="1" s="1"/>
  <c r="EW428" i="1" a="1"/>
  <c r="EW428" i="1"/>
  <c r="EX428" i="1" a="1"/>
  <c r="EX428" i="1"/>
  <c r="GD428" i="1" s="1"/>
  <c r="EY428" i="1" a="1"/>
  <c r="EY428" i="1" s="1"/>
  <c r="GE428" i="1" s="1"/>
  <c r="EZ428" i="1" a="1"/>
  <c r="EZ428" i="1" s="1"/>
  <c r="GF428" i="1" s="1"/>
  <c r="FA428" i="1" a="1"/>
  <c r="FA428" i="1" s="1"/>
  <c r="GG428" i="1" s="1"/>
  <c r="FB428" i="1" a="1"/>
  <c r="FB428" i="1"/>
  <c r="GH428" i="1" s="1"/>
  <c r="FC428" i="1" a="1"/>
  <c r="FC428" i="1"/>
  <c r="GI428" i="1" s="1"/>
  <c r="FD428" i="1" a="1"/>
  <c r="FD428" i="1" s="1"/>
  <c r="GJ428" i="1" s="1"/>
  <c r="FE428" i="1" a="1"/>
  <c r="FE428" i="1"/>
  <c r="GK428" i="1" s="1"/>
  <c r="FF428" i="1" a="1"/>
  <c r="FF428" i="1"/>
  <c r="FG428" i="1" a="1"/>
  <c r="FG428" i="1" s="1"/>
  <c r="GM428" i="1" s="1"/>
  <c r="FH428" i="1" a="1"/>
  <c r="FH428" i="1"/>
  <c r="FI428" i="1" a="1"/>
  <c r="FI428" i="1" s="1"/>
  <c r="FJ428" i="1" a="1"/>
  <c r="FJ428" i="1"/>
  <c r="FK428" i="1" a="1"/>
  <c r="FK428" i="1" s="1"/>
  <c r="GQ428" i="1" s="1"/>
  <c r="FL428" i="1" a="1"/>
  <c r="FL428" i="1"/>
  <c r="FM428" i="1" a="1"/>
  <c r="FM428" i="1" s="1"/>
  <c r="GS428" i="1" s="1"/>
  <c r="FN428" i="1" a="1"/>
  <c r="FN428" i="1"/>
  <c r="GT428" i="1" s="1"/>
  <c r="FO428" i="1" a="1"/>
  <c r="FO428" i="1" s="1"/>
  <c r="GU428" i="1" s="1"/>
  <c r="FT428" i="1"/>
  <c r="FV428" i="1"/>
  <c r="GC428" i="1"/>
  <c r="GL428" i="1"/>
  <c r="GN428" i="1"/>
  <c r="GO428" i="1"/>
  <c r="GP428" i="1"/>
  <c r="GR428" i="1"/>
  <c r="EL429" i="1" a="1"/>
  <c r="EL429" i="1"/>
  <c r="EM429" i="1" a="1"/>
  <c r="EM429" i="1" s="1"/>
  <c r="FS429" i="1" s="1"/>
  <c r="EN429" i="1" a="1"/>
  <c r="EN429" i="1"/>
  <c r="EO429" i="1" a="1"/>
  <c r="EO429" i="1" s="1"/>
  <c r="EP429" i="1" a="1"/>
  <c r="EP429" i="1" s="1"/>
  <c r="FV429" i="1" s="1"/>
  <c r="EQ429" i="1" a="1"/>
  <c r="EQ429" i="1" s="1"/>
  <c r="ER429" i="1" a="1"/>
  <c r="ER429" i="1" s="1"/>
  <c r="ES429" i="1" a="1"/>
  <c r="ES429" i="1" s="1"/>
  <c r="FY429" i="1" s="1"/>
  <c r="ET429" i="1" a="1"/>
  <c r="ET429" i="1" s="1"/>
  <c r="FZ429" i="1" s="1"/>
  <c r="EU429" i="1" a="1"/>
  <c r="EU429" i="1" s="1"/>
  <c r="GA429" i="1" s="1"/>
  <c r="EV429" i="1" a="1"/>
  <c r="EV429" i="1" s="1"/>
  <c r="GB429" i="1" s="1"/>
  <c r="EW429" i="1" a="1"/>
  <c r="EW429" i="1" s="1"/>
  <c r="GC429" i="1" s="1"/>
  <c r="EX429" i="1" a="1"/>
  <c r="EX429" i="1" s="1"/>
  <c r="GD429" i="1" s="1"/>
  <c r="EY429" i="1" a="1"/>
  <c r="EY429" i="1" s="1"/>
  <c r="GE429" i="1" s="1"/>
  <c r="EZ429" i="1" a="1"/>
  <c r="EZ429" i="1" s="1"/>
  <c r="GF429" i="1" s="1"/>
  <c r="FA429" i="1" a="1"/>
  <c r="FA429" i="1"/>
  <c r="GG429" i="1" s="1"/>
  <c r="FB429" i="1" a="1"/>
  <c r="FB429" i="1"/>
  <c r="GH429" i="1" s="1"/>
  <c r="FC429" i="1" a="1"/>
  <c r="FC429" i="1" s="1"/>
  <c r="GI429" i="1" s="1"/>
  <c r="FD429" i="1" a="1"/>
  <c r="FD429" i="1" s="1"/>
  <c r="GJ429" i="1" s="1"/>
  <c r="FE429" i="1" a="1"/>
  <c r="FE429" i="1" s="1"/>
  <c r="GK429" i="1" s="1"/>
  <c r="FF429" i="1" a="1"/>
  <c r="FF429" i="1" s="1"/>
  <c r="GL429" i="1" s="1"/>
  <c r="FG429" i="1" a="1"/>
  <c r="FG429" i="1"/>
  <c r="GM429" i="1" s="1"/>
  <c r="FH429" i="1" a="1"/>
  <c r="FH429" i="1"/>
  <c r="GN429" i="1" s="1"/>
  <c r="FI429" i="1" a="1"/>
  <c r="FI429" i="1"/>
  <c r="GO429" i="1" s="1"/>
  <c r="FJ429" i="1" a="1"/>
  <c r="FJ429" i="1"/>
  <c r="GP429" i="1" s="1"/>
  <c r="FK429" i="1" a="1"/>
  <c r="FK429" i="1"/>
  <c r="GQ429" i="1" s="1"/>
  <c r="FL429" i="1" a="1"/>
  <c r="FL429" i="1" s="1"/>
  <c r="GR429" i="1" s="1"/>
  <c r="FM429" i="1" a="1"/>
  <c r="FM429" i="1"/>
  <c r="FN429" i="1" a="1"/>
  <c r="FN429" i="1" s="1"/>
  <c r="GT429" i="1" s="1"/>
  <c r="FO429" i="1" a="1"/>
  <c r="FO429" i="1" s="1"/>
  <c r="GU429" i="1" s="1"/>
  <c r="FR429" i="1"/>
  <c r="FT429" i="1"/>
  <c r="FU429" i="1"/>
  <c r="FW429" i="1"/>
  <c r="FX429" i="1"/>
  <c r="GS429" i="1"/>
  <c r="EL430" i="1" a="1"/>
  <c r="EL430" i="1" s="1"/>
  <c r="FR430" i="1" s="1"/>
  <c r="EM430" i="1" a="1"/>
  <c r="EM430" i="1" s="1"/>
  <c r="FS430" i="1" s="1"/>
  <c r="EN430" i="1" a="1"/>
  <c r="EN430" i="1"/>
  <c r="FT430" i="1" s="1"/>
  <c r="EO430" i="1" a="1"/>
  <c r="EO430" i="1"/>
  <c r="FU430" i="1" s="1"/>
  <c r="EP430" i="1" a="1"/>
  <c r="EP430" i="1"/>
  <c r="FV430" i="1" s="1"/>
  <c r="EQ430" i="1" a="1"/>
  <c r="EQ430" i="1"/>
  <c r="FW430" i="1" s="1"/>
  <c r="ER430" i="1" a="1"/>
  <c r="ER430" i="1" s="1"/>
  <c r="ES430" i="1" a="1"/>
  <c r="ES430" i="1"/>
  <c r="FY430" i="1" s="1"/>
  <c r="ET430" i="1" a="1"/>
  <c r="ET430" i="1" s="1"/>
  <c r="FZ430" i="1" s="1"/>
  <c r="EU430" i="1" a="1"/>
  <c r="EU430" i="1" s="1"/>
  <c r="EV430" i="1" a="1"/>
  <c r="EV430" i="1"/>
  <c r="EW430" i="1" a="1"/>
  <c r="EW430" i="1"/>
  <c r="GC430" i="1" s="1"/>
  <c r="EX430" i="1" a="1"/>
  <c r="EX430" i="1" s="1"/>
  <c r="EY430" i="1" a="1"/>
  <c r="EY430" i="1" s="1"/>
  <c r="GE430" i="1" s="1"/>
  <c r="EZ430" i="1" a="1"/>
  <c r="EZ430" i="1" s="1"/>
  <c r="GF430" i="1" s="1"/>
  <c r="FA430" i="1" a="1"/>
  <c r="FA430" i="1" s="1"/>
  <c r="GG430" i="1" s="1"/>
  <c r="FB430" i="1" a="1"/>
  <c r="FB430" i="1" s="1"/>
  <c r="GH430" i="1" s="1"/>
  <c r="FC430" i="1" a="1"/>
  <c r="FC430" i="1" s="1"/>
  <c r="GI430" i="1" s="1"/>
  <c r="FD430" i="1" a="1"/>
  <c r="FD430" i="1" s="1"/>
  <c r="GJ430" i="1" s="1"/>
  <c r="FE430" i="1" a="1"/>
  <c r="FE430" i="1" s="1"/>
  <c r="FF430" i="1" a="1"/>
  <c r="FF430" i="1"/>
  <c r="GL430" i="1" s="1"/>
  <c r="FG430" i="1" a="1"/>
  <c r="FG430" i="1" s="1"/>
  <c r="FH430" i="1" a="1"/>
  <c r="FH430" i="1" s="1"/>
  <c r="GN430" i="1" s="1"/>
  <c r="FI430" i="1" a="1"/>
  <c r="FI430" i="1" s="1"/>
  <c r="GO430" i="1" s="1"/>
  <c r="FJ430" i="1" a="1"/>
  <c r="FJ430" i="1" s="1"/>
  <c r="FK430" i="1" a="1"/>
  <c r="FK430" i="1" s="1"/>
  <c r="GQ430" i="1" s="1"/>
  <c r="FL430" i="1" a="1"/>
  <c r="FL430" i="1" s="1"/>
  <c r="GR430" i="1" s="1"/>
  <c r="FM430" i="1" a="1"/>
  <c r="FM430" i="1"/>
  <c r="GS430" i="1" s="1"/>
  <c r="FN430" i="1" a="1"/>
  <c r="FN430" i="1" s="1"/>
  <c r="GT430" i="1" s="1"/>
  <c r="FO430" i="1" a="1"/>
  <c r="FO430" i="1"/>
  <c r="GU430" i="1" s="1"/>
  <c r="FX430" i="1"/>
  <c r="GA430" i="1"/>
  <c r="GB430" i="1"/>
  <c r="GD430" i="1"/>
  <c r="GK430" i="1"/>
  <c r="GM430" i="1"/>
  <c r="GP430" i="1"/>
  <c r="EL431" i="1" a="1"/>
  <c r="EL431" i="1" s="1"/>
  <c r="EM431" i="1" a="1"/>
  <c r="EM431" i="1" s="1"/>
  <c r="FS431" i="1" s="1"/>
  <c r="EN431" i="1" a="1"/>
  <c r="EN431" i="1" s="1"/>
  <c r="FT431" i="1" s="1"/>
  <c r="EO431" i="1" a="1"/>
  <c r="EO431" i="1" s="1"/>
  <c r="FU431" i="1" s="1"/>
  <c r="EP431" i="1" a="1"/>
  <c r="EP431" i="1" s="1"/>
  <c r="FV431" i="1" s="1"/>
  <c r="EQ431" i="1" a="1"/>
  <c r="EQ431" i="1"/>
  <c r="FW431" i="1" s="1"/>
  <c r="ER431" i="1" a="1"/>
  <c r="ER431" i="1"/>
  <c r="ES431" i="1" a="1"/>
  <c r="ES431" i="1" s="1"/>
  <c r="FY431" i="1" s="1"/>
  <c r="ET431" i="1" a="1"/>
  <c r="ET431" i="1" s="1"/>
  <c r="FZ431" i="1" s="1"/>
  <c r="EU431" i="1" a="1"/>
  <c r="EU431" i="1"/>
  <c r="EV431" i="1" a="1"/>
  <c r="EV431" i="1"/>
  <c r="GB431" i="1" s="1"/>
  <c r="EW431" i="1" a="1"/>
  <c r="EW431" i="1" s="1"/>
  <c r="GC431" i="1" s="1"/>
  <c r="EX431" i="1" a="1"/>
  <c r="EX431" i="1" s="1"/>
  <c r="EY431" i="1" a="1"/>
  <c r="EY431" i="1"/>
  <c r="GE431" i="1" s="1"/>
  <c r="EZ431" i="1" a="1"/>
  <c r="EZ431" i="1"/>
  <c r="GF431" i="1" s="1"/>
  <c r="FA431" i="1" a="1"/>
  <c r="FA431" i="1"/>
  <c r="GG431" i="1" s="1"/>
  <c r="FB431" i="1" a="1"/>
  <c r="FB431" i="1" s="1"/>
  <c r="GH431" i="1" s="1"/>
  <c r="FC431" i="1" a="1"/>
  <c r="FC431" i="1" s="1"/>
  <c r="GI431" i="1" s="1"/>
  <c r="FD431" i="1" a="1"/>
  <c r="FD431" i="1" s="1"/>
  <c r="GJ431" i="1" s="1"/>
  <c r="FE431" i="1" a="1"/>
  <c r="FE431" i="1"/>
  <c r="GK431" i="1" s="1"/>
  <c r="FF431" i="1" a="1"/>
  <c r="FF431" i="1" s="1"/>
  <c r="GL431" i="1" s="1"/>
  <c r="FG431" i="1" a="1"/>
  <c r="FG431" i="1" s="1"/>
  <c r="GM431" i="1" s="1"/>
  <c r="FH431" i="1" a="1"/>
  <c r="FH431" i="1" s="1"/>
  <c r="FI431" i="1" a="1"/>
  <c r="FI431" i="1" s="1"/>
  <c r="GO431" i="1" s="1"/>
  <c r="FJ431" i="1" a="1"/>
  <c r="FJ431" i="1" s="1"/>
  <c r="FK431" i="1" a="1"/>
  <c r="FK431" i="1"/>
  <c r="FL431" i="1" a="1"/>
  <c r="FL431" i="1" s="1"/>
  <c r="GR431" i="1" s="1"/>
  <c r="FM431" i="1" a="1"/>
  <c r="FM431" i="1" s="1"/>
  <c r="GS431" i="1" s="1"/>
  <c r="FN431" i="1" a="1"/>
  <c r="FN431" i="1"/>
  <c r="FO431" i="1" a="1"/>
  <c r="FO431" i="1"/>
  <c r="FR431" i="1"/>
  <c r="FX431" i="1"/>
  <c r="GA431" i="1"/>
  <c r="GD431" i="1"/>
  <c r="GN431" i="1"/>
  <c r="GP431" i="1"/>
  <c r="GQ431" i="1"/>
  <c r="GT431" i="1"/>
  <c r="GU431" i="1"/>
  <c r="EL432" i="1" a="1"/>
  <c r="EL432" i="1" s="1"/>
  <c r="FR432" i="1" s="1"/>
  <c r="EM432" i="1" a="1"/>
  <c r="EM432" i="1" s="1"/>
  <c r="FS432" i="1" s="1"/>
  <c r="EN432" i="1" a="1"/>
  <c r="EN432" i="1" s="1"/>
  <c r="FT432" i="1" s="1"/>
  <c r="EO432" i="1" a="1"/>
  <c r="EO432" i="1" s="1"/>
  <c r="FU432" i="1" s="1"/>
  <c r="EP432" i="1" a="1"/>
  <c r="EP432" i="1" s="1"/>
  <c r="EQ432" i="1" a="1"/>
  <c r="EQ432" i="1"/>
  <c r="ER432" i="1" a="1"/>
  <c r="ER432" i="1" s="1"/>
  <c r="ES432" i="1" a="1"/>
  <c r="ES432" i="1" s="1"/>
  <c r="ET432" i="1" a="1"/>
  <c r="ET432" i="1"/>
  <c r="EU432" i="1" a="1"/>
  <c r="EU432" i="1"/>
  <c r="EV432" i="1" a="1"/>
  <c r="EV432" i="1"/>
  <c r="EW432" i="1" a="1"/>
  <c r="EW432" i="1"/>
  <c r="GC432" i="1" s="1"/>
  <c r="EX432" i="1" a="1"/>
  <c r="EX432" i="1" s="1"/>
  <c r="GD432" i="1" s="1"/>
  <c r="EY432" i="1" a="1"/>
  <c r="EY432" i="1" s="1"/>
  <c r="GE432" i="1" s="1"/>
  <c r="EZ432" i="1" a="1"/>
  <c r="EZ432" i="1"/>
  <c r="GF432" i="1" s="1"/>
  <c r="FA432" i="1" a="1"/>
  <c r="FA432" i="1" s="1"/>
  <c r="FB432" i="1" a="1"/>
  <c r="FB432" i="1"/>
  <c r="GH432" i="1" s="1"/>
  <c r="FC432" i="1" a="1"/>
  <c r="FC432" i="1" s="1"/>
  <c r="GI432" i="1" s="1"/>
  <c r="FD432" i="1" a="1"/>
  <c r="FD432" i="1"/>
  <c r="GJ432" i="1" s="1"/>
  <c r="FE432" i="1" a="1"/>
  <c r="FE432" i="1"/>
  <c r="GK432" i="1" s="1"/>
  <c r="FF432" i="1" a="1"/>
  <c r="FF432" i="1" s="1"/>
  <c r="GL432" i="1" s="1"/>
  <c r="FG432" i="1" a="1"/>
  <c r="FG432" i="1"/>
  <c r="FH432" i="1" a="1"/>
  <c r="FH432" i="1"/>
  <c r="FI432" i="1" a="1"/>
  <c r="FI432" i="1"/>
  <c r="FJ432" i="1" a="1"/>
  <c r="FJ432" i="1"/>
  <c r="GP432" i="1" s="1"/>
  <c r="FK432" i="1" a="1"/>
  <c r="FK432" i="1"/>
  <c r="GQ432" i="1" s="1"/>
  <c r="FL432" i="1" a="1"/>
  <c r="FL432" i="1" s="1"/>
  <c r="GR432" i="1" s="1"/>
  <c r="FM432" i="1" a="1"/>
  <c r="FM432" i="1" s="1"/>
  <c r="GS432" i="1" s="1"/>
  <c r="FN432" i="1" a="1"/>
  <c r="FN432" i="1"/>
  <c r="GT432" i="1" s="1"/>
  <c r="FO432" i="1" a="1"/>
  <c r="FO432" i="1" s="1"/>
  <c r="GU432" i="1" s="1"/>
  <c r="FV432" i="1"/>
  <c r="FW432" i="1"/>
  <c r="FX432" i="1"/>
  <c r="FY432" i="1"/>
  <c r="FZ432" i="1"/>
  <c r="GA432" i="1"/>
  <c r="GB432" i="1"/>
  <c r="GG432" i="1"/>
  <c r="GM432" i="1"/>
  <c r="GN432" i="1"/>
  <c r="GO432" i="1"/>
  <c r="EL433" i="1" a="1"/>
  <c r="EL433" i="1"/>
  <c r="EM433" i="1" a="1"/>
  <c r="EM433" i="1"/>
  <c r="FS433" i="1" s="1"/>
  <c r="EN433" i="1" a="1"/>
  <c r="EN433" i="1"/>
  <c r="EO433" i="1" a="1"/>
  <c r="EO433" i="1" s="1"/>
  <c r="FU433" i="1" s="1"/>
  <c r="EP433" i="1" a="1"/>
  <c r="EP433" i="1" s="1"/>
  <c r="FV433" i="1" s="1"/>
  <c r="EQ433" i="1" a="1"/>
  <c r="EQ433" i="1" s="1"/>
  <c r="FW433" i="1" s="1"/>
  <c r="ER433" i="1" a="1"/>
  <c r="ER433" i="1" s="1"/>
  <c r="ES433" i="1" a="1"/>
  <c r="ES433" i="1"/>
  <c r="ET433" i="1" a="1"/>
  <c r="ET433" i="1" s="1"/>
  <c r="FZ433" i="1" s="1"/>
  <c r="EU433" i="1" a="1"/>
  <c r="EU433" i="1" s="1"/>
  <c r="GA433" i="1" s="1"/>
  <c r="EV433" i="1" a="1"/>
  <c r="EV433" i="1"/>
  <c r="GB433" i="1" s="1"/>
  <c r="EW433" i="1" a="1"/>
  <c r="EW433" i="1" s="1"/>
  <c r="GC433" i="1" s="1"/>
  <c r="EX433" i="1" a="1"/>
  <c r="EX433" i="1" s="1"/>
  <c r="GD433" i="1" s="1"/>
  <c r="EY433" i="1" a="1"/>
  <c r="EY433" i="1"/>
  <c r="GE433" i="1" s="1"/>
  <c r="EZ433" i="1" a="1"/>
  <c r="EZ433" i="1"/>
  <c r="GF433" i="1" s="1"/>
  <c r="FA433" i="1" a="1"/>
  <c r="FA433" i="1"/>
  <c r="GG433" i="1" s="1"/>
  <c r="FB433" i="1" a="1"/>
  <c r="FB433" i="1" s="1"/>
  <c r="GH433" i="1" s="1"/>
  <c r="FC433" i="1" a="1"/>
  <c r="FC433" i="1"/>
  <c r="GI433" i="1" s="1"/>
  <c r="FD433" i="1" a="1"/>
  <c r="FD433" i="1" s="1"/>
  <c r="GJ433" i="1" s="1"/>
  <c r="FE433" i="1" a="1"/>
  <c r="FE433" i="1" s="1"/>
  <c r="GK433" i="1" s="1"/>
  <c r="FF433" i="1" a="1"/>
  <c r="FF433" i="1" s="1"/>
  <c r="GL433" i="1" s="1"/>
  <c r="FG433" i="1" a="1"/>
  <c r="FG433" i="1" s="1"/>
  <c r="GM433" i="1" s="1"/>
  <c r="FH433" i="1" a="1"/>
  <c r="FH433" i="1" s="1"/>
  <c r="FI433" i="1" a="1"/>
  <c r="FI433" i="1"/>
  <c r="GO433" i="1" s="1"/>
  <c r="FJ433" i="1" a="1"/>
  <c r="FJ433" i="1"/>
  <c r="GP433" i="1" s="1"/>
  <c r="FK433" i="1" a="1"/>
  <c r="FK433" i="1"/>
  <c r="GQ433" i="1" s="1"/>
  <c r="FL433" i="1" a="1"/>
  <c r="FL433" i="1" s="1"/>
  <c r="GR433" i="1" s="1"/>
  <c r="FM433" i="1" a="1"/>
  <c r="FM433" i="1" s="1"/>
  <c r="GS433" i="1" s="1"/>
  <c r="FN433" i="1" a="1"/>
  <c r="FN433" i="1" s="1"/>
  <c r="GT433" i="1" s="1"/>
  <c r="FO433" i="1" a="1"/>
  <c r="FO433" i="1" s="1"/>
  <c r="GU433" i="1" s="1"/>
  <c r="FR433" i="1"/>
  <c r="FT433" i="1"/>
  <c r="FX433" i="1"/>
  <c r="FY433" i="1"/>
  <c r="GN433" i="1"/>
  <c r="EL434" i="1" a="1"/>
  <c r="EL434" i="1"/>
  <c r="FR434" i="1" s="1"/>
  <c r="EM434" i="1" a="1"/>
  <c r="EM434" i="1" s="1"/>
  <c r="FS434" i="1" s="1"/>
  <c r="EN434" i="1" a="1"/>
  <c r="EN434" i="1" s="1"/>
  <c r="FT434" i="1" s="1"/>
  <c r="EO434" i="1" a="1"/>
  <c r="EO434" i="1"/>
  <c r="FU434" i="1" s="1"/>
  <c r="EP434" i="1" a="1"/>
  <c r="EP434" i="1"/>
  <c r="EQ434" i="1" a="1"/>
  <c r="EQ434" i="1" s="1"/>
  <c r="FW434" i="1" s="1"/>
  <c r="ER434" i="1" a="1"/>
  <c r="ER434" i="1" s="1"/>
  <c r="FX434" i="1" s="1"/>
  <c r="ES434" i="1" a="1"/>
  <c r="ES434" i="1" s="1"/>
  <c r="FY434" i="1" s="1"/>
  <c r="ET434" i="1" a="1"/>
  <c r="ET434" i="1"/>
  <c r="FZ434" i="1" s="1"/>
  <c r="EU434" i="1" a="1"/>
  <c r="EU434" i="1" s="1"/>
  <c r="GA434" i="1" s="1"/>
  <c r="EV434" i="1" a="1"/>
  <c r="EV434" i="1"/>
  <c r="GB434" i="1" s="1"/>
  <c r="EW434" i="1" a="1"/>
  <c r="EW434" i="1" s="1"/>
  <c r="GC434" i="1" s="1"/>
  <c r="EX434" i="1" a="1"/>
  <c r="EX434" i="1"/>
  <c r="GD434" i="1" s="1"/>
  <c r="EY434" i="1" a="1"/>
  <c r="EY434" i="1"/>
  <c r="GE434" i="1" s="1"/>
  <c r="EZ434" i="1" a="1"/>
  <c r="EZ434" i="1" s="1"/>
  <c r="GF434" i="1" s="1"/>
  <c r="FA434" i="1" a="1"/>
  <c r="FA434" i="1"/>
  <c r="FB434" i="1" a="1"/>
  <c r="FB434" i="1" s="1"/>
  <c r="FC434" i="1" a="1"/>
  <c r="FC434" i="1" s="1"/>
  <c r="GI434" i="1" s="1"/>
  <c r="FD434" i="1" a="1"/>
  <c r="FD434" i="1"/>
  <c r="FE434" i="1" a="1"/>
  <c r="FE434" i="1"/>
  <c r="GK434" i="1" s="1"/>
  <c r="FF434" i="1" a="1"/>
  <c r="FF434" i="1"/>
  <c r="GL434" i="1" s="1"/>
  <c r="FG434" i="1" a="1"/>
  <c r="FG434" i="1" s="1"/>
  <c r="GM434" i="1" s="1"/>
  <c r="FH434" i="1" a="1"/>
  <c r="FH434" i="1" s="1"/>
  <c r="FI434" i="1" a="1"/>
  <c r="FI434" i="1" s="1"/>
  <c r="GO434" i="1" s="1"/>
  <c r="FJ434" i="1" a="1"/>
  <c r="FJ434" i="1" s="1"/>
  <c r="GP434" i="1" s="1"/>
  <c r="FK434" i="1" a="1"/>
  <c r="FK434" i="1"/>
  <c r="FL434" i="1" a="1"/>
  <c r="FL434" i="1" s="1"/>
  <c r="GR434" i="1" s="1"/>
  <c r="FM434" i="1" a="1"/>
  <c r="FM434" i="1" s="1"/>
  <c r="FN434" i="1" a="1"/>
  <c r="FN434" i="1"/>
  <c r="GT434" i="1" s="1"/>
  <c r="FO434" i="1" a="1"/>
  <c r="FO434" i="1"/>
  <c r="GU434" i="1" s="1"/>
  <c r="FV434" i="1"/>
  <c r="GG434" i="1"/>
  <c r="GH434" i="1"/>
  <c r="GJ434" i="1"/>
  <c r="GN434" i="1"/>
  <c r="GQ434" i="1"/>
  <c r="GS434" i="1"/>
  <c r="EL435" i="1" a="1"/>
  <c r="EL435" i="1" s="1"/>
  <c r="EM435" i="1" a="1"/>
  <c r="EM435" i="1" s="1"/>
  <c r="FS435" i="1" s="1"/>
  <c r="EN435" i="1" a="1"/>
  <c r="EN435" i="1"/>
  <c r="FT435" i="1" s="1"/>
  <c r="EO435" i="1" a="1"/>
  <c r="EO435" i="1"/>
  <c r="FU435" i="1" s="1"/>
  <c r="EP435" i="1" a="1"/>
  <c r="EP435" i="1" s="1"/>
  <c r="FV435" i="1" s="1"/>
  <c r="EQ435" i="1" a="1"/>
  <c r="EQ435" i="1" s="1"/>
  <c r="FW435" i="1" s="1"/>
  <c r="ER435" i="1" a="1"/>
  <c r="ER435" i="1" s="1"/>
  <c r="FX435" i="1" s="1"/>
  <c r="ES435" i="1" a="1"/>
  <c r="ES435" i="1" s="1"/>
  <c r="ET435" i="1" a="1"/>
  <c r="ET435" i="1"/>
  <c r="FZ435" i="1" s="1"/>
  <c r="EU435" i="1" a="1"/>
  <c r="EU435" i="1"/>
  <c r="GA435" i="1" s="1"/>
  <c r="EV435" i="1" a="1"/>
  <c r="EV435" i="1"/>
  <c r="EW435" i="1" a="1"/>
  <c r="EW435" i="1" s="1"/>
  <c r="EX435" i="1" a="1"/>
  <c r="EX435" i="1" s="1"/>
  <c r="GD435" i="1" s="1"/>
  <c r="EY435" i="1" a="1"/>
  <c r="EY435" i="1" s="1"/>
  <c r="GE435" i="1" s="1"/>
  <c r="EZ435" i="1" a="1"/>
  <c r="EZ435" i="1"/>
  <c r="GF435" i="1" s="1"/>
  <c r="FA435" i="1" a="1"/>
  <c r="FA435" i="1"/>
  <c r="FB435" i="1" a="1"/>
  <c r="FB435" i="1" s="1"/>
  <c r="FC435" i="1" a="1"/>
  <c r="FC435" i="1"/>
  <c r="FD435" i="1" a="1"/>
  <c r="FD435" i="1" s="1"/>
  <c r="FE435" i="1" a="1"/>
  <c r="FE435" i="1" s="1"/>
  <c r="FF435" i="1" a="1"/>
  <c r="FF435" i="1"/>
  <c r="FG435" i="1" a="1"/>
  <c r="FG435" i="1" s="1"/>
  <c r="GM435" i="1" s="1"/>
  <c r="FH435" i="1" a="1"/>
  <c r="FH435" i="1"/>
  <c r="FI435" i="1" a="1"/>
  <c r="FI435" i="1" s="1"/>
  <c r="GO435" i="1" s="1"/>
  <c r="FJ435" i="1" a="1"/>
  <c r="FJ435" i="1" s="1"/>
  <c r="GP435" i="1" s="1"/>
  <c r="FK435" i="1" a="1"/>
  <c r="FK435" i="1"/>
  <c r="GQ435" i="1" s="1"/>
  <c r="FL435" i="1" a="1"/>
  <c r="FL435" i="1" s="1"/>
  <c r="GR435" i="1" s="1"/>
  <c r="FM435" i="1" a="1"/>
  <c r="FM435" i="1" s="1"/>
  <c r="GS435" i="1" s="1"/>
  <c r="FN435" i="1" a="1"/>
  <c r="FN435" i="1" s="1"/>
  <c r="GT435" i="1" s="1"/>
  <c r="FO435" i="1" a="1"/>
  <c r="FO435" i="1" s="1"/>
  <c r="GU435" i="1" s="1"/>
  <c r="FR435" i="1"/>
  <c r="FY435" i="1"/>
  <c r="GB435" i="1"/>
  <c r="GC435" i="1"/>
  <c r="GG435" i="1"/>
  <c r="GH435" i="1"/>
  <c r="GI435" i="1"/>
  <c r="GJ435" i="1"/>
  <c r="GK435" i="1"/>
  <c r="GL435" i="1"/>
  <c r="GN435" i="1"/>
  <c r="EL436" i="1" a="1"/>
  <c r="EL436" i="1"/>
  <c r="EM436" i="1" a="1"/>
  <c r="EM436" i="1" s="1"/>
  <c r="EN436" i="1" a="1"/>
  <c r="EN436" i="1" s="1"/>
  <c r="FT436" i="1" s="1"/>
  <c r="EO436" i="1" a="1"/>
  <c r="EO436" i="1" s="1"/>
  <c r="FU436" i="1" s="1"/>
  <c r="EP436" i="1" a="1"/>
  <c r="EP436" i="1"/>
  <c r="EQ436" i="1" a="1"/>
  <c r="EQ436" i="1"/>
  <c r="ER436" i="1" a="1"/>
  <c r="ER436" i="1"/>
  <c r="ES436" i="1" a="1"/>
  <c r="ES436" i="1" s="1"/>
  <c r="FY436" i="1" s="1"/>
  <c r="ET436" i="1" a="1"/>
  <c r="ET436" i="1" s="1"/>
  <c r="FZ436" i="1" s="1"/>
  <c r="EU436" i="1" a="1"/>
  <c r="EU436" i="1" s="1"/>
  <c r="GA436" i="1" s="1"/>
  <c r="EV436" i="1" a="1"/>
  <c r="EV436" i="1" s="1"/>
  <c r="GB436" i="1" s="1"/>
  <c r="EW436" i="1" a="1"/>
  <c r="EW436" i="1" s="1"/>
  <c r="EX436" i="1" a="1"/>
  <c r="EX436" i="1" s="1"/>
  <c r="EY436" i="1" a="1"/>
  <c r="EY436" i="1"/>
  <c r="EZ436" i="1" a="1"/>
  <c r="EZ436" i="1"/>
  <c r="GF436" i="1" s="1"/>
  <c r="FA436" i="1" a="1"/>
  <c r="FA436" i="1" s="1"/>
  <c r="GG436" i="1" s="1"/>
  <c r="FB436" i="1" a="1"/>
  <c r="FB436" i="1" s="1"/>
  <c r="GH436" i="1" s="1"/>
  <c r="FC436" i="1" a="1"/>
  <c r="FC436" i="1" s="1"/>
  <c r="FD436" i="1" a="1"/>
  <c r="FD436" i="1"/>
  <c r="GJ436" i="1" s="1"/>
  <c r="FE436" i="1" a="1"/>
  <c r="FE436" i="1" s="1"/>
  <c r="GK436" i="1" s="1"/>
  <c r="FF436" i="1" a="1"/>
  <c r="FF436" i="1"/>
  <c r="GL436" i="1" s="1"/>
  <c r="FG436" i="1" a="1"/>
  <c r="FG436" i="1" s="1"/>
  <c r="GM436" i="1" s="1"/>
  <c r="FH436" i="1" a="1"/>
  <c r="FH436" i="1"/>
  <c r="FI436" i="1" a="1"/>
  <c r="FI436" i="1"/>
  <c r="GO436" i="1" s="1"/>
  <c r="FJ436" i="1" a="1"/>
  <c r="FJ436" i="1" s="1"/>
  <c r="FK436" i="1" a="1"/>
  <c r="FK436" i="1"/>
  <c r="FL436" i="1" a="1"/>
  <c r="FL436" i="1" s="1"/>
  <c r="GR436" i="1" s="1"/>
  <c r="FM436" i="1" a="1"/>
  <c r="FM436" i="1" s="1"/>
  <c r="FN436" i="1" a="1"/>
  <c r="FN436" i="1"/>
  <c r="GT436" i="1" s="1"/>
  <c r="FO436" i="1" a="1"/>
  <c r="FO436" i="1"/>
  <c r="FR436" i="1"/>
  <c r="FS436" i="1"/>
  <c r="FV436" i="1"/>
  <c r="FW436" i="1"/>
  <c r="FX436" i="1"/>
  <c r="GC436" i="1"/>
  <c r="GD436" i="1"/>
  <c r="GE436" i="1"/>
  <c r="GI436" i="1"/>
  <c r="GN436" i="1"/>
  <c r="GP436" i="1"/>
  <c r="GQ436" i="1"/>
  <c r="GS436" i="1"/>
  <c r="GU436" i="1"/>
  <c r="EL437" i="1" a="1"/>
  <c r="EL437" i="1"/>
  <c r="FR437" i="1" s="1"/>
  <c r="EM437" i="1" a="1"/>
  <c r="EM437" i="1"/>
  <c r="FS437" i="1" s="1"/>
  <c r="EN437" i="1" a="1"/>
  <c r="EN437" i="1"/>
  <c r="FT437" i="1" s="1"/>
  <c r="EO437" i="1" a="1"/>
  <c r="EO437" i="1"/>
  <c r="FU437" i="1" s="1"/>
  <c r="EP437" i="1" a="1"/>
  <c r="EP437" i="1" s="1"/>
  <c r="FV437" i="1" s="1"/>
  <c r="EQ437" i="1" a="1"/>
  <c r="EQ437" i="1"/>
  <c r="ER437" i="1" a="1"/>
  <c r="ER437" i="1" s="1"/>
  <c r="FX437" i="1" s="1"/>
  <c r="ES437" i="1" a="1"/>
  <c r="ES437" i="1"/>
  <c r="FY437" i="1" s="1"/>
  <c r="ET437" i="1" a="1"/>
  <c r="ET437" i="1" s="1"/>
  <c r="FZ437" i="1" s="1"/>
  <c r="EU437" i="1" a="1"/>
  <c r="EU437" i="1" s="1"/>
  <c r="GA437" i="1" s="1"/>
  <c r="EV437" i="1" a="1"/>
  <c r="EV437" i="1" s="1"/>
  <c r="GB437" i="1" s="1"/>
  <c r="EW437" i="1" a="1"/>
  <c r="EW437" i="1"/>
  <c r="EX437" i="1" a="1"/>
  <c r="EX437" i="1"/>
  <c r="EY437" i="1" a="1"/>
  <c r="EY437" i="1"/>
  <c r="EZ437" i="1" a="1"/>
  <c r="EZ437" i="1" s="1"/>
  <c r="FA437" i="1" a="1"/>
  <c r="FA437" i="1" s="1"/>
  <c r="FB437" i="1" a="1"/>
  <c r="FB437" i="1"/>
  <c r="GH437" i="1" s="1"/>
  <c r="FC437" i="1" a="1"/>
  <c r="FC437" i="1" s="1"/>
  <c r="FD437" i="1" a="1"/>
  <c r="FD437" i="1" s="1"/>
  <c r="FE437" i="1" a="1"/>
  <c r="FE437" i="1" s="1"/>
  <c r="GK437" i="1" s="1"/>
  <c r="FF437" i="1" a="1"/>
  <c r="FF437" i="1"/>
  <c r="GL437" i="1" s="1"/>
  <c r="FG437" i="1" a="1"/>
  <c r="FG437" i="1" s="1"/>
  <c r="GM437" i="1" s="1"/>
  <c r="FH437" i="1" a="1"/>
  <c r="FH437" i="1" s="1"/>
  <c r="GN437" i="1" s="1"/>
  <c r="FI437" i="1" a="1"/>
  <c r="FI437" i="1" s="1"/>
  <c r="GO437" i="1" s="1"/>
  <c r="FJ437" i="1" a="1"/>
  <c r="FJ437" i="1" s="1"/>
  <c r="GP437" i="1" s="1"/>
  <c r="FK437" i="1" a="1"/>
  <c r="FK437" i="1"/>
  <c r="GQ437" i="1" s="1"/>
  <c r="FL437" i="1" a="1"/>
  <c r="FL437" i="1"/>
  <c r="GR437" i="1" s="1"/>
  <c r="FM437" i="1" a="1"/>
  <c r="FM437" i="1"/>
  <c r="GS437" i="1" s="1"/>
  <c r="FN437" i="1" a="1"/>
  <c r="FN437" i="1"/>
  <c r="FO437" i="1" a="1"/>
  <c r="FO437" i="1" s="1"/>
  <c r="GU437" i="1" s="1"/>
  <c r="FW437" i="1"/>
  <c r="GC437" i="1"/>
  <c r="GD437" i="1"/>
  <c r="GE437" i="1"/>
  <c r="GF437" i="1"/>
  <c r="GG437" i="1"/>
  <c r="GI437" i="1"/>
  <c r="GJ437" i="1"/>
  <c r="GT437" i="1"/>
  <c r="EL438" i="1" a="1"/>
  <c r="EL438" i="1"/>
  <c r="FR438" i="1" s="1"/>
  <c r="EM438" i="1" a="1"/>
  <c r="EM438" i="1" s="1"/>
  <c r="FS438" i="1" s="1"/>
  <c r="EN438" i="1" a="1"/>
  <c r="EN438" i="1" s="1"/>
  <c r="FT438" i="1" s="1"/>
  <c r="EO438" i="1" a="1"/>
  <c r="EO438" i="1"/>
  <c r="EP438" i="1" a="1"/>
  <c r="EP438" i="1" s="1"/>
  <c r="FV438" i="1" s="1"/>
  <c r="EQ438" i="1" a="1"/>
  <c r="EQ438" i="1"/>
  <c r="ER438" i="1" a="1"/>
  <c r="ER438" i="1"/>
  <c r="FX438" i="1" s="1"/>
  <c r="ES438" i="1" a="1"/>
  <c r="ES438" i="1"/>
  <c r="FY438" i="1" s="1"/>
  <c r="ET438" i="1" a="1"/>
  <c r="ET438" i="1" s="1"/>
  <c r="FZ438" i="1" s="1"/>
  <c r="EU438" i="1" a="1"/>
  <c r="EU438" i="1" s="1"/>
  <c r="EV438" i="1" a="1"/>
  <c r="EV438" i="1" s="1"/>
  <c r="GB438" i="1" s="1"/>
  <c r="EW438" i="1" a="1"/>
  <c r="EW438" i="1"/>
  <c r="GC438" i="1" s="1"/>
  <c r="EX438" i="1" a="1"/>
  <c r="EX438" i="1"/>
  <c r="GD438" i="1" s="1"/>
  <c r="EY438" i="1" a="1"/>
  <c r="EY438" i="1"/>
  <c r="GE438" i="1" s="1"/>
  <c r="EZ438" i="1" a="1"/>
  <c r="EZ438" i="1"/>
  <c r="GF438" i="1" s="1"/>
  <c r="FA438" i="1" a="1"/>
  <c r="FA438" i="1" s="1"/>
  <c r="GG438" i="1" s="1"/>
  <c r="FB438" i="1" a="1"/>
  <c r="FB438" i="1" s="1"/>
  <c r="GH438" i="1" s="1"/>
  <c r="FC438" i="1" a="1"/>
  <c r="FC438" i="1"/>
  <c r="GI438" i="1" s="1"/>
  <c r="FD438" i="1" a="1"/>
  <c r="FD438" i="1" s="1"/>
  <c r="GJ438" i="1" s="1"/>
  <c r="FE438" i="1" a="1"/>
  <c r="FE438" i="1" s="1"/>
  <c r="GK438" i="1" s="1"/>
  <c r="FF438" i="1" a="1"/>
  <c r="FF438" i="1"/>
  <c r="GL438" i="1" s="1"/>
  <c r="FG438" i="1" a="1"/>
  <c r="FG438" i="1" s="1"/>
  <c r="GM438" i="1" s="1"/>
  <c r="FH438" i="1" a="1"/>
  <c r="FH438" i="1" s="1"/>
  <c r="FI438" i="1" a="1"/>
  <c r="FI438" i="1"/>
  <c r="GO438" i="1" s="1"/>
  <c r="FJ438" i="1" a="1"/>
  <c r="FJ438" i="1" s="1"/>
  <c r="FK438" i="1" a="1"/>
  <c r="FK438" i="1"/>
  <c r="FL438" i="1" a="1"/>
  <c r="FL438" i="1"/>
  <c r="GR438" i="1" s="1"/>
  <c r="FM438" i="1" a="1"/>
  <c r="FM438" i="1"/>
  <c r="GS438" i="1" s="1"/>
  <c r="FN438" i="1" a="1"/>
  <c r="FN438" i="1" s="1"/>
  <c r="GT438" i="1" s="1"/>
  <c r="FO438" i="1" a="1"/>
  <c r="FO438" i="1" s="1"/>
  <c r="GU438" i="1" s="1"/>
  <c r="FU438" i="1"/>
  <c r="FW438" i="1"/>
  <c r="GA438" i="1"/>
  <c r="GN438" i="1"/>
  <c r="GP438" i="1"/>
  <c r="GQ438" i="1"/>
  <c r="EL439" i="1" a="1"/>
  <c r="EL439" i="1" s="1"/>
  <c r="EM439" i="1" a="1"/>
  <c r="EM439" i="1"/>
  <c r="EN439" i="1" a="1"/>
  <c r="EN439" i="1" s="1"/>
  <c r="FT439" i="1" s="1"/>
  <c r="EO439" i="1" a="1"/>
  <c r="EO439" i="1"/>
  <c r="FU439" i="1" s="1"/>
  <c r="EP439" i="1" a="1"/>
  <c r="EP439" i="1" s="1"/>
  <c r="EQ439" i="1" a="1"/>
  <c r="EQ439" i="1" s="1"/>
  <c r="FW439" i="1" s="1"/>
  <c r="ER439" i="1" a="1"/>
  <c r="ER439" i="1"/>
  <c r="ES439" i="1" a="1"/>
  <c r="ES439" i="1"/>
  <c r="ET439" i="1" a="1"/>
  <c r="ET439" i="1" s="1"/>
  <c r="FZ439" i="1" s="1"/>
  <c r="EU439" i="1" a="1"/>
  <c r="EU439" i="1" s="1"/>
  <c r="GA439" i="1" s="1"/>
  <c r="EV439" i="1" a="1"/>
  <c r="EV439" i="1" s="1"/>
  <c r="GB439" i="1" s="1"/>
  <c r="EW439" i="1" a="1"/>
  <c r="EW439" i="1" s="1"/>
  <c r="GC439" i="1" s="1"/>
  <c r="EX439" i="1" a="1"/>
  <c r="EX439" i="1" s="1"/>
  <c r="EY439" i="1" a="1"/>
  <c r="EY439" i="1" s="1"/>
  <c r="GE439" i="1" s="1"/>
  <c r="EZ439" i="1" a="1"/>
  <c r="EZ439" i="1"/>
  <c r="GF439" i="1" s="1"/>
  <c r="FA439" i="1" a="1"/>
  <c r="FA439" i="1" s="1"/>
  <c r="GG439" i="1" s="1"/>
  <c r="FB439" i="1" a="1"/>
  <c r="FB439" i="1" s="1"/>
  <c r="GH439" i="1" s="1"/>
  <c r="FC439" i="1" a="1"/>
  <c r="FC439" i="1"/>
  <c r="FD439" i="1" a="1"/>
  <c r="FD439" i="1" s="1"/>
  <c r="GJ439" i="1" s="1"/>
  <c r="FE439" i="1" a="1"/>
  <c r="FE439" i="1"/>
  <c r="GK439" i="1" s="1"/>
  <c r="FF439" i="1" a="1"/>
  <c r="FF439" i="1"/>
  <c r="GL439" i="1" s="1"/>
  <c r="FG439" i="1" a="1"/>
  <c r="FG439" i="1" s="1"/>
  <c r="GM439" i="1" s="1"/>
  <c r="FH439" i="1" a="1"/>
  <c r="FH439" i="1" s="1"/>
  <c r="GN439" i="1" s="1"/>
  <c r="FI439" i="1" a="1"/>
  <c r="FI439" i="1" s="1"/>
  <c r="GO439" i="1" s="1"/>
  <c r="FJ439" i="1" a="1"/>
  <c r="FJ439" i="1" s="1"/>
  <c r="GP439" i="1" s="1"/>
  <c r="FK439" i="1" a="1"/>
  <c r="FK439" i="1"/>
  <c r="GQ439" i="1" s="1"/>
  <c r="FL439" i="1" a="1"/>
  <c r="FL439" i="1" s="1"/>
  <c r="GR439" i="1" s="1"/>
  <c r="FM439" i="1" a="1"/>
  <c r="FM439" i="1" s="1"/>
  <c r="GS439" i="1" s="1"/>
  <c r="FN439" i="1" a="1"/>
  <c r="FN439" i="1"/>
  <c r="GT439" i="1" s="1"/>
  <c r="FO439" i="1" a="1"/>
  <c r="FO439" i="1" s="1"/>
  <c r="GU439" i="1" s="1"/>
  <c r="FR439" i="1"/>
  <c r="FS439" i="1"/>
  <c r="FV439" i="1"/>
  <c r="FX439" i="1"/>
  <c r="FY439" i="1"/>
  <c r="GD439" i="1"/>
  <c r="GI439" i="1"/>
  <c r="EL440" i="1" a="1"/>
  <c r="EL440" i="1"/>
  <c r="FR440" i="1" s="1"/>
  <c r="EM440" i="1" a="1"/>
  <c r="EM440" i="1"/>
  <c r="FS440" i="1" s="1"/>
  <c r="EN440" i="1" a="1"/>
  <c r="EN440" i="1"/>
  <c r="FT440" i="1" s="1"/>
  <c r="EO440" i="1" a="1"/>
  <c r="EO440" i="1" s="1"/>
  <c r="EP440" i="1" a="1"/>
  <c r="EP440" i="1"/>
  <c r="FV440" i="1" s="1"/>
  <c r="EQ440" i="1" a="1"/>
  <c r="EQ440" i="1"/>
  <c r="FW440" i="1" s="1"/>
  <c r="ER440" i="1" a="1"/>
  <c r="ER440" i="1"/>
  <c r="FX440" i="1" s="1"/>
  <c r="ES440" i="1" a="1"/>
  <c r="ES440" i="1" s="1"/>
  <c r="ET440" i="1" a="1"/>
  <c r="ET440" i="1"/>
  <c r="FZ440" i="1" s="1"/>
  <c r="EU440" i="1" a="1"/>
  <c r="EU440" i="1" s="1"/>
  <c r="GA440" i="1" s="1"/>
  <c r="EV440" i="1" a="1"/>
  <c r="EV440" i="1" s="1"/>
  <c r="EW440" i="1" a="1"/>
  <c r="EW440" i="1" s="1"/>
  <c r="GC440" i="1" s="1"/>
  <c r="EX440" i="1" a="1"/>
  <c r="EX440" i="1"/>
  <c r="EY440" i="1" a="1"/>
  <c r="EY440" i="1" s="1"/>
  <c r="EZ440" i="1" a="1"/>
  <c r="EZ440" i="1" s="1"/>
  <c r="FA440" i="1" a="1"/>
  <c r="FA440" i="1" s="1"/>
  <c r="FB440" i="1" a="1"/>
  <c r="FB440" i="1"/>
  <c r="FC440" i="1" a="1"/>
  <c r="FC440" i="1" s="1"/>
  <c r="FD440" i="1" a="1"/>
  <c r="FD440" i="1"/>
  <c r="FE440" i="1" a="1"/>
  <c r="FE440" i="1"/>
  <c r="GK440" i="1" s="1"/>
  <c r="FF440" i="1" a="1"/>
  <c r="FF440" i="1"/>
  <c r="FG440" i="1" a="1"/>
  <c r="FG440" i="1"/>
  <c r="GM440" i="1" s="1"/>
  <c r="FH440" i="1" a="1"/>
  <c r="FH440" i="1"/>
  <c r="FI440" i="1" a="1"/>
  <c r="FI440" i="1" s="1"/>
  <c r="GO440" i="1" s="1"/>
  <c r="FJ440" i="1" a="1"/>
  <c r="FJ440" i="1" s="1"/>
  <c r="GP440" i="1" s="1"/>
  <c r="FK440" i="1" a="1"/>
  <c r="FK440" i="1"/>
  <c r="GQ440" i="1" s="1"/>
  <c r="FL440" i="1" a="1"/>
  <c r="FL440" i="1" s="1"/>
  <c r="GR440" i="1" s="1"/>
  <c r="FM440" i="1" a="1"/>
  <c r="FM440" i="1" s="1"/>
  <c r="FN440" i="1" a="1"/>
  <c r="FN440" i="1" s="1"/>
  <c r="GT440" i="1" s="1"/>
  <c r="FO440" i="1" a="1"/>
  <c r="FO440" i="1"/>
  <c r="FU440" i="1"/>
  <c r="FY440" i="1"/>
  <c r="GB440" i="1"/>
  <c r="GD440" i="1"/>
  <c r="GE440" i="1"/>
  <c r="GF440" i="1"/>
  <c r="GG440" i="1"/>
  <c r="GH440" i="1"/>
  <c r="GI440" i="1"/>
  <c r="GJ440" i="1"/>
  <c r="GL440" i="1"/>
  <c r="GN440" i="1"/>
  <c r="GS440" i="1"/>
  <c r="GU440" i="1"/>
  <c r="EL441" i="1" a="1"/>
  <c r="EL441" i="1" s="1"/>
  <c r="EM441" i="1" a="1"/>
  <c r="EM441" i="1"/>
  <c r="FS441" i="1" s="1"/>
  <c r="EN441" i="1" a="1"/>
  <c r="EN441" i="1"/>
  <c r="FT441" i="1" s="1"/>
  <c r="EO441" i="1" a="1"/>
  <c r="EO441" i="1"/>
  <c r="FU441" i="1" s="1"/>
  <c r="EP441" i="1" a="1"/>
  <c r="EP441" i="1"/>
  <c r="FV441" i="1" s="1"/>
  <c r="EQ441" i="1" a="1"/>
  <c r="EQ441" i="1"/>
  <c r="FW441" i="1" s="1"/>
  <c r="ER441" i="1" a="1"/>
  <c r="ER441" i="1" s="1"/>
  <c r="FX441" i="1" s="1"/>
  <c r="ES441" i="1" a="1"/>
  <c r="ES441" i="1"/>
  <c r="FY441" i="1" s="1"/>
  <c r="ET441" i="1" a="1"/>
  <c r="ET441" i="1" s="1"/>
  <c r="FZ441" i="1" s="1"/>
  <c r="EU441" i="1" a="1"/>
  <c r="EU441" i="1"/>
  <c r="EV441" i="1" a="1"/>
  <c r="EV441" i="1"/>
  <c r="EW441" i="1" a="1"/>
  <c r="EW441" i="1"/>
  <c r="EX441" i="1" a="1"/>
  <c r="EX441" i="1" s="1"/>
  <c r="EY441" i="1" a="1"/>
  <c r="EY441" i="1"/>
  <c r="EZ441" i="1" a="1"/>
  <c r="EZ441" i="1" s="1"/>
  <c r="FA441" i="1" a="1"/>
  <c r="FA441" i="1" s="1"/>
  <c r="FB441" i="1" a="1"/>
  <c r="FB441" i="1" s="1"/>
  <c r="GH441" i="1" s="1"/>
  <c r="FC441" i="1" a="1"/>
  <c r="FC441" i="1" s="1"/>
  <c r="GI441" i="1" s="1"/>
  <c r="FD441" i="1" a="1"/>
  <c r="FD441" i="1" s="1"/>
  <c r="GJ441" i="1" s="1"/>
  <c r="FE441" i="1" a="1"/>
  <c r="FE441" i="1" s="1"/>
  <c r="GK441" i="1" s="1"/>
  <c r="FF441" i="1" a="1"/>
  <c r="FF441" i="1"/>
  <c r="GL441" i="1" s="1"/>
  <c r="FG441" i="1" a="1"/>
  <c r="FG441" i="1"/>
  <c r="GM441" i="1" s="1"/>
  <c r="FH441" i="1" a="1"/>
  <c r="FH441" i="1" s="1"/>
  <c r="GN441" i="1" s="1"/>
  <c r="FI441" i="1" a="1"/>
  <c r="FI441" i="1" s="1"/>
  <c r="GO441" i="1" s="1"/>
  <c r="FJ441" i="1" a="1"/>
  <c r="FJ441" i="1"/>
  <c r="GP441" i="1" s="1"/>
  <c r="FK441" i="1" a="1"/>
  <c r="FK441" i="1" s="1"/>
  <c r="GQ441" i="1" s="1"/>
  <c r="FL441" i="1" a="1"/>
  <c r="FL441" i="1"/>
  <c r="GR441" i="1" s="1"/>
  <c r="FM441" i="1" a="1"/>
  <c r="FM441" i="1"/>
  <c r="FN441" i="1" a="1"/>
  <c r="FN441" i="1" s="1"/>
  <c r="GT441" i="1" s="1"/>
  <c r="FO441" i="1" a="1"/>
  <c r="FO441" i="1" s="1"/>
  <c r="FR441" i="1"/>
  <c r="GA441" i="1"/>
  <c r="GB441" i="1"/>
  <c r="GC441" i="1"/>
  <c r="GD441" i="1"/>
  <c r="GE441" i="1"/>
  <c r="GF441" i="1"/>
  <c r="GG441" i="1"/>
  <c r="GS441" i="1"/>
  <c r="GU441" i="1"/>
  <c r="EL442" i="1" a="1"/>
  <c r="EL442" i="1" s="1"/>
  <c r="FR442" i="1" s="1"/>
  <c r="EM442" i="1" a="1"/>
  <c r="EM442" i="1"/>
  <c r="EN442" i="1" a="1"/>
  <c r="EN442" i="1" s="1"/>
  <c r="FT442" i="1" s="1"/>
  <c r="EO442" i="1" a="1"/>
  <c r="EO442" i="1"/>
  <c r="FU442" i="1" s="1"/>
  <c r="EP442" i="1" a="1"/>
  <c r="EP442" i="1"/>
  <c r="FV442" i="1" s="1"/>
  <c r="EQ442" i="1" a="1"/>
  <c r="EQ442" i="1" s="1"/>
  <c r="FW442" i="1" s="1"/>
  <c r="ER442" i="1" a="1"/>
  <c r="ER442" i="1" s="1"/>
  <c r="ES442" i="1" a="1"/>
  <c r="ES442" i="1"/>
  <c r="FY442" i="1" s="1"/>
  <c r="ET442" i="1" a="1"/>
  <c r="ET442" i="1"/>
  <c r="FZ442" i="1" s="1"/>
  <c r="EU442" i="1" a="1"/>
  <c r="EU442" i="1" s="1"/>
  <c r="EV442" i="1" a="1"/>
  <c r="EV442" i="1" s="1"/>
  <c r="GB442" i="1" s="1"/>
  <c r="EW442" i="1" a="1"/>
  <c r="EW442" i="1" s="1"/>
  <c r="GC442" i="1" s="1"/>
  <c r="EX442" i="1" a="1"/>
  <c r="EX442" i="1" s="1"/>
  <c r="GD442" i="1" s="1"/>
  <c r="EY442" i="1" a="1"/>
  <c r="EY442" i="1" s="1"/>
  <c r="GE442" i="1" s="1"/>
  <c r="EZ442" i="1" a="1"/>
  <c r="EZ442" i="1" s="1"/>
  <c r="GF442" i="1" s="1"/>
  <c r="FA442" i="1" a="1"/>
  <c r="FA442" i="1"/>
  <c r="GG442" i="1" s="1"/>
  <c r="FB442" i="1" a="1"/>
  <c r="FB442" i="1" s="1"/>
  <c r="FC442" i="1" a="1"/>
  <c r="FC442" i="1"/>
  <c r="FD442" i="1" a="1"/>
  <c r="FD442" i="1"/>
  <c r="FE442" i="1" a="1"/>
  <c r="FE442" i="1" s="1"/>
  <c r="FF442" i="1" a="1"/>
  <c r="FF442" i="1" s="1"/>
  <c r="FG442" i="1" a="1"/>
  <c r="FG442" i="1" s="1"/>
  <c r="FH442" i="1" a="1"/>
  <c r="FH442" i="1" s="1"/>
  <c r="FI442" i="1" a="1"/>
  <c r="FI442" i="1" s="1"/>
  <c r="GO442" i="1" s="1"/>
  <c r="FJ442" i="1" a="1"/>
  <c r="FJ442" i="1" s="1"/>
  <c r="FK442" i="1" a="1"/>
  <c r="FK442" i="1" s="1"/>
  <c r="GQ442" i="1" s="1"/>
  <c r="FL442" i="1" a="1"/>
  <c r="FL442" i="1" s="1"/>
  <c r="GR442" i="1" s="1"/>
  <c r="FM442" i="1" a="1"/>
  <c r="FM442" i="1" s="1"/>
  <c r="GS442" i="1" s="1"/>
  <c r="FN442" i="1" a="1"/>
  <c r="FN442" i="1" s="1"/>
  <c r="GT442" i="1" s="1"/>
  <c r="FO442" i="1" a="1"/>
  <c r="FO442" i="1" s="1"/>
  <c r="GU442" i="1" s="1"/>
  <c r="FS442" i="1"/>
  <c r="FX442" i="1"/>
  <c r="GA442" i="1"/>
  <c r="GH442" i="1"/>
  <c r="GI442" i="1"/>
  <c r="GJ442" i="1"/>
  <c r="GK442" i="1"/>
  <c r="GL442" i="1"/>
  <c r="GM442" i="1"/>
  <c r="GN442" i="1"/>
  <c r="GP442" i="1"/>
  <c r="EL443" i="1" a="1"/>
  <c r="EL443" i="1" s="1"/>
  <c r="EM443" i="1" a="1"/>
  <c r="EM443" i="1"/>
  <c r="FS443" i="1" s="1"/>
  <c r="EN443" i="1" a="1"/>
  <c r="EN443" i="1"/>
  <c r="EO443" i="1" a="1"/>
  <c r="EO443" i="1" s="1"/>
  <c r="FU443" i="1" s="1"/>
  <c r="EP443" i="1" a="1"/>
  <c r="EP443" i="1" s="1"/>
  <c r="EQ443" i="1" a="1"/>
  <c r="EQ443" i="1" s="1"/>
  <c r="ER443" i="1" a="1"/>
  <c r="ER443" i="1" s="1"/>
  <c r="FX443" i="1" s="1"/>
  <c r="ES443" i="1" a="1"/>
  <c r="ES443" i="1"/>
  <c r="FY443" i="1" s="1"/>
  <c r="ET443" i="1" a="1"/>
  <c r="ET443" i="1"/>
  <c r="FZ443" i="1" s="1"/>
  <c r="EU443" i="1" a="1"/>
  <c r="EU443" i="1"/>
  <c r="GA443" i="1" s="1"/>
  <c r="EV443" i="1" a="1"/>
  <c r="EV443" i="1" s="1"/>
  <c r="GB443" i="1" s="1"/>
  <c r="EW443" i="1" a="1"/>
  <c r="EW443" i="1" s="1"/>
  <c r="GC443" i="1" s="1"/>
  <c r="EX443" i="1" a="1"/>
  <c r="EX443" i="1" s="1"/>
  <c r="EY443" i="1" a="1"/>
  <c r="EY443" i="1" s="1"/>
  <c r="GE443" i="1" s="1"/>
  <c r="EZ443" i="1" a="1"/>
  <c r="EZ443" i="1" s="1"/>
  <c r="FA443" i="1" a="1"/>
  <c r="FA443" i="1"/>
  <c r="GG443" i="1" s="1"/>
  <c r="FB443" i="1" a="1"/>
  <c r="FB443" i="1"/>
  <c r="FC443" i="1" a="1"/>
  <c r="FC443" i="1"/>
  <c r="FD443" i="1" a="1"/>
  <c r="FD443" i="1"/>
  <c r="GJ443" i="1" s="1"/>
  <c r="FE443" i="1" a="1"/>
  <c r="FE443" i="1"/>
  <c r="FF443" i="1" a="1"/>
  <c r="FF443" i="1"/>
  <c r="GL443" i="1" s="1"/>
  <c r="FG443" i="1" a="1"/>
  <c r="FG443" i="1"/>
  <c r="GM443" i="1" s="1"/>
  <c r="FH443" i="1" a="1"/>
  <c r="FH443" i="1" s="1"/>
  <c r="GN443" i="1" s="1"/>
  <c r="FI443" i="1" a="1"/>
  <c r="FI443" i="1" s="1"/>
  <c r="GO443" i="1" s="1"/>
  <c r="FJ443" i="1" a="1"/>
  <c r="FJ443" i="1" s="1"/>
  <c r="GP443" i="1" s="1"/>
  <c r="FK443" i="1" a="1"/>
  <c r="FK443" i="1"/>
  <c r="GQ443" i="1" s="1"/>
  <c r="FL443" i="1" a="1"/>
  <c r="FL443" i="1"/>
  <c r="FM443" i="1" a="1"/>
  <c r="FM443" i="1"/>
  <c r="GS443" i="1" s="1"/>
  <c r="FN443" i="1" a="1"/>
  <c r="FN443" i="1" s="1"/>
  <c r="FO443" i="1" a="1"/>
  <c r="FO443" i="1" s="1"/>
  <c r="FR443" i="1"/>
  <c r="FT443" i="1"/>
  <c r="FV443" i="1"/>
  <c r="FW443" i="1"/>
  <c r="GD443" i="1"/>
  <c r="GF443" i="1"/>
  <c r="GH443" i="1"/>
  <c r="GI443" i="1"/>
  <c r="GK443" i="1"/>
  <c r="GR443" i="1"/>
  <c r="GT443" i="1"/>
  <c r="GU443" i="1"/>
  <c r="EL444" i="1" a="1"/>
  <c r="EL444" i="1" s="1"/>
  <c r="FR444" i="1" s="1"/>
  <c r="EM444" i="1" a="1"/>
  <c r="EM444" i="1"/>
  <c r="EN444" i="1" a="1"/>
  <c r="EN444" i="1"/>
  <c r="EO444" i="1" a="1"/>
  <c r="EO444" i="1" s="1"/>
  <c r="EP444" i="1" a="1"/>
  <c r="EP444" i="1"/>
  <c r="FV444" i="1" s="1"/>
  <c r="EQ444" i="1" a="1"/>
  <c r="EQ444" i="1"/>
  <c r="FW444" i="1" s="1"/>
  <c r="ER444" i="1" a="1"/>
  <c r="ER444" i="1" s="1"/>
  <c r="ES444" i="1" a="1"/>
  <c r="ES444" i="1" s="1"/>
  <c r="FY444" i="1" s="1"/>
  <c r="ET444" i="1" a="1"/>
  <c r="ET444" i="1"/>
  <c r="FZ444" i="1" s="1"/>
  <c r="EU444" i="1" a="1"/>
  <c r="EU444" i="1"/>
  <c r="EV444" i="1" a="1"/>
  <c r="EV444" i="1"/>
  <c r="GB444" i="1" s="1"/>
  <c r="EW444" i="1" a="1"/>
  <c r="EW444" i="1"/>
  <c r="GC444" i="1" s="1"/>
  <c r="EX444" i="1" a="1"/>
  <c r="EX444" i="1" s="1"/>
  <c r="GD444" i="1" s="1"/>
  <c r="EY444" i="1" a="1"/>
  <c r="EY444" i="1"/>
  <c r="GE444" i="1" s="1"/>
  <c r="EZ444" i="1" a="1"/>
  <c r="EZ444" i="1" s="1"/>
  <c r="GF444" i="1" s="1"/>
  <c r="FA444" i="1" a="1"/>
  <c r="FA444" i="1" s="1"/>
  <c r="FB444" i="1" a="1"/>
  <c r="FB444" i="1"/>
  <c r="FC444" i="1" a="1"/>
  <c r="FC444" i="1" s="1"/>
  <c r="FD444" i="1" a="1"/>
  <c r="FD444" i="1"/>
  <c r="GJ444" i="1" s="1"/>
  <c r="FE444" i="1" a="1"/>
  <c r="FE444" i="1" s="1"/>
  <c r="GK444" i="1" s="1"/>
  <c r="FF444" i="1" a="1"/>
  <c r="FF444" i="1" s="1"/>
  <c r="FG444" i="1" a="1"/>
  <c r="FG444" i="1"/>
  <c r="FH444" i="1" a="1"/>
  <c r="FH444" i="1"/>
  <c r="FI444" i="1" a="1"/>
  <c r="FI444" i="1"/>
  <c r="FJ444" i="1" a="1"/>
  <c r="FJ444" i="1"/>
  <c r="GP444" i="1" s="1"/>
  <c r="FK444" i="1" a="1"/>
  <c r="FK444" i="1"/>
  <c r="GQ444" i="1" s="1"/>
  <c r="FL444" i="1" a="1"/>
  <c r="FL444" i="1" s="1"/>
  <c r="GR444" i="1" s="1"/>
  <c r="FM444" i="1" a="1"/>
  <c r="FM444" i="1" s="1"/>
  <c r="GS444" i="1" s="1"/>
  <c r="FN444" i="1" a="1"/>
  <c r="FN444" i="1" s="1"/>
  <c r="GT444" i="1" s="1"/>
  <c r="FO444" i="1" a="1"/>
  <c r="FO444" i="1"/>
  <c r="FS444" i="1"/>
  <c r="FT444" i="1"/>
  <c r="FU444" i="1"/>
  <c r="FX444" i="1"/>
  <c r="GA444" i="1"/>
  <c r="GG444" i="1"/>
  <c r="GH444" i="1"/>
  <c r="GI444" i="1"/>
  <c r="GL444" i="1"/>
  <c r="GM444" i="1"/>
  <c r="GN444" i="1"/>
  <c r="GO444" i="1"/>
  <c r="GU444" i="1"/>
  <c r="EL445" i="1" a="1"/>
  <c r="EL445" i="1" s="1"/>
  <c r="FR445" i="1" s="1"/>
  <c r="EM445" i="1" a="1"/>
  <c r="EM445" i="1" s="1"/>
  <c r="FS445" i="1" s="1"/>
  <c r="EN445" i="1" a="1"/>
  <c r="EN445" i="1"/>
  <c r="FT445" i="1" s="1"/>
  <c r="EO445" i="1" a="1"/>
  <c r="EO445" i="1"/>
  <c r="EP445" i="1" a="1"/>
  <c r="EP445" i="1"/>
  <c r="EQ445" i="1" a="1"/>
  <c r="EQ445" i="1"/>
  <c r="FW445" i="1" s="1"/>
  <c r="ER445" i="1" a="1"/>
  <c r="ER445" i="1" s="1"/>
  <c r="ES445" i="1" a="1"/>
  <c r="ES445" i="1" s="1"/>
  <c r="FY445" i="1" s="1"/>
  <c r="ET445" i="1" a="1"/>
  <c r="ET445" i="1" s="1"/>
  <c r="EU445" i="1" a="1"/>
  <c r="EU445" i="1" s="1"/>
  <c r="EV445" i="1" a="1"/>
  <c r="EV445" i="1"/>
  <c r="GB445" i="1" s="1"/>
  <c r="EW445" i="1" a="1"/>
  <c r="EW445" i="1"/>
  <c r="GC445" i="1" s="1"/>
  <c r="EX445" i="1" a="1"/>
  <c r="EX445" i="1" s="1"/>
  <c r="GD445" i="1" s="1"/>
  <c r="EY445" i="1" a="1"/>
  <c r="EY445" i="1"/>
  <c r="EZ445" i="1" a="1"/>
  <c r="EZ445" i="1"/>
  <c r="FA445" i="1" a="1"/>
  <c r="FA445" i="1" s="1"/>
  <c r="FB445" i="1" a="1"/>
  <c r="FB445" i="1" s="1"/>
  <c r="FC445" i="1" a="1"/>
  <c r="FC445" i="1" s="1"/>
  <c r="FD445" i="1" a="1"/>
  <c r="FD445" i="1" s="1"/>
  <c r="GJ445" i="1" s="1"/>
  <c r="FE445" i="1" a="1"/>
  <c r="FE445" i="1"/>
  <c r="GK445" i="1" s="1"/>
  <c r="FF445" i="1" a="1"/>
  <c r="FF445" i="1" s="1"/>
  <c r="GL445" i="1" s="1"/>
  <c r="FG445" i="1" a="1"/>
  <c r="FG445" i="1"/>
  <c r="GM445" i="1" s="1"/>
  <c r="FH445" i="1" a="1"/>
  <c r="FH445" i="1" s="1"/>
  <c r="GN445" i="1" s="1"/>
  <c r="FI445" i="1" a="1"/>
  <c r="FI445" i="1" s="1"/>
  <c r="GO445" i="1" s="1"/>
  <c r="FJ445" i="1" a="1"/>
  <c r="FJ445" i="1" s="1"/>
  <c r="GP445" i="1" s="1"/>
  <c r="FK445" i="1" a="1"/>
  <c r="FK445" i="1"/>
  <c r="GQ445" i="1" s="1"/>
  <c r="FL445" i="1" a="1"/>
  <c r="FL445" i="1"/>
  <c r="GR445" i="1" s="1"/>
  <c r="FM445" i="1" a="1"/>
  <c r="FM445" i="1"/>
  <c r="FN445" i="1" a="1"/>
  <c r="FN445" i="1" s="1"/>
  <c r="GT445" i="1" s="1"/>
  <c r="FO445" i="1" a="1"/>
  <c r="FO445" i="1" s="1"/>
  <c r="FU445" i="1"/>
  <c r="FV445" i="1"/>
  <c r="FX445" i="1"/>
  <c r="FZ445" i="1"/>
  <c r="GA445" i="1"/>
  <c r="GE445" i="1"/>
  <c r="GF445" i="1"/>
  <c r="GG445" i="1"/>
  <c r="GH445" i="1"/>
  <c r="GI445" i="1"/>
  <c r="GS445" i="1"/>
  <c r="GU445" i="1"/>
  <c r="EL446" i="1" a="1"/>
  <c r="EL446" i="1" s="1"/>
  <c r="FR446" i="1" s="1"/>
  <c r="EM446" i="1" a="1"/>
  <c r="EM446" i="1"/>
  <c r="FS446" i="1" s="1"/>
  <c r="EN446" i="1" a="1"/>
  <c r="EN446" i="1" s="1"/>
  <c r="FT446" i="1" s="1"/>
  <c r="EO446" i="1" a="1"/>
  <c r="EO446" i="1" s="1"/>
  <c r="FU446" i="1" s="1"/>
  <c r="EP446" i="1" a="1"/>
  <c r="EP446" i="1" s="1"/>
  <c r="FV446" i="1" s="1"/>
  <c r="EQ446" i="1" a="1"/>
  <c r="EQ446" i="1" s="1"/>
  <c r="FW446" i="1" s="1"/>
  <c r="ER446" i="1" a="1"/>
  <c r="ER446" i="1"/>
  <c r="FX446" i="1" s="1"/>
  <c r="ES446" i="1" a="1"/>
  <c r="ES446" i="1"/>
  <c r="FY446" i="1" s="1"/>
  <c r="ET446" i="1" a="1"/>
  <c r="ET446" i="1"/>
  <c r="FZ446" i="1" s="1"/>
  <c r="EU446" i="1" a="1"/>
  <c r="EU446" i="1" s="1"/>
  <c r="GA446" i="1" s="1"/>
  <c r="EV446" i="1" a="1"/>
  <c r="EV446" i="1"/>
  <c r="EW446" i="1" a="1"/>
  <c r="EW446" i="1"/>
  <c r="GC446" i="1" s="1"/>
  <c r="EX446" i="1" a="1"/>
  <c r="EX446" i="1"/>
  <c r="GD446" i="1" s="1"/>
  <c r="EY446" i="1" a="1"/>
  <c r="EY446" i="1"/>
  <c r="GE446" i="1" s="1"/>
  <c r="EZ446" i="1" a="1"/>
  <c r="EZ446" i="1"/>
  <c r="GF446" i="1" s="1"/>
  <c r="FA446" i="1" a="1"/>
  <c r="FA446" i="1"/>
  <c r="GG446" i="1" s="1"/>
  <c r="FB446" i="1" a="1"/>
  <c r="FB446" i="1"/>
  <c r="GH446" i="1" s="1"/>
  <c r="FC446" i="1" a="1"/>
  <c r="FC446" i="1"/>
  <c r="FD446" i="1" a="1"/>
  <c r="FD446" i="1"/>
  <c r="FE446" i="1" a="1"/>
  <c r="FE446" i="1" s="1"/>
  <c r="GK446" i="1" s="1"/>
  <c r="FF446" i="1" a="1"/>
  <c r="FF446" i="1" s="1"/>
  <c r="GL446" i="1" s="1"/>
  <c r="FG446" i="1" a="1"/>
  <c r="FG446" i="1" s="1"/>
  <c r="FH446" i="1" a="1"/>
  <c r="FH446" i="1" s="1"/>
  <c r="GN446" i="1" s="1"/>
  <c r="FI446" i="1" a="1"/>
  <c r="FI446" i="1" s="1"/>
  <c r="GO446" i="1" s="1"/>
  <c r="FJ446" i="1" a="1"/>
  <c r="FJ446" i="1" s="1"/>
  <c r="GP446" i="1" s="1"/>
  <c r="FK446" i="1" a="1"/>
  <c r="FK446" i="1" s="1"/>
  <c r="GQ446" i="1" s="1"/>
  <c r="FL446" i="1" a="1"/>
  <c r="FL446" i="1" s="1"/>
  <c r="GR446" i="1" s="1"/>
  <c r="FM446" i="1" a="1"/>
  <c r="FM446" i="1" s="1"/>
  <c r="FN446" i="1" a="1"/>
  <c r="FN446" i="1" s="1"/>
  <c r="FO446" i="1" a="1"/>
  <c r="FO446" i="1" s="1"/>
  <c r="GU446" i="1" s="1"/>
  <c r="GB446" i="1"/>
  <c r="GI446" i="1"/>
  <c r="GJ446" i="1"/>
  <c r="GM446" i="1"/>
  <c r="GS446" i="1"/>
  <c r="GT446" i="1"/>
  <c r="EL447" i="1" a="1"/>
  <c r="EL447" i="1" s="1"/>
  <c r="FR447" i="1" s="1"/>
  <c r="EM447" i="1" a="1"/>
  <c r="EM447" i="1"/>
  <c r="FS447" i="1" s="1"/>
  <c r="EN447" i="1" a="1"/>
  <c r="EN447" i="1"/>
  <c r="FT447" i="1" s="1"/>
  <c r="EO447" i="1" a="1"/>
  <c r="EO447" i="1" s="1"/>
  <c r="EP447" i="1" a="1"/>
  <c r="EP447" i="1" s="1"/>
  <c r="EQ447" i="1" a="1"/>
  <c r="EQ447" i="1" s="1"/>
  <c r="FW447" i="1" s="1"/>
  <c r="ER447" i="1" a="1"/>
  <c r="ER447" i="1"/>
  <c r="ES447" i="1" a="1"/>
  <c r="ES447" i="1" s="1"/>
  <c r="ET447" i="1" a="1"/>
  <c r="ET447" i="1"/>
  <c r="FZ447" i="1" s="1"/>
  <c r="EU447" i="1" a="1"/>
  <c r="EU447" i="1" s="1"/>
  <c r="GA447" i="1" s="1"/>
  <c r="EV447" i="1" a="1"/>
  <c r="EV447" i="1"/>
  <c r="GB447" i="1" s="1"/>
  <c r="EW447" i="1" a="1"/>
  <c r="EW447" i="1" s="1"/>
  <c r="GC447" i="1" s="1"/>
  <c r="EX447" i="1" a="1"/>
  <c r="EX447" i="1" s="1"/>
  <c r="GD447" i="1" s="1"/>
  <c r="EY447" i="1" a="1"/>
  <c r="EY447" i="1" s="1"/>
  <c r="GE447" i="1" s="1"/>
  <c r="EZ447" i="1" a="1"/>
  <c r="EZ447" i="1"/>
  <c r="GF447" i="1" s="1"/>
  <c r="FA447" i="1" a="1"/>
  <c r="FA447" i="1"/>
  <c r="FB447" i="1" a="1"/>
  <c r="FB447" i="1" s="1"/>
  <c r="FC447" i="1" a="1"/>
  <c r="FC447" i="1" s="1"/>
  <c r="FD447" i="1" a="1"/>
  <c r="FD447" i="1" s="1"/>
  <c r="GJ447" i="1" s="1"/>
  <c r="FE447" i="1" a="1"/>
  <c r="FE447" i="1" s="1"/>
  <c r="GK447" i="1" s="1"/>
  <c r="FF447" i="1" a="1"/>
  <c r="FF447" i="1"/>
  <c r="FG447" i="1" a="1"/>
  <c r="FG447" i="1" s="1"/>
  <c r="GM447" i="1" s="1"/>
  <c r="FH447" i="1" a="1"/>
  <c r="FH447" i="1"/>
  <c r="GN447" i="1" s="1"/>
  <c r="FI447" i="1" a="1"/>
  <c r="FI447" i="1" s="1"/>
  <c r="GO447" i="1" s="1"/>
  <c r="FJ447" i="1" a="1"/>
  <c r="FJ447" i="1" s="1"/>
  <c r="GP447" i="1" s="1"/>
  <c r="FK447" i="1" a="1"/>
  <c r="FK447" i="1"/>
  <c r="GQ447" i="1" s="1"/>
  <c r="FL447" i="1" a="1"/>
  <c r="FL447" i="1" s="1"/>
  <c r="GR447" i="1" s="1"/>
  <c r="FM447" i="1" a="1"/>
  <c r="FM447" i="1" s="1"/>
  <c r="GS447" i="1" s="1"/>
  <c r="FN447" i="1" a="1"/>
  <c r="FN447" i="1"/>
  <c r="GT447" i="1" s="1"/>
  <c r="FO447" i="1" a="1"/>
  <c r="FO447" i="1"/>
  <c r="FU447" i="1"/>
  <c r="FV447" i="1"/>
  <c r="FX447" i="1"/>
  <c r="FY447" i="1"/>
  <c r="GG447" i="1"/>
  <c r="GH447" i="1"/>
  <c r="GI447" i="1"/>
  <c r="GL447" i="1"/>
  <c r="GU447" i="1"/>
  <c r="EL448" i="1" a="1"/>
  <c r="EL448" i="1"/>
  <c r="EM448" i="1" a="1"/>
  <c r="EM448" i="1"/>
  <c r="FS448" i="1" s="1"/>
  <c r="EN448" i="1" a="1"/>
  <c r="EN448" i="1" s="1"/>
  <c r="FT448" i="1" s="1"/>
  <c r="EO448" i="1" a="1"/>
  <c r="EO448" i="1" s="1"/>
  <c r="FU448" i="1" s="1"/>
  <c r="EP448" i="1" a="1"/>
  <c r="EP448" i="1"/>
  <c r="FV448" i="1" s="1"/>
  <c r="EQ448" i="1" a="1"/>
  <c r="EQ448" i="1"/>
  <c r="FW448" i="1" s="1"/>
  <c r="ER448" i="1" a="1"/>
  <c r="ER448" i="1" s="1"/>
  <c r="FX448" i="1" s="1"/>
  <c r="ES448" i="1" a="1"/>
  <c r="ES448" i="1"/>
  <c r="FY448" i="1" s="1"/>
  <c r="ET448" i="1" a="1"/>
  <c r="ET448" i="1" s="1"/>
  <c r="EU448" i="1" a="1"/>
  <c r="EU448" i="1" s="1"/>
  <c r="GA448" i="1" s="1"/>
  <c r="EV448" i="1" a="1"/>
  <c r="EV448" i="1" s="1"/>
  <c r="GB448" i="1" s="1"/>
  <c r="EW448" i="1" a="1"/>
  <c r="EW448" i="1" s="1"/>
  <c r="GC448" i="1" s="1"/>
  <c r="EX448" i="1" a="1"/>
  <c r="EX448" i="1" s="1"/>
  <c r="GD448" i="1" s="1"/>
  <c r="EY448" i="1" a="1"/>
  <c r="EY448" i="1"/>
  <c r="GE448" i="1" s="1"/>
  <c r="EZ448" i="1" a="1"/>
  <c r="EZ448" i="1" s="1"/>
  <c r="GF448" i="1" s="1"/>
  <c r="FA448" i="1" a="1"/>
  <c r="FA448" i="1" s="1"/>
  <c r="FB448" i="1" a="1"/>
  <c r="FB448" i="1"/>
  <c r="GH448" i="1" s="1"/>
  <c r="FC448" i="1" a="1"/>
  <c r="FC448" i="1"/>
  <c r="FD448" i="1" a="1"/>
  <c r="FD448" i="1" s="1"/>
  <c r="GJ448" i="1" s="1"/>
  <c r="FE448" i="1" a="1"/>
  <c r="FE448" i="1" s="1"/>
  <c r="GK448" i="1" s="1"/>
  <c r="FF448" i="1" a="1"/>
  <c r="FF448" i="1"/>
  <c r="GL448" i="1" s="1"/>
  <c r="FG448" i="1" a="1"/>
  <c r="FG448" i="1" s="1"/>
  <c r="FH448" i="1" a="1"/>
  <c r="FH448" i="1" s="1"/>
  <c r="FI448" i="1" a="1"/>
  <c r="FI448" i="1" s="1"/>
  <c r="GO448" i="1" s="1"/>
  <c r="FJ448" i="1" a="1"/>
  <c r="FJ448" i="1" s="1"/>
  <c r="GP448" i="1" s="1"/>
  <c r="FK448" i="1" a="1"/>
  <c r="FK448" i="1"/>
  <c r="FL448" i="1" a="1"/>
  <c r="FL448" i="1"/>
  <c r="FM448" i="1" a="1"/>
  <c r="FM448" i="1" s="1"/>
  <c r="GS448" i="1" s="1"/>
  <c r="FN448" i="1" a="1"/>
  <c r="FN448" i="1"/>
  <c r="GT448" i="1" s="1"/>
  <c r="FO448" i="1" a="1"/>
  <c r="FO448" i="1" s="1"/>
  <c r="GU448" i="1" s="1"/>
  <c r="FR448" i="1"/>
  <c r="FZ448" i="1"/>
  <c r="GG448" i="1"/>
  <c r="GI448" i="1"/>
  <c r="GM448" i="1"/>
  <c r="GN448" i="1"/>
  <c r="GQ448" i="1"/>
  <c r="GR448" i="1"/>
  <c r="EL449" i="1" a="1"/>
  <c r="EL449" i="1" s="1"/>
  <c r="FR449" i="1" s="1"/>
  <c r="EM449" i="1" a="1"/>
  <c r="EM449" i="1"/>
  <c r="EN449" i="1" a="1"/>
  <c r="EN449" i="1"/>
  <c r="EO449" i="1" a="1"/>
  <c r="EO449" i="1"/>
  <c r="EP449" i="1" a="1"/>
  <c r="EP449" i="1"/>
  <c r="EQ449" i="1" a="1"/>
  <c r="EQ449" i="1" s="1"/>
  <c r="ER449" i="1" a="1"/>
  <c r="ER449" i="1" s="1"/>
  <c r="FX449" i="1" s="1"/>
  <c r="ES449" i="1" a="1"/>
  <c r="ES449" i="1" s="1"/>
  <c r="FY449" i="1" s="1"/>
  <c r="ET449" i="1" a="1"/>
  <c r="ET449" i="1"/>
  <c r="EU449" i="1" a="1"/>
  <c r="EU449" i="1" s="1"/>
  <c r="GA449" i="1" s="1"/>
  <c r="EV449" i="1" a="1"/>
  <c r="EV449" i="1"/>
  <c r="GB449" i="1" s="1"/>
  <c r="EW449" i="1" a="1"/>
  <c r="EW449" i="1" s="1"/>
  <c r="GC449" i="1" s="1"/>
  <c r="EX449" i="1" a="1"/>
  <c r="EX449" i="1" s="1"/>
  <c r="EY449" i="1" a="1"/>
  <c r="EY449" i="1"/>
  <c r="GE449" i="1" s="1"/>
  <c r="EZ449" i="1" a="1"/>
  <c r="EZ449" i="1"/>
  <c r="FA449" i="1" a="1"/>
  <c r="FA449" i="1"/>
  <c r="GG449" i="1" s="1"/>
  <c r="FB449" i="1" a="1"/>
  <c r="FB449" i="1"/>
  <c r="GH449" i="1" s="1"/>
  <c r="FC449" i="1" a="1"/>
  <c r="FC449" i="1" s="1"/>
  <c r="GI449" i="1" s="1"/>
  <c r="FD449" i="1" a="1"/>
  <c r="FD449" i="1" s="1"/>
  <c r="GJ449" i="1" s="1"/>
  <c r="FE449" i="1" a="1"/>
  <c r="FE449" i="1" s="1"/>
  <c r="GK449" i="1" s="1"/>
  <c r="FF449" i="1" a="1"/>
  <c r="FF449" i="1" s="1"/>
  <c r="GL449" i="1" s="1"/>
  <c r="FG449" i="1" a="1"/>
  <c r="FG449" i="1" s="1"/>
  <c r="GM449" i="1" s="1"/>
  <c r="FH449" i="1" a="1"/>
  <c r="FH449" i="1" s="1"/>
  <c r="GN449" i="1" s="1"/>
  <c r="FI449" i="1" a="1"/>
  <c r="FI449" i="1" s="1"/>
  <c r="FJ449" i="1" a="1"/>
  <c r="FJ449" i="1" s="1"/>
  <c r="FK449" i="1" a="1"/>
  <c r="FK449" i="1"/>
  <c r="FL449" i="1" a="1"/>
  <c r="FL449" i="1"/>
  <c r="FM449" i="1" a="1"/>
  <c r="FM449" i="1"/>
  <c r="GS449" i="1" s="1"/>
  <c r="FN449" i="1" a="1"/>
  <c r="FN449" i="1"/>
  <c r="GT449" i="1" s="1"/>
  <c r="FO449" i="1" a="1"/>
  <c r="FO449" i="1" s="1"/>
  <c r="GU449" i="1" s="1"/>
  <c r="FS449" i="1"/>
  <c r="FT449" i="1"/>
  <c r="FU449" i="1"/>
  <c r="FV449" i="1"/>
  <c r="FW449" i="1"/>
  <c r="FZ449" i="1"/>
  <c r="GD449" i="1"/>
  <c r="GF449" i="1"/>
  <c r="GO449" i="1"/>
  <c r="GP449" i="1"/>
  <c r="GQ449" i="1"/>
  <c r="GR449" i="1"/>
  <c r="EL450" i="1" a="1"/>
  <c r="EL450" i="1" s="1"/>
  <c r="FR450" i="1" s="1"/>
  <c r="EM450" i="1" a="1"/>
  <c r="EM450" i="1" s="1"/>
  <c r="FS450" i="1" s="1"/>
  <c r="EN450" i="1" a="1"/>
  <c r="EN450" i="1"/>
  <c r="FT450" i="1" s="1"/>
  <c r="EO450" i="1" a="1"/>
  <c r="EO450" i="1"/>
  <c r="EP450" i="1" a="1"/>
  <c r="EP450" i="1"/>
  <c r="FV450" i="1" s="1"/>
  <c r="EQ450" i="1" a="1"/>
  <c r="EQ450" i="1" s="1"/>
  <c r="ER450" i="1" a="1"/>
  <c r="ER450" i="1" s="1"/>
  <c r="FX450" i="1" s="1"/>
  <c r="ES450" i="1" a="1"/>
  <c r="ES450" i="1"/>
  <c r="ET450" i="1" a="1"/>
  <c r="ET450" i="1"/>
  <c r="FZ450" i="1" s="1"/>
  <c r="EU450" i="1" a="1"/>
  <c r="EU450" i="1"/>
  <c r="GA450" i="1" s="1"/>
  <c r="EV450" i="1" a="1"/>
  <c r="EV450" i="1" s="1"/>
  <c r="GB450" i="1" s="1"/>
  <c r="EW450" i="1" a="1"/>
  <c r="EW450" i="1" s="1"/>
  <c r="GC450" i="1" s="1"/>
  <c r="EX450" i="1" a="1"/>
  <c r="EX450" i="1"/>
  <c r="EY450" i="1" a="1"/>
  <c r="EY450" i="1" s="1"/>
  <c r="GE450" i="1" s="1"/>
  <c r="EZ450" i="1" a="1"/>
  <c r="EZ450" i="1" s="1"/>
  <c r="GF450" i="1" s="1"/>
  <c r="FA450" i="1" a="1"/>
  <c r="FA450" i="1"/>
  <c r="GG450" i="1" s="1"/>
  <c r="FB450" i="1" a="1"/>
  <c r="FB450" i="1"/>
  <c r="FC450" i="1" a="1"/>
  <c r="FC450" i="1" s="1"/>
  <c r="FD450" i="1" a="1"/>
  <c r="FD450" i="1" s="1"/>
  <c r="FE450" i="1" a="1"/>
  <c r="FE450" i="1"/>
  <c r="FF450" i="1" a="1"/>
  <c r="FF450" i="1"/>
  <c r="FG450" i="1" a="1"/>
  <c r="FG450" i="1"/>
  <c r="GM450" i="1" s="1"/>
  <c r="FH450" i="1" a="1"/>
  <c r="FH450" i="1"/>
  <c r="GN450" i="1" s="1"/>
  <c r="FI450" i="1" a="1"/>
  <c r="FI450" i="1" s="1"/>
  <c r="GO450" i="1" s="1"/>
  <c r="FJ450" i="1" a="1"/>
  <c r="FJ450" i="1" s="1"/>
  <c r="GP450" i="1" s="1"/>
  <c r="FK450" i="1" a="1"/>
  <c r="FK450" i="1" s="1"/>
  <c r="GQ450" i="1" s="1"/>
  <c r="FL450" i="1" a="1"/>
  <c r="FL450" i="1"/>
  <c r="GR450" i="1" s="1"/>
  <c r="FM450" i="1" a="1"/>
  <c r="FM450" i="1"/>
  <c r="GS450" i="1" s="1"/>
  <c r="FN450" i="1" a="1"/>
  <c r="FN450" i="1" s="1"/>
  <c r="GT450" i="1" s="1"/>
  <c r="FO450" i="1" a="1"/>
  <c r="FO450" i="1" s="1"/>
  <c r="GU450" i="1" s="1"/>
  <c r="FU450" i="1"/>
  <c r="FW450" i="1"/>
  <c r="FY450" i="1"/>
  <c r="GD450" i="1"/>
  <c r="GH450" i="1"/>
  <c r="GI450" i="1"/>
  <c r="GJ450" i="1"/>
  <c r="GK450" i="1"/>
  <c r="GL450" i="1"/>
  <c r="EL451" i="1" a="1"/>
  <c r="EL451" i="1"/>
  <c r="FR451" i="1" s="1"/>
  <c r="EM451" i="1" a="1"/>
  <c r="EM451" i="1"/>
  <c r="FS451" i="1" s="1"/>
  <c r="EN451" i="1" a="1"/>
  <c r="EN451" i="1"/>
  <c r="FT451" i="1" s="1"/>
  <c r="EO451" i="1" a="1"/>
  <c r="EO451" i="1" s="1"/>
  <c r="FU451" i="1" s="1"/>
  <c r="EP451" i="1" a="1"/>
  <c r="EP451" i="1" s="1"/>
  <c r="FV451" i="1" s="1"/>
  <c r="EQ451" i="1" a="1"/>
  <c r="EQ451" i="1" s="1"/>
  <c r="FW451" i="1" s="1"/>
  <c r="ER451" i="1" a="1"/>
  <c r="ER451" i="1"/>
  <c r="FX451" i="1" s="1"/>
  <c r="ES451" i="1" a="1"/>
  <c r="ES451" i="1"/>
  <c r="FY451" i="1" s="1"/>
  <c r="ET451" i="1" a="1"/>
  <c r="ET451" i="1" s="1"/>
  <c r="FZ451" i="1" s="1"/>
  <c r="EU451" i="1" a="1"/>
  <c r="EU451" i="1" s="1"/>
  <c r="GA451" i="1" s="1"/>
  <c r="EV451" i="1" a="1"/>
  <c r="EV451" i="1"/>
  <c r="EW451" i="1" a="1"/>
  <c r="EW451" i="1" s="1"/>
  <c r="GC451" i="1" s="1"/>
  <c r="EX451" i="1" a="1"/>
  <c r="EX451" i="1" s="1"/>
  <c r="GD451" i="1" s="1"/>
  <c r="EY451" i="1" a="1"/>
  <c r="EY451" i="1" s="1"/>
  <c r="GE451" i="1" s="1"/>
  <c r="EZ451" i="1" a="1"/>
  <c r="EZ451" i="1" s="1"/>
  <c r="FA451" i="1" a="1"/>
  <c r="FA451" i="1"/>
  <c r="GG451" i="1" s="1"/>
  <c r="FB451" i="1" a="1"/>
  <c r="FB451" i="1" s="1"/>
  <c r="FC451" i="1" a="1"/>
  <c r="FC451" i="1"/>
  <c r="FD451" i="1" a="1"/>
  <c r="FD451" i="1" s="1"/>
  <c r="GJ451" i="1" s="1"/>
  <c r="FE451" i="1" a="1"/>
  <c r="FE451" i="1"/>
  <c r="FF451" i="1" a="1"/>
  <c r="FF451" i="1" s="1"/>
  <c r="GL451" i="1" s="1"/>
  <c r="FG451" i="1" a="1"/>
  <c r="FG451" i="1" s="1"/>
  <c r="FH451" i="1" a="1"/>
  <c r="FH451" i="1"/>
  <c r="FI451" i="1" a="1"/>
  <c r="FI451" i="1" s="1"/>
  <c r="FJ451" i="1" a="1"/>
  <c r="FJ451" i="1"/>
  <c r="GP451" i="1" s="1"/>
  <c r="FK451" i="1" a="1"/>
  <c r="FK451" i="1"/>
  <c r="GQ451" i="1" s="1"/>
  <c r="FL451" i="1" a="1"/>
  <c r="FL451" i="1"/>
  <c r="FM451" i="1" a="1"/>
  <c r="FM451" i="1"/>
  <c r="FN451" i="1" a="1"/>
  <c r="FN451" i="1"/>
  <c r="FO451" i="1" a="1"/>
  <c r="FO451" i="1" s="1"/>
  <c r="GU451" i="1" s="1"/>
  <c r="GB451" i="1"/>
  <c r="GF451" i="1"/>
  <c r="GH451" i="1"/>
  <c r="GI451" i="1"/>
  <c r="GK451" i="1"/>
  <c r="GM451" i="1"/>
  <c r="GN451" i="1"/>
  <c r="GO451" i="1"/>
  <c r="GR451" i="1"/>
  <c r="GS451" i="1"/>
  <c r="GT451" i="1"/>
  <c r="EL452" i="1" a="1"/>
  <c r="EL452" i="1"/>
  <c r="FR452" i="1" s="1"/>
  <c r="EM452" i="1" a="1"/>
  <c r="EM452" i="1"/>
  <c r="EN452" i="1" a="1"/>
  <c r="EN452" i="1"/>
  <c r="EO452" i="1" a="1"/>
  <c r="EO452" i="1"/>
  <c r="EP452" i="1" a="1"/>
  <c r="EP452" i="1" s="1"/>
  <c r="FV452" i="1" s="1"/>
  <c r="EQ452" i="1" a="1"/>
  <c r="EQ452" i="1"/>
  <c r="ER452" i="1" a="1"/>
  <c r="ER452" i="1" s="1"/>
  <c r="FX452" i="1" s="1"/>
  <c r="ES452" i="1" a="1"/>
  <c r="ES452" i="1"/>
  <c r="FY452" i="1" s="1"/>
  <c r="ET452" i="1" a="1"/>
  <c r="ET452" i="1"/>
  <c r="FZ452" i="1" s="1"/>
  <c r="EU452" i="1" a="1"/>
  <c r="EU452" i="1" s="1"/>
  <c r="GA452" i="1" s="1"/>
  <c r="EV452" i="1" a="1"/>
  <c r="EV452" i="1"/>
  <c r="EW452" i="1" a="1"/>
  <c r="EW452" i="1" s="1"/>
  <c r="GC452" i="1" s="1"/>
  <c r="EX452" i="1" a="1"/>
  <c r="EX452" i="1"/>
  <c r="GD452" i="1" s="1"/>
  <c r="EY452" i="1" a="1"/>
  <c r="EY452" i="1"/>
  <c r="EZ452" i="1" a="1"/>
  <c r="EZ452" i="1"/>
  <c r="GF452" i="1" s="1"/>
  <c r="FA452" i="1" a="1"/>
  <c r="FA452" i="1"/>
  <c r="GG452" i="1" s="1"/>
  <c r="FB452" i="1" a="1"/>
  <c r="FB452" i="1"/>
  <c r="GH452" i="1" s="1"/>
  <c r="FC452" i="1" a="1"/>
  <c r="FC452" i="1" s="1"/>
  <c r="GI452" i="1" s="1"/>
  <c r="FD452" i="1" a="1"/>
  <c r="FD452" i="1" s="1"/>
  <c r="GJ452" i="1" s="1"/>
  <c r="FE452" i="1" a="1"/>
  <c r="FE452" i="1"/>
  <c r="GK452" i="1" s="1"/>
  <c r="FF452" i="1" a="1"/>
  <c r="FF452" i="1"/>
  <c r="GL452" i="1" s="1"/>
  <c r="FG452" i="1" a="1"/>
  <c r="FG452" i="1"/>
  <c r="GM452" i="1" s="1"/>
  <c r="FH452" i="1" a="1"/>
  <c r="FH452" i="1" s="1"/>
  <c r="GN452" i="1" s="1"/>
  <c r="FI452" i="1" a="1"/>
  <c r="FI452" i="1" s="1"/>
  <c r="GO452" i="1" s="1"/>
  <c r="FJ452" i="1" a="1"/>
  <c r="FJ452" i="1"/>
  <c r="GP452" i="1" s="1"/>
  <c r="FK452" i="1" a="1"/>
  <c r="FK452" i="1"/>
  <c r="FL452" i="1" a="1"/>
  <c r="FL452" i="1"/>
  <c r="GR452" i="1" s="1"/>
  <c r="FM452" i="1" a="1"/>
  <c r="FM452" i="1"/>
  <c r="GS452" i="1" s="1"/>
  <c r="FN452" i="1" a="1"/>
  <c r="FN452" i="1"/>
  <c r="FO452" i="1" a="1"/>
  <c r="FO452" i="1"/>
  <c r="GU452" i="1" s="1"/>
  <c r="FS452" i="1"/>
  <c r="FT452" i="1"/>
  <c r="FU452" i="1"/>
  <c r="FW452" i="1"/>
  <c r="GB452" i="1"/>
  <c r="GE452" i="1"/>
  <c r="GQ452" i="1"/>
  <c r="GT452" i="1"/>
  <c r="EL453" i="1" a="1"/>
  <c r="EL453" i="1" s="1"/>
  <c r="EM453" i="1" a="1"/>
  <c r="EM453" i="1" s="1"/>
  <c r="FS453" i="1" s="1"/>
  <c r="EN453" i="1" a="1"/>
  <c r="EN453" i="1" s="1"/>
  <c r="FT453" i="1" s="1"/>
  <c r="EO453" i="1" a="1"/>
  <c r="EO453" i="1" s="1"/>
  <c r="EP453" i="1" a="1"/>
  <c r="EP453" i="1"/>
  <c r="EQ453" i="1" a="1"/>
  <c r="EQ453" i="1" s="1"/>
  <c r="FW453" i="1" s="1"/>
  <c r="ER453" i="1" a="1"/>
  <c r="ER453" i="1" s="1"/>
  <c r="FX453" i="1" s="1"/>
  <c r="ES453" i="1" a="1"/>
  <c r="ES453" i="1"/>
  <c r="FY453" i="1" s="1"/>
  <c r="ET453" i="1" a="1"/>
  <c r="ET453" i="1"/>
  <c r="FZ453" i="1" s="1"/>
  <c r="EU453" i="1" a="1"/>
  <c r="EU453" i="1" s="1"/>
  <c r="GA453" i="1" s="1"/>
  <c r="EV453" i="1" a="1"/>
  <c r="EV453" i="1"/>
  <c r="EW453" i="1" a="1"/>
  <c r="EW453" i="1" s="1"/>
  <c r="EX453" i="1" a="1"/>
  <c r="EX453" i="1"/>
  <c r="EY453" i="1" a="1"/>
  <c r="EY453" i="1" s="1"/>
  <c r="GE453" i="1" s="1"/>
  <c r="EZ453" i="1" a="1"/>
  <c r="EZ453" i="1"/>
  <c r="GF453" i="1" s="1"/>
  <c r="FA453" i="1" a="1"/>
  <c r="FA453" i="1" s="1"/>
  <c r="GG453" i="1" s="1"/>
  <c r="FB453" i="1" a="1"/>
  <c r="FB453" i="1"/>
  <c r="FC453" i="1" a="1"/>
  <c r="FC453" i="1" s="1"/>
  <c r="GI453" i="1" s="1"/>
  <c r="FD453" i="1" a="1"/>
  <c r="FD453" i="1" s="1"/>
  <c r="GJ453" i="1" s="1"/>
  <c r="FE453" i="1" a="1"/>
  <c r="FE453" i="1"/>
  <c r="GK453" i="1" s="1"/>
  <c r="FF453" i="1" a="1"/>
  <c r="FF453" i="1"/>
  <c r="GL453" i="1" s="1"/>
  <c r="FG453" i="1" a="1"/>
  <c r="FG453" i="1"/>
  <c r="GM453" i="1" s="1"/>
  <c r="FH453" i="1" a="1"/>
  <c r="FH453" i="1"/>
  <c r="GN453" i="1" s="1"/>
  <c r="FI453" i="1" a="1"/>
  <c r="FI453" i="1" s="1"/>
  <c r="GO453" i="1" s="1"/>
  <c r="FJ453" i="1" a="1"/>
  <c r="FJ453" i="1"/>
  <c r="GP453" i="1" s="1"/>
  <c r="FK453" i="1" a="1"/>
  <c r="FK453" i="1" s="1"/>
  <c r="GQ453" i="1" s="1"/>
  <c r="FL453" i="1" a="1"/>
  <c r="FL453" i="1"/>
  <c r="GR453" i="1" s="1"/>
  <c r="FM453" i="1" a="1"/>
  <c r="FM453" i="1" s="1"/>
  <c r="FN453" i="1" a="1"/>
  <c r="FN453" i="1"/>
  <c r="FO453" i="1" a="1"/>
  <c r="FO453" i="1" s="1"/>
  <c r="FR453" i="1"/>
  <c r="FU453" i="1"/>
  <c r="FV453" i="1"/>
  <c r="GB453" i="1"/>
  <c r="GC453" i="1"/>
  <c r="GD453" i="1"/>
  <c r="GH453" i="1"/>
  <c r="GS453" i="1"/>
  <c r="GT453" i="1"/>
  <c r="GU453" i="1"/>
  <c r="EL454" i="1" a="1"/>
  <c r="EL454" i="1" s="1"/>
  <c r="FR454" i="1" s="1"/>
  <c r="EM454" i="1" a="1"/>
  <c r="EM454" i="1" s="1"/>
  <c r="FS454" i="1" s="1"/>
  <c r="EN454" i="1" a="1"/>
  <c r="EN454" i="1" s="1"/>
  <c r="FT454" i="1" s="1"/>
  <c r="EO454" i="1" a="1"/>
  <c r="EO454" i="1"/>
  <c r="FU454" i="1" s="1"/>
  <c r="EP454" i="1" a="1"/>
  <c r="EP454" i="1" s="1"/>
  <c r="FV454" i="1" s="1"/>
  <c r="EQ454" i="1" a="1"/>
  <c r="EQ454" i="1"/>
  <c r="FW454" i="1" s="1"/>
  <c r="ER454" i="1" a="1"/>
  <c r="ER454" i="1" s="1"/>
  <c r="FX454" i="1" s="1"/>
  <c r="ES454" i="1" a="1"/>
  <c r="ES454" i="1"/>
  <c r="FY454" i="1" s="1"/>
  <c r="ET454" i="1" a="1"/>
  <c r="ET454" i="1"/>
  <c r="EU454" i="1" a="1"/>
  <c r="EU454" i="1"/>
  <c r="GA454" i="1" s="1"/>
  <c r="EV454" i="1" a="1"/>
  <c r="EV454" i="1"/>
  <c r="GB454" i="1" s="1"/>
  <c r="EW454" i="1" a="1"/>
  <c r="EW454" i="1"/>
  <c r="GC454" i="1" s="1"/>
  <c r="EX454" i="1" a="1"/>
  <c r="EX454" i="1" s="1"/>
  <c r="GD454" i="1" s="1"/>
  <c r="EY454" i="1" a="1"/>
  <c r="EY454" i="1" s="1"/>
  <c r="GE454" i="1" s="1"/>
  <c r="EZ454" i="1" a="1"/>
  <c r="EZ454" i="1" s="1"/>
  <c r="GF454" i="1" s="1"/>
  <c r="FA454" i="1" a="1"/>
  <c r="FA454" i="1" s="1"/>
  <c r="GG454" i="1" s="1"/>
  <c r="FB454" i="1" a="1"/>
  <c r="FB454" i="1" s="1"/>
  <c r="GH454" i="1" s="1"/>
  <c r="FC454" i="1" a="1"/>
  <c r="FC454" i="1" s="1"/>
  <c r="FD454" i="1" a="1"/>
  <c r="FD454" i="1" s="1"/>
  <c r="GJ454" i="1" s="1"/>
  <c r="FE454" i="1" a="1"/>
  <c r="FE454" i="1"/>
  <c r="FF454" i="1" a="1"/>
  <c r="FF454" i="1"/>
  <c r="FG454" i="1" a="1"/>
  <c r="FG454" i="1"/>
  <c r="FH454" i="1" a="1"/>
  <c r="FH454" i="1"/>
  <c r="FI454" i="1" a="1"/>
  <c r="FI454" i="1"/>
  <c r="GO454" i="1" s="1"/>
  <c r="FJ454" i="1" a="1"/>
  <c r="FJ454" i="1"/>
  <c r="GP454" i="1" s="1"/>
  <c r="FK454" i="1" a="1"/>
  <c r="FK454" i="1" s="1"/>
  <c r="GQ454" i="1" s="1"/>
  <c r="FL454" i="1" a="1"/>
  <c r="FL454" i="1" s="1"/>
  <c r="GR454" i="1" s="1"/>
  <c r="FM454" i="1" a="1"/>
  <c r="FM454" i="1" s="1"/>
  <c r="GS454" i="1" s="1"/>
  <c r="FN454" i="1" a="1"/>
  <c r="FN454" i="1"/>
  <c r="GT454" i="1" s="1"/>
  <c r="FO454" i="1" a="1"/>
  <c r="FO454" i="1" s="1"/>
  <c r="GU454" i="1" s="1"/>
  <c r="FZ454" i="1"/>
  <c r="GI454" i="1"/>
  <c r="GK454" i="1"/>
  <c r="GL454" i="1"/>
  <c r="GM454" i="1"/>
  <c r="GN454" i="1"/>
  <c r="EL455" i="1" a="1"/>
  <c r="EL455" i="1"/>
  <c r="EM455" i="1" a="1"/>
  <c r="EM455" i="1"/>
  <c r="EN455" i="1" a="1"/>
  <c r="EN455" i="1"/>
  <c r="EO455" i="1" a="1"/>
  <c r="EO455" i="1" s="1"/>
  <c r="FU455" i="1" s="1"/>
  <c r="EP455" i="1" a="1"/>
  <c r="EP455" i="1"/>
  <c r="EQ455" i="1" a="1"/>
  <c r="EQ455" i="1"/>
  <c r="FW455" i="1" s="1"/>
  <c r="ER455" i="1" a="1"/>
  <c r="ER455" i="1"/>
  <c r="ES455" i="1" a="1"/>
  <c r="ES455" i="1" s="1"/>
  <c r="ET455" i="1" a="1"/>
  <c r="ET455" i="1"/>
  <c r="FZ455" i="1" s="1"/>
  <c r="EU455" i="1" a="1"/>
  <c r="EU455" i="1" s="1"/>
  <c r="GA455" i="1" s="1"/>
  <c r="EV455" i="1" a="1"/>
  <c r="EV455" i="1"/>
  <c r="EW455" i="1" a="1"/>
  <c r="EW455" i="1"/>
  <c r="EX455" i="1" a="1"/>
  <c r="EX455" i="1"/>
  <c r="EY455" i="1" a="1"/>
  <c r="EY455" i="1"/>
  <c r="GE455" i="1" s="1"/>
  <c r="EZ455" i="1" a="1"/>
  <c r="EZ455" i="1"/>
  <c r="GF455" i="1" s="1"/>
  <c r="FA455" i="1" a="1"/>
  <c r="FA455" i="1" s="1"/>
  <c r="GG455" i="1" s="1"/>
  <c r="FB455" i="1" a="1"/>
  <c r="FB455" i="1"/>
  <c r="FC455" i="1" a="1"/>
  <c r="FC455" i="1" s="1"/>
  <c r="GI455" i="1" s="1"/>
  <c r="FD455" i="1" a="1"/>
  <c r="FD455" i="1"/>
  <c r="FE455" i="1" a="1"/>
  <c r="FE455" i="1"/>
  <c r="GK455" i="1" s="1"/>
  <c r="FF455" i="1" a="1"/>
  <c r="FF455" i="1"/>
  <c r="GL455" i="1" s="1"/>
  <c r="FG455" i="1" a="1"/>
  <c r="FG455" i="1"/>
  <c r="GM455" i="1" s="1"/>
  <c r="FH455" i="1" a="1"/>
  <c r="FH455" i="1"/>
  <c r="GN455" i="1" s="1"/>
  <c r="FI455" i="1" a="1"/>
  <c r="FI455" i="1" s="1"/>
  <c r="GO455" i="1" s="1"/>
  <c r="FJ455" i="1" a="1"/>
  <c r="FJ455" i="1"/>
  <c r="FK455" i="1" a="1"/>
  <c r="FK455" i="1"/>
  <c r="GQ455" i="1" s="1"/>
  <c r="FL455" i="1" a="1"/>
  <c r="FL455" i="1"/>
  <c r="GR455" i="1" s="1"/>
  <c r="FM455" i="1" a="1"/>
  <c r="FM455" i="1" s="1"/>
  <c r="GS455" i="1" s="1"/>
  <c r="FN455" i="1" a="1"/>
  <c r="FN455" i="1"/>
  <c r="FO455" i="1" a="1"/>
  <c r="FO455" i="1" s="1"/>
  <c r="GU455" i="1" s="1"/>
  <c r="FR455" i="1"/>
  <c r="FS455" i="1"/>
  <c r="FT455" i="1"/>
  <c r="FV455" i="1"/>
  <c r="FX455" i="1"/>
  <c r="FY455" i="1"/>
  <c r="GB455" i="1"/>
  <c r="GC455" i="1"/>
  <c r="GD455" i="1"/>
  <c r="GH455" i="1"/>
  <c r="GJ455" i="1"/>
  <c r="GP455" i="1"/>
  <c r="GT455" i="1"/>
  <c r="EL456" i="1" a="1"/>
  <c r="EL456" i="1" s="1"/>
  <c r="FR456" i="1" s="1"/>
  <c r="EM456" i="1" a="1"/>
  <c r="EM456" i="1"/>
  <c r="EN456" i="1" a="1"/>
  <c r="EN456" i="1" s="1"/>
  <c r="FT456" i="1" s="1"/>
  <c r="EO456" i="1" a="1"/>
  <c r="EO456" i="1" s="1"/>
  <c r="EP456" i="1" a="1"/>
  <c r="EP456" i="1" s="1"/>
  <c r="FV456" i="1" s="1"/>
  <c r="EQ456" i="1" a="1"/>
  <c r="EQ456" i="1" s="1"/>
  <c r="ER456" i="1" a="1"/>
  <c r="ER456" i="1"/>
  <c r="FX456" i="1" s="1"/>
  <c r="ES456" i="1" a="1"/>
  <c r="ES456" i="1"/>
  <c r="FY456" i="1" s="1"/>
  <c r="ET456" i="1" a="1"/>
  <c r="ET456" i="1" s="1"/>
  <c r="FZ456" i="1" s="1"/>
  <c r="EU456" i="1" a="1"/>
  <c r="EU456" i="1"/>
  <c r="EV456" i="1" a="1"/>
  <c r="EV456" i="1" s="1"/>
  <c r="GB456" i="1" s="1"/>
  <c r="EW456" i="1" a="1"/>
  <c r="EW456" i="1"/>
  <c r="EX456" i="1" a="1"/>
  <c r="EX456" i="1" s="1"/>
  <c r="GD456" i="1" s="1"/>
  <c r="EY456" i="1" a="1"/>
  <c r="EY456" i="1"/>
  <c r="GE456" i="1" s="1"/>
  <c r="EZ456" i="1" a="1"/>
  <c r="EZ456" i="1" s="1"/>
  <c r="GF456" i="1" s="1"/>
  <c r="FA456" i="1" a="1"/>
  <c r="FA456" i="1" s="1"/>
  <c r="GG456" i="1" s="1"/>
  <c r="FB456" i="1" a="1"/>
  <c r="FB456" i="1" s="1"/>
  <c r="GH456" i="1" s="1"/>
  <c r="FC456" i="1" a="1"/>
  <c r="FC456" i="1" s="1"/>
  <c r="GI456" i="1" s="1"/>
  <c r="FD456" i="1" a="1"/>
  <c r="FD456" i="1" s="1"/>
  <c r="GJ456" i="1" s="1"/>
  <c r="FE456" i="1" a="1"/>
  <c r="FE456" i="1"/>
  <c r="FF456" i="1" a="1"/>
  <c r="FF456" i="1" s="1"/>
  <c r="GL456" i="1" s="1"/>
  <c r="FG456" i="1" a="1"/>
  <c r="FG456" i="1" s="1"/>
  <c r="GM456" i="1" s="1"/>
  <c r="FH456" i="1" a="1"/>
  <c r="FH456" i="1" s="1"/>
  <c r="GN456" i="1" s="1"/>
  <c r="FI456" i="1" a="1"/>
  <c r="FI456" i="1"/>
  <c r="FJ456" i="1" a="1"/>
  <c r="FJ456" i="1" s="1"/>
  <c r="GP456" i="1" s="1"/>
  <c r="FK456" i="1" a="1"/>
  <c r="FK456" i="1"/>
  <c r="GQ456" i="1" s="1"/>
  <c r="FL456" i="1" a="1"/>
  <c r="FL456" i="1" s="1"/>
  <c r="FM456" i="1" a="1"/>
  <c r="FM456" i="1" s="1"/>
  <c r="FN456" i="1" a="1"/>
  <c r="FN456" i="1" s="1"/>
  <c r="FO456" i="1" a="1"/>
  <c r="FO456" i="1" s="1"/>
  <c r="FS456" i="1"/>
  <c r="FU456" i="1"/>
  <c r="FW456" i="1"/>
  <c r="GA456" i="1"/>
  <c r="GC456" i="1"/>
  <c r="GK456" i="1"/>
  <c r="GO456" i="1"/>
  <c r="GR456" i="1"/>
  <c r="GS456" i="1"/>
  <c r="GT456" i="1"/>
  <c r="GU456" i="1"/>
  <c r="EL457" i="1" a="1"/>
  <c r="EL457" i="1"/>
  <c r="FR457" i="1" s="1"/>
  <c r="EM457" i="1" a="1"/>
  <c r="EM457" i="1" s="1"/>
  <c r="FS457" i="1" s="1"/>
  <c r="EN457" i="1" a="1"/>
  <c r="EN457" i="1"/>
  <c r="FT457" i="1" s="1"/>
  <c r="EO457" i="1" a="1"/>
  <c r="EO457" i="1" s="1"/>
  <c r="FU457" i="1" s="1"/>
  <c r="EP457" i="1" a="1"/>
  <c r="EP457" i="1"/>
  <c r="FV457" i="1" s="1"/>
  <c r="EQ457" i="1" a="1"/>
  <c r="EQ457" i="1" s="1"/>
  <c r="FW457" i="1" s="1"/>
  <c r="ER457" i="1" a="1"/>
  <c r="ER457" i="1"/>
  <c r="FX457" i="1" s="1"/>
  <c r="ES457" i="1" a="1"/>
  <c r="ES457" i="1"/>
  <c r="ET457" i="1" a="1"/>
  <c r="ET457" i="1"/>
  <c r="FZ457" i="1" s="1"/>
  <c r="EU457" i="1" a="1"/>
  <c r="EU457" i="1"/>
  <c r="EV457" i="1" a="1"/>
  <c r="EV457" i="1"/>
  <c r="GB457" i="1" s="1"/>
  <c r="EW457" i="1" a="1"/>
  <c r="EW457" i="1" s="1"/>
  <c r="GC457" i="1" s="1"/>
  <c r="EX457" i="1" a="1"/>
  <c r="EX457" i="1" s="1"/>
  <c r="GD457" i="1" s="1"/>
  <c r="EY457" i="1" a="1"/>
  <c r="EY457" i="1" s="1"/>
  <c r="GE457" i="1" s="1"/>
  <c r="EZ457" i="1" a="1"/>
  <c r="EZ457" i="1"/>
  <c r="GF457" i="1" s="1"/>
  <c r="FA457" i="1" a="1"/>
  <c r="FA457" i="1"/>
  <c r="GG457" i="1" s="1"/>
  <c r="FB457" i="1" a="1"/>
  <c r="FB457" i="1"/>
  <c r="GH457" i="1" s="1"/>
  <c r="FC457" i="1" a="1"/>
  <c r="FC457" i="1" s="1"/>
  <c r="GI457" i="1" s="1"/>
  <c r="FD457" i="1" a="1"/>
  <c r="FD457" i="1"/>
  <c r="FE457" i="1" a="1"/>
  <c r="FE457" i="1"/>
  <c r="FF457" i="1" a="1"/>
  <c r="FF457" i="1"/>
  <c r="GL457" i="1" s="1"/>
  <c r="FG457" i="1" a="1"/>
  <c r="FG457" i="1"/>
  <c r="FH457" i="1" a="1"/>
  <c r="FH457" i="1" s="1"/>
  <c r="FI457" i="1" a="1"/>
  <c r="FI457" i="1" s="1"/>
  <c r="GO457" i="1" s="1"/>
  <c r="FJ457" i="1" a="1"/>
  <c r="FJ457" i="1"/>
  <c r="GP457" i="1" s="1"/>
  <c r="FK457" i="1" a="1"/>
  <c r="FK457" i="1" s="1"/>
  <c r="GQ457" i="1" s="1"/>
  <c r="FL457" i="1" a="1"/>
  <c r="FL457" i="1" s="1"/>
  <c r="GR457" i="1" s="1"/>
  <c r="FM457" i="1" a="1"/>
  <c r="FM457" i="1"/>
  <c r="GS457" i="1" s="1"/>
  <c r="FN457" i="1" a="1"/>
  <c r="FN457" i="1"/>
  <c r="GT457" i="1" s="1"/>
  <c r="FO457" i="1" a="1"/>
  <c r="FO457" i="1" s="1"/>
  <c r="GU457" i="1" s="1"/>
  <c r="FY457" i="1"/>
  <c r="GA457" i="1"/>
  <c r="GJ457" i="1"/>
  <c r="GK457" i="1"/>
  <c r="GM457" i="1"/>
  <c r="GN457" i="1"/>
  <c r="EL458" i="1" a="1"/>
  <c r="EL458" i="1" s="1"/>
  <c r="FR458" i="1" s="1"/>
  <c r="EM458" i="1" a="1"/>
  <c r="EM458" i="1"/>
  <c r="FS458" i="1" s="1"/>
  <c r="EN458" i="1" a="1"/>
  <c r="EN458" i="1" s="1"/>
  <c r="FT458" i="1" s="1"/>
  <c r="EO458" i="1" a="1"/>
  <c r="EO458" i="1" s="1"/>
  <c r="FU458" i="1" s="1"/>
  <c r="EP458" i="1" a="1"/>
  <c r="EP458" i="1"/>
  <c r="FV458" i="1" s="1"/>
  <c r="EQ458" i="1" a="1"/>
  <c r="EQ458" i="1"/>
  <c r="FW458" i="1" s="1"/>
  <c r="ER458" i="1" a="1"/>
  <c r="ER458" i="1" s="1"/>
  <c r="FX458" i="1" s="1"/>
  <c r="ES458" i="1" a="1"/>
  <c r="ES458" i="1"/>
  <c r="ET458" i="1" a="1"/>
  <c r="ET458" i="1" s="1"/>
  <c r="FZ458" i="1" s="1"/>
  <c r="EU458" i="1" a="1"/>
  <c r="EU458" i="1"/>
  <c r="GA458" i="1" s="1"/>
  <c r="EV458" i="1" a="1"/>
  <c r="EV458" i="1" s="1"/>
  <c r="GB458" i="1" s="1"/>
  <c r="EW458" i="1" a="1"/>
  <c r="EW458" i="1" s="1"/>
  <c r="GC458" i="1" s="1"/>
  <c r="EX458" i="1" a="1"/>
  <c r="EX458" i="1" s="1"/>
  <c r="GD458" i="1" s="1"/>
  <c r="EY458" i="1" a="1"/>
  <c r="EY458" i="1" s="1"/>
  <c r="GE458" i="1" s="1"/>
  <c r="EZ458" i="1" a="1"/>
  <c r="EZ458" i="1" s="1"/>
  <c r="GF458" i="1" s="1"/>
  <c r="FA458" i="1" a="1"/>
  <c r="FA458" i="1"/>
  <c r="FB458" i="1" a="1"/>
  <c r="FB458" i="1" s="1"/>
  <c r="GH458" i="1" s="1"/>
  <c r="FC458" i="1" a="1"/>
  <c r="FC458" i="1"/>
  <c r="GI458" i="1" s="1"/>
  <c r="FD458" i="1" a="1"/>
  <c r="FD458" i="1" s="1"/>
  <c r="GJ458" i="1" s="1"/>
  <c r="FE458" i="1" a="1"/>
  <c r="FE458" i="1"/>
  <c r="GK458" i="1" s="1"/>
  <c r="FF458" i="1" a="1"/>
  <c r="FF458" i="1" s="1"/>
  <c r="GL458" i="1" s="1"/>
  <c r="FG458" i="1" a="1"/>
  <c r="FG458" i="1" s="1"/>
  <c r="GM458" i="1" s="1"/>
  <c r="FH458" i="1" a="1"/>
  <c r="FH458" i="1" s="1"/>
  <c r="GN458" i="1" s="1"/>
  <c r="FI458" i="1" a="1"/>
  <c r="FI458" i="1" s="1"/>
  <c r="FJ458" i="1" a="1"/>
  <c r="FJ458" i="1" s="1"/>
  <c r="GP458" i="1" s="1"/>
  <c r="FK458" i="1" a="1"/>
  <c r="FK458" i="1" s="1"/>
  <c r="GQ458" i="1" s="1"/>
  <c r="FL458" i="1" a="1"/>
  <c r="FL458" i="1" s="1"/>
  <c r="GR458" i="1" s="1"/>
  <c r="FM458" i="1" a="1"/>
  <c r="FM458" i="1" s="1"/>
  <c r="GS458" i="1" s="1"/>
  <c r="FN458" i="1" a="1"/>
  <c r="FN458" i="1"/>
  <c r="FO458" i="1" a="1"/>
  <c r="FO458" i="1" s="1"/>
  <c r="GU458" i="1" s="1"/>
  <c r="FY458" i="1"/>
  <c r="GG458" i="1"/>
  <c r="GO458" i="1"/>
  <c r="GT458" i="1"/>
  <c r="EL459" i="1" a="1"/>
  <c r="EL459" i="1" s="1"/>
  <c r="EM459" i="1" a="1"/>
  <c r="EM459" i="1" s="1"/>
  <c r="FS459" i="1" s="1"/>
  <c r="EN459" i="1" a="1"/>
  <c r="EN459" i="1" s="1"/>
  <c r="EO459" i="1" a="1"/>
  <c r="EO459" i="1" s="1"/>
  <c r="FU459" i="1" s="1"/>
  <c r="EP459" i="1" a="1"/>
  <c r="EP459" i="1" s="1"/>
  <c r="FV459" i="1" s="1"/>
  <c r="EQ459" i="1" a="1"/>
  <c r="EQ459" i="1" s="1"/>
  <c r="FW459" i="1" s="1"/>
  <c r="ER459" i="1" a="1"/>
  <c r="ER459" i="1"/>
  <c r="FX459" i="1" s="1"/>
  <c r="ES459" i="1" a="1"/>
  <c r="ES459" i="1" s="1"/>
  <c r="FY459" i="1" s="1"/>
  <c r="ET459" i="1" a="1"/>
  <c r="ET459" i="1"/>
  <c r="FZ459" i="1" s="1"/>
  <c r="EU459" i="1" a="1"/>
  <c r="EU459" i="1" s="1"/>
  <c r="GA459" i="1" s="1"/>
  <c r="EV459" i="1" a="1"/>
  <c r="EV459" i="1"/>
  <c r="EW459" i="1" a="1"/>
  <c r="EW459" i="1" s="1"/>
  <c r="EX459" i="1" a="1"/>
  <c r="EX459" i="1"/>
  <c r="EY459" i="1" a="1"/>
  <c r="EY459" i="1" s="1"/>
  <c r="EZ459" i="1" a="1"/>
  <c r="EZ459" i="1" s="1"/>
  <c r="FA459" i="1" a="1"/>
  <c r="FA459" i="1" s="1"/>
  <c r="FB459" i="1" a="1"/>
  <c r="FB459" i="1" s="1"/>
  <c r="FC459" i="1" a="1"/>
  <c r="FC459" i="1"/>
  <c r="GI459" i="1" s="1"/>
  <c r="FD459" i="1" a="1"/>
  <c r="FD459" i="1" s="1"/>
  <c r="GJ459" i="1" s="1"/>
  <c r="FE459" i="1" a="1"/>
  <c r="FE459" i="1" s="1"/>
  <c r="GK459" i="1" s="1"/>
  <c r="FF459" i="1" a="1"/>
  <c r="FF459" i="1" s="1"/>
  <c r="GL459" i="1" s="1"/>
  <c r="FG459" i="1" a="1"/>
  <c r="FG459" i="1"/>
  <c r="GM459" i="1" s="1"/>
  <c r="FH459" i="1" a="1"/>
  <c r="FH459" i="1"/>
  <c r="GN459" i="1" s="1"/>
  <c r="FI459" i="1" a="1"/>
  <c r="FI459" i="1"/>
  <c r="GO459" i="1" s="1"/>
  <c r="FJ459" i="1" a="1"/>
  <c r="FJ459" i="1" s="1"/>
  <c r="FK459" i="1" a="1"/>
  <c r="FK459" i="1"/>
  <c r="GQ459" i="1" s="1"/>
  <c r="FL459" i="1" a="1"/>
  <c r="FL459" i="1" s="1"/>
  <c r="GR459" i="1" s="1"/>
  <c r="FM459" i="1" a="1"/>
  <c r="FM459" i="1" s="1"/>
  <c r="GS459" i="1" s="1"/>
  <c r="FN459" i="1" a="1"/>
  <c r="FN459" i="1" s="1"/>
  <c r="FO459" i="1" a="1"/>
  <c r="FO459" i="1"/>
  <c r="FR459" i="1"/>
  <c r="FT459" i="1"/>
  <c r="GB459" i="1"/>
  <c r="GC459" i="1"/>
  <c r="GD459" i="1"/>
  <c r="GE459" i="1"/>
  <c r="GF459" i="1"/>
  <c r="GG459" i="1"/>
  <c r="GH459" i="1"/>
  <c r="GP459" i="1"/>
  <c r="GT459" i="1"/>
  <c r="GU459" i="1"/>
  <c r="EL460" i="1" a="1"/>
  <c r="EL460" i="1"/>
  <c r="FR460" i="1" s="1"/>
  <c r="EM460" i="1" a="1"/>
  <c r="EM460" i="1"/>
  <c r="FS460" i="1" s="1"/>
  <c r="EN460" i="1" a="1"/>
  <c r="EN460" i="1"/>
  <c r="FT460" i="1" s="1"/>
  <c r="EO460" i="1" a="1"/>
  <c r="EO460" i="1" s="1"/>
  <c r="FU460" i="1" s="1"/>
  <c r="EP460" i="1" a="1"/>
  <c r="EP460" i="1" s="1"/>
  <c r="FV460" i="1" s="1"/>
  <c r="EQ460" i="1" a="1"/>
  <c r="EQ460" i="1"/>
  <c r="FW460" i="1" s="1"/>
  <c r="ER460" i="1" a="1"/>
  <c r="ER460" i="1"/>
  <c r="ES460" i="1" a="1"/>
  <c r="ES460" i="1"/>
  <c r="ET460" i="1" a="1"/>
  <c r="ET460" i="1"/>
  <c r="FZ460" i="1" s="1"/>
  <c r="EU460" i="1" a="1"/>
  <c r="EU460" i="1" s="1"/>
  <c r="GA460" i="1" s="1"/>
  <c r="EV460" i="1" a="1"/>
  <c r="EV460" i="1" s="1"/>
  <c r="EW460" i="1" a="1"/>
  <c r="EW460" i="1" s="1"/>
  <c r="GC460" i="1" s="1"/>
  <c r="EX460" i="1" a="1"/>
  <c r="EX460" i="1"/>
  <c r="GD460" i="1" s="1"/>
  <c r="EY460" i="1" a="1"/>
  <c r="EY460" i="1"/>
  <c r="GE460" i="1" s="1"/>
  <c r="EZ460" i="1" a="1"/>
  <c r="EZ460" i="1" s="1"/>
  <c r="GF460" i="1" s="1"/>
  <c r="FA460" i="1" a="1"/>
  <c r="FA460" i="1"/>
  <c r="FB460" i="1" a="1"/>
  <c r="FB460" i="1" s="1"/>
  <c r="FC460" i="1" a="1"/>
  <c r="FC460" i="1" s="1"/>
  <c r="GI460" i="1" s="1"/>
  <c r="FD460" i="1" a="1"/>
  <c r="FD460" i="1"/>
  <c r="FE460" i="1" a="1"/>
  <c r="FE460" i="1"/>
  <c r="FF460" i="1" a="1"/>
  <c r="FF460" i="1"/>
  <c r="FG460" i="1" a="1"/>
  <c r="FG460" i="1" s="1"/>
  <c r="FH460" i="1" a="1"/>
  <c r="FH460" i="1" s="1"/>
  <c r="FI460" i="1" a="1"/>
  <c r="FI460" i="1" s="1"/>
  <c r="GO460" i="1" s="1"/>
  <c r="FJ460" i="1" a="1"/>
  <c r="FJ460" i="1"/>
  <c r="FK460" i="1" a="1"/>
  <c r="FK460" i="1"/>
  <c r="GQ460" i="1" s="1"/>
  <c r="FL460" i="1" a="1"/>
  <c r="FL460" i="1"/>
  <c r="GR460" i="1" s="1"/>
  <c r="FM460" i="1" a="1"/>
  <c r="FM460" i="1" s="1"/>
  <c r="GS460" i="1" s="1"/>
  <c r="FN460" i="1" a="1"/>
  <c r="FN460" i="1"/>
  <c r="FO460" i="1" a="1"/>
  <c r="FO460" i="1" s="1"/>
  <c r="GU460" i="1" s="1"/>
  <c r="FX460" i="1"/>
  <c r="FY460" i="1"/>
  <c r="GB460" i="1"/>
  <c r="GG460" i="1"/>
  <c r="GH460" i="1"/>
  <c r="GJ460" i="1"/>
  <c r="GK460" i="1"/>
  <c r="GL460" i="1"/>
  <c r="GM460" i="1"/>
  <c r="GN460" i="1"/>
  <c r="GP460" i="1"/>
  <c r="GT460" i="1"/>
  <c r="EL461" i="1" a="1"/>
  <c r="EL461" i="1" s="1"/>
  <c r="FR461" i="1" s="1"/>
  <c r="EM461" i="1" a="1"/>
  <c r="EM461" i="1" s="1"/>
  <c r="FS461" i="1" s="1"/>
  <c r="EN461" i="1" a="1"/>
  <c r="EN461" i="1" s="1"/>
  <c r="FT461" i="1" s="1"/>
  <c r="EO461" i="1" a="1"/>
  <c r="EO461" i="1" s="1"/>
  <c r="EP461" i="1" a="1"/>
  <c r="EP461" i="1"/>
  <c r="FV461" i="1" s="1"/>
  <c r="EQ461" i="1" a="1"/>
  <c r="EQ461" i="1" s="1"/>
  <c r="FW461" i="1" s="1"/>
  <c r="ER461" i="1" a="1"/>
  <c r="ER461" i="1"/>
  <c r="FX461" i="1" s="1"/>
  <c r="ES461" i="1" a="1"/>
  <c r="ES461" i="1" s="1"/>
  <c r="FY461" i="1" s="1"/>
  <c r="ET461" i="1" a="1"/>
  <c r="ET461" i="1" s="1"/>
  <c r="FZ461" i="1" s="1"/>
  <c r="EU461" i="1" a="1"/>
  <c r="EU461" i="1" s="1"/>
  <c r="GA461" i="1" s="1"/>
  <c r="EV461" i="1" a="1"/>
  <c r="EV461" i="1" s="1"/>
  <c r="GB461" i="1" s="1"/>
  <c r="EW461" i="1" a="1"/>
  <c r="EW461" i="1" s="1"/>
  <c r="GC461" i="1" s="1"/>
  <c r="EX461" i="1" a="1"/>
  <c r="EX461" i="1"/>
  <c r="GD461" i="1" s="1"/>
  <c r="EY461" i="1" a="1"/>
  <c r="EY461" i="1" s="1"/>
  <c r="GE461" i="1" s="1"/>
  <c r="EZ461" i="1" a="1"/>
  <c r="EZ461" i="1"/>
  <c r="GF461" i="1" s="1"/>
  <c r="FA461" i="1" a="1"/>
  <c r="FA461" i="1" s="1"/>
  <c r="GG461" i="1" s="1"/>
  <c r="FB461" i="1" a="1"/>
  <c r="FB461" i="1"/>
  <c r="GH461" i="1" s="1"/>
  <c r="FC461" i="1" a="1"/>
  <c r="FC461" i="1"/>
  <c r="FD461" i="1" a="1"/>
  <c r="FD461" i="1" s="1"/>
  <c r="FE461" i="1" a="1"/>
  <c r="FE461" i="1" s="1"/>
  <c r="GK461" i="1" s="1"/>
  <c r="FF461" i="1" a="1"/>
  <c r="FF461" i="1"/>
  <c r="GL461" i="1" s="1"/>
  <c r="FG461" i="1" a="1"/>
  <c r="FG461" i="1" s="1"/>
  <c r="FH461" i="1" a="1"/>
  <c r="FH461" i="1" s="1"/>
  <c r="FI461" i="1" a="1"/>
  <c r="FI461" i="1" s="1"/>
  <c r="FJ461" i="1" a="1"/>
  <c r="FJ461" i="1" s="1"/>
  <c r="GP461" i="1" s="1"/>
  <c r="FK461" i="1" a="1"/>
  <c r="FK461" i="1" s="1"/>
  <c r="GQ461" i="1" s="1"/>
  <c r="FL461" i="1" a="1"/>
  <c r="FL461" i="1" s="1"/>
  <c r="GR461" i="1" s="1"/>
  <c r="FM461" i="1" a="1"/>
  <c r="FM461" i="1"/>
  <c r="GS461" i="1" s="1"/>
  <c r="FN461" i="1" a="1"/>
  <c r="FN461" i="1"/>
  <c r="GT461" i="1" s="1"/>
  <c r="FO461" i="1" a="1"/>
  <c r="FO461" i="1"/>
  <c r="GU461" i="1" s="1"/>
  <c r="FU461" i="1"/>
  <c r="GI461" i="1"/>
  <c r="GJ461" i="1"/>
  <c r="GM461" i="1"/>
  <c r="GN461" i="1"/>
  <c r="GO461" i="1"/>
  <c r="EL462" i="1" a="1"/>
  <c r="EL462" i="1"/>
  <c r="EM462" i="1" a="1"/>
  <c r="EM462" i="1"/>
  <c r="EN462" i="1" a="1"/>
  <c r="EN462" i="1"/>
  <c r="FT462" i="1" s="1"/>
  <c r="EO462" i="1" a="1"/>
  <c r="EO462" i="1"/>
  <c r="FU462" i="1" s="1"/>
  <c r="EP462" i="1" a="1"/>
  <c r="EP462" i="1"/>
  <c r="EQ462" i="1" a="1"/>
  <c r="EQ462" i="1" s="1"/>
  <c r="FW462" i="1" s="1"/>
  <c r="ER462" i="1" a="1"/>
  <c r="ER462" i="1"/>
  <c r="ES462" i="1" a="1"/>
  <c r="ES462" i="1"/>
  <c r="FY462" i="1" s="1"/>
  <c r="ET462" i="1" a="1"/>
  <c r="ET462" i="1" s="1"/>
  <c r="FZ462" i="1" s="1"/>
  <c r="EU462" i="1" a="1"/>
  <c r="EU462" i="1"/>
  <c r="EV462" i="1" a="1"/>
  <c r="EV462" i="1" s="1"/>
  <c r="GB462" i="1" s="1"/>
  <c r="EW462" i="1" a="1"/>
  <c r="EW462" i="1"/>
  <c r="EX462" i="1" a="1"/>
  <c r="EX462" i="1"/>
  <c r="EY462" i="1" a="1"/>
  <c r="EY462" i="1"/>
  <c r="EZ462" i="1" a="1"/>
  <c r="EZ462" i="1"/>
  <c r="FA462" i="1" a="1"/>
  <c r="FA462" i="1"/>
  <c r="GG462" i="1" s="1"/>
  <c r="FB462" i="1" a="1"/>
  <c r="FB462" i="1"/>
  <c r="GH462" i="1" s="1"/>
  <c r="FC462" i="1" a="1"/>
  <c r="FC462" i="1" s="1"/>
  <c r="GI462" i="1" s="1"/>
  <c r="FD462" i="1" a="1"/>
  <c r="FD462" i="1"/>
  <c r="GJ462" i="1" s="1"/>
  <c r="FE462" i="1" a="1"/>
  <c r="FE462" i="1"/>
  <c r="GK462" i="1" s="1"/>
  <c r="FF462" i="1" a="1"/>
  <c r="FF462" i="1"/>
  <c r="GL462" i="1" s="1"/>
  <c r="FG462" i="1" a="1"/>
  <c r="FG462" i="1" s="1"/>
  <c r="GM462" i="1" s="1"/>
  <c r="FH462" i="1" a="1"/>
  <c r="FH462" i="1"/>
  <c r="GN462" i="1" s="1"/>
  <c r="FI462" i="1" a="1"/>
  <c r="FI462" i="1"/>
  <c r="GO462" i="1" s="1"/>
  <c r="FJ462" i="1" a="1"/>
  <c r="FJ462" i="1"/>
  <c r="FK462" i="1" a="1"/>
  <c r="FK462" i="1"/>
  <c r="FL462" i="1" a="1"/>
  <c r="FL462" i="1"/>
  <c r="GR462" i="1" s="1"/>
  <c r="FM462" i="1" a="1"/>
  <c r="FM462" i="1"/>
  <c r="FN462" i="1" a="1"/>
  <c r="FN462" i="1"/>
  <c r="FO462" i="1" a="1"/>
  <c r="FO462" i="1" s="1"/>
  <c r="GU462" i="1" s="1"/>
  <c r="FR462" i="1"/>
  <c r="FS462" i="1"/>
  <c r="FV462" i="1"/>
  <c r="FX462" i="1"/>
  <c r="GA462" i="1"/>
  <c r="GC462" i="1"/>
  <c r="GD462" i="1"/>
  <c r="GE462" i="1"/>
  <c r="GF462" i="1"/>
  <c r="GP462" i="1"/>
  <c r="GQ462" i="1"/>
  <c r="GS462" i="1"/>
  <c r="GT462" i="1"/>
  <c r="EL463" i="1" a="1"/>
  <c r="EL463" i="1"/>
  <c r="FR463" i="1" s="1"/>
  <c r="EM463" i="1" a="1"/>
  <c r="EM463" i="1" s="1"/>
  <c r="FS463" i="1" s="1"/>
  <c r="EN463" i="1" a="1"/>
  <c r="EN463" i="1" s="1"/>
  <c r="FT463" i="1" s="1"/>
  <c r="EO463" i="1" a="1"/>
  <c r="EO463" i="1" s="1"/>
  <c r="FU463" i="1" s="1"/>
  <c r="EP463" i="1" a="1"/>
  <c r="EP463" i="1"/>
  <c r="EQ463" i="1" a="1"/>
  <c r="EQ463" i="1"/>
  <c r="ER463" i="1" a="1"/>
  <c r="ER463" i="1"/>
  <c r="FX463" i="1" s="1"/>
  <c r="ES463" i="1" a="1"/>
  <c r="ES463" i="1"/>
  <c r="FY463" i="1" s="1"/>
  <c r="ET463" i="1" a="1"/>
  <c r="ET463" i="1" s="1"/>
  <c r="FZ463" i="1" s="1"/>
  <c r="EU463" i="1" a="1"/>
  <c r="EU463" i="1" s="1"/>
  <c r="EV463" i="1" a="1"/>
  <c r="EV463" i="1"/>
  <c r="EW463" i="1" a="1"/>
  <c r="EW463" i="1" s="1"/>
  <c r="GC463" i="1" s="1"/>
  <c r="EX463" i="1" a="1"/>
  <c r="EX463" i="1" s="1"/>
  <c r="EY463" i="1" a="1"/>
  <c r="EY463" i="1" s="1"/>
  <c r="EZ463" i="1" a="1"/>
  <c r="EZ463" i="1"/>
  <c r="FA463" i="1" a="1"/>
  <c r="FA463" i="1"/>
  <c r="FB463" i="1" a="1"/>
  <c r="FB463" i="1" s="1"/>
  <c r="GH463" i="1" s="1"/>
  <c r="FC463" i="1" a="1"/>
  <c r="FC463" i="1"/>
  <c r="FD463" i="1" a="1"/>
  <c r="FD463" i="1"/>
  <c r="GJ463" i="1" s="1"/>
  <c r="FE463" i="1" a="1"/>
  <c r="FE463" i="1"/>
  <c r="FF463" i="1" a="1"/>
  <c r="FF463" i="1" s="1"/>
  <c r="GL463" i="1" s="1"/>
  <c r="FG463" i="1" a="1"/>
  <c r="FG463" i="1" s="1"/>
  <c r="GM463" i="1" s="1"/>
  <c r="FH463" i="1" a="1"/>
  <c r="FH463" i="1"/>
  <c r="GN463" i="1" s="1"/>
  <c r="FI463" i="1" a="1"/>
  <c r="FI463" i="1"/>
  <c r="GO463" i="1" s="1"/>
  <c r="FJ463" i="1" a="1"/>
  <c r="FJ463" i="1" s="1"/>
  <c r="GP463" i="1" s="1"/>
  <c r="FK463" i="1" a="1"/>
  <c r="FK463" i="1"/>
  <c r="GQ463" i="1" s="1"/>
  <c r="FL463" i="1" a="1"/>
  <c r="FL463" i="1" s="1"/>
  <c r="GR463" i="1" s="1"/>
  <c r="FM463" i="1" a="1"/>
  <c r="FM463" i="1" s="1"/>
  <c r="GS463" i="1" s="1"/>
  <c r="FN463" i="1" a="1"/>
  <c r="FN463" i="1" s="1"/>
  <c r="GT463" i="1" s="1"/>
  <c r="FO463" i="1" a="1"/>
  <c r="FO463" i="1"/>
  <c r="FV463" i="1"/>
  <c r="FW463" i="1"/>
  <c r="GA463" i="1"/>
  <c r="GB463" i="1"/>
  <c r="GD463" i="1"/>
  <c r="GE463" i="1"/>
  <c r="GF463" i="1"/>
  <c r="GG463" i="1"/>
  <c r="GI463" i="1"/>
  <c r="GK463" i="1"/>
  <c r="GU463" i="1"/>
  <c r="EL464" i="1" a="1"/>
  <c r="EL464" i="1" s="1"/>
  <c r="FR464" i="1" s="1"/>
  <c r="EM464" i="1" a="1"/>
  <c r="EM464" i="1"/>
  <c r="FS464" i="1" s="1"/>
  <c r="EN464" i="1" a="1"/>
  <c r="EN464" i="1" s="1"/>
  <c r="EO464" i="1" a="1"/>
  <c r="EO464" i="1"/>
  <c r="FU464" i="1" s="1"/>
  <c r="EP464" i="1" a="1"/>
  <c r="EP464" i="1" s="1"/>
  <c r="EQ464" i="1" a="1"/>
  <c r="EQ464" i="1" s="1"/>
  <c r="FW464" i="1" s="1"/>
  <c r="ER464" i="1" a="1"/>
  <c r="ER464" i="1" s="1"/>
  <c r="FX464" i="1" s="1"/>
  <c r="ES464" i="1" a="1"/>
  <c r="ES464" i="1"/>
  <c r="FY464" i="1" s="1"/>
  <c r="ET464" i="1" a="1"/>
  <c r="ET464" i="1" s="1"/>
  <c r="EU464" i="1" a="1"/>
  <c r="EU464" i="1" s="1"/>
  <c r="GA464" i="1" s="1"/>
  <c r="EV464" i="1" a="1"/>
  <c r="EV464" i="1" s="1"/>
  <c r="EW464" i="1" a="1"/>
  <c r="EW464" i="1" s="1"/>
  <c r="GC464" i="1" s="1"/>
  <c r="EX464" i="1" a="1"/>
  <c r="EX464" i="1" s="1"/>
  <c r="GD464" i="1" s="1"/>
  <c r="EY464" i="1" a="1"/>
  <c r="EY464" i="1"/>
  <c r="EZ464" i="1" a="1"/>
  <c r="EZ464" i="1"/>
  <c r="GF464" i="1" s="1"/>
  <c r="FA464" i="1" a="1"/>
  <c r="FA464" i="1"/>
  <c r="GG464" i="1" s="1"/>
  <c r="FB464" i="1" a="1"/>
  <c r="FB464" i="1" s="1"/>
  <c r="GH464" i="1" s="1"/>
  <c r="FC464" i="1" a="1"/>
  <c r="FC464" i="1"/>
  <c r="GI464" i="1" s="1"/>
  <c r="FD464" i="1" a="1"/>
  <c r="FD464" i="1"/>
  <c r="FE464" i="1" a="1"/>
  <c r="FE464" i="1" s="1"/>
  <c r="GK464" i="1" s="1"/>
  <c r="FF464" i="1" a="1"/>
  <c r="FF464" i="1" s="1"/>
  <c r="FG464" i="1" a="1"/>
  <c r="FG464" i="1" s="1"/>
  <c r="FH464" i="1" a="1"/>
  <c r="FH464" i="1" s="1"/>
  <c r="GN464" i="1" s="1"/>
  <c r="FI464" i="1" a="1"/>
  <c r="FI464" i="1"/>
  <c r="GO464" i="1" s="1"/>
  <c r="FJ464" i="1" a="1"/>
  <c r="FJ464" i="1" s="1"/>
  <c r="GP464" i="1" s="1"/>
  <c r="FK464" i="1" a="1"/>
  <c r="FK464" i="1"/>
  <c r="FL464" i="1" a="1"/>
  <c r="FL464" i="1" s="1"/>
  <c r="GR464" i="1" s="1"/>
  <c r="FM464" i="1" a="1"/>
  <c r="FM464" i="1" s="1"/>
  <c r="GS464" i="1" s="1"/>
  <c r="FN464" i="1" a="1"/>
  <c r="FN464" i="1" s="1"/>
  <c r="GT464" i="1" s="1"/>
  <c r="FO464" i="1" a="1"/>
  <c r="FO464" i="1" s="1"/>
  <c r="GU464" i="1" s="1"/>
  <c r="FT464" i="1"/>
  <c r="FV464" i="1"/>
  <c r="FZ464" i="1"/>
  <c r="GB464" i="1"/>
  <c r="GE464" i="1"/>
  <c r="GJ464" i="1"/>
  <c r="GL464" i="1"/>
  <c r="GM464" i="1"/>
  <c r="GQ464" i="1"/>
  <c r="EL465" i="1" a="1"/>
  <c r="EL465" i="1"/>
  <c r="EM465" i="1" a="1"/>
  <c r="EM465" i="1"/>
  <c r="FS465" i="1" s="1"/>
  <c r="EN465" i="1" a="1"/>
  <c r="EN465" i="1"/>
  <c r="EO465" i="1" a="1"/>
  <c r="EO465" i="1"/>
  <c r="EP465" i="1" a="1"/>
  <c r="EP465" i="1"/>
  <c r="EQ465" i="1" a="1"/>
  <c r="EQ465" i="1"/>
  <c r="ER465" i="1" a="1"/>
  <c r="ER465" i="1" s="1"/>
  <c r="FX465" i="1" s="1"/>
  <c r="ES465" i="1" a="1"/>
  <c r="ES465" i="1" s="1"/>
  <c r="FY465" i="1" s="1"/>
  <c r="ET465" i="1" a="1"/>
  <c r="ET465" i="1"/>
  <c r="FZ465" i="1" s="1"/>
  <c r="EU465" i="1" a="1"/>
  <c r="EU465" i="1"/>
  <c r="EV465" i="1" a="1"/>
  <c r="EV465" i="1" s="1"/>
  <c r="GB465" i="1" s="1"/>
  <c r="EW465" i="1" a="1"/>
  <c r="EW465" i="1" s="1"/>
  <c r="GC465" i="1" s="1"/>
  <c r="EX465" i="1" a="1"/>
  <c r="EX465" i="1"/>
  <c r="GD465" i="1" s="1"/>
  <c r="EY465" i="1" a="1"/>
  <c r="EY465" i="1"/>
  <c r="GE465" i="1" s="1"/>
  <c r="EZ465" i="1" a="1"/>
  <c r="EZ465" i="1"/>
  <c r="GF465" i="1" s="1"/>
  <c r="FA465" i="1" a="1"/>
  <c r="FA465" i="1" s="1"/>
  <c r="GG465" i="1" s="1"/>
  <c r="FB465" i="1" a="1"/>
  <c r="FB465" i="1"/>
  <c r="GH465" i="1" s="1"/>
  <c r="FC465" i="1" a="1"/>
  <c r="FC465" i="1" s="1"/>
  <c r="GI465" i="1" s="1"/>
  <c r="FD465" i="1" a="1"/>
  <c r="FD465" i="1"/>
  <c r="GJ465" i="1" s="1"/>
  <c r="FE465" i="1" a="1"/>
  <c r="FE465" i="1"/>
  <c r="GK465" i="1" s="1"/>
  <c r="FF465" i="1" a="1"/>
  <c r="FF465" i="1" s="1"/>
  <c r="GL465" i="1" s="1"/>
  <c r="FG465" i="1" a="1"/>
  <c r="FG465" i="1"/>
  <c r="GM465" i="1" s="1"/>
  <c r="FH465" i="1" a="1"/>
  <c r="FH465" i="1"/>
  <c r="GN465" i="1" s="1"/>
  <c r="FI465" i="1" a="1"/>
  <c r="FI465" i="1" s="1"/>
  <c r="FJ465" i="1" a="1"/>
  <c r="FJ465" i="1"/>
  <c r="FK465" i="1" a="1"/>
  <c r="FK465" i="1"/>
  <c r="GQ465" i="1" s="1"/>
  <c r="FL465" i="1" a="1"/>
  <c r="FL465" i="1"/>
  <c r="GR465" i="1" s="1"/>
  <c r="FM465" i="1" a="1"/>
  <c r="FM465" i="1"/>
  <c r="GS465" i="1" s="1"/>
  <c r="FN465" i="1" a="1"/>
  <c r="FN465" i="1"/>
  <c r="GT465" i="1" s="1"/>
  <c r="FO465" i="1" a="1"/>
  <c r="FO465" i="1" s="1"/>
  <c r="GU465" i="1" s="1"/>
  <c r="FR465" i="1"/>
  <c r="FT465" i="1"/>
  <c r="FU465" i="1"/>
  <c r="FV465" i="1"/>
  <c r="FW465" i="1"/>
  <c r="GA465" i="1"/>
  <c r="GO465" i="1"/>
  <c r="GP465" i="1"/>
  <c r="EL466" i="1" a="1"/>
  <c r="EL466" i="1" s="1"/>
  <c r="FR466" i="1" s="1"/>
  <c r="EM466" i="1" a="1"/>
  <c r="EM466" i="1" s="1"/>
  <c r="FS466" i="1" s="1"/>
  <c r="EN466" i="1" a="1"/>
  <c r="EN466" i="1" s="1"/>
  <c r="FT466" i="1" s="1"/>
  <c r="EO466" i="1" a="1"/>
  <c r="EO466" i="1" s="1"/>
  <c r="FU466" i="1" s="1"/>
  <c r="EP466" i="1" a="1"/>
  <c r="EP466" i="1" s="1"/>
  <c r="FV466" i="1" s="1"/>
  <c r="EQ466" i="1" a="1"/>
  <c r="EQ466" i="1" s="1"/>
  <c r="FW466" i="1" s="1"/>
  <c r="ER466" i="1" a="1"/>
  <c r="ER466" i="1" s="1"/>
  <c r="FX466" i="1" s="1"/>
  <c r="ES466" i="1" a="1"/>
  <c r="ES466" i="1"/>
  <c r="FY466" i="1" s="1"/>
  <c r="ET466" i="1" a="1"/>
  <c r="ET466" i="1"/>
  <c r="FZ466" i="1" s="1"/>
  <c r="EU466" i="1" a="1"/>
  <c r="EU466" i="1" s="1"/>
  <c r="GA466" i="1" s="1"/>
  <c r="EV466" i="1" a="1"/>
  <c r="EV466" i="1" s="1"/>
  <c r="GB466" i="1" s="1"/>
  <c r="EW466" i="1" a="1"/>
  <c r="EW466" i="1" s="1"/>
  <c r="GC466" i="1" s="1"/>
  <c r="EX466" i="1" a="1"/>
  <c r="EX466" i="1"/>
  <c r="EY466" i="1" a="1"/>
  <c r="EY466" i="1"/>
  <c r="GE466" i="1" s="1"/>
  <c r="EZ466" i="1" a="1"/>
  <c r="EZ466" i="1" s="1"/>
  <c r="GF466" i="1" s="1"/>
  <c r="FA466" i="1" a="1"/>
  <c r="FA466" i="1" s="1"/>
  <c r="FB466" i="1" a="1"/>
  <c r="FB466" i="1" s="1"/>
  <c r="FC466" i="1" a="1"/>
  <c r="FC466" i="1" s="1"/>
  <c r="FD466" i="1" a="1"/>
  <c r="FD466" i="1"/>
  <c r="GJ466" i="1" s="1"/>
  <c r="FE466" i="1" a="1"/>
  <c r="FE466" i="1"/>
  <c r="FF466" i="1" a="1"/>
  <c r="FF466" i="1"/>
  <c r="GL466" i="1" s="1"/>
  <c r="FG466" i="1" a="1"/>
  <c r="FG466" i="1" s="1"/>
  <c r="GM466" i="1" s="1"/>
  <c r="FH466" i="1" a="1"/>
  <c r="FH466" i="1" s="1"/>
  <c r="GN466" i="1" s="1"/>
  <c r="FI466" i="1" a="1"/>
  <c r="FI466" i="1" s="1"/>
  <c r="GO466" i="1" s="1"/>
  <c r="FJ466" i="1" a="1"/>
  <c r="FJ466" i="1" s="1"/>
  <c r="GP466" i="1" s="1"/>
  <c r="FK466" i="1" a="1"/>
  <c r="FK466" i="1" s="1"/>
  <c r="GQ466" i="1" s="1"/>
  <c r="FL466" i="1" a="1"/>
  <c r="FL466" i="1"/>
  <c r="GR466" i="1" s="1"/>
  <c r="FM466" i="1" a="1"/>
  <c r="FM466" i="1" s="1"/>
  <c r="FN466" i="1" a="1"/>
  <c r="FN466" i="1" s="1"/>
  <c r="GT466" i="1" s="1"/>
  <c r="FO466" i="1" a="1"/>
  <c r="FO466" i="1" s="1"/>
  <c r="GU466" i="1" s="1"/>
  <c r="GD466" i="1"/>
  <c r="GG466" i="1"/>
  <c r="GH466" i="1"/>
  <c r="GI466" i="1"/>
  <c r="GK466" i="1"/>
  <c r="GS466" i="1"/>
  <c r="EL467" i="1" a="1"/>
  <c r="EL467" i="1" s="1"/>
  <c r="FR467" i="1" s="1"/>
  <c r="EM467" i="1" a="1"/>
  <c r="EM467" i="1"/>
  <c r="FS467" i="1" s="1"/>
  <c r="EN467" i="1" a="1"/>
  <c r="EN467" i="1"/>
  <c r="FT467" i="1" s="1"/>
  <c r="EO467" i="1" a="1"/>
  <c r="EO467" i="1" s="1"/>
  <c r="FU467" i="1" s="1"/>
  <c r="EP467" i="1" a="1"/>
  <c r="EP467" i="1"/>
  <c r="EQ467" i="1" a="1"/>
  <c r="EQ467" i="1"/>
  <c r="FW467" i="1" s="1"/>
  <c r="ER467" i="1" a="1"/>
  <c r="ER467" i="1" s="1"/>
  <c r="FX467" i="1" s="1"/>
  <c r="ES467" i="1" a="1"/>
  <c r="ES467" i="1" s="1"/>
  <c r="FY467" i="1" s="1"/>
  <c r="ET467" i="1" a="1"/>
  <c r="ET467" i="1" s="1"/>
  <c r="FZ467" i="1" s="1"/>
  <c r="EU467" i="1" a="1"/>
  <c r="EU467" i="1" s="1"/>
  <c r="EV467" i="1" a="1"/>
  <c r="EV467" i="1"/>
  <c r="EW467" i="1" a="1"/>
  <c r="EW467" i="1" s="1"/>
  <c r="EX467" i="1" a="1"/>
  <c r="EX467" i="1"/>
  <c r="EY467" i="1" a="1"/>
  <c r="EY467" i="1" s="1"/>
  <c r="GE467" i="1" s="1"/>
  <c r="EZ467" i="1" a="1"/>
  <c r="EZ467" i="1" s="1"/>
  <c r="FA467" i="1" a="1"/>
  <c r="FA467" i="1"/>
  <c r="GG467" i="1" s="1"/>
  <c r="FB467" i="1" a="1"/>
  <c r="FB467" i="1" s="1"/>
  <c r="GH467" i="1" s="1"/>
  <c r="FC467" i="1" a="1"/>
  <c r="FC467" i="1"/>
  <c r="GI467" i="1" s="1"/>
  <c r="FD467" i="1" a="1"/>
  <c r="FD467" i="1" s="1"/>
  <c r="GJ467" i="1" s="1"/>
  <c r="FE467" i="1" a="1"/>
  <c r="FE467" i="1" s="1"/>
  <c r="GK467" i="1" s="1"/>
  <c r="FF467" i="1" a="1"/>
  <c r="FF467" i="1" s="1"/>
  <c r="GL467" i="1" s="1"/>
  <c r="FG467" i="1" a="1"/>
  <c r="FG467" i="1" s="1"/>
  <c r="GM467" i="1" s="1"/>
  <c r="FH467" i="1" a="1"/>
  <c r="FH467" i="1"/>
  <c r="GN467" i="1" s="1"/>
  <c r="FI467" i="1" a="1"/>
  <c r="FI467" i="1"/>
  <c r="GO467" i="1" s="1"/>
  <c r="FJ467" i="1" a="1"/>
  <c r="FJ467" i="1"/>
  <c r="GP467" i="1" s="1"/>
  <c r="FK467" i="1" a="1"/>
  <c r="FK467" i="1"/>
  <c r="GQ467" i="1" s="1"/>
  <c r="FL467" i="1" a="1"/>
  <c r="FL467" i="1" s="1"/>
  <c r="GR467" i="1" s="1"/>
  <c r="FM467" i="1" a="1"/>
  <c r="FM467" i="1"/>
  <c r="GS467" i="1" s="1"/>
  <c r="FN467" i="1" a="1"/>
  <c r="FN467" i="1"/>
  <c r="GT467" i="1" s="1"/>
  <c r="FO467" i="1" a="1"/>
  <c r="FO467" i="1" s="1"/>
  <c r="GU467" i="1" s="1"/>
  <c r="FV467" i="1"/>
  <c r="GA467" i="1"/>
  <c r="GB467" i="1"/>
  <c r="GC467" i="1"/>
  <c r="GD467" i="1"/>
  <c r="GF467" i="1"/>
  <c r="EL468" i="1" a="1"/>
  <c r="EL468" i="1"/>
  <c r="EM468" i="1" a="1"/>
  <c r="EM468" i="1"/>
  <c r="EN468" i="1" a="1"/>
  <c r="EN468" i="1"/>
  <c r="FT468" i="1" s="1"/>
  <c r="EO468" i="1" a="1"/>
  <c r="EO468" i="1"/>
  <c r="EP468" i="1" a="1"/>
  <c r="EP468" i="1" s="1"/>
  <c r="FV468" i="1" s="1"/>
  <c r="EQ468" i="1" a="1"/>
  <c r="EQ468" i="1" s="1"/>
  <c r="FW468" i="1" s="1"/>
  <c r="ER468" i="1" a="1"/>
  <c r="ER468" i="1" s="1"/>
  <c r="FX468" i="1" s="1"/>
  <c r="ES468" i="1" a="1"/>
  <c r="ES468" i="1" s="1"/>
  <c r="FY468" i="1" s="1"/>
  <c r="ET468" i="1" a="1"/>
  <c r="ET468" i="1"/>
  <c r="EU468" i="1" a="1"/>
  <c r="EU468" i="1" s="1"/>
  <c r="EV468" i="1" a="1"/>
  <c r="EV468" i="1" s="1"/>
  <c r="GB468" i="1" s="1"/>
  <c r="EW468" i="1" a="1"/>
  <c r="EW468" i="1"/>
  <c r="EX468" i="1" a="1"/>
  <c r="EX468" i="1"/>
  <c r="GD468" i="1" s="1"/>
  <c r="EY468" i="1" a="1"/>
  <c r="EY468" i="1"/>
  <c r="EZ468" i="1" a="1"/>
  <c r="EZ468" i="1" s="1"/>
  <c r="GF468" i="1" s="1"/>
  <c r="FA468" i="1" a="1"/>
  <c r="FA468" i="1"/>
  <c r="GG468" i="1" s="1"/>
  <c r="FB468" i="1" a="1"/>
  <c r="FB468" i="1"/>
  <c r="GH468" i="1" s="1"/>
  <c r="FC468" i="1" a="1"/>
  <c r="FC468" i="1"/>
  <c r="GI468" i="1" s="1"/>
  <c r="FD468" i="1" a="1"/>
  <c r="FD468" i="1"/>
  <c r="GJ468" i="1" s="1"/>
  <c r="FE468" i="1" a="1"/>
  <c r="FE468" i="1"/>
  <c r="GK468" i="1" s="1"/>
  <c r="FF468" i="1" a="1"/>
  <c r="FF468" i="1" s="1"/>
  <c r="GL468" i="1" s="1"/>
  <c r="FG468" i="1" a="1"/>
  <c r="FG468" i="1" s="1"/>
  <c r="FH468" i="1" a="1"/>
  <c r="FH468" i="1" s="1"/>
  <c r="GN468" i="1" s="1"/>
  <c r="FI468" i="1" a="1"/>
  <c r="FI468" i="1"/>
  <c r="FJ468" i="1" a="1"/>
  <c r="FJ468" i="1"/>
  <c r="FK468" i="1" a="1"/>
  <c r="FK468" i="1"/>
  <c r="FL468" i="1" a="1"/>
  <c r="FL468" i="1" s="1"/>
  <c r="GR468" i="1" s="1"/>
  <c r="FM468" i="1" a="1"/>
  <c r="FM468" i="1" s="1"/>
  <c r="GS468" i="1" s="1"/>
  <c r="FN468" i="1" a="1"/>
  <c r="FN468" i="1" s="1"/>
  <c r="GT468" i="1" s="1"/>
  <c r="FO468" i="1" a="1"/>
  <c r="FO468" i="1" s="1"/>
  <c r="GU468" i="1" s="1"/>
  <c r="FR468" i="1"/>
  <c r="FS468" i="1"/>
  <c r="FU468" i="1"/>
  <c r="FZ468" i="1"/>
  <c r="GA468" i="1"/>
  <c r="GC468" i="1"/>
  <c r="GE468" i="1"/>
  <c r="GM468" i="1"/>
  <c r="GO468" i="1"/>
  <c r="GP468" i="1"/>
  <c r="GQ468" i="1"/>
  <c r="EL469" i="1" a="1"/>
  <c r="EL469" i="1" s="1"/>
  <c r="FR469" i="1" s="1"/>
  <c r="EM469" i="1" a="1"/>
  <c r="EM469" i="1" s="1"/>
  <c r="FS469" i="1" s="1"/>
  <c r="EN469" i="1" a="1"/>
  <c r="EN469" i="1" s="1"/>
  <c r="FT469" i="1" s="1"/>
  <c r="EO469" i="1" a="1"/>
  <c r="EO469" i="1" s="1"/>
  <c r="EP469" i="1" a="1"/>
  <c r="EP469" i="1"/>
  <c r="EQ469" i="1" a="1"/>
  <c r="EQ469" i="1" s="1"/>
  <c r="FW469" i="1" s="1"/>
  <c r="ER469" i="1" a="1"/>
  <c r="ER469" i="1"/>
  <c r="ES469" i="1" a="1"/>
  <c r="ES469" i="1" s="1"/>
  <c r="FY469" i="1" s="1"/>
  <c r="ET469" i="1" a="1"/>
  <c r="ET469" i="1" s="1"/>
  <c r="FZ469" i="1" s="1"/>
  <c r="EU469" i="1" a="1"/>
  <c r="EU469" i="1" s="1"/>
  <c r="GA469" i="1" s="1"/>
  <c r="EV469" i="1" a="1"/>
  <c r="EV469" i="1"/>
  <c r="GB469" i="1" s="1"/>
  <c r="EW469" i="1" a="1"/>
  <c r="EW469" i="1" s="1"/>
  <c r="GC469" i="1" s="1"/>
  <c r="EX469" i="1" a="1"/>
  <c r="EX469" i="1" s="1"/>
  <c r="GD469" i="1" s="1"/>
  <c r="EY469" i="1" a="1"/>
  <c r="EY469" i="1"/>
  <c r="GE469" i="1" s="1"/>
  <c r="EZ469" i="1" a="1"/>
  <c r="EZ469" i="1" s="1"/>
  <c r="GF469" i="1" s="1"/>
  <c r="FA469" i="1" a="1"/>
  <c r="FA469" i="1" s="1"/>
  <c r="FB469" i="1" a="1"/>
  <c r="FB469" i="1"/>
  <c r="FC469" i="1" a="1"/>
  <c r="FC469" i="1" s="1"/>
  <c r="GI469" i="1" s="1"/>
  <c r="FD469" i="1" a="1"/>
  <c r="FD469" i="1"/>
  <c r="FE469" i="1" a="1"/>
  <c r="FE469" i="1"/>
  <c r="GK469" i="1" s="1"/>
  <c r="FF469" i="1" a="1"/>
  <c r="FF469" i="1" s="1"/>
  <c r="GL469" i="1" s="1"/>
  <c r="FG469" i="1" a="1"/>
  <c r="FG469" i="1" s="1"/>
  <c r="FH469" i="1" a="1"/>
  <c r="FH469" i="1"/>
  <c r="GN469" i="1" s="1"/>
  <c r="FI469" i="1" a="1"/>
  <c r="FI469" i="1"/>
  <c r="FJ469" i="1" a="1"/>
  <c r="FJ469" i="1" s="1"/>
  <c r="FK469" i="1" a="1"/>
  <c r="FK469" i="1" s="1"/>
  <c r="FL469" i="1" a="1"/>
  <c r="FL469" i="1" s="1"/>
  <c r="FM469" i="1" a="1"/>
  <c r="FM469" i="1" s="1"/>
  <c r="GS469" i="1" s="1"/>
  <c r="FN469" i="1" a="1"/>
  <c r="FN469" i="1"/>
  <c r="FO469" i="1" a="1"/>
  <c r="FO469" i="1" s="1"/>
  <c r="FU469" i="1"/>
  <c r="FV469" i="1"/>
  <c r="FX469" i="1"/>
  <c r="GG469" i="1"/>
  <c r="GH469" i="1"/>
  <c r="GJ469" i="1"/>
  <c r="GM469" i="1"/>
  <c r="GO469" i="1"/>
  <c r="GP469" i="1"/>
  <c r="GQ469" i="1"/>
  <c r="GR469" i="1"/>
  <c r="GT469" i="1"/>
  <c r="GU469" i="1"/>
  <c r="EL470" i="1" a="1"/>
  <c r="EL470" i="1" s="1"/>
  <c r="FR470" i="1" s="1"/>
  <c r="EM470" i="1" a="1"/>
  <c r="EM470" i="1" s="1"/>
  <c r="FS470" i="1" s="1"/>
  <c r="EN470" i="1" a="1"/>
  <c r="EN470" i="1" s="1"/>
  <c r="FT470" i="1" s="1"/>
  <c r="EO470" i="1" a="1"/>
  <c r="EO470" i="1" s="1"/>
  <c r="FU470" i="1" s="1"/>
  <c r="EP470" i="1" a="1"/>
  <c r="EP470" i="1" s="1"/>
  <c r="FV470" i="1" s="1"/>
  <c r="EQ470" i="1" a="1"/>
  <c r="EQ470" i="1" s="1"/>
  <c r="FW470" i="1" s="1"/>
  <c r="ER470" i="1" a="1"/>
  <c r="ER470" i="1"/>
  <c r="FX470" i="1" s="1"/>
  <c r="ES470" i="1" a="1"/>
  <c r="ES470" i="1"/>
  <c r="FY470" i="1" s="1"/>
  <c r="ET470" i="1" a="1"/>
  <c r="ET470" i="1"/>
  <c r="EU470" i="1" a="1"/>
  <c r="EU470" i="1"/>
  <c r="GA470" i="1" s="1"/>
  <c r="EV470" i="1" a="1"/>
  <c r="EV470" i="1" s="1"/>
  <c r="GB470" i="1" s="1"/>
  <c r="EW470" i="1" a="1"/>
  <c r="EW470" i="1"/>
  <c r="GC470" i="1" s="1"/>
  <c r="EX470" i="1" a="1"/>
  <c r="EX470" i="1" s="1"/>
  <c r="GD470" i="1" s="1"/>
  <c r="EY470" i="1" a="1"/>
  <c r="EY470" i="1" s="1"/>
  <c r="GE470" i="1" s="1"/>
  <c r="EZ470" i="1" a="1"/>
  <c r="EZ470" i="1" s="1"/>
  <c r="GF470" i="1" s="1"/>
  <c r="FA470" i="1" a="1"/>
  <c r="FA470" i="1" s="1"/>
  <c r="GG470" i="1" s="1"/>
  <c r="FB470" i="1" a="1"/>
  <c r="FB470" i="1" s="1"/>
  <c r="GH470" i="1" s="1"/>
  <c r="FC470" i="1" a="1"/>
  <c r="FC470" i="1" s="1"/>
  <c r="GI470" i="1" s="1"/>
  <c r="FD470" i="1" a="1"/>
  <c r="FD470" i="1"/>
  <c r="FE470" i="1" a="1"/>
  <c r="FE470" i="1"/>
  <c r="GK470" i="1" s="1"/>
  <c r="FF470" i="1" a="1"/>
  <c r="FF470" i="1"/>
  <c r="FG470" i="1" a="1"/>
  <c r="FG470" i="1" s="1"/>
  <c r="GM470" i="1" s="1"/>
  <c r="FH470" i="1" a="1"/>
  <c r="FH470" i="1"/>
  <c r="GN470" i="1" s="1"/>
  <c r="FI470" i="1" a="1"/>
  <c r="FI470" i="1"/>
  <c r="GO470" i="1" s="1"/>
  <c r="FJ470" i="1" a="1"/>
  <c r="FJ470" i="1"/>
  <c r="GP470" i="1" s="1"/>
  <c r="FK470" i="1" a="1"/>
  <c r="FK470" i="1" s="1"/>
  <c r="GQ470" i="1" s="1"/>
  <c r="FL470" i="1" a="1"/>
  <c r="FL470" i="1" s="1"/>
  <c r="GR470" i="1" s="1"/>
  <c r="FM470" i="1" a="1"/>
  <c r="FM470" i="1"/>
  <c r="GS470" i="1" s="1"/>
  <c r="FN470" i="1" a="1"/>
  <c r="FN470" i="1"/>
  <c r="GT470" i="1" s="1"/>
  <c r="FO470" i="1" a="1"/>
  <c r="FO470" i="1" s="1"/>
  <c r="GU470" i="1" s="1"/>
  <c r="FZ470" i="1"/>
  <c r="GJ470" i="1"/>
  <c r="GL470" i="1"/>
  <c r="EL471" i="1" a="1"/>
  <c r="EL471" i="1"/>
  <c r="EM471" i="1" a="1"/>
  <c r="EM471" i="1"/>
  <c r="EN471" i="1" a="1"/>
  <c r="EN471" i="1" s="1"/>
  <c r="FT471" i="1" s="1"/>
  <c r="EO471" i="1" a="1"/>
  <c r="EO471" i="1" s="1"/>
  <c r="EP471" i="1" a="1"/>
  <c r="EP471" i="1" s="1"/>
  <c r="FV471" i="1" s="1"/>
  <c r="EQ471" i="1" a="1"/>
  <c r="EQ471" i="1" s="1"/>
  <c r="FW471" i="1" s="1"/>
  <c r="ER471" i="1" a="1"/>
  <c r="ER471" i="1" s="1"/>
  <c r="FX471" i="1" s="1"/>
  <c r="ES471" i="1" a="1"/>
  <c r="ES471" i="1"/>
  <c r="FY471" i="1" s="1"/>
  <c r="ET471" i="1" a="1"/>
  <c r="ET471" i="1" s="1"/>
  <c r="FZ471" i="1" s="1"/>
  <c r="EU471" i="1" a="1"/>
  <c r="EU471" i="1"/>
  <c r="GA471" i="1" s="1"/>
  <c r="EV471" i="1" a="1"/>
  <c r="EV471" i="1"/>
  <c r="EW471" i="1" a="1"/>
  <c r="EW471" i="1"/>
  <c r="GC471" i="1" s="1"/>
  <c r="EX471" i="1" a="1"/>
  <c r="EX471" i="1"/>
  <c r="EY471" i="1" a="1"/>
  <c r="EY471" i="1"/>
  <c r="GE471" i="1" s="1"/>
  <c r="EZ471" i="1" a="1"/>
  <c r="EZ471" i="1" s="1"/>
  <c r="GF471" i="1" s="1"/>
  <c r="FA471" i="1" a="1"/>
  <c r="FA471" i="1" s="1"/>
  <c r="GG471" i="1" s="1"/>
  <c r="FB471" i="1" a="1"/>
  <c r="FB471" i="1"/>
  <c r="GH471" i="1" s="1"/>
  <c r="FC471" i="1" a="1"/>
  <c r="FC471" i="1"/>
  <c r="GI471" i="1" s="1"/>
  <c r="FD471" i="1" a="1"/>
  <c r="FD471" i="1"/>
  <c r="GJ471" i="1" s="1"/>
  <c r="FE471" i="1" a="1"/>
  <c r="FE471" i="1" s="1"/>
  <c r="GK471" i="1" s="1"/>
  <c r="FF471" i="1" a="1"/>
  <c r="FF471" i="1"/>
  <c r="GL471" i="1" s="1"/>
  <c r="FG471" i="1" a="1"/>
  <c r="FG471" i="1"/>
  <c r="GM471" i="1" s="1"/>
  <c r="FH471" i="1" a="1"/>
  <c r="FH471" i="1"/>
  <c r="GN471" i="1" s="1"/>
  <c r="FI471" i="1" a="1"/>
  <c r="FI471" i="1"/>
  <c r="FJ471" i="1" a="1"/>
  <c r="FJ471" i="1"/>
  <c r="FK471" i="1" a="1"/>
  <c r="FK471" i="1"/>
  <c r="FL471" i="1" a="1"/>
  <c r="FL471" i="1" s="1"/>
  <c r="GR471" i="1" s="1"/>
  <c r="FM471" i="1" a="1"/>
  <c r="FM471" i="1" s="1"/>
  <c r="FN471" i="1" a="1"/>
  <c r="FN471" i="1"/>
  <c r="GT471" i="1" s="1"/>
  <c r="FO471" i="1" a="1"/>
  <c r="FO471" i="1"/>
  <c r="FR471" i="1"/>
  <c r="FS471" i="1"/>
  <c r="FU471" i="1"/>
  <c r="GB471" i="1"/>
  <c r="GD471" i="1"/>
  <c r="GO471" i="1"/>
  <c r="GP471" i="1"/>
  <c r="GQ471" i="1"/>
  <c r="GS471" i="1"/>
  <c r="GU471" i="1"/>
  <c r="EL472" i="1" a="1"/>
  <c r="EL472" i="1"/>
  <c r="FR472" i="1" s="1"/>
  <c r="EM472" i="1" a="1"/>
  <c r="EM472" i="1"/>
  <c r="EN472" i="1" a="1"/>
  <c r="EN472" i="1" s="1"/>
  <c r="EO472" i="1" a="1"/>
  <c r="EO472" i="1" s="1"/>
  <c r="FU472" i="1" s="1"/>
  <c r="EP472" i="1" a="1"/>
  <c r="EP472" i="1" s="1"/>
  <c r="FV472" i="1" s="1"/>
  <c r="EQ472" i="1" a="1"/>
  <c r="EQ472" i="1" s="1"/>
  <c r="FW472" i="1" s="1"/>
  <c r="ER472" i="1" a="1"/>
  <c r="ER472" i="1" s="1"/>
  <c r="FX472" i="1" s="1"/>
  <c r="ES472" i="1" a="1"/>
  <c r="ES472" i="1" s="1"/>
  <c r="FY472" i="1" s="1"/>
  <c r="ET472" i="1" a="1"/>
  <c r="ET472" i="1" s="1"/>
  <c r="FZ472" i="1" s="1"/>
  <c r="EU472" i="1" a="1"/>
  <c r="EU472" i="1"/>
  <c r="GA472" i="1" s="1"/>
  <c r="EV472" i="1" a="1"/>
  <c r="EV472" i="1"/>
  <c r="GB472" i="1" s="1"/>
  <c r="EW472" i="1" a="1"/>
  <c r="EW472" i="1"/>
  <c r="EX472" i="1" a="1"/>
  <c r="EX472" i="1" s="1"/>
  <c r="GD472" i="1" s="1"/>
  <c r="EY472" i="1" a="1"/>
  <c r="EY472" i="1"/>
  <c r="EZ472" i="1" a="1"/>
  <c r="EZ472" i="1" s="1"/>
  <c r="GF472" i="1" s="1"/>
  <c r="FA472" i="1" a="1"/>
  <c r="FA472" i="1" s="1"/>
  <c r="FB472" i="1" a="1"/>
  <c r="FB472" i="1"/>
  <c r="GH472" i="1" s="1"/>
  <c r="FC472" i="1" a="1"/>
  <c r="FC472" i="1" s="1"/>
  <c r="GI472" i="1" s="1"/>
  <c r="FD472" i="1" a="1"/>
  <c r="FD472" i="1" s="1"/>
  <c r="GJ472" i="1" s="1"/>
  <c r="FE472" i="1" a="1"/>
  <c r="FE472" i="1" s="1"/>
  <c r="FF472" i="1" a="1"/>
  <c r="FF472" i="1" s="1"/>
  <c r="GL472" i="1" s="1"/>
  <c r="FG472" i="1" a="1"/>
  <c r="FG472" i="1" s="1"/>
  <c r="GM472" i="1" s="1"/>
  <c r="FH472" i="1" a="1"/>
  <c r="FH472" i="1"/>
  <c r="GN472" i="1" s="1"/>
  <c r="FI472" i="1" a="1"/>
  <c r="FI472" i="1"/>
  <c r="GO472" i="1" s="1"/>
  <c r="FJ472" i="1" a="1"/>
  <c r="FJ472" i="1" s="1"/>
  <c r="GP472" i="1" s="1"/>
  <c r="FK472" i="1" a="1"/>
  <c r="FK472" i="1"/>
  <c r="FL472" i="1" a="1"/>
  <c r="FL472" i="1" s="1"/>
  <c r="GR472" i="1" s="1"/>
  <c r="FM472" i="1" a="1"/>
  <c r="FM472" i="1" s="1"/>
  <c r="FN472" i="1" a="1"/>
  <c r="FN472" i="1" s="1"/>
  <c r="FO472" i="1" a="1"/>
  <c r="FO472" i="1"/>
  <c r="GU472" i="1" s="1"/>
  <c r="FS472" i="1"/>
  <c r="FT472" i="1"/>
  <c r="GC472" i="1"/>
  <c r="GE472" i="1"/>
  <c r="GG472" i="1"/>
  <c r="GK472" i="1"/>
  <c r="GQ472" i="1"/>
  <c r="GS472" i="1"/>
  <c r="GT472" i="1"/>
  <c r="EL473" i="1" a="1"/>
  <c r="EL473" i="1"/>
  <c r="FR473" i="1" s="1"/>
  <c r="EM473" i="1" a="1"/>
  <c r="EM473" i="1"/>
  <c r="EN473" i="1" a="1"/>
  <c r="EN473" i="1"/>
  <c r="FT473" i="1" s="1"/>
  <c r="EO473" i="1" a="1"/>
  <c r="EO473" i="1"/>
  <c r="EP473" i="1" a="1"/>
  <c r="EP473" i="1"/>
  <c r="EQ473" i="1" a="1"/>
  <c r="EQ473" i="1"/>
  <c r="ER473" i="1" a="1"/>
  <c r="ER473" i="1"/>
  <c r="ES473" i="1" a="1"/>
  <c r="ES473" i="1"/>
  <c r="ET473" i="1" a="1"/>
  <c r="ET473" i="1" s="1"/>
  <c r="FZ473" i="1" s="1"/>
  <c r="EU473" i="1" a="1"/>
  <c r="EU473" i="1" s="1"/>
  <c r="GA473" i="1" s="1"/>
  <c r="EV473" i="1" a="1"/>
  <c r="EV473" i="1"/>
  <c r="GB473" i="1" s="1"/>
  <c r="EW473" i="1" a="1"/>
  <c r="EW473" i="1" s="1"/>
  <c r="EX473" i="1" a="1"/>
  <c r="EX473" i="1"/>
  <c r="EY473" i="1" a="1"/>
  <c r="EY473" i="1"/>
  <c r="EZ473" i="1" a="1"/>
  <c r="EZ473" i="1"/>
  <c r="FA473" i="1" a="1"/>
  <c r="FA473" i="1"/>
  <c r="FB473" i="1" a="1"/>
  <c r="FB473" i="1"/>
  <c r="FC473" i="1" a="1"/>
  <c r="FC473" i="1"/>
  <c r="GI473" i="1" s="1"/>
  <c r="FD473" i="1" a="1"/>
  <c r="FD473" i="1"/>
  <c r="GJ473" i="1" s="1"/>
  <c r="FE473" i="1" a="1"/>
  <c r="FE473" i="1"/>
  <c r="GK473" i="1" s="1"/>
  <c r="FF473" i="1" a="1"/>
  <c r="FF473" i="1"/>
  <c r="GL473" i="1" s="1"/>
  <c r="FG473" i="1" a="1"/>
  <c r="FG473" i="1"/>
  <c r="GM473" i="1" s="1"/>
  <c r="FH473" i="1" a="1"/>
  <c r="FH473" i="1"/>
  <c r="GN473" i="1" s="1"/>
  <c r="FI473" i="1" a="1"/>
  <c r="FI473" i="1" s="1"/>
  <c r="GO473" i="1" s="1"/>
  <c r="FJ473" i="1" a="1"/>
  <c r="FJ473" i="1"/>
  <c r="GP473" i="1" s="1"/>
  <c r="FK473" i="1" a="1"/>
  <c r="FK473" i="1"/>
  <c r="GQ473" i="1" s="1"/>
  <c r="FL473" i="1" a="1"/>
  <c r="FL473" i="1" s="1"/>
  <c r="GR473" i="1" s="1"/>
  <c r="FM473" i="1" a="1"/>
  <c r="FM473" i="1"/>
  <c r="GS473" i="1" s="1"/>
  <c r="FN473" i="1" a="1"/>
  <c r="FN473" i="1"/>
  <c r="FO473" i="1" a="1"/>
  <c r="FO473" i="1"/>
  <c r="FS473" i="1"/>
  <c r="FU473" i="1"/>
  <c r="FV473" i="1"/>
  <c r="FW473" i="1"/>
  <c r="FX473" i="1"/>
  <c r="FY473" i="1"/>
  <c r="GC473" i="1"/>
  <c r="GD473" i="1"/>
  <c r="GE473" i="1"/>
  <c r="GF473" i="1"/>
  <c r="GG473" i="1"/>
  <c r="GH473" i="1"/>
  <c r="GT473" i="1"/>
  <c r="GU473" i="1"/>
  <c r="EL474" i="1" a="1"/>
  <c r="EL474" i="1"/>
  <c r="EM474" i="1" a="1"/>
  <c r="EM474" i="1" s="1"/>
  <c r="FS474" i="1" s="1"/>
  <c r="EN474" i="1" a="1"/>
  <c r="EN474" i="1" s="1"/>
  <c r="FT474" i="1" s="1"/>
  <c r="EO474" i="1" a="1"/>
  <c r="EO474" i="1"/>
  <c r="FU474" i="1" s="1"/>
  <c r="EP474" i="1" a="1"/>
  <c r="EP474" i="1"/>
  <c r="FV474" i="1" s="1"/>
  <c r="EQ474" i="1" a="1"/>
  <c r="EQ474" i="1" s="1"/>
  <c r="FW474" i="1" s="1"/>
  <c r="ER474" i="1" a="1"/>
  <c r="ER474" i="1" s="1"/>
  <c r="FX474" i="1" s="1"/>
  <c r="ES474" i="1" a="1"/>
  <c r="ES474" i="1"/>
  <c r="ET474" i="1" a="1"/>
  <c r="ET474" i="1" s="1"/>
  <c r="FZ474" i="1" s="1"/>
  <c r="EU474" i="1" a="1"/>
  <c r="EU474" i="1" s="1"/>
  <c r="EV474" i="1" a="1"/>
  <c r="EV474" i="1" s="1"/>
  <c r="GB474" i="1" s="1"/>
  <c r="EW474" i="1" a="1"/>
  <c r="EW474" i="1"/>
  <c r="EX474" i="1" a="1"/>
  <c r="EX474" i="1" s="1"/>
  <c r="EY474" i="1" a="1"/>
  <c r="EY474" i="1" s="1"/>
  <c r="EZ474" i="1" a="1"/>
  <c r="EZ474" i="1" s="1"/>
  <c r="FA474" i="1" a="1"/>
  <c r="FA474" i="1" s="1"/>
  <c r="GG474" i="1" s="1"/>
  <c r="FB474" i="1" a="1"/>
  <c r="FB474" i="1"/>
  <c r="GH474" i="1" s="1"/>
  <c r="FC474" i="1" a="1"/>
  <c r="FC474" i="1" s="1"/>
  <c r="GI474" i="1" s="1"/>
  <c r="FD474" i="1" a="1"/>
  <c r="FD474" i="1" s="1"/>
  <c r="GJ474" i="1" s="1"/>
  <c r="FE474" i="1" a="1"/>
  <c r="FE474" i="1"/>
  <c r="GK474" i="1" s="1"/>
  <c r="FF474" i="1" a="1"/>
  <c r="FF474" i="1" s="1"/>
  <c r="GL474" i="1" s="1"/>
  <c r="FG474" i="1" a="1"/>
  <c r="FG474" i="1" s="1"/>
  <c r="GM474" i="1" s="1"/>
  <c r="FH474" i="1" a="1"/>
  <c r="FH474" i="1" s="1"/>
  <c r="GN474" i="1" s="1"/>
  <c r="FI474" i="1" a="1"/>
  <c r="FI474" i="1"/>
  <c r="FJ474" i="1" a="1"/>
  <c r="FJ474" i="1" s="1"/>
  <c r="GP474" i="1" s="1"/>
  <c r="FK474" i="1" a="1"/>
  <c r="FK474" i="1"/>
  <c r="FL474" i="1" a="1"/>
  <c r="FL474" i="1" s="1"/>
  <c r="GR474" i="1" s="1"/>
  <c r="FM474" i="1" a="1"/>
  <c r="FM474" i="1" s="1"/>
  <c r="FN474" i="1" a="1"/>
  <c r="FN474" i="1"/>
  <c r="FO474" i="1" a="1"/>
  <c r="FO474" i="1" s="1"/>
  <c r="FR474" i="1"/>
  <c r="FY474" i="1"/>
  <c r="GA474" i="1"/>
  <c r="GC474" i="1"/>
  <c r="GD474" i="1"/>
  <c r="GE474" i="1"/>
  <c r="GF474" i="1"/>
  <c r="GO474" i="1"/>
  <c r="GQ474" i="1"/>
  <c r="GS474" i="1"/>
  <c r="GT474" i="1"/>
  <c r="GU474" i="1"/>
  <c r="EL475" i="1" a="1"/>
  <c r="EL475" i="1" s="1"/>
  <c r="FR475" i="1" s="1"/>
  <c r="EM475" i="1" a="1"/>
  <c r="EM475" i="1" s="1"/>
  <c r="EN475" i="1" a="1"/>
  <c r="EN475" i="1" s="1"/>
  <c r="EO475" i="1" a="1"/>
  <c r="EO475" i="1" s="1"/>
  <c r="EP475" i="1" a="1"/>
  <c r="EP475" i="1"/>
  <c r="EQ475" i="1" a="1"/>
  <c r="EQ475" i="1" s="1"/>
  <c r="ER475" i="1" a="1"/>
  <c r="ER475" i="1" s="1"/>
  <c r="ES475" i="1" a="1"/>
  <c r="ES475" i="1" s="1"/>
  <c r="ET475" i="1" a="1"/>
  <c r="ET475" i="1" s="1"/>
  <c r="FZ475" i="1" s="1"/>
  <c r="EU475" i="1" a="1"/>
  <c r="EU475" i="1" s="1"/>
  <c r="GA475" i="1" s="1"/>
  <c r="EV475" i="1" a="1"/>
  <c r="EV475" i="1"/>
  <c r="GB475" i="1" s="1"/>
  <c r="EW475" i="1" a="1"/>
  <c r="EW475" i="1"/>
  <c r="GC475" i="1" s="1"/>
  <c r="EX475" i="1" a="1"/>
  <c r="EX475" i="1" s="1"/>
  <c r="GD475" i="1" s="1"/>
  <c r="EY475" i="1" a="1"/>
  <c r="EY475" i="1" s="1"/>
  <c r="GE475" i="1" s="1"/>
  <c r="EZ475" i="1" a="1"/>
  <c r="EZ475" i="1" s="1"/>
  <c r="GF475" i="1" s="1"/>
  <c r="FA475" i="1" a="1"/>
  <c r="FA475" i="1" s="1"/>
  <c r="GG475" i="1" s="1"/>
  <c r="FB475" i="1" a="1"/>
  <c r="FB475" i="1" s="1"/>
  <c r="GH475" i="1" s="1"/>
  <c r="FC475" i="1" a="1"/>
  <c r="FC475" i="1"/>
  <c r="GI475" i="1" s="1"/>
  <c r="FD475" i="1" a="1"/>
  <c r="FD475" i="1"/>
  <c r="GJ475" i="1" s="1"/>
  <c r="FE475" i="1" a="1"/>
  <c r="FE475" i="1" s="1"/>
  <c r="GK475" i="1" s="1"/>
  <c r="FF475" i="1" a="1"/>
  <c r="FF475" i="1" s="1"/>
  <c r="FG475" i="1" a="1"/>
  <c r="FG475" i="1" s="1"/>
  <c r="FH475" i="1" a="1"/>
  <c r="FH475" i="1"/>
  <c r="FI475" i="1" a="1"/>
  <c r="FI475" i="1" s="1"/>
  <c r="GO475" i="1" s="1"/>
  <c r="FJ475" i="1" a="1"/>
  <c r="FJ475" i="1" s="1"/>
  <c r="FK475" i="1" a="1"/>
  <c r="FK475" i="1" s="1"/>
  <c r="FL475" i="1" a="1"/>
  <c r="FL475" i="1" s="1"/>
  <c r="FM475" i="1" a="1"/>
  <c r="FM475" i="1" s="1"/>
  <c r="GS475" i="1" s="1"/>
  <c r="FN475" i="1" a="1"/>
  <c r="FN475" i="1" s="1"/>
  <c r="GT475" i="1" s="1"/>
  <c r="FO475" i="1" a="1"/>
  <c r="FO475" i="1"/>
  <c r="GU475" i="1" s="1"/>
  <c r="FS475" i="1"/>
  <c r="FT475" i="1"/>
  <c r="FU475" i="1"/>
  <c r="FV475" i="1"/>
  <c r="FW475" i="1"/>
  <c r="FX475" i="1"/>
  <c r="FY475" i="1"/>
  <c r="GL475" i="1"/>
  <c r="GM475" i="1"/>
  <c r="GN475" i="1"/>
  <c r="GP475" i="1"/>
  <c r="GQ475" i="1"/>
  <c r="GR475" i="1"/>
  <c r="EL476" i="1" a="1"/>
  <c r="EL476" i="1"/>
  <c r="FR476" i="1" s="1"/>
  <c r="EM476" i="1" a="1"/>
  <c r="EM476" i="1"/>
  <c r="FS476" i="1" s="1"/>
  <c r="EN476" i="1" a="1"/>
  <c r="EN476" i="1" s="1"/>
  <c r="FT476" i="1" s="1"/>
  <c r="EO476" i="1" a="1"/>
  <c r="EO476" i="1" s="1"/>
  <c r="FU476" i="1" s="1"/>
  <c r="EP476" i="1" a="1"/>
  <c r="EP476" i="1" s="1"/>
  <c r="FV476" i="1" s="1"/>
  <c r="EQ476" i="1" a="1"/>
  <c r="EQ476" i="1" s="1"/>
  <c r="FW476" i="1" s="1"/>
  <c r="ER476" i="1" a="1"/>
  <c r="ER476" i="1"/>
  <c r="FX476" i="1" s="1"/>
  <c r="ES476" i="1" a="1"/>
  <c r="ES476" i="1"/>
  <c r="FY476" i="1" s="1"/>
  <c r="ET476" i="1" a="1"/>
  <c r="ET476" i="1" s="1"/>
  <c r="FZ476" i="1" s="1"/>
  <c r="EU476" i="1" a="1"/>
  <c r="EU476" i="1" s="1"/>
  <c r="GA476" i="1" s="1"/>
  <c r="EV476" i="1" a="1"/>
  <c r="EV476" i="1" s="1"/>
  <c r="GB476" i="1" s="1"/>
  <c r="EW476" i="1" a="1"/>
  <c r="EW476" i="1"/>
  <c r="EX476" i="1" a="1"/>
  <c r="EX476" i="1" s="1"/>
  <c r="GD476" i="1" s="1"/>
  <c r="EY476" i="1" a="1"/>
  <c r="EY476" i="1"/>
  <c r="EZ476" i="1" a="1"/>
  <c r="EZ476" i="1" s="1"/>
  <c r="GF476" i="1" s="1"/>
  <c r="FA476" i="1" a="1"/>
  <c r="FA476" i="1"/>
  <c r="FB476" i="1" a="1"/>
  <c r="FB476" i="1"/>
  <c r="FC476" i="1" a="1"/>
  <c r="FC476" i="1"/>
  <c r="FD476" i="1" a="1"/>
  <c r="FD476" i="1"/>
  <c r="FE476" i="1" a="1"/>
  <c r="FE476" i="1" s="1"/>
  <c r="FF476" i="1" a="1"/>
  <c r="FF476" i="1" s="1"/>
  <c r="FG476" i="1" a="1"/>
  <c r="FG476" i="1"/>
  <c r="GM476" i="1" s="1"/>
  <c r="FH476" i="1" a="1"/>
  <c r="FH476" i="1" s="1"/>
  <c r="GN476" i="1" s="1"/>
  <c r="FI476" i="1" a="1"/>
  <c r="FI476" i="1" s="1"/>
  <c r="GO476" i="1" s="1"/>
  <c r="FJ476" i="1" a="1"/>
  <c r="FJ476" i="1"/>
  <c r="GP476" i="1" s="1"/>
  <c r="FK476" i="1" a="1"/>
  <c r="FK476" i="1"/>
  <c r="GQ476" i="1" s="1"/>
  <c r="FL476" i="1" a="1"/>
  <c r="FL476" i="1" s="1"/>
  <c r="GR476" i="1" s="1"/>
  <c r="FM476" i="1" a="1"/>
  <c r="FM476" i="1" s="1"/>
  <c r="GS476" i="1" s="1"/>
  <c r="FN476" i="1" a="1"/>
  <c r="FN476" i="1" s="1"/>
  <c r="GT476" i="1" s="1"/>
  <c r="FO476" i="1" a="1"/>
  <c r="FO476" i="1" s="1"/>
  <c r="GU476" i="1" s="1"/>
  <c r="GC476" i="1"/>
  <c r="GE476" i="1"/>
  <c r="GG476" i="1"/>
  <c r="GH476" i="1"/>
  <c r="GI476" i="1"/>
  <c r="GJ476" i="1"/>
  <c r="GK476" i="1"/>
  <c r="GL476" i="1"/>
  <c r="EL477" i="1" a="1"/>
  <c r="EL477" i="1"/>
  <c r="FR477" i="1" s="1"/>
  <c r="EM477" i="1" a="1"/>
  <c r="EM477" i="1"/>
  <c r="FS477" i="1" s="1"/>
  <c r="EN477" i="1" a="1"/>
  <c r="EN477" i="1" s="1"/>
  <c r="FT477" i="1" s="1"/>
  <c r="EO477" i="1" a="1"/>
  <c r="EO477" i="1" s="1"/>
  <c r="FU477" i="1" s="1"/>
  <c r="EP477" i="1" a="1"/>
  <c r="EP477" i="1"/>
  <c r="EQ477" i="1" a="1"/>
  <c r="EQ477" i="1" s="1"/>
  <c r="FW477" i="1" s="1"/>
  <c r="ER477" i="1" a="1"/>
  <c r="ER477" i="1" s="1"/>
  <c r="FX477" i="1" s="1"/>
  <c r="ES477" i="1" a="1"/>
  <c r="ES477" i="1" s="1"/>
  <c r="FY477" i="1" s="1"/>
  <c r="ET477" i="1" a="1"/>
  <c r="ET477" i="1" s="1"/>
  <c r="EU477" i="1" a="1"/>
  <c r="EU477" i="1" s="1"/>
  <c r="GA477" i="1" s="1"/>
  <c r="EV477" i="1" a="1"/>
  <c r="EV477" i="1"/>
  <c r="EW477" i="1" a="1"/>
  <c r="EW477" i="1"/>
  <c r="GC477" i="1" s="1"/>
  <c r="EX477" i="1" a="1"/>
  <c r="EX477" i="1" s="1"/>
  <c r="GD477" i="1" s="1"/>
  <c r="EY477" i="1" a="1"/>
  <c r="EY477" i="1" s="1"/>
  <c r="GE477" i="1" s="1"/>
  <c r="EZ477" i="1" a="1"/>
  <c r="EZ477" i="1"/>
  <c r="GF477" i="1" s="1"/>
  <c r="FA477" i="1" a="1"/>
  <c r="FA477" i="1" s="1"/>
  <c r="GG477" i="1" s="1"/>
  <c r="FB477" i="1" a="1"/>
  <c r="FB477" i="1"/>
  <c r="GH477" i="1" s="1"/>
  <c r="FC477" i="1" a="1"/>
  <c r="FC477" i="1" s="1"/>
  <c r="GI477" i="1" s="1"/>
  <c r="FD477" i="1" a="1"/>
  <c r="FD477" i="1" s="1"/>
  <c r="FE477" i="1" a="1"/>
  <c r="FE477" i="1"/>
  <c r="GK477" i="1" s="1"/>
  <c r="FF477" i="1" a="1"/>
  <c r="FF477" i="1"/>
  <c r="GL477" i="1" s="1"/>
  <c r="FG477" i="1" a="1"/>
  <c r="FG477" i="1" s="1"/>
  <c r="GM477" i="1" s="1"/>
  <c r="FH477" i="1" a="1"/>
  <c r="FH477" i="1"/>
  <c r="FI477" i="1" a="1"/>
  <c r="FI477" i="1" s="1"/>
  <c r="FJ477" i="1" a="1"/>
  <c r="FJ477" i="1"/>
  <c r="FK477" i="1" a="1"/>
  <c r="FK477" i="1" s="1"/>
  <c r="FL477" i="1" a="1"/>
  <c r="FL477" i="1"/>
  <c r="FM477" i="1" a="1"/>
  <c r="FM477" i="1" s="1"/>
  <c r="FN477" i="1" a="1"/>
  <c r="FN477" i="1"/>
  <c r="FO477" i="1" a="1"/>
  <c r="FO477" i="1"/>
  <c r="FV477" i="1"/>
  <c r="FZ477" i="1"/>
  <c r="GB477" i="1"/>
  <c r="GJ477" i="1"/>
  <c r="GN477" i="1"/>
  <c r="GO477" i="1"/>
  <c r="GP477" i="1"/>
  <c r="GQ477" i="1"/>
  <c r="GR477" i="1"/>
  <c r="GS477" i="1"/>
  <c r="GT477" i="1"/>
  <c r="GU477" i="1"/>
  <c r="EL478" i="1" a="1"/>
  <c r="EL478" i="1"/>
  <c r="FR478" i="1" s="1"/>
  <c r="EM478" i="1" a="1"/>
  <c r="EM478" i="1"/>
  <c r="FS478" i="1" s="1"/>
  <c r="EN478" i="1" a="1"/>
  <c r="EN478" i="1" s="1"/>
  <c r="FT478" i="1" s="1"/>
  <c r="EO478" i="1" a="1"/>
  <c r="EO478" i="1" s="1"/>
  <c r="EP478" i="1" a="1"/>
  <c r="EP478" i="1" s="1"/>
  <c r="FV478" i="1" s="1"/>
  <c r="EQ478" i="1" a="1"/>
  <c r="EQ478" i="1" s="1"/>
  <c r="ER478" i="1" a="1"/>
  <c r="ER478" i="1"/>
  <c r="ES478" i="1" a="1"/>
  <c r="ES478" i="1"/>
  <c r="FY478" i="1" s="1"/>
  <c r="ET478" i="1" a="1"/>
  <c r="ET478" i="1"/>
  <c r="FZ478" i="1" s="1"/>
  <c r="EU478" i="1" a="1"/>
  <c r="EU478" i="1" s="1"/>
  <c r="GA478" i="1" s="1"/>
  <c r="EV478" i="1" a="1"/>
  <c r="EV478" i="1" s="1"/>
  <c r="GB478" i="1" s="1"/>
  <c r="EW478" i="1" a="1"/>
  <c r="EW478" i="1"/>
  <c r="GC478" i="1" s="1"/>
  <c r="EX478" i="1" a="1"/>
  <c r="EX478" i="1"/>
  <c r="EY478" i="1" a="1"/>
  <c r="EY478" i="1"/>
  <c r="GE478" i="1" s="1"/>
  <c r="EZ478" i="1" a="1"/>
  <c r="EZ478" i="1" s="1"/>
  <c r="FA478" i="1" a="1"/>
  <c r="FA478" i="1" s="1"/>
  <c r="GG478" i="1" s="1"/>
  <c r="FB478" i="1" a="1"/>
  <c r="FB478" i="1" s="1"/>
  <c r="FC478" i="1" a="1"/>
  <c r="FC478" i="1" s="1"/>
  <c r="FD478" i="1" a="1"/>
  <c r="FD478" i="1"/>
  <c r="FE478" i="1" a="1"/>
  <c r="FE478" i="1"/>
  <c r="FF478" i="1" a="1"/>
  <c r="FF478" i="1" s="1"/>
  <c r="GL478" i="1" s="1"/>
  <c r="FG478" i="1" a="1"/>
  <c r="FG478" i="1" s="1"/>
  <c r="GM478" i="1" s="1"/>
  <c r="FH478" i="1" a="1"/>
  <c r="FH478" i="1" s="1"/>
  <c r="GN478" i="1" s="1"/>
  <c r="FI478" i="1" a="1"/>
  <c r="FI478" i="1"/>
  <c r="GO478" i="1" s="1"/>
  <c r="FJ478" i="1" a="1"/>
  <c r="FJ478" i="1" s="1"/>
  <c r="GP478" i="1" s="1"/>
  <c r="FK478" i="1" a="1"/>
  <c r="FK478" i="1"/>
  <c r="GQ478" i="1" s="1"/>
  <c r="FL478" i="1" a="1"/>
  <c r="FL478" i="1" s="1"/>
  <c r="GR478" i="1" s="1"/>
  <c r="FM478" i="1" a="1"/>
  <c r="FM478" i="1" s="1"/>
  <c r="GS478" i="1" s="1"/>
  <c r="FN478" i="1" a="1"/>
  <c r="FN478" i="1" s="1"/>
  <c r="GT478" i="1" s="1"/>
  <c r="FO478" i="1" a="1"/>
  <c r="FO478" i="1" s="1"/>
  <c r="FU478" i="1"/>
  <c r="FW478" i="1"/>
  <c r="FX478" i="1"/>
  <c r="GD478" i="1"/>
  <c r="GF478" i="1"/>
  <c r="GH478" i="1"/>
  <c r="GI478" i="1"/>
  <c r="GJ478" i="1"/>
  <c r="GK478" i="1"/>
  <c r="GU478" i="1"/>
  <c r="EL479" i="1" a="1"/>
  <c r="EL479" i="1"/>
  <c r="EM479" i="1" a="1"/>
  <c r="EM479" i="1" s="1"/>
  <c r="FS479" i="1" s="1"/>
  <c r="EN479" i="1" a="1"/>
  <c r="EN479" i="1"/>
  <c r="FT479" i="1" s="1"/>
  <c r="EO479" i="1" a="1"/>
  <c r="EO479" i="1" s="1"/>
  <c r="FU479" i="1" s="1"/>
  <c r="EP479" i="1" a="1"/>
  <c r="EP479" i="1" s="1"/>
  <c r="EQ479" i="1" a="1"/>
  <c r="EQ479" i="1"/>
  <c r="ER479" i="1" a="1"/>
  <c r="ER479" i="1" s="1"/>
  <c r="FX479" i="1" s="1"/>
  <c r="ES479" i="1" a="1"/>
  <c r="ES479" i="1" s="1"/>
  <c r="FY479" i="1" s="1"/>
  <c r="ET479" i="1" a="1"/>
  <c r="ET479" i="1"/>
  <c r="EU479" i="1" a="1"/>
  <c r="EU479" i="1"/>
  <c r="GA479" i="1" s="1"/>
  <c r="EV479" i="1" a="1"/>
  <c r="EV479" i="1" s="1"/>
  <c r="EW479" i="1" a="1"/>
  <c r="EW479" i="1" s="1"/>
  <c r="GC479" i="1" s="1"/>
  <c r="EX479" i="1" a="1"/>
  <c r="EX479" i="1"/>
  <c r="GD479" i="1" s="1"/>
  <c r="EY479" i="1" a="1"/>
  <c r="EY479" i="1"/>
  <c r="GE479" i="1" s="1"/>
  <c r="EZ479" i="1" a="1"/>
  <c r="EZ479" i="1"/>
  <c r="GF479" i="1" s="1"/>
  <c r="FA479" i="1" a="1"/>
  <c r="FA479" i="1"/>
  <c r="GG479" i="1" s="1"/>
  <c r="FB479" i="1" a="1"/>
  <c r="FB479" i="1" s="1"/>
  <c r="GH479" i="1" s="1"/>
  <c r="FC479" i="1" a="1"/>
  <c r="FC479" i="1"/>
  <c r="GI479" i="1" s="1"/>
  <c r="FD479" i="1" a="1"/>
  <c r="FD479" i="1"/>
  <c r="GJ479" i="1" s="1"/>
  <c r="FE479" i="1" a="1"/>
  <c r="FE479" i="1" s="1"/>
  <c r="FF479" i="1" a="1"/>
  <c r="FF479" i="1" s="1"/>
  <c r="GL479" i="1" s="1"/>
  <c r="FG479" i="1" a="1"/>
  <c r="FG479" i="1"/>
  <c r="GM479" i="1" s="1"/>
  <c r="FH479" i="1" a="1"/>
  <c r="FH479" i="1"/>
  <c r="FI479" i="1" a="1"/>
  <c r="FI479" i="1"/>
  <c r="FJ479" i="1" a="1"/>
  <c r="FJ479" i="1" s="1"/>
  <c r="FK479" i="1" a="1"/>
  <c r="FK479" i="1" s="1"/>
  <c r="GQ479" i="1" s="1"/>
  <c r="FL479" i="1" a="1"/>
  <c r="FL479" i="1"/>
  <c r="GR479" i="1" s="1"/>
  <c r="FM479" i="1" a="1"/>
  <c r="FM479" i="1"/>
  <c r="GS479" i="1" s="1"/>
  <c r="FN479" i="1" a="1"/>
  <c r="FN479" i="1" s="1"/>
  <c r="GT479" i="1" s="1"/>
  <c r="FO479" i="1" a="1"/>
  <c r="FO479" i="1"/>
  <c r="GU479" i="1" s="1"/>
  <c r="FR479" i="1"/>
  <c r="FV479" i="1"/>
  <c r="FW479" i="1"/>
  <c r="FZ479" i="1"/>
  <c r="GB479" i="1"/>
  <c r="GK479" i="1"/>
  <c r="GN479" i="1"/>
  <c r="GO479" i="1"/>
  <c r="GP479" i="1"/>
  <c r="EL480" i="1" a="1"/>
  <c r="EL480" i="1" s="1"/>
  <c r="FR480" i="1" s="1"/>
  <c r="EM480" i="1" a="1"/>
  <c r="EM480" i="1" s="1"/>
  <c r="FS480" i="1" s="1"/>
  <c r="EN480" i="1" a="1"/>
  <c r="EN480" i="1" s="1"/>
  <c r="EO480" i="1" a="1"/>
  <c r="EO480" i="1"/>
  <c r="FU480" i="1" s="1"/>
  <c r="EP480" i="1" a="1"/>
  <c r="EP480" i="1" s="1"/>
  <c r="FV480" i="1" s="1"/>
  <c r="EQ480" i="1" a="1"/>
  <c r="EQ480" i="1"/>
  <c r="ER480" i="1" a="1"/>
  <c r="ER480" i="1"/>
  <c r="FX480" i="1" s="1"/>
  <c r="ES480" i="1" a="1"/>
  <c r="ES480" i="1" s="1"/>
  <c r="ET480" i="1" a="1"/>
  <c r="ET480" i="1" s="1"/>
  <c r="FZ480" i="1" s="1"/>
  <c r="EU480" i="1" a="1"/>
  <c r="EU480" i="1" s="1"/>
  <c r="GA480" i="1" s="1"/>
  <c r="EV480" i="1" a="1"/>
  <c r="EV480" i="1"/>
  <c r="GB480" i="1" s="1"/>
  <c r="EW480" i="1" a="1"/>
  <c r="EW480" i="1"/>
  <c r="GC480" i="1" s="1"/>
  <c r="EX480" i="1" a="1"/>
  <c r="EX480" i="1"/>
  <c r="GD480" i="1" s="1"/>
  <c r="EY480" i="1" a="1"/>
  <c r="EY480" i="1"/>
  <c r="GE480" i="1" s="1"/>
  <c r="EZ480" i="1" a="1"/>
  <c r="EZ480" i="1"/>
  <c r="FA480" i="1" a="1"/>
  <c r="FA480" i="1" s="1"/>
  <c r="FB480" i="1" a="1"/>
  <c r="FB480" i="1" s="1"/>
  <c r="GH480" i="1" s="1"/>
  <c r="FC480" i="1" a="1"/>
  <c r="FC480" i="1" s="1"/>
  <c r="FD480" i="1" a="1"/>
  <c r="FD480" i="1"/>
  <c r="FE480" i="1" a="1"/>
  <c r="FE480" i="1" s="1"/>
  <c r="GK480" i="1" s="1"/>
  <c r="FF480" i="1" a="1"/>
  <c r="FF480" i="1" s="1"/>
  <c r="GL480" i="1" s="1"/>
  <c r="FG480" i="1" a="1"/>
  <c r="FG480" i="1" s="1"/>
  <c r="GM480" i="1" s="1"/>
  <c r="FH480" i="1" a="1"/>
  <c r="FH480" i="1" s="1"/>
  <c r="GN480" i="1" s="1"/>
  <c r="FI480" i="1" a="1"/>
  <c r="FI480" i="1" s="1"/>
  <c r="GO480" i="1" s="1"/>
  <c r="FJ480" i="1" a="1"/>
  <c r="FJ480" i="1" s="1"/>
  <c r="GP480" i="1" s="1"/>
  <c r="FK480" i="1" a="1"/>
  <c r="FK480" i="1"/>
  <c r="GQ480" i="1" s="1"/>
  <c r="FL480" i="1" a="1"/>
  <c r="FL480" i="1"/>
  <c r="GR480" i="1" s="1"/>
  <c r="FM480" i="1" a="1"/>
  <c r="FM480" i="1"/>
  <c r="GS480" i="1" s="1"/>
  <c r="FN480" i="1" a="1"/>
  <c r="FN480" i="1"/>
  <c r="GT480" i="1" s="1"/>
  <c r="FO480" i="1" a="1"/>
  <c r="FO480" i="1"/>
  <c r="FT480" i="1"/>
  <c r="FW480" i="1"/>
  <c r="FY480" i="1"/>
  <c r="GF480" i="1"/>
  <c r="GG480" i="1"/>
  <c r="GI480" i="1"/>
  <c r="GJ480" i="1"/>
  <c r="GU480" i="1"/>
  <c r="EL481" i="1" a="1"/>
  <c r="EL481" i="1"/>
  <c r="EM481" i="1" a="1"/>
  <c r="EM481" i="1" s="1"/>
  <c r="FS481" i="1" s="1"/>
  <c r="EN481" i="1" a="1"/>
  <c r="EN481" i="1" s="1"/>
  <c r="FT481" i="1" s="1"/>
  <c r="EO481" i="1" a="1"/>
  <c r="EO481" i="1"/>
  <c r="FU481" i="1" s="1"/>
  <c r="EP481" i="1" a="1"/>
  <c r="EP481" i="1"/>
  <c r="FV481" i="1" s="1"/>
  <c r="EQ481" i="1" a="1"/>
  <c r="EQ481" i="1"/>
  <c r="ER481" i="1" a="1"/>
  <c r="ER481" i="1" s="1"/>
  <c r="FX481" i="1" s="1"/>
  <c r="ES481" i="1" a="1"/>
  <c r="ES481" i="1" s="1"/>
  <c r="FY481" i="1" s="1"/>
  <c r="ET481" i="1" a="1"/>
  <c r="ET481" i="1"/>
  <c r="EU481" i="1" a="1"/>
  <c r="EU481" i="1" s="1"/>
  <c r="GA481" i="1" s="1"/>
  <c r="EV481" i="1" a="1"/>
  <c r="EV481" i="1" s="1"/>
  <c r="GB481" i="1" s="1"/>
  <c r="EW481" i="1" a="1"/>
  <c r="EW481" i="1"/>
  <c r="EX481" i="1" a="1"/>
  <c r="EX481" i="1" s="1"/>
  <c r="GD481" i="1" s="1"/>
  <c r="EY481" i="1" a="1"/>
  <c r="EY481" i="1"/>
  <c r="GE481" i="1" s="1"/>
  <c r="EZ481" i="1" a="1"/>
  <c r="EZ481" i="1"/>
  <c r="GF481" i="1" s="1"/>
  <c r="FA481" i="1" a="1"/>
  <c r="FA481" i="1"/>
  <c r="GG481" i="1" s="1"/>
  <c r="FB481" i="1" a="1"/>
  <c r="FB481" i="1" s="1"/>
  <c r="GH481" i="1" s="1"/>
  <c r="FC481" i="1" a="1"/>
  <c r="FC481" i="1"/>
  <c r="GI481" i="1" s="1"/>
  <c r="FD481" i="1" a="1"/>
  <c r="FD481" i="1" s="1"/>
  <c r="GJ481" i="1" s="1"/>
  <c r="FE481" i="1" a="1"/>
  <c r="FE481" i="1"/>
  <c r="GK481" i="1" s="1"/>
  <c r="FF481" i="1" a="1"/>
  <c r="FF481" i="1" s="1"/>
  <c r="FG481" i="1" a="1"/>
  <c r="FG481" i="1" s="1"/>
  <c r="GM481" i="1" s="1"/>
  <c r="FH481" i="1" a="1"/>
  <c r="FH481" i="1" s="1"/>
  <c r="FI481" i="1" a="1"/>
  <c r="FI481" i="1"/>
  <c r="FJ481" i="1" a="1"/>
  <c r="FJ481" i="1" s="1"/>
  <c r="FK481" i="1" a="1"/>
  <c r="FK481" i="1" s="1"/>
  <c r="GQ481" i="1" s="1"/>
  <c r="FL481" i="1" a="1"/>
  <c r="FL481" i="1"/>
  <c r="GR481" i="1" s="1"/>
  <c r="FM481" i="1" a="1"/>
  <c r="FM481" i="1"/>
  <c r="GS481" i="1" s="1"/>
  <c r="FN481" i="1" a="1"/>
  <c r="FN481" i="1" s="1"/>
  <c r="GT481" i="1" s="1"/>
  <c r="FO481" i="1" a="1"/>
  <c r="FO481" i="1" s="1"/>
  <c r="GU481" i="1" s="1"/>
  <c r="FR481" i="1"/>
  <c r="FW481" i="1"/>
  <c r="FZ481" i="1"/>
  <c r="GC481" i="1"/>
  <c r="GL481" i="1"/>
  <c r="GN481" i="1"/>
  <c r="GO481" i="1"/>
  <c r="GP481" i="1"/>
  <c r="EL482" i="1" a="1"/>
  <c r="EL482" i="1" s="1"/>
  <c r="FR482" i="1" s="1"/>
  <c r="EM482" i="1" a="1"/>
  <c r="EM482" i="1" s="1"/>
  <c r="FS482" i="1" s="1"/>
  <c r="EN482" i="1" a="1"/>
  <c r="EN482" i="1"/>
  <c r="EO482" i="1" a="1"/>
  <c r="EO482" i="1"/>
  <c r="EP482" i="1" a="1"/>
  <c r="EP482" i="1"/>
  <c r="EQ482" i="1" a="1"/>
  <c r="EQ482" i="1" s="1"/>
  <c r="FW482" i="1" s="1"/>
  <c r="ER482" i="1" a="1"/>
  <c r="ER482" i="1" s="1"/>
  <c r="FX482" i="1" s="1"/>
  <c r="ES482" i="1" a="1"/>
  <c r="ES482" i="1"/>
  <c r="ET482" i="1" a="1"/>
  <c r="ET482" i="1" s="1"/>
  <c r="FZ482" i="1" s="1"/>
  <c r="EU482" i="1" a="1"/>
  <c r="EU482" i="1" s="1"/>
  <c r="EV482" i="1" a="1"/>
  <c r="EV482" i="1" s="1"/>
  <c r="GB482" i="1" s="1"/>
  <c r="EW482" i="1" a="1"/>
  <c r="EW482" i="1" s="1"/>
  <c r="GC482" i="1" s="1"/>
  <c r="EX482" i="1" a="1"/>
  <c r="EX482" i="1" s="1"/>
  <c r="GD482" i="1" s="1"/>
  <c r="EY482" i="1" a="1"/>
  <c r="EY482" i="1" s="1"/>
  <c r="EZ482" i="1" a="1"/>
  <c r="EZ482" i="1" s="1"/>
  <c r="GF482" i="1" s="1"/>
  <c r="FA482" i="1" a="1"/>
  <c r="FA482" i="1" s="1"/>
  <c r="GG482" i="1" s="1"/>
  <c r="FB482" i="1" a="1"/>
  <c r="FB482" i="1" s="1"/>
  <c r="GH482" i="1" s="1"/>
  <c r="FC482" i="1" a="1"/>
  <c r="FC482" i="1" s="1"/>
  <c r="GI482" i="1" s="1"/>
  <c r="FD482" i="1" a="1"/>
  <c r="FD482" i="1"/>
  <c r="GJ482" i="1" s="1"/>
  <c r="FE482" i="1" a="1"/>
  <c r="FE482" i="1"/>
  <c r="GK482" i="1" s="1"/>
  <c r="FF482" i="1" a="1"/>
  <c r="FF482" i="1"/>
  <c r="GL482" i="1" s="1"/>
  <c r="FG482" i="1" a="1"/>
  <c r="FG482" i="1" s="1"/>
  <c r="GM482" i="1" s="1"/>
  <c r="FH482" i="1" a="1"/>
  <c r="FH482" i="1"/>
  <c r="GN482" i="1" s="1"/>
  <c r="FI482" i="1" a="1"/>
  <c r="FI482" i="1"/>
  <c r="GO482" i="1" s="1"/>
  <c r="FJ482" i="1" a="1"/>
  <c r="FJ482" i="1" s="1"/>
  <c r="GP482" i="1" s="1"/>
  <c r="FK482" i="1" a="1"/>
  <c r="FK482" i="1" s="1"/>
  <c r="GQ482" i="1" s="1"/>
  <c r="FL482" i="1" a="1"/>
  <c r="FL482" i="1"/>
  <c r="GR482" i="1" s="1"/>
  <c r="FM482" i="1" a="1"/>
  <c r="FM482" i="1"/>
  <c r="GS482" i="1" s="1"/>
  <c r="FN482" i="1" a="1"/>
  <c r="FN482" i="1"/>
  <c r="FO482" i="1" a="1"/>
  <c r="FO482" i="1"/>
  <c r="GU482" i="1" s="1"/>
  <c r="FT482" i="1"/>
  <c r="FU482" i="1"/>
  <c r="FV482" i="1"/>
  <c r="FY482" i="1"/>
  <c r="GA482" i="1"/>
  <c r="GE482" i="1"/>
  <c r="GT482" i="1"/>
  <c r="EL483" i="1" a="1"/>
  <c r="EL483" i="1"/>
  <c r="FR483" i="1" s="1"/>
  <c r="EM483" i="1" a="1"/>
  <c r="EM483" i="1" s="1"/>
  <c r="FS483" i="1" s="1"/>
  <c r="EN483" i="1" a="1"/>
  <c r="EN483" i="1" s="1"/>
  <c r="FT483" i="1" s="1"/>
  <c r="EO483" i="1" a="1"/>
  <c r="EO483" i="1" s="1"/>
  <c r="EP483" i="1" a="1"/>
  <c r="EP483" i="1" s="1"/>
  <c r="EQ483" i="1" a="1"/>
  <c r="EQ483" i="1"/>
  <c r="ER483" i="1" a="1"/>
  <c r="ER483" i="1"/>
  <c r="ES483" i="1" a="1"/>
  <c r="ES483" i="1" s="1"/>
  <c r="FY483" i="1" s="1"/>
  <c r="ET483" i="1" a="1"/>
  <c r="ET483" i="1" s="1"/>
  <c r="FZ483" i="1" s="1"/>
  <c r="EU483" i="1" a="1"/>
  <c r="EU483" i="1" s="1"/>
  <c r="GA483" i="1" s="1"/>
  <c r="EV483" i="1" a="1"/>
  <c r="EV483" i="1" s="1"/>
  <c r="GB483" i="1" s="1"/>
  <c r="EW483" i="1" a="1"/>
  <c r="EW483" i="1"/>
  <c r="GC483" i="1" s="1"/>
  <c r="EX483" i="1" a="1"/>
  <c r="EX483" i="1"/>
  <c r="GD483" i="1" s="1"/>
  <c r="EY483" i="1" a="1"/>
  <c r="EY483" i="1" s="1"/>
  <c r="GE483" i="1" s="1"/>
  <c r="EZ483" i="1" a="1"/>
  <c r="EZ483" i="1" s="1"/>
  <c r="GF483" i="1" s="1"/>
  <c r="FA483" i="1" a="1"/>
  <c r="FA483" i="1"/>
  <c r="GG483" i="1" s="1"/>
  <c r="FB483" i="1" a="1"/>
  <c r="FB483" i="1" s="1"/>
  <c r="GH483" i="1" s="1"/>
  <c r="FC483" i="1" a="1"/>
  <c r="FC483" i="1"/>
  <c r="GI483" i="1" s="1"/>
  <c r="FD483" i="1" a="1"/>
  <c r="FD483" i="1" s="1"/>
  <c r="FE483" i="1" a="1"/>
  <c r="FE483" i="1" s="1"/>
  <c r="GK483" i="1" s="1"/>
  <c r="FF483" i="1" a="1"/>
  <c r="FF483" i="1" s="1"/>
  <c r="FG483" i="1" a="1"/>
  <c r="FG483" i="1" s="1"/>
  <c r="GM483" i="1" s="1"/>
  <c r="FH483" i="1" a="1"/>
  <c r="FH483" i="1" s="1"/>
  <c r="FI483" i="1" a="1"/>
  <c r="FI483" i="1" s="1"/>
  <c r="FJ483" i="1" a="1"/>
  <c r="FJ483" i="1"/>
  <c r="FK483" i="1" a="1"/>
  <c r="FK483" i="1"/>
  <c r="FL483" i="1" a="1"/>
  <c r="FL483" i="1" s="1"/>
  <c r="GR483" i="1" s="1"/>
  <c r="FM483" i="1" a="1"/>
  <c r="FM483" i="1" s="1"/>
  <c r="GS483" i="1" s="1"/>
  <c r="FN483" i="1" a="1"/>
  <c r="FN483" i="1" s="1"/>
  <c r="FO483" i="1" a="1"/>
  <c r="FO483" i="1"/>
  <c r="GU483" i="1" s="1"/>
  <c r="FU483" i="1"/>
  <c r="FV483" i="1"/>
  <c r="FW483" i="1"/>
  <c r="FX483" i="1"/>
  <c r="GJ483" i="1"/>
  <c r="GL483" i="1"/>
  <c r="GN483" i="1"/>
  <c r="GO483" i="1"/>
  <c r="GP483" i="1"/>
  <c r="GQ483" i="1"/>
  <c r="GT483" i="1"/>
  <c r="EL484" i="1" a="1"/>
  <c r="EL484" i="1"/>
  <c r="FR484" i="1" s="1"/>
  <c r="EM484" i="1" a="1"/>
  <c r="EM484" i="1" s="1"/>
  <c r="FS484" i="1" s="1"/>
  <c r="EN484" i="1" a="1"/>
  <c r="EN484" i="1" s="1"/>
  <c r="FT484" i="1" s="1"/>
  <c r="EO484" i="1" a="1"/>
  <c r="EO484" i="1" s="1"/>
  <c r="FU484" i="1" s="1"/>
  <c r="EP484" i="1" a="1"/>
  <c r="EP484" i="1" s="1"/>
  <c r="FV484" i="1" s="1"/>
  <c r="EQ484" i="1" a="1"/>
  <c r="EQ484" i="1"/>
  <c r="ER484" i="1" a="1"/>
  <c r="ER484" i="1"/>
  <c r="FX484" i="1" s="1"/>
  <c r="ES484" i="1" a="1"/>
  <c r="ES484" i="1" s="1"/>
  <c r="FY484" i="1" s="1"/>
  <c r="ET484" i="1" a="1"/>
  <c r="ET484" i="1"/>
  <c r="FZ484" i="1" s="1"/>
  <c r="EU484" i="1" a="1"/>
  <c r="EU484" i="1"/>
  <c r="GA484" i="1" s="1"/>
  <c r="EV484" i="1" a="1"/>
  <c r="EV484" i="1"/>
  <c r="GB484" i="1" s="1"/>
  <c r="EW484" i="1" a="1"/>
  <c r="EW484" i="1"/>
  <c r="GC484" i="1" s="1"/>
  <c r="EX484" i="1" a="1"/>
  <c r="EX484" i="1" s="1"/>
  <c r="GD484" i="1" s="1"/>
  <c r="EY484" i="1" a="1"/>
  <c r="EY484" i="1"/>
  <c r="EZ484" i="1" a="1"/>
  <c r="EZ484" i="1"/>
  <c r="FA484" i="1" a="1"/>
  <c r="FA484" i="1"/>
  <c r="FB484" i="1" a="1"/>
  <c r="FB484" i="1"/>
  <c r="FC484" i="1" a="1"/>
  <c r="FC484" i="1"/>
  <c r="FD484" i="1" a="1"/>
  <c r="FD484" i="1" s="1"/>
  <c r="FE484" i="1" a="1"/>
  <c r="FE484" i="1" s="1"/>
  <c r="GK484" i="1" s="1"/>
  <c r="FF484" i="1" a="1"/>
  <c r="FF484" i="1"/>
  <c r="GL484" i="1" s="1"/>
  <c r="FG484" i="1" a="1"/>
  <c r="FG484" i="1" s="1"/>
  <c r="GM484" i="1" s="1"/>
  <c r="FH484" i="1" a="1"/>
  <c r="FH484" i="1"/>
  <c r="GN484" i="1" s="1"/>
  <c r="FI484" i="1" a="1"/>
  <c r="FI484" i="1" s="1"/>
  <c r="GO484" i="1" s="1"/>
  <c r="FJ484" i="1" a="1"/>
  <c r="FJ484" i="1" s="1"/>
  <c r="GP484" i="1" s="1"/>
  <c r="FK484" i="1" a="1"/>
  <c r="FK484" i="1"/>
  <c r="GQ484" i="1" s="1"/>
  <c r="FL484" i="1" a="1"/>
  <c r="FL484" i="1" s="1"/>
  <c r="GR484" i="1" s="1"/>
  <c r="FM484" i="1" a="1"/>
  <c r="FM484" i="1"/>
  <c r="GS484" i="1" s="1"/>
  <c r="FN484" i="1" a="1"/>
  <c r="FN484" i="1"/>
  <c r="GT484" i="1" s="1"/>
  <c r="FO484" i="1" a="1"/>
  <c r="FO484" i="1"/>
  <c r="FW484" i="1"/>
  <c r="GE484" i="1"/>
  <c r="GF484" i="1"/>
  <c r="GG484" i="1"/>
  <c r="GH484" i="1"/>
  <c r="GI484" i="1"/>
  <c r="GJ484" i="1"/>
  <c r="GU484" i="1"/>
  <c r="EL485" i="1" a="1"/>
  <c r="EL485" i="1"/>
  <c r="EM485" i="1" a="1"/>
  <c r="EM485" i="1"/>
  <c r="FS485" i="1" s="1"/>
  <c r="EN485" i="1" a="1"/>
  <c r="EN485" i="1"/>
  <c r="FT485" i="1" s="1"/>
  <c r="EO485" i="1" a="1"/>
  <c r="EO485" i="1" s="1"/>
  <c r="FU485" i="1" s="1"/>
  <c r="EP485" i="1" a="1"/>
  <c r="EP485" i="1" s="1"/>
  <c r="FV485" i="1" s="1"/>
  <c r="EQ485" i="1" a="1"/>
  <c r="EQ485" i="1" s="1"/>
  <c r="ER485" i="1" a="1"/>
  <c r="ER485" i="1"/>
  <c r="FX485" i="1" s="1"/>
  <c r="ES485" i="1" a="1"/>
  <c r="ES485" i="1" s="1"/>
  <c r="FY485" i="1" s="1"/>
  <c r="ET485" i="1" a="1"/>
  <c r="ET485" i="1"/>
  <c r="EU485" i="1" a="1"/>
  <c r="EU485" i="1"/>
  <c r="GA485" i="1" s="1"/>
  <c r="EV485" i="1" a="1"/>
  <c r="EV485" i="1" s="1"/>
  <c r="EW485" i="1" a="1"/>
  <c r="EW485" i="1" s="1"/>
  <c r="GC485" i="1" s="1"/>
  <c r="EX485" i="1" a="1"/>
  <c r="EX485" i="1"/>
  <c r="GD485" i="1" s="1"/>
  <c r="EY485" i="1" a="1"/>
  <c r="EY485" i="1"/>
  <c r="GE485" i="1" s="1"/>
  <c r="EZ485" i="1" a="1"/>
  <c r="EZ485" i="1"/>
  <c r="GF485" i="1" s="1"/>
  <c r="FA485" i="1" a="1"/>
  <c r="FA485" i="1" s="1"/>
  <c r="GG485" i="1" s="1"/>
  <c r="FB485" i="1" a="1"/>
  <c r="FB485" i="1"/>
  <c r="FC485" i="1" a="1"/>
  <c r="FC485" i="1" s="1"/>
  <c r="GI485" i="1" s="1"/>
  <c r="FD485" i="1" a="1"/>
  <c r="FD485" i="1" s="1"/>
  <c r="FE485" i="1" a="1"/>
  <c r="FE485" i="1" s="1"/>
  <c r="FF485" i="1" a="1"/>
  <c r="FF485" i="1" s="1"/>
  <c r="FG485" i="1" a="1"/>
  <c r="FG485" i="1" s="1"/>
  <c r="GM485" i="1" s="1"/>
  <c r="FH485" i="1" a="1"/>
  <c r="FH485" i="1" s="1"/>
  <c r="GN485" i="1" s="1"/>
  <c r="FI485" i="1" a="1"/>
  <c r="FI485" i="1"/>
  <c r="FJ485" i="1" a="1"/>
  <c r="FJ485" i="1"/>
  <c r="FK485" i="1" a="1"/>
  <c r="FK485" i="1" s="1"/>
  <c r="GQ485" i="1" s="1"/>
  <c r="FL485" i="1" a="1"/>
  <c r="FL485" i="1"/>
  <c r="GR485" i="1" s="1"/>
  <c r="FM485" i="1" a="1"/>
  <c r="FM485" i="1" s="1"/>
  <c r="GS485" i="1" s="1"/>
  <c r="FN485" i="1" a="1"/>
  <c r="FN485" i="1" s="1"/>
  <c r="FO485" i="1" a="1"/>
  <c r="FO485" i="1"/>
  <c r="FR485" i="1"/>
  <c r="FW485" i="1"/>
  <c r="FZ485" i="1"/>
  <c r="GB485" i="1"/>
  <c r="GH485" i="1"/>
  <c r="GJ485" i="1"/>
  <c r="GK485" i="1"/>
  <c r="GL485" i="1"/>
  <c r="GO485" i="1"/>
  <c r="GP485" i="1"/>
  <c r="GT485" i="1"/>
  <c r="GU485" i="1"/>
  <c r="EL486" i="1" a="1"/>
  <c r="EL486" i="1"/>
  <c r="FR486" i="1" s="1"/>
  <c r="EM486" i="1" a="1"/>
  <c r="EM486" i="1" s="1"/>
  <c r="FS486" i="1" s="1"/>
  <c r="EN486" i="1" a="1"/>
  <c r="EN486" i="1"/>
  <c r="FT486" i="1" s="1"/>
  <c r="EO486" i="1" a="1"/>
  <c r="EO486" i="1"/>
  <c r="EP486" i="1" a="1"/>
  <c r="EP486" i="1"/>
  <c r="FV486" i="1" s="1"/>
  <c r="EQ486" i="1" a="1"/>
  <c r="EQ486" i="1" s="1"/>
  <c r="ER486" i="1" a="1"/>
  <c r="ER486" i="1" s="1"/>
  <c r="FX486" i="1" s="1"/>
  <c r="ES486" i="1" a="1"/>
  <c r="ES486" i="1" s="1"/>
  <c r="FY486" i="1" s="1"/>
  <c r="ET486" i="1" a="1"/>
  <c r="ET486" i="1" s="1"/>
  <c r="FZ486" i="1" s="1"/>
  <c r="EU486" i="1" a="1"/>
  <c r="EU486" i="1"/>
  <c r="GA486" i="1" s="1"/>
  <c r="EV486" i="1" a="1"/>
  <c r="EV486" i="1"/>
  <c r="GB486" i="1" s="1"/>
  <c r="EW486" i="1" a="1"/>
  <c r="EW486" i="1"/>
  <c r="GC486" i="1" s="1"/>
  <c r="EX486" i="1" a="1"/>
  <c r="EX486" i="1" s="1"/>
  <c r="GD486" i="1" s="1"/>
  <c r="EY486" i="1" a="1"/>
  <c r="EY486" i="1" s="1"/>
  <c r="GE486" i="1" s="1"/>
  <c r="EZ486" i="1" a="1"/>
  <c r="EZ486" i="1" s="1"/>
  <c r="FA486" i="1" a="1"/>
  <c r="FA486" i="1"/>
  <c r="GG486" i="1" s="1"/>
  <c r="FB486" i="1" a="1"/>
  <c r="FB486" i="1"/>
  <c r="FC486" i="1" a="1"/>
  <c r="FC486" i="1"/>
  <c r="FD486" i="1" a="1"/>
  <c r="FD486" i="1" s="1"/>
  <c r="FE486" i="1" a="1"/>
  <c r="FE486" i="1" s="1"/>
  <c r="GK486" i="1" s="1"/>
  <c r="FF486" i="1" a="1"/>
  <c r="FF486" i="1"/>
  <c r="FG486" i="1" a="1"/>
  <c r="FG486" i="1"/>
  <c r="GM486" i="1" s="1"/>
  <c r="FH486" i="1" a="1"/>
  <c r="FH486" i="1" s="1"/>
  <c r="GN486" i="1" s="1"/>
  <c r="FI486" i="1" a="1"/>
  <c r="FI486" i="1" s="1"/>
  <c r="GO486" i="1" s="1"/>
  <c r="FJ486" i="1" a="1"/>
  <c r="FJ486" i="1"/>
  <c r="GP486" i="1" s="1"/>
  <c r="FK486" i="1" a="1"/>
  <c r="FK486" i="1" s="1"/>
  <c r="GQ486" i="1" s="1"/>
  <c r="FL486" i="1" a="1"/>
  <c r="FL486" i="1" s="1"/>
  <c r="GR486" i="1" s="1"/>
  <c r="FM486" i="1" a="1"/>
  <c r="FM486" i="1" s="1"/>
  <c r="GS486" i="1" s="1"/>
  <c r="FN486" i="1" a="1"/>
  <c r="FN486" i="1" s="1"/>
  <c r="GT486" i="1" s="1"/>
  <c r="FO486" i="1" a="1"/>
  <c r="FO486" i="1" s="1"/>
  <c r="FU486" i="1"/>
  <c r="FW486" i="1"/>
  <c r="GF486" i="1"/>
  <c r="GH486" i="1"/>
  <c r="GI486" i="1"/>
  <c r="GJ486" i="1"/>
  <c r="GL486" i="1"/>
  <c r="GU486" i="1"/>
  <c r="EL487" i="1" a="1"/>
  <c r="EL487" i="1"/>
  <c r="FR487" i="1" s="1"/>
  <c r="EM487" i="1" a="1"/>
  <c r="EM487" i="1"/>
  <c r="FS487" i="1" s="1"/>
  <c r="EN487" i="1" a="1"/>
  <c r="EN487" i="1"/>
  <c r="FT487" i="1" s="1"/>
  <c r="EO487" i="1" a="1"/>
  <c r="EO487" i="1" s="1"/>
  <c r="FU487" i="1" s="1"/>
  <c r="EP487" i="1" a="1"/>
  <c r="EP487" i="1" s="1"/>
  <c r="EQ487" i="1" a="1"/>
  <c r="EQ487" i="1" s="1"/>
  <c r="FW487" i="1" s="1"/>
  <c r="ER487" i="1" a="1"/>
  <c r="ER487" i="1" s="1"/>
  <c r="FX487" i="1" s="1"/>
  <c r="ES487" i="1" a="1"/>
  <c r="ES487" i="1" s="1"/>
  <c r="FY487" i="1" s="1"/>
  <c r="ET487" i="1" a="1"/>
  <c r="ET487" i="1"/>
  <c r="EU487" i="1" a="1"/>
  <c r="EU487" i="1"/>
  <c r="GA487" i="1" s="1"/>
  <c r="EV487" i="1" a="1"/>
  <c r="EV487" i="1"/>
  <c r="GB487" i="1" s="1"/>
  <c r="EW487" i="1" a="1"/>
  <c r="EW487" i="1" s="1"/>
  <c r="GC487" i="1" s="1"/>
  <c r="EX487" i="1" a="1"/>
  <c r="EX487" i="1" s="1"/>
  <c r="GD487" i="1" s="1"/>
  <c r="EY487" i="1" a="1"/>
  <c r="EY487" i="1" s="1"/>
  <c r="GE487" i="1" s="1"/>
  <c r="EZ487" i="1" a="1"/>
  <c r="EZ487" i="1" s="1"/>
  <c r="GF487" i="1" s="1"/>
  <c r="FA487" i="1" a="1"/>
  <c r="FA487" i="1"/>
  <c r="GG487" i="1" s="1"/>
  <c r="FB487" i="1" a="1"/>
  <c r="FB487" i="1" s="1"/>
  <c r="GH487" i="1" s="1"/>
  <c r="FC487" i="1" a="1"/>
  <c r="FC487" i="1" s="1"/>
  <c r="GI487" i="1" s="1"/>
  <c r="FD487" i="1" a="1"/>
  <c r="FD487" i="1"/>
  <c r="GJ487" i="1" s="1"/>
  <c r="FE487" i="1" a="1"/>
  <c r="FE487" i="1" s="1"/>
  <c r="GK487" i="1" s="1"/>
  <c r="FF487" i="1" a="1"/>
  <c r="FF487" i="1" s="1"/>
  <c r="FG487" i="1" a="1"/>
  <c r="FG487" i="1"/>
  <c r="GM487" i="1" s="1"/>
  <c r="FH487" i="1" a="1"/>
  <c r="FH487" i="1"/>
  <c r="FI487" i="1" a="1"/>
  <c r="FI487" i="1"/>
  <c r="FJ487" i="1" a="1"/>
  <c r="FJ487" i="1" s="1"/>
  <c r="GP487" i="1" s="1"/>
  <c r="FK487" i="1" a="1"/>
  <c r="FK487" i="1" s="1"/>
  <c r="GQ487" i="1" s="1"/>
  <c r="FL487" i="1" a="1"/>
  <c r="FL487" i="1"/>
  <c r="GR487" i="1" s="1"/>
  <c r="FM487" i="1" a="1"/>
  <c r="FM487" i="1"/>
  <c r="GS487" i="1" s="1"/>
  <c r="FN487" i="1" a="1"/>
  <c r="FN487" i="1" s="1"/>
  <c r="GT487" i="1" s="1"/>
  <c r="FO487" i="1" a="1"/>
  <c r="FO487" i="1" s="1"/>
  <c r="GU487" i="1" s="1"/>
  <c r="FV487" i="1"/>
  <c r="FZ487" i="1"/>
  <c r="GL487" i="1"/>
  <c r="GN487" i="1"/>
  <c r="GO487" i="1"/>
  <c r="EL488" i="1" a="1"/>
  <c r="EL488" i="1" s="1"/>
  <c r="FR488" i="1" s="1"/>
  <c r="EM488" i="1" a="1"/>
  <c r="EM488" i="1" s="1"/>
  <c r="FS488" i="1" s="1"/>
  <c r="EN488" i="1" a="1"/>
  <c r="EN488" i="1" s="1"/>
  <c r="FT488" i="1" s="1"/>
  <c r="EO488" i="1" a="1"/>
  <c r="EO488" i="1" s="1"/>
  <c r="FU488" i="1" s="1"/>
  <c r="EP488" i="1" a="1"/>
  <c r="EP488" i="1" s="1"/>
  <c r="FV488" i="1" s="1"/>
  <c r="EQ488" i="1" a="1"/>
  <c r="EQ488" i="1"/>
  <c r="FW488" i="1" s="1"/>
  <c r="ER488" i="1" a="1"/>
  <c r="ER488" i="1"/>
  <c r="ES488" i="1" a="1"/>
  <c r="ES488" i="1" s="1"/>
  <c r="ET488" i="1" a="1"/>
  <c r="ET488" i="1" s="1"/>
  <c r="FZ488" i="1" s="1"/>
  <c r="EU488" i="1" a="1"/>
  <c r="EU488" i="1" s="1"/>
  <c r="GA488" i="1" s="1"/>
  <c r="EV488" i="1" a="1"/>
  <c r="EV488" i="1" s="1"/>
  <c r="GB488" i="1" s="1"/>
  <c r="EW488" i="1" a="1"/>
  <c r="EW488" i="1" s="1"/>
  <c r="GC488" i="1" s="1"/>
  <c r="EX488" i="1" a="1"/>
  <c r="EX488" i="1"/>
  <c r="GD488" i="1" s="1"/>
  <c r="EY488" i="1" a="1"/>
  <c r="EY488" i="1"/>
  <c r="GE488" i="1" s="1"/>
  <c r="EZ488" i="1" a="1"/>
  <c r="EZ488" i="1"/>
  <c r="FA488" i="1" a="1"/>
  <c r="FA488" i="1"/>
  <c r="FB488" i="1" a="1"/>
  <c r="FB488" i="1"/>
  <c r="FC488" i="1" a="1"/>
  <c r="FC488" i="1" s="1"/>
  <c r="GI488" i="1" s="1"/>
  <c r="FD488" i="1" a="1"/>
  <c r="FD488" i="1" s="1"/>
  <c r="FE488" i="1" a="1"/>
  <c r="FE488" i="1" s="1"/>
  <c r="FF488" i="1" a="1"/>
  <c r="FF488" i="1"/>
  <c r="GL488" i="1" s="1"/>
  <c r="FG488" i="1" a="1"/>
  <c r="FG488" i="1"/>
  <c r="GM488" i="1" s="1"/>
  <c r="FH488" i="1" a="1"/>
  <c r="FH488" i="1" s="1"/>
  <c r="GN488" i="1" s="1"/>
  <c r="FI488" i="1" a="1"/>
  <c r="FI488" i="1"/>
  <c r="GO488" i="1" s="1"/>
  <c r="FJ488" i="1" a="1"/>
  <c r="FJ488" i="1"/>
  <c r="GP488" i="1" s="1"/>
  <c r="FK488" i="1" a="1"/>
  <c r="FK488" i="1" s="1"/>
  <c r="GQ488" i="1" s="1"/>
  <c r="FL488" i="1" a="1"/>
  <c r="FL488" i="1"/>
  <c r="GR488" i="1" s="1"/>
  <c r="FM488" i="1" a="1"/>
  <c r="FM488" i="1"/>
  <c r="GS488" i="1" s="1"/>
  <c r="FN488" i="1" a="1"/>
  <c r="FN488" i="1"/>
  <c r="GT488" i="1" s="1"/>
  <c r="FO488" i="1" a="1"/>
  <c r="FO488" i="1"/>
  <c r="GU488" i="1" s="1"/>
  <c r="FX488" i="1"/>
  <c r="FY488" i="1"/>
  <c r="GF488" i="1"/>
  <c r="GG488" i="1"/>
  <c r="GH488" i="1"/>
  <c r="GJ488" i="1"/>
  <c r="GK488" i="1"/>
  <c r="EL489" i="1" a="1"/>
  <c r="EL489" i="1" s="1"/>
  <c r="EM489" i="1" a="1"/>
  <c r="EM489" i="1" s="1"/>
  <c r="FS489" i="1" s="1"/>
  <c r="EN489" i="1" a="1"/>
  <c r="EN489" i="1"/>
  <c r="EO489" i="1" a="1"/>
  <c r="EO489" i="1"/>
  <c r="FU489" i="1" s="1"/>
  <c r="EP489" i="1" a="1"/>
  <c r="EP489" i="1" s="1"/>
  <c r="FV489" i="1" s="1"/>
  <c r="EQ489" i="1" a="1"/>
  <c r="EQ489" i="1" s="1"/>
  <c r="ER489" i="1" a="1"/>
  <c r="ER489" i="1" s="1"/>
  <c r="ES489" i="1" a="1"/>
  <c r="ES489" i="1"/>
  <c r="FY489" i="1" s="1"/>
  <c r="ET489" i="1" a="1"/>
  <c r="ET489" i="1"/>
  <c r="EU489" i="1" a="1"/>
  <c r="EU489" i="1"/>
  <c r="GA489" i="1" s="1"/>
  <c r="EV489" i="1" a="1"/>
  <c r="EV489" i="1" s="1"/>
  <c r="EW489" i="1" a="1"/>
  <c r="EW489" i="1" s="1"/>
  <c r="GC489" i="1" s="1"/>
  <c r="EX489" i="1" a="1"/>
  <c r="EX489" i="1" s="1"/>
  <c r="GD489" i="1" s="1"/>
  <c r="EY489" i="1" a="1"/>
  <c r="EY489" i="1" s="1"/>
  <c r="GE489" i="1" s="1"/>
  <c r="EZ489" i="1" a="1"/>
  <c r="EZ489" i="1" s="1"/>
  <c r="GF489" i="1" s="1"/>
  <c r="FA489" i="1" a="1"/>
  <c r="FA489" i="1" s="1"/>
  <c r="GG489" i="1" s="1"/>
  <c r="FB489" i="1" a="1"/>
  <c r="FB489" i="1" s="1"/>
  <c r="GH489" i="1" s="1"/>
  <c r="FC489" i="1" a="1"/>
  <c r="FC489" i="1"/>
  <c r="GI489" i="1" s="1"/>
  <c r="FD489" i="1" a="1"/>
  <c r="FD489" i="1"/>
  <c r="GJ489" i="1" s="1"/>
  <c r="FE489" i="1" a="1"/>
  <c r="FE489" i="1" s="1"/>
  <c r="GK489" i="1" s="1"/>
  <c r="FF489" i="1" a="1"/>
  <c r="FF489" i="1" s="1"/>
  <c r="GL489" i="1" s="1"/>
  <c r="FG489" i="1" a="1"/>
  <c r="FG489" i="1"/>
  <c r="FH489" i="1" a="1"/>
  <c r="FH489" i="1" s="1"/>
  <c r="FI489" i="1" a="1"/>
  <c r="FI489" i="1" s="1"/>
  <c r="GO489" i="1" s="1"/>
  <c r="FJ489" i="1" a="1"/>
  <c r="FJ489" i="1"/>
  <c r="FK489" i="1" a="1"/>
  <c r="FK489" i="1"/>
  <c r="GQ489" i="1" s="1"/>
  <c r="FL489" i="1" a="1"/>
  <c r="FL489" i="1"/>
  <c r="GR489" i="1" s="1"/>
  <c r="FM489" i="1" a="1"/>
  <c r="FM489" i="1"/>
  <c r="GS489" i="1" s="1"/>
  <c r="FN489" i="1" a="1"/>
  <c r="FN489" i="1" s="1"/>
  <c r="GT489" i="1" s="1"/>
  <c r="FO489" i="1" a="1"/>
  <c r="FO489" i="1" s="1"/>
  <c r="GU489" i="1" s="1"/>
  <c r="FR489" i="1"/>
  <c r="FT489" i="1"/>
  <c r="FW489" i="1"/>
  <c r="FX489" i="1"/>
  <c r="FZ489" i="1"/>
  <c r="GB489" i="1"/>
  <c r="GM489" i="1"/>
  <c r="GN489" i="1"/>
  <c r="GP489" i="1"/>
  <c r="EL490" i="1" a="1"/>
  <c r="EL490" i="1"/>
  <c r="FR490" i="1" s="1"/>
  <c r="EM490" i="1" a="1"/>
  <c r="EM490" i="1" s="1"/>
  <c r="FS490" i="1" s="1"/>
  <c r="EN490" i="1" a="1"/>
  <c r="EN490" i="1"/>
  <c r="FT490" i="1" s="1"/>
  <c r="EO490" i="1" a="1"/>
  <c r="EO490" i="1" s="1"/>
  <c r="FU490" i="1" s="1"/>
  <c r="EP490" i="1" a="1"/>
  <c r="EP490" i="1"/>
  <c r="FV490" i="1" s="1"/>
  <c r="EQ490" i="1" a="1"/>
  <c r="EQ490" i="1" s="1"/>
  <c r="FW490" i="1" s="1"/>
  <c r="ER490" i="1" a="1"/>
  <c r="ER490" i="1" s="1"/>
  <c r="FX490" i="1" s="1"/>
  <c r="ES490" i="1" a="1"/>
  <c r="ES490" i="1"/>
  <c r="ET490" i="1" a="1"/>
  <c r="ET490" i="1" s="1"/>
  <c r="FZ490" i="1" s="1"/>
  <c r="EU490" i="1" a="1"/>
  <c r="EU490" i="1" s="1"/>
  <c r="GA490" i="1" s="1"/>
  <c r="EV490" i="1" a="1"/>
  <c r="EV490" i="1" s="1"/>
  <c r="GB490" i="1" s="1"/>
  <c r="EW490" i="1" a="1"/>
  <c r="EW490" i="1" s="1"/>
  <c r="GC490" i="1" s="1"/>
  <c r="EX490" i="1" a="1"/>
  <c r="EX490" i="1" s="1"/>
  <c r="GD490" i="1" s="1"/>
  <c r="EY490" i="1" a="1"/>
  <c r="EY490" i="1" s="1"/>
  <c r="EZ490" i="1" a="1"/>
  <c r="EZ490" i="1" s="1"/>
  <c r="FA490" i="1" a="1"/>
  <c r="FA490" i="1" s="1"/>
  <c r="GG490" i="1" s="1"/>
  <c r="FB490" i="1" a="1"/>
  <c r="FB490" i="1" s="1"/>
  <c r="FC490" i="1" a="1"/>
  <c r="FC490" i="1"/>
  <c r="FD490" i="1" a="1"/>
  <c r="FD490" i="1" s="1"/>
  <c r="GJ490" i="1" s="1"/>
  <c r="FE490" i="1" a="1"/>
  <c r="FE490" i="1" s="1"/>
  <c r="GK490" i="1" s="1"/>
  <c r="FF490" i="1" a="1"/>
  <c r="FF490" i="1"/>
  <c r="GL490" i="1" s="1"/>
  <c r="FG490" i="1" a="1"/>
  <c r="FG490" i="1"/>
  <c r="GM490" i="1" s="1"/>
  <c r="FH490" i="1" a="1"/>
  <c r="FH490" i="1"/>
  <c r="GN490" i="1" s="1"/>
  <c r="FI490" i="1" a="1"/>
  <c r="FI490" i="1" s="1"/>
  <c r="GO490" i="1" s="1"/>
  <c r="FJ490" i="1" a="1"/>
  <c r="FJ490" i="1" s="1"/>
  <c r="GP490" i="1" s="1"/>
  <c r="FK490" i="1" a="1"/>
  <c r="FK490" i="1" s="1"/>
  <c r="GQ490" i="1" s="1"/>
  <c r="FL490" i="1" a="1"/>
  <c r="FL490" i="1"/>
  <c r="GR490" i="1" s="1"/>
  <c r="FM490" i="1" a="1"/>
  <c r="FM490" i="1" s="1"/>
  <c r="GS490" i="1" s="1"/>
  <c r="FN490" i="1" a="1"/>
  <c r="FN490" i="1" s="1"/>
  <c r="GT490" i="1" s="1"/>
  <c r="FO490" i="1" a="1"/>
  <c r="FO490" i="1"/>
  <c r="FY490" i="1"/>
  <c r="GE490" i="1"/>
  <c r="GF490" i="1"/>
  <c r="GH490" i="1"/>
  <c r="GI490" i="1"/>
  <c r="GU490" i="1"/>
  <c r="EL491" i="1" a="1"/>
  <c r="EL491" i="1"/>
  <c r="FR491" i="1" s="1"/>
  <c r="EM491" i="1" a="1"/>
  <c r="EM491" i="1"/>
  <c r="FS491" i="1" s="1"/>
  <c r="EN491" i="1" a="1"/>
  <c r="EN491" i="1"/>
  <c r="FT491" i="1" s="1"/>
  <c r="EO491" i="1" a="1"/>
  <c r="EO491" i="1"/>
  <c r="FU491" i="1" s="1"/>
  <c r="EP491" i="1" a="1"/>
  <c r="EP491" i="1" s="1"/>
  <c r="EQ491" i="1" a="1"/>
  <c r="EQ491" i="1" s="1"/>
  <c r="FW491" i="1" s="1"/>
  <c r="ER491" i="1" a="1"/>
  <c r="ER491" i="1" s="1"/>
  <c r="FX491" i="1" s="1"/>
  <c r="ES491" i="1" a="1"/>
  <c r="ES491" i="1"/>
  <c r="FY491" i="1" s="1"/>
  <c r="ET491" i="1" a="1"/>
  <c r="ET491" i="1"/>
  <c r="FZ491" i="1" s="1"/>
  <c r="EU491" i="1" a="1"/>
  <c r="EU491" i="1"/>
  <c r="EV491" i="1" a="1"/>
  <c r="EV491" i="1"/>
  <c r="GB491" i="1" s="1"/>
  <c r="EW491" i="1" a="1"/>
  <c r="EW491" i="1" s="1"/>
  <c r="GC491" i="1" s="1"/>
  <c r="EX491" i="1" a="1"/>
  <c r="EX491" i="1" s="1"/>
  <c r="GD491" i="1" s="1"/>
  <c r="EY491" i="1" a="1"/>
  <c r="EY491" i="1" s="1"/>
  <c r="GE491" i="1" s="1"/>
  <c r="EZ491" i="1" a="1"/>
  <c r="EZ491" i="1" s="1"/>
  <c r="GF491" i="1" s="1"/>
  <c r="FA491" i="1" a="1"/>
  <c r="FA491" i="1" s="1"/>
  <c r="GG491" i="1" s="1"/>
  <c r="FB491" i="1" a="1"/>
  <c r="FB491" i="1" s="1"/>
  <c r="FC491" i="1" a="1"/>
  <c r="FC491" i="1" s="1"/>
  <c r="GI491" i="1" s="1"/>
  <c r="FD491" i="1" a="1"/>
  <c r="FD491" i="1"/>
  <c r="GJ491" i="1" s="1"/>
  <c r="FE491" i="1" a="1"/>
  <c r="FE491" i="1" s="1"/>
  <c r="FF491" i="1" a="1"/>
  <c r="FF491" i="1" s="1"/>
  <c r="FG491" i="1" a="1"/>
  <c r="FG491" i="1" s="1"/>
  <c r="GM491" i="1" s="1"/>
  <c r="FH491" i="1" a="1"/>
  <c r="FH491" i="1" s="1"/>
  <c r="GN491" i="1" s="1"/>
  <c r="FI491" i="1" a="1"/>
  <c r="FI491" i="1"/>
  <c r="FJ491" i="1" a="1"/>
  <c r="FJ491" i="1" s="1"/>
  <c r="GP491" i="1" s="1"/>
  <c r="FK491" i="1" a="1"/>
  <c r="FK491" i="1" s="1"/>
  <c r="FL491" i="1" a="1"/>
  <c r="FL491" i="1"/>
  <c r="FM491" i="1" a="1"/>
  <c r="FM491" i="1" s="1"/>
  <c r="GS491" i="1" s="1"/>
  <c r="FN491" i="1" a="1"/>
  <c r="FN491" i="1" s="1"/>
  <c r="FO491" i="1" a="1"/>
  <c r="FO491" i="1"/>
  <c r="FV491" i="1"/>
  <c r="GA491" i="1"/>
  <c r="GH491" i="1"/>
  <c r="GK491" i="1"/>
  <c r="GL491" i="1"/>
  <c r="GO491" i="1"/>
  <c r="GQ491" i="1"/>
  <c r="GR491" i="1"/>
  <c r="GT491" i="1"/>
  <c r="GU491" i="1"/>
  <c r="EL492" i="1" a="1"/>
  <c r="EL492" i="1"/>
  <c r="FR492" i="1" s="1"/>
  <c r="EM492" i="1" a="1"/>
  <c r="EM492" i="1" s="1"/>
  <c r="FS492" i="1" s="1"/>
  <c r="EN492" i="1" a="1"/>
  <c r="EN492" i="1"/>
  <c r="FT492" i="1" s="1"/>
  <c r="EO492" i="1" a="1"/>
  <c r="EO492" i="1" s="1"/>
  <c r="FU492" i="1" s="1"/>
  <c r="EP492" i="1" a="1"/>
  <c r="EP492" i="1"/>
  <c r="EQ492" i="1" a="1"/>
  <c r="EQ492" i="1" s="1"/>
  <c r="FW492" i="1" s="1"/>
  <c r="ER492" i="1" a="1"/>
  <c r="ER492" i="1" s="1"/>
  <c r="FX492" i="1" s="1"/>
  <c r="ES492" i="1" a="1"/>
  <c r="ES492" i="1" s="1"/>
  <c r="FY492" i="1" s="1"/>
  <c r="ET492" i="1" a="1"/>
  <c r="ET492" i="1"/>
  <c r="FZ492" i="1" s="1"/>
  <c r="EU492" i="1" a="1"/>
  <c r="EU492" i="1" s="1"/>
  <c r="GA492" i="1" s="1"/>
  <c r="EV492" i="1" a="1"/>
  <c r="EV492" i="1" s="1"/>
  <c r="GB492" i="1" s="1"/>
  <c r="EW492" i="1" a="1"/>
  <c r="EW492" i="1"/>
  <c r="GC492" i="1" s="1"/>
  <c r="EX492" i="1" a="1"/>
  <c r="EX492" i="1"/>
  <c r="GD492" i="1" s="1"/>
  <c r="EY492" i="1" a="1"/>
  <c r="EY492" i="1"/>
  <c r="EZ492" i="1" a="1"/>
  <c r="EZ492" i="1"/>
  <c r="FA492" i="1" a="1"/>
  <c r="FA492" i="1" s="1"/>
  <c r="FB492" i="1" a="1"/>
  <c r="FB492" i="1" s="1"/>
  <c r="FC492" i="1" a="1"/>
  <c r="FC492" i="1" s="1"/>
  <c r="FD492" i="1" a="1"/>
  <c r="FD492" i="1"/>
  <c r="GJ492" i="1" s="1"/>
  <c r="FE492" i="1" a="1"/>
  <c r="FE492" i="1" s="1"/>
  <c r="FF492" i="1" a="1"/>
  <c r="FF492" i="1" s="1"/>
  <c r="GL492" i="1" s="1"/>
  <c r="FG492" i="1" a="1"/>
  <c r="FG492" i="1"/>
  <c r="GM492" i="1" s="1"/>
  <c r="FH492" i="1" a="1"/>
  <c r="FH492" i="1"/>
  <c r="GN492" i="1" s="1"/>
  <c r="FI492" i="1" a="1"/>
  <c r="FI492" i="1" s="1"/>
  <c r="GO492" i="1" s="1"/>
  <c r="FJ492" i="1" a="1"/>
  <c r="FJ492" i="1"/>
  <c r="GP492" i="1" s="1"/>
  <c r="FK492" i="1" a="1"/>
  <c r="FK492" i="1"/>
  <c r="GQ492" i="1" s="1"/>
  <c r="FL492" i="1" a="1"/>
  <c r="FL492" i="1" s="1"/>
  <c r="GR492" i="1" s="1"/>
  <c r="FM492" i="1" a="1"/>
  <c r="FM492" i="1" s="1"/>
  <c r="GS492" i="1" s="1"/>
  <c r="FN492" i="1" a="1"/>
  <c r="FN492" i="1" s="1"/>
  <c r="GT492" i="1" s="1"/>
  <c r="FO492" i="1" a="1"/>
  <c r="FO492" i="1" s="1"/>
  <c r="GU492" i="1" s="1"/>
  <c r="FV492" i="1"/>
  <c r="GE492" i="1"/>
  <c r="GF492" i="1"/>
  <c r="GG492" i="1"/>
  <c r="GH492" i="1"/>
  <c r="GI492" i="1"/>
  <c r="GK492" i="1"/>
  <c r="EL493" i="1" a="1"/>
  <c r="EL493" i="1" s="1"/>
  <c r="EM493" i="1" a="1"/>
  <c r="EM493" i="1"/>
  <c r="EN493" i="1" a="1"/>
  <c r="EN493" i="1" s="1"/>
  <c r="FT493" i="1" s="1"/>
  <c r="EO493" i="1" a="1"/>
  <c r="EO493" i="1" s="1"/>
  <c r="FU493" i="1" s="1"/>
  <c r="EP493" i="1" a="1"/>
  <c r="EP493" i="1"/>
  <c r="EQ493" i="1" a="1"/>
  <c r="EQ493" i="1" s="1"/>
  <c r="ER493" i="1" a="1"/>
  <c r="ER493" i="1" s="1"/>
  <c r="FX493" i="1" s="1"/>
  <c r="ES493" i="1" a="1"/>
  <c r="ES493" i="1" s="1"/>
  <c r="FY493" i="1" s="1"/>
  <c r="ET493" i="1" a="1"/>
  <c r="ET493" i="1" s="1"/>
  <c r="FZ493" i="1" s="1"/>
  <c r="EU493" i="1" a="1"/>
  <c r="EU493" i="1" s="1"/>
  <c r="GA493" i="1" s="1"/>
  <c r="EV493" i="1" a="1"/>
  <c r="EV493" i="1" s="1"/>
  <c r="EW493" i="1" a="1"/>
  <c r="EW493" i="1"/>
  <c r="GC493" i="1" s="1"/>
  <c r="EX493" i="1" a="1"/>
  <c r="EX493" i="1" s="1"/>
  <c r="GD493" i="1" s="1"/>
  <c r="EY493" i="1" a="1"/>
  <c r="EY493" i="1" s="1"/>
  <c r="GE493" i="1" s="1"/>
  <c r="EZ493" i="1" a="1"/>
  <c r="EZ493" i="1"/>
  <c r="GF493" i="1" s="1"/>
  <c r="FA493" i="1" a="1"/>
  <c r="FA493" i="1"/>
  <c r="GG493" i="1" s="1"/>
  <c r="FB493" i="1" a="1"/>
  <c r="FB493" i="1" s="1"/>
  <c r="GH493" i="1" s="1"/>
  <c r="FC493" i="1" a="1"/>
  <c r="FC493" i="1"/>
  <c r="GI493" i="1" s="1"/>
  <c r="FD493" i="1" a="1"/>
  <c r="FD493" i="1" s="1"/>
  <c r="GJ493" i="1" s="1"/>
  <c r="FE493" i="1" a="1"/>
  <c r="FE493" i="1"/>
  <c r="GK493" i="1" s="1"/>
  <c r="FF493" i="1" a="1"/>
  <c r="FF493" i="1" s="1"/>
  <c r="GL493" i="1" s="1"/>
  <c r="FG493" i="1" a="1"/>
  <c r="FG493" i="1"/>
  <c r="FH493" i="1" a="1"/>
  <c r="FH493" i="1" s="1"/>
  <c r="FI493" i="1" a="1"/>
  <c r="FI493" i="1" s="1"/>
  <c r="FJ493" i="1" a="1"/>
  <c r="FJ493" i="1" s="1"/>
  <c r="GP493" i="1" s="1"/>
  <c r="FK493" i="1" a="1"/>
  <c r="FK493" i="1"/>
  <c r="FL493" i="1" a="1"/>
  <c r="FL493" i="1"/>
  <c r="FM493" i="1" a="1"/>
  <c r="FM493" i="1" s="1"/>
  <c r="GS493" i="1" s="1"/>
  <c r="FN493" i="1" a="1"/>
  <c r="FN493" i="1" s="1"/>
  <c r="GT493" i="1" s="1"/>
  <c r="FO493" i="1" a="1"/>
  <c r="FO493" i="1" s="1"/>
  <c r="GU493" i="1" s="1"/>
  <c r="FR493" i="1"/>
  <c r="FS493" i="1"/>
  <c r="FV493" i="1"/>
  <c r="FW493" i="1"/>
  <c r="GB493" i="1"/>
  <c r="GM493" i="1"/>
  <c r="GN493" i="1"/>
  <c r="GO493" i="1"/>
  <c r="GQ493" i="1"/>
  <c r="GR493" i="1"/>
  <c r="EL494" i="1" a="1"/>
  <c r="EL494" i="1" s="1"/>
  <c r="FR494" i="1" s="1"/>
  <c r="EM494" i="1" a="1"/>
  <c r="EM494" i="1" s="1"/>
  <c r="FS494" i="1" s="1"/>
  <c r="EN494" i="1" a="1"/>
  <c r="EN494" i="1" s="1"/>
  <c r="FT494" i="1" s="1"/>
  <c r="EO494" i="1" a="1"/>
  <c r="EO494" i="1" s="1"/>
  <c r="FU494" i="1" s="1"/>
  <c r="EP494" i="1" a="1"/>
  <c r="EP494" i="1" s="1"/>
  <c r="FV494" i="1" s="1"/>
  <c r="EQ494" i="1" a="1"/>
  <c r="EQ494" i="1" s="1"/>
  <c r="FW494" i="1" s="1"/>
  <c r="ER494" i="1" a="1"/>
  <c r="ER494" i="1"/>
  <c r="ES494" i="1" a="1"/>
  <c r="ES494" i="1"/>
  <c r="ET494" i="1" a="1"/>
  <c r="ET494" i="1"/>
  <c r="EU494" i="1" a="1"/>
  <c r="EU494" i="1"/>
  <c r="EV494" i="1" a="1"/>
  <c r="EV494" i="1" s="1"/>
  <c r="GB494" i="1" s="1"/>
  <c r="EW494" i="1" a="1"/>
  <c r="EW494" i="1" s="1"/>
  <c r="EX494" i="1" a="1"/>
  <c r="EX494" i="1" s="1"/>
  <c r="GD494" i="1" s="1"/>
  <c r="EY494" i="1" a="1"/>
  <c r="EY494" i="1" s="1"/>
  <c r="GE494" i="1" s="1"/>
  <c r="EZ494" i="1" a="1"/>
  <c r="EZ494" i="1" s="1"/>
  <c r="GF494" i="1" s="1"/>
  <c r="FA494" i="1" a="1"/>
  <c r="FA494" i="1" s="1"/>
  <c r="GG494" i="1" s="1"/>
  <c r="FB494" i="1" a="1"/>
  <c r="FB494" i="1" s="1"/>
  <c r="GH494" i="1" s="1"/>
  <c r="FC494" i="1" a="1"/>
  <c r="FC494" i="1" s="1"/>
  <c r="GI494" i="1" s="1"/>
  <c r="FD494" i="1" a="1"/>
  <c r="FD494" i="1" s="1"/>
  <c r="GJ494" i="1" s="1"/>
  <c r="FE494" i="1" a="1"/>
  <c r="FE494" i="1"/>
  <c r="GK494" i="1" s="1"/>
  <c r="FF494" i="1" a="1"/>
  <c r="FF494" i="1"/>
  <c r="GL494" i="1" s="1"/>
  <c r="FG494" i="1" a="1"/>
  <c r="FG494" i="1" s="1"/>
  <c r="GM494" i="1" s="1"/>
  <c r="FH494" i="1" a="1"/>
  <c r="FH494" i="1" s="1"/>
  <c r="GN494" i="1" s="1"/>
  <c r="FI494" i="1" a="1"/>
  <c r="FI494" i="1"/>
  <c r="GO494" i="1" s="1"/>
  <c r="FJ494" i="1" a="1"/>
  <c r="FJ494" i="1"/>
  <c r="GP494" i="1" s="1"/>
  <c r="FK494" i="1" a="1"/>
  <c r="FK494" i="1" s="1"/>
  <c r="GQ494" i="1" s="1"/>
  <c r="FL494" i="1" a="1"/>
  <c r="FL494" i="1" s="1"/>
  <c r="GR494" i="1" s="1"/>
  <c r="FM494" i="1" a="1"/>
  <c r="FM494" i="1" s="1"/>
  <c r="GS494" i="1" s="1"/>
  <c r="FN494" i="1" a="1"/>
  <c r="FN494" i="1"/>
  <c r="GT494" i="1" s="1"/>
  <c r="FO494" i="1" a="1"/>
  <c r="FO494" i="1"/>
  <c r="GU494" i="1" s="1"/>
  <c r="FX494" i="1"/>
  <c r="FY494" i="1"/>
  <c r="FZ494" i="1"/>
  <c r="GA494" i="1"/>
  <c r="GC494" i="1"/>
  <c r="EL495" i="1" a="1"/>
  <c r="EL495" i="1" s="1"/>
  <c r="FR495" i="1" s="1"/>
  <c r="EM495" i="1" a="1"/>
  <c r="EM495" i="1" s="1"/>
  <c r="FS495" i="1" s="1"/>
  <c r="EN495" i="1" a="1"/>
  <c r="EN495" i="1" s="1"/>
  <c r="FT495" i="1" s="1"/>
  <c r="EO495" i="1" a="1"/>
  <c r="EO495" i="1" s="1"/>
  <c r="FU495" i="1" s="1"/>
  <c r="EP495" i="1" a="1"/>
  <c r="EP495" i="1" s="1"/>
  <c r="EQ495" i="1" a="1"/>
  <c r="EQ495" i="1"/>
  <c r="FW495" i="1" s="1"/>
  <c r="ER495" i="1" a="1"/>
  <c r="ER495" i="1" s="1"/>
  <c r="ES495" i="1" a="1"/>
  <c r="ES495" i="1" s="1"/>
  <c r="FY495" i="1" s="1"/>
  <c r="ET495" i="1" a="1"/>
  <c r="ET495" i="1" s="1"/>
  <c r="FZ495" i="1" s="1"/>
  <c r="EU495" i="1" a="1"/>
  <c r="EU495" i="1" s="1"/>
  <c r="GA495" i="1" s="1"/>
  <c r="EV495" i="1" a="1"/>
  <c r="EV495" i="1" s="1"/>
  <c r="GB495" i="1" s="1"/>
  <c r="EW495" i="1" a="1"/>
  <c r="EW495" i="1" s="1"/>
  <c r="GC495" i="1" s="1"/>
  <c r="EX495" i="1" a="1"/>
  <c r="EX495" i="1"/>
  <c r="GD495" i="1" s="1"/>
  <c r="EY495" i="1" a="1"/>
  <c r="EY495" i="1"/>
  <c r="GE495" i="1" s="1"/>
  <c r="EZ495" i="1" a="1"/>
  <c r="EZ495" i="1"/>
  <c r="GF495" i="1" s="1"/>
  <c r="FA495" i="1" a="1"/>
  <c r="FA495" i="1" s="1"/>
  <c r="GG495" i="1" s="1"/>
  <c r="FB495" i="1" a="1"/>
  <c r="FB495" i="1" s="1"/>
  <c r="FC495" i="1" a="1"/>
  <c r="FC495" i="1"/>
  <c r="GI495" i="1" s="1"/>
  <c r="FD495" i="1" a="1"/>
  <c r="FD495" i="1" s="1"/>
  <c r="GJ495" i="1" s="1"/>
  <c r="FE495" i="1" a="1"/>
  <c r="FE495" i="1" s="1"/>
  <c r="GK495" i="1" s="1"/>
  <c r="FF495" i="1" a="1"/>
  <c r="FF495" i="1" s="1"/>
  <c r="FG495" i="1" a="1"/>
  <c r="FG495" i="1"/>
  <c r="GM495" i="1" s="1"/>
  <c r="FH495" i="1" a="1"/>
  <c r="FH495" i="1"/>
  <c r="FI495" i="1" a="1"/>
  <c r="FI495" i="1"/>
  <c r="FJ495" i="1" a="1"/>
  <c r="FJ495" i="1" s="1"/>
  <c r="GP495" i="1" s="1"/>
  <c r="FK495" i="1" a="1"/>
  <c r="FK495" i="1" s="1"/>
  <c r="FL495" i="1" a="1"/>
  <c r="FL495" i="1"/>
  <c r="FM495" i="1" a="1"/>
  <c r="FM495" i="1" s="1"/>
  <c r="FN495" i="1" a="1"/>
  <c r="FN495" i="1" s="1"/>
  <c r="FO495" i="1" a="1"/>
  <c r="FO495" i="1" s="1"/>
  <c r="FV495" i="1"/>
  <c r="FX495" i="1"/>
  <c r="GH495" i="1"/>
  <c r="GL495" i="1"/>
  <c r="GN495" i="1"/>
  <c r="GO495" i="1"/>
  <c r="GQ495" i="1"/>
  <c r="GR495" i="1"/>
  <c r="GS495" i="1"/>
  <c r="GT495" i="1"/>
  <c r="GU495" i="1"/>
  <c r="EL496" i="1" a="1"/>
  <c r="EL496" i="1"/>
  <c r="FR496" i="1" s="1"/>
  <c r="EM496" i="1" a="1"/>
  <c r="EM496" i="1"/>
  <c r="FS496" i="1" s="1"/>
  <c r="EN496" i="1" a="1"/>
  <c r="EN496" i="1"/>
  <c r="FT496" i="1" s="1"/>
  <c r="EO496" i="1" a="1"/>
  <c r="EO496" i="1"/>
  <c r="FU496" i="1" s="1"/>
  <c r="EP496" i="1" a="1"/>
  <c r="EP496" i="1"/>
  <c r="EQ496" i="1" a="1"/>
  <c r="EQ496" i="1" s="1"/>
  <c r="FW496" i="1" s="1"/>
  <c r="ER496" i="1" a="1"/>
  <c r="ER496" i="1" s="1"/>
  <c r="FX496" i="1" s="1"/>
  <c r="ES496" i="1" a="1"/>
  <c r="ES496" i="1" s="1"/>
  <c r="FY496" i="1" s="1"/>
  <c r="ET496" i="1" a="1"/>
  <c r="ET496" i="1" s="1"/>
  <c r="FZ496" i="1" s="1"/>
  <c r="EU496" i="1" a="1"/>
  <c r="EU496" i="1" s="1"/>
  <c r="GA496" i="1" s="1"/>
  <c r="EV496" i="1" a="1"/>
  <c r="EV496" i="1" s="1"/>
  <c r="GB496" i="1" s="1"/>
  <c r="EW496" i="1" a="1"/>
  <c r="EW496" i="1"/>
  <c r="GC496" i="1" s="1"/>
  <c r="EX496" i="1" a="1"/>
  <c r="EX496" i="1" s="1"/>
  <c r="GD496" i="1" s="1"/>
  <c r="EY496" i="1" a="1"/>
  <c r="EY496" i="1" s="1"/>
  <c r="GE496" i="1" s="1"/>
  <c r="EZ496" i="1" a="1"/>
  <c r="EZ496" i="1"/>
  <c r="FA496" i="1" a="1"/>
  <c r="FA496" i="1"/>
  <c r="FB496" i="1" a="1"/>
  <c r="FB496" i="1"/>
  <c r="FC496" i="1" a="1"/>
  <c r="FC496" i="1"/>
  <c r="FD496" i="1" a="1"/>
  <c r="FD496" i="1" s="1"/>
  <c r="FE496" i="1" a="1"/>
  <c r="FE496" i="1" s="1"/>
  <c r="GK496" i="1" s="1"/>
  <c r="FF496" i="1" a="1"/>
  <c r="FF496" i="1"/>
  <c r="FG496" i="1" a="1"/>
  <c r="FG496" i="1" s="1"/>
  <c r="GM496" i="1" s="1"/>
  <c r="FH496" i="1" a="1"/>
  <c r="FH496" i="1"/>
  <c r="GN496" i="1" s="1"/>
  <c r="FI496" i="1" a="1"/>
  <c r="FI496" i="1" s="1"/>
  <c r="GO496" i="1" s="1"/>
  <c r="FJ496" i="1" a="1"/>
  <c r="FJ496" i="1" s="1"/>
  <c r="GP496" i="1" s="1"/>
  <c r="FK496" i="1" a="1"/>
  <c r="FK496" i="1" s="1"/>
  <c r="GQ496" i="1" s="1"/>
  <c r="FL496" i="1" a="1"/>
  <c r="FL496" i="1" s="1"/>
  <c r="GR496" i="1" s="1"/>
  <c r="FM496" i="1" a="1"/>
  <c r="FM496" i="1" s="1"/>
  <c r="GS496" i="1" s="1"/>
  <c r="FN496" i="1" a="1"/>
  <c r="FN496" i="1" s="1"/>
  <c r="GT496" i="1" s="1"/>
  <c r="FO496" i="1" a="1"/>
  <c r="FO496" i="1" s="1"/>
  <c r="GU496" i="1" s="1"/>
  <c r="FV496" i="1"/>
  <c r="GF496" i="1"/>
  <c r="GG496" i="1"/>
  <c r="GH496" i="1"/>
  <c r="GI496" i="1"/>
  <c r="GJ496" i="1"/>
  <c r="GL496" i="1"/>
  <c r="EL497" i="1" a="1"/>
  <c r="EL497" i="1" s="1"/>
  <c r="FR497" i="1" s="1"/>
  <c r="EM497" i="1" a="1"/>
  <c r="EM497" i="1" s="1"/>
  <c r="FS497" i="1" s="1"/>
  <c r="EN497" i="1" a="1"/>
  <c r="EN497" i="1"/>
  <c r="FT497" i="1" s="1"/>
  <c r="EO497" i="1" a="1"/>
  <c r="EO497" i="1"/>
  <c r="FU497" i="1" s="1"/>
  <c r="EP497" i="1" a="1"/>
  <c r="EP497" i="1" s="1"/>
  <c r="FV497" i="1" s="1"/>
  <c r="EQ497" i="1" a="1"/>
  <c r="EQ497" i="1" s="1"/>
  <c r="FW497" i="1" s="1"/>
  <c r="ER497" i="1" a="1"/>
  <c r="ER497" i="1" s="1"/>
  <c r="FX497" i="1" s="1"/>
  <c r="ES497" i="1" a="1"/>
  <c r="ES497" i="1" s="1"/>
  <c r="FY497" i="1" s="1"/>
  <c r="ET497" i="1" a="1"/>
  <c r="ET497" i="1"/>
  <c r="EU497" i="1" a="1"/>
  <c r="EU497" i="1"/>
  <c r="GA497" i="1" s="1"/>
  <c r="EV497" i="1" a="1"/>
  <c r="EV497" i="1" s="1"/>
  <c r="EW497" i="1" a="1"/>
  <c r="EW497" i="1" s="1"/>
  <c r="GC497" i="1" s="1"/>
  <c r="EX497" i="1" a="1"/>
  <c r="EX497" i="1"/>
  <c r="GD497" i="1" s="1"/>
  <c r="EY497" i="1" a="1"/>
  <c r="EY497" i="1"/>
  <c r="GE497" i="1" s="1"/>
  <c r="EZ497" i="1" a="1"/>
  <c r="EZ497" i="1" s="1"/>
  <c r="GF497" i="1" s="1"/>
  <c r="FA497" i="1" a="1"/>
  <c r="FA497" i="1"/>
  <c r="GG497" i="1" s="1"/>
  <c r="FB497" i="1" a="1"/>
  <c r="FB497" i="1" s="1"/>
  <c r="GH497" i="1" s="1"/>
  <c r="FC497" i="1" a="1"/>
  <c r="FC497" i="1"/>
  <c r="GI497" i="1" s="1"/>
  <c r="FD497" i="1" a="1"/>
  <c r="FD497" i="1"/>
  <c r="FE497" i="1" a="1"/>
  <c r="FE497" i="1" s="1"/>
  <c r="GK497" i="1" s="1"/>
  <c r="FF497" i="1" a="1"/>
  <c r="FF497" i="1"/>
  <c r="GL497" i="1" s="1"/>
  <c r="FG497" i="1" a="1"/>
  <c r="FG497" i="1"/>
  <c r="FH497" i="1" a="1"/>
  <c r="FH497" i="1" s="1"/>
  <c r="FI497" i="1" a="1"/>
  <c r="FI497" i="1" s="1"/>
  <c r="FJ497" i="1" a="1"/>
  <c r="FJ497" i="1" s="1"/>
  <c r="GP497" i="1" s="1"/>
  <c r="FK497" i="1" a="1"/>
  <c r="FK497" i="1"/>
  <c r="FL497" i="1" a="1"/>
  <c r="FL497" i="1"/>
  <c r="FM497" i="1" a="1"/>
  <c r="FM497" i="1"/>
  <c r="FN497" i="1" a="1"/>
  <c r="FN497" i="1" s="1"/>
  <c r="FO497" i="1" a="1"/>
  <c r="FO497" i="1" s="1"/>
  <c r="FZ497" i="1"/>
  <c r="GB497" i="1"/>
  <c r="GJ497" i="1"/>
  <c r="GM497" i="1"/>
  <c r="GN497" i="1"/>
  <c r="GO497" i="1"/>
  <c r="GQ497" i="1"/>
  <c r="GR497" i="1"/>
  <c r="GS497" i="1"/>
  <c r="GT497" i="1"/>
  <c r="GU497" i="1"/>
  <c r="EL498" i="1" a="1"/>
  <c r="EL498" i="1" s="1"/>
  <c r="FR498" i="1" s="1"/>
  <c r="EM498" i="1" a="1"/>
  <c r="EM498" i="1" s="1"/>
  <c r="FS498" i="1" s="1"/>
  <c r="EN498" i="1" a="1"/>
  <c r="EN498" i="1"/>
  <c r="FT498" i="1" s="1"/>
  <c r="EO498" i="1" a="1"/>
  <c r="EO498" i="1"/>
  <c r="EP498" i="1" a="1"/>
  <c r="EP498" i="1"/>
  <c r="FV498" i="1" s="1"/>
  <c r="EQ498" i="1" a="1"/>
  <c r="EQ498" i="1" s="1"/>
  <c r="FW498" i="1" s="1"/>
  <c r="ER498" i="1" a="1"/>
  <c r="ER498" i="1" s="1"/>
  <c r="ES498" i="1" a="1"/>
  <c r="ES498" i="1"/>
  <c r="ET498" i="1" a="1"/>
  <c r="ET498" i="1"/>
  <c r="EU498" i="1" a="1"/>
  <c r="EU498" i="1" s="1"/>
  <c r="GA498" i="1" s="1"/>
  <c r="EV498" i="1" a="1"/>
  <c r="EV498" i="1"/>
  <c r="GB498" i="1" s="1"/>
  <c r="EW498" i="1" a="1"/>
  <c r="EW498" i="1"/>
  <c r="GC498" i="1" s="1"/>
  <c r="EX498" i="1" a="1"/>
  <c r="EX498" i="1" s="1"/>
  <c r="GD498" i="1" s="1"/>
  <c r="EY498" i="1" a="1"/>
  <c r="EY498" i="1" s="1"/>
  <c r="GE498" i="1" s="1"/>
  <c r="EZ498" i="1" a="1"/>
  <c r="EZ498" i="1" s="1"/>
  <c r="GF498" i="1" s="1"/>
  <c r="FA498" i="1" a="1"/>
  <c r="FA498" i="1" s="1"/>
  <c r="GG498" i="1" s="1"/>
  <c r="FB498" i="1" a="1"/>
  <c r="FB498" i="1" s="1"/>
  <c r="GH498" i="1" s="1"/>
  <c r="FC498" i="1" a="1"/>
  <c r="FC498" i="1" s="1"/>
  <c r="GI498" i="1" s="1"/>
  <c r="FD498" i="1" a="1"/>
  <c r="FD498" i="1"/>
  <c r="FE498" i="1" a="1"/>
  <c r="FE498" i="1" s="1"/>
  <c r="FF498" i="1" a="1"/>
  <c r="FF498" i="1" s="1"/>
  <c r="FG498" i="1" a="1"/>
  <c r="FG498" i="1" s="1"/>
  <c r="GM498" i="1" s="1"/>
  <c r="FH498" i="1" a="1"/>
  <c r="FH498" i="1" s="1"/>
  <c r="GN498" i="1" s="1"/>
  <c r="FI498" i="1" a="1"/>
  <c r="FI498" i="1"/>
  <c r="GO498" i="1" s="1"/>
  <c r="FJ498" i="1" a="1"/>
  <c r="FJ498" i="1"/>
  <c r="GP498" i="1" s="1"/>
  <c r="FK498" i="1" a="1"/>
  <c r="FK498" i="1" s="1"/>
  <c r="GQ498" i="1" s="1"/>
  <c r="FL498" i="1" a="1"/>
  <c r="FL498" i="1" s="1"/>
  <c r="GR498" i="1" s="1"/>
  <c r="FM498" i="1" a="1"/>
  <c r="FM498" i="1" s="1"/>
  <c r="GS498" i="1" s="1"/>
  <c r="FN498" i="1" a="1"/>
  <c r="FN498" i="1" s="1"/>
  <c r="GT498" i="1" s="1"/>
  <c r="FO498" i="1" a="1"/>
  <c r="FO498" i="1" s="1"/>
  <c r="GU498" i="1" s="1"/>
  <c r="FU498" i="1"/>
  <c r="FX498" i="1"/>
  <c r="FY498" i="1"/>
  <c r="FZ498" i="1"/>
  <c r="GJ498" i="1"/>
  <c r="GK498" i="1"/>
  <c r="GL498" i="1"/>
  <c r="EL499" i="1" a="1"/>
  <c r="EL499" i="1" s="1"/>
  <c r="EM499" i="1" a="1"/>
  <c r="EM499" i="1" s="1"/>
  <c r="FS499" i="1" s="1"/>
  <c r="EN499" i="1" a="1"/>
  <c r="EN499" i="1" s="1"/>
  <c r="FT499" i="1" s="1"/>
  <c r="EO499" i="1" a="1"/>
  <c r="EO499" i="1"/>
  <c r="FU499" i="1" s="1"/>
  <c r="EP499" i="1" a="1"/>
  <c r="EP499" i="1" s="1"/>
  <c r="EQ499" i="1" a="1"/>
  <c r="EQ499" i="1" s="1"/>
  <c r="FW499" i="1" s="1"/>
  <c r="ER499" i="1" a="1"/>
  <c r="ER499" i="1" s="1"/>
  <c r="ES499" i="1" a="1"/>
  <c r="ES499" i="1" s="1"/>
  <c r="FY499" i="1" s="1"/>
  <c r="ET499" i="1" a="1"/>
  <c r="ET499" i="1" s="1"/>
  <c r="FZ499" i="1" s="1"/>
  <c r="EU499" i="1" a="1"/>
  <c r="EU499" i="1" s="1"/>
  <c r="GA499" i="1" s="1"/>
  <c r="EV499" i="1" a="1"/>
  <c r="EV499" i="1" s="1"/>
  <c r="GB499" i="1" s="1"/>
  <c r="EW499" i="1" a="1"/>
  <c r="EW499" i="1" s="1"/>
  <c r="GC499" i="1" s="1"/>
  <c r="EX499" i="1" a="1"/>
  <c r="EX499" i="1"/>
  <c r="GD499" i="1" s="1"/>
  <c r="EY499" i="1" a="1"/>
  <c r="EY499" i="1"/>
  <c r="GE499" i="1" s="1"/>
  <c r="EZ499" i="1" a="1"/>
  <c r="EZ499" i="1"/>
  <c r="GF499" i="1" s="1"/>
  <c r="FA499" i="1" a="1"/>
  <c r="FA499" i="1" s="1"/>
  <c r="GG499" i="1" s="1"/>
  <c r="FB499" i="1" a="1"/>
  <c r="FB499" i="1" s="1"/>
  <c r="GH499" i="1" s="1"/>
  <c r="FC499" i="1" a="1"/>
  <c r="FC499" i="1"/>
  <c r="FD499" i="1" a="1"/>
  <c r="FD499" i="1" s="1"/>
  <c r="GJ499" i="1" s="1"/>
  <c r="FE499" i="1" a="1"/>
  <c r="FE499" i="1" s="1"/>
  <c r="FF499" i="1" a="1"/>
  <c r="FF499" i="1" s="1"/>
  <c r="GL499" i="1" s="1"/>
  <c r="FG499" i="1" a="1"/>
  <c r="FG499" i="1"/>
  <c r="GM499" i="1" s="1"/>
  <c r="FH499" i="1" a="1"/>
  <c r="FH499" i="1"/>
  <c r="FI499" i="1" a="1"/>
  <c r="FI499" i="1"/>
  <c r="FJ499" i="1" a="1"/>
  <c r="FJ499" i="1" s="1"/>
  <c r="FK499" i="1" a="1"/>
  <c r="FK499" i="1"/>
  <c r="FL499" i="1" a="1"/>
  <c r="FL499" i="1"/>
  <c r="GR499" i="1" s="1"/>
  <c r="FM499" i="1" a="1"/>
  <c r="FM499" i="1"/>
  <c r="GS499" i="1" s="1"/>
  <c r="FN499" i="1" a="1"/>
  <c r="FN499" i="1" s="1"/>
  <c r="GT499" i="1" s="1"/>
  <c r="FO499" i="1" a="1"/>
  <c r="FO499" i="1"/>
  <c r="FR499" i="1"/>
  <c r="FV499" i="1"/>
  <c r="FX499" i="1"/>
  <c r="GI499" i="1"/>
  <c r="GK499" i="1"/>
  <c r="GN499" i="1"/>
  <c r="GO499" i="1"/>
  <c r="GP499" i="1"/>
  <c r="GQ499" i="1"/>
  <c r="GU499" i="1"/>
  <c r="EL500" i="1" a="1"/>
  <c r="EL500" i="1"/>
  <c r="FR500" i="1" s="1"/>
  <c r="EM500" i="1" a="1"/>
  <c r="EM500" i="1" s="1"/>
  <c r="FS500" i="1" s="1"/>
  <c r="EN500" i="1" a="1"/>
  <c r="EN500" i="1"/>
  <c r="FT500" i="1" s="1"/>
  <c r="EO500" i="1" a="1"/>
  <c r="EO500" i="1"/>
  <c r="FU500" i="1" s="1"/>
  <c r="EP500" i="1" a="1"/>
  <c r="EP500" i="1" s="1"/>
  <c r="FV500" i="1" s="1"/>
  <c r="EQ500" i="1" a="1"/>
  <c r="EQ500" i="1" s="1"/>
  <c r="ER500" i="1" a="1"/>
  <c r="ER500" i="1"/>
  <c r="FX500" i="1" s="1"/>
  <c r="ES500" i="1" a="1"/>
  <c r="ES500" i="1" s="1"/>
  <c r="ET500" i="1" a="1"/>
  <c r="ET500" i="1" s="1"/>
  <c r="FZ500" i="1" s="1"/>
  <c r="EU500" i="1" a="1"/>
  <c r="EU500" i="1"/>
  <c r="EV500" i="1" a="1"/>
  <c r="EV500" i="1" s="1"/>
  <c r="GB500" i="1" s="1"/>
  <c r="EW500" i="1" a="1"/>
  <c r="EW500" i="1" s="1"/>
  <c r="GC500" i="1" s="1"/>
  <c r="EX500" i="1" a="1"/>
  <c r="EX500" i="1" s="1"/>
  <c r="GD500" i="1" s="1"/>
  <c r="EY500" i="1" a="1"/>
  <c r="EY500" i="1" s="1"/>
  <c r="GE500" i="1" s="1"/>
  <c r="EZ500" i="1" a="1"/>
  <c r="EZ500" i="1" s="1"/>
  <c r="GF500" i="1" s="1"/>
  <c r="FA500" i="1" a="1"/>
  <c r="FA500" i="1"/>
  <c r="FB500" i="1" a="1"/>
  <c r="FB500" i="1"/>
  <c r="FC500" i="1" a="1"/>
  <c r="FC500" i="1"/>
  <c r="FD500" i="1" a="1"/>
  <c r="FD500" i="1"/>
  <c r="FE500" i="1" a="1"/>
  <c r="FE500" i="1" s="1"/>
  <c r="GK500" i="1" s="1"/>
  <c r="FF500" i="1" a="1"/>
  <c r="FF500" i="1"/>
  <c r="GL500" i="1" s="1"/>
  <c r="FG500" i="1" a="1"/>
  <c r="FG500" i="1" s="1"/>
  <c r="GM500" i="1" s="1"/>
  <c r="FH500" i="1" a="1"/>
  <c r="FH500" i="1"/>
  <c r="GN500" i="1" s="1"/>
  <c r="FI500" i="1" a="1"/>
  <c r="FI500" i="1"/>
  <c r="GO500" i="1" s="1"/>
  <c r="FJ500" i="1" a="1"/>
  <c r="FJ500" i="1" s="1"/>
  <c r="GP500" i="1" s="1"/>
  <c r="FK500" i="1" a="1"/>
  <c r="FK500" i="1"/>
  <c r="GQ500" i="1" s="1"/>
  <c r="FL500" i="1" a="1"/>
  <c r="FL500" i="1"/>
  <c r="GR500" i="1" s="1"/>
  <c r="FM500" i="1" a="1"/>
  <c r="FM500" i="1" s="1"/>
  <c r="GS500" i="1" s="1"/>
  <c r="FN500" i="1" a="1"/>
  <c r="FN500" i="1" s="1"/>
  <c r="GT500" i="1" s="1"/>
  <c r="FO500" i="1" a="1"/>
  <c r="FO500" i="1" s="1"/>
  <c r="GU500" i="1" s="1"/>
  <c r="FW500" i="1"/>
  <c r="FY500" i="1"/>
  <c r="GA500" i="1"/>
  <c r="GG500" i="1"/>
  <c r="GH500" i="1"/>
  <c r="GI500" i="1"/>
  <c r="GJ500" i="1"/>
  <c r="EL501" i="1" a="1"/>
  <c r="EL501" i="1"/>
  <c r="FR501" i="1" s="1"/>
  <c r="EM501" i="1" a="1"/>
  <c r="EM501" i="1"/>
  <c r="FS501" i="1" s="1"/>
  <c r="EN501" i="1" a="1"/>
  <c r="EN501" i="1"/>
  <c r="FT501" i="1" s="1"/>
  <c r="EO501" i="1" a="1"/>
  <c r="EO501" i="1" s="1"/>
  <c r="EP501" i="1" a="1"/>
  <c r="EP501" i="1" s="1"/>
  <c r="FV501" i="1" s="1"/>
  <c r="EQ501" i="1" a="1"/>
  <c r="EQ501" i="1" s="1"/>
  <c r="FW501" i="1" s="1"/>
  <c r="ER501" i="1" a="1"/>
  <c r="ER501" i="1" s="1"/>
  <c r="FX501" i="1" s="1"/>
  <c r="ES501" i="1" a="1"/>
  <c r="ES501" i="1"/>
  <c r="ET501" i="1" a="1"/>
  <c r="ET501" i="1" s="1"/>
  <c r="FZ501" i="1" s="1"/>
  <c r="EU501" i="1" a="1"/>
  <c r="EU501" i="1" s="1"/>
  <c r="GA501" i="1" s="1"/>
  <c r="EV501" i="1" a="1"/>
  <c r="EV501" i="1" s="1"/>
  <c r="GB501" i="1" s="1"/>
  <c r="EW501" i="1" a="1"/>
  <c r="EW501" i="1" s="1"/>
  <c r="GC501" i="1" s="1"/>
  <c r="EX501" i="1" a="1"/>
  <c r="EX501" i="1" s="1"/>
  <c r="GD501" i="1" s="1"/>
  <c r="EY501" i="1" a="1"/>
  <c r="EY501" i="1"/>
  <c r="GE501" i="1" s="1"/>
  <c r="EZ501" i="1" a="1"/>
  <c r="EZ501" i="1"/>
  <c r="GF501" i="1" s="1"/>
  <c r="FA501" i="1" a="1"/>
  <c r="FA501" i="1" s="1"/>
  <c r="GG501" i="1" s="1"/>
  <c r="FB501" i="1" a="1"/>
  <c r="FB501" i="1" s="1"/>
  <c r="GH501" i="1" s="1"/>
  <c r="FC501" i="1" a="1"/>
  <c r="FC501" i="1" s="1"/>
  <c r="GI501" i="1" s="1"/>
  <c r="FD501" i="1" a="1"/>
  <c r="FD501" i="1"/>
  <c r="GJ501" i="1" s="1"/>
  <c r="FE501" i="1" a="1"/>
  <c r="FE501" i="1" s="1"/>
  <c r="GK501" i="1" s="1"/>
  <c r="FF501" i="1" a="1"/>
  <c r="FF501" i="1"/>
  <c r="GL501" i="1" s="1"/>
  <c r="FG501" i="1" a="1"/>
  <c r="FG501" i="1" s="1"/>
  <c r="FH501" i="1" a="1"/>
  <c r="FH501" i="1" s="1"/>
  <c r="FI501" i="1" a="1"/>
  <c r="FI501" i="1"/>
  <c r="FJ501" i="1" a="1"/>
  <c r="FJ501" i="1"/>
  <c r="FK501" i="1" a="1"/>
  <c r="FK501" i="1"/>
  <c r="FL501" i="1" a="1"/>
  <c r="FL501" i="1" s="1"/>
  <c r="GR501" i="1" s="1"/>
  <c r="FM501" i="1" a="1"/>
  <c r="FM501" i="1"/>
  <c r="FN501" i="1" a="1"/>
  <c r="FN501" i="1" s="1"/>
  <c r="GT501" i="1" s="1"/>
  <c r="FO501" i="1" a="1"/>
  <c r="FO501" i="1"/>
  <c r="GU501" i="1" s="1"/>
  <c r="FU501" i="1"/>
  <c r="FY501" i="1"/>
  <c r="GM501" i="1"/>
  <c r="GN501" i="1"/>
  <c r="GO501" i="1"/>
  <c r="GP501" i="1"/>
  <c r="GQ501" i="1"/>
  <c r="GS501" i="1"/>
  <c r="Q58" i="1"/>
  <c r="V58" i="1"/>
  <c r="Q59" i="1"/>
  <c r="V59" i="1"/>
  <c r="Q60" i="1"/>
  <c r="V60" i="1"/>
  <c r="Q61" i="1"/>
  <c r="V61" i="1"/>
  <c r="Q62" i="1"/>
  <c r="V62" i="1"/>
  <c r="Q63" i="1"/>
  <c r="V63" i="1"/>
  <c r="Q64" i="1"/>
  <c r="V64" i="1"/>
  <c r="Q65" i="1"/>
  <c r="V65" i="1"/>
  <c r="Q66" i="1"/>
  <c r="V66" i="1"/>
  <c r="Q67" i="1"/>
  <c r="V67" i="1"/>
  <c r="Q68" i="1"/>
  <c r="V68" i="1"/>
  <c r="Q69" i="1"/>
  <c r="V69" i="1"/>
  <c r="Q70" i="1"/>
  <c r="V70" i="1"/>
  <c r="Q71" i="1"/>
  <c r="V71" i="1"/>
  <c r="Q72" i="1"/>
  <c r="V72" i="1"/>
  <c r="Q73" i="1"/>
  <c r="V73" i="1"/>
  <c r="Q74" i="1"/>
  <c r="V74" i="1"/>
  <c r="Q75" i="1"/>
  <c r="V75" i="1"/>
  <c r="Q76" i="1"/>
  <c r="V76" i="1"/>
  <c r="Q77" i="1"/>
  <c r="V77" i="1"/>
  <c r="Q78" i="1"/>
  <c r="V78" i="1"/>
  <c r="Q79" i="1"/>
  <c r="V79" i="1"/>
  <c r="Q80" i="1"/>
  <c r="V80" i="1"/>
  <c r="Q81" i="1"/>
  <c r="V81" i="1"/>
  <c r="Q82" i="1"/>
  <c r="V82" i="1"/>
  <c r="Q83" i="1"/>
  <c r="V83" i="1"/>
  <c r="Q84" i="1"/>
  <c r="V84" i="1"/>
  <c r="Q85" i="1"/>
  <c r="V85" i="1"/>
  <c r="Q86" i="1"/>
  <c r="V86" i="1"/>
  <c r="Q87" i="1"/>
  <c r="V87" i="1"/>
  <c r="Q88" i="1"/>
  <c r="V88" i="1"/>
  <c r="Q89" i="1"/>
  <c r="V89" i="1"/>
  <c r="Q90" i="1"/>
  <c r="V90" i="1"/>
  <c r="Q91" i="1"/>
  <c r="V91" i="1"/>
  <c r="Q92" i="1"/>
  <c r="V92" i="1"/>
  <c r="Q93" i="1"/>
  <c r="V93" i="1"/>
  <c r="Q94" i="1"/>
  <c r="V94" i="1"/>
  <c r="Q95" i="1"/>
  <c r="V95" i="1"/>
  <c r="Q96" i="1"/>
  <c r="V96" i="1"/>
  <c r="Q97" i="1"/>
  <c r="V97" i="1"/>
  <c r="Q98" i="1"/>
  <c r="V98" i="1"/>
  <c r="Q99" i="1"/>
  <c r="V99" i="1"/>
  <c r="Q100" i="1"/>
  <c r="V100" i="1"/>
  <c r="Q101" i="1"/>
  <c r="V101" i="1"/>
  <c r="Q102" i="1"/>
  <c r="V102" i="1"/>
  <c r="Q103" i="1"/>
  <c r="V103" i="1"/>
  <c r="Q104" i="1"/>
  <c r="V104" i="1"/>
  <c r="Q105" i="1"/>
  <c r="V105" i="1"/>
  <c r="Q106" i="1"/>
  <c r="V106" i="1"/>
  <c r="Q107" i="1"/>
  <c r="V107" i="1"/>
  <c r="Q108" i="1"/>
  <c r="V108" i="1"/>
  <c r="Q109" i="1"/>
  <c r="V109" i="1"/>
  <c r="Q110" i="1"/>
  <c r="V110" i="1"/>
  <c r="Q111" i="1"/>
  <c r="V111" i="1"/>
  <c r="Q112" i="1"/>
  <c r="V112" i="1"/>
  <c r="Q113" i="1"/>
  <c r="V113" i="1"/>
  <c r="Q114" i="1"/>
  <c r="V114" i="1"/>
  <c r="Q115" i="1"/>
  <c r="V115" i="1"/>
  <c r="Q116" i="1"/>
  <c r="V116" i="1"/>
  <c r="Q117" i="1"/>
  <c r="V117" i="1"/>
  <c r="Q118" i="1"/>
  <c r="V118" i="1"/>
  <c r="Q119" i="1"/>
  <c r="V119" i="1"/>
  <c r="Q120" i="1"/>
  <c r="V120" i="1"/>
  <c r="Q121" i="1"/>
  <c r="V121" i="1"/>
  <c r="Q122" i="1"/>
  <c r="V122" i="1"/>
  <c r="Q123" i="1"/>
  <c r="V123" i="1"/>
  <c r="Q124" i="1"/>
  <c r="V124" i="1"/>
  <c r="Q125" i="1"/>
  <c r="V125" i="1"/>
  <c r="Q126" i="1"/>
  <c r="V126" i="1"/>
  <c r="Q127" i="1"/>
  <c r="V127" i="1"/>
  <c r="Q128" i="1"/>
  <c r="V128" i="1"/>
  <c r="Q129" i="1"/>
  <c r="V129" i="1"/>
  <c r="Q130" i="1"/>
  <c r="V130" i="1"/>
  <c r="Q131" i="1"/>
  <c r="V131" i="1"/>
  <c r="Q132" i="1"/>
  <c r="V132" i="1"/>
  <c r="Q133" i="1"/>
  <c r="V133" i="1"/>
  <c r="Q134" i="1"/>
  <c r="V134" i="1"/>
  <c r="Q135" i="1"/>
  <c r="V135" i="1"/>
  <c r="Q136" i="1"/>
  <c r="V136" i="1"/>
  <c r="Q137" i="1"/>
  <c r="V137" i="1"/>
  <c r="Q138" i="1"/>
  <c r="V138" i="1"/>
  <c r="Q139" i="1"/>
  <c r="V139" i="1"/>
  <c r="Q140" i="1"/>
  <c r="V140" i="1"/>
  <c r="Q141" i="1"/>
  <c r="V141" i="1"/>
  <c r="Q142" i="1"/>
  <c r="V142" i="1"/>
  <c r="Q143" i="1"/>
  <c r="V143" i="1"/>
  <c r="Q144" i="1"/>
  <c r="V144" i="1"/>
  <c r="Q145" i="1"/>
  <c r="V145" i="1"/>
  <c r="Q146" i="1"/>
  <c r="V146" i="1"/>
  <c r="Q147" i="1"/>
  <c r="V147" i="1"/>
  <c r="Q148" i="1"/>
  <c r="V148" i="1"/>
  <c r="Q149" i="1"/>
  <c r="V149" i="1"/>
  <c r="Q150" i="1"/>
  <c r="V150" i="1"/>
  <c r="Q151" i="1"/>
  <c r="V151" i="1"/>
  <c r="Q152" i="1"/>
  <c r="V152" i="1"/>
  <c r="Q153" i="1"/>
  <c r="V153" i="1"/>
  <c r="Q154" i="1"/>
  <c r="V154" i="1"/>
  <c r="Q155" i="1"/>
  <c r="V155" i="1"/>
  <c r="Q156" i="1"/>
  <c r="V156" i="1"/>
  <c r="Q157" i="1"/>
  <c r="V157" i="1"/>
  <c r="Q158" i="1"/>
  <c r="V158" i="1"/>
  <c r="Q159" i="1"/>
  <c r="V159" i="1"/>
  <c r="Q160" i="1"/>
  <c r="V160" i="1"/>
  <c r="Q161" i="1"/>
  <c r="V161" i="1"/>
  <c r="Q162" i="1"/>
  <c r="V162" i="1"/>
  <c r="Q163" i="1"/>
  <c r="V163" i="1"/>
  <c r="Q164" i="1"/>
  <c r="V164" i="1"/>
  <c r="Q165" i="1"/>
  <c r="V165" i="1"/>
  <c r="Q166" i="1"/>
  <c r="V166" i="1"/>
  <c r="Q167" i="1"/>
  <c r="V167" i="1"/>
  <c r="Q168" i="1"/>
  <c r="V168" i="1"/>
  <c r="Q169" i="1"/>
  <c r="V169" i="1"/>
  <c r="Q170" i="1"/>
  <c r="V170" i="1"/>
  <c r="Q171" i="1"/>
  <c r="V171" i="1"/>
  <c r="Q172" i="1"/>
  <c r="V172" i="1"/>
  <c r="Q173" i="1"/>
  <c r="V173" i="1"/>
  <c r="Q174" i="1"/>
  <c r="V174" i="1"/>
  <c r="Q175" i="1"/>
  <c r="V175" i="1"/>
  <c r="Q176" i="1"/>
  <c r="V176" i="1"/>
  <c r="Q177" i="1"/>
  <c r="V177" i="1"/>
  <c r="Q178" i="1"/>
  <c r="V178" i="1"/>
  <c r="Q179" i="1"/>
  <c r="V179" i="1"/>
  <c r="Q180" i="1"/>
  <c r="V180" i="1"/>
  <c r="Q181" i="1"/>
  <c r="V181" i="1"/>
  <c r="Q182" i="1"/>
  <c r="V182" i="1"/>
  <c r="Q183" i="1"/>
  <c r="V183" i="1"/>
  <c r="Q184" i="1"/>
  <c r="V184" i="1"/>
  <c r="Q185" i="1"/>
  <c r="V185" i="1"/>
  <c r="Q186" i="1"/>
  <c r="V186" i="1"/>
  <c r="Q187" i="1"/>
  <c r="V187" i="1"/>
  <c r="Q188" i="1"/>
  <c r="V188" i="1"/>
  <c r="Q189" i="1"/>
  <c r="V189" i="1"/>
  <c r="Q190" i="1"/>
  <c r="V190" i="1"/>
  <c r="Q191" i="1"/>
  <c r="V191" i="1"/>
  <c r="Q192" i="1"/>
  <c r="V192" i="1"/>
  <c r="Q193" i="1"/>
  <c r="V193" i="1"/>
  <c r="Q194" i="1"/>
  <c r="V194" i="1"/>
  <c r="Q195" i="1"/>
  <c r="V195" i="1"/>
  <c r="Q196" i="1"/>
  <c r="V196" i="1"/>
  <c r="Q197" i="1"/>
  <c r="V197" i="1"/>
  <c r="Q198" i="1"/>
  <c r="V198" i="1"/>
  <c r="Q199" i="1"/>
  <c r="V199" i="1"/>
  <c r="Q200" i="1"/>
  <c r="V200" i="1"/>
  <c r="Q201" i="1"/>
  <c r="V201" i="1"/>
  <c r="Q202" i="1"/>
  <c r="V202" i="1"/>
  <c r="Q203" i="1"/>
  <c r="V203" i="1"/>
  <c r="Q204" i="1"/>
  <c r="V204" i="1"/>
  <c r="Q205" i="1"/>
  <c r="V205" i="1"/>
  <c r="Q206" i="1"/>
  <c r="V206" i="1"/>
  <c r="Q207" i="1"/>
  <c r="V207" i="1"/>
  <c r="Q208" i="1"/>
  <c r="V208" i="1"/>
  <c r="Q209" i="1"/>
  <c r="V209" i="1"/>
  <c r="Q210" i="1"/>
  <c r="V210" i="1"/>
  <c r="Q211" i="1"/>
  <c r="V211" i="1"/>
  <c r="Q212" i="1"/>
  <c r="V212" i="1"/>
  <c r="Q213" i="1"/>
  <c r="V213" i="1"/>
  <c r="Q214" i="1"/>
  <c r="V214" i="1"/>
  <c r="Q215" i="1"/>
  <c r="V215" i="1"/>
  <c r="Q216" i="1"/>
  <c r="V216" i="1"/>
  <c r="Q217" i="1"/>
  <c r="V217" i="1"/>
  <c r="Q218" i="1"/>
  <c r="V218" i="1"/>
  <c r="Q219" i="1"/>
  <c r="V219" i="1"/>
  <c r="Q220" i="1"/>
  <c r="V220" i="1"/>
  <c r="Q221" i="1"/>
  <c r="V221" i="1"/>
  <c r="Q222" i="1"/>
  <c r="V222" i="1"/>
  <c r="Q223" i="1"/>
  <c r="V223" i="1"/>
  <c r="Q224" i="1"/>
  <c r="V224" i="1"/>
  <c r="Q225" i="1"/>
  <c r="V225" i="1"/>
  <c r="Q226" i="1"/>
  <c r="V226" i="1"/>
  <c r="Q227" i="1"/>
  <c r="V227" i="1"/>
  <c r="Q228" i="1"/>
  <c r="V228" i="1"/>
  <c r="Q229" i="1"/>
  <c r="V229" i="1"/>
  <c r="Q230" i="1"/>
  <c r="V230" i="1"/>
  <c r="Q231" i="1"/>
  <c r="V231" i="1"/>
  <c r="Q232" i="1"/>
  <c r="V232" i="1"/>
  <c r="Q233" i="1"/>
  <c r="V233" i="1"/>
  <c r="Q234" i="1"/>
  <c r="V234" i="1"/>
  <c r="Q235" i="1"/>
  <c r="V235" i="1"/>
  <c r="Q236" i="1"/>
  <c r="V236" i="1"/>
  <c r="Q237" i="1"/>
  <c r="V237" i="1"/>
  <c r="Q238" i="1"/>
  <c r="V238" i="1"/>
  <c r="Q239" i="1"/>
  <c r="V239" i="1"/>
  <c r="Q240" i="1"/>
  <c r="V240" i="1"/>
  <c r="Q241" i="1"/>
  <c r="V241" i="1"/>
  <c r="Q242" i="1"/>
  <c r="V242" i="1"/>
  <c r="Q243" i="1"/>
  <c r="V243" i="1"/>
  <c r="Q244" i="1"/>
  <c r="V244" i="1"/>
  <c r="Q245" i="1"/>
  <c r="V245" i="1"/>
  <c r="Q246" i="1"/>
  <c r="V246" i="1"/>
  <c r="Q247" i="1"/>
  <c r="V247" i="1"/>
  <c r="Q248" i="1"/>
  <c r="V248" i="1"/>
  <c r="Q249" i="1"/>
  <c r="V249" i="1"/>
  <c r="Q250" i="1"/>
  <c r="V250" i="1"/>
  <c r="Q251" i="1"/>
  <c r="V251" i="1"/>
  <c r="Q252" i="1"/>
  <c r="V252" i="1"/>
  <c r="Q253" i="1"/>
  <c r="V253" i="1"/>
  <c r="Q254" i="1"/>
  <c r="V254" i="1"/>
  <c r="Q255" i="1"/>
  <c r="V255" i="1"/>
  <c r="Q256" i="1"/>
  <c r="V256" i="1"/>
  <c r="Q257" i="1"/>
  <c r="V257" i="1"/>
  <c r="Q258" i="1"/>
  <c r="V258" i="1"/>
  <c r="Q259" i="1"/>
  <c r="V259" i="1"/>
  <c r="Q260" i="1"/>
  <c r="V260" i="1"/>
  <c r="Q261" i="1"/>
  <c r="V261" i="1"/>
  <c r="Q262" i="1"/>
  <c r="V262" i="1"/>
  <c r="Q263" i="1"/>
  <c r="V263" i="1"/>
  <c r="Q264" i="1"/>
  <c r="V264" i="1"/>
  <c r="Q265" i="1"/>
  <c r="V265" i="1"/>
  <c r="Q266" i="1"/>
  <c r="V266" i="1"/>
  <c r="Q267" i="1"/>
  <c r="V267" i="1"/>
  <c r="Q268" i="1"/>
  <c r="V268" i="1"/>
  <c r="Q269" i="1"/>
  <c r="V269" i="1"/>
  <c r="Q270" i="1"/>
  <c r="V270" i="1"/>
  <c r="Q271" i="1"/>
  <c r="V271" i="1"/>
  <c r="Q272" i="1"/>
  <c r="V272" i="1"/>
  <c r="Q273" i="1"/>
  <c r="V273" i="1"/>
  <c r="Q274" i="1"/>
  <c r="V274" i="1"/>
  <c r="Q275" i="1"/>
  <c r="V275" i="1"/>
  <c r="Q276" i="1"/>
  <c r="V276" i="1"/>
  <c r="Q277" i="1"/>
  <c r="V277" i="1"/>
  <c r="Q278" i="1"/>
  <c r="V278" i="1"/>
  <c r="Q279" i="1"/>
  <c r="V279" i="1"/>
  <c r="Q280" i="1"/>
  <c r="V280" i="1"/>
  <c r="Q281" i="1"/>
  <c r="V281" i="1"/>
  <c r="Q282" i="1"/>
  <c r="V282" i="1"/>
  <c r="Q283" i="1"/>
  <c r="V283" i="1"/>
  <c r="Q284" i="1"/>
  <c r="V284" i="1"/>
  <c r="Q285" i="1"/>
  <c r="V285" i="1"/>
  <c r="Q286" i="1"/>
  <c r="V286" i="1"/>
  <c r="Q287" i="1"/>
  <c r="V287" i="1"/>
  <c r="Q288" i="1"/>
  <c r="V288" i="1"/>
  <c r="Q289" i="1"/>
  <c r="V289" i="1"/>
  <c r="Q290" i="1"/>
  <c r="V290" i="1"/>
  <c r="Q291" i="1"/>
  <c r="V291" i="1"/>
  <c r="Q292" i="1"/>
  <c r="V292" i="1"/>
  <c r="Q293" i="1"/>
  <c r="V293" i="1"/>
  <c r="Q294" i="1"/>
  <c r="V294" i="1"/>
  <c r="Q295" i="1"/>
  <c r="V295" i="1"/>
  <c r="Q296" i="1"/>
  <c r="V296" i="1"/>
  <c r="Q297" i="1"/>
  <c r="V297" i="1"/>
  <c r="Q298" i="1"/>
  <c r="V298" i="1"/>
  <c r="Q299" i="1"/>
  <c r="V299" i="1"/>
  <c r="Q300" i="1"/>
  <c r="V300" i="1"/>
  <c r="Q301" i="1"/>
  <c r="V301" i="1"/>
  <c r="Q302" i="1"/>
  <c r="V302" i="1"/>
  <c r="Q303" i="1"/>
  <c r="V303" i="1"/>
  <c r="Q304" i="1"/>
  <c r="V304" i="1"/>
  <c r="Q305" i="1"/>
  <c r="V305" i="1"/>
  <c r="Q306" i="1"/>
  <c r="V306" i="1"/>
  <c r="Q307" i="1"/>
  <c r="V307" i="1"/>
  <c r="Q308" i="1"/>
  <c r="V308" i="1"/>
  <c r="Q309" i="1"/>
  <c r="V309" i="1"/>
  <c r="Q310" i="1"/>
  <c r="V310" i="1"/>
  <c r="Q311" i="1"/>
  <c r="V311" i="1"/>
  <c r="Q312" i="1"/>
  <c r="V312" i="1"/>
  <c r="Q313" i="1"/>
  <c r="V313" i="1"/>
  <c r="Q314" i="1"/>
  <c r="V314" i="1"/>
  <c r="Q315" i="1"/>
  <c r="V315" i="1"/>
  <c r="Q316" i="1"/>
  <c r="V316" i="1"/>
  <c r="Q317" i="1"/>
  <c r="V317" i="1"/>
  <c r="Q318" i="1"/>
  <c r="V318" i="1"/>
  <c r="Q319" i="1"/>
  <c r="V319" i="1"/>
  <c r="Q320" i="1"/>
  <c r="V320" i="1"/>
  <c r="Q321" i="1"/>
  <c r="V321" i="1"/>
  <c r="Q322" i="1"/>
  <c r="V322" i="1"/>
  <c r="Q323" i="1"/>
  <c r="V323" i="1"/>
  <c r="Q324" i="1"/>
  <c r="V324" i="1"/>
  <c r="Q325" i="1"/>
  <c r="V325" i="1"/>
  <c r="Q326" i="1"/>
  <c r="V326" i="1"/>
  <c r="Q327" i="1"/>
  <c r="V327" i="1"/>
  <c r="Q328" i="1"/>
  <c r="V328" i="1"/>
  <c r="Q329" i="1"/>
  <c r="V329" i="1"/>
  <c r="Q330" i="1"/>
  <c r="V330" i="1"/>
  <c r="Q331" i="1"/>
  <c r="V331" i="1"/>
  <c r="Q332" i="1"/>
  <c r="V332" i="1"/>
  <c r="Q333" i="1"/>
  <c r="V333" i="1"/>
  <c r="Q334" i="1"/>
  <c r="V334" i="1"/>
  <c r="Q335" i="1"/>
  <c r="V335" i="1"/>
  <c r="Q336" i="1"/>
  <c r="V336" i="1"/>
  <c r="Q337" i="1"/>
  <c r="V337" i="1"/>
  <c r="Q338" i="1"/>
  <c r="V338" i="1"/>
  <c r="Q339" i="1"/>
  <c r="V339" i="1"/>
  <c r="Q340" i="1"/>
  <c r="V340" i="1"/>
  <c r="Q341" i="1"/>
  <c r="V341" i="1"/>
  <c r="Q342" i="1"/>
  <c r="V342" i="1"/>
  <c r="Q343" i="1"/>
  <c r="V343" i="1"/>
  <c r="Q344" i="1"/>
  <c r="V344" i="1"/>
  <c r="Q345" i="1"/>
  <c r="V345" i="1"/>
  <c r="Q346" i="1"/>
  <c r="V346" i="1"/>
  <c r="Q347" i="1"/>
  <c r="V347" i="1"/>
  <c r="Q348" i="1"/>
  <c r="V348" i="1"/>
  <c r="Q349" i="1"/>
  <c r="V349" i="1"/>
  <c r="Q350" i="1"/>
  <c r="V350" i="1"/>
  <c r="Q351" i="1"/>
  <c r="V351" i="1"/>
  <c r="Q352" i="1"/>
  <c r="V352" i="1"/>
  <c r="Q353" i="1"/>
  <c r="V353" i="1"/>
  <c r="Q354" i="1"/>
  <c r="V354" i="1"/>
  <c r="Q355" i="1"/>
  <c r="V355" i="1"/>
  <c r="Q356" i="1"/>
  <c r="V356" i="1"/>
  <c r="Q357" i="1"/>
  <c r="V357" i="1"/>
  <c r="Q358" i="1"/>
  <c r="V358" i="1"/>
  <c r="Q359" i="1"/>
  <c r="V359" i="1"/>
  <c r="Q360" i="1"/>
  <c r="V360" i="1"/>
  <c r="Q361" i="1"/>
  <c r="V361" i="1"/>
  <c r="Q362" i="1"/>
  <c r="V362" i="1"/>
  <c r="Q363" i="1"/>
  <c r="V363" i="1"/>
  <c r="Q364" i="1"/>
  <c r="V364" i="1"/>
  <c r="Q365" i="1"/>
  <c r="V365" i="1"/>
  <c r="Q366" i="1"/>
  <c r="V366" i="1"/>
  <c r="Q367" i="1"/>
  <c r="V367" i="1"/>
  <c r="Q368" i="1"/>
  <c r="V368" i="1"/>
  <c r="Q369" i="1"/>
  <c r="V369" i="1"/>
  <c r="Q370" i="1"/>
  <c r="V370" i="1"/>
  <c r="Q371" i="1"/>
  <c r="V371" i="1"/>
  <c r="Q372" i="1"/>
  <c r="V372" i="1"/>
  <c r="Q373" i="1"/>
  <c r="V373" i="1"/>
  <c r="Q374" i="1"/>
  <c r="V374" i="1"/>
  <c r="Q375" i="1"/>
  <c r="V375" i="1"/>
  <c r="Q376" i="1"/>
  <c r="V376" i="1"/>
  <c r="Q377" i="1"/>
  <c r="V377" i="1"/>
  <c r="Q378" i="1"/>
  <c r="V378" i="1"/>
  <c r="Q379" i="1"/>
  <c r="V379" i="1"/>
  <c r="Q380" i="1"/>
  <c r="V380" i="1"/>
  <c r="Q381" i="1"/>
  <c r="V381" i="1"/>
  <c r="Q382" i="1"/>
  <c r="V382" i="1"/>
  <c r="Q383" i="1"/>
  <c r="V383" i="1"/>
  <c r="Q384" i="1"/>
  <c r="V384" i="1"/>
  <c r="Q385" i="1"/>
  <c r="V385" i="1"/>
  <c r="Q386" i="1"/>
  <c r="V386" i="1"/>
  <c r="Q387" i="1"/>
  <c r="V387" i="1"/>
  <c r="Q388" i="1"/>
  <c r="V388" i="1"/>
  <c r="Q389" i="1"/>
  <c r="V389" i="1"/>
  <c r="Q390" i="1"/>
  <c r="V390" i="1"/>
  <c r="Q391" i="1"/>
  <c r="V391" i="1"/>
  <c r="Q392" i="1"/>
  <c r="V392" i="1"/>
  <c r="Q393" i="1"/>
  <c r="V393" i="1"/>
  <c r="Q394" i="1"/>
  <c r="V394" i="1"/>
  <c r="Q395" i="1"/>
  <c r="V395" i="1"/>
  <c r="Q396" i="1"/>
  <c r="V396" i="1"/>
  <c r="Q397" i="1"/>
  <c r="V397" i="1"/>
  <c r="Q398" i="1"/>
  <c r="V398" i="1"/>
  <c r="Q399" i="1"/>
  <c r="V399" i="1"/>
  <c r="Q400" i="1"/>
  <c r="V400" i="1"/>
  <c r="Q401" i="1"/>
  <c r="V401" i="1"/>
  <c r="Q402" i="1"/>
  <c r="V402" i="1"/>
  <c r="Q403" i="1"/>
  <c r="V403" i="1"/>
  <c r="Q404" i="1"/>
  <c r="V404" i="1"/>
  <c r="Q405" i="1"/>
  <c r="V405" i="1"/>
  <c r="Q406" i="1"/>
  <c r="V406" i="1"/>
  <c r="Q407" i="1"/>
  <c r="V407" i="1"/>
  <c r="Q408" i="1"/>
  <c r="V408" i="1"/>
  <c r="Q409" i="1"/>
  <c r="V409" i="1"/>
  <c r="Q410" i="1"/>
  <c r="V410" i="1"/>
  <c r="Q411" i="1"/>
  <c r="V411" i="1"/>
  <c r="Q412" i="1"/>
  <c r="V412" i="1"/>
  <c r="Q413" i="1"/>
  <c r="V413" i="1"/>
  <c r="Q414" i="1"/>
  <c r="V414" i="1"/>
  <c r="Q415" i="1"/>
  <c r="V415" i="1"/>
  <c r="Q416" i="1"/>
  <c r="V416" i="1"/>
  <c r="Q417" i="1"/>
  <c r="V417" i="1"/>
  <c r="Q418" i="1"/>
  <c r="V418" i="1"/>
  <c r="Q419" i="1"/>
  <c r="V419" i="1"/>
  <c r="Q420" i="1"/>
  <c r="V420" i="1"/>
  <c r="Q421" i="1"/>
  <c r="V421" i="1"/>
  <c r="Q422" i="1"/>
  <c r="V422" i="1"/>
  <c r="Q423" i="1"/>
  <c r="V423" i="1"/>
  <c r="Q424" i="1"/>
  <c r="V424" i="1"/>
  <c r="Q425" i="1"/>
  <c r="V425" i="1"/>
  <c r="Q426" i="1"/>
  <c r="V426" i="1"/>
  <c r="Q427" i="1"/>
  <c r="V427" i="1"/>
  <c r="Q428" i="1"/>
  <c r="V428" i="1"/>
  <c r="Q429" i="1"/>
  <c r="V429" i="1"/>
  <c r="Q430" i="1"/>
  <c r="V430" i="1"/>
  <c r="Q431" i="1"/>
  <c r="V431" i="1"/>
  <c r="Q432" i="1"/>
  <c r="V432" i="1"/>
  <c r="Q433" i="1"/>
  <c r="V433" i="1"/>
  <c r="Q434" i="1"/>
  <c r="V434" i="1"/>
  <c r="Q435" i="1"/>
  <c r="V435" i="1"/>
  <c r="Q436" i="1"/>
  <c r="V436" i="1"/>
  <c r="Q437" i="1"/>
  <c r="V437" i="1"/>
  <c r="Q438" i="1"/>
  <c r="V438" i="1"/>
  <c r="Q439" i="1"/>
  <c r="V439" i="1"/>
  <c r="Q440" i="1"/>
  <c r="V440" i="1"/>
  <c r="Q441" i="1"/>
  <c r="V441" i="1"/>
  <c r="Q442" i="1"/>
  <c r="V442" i="1"/>
  <c r="Q443" i="1"/>
  <c r="V443" i="1"/>
  <c r="Q444" i="1"/>
  <c r="V444" i="1"/>
  <c r="Q445" i="1"/>
  <c r="V445" i="1"/>
  <c r="Q446" i="1"/>
  <c r="V446" i="1"/>
  <c r="Q447" i="1"/>
  <c r="V447" i="1"/>
  <c r="Q448" i="1"/>
  <c r="V448" i="1"/>
  <c r="Q449" i="1"/>
  <c r="V449" i="1"/>
  <c r="Q450" i="1"/>
  <c r="V450" i="1"/>
  <c r="Q451" i="1"/>
  <c r="V451" i="1"/>
  <c r="Q452" i="1"/>
  <c r="V452" i="1"/>
  <c r="Q453" i="1"/>
  <c r="V453" i="1"/>
  <c r="Q454" i="1"/>
  <c r="V454" i="1"/>
  <c r="Q455" i="1"/>
  <c r="V455" i="1"/>
  <c r="Q456" i="1"/>
  <c r="V456" i="1"/>
  <c r="Q457" i="1"/>
  <c r="V457" i="1"/>
  <c r="Q458" i="1"/>
  <c r="V458" i="1"/>
  <c r="Q459" i="1"/>
  <c r="V459" i="1"/>
  <c r="Q460" i="1"/>
  <c r="V460" i="1"/>
  <c r="Q461" i="1"/>
  <c r="V461" i="1"/>
  <c r="Q462" i="1"/>
  <c r="V462" i="1"/>
  <c r="Q463" i="1"/>
  <c r="V463" i="1"/>
  <c r="Q464" i="1"/>
  <c r="V464" i="1"/>
  <c r="Q465" i="1"/>
  <c r="V465" i="1"/>
  <c r="Q466" i="1"/>
  <c r="V466" i="1"/>
  <c r="Q467" i="1"/>
  <c r="V467" i="1"/>
  <c r="Q468" i="1"/>
  <c r="V468" i="1"/>
  <c r="Q469" i="1"/>
  <c r="V469" i="1"/>
  <c r="Q470" i="1"/>
  <c r="V470" i="1"/>
  <c r="Q471" i="1"/>
  <c r="V471" i="1"/>
  <c r="Q472" i="1"/>
  <c r="V472" i="1"/>
  <c r="Q473" i="1"/>
  <c r="V473" i="1"/>
  <c r="Q474" i="1"/>
  <c r="V474" i="1"/>
  <c r="Q475" i="1"/>
  <c r="V475" i="1"/>
  <c r="Q476" i="1"/>
  <c r="V476" i="1"/>
  <c r="Q477" i="1"/>
  <c r="V477" i="1"/>
  <c r="Q478" i="1"/>
  <c r="V478" i="1"/>
  <c r="Q479" i="1"/>
  <c r="V479" i="1"/>
  <c r="Q480" i="1"/>
  <c r="V480" i="1"/>
  <c r="Q481" i="1"/>
  <c r="V481" i="1"/>
  <c r="Q482" i="1"/>
  <c r="V482" i="1"/>
  <c r="Q483" i="1"/>
  <c r="V483" i="1"/>
  <c r="Q484" i="1"/>
  <c r="V484" i="1"/>
  <c r="Q485" i="1"/>
  <c r="V485" i="1"/>
  <c r="Q486" i="1"/>
  <c r="V486" i="1"/>
  <c r="Q487" i="1"/>
  <c r="V487" i="1"/>
  <c r="Q488" i="1"/>
  <c r="V488" i="1"/>
  <c r="Q489" i="1"/>
  <c r="V489" i="1"/>
  <c r="Q490" i="1"/>
  <c r="V490" i="1"/>
  <c r="Q491" i="1"/>
  <c r="V491" i="1"/>
  <c r="Q492" i="1"/>
  <c r="V492" i="1"/>
  <c r="Q493" i="1"/>
  <c r="V493" i="1"/>
  <c r="Q494" i="1"/>
  <c r="V494" i="1"/>
  <c r="Q495" i="1"/>
  <c r="V495" i="1"/>
  <c r="Q496" i="1"/>
  <c r="V496" i="1"/>
  <c r="Q497" i="1"/>
  <c r="V497" i="1"/>
  <c r="Q498" i="1"/>
  <c r="V498" i="1"/>
  <c r="Q499" i="1"/>
  <c r="V499" i="1"/>
  <c r="Q500" i="1"/>
  <c r="V500" i="1"/>
  <c r="Q501" i="1"/>
  <c r="V501" i="1"/>
  <c r="GG5" i="1"/>
  <c r="GG7" i="1"/>
  <c r="GG31" i="1"/>
  <c r="GG37" i="1"/>
  <c r="GG47" i="1"/>
  <c r="GG50" i="1"/>
  <c r="GG53" i="1"/>
  <c r="FA1" i="1" a="1"/>
  <c r="FA1" i="1" s="1"/>
  <c r="FA11" i="1" s="1" a="1"/>
  <c r="FA11" i="1" s="1"/>
  <c r="GG11" i="1" s="1"/>
  <c r="FA3" i="1" a="1"/>
  <c r="FA3" i="1" s="1"/>
  <c r="GG3" i="1" s="1"/>
  <c r="FA5" i="1" a="1"/>
  <c r="FA5" i="1" s="1"/>
  <c r="FA7" i="1" a="1"/>
  <c r="FA7" i="1"/>
  <c r="FA9" i="1" a="1"/>
  <c r="FA9" i="1"/>
  <c r="GG9" i="1" s="1"/>
  <c r="FA10" i="1" a="1"/>
  <c r="FA10" i="1" s="1"/>
  <c r="GG10" i="1" s="1"/>
  <c r="FA19" i="1" a="1"/>
  <c r="FA19" i="1" s="1"/>
  <c r="GG19" i="1" s="1"/>
  <c r="FA21" i="1" a="1"/>
  <c r="FA21" i="1"/>
  <c r="GG21" i="1" s="1"/>
  <c r="FA22" i="1" a="1"/>
  <c r="FA22" i="1" s="1"/>
  <c r="GG22" i="1" s="1"/>
  <c r="FA23" i="1" a="1"/>
  <c r="FA23" i="1"/>
  <c r="GG23" i="1" s="1"/>
  <c r="FA25" i="1" a="1"/>
  <c r="FA25" i="1" s="1"/>
  <c r="GG25" i="1" s="1"/>
  <c r="FA30" i="1" a="1"/>
  <c r="FA30" i="1" s="1"/>
  <c r="GG30" i="1" s="1"/>
  <c r="FA31" i="1" a="1"/>
  <c r="FA31" i="1" s="1"/>
  <c r="FA33" i="1" a="1"/>
  <c r="FA33" i="1" s="1"/>
  <c r="GG33" i="1" s="1"/>
  <c r="FA37" i="1" a="1"/>
  <c r="FA37" i="1" s="1"/>
  <c r="FA46" i="1" a="1"/>
  <c r="FA46" i="1" s="1"/>
  <c r="GG46" i="1" s="1"/>
  <c r="FA47" i="1" a="1"/>
  <c r="FA47" i="1" s="1"/>
  <c r="FA49" i="1" a="1"/>
  <c r="FA49" i="1" s="1"/>
  <c r="GG49" i="1" s="1"/>
  <c r="FA50" i="1" a="1"/>
  <c r="FA50" i="1" s="1"/>
  <c r="FA51" i="1" a="1"/>
  <c r="FA51" i="1" s="1"/>
  <c r="GG51" i="1" s="1"/>
  <c r="FA53" i="1" a="1"/>
  <c r="FA53" i="1" s="1"/>
  <c r="FA54" i="1" a="1"/>
  <c r="FA54" i="1" s="1"/>
  <c r="GG54" i="1" s="1"/>
  <c r="FA55" i="1" a="1"/>
  <c r="FA55" i="1" s="1"/>
  <c r="GG55" i="1" s="1"/>
  <c r="FA57" i="1" a="1"/>
  <c r="FA57" i="1" s="1"/>
  <c r="GG57" i="1" s="1"/>
  <c r="DV1" i="1" a="1"/>
  <c r="DV1" i="1" s="1"/>
  <c r="CP1" i="1" a="1"/>
  <c r="CP1" i="1" s="1"/>
  <c r="BJ1" i="1" a="1"/>
  <c r="BJ1" i="1" s="1"/>
  <c r="HM1" i="1"/>
  <c r="HN1" i="1"/>
  <c r="HM503" i="1" a="1"/>
  <c r="HM503" i="1" s="1"/>
  <c r="HN503" i="1" a="1"/>
  <c r="HN503" i="1" s="1"/>
  <c r="HO503" i="1" a="1"/>
  <c r="HO503" i="1" s="1"/>
  <c r="HP503" i="1" a="1"/>
  <c r="HP503" i="1" s="1"/>
  <c r="HQ503" i="1" a="1"/>
  <c r="HQ503" i="1" s="1"/>
  <c r="HR503" i="1" a="1"/>
  <c r="HR503" i="1" s="1"/>
  <c r="HS503" i="1" a="1"/>
  <c r="HS503" i="1" s="1"/>
  <c r="HT503" i="1" a="1"/>
  <c r="HT503" i="1" s="1"/>
  <c r="HU503" i="1" a="1"/>
  <c r="HU503" i="1" s="1"/>
  <c r="HV503" i="1" a="1"/>
  <c r="HV503" i="1" s="1"/>
  <c r="HW503" i="1" a="1"/>
  <c r="HW503" i="1" s="1"/>
  <c r="HX503" i="1" a="1"/>
  <c r="HX503" i="1" s="1"/>
  <c r="HY503" i="1" a="1"/>
  <c r="HY503" i="1" s="1"/>
  <c r="HZ503" i="1" a="1"/>
  <c r="HZ503" i="1" s="1"/>
  <c r="IA503" i="1" a="1"/>
  <c r="IA503" i="1" s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N2" i="1" a="1"/>
  <c r="N2" i="1" s="1"/>
  <c r="N3" i="1" a="1"/>
  <c r="N3" i="1" s="1"/>
  <c r="N783" i="2"/>
  <c r="N723" i="2"/>
  <c r="N663" i="2"/>
  <c r="N603" i="2"/>
  <c r="N543" i="2"/>
  <c r="N483" i="2"/>
  <c r="N423" i="2"/>
  <c r="N363" i="2"/>
  <c r="N303" i="2"/>
  <c r="N243" i="2"/>
  <c r="N183" i="2"/>
  <c r="N63" i="2"/>
  <c r="N3" i="2"/>
  <c r="DG1" i="1" a="1"/>
  <c r="DG1" i="1" s="1"/>
  <c r="CA1" i="1" a="1"/>
  <c r="CA1" i="1" s="1"/>
  <c r="AU1" i="1" a="1"/>
  <c r="AU1" i="1" s="1"/>
  <c r="V40" i="1"/>
  <c r="V41" i="1"/>
  <c r="V42" i="1"/>
  <c r="V43" i="1"/>
  <c r="V44" i="1"/>
  <c r="V45" i="1"/>
  <c r="V46" i="1"/>
  <c r="V47" i="1"/>
  <c r="V48" i="1"/>
  <c r="Q28" i="1"/>
  <c r="Q29" i="1"/>
  <c r="Q30" i="1"/>
  <c r="Q31" i="1"/>
  <c r="Q32" i="1"/>
  <c r="Q33" i="1"/>
  <c r="Q34" i="1"/>
  <c r="Q35" i="1"/>
  <c r="Q36" i="1"/>
  <c r="Q11" i="1"/>
  <c r="Q12" i="1"/>
  <c r="Q13" i="1"/>
  <c r="Q14" i="1"/>
  <c r="Q15" i="1"/>
  <c r="HM14" i="1" l="1" a="1"/>
  <c r="HM14" i="1" s="1"/>
  <c r="HN28" i="1" a="1"/>
  <c r="HN28" i="1" s="1"/>
  <c r="HM30" i="1" a="1"/>
  <c r="HM30" i="1" s="1"/>
  <c r="FA45" i="1" a="1"/>
  <c r="FA45" i="1" s="1"/>
  <c r="GG45" i="1" s="1"/>
  <c r="FA43" i="1" a="1"/>
  <c r="FA43" i="1" s="1"/>
  <c r="GG43" i="1" s="1"/>
  <c r="HN29" i="1" a="1"/>
  <c r="HN29" i="1" s="1"/>
  <c r="FA38" i="1" a="1"/>
  <c r="FA38" i="1" s="1"/>
  <c r="GG38" i="1" s="1"/>
  <c r="HM31" i="1" a="1"/>
  <c r="HM31" i="1" s="1"/>
  <c r="FA35" i="1" a="1"/>
  <c r="FA35" i="1" s="1"/>
  <c r="GG35" i="1" s="1"/>
  <c r="GG1" i="1"/>
  <c r="HM15" i="1" a="1"/>
  <c r="HM15" i="1" s="1"/>
  <c r="HM13" i="1" a="1"/>
  <c r="HM13" i="1" s="1"/>
  <c r="HN12" i="1" a="1"/>
  <c r="HN12" i="1" s="1"/>
  <c r="FA42" i="1" a="1"/>
  <c r="FA42" i="1" s="1"/>
  <c r="GG42" i="1" s="1"/>
  <c r="FA29" i="1" a="1"/>
  <c r="FA29" i="1" s="1"/>
  <c r="GG29" i="1" s="1"/>
  <c r="FA18" i="1" a="1"/>
  <c r="FA18" i="1" s="1"/>
  <c r="GG18" i="1" s="1"/>
  <c r="HN11" i="1" a="1"/>
  <c r="HN11" i="1" s="1"/>
  <c r="FA41" i="1" a="1"/>
  <c r="FA41" i="1" s="1"/>
  <c r="GG41" i="1" s="1"/>
  <c r="FA34" i="1" a="1"/>
  <c r="FA34" i="1" s="1"/>
  <c r="GG34" i="1" s="1"/>
  <c r="FA27" i="1" a="1"/>
  <c r="FA27" i="1" s="1"/>
  <c r="GG27" i="1" s="1"/>
  <c r="FA17" i="1" a="1"/>
  <c r="FA17" i="1" s="1"/>
  <c r="GG17" i="1" s="1"/>
  <c r="FA2" i="1" a="1"/>
  <c r="FA2" i="1" s="1"/>
  <c r="GG2" i="1" s="1"/>
  <c r="HM36" i="1" a="1"/>
  <c r="HM36" i="1" s="1"/>
  <c r="FO1" i="1"/>
  <c r="HN35" i="1" a="1"/>
  <c r="HN35" i="1" s="1"/>
  <c r="FA15" i="1" a="1"/>
  <c r="FA15" i="1" s="1"/>
  <c r="GG15" i="1" s="1"/>
  <c r="FN1" i="1"/>
  <c r="GT1" i="1" s="1"/>
  <c r="HN34" i="1" a="1"/>
  <c r="HN34" i="1" s="1"/>
  <c r="FA39" i="1" a="1"/>
  <c r="FA39" i="1" s="1"/>
  <c r="GG39" i="1" s="1"/>
  <c r="FA26" i="1" a="1"/>
  <c r="FA26" i="1" s="1"/>
  <c r="GG26" i="1" s="1"/>
  <c r="FM1" i="1"/>
  <c r="GS1" i="1" s="1"/>
  <c r="HM33" i="1" a="1"/>
  <c r="HM33" i="1" s="1"/>
  <c r="FA14" i="1" a="1"/>
  <c r="FA14" i="1" s="1"/>
  <c r="GG14" i="1" s="1"/>
  <c r="FL1" i="1"/>
  <c r="GR1" i="1" s="1"/>
  <c r="HN32" i="1" a="1"/>
  <c r="HN32" i="1" s="1"/>
  <c r="FK1" i="1"/>
  <c r="GQ1" i="1" s="1"/>
  <c r="FJ1" i="1"/>
  <c r="FJ37" i="1" s="1" a="1"/>
  <c r="FJ37" i="1" s="1"/>
  <c r="GP37" i="1" s="1"/>
  <c r="FI1" i="1"/>
  <c r="FI2" i="1" s="1" a="1"/>
  <c r="FI2" i="1" s="1"/>
  <c r="GO2" i="1" s="1"/>
  <c r="FA13" i="1" a="1"/>
  <c r="FA13" i="1" s="1"/>
  <c r="GG13" i="1" s="1"/>
  <c r="FA6" i="1" a="1"/>
  <c r="FA6" i="1" s="1"/>
  <c r="GG6" i="1" s="1"/>
  <c r="FH1" i="1"/>
  <c r="FG1" i="1"/>
  <c r="FN34" i="1" a="1"/>
  <c r="FN34" i="1" s="1"/>
  <c r="GT34" i="1" s="1"/>
  <c r="FF1" i="1"/>
  <c r="FO30" i="1" a="1"/>
  <c r="FO30" i="1" s="1"/>
  <c r="GU30" i="1" s="1"/>
  <c r="FE1" i="1"/>
  <c r="GK1" i="1" s="1"/>
  <c r="FL44" i="1" a="1"/>
  <c r="FL44" i="1" s="1"/>
  <c r="GR44" i="1" s="1"/>
  <c r="FK4" i="1" a="1"/>
  <c r="FK4" i="1" s="1"/>
  <c r="GQ4" i="1" s="1"/>
  <c r="FK8" i="1" a="1"/>
  <c r="FK8" i="1" s="1"/>
  <c r="GQ8" i="1" s="1"/>
  <c r="FK12" i="1" a="1"/>
  <c r="FK12" i="1" s="1"/>
  <c r="GQ12" i="1" s="1"/>
  <c r="FK16" i="1" a="1"/>
  <c r="FK16" i="1" s="1"/>
  <c r="GQ16" i="1" s="1"/>
  <c r="FK20" i="1" a="1"/>
  <c r="FK20" i="1" s="1"/>
  <c r="GQ20" i="1" s="1"/>
  <c r="FK24" i="1" a="1"/>
  <c r="FK24" i="1" s="1"/>
  <c r="GQ24" i="1" s="1"/>
  <c r="FK28" i="1" a="1"/>
  <c r="FK28" i="1" s="1"/>
  <c r="GQ28" i="1" s="1"/>
  <c r="FK32" i="1" a="1"/>
  <c r="FK32" i="1" s="1"/>
  <c r="GQ32" i="1" s="1"/>
  <c r="FK36" i="1" a="1"/>
  <c r="FK36" i="1" s="1"/>
  <c r="GQ36" i="1" s="1"/>
  <c r="FK40" i="1" a="1"/>
  <c r="FK40" i="1" s="1"/>
  <c r="GQ40" i="1" s="1"/>
  <c r="FK21" i="1" a="1"/>
  <c r="FK21" i="1" s="1"/>
  <c r="GQ21" i="1" s="1"/>
  <c r="FK25" i="1" a="1"/>
  <c r="FK25" i="1" s="1"/>
  <c r="GQ25" i="1" s="1"/>
  <c r="FK37" i="1" a="1"/>
  <c r="FK37" i="1" s="1"/>
  <c r="GQ37" i="1" s="1"/>
  <c r="FK41" i="1" a="1"/>
  <c r="FK41" i="1" s="1"/>
  <c r="GQ41" i="1" s="1"/>
  <c r="FK53" i="1" a="1"/>
  <c r="FK53" i="1" s="1"/>
  <c r="GQ53" i="1" s="1"/>
  <c r="FK57" i="1" a="1"/>
  <c r="FK57" i="1" s="1"/>
  <c r="GQ57" i="1" s="1"/>
  <c r="FM4" i="1" a="1"/>
  <c r="FM4" i="1" s="1"/>
  <c r="GS4" i="1" s="1"/>
  <c r="FM8" i="1" a="1"/>
  <c r="FM8" i="1" s="1"/>
  <c r="GS8" i="1" s="1"/>
  <c r="FJ5" i="1" a="1"/>
  <c r="FJ5" i="1" s="1"/>
  <c r="GP5" i="1" s="1"/>
  <c r="FJ9" i="1" a="1"/>
  <c r="FJ9" i="1" s="1"/>
  <c r="GP9" i="1" s="1"/>
  <c r="FJ13" i="1" a="1"/>
  <c r="FJ13" i="1" s="1"/>
  <c r="GP13" i="1" s="1"/>
  <c r="FJ17" i="1" a="1"/>
  <c r="FJ17" i="1" s="1"/>
  <c r="GP17" i="1" s="1"/>
  <c r="FN55" i="1" a="1"/>
  <c r="FN55" i="1" s="1"/>
  <c r="GT55" i="1" s="1"/>
  <c r="FN48" i="1" a="1"/>
  <c r="FN48" i="1" s="1"/>
  <c r="GT48" i="1" s="1"/>
  <c r="FN56" i="1" a="1"/>
  <c r="FN56" i="1" s="1"/>
  <c r="GT56" i="1" s="1"/>
  <c r="FN40" i="1" a="1"/>
  <c r="FN40" i="1" s="1"/>
  <c r="GT40" i="1" s="1"/>
  <c r="FN44" i="1" a="1"/>
  <c r="FN44" i="1" s="1"/>
  <c r="GT44" i="1" s="1"/>
  <c r="FN28" i="1" a="1"/>
  <c r="FN28" i="1" s="1"/>
  <c r="GT28" i="1" s="1"/>
  <c r="FN52" i="1" a="1"/>
  <c r="FN52" i="1" s="1"/>
  <c r="GT52" i="1" s="1"/>
  <c r="FN4" i="1" a="1"/>
  <c r="FN4" i="1" s="1"/>
  <c r="GT4" i="1" s="1"/>
  <c r="FN10" i="1" a="1"/>
  <c r="FN10" i="1" s="1"/>
  <c r="GT10" i="1" s="1"/>
  <c r="FJ30" i="1" a="1"/>
  <c r="FJ30" i="1" s="1"/>
  <c r="GP30" i="1" s="1"/>
  <c r="FM15" i="1" a="1"/>
  <c r="FM15" i="1" s="1"/>
  <c r="GS15" i="1" s="1"/>
  <c r="FM10" i="1" a="1"/>
  <c r="FM10" i="1" s="1"/>
  <c r="GS10" i="1" s="1"/>
  <c r="FN42" i="1" a="1"/>
  <c r="FN42" i="1" s="1"/>
  <c r="GT42" i="1" s="1"/>
  <c r="FN41" i="1" a="1"/>
  <c r="FN41" i="1" s="1"/>
  <c r="GT41" i="1" s="1"/>
  <c r="FL15" i="1" a="1"/>
  <c r="FL15" i="1" s="1"/>
  <c r="GR15" i="1" s="1"/>
  <c r="FM42" i="1" a="1"/>
  <c r="FM42" i="1" s="1"/>
  <c r="GS42" i="1" s="1"/>
  <c r="FM41" i="1" a="1"/>
  <c r="FM41" i="1" s="1"/>
  <c r="GS41" i="1" s="1"/>
  <c r="FJ23" i="1" a="1"/>
  <c r="FJ23" i="1" s="1"/>
  <c r="GP23" i="1" s="1"/>
  <c r="FJ18" i="1" a="1"/>
  <c r="FJ18" i="1" s="1"/>
  <c r="GP18" i="1" s="1"/>
  <c r="FK15" i="1" a="1"/>
  <c r="FK15" i="1" s="1"/>
  <c r="GQ15" i="1" s="1"/>
  <c r="FK10" i="1" a="1"/>
  <c r="FK10" i="1" s="1"/>
  <c r="GQ10" i="1" s="1"/>
  <c r="FA4" i="1" a="1"/>
  <c r="FA4" i="1" s="1"/>
  <c r="GG4" i="1" s="1"/>
  <c r="FA8" i="1" a="1"/>
  <c r="FA8" i="1" s="1"/>
  <c r="GG8" i="1" s="1"/>
  <c r="FA12" i="1" a="1"/>
  <c r="FA12" i="1" s="1"/>
  <c r="GG12" i="1" s="1"/>
  <c r="FA16" i="1" a="1"/>
  <c r="FA16" i="1" s="1"/>
  <c r="GG16" i="1" s="1"/>
  <c r="FA20" i="1" a="1"/>
  <c r="FA20" i="1" s="1"/>
  <c r="GG20" i="1" s="1"/>
  <c r="FA24" i="1" a="1"/>
  <c r="FA24" i="1" s="1"/>
  <c r="GG24" i="1" s="1"/>
  <c r="FA28" i="1" a="1"/>
  <c r="FA28" i="1" s="1"/>
  <c r="GG28" i="1" s="1"/>
  <c r="FA32" i="1" a="1"/>
  <c r="FA32" i="1" s="1"/>
  <c r="GG32" i="1" s="1"/>
  <c r="FA36" i="1" a="1"/>
  <c r="FA36" i="1" s="1"/>
  <c r="GG36" i="1" s="1"/>
  <c r="FA40" i="1" a="1"/>
  <c r="FA40" i="1" s="1"/>
  <c r="GG40" i="1" s="1"/>
  <c r="FA44" i="1" a="1"/>
  <c r="FA44" i="1" s="1"/>
  <c r="GG44" i="1" s="1"/>
  <c r="FA48" i="1" a="1"/>
  <c r="FA48" i="1" s="1"/>
  <c r="GG48" i="1" s="1"/>
  <c r="FA52" i="1" a="1"/>
  <c r="FA52" i="1" s="1"/>
  <c r="GG52" i="1" s="1"/>
  <c r="FA56" i="1" a="1"/>
  <c r="FA56" i="1" s="1"/>
  <c r="GG56" i="1" s="1"/>
  <c r="FD1" i="1"/>
  <c r="GJ1" i="1" s="1"/>
  <c r="FC1" i="1"/>
  <c r="GI1" i="1" s="1"/>
  <c r="FI41" i="1" a="1"/>
  <c r="FI41" i="1" s="1"/>
  <c r="GO41" i="1" s="1"/>
  <c r="FI33" i="1" a="1"/>
  <c r="FI33" i="1" s="1"/>
  <c r="GO33" i="1" s="1"/>
  <c r="FI29" i="1" a="1"/>
  <c r="FI29" i="1" s="1"/>
  <c r="GO29" i="1" s="1"/>
  <c r="FI25" i="1" a="1"/>
  <c r="FI25" i="1" s="1"/>
  <c r="GO25" i="1" s="1"/>
  <c r="FI21" i="1" a="1"/>
  <c r="FI21" i="1" s="1"/>
  <c r="GO21" i="1" s="1"/>
  <c r="FI17" i="1" a="1"/>
  <c r="FI17" i="1" s="1"/>
  <c r="GO17" i="1" s="1"/>
  <c r="FI13" i="1" a="1"/>
  <c r="FI13" i="1" s="1"/>
  <c r="GO13" i="1" s="1"/>
  <c r="FI9" i="1" a="1"/>
  <c r="FI9" i="1" s="1"/>
  <c r="GO9" i="1" s="1"/>
  <c r="FB1" i="1"/>
  <c r="GH1" i="1" s="1"/>
  <c r="HN36" i="1" a="1"/>
  <c r="HN36" i="1" s="1"/>
  <c r="HM29" i="1" a="1"/>
  <c r="HM29" i="1" s="1"/>
  <c r="HM35" i="1" a="1"/>
  <c r="HM35" i="1" s="1"/>
  <c r="HN31" i="1" a="1"/>
  <c r="HN31" i="1" s="1"/>
  <c r="HN30" i="1" a="1"/>
  <c r="HN30" i="1" s="1"/>
  <c r="HN13" i="1" a="1"/>
  <c r="HN13" i="1" s="1"/>
  <c r="HN15" i="1" a="1"/>
  <c r="HN15" i="1" s="1"/>
  <c r="HM11" i="1" a="1"/>
  <c r="HM11" i="1" s="1"/>
  <c r="HM32" i="1" a="1"/>
  <c r="HM32" i="1" s="1"/>
  <c r="HM12" i="1" a="1"/>
  <c r="HM12" i="1" s="1"/>
  <c r="HN14" i="1" a="1"/>
  <c r="HN14" i="1" s="1"/>
  <c r="HM28" i="1" a="1"/>
  <c r="HM28" i="1" s="1"/>
  <c r="HM34" i="1" a="1"/>
  <c r="HM34" i="1" s="1"/>
  <c r="P783" i="2"/>
  <c r="R783" i="2" s="1"/>
  <c r="P790" i="2"/>
  <c r="P796" i="2"/>
  <c r="P809" i="2"/>
  <c r="U809" i="2" s="1"/>
  <c r="P811" i="2"/>
  <c r="V811" i="2" s="1"/>
  <c r="P818" i="2"/>
  <c r="U818" i="2" s="1"/>
  <c r="P828" i="2"/>
  <c r="X828" i="2" s="1"/>
  <c r="P725" i="2"/>
  <c r="P732" i="2"/>
  <c r="W732" i="2" s="1" a="1"/>
  <c r="W732" i="2" s="1"/>
  <c r="P737" i="2"/>
  <c r="U737" i="2" s="1"/>
  <c r="P743" i="2"/>
  <c r="Q743" i="2" s="1"/>
  <c r="P749" i="2"/>
  <c r="W749" i="2" s="1" a="1"/>
  <c r="W749" i="2" s="1"/>
  <c r="P754" i="2"/>
  <c r="R754" i="2" s="1"/>
  <c r="P778" i="2"/>
  <c r="R778" i="2" s="1"/>
  <c r="P668" i="2"/>
  <c r="P674" i="2"/>
  <c r="P682" i="2"/>
  <c r="R682" i="2" s="1"/>
  <c r="P689" i="2"/>
  <c r="V689" i="2" s="1"/>
  <c r="P697" i="2"/>
  <c r="P705" i="2"/>
  <c r="W705" i="2" s="1" a="1"/>
  <c r="W705" i="2" s="1"/>
  <c r="P713" i="2"/>
  <c r="V713" i="2" s="1"/>
  <c r="P718" i="2"/>
  <c r="P608" i="2"/>
  <c r="W608" i="2" s="1" a="1"/>
  <c r="W608" i="2" s="1"/>
  <c r="P616" i="2"/>
  <c r="P631" i="2"/>
  <c r="R631" i="2" s="1"/>
  <c r="P639" i="2"/>
  <c r="R639" i="2" s="1"/>
  <c r="P647" i="2"/>
  <c r="T647" i="2" s="1"/>
  <c r="P655" i="2"/>
  <c r="X655" i="2" s="1"/>
  <c r="P545" i="2"/>
  <c r="Q545" i="2" s="1"/>
  <c r="P553" i="2"/>
  <c r="T553" i="2" s="1"/>
  <c r="P561" i="2"/>
  <c r="P569" i="2"/>
  <c r="V569" i="2" s="1"/>
  <c r="P577" i="2"/>
  <c r="R577" i="2" s="1"/>
  <c r="P585" i="2"/>
  <c r="T585" i="2" s="1"/>
  <c r="P593" i="2"/>
  <c r="Q593" i="2" s="1"/>
  <c r="P483" i="2"/>
  <c r="P491" i="2"/>
  <c r="S491" i="2" s="1"/>
  <c r="P499" i="2"/>
  <c r="Q499" i="2" s="1"/>
  <c r="P507" i="2"/>
  <c r="Q507" i="2" s="1"/>
  <c r="P515" i="2"/>
  <c r="P523" i="2"/>
  <c r="Q523" i="2" s="1"/>
  <c r="P531" i="2"/>
  <c r="Q531" i="2" s="1"/>
  <c r="P539" i="2"/>
  <c r="U539" i="2" s="1"/>
  <c r="P429" i="2"/>
  <c r="P437" i="2"/>
  <c r="P445" i="2"/>
  <c r="U445" i="2" s="1"/>
  <c r="P453" i="2"/>
  <c r="U453" i="2" s="1"/>
  <c r="P461" i="2"/>
  <c r="P469" i="2"/>
  <c r="Q469" i="2" s="1"/>
  <c r="P477" i="2"/>
  <c r="P367" i="2"/>
  <c r="U367" i="2" s="1"/>
  <c r="P375" i="2"/>
  <c r="U375" i="2" s="1"/>
  <c r="P383" i="2"/>
  <c r="Q383" i="2" s="1"/>
  <c r="P391" i="2"/>
  <c r="Q391" i="2" s="1"/>
  <c r="P399" i="2"/>
  <c r="Q399" i="2" s="1"/>
  <c r="P407" i="2"/>
  <c r="P415" i="2"/>
  <c r="X415" i="2" s="1"/>
  <c r="P305" i="2"/>
  <c r="W305" i="2" s="1" a="1"/>
  <c r="W305" i="2" s="1"/>
  <c r="P313" i="2"/>
  <c r="V313" i="2" s="1"/>
  <c r="P321" i="2"/>
  <c r="U321" i="2" s="1"/>
  <c r="P786" i="2"/>
  <c r="P792" i="2"/>
  <c r="Q792" i="2" s="1"/>
  <c r="P805" i="2"/>
  <c r="P807" i="2"/>
  <c r="P814" i="2"/>
  <c r="W814" i="2" s="1" a="1"/>
  <c r="W814" i="2" s="1"/>
  <c r="P824" i="2"/>
  <c r="Q824" i="2" s="1"/>
  <c r="P837" i="2"/>
  <c r="P839" i="2"/>
  <c r="S839" i="2" s="1"/>
  <c r="P733" i="2"/>
  <c r="W733" i="2" s="1" a="1"/>
  <c r="W733" i="2" s="1"/>
  <c r="P738" i="2"/>
  <c r="P744" i="2"/>
  <c r="Q744" i="2" s="1"/>
  <c r="P759" i="2"/>
  <c r="P764" i="2"/>
  <c r="S764" i="2" s="1"/>
  <c r="P769" i="2"/>
  <c r="S769" i="2" s="1"/>
  <c r="P773" i="2"/>
  <c r="S773" i="2" s="1"/>
  <c r="P779" i="2"/>
  <c r="P675" i="2"/>
  <c r="V675" i="2" s="1"/>
  <c r="P683" i="2"/>
  <c r="Q683" i="2" s="1"/>
  <c r="P690" i="2"/>
  <c r="R690" i="2" s="1"/>
  <c r="P698" i="2"/>
  <c r="P706" i="2"/>
  <c r="R706" i="2" s="1"/>
  <c r="P714" i="2"/>
  <c r="R714" i="2" s="1"/>
  <c r="P719" i="2"/>
  <c r="Q719" i="2" s="1"/>
  <c r="P609" i="2"/>
  <c r="P617" i="2"/>
  <c r="W617" i="2" s="1" a="1"/>
  <c r="W617" i="2" s="1"/>
  <c r="P624" i="2"/>
  <c r="W624" i="2" s="1" a="1"/>
  <c r="W624" i="2" s="1"/>
  <c r="P632" i="2"/>
  <c r="W632" i="2" s="1" a="1"/>
  <c r="W632" i="2" s="1"/>
  <c r="P640" i="2"/>
  <c r="P648" i="2"/>
  <c r="W648" i="2" s="1" a="1"/>
  <c r="W648" i="2" s="1"/>
  <c r="P656" i="2"/>
  <c r="W656" i="2" s="1" a="1"/>
  <c r="W656" i="2" s="1"/>
  <c r="P546" i="2"/>
  <c r="R546" i="2" s="1"/>
  <c r="P554" i="2"/>
  <c r="T554" i="2" s="1"/>
  <c r="P562" i="2"/>
  <c r="P570" i="2"/>
  <c r="P578" i="2"/>
  <c r="P586" i="2"/>
  <c r="W586" i="2" s="1" a="1"/>
  <c r="W586" i="2" s="1"/>
  <c r="P594" i="2"/>
  <c r="R594" i="2" s="1"/>
  <c r="P484" i="2"/>
  <c r="V484" i="2" s="1"/>
  <c r="P492" i="2"/>
  <c r="S492" i="2" s="1"/>
  <c r="P500" i="2"/>
  <c r="P508" i="2"/>
  <c r="P516" i="2"/>
  <c r="W516" i="2" s="1" a="1"/>
  <c r="W516" i="2" s="1"/>
  <c r="P524" i="2"/>
  <c r="V524" i="2" s="1"/>
  <c r="P532" i="2"/>
  <c r="P430" i="2"/>
  <c r="W430" i="2" s="1" a="1"/>
  <c r="W430" i="2" s="1"/>
  <c r="P438" i="2"/>
  <c r="Q438" i="2" s="1"/>
  <c r="P446" i="2"/>
  <c r="P454" i="2"/>
  <c r="W454" i="2" s="1" a="1"/>
  <c r="W454" i="2" s="1"/>
  <c r="P462" i="2"/>
  <c r="R462" i="2" s="1"/>
  <c r="P470" i="2"/>
  <c r="Q470" i="2" s="1"/>
  <c r="P478" i="2"/>
  <c r="Q478" i="2" s="1"/>
  <c r="P368" i="2"/>
  <c r="P376" i="2"/>
  <c r="V376" i="2" s="1"/>
  <c r="P384" i="2"/>
  <c r="V384" i="2" s="1"/>
  <c r="P392" i="2"/>
  <c r="U392" i="2" s="1"/>
  <c r="P400" i="2"/>
  <c r="W400" i="2" s="1" a="1"/>
  <c r="W400" i="2" s="1"/>
  <c r="P408" i="2"/>
  <c r="R408" i="2" s="1"/>
  <c r="P416" i="2"/>
  <c r="Q416" i="2" s="1"/>
  <c r="P306" i="2"/>
  <c r="P314" i="2"/>
  <c r="P788" i="2"/>
  <c r="Q788" i="2" s="1"/>
  <c r="P801" i="2"/>
  <c r="P803" i="2"/>
  <c r="P810" i="2"/>
  <c r="U810" i="2" s="1"/>
  <c r="P820" i="2"/>
  <c r="T820" i="2" s="1"/>
  <c r="P833" i="2"/>
  <c r="W833" i="2" s="1" a="1"/>
  <c r="W833" i="2" s="1"/>
  <c r="P835" i="2"/>
  <c r="S835" i="2" s="1"/>
  <c r="P726" i="2"/>
  <c r="P739" i="2"/>
  <c r="W739" i="2" s="1" a="1"/>
  <c r="W739" i="2" s="1"/>
  <c r="P755" i="2"/>
  <c r="V755" i="2" s="1"/>
  <c r="P760" i="2"/>
  <c r="Q760" i="2" s="1"/>
  <c r="P774" i="2"/>
  <c r="W774" i="2" s="1" a="1"/>
  <c r="W774" i="2" s="1"/>
  <c r="P669" i="2"/>
  <c r="R669" i="2" s="1"/>
  <c r="P676" i="2"/>
  <c r="V676" i="2" s="1"/>
  <c r="P684" i="2"/>
  <c r="Q684" i="2" s="1"/>
  <c r="P691" i="2"/>
  <c r="P699" i="2"/>
  <c r="Q699" i="2" s="1"/>
  <c r="P707" i="2"/>
  <c r="Q707" i="2" s="1"/>
  <c r="P715" i="2"/>
  <c r="Q715" i="2" s="1"/>
  <c r="P610" i="2"/>
  <c r="V610" i="2" s="1"/>
  <c r="P618" i="2"/>
  <c r="V618" i="2" s="1"/>
  <c r="P625" i="2"/>
  <c r="Q625" i="2" s="1"/>
  <c r="P633" i="2"/>
  <c r="R633" i="2" s="1"/>
  <c r="P641" i="2"/>
  <c r="P649" i="2"/>
  <c r="R649" i="2" s="1"/>
  <c r="P657" i="2"/>
  <c r="W657" i="2" s="1" a="1"/>
  <c r="W657" i="2" s="1"/>
  <c r="P547" i="2"/>
  <c r="T547" i="2" s="1"/>
  <c r="P555" i="2"/>
  <c r="W555" i="2" s="1" a="1"/>
  <c r="W555" i="2" s="1"/>
  <c r="P563" i="2"/>
  <c r="W563" i="2" s="1" a="1"/>
  <c r="W563" i="2" s="1"/>
  <c r="P571" i="2"/>
  <c r="Q571" i="2" s="1"/>
  <c r="P579" i="2"/>
  <c r="Q579" i="2" s="1"/>
  <c r="P587" i="2"/>
  <c r="P595" i="2"/>
  <c r="Q595" i="2" s="1"/>
  <c r="P485" i="2"/>
  <c r="U485" i="2" s="1"/>
  <c r="P493" i="2"/>
  <c r="S493" i="2" s="1"/>
  <c r="P501" i="2"/>
  <c r="V501" i="2" s="1"/>
  <c r="P509" i="2"/>
  <c r="V509" i="2" s="1"/>
  <c r="P517" i="2"/>
  <c r="U517" i="2" s="1"/>
  <c r="P525" i="2"/>
  <c r="U525" i="2" s="1"/>
  <c r="P533" i="2"/>
  <c r="P423" i="2"/>
  <c r="Q423" i="2" s="1"/>
  <c r="P431" i="2"/>
  <c r="Q431" i="2" s="1"/>
  <c r="P439" i="2"/>
  <c r="V439" i="2" s="1"/>
  <c r="P447" i="2"/>
  <c r="Q447" i="2" s="1"/>
  <c r="P455" i="2"/>
  <c r="V455" i="2" s="1"/>
  <c r="P463" i="2"/>
  <c r="R463" i="2" s="1"/>
  <c r="P471" i="2"/>
  <c r="Q471" i="2" s="1"/>
  <c r="P479" i="2"/>
  <c r="P784" i="2"/>
  <c r="Q784" i="2" s="1"/>
  <c r="P797" i="2"/>
  <c r="P799" i="2"/>
  <c r="P806" i="2"/>
  <c r="W806" i="2" s="1" a="1"/>
  <c r="W806" i="2" s="1"/>
  <c r="P816" i="2"/>
  <c r="W816" i="2" s="1" a="1"/>
  <c r="W816" i="2" s="1"/>
  <c r="P829" i="2"/>
  <c r="V829" i="2" s="1"/>
  <c r="P831" i="2"/>
  <c r="U831" i="2" s="1"/>
  <c r="P838" i="2"/>
  <c r="P727" i="2"/>
  <c r="Q727" i="2" s="1"/>
  <c r="P745" i="2"/>
  <c r="R745" i="2" s="1"/>
  <c r="P750" i="2"/>
  <c r="P765" i="2"/>
  <c r="S765" i="2" s="1"/>
  <c r="P775" i="2"/>
  <c r="P663" i="2"/>
  <c r="Q663" i="2" s="1"/>
  <c r="P670" i="2"/>
  <c r="R670" i="2" s="1"/>
  <c r="P677" i="2"/>
  <c r="P685" i="2"/>
  <c r="V685" i="2" s="1"/>
  <c r="P692" i="2"/>
  <c r="Q692" i="2" s="1"/>
  <c r="P700" i="2"/>
  <c r="S700" i="2" s="1"/>
  <c r="P708" i="2"/>
  <c r="S708" i="2" s="1"/>
  <c r="P603" i="2"/>
  <c r="W603" i="2" s="1" a="1"/>
  <c r="W603" i="2" s="1"/>
  <c r="P611" i="2"/>
  <c r="P619" i="2"/>
  <c r="Q619" i="2" s="1"/>
  <c r="P626" i="2"/>
  <c r="P634" i="2"/>
  <c r="V634" i="2" s="1"/>
  <c r="P642" i="2"/>
  <c r="T642" i="2" s="1"/>
  <c r="P650" i="2"/>
  <c r="U650" i="2" s="1"/>
  <c r="P658" i="2"/>
  <c r="S658" i="2" s="1"/>
  <c r="P548" i="2"/>
  <c r="S548" i="2" s="1"/>
  <c r="P556" i="2"/>
  <c r="V556" i="2" s="1"/>
  <c r="P564" i="2"/>
  <c r="V564" i="2" s="1"/>
  <c r="P572" i="2"/>
  <c r="P580" i="2"/>
  <c r="V580" i="2" s="1"/>
  <c r="P588" i="2"/>
  <c r="S588" i="2" s="1"/>
  <c r="P596" i="2"/>
  <c r="U596" i="2" s="1"/>
  <c r="P486" i="2"/>
  <c r="U486" i="2" s="1"/>
  <c r="P494" i="2"/>
  <c r="T494" i="2" s="1"/>
  <c r="P502" i="2"/>
  <c r="U502" i="2" s="1"/>
  <c r="P510" i="2"/>
  <c r="R510" i="2" s="1"/>
  <c r="P518" i="2"/>
  <c r="P526" i="2"/>
  <c r="R526" i="2" s="1"/>
  <c r="P534" i="2"/>
  <c r="R534" i="2" s="1"/>
  <c r="P424" i="2"/>
  <c r="V424" i="2" s="1"/>
  <c r="P432" i="2"/>
  <c r="V432" i="2" s="1"/>
  <c r="P440" i="2"/>
  <c r="P448" i="2"/>
  <c r="P456" i="2"/>
  <c r="W456" i="2" s="1" a="1"/>
  <c r="W456" i="2" s="1"/>
  <c r="P464" i="2"/>
  <c r="P472" i="2"/>
  <c r="V472" i="2" s="1"/>
  <c r="P370" i="2"/>
  <c r="V370" i="2" s="1"/>
  <c r="P378" i="2"/>
  <c r="U378" i="2" s="1"/>
  <c r="P386" i="2"/>
  <c r="U386" i="2" s="1"/>
  <c r="P394" i="2"/>
  <c r="U394" i="2" s="1"/>
  <c r="P402" i="2"/>
  <c r="R402" i="2" s="1"/>
  <c r="P410" i="2"/>
  <c r="Q410" i="2" s="1"/>
  <c r="P418" i="2"/>
  <c r="P308" i="2"/>
  <c r="Q308" i="2" s="1"/>
  <c r="P316" i="2"/>
  <c r="U316" i="2" s="1"/>
  <c r="P324" i="2"/>
  <c r="Q324" i="2" s="1"/>
  <c r="P802" i="2"/>
  <c r="P812" i="2"/>
  <c r="P825" i="2"/>
  <c r="X825" i="2" s="1"/>
  <c r="P827" i="2"/>
  <c r="V827" i="2" s="1"/>
  <c r="P834" i="2"/>
  <c r="P728" i="2"/>
  <c r="W728" i="2" s="1" a="1"/>
  <c r="W728" i="2" s="1"/>
  <c r="P734" i="2"/>
  <c r="W734" i="2" s="1" a="1"/>
  <c r="W734" i="2" s="1"/>
  <c r="P740" i="2"/>
  <c r="Q740" i="2" s="1"/>
  <c r="P746" i="2"/>
  <c r="U746" i="2" s="1"/>
  <c r="P751" i="2"/>
  <c r="Q751" i="2" s="1"/>
  <c r="P756" i="2"/>
  <c r="W756" i="2" s="1" a="1"/>
  <c r="W756" i="2" s="1"/>
  <c r="P761" i="2"/>
  <c r="W761" i="2" s="1" a="1"/>
  <c r="W761" i="2" s="1"/>
  <c r="P776" i="2"/>
  <c r="P664" i="2"/>
  <c r="R664" i="2" s="1"/>
  <c r="P671" i="2"/>
  <c r="P678" i="2"/>
  <c r="V678" i="2" s="1"/>
  <c r="P686" i="2"/>
  <c r="V686" i="2" s="1"/>
  <c r="P693" i="2"/>
  <c r="P701" i="2"/>
  <c r="S701" i="2" s="1"/>
  <c r="P709" i="2"/>
  <c r="T709" i="2" s="1"/>
  <c r="P604" i="2"/>
  <c r="P612" i="2"/>
  <c r="R612" i="2" s="1"/>
  <c r="P620" i="2"/>
  <c r="W620" i="2" s="1" a="1"/>
  <c r="W620" i="2" s="1"/>
  <c r="P627" i="2"/>
  <c r="R627" i="2" s="1"/>
  <c r="P635" i="2"/>
  <c r="V635" i="2" s="1"/>
  <c r="P643" i="2"/>
  <c r="U643" i="2" s="1"/>
  <c r="P651" i="2"/>
  <c r="Q651" i="2" s="1"/>
  <c r="P659" i="2"/>
  <c r="Q659" i="2" s="1"/>
  <c r="P549" i="2"/>
  <c r="W549" i="2" s="1" a="1"/>
  <c r="W549" i="2" s="1"/>
  <c r="P557" i="2"/>
  <c r="Q557" i="2" s="1"/>
  <c r="P565" i="2"/>
  <c r="V565" i="2" s="1"/>
  <c r="P573" i="2"/>
  <c r="R573" i="2" s="1"/>
  <c r="P581" i="2"/>
  <c r="R581" i="2" s="1"/>
  <c r="P589" i="2"/>
  <c r="V589" i="2" s="1"/>
  <c r="P597" i="2"/>
  <c r="U597" i="2" s="1"/>
  <c r="P487" i="2"/>
  <c r="Q487" i="2" s="1"/>
  <c r="P495" i="2"/>
  <c r="P503" i="2"/>
  <c r="U503" i="2" s="1"/>
  <c r="P511" i="2"/>
  <c r="U511" i="2" s="1"/>
  <c r="P519" i="2"/>
  <c r="U519" i="2" s="1"/>
  <c r="P527" i="2"/>
  <c r="P535" i="2"/>
  <c r="R535" i="2" s="1"/>
  <c r="P425" i="2"/>
  <c r="U425" i="2" s="1"/>
  <c r="P433" i="2"/>
  <c r="U433" i="2" s="1"/>
  <c r="P441" i="2"/>
  <c r="P449" i="2"/>
  <c r="U449" i="2" s="1"/>
  <c r="P457" i="2"/>
  <c r="Q457" i="2" s="1"/>
  <c r="P465" i="2"/>
  <c r="S465" i="2" s="1"/>
  <c r="P473" i="2"/>
  <c r="V473" i="2" s="1"/>
  <c r="P363" i="2"/>
  <c r="T363" i="2" s="1"/>
  <c r="P371" i="2"/>
  <c r="Q371" i="2" s="1"/>
  <c r="P793" i="2"/>
  <c r="W793" i="2" s="1" a="1"/>
  <c r="W793" i="2" s="1"/>
  <c r="P795" i="2"/>
  <c r="P798" i="2"/>
  <c r="U798" i="2" s="1"/>
  <c r="P808" i="2"/>
  <c r="Q808" i="2" s="1"/>
  <c r="P821" i="2"/>
  <c r="V821" i="2" s="1"/>
  <c r="P823" i="2"/>
  <c r="U823" i="2" s="1"/>
  <c r="P830" i="2"/>
  <c r="W830" i="2" s="1" a="1"/>
  <c r="W830" i="2" s="1"/>
  <c r="P729" i="2"/>
  <c r="P735" i="2"/>
  <c r="U735" i="2" s="1"/>
  <c r="P741" i="2"/>
  <c r="P747" i="2"/>
  <c r="P752" i="2"/>
  <c r="V752" i="2" s="1"/>
  <c r="P757" i="2"/>
  <c r="W757" i="2" s="1" a="1"/>
  <c r="W757" i="2" s="1"/>
  <c r="P766" i="2"/>
  <c r="U766" i="2" s="1"/>
  <c r="P770" i="2"/>
  <c r="R770" i="2" s="1"/>
  <c r="P665" i="2"/>
  <c r="U665" i="2" s="1"/>
  <c r="P672" i="2"/>
  <c r="V672" i="2" s="1"/>
  <c r="P679" i="2"/>
  <c r="P687" i="2"/>
  <c r="W687" i="2" s="1" a="1"/>
  <c r="W687" i="2" s="1"/>
  <c r="P694" i="2"/>
  <c r="W694" i="2" s="1" a="1"/>
  <c r="W694" i="2" s="1"/>
  <c r="P702" i="2"/>
  <c r="X702" i="2" s="1"/>
  <c r="P710" i="2"/>
  <c r="X710" i="2" s="1"/>
  <c r="P716" i="2"/>
  <c r="R716" i="2" s="1"/>
  <c r="P605" i="2"/>
  <c r="R605" i="2" s="1"/>
  <c r="P613" i="2"/>
  <c r="R613" i="2" s="1"/>
  <c r="P621" i="2"/>
  <c r="P628" i="2"/>
  <c r="W628" i="2" s="1" a="1"/>
  <c r="W628" i="2" s="1"/>
  <c r="P636" i="2"/>
  <c r="W636" i="2" s="1" a="1"/>
  <c r="W636" i="2" s="1"/>
  <c r="P644" i="2"/>
  <c r="V644" i="2" s="1"/>
  <c r="P652" i="2"/>
  <c r="P550" i="2"/>
  <c r="V550" i="2" s="1"/>
  <c r="P558" i="2"/>
  <c r="V558" i="2" s="1"/>
  <c r="P566" i="2"/>
  <c r="Q566" i="2" s="1"/>
  <c r="P574" i="2"/>
  <c r="P789" i="2"/>
  <c r="V789" i="2" s="1"/>
  <c r="P791" i="2"/>
  <c r="P804" i="2"/>
  <c r="W804" i="2" s="1" a="1"/>
  <c r="W804" i="2" s="1"/>
  <c r="P817" i="2"/>
  <c r="W817" i="2" s="1" a="1"/>
  <c r="W817" i="2" s="1"/>
  <c r="P819" i="2"/>
  <c r="V819" i="2" s="1"/>
  <c r="P826" i="2"/>
  <c r="U826" i="2" s="1"/>
  <c r="P836" i="2"/>
  <c r="Q836" i="2" s="1"/>
  <c r="P723" i="2"/>
  <c r="P730" i="2"/>
  <c r="R730" i="2" s="1"/>
  <c r="P748" i="2"/>
  <c r="Q748" i="2" s="1"/>
  <c r="P753" i="2"/>
  <c r="W753" i="2" s="1" a="1"/>
  <c r="W753" i="2" s="1"/>
  <c r="P762" i="2"/>
  <c r="Q762" i="2" s="1"/>
  <c r="P767" i="2"/>
  <c r="V767" i="2" s="1"/>
  <c r="P771" i="2"/>
  <c r="V771" i="2" s="1"/>
  <c r="P777" i="2"/>
  <c r="X777" i="2" s="1"/>
  <c r="P666" i="2"/>
  <c r="P673" i="2"/>
  <c r="U673" i="2" s="1"/>
  <c r="P680" i="2"/>
  <c r="V680" i="2" s="1"/>
  <c r="P695" i="2"/>
  <c r="P703" i="2"/>
  <c r="V703" i="2" s="1"/>
  <c r="P711" i="2"/>
  <c r="P717" i="2"/>
  <c r="P606" i="2"/>
  <c r="R606" i="2" s="1"/>
  <c r="P614" i="2"/>
  <c r="P622" i="2"/>
  <c r="P629" i="2"/>
  <c r="V629" i="2" s="1"/>
  <c r="P637" i="2"/>
  <c r="V637" i="2" s="1"/>
  <c r="P645" i="2"/>
  <c r="R645" i="2" s="1"/>
  <c r="P785" i="2"/>
  <c r="P758" i="2"/>
  <c r="R758" i="2" s="1"/>
  <c r="P688" i="2"/>
  <c r="V688" i="2" s="1"/>
  <c r="P630" i="2"/>
  <c r="P552" i="2"/>
  <c r="P583" i="2"/>
  <c r="T583" i="2" s="1"/>
  <c r="P488" i="2"/>
  <c r="Q488" i="2" s="1"/>
  <c r="P506" i="2"/>
  <c r="P529" i="2"/>
  <c r="S529" i="2" s="1"/>
  <c r="P434" i="2"/>
  <c r="V434" i="2" s="1"/>
  <c r="P452" i="2"/>
  <c r="W452" i="2" s="1" a="1"/>
  <c r="W452" i="2" s="1"/>
  <c r="P475" i="2"/>
  <c r="P374" i="2"/>
  <c r="R374" i="2" s="1"/>
  <c r="P388" i="2"/>
  <c r="V388" i="2" s="1"/>
  <c r="P401" i="2"/>
  <c r="S401" i="2" s="1"/>
  <c r="P413" i="2"/>
  <c r="P309" i="2"/>
  <c r="P320" i="2"/>
  <c r="P330" i="2"/>
  <c r="R330" i="2" s="1"/>
  <c r="P338" i="2"/>
  <c r="P346" i="2"/>
  <c r="T346" i="2" s="1"/>
  <c r="P354" i="2"/>
  <c r="P244" i="2"/>
  <c r="S244" i="2" s="1"/>
  <c r="P252" i="2"/>
  <c r="V252" i="2" s="1"/>
  <c r="P260" i="2"/>
  <c r="P268" i="2"/>
  <c r="W268" i="2" s="1" a="1"/>
  <c r="W268" i="2" s="1"/>
  <c r="P276" i="2"/>
  <c r="W276" i="2" s="1" a="1"/>
  <c r="W276" i="2" s="1"/>
  <c r="P284" i="2"/>
  <c r="P292" i="2"/>
  <c r="R292" i="2" s="1"/>
  <c r="P190" i="2"/>
  <c r="U190" i="2" s="1"/>
  <c r="P198" i="2"/>
  <c r="V198" i="2" s="1"/>
  <c r="P206" i="2"/>
  <c r="P214" i="2"/>
  <c r="V214" i="2" s="1"/>
  <c r="P222" i="2"/>
  <c r="X222" i="2" s="1"/>
  <c r="P230" i="2"/>
  <c r="U230" i="2" s="1"/>
  <c r="P238" i="2"/>
  <c r="V238" i="2" s="1"/>
  <c r="P128" i="2"/>
  <c r="Q128" i="2" s="1"/>
  <c r="P136" i="2"/>
  <c r="W136" i="2" s="1" a="1"/>
  <c r="W136" i="2" s="1"/>
  <c r="P144" i="2"/>
  <c r="W144" i="2" s="1" a="1"/>
  <c r="W144" i="2" s="1"/>
  <c r="P152" i="2"/>
  <c r="P160" i="2"/>
  <c r="T160" i="2" s="1"/>
  <c r="P168" i="2"/>
  <c r="R168" i="2" s="1"/>
  <c r="P176" i="2"/>
  <c r="Q176" i="2" s="1"/>
  <c r="P65" i="2"/>
  <c r="U65" i="2" s="1"/>
  <c r="P73" i="2"/>
  <c r="Q73" i="2" s="1"/>
  <c r="P81" i="2"/>
  <c r="V81" i="2" s="1"/>
  <c r="P89" i="2"/>
  <c r="Q89" i="2" s="1"/>
  <c r="P97" i="2"/>
  <c r="V97" i="2" s="1"/>
  <c r="P105" i="2"/>
  <c r="R105" i="2" s="1"/>
  <c r="P113" i="2"/>
  <c r="T113" i="2" s="1"/>
  <c r="P10" i="2"/>
  <c r="P18" i="2"/>
  <c r="W18" i="2" s="1" a="1"/>
  <c r="W18" i="2" s="1"/>
  <c r="P26" i="2"/>
  <c r="V26" i="2" s="1"/>
  <c r="P34" i="2"/>
  <c r="Q34" i="2" s="1"/>
  <c r="P42" i="2"/>
  <c r="V42" i="2" s="1"/>
  <c r="P50" i="2"/>
  <c r="Q50" i="2" s="1"/>
  <c r="P58" i="2"/>
  <c r="S58" i="2" s="1"/>
  <c r="P787" i="2"/>
  <c r="V787" i="2" s="1"/>
  <c r="P822" i="2"/>
  <c r="U822" i="2" s="1"/>
  <c r="P763" i="2"/>
  <c r="V763" i="2" s="1"/>
  <c r="P696" i="2"/>
  <c r="W696" i="2" s="1" a="1"/>
  <c r="W696" i="2" s="1"/>
  <c r="P638" i="2"/>
  <c r="R638" i="2" s="1"/>
  <c r="P559" i="2"/>
  <c r="Q559" i="2" s="1"/>
  <c r="P584" i="2"/>
  <c r="P489" i="2"/>
  <c r="P512" i="2"/>
  <c r="W512" i="2" s="1" a="1"/>
  <c r="W512" i="2" s="1"/>
  <c r="P530" i="2"/>
  <c r="R530" i="2" s="1"/>
  <c r="P435" i="2"/>
  <c r="P458" i="2"/>
  <c r="U458" i="2" s="1"/>
  <c r="P476" i="2"/>
  <c r="U476" i="2" s="1"/>
  <c r="P377" i="2"/>
  <c r="W377" i="2" s="1" a="1"/>
  <c r="W377" i="2" s="1"/>
  <c r="P389" i="2"/>
  <c r="P403" i="2"/>
  <c r="W403" i="2" s="1" a="1"/>
  <c r="W403" i="2" s="1"/>
  <c r="P414" i="2"/>
  <c r="R414" i="2" s="1"/>
  <c r="P310" i="2"/>
  <c r="P322" i="2"/>
  <c r="P331" i="2"/>
  <c r="P339" i="2"/>
  <c r="Q339" i="2" s="1"/>
  <c r="P347" i="2"/>
  <c r="V347" i="2" s="1"/>
  <c r="P355" i="2"/>
  <c r="R355" i="2" s="1"/>
  <c r="P245" i="2"/>
  <c r="V245" i="2" s="1"/>
  <c r="P253" i="2"/>
  <c r="T253" i="2" s="1"/>
  <c r="P261" i="2"/>
  <c r="U261" i="2" s="1"/>
  <c r="P269" i="2"/>
  <c r="P277" i="2"/>
  <c r="U277" i="2" s="1"/>
  <c r="P285" i="2"/>
  <c r="U285" i="2" s="1"/>
  <c r="P293" i="2"/>
  <c r="P183" i="2"/>
  <c r="P191" i="2"/>
  <c r="P199" i="2"/>
  <c r="Q199" i="2" s="1"/>
  <c r="P207" i="2"/>
  <c r="Q207" i="2" s="1"/>
  <c r="P215" i="2"/>
  <c r="P223" i="2"/>
  <c r="U223" i="2" s="1"/>
  <c r="P231" i="2"/>
  <c r="U231" i="2" s="1"/>
  <c r="P239" i="2"/>
  <c r="V239" i="2" s="1"/>
  <c r="P129" i="2"/>
  <c r="R129" i="2" s="1"/>
  <c r="P137" i="2"/>
  <c r="P145" i="2"/>
  <c r="W145" i="2" s="1" a="1"/>
  <c r="W145" i="2" s="1"/>
  <c r="P153" i="2"/>
  <c r="Q153" i="2" s="1"/>
  <c r="P161" i="2"/>
  <c r="W161" i="2" s="1" a="1"/>
  <c r="W161" i="2" s="1"/>
  <c r="P169" i="2"/>
  <c r="X169" i="2" s="1"/>
  <c r="P177" i="2"/>
  <c r="S177" i="2" s="1"/>
  <c r="P66" i="2"/>
  <c r="Q66" i="2" s="1"/>
  <c r="P74" i="2"/>
  <c r="R74" i="2" s="1"/>
  <c r="P82" i="2"/>
  <c r="U82" i="2" s="1"/>
  <c r="P90" i="2"/>
  <c r="R90" i="2" s="1"/>
  <c r="P98" i="2"/>
  <c r="P106" i="2"/>
  <c r="R106" i="2" s="1"/>
  <c r="P114" i="2"/>
  <c r="R114" i="2" s="1"/>
  <c r="P3" i="2"/>
  <c r="Q3" i="2" s="1"/>
  <c r="P11" i="2"/>
  <c r="P19" i="2"/>
  <c r="Q19" i="2" s="1"/>
  <c r="P27" i="2"/>
  <c r="U27" i="2" s="1"/>
  <c r="P35" i="2"/>
  <c r="P43" i="2"/>
  <c r="Q43" i="2" s="1"/>
  <c r="P724" i="2"/>
  <c r="P768" i="2"/>
  <c r="Q768" i="2" s="1"/>
  <c r="P704" i="2"/>
  <c r="Q704" i="2" s="1"/>
  <c r="P646" i="2"/>
  <c r="U646" i="2" s="1"/>
  <c r="P560" i="2"/>
  <c r="P590" i="2"/>
  <c r="Q590" i="2" s="1"/>
  <c r="P490" i="2"/>
  <c r="R490" i="2" s="1"/>
  <c r="P513" i="2"/>
  <c r="U513" i="2" s="1"/>
  <c r="P536" i="2"/>
  <c r="V536" i="2" s="1"/>
  <c r="P436" i="2"/>
  <c r="U436" i="2" s="1"/>
  <c r="P459" i="2"/>
  <c r="V459" i="2" s="1"/>
  <c r="P364" i="2"/>
  <c r="W364" i="2" s="1" a="1"/>
  <c r="W364" i="2" s="1"/>
  <c r="P379" i="2"/>
  <c r="P390" i="2"/>
  <c r="P404" i="2"/>
  <c r="V404" i="2" s="1"/>
  <c r="P417" i="2"/>
  <c r="Q417" i="2" s="1"/>
  <c r="P311" i="2"/>
  <c r="P323" i="2"/>
  <c r="V323" i="2" s="1"/>
  <c r="P332" i="2"/>
  <c r="Q332" i="2" s="1"/>
  <c r="P340" i="2"/>
  <c r="T340" i="2" s="1"/>
  <c r="P348" i="2"/>
  <c r="P356" i="2"/>
  <c r="T356" i="2" s="1"/>
  <c r="P246" i="2"/>
  <c r="P254" i="2"/>
  <c r="R254" i="2" s="1"/>
  <c r="P262" i="2"/>
  <c r="P270" i="2"/>
  <c r="W270" i="2" s="1" a="1"/>
  <c r="W270" i="2" s="1"/>
  <c r="P278" i="2"/>
  <c r="V278" i="2" s="1"/>
  <c r="P286" i="2"/>
  <c r="S286" i="2" s="1"/>
  <c r="P294" i="2"/>
  <c r="T294" i="2" s="1"/>
  <c r="P184" i="2"/>
  <c r="Q184" i="2" s="1"/>
  <c r="P192" i="2"/>
  <c r="W192" i="2" s="1" a="1"/>
  <c r="W192" i="2" s="1"/>
  <c r="P200" i="2"/>
  <c r="W200" i="2" s="1" a="1"/>
  <c r="W200" i="2" s="1"/>
  <c r="P208" i="2"/>
  <c r="P216" i="2"/>
  <c r="R216" i="2" s="1"/>
  <c r="P224" i="2"/>
  <c r="U224" i="2" s="1"/>
  <c r="P232" i="2"/>
  <c r="V232" i="2" s="1"/>
  <c r="P130" i="2"/>
  <c r="R130" i="2" s="1"/>
  <c r="P138" i="2"/>
  <c r="Q138" i="2" s="1"/>
  <c r="P146" i="2"/>
  <c r="W146" i="2" s="1" a="1"/>
  <c r="W146" i="2" s="1"/>
  <c r="P154" i="2"/>
  <c r="R154" i="2" s="1"/>
  <c r="P162" i="2"/>
  <c r="R162" i="2" s="1"/>
  <c r="P170" i="2"/>
  <c r="R170" i="2" s="1"/>
  <c r="P178" i="2"/>
  <c r="S178" i="2" s="1"/>
  <c r="P67" i="2"/>
  <c r="P75" i="2"/>
  <c r="Q75" i="2" s="1"/>
  <c r="P83" i="2"/>
  <c r="V83" i="2" s="1"/>
  <c r="P91" i="2"/>
  <c r="Q91" i="2" s="1"/>
  <c r="P99" i="2"/>
  <c r="Q99" i="2" s="1"/>
  <c r="P107" i="2"/>
  <c r="Q107" i="2" s="1"/>
  <c r="P115" i="2"/>
  <c r="S115" i="2" s="1"/>
  <c r="P4" i="2"/>
  <c r="P12" i="2"/>
  <c r="U12" i="2" s="1"/>
  <c r="P20" i="2"/>
  <c r="W20" i="2" s="1" a="1"/>
  <c r="W20" i="2" s="1"/>
  <c r="P28" i="2"/>
  <c r="U28" i="2" s="1"/>
  <c r="P36" i="2"/>
  <c r="W36" i="2" s="1" a="1"/>
  <c r="W36" i="2" s="1"/>
  <c r="P44" i="2"/>
  <c r="W44" i="2" s="1" a="1"/>
  <c r="W44" i="2" s="1"/>
  <c r="P52" i="2"/>
  <c r="W52" i="2" s="1" a="1"/>
  <c r="W52" i="2" s="1"/>
  <c r="P731" i="2"/>
  <c r="V731" i="2" s="1"/>
  <c r="P772" i="2"/>
  <c r="U772" i="2" s="1"/>
  <c r="P712" i="2"/>
  <c r="X712" i="2" s="1"/>
  <c r="P653" i="2"/>
  <c r="S653" i="2" s="1"/>
  <c r="P567" i="2"/>
  <c r="V567" i="2" s="1"/>
  <c r="P591" i="2"/>
  <c r="P496" i="2"/>
  <c r="W496" i="2" s="1" a="1"/>
  <c r="W496" i="2" s="1"/>
  <c r="P514" i="2"/>
  <c r="P537" i="2"/>
  <c r="U537" i="2" s="1"/>
  <c r="P442" i="2"/>
  <c r="Q442" i="2" s="1"/>
  <c r="P460" i="2"/>
  <c r="R460" i="2" s="1"/>
  <c r="P365" i="2"/>
  <c r="P380" i="2"/>
  <c r="Q380" i="2" s="1"/>
  <c r="P393" i="2"/>
  <c r="P405" i="2"/>
  <c r="U405" i="2" s="1"/>
  <c r="P419" i="2"/>
  <c r="Q419" i="2" s="1"/>
  <c r="P312" i="2"/>
  <c r="V312" i="2" s="1"/>
  <c r="P325" i="2"/>
  <c r="W325" i="2" s="1" a="1"/>
  <c r="W325" i="2" s="1"/>
  <c r="P333" i="2"/>
  <c r="Q333" i="2" s="1"/>
  <c r="P341" i="2"/>
  <c r="T341" i="2" s="1"/>
  <c r="P349" i="2"/>
  <c r="S349" i="2" s="1"/>
  <c r="P357" i="2"/>
  <c r="P247" i="2"/>
  <c r="Q247" i="2" s="1"/>
  <c r="P255" i="2"/>
  <c r="P263" i="2"/>
  <c r="W263" i="2" s="1" a="1"/>
  <c r="W263" i="2" s="1"/>
  <c r="P271" i="2"/>
  <c r="Q271" i="2" s="1"/>
  <c r="P279" i="2"/>
  <c r="P287" i="2"/>
  <c r="T287" i="2" s="1"/>
  <c r="P295" i="2"/>
  <c r="P185" i="2"/>
  <c r="R185" i="2" s="1"/>
  <c r="P193" i="2"/>
  <c r="R193" i="2" s="1"/>
  <c r="P201" i="2"/>
  <c r="U201" i="2" s="1"/>
  <c r="P209" i="2"/>
  <c r="R209" i="2" s="1"/>
  <c r="P217" i="2"/>
  <c r="U217" i="2" s="1"/>
  <c r="P225" i="2"/>
  <c r="W225" i="2" s="1" a="1"/>
  <c r="W225" i="2" s="1"/>
  <c r="P233" i="2"/>
  <c r="P123" i="2"/>
  <c r="P131" i="2"/>
  <c r="T131" i="2" s="1"/>
  <c r="P139" i="2"/>
  <c r="V139" i="2" s="1"/>
  <c r="P147" i="2"/>
  <c r="P155" i="2"/>
  <c r="V155" i="2" s="1"/>
  <c r="P163" i="2"/>
  <c r="X163" i="2" s="1"/>
  <c r="P171" i="2"/>
  <c r="P179" i="2"/>
  <c r="P68" i="2"/>
  <c r="T68" i="2" s="1"/>
  <c r="P76" i="2"/>
  <c r="W76" i="2" s="1" a="1"/>
  <c r="W76" i="2" s="1"/>
  <c r="P84" i="2"/>
  <c r="W84" i="2" s="1" a="1"/>
  <c r="W84" i="2" s="1"/>
  <c r="P92" i="2"/>
  <c r="W92" i="2" s="1" a="1"/>
  <c r="W92" i="2" s="1"/>
  <c r="P100" i="2"/>
  <c r="S100" i="2" s="1"/>
  <c r="P108" i="2"/>
  <c r="W108" i="2" s="1" a="1"/>
  <c r="W108" i="2" s="1"/>
  <c r="P116" i="2"/>
  <c r="R116" i="2" s="1"/>
  <c r="P5" i="2"/>
  <c r="Q5" i="2" s="1"/>
  <c r="P13" i="2"/>
  <c r="V13" i="2" s="1"/>
  <c r="P21" i="2"/>
  <c r="W21" i="2" s="1" a="1"/>
  <c r="W21" i="2" s="1"/>
  <c r="P29" i="2"/>
  <c r="V29" i="2" s="1"/>
  <c r="P37" i="2"/>
  <c r="V37" i="2" s="1"/>
  <c r="P45" i="2"/>
  <c r="T45" i="2" s="1"/>
  <c r="P53" i="2"/>
  <c r="S53" i="2" s="1"/>
  <c r="P813" i="2"/>
  <c r="R813" i="2" s="1"/>
  <c r="P742" i="2"/>
  <c r="P667" i="2"/>
  <c r="P607" i="2"/>
  <c r="P543" i="2"/>
  <c r="Q543" i="2" s="1"/>
  <c r="P575" i="2"/>
  <c r="R575" i="2" s="1"/>
  <c r="P598" i="2"/>
  <c r="T598" i="2" s="1"/>
  <c r="P498" i="2"/>
  <c r="W498" i="2" s="1" a="1"/>
  <c r="W498" i="2" s="1"/>
  <c r="P521" i="2"/>
  <c r="R521" i="2" s="1"/>
  <c r="P426" i="2"/>
  <c r="P444" i="2"/>
  <c r="V444" i="2" s="1"/>
  <c r="P467" i="2"/>
  <c r="Q467" i="2" s="1"/>
  <c r="P369" i="2"/>
  <c r="U369" i="2" s="1"/>
  <c r="P382" i="2"/>
  <c r="P396" i="2"/>
  <c r="V396" i="2" s="1"/>
  <c r="P409" i="2"/>
  <c r="R409" i="2" s="1"/>
  <c r="P303" i="2"/>
  <c r="W303" i="2" s="1" a="1"/>
  <c r="W303" i="2" s="1"/>
  <c r="P317" i="2"/>
  <c r="P327" i="2"/>
  <c r="P335" i="2"/>
  <c r="Q335" i="2" s="1"/>
  <c r="P343" i="2"/>
  <c r="Q343" i="2" s="1"/>
  <c r="P351" i="2"/>
  <c r="Q351" i="2" s="1"/>
  <c r="P359" i="2"/>
  <c r="Q359" i="2" s="1"/>
  <c r="P249" i="2"/>
  <c r="R249" i="2" s="1"/>
  <c r="P257" i="2"/>
  <c r="P265" i="2"/>
  <c r="P273" i="2"/>
  <c r="V273" i="2" s="1"/>
  <c r="P281" i="2"/>
  <c r="P289" i="2"/>
  <c r="U289" i="2" s="1"/>
  <c r="P297" i="2"/>
  <c r="U297" i="2" s="1"/>
  <c r="P187" i="2"/>
  <c r="U187" i="2" s="1"/>
  <c r="P195" i="2"/>
  <c r="U195" i="2" s="1"/>
  <c r="P203" i="2"/>
  <c r="U203" i="2" s="1"/>
  <c r="P211" i="2"/>
  <c r="Q211" i="2" s="1"/>
  <c r="P219" i="2"/>
  <c r="U219" i="2" s="1"/>
  <c r="P227" i="2"/>
  <c r="Q227" i="2" s="1"/>
  <c r="P235" i="2"/>
  <c r="T235" i="2" s="1"/>
  <c r="P125" i="2"/>
  <c r="P133" i="2"/>
  <c r="R133" i="2" s="1"/>
  <c r="P141" i="2"/>
  <c r="Q141" i="2" s="1"/>
  <c r="P149" i="2"/>
  <c r="Q149" i="2" s="1"/>
  <c r="P157" i="2"/>
  <c r="Q157" i="2" s="1"/>
  <c r="P165" i="2"/>
  <c r="V165" i="2" s="1"/>
  <c r="P173" i="2"/>
  <c r="P70" i="2"/>
  <c r="R70" i="2" s="1"/>
  <c r="P78" i="2"/>
  <c r="V78" i="2" s="1"/>
  <c r="P86" i="2"/>
  <c r="V86" i="2" s="1"/>
  <c r="P94" i="2"/>
  <c r="P102" i="2"/>
  <c r="S102" i="2" s="1"/>
  <c r="P110" i="2"/>
  <c r="Q110" i="2" s="1"/>
  <c r="P118" i="2"/>
  <c r="U118" i="2" s="1"/>
  <c r="P7" i="2"/>
  <c r="U7" i="2" s="1"/>
  <c r="P15" i="2"/>
  <c r="Q15" i="2" s="1"/>
  <c r="P23" i="2"/>
  <c r="Q23" i="2" s="1"/>
  <c r="P31" i="2"/>
  <c r="U31" i="2" s="1"/>
  <c r="P39" i="2"/>
  <c r="P47" i="2"/>
  <c r="T47" i="2" s="1"/>
  <c r="P55" i="2"/>
  <c r="P815" i="2"/>
  <c r="P832" i="2"/>
  <c r="S832" i="2" s="1"/>
  <c r="P615" i="2"/>
  <c r="Q615" i="2" s="1"/>
  <c r="P544" i="2"/>
  <c r="P576" i="2"/>
  <c r="W576" i="2" s="1" a="1"/>
  <c r="W576" i="2" s="1"/>
  <c r="P599" i="2"/>
  <c r="P504" i="2"/>
  <c r="P522" i="2"/>
  <c r="U522" i="2" s="1"/>
  <c r="P427" i="2"/>
  <c r="P450" i="2"/>
  <c r="P468" i="2"/>
  <c r="W468" i="2" s="1" a="1"/>
  <c r="W468" i="2" s="1"/>
  <c r="P372" i="2"/>
  <c r="P385" i="2"/>
  <c r="U385" i="2" s="1"/>
  <c r="P397" i="2"/>
  <c r="P411" i="2"/>
  <c r="S411" i="2" s="1"/>
  <c r="P304" i="2"/>
  <c r="P318" i="2"/>
  <c r="V318" i="2" s="1"/>
  <c r="P328" i="2"/>
  <c r="Q328" i="2" s="1"/>
  <c r="P336" i="2"/>
  <c r="Q336" i="2" s="1"/>
  <c r="P344" i="2"/>
  <c r="P352" i="2"/>
  <c r="S352" i="2" s="1"/>
  <c r="P250" i="2"/>
  <c r="P258" i="2"/>
  <c r="P266" i="2"/>
  <c r="W266" i="2" s="1" a="1"/>
  <c r="W266" i="2" s="1"/>
  <c r="P274" i="2"/>
  <c r="W274" i="2" s="1" a="1"/>
  <c r="W274" i="2" s="1"/>
  <c r="P282" i="2"/>
  <c r="R282" i="2" s="1"/>
  <c r="P290" i="2"/>
  <c r="R290" i="2" s="1"/>
  <c r="P298" i="2"/>
  <c r="R298" i="2" s="1"/>
  <c r="P188" i="2"/>
  <c r="R188" i="2" s="1"/>
  <c r="P196" i="2"/>
  <c r="W196" i="2" s="1" a="1"/>
  <c r="W196" i="2" s="1"/>
  <c r="P204" i="2"/>
  <c r="W204" i="2" s="1" a="1"/>
  <c r="W204" i="2" s="1"/>
  <c r="P212" i="2"/>
  <c r="V212" i="2" s="1"/>
  <c r="P220" i="2"/>
  <c r="S220" i="2" s="1"/>
  <c r="P228" i="2"/>
  <c r="X228" i="2" s="1"/>
  <c r="P236" i="2"/>
  <c r="R236" i="2" s="1"/>
  <c r="P126" i="2"/>
  <c r="R126" i="2" s="1"/>
  <c r="P134" i="2"/>
  <c r="R134" i="2" s="1"/>
  <c r="P142" i="2"/>
  <c r="Q142" i="2" s="1"/>
  <c r="P150" i="2"/>
  <c r="W150" i="2" s="1" a="1"/>
  <c r="W150" i="2" s="1"/>
  <c r="P158" i="2"/>
  <c r="U158" i="2" s="1"/>
  <c r="P166" i="2"/>
  <c r="V166" i="2" s="1"/>
  <c r="P174" i="2"/>
  <c r="Q174" i="2" s="1"/>
  <c r="P63" i="2"/>
  <c r="Q63" i="2" s="1"/>
  <c r="P71" i="2"/>
  <c r="Q71" i="2" s="1"/>
  <c r="P79" i="2"/>
  <c r="W79" i="2" s="1" a="1"/>
  <c r="W79" i="2" s="1"/>
  <c r="P87" i="2"/>
  <c r="Q87" i="2" s="1"/>
  <c r="P95" i="2"/>
  <c r="R95" i="2" s="1"/>
  <c r="P103" i="2"/>
  <c r="U103" i="2" s="1"/>
  <c r="P111" i="2"/>
  <c r="V111" i="2" s="1"/>
  <c r="P119" i="2"/>
  <c r="Q119" i="2" s="1"/>
  <c r="P8" i="2"/>
  <c r="W8" i="2" s="1" a="1"/>
  <c r="W8" i="2" s="1"/>
  <c r="P16" i="2"/>
  <c r="W16" i="2" s="1" a="1"/>
  <c r="W16" i="2" s="1"/>
  <c r="P24" i="2"/>
  <c r="V24" i="2" s="1"/>
  <c r="P32" i="2"/>
  <c r="W32" i="2" s="1" a="1"/>
  <c r="W32" i="2" s="1"/>
  <c r="P40" i="2"/>
  <c r="W40" i="2" s="1" a="1"/>
  <c r="W40" i="2" s="1"/>
  <c r="P48" i="2"/>
  <c r="R48" i="2" s="1"/>
  <c r="P56" i="2"/>
  <c r="U56" i="2" s="1"/>
  <c r="P794" i="2"/>
  <c r="W794" i="2" s="1" a="1"/>
  <c r="W794" i="2" s="1"/>
  <c r="P592" i="2"/>
  <c r="P443" i="2"/>
  <c r="P395" i="2"/>
  <c r="Q395" i="2" s="1"/>
  <c r="P326" i="2"/>
  <c r="V326" i="2" s="1"/>
  <c r="P358" i="2"/>
  <c r="T358" i="2" s="1"/>
  <c r="P272" i="2"/>
  <c r="P186" i="2"/>
  <c r="X186" i="2" s="1"/>
  <c r="P218" i="2"/>
  <c r="Q218" i="2" s="1"/>
  <c r="P132" i="2"/>
  <c r="U132" i="2" s="1"/>
  <c r="P164" i="2"/>
  <c r="Q164" i="2" s="1"/>
  <c r="P72" i="2"/>
  <c r="R72" i="2" s="1"/>
  <c r="P104" i="2"/>
  <c r="P14" i="2"/>
  <c r="U14" i="2" s="1"/>
  <c r="P46" i="2"/>
  <c r="X46" i="2" s="1"/>
  <c r="P800" i="2"/>
  <c r="P681" i="2"/>
  <c r="R681" i="2" s="1"/>
  <c r="P451" i="2"/>
  <c r="Q451" i="2" s="1"/>
  <c r="P398" i="2"/>
  <c r="P329" i="2"/>
  <c r="W329" i="2" s="1" a="1"/>
  <c r="W329" i="2" s="1"/>
  <c r="P243" i="2"/>
  <c r="Q243" i="2" s="1"/>
  <c r="P275" i="2"/>
  <c r="V275" i="2" s="1"/>
  <c r="P189" i="2"/>
  <c r="Q189" i="2" s="1"/>
  <c r="P221" i="2"/>
  <c r="Q221" i="2" s="1"/>
  <c r="P135" i="2"/>
  <c r="Q135" i="2" s="1"/>
  <c r="P167" i="2"/>
  <c r="R167" i="2" s="1"/>
  <c r="P77" i="2"/>
  <c r="P109" i="2"/>
  <c r="T109" i="2" s="1"/>
  <c r="P17" i="2"/>
  <c r="P49" i="2"/>
  <c r="U49" i="2" s="1"/>
  <c r="P497" i="2"/>
  <c r="V497" i="2" s="1"/>
  <c r="P466" i="2"/>
  <c r="Q466" i="2" s="1"/>
  <c r="P406" i="2"/>
  <c r="P334" i="2"/>
  <c r="R334" i="2" s="1"/>
  <c r="P248" i="2"/>
  <c r="P280" i="2"/>
  <c r="R280" i="2" s="1"/>
  <c r="P194" i="2"/>
  <c r="P226" i="2"/>
  <c r="X226" i="2" s="1"/>
  <c r="P140" i="2"/>
  <c r="P172" i="2"/>
  <c r="X172" i="2" s="1"/>
  <c r="P80" i="2"/>
  <c r="W80" i="2" s="1" a="1"/>
  <c r="W80" i="2" s="1"/>
  <c r="P112" i="2"/>
  <c r="W112" i="2" s="1" a="1"/>
  <c r="W112" i="2" s="1"/>
  <c r="P22" i="2"/>
  <c r="V22" i="2" s="1"/>
  <c r="P51" i="2"/>
  <c r="W51" i="2" s="1" a="1"/>
  <c r="W51" i="2" s="1"/>
  <c r="P623" i="2"/>
  <c r="W623" i="2" s="1" a="1"/>
  <c r="W623" i="2" s="1"/>
  <c r="P505" i="2"/>
  <c r="W505" i="2" s="1" a="1"/>
  <c r="W505" i="2" s="1"/>
  <c r="P474" i="2"/>
  <c r="U474" i="2" s="1"/>
  <c r="P412" i="2"/>
  <c r="S412" i="2" s="1"/>
  <c r="P337" i="2"/>
  <c r="V337" i="2" s="1"/>
  <c r="P251" i="2"/>
  <c r="P283" i="2"/>
  <c r="Q283" i="2" s="1"/>
  <c r="P197" i="2"/>
  <c r="W197" i="2" s="1" a="1"/>
  <c r="W197" i="2" s="1"/>
  <c r="P229" i="2"/>
  <c r="R229" i="2" s="1"/>
  <c r="P143" i="2"/>
  <c r="P175" i="2"/>
  <c r="P85" i="2"/>
  <c r="U85" i="2" s="1"/>
  <c r="P117" i="2"/>
  <c r="Q117" i="2" s="1"/>
  <c r="P25" i="2"/>
  <c r="P54" i="2"/>
  <c r="R54" i="2" s="1"/>
  <c r="P654" i="2"/>
  <c r="V654" i="2" s="1"/>
  <c r="P520" i="2"/>
  <c r="P366" i="2"/>
  <c r="V366" i="2" s="1"/>
  <c r="P342" i="2"/>
  <c r="W342" i="2" s="1" a="1"/>
  <c r="W342" i="2" s="1"/>
  <c r="P256" i="2"/>
  <c r="R256" i="2" s="1"/>
  <c r="P288" i="2"/>
  <c r="W288" i="2" s="1" a="1"/>
  <c r="W288" i="2" s="1"/>
  <c r="P202" i="2"/>
  <c r="Q202" i="2" s="1"/>
  <c r="P234" i="2"/>
  <c r="Q234" i="2" s="1"/>
  <c r="P148" i="2"/>
  <c r="W148" i="2" s="1" a="1"/>
  <c r="W148" i="2" s="1"/>
  <c r="P88" i="2"/>
  <c r="W88" i="2" s="1" a="1"/>
  <c r="W88" i="2" s="1"/>
  <c r="P30" i="2"/>
  <c r="R30" i="2" s="1"/>
  <c r="P57" i="2"/>
  <c r="Q57" i="2" s="1"/>
  <c r="P551" i="2"/>
  <c r="P528" i="2"/>
  <c r="U528" i="2" s="1"/>
  <c r="P373" i="2"/>
  <c r="U373" i="2" s="1"/>
  <c r="P307" i="2"/>
  <c r="P345" i="2"/>
  <c r="U345" i="2" s="1"/>
  <c r="P259" i="2"/>
  <c r="P291" i="2"/>
  <c r="W291" i="2" s="1" a="1"/>
  <c r="W291" i="2" s="1"/>
  <c r="P205" i="2"/>
  <c r="W205" i="2" s="1" a="1"/>
  <c r="W205" i="2" s="1"/>
  <c r="P237" i="2"/>
  <c r="R237" i="2" s="1"/>
  <c r="P151" i="2"/>
  <c r="P93" i="2"/>
  <c r="P33" i="2"/>
  <c r="Q33" i="2" s="1"/>
  <c r="P59" i="2"/>
  <c r="S59" i="2" s="1"/>
  <c r="P582" i="2"/>
  <c r="S582" i="2" s="1"/>
  <c r="P428" i="2"/>
  <c r="Q428" i="2" s="1"/>
  <c r="P387" i="2"/>
  <c r="Q387" i="2" s="1"/>
  <c r="P319" i="2"/>
  <c r="U319" i="2" s="1"/>
  <c r="P353" i="2"/>
  <c r="U353" i="2" s="1"/>
  <c r="P267" i="2"/>
  <c r="Q267" i="2" s="1"/>
  <c r="P299" i="2"/>
  <c r="Q299" i="2" s="1"/>
  <c r="P213" i="2"/>
  <c r="R213" i="2" s="1"/>
  <c r="P127" i="2"/>
  <c r="W127" i="2" s="1" a="1"/>
  <c r="W127" i="2" s="1"/>
  <c r="P159" i="2"/>
  <c r="V159" i="2" s="1"/>
  <c r="P69" i="2"/>
  <c r="U69" i="2" s="1"/>
  <c r="P101" i="2"/>
  <c r="U101" i="2" s="1"/>
  <c r="P9" i="2"/>
  <c r="P41" i="2"/>
  <c r="T41" i="2" s="1"/>
  <c r="P736" i="2"/>
  <c r="P210" i="2"/>
  <c r="Q210" i="2" s="1"/>
  <c r="P38" i="2"/>
  <c r="P568" i="2"/>
  <c r="U568" i="2" s="1"/>
  <c r="P124" i="2"/>
  <c r="P538" i="2"/>
  <c r="W538" i="2" s="1" a="1"/>
  <c r="W538" i="2" s="1"/>
  <c r="P156" i="2"/>
  <c r="Q156" i="2" s="1"/>
  <c r="P381" i="2"/>
  <c r="U381" i="2" s="1"/>
  <c r="P315" i="2"/>
  <c r="P64" i="2"/>
  <c r="Q64" i="2" s="1"/>
  <c r="P350" i="2"/>
  <c r="W350" i="2" s="1" a="1"/>
  <c r="W350" i="2" s="1"/>
  <c r="P96" i="2"/>
  <c r="W96" i="2" s="1" a="1"/>
  <c r="W96" i="2" s="1"/>
  <c r="P264" i="2"/>
  <c r="Q264" i="2" s="1"/>
  <c r="P296" i="2"/>
  <c r="T296" i="2" s="1"/>
  <c r="P6" i="2"/>
  <c r="Q6" i="2" s="1"/>
  <c r="R833" i="2"/>
  <c r="R829" i="2"/>
  <c r="X833" i="2"/>
  <c r="Q833" i="2"/>
  <c r="Q8" i="1"/>
  <c r="Q9" i="1"/>
  <c r="Q10" i="1"/>
  <c r="Q16" i="1"/>
  <c r="Q17" i="1"/>
  <c r="HN17" i="1" s="1" a="1"/>
  <c r="HN17" i="1" s="1"/>
  <c r="Q18" i="1"/>
  <c r="Q19" i="1"/>
  <c r="Q20" i="1"/>
  <c r="Q21" i="1"/>
  <c r="Q22" i="1"/>
  <c r="Q23" i="1"/>
  <c r="Q24" i="1"/>
  <c r="Q25" i="1"/>
  <c r="HN25" i="1" s="1" a="1"/>
  <c r="HN25" i="1" s="1"/>
  <c r="Q26" i="1"/>
  <c r="Q27" i="1"/>
  <c r="N123" i="2"/>
  <c r="Q37" i="1"/>
  <c r="HM37" i="1" s="1" a="1"/>
  <c r="HM37" i="1" s="1"/>
  <c r="Q38" i="1"/>
  <c r="Q39" i="1"/>
  <c r="HN39" i="1" s="1" a="1"/>
  <c r="HN39" i="1" s="1"/>
  <c r="Q40" i="1"/>
  <c r="Q41" i="1"/>
  <c r="Q42" i="1"/>
  <c r="HN42" i="1" s="1" a="1"/>
  <c r="HN42" i="1" s="1"/>
  <c r="Q43" i="1"/>
  <c r="Q44" i="1"/>
  <c r="Q45" i="1"/>
  <c r="HN45" i="1" s="1" a="1"/>
  <c r="HN45" i="1" s="1"/>
  <c r="Q46" i="1"/>
  <c r="Q47" i="1"/>
  <c r="Q48" i="1"/>
  <c r="Q49" i="1"/>
  <c r="Q50" i="1"/>
  <c r="Q51" i="1"/>
  <c r="Q52" i="1"/>
  <c r="Q53" i="1"/>
  <c r="Q54" i="1"/>
  <c r="Q55" i="1"/>
  <c r="Q56" i="1"/>
  <c r="Q57" i="1"/>
  <c r="FO11" i="1" l="1" a="1"/>
  <c r="FO11" i="1" s="1"/>
  <c r="GU11" i="1" s="1"/>
  <c r="GU1" i="1"/>
  <c r="FG38" i="1" a="1"/>
  <c r="FG38" i="1" s="1"/>
  <c r="GM38" i="1" s="1"/>
  <c r="GM1" i="1"/>
  <c r="FI50" i="1" a="1"/>
  <c r="FI50" i="1" s="1"/>
  <c r="GO50" i="1" s="1"/>
  <c r="FI54" i="1" a="1"/>
  <c r="FI54" i="1" s="1"/>
  <c r="GO54" i="1" s="1"/>
  <c r="FK17" i="1" a="1"/>
  <c r="FK17" i="1" s="1"/>
  <c r="GQ17" i="1" s="1"/>
  <c r="FO54" i="1" a="1"/>
  <c r="FO54" i="1" s="1"/>
  <c r="GU54" i="1" s="1"/>
  <c r="FI14" i="1" a="1"/>
  <c r="FI14" i="1" s="1"/>
  <c r="GO14" i="1" s="1"/>
  <c r="FK14" i="1" a="1"/>
  <c r="FK14" i="1" s="1"/>
  <c r="GQ14" i="1" s="1"/>
  <c r="FK9" i="1" a="1"/>
  <c r="FK9" i="1" s="1"/>
  <c r="GQ9" i="1" s="1"/>
  <c r="FO12" i="1" a="1"/>
  <c r="FO12" i="1" s="1"/>
  <c r="GU12" i="1" s="1"/>
  <c r="FO45" i="1" a="1"/>
  <c r="FO45" i="1" s="1"/>
  <c r="GU45" i="1" s="1"/>
  <c r="FO6" i="1" a="1"/>
  <c r="FO6" i="1" s="1"/>
  <c r="GU6" i="1" s="1"/>
  <c r="FO36" i="1" a="1"/>
  <c r="FO36" i="1" s="1"/>
  <c r="GU36" i="1" s="1"/>
  <c r="FE6" i="1" a="1"/>
  <c r="FE6" i="1" s="1"/>
  <c r="GK6" i="1" s="1"/>
  <c r="FK45" i="1" a="1"/>
  <c r="FK45" i="1" s="1"/>
  <c r="GQ45" i="1" s="1"/>
  <c r="FO52" i="1" a="1"/>
  <c r="FO52" i="1" s="1"/>
  <c r="GU52" i="1" s="1"/>
  <c r="FI10" i="1" a="1"/>
  <c r="FI10" i="1" s="1"/>
  <c r="GO10" i="1" s="1"/>
  <c r="FE10" i="1" a="1"/>
  <c r="FE10" i="1" s="1"/>
  <c r="GK10" i="1" s="1"/>
  <c r="FK18" i="1" a="1"/>
  <c r="FK18" i="1" s="1"/>
  <c r="GQ18" i="1" s="1"/>
  <c r="FJ45" i="1" a="1"/>
  <c r="FJ45" i="1" s="1"/>
  <c r="GP45" i="1" s="1"/>
  <c r="FK29" i="1" a="1"/>
  <c r="FK29" i="1" s="1"/>
  <c r="GQ29" i="1" s="1"/>
  <c r="FO28" i="1" a="1"/>
  <c r="FO28" i="1" s="1"/>
  <c r="GU28" i="1" s="1"/>
  <c r="FE14" i="1" a="1"/>
  <c r="FE14" i="1" s="1"/>
  <c r="GK14" i="1" s="1"/>
  <c r="FK23" i="1" a="1"/>
  <c r="FK23" i="1" s="1"/>
  <c r="GQ23" i="1" s="1"/>
  <c r="FJ41" i="1" a="1"/>
  <c r="FJ41" i="1" s="1"/>
  <c r="GP41" i="1" s="1"/>
  <c r="FK49" i="1" a="1"/>
  <c r="FK49" i="1" s="1"/>
  <c r="GQ49" i="1" s="1"/>
  <c r="FO55" i="1" a="1"/>
  <c r="FO55" i="1" s="1"/>
  <c r="GU55" i="1" s="1"/>
  <c r="FO41" i="1" a="1"/>
  <c r="FO41" i="1" s="1"/>
  <c r="GU41" i="1" s="1"/>
  <c r="FH21" i="1" a="1"/>
  <c r="FH21" i="1" s="1"/>
  <c r="GN21" i="1" s="1"/>
  <c r="GN1" i="1"/>
  <c r="FO14" i="1" a="1"/>
  <c r="FO14" i="1" s="1"/>
  <c r="GU14" i="1" s="1"/>
  <c r="FO56" i="1" a="1"/>
  <c r="FO56" i="1" s="1"/>
  <c r="GU56" i="1" s="1"/>
  <c r="FE18" i="1" a="1"/>
  <c r="FE18" i="1" s="1"/>
  <c r="GK18" i="1" s="1"/>
  <c r="FJ26" i="1" a="1"/>
  <c r="FJ26" i="1" s="1"/>
  <c r="GP26" i="1" s="1"/>
  <c r="FK33" i="1" a="1"/>
  <c r="FK33" i="1" s="1"/>
  <c r="GQ33" i="1" s="1"/>
  <c r="FO51" i="1" a="1"/>
  <c r="FO51" i="1" s="1"/>
  <c r="GU51" i="1" s="1"/>
  <c r="FO49" i="1" a="1"/>
  <c r="FO49" i="1" s="1"/>
  <c r="GU49" i="1" s="1"/>
  <c r="FJ49" i="1" a="1"/>
  <c r="FJ49" i="1" s="1"/>
  <c r="GP49" i="1" s="1"/>
  <c r="GP1" i="1"/>
  <c r="FK13" i="1" a="1"/>
  <c r="FK13" i="1" s="1"/>
  <c r="GQ13" i="1" s="1"/>
  <c r="FK19" i="1" a="1"/>
  <c r="FK19" i="1" s="1"/>
  <c r="GQ19" i="1" s="1"/>
  <c r="FE22" i="1" a="1"/>
  <c r="FE22" i="1" s="1"/>
  <c r="GK22" i="1" s="1"/>
  <c r="FJ36" i="1" a="1"/>
  <c r="FJ36" i="1" s="1"/>
  <c r="GP36" i="1" s="1"/>
  <c r="FJ33" i="1" a="1"/>
  <c r="FJ33" i="1" s="1"/>
  <c r="GP33" i="1" s="1"/>
  <c r="FK56" i="1" a="1"/>
  <c r="FK56" i="1" s="1"/>
  <c r="GQ56" i="1" s="1"/>
  <c r="FO47" i="1" a="1"/>
  <c r="FO47" i="1" s="1"/>
  <c r="GU47" i="1" s="1"/>
  <c r="FI38" i="1" a="1"/>
  <c r="FI38" i="1" s="1"/>
  <c r="GO38" i="1" s="1"/>
  <c r="GO1" i="1"/>
  <c r="FJ47" i="1" a="1"/>
  <c r="FJ47" i="1" s="1"/>
  <c r="GP47" i="1" s="1"/>
  <c r="FI18" i="1" a="1"/>
  <c r="FI18" i="1" s="1"/>
  <c r="GO18" i="1" s="1"/>
  <c r="FK5" i="1" a="1"/>
  <c r="FK5" i="1" s="1"/>
  <c r="GQ5" i="1" s="1"/>
  <c r="FH25" i="1" a="1"/>
  <c r="FH25" i="1" s="1"/>
  <c r="GN25" i="1" s="1"/>
  <c r="FJ29" i="1" a="1"/>
  <c r="FJ29" i="1" s="1"/>
  <c r="GP29" i="1" s="1"/>
  <c r="FK52" i="1" a="1"/>
  <c r="FK52" i="1" s="1"/>
  <c r="GQ52" i="1" s="1"/>
  <c r="FO43" i="1" a="1"/>
  <c r="FO43" i="1" s="1"/>
  <c r="GU43" i="1" s="1"/>
  <c r="FF6" i="1" a="1"/>
  <c r="FF6" i="1" s="1"/>
  <c r="GL6" i="1" s="1"/>
  <c r="GL1" i="1"/>
  <c r="FO17" i="1" a="1"/>
  <c r="FO17" i="1" s="1"/>
  <c r="GU17" i="1" s="1"/>
  <c r="FO48" i="1" a="1"/>
  <c r="FO48" i="1" s="1"/>
  <c r="GU48" i="1" s="1"/>
  <c r="FE26" i="1" a="1"/>
  <c r="FE26" i="1" s="1"/>
  <c r="GK26" i="1" s="1"/>
  <c r="FJ25" i="1" a="1"/>
  <c r="FJ25" i="1" s="1"/>
  <c r="GP25" i="1" s="1"/>
  <c r="FK48" i="1" a="1"/>
  <c r="FK48" i="1" s="1"/>
  <c r="GQ48" i="1" s="1"/>
  <c r="FO39" i="1" a="1"/>
  <c r="FO39" i="1" s="1"/>
  <c r="GU39" i="1" s="1"/>
  <c r="FO42" i="1" a="1"/>
  <c r="FO42" i="1" s="1"/>
  <c r="GU42" i="1" s="1"/>
  <c r="FO10" i="1" a="1"/>
  <c r="FO10" i="1" s="1"/>
  <c r="GU10" i="1" s="1"/>
  <c r="FJ46" i="1" a="1"/>
  <c r="FJ46" i="1" s="1"/>
  <c r="GP46" i="1" s="1"/>
  <c r="FJ21" i="1" a="1"/>
  <c r="FJ21" i="1" s="1"/>
  <c r="GP21" i="1" s="1"/>
  <c r="FK44" i="1" a="1"/>
  <c r="FK44" i="1" s="1"/>
  <c r="GQ44" i="1" s="1"/>
  <c r="FL43" i="1" a="1"/>
  <c r="FL43" i="1" s="1"/>
  <c r="GR43" i="1" s="1"/>
  <c r="FL34" i="1" a="1"/>
  <c r="FL34" i="1" s="1"/>
  <c r="GR34" i="1" s="1"/>
  <c r="FL42" i="1" a="1"/>
  <c r="FL42" i="1" s="1"/>
  <c r="GR42" i="1" s="1"/>
  <c r="FL50" i="1" a="1"/>
  <c r="FL50" i="1" s="1"/>
  <c r="GR50" i="1" s="1"/>
  <c r="FL30" i="1" a="1"/>
  <c r="FL30" i="1" s="1"/>
  <c r="GR30" i="1" s="1"/>
  <c r="FL51" i="1" a="1"/>
  <c r="FL51" i="1" s="1"/>
  <c r="GR51" i="1" s="1"/>
  <c r="FL54" i="1" a="1"/>
  <c r="FL54" i="1" s="1"/>
  <c r="GR54" i="1" s="1"/>
  <c r="FL35" i="1" a="1"/>
  <c r="FL35" i="1" s="1"/>
  <c r="GR35" i="1" s="1"/>
  <c r="FM5" i="1" a="1"/>
  <c r="FM5" i="1" s="1"/>
  <c r="GS5" i="1" s="1"/>
  <c r="FM21" i="1" a="1"/>
  <c r="FM21" i="1" s="1"/>
  <c r="GS21" i="1" s="1"/>
  <c r="FM38" i="1" a="1"/>
  <c r="FM38" i="1" s="1"/>
  <c r="GS38" i="1" s="1"/>
  <c r="FM29" i="1" a="1"/>
  <c r="FM29" i="1" s="1"/>
  <c r="GS29" i="1" s="1"/>
  <c r="FM30" i="1" a="1"/>
  <c r="FM30" i="1" s="1"/>
  <c r="GS30" i="1" s="1"/>
  <c r="FM39" i="1" a="1"/>
  <c r="FM39" i="1" s="1"/>
  <c r="GS39" i="1" s="1"/>
  <c r="FM50" i="1" a="1"/>
  <c r="FM50" i="1" s="1"/>
  <c r="GS50" i="1" s="1"/>
  <c r="FM35" i="1" a="1"/>
  <c r="FM35" i="1" s="1"/>
  <c r="GS35" i="1" s="1"/>
  <c r="FM34" i="1" a="1"/>
  <c r="FM34" i="1" s="1"/>
  <c r="GS34" i="1" s="1"/>
  <c r="FM13" i="1" a="1"/>
  <c r="FM13" i="1" s="1"/>
  <c r="GS13" i="1" s="1"/>
  <c r="FM31" i="1" a="1"/>
  <c r="FM31" i="1" s="1"/>
  <c r="GS31" i="1" s="1"/>
  <c r="FM33" i="1" a="1"/>
  <c r="FM33" i="1" s="1"/>
  <c r="GS33" i="1" s="1"/>
  <c r="FM43" i="1" a="1"/>
  <c r="FM43" i="1" s="1"/>
  <c r="GS43" i="1" s="1"/>
  <c r="FM51" i="1" a="1"/>
  <c r="FM51" i="1" s="1"/>
  <c r="GS51" i="1" s="1"/>
  <c r="FM37" i="1" a="1"/>
  <c r="FM37" i="1" s="1"/>
  <c r="GS37" i="1" s="1"/>
  <c r="FM25" i="1" a="1"/>
  <c r="FM25" i="1" s="1"/>
  <c r="GS25" i="1" s="1"/>
  <c r="FM55" i="1" a="1"/>
  <c r="FM55" i="1" s="1"/>
  <c r="GS55" i="1" s="1"/>
  <c r="FM49" i="1" a="1"/>
  <c r="FM49" i="1" s="1"/>
  <c r="GS49" i="1" s="1"/>
  <c r="FM53" i="1" a="1"/>
  <c r="FM53" i="1" s="1"/>
  <c r="GS53" i="1" s="1"/>
  <c r="FF10" i="1" a="1"/>
  <c r="FF10" i="1" s="1"/>
  <c r="GL10" i="1" s="1"/>
  <c r="FM54" i="1" a="1"/>
  <c r="FM54" i="1" s="1"/>
  <c r="GS54" i="1" s="1"/>
  <c r="FN14" i="1" a="1"/>
  <c r="FN14" i="1" s="1"/>
  <c r="GT14" i="1" s="1"/>
  <c r="FN30" i="1" a="1"/>
  <c r="FN30" i="1" s="1"/>
  <c r="GT30" i="1" s="1"/>
  <c r="FN33" i="1" a="1"/>
  <c r="FN33" i="1" s="1"/>
  <c r="GT33" i="1" s="1"/>
  <c r="FN37" i="1" a="1"/>
  <c r="FN37" i="1" s="1"/>
  <c r="GT37" i="1" s="1"/>
  <c r="FN49" i="1" a="1"/>
  <c r="FN49" i="1" s="1"/>
  <c r="GT49" i="1" s="1"/>
  <c r="FN9" i="1" a="1"/>
  <c r="FN9" i="1" s="1"/>
  <c r="GT9" i="1" s="1"/>
  <c r="FN26" i="1" a="1"/>
  <c r="FN26" i="1" s="1"/>
  <c r="GT26" i="1" s="1"/>
  <c r="FN21" i="1" a="1"/>
  <c r="FN21" i="1" s="1"/>
  <c r="GT21" i="1" s="1"/>
  <c r="FN46" i="1" a="1"/>
  <c r="FN46" i="1" s="1"/>
  <c r="GT46" i="1" s="1"/>
  <c r="FN50" i="1" a="1"/>
  <c r="FN50" i="1" s="1"/>
  <c r="GT50" i="1" s="1"/>
  <c r="FN29" i="1" a="1"/>
  <c r="FN29" i="1" s="1"/>
  <c r="GT29" i="1" s="1"/>
  <c r="FN13" i="1" a="1"/>
  <c r="FN13" i="1" s="1"/>
  <c r="GT13" i="1" s="1"/>
  <c r="FN25" i="1" a="1"/>
  <c r="FN25" i="1" s="1"/>
  <c r="GT25" i="1" s="1"/>
  <c r="FN38" i="1" a="1"/>
  <c r="FN38" i="1" s="1"/>
  <c r="GT38" i="1" s="1"/>
  <c r="FN18" i="1" a="1"/>
  <c r="FN18" i="1" s="1"/>
  <c r="GT18" i="1" s="1"/>
  <c r="FN53" i="1" a="1"/>
  <c r="FN53" i="1" s="1"/>
  <c r="GT53" i="1" s="1"/>
  <c r="FN51" i="1" a="1"/>
  <c r="FN51" i="1" s="1"/>
  <c r="GT51" i="1" s="1"/>
  <c r="FN47" i="1" a="1"/>
  <c r="FN47" i="1" s="1"/>
  <c r="GT47" i="1" s="1"/>
  <c r="FM3" i="1" a="1"/>
  <c r="FM3" i="1" s="1"/>
  <c r="GS3" i="1" s="1"/>
  <c r="FN6" i="1" a="1"/>
  <c r="FN6" i="1" s="1"/>
  <c r="GT6" i="1" s="1"/>
  <c r="FN39" i="1" a="1"/>
  <c r="FN39" i="1" s="1"/>
  <c r="GT39" i="1" s="1"/>
  <c r="FL6" i="1" a="1"/>
  <c r="FL6" i="1" s="1"/>
  <c r="GR6" i="1" s="1"/>
  <c r="FM18" i="1" a="1"/>
  <c r="FM18" i="1" s="1"/>
  <c r="GS18" i="1" s="1"/>
  <c r="FI26" i="1" a="1"/>
  <c r="FI26" i="1" s="1"/>
  <c r="GO26" i="1" s="1"/>
  <c r="FL26" i="1" a="1"/>
  <c r="FL26" i="1" s="1"/>
  <c r="GR26" i="1" s="1"/>
  <c r="FL22" i="1" a="1"/>
  <c r="FL22" i="1" s="1"/>
  <c r="GR22" i="1" s="1"/>
  <c r="FN27" i="1" a="1"/>
  <c r="FN27" i="1" s="1"/>
  <c r="GT27" i="1" s="1"/>
  <c r="FM48" i="1" a="1"/>
  <c r="FM48" i="1" s="1"/>
  <c r="GS48" i="1" s="1"/>
  <c r="FL13" i="1" a="1"/>
  <c r="FL13" i="1" s="1"/>
  <c r="GR13" i="1" s="1"/>
  <c r="FL21" i="1" a="1"/>
  <c r="FL21" i="1" s="1"/>
  <c r="GR21" i="1" s="1"/>
  <c r="FO23" i="1" a="1"/>
  <c r="FO23" i="1" s="1"/>
  <c r="GU23" i="1" s="1"/>
  <c r="FN57" i="1" a="1"/>
  <c r="FN57" i="1" s="1"/>
  <c r="GT57" i="1" s="1"/>
  <c r="FL40" i="1" a="1"/>
  <c r="FL40" i="1" s="1"/>
  <c r="GR40" i="1" s="1"/>
  <c r="FL32" i="1" a="1"/>
  <c r="FL32" i="1" s="1"/>
  <c r="GR32" i="1" s="1"/>
  <c r="FM27" i="1" a="1"/>
  <c r="FM27" i="1" s="1"/>
  <c r="GS27" i="1" s="1"/>
  <c r="FN43" i="1" a="1"/>
  <c r="FN43" i="1" s="1"/>
  <c r="GT43" i="1" s="1"/>
  <c r="FO53" i="1" a="1"/>
  <c r="FO53" i="1" s="1"/>
  <c r="GU53" i="1" s="1"/>
  <c r="FH9" i="1" a="1"/>
  <c r="FH9" i="1" s="1"/>
  <c r="GN9" i="1" s="1"/>
  <c r="FG6" i="1" a="1"/>
  <c r="FG6" i="1" s="1"/>
  <c r="GM6" i="1" s="1"/>
  <c r="FJ22" i="1" a="1"/>
  <c r="FJ22" i="1" s="1"/>
  <c r="GP22" i="1" s="1"/>
  <c r="FM6" i="1" a="1"/>
  <c r="FM6" i="1" s="1"/>
  <c r="GS6" i="1" s="1"/>
  <c r="FL47" i="1" a="1"/>
  <c r="FL47" i="1" s="1"/>
  <c r="GR47" i="1" s="1"/>
  <c r="FN19" i="1" a="1"/>
  <c r="FN19" i="1" s="1"/>
  <c r="GT19" i="1" s="1"/>
  <c r="FM40" i="1" a="1"/>
  <c r="FM40" i="1" s="1"/>
  <c r="GS40" i="1" s="1"/>
  <c r="FL9" i="1" a="1"/>
  <c r="FL9" i="1" s="1"/>
  <c r="GR9" i="1" s="1"/>
  <c r="FN22" i="1" a="1"/>
  <c r="FN22" i="1" s="1"/>
  <c r="GT22" i="1" s="1"/>
  <c r="FO15" i="1" a="1"/>
  <c r="FO15" i="1" s="1"/>
  <c r="GU15" i="1" s="1"/>
  <c r="FN17" i="1" a="1"/>
  <c r="FN17" i="1" s="1"/>
  <c r="GT17" i="1" s="1"/>
  <c r="FL24" i="1" a="1"/>
  <c r="FL24" i="1" s="1"/>
  <c r="GR24" i="1" s="1"/>
  <c r="FL12" i="1" a="1"/>
  <c r="FL12" i="1" s="1"/>
  <c r="GR12" i="1" s="1"/>
  <c r="FO34" i="1" a="1"/>
  <c r="FO34" i="1" s="1"/>
  <c r="GU34" i="1" s="1"/>
  <c r="FL45" i="1" a="1"/>
  <c r="FL45" i="1" s="1"/>
  <c r="GR45" i="1" s="1"/>
  <c r="FM19" i="1" a="1"/>
  <c r="FM19" i="1" s="1"/>
  <c r="GS19" i="1" s="1"/>
  <c r="FO22" i="1" a="1"/>
  <c r="FO22" i="1" s="1"/>
  <c r="GU22" i="1" s="1"/>
  <c r="FL27" i="1" a="1"/>
  <c r="FL27" i="1" s="1"/>
  <c r="GR27" i="1" s="1"/>
  <c r="FL5" i="1" a="1"/>
  <c r="FL5" i="1" s="1"/>
  <c r="GR5" i="1" s="1"/>
  <c r="FG10" i="1" a="1"/>
  <c r="FG10" i="1" s="1"/>
  <c r="GM10" i="1" s="1"/>
  <c r="FJ27" i="1" a="1"/>
  <c r="FJ27" i="1" s="1"/>
  <c r="GP27" i="1" s="1"/>
  <c r="FM11" i="1" a="1"/>
  <c r="FM11" i="1" s="1"/>
  <c r="GS11" i="1" s="1"/>
  <c r="FN36" i="1" a="1"/>
  <c r="FN36" i="1" s="1"/>
  <c r="GT36" i="1" s="1"/>
  <c r="FN15" i="1" a="1"/>
  <c r="FN15" i="1" s="1"/>
  <c r="GT15" i="1" s="1"/>
  <c r="FM36" i="1" a="1"/>
  <c r="FM36" i="1" s="1"/>
  <c r="GS36" i="1" s="1"/>
  <c r="FL53" i="1" a="1"/>
  <c r="FL53" i="1" s="1"/>
  <c r="GR53" i="1" s="1"/>
  <c r="FO44" i="1" a="1"/>
  <c r="FO44" i="1" s="1"/>
  <c r="GU44" i="1" s="1"/>
  <c r="FL39" i="1" a="1"/>
  <c r="FL39" i="1" s="1"/>
  <c r="GR39" i="1" s="1"/>
  <c r="FL31" i="1" a="1"/>
  <c r="FL31" i="1" s="1"/>
  <c r="GR31" i="1" s="1"/>
  <c r="FO21" i="1" a="1"/>
  <c r="FO21" i="1" s="1"/>
  <c r="GU21" i="1" s="1"/>
  <c r="FO25" i="1" a="1"/>
  <c r="FO25" i="1" s="1"/>
  <c r="GU25" i="1" s="1"/>
  <c r="FO38" i="1" a="1"/>
  <c r="FO38" i="1" s="1"/>
  <c r="GU38" i="1" s="1"/>
  <c r="FO50" i="1" a="1"/>
  <c r="FO50" i="1" s="1"/>
  <c r="GU50" i="1" s="1"/>
  <c r="FO37" i="1" a="1"/>
  <c r="FO37" i="1" s="1"/>
  <c r="GU37" i="1" s="1"/>
  <c r="FO33" i="1" a="1"/>
  <c r="FO33" i="1" s="1"/>
  <c r="GU33" i="1" s="1"/>
  <c r="FO9" i="1" a="1"/>
  <c r="FO9" i="1" s="1"/>
  <c r="GU9" i="1" s="1"/>
  <c r="FO13" i="1" a="1"/>
  <c r="FO13" i="1" s="1"/>
  <c r="GU13" i="1" s="1"/>
  <c r="FO29" i="1" a="1"/>
  <c r="FO29" i="1" s="1"/>
  <c r="GU29" i="1" s="1"/>
  <c r="FO46" i="1" a="1"/>
  <c r="FO46" i="1" s="1"/>
  <c r="GU46" i="1" s="1"/>
  <c r="FO2" i="1" a="1"/>
  <c r="FO2" i="1" s="1"/>
  <c r="GU2" i="1" s="1"/>
  <c r="FL41" i="1" a="1"/>
  <c r="FL41" i="1" s="1"/>
  <c r="GR41" i="1" s="1"/>
  <c r="FO19" i="1" a="1"/>
  <c r="FO19" i="1" s="1"/>
  <c r="GU19" i="1" s="1"/>
  <c r="FH13" i="1" a="1"/>
  <c r="FH13" i="1" s="1"/>
  <c r="GN13" i="1" s="1"/>
  <c r="FG14" i="1" a="1"/>
  <c r="FG14" i="1" s="1"/>
  <c r="GM14" i="1" s="1"/>
  <c r="FM45" i="1" a="1"/>
  <c r="FM45" i="1" s="1"/>
  <c r="GS45" i="1" s="1"/>
  <c r="FL14" i="1" a="1"/>
  <c r="FL14" i="1" s="1"/>
  <c r="GR14" i="1" s="1"/>
  <c r="FN32" i="1" a="1"/>
  <c r="FN32" i="1" s="1"/>
  <c r="GT32" i="1" s="1"/>
  <c r="FN11" i="1" a="1"/>
  <c r="FN11" i="1" s="1"/>
  <c r="GT11" i="1" s="1"/>
  <c r="FM32" i="1" a="1"/>
  <c r="FM32" i="1" s="1"/>
  <c r="GS32" i="1" s="1"/>
  <c r="FL29" i="1" a="1"/>
  <c r="FL29" i="1" s="1"/>
  <c r="GR29" i="1" s="1"/>
  <c r="FO32" i="1" a="1"/>
  <c r="FO32" i="1" s="1"/>
  <c r="GU32" i="1" s="1"/>
  <c r="FO7" i="1" a="1"/>
  <c r="FO7" i="1" s="1"/>
  <c r="GU7" i="1" s="1"/>
  <c r="FM46" i="1" a="1"/>
  <c r="FM46" i="1" s="1"/>
  <c r="GS46" i="1" s="1"/>
  <c r="FM17" i="1" a="1"/>
  <c r="FM17" i="1" s="1"/>
  <c r="GS17" i="1" s="1"/>
  <c r="FL33" i="1" a="1"/>
  <c r="FL33" i="1" s="1"/>
  <c r="GR33" i="1" s="1"/>
  <c r="FN35" i="1" a="1"/>
  <c r="FN35" i="1" s="1"/>
  <c r="GT35" i="1" s="1"/>
  <c r="FM52" i="1" a="1"/>
  <c r="FM52" i="1" s="1"/>
  <c r="GS52" i="1" s="1"/>
  <c r="FO5" i="1" a="1"/>
  <c r="FO5" i="1" s="1"/>
  <c r="GU5" i="1" s="1"/>
  <c r="FG18" i="1" a="1"/>
  <c r="FG18" i="1" s="1"/>
  <c r="GM18" i="1" s="1"/>
  <c r="FM57" i="1" a="1"/>
  <c r="FM57" i="1" s="1"/>
  <c r="GS57" i="1" s="1"/>
  <c r="FL19" i="1" a="1"/>
  <c r="FL19" i="1" s="1"/>
  <c r="GR19" i="1" s="1"/>
  <c r="FN24" i="1" a="1"/>
  <c r="FN24" i="1" s="1"/>
  <c r="GT24" i="1" s="1"/>
  <c r="FN7" i="1" a="1"/>
  <c r="FN7" i="1" s="1"/>
  <c r="GT7" i="1" s="1"/>
  <c r="FM28" i="1" a="1"/>
  <c r="FM28" i="1" s="1"/>
  <c r="GS28" i="1" s="1"/>
  <c r="FL49" i="1" a="1"/>
  <c r="FL49" i="1" s="1"/>
  <c r="GR49" i="1" s="1"/>
  <c r="FO8" i="1" a="1"/>
  <c r="FO8" i="1" s="1"/>
  <c r="GU8" i="1" s="1"/>
  <c r="FO3" i="1" a="1"/>
  <c r="FO3" i="1" s="1"/>
  <c r="GU3" i="1" s="1"/>
  <c r="FL38" i="1" a="1"/>
  <c r="FL38" i="1" s="1"/>
  <c r="GR38" i="1" s="1"/>
  <c r="FO31" i="1" a="1"/>
  <c r="FO31" i="1" s="1"/>
  <c r="GU31" i="1" s="1"/>
  <c r="FM23" i="1" a="1"/>
  <c r="FM23" i="1" s="1"/>
  <c r="GS23" i="1" s="1"/>
  <c r="FL17" i="1" a="1"/>
  <c r="FL17" i="1" s="1"/>
  <c r="GR17" i="1" s="1"/>
  <c r="FN23" i="1" a="1"/>
  <c r="FN23" i="1" s="1"/>
  <c r="GT23" i="1" s="1"/>
  <c r="FL57" i="1" a="1"/>
  <c r="FL57" i="1" s="1"/>
  <c r="GR57" i="1" s="1"/>
  <c r="FH17" i="1" a="1"/>
  <c r="FH17" i="1" s="1"/>
  <c r="GN17" i="1" s="1"/>
  <c r="FG22" i="1" a="1"/>
  <c r="FG22" i="1" s="1"/>
  <c r="GM22" i="1" s="1"/>
  <c r="FL2" i="1" a="1"/>
  <c r="FL2" i="1" s="1"/>
  <c r="GR2" i="1" s="1"/>
  <c r="FO18" i="1" a="1"/>
  <c r="FO18" i="1" s="1"/>
  <c r="GU18" i="1" s="1"/>
  <c r="FJ31" i="1" a="1"/>
  <c r="FJ31" i="1" s="1"/>
  <c r="GP31" i="1" s="1"/>
  <c r="FN20" i="1" a="1"/>
  <c r="FN20" i="1" s="1"/>
  <c r="GT20" i="1" s="1"/>
  <c r="FN3" i="1" a="1"/>
  <c r="FN3" i="1" s="1"/>
  <c r="GT3" i="1" s="1"/>
  <c r="FM24" i="1" a="1"/>
  <c r="FM24" i="1" s="1"/>
  <c r="GS24" i="1" s="1"/>
  <c r="FL37" i="1" a="1"/>
  <c r="FL37" i="1" s="1"/>
  <c r="GR37" i="1" s="1"/>
  <c r="FO40" i="1" a="1"/>
  <c r="FO40" i="1" s="1"/>
  <c r="GU40" i="1" s="1"/>
  <c r="FO16" i="1" a="1"/>
  <c r="FO16" i="1" s="1"/>
  <c r="GU16" i="1" s="1"/>
  <c r="FO57" i="1" a="1"/>
  <c r="FO57" i="1" s="1"/>
  <c r="GU57" i="1" s="1"/>
  <c r="FL18" i="1" a="1"/>
  <c r="FL18" i="1" s="1"/>
  <c r="GR18" i="1" s="1"/>
  <c r="FL28" i="1" a="1"/>
  <c r="FL28" i="1" s="1"/>
  <c r="GR28" i="1" s="1"/>
  <c r="FL16" i="1" a="1"/>
  <c r="FL16" i="1" s="1"/>
  <c r="GR16" i="1" s="1"/>
  <c r="FM47" i="1" a="1"/>
  <c r="FM47" i="1" s="1"/>
  <c r="GS47" i="1" s="1"/>
  <c r="FM14" i="1" a="1"/>
  <c r="FM14" i="1" s="1"/>
  <c r="GS14" i="1" s="1"/>
  <c r="FG26" i="1" a="1"/>
  <c r="FG26" i="1" s="1"/>
  <c r="GM26" i="1" s="1"/>
  <c r="FL7" i="1" a="1"/>
  <c r="FL7" i="1" s="1"/>
  <c r="GR7" i="1" s="1"/>
  <c r="FM2" i="1" a="1"/>
  <c r="FM2" i="1" s="1"/>
  <c r="GS2" i="1" s="1"/>
  <c r="FM9" i="1" a="1"/>
  <c r="FM9" i="1" s="1"/>
  <c r="GS9" i="1" s="1"/>
  <c r="FN16" i="1" a="1"/>
  <c r="FN16" i="1" s="1"/>
  <c r="GT16" i="1" s="1"/>
  <c r="FJ57" i="1" a="1"/>
  <c r="FJ57" i="1" s="1"/>
  <c r="GP57" i="1" s="1"/>
  <c r="FM20" i="1" a="1"/>
  <c r="FM20" i="1" s="1"/>
  <c r="GS20" i="1" s="1"/>
  <c r="FL56" i="1" a="1"/>
  <c r="FL56" i="1" s="1"/>
  <c r="GR56" i="1" s="1"/>
  <c r="FO24" i="1" a="1"/>
  <c r="FO24" i="1" s="1"/>
  <c r="GU24" i="1" s="1"/>
  <c r="FN45" i="1" a="1"/>
  <c r="FN45" i="1" s="1"/>
  <c r="GT45" i="1" s="1"/>
  <c r="FL3" i="1" a="1"/>
  <c r="FL3" i="1" s="1"/>
  <c r="GR3" i="1" s="1"/>
  <c r="FL36" i="1" a="1"/>
  <c r="FL36" i="1" s="1"/>
  <c r="GR36" i="1" s="1"/>
  <c r="FM22" i="1" a="1"/>
  <c r="FM22" i="1" s="1"/>
  <c r="GS22" i="1" s="1"/>
  <c r="FL46" i="1" a="1"/>
  <c r="FL46" i="1" s="1"/>
  <c r="GR46" i="1" s="1"/>
  <c r="FM26" i="1" a="1"/>
  <c r="FM26" i="1" s="1"/>
  <c r="GS26" i="1" s="1"/>
  <c r="FN54" i="1" a="1"/>
  <c r="FN54" i="1" s="1"/>
  <c r="GT54" i="1" s="1"/>
  <c r="FL8" i="1" a="1"/>
  <c r="FL8" i="1" s="1"/>
  <c r="GR8" i="1" s="1"/>
  <c r="FL4" i="1" a="1"/>
  <c r="FL4" i="1" s="1"/>
  <c r="GR4" i="1" s="1"/>
  <c r="FM56" i="1" a="1"/>
  <c r="FM56" i="1" s="1"/>
  <c r="GS56" i="1" s="1"/>
  <c r="FL11" i="1" a="1"/>
  <c r="FL11" i="1" s="1"/>
  <c r="GR11" i="1" s="1"/>
  <c r="FN31" i="1" a="1"/>
  <c r="FN31" i="1" s="1"/>
  <c r="GT31" i="1" s="1"/>
  <c r="FL25" i="1" a="1"/>
  <c r="FL25" i="1" s="1"/>
  <c r="GR25" i="1" s="1"/>
  <c r="FM44" i="1" a="1"/>
  <c r="FM44" i="1" s="1"/>
  <c r="GS44" i="1" s="1"/>
  <c r="FI6" i="1" a="1"/>
  <c r="FI6" i="1" s="1"/>
  <c r="GO6" i="1" s="1"/>
  <c r="FM7" i="1" a="1"/>
  <c r="FM7" i="1" s="1"/>
  <c r="GS7" i="1" s="1"/>
  <c r="FN5" i="1" a="1"/>
  <c r="FN5" i="1" s="1"/>
  <c r="GT5" i="1" s="1"/>
  <c r="FN12" i="1" a="1"/>
  <c r="FN12" i="1" s="1"/>
  <c r="GT12" i="1" s="1"/>
  <c r="FJ53" i="1" a="1"/>
  <c r="FJ53" i="1" s="1"/>
  <c r="GP53" i="1" s="1"/>
  <c r="FM16" i="1" a="1"/>
  <c r="FM16" i="1" s="1"/>
  <c r="GS16" i="1" s="1"/>
  <c r="FL52" i="1" a="1"/>
  <c r="FL52" i="1" s="1"/>
  <c r="GR52" i="1" s="1"/>
  <c r="FO20" i="1" a="1"/>
  <c r="FO20" i="1" s="1"/>
  <c r="GU20" i="1" s="1"/>
  <c r="FL55" i="1" a="1"/>
  <c r="FL55" i="1" s="1"/>
  <c r="GR55" i="1" s="1"/>
  <c r="FL23" i="1" a="1"/>
  <c r="FL23" i="1" s="1"/>
  <c r="GR23" i="1" s="1"/>
  <c r="FL20" i="1" a="1"/>
  <c r="FL20" i="1" s="1"/>
  <c r="GR20" i="1" s="1"/>
  <c r="FO35" i="1" a="1"/>
  <c r="FO35" i="1" s="1"/>
  <c r="GU35" i="1" s="1"/>
  <c r="FO27" i="1" a="1"/>
  <c r="FO27" i="1" s="1"/>
  <c r="GU27" i="1" s="1"/>
  <c r="FL10" i="1" a="1"/>
  <c r="FL10" i="1" s="1"/>
  <c r="GR10" i="1" s="1"/>
  <c r="FN2" i="1" a="1"/>
  <c r="FN2" i="1" s="1"/>
  <c r="GT2" i="1" s="1"/>
  <c r="FN8" i="1" a="1"/>
  <c r="FN8" i="1" s="1"/>
  <c r="GT8" i="1" s="1"/>
  <c r="FM12" i="1" a="1"/>
  <c r="FM12" i="1" s="1"/>
  <c r="GS12" i="1" s="1"/>
  <c r="FL48" i="1" a="1"/>
  <c r="FL48" i="1" s="1"/>
  <c r="GR48" i="1" s="1"/>
  <c r="FO4" i="1" a="1"/>
  <c r="FO4" i="1" s="1"/>
  <c r="GU4" i="1" s="1"/>
  <c r="FO26" i="1" a="1"/>
  <c r="FO26" i="1" s="1"/>
  <c r="GU26" i="1" s="1"/>
  <c r="FF2" i="1" a="1"/>
  <c r="FF2" i="1" s="1"/>
  <c r="GL2" i="1" s="1"/>
  <c r="FF41" i="1" a="1"/>
  <c r="FF41" i="1" s="1"/>
  <c r="GL41" i="1" s="1"/>
  <c r="FF37" i="1" a="1"/>
  <c r="FF37" i="1" s="1"/>
  <c r="GL37" i="1" s="1"/>
  <c r="FF52" i="1" a="1"/>
  <c r="FF52" i="1" s="1"/>
  <c r="GL52" i="1" s="1"/>
  <c r="FF32" i="1" a="1"/>
  <c r="FF32" i="1" s="1"/>
  <c r="GL32" i="1" s="1"/>
  <c r="FF5" i="1" a="1"/>
  <c r="FF5" i="1" s="1"/>
  <c r="GL5" i="1" s="1"/>
  <c r="FF8" i="1" a="1"/>
  <c r="FF8" i="1" s="1"/>
  <c r="GL8" i="1" s="1"/>
  <c r="FF17" i="1" a="1"/>
  <c r="FF17" i="1" s="1"/>
  <c r="GL17" i="1" s="1"/>
  <c r="FF57" i="1" a="1"/>
  <c r="FF57" i="1" s="1"/>
  <c r="GL57" i="1" s="1"/>
  <c r="FF20" i="1" a="1"/>
  <c r="FF20" i="1" s="1"/>
  <c r="GL20" i="1" s="1"/>
  <c r="FF36" i="1" a="1"/>
  <c r="FF36" i="1" s="1"/>
  <c r="GL36" i="1" s="1"/>
  <c r="FF38" i="1" a="1"/>
  <c r="FF38" i="1" s="1"/>
  <c r="GL38" i="1" s="1"/>
  <c r="FF9" i="1" a="1"/>
  <c r="FF9" i="1" s="1"/>
  <c r="GL9" i="1" s="1"/>
  <c r="FF44" i="1" a="1"/>
  <c r="FF44" i="1" s="1"/>
  <c r="GL44" i="1" s="1"/>
  <c r="FF16" i="1" a="1"/>
  <c r="FF16" i="1" s="1"/>
  <c r="GL16" i="1" s="1"/>
  <c r="FF4" i="1" a="1"/>
  <c r="FF4" i="1" s="1"/>
  <c r="GL4" i="1" s="1"/>
  <c r="FF19" i="1" a="1"/>
  <c r="FF19" i="1" s="1"/>
  <c r="GL19" i="1" s="1"/>
  <c r="FF43" i="1" a="1"/>
  <c r="FF43" i="1" s="1"/>
  <c r="GL43" i="1" s="1"/>
  <c r="FF49" i="1" a="1"/>
  <c r="FF49" i="1" s="1"/>
  <c r="GL49" i="1" s="1"/>
  <c r="FF48" i="1" a="1"/>
  <c r="FF48" i="1" s="1"/>
  <c r="GL48" i="1" s="1"/>
  <c r="FF11" i="1" a="1"/>
  <c r="FF11" i="1" s="1"/>
  <c r="GL11" i="1" s="1"/>
  <c r="FF29" i="1" a="1"/>
  <c r="FF29" i="1" s="1"/>
  <c r="GL29" i="1" s="1"/>
  <c r="FF53" i="1" a="1"/>
  <c r="FF53" i="1" s="1"/>
  <c r="GL53" i="1" s="1"/>
  <c r="FF7" i="1" a="1"/>
  <c r="FF7" i="1" s="1"/>
  <c r="GL7" i="1" s="1"/>
  <c r="FF56" i="1" a="1"/>
  <c r="FF56" i="1" s="1"/>
  <c r="GL56" i="1" s="1"/>
  <c r="FF27" i="1" a="1"/>
  <c r="FF27" i="1" s="1"/>
  <c r="GL27" i="1" s="1"/>
  <c r="FF31" i="1" a="1"/>
  <c r="FF31" i="1" s="1"/>
  <c r="GL31" i="1" s="1"/>
  <c r="FF33" i="1" a="1"/>
  <c r="FF33" i="1" s="1"/>
  <c r="GL33" i="1" s="1"/>
  <c r="FF42" i="1" a="1"/>
  <c r="FF42" i="1" s="1"/>
  <c r="GL42" i="1" s="1"/>
  <c r="FF50" i="1" a="1"/>
  <c r="FF50" i="1" s="1"/>
  <c r="GL50" i="1" s="1"/>
  <c r="FF47" i="1" a="1"/>
  <c r="FF47" i="1" s="1"/>
  <c r="GL47" i="1" s="1"/>
  <c r="FF13" i="1" a="1"/>
  <c r="FF13" i="1" s="1"/>
  <c r="GL13" i="1" s="1"/>
  <c r="FF46" i="1" a="1"/>
  <c r="FF46" i="1" s="1"/>
  <c r="GL46" i="1" s="1"/>
  <c r="FF40" i="1" a="1"/>
  <c r="FF40" i="1" s="1"/>
  <c r="GL40" i="1" s="1"/>
  <c r="FF12" i="1" a="1"/>
  <c r="FF12" i="1" s="1"/>
  <c r="GL12" i="1" s="1"/>
  <c r="FF25" i="1" a="1"/>
  <c r="FF25" i="1" s="1"/>
  <c r="GL25" i="1" s="1"/>
  <c r="FF35" i="1" a="1"/>
  <c r="FF35" i="1" s="1"/>
  <c r="GL35" i="1" s="1"/>
  <c r="FF23" i="1" a="1"/>
  <c r="FF23" i="1" s="1"/>
  <c r="GL23" i="1" s="1"/>
  <c r="FF54" i="1" a="1"/>
  <c r="FF54" i="1" s="1"/>
  <c r="GL54" i="1" s="1"/>
  <c r="FF21" i="1" a="1"/>
  <c r="FF21" i="1" s="1"/>
  <c r="GL21" i="1" s="1"/>
  <c r="FF28" i="1" a="1"/>
  <c r="FF28" i="1" s="1"/>
  <c r="GL28" i="1" s="1"/>
  <c r="FF39" i="1" a="1"/>
  <c r="FF39" i="1" s="1"/>
  <c r="GL39" i="1" s="1"/>
  <c r="FF34" i="1" a="1"/>
  <c r="FF34" i="1" s="1"/>
  <c r="GL34" i="1" s="1"/>
  <c r="FF45" i="1" a="1"/>
  <c r="FF45" i="1" s="1"/>
  <c r="GL45" i="1" s="1"/>
  <c r="FF55" i="1" a="1"/>
  <c r="FF55" i="1" s="1"/>
  <c r="GL55" i="1" s="1"/>
  <c r="FF51" i="1" a="1"/>
  <c r="FF51" i="1" s="1"/>
  <c r="GL51" i="1" s="1"/>
  <c r="FF3" i="1" a="1"/>
  <c r="FF3" i="1" s="1"/>
  <c r="GL3" i="1" s="1"/>
  <c r="FF24" i="1" a="1"/>
  <c r="FF24" i="1" s="1"/>
  <c r="GL24" i="1" s="1"/>
  <c r="FF15" i="1" a="1"/>
  <c r="FF15" i="1" s="1"/>
  <c r="GL15" i="1" s="1"/>
  <c r="FF14" i="1" a="1"/>
  <c r="FF14" i="1" s="1"/>
  <c r="GL14" i="1" s="1"/>
  <c r="FF18" i="1" a="1"/>
  <c r="FF18" i="1" s="1"/>
  <c r="GL18" i="1" s="1"/>
  <c r="FF22" i="1" a="1"/>
  <c r="FF22" i="1" s="1"/>
  <c r="GL22" i="1" s="1"/>
  <c r="FG30" i="1" a="1"/>
  <c r="FG30" i="1" s="1"/>
  <c r="GM30" i="1" s="1"/>
  <c r="FH5" i="1" a="1"/>
  <c r="FH5" i="1" s="1"/>
  <c r="GN5" i="1" s="1"/>
  <c r="FH24" i="1" a="1"/>
  <c r="FH24" i="1" s="1"/>
  <c r="GN24" i="1" s="1"/>
  <c r="FH23" i="1" a="1"/>
  <c r="FH23" i="1" s="1"/>
  <c r="GN23" i="1" s="1"/>
  <c r="FH40" i="1" a="1"/>
  <c r="FH40" i="1" s="1"/>
  <c r="GN40" i="1" s="1"/>
  <c r="FH3" i="1" a="1"/>
  <c r="FH3" i="1" s="1"/>
  <c r="GN3" i="1" s="1"/>
  <c r="FH55" i="1" a="1"/>
  <c r="FH55" i="1" s="1"/>
  <c r="GN55" i="1" s="1"/>
  <c r="FH7" i="1" a="1"/>
  <c r="FH7" i="1" s="1"/>
  <c r="GN7" i="1" s="1"/>
  <c r="FH19" i="1" a="1"/>
  <c r="FH19" i="1" s="1"/>
  <c r="GN19" i="1" s="1"/>
  <c r="FH44" i="1" a="1"/>
  <c r="FH44" i="1" s="1"/>
  <c r="GN44" i="1" s="1"/>
  <c r="FH15" i="1" a="1"/>
  <c r="FH15" i="1" s="1"/>
  <c r="GN15" i="1" s="1"/>
  <c r="FH51" i="1" a="1"/>
  <c r="FH51" i="1" s="1"/>
  <c r="GN51" i="1" s="1"/>
  <c r="FH48" i="1" a="1"/>
  <c r="FH48" i="1" s="1"/>
  <c r="GN48" i="1" s="1"/>
  <c r="FH56" i="1" a="1"/>
  <c r="FH56" i="1" s="1"/>
  <c r="GN56" i="1" s="1"/>
  <c r="FH35" i="1" a="1"/>
  <c r="FH35" i="1" s="1"/>
  <c r="GN35" i="1" s="1"/>
  <c r="FH4" i="1" a="1"/>
  <c r="FH4" i="1" s="1"/>
  <c r="GN4" i="1" s="1"/>
  <c r="FH8" i="1" a="1"/>
  <c r="FH8" i="1" s="1"/>
  <c r="GN8" i="1" s="1"/>
  <c r="FH20" i="1" a="1"/>
  <c r="FH20" i="1" s="1"/>
  <c r="GN20" i="1" s="1"/>
  <c r="FH36" i="1" a="1"/>
  <c r="FH36" i="1" s="1"/>
  <c r="GN36" i="1" s="1"/>
  <c r="FH11" i="1" a="1"/>
  <c r="FH11" i="1" s="1"/>
  <c r="GN11" i="1" s="1"/>
  <c r="FH27" i="1" a="1"/>
  <c r="FH27" i="1" s="1"/>
  <c r="GN27" i="1" s="1"/>
  <c r="FH31" i="1" a="1"/>
  <c r="FH31" i="1" s="1"/>
  <c r="GN31" i="1" s="1"/>
  <c r="FH16" i="1" a="1"/>
  <c r="FH16" i="1" s="1"/>
  <c r="GN16" i="1" s="1"/>
  <c r="FH28" i="1" a="1"/>
  <c r="FH28" i="1" s="1"/>
  <c r="GN28" i="1" s="1"/>
  <c r="FH12" i="1" a="1"/>
  <c r="FH12" i="1" s="1"/>
  <c r="GN12" i="1" s="1"/>
  <c r="FH52" i="1" a="1"/>
  <c r="FH52" i="1" s="1"/>
  <c r="GN52" i="1" s="1"/>
  <c r="FH32" i="1" a="1"/>
  <c r="FH32" i="1" s="1"/>
  <c r="GN32" i="1" s="1"/>
  <c r="FH39" i="1" a="1"/>
  <c r="FH39" i="1" s="1"/>
  <c r="GN39" i="1" s="1"/>
  <c r="FH47" i="1" a="1"/>
  <c r="FH47" i="1" s="1"/>
  <c r="GN47" i="1" s="1"/>
  <c r="FH43" i="1" a="1"/>
  <c r="FH43" i="1" s="1"/>
  <c r="GN43" i="1" s="1"/>
  <c r="FG34" i="1" a="1"/>
  <c r="FG34" i="1" s="1"/>
  <c r="GM34" i="1" s="1"/>
  <c r="FH29" i="1" a="1"/>
  <c r="FH29" i="1" s="1"/>
  <c r="GN29" i="1" s="1"/>
  <c r="FF26" i="1" a="1"/>
  <c r="FF26" i="1" s="1"/>
  <c r="GL26" i="1" s="1"/>
  <c r="FH33" i="1" a="1"/>
  <c r="FH33" i="1" s="1"/>
  <c r="GN33" i="1" s="1"/>
  <c r="FH37" i="1" a="1"/>
  <c r="FH37" i="1" s="1"/>
  <c r="GN37" i="1" s="1"/>
  <c r="FF30" i="1" a="1"/>
  <c r="FF30" i="1" s="1"/>
  <c r="GL30" i="1" s="1"/>
  <c r="FH50" i="1" a="1"/>
  <c r="FH50" i="1" s="1"/>
  <c r="GN50" i="1" s="1"/>
  <c r="FH41" i="1" a="1"/>
  <c r="FH41" i="1" s="1"/>
  <c r="GN41" i="1" s="1"/>
  <c r="FH2" i="1" a="1"/>
  <c r="FH2" i="1" s="1"/>
  <c r="GN2" i="1" s="1"/>
  <c r="FI30" i="1" a="1"/>
  <c r="FI30" i="1" s="1"/>
  <c r="GO30" i="1" s="1"/>
  <c r="FI12" i="1" a="1"/>
  <c r="FI12" i="1" s="1"/>
  <c r="GO12" i="1" s="1"/>
  <c r="FI32" i="1" a="1"/>
  <c r="FI32" i="1" s="1"/>
  <c r="GO32" i="1" s="1"/>
  <c r="FI39" i="1" a="1"/>
  <c r="FI39" i="1" s="1"/>
  <c r="GO39" i="1" s="1"/>
  <c r="FI27" i="1" a="1"/>
  <c r="FI27" i="1" s="1"/>
  <c r="GO27" i="1" s="1"/>
  <c r="FI4" i="1" a="1"/>
  <c r="FI4" i="1" s="1"/>
  <c r="GO4" i="1" s="1"/>
  <c r="FI24" i="1" a="1"/>
  <c r="FI24" i="1" s="1"/>
  <c r="GO24" i="1" s="1"/>
  <c r="FI3" i="1" a="1"/>
  <c r="FI3" i="1" s="1"/>
  <c r="GO3" i="1" s="1"/>
  <c r="FI55" i="1" a="1"/>
  <c r="FI55" i="1" s="1"/>
  <c r="GO55" i="1" s="1"/>
  <c r="FI20" i="1" a="1"/>
  <c r="FI20" i="1" s="1"/>
  <c r="GO20" i="1" s="1"/>
  <c r="FI31" i="1" a="1"/>
  <c r="FI31" i="1" s="1"/>
  <c r="GO31" i="1" s="1"/>
  <c r="FI44" i="1" a="1"/>
  <c r="FI44" i="1" s="1"/>
  <c r="GO44" i="1" s="1"/>
  <c r="FI36" i="1" a="1"/>
  <c r="FI36" i="1" s="1"/>
  <c r="GO36" i="1" s="1"/>
  <c r="FI15" i="1" a="1"/>
  <c r="FI15" i="1" s="1"/>
  <c r="GO15" i="1" s="1"/>
  <c r="FI51" i="1" a="1"/>
  <c r="FI51" i="1" s="1"/>
  <c r="GO51" i="1" s="1"/>
  <c r="FI48" i="1" a="1"/>
  <c r="FI48" i="1" s="1"/>
  <c r="GO48" i="1" s="1"/>
  <c r="FI16" i="1" a="1"/>
  <c r="FI16" i="1" s="1"/>
  <c r="GO16" i="1" s="1"/>
  <c r="FI8" i="1" a="1"/>
  <c r="FI8" i="1" s="1"/>
  <c r="GO8" i="1" s="1"/>
  <c r="FI56" i="1" a="1"/>
  <c r="FI56" i="1" s="1"/>
  <c r="GO56" i="1" s="1"/>
  <c r="FI11" i="1" a="1"/>
  <c r="FI11" i="1" s="1"/>
  <c r="GO11" i="1" s="1"/>
  <c r="FI35" i="1" a="1"/>
  <c r="FI35" i="1" s="1"/>
  <c r="GO35" i="1" s="1"/>
  <c r="FI23" i="1" a="1"/>
  <c r="FI23" i="1" s="1"/>
  <c r="GO23" i="1" s="1"/>
  <c r="FI7" i="1" a="1"/>
  <c r="FI7" i="1" s="1"/>
  <c r="GO7" i="1" s="1"/>
  <c r="FI40" i="1" a="1"/>
  <c r="FI40" i="1" s="1"/>
  <c r="GO40" i="1" s="1"/>
  <c r="FI47" i="1" a="1"/>
  <c r="FI47" i="1" s="1"/>
  <c r="GO47" i="1" s="1"/>
  <c r="FI28" i="1" a="1"/>
  <c r="FI28" i="1" s="1"/>
  <c r="GO28" i="1" s="1"/>
  <c r="FI43" i="1" a="1"/>
  <c r="FI43" i="1" s="1"/>
  <c r="GO43" i="1" s="1"/>
  <c r="FI52" i="1" a="1"/>
  <c r="FI52" i="1" s="1"/>
  <c r="GO52" i="1" s="1"/>
  <c r="FI19" i="1" a="1"/>
  <c r="FI19" i="1" s="1"/>
  <c r="GO19" i="1" s="1"/>
  <c r="FH45" i="1" a="1"/>
  <c r="FH45" i="1" s="1"/>
  <c r="GN45" i="1" s="1"/>
  <c r="FI37" i="1" a="1"/>
  <c r="FI37" i="1" s="1"/>
  <c r="GO37" i="1" s="1"/>
  <c r="FH6" i="1" a="1"/>
  <c r="FH6" i="1" s="1"/>
  <c r="GN6" i="1" s="1"/>
  <c r="FH53" i="1" a="1"/>
  <c r="FH53" i="1" s="1"/>
  <c r="GN53" i="1" s="1"/>
  <c r="FI45" i="1" a="1"/>
  <c r="FI45" i="1" s="1"/>
  <c r="GO45" i="1" s="1"/>
  <c r="FH14" i="1" a="1"/>
  <c r="FH14" i="1" s="1"/>
  <c r="GN14" i="1" s="1"/>
  <c r="FJ34" i="1" a="1"/>
  <c r="FJ34" i="1" s="1"/>
  <c r="GP34" i="1" s="1"/>
  <c r="FJ10" i="1" a="1"/>
  <c r="FJ10" i="1" s="1"/>
  <c r="GP10" i="1" s="1"/>
  <c r="FJ28" i="1" a="1"/>
  <c r="FJ28" i="1" s="1"/>
  <c r="GP28" i="1" s="1"/>
  <c r="FJ43" i="1" a="1"/>
  <c r="FJ43" i="1" s="1"/>
  <c r="GP43" i="1" s="1"/>
  <c r="FJ52" i="1" a="1"/>
  <c r="FJ52" i="1" s="1"/>
  <c r="GP52" i="1" s="1"/>
  <c r="FJ11" i="1" a="1"/>
  <c r="FJ11" i="1" s="1"/>
  <c r="GP11" i="1" s="1"/>
  <c r="FJ54" i="1" a="1"/>
  <c r="FJ54" i="1" s="1"/>
  <c r="GP54" i="1" s="1"/>
  <c r="FJ12" i="1" a="1"/>
  <c r="FJ12" i="1" s="1"/>
  <c r="GP12" i="1" s="1"/>
  <c r="FJ32" i="1" a="1"/>
  <c r="FJ32" i="1" s="1"/>
  <c r="GP32" i="1" s="1"/>
  <c r="FJ39" i="1" a="1"/>
  <c r="FJ39" i="1" s="1"/>
  <c r="GP39" i="1" s="1"/>
  <c r="FJ42" i="1" a="1"/>
  <c r="FJ42" i="1" s="1"/>
  <c r="GP42" i="1" s="1"/>
  <c r="FJ50" i="1" a="1"/>
  <c r="FJ50" i="1" s="1"/>
  <c r="GP50" i="1" s="1"/>
  <c r="FJ44" i="1" a="1"/>
  <c r="FJ44" i="1" s="1"/>
  <c r="GP44" i="1" s="1"/>
  <c r="FJ16" i="1" a="1"/>
  <c r="FJ16" i="1" s="1"/>
  <c r="GP16" i="1" s="1"/>
  <c r="FJ38" i="1" a="1"/>
  <c r="FJ38" i="1" s="1"/>
  <c r="GP38" i="1" s="1"/>
  <c r="FJ24" i="1" a="1"/>
  <c r="FJ24" i="1" s="1"/>
  <c r="GP24" i="1" s="1"/>
  <c r="FJ14" i="1" a="1"/>
  <c r="FJ14" i="1" s="1"/>
  <c r="GP14" i="1" s="1"/>
  <c r="FJ3" i="1" a="1"/>
  <c r="FJ3" i="1" s="1"/>
  <c r="GP3" i="1" s="1"/>
  <c r="FJ55" i="1" a="1"/>
  <c r="FJ55" i="1" s="1"/>
  <c r="GP55" i="1" s="1"/>
  <c r="FJ6" i="1" a="1"/>
  <c r="FJ6" i="1" s="1"/>
  <c r="GP6" i="1" s="1"/>
  <c r="FJ15" i="1" a="1"/>
  <c r="FJ15" i="1" s="1"/>
  <c r="GP15" i="1" s="1"/>
  <c r="FJ51" i="1" a="1"/>
  <c r="FJ51" i="1" s="1"/>
  <c r="GP51" i="1" s="1"/>
  <c r="FJ48" i="1" a="1"/>
  <c r="FJ48" i="1" s="1"/>
  <c r="GP48" i="1" s="1"/>
  <c r="FJ8" i="1" a="1"/>
  <c r="FJ8" i="1" s="1"/>
  <c r="GP8" i="1" s="1"/>
  <c r="FJ20" i="1" a="1"/>
  <c r="FJ20" i="1" s="1"/>
  <c r="GP20" i="1" s="1"/>
  <c r="FJ2" i="1" a="1"/>
  <c r="FJ2" i="1" s="1"/>
  <c r="GP2" i="1" s="1"/>
  <c r="FJ35" i="1" a="1"/>
  <c r="FJ35" i="1" s="1"/>
  <c r="GP35" i="1" s="1"/>
  <c r="FJ56" i="1" a="1"/>
  <c r="FJ56" i="1" s="1"/>
  <c r="GP56" i="1" s="1"/>
  <c r="FJ19" i="1" a="1"/>
  <c r="FJ19" i="1" s="1"/>
  <c r="GP19" i="1" s="1"/>
  <c r="FJ7" i="1" a="1"/>
  <c r="FJ7" i="1" s="1"/>
  <c r="GP7" i="1" s="1"/>
  <c r="FJ40" i="1" a="1"/>
  <c r="FJ40" i="1" s="1"/>
  <c r="GP40" i="1" s="1"/>
  <c r="FJ4" i="1" a="1"/>
  <c r="FJ4" i="1" s="1"/>
  <c r="GP4" i="1" s="1"/>
  <c r="FH49" i="1" a="1"/>
  <c r="FH49" i="1" s="1"/>
  <c r="GN49" i="1" s="1"/>
  <c r="FH57" i="1" a="1"/>
  <c r="FH57" i="1" s="1"/>
  <c r="GN57" i="1" s="1"/>
  <c r="FI49" i="1" a="1"/>
  <c r="FI49" i="1" s="1"/>
  <c r="GO49" i="1" s="1"/>
  <c r="FH18" i="1" a="1"/>
  <c r="FH18" i="1" s="1"/>
  <c r="GN18" i="1" s="1"/>
  <c r="FH42" i="1" a="1"/>
  <c r="FH42" i="1" s="1"/>
  <c r="GN42" i="1" s="1"/>
  <c r="FI53" i="1" a="1"/>
  <c r="FI53" i="1" s="1"/>
  <c r="GO53" i="1" s="1"/>
  <c r="FH22" i="1" a="1"/>
  <c r="FH22" i="1" s="1"/>
  <c r="GN22" i="1" s="1"/>
  <c r="FH46" i="1" a="1"/>
  <c r="FH46" i="1" s="1"/>
  <c r="GN46" i="1" s="1"/>
  <c r="FI57" i="1" a="1"/>
  <c r="FI57" i="1" s="1"/>
  <c r="GO57" i="1" s="1"/>
  <c r="FH26" i="1" a="1"/>
  <c r="FH26" i="1" s="1"/>
  <c r="GN26" i="1" s="1"/>
  <c r="FK47" i="1" a="1"/>
  <c r="FK47" i="1" s="1"/>
  <c r="GQ47" i="1" s="1"/>
  <c r="FK50" i="1" a="1"/>
  <c r="FK50" i="1" s="1"/>
  <c r="GQ50" i="1" s="1"/>
  <c r="FK11" i="1" a="1"/>
  <c r="FK11" i="1" s="1"/>
  <c r="GQ11" i="1" s="1"/>
  <c r="FK43" i="1" a="1"/>
  <c r="FK43" i="1" s="1"/>
  <c r="GQ43" i="1" s="1"/>
  <c r="FK31" i="1" a="1"/>
  <c r="FK31" i="1" s="1"/>
  <c r="GQ31" i="1" s="1"/>
  <c r="FK22" i="1" a="1"/>
  <c r="FK22" i="1" s="1"/>
  <c r="GQ22" i="1" s="1"/>
  <c r="FK39" i="1" a="1"/>
  <c r="FK39" i="1" s="1"/>
  <c r="GQ39" i="1" s="1"/>
  <c r="FK27" i="1" a="1"/>
  <c r="FK27" i="1" s="1"/>
  <c r="GQ27" i="1" s="1"/>
  <c r="FK38" i="1" a="1"/>
  <c r="FK38" i="1" s="1"/>
  <c r="GQ38" i="1" s="1"/>
  <c r="FK6" i="1" a="1"/>
  <c r="FK6" i="1" s="1"/>
  <c r="GQ6" i="1" s="1"/>
  <c r="FK3" i="1" a="1"/>
  <c r="FK3" i="1" s="1"/>
  <c r="GQ3" i="1" s="1"/>
  <c r="FK55" i="1" a="1"/>
  <c r="FK55" i="1" s="1"/>
  <c r="GQ55" i="1" s="1"/>
  <c r="FK46" i="1" a="1"/>
  <c r="FK46" i="1" s="1"/>
  <c r="GQ46" i="1" s="1"/>
  <c r="FK51" i="1" a="1"/>
  <c r="FK51" i="1" s="1"/>
  <c r="GQ51" i="1" s="1"/>
  <c r="FK42" i="1" a="1"/>
  <c r="FK42" i="1" s="1"/>
  <c r="GQ42" i="1" s="1"/>
  <c r="FK54" i="1" a="1"/>
  <c r="FK54" i="1" s="1"/>
  <c r="GQ54" i="1" s="1"/>
  <c r="FK2" i="1" a="1"/>
  <c r="FK2" i="1" s="1"/>
  <c r="GQ2" i="1" s="1"/>
  <c r="FK30" i="1" a="1"/>
  <c r="FK30" i="1" s="1"/>
  <c r="GQ30" i="1" s="1"/>
  <c r="FK35" i="1" a="1"/>
  <c r="FK35" i="1" s="1"/>
  <c r="GQ35" i="1" s="1"/>
  <c r="FK34" i="1" a="1"/>
  <c r="FK34" i="1" s="1"/>
  <c r="GQ34" i="1" s="1"/>
  <c r="FK26" i="1" a="1"/>
  <c r="FK26" i="1" s="1"/>
  <c r="GQ26" i="1" s="1"/>
  <c r="FK7" i="1" a="1"/>
  <c r="FK7" i="1" s="1"/>
  <c r="GQ7" i="1" s="1"/>
  <c r="FH10" i="1" a="1"/>
  <c r="FH10" i="1" s="1"/>
  <c r="GN10" i="1" s="1"/>
  <c r="FH30" i="1" a="1"/>
  <c r="FH30" i="1" s="1"/>
  <c r="GN30" i="1" s="1"/>
  <c r="FH34" i="1" a="1"/>
  <c r="FH34" i="1" s="1"/>
  <c r="GN34" i="1" s="1"/>
  <c r="FI46" i="1" a="1"/>
  <c r="FI46" i="1" s="1"/>
  <c r="GO46" i="1" s="1"/>
  <c r="FH54" i="1" a="1"/>
  <c r="FH54" i="1" s="1"/>
  <c r="GN54" i="1" s="1"/>
  <c r="FH38" i="1" a="1"/>
  <c r="FH38" i="1" s="1"/>
  <c r="GN38" i="1" s="1"/>
  <c r="FG2" i="1" a="1"/>
  <c r="FG2" i="1" s="1"/>
  <c r="GM2" i="1" s="1"/>
  <c r="FG4" i="1" a="1"/>
  <c r="FG4" i="1" s="1"/>
  <c r="GM4" i="1" s="1"/>
  <c r="FG9" i="1" a="1"/>
  <c r="FG9" i="1" s="1"/>
  <c r="GM9" i="1" s="1"/>
  <c r="FG15" i="1" a="1"/>
  <c r="FG15" i="1" s="1"/>
  <c r="GM15" i="1" s="1"/>
  <c r="FG51" i="1" a="1"/>
  <c r="FG51" i="1" s="1"/>
  <c r="GM51" i="1" s="1"/>
  <c r="FG16" i="1" a="1"/>
  <c r="FG16" i="1" s="1"/>
  <c r="GM16" i="1" s="1"/>
  <c r="FG5" i="1" a="1"/>
  <c r="FG5" i="1" s="1"/>
  <c r="GM5" i="1" s="1"/>
  <c r="FG17" i="1" a="1"/>
  <c r="FG17" i="1" s="1"/>
  <c r="GM17" i="1" s="1"/>
  <c r="FG41" i="1" a="1"/>
  <c r="FG41" i="1" s="1"/>
  <c r="GM41" i="1" s="1"/>
  <c r="FG27" i="1" a="1"/>
  <c r="FG27" i="1" s="1"/>
  <c r="GM27" i="1" s="1"/>
  <c r="FG33" i="1" a="1"/>
  <c r="FG33" i="1" s="1"/>
  <c r="GM33" i="1" s="1"/>
  <c r="FG23" i="1" a="1"/>
  <c r="FG23" i="1" s="1"/>
  <c r="GM23" i="1" s="1"/>
  <c r="FG8" i="1" a="1"/>
  <c r="FG8" i="1" s="1"/>
  <c r="GM8" i="1" s="1"/>
  <c r="FG57" i="1" a="1"/>
  <c r="FG57" i="1" s="1"/>
  <c r="GM57" i="1" s="1"/>
  <c r="FG20" i="1" a="1"/>
  <c r="FG20" i="1" s="1"/>
  <c r="GM20" i="1" s="1"/>
  <c r="FG36" i="1" a="1"/>
  <c r="FG36" i="1" s="1"/>
  <c r="GM36" i="1" s="1"/>
  <c r="FG46" i="1" a="1"/>
  <c r="FG46" i="1" s="1"/>
  <c r="GM46" i="1" s="1"/>
  <c r="FG40" i="1" a="1"/>
  <c r="FG40" i="1" s="1"/>
  <c r="GM40" i="1" s="1"/>
  <c r="FG56" i="1" a="1"/>
  <c r="FG56" i="1" s="1"/>
  <c r="GM56" i="1" s="1"/>
  <c r="FG31" i="1" a="1"/>
  <c r="FG31" i="1" s="1"/>
  <c r="GM31" i="1" s="1"/>
  <c r="FG37" i="1" a="1"/>
  <c r="FG37" i="1" s="1"/>
  <c r="GM37" i="1" s="1"/>
  <c r="FG48" i="1" a="1"/>
  <c r="FG48" i="1" s="1"/>
  <c r="GM48" i="1" s="1"/>
  <c r="FG7" i="1" a="1"/>
  <c r="FG7" i="1" s="1"/>
  <c r="GM7" i="1" s="1"/>
  <c r="FG11" i="1" a="1"/>
  <c r="FG11" i="1" s="1"/>
  <c r="GM11" i="1" s="1"/>
  <c r="FG29" i="1" a="1"/>
  <c r="FG29" i="1" s="1"/>
  <c r="GM29" i="1" s="1"/>
  <c r="FG42" i="1" a="1"/>
  <c r="FG42" i="1" s="1"/>
  <c r="GM42" i="1" s="1"/>
  <c r="FG50" i="1" a="1"/>
  <c r="FG50" i="1" s="1"/>
  <c r="GM50" i="1" s="1"/>
  <c r="FG53" i="1" a="1"/>
  <c r="FG53" i="1" s="1"/>
  <c r="GM53" i="1" s="1"/>
  <c r="FG13" i="1" a="1"/>
  <c r="FG13" i="1" s="1"/>
  <c r="GM13" i="1" s="1"/>
  <c r="FG44" i="1" a="1"/>
  <c r="FG44" i="1" s="1"/>
  <c r="GM44" i="1" s="1"/>
  <c r="FG25" i="1" a="1"/>
  <c r="FG25" i="1" s="1"/>
  <c r="GM25" i="1" s="1"/>
  <c r="FG35" i="1" a="1"/>
  <c r="FG35" i="1" s="1"/>
  <c r="GM35" i="1" s="1"/>
  <c r="FG54" i="1" a="1"/>
  <c r="FG54" i="1" s="1"/>
  <c r="GM54" i="1" s="1"/>
  <c r="FG19" i="1" a="1"/>
  <c r="FG19" i="1" s="1"/>
  <c r="GM19" i="1" s="1"/>
  <c r="FG21" i="1" a="1"/>
  <c r="FG21" i="1" s="1"/>
  <c r="GM21" i="1" s="1"/>
  <c r="FG28" i="1" a="1"/>
  <c r="FG28" i="1" s="1"/>
  <c r="GM28" i="1" s="1"/>
  <c r="FG43" i="1" a="1"/>
  <c r="FG43" i="1" s="1"/>
  <c r="GM43" i="1" s="1"/>
  <c r="FG47" i="1" a="1"/>
  <c r="FG47" i="1" s="1"/>
  <c r="GM47" i="1" s="1"/>
  <c r="FG3" i="1" a="1"/>
  <c r="FG3" i="1" s="1"/>
  <c r="GM3" i="1" s="1"/>
  <c r="FG39" i="1" a="1"/>
  <c r="FG39" i="1" s="1"/>
  <c r="GM39" i="1" s="1"/>
  <c r="FG24" i="1" a="1"/>
  <c r="FG24" i="1" s="1"/>
  <c r="GM24" i="1" s="1"/>
  <c r="FG45" i="1" a="1"/>
  <c r="FG45" i="1" s="1"/>
  <c r="GM45" i="1" s="1"/>
  <c r="FG55" i="1" a="1"/>
  <c r="FG55" i="1" s="1"/>
  <c r="GM55" i="1" s="1"/>
  <c r="FG32" i="1" a="1"/>
  <c r="FG32" i="1" s="1"/>
  <c r="GM32" i="1" s="1"/>
  <c r="FG52" i="1" a="1"/>
  <c r="FG52" i="1" s="1"/>
  <c r="GM52" i="1" s="1"/>
  <c r="FG49" i="1" a="1"/>
  <c r="FG49" i="1" s="1"/>
  <c r="GM49" i="1" s="1"/>
  <c r="FG12" i="1" a="1"/>
  <c r="FG12" i="1" s="1"/>
  <c r="GM12" i="1" s="1"/>
  <c r="FI42" i="1" a="1"/>
  <c r="FI42" i="1" s="1"/>
  <c r="GO42" i="1" s="1"/>
  <c r="FI22" i="1" a="1"/>
  <c r="FI22" i="1" s="1"/>
  <c r="GO22" i="1" s="1"/>
  <c r="FI5" i="1" a="1"/>
  <c r="FI5" i="1" s="1"/>
  <c r="GO5" i="1" s="1"/>
  <c r="FI34" i="1" a="1"/>
  <c r="FI34" i="1" s="1"/>
  <c r="GO34" i="1" s="1"/>
  <c r="FE2" i="1" a="1"/>
  <c r="FE2" i="1" s="1"/>
  <c r="GK2" i="1" s="1"/>
  <c r="FE5" i="1" a="1"/>
  <c r="FE5" i="1" s="1"/>
  <c r="GK5" i="1" s="1"/>
  <c r="FE8" i="1" a="1"/>
  <c r="FE8" i="1" s="1"/>
  <c r="GK8" i="1" s="1"/>
  <c r="FE20" i="1" a="1"/>
  <c r="FE20" i="1" s="1"/>
  <c r="GK20" i="1" s="1"/>
  <c r="FE36" i="1" a="1"/>
  <c r="FE36" i="1" s="1"/>
  <c r="GK36" i="1" s="1"/>
  <c r="FE57" i="1" a="1"/>
  <c r="FE57" i="1" s="1"/>
  <c r="GK57" i="1" s="1"/>
  <c r="FE38" i="1" a="1"/>
  <c r="FE38" i="1" s="1"/>
  <c r="GK38" i="1" s="1"/>
  <c r="FE32" i="1" a="1"/>
  <c r="FE32" i="1" s="1"/>
  <c r="GK32" i="1" s="1"/>
  <c r="FE48" i="1" a="1"/>
  <c r="FE48" i="1" s="1"/>
  <c r="GK48" i="1" s="1"/>
  <c r="FE7" i="1" a="1"/>
  <c r="FE7" i="1" s="1"/>
  <c r="GK7" i="1" s="1"/>
  <c r="FE9" i="1" a="1"/>
  <c r="FE9" i="1" s="1"/>
  <c r="GK9" i="1" s="1"/>
  <c r="FE47" i="1" a="1"/>
  <c r="FE47" i="1" s="1"/>
  <c r="GK47" i="1" s="1"/>
  <c r="FE29" i="1" a="1"/>
  <c r="FE29" i="1" s="1"/>
  <c r="GK29" i="1" s="1"/>
  <c r="FE53" i="1" a="1"/>
  <c r="FE53" i="1" s="1"/>
  <c r="GK53" i="1" s="1"/>
  <c r="FE54" i="1" a="1"/>
  <c r="FE54" i="1" s="1"/>
  <c r="GK54" i="1" s="1"/>
  <c r="FE30" i="1" a="1"/>
  <c r="FE30" i="1" s="1"/>
  <c r="GK30" i="1" s="1"/>
  <c r="FE11" i="1" a="1"/>
  <c r="FE11" i="1" s="1"/>
  <c r="GK11" i="1" s="1"/>
  <c r="FE33" i="1" a="1"/>
  <c r="FE33" i="1" s="1"/>
  <c r="GK33" i="1" s="1"/>
  <c r="FE25" i="1" a="1"/>
  <c r="FE25" i="1" s="1"/>
  <c r="GK25" i="1" s="1"/>
  <c r="FE27" i="1" a="1"/>
  <c r="FE27" i="1" s="1"/>
  <c r="GK27" i="1" s="1"/>
  <c r="FE31" i="1" a="1"/>
  <c r="FE31" i="1" s="1"/>
  <c r="GK31" i="1" s="1"/>
  <c r="FE42" i="1" a="1"/>
  <c r="FE42" i="1" s="1"/>
  <c r="GK42" i="1" s="1"/>
  <c r="FE50" i="1" a="1"/>
  <c r="FE50" i="1" s="1"/>
  <c r="GK50" i="1" s="1"/>
  <c r="FE37" i="1" a="1"/>
  <c r="FE37" i="1" s="1"/>
  <c r="GK37" i="1" s="1"/>
  <c r="FE12" i="1" a="1"/>
  <c r="FE12" i="1" s="1"/>
  <c r="GK12" i="1" s="1"/>
  <c r="FE13" i="1" a="1"/>
  <c r="FE13" i="1" s="1"/>
  <c r="GK13" i="1" s="1"/>
  <c r="FE46" i="1" a="1"/>
  <c r="FE46" i="1" s="1"/>
  <c r="GK46" i="1" s="1"/>
  <c r="FE35" i="1" a="1"/>
  <c r="FE35" i="1" s="1"/>
  <c r="GK35" i="1" s="1"/>
  <c r="FE44" i="1" a="1"/>
  <c r="FE44" i="1" s="1"/>
  <c r="GK44" i="1" s="1"/>
  <c r="FE56" i="1" a="1"/>
  <c r="FE56" i="1" s="1"/>
  <c r="GK56" i="1" s="1"/>
  <c r="FE39" i="1" a="1"/>
  <c r="FE39" i="1" s="1"/>
  <c r="GK39" i="1" s="1"/>
  <c r="FE16" i="1" a="1"/>
  <c r="FE16" i="1" s="1"/>
  <c r="GK16" i="1" s="1"/>
  <c r="FE23" i="1" a="1"/>
  <c r="FE23" i="1" s="1"/>
  <c r="GK23" i="1" s="1"/>
  <c r="FE4" i="1" a="1"/>
  <c r="FE4" i="1" s="1"/>
  <c r="GK4" i="1" s="1"/>
  <c r="FE40" i="1" a="1"/>
  <c r="FE40" i="1" s="1"/>
  <c r="GK40" i="1" s="1"/>
  <c r="FE19" i="1" a="1"/>
  <c r="FE19" i="1" s="1"/>
  <c r="GK19" i="1" s="1"/>
  <c r="FE21" i="1" a="1"/>
  <c r="FE21" i="1" s="1"/>
  <c r="GK21" i="1" s="1"/>
  <c r="FE28" i="1" a="1"/>
  <c r="FE28" i="1" s="1"/>
  <c r="GK28" i="1" s="1"/>
  <c r="FE43" i="1" a="1"/>
  <c r="FE43" i="1" s="1"/>
  <c r="GK43" i="1" s="1"/>
  <c r="FE49" i="1" a="1"/>
  <c r="FE49" i="1" s="1"/>
  <c r="GK49" i="1" s="1"/>
  <c r="FE52" i="1" a="1"/>
  <c r="FE52" i="1" s="1"/>
  <c r="GK52" i="1" s="1"/>
  <c r="FE24" i="1" a="1"/>
  <c r="FE24" i="1" s="1"/>
  <c r="GK24" i="1" s="1"/>
  <c r="FE34" i="1" a="1"/>
  <c r="FE34" i="1" s="1"/>
  <c r="GK34" i="1" s="1"/>
  <c r="FE45" i="1" a="1"/>
  <c r="FE45" i="1" s="1"/>
  <c r="GK45" i="1" s="1"/>
  <c r="FE3" i="1" a="1"/>
  <c r="FE3" i="1" s="1"/>
  <c r="GK3" i="1" s="1"/>
  <c r="FE17" i="1" a="1"/>
  <c r="FE17" i="1" s="1"/>
  <c r="GK17" i="1" s="1"/>
  <c r="FE55" i="1" a="1"/>
  <c r="FE55" i="1" s="1"/>
  <c r="GK55" i="1" s="1"/>
  <c r="FE15" i="1" a="1"/>
  <c r="FE15" i="1" s="1"/>
  <c r="GK15" i="1" s="1"/>
  <c r="FE41" i="1" a="1"/>
  <c r="FE41" i="1" s="1"/>
  <c r="GK41" i="1" s="1"/>
  <c r="FE51" i="1" a="1"/>
  <c r="FE51" i="1" s="1"/>
  <c r="GK51" i="1" s="1"/>
  <c r="FB3" i="1" a="1"/>
  <c r="FB3" i="1" s="1"/>
  <c r="GH3" i="1" s="1"/>
  <c r="FB7" i="1" a="1"/>
  <c r="FB7" i="1" s="1"/>
  <c r="GH7" i="1" s="1"/>
  <c r="FB11" i="1" a="1"/>
  <c r="FB11" i="1" s="1"/>
  <c r="GH11" i="1" s="1"/>
  <c r="FB15" i="1" a="1"/>
  <c r="FB15" i="1" s="1"/>
  <c r="GH15" i="1" s="1"/>
  <c r="FB19" i="1" a="1"/>
  <c r="FB19" i="1" s="1"/>
  <c r="GH19" i="1" s="1"/>
  <c r="FB23" i="1" a="1"/>
  <c r="FB23" i="1" s="1"/>
  <c r="GH23" i="1" s="1"/>
  <c r="FB27" i="1" a="1"/>
  <c r="FB27" i="1" s="1"/>
  <c r="GH27" i="1" s="1"/>
  <c r="FB31" i="1" a="1"/>
  <c r="FB31" i="1" s="1"/>
  <c r="GH31" i="1" s="1"/>
  <c r="FB35" i="1" a="1"/>
  <c r="FB35" i="1" s="1"/>
  <c r="GH35" i="1" s="1"/>
  <c r="FB39" i="1" a="1"/>
  <c r="FB39" i="1" s="1"/>
  <c r="GH39" i="1" s="1"/>
  <c r="FB43" i="1" a="1"/>
  <c r="FB43" i="1" s="1"/>
  <c r="GH43" i="1" s="1"/>
  <c r="FB47" i="1" a="1"/>
  <c r="FB47" i="1" s="1"/>
  <c r="GH47" i="1" s="1"/>
  <c r="FB51" i="1" a="1"/>
  <c r="FB51" i="1" s="1"/>
  <c r="GH51" i="1" s="1"/>
  <c r="FB55" i="1" a="1"/>
  <c r="FB55" i="1" s="1"/>
  <c r="GH55" i="1" s="1"/>
  <c r="FB32" i="1" a="1"/>
  <c r="FB32" i="1" s="1"/>
  <c r="GH32" i="1" s="1"/>
  <c r="FB28" i="1" a="1"/>
  <c r="FB28" i="1" s="1"/>
  <c r="GH28" i="1" s="1"/>
  <c r="FB4" i="1" a="1"/>
  <c r="FB4" i="1" s="1"/>
  <c r="GH4" i="1" s="1"/>
  <c r="FB8" i="1" a="1"/>
  <c r="FB8" i="1" s="1"/>
  <c r="GH8" i="1" s="1"/>
  <c r="FB12" i="1" a="1"/>
  <c r="FB12" i="1" s="1"/>
  <c r="GH12" i="1" s="1"/>
  <c r="FB16" i="1" a="1"/>
  <c r="FB16" i="1" s="1"/>
  <c r="GH16" i="1" s="1"/>
  <c r="FB20" i="1" a="1"/>
  <c r="FB20" i="1" s="1"/>
  <c r="GH20" i="1" s="1"/>
  <c r="FB24" i="1" a="1"/>
  <c r="FB24" i="1" s="1"/>
  <c r="GH24" i="1" s="1"/>
  <c r="FB36" i="1" a="1"/>
  <c r="FB36" i="1" s="1"/>
  <c r="GH36" i="1" s="1"/>
  <c r="FB40" i="1" a="1"/>
  <c r="FB40" i="1" s="1"/>
  <c r="GH40" i="1" s="1"/>
  <c r="FB44" i="1" a="1"/>
  <c r="FB44" i="1" s="1"/>
  <c r="GH44" i="1" s="1"/>
  <c r="FB48" i="1" a="1"/>
  <c r="FB48" i="1" s="1"/>
  <c r="GH48" i="1" s="1"/>
  <c r="FB52" i="1" a="1"/>
  <c r="FB52" i="1" s="1"/>
  <c r="GH52" i="1" s="1"/>
  <c r="FB56" i="1" a="1"/>
  <c r="FB56" i="1" s="1"/>
  <c r="GH56" i="1" s="1"/>
  <c r="FB25" i="1" a="1"/>
  <c r="FB25" i="1" s="1"/>
  <c r="GH25" i="1" s="1"/>
  <c r="FB50" i="1" a="1"/>
  <c r="FB50" i="1" s="1"/>
  <c r="GH50" i="1" s="1"/>
  <c r="FB2" i="1" a="1"/>
  <c r="FB2" i="1" s="1"/>
  <c r="GH2" i="1" s="1"/>
  <c r="FB18" i="1" a="1"/>
  <c r="FB18" i="1" s="1"/>
  <c r="GH18" i="1" s="1"/>
  <c r="FB34" i="1" a="1"/>
  <c r="FB34" i="1" s="1"/>
  <c r="GH34" i="1" s="1"/>
  <c r="FB29" i="1" a="1"/>
  <c r="FB29" i="1" s="1"/>
  <c r="GH29" i="1" s="1"/>
  <c r="FB37" i="1" a="1"/>
  <c r="FB37" i="1" s="1"/>
  <c r="GH37" i="1" s="1"/>
  <c r="FB26" i="1" a="1"/>
  <c r="FB26" i="1" s="1"/>
  <c r="GH26" i="1" s="1"/>
  <c r="FB13" i="1" a="1"/>
  <c r="FB13" i="1" s="1"/>
  <c r="GH13" i="1" s="1"/>
  <c r="FB30" i="1" a="1"/>
  <c r="FB30" i="1" s="1"/>
  <c r="GH30" i="1" s="1"/>
  <c r="FB21" i="1" a="1"/>
  <c r="FB21" i="1" s="1"/>
  <c r="GH21" i="1" s="1"/>
  <c r="FB38" i="1" a="1"/>
  <c r="FB38" i="1" s="1"/>
  <c r="GH38" i="1" s="1"/>
  <c r="FB49" i="1" a="1"/>
  <c r="FB49" i="1" s="1"/>
  <c r="GH49" i="1" s="1"/>
  <c r="FB46" i="1" a="1"/>
  <c r="FB46" i="1" s="1"/>
  <c r="GH46" i="1" s="1"/>
  <c r="FB33" i="1" a="1"/>
  <c r="FB33" i="1" s="1"/>
  <c r="GH33" i="1" s="1"/>
  <c r="FB41" i="1" a="1"/>
  <c r="FB41" i="1" s="1"/>
  <c r="GH41" i="1" s="1"/>
  <c r="FB10" i="1" a="1"/>
  <c r="FB10" i="1" s="1"/>
  <c r="GH10" i="1" s="1"/>
  <c r="FB14" i="1" a="1"/>
  <c r="FB14" i="1" s="1"/>
  <c r="GH14" i="1" s="1"/>
  <c r="FB5" i="1" a="1"/>
  <c r="FB5" i="1" s="1"/>
  <c r="GH5" i="1" s="1"/>
  <c r="FB42" i="1" a="1"/>
  <c r="FB42" i="1" s="1"/>
  <c r="GH42" i="1" s="1"/>
  <c r="FB54" i="1" a="1"/>
  <c r="FB54" i="1" s="1"/>
  <c r="GH54" i="1" s="1"/>
  <c r="FB53" i="1" a="1"/>
  <c r="FB53" i="1" s="1"/>
  <c r="GH53" i="1" s="1"/>
  <c r="FB22" i="1" a="1"/>
  <c r="FB22" i="1" s="1"/>
  <c r="GH22" i="1" s="1"/>
  <c r="FB9" i="1" a="1"/>
  <c r="FB9" i="1" s="1"/>
  <c r="GH9" i="1" s="1"/>
  <c r="FB45" i="1" a="1"/>
  <c r="FB45" i="1" s="1"/>
  <c r="GH45" i="1" s="1"/>
  <c r="FB57" i="1" a="1"/>
  <c r="FB57" i="1" s="1"/>
  <c r="GH57" i="1" s="1"/>
  <c r="FB17" i="1" a="1"/>
  <c r="FB17" i="1" s="1"/>
  <c r="GH17" i="1" s="1"/>
  <c r="FB6" i="1" a="1"/>
  <c r="FB6" i="1" s="1"/>
  <c r="GH6" i="1" s="1"/>
  <c r="FC28" i="1" a="1"/>
  <c r="FC28" i="1" s="1"/>
  <c r="GI28" i="1" s="1"/>
  <c r="FC32" i="1" a="1"/>
  <c r="FC32" i="1" s="1"/>
  <c r="GI32" i="1" s="1"/>
  <c r="FC3" i="1" a="1"/>
  <c r="FC3" i="1" s="1"/>
  <c r="GI3" i="1" s="1"/>
  <c r="FC7" i="1" a="1"/>
  <c r="FC7" i="1" s="1"/>
  <c r="GI7" i="1" s="1"/>
  <c r="FC11" i="1" a="1"/>
  <c r="FC11" i="1" s="1"/>
  <c r="GI11" i="1" s="1"/>
  <c r="FC15" i="1" a="1"/>
  <c r="FC15" i="1" s="1"/>
  <c r="GI15" i="1" s="1"/>
  <c r="FC19" i="1" a="1"/>
  <c r="FC19" i="1" s="1"/>
  <c r="GI19" i="1" s="1"/>
  <c r="FC23" i="1" a="1"/>
  <c r="FC23" i="1" s="1"/>
  <c r="GI23" i="1" s="1"/>
  <c r="FC27" i="1" a="1"/>
  <c r="FC27" i="1" s="1"/>
  <c r="GI27" i="1" s="1"/>
  <c r="FC31" i="1" a="1"/>
  <c r="FC31" i="1" s="1"/>
  <c r="GI31" i="1" s="1"/>
  <c r="FC35" i="1" a="1"/>
  <c r="FC35" i="1" s="1"/>
  <c r="GI35" i="1" s="1"/>
  <c r="FC39" i="1" a="1"/>
  <c r="FC39" i="1" s="1"/>
  <c r="GI39" i="1" s="1"/>
  <c r="FC43" i="1" a="1"/>
  <c r="FC43" i="1" s="1"/>
  <c r="GI43" i="1" s="1"/>
  <c r="FC47" i="1" a="1"/>
  <c r="FC47" i="1" s="1"/>
  <c r="GI47" i="1" s="1"/>
  <c r="FC51" i="1" a="1"/>
  <c r="FC51" i="1" s="1"/>
  <c r="GI51" i="1" s="1"/>
  <c r="FC55" i="1" a="1"/>
  <c r="FC55" i="1" s="1"/>
  <c r="GI55" i="1" s="1"/>
  <c r="FC4" i="1" a="1"/>
  <c r="FC4" i="1" s="1"/>
  <c r="GI4" i="1" s="1"/>
  <c r="FC8" i="1" a="1"/>
  <c r="FC8" i="1" s="1"/>
  <c r="GI8" i="1" s="1"/>
  <c r="FC24" i="1" a="1"/>
  <c r="FC24" i="1" s="1"/>
  <c r="GI24" i="1" s="1"/>
  <c r="FC36" i="1" a="1"/>
  <c r="FC36" i="1" s="1"/>
  <c r="GI36" i="1" s="1"/>
  <c r="FC48" i="1" a="1"/>
  <c r="FC48" i="1" s="1"/>
  <c r="GI48" i="1" s="1"/>
  <c r="FC12" i="1" a="1"/>
  <c r="FC12" i="1" s="1"/>
  <c r="GI12" i="1" s="1"/>
  <c r="FC16" i="1" a="1"/>
  <c r="FC16" i="1" s="1"/>
  <c r="GI16" i="1" s="1"/>
  <c r="FC20" i="1" a="1"/>
  <c r="FC20" i="1" s="1"/>
  <c r="GI20" i="1" s="1"/>
  <c r="FC44" i="1" a="1"/>
  <c r="FC44" i="1" s="1"/>
  <c r="GI44" i="1" s="1"/>
  <c r="FC52" i="1" a="1"/>
  <c r="FC52" i="1" s="1"/>
  <c r="GI52" i="1" s="1"/>
  <c r="FC56" i="1" a="1"/>
  <c r="FC56" i="1" s="1"/>
  <c r="GI56" i="1" s="1"/>
  <c r="FC40" i="1" a="1"/>
  <c r="FC40" i="1" s="1"/>
  <c r="GI40" i="1" s="1"/>
  <c r="FC17" i="1" a="1"/>
  <c r="FC17" i="1" s="1"/>
  <c r="GI17" i="1" s="1"/>
  <c r="FC5" i="1" a="1"/>
  <c r="FC5" i="1" s="1"/>
  <c r="GI5" i="1" s="1"/>
  <c r="FC21" i="1" a="1"/>
  <c r="FC21" i="1" s="1"/>
  <c r="GI21" i="1" s="1"/>
  <c r="FC34" i="1" a="1"/>
  <c r="FC34" i="1" s="1"/>
  <c r="GI34" i="1" s="1"/>
  <c r="FC2" i="1" a="1"/>
  <c r="FC2" i="1" s="1"/>
  <c r="GI2" i="1" s="1"/>
  <c r="FC22" i="1" a="1"/>
  <c r="FC22" i="1" s="1"/>
  <c r="GI22" i="1" s="1"/>
  <c r="FC25" i="1" a="1"/>
  <c r="FC25" i="1" s="1"/>
  <c r="GI25" i="1" s="1"/>
  <c r="FC50" i="1" a="1"/>
  <c r="FC50" i="1" s="1"/>
  <c r="GI50" i="1" s="1"/>
  <c r="FC29" i="1" a="1"/>
  <c r="FC29" i="1" s="1"/>
  <c r="GI29" i="1" s="1"/>
  <c r="FC54" i="1" a="1"/>
  <c r="FC54" i="1" s="1"/>
  <c r="GI54" i="1" s="1"/>
  <c r="FC45" i="1" a="1"/>
  <c r="FC45" i="1" s="1"/>
  <c r="GI45" i="1" s="1"/>
  <c r="FC38" i="1" a="1"/>
  <c r="FC38" i="1" s="1"/>
  <c r="GI38" i="1" s="1"/>
  <c r="FC42" i="1" a="1"/>
  <c r="FC42" i="1" s="1"/>
  <c r="GI42" i="1" s="1"/>
  <c r="FC10" i="1" a="1"/>
  <c r="FC10" i="1" s="1"/>
  <c r="GI10" i="1" s="1"/>
  <c r="FC9" i="1" a="1"/>
  <c r="FC9" i="1" s="1"/>
  <c r="GI9" i="1" s="1"/>
  <c r="FC26" i="1" a="1"/>
  <c r="FC26" i="1" s="1"/>
  <c r="GI26" i="1" s="1"/>
  <c r="FC30" i="1" a="1"/>
  <c r="FC30" i="1" s="1"/>
  <c r="GI30" i="1" s="1"/>
  <c r="FC33" i="1" a="1"/>
  <c r="FC33" i="1" s="1"/>
  <c r="GI33" i="1" s="1"/>
  <c r="FC49" i="1" a="1"/>
  <c r="FC49" i="1" s="1"/>
  <c r="GI49" i="1" s="1"/>
  <c r="FC6" i="1" a="1"/>
  <c r="FC6" i="1" s="1"/>
  <c r="GI6" i="1" s="1"/>
  <c r="FC14" i="1" a="1"/>
  <c r="FC14" i="1" s="1"/>
  <c r="GI14" i="1" s="1"/>
  <c r="FC18" i="1" a="1"/>
  <c r="FC18" i="1" s="1"/>
  <c r="GI18" i="1" s="1"/>
  <c r="FC57" i="1" a="1"/>
  <c r="FC57" i="1" s="1"/>
  <c r="GI57" i="1" s="1"/>
  <c r="FC13" i="1" a="1"/>
  <c r="FC13" i="1" s="1"/>
  <c r="GI13" i="1" s="1"/>
  <c r="FC37" i="1" a="1"/>
  <c r="FC37" i="1" s="1"/>
  <c r="GI37" i="1" s="1"/>
  <c r="FC53" i="1" a="1"/>
  <c r="FC53" i="1" s="1"/>
  <c r="GI53" i="1" s="1"/>
  <c r="FC46" i="1" a="1"/>
  <c r="FC46" i="1" s="1"/>
  <c r="GI46" i="1" s="1"/>
  <c r="FC41" i="1" a="1"/>
  <c r="FC41" i="1" s="1"/>
  <c r="GI41" i="1" s="1"/>
  <c r="FD3" i="1" a="1"/>
  <c r="FD3" i="1" s="1"/>
  <c r="GJ3" i="1" s="1"/>
  <c r="FD7" i="1" a="1"/>
  <c r="FD7" i="1" s="1"/>
  <c r="GJ7" i="1" s="1"/>
  <c r="FD11" i="1" a="1"/>
  <c r="FD11" i="1" s="1"/>
  <c r="GJ11" i="1" s="1"/>
  <c r="FD15" i="1" a="1"/>
  <c r="FD15" i="1" s="1"/>
  <c r="GJ15" i="1" s="1"/>
  <c r="FD19" i="1" a="1"/>
  <c r="FD19" i="1" s="1"/>
  <c r="GJ19" i="1" s="1"/>
  <c r="FD23" i="1" a="1"/>
  <c r="FD23" i="1" s="1"/>
  <c r="GJ23" i="1" s="1"/>
  <c r="FD27" i="1" a="1"/>
  <c r="FD27" i="1" s="1"/>
  <c r="GJ27" i="1" s="1"/>
  <c r="FD31" i="1" a="1"/>
  <c r="FD31" i="1" s="1"/>
  <c r="GJ31" i="1" s="1"/>
  <c r="FD35" i="1" a="1"/>
  <c r="FD35" i="1" s="1"/>
  <c r="GJ35" i="1" s="1"/>
  <c r="FD39" i="1" a="1"/>
  <c r="FD39" i="1" s="1"/>
  <c r="GJ39" i="1" s="1"/>
  <c r="FD43" i="1" a="1"/>
  <c r="FD43" i="1" s="1"/>
  <c r="GJ43" i="1" s="1"/>
  <c r="FD47" i="1" a="1"/>
  <c r="FD47" i="1" s="1"/>
  <c r="GJ47" i="1" s="1"/>
  <c r="FD51" i="1" a="1"/>
  <c r="FD51" i="1" s="1"/>
  <c r="GJ51" i="1" s="1"/>
  <c r="FD55" i="1" a="1"/>
  <c r="FD55" i="1" s="1"/>
  <c r="GJ55" i="1" s="1"/>
  <c r="FD9" i="1" a="1"/>
  <c r="FD9" i="1" s="1"/>
  <c r="GJ9" i="1" s="1"/>
  <c r="FD26" i="1" a="1"/>
  <c r="FD26" i="1" s="1"/>
  <c r="GJ26" i="1" s="1"/>
  <c r="FD37" i="1" a="1"/>
  <c r="FD37" i="1" s="1"/>
  <c r="GJ37" i="1" s="1"/>
  <c r="FD2" i="1" a="1"/>
  <c r="FD2" i="1" s="1"/>
  <c r="GJ2" i="1" s="1"/>
  <c r="FD13" i="1" a="1"/>
  <c r="FD13" i="1" s="1"/>
  <c r="GJ13" i="1" s="1"/>
  <c r="FD30" i="1" a="1"/>
  <c r="FD30" i="1" s="1"/>
  <c r="GJ30" i="1" s="1"/>
  <c r="FD24" i="1" a="1"/>
  <c r="FD24" i="1" s="1"/>
  <c r="GJ24" i="1" s="1"/>
  <c r="FD48" i="1" a="1"/>
  <c r="FD48" i="1" s="1"/>
  <c r="GJ48" i="1" s="1"/>
  <c r="FD54" i="1" a="1"/>
  <c r="FD54" i="1" s="1"/>
  <c r="GJ54" i="1" s="1"/>
  <c r="FD36" i="1" a="1"/>
  <c r="FD36" i="1" s="1"/>
  <c r="GJ36" i="1" s="1"/>
  <c r="FD41" i="1" a="1"/>
  <c r="FD41" i="1" s="1"/>
  <c r="GJ41" i="1" s="1"/>
  <c r="FD53" i="1" a="1"/>
  <c r="FD53" i="1" s="1"/>
  <c r="GJ53" i="1" s="1"/>
  <c r="FD10" i="1" a="1"/>
  <c r="FD10" i="1" s="1"/>
  <c r="GJ10" i="1" s="1"/>
  <c r="FD46" i="1" a="1"/>
  <c r="FD46" i="1" s="1"/>
  <c r="GJ46" i="1" s="1"/>
  <c r="FD57" i="1" a="1"/>
  <c r="FD57" i="1" s="1"/>
  <c r="GJ57" i="1" s="1"/>
  <c r="FD17" i="1" a="1"/>
  <c r="FD17" i="1" s="1"/>
  <c r="GJ17" i="1" s="1"/>
  <c r="FD44" i="1" a="1"/>
  <c r="FD44" i="1" s="1"/>
  <c r="GJ44" i="1" s="1"/>
  <c r="FD56" i="1" a="1"/>
  <c r="FD56" i="1" s="1"/>
  <c r="GJ56" i="1" s="1"/>
  <c r="FD16" i="1" a="1"/>
  <c r="FD16" i="1" s="1"/>
  <c r="GJ16" i="1" s="1"/>
  <c r="FD32" i="1" a="1"/>
  <c r="FD32" i="1" s="1"/>
  <c r="GJ32" i="1" s="1"/>
  <c r="FD45" i="1" a="1"/>
  <c r="FD45" i="1" s="1"/>
  <c r="GJ45" i="1" s="1"/>
  <c r="FD4" i="1" a="1"/>
  <c r="FD4" i="1" s="1"/>
  <c r="GJ4" i="1" s="1"/>
  <c r="FD21" i="1" a="1"/>
  <c r="FD21" i="1" s="1"/>
  <c r="GJ21" i="1" s="1"/>
  <c r="FD34" i="1" a="1"/>
  <c r="FD34" i="1" s="1"/>
  <c r="GJ34" i="1" s="1"/>
  <c r="FD6" i="1" a="1"/>
  <c r="FD6" i="1" s="1"/>
  <c r="GJ6" i="1" s="1"/>
  <c r="FD14" i="1" a="1"/>
  <c r="FD14" i="1" s="1"/>
  <c r="GJ14" i="1" s="1"/>
  <c r="FD8" i="1" a="1"/>
  <c r="FD8" i="1" s="1"/>
  <c r="GJ8" i="1" s="1"/>
  <c r="FD25" i="1" a="1"/>
  <c r="FD25" i="1" s="1"/>
  <c r="GJ25" i="1" s="1"/>
  <c r="FD50" i="1" a="1"/>
  <c r="FD50" i="1" s="1"/>
  <c r="GJ50" i="1" s="1"/>
  <c r="FD5" i="1" a="1"/>
  <c r="FD5" i="1" s="1"/>
  <c r="GJ5" i="1" s="1"/>
  <c r="FD22" i="1" a="1"/>
  <c r="FD22" i="1" s="1"/>
  <c r="GJ22" i="1" s="1"/>
  <c r="FD12" i="1" a="1"/>
  <c r="FD12" i="1" s="1"/>
  <c r="GJ12" i="1" s="1"/>
  <c r="FD29" i="1" a="1"/>
  <c r="FD29" i="1" s="1"/>
  <c r="GJ29" i="1" s="1"/>
  <c r="FD38" i="1" a="1"/>
  <c r="FD38" i="1" s="1"/>
  <c r="GJ38" i="1" s="1"/>
  <c r="FD18" i="1" a="1"/>
  <c r="FD18" i="1" s="1"/>
  <c r="GJ18" i="1" s="1"/>
  <c r="FD42" i="1" a="1"/>
  <c r="FD42" i="1" s="1"/>
  <c r="GJ42" i="1" s="1"/>
  <c r="FD40" i="1" a="1"/>
  <c r="FD40" i="1" s="1"/>
  <c r="GJ40" i="1" s="1"/>
  <c r="FD20" i="1" a="1"/>
  <c r="FD20" i="1" s="1"/>
  <c r="GJ20" i="1" s="1"/>
  <c r="FD33" i="1" a="1"/>
  <c r="FD33" i="1" s="1"/>
  <c r="GJ33" i="1" s="1"/>
  <c r="FD49" i="1" a="1"/>
  <c r="FD49" i="1" s="1"/>
  <c r="GJ49" i="1" s="1"/>
  <c r="FD28" i="1" a="1"/>
  <c r="FD28" i="1" s="1"/>
  <c r="GJ28" i="1" s="1"/>
  <c r="FD52" i="1" a="1"/>
  <c r="FD52" i="1" s="1"/>
  <c r="GJ52" i="1" s="1"/>
  <c r="V288" i="2"/>
  <c r="V286" i="2"/>
  <c r="S346" i="2"/>
  <c r="T367" i="2"/>
  <c r="X521" i="2"/>
  <c r="W553" i="2" a="1"/>
  <c r="W553" i="2" s="1"/>
  <c r="U598" i="2"/>
  <c r="U115" i="2"/>
  <c r="V647" i="2"/>
  <c r="V402" i="2"/>
  <c r="S555" i="2"/>
  <c r="R195" i="2"/>
  <c r="W678" i="2" a="1"/>
  <c r="W678" i="2" s="1"/>
  <c r="U516" i="2"/>
  <c r="R223" i="2"/>
  <c r="R89" i="2"/>
  <c r="X288" i="2"/>
  <c r="V639" i="2"/>
  <c r="V87" i="2"/>
  <c r="S299" i="2"/>
  <c r="Q752" i="2"/>
  <c r="Q490" i="2"/>
  <c r="U594" i="2"/>
  <c r="V274" i="2"/>
  <c r="Q764" i="2"/>
  <c r="HM17" i="1" a="1"/>
  <c r="HM17" i="1" s="1"/>
  <c r="V103" i="2"/>
  <c r="V270" i="2"/>
  <c r="X764" i="2"/>
  <c r="S234" i="2"/>
  <c r="HM39" i="1" a="1"/>
  <c r="HM39" i="1" s="1"/>
  <c r="V227" i="2"/>
  <c r="V758" i="2"/>
  <c r="U403" i="2"/>
  <c r="Q192" i="2"/>
  <c r="S647" i="2"/>
  <c r="Q649" i="2"/>
  <c r="X341" i="2"/>
  <c r="R467" i="2"/>
  <c r="W31" i="2" a="1"/>
  <c r="W31" i="2" s="1"/>
  <c r="Q758" i="2"/>
  <c r="V458" i="2"/>
  <c r="W227" i="2" a="1"/>
  <c r="W227" i="2" s="1"/>
  <c r="R103" i="2"/>
  <c r="X649" i="2"/>
  <c r="V105" i="2"/>
  <c r="V184" i="2"/>
  <c r="V476" i="2"/>
  <c r="W650" i="2" a="1"/>
  <c r="W650" i="2" s="1"/>
  <c r="V282" i="2"/>
  <c r="X467" i="2"/>
  <c r="S467" i="2"/>
  <c r="T467" i="2"/>
  <c r="R316" i="2"/>
  <c r="V89" i="2"/>
  <c r="V745" i="2"/>
  <c r="U817" i="2"/>
  <c r="R111" i="2"/>
  <c r="W223" i="2" a="1"/>
  <c r="W223" i="2" s="1"/>
  <c r="W346" i="2" a="1"/>
  <c r="W346" i="2" s="1"/>
  <c r="W654" i="2" a="1"/>
  <c r="W654" i="2" s="1"/>
  <c r="W818" i="2" a="1"/>
  <c r="W818" i="2" s="1"/>
  <c r="W353" i="2" a="1"/>
  <c r="W353" i="2" s="1"/>
  <c r="W758" i="2" a="1"/>
  <c r="W758" i="2" s="1"/>
  <c r="V428" i="2"/>
  <c r="V467" i="2"/>
  <c r="R115" i="2"/>
  <c r="V231" i="2"/>
  <c r="Q657" i="2"/>
  <c r="S820" i="2"/>
  <c r="U582" i="2"/>
  <c r="V425" i="2"/>
  <c r="V353" i="2"/>
  <c r="U113" i="2"/>
  <c r="Q305" i="2"/>
  <c r="T231" i="2"/>
  <c r="T172" i="2"/>
  <c r="W231" i="2" a="1"/>
  <c r="W231" i="2" s="1"/>
  <c r="W826" i="2" a="1"/>
  <c r="W826" i="2" s="1"/>
  <c r="Q325" i="2"/>
  <c r="V187" i="2"/>
  <c r="U402" i="2"/>
  <c r="Q829" i="2"/>
  <c r="S112" i="2"/>
  <c r="W402" i="2" a="1"/>
  <c r="W402" i="2" s="1"/>
  <c r="W282" i="2" a="1"/>
  <c r="W282" i="2" s="1"/>
  <c r="Q14" i="2"/>
  <c r="V704" i="2"/>
  <c r="X119" i="2"/>
  <c r="U758" i="2"/>
  <c r="W649" i="2" a="1"/>
  <c r="W649" i="2" s="1"/>
  <c r="Q341" i="2"/>
  <c r="Q288" i="2"/>
  <c r="S403" i="2"/>
  <c r="Q521" i="2"/>
  <c r="R704" i="2"/>
  <c r="X829" i="2"/>
  <c r="V298" i="2"/>
  <c r="V585" i="2"/>
  <c r="V113" i="2"/>
  <c r="U655" i="2"/>
  <c r="R119" i="2"/>
  <c r="X414" i="2"/>
  <c r="Q737" i="2"/>
  <c r="V414" i="2"/>
  <c r="X227" i="2"/>
  <c r="V727" i="2"/>
  <c r="Q28" i="2"/>
  <c r="Q414" i="2"/>
  <c r="U739" i="2"/>
  <c r="S47" i="2"/>
  <c r="Q113" i="2"/>
  <c r="T192" i="2"/>
  <c r="X353" i="2"/>
  <c r="U414" i="2"/>
  <c r="T472" i="2"/>
  <c r="U547" i="2"/>
  <c r="W655" i="2" a="1"/>
  <c r="W655" i="2" s="1"/>
  <c r="Q804" i="2"/>
  <c r="T119" i="2"/>
  <c r="X402" i="2"/>
  <c r="U833" i="2"/>
  <c r="Q349" i="2"/>
  <c r="X349" i="2"/>
  <c r="X657" i="2"/>
  <c r="S223" i="2"/>
  <c r="S119" i="2"/>
  <c r="X113" i="2"/>
  <c r="S227" i="2"/>
  <c r="S353" i="2"/>
  <c r="T414" i="2"/>
  <c r="X536" i="2"/>
  <c r="U556" i="2"/>
  <c r="S657" i="2"/>
  <c r="X766" i="2"/>
  <c r="U806" i="2"/>
  <c r="T774" i="2"/>
  <c r="R113" i="2"/>
  <c r="W467" i="2" a="1"/>
  <c r="W467" i="2" s="1"/>
  <c r="U590" i="2"/>
  <c r="W414" i="2" a="1"/>
  <c r="W414" i="2" s="1"/>
  <c r="Q654" i="2"/>
  <c r="T227" i="2"/>
  <c r="R12" i="2"/>
  <c r="U119" i="2"/>
  <c r="S282" i="2"/>
  <c r="T353" i="2"/>
  <c r="S414" i="2"/>
  <c r="T535" i="2"/>
  <c r="U649" i="2"/>
  <c r="U701" i="2"/>
  <c r="Q766" i="2"/>
  <c r="U296" i="2"/>
  <c r="X192" i="2"/>
  <c r="U46" i="2"/>
  <c r="R231" i="2"/>
  <c r="Q353" i="2"/>
  <c r="U467" i="2"/>
  <c r="X654" i="2"/>
  <c r="V833" i="2"/>
  <c r="W6" i="2" a="1"/>
  <c r="W6" i="2" s="1"/>
  <c r="S113" i="2"/>
  <c r="T282" i="2"/>
  <c r="R296" i="2"/>
  <c r="S402" i="2"/>
  <c r="S650" i="2"/>
  <c r="T714" i="2"/>
  <c r="W766" i="2" a="1"/>
  <c r="W766" i="2" s="1"/>
  <c r="Q402" i="2"/>
  <c r="U288" i="2"/>
  <c r="Q425" i="2"/>
  <c r="X44" i="2"/>
  <c r="W22" i="2" a="1"/>
  <c r="W22" i="2" s="1"/>
  <c r="W119" i="2" a="1"/>
  <c r="W119" i="2" s="1"/>
  <c r="S288" i="2"/>
  <c r="T402" i="2"/>
  <c r="V383" i="2"/>
  <c r="W701" i="2" a="1"/>
  <c r="W701" i="2" s="1"/>
  <c r="V766" i="2"/>
  <c r="W829" i="2" a="1"/>
  <c r="W829" i="2" s="1"/>
  <c r="R737" i="2"/>
  <c r="U299" i="2"/>
  <c r="X282" i="2"/>
  <c r="U727" i="2"/>
  <c r="W113" i="2" a="1"/>
  <c r="W113" i="2" s="1"/>
  <c r="U829" i="2"/>
  <c r="Q282" i="2"/>
  <c r="R227" i="2"/>
  <c r="V119" i="2"/>
  <c r="U227" i="2"/>
  <c r="U266" i="2"/>
  <c r="R288" i="2"/>
  <c r="U387" i="2"/>
  <c r="S484" i="2"/>
  <c r="U657" i="2"/>
  <c r="U282" i="2"/>
  <c r="T288" i="2"/>
  <c r="S704" i="2"/>
  <c r="V737" i="2"/>
  <c r="U140" i="2"/>
  <c r="W140" i="2" a="1"/>
  <c r="W140" i="2" s="1"/>
  <c r="Q55" i="2"/>
  <c r="U55" i="2"/>
  <c r="R179" i="2"/>
  <c r="Q179" i="2"/>
  <c r="T179" i="2"/>
  <c r="W179" i="2" a="1"/>
  <c r="W179" i="2" s="1"/>
  <c r="X179" i="2"/>
  <c r="U179" i="2"/>
  <c r="W252" i="2" a="1"/>
  <c r="W252" i="2" s="1"/>
  <c r="U252" i="2"/>
  <c r="R252" i="2"/>
  <c r="Q527" i="2"/>
  <c r="T527" i="2"/>
  <c r="S527" i="2"/>
  <c r="U527" i="2"/>
  <c r="R686" i="2"/>
  <c r="Q686" i="2"/>
  <c r="U686" i="2"/>
  <c r="W686" i="2" a="1"/>
  <c r="W686" i="2" s="1"/>
  <c r="W386" i="2" a="1"/>
  <c r="W386" i="2" s="1"/>
  <c r="V386" i="2"/>
  <c r="R658" i="2"/>
  <c r="V658" i="2"/>
  <c r="T658" i="2"/>
  <c r="W658" i="2" a="1"/>
  <c r="W658" i="2" s="1"/>
  <c r="Q655" i="2"/>
  <c r="R655" i="2"/>
  <c r="V655" i="2"/>
  <c r="T655" i="2"/>
  <c r="R171" i="2"/>
  <c r="X171" i="2"/>
  <c r="W171" i="2" a="1"/>
  <c r="W171" i="2" s="1"/>
  <c r="Q171" i="2"/>
  <c r="U171" i="2"/>
  <c r="W796" i="2" a="1"/>
  <c r="W796" i="2" s="1"/>
  <c r="Q796" i="2"/>
  <c r="X104" i="2"/>
  <c r="U104" i="2"/>
  <c r="R642" i="2"/>
  <c r="W642" i="2" a="1"/>
  <c r="W642" i="2" s="1"/>
  <c r="U642" i="2"/>
  <c r="Q642" i="2"/>
  <c r="S642" i="2"/>
  <c r="V642" i="2"/>
  <c r="X642" i="2"/>
  <c r="HM55" i="1" a="1"/>
  <c r="HM55" i="1" s="1"/>
  <c r="HN55" i="1" a="1"/>
  <c r="HN55" i="1" s="1"/>
  <c r="R444" i="2"/>
  <c r="HN23" i="1" a="1"/>
  <c r="HN23" i="1" s="1"/>
  <c r="HM23" i="1" a="1"/>
  <c r="HM23" i="1" s="1"/>
  <c r="HN48" i="1" a="1"/>
  <c r="HN48" i="1" s="1"/>
  <c r="HM48" i="1" a="1"/>
  <c r="HM48" i="1" s="1"/>
  <c r="HM46" i="1" a="1"/>
  <c r="HM46" i="1" s="1"/>
  <c r="HN46" i="1" a="1"/>
  <c r="HN46" i="1" s="1"/>
  <c r="Q403" i="2"/>
  <c r="R403" i="2"/>
  <c r="T403" i="2"/>
  <c r="X403" i="2"/>
  <c r="W770" i="2" a="1"/>
  <c r="W770" i="2" s="1"/>
  <c r="R97" i="2"/>
  <c r="W97" i="2" a="1"/>
  <c r="W97" i="2" s="1"/>
  <c r="U97" i="2"/>
  <c r="Q97" i="2"/>
  <c r="Q366" i="2"/>
  <c r="U366" i="2"/>
  <c r="W366" i="2" a="1"/>
  <c r="W366" i="2" s="1"/>
  <c r="U521" i="2"/>
  <c r="S521" i="2"/>
  <c r="W521" i="2" a="1"/>
  <c r="W521" i="2" s="1"/>
  <c r="V521" i="2"/>
  <c r="W244" i="2" a="1"/>
  <c r="W244" i="2" s="1"/>
  <c r="R244" i="2"/>
  <c r="V244" i="2"/>
  <c r="U244" i="2"/>
  <c r="T244" i="2"/>
  <c r="Q647" i="2"/>
  <c r="X647" i="2"/>
  <c r="W647" i="2" a="1"/>
  <c r="W647" i="2" s="1"/>
  <c r="R647" i="2"/>
  <c r="R548" i="2"/>
  <c r="R194" i="2"/>
  <c r="W194" i="2" a="1"/>
  <c r="W194" i="2" s="1"/>
  <c r="V194" i="2"/>
  <c r="Q194" i="2"/>
  <c r="U194" i="2"/>
  <c r="Q278" i="2"/>
  <c r="U278" i="2"/>
  <c r="Q511" i="2"/>
  <c r="W511" i="2" a="1"/>
  <c r="W511" i="2" s="1"/>
  <c r="V511" i="2"/>
  <c r="Q639" i="2"/>
  <c r="U639" i="2"/>
  <c r="W639" i="2" a="1"/>
  <c r="W639" i="2" s="1"/>
  <c r="X59" i="2"/>
  <c r="U59" i="2"/>
  <c r="T59" i="2"/>
  <c r="Q187" i="2"/>
  <c r="W187" i="2" a="1"/>
  <c r="W187" i="2" s="1"/>
  <c r="Q458" i="2"/>
  <c r="W458" i="2" a="1"/>
  <c r="W458" i="2" s="1"/>
  <c r="W472" i="2" a="1"/>
  <c r="W472" i="2" s="1"/>
  <c r="U472" i="2"/>
  <c r="X472" i="2"/>
  <c r="S472" i="2"/>
  <c r="Q472" i="2"/>
  <c r="Q140" i="2"/>
  <c r="R508" i="2"/>
  <c r="HM27" i="1" a="1"/>
  <c r="HM27" i="1" s="1"/>
  <c r="HN27" i="1" a="1"/>
  <c r="HN27" i="1" s="1"/>
  <c r="HN53" i="1" a="1"/>
  <c r="HN53" i="1" s="1"/>
  <c r="HM53" i="1" a="1"/>
  <c r="HM53" i="1" s="1"/>
  <c r="HN50" i="1" a="1"/>
  <c r="HN50" i="1" s="1"/>
  <c r="HM50" i="1" a="1"/>
  <c r="HM50" i="1" s="1"/>
  <c r="Q111" i="2"/>
  <c r="S111" i="2"/>
  <c r="X111" i="2"/>
  <c r="W111" i="2" a="1"/>
  <c r="W111" i="2" s="1"/>
  <c r="T111" i="2"/>
  <c r="W184" i="2" a="1"/>
  <c r="W184" i="2" s="1"/>
  <c r="U184" i="2"/>
  <c r="T105" i="2"/>
  <c r="W105" i="2" a="1"/>
  <c r="W105" i="2" s="1"/>
  <c r="U105" i="2"/>
  <c r="S105" i="2"/>
  <c r="R394" i="2"/>
  <c r="W394" i="2" a="1"/>
  <c r="W394" i="2" s="1"/>
  <c r="V394" i="2"/>
  <c r="R342" i="2"/>
  <c r="X342" i="2"/>
  <c r="V342" i="2"/>
  <c r="U342" i="2"/>
  <c r="Q342" i="2"/>
  <c r="V341" i="2"/>
  <c r="U341" i="2"/>
  <c r="R766" i="2"/>
  <c r="S766" i="2"/>
  <c r="T766" i="2"/>
  <c r="Q809" i="2"/>
  <c r="R809" i="2"/>
  <c r="V809" i="2"/>
  <c r="Q658" i="2"/>
  <c r="Q95" i="2"/>
  <c r="V95" i="2"/>
  <c r="W95" i="2" a="1"/>
  <c r="W95" i="2" s="1"/>
  <c r="U95" i="2"/>
  <c r="R646" i="2"/>
  <c r="S646" i="2"/>
  <c r="X646" i="2"/>
  <c r="V646" i="2"/>
  <c r="Q646" i="2"/>
  <c r="T646" i="2"/>
  <c r="Q757" i="2"/>
  <c r="R757" i="2"/>
  <c r="V757" i="2"/>
  <c r="Q547" i="2"/>
  <c r="S547" i="2"/>
  <c r="V547" i="2"/>
  <c r="R547" i="2"/>
  <c r="W547" i="2" a="1"/>
  <c r="W547" i="2" s="1"/>
  <c r="V520" i="2"/>
  <c r="X520" i="2"/>
  <c r="R163" i="2"/>
  <c r="Q163" i="2"/>
  <c r="U163" i="2"/>
  <c r="W163" i="2" a="1"/>
  <c r="W163" i="2" s="1"/>
  <c r="R354" i="2"/>
  <c r="V354" i="2"/>
  <c r="X354" i="2"/>
  <c r="Q354" i="2"/>
  <c r="U354" i="2"/>
  <c r="W354" i="2" a="1"/>
  <c r="W354" i="2" s="1"/>
  <c r="X769" i="2"/>
  <c r="Q769" i="2"/>
  <c r="W527" i="2" a="1"/>
  <c r="W527" i="2" s="1"/>
  <c r="Q312" i="2"/>
  <c r="U312" i="2"/>
  <c r="R312" i="2"/>
  <c r="U789" i="2"/>
  <c r="W789" i="2" a="1"/>
  <c r="W789" i="2" s="1"/>
  <c r="Q789" i="2"/>
  <c r="R789" i="2"/>
  <c r="V783" i="2"/>
  <c r="U783" i="2"/>
  <c r="W535" i="2" a="1"/>
  <c r="W535" i="2" s="1"/>
  <c r="Q105" i="2"/>
  <c r="V535" i="2"/>
  <c r="T555" i="2"/>
  <c r="W256" i="2" a="1"/>
  <c r="W256" i="2" s="1"/>
  <c r="U256" i="2"/>
  <c r="V256" i="2"/>
  <c r="W68" i="2" a="1"/>
  <c r="W68" i="2" s="1"/>
  <c r="S68" i="2"/>
  <c r="X68" i="2"/>
  <c r="Q68" i="2"/>
  <c r="W785" i="2" a="1"/>
  <c r="W785" i="2" s="1"/>
  <c r="U785" i="2"/>
  <c r="Q785" i="2"/>
  <c r="T545" i="2"/>
  <c r="W545" i="2" a="1"/>
  <c r="W545" i="2" s="1"/>
  <c r="S545" i="2"/>
  <c r="R545" i="2"/>
  <c r="V545" i="2"/>
  <c r="U545" i="2"/>
  <c r="U555" i="2"/>
  <c r="W809" i="2" a="1"/>
  <c r="W809" i="2" s="1"/>
  <c r="V258" i="2"/>
  <c r="Q258" i="2"/>
  <c r="R286" i="2"/>
  <c r="W286" i="2" a="1"/>
  <c r="W286" i="2" s="1"/>
  <c r="U286" i="2"/>
  <c r="W637" i="2" a="1"/>
  <c r="W637" i="2" s="1"/>
  <c r="Q637" i="2"/>
  <c r="U637" i="2"/>
  <c r="R650" i="2"/>
  <c r="X650" i="2"/>
  <c r="Q650" i="2"/>
  <c r="T650" i="2"/>
  <c r="V650" i="2"/>
  <c r="Q39" i="2"/>
  <c r="V39" i="2"/>
  <c r="U39" i="2"/>
  <c r="Q231" i="2"/>
  <c r="X231" i="2"/>
  <c r="S231" i="2"/>
  <c r="Q671" i="2"/>
  <c r="W671" i="2" a="1"/>
  <c r="W671" i="2" s="1"/>
  <c r="V671" i="2"/>
  <c r="U671" i="2"/>
  <c r="R671" i="2"/>
  <c r="U477" i="2"/>
  <c r="X477" i="2"/>
  <c r="W477" i="2" a="1"/>
  <c r="W477" i="2" s="1"/>
  <c r="Q477" i="2"/>
  <c r="R352" i="2"/>
  <c r="U352" i="2"/>
  <c r="V352" i="2"/>
  <c r="X352" i="2"/>
  <c r="V768" i="2"/>
  <c r="S768" i="2"/>
  <c r="R768" i="2"/>
  <c r="Q503" i="2"/>
  <c r="W503" i="2" a="1"/>
  <c r="W503" i="2" s="1"/>
  <c r="U469" i="2"/>
  <c r="T469" i="2"/>
  <c r="S469" i="2"/>
  <c r="W469" i="2" a="1"/>
  <c r="W469" i="2" s="1"/>
  <c r="X469" i="2"/>
  <c r="R469" i="2"/>
  <c r="R68" i="2"/>
  <c r="S655" i="2"/>
  <c r="V171" i="2"/>
  <c r="X527" i="2"/>
  <c r="T484" i="2"/>
  <c r="T286" i="2"/>
  <c r="W59" i="2" a="1"/>
  <c r="W59" i="2" s="1"/>
  <c r="HN54" i="1" a="1"/>
  <c r="HN54" i="1" s="1"/>
  <c r="HM54" i="1" a="1"/>
  <c r="HM54" i="1" s="1"/>
  <c r="HN19" i="1" a="1"/>
  <c r="HN19" i="1" s="1"/>
  <c r="HM19" i="1" a="1"/>
  <c r="HM19" i="1" s="1"/>
  <c r="Q319" i="2"/>
  <c r="V319" i="2"/>
  <c r="Q219" i="2"/>
  <c r="W219" i="2" a="1"/>
  <c r="W219" i="2" s="1"/>
  <c r="V219" i="2"/>
  <c r="U137" i="2"/>
  <c r="Q137" i="2"/>
  <c r="W693" i="2" a="1"/>
  <c r="W693" i="2" s="1"/>
  <c r="V693" i="2"/>
  <c r="R693" i="2"/>
  <c r="U693" i="2"/>
  <c r="Q693" i="2"/>
  <c r="W508" i="2" a="1"/>
  <c r="W508" i="2" s="1"/>
  <c r="U508" i="2"/>
  <c r="V508" i="2"/>
  <c r="Q508" i="2"/>
  <c r="V266" i="2"/>
  <c r="Q266" i="2"/>
  <c r="Q375" i="2"/>
  <c r="S375" i="2"/>
  <c r="V375" i="2"/>
  <c r="R375" i="2"/>
  <c r="Q226" i="2"/>
  <c r="V226" i="2"/>
  <c r="U226" i="2"/>
  <c r="W333" i="2" a="1"/>
  <c r="W333" i="2" s="1"/>
  <c r="U333" i="2"/>
  <c r="W89" i="2" a="1"/>
  <c r="W89" i="2" s="1"/>
  <c r="U89" i="2"/>
  <c r="W378" i="2" a="1"/>
  <c r="W378" i="2" s="1"/>
  <c r="V378" i="2"/>
  <c r="V799" i="2"/>
  <c r="U799" i="2"/>
  <c r="T375" i="2"/>
  <c r="Q195" i="2"/>
  <c r="W195" i="2" a="1"/>
  <c r="W195" i="2" s="1"/>
  <c r="V195" i="2"/>
  <c r="W476" i="2" a="1"/>
  <c r="W476" i="2" s="1"/>
  <c r="T476" i="2"/>
  <c r="R476" i="2"/>
  <c r="S476" i="2"/>
  <c r="X476" i="2"/>
  <c r="Q476" i="2"/>
  <c r="W752" i="2" a="1"/>
  <c r="W752" i="2" s="1"/>
  <c r="U752" i="2"/>
  <c r="W801" i="2" a="1"/>
  <c r="W801" i="2" s="1"/>
  <c r="Q801" i="2"/>
  <c r="R801" i="2"/>
  <c r="V801" i="2"/>
  <c r="T72" i="2"/>
  <c r="Q72" i="2"/>
  <c r="V72" i="2"/>
  <c r="X72" i="2"/>
  <c r="U72" i="2"/>
  <c r="Q115" i="2"/>
  <c r="X115" i="2"/>
  <c r="W115" i="2" a="1"/>
  <c r="W115" i="2" s="1"/>
  <c r="T115" i="2"/>
  <c r="V115" i="2"/>
  <c r="R622" i="2"/>
  <c r="U622" i="2"/>
  <c r="W622" i="2" a="1"/>
  <c r="W622" i="2" s="1"/>
  <c r="Q622" i="2"/>
  <c r="X535" i="2"/>
  <c r="U658" i="2"/>
  <c r="Q378" i="2"/>
  <c r="V31" i="2"/>
  <c r="T226" i="2"/>
  <c r="X244" i="2"/>
  <c r="T354" i="2"/>
  <c r="R341" i="2"/>
  <c r="Q386" i="2"/>
  <c r="R511" i="2"/>
  <c r="U548" i="2"/>
  <c r="V622" i="2"/>
  <c r="HN51" i="1" a="1"/>
  <c r="HN51" i="1" s="1"/>
  <c r="HM51" i="1" a="1"/>
  <c r="HM51" i="1" s="1"/>
  <c r="HM49" i="1" a="1"/>
  <c r="HM49" i="1" s="1"/>
  <c r="HN49" i="1" a="1"/>
  <c r="HN49" i="1" s="1"/>
  <c r="W444" i="2" a="1"/>
  <c r="W444" i="2" s="1"/>
  <c r="U444" i="2"/>
  <c r="Q444" i="2"/>
  <c r="Q675" i="2"/>
  <c r="R675" i="2"/>
  <c r="W675" i="2" a="1"/>
  <c r="W675" i="2" s="1"/>
  <c r="U675" i="2"/>
  <c r="R46" i="2"/>
  <c r="S46" i="2"/>
  <c r="W46" i="2" a="1"/>
  <c r="W46" i="2" s="1"/>
  <c r="V46" i="2"/>
  <c r="Q779" i="2"/>
  <c r="X779" i="2"/>
  <c r="S779" i="2"/>
  <c r="U779" i="2"/>
  <c r="T779" i="2"/>
  <c r="W779" i="2" a="1"/>
  <c r="W779" i="2" s="1"/>
  <c r="V779" i="2"/>
  <c r="R779" i="2"/>
  <c r="T770" i="2"/>
  <c r="Q47" i="2"/>
  <c r="X47" i="2"/>
  <c r="U47" i="2"/>
  <c r="U377" i="2"/>
  <c r="V377" i="2"/>
  <c r="Q377" i="2"/>
  <c r="R678" i="2"/>
  <c r="U678" i="2"/>
  <c r="Q678" i="2"/>
  <c r="Q367" i="2"/>
  <c r="W367" i="2" a="1"/>
  <c r="W367" i="2" s="1"/>
  <c r="R367" i="2"/>
  <c r="V367" i="2"/>
  <c r="S367" i="2"/>
  <c r="S342" i="2"/>
  <c r="X658" i="2"/>
  <c r="W4" i="2" a="1"/>
  <c r="W4" i="2" s="1"/>
  <c r="U4" i="2"/>
  <c r="V4" i="2"/>
  <c r="W797" i="2" a="1"/>
  <c r="W797" i="2" s="1"/>
  <c r="Q797" i="2"/>
  <c r="V797" i="2"/>
  <c r="R797" i="2"/>
  <c r="R270" i="2"/>
  <c r="Q270" i="2"/>
  <c r="U270" i="2"/>
  <c r="V747" i="2"/>
  <c r="Q747" i="2"/>
  <c r="R747" i="2"/>
  <c r="U747" i="2"/>
  <c r="W747" i="2" a="1"/>
  <c r="W747" i="2" s="1"/>
  <c r="S594" i="2"/>
  <c r="X594" i="2"/>
  <c r="W594" i="2" a="1"/>
  <c r="W594" i="2" s="1"/>
  <c r="T594" i="2"/>
  <c r="S354" i="2"/>
  <c r="X768" i="2"/>
  <c r="Q46" i="2"/>
  <c r="X820" i="2"/>
  <c r="S163" i="2"/>
  <c r="V469" i="2"/>
  <c r="R752" i="2"/>
  <c r="W226" i="2" a="1"/>
  <c r="W226" i="2" s="1"/>
  <c r="U325" i="2"/>
  <c r="U68" i="2"/>
  <c r="S226" i="2"/>
  <c r="W341" i="2" a="1"/>
  <c r="W341" i="2" s="1"/>
  <c r="V325" i="2"/>
  <c r="W387" i="2" a="1"/>
  <c r="W387" i="2" s="1"/>
  <c r="R527" i="2"/>
  <c r="V503" i="2"/>
  <c r="W810" i="2" a="1"/>
  <c r="W810" i="2" s="1"/>
  <c r="HM24" i="1" a="1"/>
  <c r="HM24" i="1" s="1"/>
  <c r="HN24" i="1" a="1"/>
  <c r="HN24" i="1" s="1"/>
  <c r="HM21" i="1" a="1"/>
  <c r="HM21" i="1" s="1"/>
  <c r="HN21" i="1" a="1"/>
  <c r="HN21" i="1" s="1"/>
  <c r="R81" i="2"/>
  <c r="HM20" i="1" a="1"/>
  <c r="HM20" i="1" s="1"/>
  <c r="HN20" i="1" a="1"/>
  <c r="HN20" i="1" s="1"/>
  <c r="HN47" i="1" a="1"/>
  <c r="HN47" i="1" s="1"/>
  <c r="HM47" i="1" a="1"/>
  <c r="HM47" i="1" s="1"/>
  <c r="U349" i="2"/>
  <c r="W349" i="2" a="1"/>
  <c r="W349" i="2" s="1"/>
  <c r="T349" i="2"/>
  <c r="W260" i="2" a="1"/>
  <c r="W260" i="2" s="1"/>
  <c r="V260" i="2"/>
  <c r="U260" i="2"/>
  <c r="V548" i="2"/>
  <c r="Q548" i="2"/>
  <c r="T548" i="2"/>
  <c r="W548" i="2" a="1"/>
  <c r="W548" i="2" s="1"/>
  <c r="T645" i="2"/>
  <c r="Q645" i="2"/>
  <c r="W645" i="2" a="1"/>
  <c r="W645" i="2" s="1"/>
  <c r="U645" i="2"/>
  <c r="S645" i="2"/>
  <c r="V645" i="2"/>
  <c r="Q555" i="2"/>
  <c r="V555" i="2"/>
  <c r="R555" i="2"/>
  <c r="W428" i="2" a="1"/>
  <c r="W428" i="2" s="1"/>
  <c r="U428" i="2"/>
  <c r="Q203" i="2"/>
  <c r="W203" i="2" a="1"/>
  <c r="W203" i="2" s="1"/>
  <c r="V203" i="2"/>
  <c r="W239" i="2" a="1"/>
  <c r="W239" i="2" s="1"/>
  <c r="T239" i="2"/>
  <c r="Q239" i="2"/>
  <c r="U239" i="2"/>
  <c r="S239" i="2"/>
  <c r="R239" i="2"/>
  <c r="X239" i="2"/>
  <c r="Q519" i="2"/>
  <c r="W519" i="2" a="1"/>
  <c r="W519" i="2" s="1"/>
  <c r="V519" i="2"/>
  <c r="U773" i="2"/>
  <c r="X773" i="2"/>
  <c r="Q773" i="2"/>
  <c r="R773" i="2"/>
  <c r="V773" i="2"/>
  <c r="T773" i="2"/>
  <c r="W629" i="2" a="1"/>
  <c r="W629" i="2" s="1"/>
  <c r="U629" i="2"/>
  <c r="Q629" i="2"/>
  <c r="W484" i="2" a="1"/>
  <c r="W484" i="2" s="1"/>
  <c r="R484" i="2"/>
  <c r="U484" i="2"/>
  <c r="Q598" i="2"/>
  <c r="W598" i="2" a="1"/>
  <c r="W598" i="2" s="1"/>
  <c r="R346" i="2"/>
  <c r="U346" i="2"/>
  <c r="V346" i="2"/>
  <c r="X346" i="2"/>
  <c r="Q346" i="2"/>
  <c r="Q631" i="2"/>
  <c r="U631" i="2"/>
  <c r="V631" i="2"/>
  <c r="W631" i="2" a="1"/>
  <c r="W631" i="2" s="1"/>
  <c r="V163" i="2"/>
  <c r="T477" i="2"/>
  <c r="HM25" i="1" a="1"/>
  <c r="HM25" i="1" s="1"/>
  <c r="W137" i="2" a="1"/>
  <c r="W137" i="2" s="1"/>
  <c r="V333" i="2"/>
  <c r="V179" i="2"/>
  <c r="W312" i="2" a="1"/>
  <c r="W312" i="2" s="1"/>
  <c r="T521" i="2"/>
  <c r="R590" i="2"/>
  <c r="Q286" i="2"/>
  <c r="S341" i="2"/>
  <c r="Q394" i="2"/>
  <c r="Q484" i="2"/>
  <c r="V527" i="2"/>
  <c r="T590" i="2"/>
  <c r="X645" i="2"/>
  <c r="U797" i="2"/>
  <c r="U811" i="2"/>
  <c r="R87" i="2"/>
  <c r="HM26" i="1" a="1"/>
  <c r="HM26" i="1" s="1"/>
  <c r="HN26" i="1" a="1"/>
  <c r="HN26" i="1" s="1"/>
  <c r="Q172" i="2"/>
  <c r="W172" i="2" a="1"/>
  <c r="W172" i="2" s="1"/>
  <c r="U172" i="2"/>
  <c r="V172" i="2"/>
  <c r="R172" i="2"/>
  <c r="W28" i="2" a="1"/>
  <c r="W28" i="2" s="1"/>
  <c r="V28" i="2"/>
  <c r="W264" i="2" a="1"/>
  <c r="W264" i="2" s="1"/>
  <c r="U264" i="2"/>
  <c r="R817" i="2"/>
  <c r="V817" i="2"/>
  <c r="W500" i="2" a="1"/>
  <c r="W500" i="2" s="1"/>
  <c r="Q500" i="2"/>
  <c r="U500" i="2"/>
  <c r="R14" i="2"/>
  <c r="V14" i="2"/>
  <c r="W14" i="2" a="1"/>
  <c r="W14" i="2" s="1"/>
  <c r="W12" i="2" a="1"/>
  <c r="W12" i="2" s="1"/>
  <c r="V12" i="2"/>
  <c r="W492" i="2" a="1"/>
  <c r="W492" i="2" s="1"/>
  <c r="T492" i="2"/>
  <c r="R492" i="2"/>
  <c r="U492" i="2"/>
  <c r="V492" i="2"/>
  <c r="W258" i="2" a="1"/>
  <c r="W258" i="2" s="1"/>
  <c r="U704" i="2"/>
  <c r="W704" i="2" a="1"/>
  <c r="W704" i="2" s="1"/>
  <c r="T704" i="2"/>
  <c r="R791" i="2"/>
  <c r="U791" i="2"/>
  <c r="V791" i="2"/>
  <c r="T657" i="2"/>
  <c r="V657" i="2"/>
  <c r="R657" i="2"/>
  <c r="Q223" i="2"/>
  <c r="V223" i="2"/>
  <c r="X223" i="2"/>
  <c r="T223" i="2"/>
  <c r="V664" i="2"/>
  <c r="U664" i="2"/>
  <c r="W664" i="2" a="1"/>
  <c r="W664" i="2" s="1"/>
  <c r="Q664" i="2"/>
  <c r="V68" i="2"/>
  <c r="T342" i="2"/>
  <c r="W769" i="2" a="1"/>
  <c r="W769" i="2" s="1"/>
  <c r="W278" i="2" a="1"/>
  <c r="W278" i="2" s="1"/>
  <c r="W773" i="2" a="1"/>
  <c r="W773" i="2" s="1"/>
  <c r="W47" i="2" a="1"/>
  <c r="W47" i="2" s="1"/>
  <c r="V349" i="2"/>
  <c r="V500" i="2"/>
  <c r="T764" i="2"/>
  <c r="S171" i="2"/>
  <c r="W383" i="2" a="1"/>
  <c r="W383" i="2" s="1"/>
  <c r="R764" i="2"/>
  <c r="T46" i="2"/>
  <c r="V47" i="2"/>
  <c r="S179" i="2"/>
  <c r="Q252" i="2"/>
  <c r="R47" i="2"/>
  <c r="T163" i="2"/>
  <c r="V140" i="2"/>
  <c r="Q256" i="2"/>
  <c r="Q4" i="2"/>
  <c r="T171" i="2"/>
  <c r="U258" i="2"/>
  <c r="X286" i="2"/>
  <c r="R349" i="2"/>
  <c r="V387" i="2"/>
  <c r="Q492" i="2"/>
  <c r="S477" i="2"/>
  <c r="Q594" i="2"/>
  <c r="W646" i="2" a="1"/>
  <c r="W646" i="2" s="1"/>
  <c r="X704" i="2"/>
  <c r="U764" i="2"/>
  <c r="U801" i="2"/>
  <c r="Q817" i="2"/>
  <c r="HN52" i="1" a="1"/>
  <c r="HN52" i="1" s="1"/>
  <c r="HM52" i="1" a="1"/>
  <c r="HM52" i="1" s="1"/>
  <c r="R203" i="2"/>
  <c r="HM22" i="1" a="1"/>
  <c r="HM22" i="1" s="1"/>
  <c r="HN22" i="1" a="1"/>
  <c r="HN22" i="1" s="1"/>
  <c r="HN18" i="1" a="1"/>
  <c r="HN18" i="1" s="1"/>
  <c r="HM18" i="1" a="1"/>
  <c r="HM18" i="1" s="1"/>
  <c r="W296" i="2" a="1"/>
  <c r="W296" i="2" s="1"/>
  <c r="Q296" i="2"/>
  <c r="V296" i="2"/>
  <c r="S296" i="2"/>
  <c r="R274" i="2"/>
  <c r="U274" i="2"/>
  <c r="S590" i="2"/>
  <c r="V590" i="2"/>
  <c r="X590" i="2"/>
  <c r="W590" i="2" a="1"/>
  <c r="W590" i="2" s="1"/>
  <c r="Q535" i="2"/>
  <c r="S535" i="2"/>
  <c r="U535" i="2"/>
  <c r="Q563" i="2"/>
  <c r="V563" i="2"/>
  <c r="U563" i="2"/>
  <c r="V137" i="2"/>
  <c r="Q103" i="2"/>
  <c r="T103" i="2"/>
  <c r="S103" i="2"/>
  <c r="X103" i="2"/>
  <c r="W103" i="2" a="1"/>
  <c r="W103" i="2" s="1"/>
  <c r="U803" i="2"/>
  <c r="V803" i="2"/>
  <c r="U383" i="2"/>
  <c r="R350" i="2"/>
  <c r="X350" i="2"/>
  <c r="Q350" i="2"/>
  <c r="V498" i="2"/>
  <c r="U498" i="2"/>
  <c r="Q498" i="2"/>
  <c r="W81" i="2" a="1"/>
  <c r="W81" i="2" s="1"/>
  <c r="Q81" i="2"/>
  <c r="U81" i="2"/>
  <c r="R370" i="2"/>
  <c r="U370" i="2"/>
  <c r="T370" i="2"/>
  <c r="W370" i="2" a="1"/>
  <c r="W370" i="2" s="1"/>
  <c r="S370" i="2"/>
  <c r="U790" i="2"/>
  <c r="W790" i="2" a="1"/>
  <c r="W790" i="2" s="1"/>
  <c r="R629" i="2"/>
  <c r="T280" i="2"/>
  <c r="X280" i="2"/>
  <c r="Q280" i="2"/>
  <c r="Q155" i="2"/>
  <c r="R155" i="2"/>
  <c r="W155" i="2" a="1"/>
  <c r="W155" i="2" s="1"/>
  <c r="U155" i="2"/>
  <c r="R73" i="2"/>
  <c r="W73" i="2" a="1"/>
  <c r="W73" i="2" s="1"/>
  <c r="U73" i="2"/>
  <c r="R634" i="2"/>
  <c r="U634" i="2"/>
  <c r="W634" i="2" a="1"/>
  <c r="W634" i="2" s="1"/>
  <c r="Q634" i="2"/>
  <c r="T649" i="2"/>
  <c r="S649" i="2"/>
  <c r="V649" i="2"/>
  <c r="W39" i="2" a="1"/>
  <c r="W39" i="2" s="1"/>
  <c r="Q370" i="2"/>
  <c r="X105" i="2"/>
  <c r="W375" i="2" a="1"/>
  <c r="W375" i="2" s="1"/>
  <c r="V594" i="2"/>
  <c r="R472" i="2"/>
  <c r="Q244" i="2"/>
  <c r="V477" i="2"/>
  <c r="R477" i="2"/>
  <c r="HN56" i="1" a="1"/>
  <c r="HN56" i="1" s="1"/>
  <c r="HM56" i="1" a="1"/>
  <c r="HM56" i="1" s="1"/>
  <c r="Q12" i="2"/>
  <c r="V73" i="2"/>
  <c r="Q260" i="2"/>
  <c r="R333" i="2"/>
  <c r="W319" i="2" a="1"/>
  <c r="W319" i="2" s="1"/>
  <c r="V403" i="2"/>
  <c r="U647" i="2"/>
  <c r="R637" i="2"/>
  <c r="U768" i="2"/>
  <c r="HM16" i="1" a="1"/>
  <c r="HM16" i="1" s="1"/>
  <c r="HN16" i="1" a="1"/>
  <c r="HN16" i="1" s="1"/>
  <c r="HM10" i="1" a="1"/>
  <c r="HM10" i="1" s="1"/>
  <c r="HN10" i="1" a="1"/>
  <c r="HN10" i="1" s="1"/>
  <c r="HN9" i="1" a="1"/>
  <c r="HN9" i="1" s="1"/>
  <c r="HM9" i="1" a="1"/>
  <c r="HM9" i="1" s="1"/>
  <c r="U787" i="2"/>
  <c r="HM42" i="1" a="1"/>
  <c r="HM42" i="1" s="1"/>
  <c r="HM8" i="1" a="1"/>
  <c r="HM8" i="1" s="1"/>
  <c r="HN8" i="1" a="1"/>
  <c r="HN8" i="1" s="1"/>
  <c r="HN41" i="1" a="1"/>
  <c r="HN41" i="1" s="1"/>
  <c r="HM41" i="1" a="1"/>
  <c r="HM41" i="1" s="1"/>
  <c r="HN40" i="1" a="1"/>
  <c r="HN40" i="1" s="1"/>
  <c r="HM40" i="1" a="1"/>
  <c r="HM40" i="1" s="1"/>
  <c r="R219" i="2"/>
  <c r="HM38" i="1" a="1"/>
  <c r="HM38" i="1" s="1"/>
  <c r="HN38" i="1" a="1"/>
  <c r="HN38" i="1" s="1"/>
  <c r="R458" i="2"/>
  <c r="HN37" i="1" a="1"/>
  <c r="HN37" i="1" s="1"/>
  <c r="HM45" i="1" a="1"/>
  <c r="HM45" i="1" s="1"/>
  <c r="HN43" i="1" a="1"/>
  <c r="HN43" i="1" s="1"/>
  <c r="HM43" i="1" a="1"/>
  <c r="HM43" i="1" s="1"/>
  <c r="HN44" i="1" a="1"/>
  <c r="HN44" i="1" s="1"/>
  <c r="HM44" i="1" a="1"/>
  <c r="HM44" i="1" s="1"/>
  <c r="HM57" i="1" a="1"/>
  <c r="HM57" i="1" s="1"/>
  <c r="HN57" i="1" a="1"/>
  <c r="HN57" i="1" s="1"/>
  <c r="V133" i="2"/>
  <c r="T292" i="2"/>
  <c r="T51" i="2"/>
  <c r="S430" i="2"/>
  <c r="R580" i="2"/>
  <c r="V141" i="2"/>
  <c r="W287" i="2" a="1"/>
  <c r="W287" i="2" s="1"/>
  <c r="T430" i="2"/>
  <c r="R595" i="2"/>
  <c r="U580" i="2"/>
  <c r="U243" i="2"/>
  <c r="V51" i="2"/>
  <c r="W26" i="2" a="1"/>
  <c r="W26" i="2" s="1"/>
  <c r="T595" i="2"/>
  <c r="W190" i="2" a="1"/>
  <c r="W190" i="2" s="1"/>
  <c r="Q485" i="2"/>
  <c r="V359" i="2"/>
  <c r="V308" i="2"/>
  <c r="R430" i="2"/>
  <c r="Q577" i="2"/>
  <c r="U702" i="2"/>
  <c r="S415" i="2"/>
  <c r="U748" i="2"/>
  <c r="W673" i="2" a="1"/>
  <c r="W673" i="2" s="1"/>
  <c r="T224" i="2"/>
  <c r="W499" i="2" a="1"/>
  <c r="W499" i="2" s="1"/>
  <c r="U714" i="2"/>
  <c r="W737" i="2" a="1"/>
  <c r="W737" i="2" s="1"/>
  <c r="V177" i="2"/>
  <c r="V339" i="2"/>
  <c r="R620" i="2"/>
  <c r="S585" i="2"/>
  <c r="V449" i="2"/>
  <c r="U585" i="2"/>
  <c r="X189" i="2"/>
  <c r="V224" i="2"/>
  <c r="V522" i="2"/>
  <c r="U612" i="2"/>
  <c r="X116" i="2"/>
  <c r="S409" i="2"/>
  <c r="T523" i="2"/>
  <c r="U620" i="2"/>
  <c r="V190" i="2"/>
  <c r="R457" i="2"/>
  <c r="S404" i="2"/>
  <c r="Q88" i="2"/>
  <c r="S583" i="2"/>
  <c r="S224" i="2"/>
  <c r="W585" i="2" a="1"/>
  <c r="W585" i="2" s="1"/>
  <c r="V583" i="2"/>
  <c r="W583" i="2" a="1"/>
  <c r="W583" i="2" s="1"/>
  <c r="U108" i="2"/>
  <c r="X224" i="2"/>
  <c r="U305" i="2"/>
  <c r="X409" i="2"/>
  <c r="Q588" i="2"/>
  <c r="R585" i="2"/>
  <c r="R588" i="2"/>
  <c r="S762" i="2"/>
  <c r="Q323" i="2"/>
  <c r="X404" i="2"/>
  <c r="U409" i="2"/>
  <c r="X588" i="2"/>
  <c r="R767" i="2"/>
  <c r="S232" i="2"/>
  <c r="W324" i="2" a="1"/>
  <c r="W324" i="2" s="1"/>
  <c r="X774" i="2"/>
  <c r="X108" i="2"/>
  <c r="Q190" i="2"/>
  <c r="W714" i="2" a="1"/>
  <c r="W714" i="2" s="1"/>
  <c r="V134" i="2"/>
  <c r="T243" i="2"/>
  <c r="R364" i="2"/>
  <c r="R748" i="2"/>
  <c r="V138" i="2"/>
  <c r="W332" i="2" a="1"/>
  <c r="W332" i="2" s="1"/>
  <c r="Q40" i="2"/>
  <c r="X40" i="2"/>
  <c r="W335" i="2" a="1"/>
  <c r="W335" i="2" s="1"/>
  <c r="U42" i="2"/>
  <c r="R243" i="2"/>
  <c r="V438" i="2"/>
  <c r="V485" i="2"/>
  <c r="R140" i="2"/>
  <c r="U111" i="2"/>
  <c r="T100" i="2"/>
  <c r="S172" i="2"/>
  <c r="R226" i="2"/>
  <c r="R271" i="2"/>
  <c r="Q274" i="2"/>
  <c r="V264" i="2"/>
  <c r="U438" i="2"/>
  <c r="Q714" i="2"/>
  <c r="V526" i="2"/>
  <c r="T106" i="2"/>
  <c r="V109" i="2"/>
  <c r="U431" i="2"/>
  <c r="X778" i="2"/>
  <c r="W627" i="2" a="1"/>
  <c r="W627" i="2" s="1"/>
  <c r="Q778" i="2"/>
  <c r="U114" i="2"/>
  <c r="W277" i="2" a="1"/>
  <c r="W277" i="2" s="1"/>
  <c r="S108" i="2"/>
  <c r="Q465" i="2"/>
  <c r="R493" i="2"/>
  <c r="S580" i="2"/>
  <c r="V305" i="2"/>
  <c r="U588" i="2"/>
  <c r="U743" i="2"/>
  <c r="V778" i="2"/>
  <c r="V66" i="2"/>
  <c r="T116" i="2"/>
  <c r="U141" i="2"/>
  <c r="Q216" i="2"/>
  <c r="U583" i="2"/>
  <c r="Q620" i="2"/>
  <c r="R692" i="2"/>
  <c r="R628" i="2"/>
  <c r="Q749" i="2"/>
  <c r="U778" i="2"/>
  <c r="U66" i="2"/>
  <c r="R100" i="2"/>
  <c r="U287" i="2"/>
  <c r="U339" i="2"/>
  <c r="Q585" i="2"/>
  <c r="U576" i="2"/>
  <c r="R696" i="2"/>
  <c r="Q753" i="2"/>
  <c r="W755" i="2" a="1"/>
  <c r="W755" i="2" s="1"/>
  <c r="V534" i="2"/>
  <c r="X57" i="2"/>
  <c r="R108" i="2"/>
  <c r="W198" i="2" a="1"/>
  <c r="W198" i="2" s="1"/>
  <c r="U253" i="2"/>
  <c r="W474" i="2" a="1"/>
  <c r="W474" i="2" s="1"/>
  <c r="W557" i="2" a="1"/>
  <c r="W557" i="2" s="1"/>
  <c r="X585" i="2"/>
  <c r="W595" i="2" a="1"/>
  <c r="W595" i="2" s="1"/>
  <c r="V702" i="2"/>
  <c r="Q754" i="2"/>
  <c r="U755" i="2"/>
  <c r="W423" i="2" a="1"/>
  <c r="W423" i="2" s="1"/>
  <c r="X220" i="2"/>
  <c r="Q24" i="2"/>
  <c r="W58" i="2" a="1"/>
  <c r="W58" i="2" s="1"/>
  <c r="Q209" i="2"/>
  <c r="W243" i="2" a="1"/>
  <c r="W243" i="2" s="1"/>
  <c r="Q576" i="2"/>
  <c r="R583" i="2"/>
  <c r="R727" i="2"/>
  <c r="Q755" i="2"/>
  <c r="U26" i="2"/>
  <c r="V209" i="2"/>
  <c r="V415" i="2"/>
  <c r="R415" i="2"/>
  <c r="W577" i="2" a="1"/>
  <c r="W577" i="2" s="1"/>
  <c r="V706" i="2"/>
  <c r="R731" i="2"/>
  <c r="X523" i="2"/>
  <c r="W778" i="2" a="1"/>
  <c r="W778" i="2" s="1"/>
  <c r="Q188" i="2"/>
  <c r="W323" i="2" a="1"/>
  <c r="W323" i="2" s="1"/>
  <c r="Q415" i="2"/>
  <c r="Q580" i="2"/>
  <c r="V710" i="2"/>
  <c r="R739" i="2"/>
  <c r="V465" i="2"/>
  <c r="Q565" i="2"/>
  <c r="U30" i="2"/>
  <c r="U363" i="2"/>
  <c r="X580" i="2"/>
  <c r="U595" i="2"/>
  <c r="S706" i="2"/>
  <c r="R712" i="2"/>
  <c r="R743" i="2"/>
  <c r="W168" i="2" a="1"/>
  <c r="W168" i="2" s="1"/>
  <c r="Q680" i="2"/>
  <c r="T644" i="2"/>
  <c r="Q374" i="2"/>
  <c r="W3" i="2" a="1"/>
  <c r="W3" i="2" s="1"/>
  <c r="W685" i="2" a="1"/>
  <c r="W685" i="2" s="1"/>
  <c r="U376" i="2"/>
  <c r="W170" i="2" a="1"/>
  <c r="W170" i="2" s="1"/>
  <c r="T359" i="2"/>
  <c r="W114" i="2" a="1"/>
  <c r="W114" i="2" s="1"/>
  <c r="W210" i="2" a="1"/>
  <c r="W210" i="2" s="1"/>
  <c r="S537" i="2"/>
  <c r="W798" i="2" a="1"/>
  <c r="W798" i="2" s="1"/>
  <c r="U263" i="2"/>
  <c r="U323" i="2"/>
  <c r="T404" i="2"/>
  <c r="S643" i="2"/>
  <c r="X706" i="2"/>
  <c r="Q732" i="2"/>
  <c r="V531" i="2"/>
  <c r="S778" i="2"/>
  <c r="Q134" i="2"/>
  <c r="Q644" i="2"/>
  <c r="Q197" i="2"/>
  <c r="X419" i="2"/>
  <c r="V374" i="2"/>
  <c r="U396" i="2"/>
  <c r="W517" i="2" a="1"/>
  <c r="W517" i="2" s="1"/>
  <c r="V505" i="2"/>
  <c r="U577" i="2"/>
  <c r="X644" i="2"/>
  <c r="U706" i="2"/>
  <c r="R689" i="2"/>
  <c r="U557" i="2"/>
  <c r="V50" i="2"/>
  <c r="S69" i="2"/>
  <c r="Q170" i="2"/>
  <c r="V197" i="2"/>
  <c r="U216" i="2"/>
  <c r="Q337" i="2"/>
  <c r="W308" i="2" a="1"/>
  <c r="W308" i="2" s="1"/>
  <c r="V385" i="2"/>
  <c r="T529" i="2"/>
  <c r="W580" i="2" a="1"/>
  <c r="W580" i="2" s="1"/>
  <c r="W676" i="2" a="1"/>
  <c r="W676" i="2" s="1"/>
  <c r="U628" i="2"/>
  <c r="V58" i="2"/>
  <c r="U40" i="2"/>
  <c r="X170" i="2"/>
  <c r="U197" i="2"/>
  <c r="V220" i="2"/>
  <c r="R359" i="2"/>
  <c r="V335" i="2"/>
  <c r="W470" i="2" a="1"/>
  <c r="W470" i="2" s="1"/>
  <c r="W680" i="2" a="1"/>
  <c r="W680" i="2" s="1"/>
  <c r="R699" i="2"/>
  <c r="W808" i="2" a="1"/>
  <c r="W808" i="2" s="1"/>
  <c r="U635" i="2"/>
  <c r="U3" i="2"/>
  <c r="U106" i="2"/>
  <c r="Q222" i="2"/>
  <c r="U210" i="2"/>
  <c r="U415" i="2"/>
  <c r="X595" i="2"/>
  <c r="U685" i="2"/>
  <c r="U682" i="2"/>
  <c r="W285" i="2" a="1"/>
  <c r="W285" i="2" s="1"/>
  <c r="T48" i="2"/>
  <c r="Q385" i="2"/>
  <c r="T42" i="2"/>
  <c r="U326" i="2"/>
  <c r="Q430" i="2"/>
  <c r="W596" i="2" a="1"/>
  <c r="W596" i="2" s="1"/>
  <c r="Q648" i="2"/>
  <c r="U689" i="2"/>
  <c r="V719" i="2"/>
  <c r="W565" i="2" a="1"/>
  <c r="W565" i="2" s="1"/>
  <c r="U460" i="2"/>
  <c r="T431" i="2"/>
  <c r="V45" i="2"/>
  <c r="W109" i="2" a="1"/>
  <c r="W109" i="2" s="1"/>
  <c r="U170" i="2"/>
  <c r="T56" i="2"/>
  <c r="W337" i="2" a="1"/>
  <c r="W337" i="2" s="1"/>
  <c r="T374" i="2"/>
  <c r="Q537" i="2"/>
  <c r="W692" i="2" a="1"/>
  <c r="W692" i="2" s="1"/>
  <c r="S763" i="2"/>
  <c r="U825" i="2"/>
  <c r="X462" i="2"/>
  <c r="X537" i="2"/>
  <c r="R517" i="2"/>
  <c r="R680" i="2"/>
  <c r="V648" i="2"/>
  <c r="T412" i="2"/>
  <c r="U754" i="2"/>
  <c r="V222" i="2"/>
  <c r="S169" i="2"/>
  <c r="V128" i="2"/>
  <c r="V423" i="2"/>
  <c r="X473" i="2"/>
  <c r="V595" i="2"/>
  <c r="R643" i="2"/>
  <c r="V682" i="2"/>
  <c r="S297" i="2"/>
  <c r="U318" i="2"/>
  <c r="X340" i="2"/>
  <c r="W345" i="2" a="1"/>
  <c r="W345" i="2" s="1"/>
  <c r="S345" i="2"/>
  <c r="U374" i="2"/>
  <c r="U395" i="2"/>
  <c r="R431" i="2"/>
  <c r="U636" i="2"/>
  <c r="S534" i="2"/>
  <c r="S651" i="2"/>
  <c r="U814" i="2"/>
  <c r="W395" i="2" a="1"/>
  <c r="W395" i="2" s="1"/>
  <c r="V395" i="2"/>
  <c r="X470" i="2"/>
  <c r="U534" i="2"/>
  <c r="W502" i="2" a="1"/>
  <c r="W502" i="2" s="1"/>
  <c r="R651" i="2"/>
  <c r="S45" i="2"/>
  <c r="V285" i="2"/>
  <c r="S374" i="2"/>
  <c r="X401" i="2"/>
  <c r="V517" i="2"/>
  <c r="X656" i="2"/>
  <c r="V636" i="2"/>
  <c r="X707" i="2"/>
  <c r="U692" i="2"/>
  <c r="Q685" i="2"/>
  <c r="R707" i="2"/>
  <c r="T824" i="2"/>
  <c r="U109" i="2"/>
  <c r="S109" i="2"/>
  <c r="S166" i="2"/>
  <c r="T222" i="2"/>
  <c r="X345" i="2"/>
  <c r="U332" i="2"/>
  <c r="W376" i="2" a="1"/>
  <c r="W376" i="2" s="1"/>
  <c r="S364" i="2"/>
  <c r="V401" i="2"/>
  <c r="W708" i="2" a="1"/>
  <c r="W708" i="2" s="1"/>
  <c r="W771" i="2" a="1"/>
  <c r="W771" i="2" s="1"/>
  <c r="V692" i="2"/>
  <c r="R825" i="2"/>
  <c r="U526" i="2"/>
  <c r="Q696" i="2"/>
  <c r="X700" i="2"/>
  <c r="Q376" i="2"/>
  <c r="W384" i="2" a="1"/>
  <c r="W384" i="2" s="1"/>
  <c r="U699" i="2"/>
  <c r="U45" i="2"/>
  <c r="S48" i="2"/>
  <c r="V114" i="2"/>
  <c r="W128" i="2" a="1"/>
  <c r="W128" i="2" s="1"/>
  <c r="R222" i="2"/>
  <c r="U148" i="2"/>
  <c r="S359" i="2"/>
  <c r="T345" i="2"/>
  <c r="W388" i="2" a="1"/>
  <c r="W388" i="2" s="1"/>
  <c r="Q384" i="2"/>
  <c r="T415" i="2"/>
  <c r="Q424" i="2"/>
  <c r="U538" i="2"/>
  <c r="W523" i="2" a="1"/>
  <c r="W523" i="2" s="1"/>
  <c r="S595" i="2"/>
  <c r="R313" i="2"/>
  <c r="S648" i="2"/>
  <c r="V554" i="2"/>
  <c r="W712" i="2" a="1"/>
  <c r="W712" i="2" s="1"/>
  <c r="S707" i="2"/>
  <c r="T712" i="2"/>
  <c r="X771" i="2"/>
  <c r="U696" i="2"/>
  <c r="T778" i="2"/>
  <c r="W825" i="2" a="1"/>
  <c r="W825" i="2" s="1"/>
  <c r="W689" i="2" a="1"/>
  <c r="W689" i="2" s="1"/>
  <c r="R395" i="2"/>
  <c r="S526" i="2"/>
  <c r="U565" i="2"/>
  <c r="Q728" i="2"/>
  <c r="W431" i="2" a="1"/>
  <c r="W431" i="2" s="1"/>
  <c r="R708" i="2"/>
  <c r="R109" i="2"/>
  <c r="R531" i="2"/>
  <c r="Q638" i="2"/>
  <c r="R45" i="2"/>
  <c r="Q345" i="2"/>
  <c r="U128" i="2"/>
  <c r="Q49" i="2"/>
  <c r="U48" i="2"/>
  <c r="S114" i="2"/>
  <c r="W86" i="2" a="1"/>
  <c r="W86" i="2" s="1"/>
  <c r="Q114" i="2"/>
  <c r="T170" i="2"/>
  <c r="U222" i="2"/>
  <c r="R277" i="2"/>
  <c r="V210" i="2"/>
  <c r="W392" i="2" a="1"/>
  <c r="W392" i="2" s="1"/>
  <c r="W385" i="2" a="1"/>
  <c r="W385" i="2" s="1"/>
  <c r="U404" i="2"/>
  <c r="V470" i="2"/>
  <c r="T465" i="2"/>
  <c r="T522" i="2"/>
  <c r="S539" i="2"/>
  <c r="Q526" i="2"/>
  <c r="T537" i="2"/>
  <c r="V557" i="2"/>
  <c r="Q449" i="2"/>
  <c r="X719" i="2"/>
  <c r="Q712" i="2"/>
  <c r="W706" i="2" a="1"/>
  <c r="W706" i="2" s="1"/>
  <c r="W727" i="2" a="1"/>
  <c r="W727" i="2" s="1"/>
  <c r="Q771" i="2"/>
  <c r="V696" i="2"/>
  <c r="T761" i="2"/>
  <c r="T114" i="2"/>
  <c r="V142" i="2"/>
  <c r="U209" i="2"/>
  <c r="U705" i="2"/>
  <c r="W45" i="2" a="1"/>
  <c r="W45" i="2" s="1"/>
  <c r="S170" i="2"/>
  <c r="W537" i="2" a="1"/>
  <c r="W537" i="2" s="1"/>
  <c r="T771" i="2"/>
  <c r="X824" i="2"/>
  <c r="Q48" i="2"/>
  <c r="X49" i="2"/>
  <c r="S49" i="2"/>
  <c r="X114" i="2"/>
  <c r="W159" i="2" a="1"/>
  <c r="W159" i="2" s="1"/>
  <c r="W396" i="2" a="1"/>
  <c r="W396" i="2" s="1"/>
  <c r="U470" i="2"/>
  <c r="R523" i="2"/>
  <c r="R449" i="2"/>
  <c r="X526" i="2"/>
  <c r="V577" i="2"/>
  <c r="Q628" i="2"/>
  <c r="T651" i="2"/>
  <c r="Q673" i="2"/>
  <c r="U728" i="2"/>
  <c r="Q730" i="2"/>
  <c r="V734" i="2"/>
  <c r="V732" i="2"/>
  <c r="X65" i="2"/>
  <c r="R210" i="2"/>
  <c r="S523" i="2"/>
  <c r="R376" i="2"/>
  <c r="W638" i="2" a="1"/>
  <c r="W638" i="2" s="1"/>
  <c r="Q45" i="2"/>
  <c r="X45" i="2"/>
  <c r="V136" i="2"/>
  <c r="R371" i="2"/>
  <c r="Q517" i="2"/>
  <c r="X51" i="2"/>
  <c r="W50" i="2" a="1"/>
  <c r="W50" i="2" s="1"/>
  <c r="W133" i="2" a="1"/>
  <c r="W133" i="2" s="1"/>
  <c r="U159" i="2"/>
  <c r="X359" i="2"/>
  <c r="Q388" i="2"/>
  <c r="W374" i="2" a="1"/>
  <c r="W374" i="2" s="1"/>
  <c r="W415" i="2" a="1"/>
  <c r="W415" i="2" s="1"/>
  <c r="T470" i="2"/>
  <c r="T526" i="2"/>
  <c r="W522" i="2" a="1"/>
  <c r="W522" i="2" s="1"/>
  <c r="X651" i="2"/>
  <c r="U648" i="2"/>
  <c r="V628" i="2"/>
  <c r="W707" i="2" a="1"/>
  <c r="W707" i="2" s="1"/>
  <c r="U732" i="2"/>
  <c r="R715" i="2"/>
  <c r="W730" i="2" a="1"/>
  <c r="W730" i="2" s="1"/>
  <c r="U734" i="2"/>
  <c r="V825" i="2"/>
  <c r="Q825" i="2"/>
  <c r="Q285" i="2"/>
  <c r="V523" i="2"/>
  <c r="V150" i="2"/>
  <c r="R636" i="2"/>
  <c r="U388" i="2"/>
  <c r="T229" i="2"/>
  <c r="Q277" i="2"/>
  <c r="W222" i="2" a="1"/>
  <c r="W222" i="2" s="1"/>
  <c r="W69" i="2" a="1"/>
  <c r="W69" i="2" s="1"/>
  <c r="S222" i="2"/>
  <c r="R656" i="2"/>
  <c r="U53" i="2"/>
  <c r="U51" i="2"/>
  <c r="R40" i="2"/>
  <c r="U86" i="2"/>
  <c r="Q109" i="2"/>
  <c r="U116" i="2"/>
  <c r="U134" i="2"/>
  <c r="S160" i="2"/>
  <c r="R165" i="2"/>
  <c r="U188" i="2"/>
  <c r="R332" i="2"/>
  <c r="V332" i="2"/>
  <c r="U308" i="2"/>
  <c r="S470" i="2"/>
  <c r="U423" i="2"/>
  <c r="U523" i="2"/>
  <c r="W531" i="2" a="1"/>
  <c r="W531" i="2" s="1"/>
  <c r="V537" i="2"/>
  <c r="U651" i="2"/>
  <c r="T702" i="2"/>
  <c r="Q682" i="2"/>
  <c r="V699" i="2"/>
  <c r="R728" i="2"/>
  <c r="W715" i="2" a="1"/>
  <c r="W715" i="2" s="1"/>
  <c r="V730" i="2"/>
  <c r="R734" i="2"/>
  <c r="R685" i="2"/>
  <c r="V728" i="2"/>
  <c r="W209" i="2" a="1"/>
  <c r="W209" i="2" s="1"/>
  <c r="V170" i="2"/>
  <c r="V277" i="2"/>
  <c r="R285" i="2"/>
  <c r="W134" i="2" a="1"/>
  <c r="W134" i="2" s="1"/>
  <c r="W682" i="2" a="1"/>
  <c r="W682" i="2" s="1"/>
  <c r="U57" i="2"/>
  <c r="Q53" i="2"/>
  <c r="X109" i="2"/>
  <c r="Q136" i="2"/>
  <c r="R169" i="2"/>
  <c r="U204" i="2"/>
  <c r="V345" i="2"/>
  <c r="W359" i="2" a="1"/>
  <c r="W359" i="2" s="1"/>
  <c r="R470" i="2"/>
  <c r="W526" i="2" a="1"/>
  <c r="W526" i="2" s="1"/>
  <c r="Q534" i="2"/>
  <c r="V593" i="2"/>
  <c r="Q636" i="2"/>
  <c r="V638" i="2"/>
  <c r="R648" i="2"/>
  <c r="T706" i="2"/>
  <c r="T707" i="2"/>
  <c r="R732" i="2"/>
  <c r="W743" i="2" a="1"/>
  <c r="W743" i="2" s="1"/>
  <c r="U730" i="2"/>
  <c r="Q86" i="2"/>
  <c r="X531" i="2"/>
  <c r="W813" i="2" a="1"/>
  <c r="W813" i="2" s="1"/>
  <c r="S531" i="2"/>
  <c r="Q689" i="2"/>
  <c r="R345" i="2"/>
  <c r="R404" i="2"/>
  <c r="X522" i="2"/>
  <c r="V30" i="2"/>
  <c r="Q169" i="2"/>
  <c r="R220" i="2"/>
  <c r="S285" i="2"/>
  <c r="U324" i="2"/>
  <c r="W404" i="2" a="1"/>
  <c r="W404" i="2" s="1"/>
  <c r="V430" i="2"/>
  <c r="W455" i="2" a="1"/>
  <c r="W455" i="2" s="1"/>
  <c r="X534" i="2"/>
  <c r="V651" i="2"/>
  <c r="T710" i="2"/>
  <c r="V656" i="2"/>
  <c r="W699" i="2" a="1"/>
  <c r="W699" i="2" s="1"/>
  <c r="R740" i="2"/>
  <c r="R617" i="2"/>
  <c r="X648" i="2"/>
  <c r="Q37" i="2"/>
  <c r="T228" i="2"/>
  <c r="R537" i="2"/>
  <c r="S710" i="2"/>
  <c r="V753" i="2"/>
  <c r="W160" i="2" a="1"/>
  <c r="W160" i="2" s="1"/>
  <c r="Q204" i="2"/>
  <c r="T347" i="2"/>
  <c r="U359" i="2"/>
  <c r="Q404" i="2"/>
  <c r="T364" i="2"/>
  <c r="W473" i="2" a="1"/>
  <c r="W473" i="2" s="1"/>
  <c r="U430" i="2"/>
  <c r="V502" i="2"/>
  <c r="W534" i="2" a="1"/>
  <c r="W534" i="2" s="1"/>
  <c r="T580" i="2"/>
  <c r="V605" i="2"/>
  <c r="U638" i="2"/>
  <c r="S656" i="2"/>
  <c r="W651" i="2" a="1"/>
  <c r="W651" i="2" s="1"/>
  <c r="Q706" i="2"/>
  <c r="R644" i="2"/>
  <c r="R673" i="2"/>
  <c r="W344" i="2" a="1"/>
  <c r="W344" i="2" s="1"/>
  <c r="U344" i="2"/>
  <c r="T117" i="2"/>
  <c r="V117" i="2"/>
  <c r="U117" i="2"/>
  <c r="U281" i="2"/>
  <c r="X281" i="2"/>
  <c r="S281" i="2"/>
  <c r="Q281" i="2"/>
  <c r="R281" i="2"/>
  <c r="T281" i="2"/>
  <c r="W281" i="2" a="1"/>
  <c r="W281" i="2" s="1"/>
  <c r="Q35" i="2"/>
  <c r="R35" i="2"/>
  <c r="W448" i="2" a="1"/>
  <c r="W448" i="2" s="1"/>
  <c r="U448" i="2"/>
  <c r="R718" i="2"/>
  <c r="X718" i="2"/>
  <c r="V718" i="2"/>
  <c r="U718" i="2"/>
  <c r="T718" i="2"/>
  <c r="W718" i="2" a="1"/>
  <c r="W718" i="2" s="1"/>
  <c r="S117" i="2"/>
  <c r="V597" i="2"/>
  <c r="Q667" i="2"/>
  <c r="R667" i="2"/>
  <c r="W667" i="2" a="1"/>
  <c r="W667" i="2" s="1"/>
  <c r="U667" i="2"/>
  <c r="Q191" i="2"/>
  <c r="X191" i="2"/>
  <c r="W191" i="2" a="1"/>
  <c r="W191" i="2" s="1"/>
  <c r="U191" i="2"/>
  <c r="R191" i="2"/>
  <c r="T589" i="2"/>
  <c r="U589" i="2"/>
  <c r="W589" i="2" a="1"/>
  <c r="W589" i="2" s="1"/>
  <c r="R589" i="2"/>
  <c r="T713" i="2"/>
  <c r="U713" i="2"/>
  <c r="Q713" i="2"/>
  <c r="X713" i="2"/>
  <c r="Q304" i="2"/>
  <c r="U304" i="2"/>
  <c r="W304" i="2" a="1"/>
  <c r="W304" i="2" s="1"/>
  <c r="U365" i="2"/>
  <c r="V365" i="2"/>
  <c r="R365" i="2"/>
  <c r="Q365" i="2"/>
  <c r="U413" i="2"/>
  <c r="W413" i="2" a="1"/>
  <c r="W413" i="2" s="1"/>
  <c r="T413" i="2"/>
  <c r="X413" i="2"/>
  <c r="V413" i="2"/>
  <c r="Q413" i="2"/>
  <c r="S413" i="2"/>
  <c r="V746" i="2"/>
  <c r="R746" i="2"/>
  <c r="W746" i="2" a="1"/>
  <c r="W746" i="2" s="1"/>
  <c r="Q746" i="2"/>
  <c r="V400" i="2"/>
  <c r="X400" i="2"/>
  <c r="T400" i="2"/>
  <c r="Q400" i="2"/>
  <c r="R400" i="2"/>
  <c r="S400" i="2"/>
  <c r="S597" i="2"/>
  <c r="R102" i="2"/>
  <c r="W102" i="2" a="1"/>
  <c r="W102" i="2" s="1"/>
  <c r="V102" i="2"/>
  <c r="U102" i="2"/>
  <c r="X102" i="2"/>
  <c r="Q102" i="2"/>
  <c r="U293" i="2"/>
  <c r="Q293" i="2"/>
  <c r="S293" i="2"/>
  <c r="V293" i="2"/>
  <c r="R293" i="2"/>
  <c r="T293" i="2"/>
  <c r="Q695" i="2"/>
  <c r="R695" i="2"/>
  <c r="U695" i="2"/>
  <c r="X715" i="2"/>
  <c r="S715" i="2"/>
  <c r="S229" i="2"/>
  <c r="X229" i="2"/>
  <c r="U229" i="2"/>
  <c r="V229" i="2"/>
  <c r="W229" i="2" a="1"/>
  <c r="W229" i="2" s="1"/>
  <c r="Q229" i="2"/>
  <c r="T249" i="2"/>
  <c r="X249" i="2"/>
  <c r="U249" i="2"/>
  <c r="W67" i="2" a="1"/>
  <c r="W67" i="2" s="1"/>
  <c r="U559" i="2"/>
  <c r="T174" i="2"/>
  <c r="Q144" i="2"/>
  <c r="U400" i="2"/>
  <c r="Q610" i="2"/>
  <c r="S340" i="2"/>
  <c r="V412" i="2"/>
  <c r="R412" i="2"/>
  <c r="W412" i="2" a="1"/>
  <c r="W412" i="2" s="1"/>
  <c r="Q412" i="2"/>
  <c r="Q295" i="2"/>
  <c r="W295" i="2" a="1"/>
  <c r="W295" i="2" s="1"/>
  <c r="X295" i="2"/>
  <c r="V295" i="2"/>
  <c r="T295" i="2"/>
  <c r="R295" i="2"/>
  <c r="Q214" i="2"/>
  <c r="U214" i="2"/>
  <c r="R214" i="2"/>
  <c r="U509" i="2"/>
  <c r="Q509" i="2"/>
  <c r="R509" i="2"/>
  <c r="W509" i="2" a="1"/>
  <c r="W509" i="2" s="1"/>
  <c r="Q150" i="2"/>
  <c r="X412" i="2"/>
  <c r="W212" i="2" a="1"/>
  <c r="W212" i="2" s="1"/>
  <c r="Q212" i="2"/>
  <c r="R212" i="2"/>
  <c r="T653" i="2"/>
  <c r="R653" i="2"/>
  <c r="X653" i="2"/>
  <c r="V653" i="2"/>
  <c r="U653" i="2"/>
  <c r="W653" i="2" a="1"/>
  <c r="W653" i="2" s="1"/>
  <c r="Q653" i="2"/>
  <c r="W506" i="2" a="1"/>
  <c r="W506" i="2" s="1"/>
  <c r="V506" i="2"/>
  <c r="Q506" i="2"/>
  <c r="U506" i="2"/>
  <c r="U501" i="2"/>
  <c r="W501" i="2" a="1"/>
  <c r="W501" i="2" s="1"/>
  <c r="Q501" i="2"/>
  <c r="T473" i="2"/>
  <c r="R432" i="2"/>
  <c r="W365" i="2" a="1"/>
  <c r="W365" i="2" s="1"/>
  <c r="U408" i="2"/>
  <c r="V474" i="2"/>
  <c r="W447" i="2" a="1"/>
  <c r="W447" i="2" s="1"/>
  <c r="W581" i="2" a="1"/>
  <c r="W581" i="2" s="1"/>
  <c r="V667" i="2"/>
  <c r="R246" i="2"/>
  <c r="W246" i="2" a="1"/>
  <c r="W246" i="2" s="1"/>
  <c r="U186" i="2"/>
  <c r="V186" i="2"/>
  <c r="S186" i="2"/>
  <c r="T186" i="2"/>
  <c r="Q186" i="2"/>
  <c r="V380" i="2"/>
  <c r="U380" i="2"/>
  <c r="V711" i="2"/>
  <c r="Q711" i="2"/>
  <c r="X711" i="2"/>
  <c r="U711" i="2"/>
  <c r="W711" i="2" a="1"/>
  <c r="W711" i="2" s="1"/>
  <c r="R711" i="2"/>
  <c r="W440" i="2" a="1"/>
  <c r="W440" i="2" s="1"/>
  <c r="V440" i="2"/>
  <c r="Q440" i="2"/>
  <c r="U440" i="2"/>
  <c r="U437" i="2"/>
  <c r="V437" i="2"/>
  <c r="W437" i="2" a="1"/>
  <c r="W437" i="2" s="1"/>
  <c r="W272" i="2" a="1"/>
  <c r="W272" i="2" s="1"/>
  <c r="Q272" i="2"/>
  <c r="U272" i="2"/>
  <c r="R272" i="2"/>
  <c r="T233" i="2"/>
  <c r="U233" i="2"/>
  <c r="Q233" i="2"/>
  <c r="W233" i="2" a="1"/>
  <c r="W233" i="2" s="1"/>
  <c r="S233" i="2"/>
  <c r="V233" i="2"/>
  <c r="Q152" i="2"/>
  <c r="V152" i="2"/>
  <c r="U152" i="2"/>
  <c r="W152" i="2" a="1"/>
  <c r="W152" i="2" s="1"/>
  <c r="V568" i="2"/>
  <c r="W568" i="2" a="1"/>
  <c r="W568" i="2" s="1"/>
  <c r="Q568" i="2"/>
  <c r="W740" i="2" a="1"/>
  <c r="W740" i="2" s="1"/>
  <c r="U740" i="2"/>
  <c r="V740" i="2"/>
  <c r="Q439" i="2"/>
  <c r="U439" i="2"/>
  <c r="W439" i="2" a="1"/>
  <c r="W439" i="2" s="1"/>
  <c r="R416" i="2"/>
  <c r="V559" i="2"/>
  <c r="V528" i="2"/>
  <c r="T528" i="2"/>
  <c r="U13" i="2"/>
  <c r="R13" i="2"/>
  <c r="Q13" i="2"/>
  <c r="W13" i="2" a="1"/>
  <c r="W13" i="2" s="1"/>
  <c r="R58" i="2"/>
  <c r="Q58" i="2"/>
  <c r="T58" i="2"/>
  <c r="U58" i="2"/>
  <c r="X58" i="2"/>
  <c r="Q643" i="2"/>
  <c r="T643" i="2"/>
  <c r="V643" i="2"/>
  <c r="X643" i="2"/>
  <c r="W643" i="2" a="1"/>
  <c r="W643" i="2" s="1"/>
  <c r="W786" i="2" a="1"/>
  <c r="W786" i="2" s="1"/>
  <c r="U786" i="2"/>
  <c r="T57" i="2"/>
  <c r="S57" i="2"/>
  <c r="W57" i="2" a="1"/>
  <c r="W57" i="2" s="1"/>
  <c r="V57" i="2"/>
  <c r="R762" i="2"/>
  <c r="T762" i="2"/>
  <c r="V762" i="2"/>
  <c r="U762" i="2"/>
  <c r="W762" i="2" a="1"/>
  <c r="W762" i="2" s="1"/>
  <c r="X762" i="2"/>
  <c r="R486" i="2"/>
  <c r="Q486" i="2"/>
  <c r="S486" i="2"/>
  <c r="W486" i="2" a="1"/>
  <c r="W486" i="2" s="1"/>
  <c r="V486" i="2"/>
  <c r="W321" i="2" a="1"/>
  <c r="W321" i="2" s="1"/>
  <c r="Q321" i="2"/>
  <c r="V321" i="2"/>
  <c r="S528" i="2"/>
  <c r="S295" i="2"/>
  <c r="U138" i="2"/>
  <c r="S225" i="2"/>
  <c r="W138" i="2" a="1"/>
  <c r="W138" i="2" s="1"/>
  <c r="V538" i="2"/>
  <c r="R539" i="2"/>
  <c r="S644" i="2"/>
  <c r="U218" i="2"/>
  <c r="V218" i="2"/>
  <c r="W218" i="2" a="1"/>
  <c r="W218" i="2" s="1"/>
  <c r="Q320" i="2"/>
  <c r="V320" i="2"/>
  <c r="T597" i="2"/>
  <c r="W597" i="2" a="1"/>
  <c r="W597" i="2" s="1"/>
  <c r="X597" i="2"/>
  <c r="R597" i="2"/>
  <c r="Q597" i="2"/>
  <c r="V570" i="2"/>
  <c r="U570" i="2"/>
  <c r="U273" i="2"/>
  <c r="W273" i="2" a="1"/>
  <c r="W273" i="2" s="1"/>
  <c r="Q273" i="2"/>
  <c r="U489" i="2"/>
  <c r="T489" i="2"/>
  <c r="Q489" i="2"/>
  <c r="S489" i="2"/>
  <c r="Q455" i="2"/>
  <c r="U455" i="2"/>
  <c r="R455" i="2"/>
  <c r="U429" i="2"/>
  <c r="V429" i="2"/>
  <c r="S429" i="2"/>
  <c r="W429" i="2" a="1"/>
  <c r="W429" i="2" s="1"/>
  <c r="R429" i="2"/>
  <c r="Q411" i="2"/>
  <c r="T411" i="2"/>
  <c r="X411" i="2"/>
  <c r="U411" i="2"/>
  <c r="V411" i="2"/>
  <c r="W424" i="2" a="1"/>
  <c r="W424" i="2" s="1"/>
  <c r="S424" i="2"/>
  <c r="T424" i="2"/>
  <c r="U424" i="2"/>
  <c r="S546" i="2"/>
  <c r="Q546" i="2"/>
  <c r="U546" i="2"/>
  <c r="T546" i="2"/>
  <c r="V546" i="2"/>
  <c r="W546" i="2" a="1"/>
  <c r="W546" i="2" s="1"/>
  <c r="S718" i="2"/>
  <c r="U17" i="2"/>
  <c r="Q17" i="2"/>
  <c r="R178" i="2"/>
  <c r="X178" i="2"/>
  <c r="W178" i="2" a="1"/>
  <c r="W178" i="2" s="1"/>
  <c r="V178" i="2"/>
  <c r="R160" i="2"/>
  <c r="Q85" i="2"/>
  <c r="W416" i="2" a="1"/>
  <c r="W416" i="2" s="1"/>
  <c r="W489" i="2" a="1"/>
  <c r="W489" i="2" s="1"/>
  <c r="T711" i="2"/>
  <c r="U9" i="2"/>
  <c r="W9" i="2" a="1"/>
  <c r="W9" i="2" s="1"/>
  <c r="W173" i="2" a="1"/>
  <c r="W173" i="2" s="1"/>
  <c r="T173" i="2"/>
  <c r="S173" i="2"/>
  <c r="Q173" i="2"/>
  <c r="X173" i="2"/>
  <c r="R173" i="2"/>
  <c r="V173" i="2"/>
  <c r="U173" i="2"/>
  <c r="W573" i="2" a="1"/>
  <c r="W573" i="2" s="1"/>
  <c r="W165" i="2" a="1"/>
  <c r="W165" i="2" s="1"/>
  <c r="U165" i="2"/>
  <c r="X165" i="2"/>
  <c r="Q165" i="2"/>
  <c r="T245" i="2"/>
  <c r="X245" i="2"/>
  <c r="W245" i="2" a="1"/>
  <c r="W245" i="2" s="1"/>
  <c r="U245" i="2"/>
  <c r="W812" i="2" a="1"/>
  <c r="W812" i="2" s="1"/>
  <c r="Q812" i="2"/>
  <c r="Q491" i="2"/>
  <c r="V491" i="2"/>
  <c r="U491" i="2"/>
  <c r="T491" i="2"/>
  <c r="W491" i="2" a="1"/>
  <c r="W491" i="2" s="1"/>
  <c r="W48" i="2" a="1"/>
  <c r="W48" i="2" s="1"/>
  <c r="V48" i="2"/>
  <c r="X48" i="2"/>
  <c r="Q287" i="2"/>
  <c r="V287" i="2"/>
  <c r="S287" i="2"/>
  <c r="X287" i="2"/>
  <c r="R287" i="2"/>
  <c r="R50" i="2"/>
  <c r="X50" i="2"/>
  <c r="U50" i="2"/>
  <c r="T50" i="2"/>
  <c r="Q635" i="2"/>
  <c r="R635" i="2"/>
  <c r="W635" i="2" a="1"/>
  <c r="W635" i="2" s="1"/>
  <c r="Q483" i="2"/>
  <c r="W483" i="2" a="1"/>
  <c r="W483" i="2" s="1"/>
  <c r="V483" i="2"/>
  <c r="X293" i="2"/>
  <c r="U295" i="2"/>
  <c r="U160" i="2"/>
  <c r="V85" i="2"/>
  <c r="W214" i="2" a="1"/>
  <c r="W214" i="2" s="1"/>
  <c r="T165" i="2"/>
  <c r="W85" i="2" a="1"/>
  <c r="W85" i="2" s="1"/>
  <c r="W186" i="2" a="1"/>
  <c r="W186" i="2" s="1"/>
  <c r="U246" i="2"/>
  <c r="S245" i="2"/>
  <c r="R273" i="2"/>
  <c r="S365" i="2"/>
  <c r="W411" i="2" a="1"/>
  <c r="W411" i="2" s="1"/>
  <c r="V304" i="2"/>
  <c r="V462" i="2"/>
  <c r="T539" i="2"/>
  <c r="Q710" i="2"/>
  <c r="R174" i="2"/>
  <c r="U174" i="2"/>
  <c r="W174" i="2" a="1"/>
  <c r="W174" i="2" s="1"/>
  <c r="V174" i="2"/>
  <c r="Q168" i="2"/>
  <c r="T168" i="2"/>
  <c r="U168" i="2"/>
  <c r="X168" i="2"/>
  <c r="R538" i="2"/>
  <c r="T538" i="2"/>
  <c r="S538" i="2"/>
  <c r="X538" i="2"/>
  <c r="Q538" i="2"/>
  <c r="R118" i="2"/>
  <c r="T118" i="2"/>
  <c r="V118" i="2"/>
  <c r="X118" i="2"/>
  <c r="Q27" i="2"/>
  <c r="W27" i="2" a="1"/>
  <c r="W27" i="2" s="1"/>
  <c r="Q603" i="2"/>
  <c r="V603" i="2"/>
  <c r="U603" i="2"/>
  <c r="V408" i="2"/>
  <c r="X408" i="2"/>
  <c r="Q408" i="2"/>
  <c r="S408" i="2"/>
  <c r="T408" i="2"/>
  <c r="W466" i="2" a="1"/>
  <c r="W466" i="2" s="1"/>
  <c r="R175" i="2"/>
  <c r="S175" i="2"/>
  <c r="U175" i="2"/>
  <c r="X175" i="2"/>
  <c r="T175" i="2"/>
  <c r="V175" i="2"/>
  <c r="Q183" i="2"/>
  <c r="S183" i="2"/>
  <c r="W652" i="2" a="1"/>
  <c r="W652" i="2" s="1"/>
  <c r="T652" i="2"/>
  <c r="V652" i="2"/>
  <c r="X652" i="2"/>
  <c r="Q652" i="2"/>
  <c r="R652" i="2"/>
  <c r="S652" i="2"/>
  <c r="U839" i="2"/>
  <c r="V839" i="2"/>
  <c r="X839" i="2"/>
  <c r="Q291" i="2"/>
  <c r="U291" i="2"/>
  <c r="X291" i="2"/>
  <c r="S291" i="2"/>
  <c r="T291" i="2"/>
  <c r="R291" i="2"/>
  <c r="U257" i="2"/>
  <c r="Q257" i="2"/>
  <c r="Q11" i="2"/>
  <c r="W11" i="2" a="1"/>
  <c r="W11" i="2" s="1"/>
  <c r="U401" i="2"/>
  <c r="W401" i="2" a="1"/>
  <c r="W401" i="2" s="1"/>
  <c r="Q401" i="2"/>
  <c r="R401" i="2"/>
  <c r="T401" i="2"/>
  <c r="T700" i="2"/>
  <c r="Q700" i="2"/>
  <c r="R700" i="2"/>
  <c r="U700" i="2"/>
  <c r="W700" i="2" a="1"/>
  <c r="W700" i="2" s="1"/>
  <c r="U512" i="2"/>
  <c r="V38" i="2"/>
  <c r="U38" i="2"/>
  <c r="W38" i="2" a="1"/>
  <c r="W38" i="2" s="1"/>
  <c r="V442" i="2"/>
  <c r="U442" i="2"/>
  <c r="W442" i="2" a="1"/>
  <c r="W442" i="2" s="1"/>
  <c r="V67" i="2"/>
  <c r="V249" i="2"/>
  <c r="V447" i="2"/>
  <c r="U652" i="2"/>
  <c r="Q703" i="2"/>
  <c r="U447" i="2"/>
  <c r="R489" i="2"/>
  <c r="W713" i="2" a="1"/>
  <c r="W713" i="2" s="1"/>
  <c r="V813" i="2"/>
  <c r="W56" i="2" a="1"/>
  <c r="W56" i="2" s="1"/>
  <c r="S56" i="2"/>
  <c r="R56" i="2"/>
  <c r="Q56" i="2"/>
  <c r="V56" i="2"/>
  <c r="X56" i="2"/>
  <c r="R390" i="2"/>
  <c r="Q390" i="2"/>
  <c r="V390" i="2"/>
  <c r="U390" i="2"/>
  <c r="V775" i="2"/>
  <c r="T775" i="2"/>
  <c r="T365" i="2"/>
  <c r="R774" i="2"/>
  <c r="Q774" i="2"/>
  <c r="V774" i="2"/>
  <c r="S774" i="2"/>
  <c r="U774" i="2"/>
  <c r="V217" i="2"/>
  <c r="U830" i="2"/>
  <c r="V27" i="2"/>
  <c r="X174" i="2"/>
  <c r="R186" i="2"/>
  <c r="S191" i="2"/>
  <c r="U212" i="2"/>
  <c r="W249" i="2" a="1"/>
  <c r="W249" i="2" s="1"/>
  <c r="X246" i="2"/>
  <c r="U412" i="2"/>
  <c r="U462" i="2"/>
  <c r="Q589" i="2"/>
  <c r="V700" i="2"/>
  <c r="Q151" i="2"/>
  <c r="R151" i="2"/>
  <c r="Q7" i="2"/>
  <c r="W7" i="2" a="1"/>
  <c r="W7" i="2" s="1"/>
  <c r="S717" i="2"/>
  <c r="X717" i="2"/>
  <c r="V416" i="2"/>
  <c r="T416" i="2"/>
  <c r="S416" i="2"/>
  <c r="U416" i="2"/>
  <c r="R166" i="2"/>
  <c r="T166" i="2"/>
  <c r="W166" i="2" a="1"/>
  <c r="W166" i="2" s="1"/>
  <c r="X166" i="2"/>
  <c r="Q166" i="2"/>
  <c r="U166" i="2"/>
  <c r="W356" i="2" a="1"/>
  <c r="W356" i="2" s="1"/>
  <c r="V356" i="2"/>
  <c r="R356" i="2"/>
  <c r="X356" i="2"/>
  <c r="Q356" i="2"/>
  <c r="U356" i="2"/>
  <c r="S356" i="2"/>
  <c r="U550" i="2"/>
  <c r="Q550" i="2"/>
  <c r="W550" i="2" a="1"/>
  <c r="W550" i="2" s="1"/>
  <c r="Q118" i="2"/>
  <c r="U205" i="2"/>
  <c r="V205" i="2"/>
  <c r="Q205" i="2"/>
  <c r="T581" i="2"/>
  <c r="X581" i="2"/>
  <c r="Q581" i="2"/>
  <c r="U581" i="2"/>
  <c r="V705" i="2"/>
  <c r="R705" i="2"/>
  <c r="S705" i="2"/>
  <c r="Q705" i="2"/>
  <c r="R150" i="2"/>
  <c r="U150" i="2"/>
  <c r="Q340" i="2"/>
  <c r="U340" i="2"/>
  <c r="V340" i="2"/>
  <c r="W821" i="2" a="1"/>
  <c r="W821" i="2" s="1"/>
  <c r="U821" i="2"/>
  <c r="R821" i="2"/>
  <c r="Q821" i="2"/>
  <c r="X821" i="2"/>
  <c r="Q539" i="2"/>
  <c r="W539" i="2" a="1"/>
  <c r="W539" i="2" s="1"/>
  <c r="X539" i="2"/>
  <c r="V272" i="2"/>
  <c r="T53" i="2"/>
  <c r="X53" i="2"/>
  <c r="R53" i="2"/>
  <c r="W53" i="2" a="1"/>
  <c r="W53" i="2" s="1"/>
  <c r="V53" i="2"/>
  <c r="R413" i="2"/>
  <c r="U320" i="2"/>
  <c r="T178" i="2"/>
  <c r="R450" i="2"/>
  <c r="V450" i="2"/>
  <c r="Q427" i="2"/>
  <c r="U427" i="2"/>
  <c r="W427" i="2" a="1"/>
  <c r="W427" i="2" s="1"/>
  <c r="V716" i="2"/>
  <c r="W716" i="2" a="1"/>
  <c r="W716" i="2" s="1"/>
  <c r="U716" i="2"/>
  <c r="Q716" i="2"/>
  <c r="S716" i="2"/>
  <c r="X716" i="2"/>
  <c r="T716" i="2"/>
  <c r="W17" i="2" a="1"/>
  <c r="W17" i="2" s="1"/>
  <c r="V168" i="2"/>
  <c r="V281" i="2"/>
  <c r="R424" i="2"/>
  <c r="V823" i="2"/>
  <c r="R522" i="2"/>
  <c r="Q522" i="2"/>
  <c r="S522" i="2"/>
  <c r="U206" i="2"/>
  <c r="V206" i="2"/>
  <c r="W206" i="2" a="1"/>
  <c r="W206" i="2" s="1"/>
  <c r="Q206" i="2"/>
  <c r="W802" i="2" a="1"/>
  <c r="W802" i="2" s="1"/>
  <c r="U802" i="2"/>
  <c r="U609" i="2"/>
  <c r="W609" i="2" a="1"/>
  <c r="W609" i="2" s="1"/>
  <c r="Q609" i="2"/>
  <c r="V291" i="2"/>
  <c r="R57" i="2"/>
  <c r="Q38" i="2"/>
  <c r="U151" i="2"/>
  <c r="W175" i="2" a="1"/>
  <c r="W175" i="2" s="1"/>
  <c r="S249" i="2"/>
  <c r="R245" i="2"/>
  <c r="T462" i="2"/>
  <c r="V427" i="2"/>
  <c r="X589" i="2"/>
  <c r="S581" i="2"/>
  <c r="X705" i="2"/>
  <c r="Q463" i="2"/>
  <c r="T463" i="2"/>
  <c r="V463" i="2"/>
  <c r="S463" i="2"/>
  <c r="U463" i="2"/>
  <c r="S168" i="2"/>
  <c r="X466" i="2"/>
  <c r="T466" i="2"/>
  <c r="U466" i="2"/>
  <c r="R466" i="2"/>
  <c r="S466" i="2"/>
  <c r="V466" i="2"/>
  <c r="Q123" i="2"/>
  <c r="U123" i="2"/>
  <c r="W123" i="2" a="1"/>
  <c r="W123" i="2" s="1"/>
  <c r="Q160" i="2"/>
  <c r="X160" i="2"/>
  <c r="Q562" i="2"/>
  <c r="V562" i="2"/>
  <c r="U562" i="2"/>
  <c r="W118" i="2" a="1"/>
  <c r="W118" i="2" s="1"/>
  <c r="W463" i="2" a="1"/>
  <c r="W463" i="2" s="1"/>
  <c r="U497" i="2"/>
  <c r="Q497" i="2"/>
  <c r="W497" i="2" a="1"/>
  <c r="W497" i="2" s="1"/>
  <c r="V708" i="2"/>
  <c r="X708" i="2"/>
  <c r="Q708" i="2"/>
  <c r="T708" i="2"/>
  <c r="S174" i="2"/>
  <c r="W143" i="2" a="1"/>
  <c r="W143" i="2" s="1"/>
  <c r="U143" i="2"/>
  <c r="V143" i="2"/>
  <c r="W460" i="2" a="1"/>
  <c r="W460" i="2" s="1"/>
  <c r="V460" i="2"/>
  <c r="X460" i="2"/>
  <c r="S460" i="2"/>
  <c r="Q460" i="2"/>
  <c r="W644" i="2" a="1"/>
  <c r="W644" i="2" s="1"/>
  <c r="U644" i="2"/>
  <c r="V392" i="2"/>
  <c r="Q392" i="2"/>
  <c r="R392" i="2"/>
  <c r="T344" i="2"/>
  <c r="V257" i="2"/>
  <c r="T460" i="2"/>
  <c r="W562" i="2" a="1"/>
  <c r="W562" i="2" s="1"/>
  <c r="R221" i="2"/>
  <c r="S221" i="2"/>
  <c r="Q567" i="2"/>
  <c r="W567" i="2" a="1"/>
  <c r="W567" i="2" s="1"/>
  <c r="U567" i="2"/>
  <c r="V669" i="2"/>
  <c r="Q669" i="2"/>
  <c r="U669" i="2"/>
  <c r="W669" i="2" a="1"/>
  <c r="W669" i="2" s="1"/>
  <c r="W340" i="2" a="1"/>
  <c r="W340" i="2" s="1"/>
  <c r="X463" i="2"/>
  <c r="Q618" i="2"/>
  <c r="T69" i="2"/>
  <c r="V69" i="2"/>
  <c r="X69" i="2"/>
  <c r="R710" i="2"/>
  <c r="U710" i="2"/>
  <c r="W710" i="2" a="1"/>
  <c r="W710" i="2" s="1"/>
  <c r="Q454" i="2"/>
  <c r="R454" i="2"/>
  <c r="U454" i="2"/>
  <c r="V454" i="2"/>
  <c r="Q143" i="2"/>
  <c r="Q178" i="2"/>
  <c r="T220" i="2"/>
  <c r="Q245" i="2"/>
  <c r="R340" i="2"/>
  <c r="W380" i="2" a="1"/>
  <c r="W380" i="2" s="1"/>
  <c r="S462" i="2"/>
  <c r="Q429" i="2"/>
  <c r="U483" i="2"/>
  <c r="R603" i="2"/>
  <c r="Q718" i="2"/>
  <c r="W695" i="2" a="1"/>
  <c r="W695" i="2" s="1"/>
  <c r="T705" i="2"/>
  <c r="S713" i="2"/>
  <c r="U813" i="2"/>
  <c r="S554" i="2"/>
  <c r="R554" i="2"/>
  <c r="W554" i="2" a="1"/>
  <c r="W554" i="2" s="1"/>
  <c r="Q554" i="2"/>
  <c r="U554" i="2"/>
  <c r="R152" i="2"/>
  <c r="T49" i="2"/>
  <c r="W49" i="2" a="1"/>
  <c r="W49" i="2" s="1"/>
  <c r="V49" i="2"/>
  <c r="R49" i="2"/>
  <c r="R225" i="2"/>
  <c r="V225" i="2"/>
  <c r="Q225" i="2"/>
  <c r="X225" i="2"/>
  <c r="T225" i="2"/>
  <c r="U225" i="2"/>
  <c r="U144" i="2"/>
  <c r="V144" i="2"/>
  <c r="V837" i="2"/>
  <c r="Q837" i="2"/>
  <c r="W837" i="2" a="1"/>
  <c r="W837" i="2" s="1"/>
  <c r="X837" i="2"/>
  <c r="R837" i="2"/>
  <c r="U837" i="2"/>
  <c r="V11" i="2"/>
  <c r="Q175" i="2"/>
  <c r="T429" i="2"/>
  <c r="R713" i="2"/>
  <c r="Q259" i="2"/>
  <c r="W259" i="2" a="1"/>
  <c r="W259" i="2" s="1"/>
  <c r="R94" i="2"/>
  <c r="V94" i="2"/>
  <c r="W94" i="2" a="1"/>
  <c r="W94" i="2" s="1"/>
  <c r="U94" i="2"/>
  <c r="Q94" i="2"/>
  <c r="W117" i="2" a="1"/>
  <c r="W117" i="2" s="1"/>
  <c r="V160" i="2"/>
  <c r="T101" i="2"/>
  <c r="X101" i="2"/>
  <c r="W101" i="2" a="1"/>
  <c r="W101" i="2" s="1"/>
  <c r="Q101" i="2"/>
  <c r="S101" i="2"/>
  <c r="R101" i="2"/>
  <c r="U327" i="2"/>
  <c r="Q327" i="2"/>
  <c r="W327" i="2" a="1"/>
  <c r="W327" i="2" s="1"/>
  <c r="V327" i="2"/>
  <c r="Q82" i="2"/>
  <c r="V82" i="2"/>
  <c r="W82" i="2" a="1"/>
  <c r="W82" i="2" s="1"/>
  <c r="Q363" i="2"/>
  <c r="W363" i="2" a="1"/>
  <c r="W363" i="2" s="1"/>
  <c r="R363" i="2"/>
  <c r="S363" i="2"/>
  <c r="V363" i="2"/>
  <c r="U617" i="2"/>
  <c r="V617" i="2"/>
  <c r="Q617" i="2"/>
  <c r="R189" i="2"/>
  <c r="S189" i="2"/>
  <c r="T189" i="2"/>
  <c r="U189" i="2"/>
  <c r="V189" i="2"/>
  <c r="W189" i="2" a="1"/>
  <c r="W189" i="2" s="1"/>
  <c r="T765" i="2"/>
  <c r="R765" i="2"/>
  <c r="X765" i="2"/>
  <c r="Q765" i="2"/>
  <c r="W765" i="2" a="1"/>
  <c r="W765" i="2" s="1"/>
  <c r="R750" i="2"/>
  <c r="V750" i="2"/>
  <c r="Q750" i="2"/>
  <c r="W750" i="2" a="1"/>
  <c r="W750" i="2" s="1"/>
  <c r="S165" i="2"/>
  <c r="X416" i="2"/>
  <c r="T102" i="2"/>
  <c r="R117" i="2"/>
  <c r="U178" i="2"/>
  <c r="T191" i="2"/>
  <c r="W257" i="2" a="1"/>
  <c r="W257" i="2" s="1"/>
  <c r="Q249" i="2"/>
  <c r="T486" i="2"/>
  <c r="R411" i="2"/>
  <c r="U750" i="2"/>
  <c r="R609" i="2"/>
  <c r="Q607" i="2"/>
  <c r="V607" i="2"/>
  <c r="U729" i="2"/>
  <c r="R729" i="2"/>
  <c r="Q611" i="2"/>
  <c r="V611" i="2"/>
  <c r="Q738" i="2"/>
  <c r="U738" i="2"/>
  <c r="V738" i="2"/>
  <c r="X117" i="2"/>
  <c r="Q318" i="2"/>
  <c r="W318" i="2" a="1"/>
  <c r="W318" i="2" s="1"/>
  <c r="Q83" i="2"/>
  <c r="W83" i="2" a="1"/>
  <c r="W83" i="2" s="1"/>
  <c r="U83" i="2"/>
  <c r="U309" i="2"/>
  <c r="W309" i="2" a="1"/>
  <c r="W309" i="2" s="1"/>
  <c r="V309" i="2"/>
  <c r="Q309" i="2"/>
  <c r="R618" i="2"/>
  <c r="W618" i="2" a="1"/>
  <c r="W618" i="2" s="1"/>
  <c r="U618" i="2"/>
  <c r="Q124" i="2"/>
  <c r="W124" i="2" a="1"/>
  <c r="W124" i="2" s="1"/>
  <c r="U124" i="2"/>
  <c r="V124" i="2"/>
  <c r="R110" i="2"/>
  <c r="W110" i="2" a="1"/>
  <c r="W110" i="2" s="1"/>
  <c r="S110" i="2"/>
  <c r="X703" i="2"/>
  <c r="T703" i="2"/>
  <c r="S703" i="2"/>
  <c r="W703" i="2" a="1"/>
  <c r="W703" i="2" s="1"/>
  <c r="R703" i="2"/>
  <c r="W432" i="2" a="1"/>
  <c r="W432" i="2" s="1"/>
  <c r="U432" i="2"/>
  <c r="S432" i="2"/>
  <c r="Q432" i="2"/>
  <c r="T432" i="2"/>
  <c r="R610" i="2"/>
  <c r="U610" i="2"/>
  <c r="W610" i="2" a="1"/>
  <c r="W610" i="2" s="1"/>
  <c r="R233" i="2"/>
  <c r="R358" i="2"/>
  <c r="X358" i="2"/>
  <c r="Q358" i="2"/>
  <c r="V358" i="2"/>
  <c r="U358" i="2"/>
  <c r="W358" i="2" a="1"/>
  <c r="W358" i="2" s="1"/>
  <c r="S358" i="2"/>
  <c r="Q67" i="2"/>
  <c r="U67" i="2"/>
  <c r="V573" i="2"/>
  <c r="U573" i="2"/>
  <c r="W697" i="2" a="1"/>
  <c r="W697" i="2" s="1"/>
  <c r="Q697" i="2"/>
  <c r="V697" i="2"/>
  <c r="U697" i="2"/>
  <c r="V158" i="2"/>
  <c r="Q237" i="2"/>
  <c r="X344" i="2"/>
  <c r="W408" i="2" a="1"/>
  <c r="W408" i="2" s="1"/>
  <c r="V539" i="2"/>
  <c r="W326" i="2" a="1"/>
  <c r="W326" i="2" s="1"/>
  <c r="Q326" i="2"/>
  <c r="R217" i="2"/>
  <c r="W217" i="2" a="1"/>
  <c r="W217" i="2" s="1"/>
  <c r="Q217" i="2"/>
  <c r="V123" i="2"/>
  <c r="Q437" i="2"/>
  <c r="W559" i="2" a="1"/>
  <c r="W559" i="2" s="1"/>
  <c r="S711" i="2"/>
  <c r="S118" i="2"/>
  <c r="S823" i="2"/>
  <c r="W228" i="2" a="1"/>
  <c r="W228" i="2" s="1"/>
  <c r="V228" i="2"/>
  <c r="S228" i="2"/>
  <c r="Q228" i="2"/>
  <c r="R228" i="2"/>
  <c r="U228" i="2"/>
  <c r="V695" i="2"/>
  <c r="W220" i="2" a="1"/>
  <c r="W220" i="2" s="1"/>
  <c r="U220" i="2"/>
  <c r="Q220" i="2"/>
  <c r="U529" i="2"/>
  <c r="W529" i="2" a="1"/>
  <c r="W529" i="2" s="1"/>
  <c r="V529" i="2"/>
  <c r="X529" i="2"/>
  <c r="Q529" i="2"/>
  <c r="R529" i="2"/>
  <c r="R494" i="2"/>
  <c r="V494" i="2"/>
  <c r="W494" i="2" a="1"/>
  <c r="W494" i="2" s="1"/>
  <c r="Q494" i="2"/>
  <c r="S494" i="2"/>
  <c r="U494" i="2"/>
  <c r="Q462" i="2"/>
  <c r="W462" i="2" a="1"/>
  <c r="W462" i="2" s="1"/>
  <c r="V17" i="2"/>
  <c r="Q573" i="2"/>
  <c r="R697" i="2"/>
  <c r="Q474" i="2"/>
  <c r="X474" i="2"/>
  <c r="R474" i="2"/>
  <c r="S474" i="2"/>
  <c r="T474" i="2"/>
  <c r="U5" i="2"/>
  <c r="V5" i="2"/>
  <c r="W5" i="2" a="1"/>
  <c r="W5" i="2" s="1"/>
  <c r="U473" i="2"/>
  <c r="R473" i="2"/>
  <c r="Q473" i="2"/>
  <c r="S473" i="2"/>
  <c r="U11" i="2"/>
  <c r="Q158" i="2"/>
  <c r="Q813" i="2"/>
  <c r="W293" i="2" a="1"/>
  <c r="W293" i="2" s="1"/>
  <c r="U708" i="2"/>
  <c r="R69" i="2"/>
  <c r="W390" i="2" a="1"/>
  <c r="W390" i="2" s="1"/>
  <c r="V101" i="2"/>
  <c r="S50" i="2"/>
  <c r="Q69" i="2"/>
  <c r="W158" i="2" a="1"/>
  <c r="W158" i="2" s="1"/>
  <c r="X233" i="2"/>
  <c r="V191" i="2"/>
  <c r="R491" i="2"/>
  <c r="V489" i="2"/>
  <c r="V581" i="2"/>
  <c r="S589" i="2"/>
  <c r="V609" i="2"/>
  <c r="U703" i="2"/>
  <c r="X823" i="2"/>
  <c r="W772" i="2" a="1"/>
  <c r="W772" i="2" s="1"/>
  <c r="R772" i="2"/>
  <c r="Q772" i="2"/>
  <c r="Q275" i="2"/>
  <c r="R275" i="2"/>
  <c r="W232" i="2" a="1"/>
  <c r="W232" i="2" s="1"/>
  <c r="U232" i="2"/>
  <c r="Q232" i="2"/>
  <c r="R232" i="2"/>
  <c r="R702" i="2"/>
  <c r="Q702" i="2"/>
  <c r="S702" i="2"/>
  <c r="W30" i="2" a="1"/>
  <c r="W30" i="2" s="1"/>
  <c r="T232" i="2"/>
  <c r="W224" i="2" a="1"/>
  <c r="W224" i="2" s="1"/>
  <c r="Q224" i="2"/>
  <c r="Q316" i="2"/>
  <c r="W316" i="2" a="1"/>
  <c r="W316" i="2" s="1"/>
  <c r="W347" i="2" a="1"/>
  <c r="W347" i="2" s="1"/>
  <c r="Q51" i="2"/>
  <c r="S51" i="2"/>
  <c r="W100" i="2" a="1"/>
  <c r="W100" i="2" s="1"/>
  <c r="U100" i="2"/>
  <c r="W169" i="2" a="1"/>
  <c r="W169" i="2" s="1"/>
  <c r="T169" i="2"/>
  <c r="U169" i="2"/>
  <c r="V552" i="2"/>
  <c r="T552" i="2"/>
  <c r="U552" i="2"/>
  <c r="Q552" i="2"/>
  <c r="W552" i="2" a="1"/>
  <c r="W552" i="2" s="1"/>
  <c r="S552" i="2"/>
  <c r="Q100" i="2"/>
  <c r="R593" i="2"/>
  <c r="W702" i="2" a="1"/>
  <c r="W702" i="2" s="1"/>
  <c r="X100" i="2"/>
  <c r="V100" i="2"/>
  <c r="Q313" i="2"/>
  <c r="Q396" i="2"/>
  <c r="Q279" i="2"/>
  <c r="W279" i="2" a="1"/>
  <c r="W279" i="2" s="1"/>
  <c r="U279" i="2"/>
  <c r="R42" i="2"/>
  <c r="W42" i="2" a="1"/>
  <c r="W42" i="2" s="1"/>
  <c r="X42" i="2"/>
  <c r="S42" i="2"/>
  <c r="Q42" i="2"/>
  <c r="Q627" i="2"/>
  <c r="U627" i="2"/>
  <c r="Q446" i="2"/>
  <c r="W446" i="2" a="1"/>
  <c r="W446" i="2" s="1"/>
  <c r="Q493" i="2"/>
  <c r="X596" i="2"/>
  <c r="R34" i="2"/>
  <c r="V34" i="2"/>
  <c r="U34" i="2"/>
  <c r="U457" i="2"/>
  <c r="V457" i="2"/>
  <c r="W188" i="2" a="1"/>
  <c r="W188" i="2" s="1"/>
  <c r="V188" i="2"/>
  <c r="S188" i="2"/>
  <c r="W216" i="2" a="1"/>
  <c r="W216" i="2" s="1"/>
  <c r="V216" i="2"/>
  <c r="R687" i="2"/>
  <c r="V687" i="2"/>
  <c r="R309" i="2"/>
  <c r="W66" i="2" a="1"/>
  <c r="W66" i="2" s="1"/>
  <c r="T188" i="2"/>
  <c r="W449" i="2" a="1"/>
  <c r="W449" i="2" s="1"/>
  <c r="T493" i="2"/>
  <c r="T596" i="2"/>
  <c r="R753" i="2"/>
  <c r="R149" i="2"/>
  <c r="V149" i="2"/>
  <c r="R760" i="2"/>
  <c r="U760" i="2"/>
  <c r="X760" i="2"/>
  <c r="V772" i="2"/>
  <c r="W177" i="2" a="1"/>
  <c r="W177" i="2" s="1"/>
  <c r="X177" i="2"/>
  <c r="Q177" i="2"/>
  <c r="R11" i="2"/>
  <c r="W141" i="2" a="1"/>
  <c r="W141" i="2" s="1"/>
  <c r="U177" i="2"/>
  <c r="V576" i="2"/>
  <c r="R576" i="2"/>
  <c r="W436" i="2" a="1"/>
  <c r="W436" i="2" s="1"/>
  <c r="Q436" i="2"/>
  <c r="R436" i="2"/>
  <c r="R51" i="2"/>
  <c r="V204" i="2"/>
  <c r="V271" i="2"/>
  <c r="X593" i="2"/>
  <c r="V760" i="2"/>
  <c r="V40" i="2"/>
  <c r="U88" i="2"/>
  <c r="S116" i="2"/>
  <c r="V88" i="2"/>
  <c r="Q26" i="2"/>
  <c r="Q104" i="2"/>
  <c r="V104" i="2"/>
  <c r="T104" i="2"/>
  <c r="W149" i="2" a="1"/>
  <c r="W149" i="2" s="1"/>
  <c r="V169" i="2"/>
  <c r="W271" i="2" a="1"/>
  <c r="W271" i="2" s="1"/>
  <c r="V279" i="2"/>
  <c r="R396" i="2"/>
  <c r="W457" i="2" a="1"/>
  <c r="W457" i="2" s="1"/>
  <c r="V446" i="2"/>
  <c r="V620" i="2"/>
  <c r="V712" i="2"/>
  <c r="U712" i="2"/>
  <c r="V488" i="2"/>
  <c r="U488" i="2"/>
  <c r="W488" i="2" a="1"/>
  <c r="W488" i="2" s="1"/>
  <c r="V596" i="2"/>
  <c r="Q596" i="2"/>
  <c r="R596" i="2"/>
  <c r="S596" i="2"/>
  <c r="W313" i="2" a="1"/>
  <c r="W313" i="2" s="1"/>
  <c r="U313" i="2"/>
  <c r="Q459" i="2"/>
  <c r="W459" i="2" a="1"/>
  <c r="W459" i="2" s="1"/>
  <c r="X232" i="2"/>
  <c r="S760" i="2"/>
  <c r="W24" i="2" a="1"/>
  <c r="W24" i="2" s="1"/>
  <c r="U24" i="2"/>
  <c r="Q263" i="2"/>
  <c r="V263" i="2"/>
  <c r="W292" i="2" a="1"/>
  <c r="W292" i="2" s="1"/>
  <c r="V292" i="2"/>
  <c r="U292" i="2"/>
  <c r="R177" i="2"/>
  <c r="T177" i="2"/>
  <c r="S40" i="2"/>
  <c r="X188" i="2"/>
  <c r="U271" i="2"/>
  <c r="V324" i="2"/>
  <c r="U446" i="2"/>
  <c r="V436" i="2"/>
  <c r="U459" i="2"/>
  <c r="R552" i="2"/>
  <c r="V627" i="2"/>
  <c r="S712" i="2"/>
  <c r="S772" i="2"/>
  <c r="Q303" i="2"/>
  <c r="V303" i="2"/>
  <c r="Q347" i="2"/>
  <c r="U347" i="2"/>
  <c r="S347" i="2"/>
  <c r="U465" i="2"/>
  <c r="X465" i="2"/>
  <c r="W465" i="2" a="1"/>
  <c r="W465" i="2" s="1"/>
  <c r="R465" i="2"/>
  <c r="T593" i="2"/>
  <c r="W593" i="2" a="1"/>
  <c r="W593" i="2" s="1"/>
  <c r="S593" i="2"/>
  <c r="U303" i="2"/>
  <c r="Q409" i="2"/>
  <c r="V409" i="2"/>
  <c r="W409" i="2" a="1"/>
  <c r="W409" i="2" s="1"/>
  <c r="T409" i="2"/>
  <c r="V588" i="2"/>
  <c r="W588" i="2" a="1"/>
  <c r="W588" i="2" s="1"/>
  <c r="T588" i="2"/>
  <c r="U133" i="2"/>
  <c r="Q133" i="2"/>
  <c r="W612" i="2" a="1"/>
  <c r="W612" i="2" s="1"/>
  <c r="V612" i="2"/>
  <c r="W34" i="2" a="1"/>
  <c r="W34" i="2" s="1"/>
  <c r="V243" i="2"/>
  <c r="U127" i="2"/>
  <c r="U149" i="2"/>
  <c r="X243" i="2"/>
  <c r="S243" i="2"/>
  <c r="W275" i="2" a="1"/>
  <c r="W275" i="2" s="1"/>
  <c r="S292" i="2"/>
  <c r="W504" i="2" a="1"/>
  <c r="W504" i="2" s="1"/>
  <c r="V504" i="2"/>
  <c r="Q504" i="2"/>
  <c r="U504" i="2"/>
  <c r="V364" i="2"/>
  <c r="U364" i="2"/>
  <c r="U198" i="2"/>
  <c r="Q198" i="2"/>
  <c r="U719" i="2"/>
  <c r="S719" i="2"/>
  <c r="T719" i="2"/>
  <c r="R694" i="2"/>
  <c r="U694" i="2"/>
  <c r="Q694" i="2"/>
  <c r="V694" i="2"/>
  <c r="V329" i="2"/>
  <c r="Q329" i="2"/>
  <c r="R329" i="2"/>
  <c r="U329" i="2"/>
  <c r="Q731" i="2"/>
  <c r="U731" i="2"/>
  <c r="W731" i="2" a="1"/>
  <c r="W731" i="2" s="1"/>
  <c r="R550" i="2"/>
  <c r="Q30" i="2"/>
  <c r="V127" i="2"/>
  <c r="Q159" i="2"/>
  <c r="U275" i="2"/>
  <c r="R347" i="2"/>
  <c r="V316" i="2"/>
  <c r="U593" i="2"/>
  <c r="W719" i="2" a="1"/>
  <c r="W719" i="2" s="1"/>
  <c r="V743" i="2"/>
  <c r="W104" i="2" a="1"/>
  <c r="W104" i="2" s="1"/>
  <c r="S104" i="2"/>
  <c r="R104" i="2"/>
  <c r="T250" i="2"/>
  <c r="W250" i="2" a="1"/>
  <c r="W250" i="2" s="1"/>
  <c r="U505" i="2"/>
  <c r="Q505" i="2"/>
  <c r="W116" i="2" a="1"/>
  <c r="W116" i="2" s="1"/>
  <c r="Q116" i="2"/>
  <c r="V116" i="2"/>
  <c r="U493" i="2"/>
  <c r="V493" i="2"/>
  <c r="R17" i="2"/>
  <c r="V108" i="2"/>
  <c r="T108" i="2"/>
  <c r="Q583" i="2"/>
  <c r="X583" i="2"/>
  <c r="U745" i="2"/>
  <c r="W745" i="2" a="1"/>
  <c r="W745" i="2" s="1"/>
  <c r="Q745" i="2"/>
  <c r="X347" i="2"/>
  <c r="W493" i="2" a="1"/>
  <c r="W493" i="2" s="1"/>
  <c r="Q148" i="2"/>
  <c r="V148" i="2"/>
  <c r="Q331" i="2"/>
  <c r="V331" i="2"/>
  <c r="W331" i="2" a="1"/>
  <c r="W331" i="2" s="1"/>
  <c r="R331" i="2"/>
  <c r="Q292" i="2"/>
  <c r="W339" i="2" a="1"/>
  <c r="W339" i="2" s="1"/>
  <c r="T40" i="2"/>
  <c r="Q108" i="2"/>
  <c r="Q127" i="2"/>
  <c r="R224" i="2"/>
  <c r="X292" i="2"/>
  <c r="U331" i="2"/>
  <c r="Q364" i="2"/>
  <c r="Q612" i="2"/>
  <c r="R719" i="2"/>
  <c r="V748" i="2"/>
  <c r="W64" i="2" a="1"/>
  <c r="W64" i="2" s="1"/>
  <c r="V64" i="2"/>
  <c r="U64" i="2"/>
  <c r="Q59" i="2"/>
  <c r="V59" i="2"/>
  <c r="R59" i="2"/>
  <c r="R654" i="2"/>
  <c r="U654" i="2"/>
  <c r="T654" i="2"/>
  <c r="S654" i="2"/>
  <c r="W280" i="2" a="1"/>
  <c r="W280" i="2" s="1"/>
  <c r="V280" i="2"/>
  <c r="U280" i="2"/>
  <c r="S280" i="2"/>
  <c r="W72" i="2" a="1"/>
  <c r="W72" i="2" s="1"/>
  <c r="S72" i="2"/>
  <c r="Q79" i="2"/>
  <c r="V79" i="2"/>
  <c r="U79" i="2"/>
  <c r="W352" i="2" a="1"/>
  <c r="W352" i="2" s="1"/>
  <c r="T352" i="2"/>
  <c r="Q352" i="2"/>
  <c r="Q31" i="2"/>
  <c r="R31" i="2"/>
  <c r="S598" i="2"/>
  <c r="X598" i="2"/>
  <c r="V598" i="2"/>
  <c r="R598" i="2"/>
  <c r="R755" i="2"/>
  <c r="T285" i="2"/>
  <c r="S431" i="2"/>
  <c r="U656" i="2"/>
  <c r="T656" i="2"/>
  <c r="V3" i="2"/>
  <c r="U680" i="2"/>
  <c r="Q734" i="2"/>
  <c r="S824" i="2"/>
  <c r="U531" i="2"/>
  <c r="U707" i="2"/>
  <c r="X296" i="2"/>
  <c r="V714" i="2"/>
  <c r="X714" i="2"/>
  <c r="R310" i="2"/>
  <c r="R10" i="2"/>
  <c r="W419" i="2" a="1"/>
  <c r="W419" i="2" s="1"/>
  <c r="T534" i="2"/>
  <c r="Q656" i="2"/>
  <c r="U771" i="2"/>
  <c r="W824" i="2" a="1"/>
  <c r="W824" i="2" s="1"/>
  <c r="X285" i="2"/>
  <c r="U384" i="2"/>
  <c r="W438" i="2" a="1"/>
  <c r="W438" i="2" s="1"/>
  <c r="V431" i="2"/>
  <c r="S771" i="2"/>
  <c r="V707" i="2"/>
  <c r="V673" i="2"/>
  <c r="S714" i="2"/>
  <c r="R259" i="2"/>
  <c r="R136" i="2"/>
  <c r="U136" i="2"/>
  <c r="W485" i="2" a="1"/>
  <c r="W485" i="2" s="1"/>
  <c r="T531" i="2"/>
  <c r="R771" i="2"/>
  <c r="T648" i="2"/>
  <c r="S43" i="2"/>
  <c r="R112" i="2"/>
  <c r="X176" i="2"/>
  <c r="T290" i="2"/>
  <c r="T350" i="2"/>
  <c r="S530" i="2"/>
  <c r="R520" i="2"/>
  <c r="S761" i="2"/>
  <c r="X417" i="2"/>
  <c r="T405" i="2"/>
  <c r="R777" i="2"/>
  <c r="R235" i="2"/>
  <c r="V43" i="2"/>
  <c r="U167" i="2"/>
  <c r="V259" i="2"/>
  <c r="U259" i="2"/>
  <c r="V350" i="2"/>
  <c r="W520" i="2" a="1"/>
  <c r="W520" i="2" s="1"/>
  <c r="S525" i="2"/>
  <c r="X761" i="2"/>
  <c r="U41" i="2"/>
  <c r="R176" i="2"/>
  <c r="S350" i="2"/>
  <c r="U350" i="2"/>
  <c r="R468" i="2"/>
  <c r="T520" i="2"/>
  <c r="Q520" i="2"/>
  <c r="V582" i="2"/>
  <c r="W343" i="2" a="1"/>
  <c r="W343" i="2" s="1"/>
  <c r="V410" i="2"/>
  <c r="W777" i="2" a="1"/>
  <c r="W777" i="2" s="1"/>
  <c r="U36" i="2"/>
  <c r="U90" i="2"/>
  <c r="V7" i="2"/>
  <c r="R131" i="2"/>
  <c r="U146" i="2"/>
  <c r="Q146" i="2"/>
  <c r="U15" i="2"/>
  <c r="U35" i="2"/>
  <c r="Q80" i="2"/>
  <c r="V90" i="2"/>
  <c r="R135" i="2"/>
  <c r="V253" i="2"/>
  <c r="R335" i="2"/>
  <c r="W371" i="2" a="1"/>
  <c r="W371" i="2" s="1"/>
  <c r="R434" i="2"/>
  <c r="V516" i="2"/>
  <c r="U6" i="2"/>
  <c r="U135" i="2"/>
  <c r="W135" i="2" a="1"/>
  <c r="W135" i="2" s="1"/>
  <c r="V151" i="2"/>
  <c r="Q246" i="2"/>
  <c r="U328" i="2"/>
  <c r="V371" i="2"/>
  <c r="R451" i="2"/>
  <c r="W453" i="2" a="1"/>
  <c r="W453" i="2" s="1"/>
  <c r="Q450" i="2"/>
  <c r="W450" i="2" a="1"/>
  <c r="W450" i="2" s="1"/>
  <c r="V499" i="2"/>
  <c r="V512" i="2"/>
  <c r="W556" i="2" a="1"/>
  <c r="W556" i="2" s="1"/>
  <c r="Q553" i="2"/>
  <c r="V571" i="2"/>
  <c r="Q605" i="2"/>
  <c r="R676" i="2"/>
  <c r="U676" i="2"/>
  <c r="W663" i="2" a="1"/>
  <c r="W663" i="2" s="1"/>
  <c r="R756" i="2"/>
  <c r="W738" i="2" a="1"/>
  <c r="W738" i="2" s="1"/>
  <c r="V91" i="2"/>
  <c r="V192" i="2"/>
  <c r="W391" i="2" a="1"/>
  <c r="W391" i="2" s="1"/>
  <c r="R391" i="2"/>
  <c r="W425" i="2" a="1"/>
  <c r="W425" i="2" s="1"/>
  <c r="U450" i="2"/>
  <c r="S490" i="2"/>
  <c r="R512" i="2"/>
  <c r="Q502" i="2"/>
  <c r="U391" i="2"/>
  <c r="W570" i="2" a="1"/>
  <c r="W570" i="2" s="1"/>
  <c r="R553" i="2"/>
  <c r="R571" i="2"/>
  <c r="R607" i="2"/>
  <c r="W571" i="2" a="1"/>
  <c r="W571" i="2" s="1"/>
  <c r="U611" i="2"/>
  <c r="R624" i="2"/>
  <c r="V663" i="2"/>
  <c r="R738" i="2"/>
  <c r="V135" i="2"/>
  <c r="R36" i="2"/>
  <c r="R91" i="2"/>
  <c r="V36" i="2"/>
  <c r="V70" i="2"/>
  <c r="Q90" i="2"/>
  <c r="U91" i="2"/>
  <c r="T246" i="2"/>
  <c r="Q268" i="2"/>
  <c r="V199" i="2"/>
  <c r="S253" i="2"/>
  <c r="U268" i="2"/>
  <c r="U434" i="2"/>
  <c r="W328" i="2" a="1"/>
  <c r="W328" i="2" s="1"/>
  <c r="T490" i="2"/>
  <c r="U490" i="2"/>
  <c r="Q512" i="2"/>
  <c r="V490" i="2"/>
  <c r="R516" i="2"/>
  <c r="Q556" i="2"/>
  <c r="U571" i="2"/>
  <c r="Q445" i="2"/>
  <c r="Q558" i="2"/>
  <c r="U605" i="2"/>
  <c r="W605" i="2" a="1"/>
  <c r="W605" i="2" s="1"/>
  <c r="Q624" i="2"/>
  <c r="U624" i="2"/>
  <c r="V624" i="2"/>
  <c r="R665" i="2"/>
  <c r="W729" i="2" a="1"/>
  <c r="W729" i="2" s="1"/>
  <c r="U756" i="2"/>
  <c r="V6" i="2"/>
  <c r="Q9" i="2"/>
  <c r="V146" i="2"/>
  <c r="U145" i="2"/>
  <c r="W199" i="2" a="1"/>
  <c r="W199" i="2" s="1"/>
  <c r="Q36" i="2"/>
  <c r="W35" i="2" a="1"/>
  <c r="W35" i="2" s="1"/>
  <c r="W91" i="2" a="1"/>
  <c r="W91" i="2" s="1"/>
  <c r="V9" i="2"/>
  <c r="U131" i="2"/>
  <c r="Q145" i="2"/>
  <c r="S192" i="2"/>
  <c r="W253" i="2" a="1"/>
  <c r="W253" i="2" s="1"/>
  <c r="V268" i="2"/>
  <c r="Q253" i="2"/>
  <c r="V328" i="2"/>
  <c r="V391" i="2"/>
  <c r="X253" i="2"/>
  <c r="W445" i="2" a="1"/>
  <c r="W445" i="2" s="1"/>
  <c r="T434" i="2"/>
  <c r="Q516" i="2"/>
  <c r="V448" i="2"/>
  <c r="W558" i="2" a="1"/>
  <c r="W558" i="2" s="1"/>
  <c r="R611" i="2"/>
  <c r="W625" i="2" a="1"/>
  <c r="W625" i="2" s="1"/>
  <c r="R625" i="2"/>
  <c r="U663" i="2"/>
  <c r="Q756" i="2"/>
  <c r="V35" i="2"/>
  <c r="U192" i="2"/>
  <c r="V246" i="2"/>
  <c r="R253" i="2"/>
  <c r="U335" i="2"/>
  <c r="S371" i="2"/>
  <c r="T371" i="2"/>
  <c r="V445" i="2"/>
  <c r="Q448" i="2"/>
  <c r="Q434" i="2"/>
  <c r="W434" i="2" a="1"/>
  <c r="W434" i="2" s="1"/>
  <c r="S434" i="2"/>
  <c r="U553" i="2"/>
  <c r="V553" i="2"/>
  <c r="U558" i="2"/>
  <c r="Q570" i="2"/>
  <c r="R570" i="2"/>
  <c r="R556" i="2"/>
  <c r="R663" i="2"/>
  <c r="Q729" i="2"/>
  <c r="R683" i="2"/>
  <c r="V729" i="2"/>
  <c r="U794" i="2"/>
  <c r="W90" i="2" a="1"/>
  <c r="W90" i="2" s="1"/>
  <c r="U199" i="2"/>
  <c r="V145" i="2"/>
  <c r="W151" i="2" a="1"/>
  <c r="W151" i="2" s="1"/>
  <c r="R192" i="2"/>
  <c r="S185" i="2"/>
  <c r="S246" i="2"/>
  <c r="W320" i="2" a="1"/>
  <c r="W320" i="2" s="1"/>
  <c r="U371" i="2"/>
  <c r="W490" i="2" a="1"/>
  <c r="W490" i="2" s="1"/>
  <c r="U499" i="2"/>
  <c r="U625" i="2"/>
  <c r="S553" i="2"/>
  <c r="V625" i="2"/>
  <c r="W611" i="2" a="1"/>
  <c r="W611" i="2" s="1"/>
  <c r="Q676" i="2"/>
  <c r="V756" i="2"/>
  <c r="Q10" i="2"/>
  <c r="W153" i="2" a="1"/>
  <c r="W153" i="2" s="1"/>
  <c r="Q306" i="2"/>
  <c r="W381" i="2" a="1"/>
  <c r="W381" i="2" s="1"/>
  <c r="U452" i="2"/>
  <c r="U543" i="2"/>
  <c r="U139" i="2"/>
  <c r="U267" i="2"/>
  <c r="V452" i="2"/>
  <c r="U207" i="2"/>
  <c r="Q513" i="2"/>
  <c r="V154" i="2"/>
  <c r="R744" i="2"/>
  <c r="U154" i="2"/>
  <c r="V433" i="2"/>
  <c r="V451" i="2"/>
  <c r="Q510" i="2"/>
  <c r="W619" i="2" a="1"/>
  <c r="W619" i="2" s="1"/>
  <c r="V510" i="2"/>
  <c r="U615" i="2"/>
  <c r="Q369" i="2"/>
  <c r="U336" i="2"/>
  <c r="V543" i="2"/>
  <c r="R234" i="2"/>
  <c r="U234" i="2"/>
  <c r="S283" i="2"/>
  <c r="T164" i="2"/>
  <c r="T299" i="2"/>
  <c r="Q298" i="2"/>
  <c r="T419" i="2"/>
  <c r="R107" i="2"/>
  <c r="Q162" i="2"/>
  <c r="U37" i="2"/>
  <c r="V107" i="2"/>
  <c r="Q161" i="2"/>
  <c r="X126" i="2"/>
  <c r="X162" i="2"/>
  <c r="V164" i="2"/>
  <c r="X234" i="2"/>
  <c r="X298" i="2"/>
  <c r="V351" i="2"/>
  <c r="U52" i="2"/>
  <c r="R52" i="2"/>
  <c r="R33" i="2"/>
  <c r="X161" i="2"/>
  <c r="V234" i="2"/>
  <c r="S298" i="2"/>
  <c r="T283" i="2"/>
  <c r="W299" i="2" a="1"/>
  <c r="W299" i="2" s="1"/>
  <c r="R344" i="2"/>
  <c r="W536" i="2" a="1"/>
  <c r="W536" i="2" s="1"/>
  <c r="T536" i="2"/>
  <c r="T162" i="2"/>
  <c r="S71" i="2"/>
  <c r="U107" i="2"/>
  <c r="U164" i="2"/>
  <c r="S54" i="2"/>
  <c r="W37" i="2" a="1"/>
  <c r="W37" i="2" s="1"/>
  <c r="X52" i="2"/>
  <c r="T52" i="2"/>
  <c r="S106" i="2"/>
  <c r="V23" i="2"/>
  <c r="W162" i="2" a="1"/>
  <c r="W162" i="2" s="1"/>
  <c r="U161" i="2"/>
  <c r="X299" i="2"/>
  <c r="W351" i="2" a="1"/>
  <c r="W351" i="2" s="1"/>
  <c r="V344" i="2"/>
  <c r="R787" i="2"/>
  <c r="Q52" i="2"/>
  <c r="Q18" i="2"/>
  <c r="V106" i="2"/>
  <c r="Q54" i="2"/>
  <c r="X107" i="2"/>
  <c r="Q106" i="2"/>
  <c r="V52" i="2"/>
  <c r="U162" i="2"/>
  <c r="R161" i="2"/>
  <c r="T161" i="2"/>
  <c r="R283" i="2"/>
  <c r="V297" i="2"/>
  <c r="Q297" i="2"/>
  <c r="W283" i="2" a="1"/>
  <c r="W283" i="2" s="1"/>
  <c r="V161" i="2"/>
  <c r="R351" i="2"/>
  <c r="S419" i="2"/>
  <c r="R536" i="2"/>
  <c r="R16" i="2"/>
  <c r="S107" i="2"/>
  <c r="S52" i="2"/>
  <c r="X106" i="2"/>
  <c r="T126" i="2"/>
  <c r="S164" i="2"/>
  <c r="W164" i="2" a="1"/>
  <c r="W164" i="2" s="1"/>
  <c r="W234" i="2" a="1"/>
  <c r="W234" i="2" s="1"/>
  <c r="S161" i="2"/>
  <c r="X283" i="2"/>
  <c r="T298" i="2"/>
  <c r="W297" i="2" a="1"/>
  <c r="W297" i="2" s="1"/>
  <c r="U283" i="2"/>
  <c r="X297" i="2"/>
  <c r="R297" i="2"/>
  <c r="S351" i="2"/>
  <c r="S344" i="2"/>
  <c r="U351" i="2"/>
  <c r="V299" i="2"/>
  <c r="U419" i="2"/>
  <c r="V419" i="2"/>
  <c r="U536" i="2"/>
  <c r="W54" i="2" a="1"/>
  <c r="W54" i="2" s="1"/>
  <c r="R65" i="2"/>
  <c r="R164" i="2"/>
  <c r="V54" i="2"/>
  <c r="U16" i="2"/>
  <c r="W71" i="2" a="1"/>
  <c r="W71" i="2" s="1"/>
  <c r="U54" i="2"/>
  <c r="X54" i="2"/>
  <c r="W106" i="2" a="1"/>
  <c r="W106" i="2" s="1"/>
  <c r="S65" i="2"/>
  <c r="T54" i="2"/>
  <c r="W107" i="2" a="1"/>
  <c r="W107" i="2" s="1"/>
  <c r="T107" i="2"/>
  <c r="S162" i="2"/>
  <c r="X164" i="2"/>
  <c r="V162" i="2"/>
  <c r="T234" i="2"/>
  <c r="R299" i="2"/>
  <c r="U298" i="2"/>
  <c r="W298" i="2" a="1"/>
  <c r="W298" i="2" s="1"/>
  <c r="T297" i="2"/>
  <c r="V283" i="2"/>
  <c r="X351" i="2"/>
  <c r="Q344" i="2"/>
  <c r="T351" i="2"/>
  <c r="R419" i="2"/>
  <c r="Q536" i="2"/>
  <c r="S536" i="2"/>
  <c r="W582" i="2" a="1"/>
  <c r="W582" i="2" s="1"/>
  <c r="U607" i="2"/>
  <c r="V623" i="2"/>
  <c r="U337" i="2"/>
  <c r="X582" i="2"/>
  <c r="Q582" i="2"/>
  <c r="U623" i="2"/>
  <c r="W607" i="2" a="1"/>
  <c r="W607" i="2" s="1"/>
  <c r="V681" i="2"/>
  <c r="Q528" i="2"/>
  <c r="W832" i="2" a="1"/>
  <c r="W832" i="2" s="1"/>
  <c r="Q832" i="2"/>
  <c r="R353" i="2"/>
  <c r="X528" i="2"/>
  <c r="R528" i="2"/>
  <c r="U520" i="2"/>
  <c r="R623" i="2"/>
  <c r="X832" i="2"/>
  <c r="T832" i="2"/>
  <c r="R337" i="2"/>
  <c r="W528" i="2" a="1"/>
  <c r="W528" i="2" s="1"/>
  <c r="S520" i="2"/>
  <c r="T582" i="2"/>
  <c r="R582" i="2"/>
  <c r="U681" i="2"/>
  <c r="X772" i="2"/>
  <c r="T772" i="2"/>
  <c r="R83" i="2"/>
  <c r="R88" i="2"/>
  <c r="R22" i="2"/>
  <c r="R28" i="2"/>
  <c r="R499" i="2"/>
  <c r="R315" i="2"/>
  <c r="W315" i="2" a="1"/>
  <c r="W315" i="2" s="1"/>
  <c r="Q315" i="2"/>
  <c r="U315" i="2"/>
  <c r="W736" i="2" a="1"/>
  <c r="W736" i="2" s="1"/>
  <c r="Q736" i="2"/>
  <c r="V307" i="2"/>
  <c r="U307" i="2"/>
  <c r="Q307" i="2"/>
  <c r="W248" i="2" a="1"/>
  <c r="W248" i="2" s="1"/>
  <c r="Q248" i="2"/>
  <c r="T248" i="2"/>
  <c r="S248" i="2"/>
  <c r="V248" i="2"/>
  <c r="R248" i="2"/>
  <c r="U248" i="2"/>
  <c r="R398" i="2"/>
  <c r="W398" i="2" a="1"/>
  <c r="W398" i="2" s="1"/>
  <c r="U398" i="2"/>
  <c r="Q398" i="2"/>
  <c r="V398" i="2"/>
  <c r="Q443" i="2"/>
  <c r="R443" i="2"/>
  <c r="W443" i="2" a="1"/>
  <c r="W443" i="2" s="1"/>
  <c r="V443" i="2"/>
  <c r="U443" i="2"/>
  <c r="V372" i="2"/>
  <c r="T372" i="2"/>
  <c r="S372" i="2"/>
  <c r="U372" i="2"/>
  <c r="R372" i="2"/>
  <c r="Q372" i="2"/>
  <c r="V544" i="2"/>
  <c r="W544" i="2" a="1"/>
  <c r="W544" i="2" s="1"/>
  <c r="U544" i="2"/>
  <c r="Q544" i="2"/>
  <c r="T544" i="2"/>
  <c r="R78" i="2"/>
  <c r="V125" i="2"/>
  <c r="U125" i="2"/>
  <c r="R382" i="2"/>
  <c r="U382" i="2"/>
  <c r="Q382" i="2"/>
  <c r="W382" i="2" a="1"/>
  <c r="W382" i="2" s="1"/>
  <c r="Q575" i="2"/>
  <c r="W575" i="2" a="1"/>
  <c r="W575" i="2" s="1"/>
  <c r="U575" i="2"/>
  <c r="V575" i="2"/>
  <c r="R147" i="2"/>
  <c r="W147" i="2" a="1"/>
  <c r="W147" i="2" s="1"/>
  <c r="V147" i="2"/>
  <c r="W201" i="2" a="1"/>
  <c r="W201" i="2" s="1"/>
  <c r="V201" i="2"/>
  <c r="Q201" i="2"/>
  <c r="Q255" i="2"/>
  <c r="V255" i="2"/>
  <c r="T255" i="2"/>
  <c r="W255" i="2" a="1"/>
  <c r="W255" i="2" s="1"/>
  <c r="R255" i="2"/>
  <c r="S255" i="2"/>
  <c r="U255" i="2"/>
  <c r="R514" i="2"/>
  <c r="Q514" i="2"/>
  <c r="W514" i="2" a="1"/>
  <c r="W514" i="2" s="1"/>
  <c r="V514" i="2"/>
  <c r="U514" i="2"/>
  <c r="W208" i="2" a="1"/>
  <c r="W208" i="2" s="1"/>
  <c r="R208" i="2"/>
  <c r="Q208" i="2"/>
  <c r="V208" i="2"/>
  <c r="R262" i="2"/>
  <c r="W262" i="2" a="1"/>
  <c r="W262" i="2" s="1"/>
  <c r="Q262" i="2"/>
  <c r="U262" i="2"/>
  <c r="V262" i="2"/>
  <c r="R311" i="2"/>
  <c r="Q311" i="2"/>
  <c r="W311" i="2" a="1"/>
  <c r="W311" i="2" s="1"/>
  <c r="U311" i="2"/>
  <c r="V311" i="2"/>
  <c r="W724" i="2" a="1"/>
  <c r="W724" i="2" s="1"/>
  <c r="U724" i="2"/>
  <c r="Q215" i="2"/>
  <c r="V215" i="2"/>
  <c r="W215" i="2" a="1"/>
  <c r="W215" i="2" s="1"/>
  <c r="U269" i="2"/>
  <c r="V269" i="2"/>
  <c r="R269" i="2"/>
  <c r="W269" i="2" a="1"/>
  <c r="W269" i="2" s="1"/>
  <c r="Q269" i="2"/>
  <c r="R322" i="2"/>
  <c r="U322" i="2"/>
  <c r="Q322" i="2"/>
  <c r="V322" i="2"/>
  <c r="W322" i="2" a="1"/>
  <c r="W322" i="2" s="1"/>
  <c r="Q435" i="2"/>
  <c r="V435" i="2"/>
  <c r="S435" i="2"/>
  <c r="T435" i="2"/>
  <c r="R435" i="2"/>
  <c r="U435" i="2"/>
  <c r="R18" i="2"/>
  <c r="R205" i="2"/>
  <c r="R565" i="2"/>
  <c r="R505" i="2"/>
  <c r="R385" i="2"/>
  <c r="R325" i="2"/>
  <c r="R445" i="2"/>
  <c r="R145" i="2"/>
  <c r="R437" i="2"/>
  <c r="R257" i="2"/>
  <c r="R137" i="2"/>
  <c r="R197" i="2"/>
  <c r="R557" i="2"/>
  <c r="R497" i="2"/>
  <c r="U22" i="2"/>
  <c r="U23" i="2"/>
  <c r="R37" i="2"/>
  <c r="R71" i="2"/>
  <c r="W78" i="2" a="1"/>
  <c r="W78" i="2" s="1"/>
  <c r="U92" i="2"/>
  <c r="R77" i="2"/>
  <c r="W125" i="2" a="1"/>
  <c r="W125" i="2" s="1"/>
  <c r="U147" i="2"/>
  <c r="U215" i="2"/>
  <c r="R218" i="2"/>
  <c r="R327" i="2"/>
  <c r="V315" i="2"/>
  <c r="R447" i="2"/>
  <c r="R319" i="2"/>
  <c r="R438" i="2"/>
  <c r="R558" i="2"/>
  <c r="R199" i="2"/>
  <c r="R504" i="2"/>
  <c r="R204" i="2"/>
  <c r="R324" i="2"/>
  <c r="R264" i="2"/>
  <c r="R384" i="2"/>
  <c r="V33" i="2"/>
  <c r="Q78" i="2"/>
  <c r="R92" i="2"/>
  <c r="R9" i="2"/>
  <c r="U126" i="2"/>
  <c r="V126" i="2"/>
  <c r="R215" i="2"/>
  <c r="X248" i="2"/>
  <c r="W435" i="2" a="1"/>
  <c r="W435" i="2" s="1"/>
  <c r="S544" i="2"/>
  <c r="R439" i="2"/>
  <c r="R559" i="2"/>
  <c r="R39" i="2"/>
  <c r="R503" i="2"/>
  <c r="R263" i="2"/>
  <c r="R383" i="2"/>
  <c r="W33" i="2" a="1"/>
  <c r="W33" i="2" s="1"/>
  <c r="Q22" i="2"/>
  <c r="X71" i="2"/>
  <c r="V77" i="2"/>
  <c r="Q92" i="2"/>
  <c r="R85" i="2"/>
  <c r="S126" i="2"/>
  <c r="R144" i="2"/>
  <c r="R563" i="2"/>
  <c r="R544" i="2"/>
  <c r="R562" i="2"/>
  <c r="R442" i="2"/>
  <c r="U33" i="2"/>
  <c r="R23" i="2"/>
  <c r="W77" i="2" a="1"/>
  <c r="W77" i="2" s="1"/>
  <c r="V92" i="2"/>
  <c r="Q77" i="2"/>
  <c r="R198" i="2"/>
  <c r="U208" i="2"/>
  <c r="R387" i="2"/>
  <c r="R567" i="2"/>
  <c r="R206" i="2"/>
  <c r="R446" i="2"/>
  <c r="R321" i="2"/>
  <c r="R501" i="2"/>
  <c r="Q16" i="2"/>
  <c r="W23" i="2" a="1"/>
  <c r="W23" i="2" s="1"/>
  <c r="R21" i="2"/>
  <c r="U77" i="2"/>
  <c r="R79" i="2"/>
  <c r="U78" i="2"/>
  <c r="R24" i="2"/>
  <c r="V16" i="2"/>
  <c r="U71" i="2"/>
  <c r="V71" i="2"/>
  <c r="R143" i="2"/>
  <c r="Q125" i="2"/>
  <c r="R190" i="2"/>
  <c r="R377" i="2"/>
  <c r="R519" i="2"/>
  <c r="R459" i="2"/>
  <c r="R279" i="2"/>
  <c r="R339" i="2"/>
  <c r="R328" i="2"/>
  <c r="R388" i="2"/>
  <c r="R568" i="2"/>
  <c r="R448" i="2"/>
  <c r="R268" i="2"/>
  <c r="R380" i="2"/>
  <c r="R200" i="2"/>
  <c r="R440" i="2"/>
  <c r="R260" i="2"/>
  <c r="R500" i="2"/>
  <c r="R320" i="2"/>
  <c r="R27" i="2"/>
  <c r="T71" i="2"/>
  <c r="R148" i="2"/>
  <c r="W126" i="2" a="1"/>
  <c r="W126" i="2" s="1"/>
  <c r="Q126" i="2"/>
  <c r="R201" i="2"/>
  <c r="X255" i="2"/>
  <c r="Q147" i="2"/>
  <c r="W307" i="2" a="1"/>
  <c r="W307" i="2" s="1"/>
  <c r="W372" i="2" a="1"/>
  <c r="W372" i="2" s="1"/>
  <c r="V382" i="2"/>
  <c r="R251" i="2"/>
  <c r="R98" i="2"/>
  <c r="R146" i="2"/>
  <c r="R502" i="2"/>
  <c r="R318" i="2"/>
  <c r="R138" i="2"/>
  <c r="R82" i="2"/>
  <c r="R158" i="2"/>
  <c r="R266" i="2"/>
  <c r="R506" i="2"/>
  <c r="R386" i="2"/>
  <c r="R159" i="2"/>
  <c r="R258" i="2"/>
  <c r="R378" i="2"/>
  <c r="R38" i="2"/>
  <c r="R326" i="2"/>
  <c r="R142" i="2"/>
  <c r="R141" i="2"/>
  <c r="R498" i="2"/>
  <c r="R278" i="2"/>
  <c r="R86" i="2"/>
  <c r="R323" i="2"/>
  <c r="R26" i="2"/>
  <c r="U29" i="2"/>
  <c r="U10" i="2"/>
  <c r="W29" i="2" a="1"/>
  <c r="W29" i="2" s="1"/>
  <c r="Q44" i="2"/>
  <c r="V10" i="2"/>
  <c r="U8" i="2"/>
  <c r="S41" i="2"/>
  <c r="V15" i="2"/>
  <c r="R25" i="2"/>
  <c r="T70" i="2"/>
  <c r="Q84" i="2"/>
  <c r="X112" i="2"/>
  <c r="V98" i="2"/>
  <c r="W63" i="2" a="1"/>
  <c r="W63" i="2" s="1"/>
  <c r="X70" i="2"/>
  <c r="V112" i="2"/>
  <c r="V230" i="2"/>
  <c r="U235" i="2"/>
  <c r="R230" i="2"/>
  <c r="V235" i="2"/>
  <c r="W235" i="2" a="1"/>
  <c r="W235" i="2" s="1"/>
  <c r="U153" i="2"/>
  <c r="Q230" i="2"/>
  <c r="S290" i="2"/>
  <c r="R267" i="2"/>
  <c r="V289" i="2"/>
  <c r="T289" i="2"/>
  <c r="V334" i="2"/>
  <c r="W310" i="2" a="1"/>
  <c r="W310" i="2" s="1"/>
  <c r="R153" i="2"/>
  <c r="V336" i="2"/>
  <c r="W373" i="2" a="1"/>
  <c r="W373" i="2" s="1"/>
  <c r="W410" i="2" a="1"/>
  <c r="W410" i="2" s="1"/>
  <c r="R456" i="2"/>
  <c r="R453" i="2"/>
  <c r="R433" i="2"/>
  <c r="Q373" i="2"/>
  <c r="W525" i="2" a="1"/>
  <c r="W525" i="2" s="1"/>
  <c r="U496" i="2"/>
  <c r="U524" i="2"/>
  <c r="X530" i="2"/>
  <c r="V496" i="2"/>
  <c r="V487" i="2"/>
  <c r="R405" i="2"/>
  <c r="U566" i="2"/>
  <c r="R369" i="2"/>
  <c r="Q578" i="2"/>
  <c r="X659" i="2"/>
  <c r="R619" i="2"/>
  <c r="Q608" i="2"/>
  <c r="U456" i="2"/>
  <c r="Q613" i="2"/>
  <c r="U659" i="2"/>
  <c r="U608" i="2"/>
  <c r="Q761" i="2"/>
  <c r="U744" i="2"/>
  <c r="S777" i="2"/>
  <c r="V41" i="2"/>
  <c r="Q41" i="2"/>
  <c r="Q98" i="2"/>
  <c r="R93" i="2"/>
  <c r="S167" i="2"/>
  <c r="T167" i="2"/>
  <c r="R207" i="2"/>
  <c r="S236" i="2"/>
  <c r="V176" i="2"/>
  <c r="X235" i="2"/>
  <c r="X236" i="2"/>
  <c r="R276" i="2"/>
  <c r="V247" i="2"/>
  <c r="R343" i="2"/>
  <c r="R336" i="2"/>
  <c r="S369" i="2"/>
  <c r="U410" i="2"/>
  <c r="U399" i="2"/>
  <c r="V453" i="2"/>
  <c r="R471" i="2"/>
  <c r="V478" i="2"/>
  <c r="X478" i="2"/>
  <c r="U417" i="2"/>
  <c r="W471" i="2" a="1"/>
  <c r="W471" i="2" s="1"/>
  <c r="Q453" i="2"/>
  <c r="V468" i="2"/>
  <c r="U451" i="2"/>
  <c r="Q433" i="2"/>
  <c r="R524" i="2"/>
  <c r="U507" i="2"/>
  <c r="T525" i="2"/>
  <c r="S468" i="2"/>
  <c r="T468" i="2"/>
  <c r="W561" i="2" a="1"/>
  <c r="W561" i="2" s="1"/>
  <c r="W566" i="2" a="1"/>
  <c r="W566" i="2" s="1"/>
  <c r="T543" i="2"/>
  <c r="R566" i="2"/>
  <c r="U564" i="2"/>
  <c r="V507" i="2"/>
  <c r="R659" i="2"/>
  <c r="W606" i="2" a="1"/>
  <c r="W606" i="2" s="1"/>
  <c r="Q633" i="2"/>
  <c r="R608" i="2"/>
  <c r="R632" i="2"/>
  <c r="R668" i="2"/>
  <c r="V615" i="2"/>
  <c r="T777" i="2"/>
  <c r="X43" i="2"/>
  <c r="X41" i="2"/>
  <c r="R41" i="2"/>
  <c r="W236" i="2" a="1"/>
  <c r="W236" i="2" s="1"/>
  <c r="X167" i="2"/>
  <c r="W207" i="2" a="1"/>
  <c r="W207" i="2" s="1"/>
  <c r="U254" i="2"/>
  <c r="Q254" i="2"/>
  <c r="W267" i="2" a="1"/>
  <c r="W267" i="2" s="1"/>
  <c r="U247" i="2"/>
  <c r="X343" i="2"/>
  <c r="U306" i="2"/>
  <c r="W334" i="2" a="1"/>
  <c r="W334" i="2" s="1"/>
  <c r="Q310" i="2"/>
  <c r="Q330" i="2"/>
  <c r="V343" i="2"/>
  <c r="W369" i="2" a="1"/>
  <c r="W369" i="2" s="1"/>
  <c r="S405" i="2"/>
  <c r="S417" i="2"/>
  <c r="T410" i="2"/>
  <c r="R381" i="2"/>
  <c r="T373" i="2"/>
  <c r="T369" i="2"/>
  <c r="X405" i="2"/>
  <c r="Q456" i="2"/>
  <c r="U478" i="2"/>
  <c r="W513" i="2" a="1"/>
  <c r="W513" i="2" s="1"/>
  <c r="U487" i="2"/>
  <c r="R525" i="2"/>
  <c r="V369" i="2"/>
  <c r="U578" i="2"/>
  <c r="Q561" i="2"/>
  <c r="R579" i="2"/>
  <c r="U613" i="2"/>
  <c r="V606" i="2"/>
  <c r="R578" i="2"/>
  <c r="W688" i="2" a="1"/>
  <c r="W688" i="2" s="1"/>
  <c r="V632" i="2"/>
  <c r="R735" i="2"/>
  <c r="Q777" i="2"/>
  <c r="W735" i="2" a="1"/>
  <c r="W735" i="2" s="1"/>
  <c r="W43" i="2" a="1"/>
  <c r="W43" i="2" s="1"/>
  <c r="X63" i="2"/>
  <c r="W93" i="2" a="1"/>
  <c r="W93" i="2" s="1"/>
  <c r="U112" i="2"/>
  <c r="V84" i="2"/>
  <c r="Q235" i="2"/>
  <c r="R15" i="2"/>
  <c r="R43" i="2"/>
  <c r="Q29" i="2"/>
  <c r="U44" i="2"/>
  <c r="V44" i="2"/>
  <c r="T43" i="2"/>
  <c r="U93" i="2"/>
  <c r="R99" i="2"/>
  <c r="U70" i="2"/>
  <c r="T63" i="2"/>
  <c r="W98" i="2" a="1"/>
  <c r="W98" i="2" s="1"/>
  <c r="W99" i="2" a="1"/>
  <c r="W99" i="2" s="1"/>
  <c r="R84" i="2"/>
  <c r="V8" i="2"/>
  <c r="S176" i="2"/>
  <c r="Q154" i="2"/>
  <c r="Q193" i="2"/>
  <c r="U176" i="2"/>
  <c r="Q236" i="2"/>
  <c r="V261" i="2"/>
  <c r="W261" i="2" a="1"/>
  <c r="W261" i="2" s="1"/>
  <c r="W289" i="2" a="1"/>
  <c r="W289" i="2" s="1"/>
  <c r="V254" i="2"/>
  <c r="Q289" i="2"/>
  <c r="X254" i="2"/>
  <c r="R261" i="2"/>
  <c r="V267" i="2"/>
  <c r="V207" i="2"/>
  <c r="U330" i="2"/>
  <c r="V306" i="2"/>
  <c r="W306" i="2" a="1"/>
  <c r="W306" i="2" s="1"/>
  <c r="W405" i="2" a="1"/>
  <c r="W405" i="2" s="1"/>
  <c r="W399" i="2" a="1"/>
  <c r="W399" i="2" s="1"/>
  <c r="S410" i="2"/>
  <c r="V399" i="2"/>
  <c r="Q468" i="2"/>
  <c r="T471" i="2"/>
  <c r="T478" i="2"/>
  <c r="W478" i="2" a="1"/>
  <c r="W478" i="2" s="1"/>
  <c r="V417" i="2"/>
  <c r="R399" i="2"/>
  <c r="W451" i="2" a="1"/>
  <c r="W451" i="2" s="1"/>
  <c r="U468" i="2"/>
  <c r="V471" i="2"/>
  <c r="V525" i="2"/>
  <c r="Q405" i="2"/>
  <c r="V561" i="2"/>
  <c r="R561" i="2"/>
  <c r="W543" i="2" a="1"/>
  <c r="W543" i="2" s="1"/>
  <c r="V566" i="2"/>
  <c r="V613" i="2"/>
  <c r="S659" i="2"/>
  <c r="U632" i="2"/>
  <c r="W659" i="2" a="1"/>
  <c r="W659" i="2" s="1"/>
  <c r="T659" i="2"/>
  <c r="U84" i="2"/>
  <c r="V99" i="2"/>
  <c r="Q8" i="2"/>
  <c r="W41" i="2" a="1"/>
  <c r="W41" i="2" s="1"/>
  <c r="W10" i="2" a="1"/>
  <c r="W10" i="2" s="1"/>
  <c r="U43" i="2"/>
  <c r="R63" i="2"/>
  <c r="S63" i="2"/>
  <c r="W167" i="2" a="1"/>
  <c r="W167" i="2" s="1"/>
  <c r="V193" i="2"/>
  <c r="W176" i="2" a="1"/>
  <c r="W176" i="2" s="1"/>
  <c r="W139" i="2" a="1"/>
  <c r="W139" i="2" s="1"/>
  <c r="W230" i="2" a="1"/>
  <c r="W230" i="2" s="1"/>
  <c r="W193" i="2" a="1"/>
  <c r="W193" i="2" s="1"/>
  <c r="V200" i="2"/>
  <c r="T236" i="2"/>
  <c r="U236" i="2"/>
  <c r="S235" i="2"/>
  <c r="Q276" i="2"/>
  <c r="U290" i="2"/>
  <c r="W254" i="2" a="1"/>
  <c r="W254" i="2" s="1"/>
  <c r="X289" i="2"/>
  <c r="S289" i="2"/>
  <c r="V330" i="2"/>
  <c r="U343" i="2"/>
  <c r="Q334" i="2"/>
  <c r="R410" i="2"/>
  <c r="V381" i="2"/>
  <c r="X468" i="2"/>
  <c r="S478" i="2"/>
  <c r="V373" i="2"/>
  <c r="W524" i="2" a="1"/>
  <c r="W524" i="2" s="1"/>
  <c r="R507" i="2"/>
  <c r="Q496" i="2"/>
  <c r="S524" i="2"/>
  <c r="W530" i="2" a="1"/>
  <c r="W530" i="2" s="1"/>
  <c r="R513" i="2"/>
  <c r="V513" i="2"/>
  <c r="U561" i="2"/>
  <c r="Q564" i="2"/>
  <c r="W578" i="2" a="1"/>
  <c r="W578" i="2" s="1"/>
  <c r="W579" i="2" a="1"/>
  <c r="W579" i="2" s="1"/>
  <c r="U633" i="2"/>
  <c r="R615" i="2"/>
  <c r="W613" i="2" a="1"/>
  <c r="W613" i="2" s="1"/>
  <c r="Q632" i="2"/>
  <c r="U619" i="2"/>
  <c r="Q606" i="2"/>
  <c r="W615" i="2" a="1"/>
  <c r="W615" i="2" s="1"/>
  <c r="Q668" i="2"/>
  <c r="R761" i="2"/>
  <c r="W154" i="2" a="1"/>
  <c r="W154" i="2" s="1"/>
  <c r="S44" i="2"/>
  <c r="W15" i="2" a="1"/>
  <c r="W15" i="2" s="1"/>
  <c r="T44" i="2"/>
  <c r="S70" i="2"/>
  <c r="W70" i="2" a="1"/>
  <c r="W70" i="2" s="1"/>
  <c r="U63" i="2"/>
  <c r="T112" i="2"/>
  <c r="Q93" i="2"/>
  <c r="U99" i="2"/>
  <c r="R29" i="2"/>
  <c r="R139" i="2"/>
  <c r="U193" i="2"/>
  <c r="X230" i="2"/>
  <c r="Q139" i="2"/>
  <c r="T230" i="2"/>
  <c r="Q200" i="2"/>
  <c r="U200" i="2"/>
  <c r="T176" i="2"/>
  <c r="V236" i="2"/>
  <c r="Q167" i="2"/>
  <c r="S254" i="2"/>
  <c r="V290" i="2"/>
  <c r="W290" i="2" a="1"/>
  <c r="W290" i="2" s="1"/>
  <c r="W247" i="2" a="1"/>
  <c r="W247" i="2" s="1"/>
  <c r="U276" i="2"/>
  <c r="Q290" i="2"/>
  <c r="R289" i="2"/>
  <c r="U310" i="2"/>
  <c r="T343" i="2"/>
  <c r="W330" i="2" a="1"/>
  <c r="W330" i="2" s="1"/>
  <c r="V153" i="2"/>
  <c r="W336" i="2" a="1"/>
  <c r="W336" i="2" s="1"/>
  <c r="X410" i="2"/>
  <c r="Q381" i="2"/>
  <c r="X471" i="2"/>
  <c r="W433" i="2" a="1"/>
  <c r="W433" i="2" s="1"/>
  <c r="R452" i="2"/>
  <c r="R478" i="2"/>
  <c r="R417" i="2"/>
  <c r="V456" i="2"/>
  <c r="T433" i="2"/>
  <c r="T530" i="2"/>
  <c r="Q524" i="2"/>
  <c r="U530" i="2"/>
  <c r="V530" i="2"/>
  <c r="W510" i="2" a="1"/>
  <c r="W510" i="2" s="1"/>
  <c r="Q525" i="2"/>
  <c r="W487" i="2" a="1"/>
  <c r="W487" i="2" s="1"/>
  <c r="W507" i="2" a="1"/>
  <c r="W507" i="2" s="1"/>
  <c r="R543" i="2"/>
  <c r="S543" i="2"/>
  <c r="U579" i="2"/>
  <c r="V578" i="2"/>
  <c r="R564" i="2"/>
  <c r="U606" i="2"/>
  <c r="U471" i="2"/>
  <c r="V608" i="2"/>
  <c r="R44" i="2"/>
  <c r="V93" i="2"/>
  <c r="U98" i="2"/>
  <c r="Q112" i="2"/>
  <c r="Q70" i="2"/>
  <c r="V63" i="2"/>
  <c r="V167" i="2"/>
  <c r="W132" i="2" a="1"/>
  <c r="W132" i="2" s="1"/>
  <c r="S230" i="2"/>
  <c r="T254" i="2"/>
  <c r="X290" i="2"/>
  <c r="V276" i="2"/>
  <c r="Q261" i="2"/>
  <c r="U334" i="2"/>
  <c r="S343" i="2"/>
  <c r="V310" i="2"/>
  <c r="W417" i="2" a="1"/>
  <c r="W417" i="2" s="1"/>
  <c r="S373" i="2"/>
  <c r="R373" i="2"/>
  <c r="T417" i="2"/>
  <c r="Q452" i="2"/>
  <c r="S471" i="2"/>
  <c r="U510" i="2"/>
  <c r="X524" i="2"/>
  <c r="V405" i="2"/>
  <c r="R496" i="2"/>
  <c r="X525" i="2"/>
  <c r="Q530" i="2"/>
  <c r="T524" i="2"/>
  <c r="S433" i="2"/>
  <c r="W564" i="2" a="1"/>
  <c r="W564" i="2" s="1"/>
  <c r="V579" i="2"/>
  <c r="V633" i="2"/>
  <c r="W633" i="2" a="1"/>
  <c r="W633" i="2" s="1"/>
  <c r="V659" i="2"/>
  <c r="V619" i="2"/>
  <c r="W836" i="2" a="1"/>
  <c r="W836" i="2" s="1"/>
  <c r="U827" i="2"/>
  <c r="R793" i="2"/>
  <c r="V793" i="2"/>
  <c r="W820" i="2" a="1"/>
  <c r="W820" i="2" s="1"/>
  <c r="Q820" i="2"/>
  <c r="U819" i="2"/>
  <c r="R785" i="2"/>
  <c r="V815" i="2"/>
  <c r="Q816" i="2"/>
  <c r="U815" i="2"/>
  <c r="V785" i="2"/>
  <c r="X835" i="2"/>
  <c r="X836" i="2"/>
  <c r="R805" i="2"/>
  <c r="T828" i="2"/>
  <c r="X827" i="2"/>
  <c r="S831" i="2"/>
  <c r="Q793" i="2"/>
  <c r="S828" i="2"/>
  <c r="U835" i="2"/>
  <c r="V831" i="2"/>
  <c r="U805" i="2"/>
  <c r="W828" i="2" a="1"/>
  <c r="W828" i="2" s="1"/>
  <c r="W805" i="2" a="1"/>
  <c r="W805" i="2" s="1"/>
  <c r="W822" i="2" a="1"/>
  <c r="W822" i="2" s="1"/>
  <c r="S836" i="2"/>
  <c r="U793" i="2"/>
  <c r="V805" i="2"/>
  <c r="X831" i="2"/>
  <c r="S827" i="2"/>
  <c r="V835" i="2"/>
  <c r="Q828" i="2"/>
  <c r="Q805" i="2"/>
  <c r="T836" i="2"/>
  <c r="Q724" i="2"/>
  <c r="R724" i="2"/>
  <c r="W775" i="2" a="1"/>
  <c r="W775" i="2" s="1"/>
  <c r="W754" i="2" a="1"/>
  <c r="W754" i="2" s="1"/>
  <c r="X767" i="2"/>
  <c r="R751" i="2"/>
  <c r="V770" i="2"/>
  <c r="R763" i="2"/>
  <c r="R733" i="2"/>
  <c r="U775" i="2"/>
  <c r="V754" i="2"/>
  <c r="Q767" i="2"/>
  <c r="U770" i="2"/>
  <c r="X763" i="2"/>
  <c r="Q763" i="2"/>
  <c r="S775" i="2"/>
  <c r="W767" i="2" a="1"/>
  <c r="W767" i="2" s="1"/>
  <c r="S770" i="2"/>
  <c r="V736" i="2"/>
  <c r="R736" i="2"/>
  <c r="Q733" i="2"/>
  <c r="R775" i="2"/>
  <c r="X775" i="2"/>
  <c r="U767" i="2"/>
  <c r="W751" i="2" a="1"/>
  <c r="W751" i="2" s="1"/>
  <c r="W763" i="2" a="1"/>
  <c r="W763" i="2" s="1"/>
  <c r="U736" i="2"/>
  <c r="V751" i="2"/>
  <c r="Q775" i="2"/>
  <c r="T767" i="2"/>
  <c r="U751" i="2"/>
  <c r="X770" i="2"/>
  <c r="U763" i="2"/>
  <c r="S767" i="2"/>
  <c r="Q770" i="2"/>
  <c r="T763" i="2"/>
  <c r="V724" i="2"/>
  <c r="R684" i="2"/>
  <c r="U683" i="2"/>
  <c r="Q717" i="2"/>
  <c r="W668" i="2" a="1"/>
  <c r="W668" i="2" s="1"/>
  <c r="V670" i="2"/>
  <c r="R688" i="2"/>
  <c r="W670" i="2" a="1"/>
  <c r="W670" i="2" s="1"/>
  <c r="U668" i="2"/>
  <c r="S709" i="2"/>
  <c r="R672" i="2"/>
  <c r="V690" i="2"/>
  <c r="Q681" i="2"/>
  <c r="V683" i="2"/>
  <c r="U709" i="2"/>
  <c r="U717" i="2"/>
  <c r="U670" i="2"/>
  <c r="W681" i="2" a="1"/>
  <c r="W681" i="2" s="1"/>
  <c r="Q688" i="2"/>
  <c r="Q665" i="2"/>
  <c r="V668" i="2"/>
  <c r="U684" i="2"/>
  <c r="V701" i="2"/>
  <c r="W672" i="2" a="1"/>
  <c r="W672" i="2" s="1"/>
  <c r="W684" i="2" a="1"/>
  <c r="W684" i="2" s="1"/>
  <c r="Q672" i="2"/>
  <c r="W709" i="2" a="1"/>
  <c r="W709" i="2" s="1"/>
  <c r="Q670" i="2"/>
  <c r="Q690" i="2"/>
  <c r="U688" i="2"/>
  <c r="V684" i="2"/>
  <c r="Q701" i="2"/>
  <c r="R709" i="2"/>
  <c r="X701" i="2"/>
  <c r="W690" i="2" a="1"/>
  <c r="W690" i="2" s="1"/>
  <c r="T701" i="2"/>
  <c r="V665" i="2"/>
  <c r="V709" i="2"/>
  <c r="X709" i="2"/>
  <c r="W665" i="2" a="1"/>
  <c r="W665" i="2" s="1"/>
  <c r="U690" i="2"/>
  <c r="W717" i="2" a="1"/>
  <c r="W717" i="2" s="1"/>
  <c r="U672" i="2"/>
  <c r="R701" i="2"/>
  <c r="W683" i="2" a="1"/>
  <c r="W683" i="2" s="1"/>
  <c r="R717" i="2"/>
  <c r="Q709" i="2"/>
  <c r="V592" i="2"/>
  <c r="S592" i="2"/>
  <c r="X592" i="2"/>
  <c r="U592" i="2"/>
  <c r="Q592" i="2"/>
  <c r="W592" i="2" a="1"/>
  <c r="W592" i="2" s="1"/>
  <c r="R592" i="2"/>
  <c r="T592" i="2"/>
  <c r="U397" i="2"/>
  <c r="Q397" i="2"/>
  <c r="W397" i="2" a="1"/>
  <c r="W397" i="2" s="1"/>
  <c r="V397" i="2"/>
  <c r="R397" i="2"/>
  <c r="Q599" i="2"/>
  <c r="R599" i="2"/>
  <c r="S599" i="2"/>
  <c r="T599" i="2"/>
  <c r="X599" i="2"/>
  <c r="W599" i="2" a="1"/>
  <c r="W599" i="2" s="1"/>
  <c r="V599" i="2"/>
  <c r="U265" i="2"/>
  <c r="R265" i="2"/>
  <c r="Q265" i="2"/>
  <c r="U317" i="2"/>
  <c r="R317" i="2"/>
  <c r="Q317" i="2"/>
  <c r="W317" i="2" a="1"/>
  <c r="W317" i="2" s="1"/>
  <c r="V317" i="2"/>
  <c r="U426" i="2"/>
  <c r="V426" i="2"/>
  <c r="R426" i="2"/>
  <c r="Q426" i="2"/>
  <c r="S426" i="2"/>
  <c r="W426" i="2" a="1"/>
  <c r="W426" i="2" s="1"/>
  <c r="U742" i="2"/>
  <c r="V742" i="2"/>
  <c r="W742" i="2" a="1"/>
  <c r="W742" i="2" s="1"/>
  <c r="Q742" i="2"/>
  <c r="R742" i="2"/>
  <c r="Q131" i="2"/>
  <c r="V131" i="2"/>
  <c r="U357" i="2"/>
  <c r="Q357" i="2"/>
  <c r="T357" i="2"/>
  <c r="W357" i="2" a="1"/>
  <c r="W357" i="2" s="1"/>
  <c r="V357" i="2"/>
  <c r="S357" i="2"/>
  <c r="U393" i="2"/>
  <c r="V393" i="2"/>
  <c r="Q393" i="2"/>
  <c r="R393" i="2"/>
  <c r="W393" i="2" a="1"/>
  <c r="W393" i="2" s="1"/>
  <c r="Q591" i="2"/>
  <c r="R591" i="2"/>
  <c r="U591" i="2"/>
  <c r="T591" i="2"/>
  <c r="S591" i="2"/>
  <c r="X591" i="2"/>
  <c r="V591" i="2"/>
  <c r="W591" i="2" a="1"/>
  <c r="W591" i="2" s="1"/>
  <c r="W348" i="2" a="1"/>
  <c r="W348" i="2" s="1"/>
  <c r="V348" i="2"/>
  <c r="S348" i="2"/>
  <c r="R348" i="2"/>
  <c r="T348" i="2"/>
  <c r="X348" i="2"/>
  <c r="Q348" i="2"/>
  <c r="Q355" i="2"/>
  <c r="X355" i="2"/>
  <c r="U355" i="2"/>
  <c r="V355" i="2"/>
  <c r="W355" i="2" a="1"/>
  <c r="W355" i="2" s="1"/>
  <c r="S355" i="2"/>
  <c r="T355" i="2"/>
  <c r="U389" i="2"/>
  <c r="R389" i="2"/>
  <c r="Q389" i="2"/>
  <c r="W389" i="2" a="1"/>
  <c r="W389" i="2" s="1"/>
  <c r="V389" i="2"/>
  <c r="V584" i="2"/>
  <c r="W584" i="2" a="1"/>
  <c r="W584" i="2" s="1"/>
  <c r="T584" i="2"/>
  <c r="S584" i="2"/>
  <c r="X584" i="2"/>
  <c r="Q584" i="2"/>
  <c r="R584" i="2"/>
  <c r="U584" i="2"/>
  <c r="W284" i="2" a="1"/>
  <c r="W284" i="2" s="1"/>
  <c r="R284" i="2"/>
  <c r="T284" i="2"/>
  <c r="R338" i="2"/>
  <c r="Q338" i="2"/>
  <c r="U338" i="2"/>
  <c r="V338" i="2"/>
  <c r="Q475" i="2"/>
  <c r="T475" i="2"/>
  <c r="X475" i="2"/>
  <c r="U475" i="2"/>
  <c r="V475" i="2"/>
  <c r="W475" i="2" a="1"/>
  <c r="W475" i="2" s="1"/>
  <c r="R630" i="2"/>
  <c r="Q630" i="2"/>
  <c r="W630" i="2" a="1"/>
  <c r="W630" i="2" s="1"/>
  <c r="U630" i="2"/>
  <c r="V630" i="2"/>
  <c r="R614" i="2"/>
  <c r="V614" i="2"/>
  <c r="Q614" i="2"/>
  <c r="W614" i="2" a="1"/>
  <c r="W614" i="2" s="1"/>
  <c r="R666" i="2"/>
  <c r="U666" i="2"/>
  <c r="W666" i="2" a="1"/>
  <c r="W666" i="2" s="1"/>
  <c r="Q666" i="2"/>
  <c r="Q723" i="2"/>
  <c r="V723" i="2"/>
  <c r="W723" i="2" a="1"/>
  <c r="W723" i="2" s="1"/>
  <c r="U723" i="2"/>
  <c r="R723" i="2"/>
  <c r="R574" i="2"/>
  <c r="U574" i="2"/>
  <c r="Q574" i="2"/>
  <c r="V574" i="2"/>
  <c r="W574" i="2" a="1"/>
  <c r="W574" i="2" s="1"/>
  <c r="V621" i="2"/>
  <c r="U621" i="2"/>
  <c r="Q621" i="2"/>
  <c r="W621" i="2" a="1"/>
  <c r="W621" i="2" s="1"/>
  <c r="Q679" i="2"/>
  <c r="U679" i="2"/>
  <c r="R679" i="2"/>
  <c r="W679" i="2" a="1"/>
  <c r="W679" i="2" s="1"/>
  <c r="V679" i="2"/>
  <c r="U741" i="2"/>
  <c r="V741" i="2"/>
  <c r="Q741" i="2"/>
  <c r="W741" i="2" a="1"/>
  <c r="W741" i="2" s="1"/>
  <c r="R741" i="2"/>
  <c r="Q795" i="2"/>
  <c r="W795" i="2" a="1"/>
  <c r="W795" i="2" s="1"/>
  <c r="U795" i="2"/>
  <c r="V795" i="2"/>
  <c r="R795" i="2"/>
  <c r="U441" i="2"/>
  <c r="R441" i="2"/>
  <c r="W441" i="2" a="1"/>
  <c r="W441" i="2" s="1"/>
  <c r="V441" i="2"/>
  <c r="Q441" i="2"/>
  <c r="Q495" i="2"/>
  <c r="U495" i="2"/>
  <c r="S495" i="2"/>
  <c r="V495" i="2"/>
  <c r="W495" i="2" a="1"/>
  <c r="W495" i="2" s="1"/>
  <c r="R495" i="2"/>
  <c r="T549" i="2"/>
  <c r="U549" i="2"/>
  <c r="S549" i="2"/>
  <c r="R549" i="2"/>
  <c r="Q549" i="2"/>
  <c r="V549" i="2"/>
  <c r="W604" i="2" a="1"/>
  <c r="W604" i="2" s="1"/>
  <c r="U604" i="2"/>
  <c r="V604" i="2"/>
  <c r="Q604" i="2"/>
  <c r="R604" i="2"/>
  <c r="T776" i="2"/>
  <c r="V776" i="2"/>
  <c r="X776" i="2"/>
  <c r="R776" i="2"/>
  <c r="S776" i="2"/>
  <c r="U776" i="2"/>
  <c r="W776" i="2" a="1"/>
  <c r="W776" i="2" s="1"/>
  <c r="S834" i="2"/>
  <c r="V834" i="2"/>
  <c r="X834" i="2"/>
  <c r="Q834" i="2"/>
  <c r="R834" i="2"/>
  <c r="T834" i="2"/>
  <c r="W834" i="2" a="1"/>
  <c r="W834" i="2" s="1"/>
  <c r="V418" i="2"/>
  <c r="W418" i="2" a="1"/>
  <c r="W418" i="2" s="1"/>
  <c r="Q418" i="2"/>
  <c r="X418" i="2"/>
  <c r="R418" i="2"/>
  <c r="S418" i="2"/>
  <c r="T418" i="2"/>
  <c r="W464" i="2" a="1"/>
  <c r="W464" i="2" s="1"/>
  <c r="X464" i="2"/>
  <c r="V464" i="2"/>
  <c r="S464" i="2"/>
  <c r="Q464" i="2"/>
  <c r="T464" i="2"/>
  <c r="R464" i="2"/>
  <c r="U464" i="2"/>
  <c r="R518" i="2"/>
  <c r="Q518" i="2"/>
  <c r="W518" i="2" a="1"/>
  <c r="W518" i="2" s="1"/>
  <c r="V518" i="2"/>
  <c r="U518" i="2"/>
  <c r="V572" i="2"/>
  <c r="W572" i="2" a="1"/>
  <c r="W572" i="2" s="1"/>
  <c r="Q572" i="2"/>
  <c r="R572" i="2"/>
  <c r="R626" i="2"/>
  <c r="U626" i="2"/>
  <c r="Q626" i="2"/>
  <c r="V626" i="2"/>
  <c r="V677" i="2"/>
  <c r="W677" i="2" a="1"/>
  <c r="W677" i="2" s="1"/>
  <c r="R677" i="2"/>
  <c r="U677" i="2"/>
  <c r="Q677" i="2"/>
  <c r="S838" i="2"/>
  <c r="X838" i="2"/>
  <c r="Q838" i="2"/>
  <c r="R838" i="2"/>
  <c r="T838" i="2"/>
  <c r="V838" i="2"/>
  <c r="U838" i="2"/>
  <c r="W838" i="2" a="1"/>
  <c r="W838" i="2" s="1"/>
  <c r="Q479" i="2"/>
  <c r="U479" i="2"/>
  <c r="S479" i="2"/>
  <c r="V479" i="2"/>
  <c r="R479" i="2"/>
  <c r="U533" i="2"/>
  <c r="X533" i="2"/>
  <c r="Q533" i="2"/>
  <c r="W533" i="2" a="1"/>
  <c r="W533" i="2" s="1"/>
  <c r="V533" i="2"/>
  <c r="R533" i="2"/>
  <c r="T533" i="2"/>
  <c r="Q587" i="2"/>
  <c r="S587" i="2"/>
  <c r="R587" i="2"/>
  <c r="W587" i="2" a="1"/>
  <c r="W587" i="2" s="1"/>
  <c r="T587" i="2"/>
  <c r="U587" i="2"/>
  <c r="X587" i="2"/>
  <c r="T641" i="2"/>
  <c r="S641" i="2"/>
  <c r="R641" i="2"/>
  <c r="X641" i="2"/>
  <c r="Q641" i="2"/>
  <c r="W641" i="2" a="1"/>
  <c r="W641" i="2" s="1"/>
  <c r="V641" i="2"/>
  <c r="U641" i="2"/>
  <c r="Q691" i="2"/>
  <c r="R691" i="2"/>
  <c r="V691" i="2"/>
  <c r="U691" i="2"/>
  <c r="W691" i="2" a="1"/>
  <c r="W691" i="2" s="1"/>
  <c r="R726" i="2"/>
  <c r="U726" i="2"/>
  <c r="V726" i="2"/>
  <c r="W726" i="2" a="1"/>
  <c r="W726" i="2" s="1"/>
  <c r="R314" i="2"/>
  <c r="U314" i="2"/>
  <c r="Q314" i="2"/>
  <c r="W314" i="2" a="1"/>
  <c r="W314" i="2" s="1"/>
  <c r="V314" i="2"/>
  <c r="V368" i="2"/>
  <c r="U368" i="2"/>
  <c r="T368" i="2"/>
  <c r="S368" i="2"/>
  <c r="W368" i="2" a="1"/>
  <c r="W368" i="2" s="1"/>
  <c r="R368" i="2"/>
  <c r="Q368" i="2"/>
  <c r="V532" i="2"/>
  <c r="U532" i="2"/>
  <c r="T532" i="2"/>
  <c r="R532" i="2"/>
  <c r="S532" i="2"/>
  <c r="X532" i="2"/>
  <c r="W532" i="2" a="1"/>
  <c r="W532" i="2" s="1"/>
  <c r="Q532" i="2"/>
  <c r="S586" i="2"/>
  <c r="U586" i="2"/>
  <c r="X586" i="2"/>
  <c r="Q586" i="2"/>
  <c r="T586" i="2"/>
  <c r="V586" i="2"/>
  <c r="R586" i="2"/>
  <c r="W640" i="2" a="1"/>
  <c r="W640" i="2" s="1"/>
  <c r="R640" i="2"/>
  <c r="U640" i="2"/>
  <c r="T640" i="2"/>
  <c r="V640" i="2"/>
  <c r="S640" i="2"/>
  <c r="X640" i="2"/>
  <c r="R698" i="2"/>
  <c r="U698" i="2"/>
  <c r="W698" i="2" a="1"/>
  <c r="W698" i="2" s="1"/>
  <c r="Q698" i="2"/>
  <c r="V759" i="2"/>
  <c r="R759" i="2"/>
  <c r="U759" i="2"/>
  <c r="W759" i="2" a="1"/>
  <c r="W759" i="2" s="1"/>
  <c r="Q759" i="2"/>
  <c r="Q807" i="2"/>
  <c r="R807" i="2"/>
  <c r="W807" i="2" a="1"/>
  <c r="W807" i="2" s="1"/>
  <c r="V807" i="2"/>
  <c r="U807" i="2"/>
  <c r="Q407" i="2"/>
  <c r="X407" i="2"/>
  <c r="U407" i="2"/>
  <c r="R407" i="2"/>
  <c r="W407" i="2" a="1"/>
  <c r="W407" i="2" s="1"/>
  <c r="T407" i="2"/>
  <c r="V407" i="2"/>
  <c r="S407" i="2"/>
  <c r="U461" i="2"/>
  <c r="R461" i="2"/>
  <c r="W461" i="2" a="1"/>
  <c r="W461" i="2" s="1"/>
  <c r="X461" i="2"/>
  <c r="T461" i="2"/>
  <c r="V461" i="2"/>
  <c r="Q515" i="2"/>
  <c r="U515" i="2"/>
  <c r="R515" i="2"/>
  <c r="W515" i="2" a="1"/>
  <c r="W515" i="2" s="1"/>
  <c r="V515" i="2"/>
  <c r="U569" i="2"/>
  <c r="R569" i="2"/>
  <c r="Q569" i="2"/>
  <c r="W569" i="2" a="1"/>
  <c r="W569" i="2" s="1"/>
  <c r="W616" i="2" a="1"/>
  <c r="W616" i="2" s="1"/>
  <c r="V616" i="2"/>
  <c r="R616" i="2"/>
  <c r="U616" i="2"/>
  <c r="Q616" i="2"/>
  <c r="R674" i="2"/>
  <c r="Q674" i="2"/>
  <c r="W674" i="2" a="1"/>
  <c r="W674" i="2" s="1"/>
  <c r="V674" i="2"/>
  <c r="U725" i="2"/>
  <c r="R725" i="2"/>
  <c r="Q725" i="2"/>
  <c r="W725" i="2" a="1"/>
  <c r="W725" i="2" s="1"/>
  <c r="V725" i="2"/>
  <c r="T110" i="2"/>
  <c r="U74" i="2"/>
  <c r="R20" i="2"/>
  <c r="X110" i="2"/>
  <c r="V75" i="2"/>
  <c r="T65" i="2"/>
  <c r="V80" i="2"/>
  <c r="U87" i="2"/>
  <c r="S130" i="2"/>
  <c r="R132" i="2"/>
  <c r="S132" i="2"/>
  <c r="R211" i="2"/>
  <c r="U237" i="2"/>
  <c r="V129" i="2"/>
  <c r="S129" i="2"/>
  <c r="V221" i="2"/>
  <c r="X185" i="2"/>
  <c r="W213" i="2" a="1"/>
  <c r="W213" i="2" s="1"/>
  <c r="U156" i="2"/>
  <c r="Q284" i="2"/>
  <c r="U418" i="2"/>
  <c r="R475" i="2"/>
  <c r="S461" i="2"/>
  <c r="U572" i="2"/>
  <c r="U834" i="2"/>
  <c r="Q551" i="2"/>
  <c r="T551" i="2"/>
  <c r="V551" i="2"/>
  <c r="W551" i="2" a="1"/>
  <c r="W551" i="2" s="1"/>
  <c r="U551" i="2"/>
  <c r="S551" i="2"/>
  <c r="R551" i="2"/>
  <c r="Q406" i="2"/>
  <c r="X406" i="2"/>
  <c r="R406" i="2"/>
  <c r="S406" i="2"/>
  <c r="T406" i="2"/>
  <c r="U406" i="2"/>
  <c r="V406" i="2"/>
  <c r="V800" i="2"/>
  <c r="R800" i="2"/>
  <c r="U800" i="2"/>
  <c r="W800" i="2" a="1"/>
  <c r="W800" i="2" s="1"/>
  <c r="Q800" i="2"/>
  <c r="R250" i="2"/>
  <c r="X250" i="2"/>
  <c r="Q250" i="2"/>
  <c r="V250" i="2"/>
  <c r="R294" i="2"/>
  <c r="V294" i="2"/>
  <c r="U294" i="2"/>
  <c r="X294" i="2"/>
  <c r="W294" i="2" a="1"/>
  <c r="W294" i="2" s="1"/>
  <c r="R19" i="2"/>
  <c r="Q238" i="2"/>
  <c r="R202" i="2"/>
  <c r="W183" i="2" a="1"/>
  <c r="W183" i="2" s="1"/>
  <c r="W265" i="2" a="1"/>
  <c r="W265" i="2" s="1"/>
  <c r="X284" i="2"/>
  <c r="S475" i="2"/>
  <c r="S533" i="2"/>
  <c r="V21" i="2"/>
  <c r="V18" i="2"/>
  <c r="U19" i="2"/>
  <c r="U20" i="2"/>
  <c r="Q76" i="2"/>
  <c r="W74" i="2" a="1"/>
  <c r="W74" i="2" s="1"/>
  <c r="Q74" i="2"/>
  <c r="U80" i="2"/>
  <c r="R96" i="2"/>
  <c r="U130" i="2"/>
  <c r="R156" i="2"/>
  <c r="X130" i="2"/>
  <c r="R238" i="2"/>
  <c r="T221" i="2"/>
  <c r="S237" i="2"/>
  <c r="R157" i="2"/>
  <c r="W185" i="2" a="1"/>
  <c r="W185" i="2" s="1"/>
  <c r="U196" i="2"/>
  <c r="W237" i="2" a="1"/>
  <c r="W237" i="2" s="1"/>
  <c r="V265" i="2"/>
  <c r="X479" i="2"/>
  <c r="Q461" i="2"/>
  <c r="W479" i="2" a="1"/>
  <c r="W479" i="2" s="1"/>
  <c r="U614" i="2"/>
  <c r="R621" i="2"/>
  <c r="U674" i="2"/>
  <c r="Q251" i="2"/>
  <c r="U251" i="2"/>
  <c r="V251" i="2"/>
  <c r="W19" i="2" a="1"/>
  <c r="W19" i="2" s="1"/>
  <c r="U32" i="2"/>
  <c r="R32" i="2"/>
  <c r="X131" i="2"/>
  <c r="V32" i="2"/>
  <c r="W129" i="2" a="1"/>
  <c r="W129" i="2" s="1"/>
  <c r="U142" i="2"/>
  <c r="R183" i="2"/>
  <c r="U129" i="2"/>
  <c r="V211" i="2"/>
  <c r="V157" i="2"/>
  <c r="T426" i="2"/>
  <c r="U21" i="2"/>
  <c r="U18" i="2"/>
  <c r="Q96" i="2"/>
  <c r="V74" i="2"/>
  <c r="W87" i="2" a="1"/>
  <c r="W87" i="2" s="1"/>
  <c r="V20" i="2"/>
  <c r="S131" i="2"/>
  <c r="X183" i="2"/>
  <c r="T238" i="2"/>
  <c r="W157" i="2" a="1"/>
  <c r="W157" i="2" s="1"/>
  <c r="V185" i="2"/>
  <c r="Q213" i="2"/>
  <c r="W238" i="2" a="1"/>
  <c r="W238" i="2" s="1"/>
  <c r="R196" i="2"/>
  <c r="V196" i="2"/>
  <c r="S294" i="2"/>
  <c r="U348" i="2"/>
  <c r="W626" i="2" a="1"/>
  <c r="W626" i="2" s="1"/>
  <c r="Q726" i="2"/>
  <c r="R55" i="2"/>
  <c r="W25" i="2" a="1"/>
  <c r="W25" i="2" s="1"/>
  <c r="Q32" i="2"/>
  <c r="Q21" i="2"/>
  <c r="W75" i="2" a="1"/>
  <c r="W75" i="2" s="1"/>
  <c r="R76" i="2"/>
  <c r="V76" i="2"/>
  <c r="V55" i="2"/>
  <c r="Q132" i="2"/>
  <c r="Q129" i="2"/>
  <c r="U211" i="2"/>
  <c r="T129" i="2"/>
  <c r="U185" i="2"/>
  <c r="V213" i="2"/>
  <c r="S238" i="2"/>
  <c r="Q196" i="2"/>
  <c r="W131" i="2" a="1"/>
  <c r="W131" i="2" s="1"/>
  <c r="S250" i="2"/>
  <c r="W251" i="2" a="1"/>
  <c r="W251" i="2" s="1"/>
  <c r="W338" i="2" a="1"/>
  <c r="W338" i="2" s="1"/>
  <c r="W406" i="2" a="1"/>
  <c r="W406" i="2" s="1"/>
  <c r="T479" i="2"/>
  <c r="U599" i="2"/>
  <c r="Q640" i="2"/>
  <c r="V698" i="2"/>
  <c r="Q379" i="2"/>
  <c r="V379" i="2"/>
  <c r="R379" i="2"/>
  <c r="U379" i="2"/>
  <c r="W379" i="2" a="1"/>
  <c r="W379" i="2" s="1"/>
  <c r="Q25" i="2"/>
  <c r="U75" i="2"/>
  <c r="Q130" i="2"/>
  <c r="U221" i="2"/>
  <c r="Q185" i="2"/>
  <c r="U157" i="2"/>
  <c r="W211" i="2" a="1"/>
  <c r="W211" i="2" s="1"/>
  <c r="Q294" i="2"/>
  <c r="S284" i="2"/>
  <c r="X357" i="2"/>
  <c r="X55" i="2"/>
  <c r="V25" i="2"/>
  <c r="Q20" i="2"/>
  <c r="W65" i="2" a="1"/>
  <c r="W65" i="2" s="1"/>
  <c r="U110" i="2"/>
  <c r="V110" i="2"/>
  <c r="U76" i="2"/>
  <c r="V96" i="2"/>
  <c r="X132" i="2"/>
  <c r="X129" i="2"/>
  <c r="W142" i="2" a="1"/>
  <c r="W142" i="2" s="1"/>
  <c r="V132" i="2"/>
  <c r="V156" i="2"/>
  <c r="R80" i="2"/>
  <c r="T237" i="2"/>
  <c r="T185" i="2"/>
  <c r="U213" i="2"/>
  <c r="X238" i="2"/>
  <c r="U284" i="2"/>
  <c r="V284" i="2"/>
  <c r="R357" i="2"/>
  <c r="T495" i="2"/>
  <c r="V666" i="2"/>
  <c r="Q776" i="2"/>
  <c r="V560" i="2"/>
  <c r="R560" i="2"/>
  <c r="Q560" i="2"/>
  <c r="W560" i="2" a="1"/>
  <c r="W560" i="2" s="1"/>
  <c r="U560" i="2"/>
  <c r="S55" i="2"/>
  <c r="U25" i="2"/>
  <c r="W55" i="2" a="1"/>
  <c r="W55" i="2" s="1"/>
  <c r="V19" i="2"/>
  <c r="V65" i="2"/>
  <c r="R75" i="2"/>
  <c r="U96" i="2"/>
  <c r="Q65" i="2"/>
  <c r="T130" i="2"/>
  <c r="V130" i="2"/>
  <c r="W130" i="2" a="1"/>
  <c r="W130" i="2" s="1"/>
  <c r="T55" i="2"/>
  <c r="U183" i="2"/>
  <c r="X237" i="2"/>
  <c r="W156" i="2" a="1"/>
  <c r="W156" i="2" s="1"/>
  <c r="X221" i="2"/>
  <c r="U238" i="2"/>
  <c r="T132" i="2"/>
  <c r="W202" i="2" a="1"/>
  <c r="W202" i="2" s="1"/>
  <c r="V202" i="2"/>
  <c r="U202" i="2"/>
  <c r="T183" i="2"/>
  <c r="W221" i="2" a="1"/>
  <c r="W221" i="2" s="1"/>
  <c r="V183" i="2"/>
  <c r="V237" i="2"/>
  <c r="U250" i="2"/>
  <c r="V587" i="2"/>
  <c r="Q794" i="2"/>
  <c r="R794" i="2"/>
  <c r="V794" i="2"/>
  <c r="U777" i="2"/>
  <c r="V777" i="2"/>
  <c r="V836" i="2"/>
  <c r="U836" i="2"/>
  <c r="R836" i="2"/>
  <c r="Q735" i="2"/>
  <c r="V735" i="2"/>
  <c r="U761" i="2"/>
  <c r="V761" i="2"/>
  <c r="Q827" i="2"/>
  <c r="R827" i="2"/>
  <c r="T827" i="2"/>
  <c r="W827" i="2" a="1"/>
  <c r="W827" i="2" s="1"/>
  <c r="Q831" i="2"/>
  <c r="R831" i="2"/>
  <c r="T831" i="2"/>
  <c r="W831" i="2" a="1"/>
  <c r="W831" i="2" s="1"/>
  <c r="Q835" i="2"/>
  <c r="R835" i="2"/>
  <c r="T835" i="2"/>
  <c r="W835" i="2" a="1"/>
  <c r="W835" i="2" s="1"/>
  <c r="W744" i="2" a="1"/>
  <c r="W744" i="2" s="1"/>
  <c r="V744" i="2"/>
  <c r="V828" i="2"/>
  <c r="R828" i="2"/>
  <c r="U828" i="2"/>
  <c r="T717" i="2"/>
  <c r="V717" i="2"/>
  <c r="S826" i="2"/>
  <c r="R826" i="2"/>
  <c r="T826" i="2"/>
  <c r="V826" i="2"/>
  <c r="X826" i="2"/>
  <c r="Q826" i="2"/>
  <c r="T825" i="2"/>
  <c r="S825" i="2"/>
  <c r="T829" i="2"/>
  <c r="S829" i="2"/>
  <c r="T833" i="2"/>
  <c r="S833" i="2"/>
  <c r="W792" i="2" a="1"/>
  <c r="W792" i="2" s="1"/>
  <c r="R792" i="2"/>
  <c r="U792" i="2"/>
  <c r="V792" i="2"/>
  <c r="Q818" i="2"/>
  <c r="R818" i="2"/>
  <c r="V818" i="2"/>
  <c r="W768" i="2" a="1"/>
  <c r="W768" i="2" s="1"/>
  <c r="T768" i="2"/>
  <c r="Q819" i="2"/>
  <c r="W819" i="2" a="1"/>
  <c r="W819" i="2" s="1"/>
  <c r="R819" i="2"/>
  <c r="S830" i="2"/>
  <c r="T830" i="2"/>
  <c r="V830" i="2"/>
  <c r="X830" i="2"/>
  <c r="Q830" i="2"/>
  <c r="R830" i="2"/>
  <c r="V812" i="2"/>
  <c r="R812" i="2"/>
  <c r="U812" i="2"/>
  <c r="V816" i="2"/>
  <c r="R816" i="2"/>
  <c r="U816" i="2"/>
  <c r="V820" i="2"/>
  <c r="R820" i="2"/>
  <c r="U820" i="2"/>
  <c r="U733" i="2"/>
  <c r="V733" i="2"/>
  <c r="Q786" i="2"/>
  <c r="R786" i="2"/>
  <c r="V786" i="2"/>
  <c r="Q811" i="2"/>
  <c r="R811" i="2"/>
  <c r="W811" i="2" a="1"/>
  <c r="W811" i="2" s="1"/>
  <c r="V832" i="2"/>
  <c r="R832" i="2"/>
  <c r="U832" i="2"/>
  <c r="Q823" i="2"/>
  <c r="W823" i="2" a="1"/>
  <c r="W823" i="2" s="1"/>
  <c r="R823" i="2"/>
  <c r="T823" i="2"/>
  <c r="V802" i="2"/>
  <c r="Q802" i="2"/>
  <c r="R802" i="2"/>
  <c r="U765" i="2"/>
  <c r="V765" i="2"/>
  <c r="Q806" i="2"/>
  <c r="R806" i="2"/>
  <c r="V806" i="2"/>
  <c r="Q810" i="2"/>
  <c r="R810" i="2"/>
  <c r="V810" i="2"/>
  <c r="Q839" i="2"/>
  <c r="R839" i="2"/>
  <c r="T839" i="2"/>
  <c r="W839" i="2" a="1"/>
  <c r="W839" i="2" s="1"/>
  <c r="U749" i="2"/>
  <c r="R749" i="2"/>
  <c r="V749" i="2"/>
  <c r="Q623" i="2"/>
  <c r="Q815" i="2"/>
  <c r="R815" i="2"/>
  <c r="W815" i="2" a="1"/>
  <c r="W815" i="2" s="1"/>
  <c r="S822" i="2"/>
  <c r="Q822" i="2"/>
  <c r="R822" i="2"/>
  <c r="T822" i="2"/>
  <c r="V822" i="2"/>
  <c r="X822" i="2"/>
  <c r="U753" i="2"/>
  <c r="V804" i="2"/>
  <c r="U804" i="2"/>
  <c r="R804" i="2"/>
  <c r="U757" i="2"/>
  <c r="T821" i="2"/>
  <c r="S821" i="2"/>
  <c r="Q799" i="2"/>
  <c r="R799" i="2"/>
  <c r="W799" i="2" a="1"/>
  <c r="W799" i="2" s="1"/>
  <c r="T715" i="2"/>
  <c r="U715" i="2"/>
  <c r="V715" i="2"/>
  <c r="W760" i="2" a="1"/>
  <c r="W760" i="2" s="1"/>
  <c r="T760" i="2"/>
  <c r="Q803" i="2"/>
  <c r="R803" i="2"/>
  <c r="W803" i="2" a="1"/>
  <c r="W803" i="2" s="1"/>
  <c r="T837" i="2"/>
  <c r="S837" i="2"/>
  <c r="V796" i="2"/>
  <c r="R796" i="2"/>
  <c r="U796" i="2"/>
  <c r="Q787" i="2"/>
  <c r="W787" i="2" a="1"/>
  <c r="W787" i="2" s="1"/>
  <c r="W748" i="2" a="1"/>
  <c r="W748" i="2" s="1"/>
  <c r="Q791" i="2"/>
  <c r="W791" i="2" a="1"/>
  <c r="W791" i="2" s="1"/>
  <c r="V808" i="2"/>
  <c r="R808" i="2"/>
  <c r="U808" i="2"/>
  <c r="U769" i="2"/>
  <c r="R769" i="2"/>
  <c r="T769" i="2"/>
  <c r="V769" i="2"/>
  <c r="V824" i="2"/>
  <c r="R824" i="2"/>
  <c r="U824" i="2"/>
  <c r="Q790" i="2"/>
  <c r="R790" i="2"/>
  <c r="V790" i="2"/>
  <c r="Q687" i="2"/>
  <c r="U687" i="2"/>
  <c r="V798" i="2"/>
  <c r="Q798" i="2"/>
  <c r="R798" i="2"/>
  <c r="W784" i="2" a="1"/>
  <c r="W784" i="2" s="1"/>
  <c r="R784" i="2"/>
  <c r="U784" i="2"/>
  <c r="V784" i="2"/>
  <c r="Q739" i="2"/>
  <c r="V739" i="2"/>
  <c r="W788" i="2" a="1"/>
  <c r="W788" i="2" s="1"/>
  <c r="R788" i="2"/>
  <c r="U788" i="2"/>
  <c r="V788" i="2"/>
  <c r="W764" i="2" a="1"/>
  <c r="W764" i="2" s="1"/>
  <c r="V764" i="2"/>
  <c r="Q814" i="2"/>
  <c r="R814" i="2"/>
  <c r="V814" i="2"/>
  <c r="Q783" i="2"/>
  <c r="W783" i="2" a="1"/>
  <c r="W783" i="2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Q7" i="1" s="1"/>
  <c r="N6" i="1" a="1"/>
  <c r="N6" i="1" s="1"/>
  <c r="Q6" i="1" s="1"/>
  <c r="N5" i="1" a="1"/>
  <c r="N5" i="1" s="1"/>
  <c r="Q5" i="1" s="1"/>
  <c r="N4" i="1" a="1"/>
  <c r="N4" i="1" s="1"/>
  <c r="Q4" i="1" s="1"/>
  <c r="Q3" i="1"/>
  <c r="Q2" i="1"/>
  <c r="R304" i="2" l="1"/>
  <c r="HN3" i="1" a="1"/>
  <c r="HN3" i="1" s="1"/>
  <c r="HM3" i="1" a="1"/>
  <c r="HM3" i="1" s="1"/>
  <c r="R247" i="2"/>
  <c r="HM6" i="1" a="1"/>
  <c r="HM6" i="1" s="1"/>
  <c r="HN6" i="1" a="1"/>
  <c r="HN6" i="1" s="1"/>
  <c r="R308" i="2"/>
  <c r="HN7" i="1" a="1"/>
  <c r="HN7" i="1" s="1"/>
  <c r="HM7" i="1" a="1"/>
  <c r="HM7" i="1" s="1"/>
  <c r="R3" i="2"/>
  <c r="HM2" i="1" a="1"/>
  <c r="HM2" i="1" s="1"/>
  <c r="HN2" i="1" a="1"/>
  <c r="HN2" i="1" s="1"/>
  <c r="R305" i="2"/>
  <c r="HM4" i="1" a="1"/>
  <c r="HM4" i="1" s="1"/>
  <c r="HN4" i="1" a="1"/>
  <c r="HN4" i="1" s="1"/>
  <c r="R366" i="2"/>
  <c r="HM5" i="1" a="1"/>
  <c r="HM5" i="1" s="1"/>
  <c r="HN5" i="1" a="1"/>
  <c r="HN5" i="1" s="1"/>
  <c r="R8" i="2"/>
  <c r="R307" i="2"/>
  <c r="R7" i="2"/>
  <c r="R306" i="2"/>
  <c r="R5" i="2"/>
  <c r="R6" i="2"/>
  <c r="R303" i="2"/>
  <c r="R487" i="2"/>
  <c r="R187" i="2"/>
  <c r="R67" i="2"/>
  <c r="R488" i="2"/>
  <c r="R428" i="2"/>
  <c r="R128" i="2"/>
  <c r="R66" i="2"/>
  <c r="R423" i="2"/>
  <c r="R483" i="2"/>
  <c r="R123" i="2"/>
  <c r="R427" i="2"/>
  <c r="R127" i="2"/>
  <c r="R184" i="2"/>
  <c r="R4" i="2"/>
  <c r="R124" i="2"/>
  <c r="R64" i="2"/>
  <c r="R425" i="2"/>
  <c r="R485" i="2"/>
  <c r="R125" i="2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L60" i="2" l="1"/>
  <c r="GX503" i="1" a="1"/>
  <c r="HG503" i="1" s="1"/>
  <c r="V57" i="1"/>
  <c r="V56" i="1"/>
  <c r="V55" i="1"/>
  <c r="V54" i="1"/>
  <c r="V53" i="1"/>
  <c r="V52" i="1"/>
  <c r="V51" i="1"/>
  <c r="V50" i="1"/>
  <c r="V49" i="1"/>
  <c r="ID33" i="1"/>
  <c r="IE31" i="1"/>
  <c r="IH7" i="1"/>
  <c r="IG7" i="1"/>
  <c r="IF7" i="1"/>
  <c r="IH6" i="1"/>
  <c r="IG6" i="1"/>
  <c r="IF6" i="1"/>
  <c r="IH5" i="1"/>
  <c r="IG5" i="1"/>
  <c r="IF5" i="1"/>
  <c r="IH4" i="1"/>
  <c r="IG4" i="1"/>
  <c r="IF4" i="1"/>
  <c r="EL1" i="1" a="1"/>
  <c r="IG31" i="1" l="1"/>
  <c r="HN33" i="1" a="1"/>
  <c r="HN33" i="1" s="1"/>
  <c r="IF27" i="1"/>
  <c r="IF30" i="1" s="1"/>
  <c r="IG28" i="1" s="1"/>
  <c r="IF29" i="1"/>
  <c r="IH11" i="1"/>
  <c r="HL503" i="1"/>
  <c r="GZ503" i="1"/>
  <c r="HA503" i="1"/>
  <c r="HB503" i="1"/>
  <c r="HD503" i="1"/>
  <c r="HJ503" i="1"/>
  <c r="HH503" i="1"/>
  <c r="HI503" i="1"/>
  <c r="IE17" i="1"/>
  <c r="IG8" i="1"/>
  <c r="IG9" i="1"/>
  <c r="IG11" i="1" s="1"/>
  <c r="IE8" i="1"/>
  <c r="EZ1" i="1"/>
  <c r="ER1" i="1"/>
  <c r="EY1" i="1"/>
  <c r="EQ1" i="1"/>
  <c r="EW1" i="1"/>
  <c r="EO1" i="1"/>
  <c r="EV1" i="1"/>
  <c r="EP1" i="1"/>
  <c r="EN1" i="1"/>
  <c r="ES1" i="1"/>
  <c r="EM1" i="1"/>
  <c r="EX1" i="1"/>
  <c r="ET1" i="1"/>
  <c r="EL1" i="1"/>
  <c r="EU1" i="1"/>
  <c r="IH10" i="1"/>
  <c r="IE16" i="1"/>
  <c r="IE18" i="1"/>
  <c r="IH8" i="1"/>
  <c r="IH9" i="1"/>
  <c r="HC503" i="1"/>
  <c r="HK503" i="1"/>
  <c r="GX503" i="1"/>
  <c r="HE503" i="1"/>
  <c r="HF503" i="1"/>
  <c r="GY503" i="1"/>
  <c r="IG10" i="1" l="1"/>
  <c r="S620" i="2"/>
  <c r="S752" i="2"/>
  <c r="S637" i="2"/>
  <c r="S618" i="2"/>
  <c r="S750" i="2"/>
  <c r="S748" i="2"/>
  <c r="S804" i="2"/>
  <c r="S783" i="2"/>
  <c r="S680" i="2"/>
  <c r="S624" i="2"/>
  <c r="S816" i="2"/>
  <c r="S742" i="2"/>
  <c r="S741" i="2"/>
  <c r="S801" i="2"/>
  <c r="S670" i="2"/>
  <c r="S812" i="2"/>
  <c r="S797" i="2"/>
  <c r="S813" i="2"/>
  <c r="S623" i="2"/>
  <c r="S666" i="2"/>
  <c r="S806" i="2"/>
  <c r="EU4" i="1" a="1"/>
  <c r="EU4" i="1" s="1"/>
  <c r="GA4" i="1" s="1"/>
  <c r="EU16" i="1" a="1"/>
  <c r="EU16" i="1" s="1"/>
  <c r="S497" i="2" s="1"/>
  <c r="EU17" i="1" a="1"/>
  <c r="EU17" i="1" s="1"/>
  <c r="S498" i="2" s="1"/>
  <c r="EU3" i="1" a="1"/>
  <c r="EU3" i="1" s="1"/>
  <c r="EU15" i="1" a="1"/>
  <c r="EU15" i="1" s="1"/>
  <c r="EU14" i="1" a="1"/>
  <c r="EU14" i="1" s="1"/>
  <c r="GA14" i="1" s="1"/>
  <c r="EU33" i="1" a="1"/>
  <c r="EU33" i="1" s="1"/>
  <c r="EU34" i="1" a="1"/>
  <c r="EU34" i="1" s="1"/>
  <c r="EU35" i="1" a="1"/>
  <c r="EU35" i="1" s="1"/>
  <c r="S516" i="2" s="1"/>
  <c r="EU38" i="1" a="1"/>
  <c r="EU38" i="1" s="1"/>
  <c r="S519" i="2" s="1"/>
  <c r="EU12" i="1" a="1"/>
  <c r="EU12" i="1" s="1"/>
  <c r="EU13" i="1" a="1"/>
  <c r="EU13" i="1" s="1"/>
  <c r="EU11" i="1" a="1"/>
  <c r="EU11" i="1" s="1"/>
  <c r="GA11" i="1" s="1"/>
  <c r="EU10" i="1" a="1"/>
  <c r="EU10" i="1" s="1"/>
  <c r="GA10" i="1" s="1"/>
  <c r="EU20" i="1" a="1"/>
  <c r="EU20" i="1" s="1"/>
  <c r="EU23" i="1" a="1"/>
  <c r="EU23" i="1" s="1"/>
  <c r="EU24" i="1" a="1"/>
  <c r="EU24" i="1" s="1"/>
  <c r="S505" i="2" s="1"/>
  <c r="EU25" i="1" a="1"/>
  <c r="EU25" i="1" s="1"/>
  <c r="S506" i="2" s="1"/>
  <c r="EU5" i="1" a="1"/>
  <c r="EU5" i="1" s="1"/>
  <c r="GA5" i="1" s="1"/>
  <c r="EU6" i="1" a="1"/>
  <c r="EU6" i="1" s="1"/>
  <c r="GA6" i="1" s="1"/>
  <c r="EU7" i="1" a="1"/>
  <c r="EU7" i="1" s="1"/>
  <c r="S488" i="2" s="1"/>
  <c r="EU8" i="1" a="1"/>
  <c r="EU8" i="1" s="1"/>
  <c r="GA8" i="1" s="1"/>
  <c r="EU29" i="1" a="1"/>
  <c r="EU29" i="1" s="1"/>
  <c r="EU45" i="1" a="1"/>
  <c r="EU45" i="1" s="1"/>
  <c r="GA45" i="1" s="1"/>
  <c r="EU46" i="1" a="1"/>
  <c r="EU46" i="1" s="1"/>
  <c r="GA46" i="1" s="1"/>
  <c r="EU56" i="1" a="1"/>
  <c r="EU56" i="1" s="1"/>
  <c r="GA56" i="1" s="1"/>
  <c r="EU18" i="1" a="1"/>
  <c r="EU18" i="1" s="1"/>
  <c r="S499" i="2" s="1"/>
  <c r="EU42" i="1" a="1"/>
  <c r="EU42" i="1" s="1"/>
  <c r="GA42" i="1" s="1"/>
  <c r="EU43" i="1" a="1"/>
  <c r="EU43" i="1" s="1"/>
  <c r="GA43" i="1" s="1"/>
  <c r="EU44" i="1" a="1"/>
  <c r="EU44" i="1" s="1"/>
  <c r="GA44" i="1" s="1"/>
  <c r="EU55" i="1" a="1"/>
  <c r="EU55" i="1" s="1"/>
  <c r="GA55" i="1" s="1"/>
  <c r="EU47" i="1" a="1"/>
  <c r="EU47" i="1" s="1"/>
  <c r="GA47" i="1" s="1"/>
  <c r="EU57" i="1" a="1"/>
  <c r="EU57" i="1" s="1"/>
  <c r="GA57" i="1" s="1"/>
  <c r="EU9" i="1" a="1"/>
  <c r="EU9" i="1" s="1"/>
  <c r="GA9" i="1" s="1"/>
  <c r="EU22" i="1" a="1"/>
  <c r="EU22" i="1" s="1"/>
  <c r="S503" i="2" s="1"/>
  <c r="EU26" i="1" a="1"/>
  <c r="EU26" i="1" s="1"/>
  <c r="EU30" i="1" a="1"/>
  <c r="EU30" i="1" s="1"/>
  <c r="EU41" i="1" a="1"/>
  <c r="EU41" i="1" s="1"/>
  <c r="GA41" i="1" s="1"/>
  <c r="EU54" i="1" a="1"/>
  <c r="EU54" i="1" s="1"/>
  <c r="GA54" i="1" s="1"/>
  <c r="EU27" i="1" a="1"/>
  <c r="EU27" i="1" s="1"/>
  <c r="EU31" i="1" a="1"/>
  <c r="EU31" i="1" s="1"/>
  <c r="S512" i="2" s="1"/>
  <c r="EU37" i="1" a="1"/>
  <c r="EU37" i="1" s="1"/>
  <c r="S518" i="2" s="1"/>
  <c r="EU40" i="1" a="1"/>
  <c r="EU40" i="1" s="1"/>
  <c r="GA40" i="1" s="1"/>
  <c r="EU53" i="1" a="1"/>
  <c r="EU53" i="1" s="1"/>
  <c r="GA53" i="1" s="1"/>
  <c r="EU19" i="1" a="1"/>
  <c r="EU19" i="1" s="1"/>
  <c r="S500" i="2" s="1"/>
  <c r="EU21" i="1" a="1"/>
  <c r="EU21" i="1" s="1"/>
  <c r="EU39" i="1" a="1"/>
  <c r="EU39" i="1" s="1"/>
  <c r="GA39" i="1" s="1"/>
  <c r="EU52" i="1" a="1"/>
  <c r="EU52" i="1" s="1"/>
  <c r="GA52" i="1" s="1"/>
  <c r="EU2" i="1" a="1"/>
  <c r="EU2" i="1" s="1"/>
  <c r="GA2" i="1" s="1"/>
  <c r="EU28" i="1" a="1"/>
  <c r="EU28" i="1" s="1"/>
  <c r="S509" i="2" s="1"/>
  <c r="EU32" i="1" a="1"/>
  <c r="EU32" i="1" s="1"/>
  <c r="S513" i="2" s="1"/>
  <c r="EU51" i="1" a="1"/>
  <c r="EU51" i="1" s="1"/>
  <c r="EU36" i="1" a="1"/>
  <c r="EU36" i="1" s="1"/>
  <c r="EU48" i="1" a="1"/>
  <c r="EU48" i="1" s="1"/>
  <c r="GA48" i="1" s="1"/>
  <c r="EU50" i="1" a="1"/>
  <c r="EU50" i="1" s="1"/>
  <c r="GA50" i="1" s="1"/>
  <c r="EU49" i="1" a="1"/>
  <c r="EU49" i="1" s="1"/>
  <c r="GA49" i="1" s="1"/>
  <c r="EV6" i="1" a="1"/>
  <c r="EV6" i="1" s="1"/>
  <c r="GB6" i="1" s="1"/>
  <c r="EV7" i="1" a="1"/>
  <c r="EV7" i="1" s="1"/>
  <c r="GB7" i="1" s="1"/>
  <c r="EV18" i="1" a="1"/>
  <c r="EV18" i="1" s="1"/>
  <c r="S559" i="2" s="1"/>
  <c r="EV4" i="1" a="1"/>
  <c r="EV4" i="1" s="1"/>
  <c r="GB4" i="1" s="1"/>
  <c r="EV5" i="1" a="1"/>
  <c r="EV5" i="1" s="1"/>
  <c r="GB5" i="1" s="1"/>
  <c r="EV16" i="1" a="1"/>
  <c r="EV16" i="1" s="1"/>
  <c r="S557" i="2" s="1"/>
  <c r="EV17" i="1" a="1"/>
  <c r="EV17" i="1" s="1"/>
  <c r="S558" i="2" s="1"/>
  <c r="EV3" i="1" a="1"/>
  <c r="EV3" i="1" s="1"/>
  <c r="GB3" i="1" s="1"/>
  <c r="EV15" i="1" a="1"/>
  <c r="EV15" i="1" s="1"/>
  <c r="S556" i="2" s="1"/>
  <c r="EV36" i="1" a="1"/>
  <c r="EV36" i="1" s="1"/>
  <c r="S577" i="2" s="1"/>
  <c r="EV37" i="1" a="1"/>
  <c r="EV37" i="1" s="1"/>
  <c r="EV14" i="1" a="1"/>
  <c r="EV14" i="1" s="1"/>
  <c r="GB14" i="1" s="1"/>
  <c r="EV12" i="1" a="1"/>
  <c r="EV12" i="1" s="1"/>
  <c r="GB12" i="1" s="1"/>
  <c r="EV13" i="1" a="1"/>
  <c r="EV13" i="1" s="1"/>
  <c r="EV11" i="1" a="1"/>
  <c r="EV11" i="1" s="1"/>
  <c r="EV8" i="1" a="1"/>
  <c r="EV8" i="1" s="1"/>
  <c r="GB8" i="1" s="1"/>
  <c r="EV9" i="1" a="1"/>
  <c r="EV9" i="1" s="1"/>
  <c r="S550" i="2" s="1"/>
  <c r="EV20" i="1" a="1"/>
  <c r="EV20" i="1" s="1"/>
  <c r="S561" i="2" s="1"/>
  <c r="EV28" i="1" a="1"/>
  <c r="EV28" i="1" s="1"/>
  <c r="EV38" i="1" a="1"/>
  <c r="EV38" i="1" s="1"/>
  <c r="S579" i="2" s="1"/>
  <c r="EV47" i="1" a="1"/>
  <c r="EV47" i="1" s="1"/>
  <c r="GB47" i="1" s="1"/>
  <c r="EV48" i="1" a="1"/>
  <c r="EV48" i="1" s="1"/>
  <c r="GB48" i="1" s="1"/>
  <c r="EV49" i="1" a="1"/>
  <c r="EV49" i="1" s="1"/>
  <c r="GB49" i="1" s="1"/>
  <c r="EV57" i="1" a="1"/>
  <c r="EV57" i="1" s="1"/>
  <c r="GB57" i="1" s="1"/>
  <c r="EV29" i="1" a="1"/>
  <c r="EV29" i="1" s="1"/>
  <c r="S570" i="2" s="1"/>
  <c r="EV34" i="1" a="1"/>
  <c r="EV34" i="1" s="1"/>
  <c r="S575" i="2" s="1"/>
  <c r="EV45" i="1" a="1"/>
  <c r="EV45" i="1" s="1"/>
  <c r="GB45" i="1" s="1"/>
  <c r="EV46" i="1" a="1"/>
  <c r="EV46" i="1" s="1"/>
  <c r="GB46" i="1" s="1"/>
  <c r="EV56" i="1" a="1"/>
  <c r="EV56" i="1" s="1"/>
  <c r="GB56" i="1" s="1"/>
  <c r="EV24" i="1" a="1"/>
  <c r="EV24" i="1" s="1"/>
  <c r="EV25" i="1" a="1"/>
  <c r="EV25" i="1" s="1"/>
  <c r="EV42" i="1" a="1"/>
  <c r="EV42" i="1" s="1"/>
  <c r="GB42" i="1" s="1"/>
  <c r="EV44" i="1" a="1"/>
  <c r="EV44" i="1" s="1"/>
  <c r="GB44" i="1" s="1"/>
  <c r="EV55" i="1" a="1"/>
  <c r="EV55" i="1" s="1"/>
  <c r="GB55" i="1" s="1"/>
  <c r="EV22" i="1" a="1"/>
  <c r="EV22" i="1" s="1"/>
  <c r="EV23" i="1" a="1"/>
  <c r="EV23" i="1" s="1"/>
  <c r="EV26" i="1" a="1"/>
  <c r="EV26" i="1" s="1"/>
  <c r="S567" i="2" s="1"/>
  <c r="EV30" i="1" a="1"/>
  <c r="EV30" i="1" s="1"/>
  <c r="EV41" i="1" a="1"/>
  <c r="EV41" i="1" s="1"/>
  <c r="GB41" i="1" s="1"/>
  <c r="EV43" i="1" a="1"/>
  <c r="EV43" i="1" s="1"/>
  <c r="GB43" i="1" s="1"/>
  <c r="EV54" i="1" a="1"/>
  <c r="EV54" i="1" s="1"/>
  <c r="GB54" i="1" s="1"/>
  <c r="EV10" i="1" a="1"/>
  <c r="EV10" i="1" s="1"/>
  <c r="GB10" i="1" s="1"/>
  <c r="EV31" i="1" a="1"/>
  <c r="EV31" i="1" s="1"/>
  <c r="EV35" i="1" a="1"/>
  <c r="EV35" i="1" s="1"/>
  <c r="EV40" i="1" a="1"/>
  <c r="EV40" i="1" s="1"/>
  <c r="GB40" i="1" s="1"/>
  <c r="EV53" i="1" a="1"/>
  <c r="EV53" i="1" s="1"/>
  <c r="GB53" i="1" s="1"/>
  <c r="EV19" i="1" a="1"/>
  <c r="EV19" i="1" s="1"/>
  <c r="S560" i="2" s="1"/>
  <c r="EV21" i="1" a="1"/>
  <c r="EV21" i="1" s="1"/>
  <c r="S562" i="2" s="1"/>
  <c r="EV27" i="1" a="1"/>
  <c r="EV27" i="1" s="1"/>
  <c r="S568" i="2" s="1"/>
  <c r="EV39" i="1" a="1"/>
  <c r="EV39" i="1" s="1"/>
  <c r="EV52" i="1" a="1"/>
  <c r="EV52" i="1" s="1"/>
  <c r="GB52" i="1" s="1"/>
  <c r="EV2" i="1" a="1"/>
  <c r="EV2" i="1" s="1"/>
  <c r="GB2" i="1" s="1"/>
  <c r="EV32" i="1" a="1"/>
  <c r="EV32" i="1" s="1"/>
  <c r="EV51" i="1" a="1"/>
  <c r="EV51" i="1" s="1"/>
  <c r="GB51" i="1" s="1"/>
  <c r="EV33" i="1" a="1"/>
  <c r="EV33" i="1" s="1"/>
  <c r="EV50" i="1" a="1"/>
  <c r="EV50" i="1" s="1"/>
  <c r="GB50" i="1" s="1"/>
  <c r="EO8" i="1" a="1"/>
  <c r="EO8" i="1" s="1"/>
  <c r="FU8" i="1" s="1"/>
  <c r="EO9" i="1" a="1"/>
  <c r="EO9" i="1" s="1"/>
  <c r="FU9" i="1" s="1"/>
  <c r="EO19" i="1" a="1"/>
  <c r="EO19" i="1" s="1"/>
  <c r="EO22" i="1" a="1"/>
  <c r="EO22" i="1" s="1"/>
  <c r="EO5" i="1" a="1"/>
  <c r="EO5" i="1" s="1"/>
  <c r="FU5" i="1" s="1"/>
  <c r="EO6" i="1" a="1"/>
  <c r="EO6" i="1" s="1"/>
  <c r="FU6" i="1" s="1"/>
  <c r="EO7" i="1" a="1"/>
  <c r="EO7" i="1" s="1"/>
  <c r="FU7" i="1" s="1"/>
  <c r="EO18" i="1" a="1"/>
  <c r="EO18" i="1" s="1"/>
  <c r="S139" i="2" s="1"/>
  <c r="EO4" i="1" a="1"/>
  <c r="EO4" i="1" s="1"/>
  <c r="S125" i="2" s="1"/>
  <c r="EO16" i="1" a="1"/>
  <c r="EO16" i="1" s="1"/>
  <c r="EO17" i="1" a="1"/>
  <c r="EO17" i="1" s="1"/>
  <c r="EO3" i="1" a="1"/>
  <c r="EO3" i="1" s="1"/>
  <c r="S124" i="2" s="1"/>
  <c r="EO15" i="1" a="1"/>
  <c r="EO15" i="1" s="1"/>
  <c r="EO14" i="1" a="1"/>
  <c r="EO14" i="1" s="1"/>
  <c r="FU14" i="1" s="1"/>
  <c r="EO12" i="1" a="1"/>
  <c r="EO12" i="1" s="1"/>
  <c r="FU12" i="1" s="1"/>
  <c r="EO13" i="1" a="1"/>
  <c r="EO13" i="1" s="1"/>
  <c r="S134" i="2" s="1"/>
  <c r="EO10" i="1" a="1"/>
  <c r="EO10" i="1" s="1"/>
  <c r="FU10" i="1" s="1"/>
  <c r="EO27" i="1" a="1"/>
  <c r="EO27" i="1" s="1"/>
  <c r="EO31" i="1" a="1"/>
  <c r="EO31" i="1" s="1"/>
  <c r="EO50" i="1" a="1"/>
  <c r="EO50" i="1" s="1"/>
  <c r="FU50" i="1" s="1"/>
  <c r="EO51" i="1" a="1"/>
  <c r="EO51" i="1" s="1"/>
  <c r="FU51" i="1" s="1"/>
  <c r="EO47" i="1" a="1"/>
  <c r="EO47" i="1" s="1"/>
  <c r="FU47" i="1" s="1"/>
  <c r="EO48" i="1" a="1"/>
  <c r="EO48" i="1" s="1"/>
  <c r="FU48" i="1" s="1"/>
  <c r="EO49" i="1" a="1"/>
  <c r="EO49" i="1" s="1"/>
  <c r="FU49" i="1" s="1"/>
  <c r="EO57" i="1" a="1"/>
  <c r="EO57" i="1" s="1"/>
  <c r="FU57" i="1" s="1"/>
  <c r="EO26" i="1" a="1"/>
  <c r="EO26" i="1" s="1"/>
  <c r="EO32" i="1" a="1"/>
  <c r="EO32" i="1" s="1"/>
  <c r="EO36" i="1" a="1"/>
  <c r="EO36" i="1" s="1"/>
  <c r="EO38" i="1" a="1"/>
  <c r="EO38" i="1" s="1"/>
  <c r="EO43" i="1" a="1"/>
  <c r="EO43" i="1" s="1"/>
  <c r="FU43" i="1" s="1"/>
  <c r="EO45" i="1" a="1"/>
  <c r="EO45" i="1" s="1"/>
  <c r="FU45" i="1" s="1"/>
  <c r="EO46" i="1" a="1"/>
  <c r="EO46" i="1" s="1"/>
  <c r="FU46" i="1" s="1"/>
  <c r="EO56" i="1" a="1"/>
  <c r="EO56" i="1" s="1"/>
  <c r="EO24" i="1" a="1"/>
  <c r="EO24" i="1" s="1"/>
  <c r="EO30" i="1" a="1"/>
  <c r="EO30" i="1" s="1"/>
  <c r="EO35" i="1" a="1"/>
  <c r="EO35" i="1" s="1"/>
  <c r="EO21" i="1" a="1"/>
  <c r="EO21" i="1" s="1"/>
  <c r="EO28" i="1" a="1"/>
  <c r="EO28" i="1" s="1"/>
  <c r="EO33" i="1" a="1"/>
  <c r="EO33" i="1" s="1"/>
  <c r="S154" i="2" s="1"/>
  <c r="EO42" i="1" a="1"/>
  <c r="EO42" i="1" s="1"/>
  <c r="FU42" i="1" s="1"/>
  <c r="EO44" i="1" a="1"/>
  <c r="EO44" i="1" s="1"/>
  <c r="FU44" i="1" s="1"/>
  <c r="EO55" i="1" a="1"/>
  <c r="EO55" i="1" s="1"/>
  <c r="FU55" i="1" s="1"/>
  <c r="EO20" i="1" a="1"/>
  <c r="EO20" i="1" s="1"/>
  <c r="EO41" i="1" a="1"/>
  <c r="EO41" i="1" s="1"/>
  <c r="FU41" i="1" s="1"/>
  <c r="EO54" i="1" a="1"/>
  <c r="EO54" i="1" s="1"/>
  <c r="FU54" i="1" s="1"/>
  <c r="EO11" i="1" a="1"/>
  <c r="EO11" i="1" s="1"/>
  <c r="FU11" i="1" s="1"/>
  <c r="EO29" i="1" a="1"/>
  <c r="EO29" i="1" s="1"/>
  <c r="EO34" i="1" a="1"/>
  <c r="EO34" i="1" s="1"/>
  <c r="S155" i="2" s="1"/>
  <c r="EO40" i="1" a="1"/>
  <c r="EO40" i="1" s="1"/>
  <c r="FU40" i="1" s="1"/>
  <c r="EO53" i="1" a="1"/>
  <c r="EO53" i="1" s="1"/>
  <c r="FU53" i="1" s="1"/>
  <c r="EO25" i="1" a="1"/>
  <c r="EO25" i="1" s="1"/>
  <c r="EO37" i="1" a="1"/>
  <c r="EO37" i="1" s="1"/>
  <c r="EO39" i="1" a="1"/>
  <c r="EO39" i="1" s="1"/>
  <c r="FU39" i="1" s="1"/>
  <c r="EO52" i="1" a="1"/>
  <c r="EO52" i="1" s="1"/>
  <c r="FU52" i="1" s="1"/>
  <c r="EO2" i="1" a="1"/>
  <c r="EO2" i="1" s="1"/>
  <c r="S123" i="2" s="1"/>
  <c r="EO23" i="1" a="1"/>
  <c r="EO23" i="1" s="1"/>
  <c r="S144" i="2" s="1"/>
  <c r="EL3" i="1" a="1"/>
  <c r="EL3" i="1" s="1"/>
  <c r="EL15" i="1" a="1"/>
  <c r="EL15" i="1" s="1"/>
  <c r="EL34" i="1" a="1"/>
  <c r="EL34" i="1" s="1"/>
  <c r="EL36" i="1" a="1"/>
  <c r="EL36" i="1" s="1"/>
  <c r="EL38" i="1" a="1"/>
  <c r="EL38" i="1" s="1"/>
  <c r="EL39" i="1" a="1"/>
  <c r="EL39" i="1" s="1"/>
  <c r="EL13" i="1" a="1"/>
  <c r="EL13" i="1" s="1"/>
  <c r="EL14" i="1" a="1"/>
  <c r="EL14" i="1" s="1"/>
  <c r="FR14" i="1" s="1"/>
  <c r="EL33" i="1" a="1"/>
  <c r="EL33" i="1" s="1"/>
  <c r="EL35" i="1" a="1"/>
  <c r="EL35" i="1" s="1"/>
  <c r="EL12" i="1" a="1"/>
  <c r="EL12" i="1" s="1"/>
  <c r="EL27" i="1" a="1"/>
  <c r="EL27" i="1" s="1"/>
  <c r="EL30" i="1" a="1"/>
  <c r="EL30" i="1" s="1"/>
  <c r="EL31" i="1" a="1"/>
  <c r="EL31" i="1" s="1"/>
  <c r="EL32" i="1" a="1"/>
  <c r="EL32" i="1" s="1"/>
  <c r="EL11" i="1" a="1"/>
  <c r="EL11" i="1" s="1"/>
  <c r="EL10" i="1" a="1"/>
  <c r="EL10" i="1" s="1"/>
  <c r="EL20" i="1" a="1"/>
  <c r="EL20" i="1" s="1"/>
  <c r="EL21" i="1" a="1"/>
  <c r="EL21" i="1" s="1"/>
  <c r="EL8" i="1" a="1"/>
  <c r="EL8" i="1" s="1"/>
  <c r="EL9" i="1" a="1"/>
  <c r="EL9" i="1" s="1"/>
  <c r="EL19" i="1" a="1"/>
  <c r="EL19" i="1" s="1"/>
  <c r="EL22" i="1" a="1"/>
  <c r="EL22" i="1" s="1"/>
  <c r="EL4" i="1" a="1"/>
  <c r="EL4" i="1" s="1"/>
  <c r="EL28" i="1" a="1"/>
  <c r="EL28" i="1" s="1"/>
  <c r="EL42" i="1" a="1"/>
  <c r="EL42" i="1" s="1"/>
  <c r="EL44" i="1" a="1"/>
  <c r="EL44" i="1" s="1"/>
  <c r="EL55" i="1" a="1"/>
  <c r="EL55" i="1" s="1"/>
  <c r="EL56" i="1" a="1"/>
  <c r="EL56" i="1" s="1"/>
  <c r="EL5" i="1" a="1"/>
  <c r="EL5" i="1" s="1"/>
  <c r="EL41" i="1" a="1"/>
  <c r="EL41" i="1" s="1"/>
  <c r="EL54" i="1" a="1"/>
  <c r="EL54" i="1" s="1"/>
  <c r="FR54" i="1" s="1"/>
  <c r="EL16" i="1" a="1"/>
  <c r="EL16" i="1" s="1"/>
  <c r="EL29" i="1" a="1"/>
  <c r="EL29" i="1" s="1"/>
  <c r="EL40" i="1" a="1"/>
  <c r="EL40" i="1" s="1"/>
  <c r="EL53" i="1" a="1"/>
  <c r="EL53" i="1" s="1"/>
  <c r="EL2" i="1" a="1"/>
  <c r="EL2" i="1" s="1"/>
  <c r="EL6" i="1" a="1"/>
  <c r="EL6" i="1" s="1"/>
  <c r="EL17" i="1" a="1"/>
  <c r="EL17" i="1" s="1"/>
  <c r="EL52" i="1" a="1"/>
  <c r="EL52" i="1" s="1"/>
  <c r="EL25" i="1" a="1"/>
  <c r="EL25" i="1" s="1"/>
  <c r="EL26" i="1" a="1"/>
  <c r="EL26" i="1" s="1"/>
  <c r="EL37" i="1" a="1"/>
  <c r="EL37" i="1" s="1"/>
  <c r="EL51" i="1" a="1"/>
  <c r="EL51" i="1" s="1"/>
  <c r="EL45" i="1" a="1"/>
  <c r="EL45" i="1" s="1"/>
  <c r="EL7" i="1" a="1"/>
  <c r="EL7" i="1" s="1"/>
  <c r="EL23" i="1" a="1"/>
  <c r="EL23" i="1" s="1"/>
  <c r="EL24" i="1" a="1"/>
  <c r="EL24" i="1" s="1"/>
  <c r="EL49" i="1" a="1"/>
  <c r="EL49" i="1" s="1"/>
  <c r="EL50" i="1" a="1"/>
  <c r="EL50" i="1" s="1"/>
  <c r="EL18" i="1" a="1"/>
  <c r="EL18" i="1" s="1"/>
  <c r="EL47" i="1" a="1"/>
  <c r="EL47" i="1" s="1"/>
  <c r="EL48" i="1" a="1"/>
  <c r="EL48" i="1" s="1"/>
  <c r="EL57" i="1" a="1"/>
  <c r="EL57" i="1" s="1"/>
  <c r="EL43" i="1" a="1"/>
  <c r="EL43" i="1" s="1"/>
  <c r="FR43" i="1" s="1"/>
  <c r="EL46" i="1" a="1"/>
  <c r="EL46" i="1" s="1"/>
  <c r="EN5" i="1" a="1"/>
  <c r="EN5" i="1" s="1"/>
  <c r="EN6" i="1" a="1"/>
  <c r="EN6" i="1" s="1"/>
  <c r="EN7" i="1" a="1"/>
  <c r="EN7" i="1" s="1"/>
  <c r="EN18" i="1" a="1"/>
  <c r="EN18" i="1" s="1"/>
  <c r="EN4" i="1" a="1"/>
  <c r="EN4" i="1" s="1"/>
  <c r="EN16" i="1" a="1"/>
  <c r="EN16" i="1" s="1"/>
  <c r="EN17" i="1" a="1"/>
  <c r="EN17" i="1" s="1"/>
  <c r="EN3" i="1" a="1"/>
  <c r="EN3" i="1" s="1"/>
  <c r="EN15" i="1" a="1"/>
  <c r="EN15" i="1" s="1"/>
  <c r="EN36" i="1" a="1"/>
  <c r="EN36" i="1" s="1"/>
  <c r="EN37" i="1" a="1"/>
  <c r="EN37" i="1" s="1"/>
  <c r="EN38" i="1" a="1"/>
  <c r="EN38" i="1" s="1"/>
  <c r="EN39" i="1" a="1"/>
  <c r="EN39" i="1" s="1"/>
  <c r="EN14" i="1" a="1"/>
  <c r="EN14" i="1" s="1"/>
  <c r="EN12" i="1" a="1"/>
  <c r="EN12" i="1" s="1"/>
  <c r="EN13" i="1" a="1"/>
  <c r="EN13" i="1" s="1"/>
  <c r="EN11" i="1" a="1"/>
  <c r="EN11" i="1" s="1"/>
  <c r="EN25" i="1" a="1"/>
  <c r="EN25" i="1" s="1"/>
  <c r="EN8" i="1" a="1"/>
  <c r="EN8" i="1" s="1"/>
  <c r="EN9" i="1" a="1"/>
  <c r="EN9" i="1" s="1"/>
  <c r="EN47" i="1" a="1"/>
  <c r="EN47" i="1" s="1"/>
  <c r="EN48" i="1" a="1"/>
  <c r="EN48" i="1" s="1"/>
  <c r="EN57" i="1" a="1"/>
  <c r="EN57" i="1" s="1"/>
  <c r="EN22" i="1" a="1"/>
  <c r="EN22" i="1" s="1"/>
  <c r="EN50" i="1" a="1"/>
  <c r="EN50" i="1" s="1"/>
  <c r="EN32" i="1" a="1"/>
  <c r="EN32" i="1" s="1"/>
  <c r="EN43" i="1" a="1"/>
  <c r="EN43" i="1" s="1"/>
  <c r="EN45" i="1" a="1"/>
  <c r="EN45" i="1" s="1"/>
  <c r="EN46" i="1" a="1"/>
  <c r="EN46" i="1" s="1"/>
  <c r="EN56" i="1" a="1"/>
  <c r="EN56" i="1" s="1"/>
  <c r="EN21" i="1" a="1"/>
  <c r="EN21" i="1" s="1"/>
  <c r="EN28" i="1" a="1"/>
  <c r="EN28" i="1" s="1"/>
  <c r="EN33" i="1" a="1"/>
  <c r="EN33" i="1" s="1"/>
  <c r="EN42" i="1" a="1"/>
  <c r="EN42" i="1" s="1"/>
  <c r="EN44" i="1" a="1"/>
  <c r="EN44" i="1" s="1"/>
  <c r="EN55" i="1" a="1"/>
  <c r="EN55" i="1" s="1"/>
  <c r="EN10" i="1" a="1"/>
  <c r="EN10" i="1" s="1"/>
  <c r="EN19" i="1" a="1"/>
  <c r="EN19" i="1" s="1"/>
  <c r="EN41" i="1" a="1"/>
  <c r="EN41" i="1" s="1"/>
  <c r="EN54" i="1" a="1"/>
  <c r="EN54" i="1" s="1"/>
  <c r="EN29" i="1" a="1"/>
  <c r="EN29" i="1" s="1"/>
  <c r="EN34" i="1" a="1"/>
  <c r="EN34" i="1" s="1"/>
  <c r="EN40" i="1" a="1"/>
  <c r="EN40" i="1" s="1"/>
  <c r="EN53" i="1" a="1"/>
  <c r="EN53" i="1" s="1"/>
  <c r="EN49" i="1" a="1"/>
  <c r="EN49" i="1" s="1"/>
  <c r="EN52" i="1" a="1"/>
  <c r="EN52" i="1" s="1"/>
  <c r="FT52" i="1" s="1"/>
  <c r="EN2" i="1" a="1"/>
  <c r="EN2" i="1" s="1"/>
  <c r="EN20" i="1" a="1"/>
  <c r="EN20" i="1" s="1"/>
  <c r="EN23" i="1" a="1"/>
  <c r="EN23" i="1" s="1"/>
  <c r="EN24" i="1" a="1"/>
  <c r="EN24" i="1" s="1"/>
  <c r="EN26" i="1" a="1"/>
  <c r="EN26" i="1" s="1"/>
  <c r="EN30" i="1" a="1"/>
  <c r="EN30" i="1" s="1"/>
  <c r="EN35" i="1" a="1"/>
  <c r="EN35" i="1" s="1"/>
  <c r="EN51" i="1" a="1"/>
  <c r="EN51" i="1" s="1"/>
  <c r="EN27" i="1" a="1"/>
  <c r="EN27" i="1" s="1"/>
  <c r="EN31" i="1" a="1"/>
  <c r="EN31" i="1" s="1"/>
  <c r="EZ12" i="1" a="1"/>
  <c r="EZ12" i="1" s="1"/>
  <c r="GF12" i="1" s="1"/>
  <c r="EZ13" i="1" a="1"/>
  <c r="EZ13" i="1" s="1"/>
  <c r="EZ31" i="1" a="1"/>
  <c r="EZ31" i="1" s="1"/>
  <c r="GF31" i="1" s="1"/>
  <c r="EZ32" i="1" a="1"/>
  <c r="EZ32" i="1" s="1"/>
  <c r="GF32" i="1" s="1"/>
  <c r="EZ34" i="1" a="1"/>
  <c r="EZ34" i="1" s="1"/>
  <c r="GF34" i="1" s="1"/>
  <c r="EZ11" i="1" a="1"/>
  <c r="EZ11" i="1" s="1"/>
  <c r="GF11" i="1" s="1"/>
  <c r="EZ26" i="1" a="1"/>
  <c r="EZ26" i="1" s="1"/>
  <c r="GF26" i="1" s="1"/>
  <c r="EZ29" i="1" a="1"/>
  <c r="EZ29" i="1" s="1"/>
  <c r="GF29" i="1" s="1"/>
  <c r="EZ30" i="1" a="1"/>
  <c r="EZ30" i="1" s="1"/>
  <c r="GF30" i="1" s="1"/>
  <c r="EZ10" i="1" a="1"/>
  <c r="EZ10" i="1" s="1"/>
  <c r="EZ24" i="1" a="1"/>
  <c r="EZ24" i="1" s="1"/>
  <c r="GF24" i="1" s="1"/>
  <c r="EZ25" i="1" a="1"/>
  <c r="EZ25" i="1" s="1"/>
  <c r="GF25" i="1" s="1"/>
  <c r="EZ27" i="1" a="1"/>
  <c r="EZ27" i="1" s="1"/>
  <c r="GF27" i="1" s="1"/>
  <c r="EZ28" i="1" a="1"/>
  <c r="EZ28" i="1" s="1"/>
  <c r="S809" i="2" s="1"/>
  <c r="EZ9" i="1" a="1"/>
  <c r="EZ9" i="1" s="1"/>
  <c r="S790" i="2" s="1"/>
  <c r="EZ19" i="1" a="1"/>
  <c r="EZ19" i="1" s="1"/>
  <c r="GF19" i="1" s="1"/>
  <c r="EZ20" i="1" a="1"/>
  <c r="EZ20" i="1" s="1"/>
  <c r="GF20" i="1" s="1"/>
  <c r="EZ7" i="1" a="1"/>
  <c r="EZ7" i="1" s="1"/>
  <c r="S788" i="2" s="1"/>
  <c r="EZ8" i="1" a="1"/>
  <c r="EZ8" i="1" s="1"/>
  <c r="EZ18" i="1" a="1"/>
  <c r="EZ18" i="1" s="1"/>
  <c r="GF18" i="1" s="1"/>
  <c r="EZ21" i="1" a="1"/>
  <c r="EZ21" i="1" s="1"/>
  <c r="GF21" i="1" s="1"/>
  <c r="EZ4" i="1" a="1"/>
  <c r="EZ4" i="1" s="1"/>
  <c r="S785" i="2" s="1"/>
  <c r="EZ5" i="1" a="1"/>
  <c r="EZ5" i="1" s="1"/>
  <c r="S786" i="2" s="1"/>
  <c r="EZ6" i="1" a="1"/>
  <c r="EZ6" i="1" s="1"/>
  <c r="S787" i="2" s="1"/>
  <c r="EZ17" i="1" a="1"/>
  <c r="EZ17" i="1" s="1"/>
  <c r="GF17" i="1" s="1"/>
  <c r="EZ14" i="1" a="1"/>
  <c r="EZ14" i="1" s="1"/>
  <c r="S795" i="2" s="1"/>
  <c r="EZ35" i="1" a="1"/>
  <c r="EZ35" i="1" s="1"/>
  <c r="GF35" i="1" s="1"/>
  <c r="EZ37" i="1" a="1"/>
  <c r="EZ37" i="1" s="1"/>
  <c r="GF37" i="1" s="1"/>
  <c r="EZ40" i="1" a="1"/>
  <c r="EZ40" i="1" s="1"/>
  <c r="GF40" i="1" s="1"/>
  <c r="EZ53" i="1" a="1"/>
  <c r="EZ53" i="1" s="1"/>
  <c r="GF53" i="1" s="1"/>
  <c r="EZ39" i="1" a="1"/>
  <c r="EZ39" i="1" s="1"/>
  <c r="GF39" i="1" s="1"/>
  <c r="EZ52" i="1" a="1"/>
  <c r="EZ52" i="1" s="1"/>
  <c r="GF52" i="1" s="1"/>
  <c r="EZ2" i="1" a="1"/>
  <c r="EZ2" i="1" s="1"/>
  <c r="GF2" i="1" s="1"/>
  <c r="EZ43" i="1" a="1"/>
  <c r="EZ43" i="1" s="1"/>
  <c r="GF43" i="1" s="1"/>
  <c r="EZ16" i="1" a="1"/>
  <c r="EZ16" i="1" s="1"/>
  <c r="EZ51" i="1" a="1"/>
  <c r="EZ51" i="1" s="1"/>
  <c r="GF51" i="1" s="1"/>
  <c r="EZ33" i="1" a="1"/>
  <c r="EZ33" i="1" s="1"/>
  <c r="GF33" i="1" s="1"/>
  <c r="EZ36" i="1" a="1"/>
  <c r="EZ36" i="1" s="1"/>
  <c r="S817" i="2" s="1"/>
  <c r="EZ50" i="1" a="1"/>
  <c r="EZ50" i="1" s="1"/>
  <c r="GF50" i="1" s="1"/>
  <c r="EZ22" i="1" a="1"/>
  <c r="EZ22" i="1" s="1"/>
  <c r="GF22" i="1" s="1"/>
  <c r="EZ23" i="1" a="1"/>
  <c r="EZ23" i="1" s="1"/>
  <c r="GF23" i="1" s="1"/>
  <c r="EZ38" i="1" a="1"/>
  <c r="EZ38" i="1" s="1"/>
  <c r="GF38" i="1" s="1"/>
  <c r="EZ48" i="1" a="1"/>
  <c r="EZ48" i="1" s="1"/>
  <c r="GF48" i="1" s="1"/>
  <c r="EZ49" i="1" a="1"/>
  <c r="EZ49" i="1" s="1"/>
  <c r="GF49" i="1" s="1"/>
  <c r="EZ57" i="1" a="1"/>
  <c r="EZ57" i="1" s="1"/>
  <c r="GF57" i="1" s="1"/>
  <c r="EZ54" i="1" a="1"/>
  <c r="EZ54" i="1" s="1"/>
  <c r="GF54" i="1" s="1"/>
  <c r="EZ46" i="1" a="1"/>
  <c r="EZ46" i="1" s="1"/>
  <c r="GF46" i="1" s="1"/>
  <c r="EZ47" i="1" a="1"/>
  <c r="EZ47" i="1" s="1"/>
  <c r="GF47" i="1" s="1"/>
  <c r="EZ56" i="1" a="1"/>
  <c r="EZ56" i="1" s="1"/>
  <c r="GF56" i="1" s="1"/>
  <c r="EZ3" i="1" a="1"/>
  <c r="EZ3" i="1" s="1"/>
  <c r="EZ15" i="1" a="1"/>
  <c r="EZ15" i="1" s="1"/>
  <c r="GF15" i="1" s="1"/>
  <c r="EZ42" i="1" a="1"/>
  <c r="EZ42" i="1" s="1"/>
  <c r="GF42" i="1" s="1"/>
  <c r="EZ44" i="1" a="1"/>
  <c r="EZ44" i="1" s="1"/>
  <c r="GF44" i="1" s="1"/>
  <c r="EZ45" i="1" a="1"/>
  <c r="EZ45" i="1" s="1"/>
  <c r="GF45" i="1" s="1"/>
  <c r="EZ55" i="1" a="1"/>
  <c r="EZ55" i="1" s="1"/>
  <c r="GF55" i="1" s="1"/>
  <c r="EZ41" i="1" a="1"/>
  <c r="EZ41" i="1" s="1"/>
  <c r="GF41" i="1" s="1"/>
  <c r="EP10" i="1" a="1"/>
  <c r="EP10" i="1" s="1"/>
  <c r="FV10" i="1" s="1"/>
  <c r="EP20" i="1" a="1"/>
  <c r="EP20" i="1" s="1"/>
  <c r="EP21" i="1" a="1"/>
  <c r="EP21" i="1" s="1"/>
  <c r="EP23" i="1" a="1"/>
  <c r="EP23" i="1" s="1"/>
  <c r="EP24" i="1" a="1"/>
  <c r="EP24" i="1" s="1"/>
  <c r="S205" i="2" s="1"/>
  <c r="EP25" i="1" a="1"/>
  <c r="EP25" i="1" s="1"/>
  <c r="EP8" i="1" a="1"/>
  <c r="EP8" i="1" s="1"/>
  <c r="FV8" i="1" s="1"/>
  <c r="EP9" i="1" a="1"/>
  <c r="EP9" i="1" s="1"/>
  <c r="FV9" i="1" s="1"/>
  <c r="EP19" i="1" a="1"/>
  <c r="EP19" i="1" s="1"/>
  <c r="EP22" i="1" a="1"/>
  <c r="EP22" i="1" s="1"/>
  <c r="EP5" i="1" a="1"/>
  <c r="EP5" i="1" s="1"/>
  <c r="FV5" i="1" s="1"/>
  <c r="EP6" i="1" a="1"/>
  <c r="EP6" i="1" s="1"/>
  <c r="FV6" i="1" s="1"/>
  <c r="EP7" i="1" a="1"/>
  <c r="EP7" i="1" s="1"/>
  <c r="FV7" i="1" s="1"/>
  <c r="EP18" i="1" a="1"/>
  <c r="EP18" i="1" s="1"/>
  <c r="EP4" i="1" a="1"/>
  <c r="EP4" i="1" s="1"/>
  <c r="FV4" i="1" s="1"/>
  <c r="EP16" i="1" a="1"/>
  <c r="EP16" i="1" s="1"/>
  <c r="EP17" i="1" a="1"/>
  <c r="EP17" i="1" s="1"/>
  <c r="EP3" i="1" a="1"/>
  <c r="EP3" i="1" s="1"/>
  <c r="FV3" i="1" s="1"/>
  <c r="EP15" i="1" a="1"/>
  <c r="EP15" i="1" s="1"/>
  <c r="S196" i="2" s="1"/>
  <c r="EP14" i="1" a="1"/>
  <c r="EP14" i="1" s="1"/>
  <c r="FV14" i="1" s="1"/>
  <c r="EP11" i="1" a="1"/>
  <c r="EP11" i="1" s="1"/>
  <c r="FV11" i="1" s="1"/>
  <c r="EP26" i="1" a="1"/>
  <c r="EP26" i="1" s="1"/>
  <c r="EP30" i="1" a="1"/>
  <c r="EP30" i="1" s="1"/>
  <c r="EP35" i="1" a="1"/>
  <c r="EP35" i="1" s="1"/>
  <c r="EP51" i="1" a="1"/>
  <c r="EP51" i="1" s="1"/>
  <c r="FV51" i="1" s="1"/>
  <c r="EP12" i="1" a="1"/>
  <c r="EP12" i="1" s="1"/>
  <c r="FV12" i="1" s="1"/>
  <c r="EP13" i="1" a="1"/>
  <c r="EP13" i="1" s="1"/>
  <c r="FV13" i="1" s="1"/>
  <c r="EP27" i="1" a="1"/>
  <c r="EP27" i="1" s="1"/>
  <c r="EP31" i="1" a="1"/>
  <c r="EP31" i="1" s="1"/>
  <c r="S212" i="2" s="1"/>
  <c r="EP50" i="1" a="1"/>
  <c r="EP50" i="1" s="1"/>
  <c r="FV50" i="1" s="1"/>
  <c r="EP47" i="1" a="1"/>
  <c r="EP47" i="1" s="1"/>
  <c r="FV47" i="1" s="1"/>
  <c r="EP48" i="1" a="1"/>
  <c r="EP48" i="1" s="1"/>
  <c r="FV48" i="1" s="1"/>
  <c r="EP49" i="1" a="1"/>
  <c r="EP49" i="1" s="1"/>
  <c r="FV49" i="1" s="1"/>
  <c r="EP57" i="1" a="1"/>
  <c r="EP57" i="1" s="1"/>
  <c r="FV57" i="1" s="1"/>
  <c r="EP32" i="1" a="1"/>
  <c r="EP32" i="1" s="1"/>
  <c r="EP36" i="1" a="1"/>
  <c r="EP36" i="1" s="1"/>
  <c r="S217" i="2" s="1"/>
  <c r="EP38" i="1" a="1"/>
  <c r="EP38" i="1" s="1"/>
  <c r="EP45" i="1" a="1"/>
  <c r="EP45" i="1" s="1"/>
  <c r="FV45" i="1" s="1"/>
  <c r="EP46" i="1" a="1"/>
  <c r="EP46" i="1" s="1"/>
  <c r="FV46" i="1" s="1"/>
  <c r="EP56" i="1" a="1"/>
  <c r="EP56" i="1" s="1"/>
  <c r="FV56" i="1" s="1"/>
  <c r="EP28" i="1" a="1"/>
  <c r="EP28" i="1" s="1"/>
  <c r="EP33" i="1" a="1"/>
  <c r="EP33" i="1" s="1"/>
  <c r="EP42" i="1" a="1"/>
  <c r="EP42" i="1" s="1"/>
  <c r="FV42" i="1" s="1"/>
  <c r="EP43" i="1" a="1"/>
  <c r="EP43" i="1" s="1"/>
  <c r="FV43" i="1" s="1"/>
  <c r="EP44" i="1" a="1"/>
  <c r="EP44" i="1" s="1"/>
  <c r="FV44" i="1" s="1"/>
  <c r="EP55" i="1" a="1"/>
  <c r="EP55" i="1" s="1"/>
  <c r="FV55" i="1" s="1"/>
  <c r="EP39" i="1" a="1"/>
  <c r="EP39" i="1" s="1"/>
  <c r="FV39" i="1" s="1"/>
  <c r="EP41" i="1" a="1"/>
  <c r="EP41" i="1" s="1"/>
  <c r="FV41" i="1" s="1"/>
  <c r="EP54" i="1" a="1"/>
  <c r="EP54" i="1" s="1"/>
  <c r="FV54" i="1" s="1"/>
  <c r="EP52" i="1" a="1"/>
  <c r="EP52" i="1" s="1"/>
  <c r="FV52" i="1" s="1"/>
  <c r="EP29" i="1" a="1"/>
  <c r="EP29" i="1" s="1"/>
  <c r="EP34" i="1" a="1"/>
  <c r="EP34" i="1" s="1"/>
  <c r="S215" i="2" s="1"/>
  <c r="EP40" i="1" a="1"/>
  <c r="EP40" i="1" s="1"/>
  <c r="FV40" i="1" s="1"/>
  <c r="EP53" i="1" a="1"/>
  <c r="EP53" i="1" s="1"/>
  <c r="FV53" i="1" s="1"/>
  <c r="EP37" i="1" a="1"/>
  <c r="EP37" i="1" s="1"/>
  <c r="S218" i="2" s="1"/>
  <c r="EP2" i="1" a="1"/>
  <c r="EP2" i="1" s="1"/>
  <c r="FV2" i="1" s="1"/>
  <c r="ET3" i="1" a="1"/>
  <c r="ET3" i="1" s="1"/>
  <c r="FZ3" i="1" s="1"/>
  <c r="ET15" i="1" a="1"/>
  <c r="ET15" i="1" s="1"/>
  <c r="ET36" i="1" a="1"/>
  <c r="ET36" i="1" s="1"/>
  <c r="ET37" i="1" a="1"/>
  <c r="ET37" i="1" s="1"/>
  <c r="S458" i="2" s="1"/>
  <c r="ET14" i="1" a="1"/>
  <c r="ET14" i="1" s="1"/>
  <c r="FZ14" i="1" s="1"/>
  <c r="ET33" i="1" a="1"/>
  <c r="ET33" i="1" s="1"/>
  <c r="ET34" i="1" a="1"/>
  <c r="ET34" i="1" s="1"/>
  <c r="ET12" i="1" a="1"/>
  <c r="ET12" i="1" s="1"/>
  <c r="FZ12" i="1" s="1"/>
  <c r="ET13" i="1" a="1"/>
  <c r="ET13" i="1" s="1"/>
  <c r="FZ13" i="1" s="1"/>
  <c r="ET27" i="1" a="1"/>
  <c r="ET27" i="1" s="1"/>
  <c r="ET31" i="1" a="1"/>
  <c r="ET31" i="1" s="1"/>
  <c r="S452" i="2" s="1"/>
  <c r="ET32" i="1" a="1"/>
  <c r="ET32" i="1" s="1"/>
  <c r="S453" i="2" s="1"/>
  <c r="ET11" i="1" a="1"/>
  <c r="ET11" i="1" s="1"/>
  <c r="FZ11" i="1" s="1"/>
  <c r="ET10" i="1" a="1"/>
  <c r="ET10" i="1" s="1"/>
  <c r="FZ10" i="1" s="1"/>
  <c r="ET20" i="1" a="1"/>
  <c r="ET20" i="1" s="1"/>
  <c r="ET8" i="1" a="1"/>
  <c r="ET8" i="1" s="1"/>
  <c r="FZ8" i="1" s="1"/>
  <c r="ET9" i="1" a="1"/>
  <c r="ET9" i="1" s="1"/>
  <c r="FZ9" i="1" s="1"/>
  <c r="ET19" i="1" a="1"/>
  <c r="ET19" i="1" s="1"/>
  <c r="ET21" i="1" a="1"/>
  <c r="ET21" i="1" s="1"/>
  <c r="ET22" i="1" a="1"/>
  <c r="ET22" i="1" s="1"/>
  <c r="S443" i="2" s="1"/>
  <c r="ET4" i="1" a="1"/>
  <c r="ET4" i="1" s="1"/>
  <c r="FZ4" i="1" s="1"/>
  <c r="ET18" i="1" a="1"/>
  <c r="ET18" i="1" s="1"/>
  <c r="ET42" i="1" a="1"/>
  <c r="ET42" i="1" s="1"/>
  <c r="FZ42" i="1" s="1"/>
  <c r="ET43" i="1" a="1"/>
  <c r="ET43" i="1" s="1"/>
  <c r="FZ43" i="1" s="1"/>
  <c r="ET44" i="1" a="1"/>
  <c r="ET44" i="1" s="1"/>
  <c r="FZ44" i="1" s="1"/>
  <c r="ET55" i="1" a="1"/>
  <c r="ET55" i="1" s="1"/>
  <c r="FZ55" i="1" s="1"/>
  <c r="ET45" i="1" a="1"/>
  <c r="ET45" i="1" s="1"/>
  <c r="FZ45" i="1" s="1"/>
  <c r="ET16" i="1" a="1"/>
  <c r="ET16" i="1" s="1"/>
  <c r="S437" i="2" s="1"/>
  <c r="ET23" i="1" a="1"/>
  <c r="ET23" i="1" s="1"/>
  <c r="ET24" i="1" a="1"/>
  <c r="ET24" i="1" s="1"/>
  <c r="ET25" i="1" a="1"/>
  <c r="ET25" i="1" s="1"/>
  <c r="ET26" i="1" a="1"/>
  <c r="ET26" i="1" s="1"/>
  <c r="ET30" i="1" a="1"/>
  <c r="ET30" i="1" s="1"/>
  <c r="ET41" i="1" a="1"/>
  <c r="ET41" i="1" s="1"/>
  <c r="FZ41" i="1" s="1"/>
  <c r="ET54" i="1" a="1"/>
  <c r="ET54" i="1" s="1"/>
  <c r="FZ54" i="1" s="1"/>
  <c r="ET38" i="1" a="1"/>
  <c r="ET38" i="1" s="1"/>
  <c r="S459" i="2" s="1"/>
  <c r="ET5" i="1" a="1"/>
  <c r="ET5" i="1" s="1"/>
  <c r="FZ5" i="1" s="1"/>
  <c r="ET40" i="1" a="1"/>
  <c r="ET40" i="1" s="1"/>
  <c r="FZ40" i="1" s="1"/>
  <c r="ET53" i="1" a="1"/>
  <c r="ET53" i="1" s="1"/>
  <c r="FZ53" i="1" s="1"/>
  <c r="ET46" i="1" a="1"/>
  <c r="ET46" i="1" s="1"/>
  <c r="FZ46" i="1" s="1"/>
  <c r="ET35" i="1" a="1"/>
  <c r="ET35" i="1" s="1"/>
  <c r="ET39" i="1" a="1"/>
  <c r="ET39" i="1" s="1"/>
  <c r="FZ39" i="1" s="1"/>
  <c r="ET52" i="1" a="1"/>
  <c r="ET52" i="1" s="1"/>
  <c r="FZ52" i="1" s="1"/>
  <c r="ET2" i="1" a="1"/>
  <c r="ET2" i="1" s="1"/>
  <c r="S423" i="2" s="1"/>
  <c r="ET6" i="1" a="1"/>
  <c r="ET6" i="1" s="1"/>
  <c r="FZ6" i="1" s="1"/>
  <c r="ET51" i="1" a="1"/>
  <c r="ET51" i="1" s="1"/>
  <c r="FZ51" i="1" s="1"/>
  <c r="ET17" i="1" a="1"/>
  <c r="ET17" i="1" s="1"/>
  <c r="ET50" i="1" a="1"/>
  <c r="ET50" i="1" s="1"/>
  <c r="FZ50" i="1" s="1"/>
  <c r="ET29" i="1" a="1"/>
  <c r="ET29" i="1" s="1"/>
  <c r="ET56" i="1" a="1"/>
  <c r="ET56" i="1" s="1"/>
  <c r="FZ56" i="1" s="1"/>
  <c r="ET7" i="1" a="1"/>
  <c r="ET7" i="1" s="1"/>
  <c r="S428" i="2" s="1"/>
  <c r="ET28" i="1" a="1"/>
  <c r="ET28" i="1" s="1"/>
  <c r="ET47" i="1" a="1"/>
  <c r="ET47" i="1" s="1"/>
  <c r="FZ47" i="1" s="1"/>
  <c r="ET48" i="1" a="1"/>
  <c r="ET48" i="1" s="1"/>
  <c r="FZ48" i="1" s="1"/>
  <c r="ET49" i="1" a="1"/>
  <c r="ET49" i="1" s="1"/>
  <c r="FZ49" i="1" s="1"/>
  <c r="ET57" i="1" a="1"/>
  <c r="ET57" i="1" s="1"/>
  <c r="FZ57" i="1" s="1"/>
  <c r="EW8" i="1" a="1"/>
  <c r="EW8" i="1" s="1"/>
  <c r="EW9" i="1" a="1"/>
  <c r="EW9" i="1" s="1"/>
  <c r="S610" i="2" s="1"/>
  <c r="EW19" i="1" a="1"/>
  <c r="EW19" i="1" s="1"/>
  <c r="GC19" i="1" s="1"/>
  <c r="EW20" i="1" a="1"/>
  <c r="EW20" i="1" s="1"/>
  <c r="GC20" i="1" s="1"/>
  <c r="EW21" i="1" a="1"/>
  <c r="EW21" i="1" s="1"/>
  <c r="GC21" i="1" s="1"/>
  <c r="EW22" i="1" a="1"/>
  <c r="EW22" i="1" s="1"/>
  <c r="GC22" i="1" s="1"/>
  <c r="EW23" i="1" a="1"/>
  <c r="EW23" i="1" s="1"/>
  <c r="GC23" i="1" s="1"/>
  <c r="EW7" i="1" a="1"/>
  <c r="EW7" i="1" s="1"/>
  <c r="S608" i="2" s="1"/>
  <c r="EW18" i="1" a="1"/>
  <c r="EW18" i="1" s="1"/>
  <c r="GC18" i="1" s="1"/>
  <c r="EW4" i="1" a="1"/>
  <c r="EW4" i="1" s="1"/>
  <c r="S605" i="2" s="1"/>
  <c r="EW5" i="1" a="1"/>
  <c r="EW5" i="1" s="1"/>
  <c r="GC5" i="1" s="1"/>
  <c r="EW6" i="1" a="1"/>
  <c r="EW6" i="1" s="1"/>
  <c r="S607" i="2" s="1"/>
  <c r="EW16" i="1" a="1"/>
  <c r="EW16" i="1" s="1"/>
  <c r="S617" i="2" s="1"/>
  <c r="EW17" i="1" a="1"/>
  <c r="EW17" i="1" s="1"/>
  <c r="GC17" i="1" s="1"/>
  <c r="EW3" i="1" a="1"/>
  <c r="EW3" i="1" s="1"/>
  <c r="EW15" i="1" a="1"/>
  <c r="EW15" i="1" s="1"/>
  <c r="S616" i="2" s="1"/>
  <c r="EW14" i="1" a="1"/>
  <c r="EW14" i="1" s="1"/>
  <c r="GC14" i="1" s="1"/>
  <c r="EW12" i="1" a="1"/>
  <c r="EW12" i="1" s="1"/>
  <c r="EW13" i="1" a="1"/>
  <c r="EW13" i="1" s="1"/>
  <c r="GC13" i="1" s="1"/>
  <c r="EW10" i="1" a="1"/>
  <c r="EW10" i="1" s="1"/>
  <c r="EW33" i="1" a="1"/>
  <c r="EW33" i="1" s="1"/>
  <c r="GC33" i="1" s="1"/>
  <c r="EW36" i="1" a="1"/>
  <c r="EW36" i="1" s="1"/>
  <c r="GC36" i="1" s="1"/>
  <c r="EW50" i="1" a="1"/>
  <c r="EW50" i="1" s="1"/>
  <c r="GC50" i="1" s="1"/>
  <c r="EW27" i="1" a="1"/>
  <c r="EW27" i="1" s="1"/>
  <c r="GC27" i="1" s="1"/>
  <c r="EW28" i="1" a="1"/>
  <c r="EW28" i="1" s="1"/>
  <c r="GC28" i="1" s="1"/>
  <c r="EW38" i="1" a="1"/>
  <c r="EW38" i="1" s="1"/>
  <c r="S639" i="2" s="1"/>
  <c r="EW47" i="1" a="1"/>
  <c r="EW47" i="1" s="1"/>
  <c r="GC47" i="1" s="1"/>
  <c r="EW48" i="1" a="1"/>
  <c r="EW48" i="1" s="1"/>
  <c r="GC48" i="1" s="1"/>
  <c r="EW49" i="1" a="1"/>
  <c r="EW49" i="1" s="1"/>
  <c r="GC49" i="1" s="1"/>
  <c r="EW57" i="1" a="1"/>
  <c r="EW57" i="1" s="1"/>
  <c r="GC57" i="1" s="1"/>
  <c r="EW32" i="1" a="1"/>
  <c r="EW32" i="1" s="1"/>
  <c r="GC32" i="1" s="1"/>
  <c r="EW29" i="1" a="1"/>
  <c r="EW29" i="1" s="1"/>
  <c r="GC29" i="1" s="1"/>
  <c r="EW34" i="1" a="1"/>
  <c r="EW34" i="1" s="1"/>
  <c r="GC34" i="1" s="1"/>
  <c r="EW46" i="1" a="1"/>
  <c r="EW46" i="1" s="1"/>
  <c r="GC46" i="1" s="1"/>
  <c r="EW56" i="1" a="1"/>
  <c r="EW56" i="1" s="1"/>
  <c r="GC56" i="1" s="1"/>
  <c r="EW51" i="1" a="1"/>
  <c r="EW51" i="1" s="1"/>
  <c r="GC51" i="1" s="1"/>
  <c r="EW24" i="1" a="1"/>
  <c r="EW24" i="1" s="1"/>
  <c r="GC24" i="1" s="1"/>
  <c r="EW25" i="1" a="1"/>
  <c r="EW25" i="1" s="1"/>
  <c r="GC25" i="1" s="1"/>
  <c r="EW42" i="1" a="1"/>
  <c r="EW42" i="1" s="1"/>
  <c r="GC42" i="1" s="1"/>
  <c r="EW44" i="1" a="1"/>
  <c r="EW44" i="1" s="1"/>
  <c r="GC44" i="1" s="1"/>
  <c r="EW45" i="1" a="1"/>
  <c r="EW45" i="1" s="1"/>
  <c r="GC45" i="1" s="1"/>
  <c r="EW55" i="1" a="1"/>
  <c r="EW55" i="1" s="1"/>
  <c r="GC55" i="1" s="1"/>
  <c r="EW26" i="1" a="1"/>
  <c r="EW26" i="1" s="1"/>
  <c r="GC26" i="1" s="1"/>
  <c r="EW30" i="1" a="1"/>
  <c r="EW30" i="1" s="1"/>
  <c r="GC30" i="1" s="1"/>
  <c r="EW37" i="1" a="1"/>
  <c r="EW37" i="1" s="1"/>
  <c r="GC37" i="1" s="1"/>
  <c r="EW41" i="1" a="1"/>
  <c r="EW41" i="1" s="1"/>
  <c r="GC41" i="1" s="1"/>
  <c r="EW43" i="1" a="1"/>
  <c r="EW43" i="1" s="1"/>
  <c r="GC43" i="1" s="1"/>
  <c r="EW54" i="1" a="1"/>
  <c r="EW54" i="1" s="1"/>
  <c r="GC54" i="1" s="1"/>
  <c r="EW31" i="1" a="1"/>
  <c r="EW31" i="1" s="1"/>
  <c r="GC31" i="1" s="1"/>
  <c r="EW35" i="1" a="1"/>
  <c r="EW35" i="1" s="1"/>
  <c r="S636" i="2" s="1"/>
  <c r="EW40" i="1" a="1"/>
  <c r="EW40" i="1" s="1"/>
  <c r="GC40" i="1" s="1"/>
  <c r="EW53" i="1" a="1"/>
  <c r="EW53" i="1" s="1"/>
  <c r="GC53" i="1" s="1"/>
  <c r="EW11" i="1" a="1"/>
  <c r="EW11" i="1" s="1"/>
  <c r="GC11" i="1" s="1"/>
  <c r="EW39" i="1" a="1"/>
  <c r="EW39" i="1" s="1"/>
  <c r="GC39" i="1" s="1"/>
  <c r="EW52" i="1" a="1"/>
  <c r="EW52" i="1" s="1"/>
  <c r="GC52" i="1" s="1"/>
  <c r="EW2" i="1" a="1"/>
  <c r="EW2" i="1" s="1"/>
  <c r="GC2" i="1" s="1"/>
  <c r="EX10" i="1" a="1"/>
  <c r="EX10" i="1" s="1"/>
  <c r="EX24" i="1" a="1"/>
  <c r="EX24" i="1" s="1"/>
  <c r="S685" i="2" s="1"/>
  <c r="EX25" i="1" a="1"/>
  <c r="EX25" i="1" s="1"/>
  <c r="GD25" i="1" s="1"/>
  <c r="EX27" i="1" a="1"/>
  <c r="EX27" i="1" s="1"/>
  <c r="GD27" i="1" s="1"/>
  <c r="EX28" i="1" a="1"/>
  <c r="EX28" i="1" s="1"/>
  <c r="GD28" i="1" s="1"/>
  <c r="EX8" i="1" a="1"/>
  <c r="EX8" i="1" s="1"/>
  <c r="EX9" i="1" a="1"/>
  <c r="EX9" i="1" s="1"/>
  <c r="EX19" i="1" a="1"/>
  <c r="EX19" i="1" s="1"/>
  <c r="EX20" i="1" a="1"/>
  <c r="EX20" i="1" s="1"/>
  <c r="GD20" i="1" s="1"/>
  <c r="EX22" i="1" a="1"/>
  <c r="EX22" i="1" s="1"/>
  <c r="GD22" i="1" s="1"/>
  <c r="EX23" i="1" a="1"/>
  <c r="EX23" i="1" s="1"/>
  <c r="GD23" i="1" s="1"/>
  <c r="EX7" i="1" a="1"/>
  <c r="EX7" i="1" s="1"/>
  <c r="S668" i="2" s="1"/>
  <c r="EX18" i="1" a="1"/>
  <c r="EX18" i="1" s="1"/>
  <c r="GD18" i="1" s="1"/>
  <c r="EX21" i="1" a="1"/>
  <c r="EX21" i="1" s="1"/>
  <c r="GD21" i="1" s="1"/>
  <c r="EX4" i="1" a="1"/>
  <c r="EX4" i="1" s="1"/>
  <c r="S665" i="2" s="1"/>
  <c r="EX5" i="1" a="1"/>
  <c r="EX5" i="1" s="1"/>
  <c r="GD5" i="1" s="1"/>
  <c r="EX6" i="1" a="1"/>
  <c r="EX6" i="1" s="1"/>
  <c r="S667" i="2" s="1"/>
  <c r="EX16" i="1" a="1"/>
  <c r="EX16" i="1" s="1"/>
  <c r="S677" i="2" s="1"/>
  <c r="EX17" i="1" a="1"/>
  <c r="EX17" i="1" s="1"/>
  <c r="S678" i="2" s="1"/>
  <c r="EX3" i="1" a="1"/>
  <c r="EX3" i="1" s="1"/>
  <c r="GD3" i="1" s="1"/>
  <c r="EX15" i="1" a="1"/>
  <c r="EX15" i="1" s="1"/>
  <c r="GD15" i="1" s="1"/>
  <c r="EX14" i="1" a="1"/>
  <c r="EX14" i="1" s="1"/>
  <c r="EX11" i="1" a="1"/>
  <c r="EX11" i="1" s="1"/>
  <c r="EX12" i="1" a="1"/>
  <c r="EX12" i="1" s="1"/>
  <c r="GD12" i="1" s="1"/>
  <c r="EX32" i="1" a="1"/>
  <c r="EX32" i="1" s="1"/>
  <c r="GD32" i="1" s="1"/>
  <c r="EX51" i="1" a="1"/>
  <c r="EX51" i="1" s="1"/>
  <c r="EX33" i="1" a="1"/>
  <c r="EX33" i="1" s="1"/>
  <c r="GD33" i="1" s="1"/>
  <c r="EX36" i="1" a="1"/>
  <c r="EX36" i="1" s="1"/>
  <c r="GD36" i="1" s="1"/>
  <c r="EX50" i="1" a="1"/>
  <c r="EX50" i="1" s="1"/>
  <c r="GD50" i="1" s="1"/>
  <c r="EX52" i="1" a="1"/>
  <c r="EX52" i="1" s="1"/>
  <c r="GD52" i="1" s="1"/>
  <c r="EX13" i="1" a="1"/>
  <c r="EX13" i="1" s="1"/>
  <c r="GD13" i="1" s="1"/>
  <c r="EX38" i="1" a="1"/>
  <c r="EX38" i="1" s="1"/>
  <c r="GD38" i="1" s="1"/>
  <c r="EX47" i="1" a="1"/>
  <c r="EX47" i="1" s="1"/>
  <c r="GD47" i="1" s="1"/>
  <c r="EX48" i="1" a="1"/>
  <c r="EX48" i="1" s="1"/>
  <c r="GD48" i="1" s="1"/>
  <c r="EX49" i="1" a="1"/>
  <c r="EX49" i="1" s="1"/>
  <c r="GD49" i="1" s="1"/>
  <c r="EX57" i="1" a="1"/>
  <c r="EX57" i="1" s="1"/>
  <c r="GD57" i="1" s="1"/>
  <c r="EX39" i="1" a="1"/>
  <c r="EX39" i="1" s="1"/>
  <c r="GD39" i="1" s="1"/>
  <c r="EX29" i="1" a="1"/>
  <c r="EX29" i="1" s="1"/>
  <c r="GD29" i="1" s="1"/>
  <c r="EX34" i="1" a="1"/>
  <c r="EX34" i="1" s="1"/>
  <c r="GD34" i="1" s="1"/>
  <c r="EX46" i="1" a="1"/>
  <c r="EX46" i="1" s="1"/>
  <c r="GD46" i="1" s="1"/>
  <c r="EX56" i="1" a="1"/>
  <c r="EX56" i="1" s="1"/>
  <c r="GD56" i="1" s="1"/>
  <c r="EX42" i="1" a="1"/>
  <c r="EX42" i="1" s="1"/>
  <c r="GD42" i="1" s="1"/>
  <c r="EX44" i="1" a="1"/>
  <c r="EX44" i="1" s="1"/>
  <c r="GD44" i="1" s="1"/>
  <c r="EX45" i="1" a="1"/>
  <c r="EX45" i="1" s="1"/>
  <c r="GD45" i="1" s="1"/>
  <c r="EX55" i="1" a="1"/>
  <c r="EX55" i="1" s="1"/>
  <c r="GD55" i="1" s="1"/>
  <c r="EX26" i="1" a="1"/>
  <c r="EX26" i="1" s="1"/>
  <c r="GD26" i="1" s="1"/>
  <c r="EX30" i="1" a="1"/>
  <c r="EX30" i="1" s="1"/>
  <c r="GD30" i="1" s="1"/>
  <c r="EX37" i="1" a="1"/>
  <c r="EX37" i="1" s="1"/>
  <c r="GD37" i="1" s="1"/>
  <c r="EX41" i="1" a="1"/>
  <c r="EX41" i="1" s="1"/>
  <c r="GD41" i="1" s="1"/>
  <c r="EX43" i="1" a="1"/>
  <c r="EX43" i="1" s="1"/>
  <c r="GD43" i="1" s="1"/>
  <c r="EX54" i="1" a="1"/>
  <c r="EX54" i="1" s="1"/>
  <c r="GD54" i="1" s="1"/>
  <c r="EX31" i="1" a="1"/>
  <c r="EX31" i="1" s="1"/>
  <c r="GD31" i="1" s="1"/>
  <c r="EX35" i="1" a="1"/>
  <c r="EX35" i="1" s="1"/>
  <c r="GD35" i="1" s="1"/>
  <c r="EX40" i="1" a="1"/>
  <c r="EX40" i="1" s="1"/>
  <c r="GD40" i="1" s="1"/>
  <c r="EX53" i="1" a="1"/>
  <c r="EX53" i="1" s="1"/>
  <c r="GD53" i="1" s="1"/>
  <c r="EX2" i="1" a="1"/>
  <c r="EX2" i="1" s="1"/>
  <c r="S663" i="2" s="1"/>
  <c r="EQ11" i="1" a="1"/>
  <c r="EQ11" i="1" s="1"/>
  <c r="FW11" i="1" s="1"/>
  <c r="EQ26" i="1" a="1"/>
  <c r="EQ26" i="1" s="1"/>
  <c r="EQ28" i="1" a="1"/>
  <c r="EQ28" i="1" s="1"/>
  <c r="EQ29" i="1" a="1"/>
  <c r="EQ29" i="1" s="1"/>
  <c r="EQ30" i="1" a="1"/>
  <c r="EQ30" i="1" s="1"/>
  <c r="EQ10" i="1" a="1"/>
  <c r="EQ10" i="1" s="1"/>
  <c r="FW10" i="1" s="1"/>
  <c r="EQ20" i="1" a="1"/>
  <c r="EQ20" i="1" s="1"/>
  <c r="EQ21" i="1" a="1"/>
  <c r="EQ21" i="1" s="1"/>
  <c r="EQ23" i="1" a="1"/>
  <c r="EQ23" i="1" s="1"/>
  <c r="EQ24" i="1" a="1"/>
  <c r="EQ24" i="1" s="1"/>
  <c r="EQ25" i="1" a="1"/>
  <c r="EQ25" i="1" s="1"/>
  <c r="EQ8" i="1" a="1"/>
  <c r="EQ8" i="1" s="1"/>
  <c r="FW8" i="1" s="1"/>
  <c r="EQ9" i="1" a="1"/>
  <c r="EQ9" i="1" s="1"/>
  <c r="FW9" i="1" s="1"/>
  <c r="EQ19" i="1" a="1"/>
  <c r="EQ19" i="1" s="1"/>
  <c r="EQ22" i="1" a="1"/>
  <c r="EQ22" i="1" s="1"/>
  <c r="EQ5" i="1" a="1"/>
  <c r="EQ5" i="1" s="1"/>
  <c r="FW5" i="1" s="1"/>
  <c r="EQ6" i="1" a="1"/>
  <c r="EQ6" i="1" s="1"/>
  <c r="S247" i="2" s="1"/>
  <c r="EQ7" i="1" a="1"/>
  <c r="EQ7" i="1" s="1"/>
  <c r="FW7" i="1" s="1"/>
  <c r="EQ18" i="1" a="1"/>
  <c r="EQ18" i="1" s="1"/>
  <c r="EQ4" i="1" a="1"/>
  <c r="EQ4" i="1" s="1"/>
  <c r="FW4" i="1" s="1"/>
  <c r="EQ16" i="1" a="1"/>
  <c r="EQ16" i="1" s="1"/>
  <c r="EQ17" i="1" a="1"/>
  <c r="EQ17" i="1" s="1"/>
  <c r="EQ3" i="1" a="1"/>
  <c r="EQ3" i="1" s="1"/>
  <c r="FW3" i="1" s="1"/>
  <c r="EQ15" i="1" a="1"/>
  <c r="EQ15" i="1" s="1"/>
  <c r="EQ12" i="1" a="1"/>
  <c r="EQ12" i="1" s="1"/>
  <c r="FW12" i="1" s="1"/>
  <c r="EQ13" i="1" a="1"/>
  <c r="EQ13" i="1" s="1"/>
  <c r="FW13" i="1" s="1"/>
  <c r="EQ37" i="1" a="1"/>
  <c r="EQ37" i="1" s="1"/>
  <c r="EQ39" i="1" a="1"/>
  <c r="EQ39" i="1" s="1"/>
  <c r="FW39" i="1" s="1"/>
  <c r="EQ52" i="1" a="1"/>
  <c r="EQ52" i="1" s="1"/>
  <c r="FW52" i="1" s="1"/>
  <c r="EQ2" i="1" a="1"/>
  <c r="EQ2" i="1" s="1"/>
  <c r="EQ35" i="1" a="1"/>
  <c r="EQ35" i="1" s="1"/>
  <c r="EQ51" i="1" a="1"/>
  <c r="EQ51" i="1" s="1"/>
  <c r="FW51" i="1" s="1"/>
  <c r="EQ27" i="1" a="1"/>
  <c r="EQ27" i="1" s="1"/>
  <c r="S268" i="2" s="1"/>
  <c r="EQ31" i="1" a="1"/>
  <c r="EQ31" i="1" s="1"/>
  <c r="EQ50" i="1" a="1"/>
  <c r="EQ50" i="1" s="1"/>
  <c r="FW50" i="1" s="1"/>
  <c r="EQ14" i="1" a="1"/>
  <c r="EQ14" i="1" s="1"/>
  <c r="FW14" i="1" s="1"/>
  <c r="EQ47" i="1" a="1"/>
  <c r="EQ47" i="1" s="1"/>
  <c r="FW47" i="1" s="1"/>
  <c r="EQ48" i="1" a="1"/>
  <c r="EQ48" i="1" s="1"/>
  <c r="FW48" i="1" s="1"/>
  <c r="EQ49" i="1" a="1"/>
  <c r="EQ49" i="1" s="1"/>
  <c r="FW49" i="1" s="1"/>
  <c r="EQ57" i="1" a="1"/>
  <c r="EQ57" i="1" s="1"/>
  <c r="FW57" i="1" s="1"/>
  <c r="EQ32" i="1" a="1"/>
  <c r="EQ32" i="1" s="1"/>
  <c r="EQ36" i="1" a="1"/>
  <c r="EQ36" i="1" s="1"/>
  <c r="EQ38" i="1" a="1"/>
  <c r="EQ38" i="1" s="1"/>
  <c r="EQ45" i="1" a="1"/>
  <c r="EQ45" i="1" s="1"/>
  <c r="FW45" i="1" s="1"/>
  <c r="EQ46" i="1" a="1"/>
  <c r="EQ46" i="1" s="1"/>
  <c r="FW46" i="1" s="1"/>
  <c r="EQ56" i="1" a="1"/>
  <c r="EQ56" i="1" s="1"/>
  <c r="FW56" i="1" s="1"/>
  <c r="EQ34" i="1" a="1"/>
  <c r="EQ34" i="1" s="1"/>
  <c r="EQ33" i="1" a="1"/>
  <c r="EQ33" i="1" s="1"/>
  <c r="EQ42" i="1" a="1"/>
  <c r="EQ42" i="1" s="1"/>
  <c r="FW42" i="1" s="1"/>
  <c r="EQ43" i="1" a="1"/>
  <c r="EQ43" i="1" s="1"/>
  <c r="FW43" i="1" s="1"/>
  <c r="EQ44" i="1" a="1"/>
  <c r="EQ44" i="1" s="1"/>
  <c r="FW44" i="1" s="1"/>
  <c r="EQ55" i="1" a="1"/>
  <c r="EQ55" i="1" s="1"/>
  <c r="FW55" i="1" s="1"/>
  <c r="EQ41" i="1" a="1"/>
  <c r="EQ41" i="1" s="1"/>
  <c r="FW41" i="1" s="1"/>
  <c r="EQ54" i="1" a="1"/>
  <c r="EQ54" i="1" s="1"/>
  <c r="FW54" i="1" s="1"/>
  <c r="EQ40" i="1" a="1"/>
  <c r="EQ40" i="1" s="1"/>
  <c r="FW40" i="1" s="1"/>
  <c r="EQ53" i="1" a="1"/>
  <c r="EQ53" i="1" s="1"/>
  <c r="FW53" i="1" s="1"/>
  <c r="EM4" i="1" a="1"/>
  <c r="EM4" i="1" s="1"/>
  <c r="EM16" i="1" a="1"/>
  <c r="EM16" i="1" s="1"/>
  <c r="EM17" i="1" a="1"/>
  <c r="EM17" i="1" s="1"/>
  <c r="EM3" i="1" a="1"/>
  <c r="EM3" i="1" s="1"/>
  <c r="EM15" i="1" a="1"/>
  <c r="EM15" i="1" s="1"/>
  <c r="EM13" i="1" a="1"/>
  <c r="EM13" i="1" s="1"/>
  <c r="EM14" i="1" a="1"/>
  <c r="EM14" i="1" s="1"/>
  <c r="EM33" i="1" a="1"/>
  <c r="EM33" i="1" s="1"/>
  <c r="EM34" i="1" a="1"/>
  <c r="EM34" i="1" s="1"/>
  <c r="EM35" i="1" a="1"/>
  <c r="EM35" i="1" s="1"/>
  <c r="EM12" i="1" a="1"/>
  <c r="EM12" i="1" s="1"/>
  <c r="EM11" i="1" a="1"/>
  <c r="EM11" i="1" s="1"/>
  <c r="EM10" i="1" a="1"/>
  <c r="EM10" i="1" s="1"/>
  <c r="EM20" i="1" a="1"/>
  <c r="EM20" i="1" s="1"/>
  <c r="EM21" i="1" a="1"/>
  <c r="EM21" i="1" s="1"/>
  <c r="EM23" i="1" a="1"/>
  <c r="EM23" i="1" s="1"/>
  <c r="EM24" i="1" a="1"/>
  <c r="EM24" i="1" s="1"/>
  <c r="EM5" i="1" a="1"/>
  <c r="EM5" i="1" s="1"/>
  <c r="EM6" i="1" a="1"/>
  <c r="EM6" i="1" s="1"/>
  <c r="EM7" i="1" a="1"/>
  <c r="EM7" i="1" s="1"/>
  <c r="EM32" i="1" a="1"/>
  <c r="EM32" i="1" s="1"/>
  <c r="EM43" i="1" a="1"/>
  <c r="EM43" i="1" s="1"/>
  <c r="EM45" i="1" a="1"/>
  <c r="EM45" i="1" s="1"/>
  <c r="EM46" i="1" a="1"/>
  <c r="EM46" i="1" s="1"/>
  <c r="EM56" i="1" a="1"/>
  <c r="EM56" i="1" s="1"/>
  <c r="EM47" i="1" a="1"/>
  <c r="EM47" i="1" s="1"/>
  <c r="EM9" i="1" a="1"/>
  <c r="EM9" i="1" s="1"/>
  <c r="EM28" i="1" a="1"/>
  <c r="EM28" i="1" s="1"/>
  <c r="EM36" i="1" a="1"/>
  <c r="EM36" i="1" s="1"/>
  <c r="EM38" i="1" a="1"/>
  <c r="EM38" i="1" s="1"/>
  <c r="EM42" i="1" a="1"/>
  <c r="EM42" i="1" s="1"/>
  <c r="EM44" i="1" a="1"/>
  <c r="EM44" i="1" s="1"/>
  <c r="EM55" i="1" a="1"/>
  <c r="EM55" i="1" s="1"/>
  <c r="EM19" i="1" a="1"/>
  <c r="EM19" i="1" s="1"/>
  <c r="EM41" i="1" a="1"/>
  <c r="EM41" i="1" s="1"/>
  <c r="EM54" i="1" a="1"/>
  <c r="EM54" i="1" s="1"/>
  <c r="EM18" i="1" a="1"/>
  <c r="EM18" i="1" s="1"/>
  <c r="EM57" i="1" a="1"/>
  <c r="EM57" i="1" s="1"/>
  <c r="EM29" i="1" a="1"/>
  <c r="EM29" i="1" s="1"/>
  <c r="EM40" i="1" a="1"/>
  <c r="EM40" i="1" s="1"/>
  <c r="EM53" i="1" a="1"/>
  <c r="EM53" i="1" s="1"/>
  <c r="EM52" i="1" a="1"/>
  <c r="EM52" i="1" s="1"/>
  <c r="EM2" i="1" a="1"/>
  <c r="EM2" i="1" s="1"/>
  <c r="EM8" i="1" a="1"/>
  <c r="EM8" i="1" s="1"/>
  <c r="EM25" i="1" a="1"/>
  <c r="EM25" i="1" s="1"/>
  <c r="EM26" i="1" a="1"/>
  <c r="EM26" i="1" s="1"/>
  <c r="EM30" i="1" a="1"/>
  <c r="EM30" i="1" s="1"/>
  <c r="EM37" i="1" a="1"/>
  <c r="EM37" i="1" s="1"/>
  <c r="EM39" i="1" a="1"/>
  <c r="EM39" i="1" s="1"/>
  <c r="EM51" i="1" a="1"/>
  <c r="EM51" i="1" s="1"/>
  <c r="EM22" i="1" a="1"/>
  <c r="EM22" i="1" s="1"/>
  <c r="EM27" i="1" a="1"/>
  <c r="EM27" i="1" s="1"/>
  <c r="EM31" i="1" a="1"/>
  <c r="EM31" i="1" s="1"/>
  <c r="EM49" i="1" a="1"/>
  <c r="EM49" i="1" s="1"/>
  <c r="EM50" i="1" a="1"/>
  <c r="EM50" i="1" s="1"/>
  <c r="EM48" i="1" a="1"/>
  <c r="EM48" i="1" s="1"/>
  <c r="EY11" i="1" a="1"/>
  <c r="EY11" i="1" s="1"/>
  <c r="S732" i="2" s="1"/>
  <c r="EY26" i="1" a="1"/>
  <c r="EY26" i="1" s="1"/>
  <c r="GE26" i="1" s="1"/>
  <c r="EY29" i="1" a="1"/>
  <c r="EY29" i="1" s="1"/>
  <c r="GE29" i="1" s="1"/>
  <c r="EY30" i="1" a="1"/>
  <c r="EY30" i="1" s="1"/>
  <c r="GE30" i="1" s="1"/>
  <c r="EY10" i="1" a="1"/>
  <c r="EY10" i="1" s="1"/>
  <c r="GE10" i="1" s="1"/>
  <c r="EY24" i="1" a="1"/>
  <c r="EY24" i="1" s="1"/>
  <c r="GE24" i="1" s="1"/>
  <c r="EY25" i="1" a="1"/>
  <c r="EY25" i="1" s="1"/>
  <c r="GE25" i="1" s="1"/>
  <c r="EY27" i="1" a="1"/>
  <c r="EY27" i="1" s="1"/>
  <c r="GE27" i="1" s="1"/>
  <c r="EY28" i="1" a="1"/>
  <c r="EY28" i="1" s="1"/>
  <c r="GE28" i="1" s="1"/>
  <c r="EY9" i="1" a="1"/>
  <c r="EY9" i="1" s="1"/>
  <c r="GE9" i="1" s="1"/>
  <c r="EY19" i="1" a="1"/>
  <c r="EY19" i="1" s="1"/>
  <c r="S740" i="2" s="1"/>
  <c r="EY20" i="1" a="1"/>
  <c r="EY20" i="1" s="1"/>
  <c r="GE20" i="1" s="1"/>
  <c r="EY22" i="1" a="1"/>
  <c r="EY22" i="1" s="1"/>
  <c r="GE22" i="1" s="1"/>
  <c r="EY23" i="1" a="1"/>
  <c r="EY23" i="1" s="1"/>
  <c r="GE23" i="1" s="1"/>
  <c r="EY7" i="1" a="1"/>
  <c r="EY7" i="1" s="1"/>
  <c r="S728" i="2" s="1"/>
  <c r="EY8" i="1" a="1"/>
  <c r="EY8" i="1" s="1"/>
  <c r="EY18" i="1" a="1"/>
  <c r="EY18" i="1" s="1"/>
  <c r="GE18" i="1" s="1"/>
  <c r="EY21" i="1" a="1"/>
  <c r="EY21" i="1" s="1"/>
  <c r="GE21" i="1" s="1"/>
  <c r="EY4" i="1" a="1"/>
  <c r="EY4" i="1" s="1"/>
  <c r="S725" i="2" s="1"/>
  <c r="EY5" i="1" a="1"/>
  <c r="EY5" i="1" s="1"/>
  <c r="S726" i="2" s="1"/>
  <c r="EY6" i="1" a="1"/>
  <c r="EY6" i="1" s="1"/>
  <c r="GE6" i="1" s="1"/>
  <c r="EY17" i="1" a="1"/>
  <c r="EY17" i="1" s="1"/>
  <c r="S738" i="2" s="1"/>
  <c r="EY3" i="1" a="1"/>
  <c r="EY3" i="1" s="1"/>
  <c r="EY15" i="1" a="1"/>
  <c r="EY15" i="1" s="1"/>
  <c r="S736" i="2" s="1"/>
  <c r="EY16" i="1" a="1"/>
  <c r="EY16" i="1" s="1"/>
  <c r="S737" i="2" s="1"/>
  <c r="EY12" i="1" a="1"/>
  <c r="EY12" i="1" s="1"/>
  <c r="GE12" i="1" s="1"/>
  <c r="EY13" i="1" a="1"/>
  <c r="EY13" i="1" s="1"/>
  <c r="EY39" i="1" a="1"/>
  <c r="EY39" i="1" s="1"/>
  <c r="GE39" i="1" s="1"/>
  <c r="EY52" i="1" a="1"/>
  <c r="EY52" i="1" s="1"/>
  <c r="GE52" i="1" s="1"/>
  <c r="EY2" i="1" a="1"/>
  <c r="EY2" i="1" s="1"/>
  <c r="S723" i="2" s="1"/>
  <c r="EY31" i="1" a="1"/>
  <c r="EY31" i="1" s="1"/>
  <c r="GE31" i="1" s="1"/>
  <c r="EY35" i="1" a="1"/>
  <c r="EY35" i="1" s="1"/>
  <c r="GE35" i="1" s="1"/>
  <c r="EY37" i="1" a="1"/>
  <c r="EY37" i="1" s="1"/>
  <c r="GE37" i="1" s="1"/>
  <c r="EY53" i="1" a="1"/>
  <c r="EY53" i="1" s="1"/>
  <c r="GE53" i="1" s="1"/>
  <c r="EY32" i="1" a="1"/>
  <c r="EY32" i="1" s="1"/>
  <c r="GE32" i="1" s="1"/>
  <c r="EY51" i="1" a="1"/>
  <c r="EY51" i="1" s="1"/>
  <c r="GE51" i="1" s="1"/>
  <c r="EY33" i="1" a="1"/>
  <c r="EY33" i="1" s="1"/>
  <c r="GE33" i="1" s="1"/>
  <c r="EY36" i="1" a="1"/>
  <c r="EY36" i="1" s="1"/>
  <c r="GE36" i="1" s="1"/>
  <c r="EY50" i="1" a="1"/>
  <c r="EY50" i="1" s="1"/>
  <c r="GE50" i="1" s="1"/>
  <c r="EY38" i="1" a="1"/>
  <c r="EY38" i="1" s="1"/>
  <c r="GE38" i="1" s="1"/>
  <c r="EY48" i="1" a="1"/>
  <c r="EY48" i="1" s="1"/>
  <c r="GE48" i="1" s="1"/>
  <c r="EY49" i="1" a="1"/>
  <c r="EY49" i="1" s="1"/>
  <c r="GE49" i="1" s="1"/>
  <c r="EY57" i="1" a="1"/>
  <c r="EY57" i="1" s="1"/>
  <c r="GE57" i="1" s="1"/>
  <c r="EY14" i="1" a="1"/>
  <c r="EY14" i="1" s="1"/>
  <c r="GE14" i="1" s="1"/>
  <c r="EY34" i="1" a="1"/>
  <c r="EY34" i="1" s="1"/>
  <c r="GE34" i="1" s="1"/>
  <c r="EY46" i="1" a="1"/>
  <c r="EY46" i="1" s="1"/>
  <c r="GE46" i="1" s="1"/>
  <c r="EY47" i="1" a="1"/>
  <c r="EY47" i="1" s="1"/>
  <c r="GE47" i="1" s="1"/>
  <c r="EY56" i="1" a="1"/>
  <c r="EY56" i="1" s="1"/>
  <c r="GE56" i="1" s="1"/>
  <c r="EY42" i="1" a="1"/>
  <c r="EY42" i="1" s="1"/>
  <c r="GE42" i="1" s="1"/>
  <c r="EY44" i="1" a="1"/>
  <c r="EY44" i="1" s="1"/>
  <c r="GE44" i="1" s="1"/>
  <c r="EY45" i="1" a="1"/>
  <c r="EY45" i="1" s="1"/>
  <c r="GE45" i="1" s="1"/>
  <c r="EY55" i="1" a="1"/>
  <c r="EY55" i="1" s="1"/>
  <c r="GE55" i="1" s="1"/>
  <c r="EY40" i="1" a="1"/>
  <c r="EY40" i="1" s="1"/>
  <c r="GE40" i="1" s="1"/>
  <c r="EY41" i="1" a="1"/>
  <c r="EY41" i="1" s="1"/>
  <c r="GE41" i="1" s="1"/>
  <c r="EY43" i="1" a="1"/>
  <c r="EY43" i="1" s="1"/>
  <c r="GE43" i="1" s="1"/>
  <c r="EY54" i="1" a="1"/>
  <c r="EY54" i="1" s="1"/>
  <c r="GE54" i="1" s="1"/>
  <c r="ES14" i="1" a="1"/>
  <c r="ES14" i="1" s="1"/>
  <c r="FY14" i="1" s="1"/>
  <c r="ES33" i="1" a="1"/>
  <c r="ES33" i="1" s="1"/>
  <c r="ES34" i="1" a="1"/>
  <c r="ES34" i="1" s="1"/>
  <c r="ES35" i="1" a="1"/>
  <c r="ES35" i="1" s="1"/>
  <c r="ES38" i="1" a="1"/>
  <c r="ES38" i="1" s="1"/>
  <c r="ES12" i="1" a="1"/>
  <c r="ES12" i="1" s="1"/>
  <c r="FY12" i="1" s="1"/>
  <c r="ES13" i="1" a="1"/>
  <c r="ES13" i="1" s="1"/>
  <c r="FY13" i="1" s="1"/>
  <c r="ES27" i="1" a="1"/>
  <c r="ES27" i="1" s="1"/>
  <c r="ES31" i="1" a="1"/>
  <c r="ES31" i="1" s="1"/>
  <c r="ES32" i="1" a="1"/>
  <c r="ES32" i="1" s="1"/>
  <c r="ES11" i="1" a="1"/>
  <c r="ES11" i="1" s="1"/>
  <c r="FY11" i="1" s="1"/>
  <c r="ES26" i="1" a="1"/>
  <c r="ES26" i="1" s="1"/>
  <c r="ES28" i="1" a="1"/>
  <c r="ES28" i="1" s="1"/>
  <c r="ES29" i="1" a="1"/>
  <c r="ES29" i="1" s="1"/>
  <c r="ES30" i="1" a="1"/>
  <c r="ES30" i="1" s="1"/>
  <c r="ES10" i="1" a="1"/>
  <c r="ES10" i="1" s="1"/>
  <c r="FY10" i="1" s="1"/>
  <c r="ES20" i="1" a="1"/>
  <c r="ES20" i="1" s="1"/>
  <c r="ES21" i="1" a="1"/>
  <c r="ES21" i="1" s="1"/>
  <c r="ES8" i="1" a="1"/>
  <c r="ES8" i="1" s="1"/>
  <c r="FY8" i="1" s="1"/>
  <c r="ES9" i="1" a="1"/>
  <c r="ES9" i="1" s="1"/>
  <c r="FY9" i="1" s="1"/>
  <c r="ES19" i="1" a="1"/>
  <c r="ES19" i="1" s="1"/>
  <c r="ES5" i="1" a="1"/>
  <c r="ES5" i="1" s="1"/>
  <c r="FY5" i="1" s="1"/>
  <c r="ES6" i="1" a="1"/>
  <c r="ES6" i="1" s="1"/>
  <c r="FY6" i="1" s="1"/>
  <c r="ES7" i="1" a="1"/>
  <c r="ES7" i="1" s="1"/>
  <c r="FY7" i="1" s="1"/>
  <c r="ES18" i="1" a="1"/>
  <c r="ES18" i="1" s="1"/>
  <c r="ES3" i="1" a="1"/>
  <c r="ES3" i="1" s="1"/>
  <c r="FY3" i="1" s="1"/>
  <c r="ES15" i="1" a="1"/>
  <c r="ES15" i="1" s="1"/>
  <c r="ES4" i="1" a="1"/>
  <c r="ES4" i="1" s="1"/>
  <c r="FY4" i="1" s="1"/>
  <c r="ES16" i="1" a="1"/>
  <c r="ES16" i="1" s="1"/>
  <c r="ES23" i="1" a="1"/>
  <c r="ES23" i="1" s="1"/>
  <c r="ES24" i="1" a="1"/>
  <c r="ES24" i="1" s="1"/>
  <c r="ES25" i="1" a="1"/>
  <c r="ES25" i="1" s="1"/>
  <c r="ES41" i="1" a="1"/>
  <c r="ES41" i="1" s="1"/>
  <c r="FY41" i="1" s="1"/>
  <c r="ES54" i="1" a="1"/>
  <c r="ES54" i="1" s="1"/>
  <c r="FY54" i="1" s="1"/>
  <c r="ES42" i="1" a="1"/>
  <c r="ES42" i="1" s="1"/>
  <c r="FY42" i="1" s="1"/>
  <c r="ES22" i="1" a="1"/>
  <c r="ES22" i="1" s="1"/>
  <c r="ES40" i="1" a="1"/>
  <c r="ES40" i="1" s="1"/>
  <c r="FY40" i="1" s="1"/>
  <c r="ES53" i="1" a="1"/>
  <c r="ES53" i="1" s="1"/>
  <c r="FY53" i="1" s="1"/>
  <c r="ES37" i="1" a="1"/>
  <c r="ES37" i="1" s="1"/>
  <c r="ES39" i="1" a="1"/>
  <c r="ES39" i="1" s="1"/>
  <c r="FY39" i="1" s="1"/>
  <c r="ES52" i="1" a="1"/>
  <c r="ES52" i="1" s="1"/>
  <c r="FY52" i="1" s="1"/>
  <c r="ES2" i="1" a="1"/>
  <c r="ES2" i="1" s="1"/>
  <c r="FY2" i="1" s="1"/>
  <c r="ES43" i="1" a="1"/>
  <c r="ES43" i="1" s="1"/>
  <c r="FY43" i="1" s="1"/>
  <c r="ES51" i="1" a="1"/>
  <c r="ES51" i="1" s="1"/>
  <c r="FY51" i="1" s="1"/>
  <c r="ES17" i="1" a="1"/>
  <c r="ES17" i="1" s="1"/>
  <c r="ES50" i="1" a="1"/>
  <c r="ES50" i="1" s="1"/>
  <c r="FY50" i="1" s="1"/>
  <c r="ES47" i="1" a="1"/>
  <c r="ES47" i="1" s="1"/>
  <c r="FY47" i="1" s="1"/>
  <c r="ES48" i="1" a="1"/>
  <c r="ES48" i="1" s="1"/>
  <c r="FY48" i="1" s="1"/>
  <c r="ES49" i="1" a="1"/>
  <c r="ES49" i="1" s="1"/>
  <c r="FY49" i="1" s="1"/>
  <c r="ES57" i="1" a="1"/>
  <c r="ES57" i="1" s="1"/>
  <c r="FY57" i="1" s="1"/>
  <c r="ES44" i="1" a="1"/>
  <c r="ES44" i="1" s="1"/>
  <c r="FY44" i="1" s="1"/>
  <c r="ES36" i="1" a="1"/>
  <c r="ES36" i="1" s="1"/>
  <c r="ES45" i="1" a="1"/>
  <c r="ES45" i="1" s="1"/>
  <c r="FY45" i="1" s="1"/>
  <c r="ES46" i="1" a="1"/>
  <c r="ES46" i="1" s="1"/>
  <c r="FY46" i="1" s="1"/>
  <c r="ES56" i="1" a="1"/>
  <c r="ES56" i="1" s="1"/>
  <c r="FY56" i="1" s="1"/>
  <c r="ES55" i="1" a="1"/>
  <c r="ES55" i="1" s="1"/>
  <c r="FY55" i="1" s="1"/>
  <c r="ER12" i="1" a="1"/>
  <c r="ER12" i="1" s="1"/>
  <c r="FX12" i="1" s="1"/>
  <c r="ER13" i="1" a="1"/>
  <c r="ER13" i="1" s="1"/>
  <c r="FX13" i="1" s="1"/>
  <c r="ER27" i="1" a="1"/>
  <c r="ER27" i="1" s="1"/>
  <c r="ER31" i="1" a="1"/>
  <c r="ER31" i="1" s="1"/>
  <c r="ER32" i="1" a="1"/>
  <c r="ER32" i="1" s="1"/>
  <c r="ER11" i="1" a="1"/>
  <c r="ER11" i="1" s="1"/>
  <c r="FX11" i="1" s="1"/>
  <c r="ER26" i="1" a="1"/>
  <c r="ER26" i="1" s="1"/>
  <c r="ER28" i="1" a="1"/>
  <c r="ER28" i="1" s="1"/>
  <c r="ER29" i="1" a="1"/>
  <c r="ER29" i="1" s="1"/>
  <c r="ER30" i="1" a="1"/>
  <c r="ER30" i="1" s="1"/>
  <c r="ER10" i="1" a="1"/>
  <c r="ER10" i="1" s="1"/>
  <c r="FX10" i="1" s="1"/>
  <c r="ER20" i="1" a="1"/>
  <c r="ER20" i="1" s="1"/>
  <c r="ER21" i="1" a="1"/>
  <c r="ER21" i="1" s="1"/>
  <c r="ER23" i="1" a="1"/>
  <c r="ER23" i="1" s="1"/>
  <c r="ER24" i="1" a="1"/>
  <c r="ER24" i="1" s="1"/>
  <c r="ER25" i="1" a="1"/>
  <c r="ER25" i="1" s="1"/>
  <c r="ER8" i="1" a="1"/>
  <c r="ER8" i="1" s="1"/>
  <c r="FX8" i="1" s="1"/>
  <c r="ER9" i="1" a="1"/>
  <c r="ER9" i="1" s="1"/>
  <c r="FX9" i="1" s="1"/>
  <c r="ER19" i="1" a="1"/>
  <c r="ER19" i="1" s="1"/>
  <c r="ER5" i="1" a="1"/>
  <c r="ER5" i="1" s="1"/>
  <c r="FX5" i="1" s="1"/>
  <c r="ER6" i="1" a="1"/>
  <c r="ER6" i="1" s="1"/>
  <c r="FX6" i="1" s="1"/>
  <c r="ER7" i="1" a="1"/>
  <c r="ER7" i="1" s="1"/>
  <c r="FX7" i="1" s="1"/>
  <c r="ER18" i="1" a="1"/>
  <c r="ER18" i="1" s="1"/>
  <c r="ER4" i="1" a="1"/>
  <c r="ER4" i="1" s="1"/>
  <c r="FX4" i="1" s="1"/>
  <c r="ER16" i="1" a="1"/>
  <c r="ER16" i="1" s="1"/>
  <c r="ER17" i="1" a="1"/>
  <c r="ER17" i="1" s="1"/>
  <c r="ER14" i="1" a="1"/>
  <c r="ER14" i="1" s="1"/>
  <c r="FX14" i="1" s="1"/>
  <c r="ER22" i="1" a="1"/>
  <c r="ER22" i="1" s="1"/>
  <c r="ER34" i="1" a="1"/>
  <c r="ER34" i="1" s="1"/>
  <c r="ER40" i="1" a="1"/>
  <c r="ER40" i="1" s="1"/>
  <c r="FX40" i="1" s="1"/>
  <c r="ER53" i="1" a="1"/>
  <c r="ER53" i="1" s="1"/>
  <c r="FX53" i="1" s="1"/>
  <c r="ER41" i="1" a="1"/>
  <c r="ER41" i="1" s="1"/>
  <c r="FX41" i="1" s="1"/>
  <c r="ER54" i="1" a="1"/>
  <c r="ER54" i="1" s="1"/>
  <c r="FX54" i="1" s="1"/>
  <c r="ER37" i="1" a="1"/>
  <c r="ER37" i="1" s="1"/>
  <c r="ER39" i="1" a="1"/>
  <c r="ER39" i="1" s="1"/>
  <c r="FX39" i="1" s="1"/>
  <c r="ER52" i="1" a="1"/>
  <c r="ER52" i="1" s="1"/>
  <c r="FX52" i="1" s="1"/>
  <c r="ER2" i="1" a="1"/>
  <c r="ER2" i="1" s="1"/>
  <c r="FX2" i="1" s="1"/>
  <c r="ER35" i="1" a="1"/>
  <c r="ER35" i="1" s="1"/>
  <c r="ER51" i="1" a="1"/>
  <c r="ER51" i="1" s="1"/>
  <c r="FX51" i="1" s="1"/>
  <c r="ER50" i="1" a="1"/>
  <c r="ER50" i="1" s="1"/>
  <c r="FX50" i="1" s="1"/>
  <c r="ER47" i="1" a="1"/>
  <c r="ER47" i="1" s="1"/>
  <c r="FX47" i="1" s="1"/>
  <c r="ER48" i="1" a="1"/>
  <c r="ER48" i="1" s="1"/>
  <c r="FX48" i="1" s="1"/>
  <c r="ER49" i="1" a="1"/>
  <c r="ER49" i="1" s="1"/>
  <c r="FX49" i="1" s="1"/>
  <c r="ER57" i="1" a="1"/>
  <c r="ER57" i="1" s="1"/>
  <c r="FX57" i="1" s="1"/>
  <c r="ER15" i="1" a="1"/>
  <c r="ER15" i="1" s="1"/>
  <c r="ER36" i="1" a="1"/>
  <c r="ER36" i="1" s="1"/>
  <c r="ER38" i="1" a="1"/>
  <c r="ER38" i="1" s="1"/>
  <c r="ER45" i="1" a="1"/>
  <c r="ER45" i="1" s="1"/>
  <c r="FX45" i="1" s="1"/>
  <c r="ER46" i="1" a="1"/>
  <c r="ER46" i="1" s="1"/>
  <c r="FX46" i="1" s="1"/>
  <c r="ER56" i="1" a="1"/>
  <c r="ER56" i="1" s="1"/>
  <c r="FX56" i="1" s="1"/>
  <c r="ER3" i="1" a="1"/>
  <c r="ER3" i="1" s="1"/>
  <c r="FX3" i="1" s="1"/>
  <c r="ER33" i="1" a="1"/>
  <c r="ER33" i="1" s="1"/>
  <c r="ER42" i="1" a="1"/>
  <c r="ER42" i="1" s="1"/>
  <c r="FX42" i="1" s="1"/>
  <c r="ER43" i="1" a="1"/>
  <c r="ER43" i="1" s="1"/>
  <c r="FX43" i="1" s="1"/>
  <c r="ER44" i="1" a="1"/>
  <c r="ER44" i="1" s="1"/>
  <c r="FX44" i="1" s="1"/>
  <c r="ER55" i="1" a="1"/>
  <c r="ER55" i="1" s="1"/>
  <c r="FX55" i="1" s="1"/>
  <c r="GX1" i="1"/>
  <c r="GD19" i="1"/>
  <c r="GA12" i="1"/>
  <c r="GB39" i="1"/>
  <c r="IE29" i="1"/>
  <c r="IE19" i="1"/>
  <c r="IE11" i="1"/>
  <c r="IH12" i="1"/>
  <c r="GD51" i="1"/>
  <c r="GD1" i="1"/>
  <c r="IA1" i="1" s="1"/>
  <c r="HJ1" i="1"/>
  <c r="GC1" i="1"/>
  <c r="HZ1" i="1" s="1"/>
  <c r="HI1" i="1"/>
  <c r="GY1" i="1"/>
  <c r="FS1" i="1"/>
  <c r="HP1" i="1" s="1"/>
  <c r="FY1" i="1"/>
  <c r="HV1" i="1" s="1"/>
  <c r="HE1" i="1"/>
  <c r="FT47" i="1"/>
  <c r="FT1" i="1"/>
  <c r="HQ1" i="1" s="1"/>
  <c r="GZ1" i="1"/>
  <c r="FV1" i="1"/>
  <c r="HS1" i="1" s="1"/>
  <c r="HB1" i="1"/>
  <c r="FW6" i="1"/>
  <c r="HC1" i="1"/>
  <c r="FW1" i="1"/>
  <c r="HT1" i="1" s="1"/>
  <c r="IG12" i="1"/>
  <c r="GA51" i="1"/>
  <c r="HG1" i="1"/>
  <c r="GA1" i="1"/>
  <c r="HX1" i="1" s="1"/>
  <c r="HH1" i="1"/>
  <c r="GB1" i="1"/>
  <c r="HY1" i="1" s="1"/>
  <c r="GE1" i="1"/>
  <c r="HK1" i="1"/>
  <c r="FR1" i="1"/>
  <c r="HO1" i="1" s="1"/>
  <c r="FX1" i="1"/>
  <c r="HU1" i="1" s="1"/>
  <c r="HD1" i="1"/>
  <c r="HF1" i="1"/>
  <c r="FZ1" i="1"/>
  <c r="HW1" i="1" s="1"/>
  <c r="FU56" i="1"/>
  <c r="FU1" i="1"/>
  <c r="HR1" i="1" s="1"/>
  <c r="HR10" i="1" s="1" a="1"/>
  <c r="HR10" i="1" s="1"/>
  <c r="HA1" i="1"/>
  <c r="GF1" i="1"/>
  <c r="HL1" i="1"/>
  <c r="HQ12" i="1" l="1" a="1"/>
  <c r="HQ12" i="1" s="1"/>
  <c r="HU30" i="1" a="1"/>
  <c r="HU30" i="1" s="1"/>
  <c r="HU27" i="1" a="1"/>
  <c r="HU27" i="1" s="1"/>
  <c r="HU16" i="1" a="1"/>
  <c r="HU16" i="1" s="1"/>
  <c r="HU21" i="1" a="1"/>
  <c r="HU21" i="1" s="1"/>
  <c r="HU26" i="1" a="1"/>
  <c r="HU26" i="1" s="1"/>
  <c r="HU15" i="1" a="1"/>
  <c r="HU15" i="1" s="1"/>
  <c r="HU35" i="1" a="1"/>
  <c r="HU35" i="1" s="1"/>
  <c r="HU28" i="1" a="1"/>
  <c r="HU28" i="1" s="1"/>
  <c r="HU18" i="1" a="1"/>
  <c r="HU18" i="1" s="1"/>
  <c r="FV24" i="1"/>
  <c r="FV31" i="1"/>
  <c r="HB31" i="1" s="1" a="1"/>
  <c r="HB31" i="1" s="1"/>
  <c r="FZ2" i="1"/>
  <c r="HF2" i="1" s="1" a="1"/>
  <c r="HF2" i="1" s="1"/>
  <c r="FZ22" i="1"/>
  <c r="HF22" i="1" s="1" a="1"/>
  <c r="HF22" i="1" s="1"/>
  <c r="HT29" i="1" a="1"/>
  <c r="HT29" i="1" s="1"/>
  <c r="HU24" i="1" a="1"/>
  <c r="HU24" i="1" s="1"/>
  <c r="HO36" i="1" a="1"/>
  <c r="HO36" i="1" s="1"/>
  <c r="HO56" i="1" a="1"/>
  <c r="HO56" i="1" s="1"/>
  <c r="HO7" i="1" a="1"/>
  <c r="HO7" i="1" s="1"/>
  <c r="HO33" i="1" a="1"/>
  <c r="HO33" i="1" s="1"/>
  <c r="HO2" i="1" a="1"/>
  <c r="HO2" i="1" s="1"/>
  <c r="HO22" i="1" a="1"/>
  <c r="HO22" i="1" s="1"/>
  <c r="HO31" i="1" a="1"/>
  <c r="HO31" i="1" s="1"/>
  <c r="HO44" i="1" a="1"/>
  <c r="HO44" i="1" s="1"/>
  <c r="HO55" i="1" a="1"/>
  <c r="HO55" i="1" s="1"/>
  <c r="HO4" i="1" a="1"/>
  <c r="HO4" i="1" s="1"/>
  <c r="HO3" i="1" a="1"/>
  <c r="HO3" i="1" s="1"/>
  <c r="HO6" i="1" a="1"/>
  <c r="HO6" i="1" s="1"/>
  <c r="HO24" i="1" a="1"/>
  <c r="HO24" i="1" s="1"/>
  <c r="HO41" i="1" a="1"/>
  <c r="HO41" i="1" s="1"/>
  <c r="HO17" i="1" a="1"/>
  <c r="HO17" i="1" s="1"/>
  <c r="HO25" i="1" a="1"/>
  <c r="HO25" i="1" s="1"/>
  <c r="HO34" i="1" a="1"/>
  <c r="HO34" i="1" s="1"/>
  <c r="HO39" i="1" a="1"/>
  <c r="HO39" i="1" s="1"/>
  <c r="HO54" i="1" a="1"/>
  <c r="HO54" i="1" s="1"/>
  <c r="HO37" i="1" a="1"/>
  <c r="HO37" i="1" s="1"/>
  <c r="HO57" i="1" a="1"/>
  <c r="HO57" i="1" s="1"/>
  <c r="HO16" i="1" a="1"/>
  <c r="HO16" i="1" s="1"/>
  <c r="HO27" i="1" a="1"/>
  <c r="HO27" i="1" s="1"/>
  <c r="HO19" i="1" a="1"/>
  <c r="HO19" i="1" s="1"/>
  <c r="HO23" i="1" a="1"/>
  <c r="HO23" i="1" s="1"/>
  <c r="HO42" i="1" a="1"/>
  <c r="HO42" i="1" s="1"/>
  <c r="HO38" i="1" a="1"/>
  <c r="HO38" i="1" s="1"/>
  <c r="HO15" i="1" a="1"/>
  <c r="HO15" i="1" s="1"/>
  <c r="HO30" i="1" a="1"/>
  <c r="HO30" i="1" s="1"/>
  <c r="HO43" i="1" a="1"/>
  <c r="HO43" i="1" s="1"/>
  <c r="HO53" i="1" a="1"/>
  <c r="HO53" i="1" s="1"/>
  <c r="HO32" i="1" a="1"/>
  <c r="HO32" i="1" s="1"/>
  <c r="HO52" i="1" a="1"/>
  <c r="HO52" i="1" s="1"/>
  <c r="HO18" i="1" a="1"/>
  <c r="HO18" i="1" s="1"/>
  <c r="HO26" i="1" a="1"/>
  <c r="HO26" i="1" s="1"/>
  <c r="HO45" i="1" a="1"/>
  <c r="HO45" i="1" s="1"/>
  <c r="HO35" i="1" a="1"/>
  <c r="HO35" i="1" s="1"/>
  <c r="HO40" i="1" a="1"/>
  <c r="HO40" i="1" s="1"/>
  <c r="HO5" i="1" a="1"/>
  <c r="HO5" i="1" s="1"/>
  <c r="HU20" i="1" a="1"/>
  <c r="HU20" i="1" s="1"/>
  <c r="HQ9" i="1" a="1"/>
  <c r="HQ9" i="1" s="1"/>
  <c r="HQ47" i="1" a="1"/>
  <c r="HQ47" i="1" s="1"/>
  <c r="HQ34" i="1" a="1"/>
  <c r="HQ34" i="1" s="1"/>
  <c r="HQ7" i="1" a="1"/>
  <c r="HQ7" i="1" s="1"/>
  <c r="HQ35" i="1" a="1"/>
  <c r="HQ35" i="1" s="1"/>
  <c r="HQ19" i="1" a="1"/>
  <c r="HQ19" i="1" s="1"/>
  <c r="HQ22" i="1" a="1"/>
  <c r="HQ22" i="1" s="1"/>
  <c r="HQ41" i="1" a="1"/>
  <c r="HQ41" i="1" s="1"/>
  <c r="HQ39" i="1" a="1"/>
  <c r="HQ39" i="1" s="1"/>
  <c r="HQ15" i="1" a="1"/>
  <c r="HQ15" i="1" s="1"/>
  <c r="HQ4" i="1" a="1"/>
  <c r="HQ4" i="1" s="1"/>
  <c r="HQ51" i="1" a="1"/>
  <c r="HQ51" i="1" s="1"/>
  <c r="HQ52" i="1" a="1"/>
  <c r="HQ52" i="1" s="1"/>
  <c r="HQ40" i="1" a="1"/>
  <c r="HQ40" i="1" s="1"/>
  <c r="HQ57" i="1" a="1"/>
  <c r="HQ57" i="1" s="1"/>
  <c r="HQ46" i="1" a="1"/>
  <c r="HQ46" i="1" s="1"/>
  <c r="HQ28" i="1" a="1"/>
  <c r="HQ28" i="1" s="1"/>
  <c r="HQ31" i="1" a="1"/>
  <c r="HQ31" i="1" s="1"/>
  <c r="HQ36" i="1" a="1"/>
  <c r="HQ36" i="1" s="1"/>
  <c r="HQ56" i="1" a="1"/>
  <c r="HQ56" i="1" s="1"/>
  <c r="HQ6" i="1" a="1"/>
  <c r="HQ6" i="1" s="1"/>
  <c r="HQ44" i="1" a="1"/>
  <c r="HQ44" i="1" s="1"/>
  <c r="HQ20" i="1" a="1"/>
  <c r="HQ20" i="1" s="1"/>
  <c r="HQ50" i="1" a="1"/>
  <c r="HQ50" i="1" s="1"/>
  <c r="HQ38" i="1" a="1"/>
  <c r="HQ38" i="1" s="1"/>
  <c r="HQ25" i="1" a="1"/>
  <c r="HQ25" i="1" s="1"/>
  <c r="HQ21" i="1" a="1"/>
  <c r="HQ21" i="1" s="1"/>
  <c r="HQ43" i="1" a="1"/>
  <c r="HQ43" i="1" s="1"/>
  <c r="HQ14" i="1" a="1"/>
  <c r="HQ14" i="1" s="1"/>
  <c r="HQ48" i="1" a="1"/>
  <c r="HQ48" i="1" s="1"/>
  <c r="HQ3" i="1" a="1"/>
  <c r="HQ3" i="1" s="1"/>
  <c r="HQ17" i="1" a="1"/>
  <c r="HQ17" i="1" s="1"/>
  <c r="HQ18" i="1" a="1"/>
  <c r="HQ18" i="1" s="1"/>
  <c r="HQ33" i="1" a="1"/>
  <c r="HQ33" i="1" s="1"/>
  <c r="HQ55" i="1" a="1"/>
  <c r="HQ55" i="1" s="1"/>
  <c r="HQ45" i="1" a="1"/>
  <c r="HQ45" i="1" s="1"/>
  <c r="HQ16" i="1" a="1"/>
  <c r="HQ16" i="1" s="1"/>
  <c r="HQ53" i="1" a="1"/>
  <c r="HQ53" i="1" s="1"/>
  <c r="HQ54" i="1" a="1"/>
  <c r="HQ54" i="1" s="1"/>
  <c r="HQ23" i="1" a="1"/>
  <c r="HQ23" i="1" s="1"/>
  <c r="HQ42" i="1" a="1"/>
  <c r="HQ42" i="1" s="1"/>
  <c r="HQ37" i="1" a="1"/>
  <c r="HQ37" i="1" s="1"/>
  <c r="HQ49" i="1" a="1"/>
  <c r="HQ49" i="1" s="1"/>
  <c r="HQ11" i="1" a="1"/>
  <c r="HQ11" i="1" s="1"/>
  <c r="HQ2" i="1" a="1"/>
  <c r="HQ2" i="1" s="1"/>
  <c r="HQ24" i="1" a="1"/>
  <c r="HQ24" i="1" s="1"/>
  <c r="HQ5" i="1" a="1"/>
  <c r="HQ5" i="1" s="1"/>
  <c r="HT34" i="1" a="1"/>
  <c r="HT34" i="1" s="1"/>
  <c r="HU22" i="1" a="1"/>
  <c r="HU22" i="1" s="1"/>
  <c r="HT33" i="1" a="1"/>
  <c r="HT33" i="1" s="1"/>
  <c r="HU52" i="1" a="1"/>
  <c r="HU52" i="1" s="1"/>
  <c r="HS43" i="1" a="1"/>
  <c r="HS43" i="1" s="1"/>
  <c r="HS54" i="1" a="1"/>
  <c r="HS54" i="1" s="1"/>
  <c r="HS14" i="1" a="1"/>
  <c r="HS14" i="1" s="1"/>
  <c r="HT24" i="1" a="1"/>
  <c r="HT24" i="1" s="1"/>
  <c r="HT21" i="1" a="1"/>
  <c r="HT21" i="1" s="1"/>
  <c r="HU32" i="1" a="1"/>
  <c r="HU32" i="1" s="1"/>
  <c r="HP13" i="1" a="1"/>
  <c r="HP13" i="1" s="1"/>
  <c r="HP19" i="1" a="1"/>
  <c r="HP19" i="1" s="1"/>
  <c r="HP51" i="1" a="1"/>
  <c r="HP51" i="1" s="1"/>
  <c r="HP17" i="1" a="1"/>
  <c r="HP17" i="1" s="1"/>
  <c r="HP57" i="1" a="1"/>
  <c r="HP57" i="1" s="1"/>
  <c r="HP53" i="1" a="1"/>
  <c r="HP53" i="1" s="1"/>
  <c r="HP41" i="1" a="1"/>
  <c r="HP41" i="1" s="1"/>
  <c r="HP3" i="1" a="1"/>
  <c r="HP3" i="1" s="1"/>
  <c r="HP23" i="1" a="1"/>
  <c r="HP23" i="1" s="1"/>
  <c r="HP4" i="1" a="1"/>
  <c r="HP4" i="1" s="1"/>
  <c r="HP21" i="1" a="1"/>
  <c r="HP21" i="1" s="1"/>
  <c r="HP35" i="1" a="1"/>
  <c r="HP35" i="1" s="1"/>
  <c r="HP36" i="1" a="1"/>
  <c r="HP36" i="1" s="1"/>
  <c r="HP56" i="1" a="1"/>
  <c r="HP56" i="1" s="1"/>
  <c r="HP44" i="1" a="1"/>
  <c r="HP44" i="1" s="1"/>
  <c r="HP42" i="1" a="1"/>
  <c r="HP42" i="1" s="1"/>
  <c r="HP30" i="1" a="1"/>
  <c r="HP30" i="1" s="1"/>
  <c r="HP12" i="1" a="1"/>
  <c r="HP12" i="1" s="1"/>
  <c r="HP31" i="1" a="1"/>
  <c r="HP31" i="1" s="1"/>
  <c r="HP14" i="1" a="1"/>
  <c r="HP14" i="1" s="1"/>
  <c r="HP54" i="1" a="1"/>
  <c r="HP54" i="1" s="1"/>
  <c r="HP6" i="1" a="1"/>
  <c r="HP6" i="1" s="1"/>
  <c r="HP7" i="1" a="1"/>
  <c r="HP7" i="1" s="1"/>
  <c r="HP26" i="1" a="1"/>
  <c r="HP26" i="1" s="1"/>
  <c r="HP43" i="1" a="1"/>
  <c r="HP43" i="1" s="1"/>
  <c r="HP50" i="1" a="1"/>
  <c r="HP50" i="1" s="1"/>
  <c r="HP24" i="1" a="1"/>
  <c r="HP24" i="1" s="1"/>
  <c r="HP16" i="1" a="1"/>
  <c r="HP16" i="1" s="1"/>
  <c r="HP27" i="1" a="1"/>
  <c r="HP27" i="1" s="1"/>
  <c r="HP22" i="1" a="1"/>
  <c r="HP22" i="1" s="1"/>
  <c r="HP25" i="1" a="1"/>
  <c r="HP25" i="1" s="1"/>
  <c r="HP34" i="1" a="1"/>
  <c r="HP34" i="1" s="1"/>
  <c r="HP39" i="1" a="1"/>
  <c r="HP39" i="1" s="1"/>
  <c r="HP10" i="1" a="1"/>
  <c r="HP10" i="1" s="1"/>
  <c r="HP20" i="1" a="1"/>
  <c r="HP20" i="1" s="1"/>
  <c r="HP18" i="1" a="1"/>
  <c r="HP18" i="1" s="1"/>
  <c r="HP45" i="1" a="1"/>
  <c r="HP45" i="1" s="1"/>
  <c r="HP33" i="1" a="1"/>
  <c r="HP33" i="1" s="1"/>
  <c r="HP55" i="1" a="1"/>
  <c r="HP55" i="1" s="1"/>
  <c r="HP2" i="1" a="1"/>
  <c r="HP2" i="1" s="1"/>
  <c r="HP9" i="1" a="1"/>
  <c r="HP9" i="1" s="1"/>
  <c r="HP40" i="1" a="1"/>
  <c r="HP40" i="1" s="1"/>
  <c r="HP8" i="1" a="1"/>
  <c r="HP8" i="1" s="1"/>
  <c r="HP38" i="1" a="1"/>
  <c r="HP38" i="1" s="1"/>
  <c r="HP37" i="1" a="1"/>
  <c r="HP37" i="1" s="1"/>
  <c r="HP52" i="1" a="1"/>
  <c r="HP52" i="1" s="1"/>
  <c r="HP11" i="1" a="1"/>
  <c r="HP11" i="1" s="1"/>
  <c r="HP32" i="1" a="1"/>
  <c r="HP32" i="1" s="1"/>
  <c r="HP15" i="1" a="1"/>
  <c r="HP15" i="1" s="1"/>
  <c r="HP5" i="1" a="1"/>
  <c r="HP5" i="1" s="1"/>
  <c r="HT27" i="1" a="1"/>
  <c r="HT27" i="1" s="1"/>
  <c r="HT28" i="1" a="1"/>
  <c r="HT28" i="1" s="1"/>
  <c r="HT3" i="1" a="1"/>
  <c r="HT3" i="1" s="1"/>
  <c r="HU34" i="1" a="1"/>
  <c r="HU34" i="1" s="1"/>
  <c r="HT35" i="1" a="1"/>
  <c r="HT35" i="1" s="1"/>
  <c r="HT16" i="1" a="1"/>
  <c r="HT16" i="1" s="1"/>
  <c r="HU47" i="1" a="1"/>
  <c r="HU47" i="1" s="1"/>
  <c r="HT31" i="1" a="1"/>
  <c r="HT31" i="1" s="1"/>
  <c r="HT37" i="1" a="1"/>
  <c r="HT37" i="1" s="1"/>
  <c r="HQ8" i="1" a="1"/>
  <c r="HQ8" i="1" s="1"/>
  <c r="HT38" i="1" a="1"/>
  <c r="HT38" i="1" s="1"/>
  <c r="GA35" i="1"/>
  <c r="HG35" i="1" s="1" a="1"/>
  <c r="HG35" i="1" s="1"/>
  <c r="HT30" i="1" a="1"/>
  <c r="HT30" i="1" s="1"/>
  <c r="HQ10" i="1" a="1"/>
  <c r="HQ10" i="1" s="1"/>
  <c r="GB21" i="1"/>
  <c r="HH21" i="1" s="1" a="1"/>
  <c r="HH21" i="1" s="1"/>
  <c r="X562" i="2" s="1"/>
  <c r="GA38" i="1"/>
  <c r="HG38" i="1" s="1" a="1"/>
  <c r="HG38" i="1" s="1"/>
  <c r="HT26" i="1" a="1"/>
  <c r="HT26" i="1" s="1"/>
  <c r="HP29" i="1" a="1"/>
  <c r="HP29" i="1" s="1"/>
  <c r="HT20" i="1" a="1"/>
  <c r="HT20" i="1" s="1"/>
  <c r="HU23" i="1" a="1"/>
  <c r="HU23" i="1" s="1"/>
  <c r="HT25" i="1" a="1"/>
  <c r="HT25" i="1" s="1"/>
  <c r="HT32" i="1" a="1"/>
  <c r="HT32" i="1" s="1"/>
  <c r="HU38" i="1" a="1"/>
  <c r="HU38" i="1" s="1"/>
  <c r="HT22" i="1" a="1"/>
  <c r="HT22" i="1" s="1"/>
  <c r="HU29" i="1" a="1"/>
  <c r="HU29" i="1" s="1"/>
  <c r="HR16" i="1" a="1"/>
  <c r="HR16" i="1" s="1"/>
  <c r="HR27" i="1" a="1"/>
  <c r="HR27" i="1" s="1"/>
  <c r="HR51" i="1" a="1"/>
  <c r="HR51" i="1" s="1"/>
  <c r="HR37" i="1" a="1"/>
  <c r="HR37" i="1" s="1"/>
  <c r="HR15" i="1" a="1"/>
  <c r="HR15" i="1" s="1"/>
  <c r="HR40" i="1" a="1"/>
  <c r="HR40" i="1" s="1"/>
  <c r="HR30" i="1" a="1"/>
  <c r="HR30" i="1" s="1"/>
  <c r="HR2" i="1" a="1"/>
  <c r="HR2" i="1" s="1"/>
  <c r="HR9" i="1" a="1"/>
  <c r="HR9" i="1" s="1"/>
  <c r="HR47" i="1" a="1"/>
  <c r="HR47" i="1" s="1"/>
  <c r="HR53" i="1" a="1"/>
  <c r="HR53" i="1" s="1"/>
  <c r="HR17" i="1" a="1"/>
  <c r="HR17" i="1" s="1"/>
  <c r="HR19" i="1" a="1"/>
  <c r="HR19" i="1" s="1"/>
  <c r="HR22" i="1" a="1"/>
  <c r="HR22" i="1" s="1"/>
  <c r="HR23" i="1" a="1"/>
  <c r="HR23" i="1" s="1"/>
  <c r="HR32" i="1" a="1"/>
  <c r="HR32" i="1" s="1"/>
  <c r="HR4" i="1" a="1"/>
  <c r="HR4" i="1" s="1"/>
  <c r="HR33" i="1" a="1"/>
  <c r="HR33" i="1" s="1"/>
  <c r="HR41" i="1" a="1"/>
  <c r="HR41" i="1" s="1"/>
  <c r="HR29" i="1" a="1"/>
  <c r="HR29" i="1" s="1"/>
  <c r="HR52" i="1" a="1"/>
  <c r="HR52" i="1" s="1"/>
  <c r="HR11" i="1" a="1"/>
  <c r="HR11" i="1" s="1"/>
  <c r="HR31" i="1" a="1"/>
  <c r="HR31" i="1" s="1"/>
  <c r="HR36" i="1" a="1"/>
  <c r="HR36" i="1" s="1"/>
  <c r="HR54" i="1" a="1"/>
  <c r="HR54" i="1" s="1"/>
  <c r="HR43" i="1" a="1"/>
  <c r="HR43" i="1" s="1"/>
  <c r="HR50" i="1" a="1"/>
  <c r="HR50" i="1" s="1"/>
  <c r="HR26" i="1" a="1"/>
  <c r="HR26" i="1" s="1"/>
  <c r="HR21" i="1" a="1"/>
  <c r="HR21" i="1" s="1"/>
  <c r="HR28" i="1" a="1"/>
  <c r="HR28" i="1" s="1"/>
  <c r="HR56" i="1" a="1"/>
  <c r="HR56" i="1" s="1"/>
  <c r="HR6" i="1" a="1"/>
  <c r="HR6" i="1" s="1"/>
  <c r="HR14" i="1" a="1"/>
  <c r="HR14" i="1" s="1"/>
  <c r="HR44" i="1" a="1"/>
  <c r="HR44" i="1" s="1"/>
  <c r="HR48" i="1" a="1"/>
  <c r="HR48" i="1" s="1"/>
  <c r="HR7" i="1" a="1"/>
  <c r="HR7" i="1" s="1"/>
  <c r="HR45" i="1" a="1"/>
  <c r="HR45" i="1" s="1"/>
  <c r="HR35" i="1" a="1"/>
  <c r="HR35" i="1" s="1"/>
  <c r="HR46" i="1" a="1"/>
  <c r="HR46" i="1" s="1"/>
  <c r="HR18" i="1" a="1"/>
  <c r="HR18" i="1" s="1"/>
  <c r="HR57" i="1" a="1"/>
  <c r="HR57" i="1" s="1"/>
  <c r="HR3" i="1" a="1"/>
  <c r="HR3" i="1" s="1"/>
  <c r="HR25" i="1" a="1"/>
  <c r="HR25" i="1" s="1"/>
  <c r="HR20" i="1" a="1"/>
  <c r="HR20" i="1" s="1"/>
  <c r="HR34" i="1" a="1"/>
  <c r="HR34" i="1" s="1"/>
  <c r="HR39" i="1" a="1"/>
  <c r="HR39" i="1" s="1"/>
  <c r="HR42" i="1" a="1"/>
  <c r="HR42" i="1" s="1"/>
  <c r="HR49" i="1" a="1"/>
  <c r="HR49" i="1" s="1"/>
  <c r="HR55" i="1" a="1"/>
  <c r="HR55" i="1" s="1"/>
  <c r="HR38" i="1" a="1"/>
  <c r="HR38" i="1" s="1"/>
  <c r="HR24" i="1" a="1"/>
  <c r="HR24" i="1" s="1"/>
  <c r="HR5" i="1" a="1"/>
  <c r="HR5" i="1" s="1"/>
  <c r="HU37" i="1" a="1"/>
  <c r="HU37" i="1" s="1"/>
  <c r="HR8" i="1" a="1"/>
  <c r="HR8" i="1" s="1"/>
  <c r="HT36" i="1" a="1"/>
  <c r="HT36" i="1" s="1"/>
  <c r="HT17" i="1" a="1"/>
  <c r="HT17" i="1" s="1"/>
  <c r="HU25" i="1" a="1"/>
  <c r="HU25" i="1" s="1"/>
  <c r="HO11" i="1" a="1"/>
  <c r="HO11" i="1" s="1"/>
  <c r="HU33" i="1" a="1"/>
  <c r="HU33" i="1" s="1"/>
  <c r="HO8" i="1" a="1"/>
  <c r="HO8" i="1" s="1"/>
  <c r="S97" i="2"/>
  <c r="HU36" i="1" a="1"/>
  <c r="HU36" i="1" s="1"/>
  <c r="FS52" i="1"/>
  <c r="GY52" i="1" s="1" a="1"/>
  <c r="GY52" i="1" s="1"/>
  <c r="HW52" i="1" s="1" a="1"/>
  <c r="HW52" i="1" s="1"/>
  <c r="HT52" i="1" a="1"/>
  <c r="HT52" i="1" s="1"/>
  <c r="IG30" i="1"/>
  <c r="HQ30" i="1" s="1" a="1"/>
  <c r="HQ30" i="1" s="1"/>
  <c r="HO29" i="1" a="1"/>
  <c r="HO29" i="1" s="1"/>
  <c r="FR25" i="1"/>
  <c r="GX25" i="1" s="1" a="1"/>
  <c r="GX25" i="1" s="1"/>
  <c r="HV25" i="1" s="1" a="1"/>
  <c r="HV25" i="1" s="1"/>
  <c r="HS25" i="1" a="1"/>
  <c r="HS25" i="1" s="1"/>
  <c r="FT51" i="1"/>
  <c r="GZ51" i="1" s="1" a="1"/>
  <c r="GZ51" i="1" s="1"/>
  <c r="HX51" i="1" s="1" a="1"/>
  <c r="HX51" i="1" s="1"/>
  <c r="HU51" i="1" a="1"/>
  <c r="HU51" i="1" s="1"/>
  <c r="FT56" i="1"/>
  <c r="GZ56" i="1" s="1" a="1"/>
  <c r="GZ56" i="1" s="1"/>
  <c r="HX56" i="1" s="1" a="1"/>
  <c r="HX56" i="1" s="1"/>
  <c r="HU56" i="1" a="1"/>
  <c r="HU56" i="1" s="1"/>
  <c r="S78" i="2"/>
  <c r="HU17" i="1" a="1"/>
  <c r="HU17" i="1" s="1"/>
  <c r="FR52" i="1"/>
  <c r="GX52" i="1" s="1" a="1"/>
  <c r="GX52" i="1" s="1"/>
  <c r="HV52" i="1" s="1" a="1"/>
  <c r="HV52" i="1" s="1"/>
  <c r="HS52" i="1" a="1"/>
  <c r="HS52" i="1" s="1"/>
  <c r="FT46" i="1"/>
  <c r="GZ46" i="1" s="1" a="1"/>
  <c r="GZ46" i="1" s="1"/>
  <c r="HX46" i="1" s="1" a="1"/>
  <c r="HX46" i="1" s="1"/>
  <c r="HU46" i="1" a="1"/>
  <c r="HU46" i="1" s="1"/>
  <c r="FR32" i="1"/>
  <c r="GX32" i="1" s="1" a="1"/>
  <c r="GX32" i="1" s="1"/>
  <c r="HV32" i="1" s="1" a="1"/>
  <c r="HV32" i="1" s="1"/>
  <c r="HS32" i="1" a="1"/>
  <c r="HS32" i="1" s="1"/>
  <c r="FT45" i="1"/>
  <c r="GZ45" i="1" s="1" a="1"/>
  <c r="GZ45" i="1" s="1"/>
  <c r="HX45" i="1" s="1" a="1"/>
  <c r="HX45" i="1" s="1"/>
  <c r="HU45" i="1" a="1"/>
  <c r="HU45" i="1" s="1"/>
  <c r="FR6" i="1"/>
  <c r="GX6" i="1" s="1" a="1"/>
  <c r="GX6" i="1" s="1"/>
  <c r="HV6" i="1" s="1" a="1"/>
  <c r="HV6" i="1" s="1"/>
  <c r="HS6" i="1" a="1"/>
  <c r="HS6" i="1" s="1"/>
  <c r="FR2" i="1"/>
  <c r="GX2" i="1" s="1" a="1"/>
  <c r="GX2" i="1" s="1"/>
  <c r="HV2" i="1" s="1" a="1"/>
  <c r="HV2" i="1" s="1"/>
  <c r="HS2" i="1" a="1"/>
  <c r="HS2" i="1" s="1"/>
  <c r="FT7" i="1"/>
  <c r="GZ7" i="1" s="1" a="1"/>
  <c r="GZ7" i="1" s="1"/>
  <c r="HX7" i="1" s="1" a="1"/>
  <c r="HX7" i="1" s="1"/>
  <c r="HU7" i="1" a="1"/>
  <c r="HU7" i="1" s="1"/>
  <c r="FR53" i="1"/>
  <c r="GX53" i="1" s="1" a="1"/>
  <c r="GX53" i="1" s="1"/>
  <c r="HV53" i="1" s="1" a="1"/>
  <c r="HV53" i="1" s="1"/>
  <c r="HS53" i="1" a="1"/>
  <c r="HS53" i="1" s="1"/>
  <c r="FT6" i="1"/>
  <c r="GZ6" i="1" s="1" a="1"/>
  <c r="GZ6" i="1" s="1"/>
  <c r="HU6" i="1" a="1"/>
  <c r="HU6" i="1" s="1"/>
  <c r="S20" i="2"/>
  <c r="HT19" i="1" a="1"/>
  <c r="HT19" i="1" s="1"/>
  <c r="FT50" i="1"/>
  <c r="GZ50" i="1" s="1" a="1"/>
  <c r="GZ50" i="1" s="1"/>
  <c r="HX50" i="1" s="1" a="1"/>
  <c r="HX50" i="1" s="1"/>
  <c r="HU50" i="1" a="1"/>
  <c r="HU50" i="1" s="1"/>
  <c r="FT5" i="1"/>
  <c r="GZ5" i="1" s="1" a="1"/>
  <c r="GZ5" i="1" s="1"/>
  <c r="HU5" i="1" a="1"/>
  <c r="HU5" i="1" s="1"/>
  <c r="FR46" i="1"/>
  <c r="GX46" i="1" s="1" a="1"/>
  <c r="GX46" i="1" s="1"/>
  <c r="HV46" i="1" s="1" a="1"/>
  <c r="HV46" i="1" s="1"/>
  <c r="HS46" i="1" a="1"/>
  <c r="HS46" i="1" s="1"/>
  <c r="FR16" i="1"/>
  <c r="GX16" i="1" s="1" a="1"/>
  <c r="GX16" i="1" s="1"/>
  <c r="HV16" i="1" s="1" a="1"/>
  <c r="HV16" i="1" s="1"/>
  <c r="HS16" i="1" a="1"/>
  <c r="HS16" i="1" s="1"/>
  <c r="FR33" i="1"/>
  <c r="GX33" i="1" s="1" a="1"/>
  <c r="GX33" i="1" s="1"/>
  <c r="HV33" i="1" s="1" a="1"/>
  <c r="HV33" i="1" s="1"/>
  <c r="HS33" i="1" a="1"/>
  <c r="HS33" i="1" s="1"/>
  <c r="FS44" i="1"/>
  <c r="GY44" i="1" s="1" a="1"/>
  <c r="GY44" i="1" s="1"/>
  <c r="HW44" i="1" s="1" a="1"/>
  <c r="HW44" i="1" s="1"/>
  <c r="HT44" i="1" a="1"/>
  <c r="HT44" i="1" s="1"/>
  <c r="FT57" i="1"/>
  <c r="HU57" i="1" a="1"/>
  <c r="HU57" i="1" s="1"/>
  <c r="FT55" i="1"/>
  <c r="HU55" i="1" a="1"/>
  <c r="HU55" i="1" s="1"/>
  <c r="FT42" i="1"/>
  <c r="GZ42" i="1" s="1" a="1"/>
  <c r="GZ42" i="1" s="1"/>
  <c r="HX42" i="1" s="1" a="1"/>
  <c r="HX42" i="1" s="1"/>
  <c r="HU42" i="1" a="1"/>
  <c r="HU42" i="1" s="1"/>
  <c r="FR37" i="1"/>
  <c r="GX37" i="1" s="1" a="1"/>
  <c r="GX37" i="1" s="1"/>
  <c r="HV37" i="1" s="1" a="1"/>
  <c r="HV37" i="1" s="1"/>
  <c r="HS37" i="1" a="1"/>
  <c r="HS37" i="1" s="1"/>
  <c r="S92" i="2"/>
  <c r="HU31" i="1" a="1"/>
  <c r="HU31" i="1" s="1"/>
  <c r="FS53" i="1"/>
  <c r="GY53" i="1" s="1" a="1"/>
  <c r="GY53" i="1" s="1"/>
  <c r="HW53" i="1" s="1" a="1"/>
  <c r="HW53" i="1" s="1"/>
  <c r="HT53" i="1" a="1"/>
  <c r="HT53" i="1" s="1"/>
  <c r="FR31" i="1"/>
  <c r="GX31" i="1" s="1" a="1"/>
  <c r="GX31" i="1" s="1"/>
  <c r="HV31" i="1" s="1" a="1"/>
  <c r="HV31" i="1" s="1"/>
  <c r="HS31" i="1" a="1"/>
  <c r="HS31" i="1" s="1"/>
  <c r="S791" i="2"/>
  <c r="HT10" i="1" a="1"/>
  <c r="HT10" i="1" s="1"/>
  <c r="FR35" i="1"/>
  <c r="GX35" i="1" s="1" a="1"/>
  <c r="GX35" i="1" s="1"/>
  <c r="HV35" i="1" s="1" a="1"/>
  <c r="HV35" i="1" s="1"/>
  <c r="HS35" i="1" a="1"/>
  <c r="HS35" i="1" s="1"/>
  <c r="S735" i="2"/>
  <c r="HT14" i="1" a="1"/>
  <c r="HT14" i="1" s="1"/>
  <c r="FR57" i="1"/>
  <c r="GX57" i="1" s="1" a="1"/>
  <c r="GX57" i="1" s="1"/>
  <c r="HV57" i="1" s="1" a="1"/>
  <c r="HV57" i="1" s="1"/>
  <c r="HS57" i="1" a="1"/>
  <c r="HS57" i="1" s="1"/>
  <c r="FT53" i="1"/>
  <c r="GZ53" i="1" s="1" a="1"/>
  <c r="GZ53" i="1" s="1"/>
  <c r="HX53" i="1" s="1" a="1"/>
  <c r="HX53" i="1" s="1"/>
  <c r="HU53" i="1" a="1"/>
  <c r="HU53" i="1" s="1"/>
  <c r="FR48" i="1"/>
  <c r="HS48" i="1" a="1"/>
  <c r="HS48" i="1" s="1"/>
  <c r="FR5" i="1"/>
  <c r="GX5" i="1" s="1" a="1"/>
  <c r="GX5" i="1" s="1"/>
  <c r="HV5" i="1" s="1" a="1"/>
  <c r="HV5" i="1" s="1"/>
  <c r="HS5" i="1" a="1"/>
  <c r="HS5" i="1" s="1"/>
  <c r="FR39" i="1"/>
  <c r="GX39" i="1" s="1" a="1"/>
  <c r="GX39" i="1" s="1"/>
  <c r="HV39" i="1" s="1" a="1"/>
  <c r="HV39" i="1" s="1"/>
  <c r="HS39" i="1" a="1"/>
  <c r="HS39" i="1" s="1"/>
  <c r="FR7" i="1"/>
  <c r="GX7" i="1" s="1" a="1"/>
  <c r="GX7" i="1" s="1"/>
  <c r="HV7" i="1" s="1" a="1"/>
  <c r="HV7" i="1" s="1"/>
  <c r="HS7" i="1" a="1"/>
  <c r="HS7" i="1" s="1"/>
  <c r="IH13" i="1"/>
  <c r="HR13" i="1" s="1" a="1"/>
  <c r="HR13" i="1" s="1"/>
  <c r="HR12" i="1" a="1"/>
  <c r="HR12" i="1" s="1"/>
  <c r="FS6" i="1"/>
  <c r="GY6" i="1" s="1" a="1"/>
  <c r="GY6" i="1" s="1"/>
  <c r="HT6" i="1" a="1"/>
  <c r="HT6" i="1" s="1"/>
  <c r="FR20" i="1"/>
  <c r="GX20" i="1" s="1" a="1"/>
  <c r="GX20" i="1" s="1"/>
  <c r="HV20" i="1" s="1" a="1"/>
  <c r="HV20" i="1" s="1"/>
  <c r="HS20" i="1" a="1"/>
  <c r="HS20" i="1" s="1"/>
  <c r="FT3" i="1"/>
  <c r="GZ3" i="1" s="1" a="1"/>
  <c r="GZ3" i="1" s="1"/>
  <c r="HU3" i="1" a="1"/>
  <c r="HU3" i="1" s="1"/>
  <c r="S793" i="2"/>
  <c r="HT12" i="1" a="1"/>
  <c r="HT12" i="1" s="1"/>
  <c r="FT48" i="1"/>
  <c r="GZ48" i="1" s="1" a="1"/>
  <c r="GZ48" i="1" s="1"/>
  <c r="HX48" i="1" s="1" a="1"/>
  <c r="HX48" i="1" s="1"/>
  <c r="HU48" i="1" a="1"/>
  <c r="HU48" i="1" s="1"/>
  <c r="FS13" i="1"/>
  <c r="GY13" i="1" s="1" a="1"/>
  <c r="GY13" i="1" s="1"/>
  <c r="HT13" i="1" a="1"/>
  <c r="HT13" i="1" s="1"/>
  <c r="S16" i="2"/>
  <c r="HT15" i="1" a="1"/>
  <c r="HT15" i="1" s="1"/>
  <c r="FT40" i="1"/>
  <c r="HU40" i="1" a="1"/>
  <c r="HU40" i="1" s="1"/>
  <c r="FT9" i="1"/>
  <c r="GZ9" i="1" s="1" a="1"/>
  <c r="GZ9" i="1" s="1"/>
  <c r="HX9" i="1" s="1" a="1"/>
  <c r="HX9" i="1" s="1"/>
  <c r="HU9" i="1" a="1"/>
  <c r="HU9" i="1" s="1"/>
  <c r="FR47" i="1"/>
  <c r="GX47" i="1" s="1" a="1"/>
  <c r="GX47" i="1" s="1"/>
  <c r="HV47" i="1" s="1" a="1"/>
  <c r="HV47" i="1" s="1"/>
  <c r="HS47" i="1" a="1"/>
  <c r="HS47" i="1" s="1"/>
  <c r="FR56" i="1"/>
  <c r="GX56" i="1" s="1" a="1"/>
  <c r="GX56" i="1" s="1"/>
  <c r="HV56" i="1" s="1" a="1"/>
  <c r="HV56" i="1" s="1"/>
  <c r="HS56" i="1" a="1"/>
  <c r="HS56" i="1" s="1"/>
  <c r="FR38" i="1"/>
  <c r="GX38" i="1" s="1" a="1"/>
  <c r="GX38" i="1" s="1"/>
  <c r="HV38" i="1" s="1" a="1"/>
  <c r="HV38" i="1" s="1"/>
  <c r="HS38" i="1" a="1"/>
  <c r="HS38" i="1" s="1"/>
  <c r="FR19" i="1"/>
  <c r="GX19" i="1" s="1" a="1"/>
  <c r="GX19" i="1" s="1"/>
  <c r="HV19" i="1" s="1" a="1"/>
  <c r="HV19" i="1" s="1"/>
  <c r="HS19" i="1" a="1"/>
  <c r="HS19" i="1" s="1"/>
  <c r="FR9" i="1"/>
  <c r="GX9" i="1" s="1" a="1"/>
  <c r="GX9" i="1" s="1"/>
  <c r="HV9" i="1" s="1" a="1"/>
  <c r="HV9" i="1" s="1"/>
  <c r="HS9" i="1" a="1"/>
  <c r="HS9" i="1" s="1"/>
  <c r="FR8" i="1"/>
  <c r="GX8" i="1" s="1" a="1"/>
  <c r="GX8" i="1" s="1"/>
  <c r="HV8" i="1" s="1" a="1"/>
  <c r="HV8" i="1" s="1"/>
  <c r="HS8" i="1" a="1"/>
  <c r="HS8" i="1" s="1"/>
  <c r="FR26" i="1"/>
  <c r="GX26" i="1" s="1" a="1"/>
  <c r="GX26" i="1" s="1"/>
  <c r="HV26" i="1" s="1" a="1"/>
  <c r="HV26" i="1" s="1"/>
  <c r="HS26" i="1" a="1"/>
  <c r="HS26" i="1" s="1"/>
  <c r="FS40" i="1"/>
  <c r="GY40" i="1" s="1" a="1"/>
  <c r="GY40" i="1" s="1"/>
  <c r="HW40" i="1" s="1" a="1"/>
  <c r="HW40" i="1" s="1"/>
  <c r="HT40" i="1" a="1"/>
  <c r="HT40" i="1" s="1"/>
  <c r="FR11" i="1"/>
  <c r="GX11" i="1" s="1" a="1"/>
  <c r="GX11" i="1" s="1"/>
  <c r="HV11" i="1" s="1" a="1"/>
  <c r="HV11" i="1" s="1"/>
  <c r="HS11" i="1" a="1"/>
  <c r="HS11" i="1" s="1"/>
  <c r="FS54" i="1"/>
  <c r="GY54" i="1" s="1" a="1"/>
  <c r="GY54" i="1" s="1"/>
  <c r="HW54" i="1" s="1" a="1"/>
  <c r="HW54" i="1" s="1"/>
  <c r="HT54" i="1" a="1"/>
  <c r="HT54" i="1" s="1"/>
  <c r="FS41" i="1"/>
  <c r="GY41" i="1" s="1" a="1"/>
  <c r="GY41" i="1" s="1"/>
  <c r="HW41" i="1" s="1" a="1"/>
  <c r="HW41" i="1" s="1"/>
  <c r="HT41" i="1" a="1"/>
  <c r="HT41" i="1" s="1"/>
  <c r="FR12" i="1"/>
  <c r="GX12" i="1" s="1" a="1"/>
  <c r="GX12" i="1" s="1"/>
  <c r="HV12" i="1" s="1" a="1"/>
  <c r="HV12" i="1" s="1"/>
  <c r="HS12" i="1" a="1"/>
  <c r="HS12" i="1" s="1"/>
  <c r="FS48" i="1"/>
  <c r="GY48" i="1" s="1" a="1"/>
  <c r="GY48" i="1" s="1"/>
  <c r="HW48" i="1" s="1" a="1"/>
  <c r="HW48" i="1" s="1"/>
  <c r="HT48" i="1" a="1"/>
  <c r="HT48" i="1" s="1"/>
  <c r="FS49" i="1"/>
  <c r="GY49" i="1" s="1" a="1"/>
  <c r="GY49" i="1" s="1"/>
  <c r="HW49" i="1" s="1" a="1"/>
  <c r="HW49" i="1" s="1"/>
  <c r="HT49" i="1" a="1"/>
  <c r="HT49" i="1" s="1"/>
  <c r="FT8" i="1"/>
  <c r="GZ8" i="1" s="1" a="1"/>
  <c r="GZ8" i="1" s="1"/>
  <c r="HX8" i="1" s="1" a="1"/>
  <c r="HX8" i="1" s="1"/>
  <c r="HU8" i="1" a="1"/>
  <c r="HU8" i="1" s="1"/>
  <c r="FR18" i="1"/>
  <c r="GX18" i="1" s="1" a="1"/>
  <c r="GX18" i="1" s="1"/>
  <c r="HV18" i="1" s="1" a="1"/>
  <c r="HV18" i="1" s="1"/>
  <c r="HS18" i="1" a="1"/>
  <c r="HS18" i="1" s="1"/>
  <c r="FR55" i="1"/>
  <c r="GX55" i="1" s="1" a="1"/>
  <c r="GX55" i="1" s="1"/>
  <c r="HV55" i="1" s="1" a="1"/>
  <c r="HV55" i="1" s="1"/>
  <c r="HS55" i="1" a="1"/>
  <c r="HS55" i="1" s="1"/>
  <c r="FR36" i="1"/>
  <c r="GX36" i="1" s="1" a="1"/>
  <c r="GX36" i="1" s="1"/>
  <c r="HV36" i="1" s="1" a="1"/>
  <c r="HV36" i="1" s="1"/>
  <c r="HS36" i="1" a="1"/>
  <c r="HS36" i="1" s="1"/>
  <c r="FS43" i="1"/>
  <c r="GY43" i="1" s="1" a="1"/>
  <c r="GY43" i="1" s="1"/>
  <c r="HW43" i="1" s="1" a="1"/>
  <c r="HW43" i="1" s="1"/>
  <c r="HT43" i="1" a="1"/>
  <c r="HT43" i="1" s="1"/>
  <c r="S8" i="2"/>
  <c r="HT7" i="1" a="1"/>
  <c r="HT7" i="1" s="1"/>
  <c r="S19" i="2"/>
  <c r="HT18" i="1" a="1"/>
  <c r="HT18" i="1" s="1"/>
  <c r="FS55" i="1"/>
  <c r="GY55" i="1" s="1" a="1"/>
  <c r="GY55" i="1" s="1"/>
  <c r="HW55" i="1" s="1" a="1"/>
  <c r="HW55" i="1" s="1"/>
  <c r="HT55" i="1" a="1"/>
  <c r="HT55" i="1" s="1"/>
  <c r="FT49" i="1"/>
  <c r="GZ49" i="1" s="1" a="1"/>
  <c r="GZ49" i="1" s="1"/>
  <c r="HX49" i="1" s="1" a="1"/>
  <c r="HX49" i="1" s="1"/>
  <c r="HU49" i="1" a="1"/>
  <c r="HU49" i="1" s="1"/>
  <c r="S10" i="2"/>
  <c r="HT9" i="1" a="1"/>
  <c r="HT9" i="1" s="1"/>
  <c r="FR44" i="1"/>
  <c r="GX44" i="1" s="1" a="1"/>
  <c r="GX44" i="1" s="1"/>
  <c r="HV44" i="1" s="1" a="1"/>
  <c r="HV44" i="1" s="1"/>
  <c r="HS44" i="1" a="1"/>
  <c r="HS44" i="1" s="1"/>
  <c r="FR34" i="1"/>
  <c r="GX34" i="1" s="1" a="1"/>
  <c r="GX34" i="1" s="1"/>
  <c r="HV34" i="1" s="1" a="1"/>
  <c r="HV34" i="1" s="1"/>
  <c r="HS34" i="1" a="1"/>
  <c r="HS34" i="1" s="1"/>
  <c r="FR45" i="1"/>
  <c r="GX45" i="1" s="1" a="1"/>
  <c r="GX45" i="1" s="1"/>
  <c r="HV45" i="1" s="1" a="1"/>
  <c r="HV45" i="1" s="1"/>
  <c r="HS45" i="1" a="1"/>
  <c r="HS45" i="1" s="1"/>
  <c r="FR17" i="1"/>
  <c r="GX17" i="1" s="1" a="1"/>
  <c r="GX17" i="1" s="1"/>
  <c r="HV17" i="1" s="1" a="1"/>
  <c r="HV17" i="1" s="1"/>
  <c r="HS17" i="1" a="1"/>
  <c r="HS17" i="1" s="1"/>
  <c r="FT43" i="1"/>
  <c r="GZ43" i="1" s="1" a="1"/>
  <c r="GZ43" i="1" s="1"/>
  <c r="HX43" i="1" s="1" a="1"/>
  <c r="HX43" i="1" s="1"/>
  <c r="HU43" i="1" a="1"/>
  <c r="HU43" i="1" s="1"/>
  <c r="S612" i="2"/>
  <c r="HT11" i="1" a="1"/>
  <c r="HT11" i="1" s="1"/>
  <c r="FR40" i="1"/>
  <c r="GX40" i="1" s="1" a="1"/>
  <c r="GX40" i="1" s="1"/>
  <c r="HV40" i="1" s="1" a="1"/>
  <c r="HV40" i="1" s="1"/>
  <c r="HS40" i="1" a="1"/>
  <c r="HS40" i="1" s="1"/>
  <c r="FR41" i="1"/>
  <c r="GX41" i="1" s="1" a="1"/>
  <c r="GX41" i="1" s="1"/>
  <c r="HV41" i="1" s="1" a="1"/>
  <c r="HV41" i="1" s="1"/>
  <c r="HS41" i="1" a="1"/>
  <c r="HS41" i="1" s="1"/>
  <c r="FS51" i="1"/>
  <c r="GY51" i="1" s="1" a="1"/>
  <c r="GY51" i="1" s="1"/>
  <c r="HW51" i="1" s="1" a="1"/>
  <c r="HW51" i="1" s="1"/>
  <c r="HT51" i="1" a="1"/>
  <c r="HT51" i="1" s="1"/>
  <c r="FS47" i="1"/>
  <c r="GY47" i="1" s="1" a="1"/>
  <c r="GY47" i="1" s="1"/>
  <c r="HW47" i="1" s="1" a="1"/>
  <c r="HW47" i="1" s="1"/>
  <c r="HT47" i="1" a="1"/>
  <c r="HT47" i="1" s="1"/>
  <c r="FT54" i="1"/>
  <c r="GZ54" i="1" s="1" a="1"/>
  <c r="GZ54" i="1" s="1"/>
  <c r="HX54" i="1" s="1" a="1"/>
  <c r="HX54" i="1" s="1"/>
  <c r="HU54" i="1" a="1"/>
  <c r="HU54" i="1" s="1"/>
  <c r="FT11" i="1"/>
  <c r="GZ11" i="1" s="1" a="1"/>
  <c r="GZ11" i="1" s="1"/>
  <c r="HX11" i="1" s="1" a="1"/>
  <c r="HX11" i="1" s="1"/>
  <c r="HU11" i="1" a="1"/>
  <c r="HU11" i="1" s="1"/>
  <c r="FR50" i="1"/>
  <c r="GX50" i="1" s="1" a="1"/>
  <c r="GX50" i="1" s="1"/>
  <c r="HV50" i="1" s="1" a="1"/>
  <c r="HV50" i="1" s="1"/>
  <c r="HS50" i="1" a="1"/>
  <c r="HS50" i="1" s="1"/>
  <c r="FR42" i="1"/>
  <c r="GX42" i="1" s="1" a="1"/>
  <c r="GX42" i="1" s="1"/>
  <c r="HV42" i="1" s="1" a="1"/>
  <c r="HV42" i="1" s="1"/>
  <c r="HS42" i="1" a="1"/>
  <c r="HS42" i="1" s="1"/>
  <c r="FR15" i="1"/>
  <c r="GX15" i="1" s="1" a="1"/>
  <c r="GX15" i="1" s="1"/>
  <c r="HV15" i="1" s="1" a="1"/>
  <c r="HV15" i="1" s="1"/>
  <c r="HS15" i="1" a="1"/>
  <c r="HS15" i="1" s="1"/>
  <c r="FT44" i="1"/>
  <c r="HU44" i="1" a="1"/>
  <c r="HU44" i="1" s="1"/>
  <c r="S6" i="2"/>
  <c r="HT5" i="1" a="1"/>
  <c r="HT5" i="1" s="1"/>
  <c r="FR10" i="1"/>
  <c r="GX10" i="1" s="1" a="1"/>
  <c r="GX10" i="1" s="1"/>
  <c r="HV10" i="1" s="1" a="1"/>
  <c r="HV10" i="1" s="1"/>
  <c r="HS10" i="1" a="1"/>
  <c r="HS10" i="1" s="1"/>
  <c r="FS57" i="1"/>
  <c r="GY57" i="1" s="1" a="1"/>
  <c r="GY57" i="1" s="1"/>
  <c r="HW57" i="1" s="1" a="1"/>
  <c r="HW57" i="1" s="1"/>
  <c r="HT57" i="1" a="1"/>
  <c r="HT57" i="1" s="1"/>
  <c r="FT4" i="1"/>
  <c r="GZ4" i="1" s="1" a="1"/>
  <c r="GZ4" i="1" s="1"/>
  <c r="HX4" i="1" s="1" a="1"/>
  <c r="HX4" i="1" s="1"/>
  <c r="HU4" i="1" a="1"/>
  <c r="HU4" i="1" s="1"/>
  <c r="FR30" i="1"/>
  <c r="GX30" i="1" s="1" a="1"/>
  <c r="GX30" i="1" s="1"/>
  <c r="HV30" i="1" s="1" a="1"/>
  <c r="HV30" i="1" s="1"/>
  <c r="HS30" i="1" a="1"/>
  <c r="HS30" i="1" s="1"/>
  <c r="FS50" i="1"/>
  <c r="GY50" i="1" s="1" a="1"/>
  <c r="GY50" i="1" s="1"/>
  <c r="HW50" i="1" s="1" a="1"/>
  <c r="HW50" i="1" s="1"/>
  <c r="HT50" i="1" a="1"/>
  <c r="HT50" i="1" s="1"/>
  <c r="FR13" i="1"/>
  <c r="GX13" i="1" s="1" a="1"/>
  <c r="GX13" i="1" s="1"/>
  <c r="HV13" i="1" s="1" a="1"/>
  <c r="HV13" i="1" s="1"/>
  <c r="HS13" i="1" a="1"/>
  <c r="HS13" i="1" s="1"/>
  <c r="FS39" i="1"/>
  <c r="GY39" i="1" s="1" a="1"/>
  <c r="GY39" i="1" s="1"/>
  <c r="HW39" i="1" s="1" a="1"/>
  <c r="HW39" i="1" s="1"/>
  <c r="HT39" i="1" a="1"/>
  <c r="HT39" i="1" s="1"/>
  <c r="FS56" i="1"/>
  <c r="GY56" i="1" s="1" a="1"/>
  <c r="GY56" i="1" s="1"/>
  <c r="HW56" i="1" s="1" a="1"/>
  <c r="HW56" i="1" s="1"/>
  <c r="HT56" i="1" a="1"/>
  <c r="HT56" i="1" s="1"/>
  <c r="S5" i="2"/>
  <c r="HT4" i="1" a="1"/>
  <c r="HT4" i="1" s="1"/>
  <c r="FT41" i="1"/>
  <c r="GZ41" i="1" s="1" a="1"/>
  <c r="GZ41" i="1" s="1"/>
  <c r="HX41" i="1" s="1" a="1"/>
  <c r="HX41" i="1" s="1"/>
  <c r="HU41" i="1" a="1"/>
  <c r="HU41" i="1" s="1"/>
  <c r="FT13" i="1"/>
  <c r="HU13" i="1" a="1"/>
  <c r="HU13" i="1" s="1"/>
  <c r="FR49" i="1"/>
  <c r="GX49" i="1" s="1" a="1"/>
  <c r="GX49" i="1" s="1"/>
  <c r="HV49" i="1" s="1" a="1"/>
  <c r="HV49" i="1" s="1"/>
  <c r="HS49" i="1" a="1"/>
  <c r="HS49" i="1" s="1"/>
  <c r="FR28" i="1"/>
  <c r="GX28" i="1" s="1" a="1"/>
  <c r="GX28" i="1" s="1"/>
  <c r="HV28" i="1" s="1" a="1"/>
  <c r="HV28" i="1" s="1"/>
  <c r="HS28" i="1" a="1"/>
  <c r="HS28" i="1" s="1"/>
  <c r="FR3" i="1"/>
  <c r="GX3" i="1" s="1" a="1"/>
  <c r="GX3" i="1" s="1"/>
  <c r="HV3" i="1" s="1" a="1"/>
  <c r="HV3" i="1" s="1"/>
  <c r="HS3" i="1" a="1"/>
  <c r="HS3" i="1" s="1"/>
  <c r="S609" i="2"/>
  <c r="HT8" i="1" a="1"/>
  <c r="HT8" i="1" s="1"/>
  <c r="FR51" i="1"/>
  <c r="GX51" i="1" s="1" a="1"/>
  <c r="GX51" i="1" s="1"/>
  <c r="HV51" i="1" s="1" a="1"/>
  <c r="HV51" i="1" s="1"/>
  <c r="HS51" i="1" a="1"/>
  <c r="HS51" i="1" s="1"/>
  <c r="FS2" i="1"/>
  <c r="T3" i="2" s="1"/>
  <c r="HT2" i="1" a="1"/>
  <c r="HT2" i="1" s="1"/>
  <c r="FR29" i="1"/>
  <c r="GX29" i="1" s="1" a="1"/>
  <c r="GX29" i="1" s="1"/>
  <c r="HV29" i="1" s="1" a="1"/>
  <c r="HV29" i="1" s="1"/>
  <c r="HS29" i="1" a="1"/>
  <c r="HS29" i="1" s="1"/>
  <c r="FS42" i="1"/>
  <c r="GY42" i="1" s="1" a="1"/>
  <c r="GY42" i="1" s="1"/>
  <c r="HW42" i="1" s="1" a="1"/>
  <c r="HW42" i="1" s="1"/>
  <c r="HT42" i="1" a="1"/>
  <c r="HT42" i="1" s="1"/>
  <c r="FS46" i="1"/>
  <c r="GY46" i="1" s="1" a="1"/>
  <c r="GY46" i="1" s="1"/>
  <c r="HW46" i="1" s="1" a="1"/>
  <c r="HW46" i="1" s="1"/>
  <c r="HT46" i="1" a="1"/>
  <c r="HT46" i="1" s="1"/>
  <c r="S80" i="2"/>
  <c r="HU19" i="1" a="1"/>
  <c r="HU19" i="1" s="1"/>
  <c r="S73" i="2"/>
  <c r="HU12" i="1" a="1"/>
  <c r="HU12" i="1" s="1"/>
  <c r="FR24" i="1"/>
  <c r="GX24" i="1" s="1" a="1"/>
  <c r="GX24" i="1" s="1"/>
  <c r="HV24" i="1" s="1" a="1"/>
  <c r="HV24" i="1" s="1"/>
  <c r="HS24" i="1" a="1"/>
  <c r="HS24" i="1" s="1"/>
  <c r="FR4" i="1"/>
  <c r="GX4" i="1" s="1" a="1"/>
  <c r="GX4" i="1" s="1"/>
  <c r="HV4" i="1" s="1" a="1"/>
  <c r="HV4" i="1" s="1"/>
  <c r="HS4" i="1" a="1"/>
  <c r="HS4" i="1" s="1"/>
  <c r="FT39" i="1"/>
  <c r="GZ39" i="1" s="1" a="1"/>
  <c r="GZ39" i="1" s="1"/>
  <c r="HX39" i="1" s="1" a="1"/>
  <c r="HX39" i="1" s="1"/>
  <c r="HU39" i="1" a="1"/>
  <c r="HU39" i="1" s="1"/>
  <c r="FR21" i="1"/>
  <c r="GX21" i="1" s="1" a="1"/>
  <c r="GX21" i="1" s="1"/>
  <c r="HV21" i="1" s="1" a="1"/>
  <c r="HV21" i="1" s="1"/>
  <c r="HS21" i="1" a="1"/>
  <c r="HS21" i="1" s="1"/>
  <c r="S24" i="2"/>
  <c r="HT23" i="1" a="1"/>
  <c r="HT23" i="1" s="1"/>
  <c r="FR27" i="1"/>
  <c r="GX27" i="1" s="1" a="1"/>
  <c r="GX27" i="1" s="1"/>
  <c r="HV27" i="1" s="1" a="1"/>
  <c r="HV27" i="1" s="1"/>
  <c r="HS27" i="1" a="1"/>
  <c r="HS27" i="1" s="1"/>
  <c r="FT2" i="1"/>
  <c r="GZ2" i="1" s="1" a="1"/>
  <c r="GZ2" i="1" s="1"/>
  <c r="HX2" i="1" s="1" a="1"/>
  <c r="HX2" i="1" s="1"/>
  <c r="HU2" i="1" a="1"/>
  <c r="HU2" i="1" s="1"/>
  <c r="FS45" i="1"/>
  <c r="GY45" i="1" s="1" a="1"/>
  <c r="GY45" i="1" s="1"/>
  <c r="HW45" i="1" s="1" a="1"/>
  <c r="HW45" i="1" s="1"/>
  <c r="HT45" i="1" a="1"/>
  <c r="HT45" i="1" s="1"/>
  <c r="FT10" i="1"/>
  <c r="GZ10" i="1" s="1" a="1"/>
  <c r="GZ10" i="1" s="1"/>
  <c r="HX10" i="1" s="1" a="1"/>
  <c r="HX10" i="1" s="1"/>
  <c r="HU10" i="1" a="1"/>
  <c r="HU10" i="1" s="1"/>
  <c r="S75" i="2"/>
  <c r="HU14" i="1" a="1"/>
  <c r="HU14" i="1" s="1"/>
  <c r="FR23" i="1"/>
  <c r="GX23" i="1" s="1" a="1"/>
  <c r="GX23" i="1" s="1"/>
  <c r="HV23" i="1" s="1" a="1"/>
  <c r="HV23" i="1" s="1"/>
  <c r="HS23" i="1" a="1"/>
  <c r="HS23" i="1" s="1"/>
  <c r="FR22" i="1"/>
  <c r="GX22" i="1" s="1" a="1"/>
  <c r="GX22" i="1" s="1"/>
  <c r="HV22" i="1" s="1" a="1"/>
  <c r="HV22" i="1" s="1"/>
  <c r="HS22" i="1" a="1"/>
  <c r="HS22" i="1" s="1"/>
  <c r="GB34" i="1"/>
  <c r="HH34" i="1" s="1" a="1"/>
  <c r="HH34" i="1" s="1"/>
  <c r="X575" i="2" s="1"/>
  <c r="GF28" i="1"/>
  <c r="HL28" i="1" s="1" a="1"/>
  <c r="HL28" i="1" s="1"/>
  <c r="X809" i="2" s="1"/>
  <c r="GF36" i="1"/>
  <c r="HL36" i="1" s="1" a="1"/>
  <c r="HL36" i="1" s="1"/>
  <c r="X817" i="2" s="1"/>
  <c r="GA22" i="1"/>
  <c r="HG22" i="1" s="1" a="1"/>
  <c r="HG22" i="1" s="1"/>
  <c r="GA31" i="1"/>
  <c r="HG31" i="1" s="1" a="1"/>
  <c r="HG31" i="1" s="1"/>
  <c r="FT36" i="1"/>
  <c r="GZ36" i="1" s="1" a="1"/>
  <c r="GZ36" i="1" s="1"/>
  <c r="GA24" i="1"/>
  <c r="HG24" i="1" s="1" a="1"/>
  <c r="HG24" i="1" s="1"/>
  <c r="FT17" i="1"/>
  <c r="GZ17" i="1" s="1" a="1"/>
  <c r="GZ17" i="1" s="1"/>
  <c r="FU4" i="1"/>
  <c r="HA4" i="1" s="1" a="1"/>
  <c r="HA4" i="1" s="1"/>
  <c r="GA32" i="1"/>
  <c r="HG32" i="1" s="1" a="1"/>
  <c r="HG32" i="1" s="1"/>
  <c r="GB15" i="1"/>
  <c r="HH15" i="1" s="1" a="1"/>
  <c r="HH15" i="1" s="1"/>
  <c r="X556" i="2" s="1"/>
  <c r="FZ37" i="1"/>
  <c r="FT19" i="1"/>
  <c r="GZ19" i="1" s="1" a="1"/>
  <c r="GZ19" i="1" s="1"/>
  <c r="GA16" i="1"/>
  <c r="HG16" i="1" s="1" a="1"/>
  <c r="HG16" i="1" s="1"/>
  <c r="GB20" i="1"/>
  <c r="HH20" i="1" s="1" a="1"/>
  <c r="HH20" i="1" s="1"/>
  <c r="X561" i="2" s="1"/>
  <c r="FT12" i="1"/>
  <c r="GZ12" i="1" s="1" a="1"/>
  <c r="GZ12" i="1" s="1"/>
  <c r="HX12" i="1" s="1" a="1"/>
  <c r="HX12" i="1" s="1"/>
  <c r="GB36" i="1"/>
  <c r="HH36" i="1" s="1" a="1"/>
  <c r="HH36" i="1" s="1"/>
  <c r="X577" i="2" s="1"/>
  <c r="FV34" i="1"/>
  <c r="HB34" i="1" s="1" a="1"/>
  <c r="HB34" i="1" s="1"/>
  <c r="GB26" i="1"/>
  <c r="HH26" i="1" s="1" a="1"/>
  <c r="HH26" i="1" s="1"/>
  <c r="X567" i="2" s="1"/>
  <c r="FV37" i="1"/>
  <c r="HB37" i="1" s="1" a="1"/>
  <c r="HB37" i="1" s="1"/>
  <c r="GD16" i="1"/>
  <c r="HJ16" i="1" s="1" a="1"/>
  <c r="HJ16" i="1" s="1"/>
  <c r="X677" i="2" s="1"/>
  <c r="GB9" i="1"/>
  <c r="HH9" i="1" s="1" a="1"/>
  <c r="HH9" i="1" s="1"/>
  <c r="X550" i="2" s="1"/>
  <c r="GA18" i="1"/>
  <c r="HG18" i="1" s="1" a="1"/>
  <c r="HG18" i="1" s="1"/>
  <c r="GD24" i="1"/>
  <c r="HJ24" i="1" s="1" a="1"/>
  <c r="HJ24" i="1" s="1"/>
  <c r="X685" i="2" s="1"/>
  <c r="GA17" i="1"/>
  <c r="HG17" i="1" s="1" a="1"/>
  <c r="HG17" i="1" s="1"/>
  <c r="FU34" i="1"/>
  <c r="HA34" i="1" s="1" a="1"/>
  <c r="HA34" i="1" s="1"/>
  <c r="FU23" i="1"/>
  <c r="HA23" i="1" s="1" a="1"/>
  <c r="HA23" i="1" s="1"/>
  <c r="FW27" i="1"/>
  <c r="HC27" i="1" s="1" a="1"/>
  <c r="HC27" i="1" s="1"/>
  <c r="FV15" i="1"/>
  <c r="HB15" i="1" s="1" a="1"/>
  <c r="HB15" i="1" s="1"/>
  <c r="GF4" i="1"/>
  <c r="HL4" i="1" s="1" a="1"/>
  <c r="HL4" i="1" s="1"/>
  <c r="X785" i="2" s="1"/>
  <c r="GC35" i="1"/>
  <c r="HI35" i="1" s="1" a="1"/>
  <c r="HI35" i="1" s="1"/>
  <c r="X636" i="2" s="1"/>
  <c r="GC38" i="1"/>
  <c r="HI38" i="1" s="1" a="1"/>
  <c r="HI38" i="1" s="1"/>
  <c r="X639" i="2" s="1"/>
  <c r="FZ7" i="1"/>
  <c r="HF7" i="1" s="1" a="1"/>
  <c r="HF7" i="1" s="1"/>
  <c r="FV36" i="1"/>
  <c r="HB36" i="1" s="1" a="1"/>
  <c r="HB36" i="1" s="1"/>
  <c r="FZ16" i="1"/>
  <c r="HF16" i="1" s="1" a="1"/>
  <c r="HF16" i="1" s="1"/>
  <c r="FZ38" i="1"/>
  <c r="HF38" i="1" s="1" a="1"/>
  <c r="HF38" i="1" s="1"/>
  <c r="FZ32" i="1"/>
  <c r="HF32" i="1" s="1" a="1"/>
  <c r="HF32" i="1" s="1"/>
  <c r="S67" i="2"/>
  <c r="S305" i="2"/>
  <c r="S311" i="2"/>
  <c r="S306" i="2"/>
  <c r="S308" i="2"/>
  <c r="T303" i="2"/>
  <c r="T312" i="2"/>
  <c r="T305" i="2"/>
  <c r="T187" i="2"/>
  <c r="T304" i="2"/>
  <c r="T308" i="2"/>
  <c r="T313" i="2"/>
  <c r="T247" i="2"/>
  <c r="T315" i="2"/>
  <c r="T314" i="2"/>
  <c r="T310" i="2"/>
  <c r="T307" i="2"/>
  <c r="T311" i="2"/>
  <c r="T306" i="2"/>
  <c r="S315" i="2"/>
  <c r="S307" i="2"/>
  <c r="S187" i="2"/>
  <c r="S312" i="2"/>
  <c r="S314" i="2"/>
  <c r="S304" i="2"/>
  <c r="S7" i="2"/>
  <c r="S303" i="2"/>
  <c r="S310" i="2"/>
  <c r="S313" i="2"/>
  <c r="S3" i="2"/>
  <c r="S744" i="2"/>
  <c r="S749" i="2"/>
  <c r="S635" i="2"/>
  <c r="S622" i="2"/>
  <c r="FU33" i="1"/>
  <c r="HA33" i="1" s="1" a="1"/>
  <c r="HA33" i="1" s="1"/>
  <c r="S802" i="2"/>
  <c r="S630" i="2"/>
  <c r="S619" i="2"/>
  <c r="S815" i="2"/>
  <c r="S814" i="2"/>
  <c r="S632" i="2"/>
  <c r="S796" i="2"/>
  <c r="S747" i="2"/>
  <c r="S687" i="2"/>
  <c r="S753" i="2"/>
  <c r="S627" i="2"/>
  <c r="S638" i="2"/>
  <c r="T155" i="2"/>
  <c r="T443" i="2"/>
  <c r="S805" i="2"/>
  <c r="S798" i="2"/>
  <c r="S754" i="2"/>
  <c r="S684" i="2"/>
  <c r="S695" i="2"/>
  <c r="S803" i="2"/>
  <c r="S689" i="2"/>
  <c r="S751" i="2"/>
  <c r="S628" i="2"/>
  <c r="S688" i="2"/>
  <c r="S629" i="2"/>
  <c r="S681" i="2"/>
  <c r="S745" i="2"/>
  <c r="FT14" i="1"/>
  <c r="GZ14" i="1" s="1" a="1"/>
  <c r="GZ14" i="1" s="1"/>
  <c r="S759" i="2"/>
  <c r="S698" i="2"/>
  <c r="S690" i="2"/>
  <c r="S606" i="2"/>
  <c r="S691" i="2"/>
  <c r="S819" i="2"/>
  <c r="S727" i="2"/>
  <c r="S682" i="2"/>
  <c r="S696" i="2"/>
  <c r="S693" i="2"/>
  <c r="S686" i="2"/>
  <c r="S757" i="2"/>
  <c r="S739" i="2"/>
  <c r="T745" i="2"/>
  <c r="T685" i="2"/>
  <c r="T755" i="2"/>
  <c r="T730" i="2"/>
  <c r="T743" i="2"/>
  <c r="T628" i="2"/>
  <c r="T699" i="2"/>
  <c r="T694" i="2"/>
  <c r="T624" i="2"/>
  <c r="T627" i="2"/>
  <c r="T638" i="2"/>
  <c r="T622" i="2"/>
  <c r="T639" i="2"/>
  <c r="T796" i="2"/>
  <c r="T758" i="2"/>
  <c r="T680" i="2"/>
  <c r="T686" i="2"/>
  <c r="T620" i="2"/>
  <c r="T618" i="2"/>
  <c r="T749" i="2"/>
  <c r="T752" i="2"/>
  <c r="T739" i="2"/>
  <c r="T682" i="2"/>
  <c r="T695" i="2"/>
  <c r="T808" i="2"/>
  <c r="T696" i="2"/>
  <c r="T634" i="2"/>
  <c r="T746" i="2"/>
  <c r="T631" i="2"/>
  <c r="T804" i="2"/>
  <c r="T756" i="2"/>
  <c r="T750" i="2"/>
  <c r="T697" i="2"/>
  <c r="T687" i="2"/>
  <c r="T737" i="2"/>
  <c r="T727" i="2"/>
  <c r="T635" i="2"/>
  <c r="T603" i="2"/>
  <c r="T636" i="2"/>
  <c r="T747" i="2"/>
  <c r="T681" i="2"/>
  <c r="T689" i="2"/>
  <c r="T619" i="2"/>
  <c r="T817" i="2"/>
  <c r="T753" i="2"/>
  <c r="T798" i="2"/>
  <c r="T783" i="2"/>
  <c r="T813" i="2"/>
  <c r="T623" i="2"/>
  <c r="T633" i="2"/>
  <c r="T693" i="2"/>
  <c r="T684" i="2"/>
  <c r="T698" i="2"/>
  <c r="T809" i="2"/>
  <c r="T814" i="2"/>
  <c r="T692" i="2"/>
  <c r="T679" i="2"/>
  <c r="T744" i="2"/>
  <c r="T751" i="2"/>
  <c r="T632" i="2"/>
  <c r="T690" i="2"/>
  <c r="T806" i="2"/>
  <c r="T799" i="2"/>
  <c r="T801" i="2"/>
  <c r="T810" i="2"/>
  <c r="T625" i="2"/>
  <c r="T816" i="2"/>
  <c r="T754" i="2"/>
  <c r="T626" i="2"/>
  <c r="T677" i="2"/>
  <c r="T811" i="2"/>
  <c r="T802" i="2"/>
  <c r="T803" i="2"/>
  <c r="T748" i="2"/>
  <c r="T676" i="2"/>
  <c r="T815" i="2"/>
  <c r="T683" i="2"/>
  <c r="T606" i="2"/>
  <c r="T812" i="2"/>
  <c r="T785" i="2"/>
  <c r="T621" i="2"/>
  <c r="T759" i="2"/>
  <c r="T670" i="2"/>
  <c r="T688" i="2"/>
  <c r="T742" i="2"/>
  <c r="T726" i="2"/>
  <c r="T807" i="2"/>
  <c r="T805" i="2"/>
  <c r="T757" i="2"/>
  <c r="T741" i="2"/>
  <c r="T819" i="2"/>
  <c r="T629" i="2"/>
  <c r="T630" i="2"/>
  <c r="T691" i="2"/>
  <c r="T800" i="2"/>
  <c r="T637" i="2"/>
  <c r="T666" i="2"/>
  <c r="T818" i="2"/>
  <c r="FZ31" i="1"/>
  <c r="HF31" i="1" s="1" a="1"/>
  <c r="HF31" i="1" s="1"/>
  <c r="FU18" i="1"/>
  <c r="T139" i="2" s="1"/>
  <c r="GB27" i="1"/>
  <c r="HH27" i="1" s="1" a="1"/>
  <c r="HH27" i="1" s="1"/>
  <c r="X568" i="2" s="1"/>
  <c r="GA25" i="1"/>
  <c r="HG25" i="1" s="1" a="1"/>
  <c r="HG25" i="1" s="1"/>
  <c r="GA37" i="1"/>
  <c r="HG37" i="1" s="1" a="1"/>
  <c r="HG37" i="1" s="1"/>
  <c r="X743" i="2"/>
  <c r="X816" i="2"/>
  <c r="S800" i="2"/>
  <c r="S811" i="2"/>
  <c r="S818" i="2"/>
  <c r="S810" i="2"/>
  <c r="S683" i="2"/>
  <c r="S694" i="2"/>
  <c r="S808" i="2"/>
  <c r="S692" i="2"/>
  <c r="S664" i="2"/>
  <c r="S674" i="2"/>
  <c r="S676" i="2"/>
  <c r="S633" i="2"/>
  <c r="S807" i="2"/>
  <c r="S756" i="2"/>
  <c r="S697" i="2"/>
  <c r="S699" i="2"/>
  <c r="S755" i="2"/>
  <c r="S758" i="2"/>
  <c r="FU2" i="1"/>
  <c r="HA2" i="1" s="1" a="1"/>
  <c r="HA2" i="1" s="1"/>
  <c r="FU13" i="1"/>
  <c r="HA13" i="1" s="1" a="1"/>
  <c r="HA13" i="1" s="1"/>
  <c r="GB29" i="1"/>
  <c r="HH29" i="1" s="1" a="1"/>
  <c r="HH29" i="1" s="1"/>
  <c r="X570" i="2" s="1"/>
  <c r="GA28" i="1"/>
  <c r="HG28" i="1" s="1" a="1"/>
  <c r="HG28" i="1" s="1"/>
  <c r="S679" i="2"/>
  <c r="S626" i="2"/>
  <c r="S621" i="2"/>
  <c r="S631" i="2"/>
  <c r="S746" i="2"/>
  <c r="S743" i="2"/>
  <c r="S634" i="2"/>
  <c r="S625" i="2"/>
  <c r="S730" i="2"/>
  <c r="S603" i="2"/>
  <c r="S799" i="2"/>
  <c r="FS23" i="1"/>
  <c r="T24" i="2" s="1"/>
  <c r="T575" i="2"/>
  <c r="T516" i="2"/>
  <c r="T562" i="2"/>
  <c r="T512" i="2"/>
  <c r="T268" i="2"/>
  <c r="T459" i="2"/>
  <c r="T452" i="2"/>
  <c r="T212" i="2"/>
  <c r="T561" i="2"/>
  <c r="T513" i="2"/>
  <c r="T218" i="2"/>
  <c r="T497" i="2"/>
  <c r="T453" i="2"/>
  <c r="T458" i="2"/>
  <c r="T568" i="2"/>
  <c r="T506" i="2"/>
  <c r="T518" i="2"/>
  <c r="T217" i="2"/>
  <c r="T80" i="2"/>
  <c r="T519" i="2"/>
  <c r="T499" i="2"/>
  <c r="T498" i="2"/>
  <c r="T567" i="2"/>
  <c r="T505" i="2"/>
  <c r="T78" i="2"/>
  <c r="T205" i="2"/>
  <c r="T215" i="2"/>
  <c r="T556" i="2"/>
  <c r="T144" i="2"/>
  <c r="T509" i="2"/>
  <c r="T97" i="2"/>
  <c r="T154" i="2"/>
  <c r="T437" i="2"/>
  <c r="T577" i="2"/>
  <c r="T503" i="2"/>
  <c r="T196" i="2"/>
  <c r="FX36" i="1"/>
  <c r="T337" i="2" s="1"/>
  <c r="S337" i="2"/>
  <c r="FY25" i="1"/>
  <c r="T386" i="2" s="1"/>
  <c r="S386" i="2"/>
  <c r="FW25" i="1"/>
  <c r="T266" i="2" s="1"/>
  <c r="S266" i="2"/>
  <c r="FU31" i="1"/>
  <c r="T152" i="2" s="1"/>
  <c r="S152" i="2"/>
  <c r="FU19" i="1"/>
  <c r="T140" i="2" s="1"/>
  <c r="S140" i="2"/>
  <c r="GB23" i="1"/>
  <c r="T564" i="2" s="1"/>
  <c r="S564" i="2"/>
  <c r="FX15" i="1"/>
  <c r="T316" i="2" s="1"/>
  <c r="S316" i="2"/>
  <c r="FY37" i="1"/>
  <c r="T398" i="2" s="1"/>
  <c r="S398" i="2"/>
  <c r="FV25" i="1"/>
  <c r="T206" i="2" s="1"/>
  <c r="S206" i="2"/>
  <c r="FT22" i="1"/>
  <c r="T83" i="2" s="1"/>
  <c r="S83" i="2"/>
  <c r="GB22" i="1"/>
  <c r="T563" i="2" s="1"/>
  <c r="S563" i="2"/>
  <c r="FX21" i="1"/>
  <c r="T322" i="2" s="1"/>
  <c r="S322" i="2"/>
  <c r="FX32" i="1"/>
  <c r="T333" i="2" s="1"/>
  <c r="S333" i="2"/>
  <c r="FY23" i="1"/>
  <c r="T384" i="2" s="1"/>
  <c r="S384" i="2"/>
  <c r="FY29" i="1"/>
  <c r="T390" i="2" s="1"/>
  <c r="S390" i="2"/>
  <c r="FS37" i="1"/>
  <c r="T38" i="2" s="1"/>
  <c r="S38" i="2"/>
  <c r="FS33" i="1"/>
  <c r="T34" i="2" s="1"/>
  <c r="S34" i="2"/>
  <c r="FW33" i="1"/>
  <c r="T274" i="2" s="1"/>
  <c r="S274" i="2"/>
  <c r="FW23" i="1"/>
  <c r="T264" i="2" s="1"/>
  <c r="S264" i="2"/>
  <c r="FX24" i="1"/>
  <c r="T325" i="2" s="1"/>
  <c r="S325" i="2"/>
  <c r="FW18" i="1"/>
  <c r="T259" i="2" s="1"/>
  <c r="S259" i="2"/>
  <c r="FX35" i="1"/>
  <c r="T336" i="2" s="1"/>
  <c r="S336" i="2"/>
  <c r="FY24" i="1"/>
  <c r="T385" i="2" s="1"/>
  <c r="S385" i="2"/>
  <c r="FW32" i="1"/>
  <c r="T273" i="2" s="1"/>
  <c r="S273" i="2"/>
  <c r="FV38" i="1"/>
  <c r="T219" i="2" s="1"/>
  <c r="S219" i="2"/>
  <c r="FT27" i="1"/>
  <c r="T88" i="2" s="1"/>
  <c r="S88" i="2"/>
  <c r="FU16" i="1"/>
  <c r="T137" i="2" s="1"/>
  <c r="S137" i="2"/>
  <c r="FX33" i="1"/>
  <c r="T334" i="2" s="1"/>
  <c r="S334" i="2"/>
  <c r="FX31" i="1"/>
  <c r="T332" i="2" s="1"/>
  <c r="S332" i="2"/>
  <c r="FY17" i="1"/>
  <c r="T378" i="2" s="1"/>
  <c r="S378" i="2"/>
  <c r="FY19" i="1"/>
  <c r="T380" i="2" s="1"/>
  <c r="S380" i="2"/>
  <c r="FY28" i="1"/>
  <c r="T389" i="2" s="1"/>
  <c r="S389" i="2"/>
  <c r="FY38" i="1"/>
  <c r="T399" i="2" s="1"/>
  <c r="S399" i="2"/>
  <c r="FS30" i="1"/>
  <c r="T31" i="2" s="1"/>
  <c r="S31" i="2"/>
  <c r="FS29" i="1"/>
  <c r="T30" i="2" s="1"/>
  <c r="S30" i="2"/>
  <c r="FS21" i="1"/>
  <c r="T22" i="2" s="1"/>
  <c r="S22" i="2"/>
  <c r="FW34" i="1"/>
  <c r="T275" i="2" s="1"/>
  <c r="S275" i="2"/>
  <c r="FW15" i="1"/>
  <c r="T256" i="2" s="1"/>
  <c r="S256" i="2"/>
  <c r="FW21" i="1"/>
  <c r="T262" i="2" s="1"/>
  <c r="S262" i="2"/>
  <c r="FZ21" i="1"/>
  <c r="T442" i="2" s="1"/>
  <c r="S442" i="2"/>
  <c r="FZ36" i="1"/>
  <c r="T457" i="2" s="1"/>
  <c r="S457" i="2"/>
  <c r="FV29" i="1"/>
  <c r="T210" i="2" s="1"/>
  <c r="S210" i="2"/>
  <c r="FV32" i="1"/>
  <c r="T213" i="2" s="1"/>
  <c r="S213" i="2"/>
  <c r="FV27" i="1"/>
  <c r="T208" i="2" s="1"/>
  <c r="S208" i="2"/>
  <c r="FV23" i="1"/>
  <c r="T204" i="2" s="1"/>
  <c r="S204" i="2"/>
  <c r="FT35" i="1"/>
  <c r="T96" i="2" s="1"/>
  <c r="S96" i="2"/>
  <c r="FT16" i="1"/>
  <c r="T77" i="2" s="1"/>
  <c r="S77" i="2"/>
  <c r="FU29" i="1"/>
  <c r="T150" i="2" s="1"/>
  <c r="S150" i="2"/>
  <c r="FW37" i="1"/>
  <c r="T278" i="2" s="1"/>
  <c r="S278" i="2"/>
  <c r="FT28" i="1"/>
  <c r="T89" i="2" s="1"/>
  <c r="S89" i="2"/>
  <c r="FU24" i="1"/>
  <c r="T145" i="2" s="1"/>
  <c r="S145" i="2"/>
  <c r="FW26" i="1"/>
  <c r="T267" i="2" s="1"/>
  <c r="S267" i="2"/>
  <c r="FZ28" i="1"/>
  <c r="T449" i="2" s="1"/>
  <c r="S449" i="2"/>
  <c r="GB31" i="1"/>
  <c r="T572" i="2" s="1"/>
  <c r="S572" i="2"/>
  <c r="FX22" i="1"/>
  <c r="T323" i="2" s="1"/>
  <c r="S323" i="2"/>
  <c r="FX20" i="1"/>
  <c r="T321" i="2" s="1"/>
  <c r="S321" i="2"/>
  <c r="FY36" i="1"/>
  <c r="T397" i="2" s="1"/>
  <c r="S397" i="2"/>
  <c r="FY16" i="1"/>
  <c r="T377" i="2" s="1"/>
  <c r="S377" i="2"/>
  <c r="FX19" i="1"/>
  <c r="T320" i="2" s="1"/>
  <c r="S320" i="2"/>
  <c r="FX27" i="1"/>
  <c r="T328" i="2" s="1"/>
  <c r="S328" i="2"/>
  <c r="FY22" i="1"/>
  <c r="T383" i="2" s="1"/>
  <c r="S383" i="2"/>
  <c r="FY26" i="1"/>
  <c r="T387" i="2" s="1"/>
  <c r="S387" i="2"/>
  <c r="FY35" i="1"/>
  <c r="T396" i="2" s="1"/>
  <c r="S396" i="2"/>
  <c r="FS26" i="1"/>
  <c r="T27" i="2" s="1"/>
  <c r="S27" i="2"/>
  <c r="FS38" i="1"/>
  <c r="T39" i="2" s="1"/>
  <c r="S39" i="2"/>
  <c r="FS20" i="1"/>
  <c r="T21" i="2" s="1"/>
  <c r="S21" i="2"/>
  <c r="FW35" i="1"/>
  <c r="T276" i="2" s="1"/>
  <c r="S276" i="2"/>
  <c r="FW22" i="1"/>
  <c r="T263" i="2" s="1"/>
  <c r="S263" i="2"/>
  <c r="FW20" i="1"/>
  <c r="T261" i="2" s="1"/>
  <c r="S261" i="2"/>
  <c r="FZ29" i="1"/>
  <c r="T450" i="2" s="1"/>
  <c r="S450" i="2"/>
  <c r="FZ19" i="1"/>
  <c r="T440" i="2" s="1"/>
  <c r="S440" i="2"/>
  <c r="FZ27" i="1"/>
  <c r="T448" i="2" s="1"/>
  <c r="S448" i="2"/>
  <c r="FZ15" i="1"/>
  <c r="T436" i="2" s="1"/>
  <c r="S436" i="2"/>
  <c r="FV33" i="1"/>
  <c r="T214" i="2" s="1"/>
  <c r="S214" i="2"/>
  <c r="FV21" i="1"/>
  <c r="T202" i="2" s="1"/>
  <c r="S202" i="2"/>
  <c r="FT30" i="1"/>
  <c r="T91" i="2" s="1"/>
  <c r="S91" i="2"/>
  <c r="FU28" i="1"/>
  <c r="T149" i="2" s="1"/>
  <c r="S149" i="2"/>
  <c r="FW36" i="1"/>
  <c r="T277" i="2" s="1"/>
  <c r="S277" i="2"/>
  <c r="FZ33" i="1"/>
  <c r="T454" i="2" s="1"/>
  <c r="S454" i="2"/>
  <c r="FU26" i="1"/>
  <c r="T147" i="2" s="1"/>
  <c r="S147" i="2"/>
  <c r="FU17" i="1"/>
  <c r="T138" i="2" s="1"/>
  <c r="S138" i="2"/>
  <c r="GA30" i="1"/>
  <c r="T511" i="2" s="1"/>
  <c r="S511" i="2"/>
  <c r="FS34" i="1"/>
  <c r="T35" i="2" s="1"/>
  <c r="S35" i="2"/>
  <c r="FW31" i="1"/>
  <c r="T272" i="2" s="1"/>
  <c r="S272" i="2"/>
  <c r="FT21" i="1"/>
  <c r="T82" i="2" s="1"/>
  <c r="S82" i="2"/>
  <c r="FU27" i="1"/>
  <c r="T148" i="2" s="1"/>
  <c r="S148" i="2"/>
  <c r="FX34" i="1"/>
  <c r="T335" i="2" s="1"/>
  <c r="S335" i="2"/>
  <c r="FX37" i="1"/>
  <c r="T338" i="2" s="1"/>
  <c r="S338" i="2"/>
  <c r="FX17" i="1"/>
  <c r="T318" i="2" s="1"/>
  <c r="S318" i="2"/>
  <c r="FX30" i="1"/>
  <c r="T331" i="2" s="1"/>
  <c r="S331" i="2"/>
  <c r="FY15" i="1"/>
  <c r="T376" i="2" s="1"/>
  <c r="S376" i="2"/>
  <c r="FY34" i="1"/>
  <c r="T395" i="2" s="1"/>
  <c r="S395" i="2"/>
  <c r="FS31" i="1"/>
  <c r="T32" i="2" s="1"/>
  <c r="S32" i="2"/>
  <c r="FS25" i="1"/>
  <c r="T26" i="2" s="1"/>
  <c r="S26" i="2"/>
  <c r="FS36" i="1"/>
  <c r="T37" i="2" s="1"/>
  <c r="S37" i="2"/>
  <c r="FS32" i="1"/>
  <c r="T33" i="2" s="1"/>
  <c r="S33" i="2"/>
  <c r="FW17" i="1"/>
  <c r="T258" i="2" s="1"/>
  <c r="S258" i="2"/>
  <c r="FW19" i="1"/>
  <c r="T260" i="2" s="1"/>
  <c r="S260" i="2"/>
  <c r="FZ35" i="1"/>
  <c r="T456" i="2" s="1"/>
  <c r="S456" i="2"/>
  <c r="FZ30" i="1"/>
  <c r="T451" i="2" s="1"/>
  <c r="S451" i="2"/>
  <c r="FV28" i="1"/>
  <c r="T209" i="2" s="1"/>
  <c r="S209" i="2"/>
  <c r="FV22" i="1"/>
  <c r="T203" i="2" s="1"/>
  <c r="S203" i="2"/>
  <c r="FV20" i="1"/>
  <c r="T201" i="2" s="1"/>
  <c r="S201" i="2"/>
  <c r="FT26" i="1"/>
  <c r="T87" i="2" s="1"/>
  <c r="S87" i="2"/>
  <c r="FT38" i="1"/>
  <c r="T99" i="2" s="1"/>
  <c r="S99" i="2"/>
  <c r="FT18" i="1"/>
  <c r="T79" i="2" s="1"/>
  <c r="S79" i="2"/>
  <c r="FU21" i="1"/>
  <c r="T142" i="2" s="1"/>
  <c r="S142" i="2"/>
  <c r="FU38" i="1"/>
  <c r="T159" i="2" s="1"/>
  <c r="S159" i="2"/>
  <c r="GB33" i="1"/>
  <c r="T574" i="2" s="1"/>
  <c r="S574" i="2"/>
  <c r="GB25" i="1"/>
  <c r="T566" i="2" s="1"/>
  <c r="S566" i="2"/>
  <c r="GA27" i="1"/>
  <c r="T508" i="2" s="1"/>
  <c r="S508" i="2"/>
  <c r="GA23" i="1"/>
  <c r="T504" i="2" s="1"/>
  <c r="S504" i="2"/>
  <c r="GA34" i="1"/>
  <c r="T515" i="2" s="1"/>
  <c r="S515" i="2"/>
  <c r="FX26" i="1"/>
  <c r="T327" i="2" s="1"/>
  <c r="S327" i="2"/>
  <c r="FS16" i="1"/>
  <c r="T17" i="2" s="1"/>
  <c r="S17" i="2"/>
  <c r="FZ18" i="1"/>
  <c r="T439" i="2" s="1"/>
  <c r="S439" i="2"/>
  <c r="FT15" i="1"/>
  <c r="T76" i="2" s="1"/>
  <c r="S76" i="2"/>
  <c r="FW24" i="1"/>
  <c r="T265" i="2" s="1"/>
  <c r="S265" i="2"/>
  <c r="FV26" i="1"/>
  <c r="T207" i="2" s="1"/>
  <c r="S207" i="2"/>
  <c r="GB37" i="1"/>
  <c r="T578" i="2" s="1"/>
  <c r="S578" i="2"/>
  <c r="FT31" i="1"/>
  <c r="T92" i="2" s="1"/>
  <c r="FX16" i="1"/>
  <c r="T317" i="2" s="1"/>
  <c r="S317" i="2"/>
  <c r="FX29" i="1"/>
  <c r="T330" i="2" s="1"/>
  <c r="S330" i="2"/>
  <c r="FY21" i="1"/>
  <c r="T382" i="2" s="1"/>
  <c r="S382" i="2"/>
  <c r="FY32" i="1"/>
  <c r="T393" i="2" s="1"/>
  <c r="S393" i="2"/>
  <c r="FY33" i="1"/>
  <c r="T394" i="2" s="1"/>
  <c r="S394" i="2"/>
  <c r="FS27" i="1"/>
  <c r="T28" i="2" s="1"/>
  <c r="S28" i="2"/>
  <c r="FS28" i="1"/>
  <c r="T29" i="2" s="1"/>
  <c r="S29" i="2"/>
  <c r="FW16" i="1"/>
  <c r="T257" i="2" s="1"/>
  <c r="S257" i="2"/>
  <c r="FW30" i="1"/>
  <c r="T271" i="2" s="1"/>
  <c r="S271" i="2"/>
  <c r="FZ26" i="1"/>
  <c r="T447" i="2" s="1"/>
  <c r="S447" i="2"/>
  <c r="FV17" i="1"/>
  <c r="T198" i="2" s="1"/>
  <c r="S198" i="2"/>
  <c r="FV19" i="1"/>
  <c r="T200" i="2" s="1"/>
  <c r="S200" i="2"/>
  <c r="FT24" i="1"/>
  <c r="T85" i="2" s="1"/>
  <c r="S85" i="2"/>
  <c r="FT34" i="1"/>
  <c r="T95" i="2" s="1"/>
  <c r="S95" i="2"/>
  <c r="FT32" i="1"/>
  <c r="T93" i="2" s="1"/>
  <c r="S93" i="2"/>
  <c r="FT37" i="1"/>
  <c r="T98" i="2" s="1"/>
  <c r="S98" i="2"/>
  <c r="FU37" i="1"/>
  <c r="T158" i="2" s="1"/>
  <c r="S158" i="2"/>
  <c r="FU35" i="1"/>
  <c r="T156" i="2" s="1"/>
  <c r="S156" i="2"/>
  <c r="FU36" i="1"/>
  <c r="T157" i="2" s="1"/>
  <c r="S157" i="2"/>
  <c r="FU15" i="1"/>
  <c r="T136" i="2" s="1"/>
  <c r="S136" i="2"/>
  <c r="GB30" i="1"/>
  <c r="T571" i="2" s="1"/>
  <c r="S571" i="2"/>
  <c r="GB24" i="1"/>
  <c r="T565" i="2" s="1"/>
  <c r="S565" i="2"/>
  <c r="GA29" i="1"/>
  <c r="T510" i="2" s="1"/>
  <c r="S510" i="2"/>
  <c r="GA20" i="1"/>
  <c r="T501" i="2" s="1"/>
  <c r="S501" i="2"/>
  <c r="GA33" i="1"/>
  <c r="T514" i="2" s="1"/>
  <c r="S514" i="2"/>
  <c r="FX18" i="1"/>
  <c r="T319" i="2" s="1"/>
  <c r="S319" i="2"/>
  <c r="FY27" i="1"/>
  <c r="T388" i="2" s="1"/>
  <c r="S388" i="2"/>
  <c r="FS35" i="1"/>
  <c r="T36" i="2" s="1"/>
  <c r="S36" i="2"/>
  <c r="FW28" i="1"/>
  <c r="T269" i="2" s="1"/>
  <c r="S269" i="2"/>
  <c r="FZ24" i="1"/>
  <c r="T445" i="2" s="1"/>
  <c r="S445" i="2"/>
  <c r="FV30" i="1"/>
  <c r="T211" i="2" s="1"/>
  <c r="S211" i="2"/>
  <c r="FT20" i="1"/>
  <c r="T81" i="2" s="1"/>
  <c r="S81" i="2"/>
  <c r="GB35" i="1"/>
  <c r="T576" i="2" s="1"/>
  <c r="S576" i="2"/>
  <c r="GA36" i="1"/>
  <c r="T517" i="2" s="1"/>
  <c r="S517" i="2"/>
  <c r="GA15" i="1"/>
  <c r="T496" i="2" s="1"/>
  <c r="S496" i="2"/>
  <c r="FX23" i="1"/>
  <c r="T324" i="2" s="1"/>
  <c r="S324" i="2"/>
  <c r="FY30" i="1"/>
  <c r="T391" i="2" s="1"/>
  <c r="S391" i="2"/>
  <c r="FS24" i="1"/>
  <c r="T25" i="2" s="1"/>
  <c r="S25" i="2"/>
  <c r="FZ23" i="1"/>
  <c r="T444" i="2" s="1"/>
  <c r="S444" i="2"/>
  <c r="FV18" i="1"/>
  <c r="T199" i="2" s="1"/>
  <c r="S199" i="2"/>
  <c r="GB28" i="1"/>
  <c r="T569" i="2" s="1"/>
  <c r="S569" i="2"/>
  <c r="GA26" i="1"/>
  <c r="T507" i="2" s="1"/>
  <c r="S507" i="2"/>
  <c r="GB38" i="1"/>
  <c r="T579" i="2" s="1"/>
  <c r="FX38" i="1"/>
  <c r="T339" i="2" s="1"/>
  <c r="S339" i="2"/>
  <c r="FX25" i="1"/>
  <c r="T326" i="2" s="1"/>
  <c r="S326" i="2"/>
  <c r="FX28" i="1"/>
  <c r="T329" i="2" s="1"/>
  <c r="S329" i="2"/>
  <c r="FY18" i="1"/>
  <c r="T379" i="2" s="1"/>
  <c r="S379" i="2"/>
  <c r="FY20" i="1"/>
  <c r="T381" i="2" s="1"/>
  <c r="S381" i="2"/>
  <c r="FY31" i="1"/>
  <c r="T392" i="2" s="1"/>
  <c r="S392" i="2"/>
  <c r="FS22" i="1"/>
  <c r="T23" i="2" s="1"/>
  <c r="S23" i="2"/>
  <c r="FS17" i="1"/>
  <c r="T18" i="2" s="1"/>
  <c r="S18" i="2"/>
  <c r="FW38" i="1"/>
  <c r="T279" i="2" s="1"/>
  <c r="S279" i="2"/>
  <c r="FW29" i="1"/>
  <c r="T270" i="2" s="1"/>
  <c r="S270" i="2"/>
  <c r="FZ17" i="1"/>
  <c r="T438" i="2" s="1"/>
  <c r="S438" i="2"/>
  <c r="FZ25" i="1"/>
  <c r="T446" i="2" s="1"/>
  <c r="S446" i="2"/>
  <c r="FZ20" i="1"/>
  <c r="T441" i="2" s="1"/>
  <c r="S441" i="2"/>
  <c r="FZ34" i="1"/>
  <c r="T455" i="2" s="1"/>
  <c r="S455" i="2"/>
  <c r="FV35" i="1"/>
  <c r="T216" i="2" s="1"/>
  <c r="S216" i="2"/>
  <c r="FV16" i="1"/>
  <c r="T197" i="2" s="1"/>
  <c r="S197" i="2"/>
  <c r="FT23" i="1"/>
  <c r="T84" i="2" s="1"/>
  <c r="S84" i="2"/>
  <c r="FT29" i="1"/>
  <c r="T90" i="2" s="1"/>
  <c r="S90" i="2"/>
  <c r="FT33" i="1"/>
  <c r="T94" i="2" s="1"/>
  <c r="S94" i="2"/>
  <c r="FT25" i="1"/>
  <c r="T86" i="2" s="1"/>
  <c r="S86" i="2"/>
  <c r="FU25" i="1"/>
  <c r="T146" i="2" s="1"/>
  <c r="S146" i="2"/>
  <c r="FU20" i="1"/>
  <c r="T141" i="2" s="1"/>
  <c r="S141" i="2"/>
  <c r="FU30" i="1"/>
  <c r="T151" i="2" s="1"/>
  <c r="S151" i="2"/>
  <c r="FU32" i="1"/>
  <c r="T153" i="2" s="1"/>
  <c r="S153" i="2"/>
  <c r="FU22" i="1"/>
  <c r="T143" i="2" s="1"/>
  <c r="S143" i="2"/>
  <c r="GB32" i="1"/>
  <c r="T573" i="2" s="1"/>
  <c r="S573" i="2"/>
  <c r="GA21" i="1"/>
  <c r="T502" i="2" s="1"/>
  <c r="S502" i="2"/>
  <c r="S135" i="2"/>
  <c r="S66" i="2"/>
  <c r="S427" i="2"/>
  <c r="S487" i="2"/>
  <c r="HK12" i="1" a="1"/>
  <c r="HK12" i="1" s="1"/>
  <c r="HK14" i="1" a="1"/>
  <c r="HK14" i="1" s="1"/>
  <c r="HK18" i="1" a="1"/>
  <c r="HK18" i="1" s="1"/>
  <c r="X739" i="2" s="1"/>
  <c r="HK21" i="1" a="1"/>
  <c r="HK21" i="1" s="1"/>
  <c r="X742" i="2" s="1"/>
  <c r="HK6" i="1" a="1"/>
  <c r="HK6" i="1" s="1"/>
  <c r="X727" i="2" s="1"/>
  <c r="HK10" i="1" a="1"/>
  <c r="HK10" i="1" s="1"/>
  <c r="HK47" i="1" a="1"/>
  <c r="HK47" i="1" s="1"/>
  <c r="HK27" i="1" a="1"/>
  <c r="HK27" i="1" s="1"/>
  <c r="X748" i="2" s="1"/>
  <c r="HK36" i="1" a="1"/>
  <c r="HK36" i="1" s="1"/>
  <c r="X757" i="2" s="1"/>
  <c r="HK37" i="1" a="1"/>
  <c r="HK37" i="1" s="1"/>
  <c r="X758" i="2" s="1"/>
  <c r="HK42" i="1" a="1"/>
  <c r="HK42" i="1" s="1"/>
  <c r="HK28" i="1" a="1"/>
  <c r="HK28" i="1" s="1"/>
  <c r="X749" i="2" s="1"/>
  <c r="HK29" i="1" a="1"/>
  <c r="HK29" i="1" s="1"/>
  <c r="X750" i="2" s="1"/>
  <c r="HK39" i="1" a="1"/>
  <c r="HK39" i="1" s="1"/>
  <c r="HK40" i="1" a="1"/>
  <c r="HK40" i="1" s="1"/>
  <c r="HK48" i="1" a="1"/>
  <c r="HK48" i="1" s="1"/>
  <c r="HK23" i="1" a="1"/>
  <c r="HK23" i="1" s="1"/>
  <c r="X744" i="2" s="1"/>
  <c r="HK30" i="1" a="1"/>
  <c r="HK30" i="1" s="1"/>
  <c r="X751" i="2" s="1"/>
  <c r="HK31" i="1" a="1"/>
  <c r="HK31" i="1" s="1"/>
  <c r="X752" i="2" s="1"/>
  <c r="HK43" i="1" a="1"/>
  <c r="HK43" i="1" s="1"/>
  <c r="HK9" i="1" a="1"/>
  <c r="HK9" i="1" s="1"/>
  <c r="X730" i="2" s="1"/>
  <c r="HK20" i="1" a="1"/>
  <c r="HK20" i="1" s="1"/>
  <c r="X741" i="2" s="1"/>
  <c r="HK22" i="1" a="1"/>
  <c r="HK22" i="1" s="1"/>
  <c r="HK24" i="1" a="1"/>
  <c r="HK24" i="1" s="1"/>
  <c r="X745" i="2" s="1"/>
  <c r="HK26" i="1" a="1"/>
  <c r="HK26" i="1" s="1"/>
  <c r="X747" i="2" s="1"/>
  <c r="HK32" i="1" a="1"/>
  <c r="HK32" i="1" s="1"/>
  <c r="X753" i="2" s="1"/>
  <c r="HK33" i="1" a="1"/>
  <c r="HK33" i="1" s="1"/>
  <c r="X754" i="2" s="1"/>
  <c r="HK46" i="1" a="1"/>
  <c r="HK46" i="1" s="1"/>
  <c r="HK49" i="1" a="1"/>
  <c r="HK49" i="1" s="1"/>
  <c r="HK35" i="1" a="1"/>
  <c r="HK35" i="1" s="1"/>
  <c r="X756" i="2" s="1"/>
  <c r="HK51" i="1" a="1"/>
  <c r="HK51" i="1" s="1"/>
  <c r="HK54" i="1" a="1"/>
  <c r="HK54" i="1" s="1"/>
  <c r="HK57" i="1" a="1"/>
  <c r="HK57" i="1" s="1"/>
  <c r="HK34" i="1" a="1"/>
  <c r="HK34" i="1" s="1"/>
  <c r="X755" i="2" s="1"/>
  <c r="HK56" i="1" a="1"/>
  <c r="HK56" i="1" s="1"/>
  <c r="HK38" i="1" a="1"/>
  <c r="HK38" i="1" s="1"/>
  <c r="X759" i="2" s="1"/>
  <c r="HK44" i="1" a="1"/>
  <c r="HK44" i="1" s="1"/>
  <c r="HK45" i="1" a="1"/>
  <c r="HK45" i="1" s="1"/>
  <c r="HK52" i="1" a="1"/>
  <c r="HK52" i="1" s="1"/>
  <c r="HK55" i="1" a="1"/>
  <c r="HK55" i="1" s="1"/>
  <c r="HK25" i="1" a="1"/>
  <c r="HK25" i="1" s="1"/>
  <c r="X746" i="2" s="1"/>
  <c r="HK50" i="1" a="1"/>
  <c r="HK50" i="1" s="1"/>
  <c r="HK53" i="1" a="1"/>
  <c r="HK53" i="1" s="1"/>
  <c r="HK41" i="1" a="1"/>
  <c r="HK41" i="1" s="1"/>
  <c r="HH3" i="1" a="1"/>
  <c r="HH3" i="1" s="1"/>
  <c r="X544" i="2" s="1"/>
  <c r="HH6" i="1" a="1"/>
  <c r="HH6" i="1" s="1"/>
  <c r="X547" i="2" s="1"/>
  <c r="HH8" i="1" a="1"/>
  <c r="HH8" i="1" s="1"/>
  <c r="X549" i="2" s="1"/>
  <c r="HH10" i="1" a="1"/>
  <c r="HH10" i="1" s="1"/>
  <c r="X551" i="2" s="1"/>
  <c r="HH12" i="1" a="1"/>
  <c r="HH12" i="1" s="1"/>
  <c r="X553" i="2" s="1"/>
  <c r="HH4" i="1" a="1"/>
  <c r="HH4" i="1" s="1"/>
  <c r="X545" i="2" s="1"/>
  <c r="HH39" i="1" a="1"/>
  <c r="HH39" i="1" s="1"/>
  <c r="HH40" i="1" a="1"/>
  <c r="HH40" i="1" s="1"/>
  <c r="HH43" i="1" a="1"/>
  <c r="HH43" i="1" s="1"/>
  <c r="HH14" i="1" a="1"/>
  <c r="HH14" i="1" s="1"/>
  <c r="X555" i="2" s="1"/>
  <c r="HH46" i="1" a="1"/>
  <c r="HH46" i="1" s="1"/>
  <c r="HH44" i="1" a="1"/>
  <c r="HH44" i="1" s="1"/>
  <c r="HH5" i="1" a="1"/>
  <c r="HH5" i="1" s="1"/>
  <c r="X546" i="2" s="1"/>
  <c r="HH7" i="1" a="1"/>
  <c r="HH7" i="1" s="1"/>
  <c r="X548" i="2" s="1"/>
  <c r="HH47" i="1" a="1"/>
  <c r="HH47" i="1" s="1"/>
  <c r="HH42" i="1" a="1"/>
  <c r="HH42" i="1" s="1"/>
  <c r="HH50" i="1" a="1"/>
  <c r="HH50" i="1" s="1"/>
  <c r="HH45" i="1" a="1"/>
  <c r="HH45" i="1" s="1"/>
  <c r="HH48" i="1" a="1"/>
  <c r="HH48" i="1" s="1"/>
  <c r="HH53" i="1" a="1"/>
  <c r="HH53" i="1" s="1"/>
  <c r="HH56" i="1" a="1"/>
  <c r="HH56" i="1" s="1"/>
  <c r="HH52" i="1" a="1"/>
  <c r="HH52" i="1" s="1"/>
  <c r="HH49" i="1" a="1"/>
  <c r="HH49" i="1" s="1"/>
  <c r="HH51" i="1" a="1"/>
  <c r="HH51" i="1" s="1"/>
  <c r="HH54" i="1" a="1"/>
  <c r="HH54" i="1" s="1"/>
  <c r="HH55" i="1" a="1"/>
  <c r="HH55" i="1" s="1"/>
  <c r="HH41" i="1" a="1"/>
  <c r="HH41" i="1" s="1"/>
  <c r="HH57" i="1" a="1"/>
  <c r="HH57" i="1" s="1"/>
  <c r="HH2" i="1" a="1"/>
  <c r="HH2" i="1" s="1"/>
  <c r="X543" i="2" s="1"/>
  <c r="HI14" i="1" a="1"/>
  <c r="HI14" i="1" s="1"/>
  <c r="HI17" i="1" a="1"/>
  <c r="HI17" i="1" s="1"/>
  <c r="X618" i="2" s="1"/>
  <c r="HI5" i="1" a="1"/>
  <c r="HI5" i="1" s="1"/>
  <c r="X606" i="2" s="1"/>
  <c r="HI11" i="1" a="1"/>
  <c r="HI11" i="1" s="1"/>
  <c r="HI28" i="1" a="1"/>
  <c r="HI28" i="1" s="1"/>
  <c r="X629" i="2" s="1"/>
  <c r="HI45" i="1" a="1"/>
  <c r="HI45" i="1" s="1"/>
  <c r="HI48" i="1" a="1"/>
  <c r="HI48" i="1" s="1"/>
  <c r="HI29" i="1" a="1"/>
  <c r="HI29" i="1" s="1"/>
  <c r="X630" i="2" s="1"/>
  <c r="HI39" i="1" a="1"/>
  <c r="HI39" i="1" s="1"/>
  <c r="HI40" i="1" a="1"/>
  <c r="HI40" i="1" s="1"/>
  <c r="HI43" i="1" a="1"/>
  <c r="HI43" i="1" s="1"/>
  <c r="HI18" i="1" a="1"/>
  <c r="HI18" i="1" s="1"/>
  <c r="X619" i="2" s="1"/>
  <c r="HI20" i="1" a="1"/>
  <c r="HI20" i="1" s="1"/>
  <c r="X621" i="2" s="1"/>
  <c r="HI32" i="1" a="1"/>
  <c r="HI32" i="1" s="1"/>
  <c r="X633" i="2" s="1"/>
  <c r="HI33" i="1" a="1"/>
  <c r="HI33" i="1" s="1"/>
  <c r="X634" i="2" s="1"/>
  <c r="HI46" i="1" a="1"/>
  <c r="HI46" i="1" s="1"/>
  <c r="HI49" i="1" a="1"/>
  <c r="HI49" i="1" s="1"/>
  <c r="HI22" i="1" a="1"/>
  <c r="HI22" i="1" s="1"/>
  <c r="X623" i="2" s="1"/>
  <c r="HI25" i="1" a="1"/>
  <c r="HI25" i="1" s="1"/>
  <c r="X626" i="2" s="1"/>
  <c r="HI41" i="1" a="1"/>
  <c r="HI41" i="1" s="1"/>
  <c r="HI44" i="1" a="1"/>
  <c r="HI44" i="1" s="1"/>
  <c r="HI13" i="1" a="1"/>
  <c r="HI13" i="1" s="1"/>
  <c r="HI34" i="1" a="1"/>
  <c r="HI34" i="1" s="1"/>
  <c r="X635" i="2" s="1"/>
  <c r="HI47" i="1" a="1"/>
  <c r="HI47" i="1" s="1"/>
  <c r="HI23" i="1" a="1"/>
  <c r="HI23" i="1" s="1"/>
  <c r="X624" i="2" s="1"/>
  <c r="HI30" i="1" a="1"/>
  <c r="HI30" i="1" s="1"/>
  <c r="X631" i="2" s="1"/>
  <c r="HI52" i="1" a="1"/>
  <c r="HI52" i="1" s="1"/>
  <c r="HI55" i="1" a="1"/>
  <c r="HI55" i="1" s="1"/>
  <c r="HI2" i="1" a="1"/>
  <c r="HI2" i="1" s="1"/>
  <c r="X603" i="2" s="1"/>
  <c r="HI21" i="1" a="1"/>
  <c r="HI21" i="1" s="1"/>
  <c r="X622" i="2" s="1"/>
  <c r="HI50" i="1" a="1"/>
  <c r="HI50" i="1" s="1"/>
  <c r="HI53" i="1" a="1"/>
  <c r="HI53" i="1" s="1"/>
  <c r="HI56" i="1" a="1"/>
  <c r="HI56" i="1" s="1"/>
  <c r="HI57" i="1" a="1"/>
  <c r="HI57" i="1" s="1"/>
  <c r="HI19" i="1" a="1"/>
  <c r="HI19" i="1" s="1"/>
  <c r="X620" i="2" s="1"/>
  <c r="HI37" i="1" a="1"/>
  <c r="HI37" i="1" s="1"/>
  <c r="X638" i="2" s="1"/>
  <c r="HI42" i="1" a="1"/>
  <c r="HI42" i="1" s="1"/>
  <c r="HI26" i="1" a="1"/>
  <c r="HI26" i="1" s="1"/>
  <c r="X627" i="2" s="1"/>
  <c r="HI27" i="1" a="1"/>
  <c r="HI27" i="1" s="1"/>
  <c r="X628" i="2" s="1"/>
  <c r="HI36" i="1" a="1"/>
  <c r="HI36" i="1" s="1"/>
  <c r="X637" i="2" s="1"/>
  <c r="HI51" i="1" a="1"/>
  <c r="HI51" i="1" s="1"/>
  <c r="HI24" i="1" a="1"/>
  <c r="HI24" i="1" s="1"/>
  <c r="X625" i="2" s="1"/>
  <c r="HI31" i="1" a="1"/>
  <c r="HI31" i="1" s="1"/>
  <c r="X632" i="2" s="1"/>
  <c r="HI54" i="1" a="1"/>
  <c r="HI54" i="1" s="1"/>
  <c r="S4" i="2"/>
  <c r="S251" i="2"/>
  <c r="S190" i="2"/>
  <c r="S252" i="2"/>
  <c r="S724" i="2"/>
  <c r="HB4" i="1" a="1"/>
  <c r="HB4" i="1" s="1"/>
  <c r="HZ4" i="1" s="1" a="1"/>
  <c r="HZ4" i="1" s="1"/>
  <c r="HB5" i="1" a="1"/>
  <c r="HB5" i="1" s="1"/>
  <c r="HZ5" i="1" s="1" a="1"/>
  <c r="HZ5" i="1" s="1"/>
  <c r="HB7" i="1" a="1"/>
  <c r="HB7" i="1" s="1"/>
  <c r="HZ7" i="1" s="1" a="1"/>
  <c r="HZ7" i="1" s="1"/>
  <c r="HB9" i="1" a="1"/>
  <c r="HB9" i="1" s="1"/>
  <c r="HB11" i="1" a="1"/>
  <c r="HB11" i="1" s="1"/>
  <c r="HZ11" i="1" s="1" a="1"/>
  <c r="HZ11" i="1" s="1"/>
  <c r="HB12" i="1" a="1"/>
  <c r="HB12" i="1" s="1"/>
  <c r="HB14" i="1" a="1"/>
  <c r="HB14" i="1" s="1"/>
  <c r="HB39" i="1" a="1"/>
  <c r="HB39" i="1" s="1"/>
  <c r="HZ39" i="1" s="1" a="1"/>
  <c r="HZ39" i="1" s="1"/>
  <c r="HB40" i="1" a="1"/>
  <c r="HB40" i="1" s="1"/>
  <c r="HZ40" i="1" s="1" a="1"/>
  <c r="HZ40" i="1" s="1"/>
  <c r="HB43" i="1" a="1"/>
  <c r="HB43" i="1" s="1"/>
  <c r="HZ43" i="1" s="1" a="1"/>
  <c r="HZ43" i="1" s="1"/>
  <c r="HB3" i="1" a="1"/>
  <c r="HB3" i="1" s="1"/>
  <c r="HB13" i="1" a="1"/>
  <c r="HB13" i="1" s="1"/>
  <c r="HZ13" i="1" s="1" a="1"/>
  <c r="HZ13" i="1" s="1"/>
  <c r="HB24" i="1" a="1"/>
  <c r="HB24" i="1" s="1"/>
  <c r="HB41" i="1" a="1"/>
  <c r="HB41" i="1" s="1"/>
  <c r="HZ41" i="1" s="1" a="1"/>
  <c r="HZ41" i="1" s="1"/>
  <c r="HB44" i="1" a="1"/>
  <c r="HB44" i="1" s="1"/>
  <c r="HZ44" i="1" s="1" a="1"/>
  <c r="HZ44" i="1" s="1"/>
  <c r="HB47" i="1" a="1"/>
  <c r="HB47" i="1" s="1"/>
  <c r="HZ47" i="1" s="1" a="1"/>
  <c r="HZ47" i="1" s="1"/>
  <c r="HB8" i="1" a="1"/>
  <c r="HB8" i="1" s="1"/>
  <c r="HZ8" i="1" s="1" a="1"/>
  <c r="HZ8" i="1" s="1"/>
  <c r="HB49" i="1" a="1"/>
  <c r="HB49" i="1" s="1"/>
  <c r="HZ49" i="1" s="1" a="1"/>
  <c r="HZ49" i="1" s="1"/>
  <c r="HB55" i="1" a="1"/>
  <c r="HB55" i="1" s="1"/>
  <c r="HZ55" i="1" s="1" a="1"/>
  <c r="HZ55" i="1" s="1"/>
  <c r="HB10" i="1" a="1"/>
  <c r="HB10" i="1" s="1"/>
  <c r="HZ10" i="1" s="1" a="1"/>
  <c r="HZ10" i="1" s="1"/>
  <c r="HB42" i="1" a="1"/>
  <c r="HB42" i="1" s="1"/>
  <c r="HZ42" i="1" s="1" a="1"/>
  <c r="HZ42" i="1" s="1"/>
  <c r="HB50" i="1" a="1"/>
  <c r="HB50" i="1" s="1"/>
  <c r="HZ50" i="1" s="1" a="1"/>
  <c r="HZ50" i="1" s="1"/>
  <c r="HB53" i="1" a="1"/>
  <c r="HB53" i="1" s="1"/>
  <c r="HZ53" i="1" s="1" a="1"/>
  <c r="HZ53" i="1" s="1"/>
  <c r="HB56" i="1" a="1"/>
  <c r="HB56" i="1" s="1"/>
  <c r="HZ56" i="1" s="1" a="1"/>
  <c r="HZ56" i="1" s="1"/>
  <c r="HB6" i="1" a="1"/>
  <c r="HB6" i="1" s="1"/>
  <c r="HB46" i="1" a="1"/>
  <c r="HB46" i="1" s="1"/>
  <c r="HZ46" i="1" s="1" a="1"/>
  <c r="HZ46" i="1" s="1"/>
  <c r="HB52" i="1" a="1"/>
  <c r="HB52" i="1" s="1"/>
  <c r="HZ52" i="1" s="1" a="1"/>
  <c r="HZ52" i="1" s="1"/>
  <c r="HB45" i="1" a="1"/>
  <c r="HB45" i="1" s="1"/>
  <c r="HZ45" i="1" s="1" a="1"/>
  <c r="HZ45" i="1" s="1"/>
  <c r="HB51" i="1" a="1"/>
  <c r="HB51" i="1" s="1"/>
  <c r="HZ51" i="1" s="1" a="1"/>
  <c r="HZ51" i="1" s="1"/>
  <c r="HB54" i="1" a="1"/>
  <c r="HB54" i="1" s="1"/>
  <c r="HZ54" i="1" s="1" a="1"/>
  <c r="HZ54" i="1" s="1"/>
  <c r="HB57" i="1" a="1"/>
  <c r="HB57" i="1" s="1"/>
  <c r="HZ57" i="1" s="1" a="1"/>
  <c r="HZ57" i="1" s="1"/>
  <c r="HB48" i="1" a="1"/>
  <c r="HB48" i="1" s="1"/>
  <c r="HZ48" i="1" s="1" a="1"/>
  <c r="HZ48" i="1" s="1"/>
  <c r="HB2" i="1" a="1"/>
  <c r="HB2" i="1" s="1"/>
  <c r="HZ2" i="1" s="1" a="1"/>
  <c r="HZ2" i="1" s="1"/>
  <c r="GZ13" i="1" a="1"/>
  <c r="GZ13" i="1" s="1"/>
  <c r="GZ44" i="1" a="1"/>
  <c r="GZ44" i="1" s="1"/>
  <c r="HX44" i="1" s="1" a="1"/>
  <c r="HX44" i="1" s="1"/>
  <c r="GZ40" i="1" a="1"/>
  <c r="GZ40" i="1" s="1"/>
  <c r="HX40" i="1" s="1" a="1"/>
  <c r="HX40" i="1" s="1"/>
  <c r="GZ57" i="1" a="1"/>
  <c r="GZ57" i="1" s="1"/>
  <c r="HX57" i="1" s="1" a="1"/>
  <c r="HX57" i="1" s="1"/>
  <c r="GZ47" i="1" a="1"/>
  <c r="GZ47" i="1" s="1"/>
  <c r="HX47" i="1" s="1" a="1"/>
  <c r="HX47" i="1" s="1"/>
  <c r="GZ52" i="1" a="1"/>
  <c r="GZ52" i="1" s="1"/>
  <c r="HX52" i="1" s="1" a="1"/>
  <c r="HX52" i="1" s="1"/>
  <c r="GZ55" i="1" a="1"/>
  <c r="GZ55" i="1" s="1"/>
  <c r="HX55" i="1" s="1" a="1"/>
  <c r="HX55" i="1" s="1"/>
  <c r="HE7" i="1" a="1"/>
  <c r="HE7" i="1" s="1"/>
  <c r="HE9" i="1" a="1"/>
  <c r="HE9" i="1" s="1"/>
  <c r="HE11" i="1" a="1"/>
  <c r="HE11" i="1" s="1"/>
  <c r="HE6" i="1" a="1"/>
  <c r="HE6" i="1" s="1"/>
  <c r="HE8" i="1" a="1"/>
  <c r="HE8" i="1" s="1"/>
  <c r="HE10" i="1" a="1"/>
  <c r="HE10" i="1" s="1"/>
  <c r="HE12" i="1" a="1"/>
  <c r="HE12" i="1" s="1"/>
  <c r="HE13" i="1" a="1"/>
  <c r="HE13" i="1" s="1"/>
  <c r="HE4" i="1" a="1"/>
  <c r="HE4" i="1" s="1"/>
  <c r="HE5" i="1" a="1"/>
  <c r="HE5" i="1" s="1"/>
  <c r="HE14" i="1" a="1"/>
  <c r="HE14" i="1" s="1"/>
  <c r="HE44" i="1" a="1"/>
  <c r="HE44" i="1" s="1"/>
  <c r="HE47" i="1" a="1"/>
  <c r="HE47" i="1" s="1"/>
  <c r="HE3" i="1" a="1"/>
  <c r="HE3" i="1" s="1"/>
  <c r="HE45" i="1" a="1"/>
  <c r="HE45" i="1" s="1"/>
  <c r="HE48" i="1" a="1"/>
  <c r="HE48" i="1" s="1"/>
  <c r="HE40" i="1" a="1"/>
  <c r="HE40" i="1" s="1"/>
  <c r="HE39" i="1" a="1"/>
  <c r="HE39" i="1" s="1"/>
  <c r="HE43" i="1" a="1"/>
  <c r="HE43" i="1" s="1"/>
  <c r="HE51" i="1" a="1"/>
  <c r="HE51" i="1" s="1"/>
  <c r="HE49" i="1" a="1"/>
  <c r="HE49" i="1" s="1"/>
  <c r="HE54" i="1" a="1"/>
  <c r="HE54" i="1" s="1"/>
  <c r="HE46" i="1" a="1"/>
  <c r="HE46" i="1" s="1"/>
  <c r="HE42" i="1" a="1"/>
  <c r="HE42" i="1" s="1"/>
  <c r="HE52" i="1" a="1"/>
  <c r="HE52" i="1" s="1"/>
  <c r="HE55" i="1" a="1"/>
  <c r="HE55" i="1" s="1"/>
  <c r="HE50" i="1" a="1"/>
  <c r="HE50" i="1" s="1"/>
  <c r="HE53" i="1" a="1"/>
  <c r="HE53" i="1" s="1"/>
  <c r="HE41" i="1" a="1"/>
  <c r="HE41" i="1" s="1"/>
  <c r="HE2" i="1" a="1"/>
  <c r="HE2" i="1" s="1"/>
  <c r="HE56" i="1" a="1"/>
  <c r="HE56" i="1" s="1"/>
  <c r="HE57" i="1" a="1"/>
  <c r="HE57" i="1" s="1"/>
  <c r="S794" i="2"/>
  <c r="S789" i="2"/>
  <c r="S64" i="2"/>
  <c r="S15" i="2"/>
  <c r="S784" i="2"/>
  <c r="S613" i="2"/>
  <c r="S485" i="2"/>
  <c r="S733" i="2"/>
  <c r="HD6" i="1" a="1"/>
  <c r="HD6" i="1" s="1"/>
  <c r="HD8" i="1" a="1"/>
  <c r="HD8" i="1" s="1"/>
  <c r="HD10" i="1" a="1"/>
  <c r="HD10" i="1" s="1"/>
  <c r="HD12" i="1" a="1"/>
  <c r="HD12" i="1" s="1"/>
  <c r="HD13" i="1" a="1"/>
  <c r="HD13" i="1" s="1"/>
  <c r="HD14" i="1" a="1"/>
  <c r="HD14" i="1" s="1"/>
  <c r="HD3" i="1" a="1"/>
  <c r="HD3" i="1" s="1"/>
  <c r="HD7" i="1" a="1"/>
  <c r="HD7" i="1" s="1"/>
  <c r="HD9" i="1" a="1"/>
  <c r="HD9" i="1" s="1"/>
  <c r="HD11" i="1" a="1"/>
  <c r="HD11" i="1" s="1"/>
  <c r="HD42" i="1" a="1"/>
  <c r="HD42" i="1" s="1"/>
  <c r="HD45" i="1" a="1"/>
  <c r="HD45" i="1" s="1"/>
  <c r="HD5" i="1" a="1"/>
  <c r="HD5" i="1" s="1"/>
  <c r="HD39" i="1" a="1"/>
  <c r="HD39" i="1" s="1"/>
  <c r="HD40" i="1" a="1"/>
  <c r="HD40" i="1" s="1"/>
  <c r="HD43" i="1" a="1"/>
  <c r="HD43" i="1" s="1"/>
  <c r="HD46" i="1" a="1"/>
  <c r="HD46" i="1" s="1"/>
  <c r="HD49" i="1" a="1"/>
  <c r="HD49" i="1" s="1"/>
  <c r="HD48" i="1" a="1"/>
  <c r="HD48" i="1" s="1"/>
  <c r="HD57" i="1" a="1"/>
  <c r="HD57" i="1" s="1"/>
  <c r="HD44" i="1" a="1"/>
  <c r="HD44" i="1" s="1"/>
  <c r="HD52" i="1" a="1"/>
  <c r="HD52" i="1" s="1"/>
  <c r="HD55" i="1" a="1"/>
  <c r="HD55" i="1" s="1"/>
  <c r="HD47" i="1" a="1"/>
  <c r="HD47" i="1" s="1"/>
  <c r="HD51" i="1" a="1"/>
  <c r="HD51" i="1" s="1"/>
  <c r="HD41" i="1" a="1"/>
  <c r="HD41" i="1" s="1"/>
  <c r="HD4" i="1" a="1"/>
  <c r="HD4" i="1" s="1"/>
  <c r="HD50" i="1" a="1"/>
  <c r="HD50" i="1" s="1"/>
  <c r="HD2" i="1" a="1"/>
  <c r="HD2" i="1" s="1"/>
  <c r="HD53" i="1" a="1"/>
  <c r="HD53" i="1" s="1"/>
  <c r="HD56" i="1" a="1"/>
  <c r="HD56" i="1" s="1"/>
  <c r="HD54" i="1" a="1"/>
  <c r="HD54" i="1" s="1"/>
  <c r="HC14" i="1" a="1"/>
  <c r="HC14" i="1" s="1"/>
  <c r="IA14" i="1" s="1" a="1"/>
  <c r="IA14" i="1" s="1"/>
  <c r="HC3" i="1" a="1"/>
  <c r="HC3" i="1" s="1"/>
  <c r="IA3" i="1" s="1" a="1"/>
  <c r="IA3" i="1" s="1"/>
  <c r="HC4" i="1" a="1"/>
  <c r="HC4" i="1" s="1"/>
  <c r="IA4" i="1" s="1" a="1"/>
  <c r="IA4" i="1" s="1"/>
  <c r="HC5" i="1" a="1"/>
  <c r="HC5" i="1" s="1"/>
  <c r="IA5" i="1" s="1" a="1"/>
  <c r="IA5" i="1" s="1"/>
  <c r="HC6" i="1" a="1"/>
  <c r="HC6" i="1" s="1"/>
  <c r="HC8" i="1" a="1"/>
  <c r="HC8" i="1" s="1"/>
  <c r="IA8" i="1" s="1" a="1"/>
  <c r="IA8" i="1" s="1"/>
  <c r="HC10" i="1" a="1"/>
  <c r="HC10" i="1" s="1"/>
  <c r="HC12" i="1" a="1"/>
  <c r="HC12" i="1" s="1"/>
  <c r="IA12" i="1" s="1" a="1"/>
  <c r="IA12" i="1" s="1"/>
  <c r="HC13" i="1" a="1"/>
  <c r="HC13" i="1" s="1"/>
  <c r="IA13" i="1" s="1" a="1"/>
  <c r="IA13" i="1" s="1"/>
  <c r="HC42" i="1" a="1"/>
  <c r="HC42" i="1" s="1"/>
  <c r="IA42" i="1" s="1" a="1"/>
  <c r="IA42" i="1" s="1"/>
  <c r="HC45" i="1" a="1"/>
  <c r="HC45" i="1" s="1"/>
  <c r="IA45" i="1" s="1" a="1"/>
  <c r="IA45" i="1" s="1"/>
  <c r="HC7" i="1" a="1"/>
  <c r="HC7" i="1" s="1"/>
  <c r="IA7" i="1" s="1" a="1"/>
  <c r="IA7" i="1" s="1"/>
  <c r="HC9" i="1" a="1"/>
  <c r="HC9" i="1" s="1"/>
  <c r="IA9" i="1" s="1" a="1"/>
  <c r="IA9" i="1" s="1"/>
  <c r="HC11" i="1" a="1"/>
  <c r="HC11" i="1" s="1"/>
  <c r="HC43" i="1" a="1"/>
  <c r="HC43" i="1" s="1"/>
  <c r="IA43" i="1" s="1" a="1"/>
  <c r="IA43" i="1" s="1"/>
  <c r="HC46" i="1" a="1"/>
  <c r="HC46" i="1" s="1"/>
  <c r="IA46" i="1" s="1" a="1"/>
  <c r="IA46" i="1" s="1"/>
  <c r="HC49" i="1" a="1"/>
  <c r="HC49" i="1" s="1"/>
  <c r="IA49" i="1" s="1" a="1"/>
  <c r="IA49" i="1" s="1"/>
  <c r="HC41" i="1" a="1"/>
  <c r="HC41" i="1" s="1"/>
  <c r="IA41" i="1" s="1" a="1"/>
  <c r="IA41" i="1" s="1"/>
  <c r="HC44" i="1" a="1"/>
  <c r="HC44" i="1" s="1"/>
  <c r="IA44" i="1" s="1" a="1"/>
  <c r="IA44" i="1" s="1"/>
  <c r="HC52" i="1" a="1"/>
  <c r="HC52" i="1" s="1"/>
  <c r="IA52" i="1" s="1" a="1"/>
  <c r="IA52" i="1" s="1"/>
  <c r="HC39" i="1" a="1"/>
  <c r="HC39" i="1" s="1"/>
  <c r="IA39" i="1" s="1" a="1"/>
  <c r="IA39" i="1" s="1"/>
  <c r="HC51" i="1" a="1"/>
  <c r="HC51" i="1" s="1"/>
  <c r="IA51" i="1" s="1" a="1"/>
  <c r="IA51" i="1" s="1"/>
  <c r="HC54" i="1" a="1"/>
  <c r="HC54" i="1" s="1"/>
  <c r="IA54" i="1" s="1" a="1"/>
  <c r="IA54" i="1" s="1"/>
  <c r="HC50" i="1" a="1"/>
  <c r="HC50" i="1" s="1"/>
  <c r="IA50" i="1" s="1" a="1"/>
  <c r="IA50" i="1" s="1"/>
  <c r="HC53" i="1" a="1"/>
  <c r="HC53" i="1" s="1"/>
  <c r="IA53" i="1" s="1" a="1"/>
  <c r="IA53" i="1" s="1"/>
  <c r="HC40" i="1" a="1"/>
  <c r="HC40" i="1" s="1"/>
  <c r="IA40" i="1" s="1" a="1"/>
  <c r="IA40" i="1" s="1"/>
  <c r="HC56" i="1" a="1"/>
  <c r="HC56" i="1" s="1"/>
  <c r="IA56" i="1" s="1" a="1"/>
  <c r="IA56" i="1" s="1"/>
  <c r="HC47" i="1" a="1"/>
  <c r="HC47" i="1" s="1"/>
  <c r="IA47" i="1" s="1" a="1"/>
  <c r="IA47" i="1" s="1"/>
  <c r="HC57" i="1" a="1"/>
  <c r="HC57" i="1" s="1"/>
  <c r="IA57" i="1" s="1" a="1"/>
  <c r="IA57" i="1" s="1"/>
  <c r="HC48" i="1" a="1"/>
  <c r="HC48" i="1" s="1"/>
  <c r="IA48" i="1" s="1" a="1"/>
  <c r="IA48" i="1" s="1"/>
  <c r="HC55" i="1" a="1"/>
  <c r="HC55" i="1" s="1"/>
  <c r="IA55" i="1" s="1" a="1"/>
  <c r="IA55" i="1" s="1"/>
  <c r="HG5" i="1" a="1"/>
  <c r="HG5" i="1" s="1"/>
  <c r="HG4" i="1" a="1"/>
  <c r="HG4" i="1" s="1"/>
  <c r="HG9" i="1" a="1"/>
  <c r="HG9" i="1" s="1"/>
  <c r="HG11" i="1" a="1"/>
  <c r="HG11" i="1" s="1"/>
  <c r="HG12" i="1" a="1"/>
  <c r="HG12" i="1" s="1"/>
  <c r="HG14" i="1" a="1"/>
  <c r="HG14" i="1" s="1"/>
  <c r="HG6" i="1" a="1"/>
  <c r="HG6" i="1" s="1"/>
  <c r="HG8" i="1" a="1"/>
  <c r="HG8" i="1" s="1"/>
  <c r="HG10" i="1" a="1"/>
  <c r="HG10" i="1" s="1"/>
  <c r="HG46" i="1" a="1"/>
  <c r="HG46" i="1" s="1"/>
  <c r="HG49" i="1" a="1"/>
  <c r="HG49" i="1" s="1"/>
  <c r="HG41" i="1" a="1"/>
  <c r="HG41" i="1" s="1"/>
  <c r="HG47" i="1" a="1"/>
  <c r="HG47" i="1" s="1"/>
  <c r="HG42" i="1" a="1"/>
  <c r="HG42" i="1" s="1"/>
  <c r="HG45" i="1" a="1"/>
  <c r="HG45" i="1" s="1"/>
  <c r="HG39" i="1" a="1"/>
  <c r="HG39" i="1" s="1"/>
  <c r="HG50" i="1" a="1"/>
  <c r="HG50" i="1" s="1"/>
  <c r="HG53" i="1" a="1"/>
  <c r="HG53" i="1" s="1"/>
  <c r="HG2" i="1" a="1"/>
  <c r="HG2" i="1" s="1"/>
  <c r="HG48" i="1" a="1"/>
  <c r="HG48" i="1" s="1"/>
  <c r="HG44" i="1" a="1"/>
  <c r="HG44" i="1" s="1"/>
  <c r="HG55" i="1" a="1"/>
  <c r="HG55" i="1" s="1"/>
  <c r="HG43" i="1" a="1"/>
  <c r="HG43" i="1" s="1"/>
  <c r="HG51" i="1" a="1"/>
  <c r="HG51" i="1" s="1"/>
  <c r="HG54" i="1" a="1"/>
  <c r="HG54" i="1" s="1"/>
  <c r="HG57" i="1" a="1"/>
  <c r="HG57" i="1" s="1"/>
  <c r="HG52" i="1" a="1"/>
  <c r="HG52" i="1" s="1"/>
  <c r="HG56" i="1" a="1"/>
  <c r="HG56" i="1" s="1"/>
  <c r="HG40" i="1" a="1"/>
  <c r="HG40" i="1" s="1"/>
  <c r="FU3" i="1"/>
  <c r="HA3" i="1" s="1" a="1"/>
  <c r="HA3" i="1" s="1"/>
  <c r="HJ15" i="1" a="1"/>
  <c r="HJ15" i="1" s="1"/>
  <c r="X676" i="2" s="1"/>
  <c r="HJ22" i="1" a="1"/>
  <c r="HJ22" i="1" s="1"/>
  <c r="X683" i="2" s="1"/>
  <c r="HJ3" i="1" a="1"/>
  <c r="HJ3" i="1" s="1"/>
  <c r="HJ5" i="1" a="1"/>
  <c r="HJ5" i="1" s="1"/>
  <c r="X666" i="2" s="1"/>
  <c r="HJ12" i="1" a="1"/>
  <c r="HJ12" i="1" s="1"/>
  <c r="HJ13" i="1" a="1"/>
  <c r="HJ13" i="1" s="1"/>
  <c r="HJ19" i="1" a="1"/>
  <c r="HJ19" i="1" s="1"/>
  <c r="X680" i="2" s="1"/>
  <c r="HJ21" i="1" a="1"/>
  <c r="HJ21" i="1" s="1"/>
  <c r="X682" i="2" s="1"/>
  <c r="HJ27" i="1" a="1"/>
  <c r="HJ27" i="1" s="1"/>
  <c r="X688" i="2" s="1"/>
  <c r="HJ36" i="1" a="1"/>
  <c r="HJ36" i="1" s="1"/>
  <c r="X697" i="2" s="1"/>
  <c r="HJ37" i="1" a="1"/>
  <c r="HJ37" i="1" s="1"/>
  <c r="X698" i="2" s="1"/>
  <c r="HJ42" i="1" a="1"/>
  <c r="HJ42" i="1" s="1"/>
  <c r="HJ38" i="1" a="1"/>
  <c r="HJ38" i="1" s="1"/>
  <c r="X699" i="2" s="1"/>
  <c r="HJ45" i="1" a="1"/>
  <c r="HJ45" i="1" s="1"/>
  <c r="HJ23" i="1" a="1"/>
  <c r="HJ23" i="1" s="1"/>
  <c r="X684" i="2" s="1"/>
  <c r="HJ30" i="1" a="1"/>
  <c r="HJ30" i="1" s="1"/>
  <c r="X691" i="2" s="1"/>
  <c r="HJ31" i="1" a="1"/>
  <c r="HJ31" i="1" s="1"/>
  <c r="X692" i="2" s="1"/>
  <c r="HJ18" i="1" a="1"/>
  <c r="HJ18" i="1" s="1"/>
  <c r="X679" i="2" s="1"/>
  <c r="HJ20" i="1" a="1"/>
  <c r="HJ20" i="1" s="1"/>
  <c r="X681" i="2" s="1"/>
  <c r="HJ26" i="1" a="1"/>
  <c r="HJ26" i="1" s="1"/>
  <c r="X687" i="2" s="1"/>
  <c r="HJ32" i="1" a="1"/>
  <c r="HJ32" i="1" s="1"/>
  <c r="X693" i="2" s="1"/>
  <c r="HJ33" i="1" a="1"/>
  <c r="HJ33" i="1" s="1"/>
  <c r="X694" i="2" s="1"/>
  <c r="HJ46" i="1" a="1"/>
  <c r="HJ46" i="1" s="1"/>
  <c r="HJ49" i="1" a="1"/>
  <c r="HJ49" i="1" s="1"/>
  <c r="HJ25" i="1" a="1"/>
  <c r="HJ25" i="1" s="1"/>
  <c r="X686" i="2" s="1"/>
  <c r="HJ41" i="1" a="1"/>
  <c r="HJ41" i="1" s="1"/>
  <c r="HJ44" i="1" a="1"/>
  <c r="HJ44" i="1" s="1"/>
  <c r="HJ34" i="1" a="1"/>
  <c r="HJ34" i="1" s="1"/>
  <c r="X695" i="2" s="1"/>
  <c r="HJ39" i="1" a="1"/>
  <c r="HJ39" i="1" s="1"/>
  <c r="HJ52" i="1" a="1"/>
  <c r="HJ52" i="1" s="1"/>
  <c r="HJ29" i="1" a="1"/>
  <c r="HJ29" i="1" s="1"/>
  <c r="X690" i="2" s="1"/>
  <c r="HJ47" i="1" a="1"/>
  <c r="HJ47" i="1" s="1"/>
  <c r="HJ55" i="1" a="1"/>
  <c r="HJ55" i="1" s="1"/>
  <c r="HJ35" i="1" a="1"/>
  <c r="HJ35" i="1" s="1"/>
  <c r="X696" i="2" s="1"/>
  <c r="HJ40" i="1" a="1"/>
  <c r="HJ40" i="1" s="1"/>
  <c r="HJ48" i="1" a="1"/>
  <c r="HJ48" i="1" s="1"/>
  <c r="HJ54" i="1" a="1"/>
  <c r="HJ54" i="1" s="1"/>
  <c r="HJ57" i="1" a="1"/>
  <c r="HJ57" i="1" s="1"/>
  <c r="HJ28" i="1" a="1"/>
  <c r="HJ28" i="1" s="1"/>
  <c r="X689" i="2" s="1"/>
  <c r="HJ43" i="1" a="1"/>
  <c r="HJ43" i="1" s="1"/>
  <c r="HJ50" i="1" a="1"/>
  <c r="HJ50" i="1" s="1"/>
  <c r="HJ53" i="1" a="1"/>
  <c r="HJ53" i="1" s="1"/>
  <c r="HJ56" i="1" a="1"/>
  <c r="HJ56" i="1" s="1"/>
  <c r="HJ51" i="1" a="1"/>
  <c r="HJ51" i="1" s="1"/>
  <c r="S673" i="2"/>
  <c r="S604" i="2"/>
  <c r="S13" i="2"/>
  <c r="S128" i="2"/>
  <c r="S12" i="2"/>
  <c r="S731" i="2"/>
  <c r="S611" i="2"/>
  <c r="S672" i="2"/>
  <c r="HA7" i="1" a="1"/>
  <c r="HA7" i="1" s="1"/>
  <c r="HA9" i="1" a="1"/>
  <c r="HA9" i="1" s="1"/>
  <c r="HY9" i="1" s="1" a="1"/>
  <c r="HY9" i="1" s="1"/>
  <c r="HA11" i="1" a="1"/>
  <c r="HA11" i="1" s="1"/>
  <c r="HY11" i="1" s="1" a="1"/>
  <c r="HY11" i="1" s="1"/>
  <c r="HA12" i="1" a="1"/>
  <c r="HA12" i="1" s="1"/>
  <c r="HA6" i="1" a="1"/>
  <c r="HA6" i="1" s="1"/>
  <c r="HA8" i="1" a="1"/>
  <c r="HA8" i="1" s="1"/>
  <c r="HY8" i="1" s="1" a="1"/>
  <c r="HY8" i="1" s="1"/>
  <c r="HA10" i="1" a="1"/>
  <c r="HA10" i="1" s="1"/>
  <c r="HY10" i="1" s="1" a="1"/>
  <c r="HY10" i="1" s="1"/>
  <c r="HA39" i="1" a="1"/>
  <c r="HA39" i="1" s="1"/>
  <c r="HY39" i="1" s="1" a="1"/>
  <c r="HY39" i="1" s="1"/>
  <c r="HA40" i="1" a="1"/>
  <c r="HA40" i="1" s="1"/>
  <c r="HY40" i="1" s="1" a="1"/>
  <c r="HY40" i="1" s="1"/>
  <c r="HA43" i="1" a="1"/>
  <c r="HA43" i="1" s="1"/>
  <c r="HY43" i="1" s="1" a="1"/>
  <c r="HY43" i="1" s="1"/>
  <c r="HA46" i="1" a="1"/>
  <c r="HA46" i="1" s="1"/>
  <c r="HY46" i="1" s="1" a="1"/>
  <c r="HY46" i="1" s="1"/>
  <c r="HA5" i="1" a="1"/>
  <c r="HA5" i="1" s="1"/>
  <c r="HY5" i="1" s="1" a="1"/>
  <c r="HY5" i="1" s="1"/>
  <c r="HA41" i="1" a="1"/>
  <c r="HA41" i="1" s="1"/>
  <c r="HY41" i="1" s="1" a="1"/>
  <c r="HY41" i="1" s="1"/>
  <c r="HA47" i="1" a="1"/>
  <c r="HA47" i="1" s="1"/>
  <c r="HY47" i="1" s="1" a="1"/>
  <c r="HY47" i="1" s="1"/>
  <c r="HA42" i="1" a="1"/>
  <c r="HA42" i="1" s="1"/>
  <c r="HY42" i="1" s="1" a="1"/>
  <c r="HY42" i="1" s="1"/>
  <c r="HA45" i="1" a="1"/>
  <c r="HA45" i="1" s="1"/>
  <c r="HY45" i="1" s="1" a="1"/>
  <c r="HY45" i="1" s="1"/>
  <c r="HA50" i="1" a="1"/>
  <c r="HA50" i="1" s="1"/>
  <c r="HY50" i="1" s="1" a="1"/>
  <c r="HY50" i="1" s="1"/>
  <c r="HA53" i="1" a="1"/>
  <c r="HA53" i="1" s="1"/>
  <c r="HY53" i="1" s="1" a="1"/>
  <c r="HY53" i="1" s="1"/>
  <c r="HA49" i="1" a="1"/>
  <c r="HA49" i="1" s="1"/>
  <c r="HY49" i="1" s="1" a="1"/>
  <c r="HY49" i="1" s="1"/>
  <c r="HA51" i="1" a="1"/>
  <c r="HA51" i="1" s="1"/>
  <c r="HY51" i="1" s="1" a="1"/>
  <c r="HY51" i="1" s="1"/>
  <c r="HA56" i="1" a="1"/>
  <c r="HA56" i="1" s="1"/>
  <c r="HY56" i="1" s="1" a="1"/>
  <c r="HY56" i="1" s="1"/>
  <c r="HA54" i="1" a="1"/>
  <c r="HA54" i="1" s="1"/>
  <c r="HY54" i="1" s="1" a="1"/>
  <c r="HY54" i="1" s="1"/>
  <c r="HA57" i="1" a="1"/>
  <c r="HA57" i="1" s="1"/>
  <c r="HY57" i="1" s="1" a="1"/>
  <c r="HY57" i="1" s="1"/>
  <c r="HA14" i="1" a="1"/>
  <c r="HA14" i="1" s="1"/>
  <c r="HA55" i="1" a="1"/>
  <c r="HA55" i="1" s="1"/>
  <c r="HY55" i="1" s="1" a="1"/>
  <c r="HY55" i="1" s="1"/>
  <c r="HA44" i="1" a="1"/>
  <c r="HA44" i="1" s="1"/>
  <c r="HY44" i="1" s="1" a="1"/>
  <c r="HY44" i="1" s="1"/>
  <c r="HA48" i="1" a="1"/>
  <c r="HA48" i="1" s="1"/>
  <c r="HY48" i="1" s="1" a="1"/>
  <c r="HY48" i="1" s="1"/>
  <c r="HA52" i="1" a="1"/>
  <c r="HA52" i="1" s="1"/>
  <c r="HY52" i="1" s="1" a="1"/>
  <c r="HY52" i="1" s="1"/>
  <c r="HF3" i="1" a="1"/>
  <c r="HF3" i="1" s="1"/>
  <c r="HF4" i="1" a="1"/>
  <c r="HF4" i="1" s="1"/>
  <c r="HF5" i="1" a="1"/>
  <c r="HF5" i="1" s="1"/>
  <c r="HF9" i="1" a="1"/>
  <c r="HF9" i="1" s="1"/>
  <c r="HF11" i="1" a="1"/>
  <c r="HF11" i="1" s="1"/>
  <c r="HF6" i="1" a="1"/>
  <c r="HF6" i="1" s="1"/>
  <c r="HF8" i="1" a="1"/>
  <c r="HF8" i="1" s="1"/>
  <c r="HF10" i="1" a="1"/>
  <c r="HF10" i="1" s="1"/>
  <c r="HF12" i="1" a="1"/>
  <c r="HF12" i="1" s="1"/>
  <c r="HF14" i="1" a="1"/>
  <c r="HF14" i="1" s="1"/>
  <c r="HF41" i="1" a="1"/>
  <c r="HF41" i="1" s="1"/>
  <c r="HF44" i="1" a="1"/>
  <c r="HF44" i="1" s="1"/>
  <c r="HF42" i="1" a="1"/>
  <c r="HF42" i="1" s="1"/>
  <c r="HF13" i="1" a="1"/>
  <c r="HF13" i="1" s="1"/>
  <c r="HF37" i="1" a="1"/>
  <c r="HF37" i="1" s="1"/>
  <c r="HF45" i="1" a="1"/>
  <c r="HF45" i="1" s="1"/>
  <c r="HF48" i="1" a="1"/>
  <c r="HF48" i="1" s="1"/>
  <c r="HF28" i="1" a="1"/>
  <c r="HF28" i="1" s="1"/>
  <c r="HF40" i="1" a="1"/>
  <c r="HF40" i="1" s="1"/>
  <c r="HF46" i="1" a="1"/>
  <c r="HF46" i="1" s="1"/>
  <c r="HF47" i="1" a="1"/>
  <c r="HF47" i="1" s="1"/>
  <c r="HF43" i="1" a="1"/>
  <c r="HF43" i="1" s="1"/>
  <c r="HF49" i="1" a="1"/>
  <c r="HF49" i="1" s="1"/>
  <c r="HF51" i="1" a="1"/>
  <c r="HF51" i="1" s="1"/>
  <c r="HF54" i="1" a="1"/>
  <c r="HF54" i="1" s="1"/>
  <c r="HF57" i="1" a="1"/>
  <c r="HF57" i="1" s="1"/>
  <c r="HF56" i="1" a="1"/>
  <c r="HF56" i="1" s="1"/>
  <c r="HF52" i="1" a="1"/>
  <c r="HF52" i="1" s="1"/>
  <c r="HF55" i="1" a="1"/>
  <c r="HF55" i="1" s="1"/>
  <c r="HF39" i="1" a="1"/>
  <c r="HF39" i="1" s="1"/>
  <c r="HF50" i="1" a="1"/>
  <c r="HF50" i="1" s="1"/>
  <c r="HF53" i="1" a="1"/>
  <c r="HF53" i="1" s="1"/>
  <c r="T612" i="2"/>
  <c r="T615" i="2"/>
  <c r="T550" i="2"/>
  <c r="T483" i="2"/>
  <c r="T675" i="2"/>
  <c r="T428" i="2"/>
  <c r="T425" i="2"/>
  <c r="T309" i="2"/>
  <c r="T427" i="2"/>
  <c r="T252" i="2"/>
  <c r="T487" i="2"/>
  <c r="T423" i="2"/>
  <c r="T366" i="2"/>
  <c r="T195" i="2"/>
  <c r="T190" i="2"/>
  <c r="T194" i="2"/>
  <c r="T485" i="2"/>
  <c r="T127" i="2"/>
  <c r="T125" i="2"/>
  <c r="T133" i="2"/>
  <c r="T123" i="2"/>
  <c r="T64" i="2"/>
  <c r="T135" i="2"/>
  <c r="T184" i="2"/>
  <c r="T193" i="2"/>
  <c r="T134" i="2"/>
  <c r="T66" i="2"/>
  <c r="T73" i="2"/>
  <c r="T793" i="2"/>
  <c r="T674" i="2"/>
  <c r="T251" i="2"/>
  <c r="T128" i="2"/>
  <c r="T614" i="2"/>
  <c r="T74" i="2"/>
  <c r="T75" i="2"/>
  <c r="S133" i="2"/>
  <c r="S9" i="2"/>
  <c r="S366" i="2"/>
  <c r="S729" i="2"/>
  <c r="S671" i="2"/>
  <c r="S309" i="2"/>
  <c r="HL12" i="1" a="1"/>
  <c r="HL12" i="1" s="1"/>
  <c r="HL17" i="1" a="1"/>
  <c r="HL17" i="1" s="1"/>
  <c r="X798" i="2" s="1"/>
  <c r="HL11" i="1" a="1"/>
  <c r="HL11" i="1" s="1"/>
  <c r="HL25" i="1" a="1"/>
  <c r="HL25" i="1" s="1"/>
  <c r="X806" i="2" s="1"/>
  <c r="HL34" i="1" a="1"/>
  <c r="HL34" i="1" s="1"/>
  <c r="X815" i="2" s="1"/>
  <c r="HL35" i="1" a="1"/>
  <c r="HL35" i="1" s="1"/>
  <c r="HL44" i="1" a="1"/>
  <c r="HL44" i="1" s="1"/>
  <c r="HL19" i="1" a="1"/>
  <c r="HL19" i="1" s="1"/>
  <c r="X800" i="2" s="1"/>
  <c r="HL29" i="1" a="1"/>
  <c r="HL29" i="1" s="1"/>
  <c r="X810" i="2" s="1"/>
  <c r="HL38" i="1" a="1"/>
  <c r="HL38" i="1" s="1"/>
  <c r="X819" i="2" s="1"/>
  <c r="HL39" i="1" a="1"/>
  <c r="HL39" i="1" s="1"/>
  <c r="HL45" i="1" a="1"/>
  <c r="HL45" i="1" s="1"/>
  <c r="HL48" i="1" a="1"/>
  <c r="HL48" i="1" s="1"/>
  <c r="HL18" i="1" a="1"/>
  <c r="HL18" i="1" s="1"/>
  <c r="X799" i="2" s="1"/>
  <c r="HL23" i="1" a="1"/>
  <c r="HL23" i="1" s="1"/>
  <c r="X804" i="2" s="1"/>
  <c r="HL31" i="1" a="1"/>
  <c r="HL31" i="1" s="1"/>
  <c r="X812" i="2" s="1"/>
  <c r="HL40" i="1" a="1"/>
  <c r="HL40" i="1" s="1"/>
  <c r="HL43" i="1" a="1"/>
  <c r="HL43" i="1" s="1"/>
  <c r="HL15" i="1" a="1"/>
  <c r="HL15" i="1" s="1"/>
  <c r="X796" i="2" s="1"/>
  <c r="HL30" i="1" a="1"/>
  <c r="HL30" i="1" s="1"/>
  <c r="X811" i="2" s="1"/>
  <c r="HL51" i="1" a="1"/>
  <c r="HL51" i="1" s="1"/>
  <c r="HL54" i="1" a="1"/>
  <c r="HL54" i="1" s="1"/>
  <c r="HL20" i="1" a="1"/>
  <c r="HL20" i="1" s="1"/>
  <c r="X801" i="2" s="1"/>
  <c r="HL46" i="1" a="1"/>
  <c r="HL46" i="1" s="1"/>
  <c r="HL57" i="1" a="1"/>
  <c r="HL57" i="1" s="1"/>
  <c r="HL42" i="1" a="1"/>
  <c r="HL42" i="1" s="1"/>
  <c r="HL21" i="1" a="1"/>
  <c r="HL21" i="1" s="1"/>
  <c r="X802" i="2" s="1"/>
  <c r="HL24" i="1" a="1"/>
  <c r="HL24" i="1" s="1"/>
  <c r="X805" i="2" s="1"/>
  <c r="HL53" i="1" a="1"/>
  <c r="HL53" i="1" s="1"/>
  <c r="HL22" i="1" a="1"/>
  <c r="HL22" i="1" s="1"/>
  <c r="X803" i="2" s="1"/>
  <c r="HL33" i="1" a="1"/>
  <c r="HL33" i="1" s="1"/>
  <c r="X814" i="2" s="1"/>
  <c r="HL47" i="1" a="1"/>
  <c r="HL47" i="1" s="1"/>
  <c r="HL26" i="1" a="1"/>
  <c r="HL26" i="1" s="1"/>
  <c r="X807" i="2" s="1"/>
  <c r="HL52" i="1" a="1"/>
  <c r="HL52" i="1" s="1"/>
  <c r="HL55" i="1" a="1"/>
  <c r="HL55" i="1" s="1"/>
  <c r="HL27" i="1" a="1"/>
  <c r="HL27" i="1" s="1"/>
  <c r="X808" i="2" s="1"/>
  <c r="HL49" i="1" a="1"/>
  <c r="HL49" i="1" s="1"/>
  <c r="HL32" i="1" a="1"/>
  <c r="HL32" i="1" s="1"/>
  <c r="X813" i="2" s="1"/>
  <c r="HL37" i="1" a="1"/>
  <c r="HL37" i="1" s="1"/>
  <c r="X818" i="2" s="1"/>
  <c r="HL2" i="1" a="1"/>
  <c r="HL2" i="1" s="1"/>
  <c r="X783" i="2" s="1"/>
  <c r="HL50" i="1" a="1"/>
  <c r="HL50" i="1" s="1"/>
  <c r="HL41" i="1" a="1"/>
  <c r="HL41" i="1" s="1"/>
  <c r="HL56" i="1" a="1"/>
  <c r="HL56" i="1" s="1"/>
  <c r="S74" i="2"/>
  <c r="S184" i="2"/>
  <c r="S11" i="2"/>
  <c r="S669" i="2"/>
  <c r="S127" i="2"/>
  <c r="S615" i="2"/>
  <c r="S734" i="2"/>
  <c r="S14" i="2"/>
  <c r="S675" i="2"/>
  <c r="S792" i="2"/>
  <c r="S483" i="2"/>
  <c r="GX14" i="1" a="1"/>
  <c r="GX14" i="1" s="1"/>
  <c r="HV14" i="1" s="1" a="1"/>
  <c r="HV14" i="1" s="1"/>
  <c r="GX43" i="1" a="1"/>
  <c r="GX43" i="1" s="1"/>
  <c r="HV43" i="1" s="1" a="1"/>
  <c r="HV43" i="1" s="1"/>
  <c r="GX54" i="1" a="1"/>
  <c r="GX54" i="1" s="1"/>
  <c r="HV54" i="1" s="1" a="1"/>
  <c r="HV54" i="1" s="1"/>
  <c r="GX48" i="1" a="1"/>
  <c r="GX48" i="1" s="1"/>
  <c r="HV48" i="1" s="1" a="1"/>
  <c r="HV48" i="1" s="1"/>
  <c r="X735" i="2"/>
  <c r="X73" i="2"/>
  <c r="X485" i="2"/>
  <c r="X674" i="2"/>
  <c r="X194" i="2"/>
  <c r="S614" i="2"/>
  <c r="S195" i="2"/>
  <c r="S193" i="2"/>
  <c r="S194" i="2"/>
  <c r="S425" i="2"/>
  <c r="FS12" i="1"/>
  <c r="T613" i="2" s="1"/>
  <c r="FS18" i="1"/>
  <c r="FS15" i="1"/>
  <c r="GC15" i="1"/>
  <c r="HI15" i="1" s="1" a="1"/>
  <c r="HI15" i="1" s="1"/>
  <c r="X616" i="2" s="1"/>
  <c r="GF16" i="1"/>
  <c r="HL16" i="1" s="1" a="1"/>
  <c r="HL16" i="1" s="1"/>
  <c r="X797" i="2" s="1"/>
  <c r="GB19" i="1"/>
  <c r="GB17" i="1"/>
  <c r="T558" i="2" s="1"/>
  <c r="GE13" i="1"/>
  <c r="HK13" i="1" s="1" a="1"/>
  <c r="HK13" i="1" s="1"/>
  <c r="GE19" i="1"/>
  <c r="HK19" i="1" s="1" a="1"/>
  <c r="HK19" i="1" s="1"/>
  <c r="X740" i="2" s="1"/>
  <c r="GD14" i="1"/>
  <c r="HJ14" i="1" s="1" a="1"/>
  <c r="HJ14" i="1" s="1"/>
  <c r="GF14" i="1"/>
  <c r="HL14" i="1" s="1" a="1"/>
  <c r="HL14" i="1" s="1"/>
  <c r="GF13" i="1"/>
  <c r="HL13" i="1" s="1" a="1"/>
  <c r="HL13" i="1" s="1"/>
  <c r="X794" i="2" s="1"/>
  <c r="GB13" i="1"/>
  <c r="HH13" i="1" s="1" a="1"/>
  <c r="HH13" i="1" s="1"/>
  <c r="X554" i="2" s="1"/>
  <c r="GB16" i="1"/>
  <c r="GE16" i="1"/>
  <c r="HK16" i="1" s="1" a="1"/>
  <c r="HK16" i="1" s="1"/>
  <c r="X737" i="2" s="1"/>
  <c r="FS19" i="1"/>
  <c r="T20" i="2" s="1"/>
  <c r="GC16" i="1"/>
  <c r="HI16" i="1" s="1" a="1"/>
  <c r="HI16" i="1" s="1"/>
  <c r="X617" i="2" s="1"/>
  <c r="GA19" i="1"/>
  <c r="HG19" i="1" s="1" a="1"/>
  <c r="HG19" i="1" s="1"/>
  <c r="GE15" i="1"/>
  <c r="HK15" i="1" s="1" a="1"/>
  <c r="HK15" i="1" s="1"/>
  <c r="X736" i="2" s="1"/>
  <c r="GD17" i="1"/>
  <c r="HJ17" i="1" s="1" a="1"/>
  <c r="HJ17" i="1" s="1"/>
  <c r="X678" i="2" s="1"/>
  <c r="GB18" i="1"/>
  <c r="GA13" i="1"/>
  <c r="HG13" i="1" s="1" a="1"/>
  <c r="HG13" i="1" s="1"/>
  <c r="GE17" i="1"/>
  <c r="HK17" i="1" s="1" a="1"/>
  <c r="HK17" i="1" s="1"/>
  <c r="X738" i="2" s="1"/>
  <c r="FS14" i="1"/>
  <c r="GC12" i="1"/>
  <c r="HI12" i="1" s="1" a="1"/>
  <c r="HI12" i="1" s="1"/>
  <c r="FS10" i="1"/>
  <c r="GY10" i="1" s="1" a="1"/>
  <c r="GY10" i="1" s="1"/>
  <c r="HW10" i="1" s="1" a="1"/>
  <c r="HW10" i="1" s="1"/>
  <c r="GD11" i="1"/>
  <c r="HJ11" i="1" s="1" a="1"/>
  <c r="HJ11" i="1" s="1"/>
  <c r="GB11" i="1"/>
  <c r="HH11" i="1" s="1" a="1"/>
  <c r="HH11" i="1" s="1"/>
  <c r="X552" i="2" s="1"/>
  <c r="GF10" i="1"/>
  <c r="HL10" i="1" s="1" a="1"/>
  <c r="HL10" i="1" s="1"/>
  <c r="FS11" i="1"/>
  <c r="GE11" i="1"/>
  <c r="HK11" i="1" s="1" a="1"/>
  <c r="HK11" i="1" s="1"/>
  <c r="GC10" i="1"/>
  <c r="HI10" i="1" s="1" a="1"/>
  <c r="HI10" i="1" s="1"/>
  <c r="GD10" i="1"/>
  <c r="HJ10" i="1" s="1" a="1"/>
  <c r="HJ10" i="1" s="1"/>
  <c r="GD9" i="1"/>
  <c r="HJ9" i="1" s="1" a="1"/>
  <c r="HJ9" i="1" s="1"/>
  <c r="X670" i="2" s="1"/>
  <c r="FS9" i="1"/>
  <c r="GY9" i="1" s="1" a="1"/>
  <c r="GY9" i="1" s="1"/>
  <c r="GF9" i="1"/>
  <c r="HL9" i="1" s="1" a="1"/>
  <c r="HL9" i="1" s="1"/>
  <c r="X790" i="2" s="1"/>
  <c r="GC9" i="1"/>
  <c r="HI9" i="1" s="1" a="1"/>
  <c r="HI9" i="1" s="1"/>
  <c r="X610" i="2" s="1"/>
  <c r="GC8" i="1"/>
  <c r="HI8" i="1" s="1" a="1"/>
  <c r="HI8" i="1" s="1"/>
  <c r="GD8" i="1"/>
  <c r="HJ8" i="1" s="1" a="1"/>
  <c r="HJ8" i="1" s="1"/>
  <c r="FS8" i="1"/>
  <c r="T9" i="2" s="1"/>
  <c r="GE8" i="1"/>
  <c r="HK8" i="1" s="1" a="1"/>
  <c r="HK8" i="1" s="1"/>
  <c r="GF8" i="1"/>
  <c r="HL8" i="1" s="1" a="1"/>
  <c r="HL8" i="1" s="1"/>
  <c r="GF7" i="1"/>
  <c r="HL7" i="1" s="1" a="1"/>
  <c r="HL7" i="1" s="1"/>
  <c r="X788" i="2" s="1"/>
  <c r="GD7" i="1"/>
  <c r="HJ7" i="1" s="1" a="1"/>
  <c r="HJ7" i="1" s="1"/>
  <c r="X668" i="2" s="1"/>
  <c r="GA7" i="1"/>
  <c r="HG7" i="1" s="1" a="1"/>
  <c r="HG7" i="1" s="1"/>
  <c r="GC7" i="1"/>
  <c r="HI7" i="1" s="1" a="1"/>
  <c r="HI7" i="1" s="1"/>
  <c r="X608" i="2" s="1"/>
  <c r="GE7" i="1"/>
  <c r="HK7" i="1" s="1" a="1"/>
  <c r="HK7" i="1" s="1"/>
  <c r="X728" i="2" s="1"/>
  <c r="FS7" i="1"/>
  <c r="GY7" i="1" s="1" a="1"/>
  <c r="GY7" i="1" s="1"/>
  <c r="GF6" i="1"/>
  <c r="HL6" i="1" s="1" a="1"/>
  <c r="HL6" i="1" s="1"/>
  <c r="X787" i="2" s="1"/>
  <c r="GC6" i="1"/>
  <c r="HI6" i="1" s="1" a="1"/>
  <c r="HI6" i="1" s="1"/>
  <c r="X607" i="2" s="1"/>
  <c r="GD6" i="1"/>
  <c r="HJ6" i="1" s="1" a="1"/>
  <c r="HJ6" i="1" s="1"/>
  <c r="X667" i="2" s="1"/>
  <c r="FS5" i="1"/>
  <c r="GY5" i="1" s="1" a="1"/>
  <c r="GY5" i="1" s="1"/>
  <c r="GF5" i="1"/>
  <c r="HL5" i="1" s="1" a="1"/>
  <c r="HL5" i="1" s="1"/>
  <c r="X786" i="2" s="1"/>
  <c r="GE5" i="1"/>
  <c r="HK5" i="1" s="1" a="1"/>
  <c r="HK5" i="1" s="1"/>
  <c r="X726" i="2" s="1"/>
  <c r="GD4" i="1"/>
  <c r="HJ4" i="1" s="1" a="1"/>
  <c r="HJ4" i="1" s="1"/>
  <c r="X665" i="2" s="1"/>
  <c r="GE4" i="1"/>
  <c r="HK4" i="1" s="1" a="1"/>
  <c r="HK4" i="1" s="1"/>
  <c r="X725" i="2" s="1"/>
  <c r="FS4" i="1"/>
  <c r="GY4" i="1" s="1" a="1"/>
  <c r="GY4" i="1" s="1"/>
  <c r="GC4" i="1"/>
  <c r="HI4" i="1" s="1" a="1"/>
  <c r="HI4" i="1" s="1"/>
  <c r="X605" i="2" s="1"/>
  <c r="GF3" i="1"/>
  <c r="HL3" i="1" s="1" a="1"/>
  <c r="HL3" i="1" s="1"/>
  <c r="GC3" i="1"/>
  <c r="HI3" i="1" s="1" a="1"/>
  <c r="HI3" i="1" s="1"/>
  <c r="X604" i="2" s="1"/>
  <c r="GE3" i="1"/>
  <c r="HK3" i="1" s="1" a="1"/>
  <c r="HK3" i="1" s="1"/>
  <c r="GA3" i="1"/>
  <c r="HG3" i="1" s="1" a="1"/>
  <c r="HG3" i="1" s="1"/>
  <c r="FS3" i="1"/>
  <c r="GD2" i="1"/>
  <c r="HJ2" i="1" s="1" a="1"/>
  <c r="HJ2" i="1" s="1"/>
  <c r="X663" i="2" s="1"/>
  <c r="IG13" i="1"/>
  <c r="GY2" i="1" l="1" a="1"/>
  <c r="GY2" i="1" s="1"/>
  <c r="X3" i="2" s="1"/>
  <c r="HC36" i="1" a="1"/>
  <c r="HC36" i="1" s="1"/>
  <c r="T14" i="2"/>
  <c r="HF17" i="1" a="1"/>
  <c r="HF17" i="1" s="1"/>
  <c r="T67" i="2"/>
  <c r="T7" i="2"/>
  <c r="X513" i="2"/>
  <c r="X78" i="2"/>
  <c r="HX17" i="1" a="1"/>
  <c r="HX17" i="1" s="1"/>
  <c r="X505" i="2"/>
  <c r="X97" i="2"/>
  <c r="HX36" i="1" a="1"/>
  <c r="HX36" i="1" s="1"/>
  <c r="X512" i="2"/>
  <c r="X503" i="2"/>
  <c r="X64" i="2"/>
  <c r="HX3" i="1" a="1"/>
  <c r="HX3" i="1" s="1"/>
  <c r="X217" i="2"/>
  <c r="HZ36" i="1" a="1"/>
  <c r="HZ36" i="1" s="1"/>
  <c r="X125" i="2"/>
  <c r="HY4" i="1" a="1"/>
  <c r="HY4" i="1" s="1"/>
  <c r="X428" i="2"/>
  <c r="X734" i="2"/>
  <c r="HW13" i="1" a="1"/>
  <c r="HW13" i="1" s="1"/>
  <c r="X7" i="2"/>
  <c r="HW6" i="1" a="1"/>
  <c r="HW6" i="1" s="1"/>
  <c r="X484" i="2"/>
  <c r="X489" i="2"/>
  <c r="X313" i="2"/>
  <c r="X430" i="2"/>
  <c r="X75" i="2"/>
  <c r="HX14" i="1" a="1"/>
  <c r="HX14" i="1" s="1"/>
  <c r="X425" i="2"/>
  <c r="X67" i="2"/>
  <c r="HX6" i="1" a="1"/>
  <c r="HX6" i="1" s="1"/>
  <c r="X268" i="2"/>
  <c r="IA27" i="1" a="1"/>
  <c r="IA27" i="1" s="1"/>
  <c r="X212" i="2"/>
  <c r="HZ31" i="1" a="1"/>
  <c r="HZ31" i="1" s="1"/>
  <c r="X154" i="2"/>
  <c r="HY33" i="1" a="1"/>
  <c r="HY33" i="1" s="1"/>
  <c r="X144" i="2"/>
  <c r="HY23" i="1" a="1"/>
  <c r="HY23" i="1" s="1"/>
  <c r="X506" i="2"/>
  <c r="X155" i="2"/>
  <c r="HY34" i="1" a="1"/>
  <c r="HY34" i="1" s="1"/>
  <c r="X134" i="2"/>
  <c r="HY13" i="1" a="1"/>
  <c r="HY13" i="1" s="1"/>
  <c r="X498" i="2"/>
  <c r="X251" i="2"/>
  <c r="IA10" i="1" a="1"/>
  <c r="IA10" i="1" s="1"/>
  <c r="X375" i="2"/>
  <c r="X499" i="2"/>
  <c r="X247" i="2"/>
  <c r="IA6" i="1" a="1"/>
  <c r="IA6" i="1" s="1"/>
  <c r="X80" i="2"/>
  <c r="HX19" i="1" a="1"/>
  <c r="HX19" i="1" s="1"/>
  <c r="GY24" i="1" a="1"/>
  <c r="GY24" i="1" s="1"/>
  <c r="X365" i="2"/>
  <c r="X8" i="2"/>
  <c r="HW7" i="1" a="1"/>
  <c r="HW7" i="1" s="1"/>
  <c r="X516" i="2"/>
  <c r="X363" i="2"/>
  <c r="HE17" i="1" a="1"/>
  <c r="HE17" i="1" s="1"/>
  <c r="X195" i="2"/>
  <c r="HZ14" i="1" a="1"/>
  <c r="HZ14" i="1" s="1"/>
  <c r="X218" i="2"/>
  <c r="HZ37" i="1" a="1"/>
  <c r="HZ37" i="1" s="1"/>
  <c r="X10" i="2"/>
  <c r="HW9" i="1" a="1"/>
  <c r="HW9" i="1" s="1"/>
  <c r="HD37" i="1" a="1"/>
  <c r="HD37" i="1" s="1"/>
  <c r="X66" i="2"/>
  <c r="HX5" i="1" a="1"/>
  <c r="HX5" i="1" s="1"/>
  <c r="X458" i="2"/>
  <c r="X374" i="2"/>
  <c r="X494" i="2"/>
  <c r="X443" i="2"/>
  <c r="HA31" i="1" a="1"/>
  <c r="HA31" i="1" s="1"/>
  <c r="X373" i="2"/>
  <c r="X215" i="2"/>
  <c r="HZ34" i="1" a="1"/>
  <c r="HZ34" i="1" s="1"/>
  <c r="X426" i="2"/>
  <c r="X509" i="2"/>
  <c r="X449" i="2"/>
  <c r="X488" i="2"/>
  <c r="X423" i="2"/>
  <c r="HF21" i="1" a="1"/>
  <c r="HF21" i="1" s="1"/>
  <c r="X277" i="2"/>
  <c r="IA36" i="1" a="1"/>
  <c r="IA36" i="1" s="1"/>
  <c r="X371" i="2"/>
  <c r="X187" i="2"/>
  <c r="HZ6" i="1" a="1"/>
  <c r="HZ6" i="1" s="1"/>
  <c r="X190" i="2"/>
  <c r="HZ9" i="1" a="1"/>
  <c r="HZ9" i="1" s="1"/>
  <c r="X487" i="2"/>
  <c r="X493" i="2"/>
  <c r="X492" i="2"/>
  <c r="X5" i="2"/>
  <c r="HW4" i="1" a="1"/>
  <c r="HW4" i="1" s="1"/>
  <c r="X6" i="2"/>
  <c r="HW5" i="1" a="1"/>
  <c r="HW5" i="1" s="1"/>
  <c r="X452" i="2"/>
  <c r="X434" i="2"/>
  <c r="X437" i="2"/>
  <c r="X124" i="2"/>
  <c r="HY3" i="1" a="1"/>
  <c r="HY3" i="1" s="1"/>
  <c r="X312" i="2"/>
  <c r="X369" i="2"/>
  <c r="X518" i="2"/>
  <c r="GY26" i="1" a="1"/>
  <c r="GY26" i="1" s="1"/>
  <c r="X133" i="2"/>
  <c r="HY12" i="1" a="1"/>
  <c r="HY12" i="1" s="1"/>
  <c r="X123" i="2"/>
  <c r="HY2" i="1" a="1"/>
  <c r="HY2" i="1" s="1"/>
  <c r="X135" i="2"/>
  <c r="HY14" i="1" a="1"/>
  <c r="HY14" i="1" s="1"/>
  <c r="X435" i="2"/>
  <c r="X310" i="2"/>
  <c r="X367" i="2"/>
  <c r="X309" i="2"/>
  <c r="X252" i="2"/>
  <c r="IA11" i="1" a="1"/>
  <c r="IA11" i="1" s="1"/>
  <c r="X424" i="2"/>
  <c r="X483" i="2"/>
  <c r="X519" i="2"/>
  <c r="HF30" i="1" a="1"/>
  <c r="HF30" i="1" s="1"/>
  <c r="X433" i="2"/>
  <c r="X303" i="2"/>
  <c r="X308" i="2"/>
  <c r="X372" i="2"/>
  <c r="X497" i="2"/>
  <c r="X432" i="2"/>
  <c r="X311" i="2"/>
  <c r="X196" i="2"/>
  <c r="HZ15" i="1" a="1"/>
  <c r="HZ15" i="1" s="1"/>
  <c r="X127" i="2"/>
  <c r="HY6" i="1" a="1"/>
  <c r="HY6" i="1" s="1"/>
  <c r="X364" i="2"/>
  <c r="HD33" i="1" a="1"/>
  <c r="HD33" i="1" s="1"/>
  <c r="X306" i="2"/>
  <c r="X431" i="2"/>
  <c r="X304" i="2"/>
  <c r="X370" i="2"/>
  <c r="X453" i="2"/>
  <c r="X74" i="2"/>
  <c r="HX13" i="1" a="1"/>
  <c r="HX13" i="1" s="1"/>
  <c r="X490" i="2"/>
  <c r="X486" i="2"/>
  <c r="X205" i="2"/>
  <c r="HZ24" i="1" a="1"/>
  <c r="HZ24" i="1" s="1"/>
  <c r="X184" i="2"/>
  <c r="HZ3" i="1" a="1"/>
  <c r="HZ3" i="1" s="1"/>
  <c r="X128" i="2"/>
  <c r="HY7" i="1" a="1"/>
  <c r="HY7" i="1" s="1"/>
  <c r="X366" i="2"/>
  <c r="IE20" i="1"/>
  <c r="HQ13" i="1" a="1"/>
  <c r="HQ13" i="1" s="1"/>
  <c r="X438" i="2"/>
  <c r="X429" i="2"/>
  <c r="HG23" i="1" a="1"/>
  <c r="HG23" i="1" s="1"/>
  <c r="X305" i="2"/>
  <c r="X315" i="2"/>
  <c r="HE25" i="1" a="1"/>
  <c r="HE25" i="1" s="1"/>
  <c r="X368" i="2"/>
  <c r="X459" i="2"/>
  <c r="X495" i="2"/>
  <c r="X307" i="2"/>
  <c r="GY37" i="1" a="1"/>
  <c r="GY37" i="1" s="1"/>
  <c r="X193" i="2"/>
  <c r="HZ12" i="1" a="1"/>
  <c r="HZ12" i="1" s="1"/>
  <c r="X427" i="2"/>
  <c r="X491" i="2"/>
  <c r="X314" i="2"/>
  <c r="HA30" i="1" a="1"/>
  <c r="HA30" i="1" s="1"/>
  <c r="HH31" i="1" a="1"/>
  <c r="HH31" i="1" s="1"/>
  <c r="X572" i="2" s="1"/>
  <c r="HB22" i="1" a="1"/>
  <c r="HB22" i="1" s="1"/>
  <c r="HD31" i="1" a="1"/>
  <c r="HD31" i="1" s="1"/>
  <c r="HD30" i="1" a="1"/>
  <c r="HD30" i="1" s="1"/>
  <c r="HG30" i="1" a="1"/>
  <c r="HG30" i="1" s="1"/>
  <c r="HD20" i="1" a="1"/>
  <c r="HD20" i="1" s="1"/>
  <c r="HF20" i="1" a="1"/>
  <c r="HF20" i="1" s="1"/>
  <c r="HD38" i="1" a="1"/>
  <c r="HD38" i="1" s="1"/>
  <c r="HA29" i="1" a="1"/>
  <c r="HA29" i="1" s="1"/>
  <c r="HF18" i="1" a="1"/>
  <c r="HF18" i="1" s="1"/>
  <c r="HF27" i="1" a="1"/>
  <c r="HF27" i="1" s="1"/>
  <c r="HA37" i="1" a="1"/>
  <c r="HA37" i="1" s="1"/>
  <c r="HE34" i="1" a="1"/>
  <c r="HE34" i="1" s="1"/>
  <c r="HC19" i="1" a="1"/>
  <c r="HC19" i="1" s="1"/>
  <c r="GZ31" i="1" a="1"/>
  <c r="GZ31" i="1" s="1"/>
  <c r="GY21" i="1" a="1"/>
  <c r="GY21" i="1" s="1"/>
  <c r="HC31" i="1" a="1"/>
  <c r="HC31" i="1" s="1"/>
  <c r="GZ18" i="1" a="1"/>
  <c r="GZ18" i="1" s="1"/>
  <c r="GY32" i="1" a="1"/>
  <c r="GY32" i="1" s="1"/>
  <c r="HE26" i="1" a="1"/>
  <c r="HE26" i="1" s="1"/>
  <c r="GY28" i="1" a="1"/>
  <c r="GY28" i="1" s="1"/>
  <c r="HD35" i="1" a="1"/>
  <c r="HD35" i="1" s="1"/>
  <c r="GZ33" i="1" a="1"/>
  <c r="GZ33" i="1" s="1"/>
  <c r="HD27" i="1" a="1"/>
  <c r="HD27" i="1" s="1"/>
  <c r="HE23" i="1" a="1"/>
  <c r="HE23" i="1" s="1"/>
  <c r="GZ28" i="1" a="1"/>
  <c r="GZ28" i="1" s="1"/>
  <c r="HD16" i="1" a="1"/>
  <c r="HD16" i="1" s="1"/>
  <c r="HC15" i="1" a="1"/>
  <c r="HC15" i="1" s="1"/>
  <c r="HD29" i="1" a="1"/>
  <c r="HD29" i="1" s="1"/>
  <c r="HA38" i="1" a="1"/>
  <c r="HA38" i="1" s="1"/>
  <c r="HC32" i="1" a="1"/>
  <c r="HC32" i="1" s="1"/>
  <c r="GZ27" i="1" a="1"/>
  <c r="GZ27" i="1" s="1"/>
  <c r="HD21" i="1" a="1"/>
  <c r="HD21" i="1" s="1"/>
  <c r="GY22" i="1" a="1"/>
  <c r="GY22" i="1" s="1"/>
  <c r="HA27" i="1" a="1"/>
  <c r="HA27" i="1" s="1"/>
  <c r="HC37" i="1" a="1"/>
  <c r="HC37" i="1" s="1"/>
  <c r="HD25" i="1" a="1"/>
  <c r="HD25" i="1" s="1"/>
  <c r="HB33" i="1" a="1"/>
  <c r="HB33" i="1" s="1"/>
  <c r="HE16" i="1" a="1"/>
  <c r="HE16" i="1" s="1"/>
  <c r="HA26" i="1" a="1"/>
  <c r="HA26" i="1" s="1"/>
  <c r="GZ26" i="1" a="1"/>
  <c r="GZ26" i="1" s="1"/>
  <c r="HH23" i="1" a="1"/>
  <c r="HH23" i="1" s="1"/>
  <c r="X564" i="2" s="1"/>
  <c r="GY25" i="1" a="1"/>
  <c r="GY25" i="1" s="1"/>
  <c r="HF29" i="1" a="1"/>
  <c r="HF29" i="1" s="1"/>
  <c r="HA35" i="1" a="1"/>
  <c r="HA35" i="1" s="1"/>
  <c r="HG21" i="1" a="1"/>
  <c r="HG21" i="1" s="1"/>
  <c r="HB23" i="1" a="1"/>
  <c r="HB23" i="1" s="1"/>
  <c r="GY16" i="1" a="1"/>
  <c r="GY16" i="1" s="1"/>
  <c r="HE28" i="1" a="1"/>
  <c r="HE28" i="1" s="1"/>
  <c r="HF26" i="1" a="1"/>
  <c r="HF26" i="1" s="1"/>
  <c r="HA22" i="1" a="1"/>
  <c r="HA22" i="1" s="1"/>
  <c r="HD28" i="1" a="1"/>
  <c r="HD28" i="1" s="1"/>
  <c r="GZ35" i="1" a="1"/>
  <c r="GZ35" i="1" s="1"/>
  <c r="HC18" i="1" a="1"/>
  <c r="HC18" i="1" s="1"/>
  <c r="HB29" i="1" a="1"/>
  <c r="HB29" i="1" s="1"/>
  <c r="HC24" i="1" a="1"/>
  <c r="HC24" i="1" s="1"/>
  <c r="GZ22" i="1" a="1"/>
  <c r="GZ22" i="1" s="1"/>
  <c r="GY20" i="1" a="1"/>
  <c r="GY20" i="1" s="1"/>
  <c r="HD26" i="1" a="1"/>
  <c r="HD26" i="1" s="1"/>
  <c r="GY30" i="1" a="1"/>
  <c r="GY30" i="1" s="1"/>
  <c r="HC22" i="1" a="1"/>
  <c r="HC22" i="1" s="1"/>
  <c r="HC33" i="1" a="1"/>
  <c r="HC33" i="1" s="1"/>
  <c r="HE37" i="1" a="1"/>
  <c r="HE37" i="1" s="1"/>
  <c r="HD24" i="1" a="1"/>
  <c r="HD24" i="1" s="1"/>
  <c r="HC26" i="1" a="1"/>
  <c r="HC26" i="1" s="1"/>
  <c r="HE18" i="1" a="1"/>
  <c r="HE18" i="1" s="1"/>
  <c r="HB32" i="1" a="1"/>
  <c r="HB32" i="1" s="1"/>
  <c r="HB17" i="1" a="1"/>
  <c r="HB17" i="1" s="1"/>
  <c r="T10" i="2"/>
  <c r="HE21" i="1" a="1"/>
  <c r="HE21" i="1" s="1"/>
  <c r="HB30" i="1" a="1"/>
  <c r="HB30" i="1" s="1"/>
  <c r="HF23" i="1" a="1"/>
  <c r="HF23" i="1" s="1"/>
  <c r="HA18" i="1" a="1"/>
  <c r="HA18" i="1" s="1"/>
  <c r="HG29" i="1" a="1"/>
  <c r="HG29" i="1" s="1"/>
  <c r="GZ32" i="1" a="1"/>
  <c r="GZ32" i="1" s="1"/>
  <c r="T6" i="2"/>
  <c r="HA36" i="1" a="1"/>
  <c r="HA36" i="1" s="1"/>
  <c r="HG15" i="1" a="1"/>
  <c r="HG15" i="1" s="1"/>
  <c r="HH38" i="1" a="1"/>
  <c r="HH38" i="1" s="1"/>
  <c r="X579" i="2" s="1"/>
  <c r="T5" i="2"/>
  <c r="HE27" i="1" a="1"/>
  <c r="HE27" i="1" s="1"/>
  <c r="HE19" i="1" a="1"/>
  <c r="HE19" i="1" s="1"/>
  <c r="T8" i="2"/>
  <c r="HC17" i="1" a="1"/>
  <c r="HC17" i="1" s="1"/>
  <c r="HD36" i="1" a="1"/>
  <c r="HD36" i="1" s="1"/>
  <c r="HH24" i="1" a="1"/>
  <c r="HH24" i="1" s="1"/>
  <c r="X565" i="2" s="1"/>
  <c r="T607" i="2"/>
  <c r="T617" i="2"/>
  <c r="T736" i="2"/>
  <c r="T790" i="2"/>
  <c r="T610" i="2"/>
  <c r="T667" i="2"/>
  <c r="T787" i="2"/>
  <c r="GY38" i="1" a="1"/>
  <c r="GY38" i="1" s="1"/>
  <c r="GY31" i="1" a="1"/>
  <c r="GY31" i="1" s="1"/>
  <c r="T672" i="2"/>
  <c r="HA19" i="1" a="1"/>
  <c r="HA19" i="1" s="1"/>
  <c r="T734" i="2"/>
  <c r="HF36" i="1" a="1"/>
  <c r="HF36" i="1" s="1"/>
  <c r="HD32" i="1" a="1"/>
  <c r="HD32" i="1" s="1"/>
  <c r="HE38" i="1" a="1"/>
  <c r="HE38" i="1" s="1"/>
  <c r="HE22" i="1" a="1"/>
  <c r="HE22" i="1" s="1"/>
  <c r="T668" i="2"/>
  <c r="HG36" i="1" a="1"/>
  <c r="HG36" i="1" s="1"/>
  <c r="T678" i="2"/>
  <c r="T740" i="2"/>
  <c r="T728" i="2"/>
  <c r="T795" i="2"/>
  <c r="GY23" i="1" a="1"/>
  <c r="GY23" i="1" s="1"/>
  <c r="HA28" i="1" a="1"/>
  <c r="HA28" i="1" s="1"/>
  <c r="HA17" i="1" a="1"/>
  <c r="HA17" i="1" s="1"/>
  <c r="HG34" i="1" a="1"/>
  <c r="HG34" i="1" s="1"/>
  <c r="HD18" i="1" a="1"/>
  <c r="HD18" i="1" s="1"/>
  <c r="HD17" i="1" a="1"/>
  <c r="HD17" i="1" s="1"/>
  <c r="HB25" i="1" a="1"/>
  <c r="HB25" i="1" s="1"/>
  <c r="HH25" i="1" a="1"/>
  <c r="HH25" i="1" s="1"/>
  <c r="X566" i="2" s="1"/>
  <c r="T725" i="2"/>
  <c r="T665" i="2"/>
  <c r="HF24" i="1" a="1"/>
  <c r="HF24" i="1" s="1"/>
  <c r="GY27" i="1" a="1"/>
  <c r="GY27" i="1" s="1"/>
  <c r="GZ34" i="1" a="1"/>
  <c r="GZ34" i="1" s="1"/>
  <c r="HB38" i="1" a="1"/>
  <c r="HB38" i="1" s="1"/>
  <c r="T786" i="2"/>
  <c r="T608" i="2"/>
  <c r="T616" i="2"/>
  <c r="T738" i="2"/>
  <c r="T570" i="2"/>
  <c r="T604" i="2"/>
  <c r="T794" i="2"/>
  <c r="HF34" i="1" a="1"/>
  <c r="HF34" i="1" s="1"/>
  <c r="HF15" i="1" a="1"/>
  <c r="HF15" i="1" s="1"/>
  <c r="T732" i="2"/>
  <c r="T611" i="2"/>
  <c r="HG26" i="1" a="1"/>
  <c r="HG26" i="1" s="1"/>
  <c r="HE36" i="1" a="1"/>
  <c r="HE36" i="1" s="1"/>
  <c r="T663" i="2"/>
  <c r="T788" i="2"/>
  <c r="GY33" i="1" a="1"/>
  <c r="GY33" i="1" s="1"/>
  <c r="HC20" i="1" a="1"/>
  <c r="HC20" i="1" s="1"/>
  <c r="HC34" i="1" a="1"/>
  <c r="HC34" i="1" s="1"/>
  <c r="HC29" i="1" a="1"/>
  <c r="HC29" i="1" s="1"/>
  <c r="HB35" i="1" a="1"/>
  <c r="HB35" i="1" s="1"/>
  <c r="T797" i="2"/>
  <c r="T605" i="2"/>
  <c r="HE30" i="1" a="1"/>
  <c r="HE30" i="1" s="1"/>
  <c r="HA20" i="1" a="1"/>
  <c r="HA20" i="1" s="1"/>
  <c r="GZ38" i="1" a="1"/>
  <c r="GZ38" i="1" s="1"/>
  <c r="GZ15" i="1" a="1"/>
  <c r="GZ15" i="1" s="1"/>
  <c r="HC28" i="1" a="1"/>
  <c r="HC28" i="1" s="1"/>
  <c r="HE33" i="1" a="1"/>
  <c r="HE33" i="1" s="1"/>
  <c r="GZ24" i="1" a="1"/>
  <c r="GZ24" i="1" s="1"/>
  <c r="HG33" i="1" a="1"/>
  <c r="HG33" i="1" s="1"/>
  <c r="GZ29" i="1" a="1"/>
  <c r="GZ29" i="1" s="1"/>
  <c r="HH35" i="1" a="1"/>
  <c r="HH35" i="1" s="1"/>
  <c r="X576" i="2" s="1"/>
  <c r="HH30" i="1" a="1"/>
  <c r="HH30" i="1" s="1"/>
  <c r="X571" i="2" s="1"/>
  <c r="GZ21" i="1" a="1"/>
  <c r="GZ21" i="1" s="1"/>
  <c r="HH33" i="1" a="1"/>
  <c r="HH33" i="1" s="1"/>
  <c r="X574" i="2" s="1"/>
  <c r="HC30" i="1" a="1"/>
  <c r="HC30" i="1" s="1"/>
  <c r="HE31" i="1" a="1"/>
  <c r="HE31" i="1" s="1"/>
  <c r="HB28" i="1" a="1"/>
  <c r="HB28" i="1" s="1"/>
  <c r="HH28" i="1" a="1"/>
  <c r="HH28" i="1" s="1"/>
  <c r="X569" i="2" s="1"/>
  <c r="GZ16" i="1" a="1"/>
  <c r="GZ16" i="1" s="1"/>
  <c r="GY29" i="1" a="1"/>
  <c r="GY29" i="1" s="1"/>
  <c r="HF35" i="1" a="1"/>
  <c r="HF35" i="1" s="1"/>
  <c r="HA16" i="1" a="1"/>
  <c r="HA16" i="1" s="1"/>
  <c r="HC23" i="1" a="1"/>
  <c r="HC23" i="1" s="1"/>
  <c r="HE29" i="1" a="1"/>
  <c r="HE29" i="1" s="1"/>
  <c r="HC35" i="1" a="1"/>
  <c r="HC35" i="1" s="1"/>
  <c r="HD15" i="1" a="1"/>
  <c r="HD15" i="1" s="1"/>
  <c r="GY34" i="1" a="1"/>
  <c r="GY34" i="1" s="1"/>
  <c r="HG27" i="1" a="1"/>
  <c r="HG27" i="1" s="1"/>
  <c r="HB21" i="1" a="1"/>
  <c r="HB21" i="1" s="1"/>
  <c r="HB16" i="1" a="1"/>
  <c r="HB16" i="1" s="1"/>
  <c r="GY36" i="1" a="1"/>
  <c r="GY36" i="1" s="1"/>
  <c r="HF19" i="1" a="1"/>
  <c r="HF19" i="1" s="1"/>
  <c r="HC25" i="1" a="1"/>
  <c r="HC25" i="1" s="1"/>
  <c r="HD34" i="1" a="1"/>
  <c r="HD34" i="1" s="1"/>
  <c r="HD22" i="1" a="1"/>
  <c r="HD22" i="1" s="1"/>
  <c r="HA15" i="1" a="1"/>
  <c r="HA15" i="1" s="1"/>
  <c r="GY35" i="1" a="1"/>
  <c r="GY35" i="1" s="1"/>
  <c r="HH32" i="1" a="1"/>
  <c r="HH32" i="1" s="1"/>
  <c r="X573" i="2" s="1"/>
  <c r="GZ23" i="1" a="1"/>
  <c r="GZ23" i="1" s="1"/>
  <c r="HH37" i="1" a="1"/>
  <c r="HH37" i="1" s="1"/>
  <c r="X578" i="2" s="1"/>
  <c r="HE32" i="1" a="1"/>
  <c r="HE32" i="1" s="1"/>
  <c r="T4" i="2"/>
  <c r="T488" i="2"/>
  <c r="HH16" i="1" a="1"/>
  <c r="HH16" i="1" s="1"/>
  <c r="X557" i="2" s="1"/>
  <c r="T557" i="2"/>
  <c r="HH19" i="1" a="1"/>
  <c r="HH19" i="1" s="1"/>
  <c r="X560" i="2" s="1"/>
  <c r="T560" i="2"/>
  <c r="GY17" i="1" a="1"/>
  <c r="GY17" i="1" s="1"/>
  <c r="HA21" i="1" a="1"/>
  <c r="HA21" i="1" s="1"/>
  <c r="HD23" i="1" a="1"/>
  <c r="HD23" i="1" s="1"/>
  <c r="GZ25" i="1" a="1"/>
  <c r="GZ25" i="1" s="1"/>
  <c r="GZ37" i="1" a="1"/>
  <c r="GZ37" i="1" s="1"/>
  <c r="GZ20" i="1" a="1"/>
  <c r="GZ20" i="1" s="1"/>
  <c r="HH22" i="1" a="1"/>
  <c r="HH22" i="1" s="1"/>
  <c r="X563" i="2" s="1"/>
  <c r="HG20" i="1" a="1"/>
  <c r="HG20" i="1" s="1"/>
  <c r="HA25" i="1" a="1"/>
  <c r="HA25" i="1" s="1"/>
  <c r="GY15" i="1" a="1"/>
  <c r="GY15" i="1" s="1"/>
  <c r="T16" i="2"/>
  <c r="HF33" i="1" a="1"/>
  <c r="HF33" i="1" s="1"/>
  <c r="HB20" i="1" a="1"/>
  <c r="HB20" i="1" s="1"/>
  <c r="HB19" i="1" a="1"/>
  <c r="HB19" i="1" s="1"/>
  <c r="HH17" i="1" a="1"/>
  <c r="HH17" i="1" s="1"/>
  <c r="X558" i="2" s="1"/>
  <c r="HH18" i="1" a="1"/>
  <c r="HH18" i="1" s="1"/>
  <c r="X559" i="2" s="1"/>
  <c r="T559" i="2"/>
  <c r="HC16" i="1" a="1"/>
  <c r="HC16" i="1" s="1"/>
  <c r="X500" i="2"/>
  <c r="T500" i="2"/>
  <c r="GY18" i="1" a="1"/>
  <c r="GY18" i="1" s="1"/>
  <c r="T19" i="2"/>
  <c r="HA24" i="1" a="1"/>
  <c r="HA24" i="1" s="1"/>
  <c r="HC38" i="1" a="1"/>
  <c r="HC38" i="1" s="1"/>
  <c r="HE24" i="1" a="1"/>
  <c r="HE24" i="1" s="1"/>
  <c r="HE20" i="1" a="1"/>
  <c r="HE20" i="1" s="1"/>
  <c r="HE15" i="1" a="1"/>
  <c r="HE15" i="1" s="1"/>
  <c r="HE35" i="1" a="1"/>
  <c r="HE35" i="1" s="1"/>
  <c r="GZ30" i="1" a="1"/>
  <c r="GZ30" i="1" s="1"/>
  <c r="HB27" i="1" a="1"/>
  <c r="HB27" i="1" s="1"/>
  <c r="HB26" i="1" a="1"/>
  <c r="HB26" i="1" s="1"/>
  <c r="HB18" i="1" a="1"/>
  <c r="HB18" i="1" s="1"/>
  <c r="GY19" i="1" a="1"/>
  <c r="GY19" i="1" s="1"/>
  <c r="HF25" i="1" a="1"/>
  <c r="HF25" i="1" s="1"/>
  <c r="HA32" i="1" a="1"/>
  <c r="HA32" i="1" s="1"/>
  <c r="HC21" i="1" a="1"/>
  <c r="HC21" i="1" s="1"/>
  <c r="HD19" i="1" a="1"/>
  <c r="HD19" i="1" s="1"/>
  <c r="X14" i="2"/>
  <c r="GY3" i="1" a="1"/>
  <c r="GY3" i="1" s="1"/>
  <c r="GY14" i="1" a="1"/>
  <c r="GY14" i="1" s="1"/>
  <c r="HW14" i="1" s="1" a="1"/>
  <c r="HW14" i="1" s="1"/>
  <c r="GY12" i="1" a="1"/>
  <c r="GY12" i="1" s="1"/>
  <c r="T15" i="2"/>
  <c r="X791" i="2"/>
  <c r="X731" i="2"/>
  <c r="X611" i="2"/>
  <c r="X671" i="2"/>
  <c r="X11" i="2"/>
  <c r="X733" i="2"/>
  <c r="X784" i="2"/>
  <c r="X615" i="2"/>
  <c r="T609" i="2"/>
  <c r="T789" i="2"/>
  <c r="T13" i="2"/>
  <c r="T792" i="2"/>
  <c r="T731" i="2"/>
  <c r="T735" i="2"/>
  <c r="T791" i="2"/>
  <c r="T11" i="2"/>
  <c r="T729" i="2"/>
  <c r="T724" i="2"/>
  <c r="X795" i="2"/>
  <c r="X664" i="2"/>
  <c r="X724" i="2"/>
  <c r="GY11" i="1" a="1"/>
  <c r="GY11" i="1" s="1"/>
  <c r="HW11" i="1" s="1" a="1"/>
  <c r="HW11" i="1" s="1"/>
  <c r="T673" i="2"/>
  <c r="T12" i="2"/>
  <c r="T671" i="2"/>
  <c r="T664" i="2"/>
  <c r="T784" i="2"/>
  <c r="T733" i="2"/>
  <c r="T124" i="2"/>
  <c r="T669" i="2"/>
  <c r="X614" i="2"/>
  <c r="X613" i="2"/>
  <c r="GY8" i="1" a="1"/>
  <c r="GY8" i="1" s="1"/>
  <c r="HW8" i="1" s="1" a="1"/>
  <c r="HW8" i="1" s="1"/>
  <c r="X673" i="2"/>
  <c r="B11" i="2"/>
  <c r="I11" i="2" s="1" a="1"/>
  <c r="I11" i="2" s="1"/>
  <c r="B19" i="2"/>
  <c r="I19" i="2" s="1" a="1"/>
  <c r="I19" i="2" s="1"/>
  <c r="B27" i="2"/>
  <c r="I27" i="2" s="1" a="1"/>
  <c r="I27" i="2" s="1"/>
  <c r="B35" i="2"/>
  <c r="I35" i="2" s="1" a="1"/>
  <c r="I35" i="2" s="1"/>
  <c r="B43" i="2"/>
  <c r="I43" i="2" s="1" a="1"/>
  <c r="I43" i="2" s="1"/>
  <c r="B51" i="2"/>
  <c r="I51" i="2" s="1" a="1"/>
  <c r="I51" i="2" s="1"/>
  <c r="B59" i="2"/>
  <c r="I59" i="2" s="1" a="1"/>
  <c r="I59" i="2" s="1"/>
  <c r="B23" i="2"/>
  <c r="I23" i="2" s="1" a="1"/>
  <c r="I23" i="2" s="1"/>
  <c r="B55" i="2"/>
  <c r="I55" i="2" s="1" a="1"/>
  <c r="I55" i="2" s="1"/>
  <c r="B4" i="2"/>
  <c r="B12" i="2"/>
  <c r="I12" i="2" s="1" a="1"/>
  <c r="I12" i="2" s="1"/>
  <c r="B20" i="2"/>
  <c r="I20" i="2" s="1" a="1"/>
  <c r="I20" i="2" s="1"/>
  <c r="B28" i="2"/>
  <c r="I28" i="2" s="1" a="1"/>
  <c r="I28" i="2" s="1"/>
  <c r="B36" i="2"/>
  <c r="I36" i="2" s="1" a="1"/>
  <c r="I36" i="2" s="1"/>
  <c r="B44" i="2"/>
  <c r="I44" i="2" s="1" a="1"/>
  <c r="I44" i="2" s="1"/>
  <c r="B52" i="2"/>
  <c r="I52" i="2" s="1" a="1"/>
  <c r="I52" i="2" s="1"/>
  <c r="B3" i="2"/>
  <c r="I3" i="2" s="1" a="1"/>
  <c r="I3" i="2" s="1"/>
  <c r="B7" i="2"/>
  <c r="I7" i="2" s="1" a="1"/>
  <c r="I7" i="2" s="1"/>
  <c r="B5" i="2"/>
  <c r="I5" i="2" s="1" a="1"/>
  <c r="I5" i="2" s="1"/>
  <c r="B13" i="2"/>
  <c r="I13" i="2" s="1" a="1"/>
  <c r="I13" i="2" s="1"/>
  <c r="B21" i="2"/>
  <c r="I21" i="2" s="1" a="1"/>
  <c r="I21" i="2" s="1"/>
  <c r="B29" i="2"/>
  <c r="I29" i="2" s="1" a="1"/>
  <c r="I29" i="2" s="1"/>
  <c r="B37" i="2"/>
  <c r="I37" i="2" s="1" a="1"/>
  <c r="I37" i="2" s="1"/>
  <c r="B45" i="2"/>
  <c r="I45" i="2" s="1" a="1"/>
  <c r="I45" i="2" s="1"/>
  <c r="B53" i="2"/>
  <c r="I53" i="2" s="1" a="1"/>
  <c r="I53" i="2" s="1"/>
  <c r="B6" i="2"/>
  <c r="I6" i="2" s="1" a="1"/>
  <c r="I6" i="2" s="1"/>
  <c r="B14" i="2"/>
  <c r="I14" i="2" s="1" a="1"/>
  <c r="I14" i="2" s="1"/>
  <c r="B22" i="2"/>
  <c r="I22" i="2" s="1" a="1"/>
  <c r="I22" i="2" s="1"/>
  <c r="B30" i="2"/>
  <c r="I30" i="2" s="1" a="1"/>
  <c r="I30" i="2" s="1"/>
  <c r="B38" i="2"/>
  <c r="I38" i="2" s="1" a="1"/>
  <c r="I38" i="2" s="1"/>
  <c r="B46" i="2"/>
  <c r="I46" i="2" s="1" a="1"/>
  <c r="I46" i="2" s="1"/>
  <c r="B54" i="2"/>
  <c r="I54" i="2" s="1" a="1"/>
  <c r="I54" i="2" s="1"/>
  <c r="B15" i="2"/>
  <c r="I15" i="2" s="1" a="1"/>
  <c r="I15" i="2" s="1"/>
  <c r="B39" i="2"/>
  <c r="I39" i="2" s="1" a="1"/>
  <c r="I39" i="2" s="1"/>
  <c r="B10" i="2"/>
  <c r="I10" i="2" s="1" a="1"/>
  <c r="I10" i="2" s="1"/>
  <c r="B18" i="2"/>
  <c r="I18" i="2" s="1" a="1"/>
  <c r="I18" i="2" s="1"/>
  <c r="B26" i="2"/>
  <c r="I26" i="2" s="1" a="1"/>
  <c r="I26" i="2" s="1"/>
  <c r="B34" i="2"/>
  <c r="I34" i="2" s="1" a="1"/>
  <c r="I34" i="2" s="1"/>
  <c r="B42" i="2"/>
  <c r="I42" i="2" s="1" a="1"/>
  <c r="I42" i="2" s="1"/>
  <c r="B50" i="2"/>
  <c r="I50" i="2" s="1" a="1"/>
  <c r="I50" i="2" s="1"/>
  <c r="B58" i="2"/>
  <c r="I58" i="2" s="1" a="1"/>
  <c r="I58" i="2" s="1"/>
  <c r="B31" i="2"/>
  <c r="I31" i="2" s="1" a="1"/>
  <c r="I31" i="2" s="1"/>
  <c r="B47" i="2"/>
  <c r="I47" i="2" s="1" a="1"/>
  <c r="I47" i="2" s="1"/>
  <c r="B9" i="2"/>
  <c r="I9" i="2" s="1" a="1"/>
  <c r="I9" i="2" s="1"/>
  <c r="B41" i="2"/>
  <c r="I41" i="2" s="1" a="1"/>
  <c r="I41" i="2" s="1"/>
  <c r="B33" i="2"/>
  <c r="I33" i="2" s="1" a="1"/>
  <c r="I33" i="2" s="1"/>
  <c r="B16" i="2"/>
  <c r="I16" i="2" s="1" a="1"/>
  <c r="I16" i="2" s="1"/>
  <c r="B48" i="2"/>
  <c r="I48" i="2" s="1" a="1"/>
  <c r="I48" i="2" s="1"/>
  <c r="B17" i="2"/>
  <c r="I17" i="2" s="1" a="1"/>
  <c r="I17" i="2" s="1"/>
  <c r="B49" i="2"/>
  <c r="I49" i="2" s="1" a="1"/>
  <c r="I49" i="2" s="1"/>
  <c r="B57" i="2"/>
  <c r="I57" i="2" s="1" a="1"/>
  <c r="I57" i="2" s="1"/>
  <c r="B24" i="2"/>
  <c r="I24" i="2" s="1" a="1"/>
  <c r="I24" i="2" s="1"/>
  <c r="B56" i="2"/>
  <c r="I56" i="2" s="1" a="1"/>
  <c r="I56" i="2" s="1"/>
  <c r="B40" i="2"/>
  <c r="I40" i="2" s="1" a="1"/>
  <c r="I40" i="2" s="1"/>
  <c r="B25" i="2"/>
  <c r="I25" i="2" s="1" a="1"/>
  <c r="I25" i="2" s="1"/>
  <c r="B32" i="2"/>
  <c r="I32" i="2" s="1" a="1"/>
  <c r="I32" i="2" s="1"/>
  <c r="B8" i="2"/>
  <c r="I8" i="2" s="1" a="1"/>
  <c r="I8" i="2" s="1"/>
  <c r="IE9" i="1"/>
  <c r="HO9" i="1" s="1" a="1"/>
  <c r="HO9" i="1" s="1"/>
  <c r="HW2" i="1" l="1" a="1"/>
  <c r="HW2" i="1" s="1"/>
  <c r="X276" i="2"/>
  <c r="IA35" i="1" a="1"/>
  <c r="IA35" i="1" s="1"/>
  <c r="X328" i="2"/>
  <c r="X151" i="2"/>
  <c r="HY30" i="1" a="1"/>
  <c r="HY30" i="1" s="1"/>
  <c r="X32" i="2"/>
  <c r="HW31" i="1" a="1"/>
  <c r="HW31" i="1" s="1"/>
  <c r="X279" i="2"/>
  <c r="IA38" i="1" a="1"/>
  <c r="IA38" i="1" s="1"/>
  <c r="X264" i="2"/>
  <c r="IA23" i="1" a="1"/>
  <c r="IA23" i="1" s="1"/>
  <c r="X336" i="2"/>
  <c r="X270" i="2"/>
  <c r="IA29" i="1" a="1"/>
  <c r="IA29" i="1" s="1"/>
  <c r="X275" i="2"/>
  <c r="IA34" i="1" a="1"/>
  <c r="IA34" i="1" s="1"/>
  <c r="X387" i="2"/>
  <c r="X267" i="2"/>
  <c r="IA26" i="1" a="1"/>
  <c r="IA26" i="1" s="1"/>
  <c r="X325" i="2"/>
  <c r="X84" i="2"/>
  <c r="HX23" i="1" a="1"/>
  <c r="HX23" i="1" s="1"/>
  <c r="X149" i="2"/>
  <c r="HY28" i="1" a="1"/>
  <c r="HY28" i="1" s="1"/>
  <c r="X260" i="2"/>
  <c r="IA19" i="1" a="1"/>
  <c r="IA19" i="1" s="1"/>
  <c r="X320" i="2"/>
  <c r="X201" i="2"/>
  <c r="HZ20" i="1" a="1"/>
  <c r="HZ20" i="1" s="1"/>
  <c r="X136" i="2"/>
  <c r="HY15" i="1" a="1"/>
  <c r="HY15" i="1" s="1"/>
  <c r="X436" i="2"/>
  <c r="X327" i="2"/>
  <c r="X148" i="2"/>
  <c r="HY27" i="1" a="1"/>
  <c r="HY27" i="1" s="1"/>
  <c r="X448" i="2"/>
  <c r="X338" i="2"/>
  <c r="X262" i="2"/>
  <c r="IA21" i="1" a="1"/>
  <c r="IA21" i="1" s="1"/>
  <c r="X454" i="2"/>
  <c r="X323" i="2"/>
  <c r="X455" i="2"/>
  <c r="X380" i="2"/>
  <c r="X21" i="2"/>
  <c r="HW20" i="1" a="1"/>
  <c r="HW20" i="1" s="1"/>
  <c r="X23" i="2"/>
  <c r="HW22" i="1" a="1"/>
  <c r="HW22" i="1" s="1"/>
  <c r="X439" i="2"/>
  <c r="X17" i="2"/>
  <c r="HW16" i="1" a="1"/>
  <c r="HW16" i="1" s="1"/>
  <c r="X204" i="2"/>
  <c r="HZ23" i="1" a="1"/>
  <c r="HZ23" i="1" s="1"/>
  <c r="X502" i="2"/>
  <c r="X26" i="2"/>
  <c r="HW25" i="1" a="1"/>
  <c r="HW25" i="1" s="1"/>
  <c r="X25" i="2"/>
  <c r="HW24" i="1" a="1"/>
  <c r="HW24" i="1" s="1"/>
  <c r="X379" i="2"/>
  <c r="X147" i="2"/>
  <c r="HY26" i="1" a="1"/>
  <c r="HY26" i="1" s="1"/>
  <c r="X398" i="2"/>
  <c r="X200" i="2"/>
  <c r="HZ19" i="1" a="1"/>
  <c r="HZ19" i="1" s="1"/>
  <c r="X278" i="2"/>
  <c r="IA37" i="1" a="1"/>
  <c r="IA37" i="1" s="1"/>
  <c r="X388" i="2"/>
  <c r="X16" i="2"/>
  <c r="HW15" i="1" a="1"/>
  <c r="HW15" i="1" s="1"/>
  <c r="X514" i="2"/>
  <c r="X517" i="2"/>
  <c r="X265" i="2"/>
  <c r="IA24" i="1" a="1"/>
  <c r="IA24" i="1" s="1"/>
  <c r="X88" i="2"/>
  <c r="HX27" i="1" a="1"/>
  <c r="HX27" i="1" s="1"/>
  <c r="X339" i="2"/>
  <c r="X390" i="2"/>
  <c r="X216" i="2"/>
  <c r="HZ35" i="1" a="1"/>
  <c r="HZ35" i="1" s="1"/>
  <c r="X27" i="2"/>
  <c r="HW26" i="1" a="1"/>
  <c r="HW26" i="1" s="1"/>
  <c r="X29" i="2"/>
  <c r="HW28" i="1" a="1"/>
  <c r="HW28" i="1" s="1"/>
  <c r="X261" i="2"/>
  <c r="IA20" i="1" a="1"/>
  <c r="IA20" i="1" s="1"/>
  <c r="X77" i="2"/>
  <c r="HX16" i="1" a="1"/>
  <c r="HX16" i="1" s="1"/>
  <c r="X393" i="2"/>
  <c r="X38" i="2"/>
  <c r="HW37" i="1" a="1"/>
  <c r="HW37" i="1" s="1"/>
  <c r="X31" i="2"/>
  <c r="HW30" i="1" a="1"/>
  <c r="HW30" i="1" s="1"/>
  <c r="X90" i="2"/>
  <c r="HX29" i="1" a="1"/>
  <c r="HX29" i="1" s="1"/>
  <c r="X322" i="2"/>
  <c r="X266" i="2"/>
  <c r="IA25" i="1" a="1"/>
  <c r="IA25" i="1" s="1"/>
  <c r="X20" i="2"/>
  <c r="HW19" i="1" a="1"/>
  <c r="HW19" i="1" s="1"/>
  <c r="X146" i="2"/>
  <c r="HY25" i="1" a="1"/>
  <c r="HY25" i="1" s="1"/>
  <c r="X440" i="2"/>
  <c r="X85" i="2"/>
  <c r="HX24" i="1" a="1"/>
  <c r="HX24" i="1" s="1"/>
  <c r="X210" i="2"/>
  <c r="HZ29" i="1" a="1"/>
  <c r="HZ29" i="1" s="1"/>
  <c r="X273" i="2"/>
  <c r="IA32" i="1" a="1"/>
  <c r="IA32" i="1" s="1"/>
  <c r="X441" i="2"/>
  <c r="X444" i="2"/>
  <c r="X211" i="2"/>
  <c r="HZ30" i="1" a="1"/>
  <c r="HZ30" i="1" s="1"/>
  <c r="X456" i="2"/>
  <c r="IE21" i="1"/>
  <c r="HO20" i="1" a="1"/>
  <c r="HO20" i="1" s="1"/>
  <c r="X34" i="2"/>
  <c r="HW33" i="1" a="1"/>
  <c r="HW33" i="1" s="1"/>
  <c r="X209" i="2"/>
  <c r="HZ28" i="1" a="1"/>
  <c r="HZ28" i="1" s="1"/>
  <c r="X263" i="2"/>
  <c r="IA22" i="1" a="1"/>
  <c r="IA22" i="1" s="1"/>
  <c r="X442" i="2"/>
  <c r="X501" i="2"/>
  <c r="X37" i="2"/>
  <c r="HW36" i="1" a="1"/>
  <c r="HW36" i="1" s="1"/>
  <c r="X394" i="2"/>
  <c r="X383" i="2"/>
  <c r="X496" i="2"/>
  <c r="X259" i="2"/>
  <c r="IA18" i="1" a="1"/>
  <c r="IA18" i="1" s="1"/>
  <c r="X159" i="2"/>
  <c r="HY38" i="1" a="1"/>
  <c r="HY38" i="1" s="1"/>
  <c r="X321" i="2"/>
  <c r="X386" i="2"/>
  <c r="X385" i="2"/>
  <c r="X94" i="2"/>
  <c r="HX33" i="1" a="1"/>
  <c r="HX33" i="1" s="1"/>
  <c r="X450" i="2"/>
  <c r="X206" i="2"/>
  <c r="HZ25" i="1" a="1"/>
  <c r="HZ25" i="1" s="1"/>
  <c r="X79" i="2"/>
  <c r="HX18" i="1" a="1"/>
  <c r="HX18" i="1" s="1"/>
  <c r="X271" i="2"/>
  <c r="IA30" i="1" a="1"/>
  <c r="IA30" i="1" s="1"/>
  <c r="X4" i="2"/>
  <c r="HW3" i="1" a="1"/>
  <c r="HW3" i="1" s="1"/>
  <c r="X326" i="2"/>
  <c r="X36" i="2"/>
  <c r="HW35" i="1" a="1"/>
  <c r="HW35" i="1" s="1"/>
  <c r="X258" i="2"/>
  <c r="IA17" i="1" a="1"/>
  <c r="IA17" i="1" s="1"/>
  <c r="X158" i="2"/>
  <c r="HY37" i="1" a="1"/>
  <c r="HY37" i="1" s="1"/>
  <c r="X153" i="2"/>
  <c r="HY32" i="1" a="1"/>
  <c r="HY32" i="1" s="1"/>
  <c r="X150" i="2"/>
  <c r="HY29" i="1" a="1"/>
  <c r="HY29" i="1" s="1"/>
  <c r="X446" i="2"/>
  <c r="X199" i="2"/>
  <c r="HZ18" i="1" a="1"/>
  <c r="HZ18" i="1" s="1"/>
  <c r="X207" i="2"/>
  <c r="HZ26" i="1" a="1"/>
  <c r="HZ26" i="1" s="1"/>
  <c r="X197" i="2"/>
  <c r="HZ16" i="1" a="1"/>
  <c r="HZ16" i="1" s="1"/>
  <c r="X269" i="2"/>
  <c r="IA28" i="1" a="1"/>
  <c r="IA28" i="1" s="1"/>
  <c r="X399" i="2"/>
  <c r="X157" i="2"/>
  <c r="HY36" i="1" a="1"/>
  <c r="HY36" i="1" s="1"/>
  <c r="X96" i="2"/>
  <c r="HX35" i="1" a="1"/>
  <c r="HX35" i="1" s="1"/>
  <c r="X330" i="2"/>
  <c r="X511" i="2"/>
  <c r="X28" i="2"/>
  <c r="HW27" i="1" a="1"/>
  <c r="HW27" i="1" s="1"/>
  <c r="X445" i="2"/>
  <c r="X152" i="2"/>
  <c r="HY31" i="1" a="1"/>
  <c r="HY31" i="1" s="1"/>
  <c r="X145" i="2"/>
  <c r="HY24" i="1" a="1"/>
  <c r="HY24" i="1" s="1"/>
  <c r="X156" i="2"/>
  <c r="HY35" i="1" a="1"/>
  <c r="HY35" i="1" s="1"/>
  <c r="X30" i="2"/>
  <c r="HW29" i="1" a="1"/>
  <c r="HW29" i="1" s="1"/>
  <c r="X33" i="2"/>
  <c r="HW32" i="1" a="1"/>
  <c r="HW32" i="1" s="1"/>
  <c r="X334" i="2"/>
  <c r="X87" i="2"/>
  <c r="HX26" i="1" a="1"/>
  <c r="HX26" i="1" s="1"/>
  <c r="X515" i="2"/>
  <c r="X793" i="2"/>
  <c r="HW12" i="1" a="1"/>
  <c r="HW12" i="1" s="1"/>
  <c r="X377" i="2"/>
  <c r="X507" i="2"/>
  <c r="X337" i="2"/>
  <c r="X82" i="2"/>
  <c r="HX21" i="1" a="1"/>
  <c r="HX21" i="1" s="1"/>
  <c r="X83" i="2"/>
  <c r="HX22" i="1" a="1"/>
  <c r="HX22" i="1" s="1"/>
  <c r="X208" i="2"/>
  <c r="HZ27" i="1" a="1"/>
  <c r="HZ27" i="1" s="1"/>
  <c r="X81" i="2"/>
  <c r="HX20" i="1" a="1"/>
  <c r="HX20" i="1" s="1"/>
  <c r="X202" i="2"/>
  <c r="HZ21" i="1" a="1"/>
  <c r="HZ21" i="1" s="1"/>
  <c r="X76" i="2"/>
  <c r="HX15" i="1" a="1"/>
  <c r="HX15" i="1" s="1"/>
  <c r="X333" i="2"/>
  <c r="X329" i="2"/>
  <c r="X256" i="2"/>
  <c r="IA15" i="1" a="1"/>
  <c r="IA15" i="1" s="1"/>
  <c r="X331" i="2"/>
  <c r="X378" i="2"/>
  <c r="X382" i="2"/>
  <c r="X198" i="2"/>
  <c r="HZ17" i="1" a="1"/>
  <c r="HZ17" i="1" s="1"/>
  <c r="X213" i="2"/>
  <c r="HZ32" i="1" a="1"/>
  <c r="HZ32" i="1" s="1"/>
  <c r="X138" i="2"/>
  <c r="HY17" i="1" a="1"/>
  <c r="HY17" i="1" s="1"/>
  <c r="X214" i="2"/>
  <c r="HZ33" i="1" a="1"/>
  <c r="HZ33" i="1" s="1"/>
  <c r="X24" i="2"/>
  <c r="HW23" i="1" a="1"/>
  <c r="HW23" i="1" s="1"/>
  <c r="X91" i="2"/>
  <c r="HX30" i="1" a="1"/>
  <c r="HX30" i="1" s="1"/>
  <c r="X98" i="2"/>
  <c r="HX37" i="1" a="1"/>
  <c r="HX37" i="1" s="1"/>
  <c r="X508" i="2"/>
  <c r="X99" i="2"/>
  <c r="HX38" i="1" a="1"/>
  <c r="HX38" i="1" s="1"/>
  <c r="X457" i="2"/>
  <c r="X93" i="2"/>
  <c r="HX32" i="1" a="1"/>
  <c r="HX32" i="1" s="1"/>
  <c r="X143" i="2"/>
  <c r="HY22" i="1" a="1"/>
  <c r="HY22" i="1" s="1"/>
  <c r="X317" i="2"/>
  <c r="X332" i="2"/>
  <c r="X381" i="2"/>
  <c r="X18" i="2"/>
  <c r="HW17" i="1" a="1"/>
  <c r="HW17" i="1" s="1"/>
  <c r="X39" i="2"/>
  <c r="HW38" i="1" a="1"/>
  <c r="HW38" i="1" s="1"/>
  <c r="X137" i="2"/>
  <c r="HY16" i="1" a="1"/>
  <c r="HY16" i="1" s="1"/>
  <c r="X19" i="2"/>
  <c r="HW18" i="1" a="1"/>
  <c r="HW18" i="1" s="1"/>
  <c r="X319" i="2"/>
  <c r="X392" i="2"/>
  <c r="X92" i="2"/>
  <c r="HX31" i="1" a="1"/>
  <c r="HX31" i="1" s="1"/>
  <c r="X274" i="2"/>
  <c r="IA33" i="1" a="1"/>
  <c r="IA33" i="1" s="1"/>
  <c r="X395" i="2"/>
  <c r="X396" i="2"/>
  <c r="X86" i="2"/>
  <c r="HX25" i="1" a="1"/>
  <c r="HX25" i="1" s="1"/>
  <c r="X35" i="2"/>
  <c r="HW34" i="1" a="1"/>
  <c r="HW34" i="1" s="1"/>
  <c r="X141" i="2"/>
  <c r="HY20" i="1" a="1"/>
  <c r="HY20" i="1" s="1"/>
  <c r="X219" i="2"/>
  <c r="HZ38" i="1" a="1"/>
  <c r="HZ38" i="1" s="1"/>
  <c r="X510" i="2"/>
  <c r="X447" i="2"/>
  <c r="X89" i="2"/>
  <c r="HX28" i="1" a="1"/>
  <c r="HX28" i="1" s="1"/>
  <c r="X203" i="2"/>
  <c r="HZ22" i="1" a="1"/>
  <c r="HZ22" i="1" s="1"/>
  <c r="X142" i="2"/>
  <c r="HY21" i="1" a="1"/>
  <c r="HY21" i="1" s="1"/>
  <c r="X451" i="2"/>
  <c r="X318" i="2"/>
  <c r="X272" i="2"/>
  <c r="IA31" i="1" a="1"/>
  <c r="IA31" i="1" s="1"/>
  <c r="X257" i="2"/>
  <c r="IA16" i="1" a="1"/>
  <c r="IA16" i="1" s="1"/>
  <c r="X22" i="2"/>
  <c r="HW21" i="1" a="1"/>
  <c r="HW21" i="1" s="1"/>
  <c r="X397" i="2"/>
  <c r="X335" i="2"/>
  <c r="X376" i="2"/>
  <c r="X324" i="2"/>
  <c r="X316" i="2"/>
  <c r="X391" i="2"/>
  <c r="X95" i="2"/>
  <c r="HX34" i="1" a="1"/>
  <c r="HX34" i="1" s="1"/>
  <c r="X140" i="2"/>
  <c r="HY19" i="1" a="1"/>
  <c r="HY19" i="1" s="1"/>
  <c r="X139" i="2"/>
  <c r="HY18" i="1" a="1"/>
  <c r="HY18" i="1" s="1"/>
  <c r="X389" i="2"/>
  <c r="X384" i="2"/>
  <c r="X504" i="2"/>
  <c r="X13" i="2"/>
  <c r="X675" i="2"/>
  <c r="X15" i="2"/>
  <c r="X792" i="2"/>
  <c r="X12" i="2"/>
  <c r="X612" i="2"/>
  <c r="X732" i="2"/>
  <c r="X672" i="2"/>
  <c r="X729" i="2"/>
  <c r="X609" i="2"/>
  <c r="X669" i="2"/>
  <c r="X9" i="2"/>
  <c r="X789" i="2"/>
  <c r="J4" i="2"/>
  <c r="L4" i="2" s="1"/>
  <c r="I4" i="2" a="1"/>
  <c r="I4" i="2" s="1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C3" i="2"/>
  <c r="D3" i="2"/>
  <c r="H3" i="2"/>
  <c r="G3" i="2"/>
  <c r="J5" i="2"/>
  <c r="L5" i="2" s="1"/>
  <c r="J3" i="2"/>
  <c r="L3" i="2" s="1"/>
  <c r="C4" i="2"/>
  <c r="D4" i="2"/>
  <c r="H4" i="2"/>
  <c r="G4" i="2"/>
  <c r="D6" i="2"/>
  <c r="H6" i="2"/>
  <c r="C6" i="2"/>
  <c r="G6" i="2"/>
  <c r="J6" i="2"/>
  <c r="K6" i="2" s="1"/>
  <c r="C5" i="2"/>
  <c r="D5" i="2"/>
  <c r="H5" i="2"/>
  <c r="G5" i="2"/>
  <c r="IE28" i="1"/>
  <c r="IE10" i="1"/>
  <c r="HO21" i="1" l="1" a="1"/>
  <c r="HO21" i="1" s="1"/>
  <c r="IF28" i="1"/>
  <c r="HP28" i="1" s="1" a="1"/>
  <c r="HP28" i="1" s="1"/>
  <c r="IE14" i="1"/>
  <c r="HO14" i="1" s="1" a="1"/>
  <c r="HO14" i="1" s="1"/>
  <c r="HO10" i="1" a="1"/>
  <c r="HO10" i="1" s="1"/>
  <c r="IG29" i="1"/>
  <c r="HQ29" i="1" s="1" a="1"/>
  <c r="HQ29" i="1" s="1"/>
  <c r="HO28" i="1" a="1"/>
  <c r="HO28" i="1" s="1"/>
  <c r="IE13" i="1"/>
  <c r="HO13" i="1" s="1" a="1"/>
  <c r="HO13" i="1" s="1"/>
  <c r="K4" i="2"/>
  <c r="K3" i="2"/>
  <c r="K5" i="2"/>
  <c r="L6" i="2"/>
  <c r="C7" i="2"/>
  <c r="H7" i="2"/>
  <c r="D7" i="2"/>
  <c r="G7" i="2"/>
  <c r="J7" i="2"/>
  <c r="IG27" i="1"/>
  <c r="HQ27" i="1" s="1" a="1"/>
  <c r="HQ27" i="1" s="1"/>
  <c r="IE12" i="1"/>
  <c r="HO12" i="1" s="1" a="1"/>
  <c r="HO12" i="1" s="1"/>
  <c r="L7" i="2" l="1"/>
  <c r="K7" i="2"/>
  <c r="IE47" i="1"/>
  <c r="HO47" i="1" s="1" a="1"/>
  <c r="HO47" i="1" s="1"/>
  <c r="IG26" i="1"/>
  <c r="HQ26" i="1" s="1" a="1"/>
  <c r="HQ26" i="1" s="1"/>
  <c r="D8" i="2" l="1"/>
  <c r="C8" i="2"/>
  <c r="H8" i="2"/>
  <c r="G8" i="2"/>
  <c r="J8" i="2"/>
  <c r="IE49" i="1"/>
  <c r="HO49" i="1" s="1" a="1"/>
  <c r="HO49" i="1" s="1"/>
  <c r="IE48" i="1"/>
  <c r="IF46" i="1" l="1"/>
  <c r="HP46" i="1" s="1" a="1"/>
  <c r="HP46" i="1" s="1"/>
  <c r="HO48" i="1" a="1"/>
  <c r="HO48" i="1" s="1"/>
  <c r="K8" i="2"/>
  <c r="L8" i="2"/>
  <c r="IE50" i="1"/>
  <c r="IF47" i="1"/>
  <c r="IF48" i="1" l="1"/>
  <c r="HP48" i="1" s="1" a="1"/>
  <c r="HP48" i="1" s="1"/>
  <c r="HP47" i="1" a="1"/>
  <c r="HP47" i="1" s="1"/>
  <c r="IE51" i="1"/>
  <c r="HO51" i="1" s="1" a="1"/>
  <c r="HO51" i="1" s="1"/>
  <c r="HO50" i="1" a="1"/>
  <c r="HO50" i="1" s="1"/>
  <c r="C9" i="2"/>
  <c r="D9" i="2"/>
  <c r="H9" i="2"/>
  <c r="G9" i="2"/>
  <c r="J9" i="2"/>
  <c r="IF49" i="1" l="1"/>
  <c r="IE46" i="1"/>
  <c r="HP49" i="1" a="1"/>
  <c r="HP49" i="1" s="1"/>
  <c r="L9" i="2"/>
  <c r="K9" i="2"/>
  <c r="IG32" i="1" l="1"/>
  <c r="HO46" i="1" a="1"/>
  <c r="HO46" i="1" s="1"/>
  <c r="H10" i="2"/>
  <c r="C10" i="2"/>
  <c r="D10" i="2"/>
  <c r="G10" i="2"/>
  <c r="J10" i="2"/>
  <c r="FQ22" i="1" l="1"/>
  <c r="HQ32" i="1" a="1"/>
  <c r="HQ32" i="1" s="1"/>
  <c r="L10" i="2"/>
  <c r="K10" i="2"/>
  <c r="H11" i="2" l="1"/>
  <c r="C11" i="2"/>
  <c r="D11" i="2"/>
  <c r="G11" i="2"/>
  <c r="J11" i="2"/>
  <c r="K11" i="2" l="1"/>
  <c r="L11" i="2"/>
  <c r="D12" i="2" l="1"/>
  <c r="H12" i="2"/>
  <c r="C12" i="2"/>
  <c r="G12" i="2"/>
  <c r="J12" i="2"/>
  <c r="L12" i="2" l="1"/>
  <c r="K12" i="2"/>
  <c r="H13" i="2" l="1"/>
  <c r="D13" i="2"/>
  <c r="C13" i="2"/>
  <c r="G13" i="2"/>
  <c r="J13" i="2"/>
  <c r="L13" i="2" l="1"/>
  <c r="K13" i="2"/>
  <c r="H14" i="2" l="1"/>
  <c r="C14" i="2"/>
  <c r="D14" i="2"/>
  <c r="G14" i="2"/>
  <c r="J14" i="2"/>
  <c r="K14" i="2" l="1"/>
  <c r="L14" i="2"/>
  <c r="H15" i="2" l="1"/>
  <c r="C15" i="2"/>
  <c r="D15" i="2"/>
  <c r="J15" i="2"/>
  <c r="G15" i="2"/>
  <c r="L15" i="2" l="1"/>
  <c r="K15" i="2"/>
  <c r="C16" i="2" l="1"/>
  <c r="D16" i="2"/>
  <c r="H16" i="2"/>
  <c r="G16" i="2"/>
  <c r="J16" i="2"/>
  <c r="K16" i="2" l="1"/>
  <c r="L16" i="2"/>
  <c r="C17" i="2" l="1"/>
  <c r="D17" i="2"/>
  <c r="H17" i="2"/>
  <c r="G17" i="2"/>
  <c r="J17" i="2"/>
  <c r="K17" i="2" l="1"/>
  <c r="L17" i="2"/>
  <c r="C18" i="2" l="1"/>
  <c r="H18" i="2"/>
  <c r="D18" i="2"/>
  <c r="G18" i="2"/>
  <c r="J18" i="2"/>
  <c r="L18" i="2" l="1"/>
  <c r="K18" i="2"/>
  <c r="H19" i="2" l="1"/>
  <c r="C19" i="2"/>
  <c r="D19" i="2"/>
  <c r="G19" i="2"/>
  <c r="J19" i="2"/>
  <c r="L19" i="2" l="1"/>
  <c r="K19" i="2"/>
  <c r="C20" i="2" l="1"/>
  <c r="H20" i="2"/>
  <c r="D20" i="2"/>
  <c r="G20" i="2"/>
  <c r="J20" i="2"/>
  <c r="K20" i="2" l="1"/>
  <c r="L20" i="2"/>
  <c r="C21" i="2" l="1"/>
  <c r="D21" i="2"/>
  <c r="H21" i="2"/>
  <c r="G21" i="2"/>
  <c r="J21" i="2"/>
  <c r="L21" i="2" l="1"/>
  <c r="K21" i="2"/>
  <c r="H22" i="2" l="1"/>
  <c r="C22" i="2"/>
  <c r="D22" i="2"/>
  <c r="G22" i="2"/>
  <c r="J22" i="2"/>
  <c r="K22" i="2" l="1"/>
  <c r="L22" i="2"/>
  <c r="D23" i="2" l="1"/>
  <c r="C23" i="2"/>
  <c r="H23" i="2"/>
  <c r="G23" i="2"/>
  <c r="J23" i="2"/>
  <c r="K23" i="2" l="1"/>
  <c r="L23" i="2"/>
  <c r="H24" i="2" l="1"/>
  <c r="D24" i="2"/>
  <c r="C24" i="2"/>
  <c r="G24" i="2"/>
  <c r="J24" i="2"/>
  <c r="K24" i="2" l="1"/>
  <c r="L24" i="2"/>
  <c r="D25" i="2" l="1"/>
  <c r="C25" i="2"/>
  <c r="H25" i="2"/>
  <c r="G25" i="2"/>
  <c r="J25" i="2"/>
  <c r="L25" i="2" l="1"/>
  <c r="K25" i="2"/>
  <c r="C26" i="2" l="1"/>
  <c r="H26" i="2"/>
  <c r="D26" i="2"/>
  <c r="G26" i="2"/>
  <c r="J26" i="2"/>
  <c r="L26" i="2" l="1"/>
  <c r="K26" i="2"/>
  <c r="C27" i="2" l="1"/>
  <c r="D27" i="2"/>
  <c r="H27" i="2"/>
  <c r="G27" i="2"/>
  <c r="J27" i="2"/>
  <c r="L27" i="2" l="1"/>
  <c r="K27" i="2"/>
  <c r="C28" i="2" l="1"/>
  <c r="H28" i="2"/>
  <c r="D28" i="2"/>
  <c r="G28" i="2"/>
  <c r="J28" i="2"/>
  <c r="K28" i="2" l="1"/>
  <c r="L28" i="2"/>
  <c r="C29" i="2" l="1"/>
  <c r="H29" i="2"/>
  <c r="D29" i="2"/>
  <c r="G29" i="2"/>
  <c r="J29" i="2"/>
  <c r="L29" i="2" l="1"/>
  <c r="K29" i="2"/>
  <c r="D30" i="2" l="1"/>
  <c r="H30" i="2"/>
  <c r="C30" i="2"/>
  <c r="G30" i="2"/>
  <c r="J30" i="2"/>
  <c r="K30" i="2" l="1"/>
  <c r="L30" i="2"/>
  <c r="D31" i="2" l="1"/>
  <c r="C31" i="2"/>
  <c r="H31" i="2"/>
  <c r="G31" i="2"/>
  <c r="J31" i="2"/>
  <c r="L31" i="2" l="1"/>
  <c r="K31" i="2"/>
  <c r="C32" i="2" l="1"/>
  <c r="D32" i="2"/>
  <c r="H32" i="2"/>
  <c r="G32" i="2"/>
  <c r="J32" i="2"/>
  <c r="K32" i="2" l="1"/>
  <c r="L32" i="2"/>
  <c r="C33" i="2" l="1"/>
  <c r="H33" i="2"/>
  <c r="D33" i="2"/>
  <c r="G33" i="2"/>
  <c r="J33" i="2"/>
  <c r="K33" i="2" l="1"/>
  <c r="L33" i="2"/>
  <c r="C34" i="2" l="1"/>
  <c r="D34" i="2"/>
  <c r="H34" i="2"/>
  <c r="G34" i="2"/>
  <c r="J34" i="2"/>
  <c r="K34" i="2" l="1"/>
  <c r="L34" i="2"/>
  <c r="D35" i="2" l="1"/>
  <c r="H35" i="2"/>
  <c r="C35" i="2"/>
  <c r="G35" i="2"/>
  <c r="J35" i="2"/>
  <c r="K35" i="2" l="1"/>
  <c r="L35" i="2"/>
  <c r="C36" i="2" l="1"/>
  <c r="H36" i="2"/>
  <c r="D36" i="2"/>
  <c r="G36" i="2"/>
  <c r="J36" i="2"/>
  <c r="L36" i="2" l="1"/>
  <c r="K36" i="2"/>
  <c r="C37" i="2" l="1"/>
  <c r="D37" i="2"/>
  <c r="H37" i="2"/>
  <c r="G37" i="2"/>
  <c r="J37" i="2"/>
  <c r="L37" i="2" l="1"/>
  <c r="K37" i="2"/>
  <c r="H38" i="2" l="1"/>
  <c r="D38" i="2"/>
  <c r="C38" i="2"/>
  <c r="G38" i="2"/>
  <c r="J38" i="2"/>
  <c r="L38" i="2" l="1"/>
  <c r="K38" i="2"/>
  <c r="C39" i="2" l="1"/>
  <c r="H39" i="2"/>
  <c r="D39" i="2"/>
  <c r="G39" i="2"/>
  <c r="J39" i="2"/>
  <c r="K39" i="2" l="1"/>
  <c r="L39" i="2"/>
  <c r="D40" i="2" l="1"/>
  <c r="C40" i="2"/>
  <c r="G40" i="2"/>
  <c r="J40" i="2"/>
  <c r="H40" i="2"/>
  <c r="K40" i="2" l="1"/>
  <c r="L40" i="2"/>
  <c r="D41" i="2" l="1"/>
  <c r="J41" i="2"/>
  <c r="H41" i="2"/>
  <c r="C41" i="2"/>
  <c r="G41" i="2"/>
  <c r="L41" i="2" l="1"/>
  <c r="K41" i="2"/>
  <c r="C42" i="2" l="1"/>
  <c r="J42" i="2"/>
  <c r="H42" i="2"/>
  <c r="G42" i="2"/>
  <c r="D42" i="2"/>
  <c r="L42" i="2" l="1"/>
  <c r="K42" i="2"/>
  <c r="J43" i="2" l="1"/>
  <c r="D43" i="2"/>
  <c r="G43" i="2"/>
  <c r="C43" i="2"/>
  <c r="H43" i="2"/>
  <c r="L43" i="2" l="1"/>
  <c r="K43" i="2"/>
  <c r="C44" i="2" l="1"/>
  <c r="H44" i="2"/>
  <c r="D44" i="2"/>
  <c r="J44" i="2"/>
  <c r="G44" i="2"/>
  <c r="L44" i="2" l="1"/>
  <c r="K44" i="2"/>
  <c r="D45" i="2" l="1"/>
  <c r="G45" i="2"/>
  <c r="H45" i="2"/>
  <c r="C45" i="2"/>
  <c r="J45" i="2"/>
  <c r="L45" i="2" l="1"/>
  <c r="K45" i="2"/>
  <c r="J46" i="2" l="1"/>
  <c r="G46" i="2"/>
  <c r="C46" i="2"/>
  <c r="D46" i="2"/>
  <c r="H46" i="2"/>
  <c r="K46" i="2" l="1"/>
  <c r="L46" i="2"/>
  <c r="G47" i="2" l="1"/>
  <c r="H47" i="2"/>
  <c r="D47" i="2"/>
  <c r="J47" i="2"/>
  <c r="C47" i="2"/>
  <c r="L47" i="2" l="1"/>
  <c r="K47" i="2"/>
  <c r="J48" i="2" l="1"/>
  <c r="H48" i="2"/>
  <c r="G48" i="2"/>
  <c r="D48" i="2"/>
  <c r="C48" i="2"/>
  <c r="K48" i="2" l="1"/>
  <c r="L48" i="2"/>
  <c r="D49" i="2" l="1"/>
  <c r="J49" i="2"/>
  <c r="G49" i="2"/>
  <c r="H49" i="2"/>
  <c r="C49" i="2"/>
  <c r="L49" i="2" l="1"/>
  <c r="K49" i="2"/>
  <c r="C50" i="2" l="1"/>
  <c r="D50" i="2"/>
  <c r="H50" i="2"/>
  <c r="G50" i="2"/>
  <c r="J50" i="2"/>
  <c r="L50" i="2" l="1"/>
  <c r="K50" i="2"/>
  <c r="J51" i="2" l="1"/>
  <c r="H51" i="2"/>
  <c r="D51" i="2"/>
  <c r="G51" i="2"/>
  <c r="C51" i="2"/>
  <c r="L51" i="2" l="1"/>
  <c r="K51" i="2"/>
  <c r="C52" i="2" l="1"/>
  <c r="G52" i="2"/>
  <c r="J52" i="2"/>
  <c r="H52" i="2"/>
  <c r="D52" i="2"/>
  <c r="L52" i="2" l="1"/>
  <c r="K52" i="2"/>
  <c r="J53" i="2" l="1"/>
  <c r="G53" i="2"/>
  <c r="H53" i="2"/>
  <c r="C53" i="2"/>
  <c r="D53" i="2"/>
  <c r="L53" i="2" l="1"/>
  <c r="K53" i="2"/>
  <c r="J54" i="2" l="1"/>
  <c r="D54" i="2"/>
  <c r="H54" i="2"/>
  <c r="G54" i="2"/>
  <c r="C54" i="2"/>
  <c r="L54" i="2" l="1"/>
  <c r="K54" i="2"/>
  <c r="J55" i="2" l="1"/>
  <c r="H55" i="2"/>
  <c r="G55" i="2"/>
  <c r="C55" i="2"/>
  <c r="D55" i="2"/>
  <c r="K55" i="2" l="1"/>
  <c r="L55" i="2"/>
  <c r="G56" i="2" l="1"/>
  <c r="J56" i="2"/>
  <c r="H56" i="2"/>
  <c r="D56" i="2"/>
  <c r="C56" i="2"/>
  <c r="K56" i="2" l="1"/>
  <c r="L56" i="2"/>
  <c r="G57" i="2" l="1"/>
  <c r="D57" i="2"/>
  <c r="C57" i="2"/>
  <c r="J57" i="2"/>
  <c r="H57" i="2"/>
  <c r="L57" i="2" l="1"/>
  <c r="K57" i="2"/>
  <c r="H58" i="2" l="1"/>
  <c r="C58" i="2"/>
  <c r="J58" i="2"/>
  <c r="G58" i="2"/>
  <c r="D58" i="2"/>
  <c r="L58" i="2" l="1"/>
  <c r="K58" i="2"/>
  <c r="D59" i="2" l="1"/>
  <c r="G59" i="2"/>
  <c r="H59" i="2"/>
  <c r="C59" i="2"/>
  <c r="J59" i="2"/>
  <c r="L59" i="2" l="1"/>
  <c r="K59" i="2"/>
  <c r="K60" i="2" s="1"/>
  <c r="GE2" i="1" l="1"/>
  <c r="FW2" i="1"/>
  <c r="HC2" i="1" s="1" a="1"/>
  <c r="HC2" i="1" s="1"/>
  <c r="IA2" i="1" s="1" a="1"/>
  <c r="IA2" i="1" s="1"/>
  <c r="HK2" i="1" l="1" a="1"/>
  <c r="HK2" i="1" s="1"/>
  <c r="X723" i="2" s="1"/>
  <c r="T723" i="2"/>
  <c r="AE2" i="1" l="1" a="1"/>
  <c r="AE2" i="1" s="1"/>
  <c r="X480" i="2"/>
  <c r="X600" i="2"/>
  <c r="X420" i="2"/>
  <c r="X540" i="2"/>
  <c r="X240" i="2" l="1"/>
  <c r="X360" i="2"/>
  <c r="X300" i="2"/>
  <c r="X180" i="2"/>
  <c r="X120" i="2"/>
  <c r="X780" i="2"/>
  <c r="X720" i="2"/>
  <c r="X840" i="2"/>
  <c r="X660" i="2"/>
  <c r="X60" i="2"/>
  <c r="J6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<sst xmlns="http://schemas.openxmlformats.org/spreadsheetml/2006/main" count="3050" uniqueCount="256">
  <si>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</si>
  <si>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</si>
  <si>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</si>
  <si>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</si>
  <si>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</si>
  <si>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</si>
  <si>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</si>
  <si>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</si>
  <si>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</si>
  <si>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</si>
  <si>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</si>
  <si>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</si>
  <si>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</si>
  <si>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</si>
  <si>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</si>
  <si>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</si>
  <si>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</si>
  <si>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</si>
  <si>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</si>
  <si>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</si>
  <si>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</si>
  <si>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</si>
  <si>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</si>
  <si>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</si>
  <si>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</si>
  <si>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</si>
  <si>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</si>
  <si>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</si>
  <si>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</si>
  <si>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</si>
  <si>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</si>
  <si>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</si>
  <si>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</si>
  <si>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</si>
  <si>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</si>
  <si>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</si>
  <si>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</si>
  <si>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</si>
  <si>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</si>
  <si>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</si>
  <si>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</si>
  <si>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</si>
  <si>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</si>
  <si>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</si>
  <si>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</si>
  <si>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</si>
  <si>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</si>
  <si>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</si>
  <si>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</si>
  <si>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</si>
  <si>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</si>
  <si>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</si>
  <si>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</si>
  <si>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</si>
  <si>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</si>
  <si>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</si>
  <si>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</si>
  <si>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</si>
  <si>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</si>
  <si>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</si>
  <si>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</si>
  <si>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</si>
  <si>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</si>
  <si>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</si>
  <si>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</si>
  <si>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</si>
  <si>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</si>
  <si>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</si>
  <si>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</si>
  <si>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</si>
  <si>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</si>
  <si>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</si>
  <si>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</si>
  <si>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</si>
  <si>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</si>
  <si>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</si>
  <si>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</si>
  <si>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</si>
  <si>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</si>
  <si>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</si>
  <si>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</si>
  <si>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</si>
  <si>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</si>
  <si>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</si>
  <si>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ERV-R.1</t>
  </si>
  <si>
    <t>Greenheck</t>
  </si>
  <si>
    <t>Inlet</t>
  </si>
  <si>
    <t>DWEF-R1</t>
  </si>
  <si>
    <t>CU-R1</t>
  </si>
  <si>
    <t>CU-R2</t>
  </si>
  <si>
    <t>CU-R4</t>
  </si>
  <si>
    <t>CU-R5</t>
  </si>
  <si>
    <t>Radiated</t>
  </si>
  <si>
    <t>RCU-R(2p)</t>
  </si>
  <si>
    <t>bar1</t>
  </si>
  <si>
    <t>bar2</t>
  </si>
  <si>
    <t>bar3</t>
  </si>
  <si>
    <t>bar4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</si>
  <si>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</si>
  <si>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</si>
  <si>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</si>
  <si>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</si>
  <si>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</si>
  <si>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</si>
  <si>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</si>
  <si>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</si>
  <si>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</si>
  <si>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</si>
  <si>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</si>
  <si>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</si>
  <si>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</si>
  <si>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</si>
  <si>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</si>
  <si>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</si>
  <si>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</si>
  <si>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</si>
  <si>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</si>
  <si>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</si>
  <si>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</si>
  <si>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</si>
  <si>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</si>
  <si>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</si>
  <si>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</si>
  <si>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</si>
  <si>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</si>
  <si>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</si>
  <si>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</si>
  <si>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</si>
  <si>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</si>
  <si>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</si>
  <si>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</si>
  <si>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</si>
  <si>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</si>
  <si>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</si>
  <si>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</si>
  <si>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</si>
  <si>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</si>
  <si>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</si>
  <si>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</si>
  <si>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</si>
  <si>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</si>
  <si>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</si>
  <si>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</si>
  <si>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</si>
  <si>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</si>
  <si>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</si>
  <si>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</si>
  <si>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</si>
  <si>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</si>
  <si>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</si>
  <si>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</si>
  <si>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</si>
  <si>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</si>
  <si>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</si>
  <si>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</si>
  <si>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</si>
  <si>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</si>
  <si>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</si>
  <si>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</si>
  <si>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</si>
  <si>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</si>
  <si>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</si>
  <si>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</si>
  <si>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</si>
  <si>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</si>
  <si>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</si>
  <si>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</si>
  <si>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</si>
  <si>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</si>
  <si>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</si>
  <si>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</si>
  <si>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</si>
  <si>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</si>
  <si>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</si>
  <si>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</si>
  <si>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</si>
  <si>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</si>
  <si>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</si>
  <si>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</si>
  <si>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</si>
  <si>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</si>
  <si>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</si>
  <si>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</si>
  <si>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</si>
  <si>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</si>
  <si>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</si>
  <si>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</si>
  <si>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</si>
  <si>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</si>
  <si>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</si>
  <si>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</si>
  <si>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</si>
  <si>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</si>
  <si>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</si>
  <si>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</si>
  <si>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</si>
  <si>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</si>
  <si>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</si>
  <si>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</si>
  <si>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</si>
  <si>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</si>
  <si>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</si>
  <si>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</si>
  <si>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</si>
  <si>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</si>
  <si>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</si>
  <si>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</si>
  <si>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</si>
  <si>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</si>
  <si>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</si>
  <si>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</si>
  <si>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</si>
  <si>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</si>
  <si>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</si>
  <si>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</si>
  <si>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</si>
  <si>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Directivity Loss</t>
  </si>
  <si>
    <t>Ducted Inlet</t>
  </si>
  <si>
    <t>Trane</t>
  </si>
  <si>
    <t>UCCA</t>
  </si>
  <si>
    <t>Outdoor+Casing+Exhaust</t>
  </si>
  <si>
    <t>CSAA</t>
  </si>
  <si>
    <t xml:space="preserve">GEF-R1 </t>
  </si>
  <si>
    <t>Inlet (plus ductwork lined)</t>
  </si>
  <si>
    <t>USF-336 BL</t>
  </si>
  <si>
    <t>DEF-R1, R2</t>
  </si>
  <si>
    <t>G-095-VG</t>
  </si>
  <si>
    <t xml:space="preserve">KEF-R1 </t>
  </si>
  <si>
    <t>USF-324-BL</t>
  </si>
  <si>
    <t>G-99-VG</t>
  </si>
  <si>
    <t>Mitsubishi</t>
  </si>
  <si>
    <t>TURYE3363BN40AN</t>
  </si>
  <si>
    <t>TURYE1683AN40AN</t>
  </si>
  <si>
    <t>PUHY-P96YLMU-A</t>
  </si>
  <si>
    <t>PUHY-P120YLMU-A</t>
  </si>
  <si>
    <t>MXZ-5C42</t>
  </si>
  <si>
    <t xml:space="preserve">BEF-R01 </t>
  </si>
  <si>
    <t>CUE-70VG</t>
  </si>
  <si>
    <t xml:space="preserve">BEF-R02 </t>
  </si>
  <si>
    <t>CUE-80VG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</si>
  <si>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</si>
  <si>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</si>
  <si>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</si>
  <si>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</si>
  <si>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</si>
  <si>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</si>
  <si>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</si>
  <si>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</si>
  <si>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</si>
  <si>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</si>
  <si>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</si>
  <si>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 xml:space="preserve">BEF-R14 </t>
  </si>
  <si>
    <t xml:space="preserve">BEF-R15 </t>
  </si>
  <si>
    <t xml:space="preserve">BEF-R16 </t>
  </si>
  <si>
    <t>bar5</t>
  </si>
  <si>
    <t>Master 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</si>
</sst>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171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6" fillId="6" borderId="17"/>
    <xf numFmtId="0" fontId="7" fillId="7" borderId="17"/>
    <xf numFmtId="0" fontId="13" fillId="10" borderId="17"/>
    <xf numFmtId="0" fontId="9" fillId="0" borderId="0"/>
    <xf numFmtId="0" fontId="13" fillId="12" borderId="17"/>
    <xf numFmtId="0" fontId="13" fillId="4" borderId="17"/>
    <xf numFmtId="2" fontId="14" fillId="7" borderId="17"/>
    <xf numFmtId="0" fontId="13" fillId="6" borderId="17"/>
    <xf numFmtId="168" fontId="20" fillId="13" borderId="17"/>
  </cellStyleXfs>
  <cellXfs count="181">
    <xf numFmtId="0" fontId="0" fillId="0" borderId="0" xfId="0"/>
    <xf numFmtId="0" fontId="12" fillId="2" borderId="17" xfId="0" applyFont="1" applyFill="1" applyBorder="1" applyAlignment="1">
      <alignment horizontal="center"/>
    </xf>
    <xf numFmtId="1" fontId="6" fillId="6" borderId="17" xfId="1" applyNumberFormat="1" applyAlignment="1">
      <alignment horizontal="left"/>
    </xf>
    <xf numFmtId="1" fontId="0" fillId="0" borderId="0" xfId="0" applyNumberFormat="1"/>
    <xf numFmtId="1" fontId="6" fillId="6" borderId="31" xfId="1" applyNumberFormat="1" applyBorder="1" applyAlignment="1">
      <alignment horizontal="left"/>
    </xf>
    <xf numFmtId="0" fontId="6" fillId="6" borderId="27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8" xfId="4" applyFont="1" applyBorder="1"/>
    <xf numFmtId="0" fontId="13" fillId="12" borderId="39" xfId="5" applyBorder="1"/>
    <xf numFmtId="0" fontId="13" fillId="4" borderId="40" xfId="6" applyBorder="1"/>
    <xf numFmtId="0" fontId="13" fillId="4" borderId="13" xfId="6" applyBorder="1"/>
    <xf numFmtId="0" fontId="13" fillId="4" borderId="14" xfId="6" applyBorder="1"/>
    <xf numFmtId="0" fontId="13" fillId="12" borderId="41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19" xfId="4" applyFont="1" applyBorder="1"/>
    <xf numFmtId="0" fontId="13" fillId="4" borderId="42" xfId="6" applyBorder="1"/>
    <xf numFmtId="0" fontId="9" fillId="0" borderId="0" xfId="4" applyAlignment="1">
      <alignment horizontal="right"/>
    </xf>
    <xf numFmtId="0" fontId="9" fillId="0" borderId="22" xfId="4" applyBorder="1"/>
    <xf numFmtId="0" fontId="11" fillId="0" borderId="44" xfId="4" applyFont="1" applyBorder="1"/>
    <xf numFmtId="2" fontId="9" fillId="0" borderId="0" xfId="4" applyNumberFormat="1"/>
    <xf numFmtId="0" fontId="11" fillId="0" borderId="22" xfId="4" applyFont="1" applyBorder="1"/>
    <xf numFmtId="2" fontId="14" fillId="7" borderId="48" xfId="7" applyBorder="1"/>
    <xf numFmtId="0" fontId="11" fillId="0" borderId="20" xfId="4" applyFont="1" applyBorder="1"/>
    <xf numFmtId="2" fontId="14" fillId="7" borderId="5" xfId="7" applyBorder="1"/>
    <xf numFmtId="2" fontId="14" fillId="7" borderId="17" xfId="7"/>
    <xf numFmtId="0" fontId="9" fillId="0" borderId="20" xfId="4" applyBorder="1"/>
    <xf numFmtId="0" fontId="11" fillId="0" borderId="4" xfId="4" applyFont="1" applyBorder="1"/>
    <xf numFmtId="0" fontId="11" fillId="0" borderId="21" xfId="4" applyFont="1" applyBorder="1"/>
    <xf numFmtId="0" fontId="13" fillId="6" borderId="1" xfId="8" applyBorder="1"/>
    <xf numFmtId="0" fontId="13" fillId="6" borderId="7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3" xfId="2" applyNumberFormat="1" applyBorder="1"/>
    <xf numFmtId="1" fontId="7" fillId="7" borderId="37" xfId="2" applyNumberFormat="1" applyBorder="1"/>
    <xf numFmtId="1" fontId="7" fillId="7" borderId="38" xfId="2" applyNumberFormat="1" applyBorder="1"/>
    <xf numFmtId="0" fontId="1" fillId="0" borderId="0" xfId="0" applyFont="1" applyAlignment="1">
      <alignment horizontal="left"/>
    </xf>
    <xf numFmtId="1" fontId="7" fillId="7" borderId="34" xfId="2" applyNumberFormat="1" applyBorder="1"/>
    <xf numFmtId="1" fontId="19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1" fillId="0" borderId="0" xfId="0" applyFont="1"/>
    <xf numFmtId="1" fontId="11" fillId="8" borderId="5" xfId="0" applyNumberFormat="1" applyFont="1" applyFill="1" applyBorder="1" applyAlignment="1">
      <alignment horizontal="center"/>
    </xf>
    <xf numFmtId="1" fontId="6" fillId="6" borderId="35" xfId="1" applyNumberFormat="1" applyBorder="1" applyAlignment="1">
      <alignment horizontal="left"/>
    </xf>
    <xf numFmtId="0" fontId="12" fillId="2" borderId="35" xfId="0" applyFont="1" applyFill="1" applyBorder="1" applyAlignment="1">
      <alignment horizontal="center"/>
    </xf>
    <xf numFmtId="1" fontId="6" fillId="6" borderId="36" xfId="1" applyNumberFormat="1" applyBorder="1" applyAlignment="1">
      <alignment horizontal="left"/>
    </xf>
    <xf numFmtId="0" fontId="13" fillId="10" borderId="4" xfId="3" applyBorder="1"/>
    <xf numFmtId="0" fontId="13" fillId="10" borderId="21" xfId="3" applyBorder="1"/>
    <xf numFmtId="1" fontId="19" fillId="14" borderId="13" xfId="0" applyNumberFormat="1" applyFont="1" applyFill="1" applyBorder="1" applyAlignment="1">
      <alignment horizontal="center" vertical="center"/>
    </xf>
    <xf numFmtId="0" fontId="18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 wrapText="1"/>
    </xf>
    <xf numFmtId="0" fontId="21" fillId="5" borderId="11" xfId="0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/>
    </xf>
    <xf numFmtId="49" fontId="21" fillId="5" borderId="11" xfId="0" applyNumberFormat="1" applyFont="1" applyFill="1" applyBorder="1" applyAlignment="1">
      <alignment horizontal="center" vertical="center" wrapText="1"/>
    </xf>
    <xf numFmtId="0" fontId="21" fillId="5" borderId="12" xfId="0" applyFont="1" applyFill="1" applyBorder="1" applyAlignment="1">
      <alignment horizontal="center" vertical="center"/>
    </xf>
    <xf numFmtId="1" fontId="19" fillId="14" borderId="53" xfId="0" applyNumberFormat="1" applyFont="1" applyFill="1" applyBorder="1" applyAlignment="1">
      <alignment horizontal="center" vertical="center"/>
    </xf>
    <xf numFmtId="0" fontId="18" fillId="14" borderId="52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1" xfId="0" applyFont="1" applyFill="1" applyBorder="1" applyAlignment="1">
      <alignment vertical="center"/>
    </xf>
    <xf numFmtId="1" fontId="6" fillId="6" borderId="54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7" xfId="2" applyNumberFormat="1" applyAlignment="1">
      <alignment horizontal="left"/>
    </xf>
    <xf numFmtId="0" fontId="13" fillId="6" borderId="40" xfId="8" applyBorder="1"/>
    <xf numFmtId="0" fontId="13" fillId="6" borderId="2" xfId="8" applyBorder="1"/>
    <xf numFmtId="0" fontId="13" fillId="6" borderId="55" xfId="8" applyBorder="1"/>
    <xf numFmtId="0" fontId="13" fillId="6" borderId="41" xfId="8" applyBorder="1"/>
    <xf numFmtId="0" fontId="13" fillId="5" borderId="41" xfId="6" applyFill="1" applyBorder="1"/>
    <xf numFmtId="2" fontId="14" fillId="7" borderId="15" xfId="7" applyBorder="1"/>
    <xf numFmtId="2" fontId="14" fillId="7" borderId="6" xfId="7" applyBorder="1"/>
    <xf numFmtId="2" fontId="14" fillId="7" borderId="8" xfId="7" applyBorder="1"/>
    <xf numFmtId="164" fontId="15" fillId="3" borderId="33" xfId="0" applyNumberFormat="1" applyFont="1" applyFill="1" applyBorder="1" applyAlignment="1">
      <alignment wrapText="1"/>
    </xf>
    <xf numFmtId="164" fontId="2" fillId="4" borderId="50" xfId="0" applyNumberFormat="1" applyFont="1" applyFill="1" applyBorder="1"/>
    <xf numFmtId="164" fontId="2" fillId="9" borderId="50" xfId="0" applyNumberFormat="1" applyFont="1" applyFill="1" applyBorder="1"/>
    <xf numFmtId="165" fontId="7" fillId="7" borderId="17" xfId="2" applyNumberFormat="1" applyAlignment="1">
      <alignment horizontal="left"/>
    </xf>
    <xf numFmtId="166" fontId="6" fillId="6" borderId="36" xfId="1" applyNumberFormat="1" applyBorder="1" applyAlignment="1">
      <alignment horizontal="left"/>
    </xf>
    <xf numFmtId="164" fontId="16" fillId="7" borderId="50" xfId="2" applyNumberFormat="1" applyFon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36" xfId="2" applyNumberFormat="1" applyFont="1" applyBorder="1" applyAlignment="1">
      <alignment horizontal="left"/>
    </xf>
    <xf numFmtId="164" fontId="0" fillId="0" borderId="0" xfId="0" applyNumberFormat="1"/>
    <xf numFmtId="167" fontId="17" fillId="7" borderId="27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7" xfId="1" applyNumberFormat="1"/>
    <xf numFmtId="164" fontId="2" fillId="4" borderId="23" xfId="0" applyNumberFormat="1" applyFont="1" applyFill="1" applyBorder="1"/>
    <xf numFmtId="164" fontId="2" fillId="9" borderId="23" xfId="0" applyNumberFormat="1" applyFont="1" applyFill="1" applyBorder="1"/>
    <xf numFmtId="166" fontId="6" fillId="6" borderId="28" xfId="1" applyNumberFormat="1" applyBorder="1" applyAlignment="1">
      <alignment horizontal="left"/>
    </xf>
    <xf numFmtId="165" fontId="17" fillId="7" borderId="23" xfId="2" applyNumberFormat="1" applyFont="1" applyBorder="1" applyAlignment="1">
      <alignment horizontal="left"/>
    </xf>
    <xf numFmtId="165" fontId="17" fillId="7" borderId="17" xfId="2" applyNumberFormat="1" applyFont="1" applyAlignment="1">
      <alignment horizontal="left"/>
    </xf>
    <xf numFmtId="165" fontId="17" fillId="7" borderId="28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3" xfId="7" applyNumberFormat="1" applyBorder="1"/>
    <xf numFmtId="166" fontId="14" fillId="7" borderId="16" xfId="7" applyNumberFormat="1" applyBorder="1"/>
    <xf numFmtId="166" fontId="14" fillId="7" borderId="45" xfId="7" applyNumberFormat="1" applyBorder="1"/>
    <xf numFmtId="166" fontId="14" fillId="7" borderId="7" xfId="7" applyNumberFormat="1" applyBorder="1"/>
    <xf numFmtId="166" fontId="14" fillId="7" borderId="46" xfId="7" applyNumberFormat="1" applyBorder="1"/>
    <xf numFmtId="166" fontId="14" fillId="7" borderId="47" xfId="7" applyNumberFormat="1" applyBorder="1"/>
    <xf numFmtId="166" fontId="14" fillId="7" borderId="49" xfId="7" applyNumberFormat="1" applyBorder="1"/>
    <xf numFmtId="166" fontId="14" fillId="7" borderId="9" xfId="7" applyNumberFormat="1" applyBorder="1"/>
    <xf numFmtId="166" fontId="6" fillId="6" borderId="17" xfId="1" applyNumberFormat="1" applyAlignment="1">
      <alignment horizontal="left"/>
    </xf>
    <xf numFmtId="164" fontId="13" fillId="10" borderId="33" xfId="3" applyNumberFormat="1" applyBorder="1" applyAlignment="1">
      <alignment horizontal="left"/>
    </xf>
    <xf numFmtId="164" fontId="12" fillId="3" borderId="51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48" xfId="0" applyNumberFormat="1" applyFont="1" applyFill="1" applyBorder="1" applyAlignment="1">
      <alignment horizontal="center"/>
    </xf>
    <xf numFmtId="164" fontId="12" fillId="4" borderId="52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57" xfId="0" applyNumberFormat="1" applyFont="1" applyFill="1" applyBorder="1"/>
    <xf numFmtId="164" fontId="2" fillId="9" borderId="58" xfId="0" applyNumberFormat="1" applyFont="1" applyFill="1" applyBorder="1"/>
    <xf numFmtId="0" fontId="12" fillId="2" borderId="50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1" fontId="6" fillId="6" borderId="59" xfId="1" applyNumberFormat="1" applyBorder="1" applyAlignment="1">
      <alignment horizontal="left"/>
    </xf>
    <xf numFmtId="1" fontId="6" fillId="6" borderId="25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60" xfId="1" applyNumberFormat="1" applyBorder="1" applyAlignment="1">
      <alignment horizontal="left"/>
    </xf>
    <xf numFmtId="1" fontId="6" fillId="6" borderId="61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1" xfId="0" applyFont="1" applyBorder="1" applyAlignment="1">
      <alignment horizontal="left" wrapText="1"/>
    </xf>
    <xf numFmtId="164" fontId="15" fillId="3" borderId="32" xfId="0" applyNumberFormat="1" applyFont="1" applyFill="1" applyBorder="1"/>
    <xf numFmtId="164" fontId="15" fillId="3" borderId="27" xfId="0" applyNumberFormat="1" applyFont="1" applyFill="1" applyBorder="1"/>
    <xf numFmtId="1" fontId="11" fillId="15" borderId="5" xfId="0" applyNumberFormat="1" applyFont="1" applyFill="1" applyBorder="1" applyAlignment="1">
      <alignment horizontal="center"/>
    </xf>
    <xf numFmtId="164" fontId="16" fillId="7" borderId="32" xfId="2" applyNumberFormat="1" applyFont="1" applyBorder="1" applyAlignment="1">
      <alignment horizontal="left"/>
    </xf>
    <xf numFmtId="1" fontId="19" fillId="14" borderId="52" xfId="0" applyNumberFormat="1" applyFont="1" applyFill="1" applyBorder="1" applyAlignment="1">
      <alignment horizontal="center" vertical="center"/>
    </xf>
    <xf numFmtId="164" fontId="15" fillId="7" borderId="15" xfId="2" applyNumberFormat="1" applyFont="1" applyBorder="1" applyAlignment="1">
      <alignment horizontal="left"/>
    </xf>
    <xf numFmtId="164" fontId="15" fillId="7" borderId="62" xfId="2" applyNumberFormat="1" applyFont="1" applyBorder="1" applyAlignment="1">
      <alignment horizontal="left"/>
    </xf>
    <xf numFmtId="164" fontId="15" fillId="7" borderId="16" xfId="2" applyNumberFormat="1" applyFont="1" applyBorder="1" applyAlignment="1">
      <alignment horizontal="left"/>
    </xf>
    <xf numFmtId="164" fontId="15" fillId="7" borderId="6" xfId="2" applyNumberFormat="1" applyFont="1" applyBorder="1" applyAlignment="1">
      <alignment horizontal="left"/>
    </xf>
    <xf numFmtId="164" fontId="15" fillId="7" borderId="1" xfId="2" applyNumberFormat="1" applyFont="1" applyBorder="1" applyAlignment="1">
      <alignment horizontal="left"/>
    </xf>
    <xf numFmtId="164" fontId="15" fillId="7" borderId="7" xfId="2" applyNumberFormat="1" applyFont="1" applyBorder="1" applyAlignment="1">
      <alignment horizontal="left"/>
    </xf>
    <xf numFmtId="1" fontId="1" fillId="16" borderId="39" xfId="0" applyNumberFormat="1" applyFont="1" applyFill="1" applyBorder="1" applyAlignment="1">
      <alignment horizontal="center"/>
    </xf>
    <xf numFmtId="1" fontId="1" fillId="16" borderId="41" xfId="0" applyNumberFormat="1" applyFont="1" applyFill="1" applyBorder="1" applyAlignment="1">
      <alignment horizontal="center"/>
    </xf>
    <xf numFmtId="1" fontId="1" fillId="16" borderId="56" xfId="0" applyNumberFormat="1" applyFont="1" applyFill="1" applyBorder="1" applyAlignment="1">
      <alignment horizontal="center"/>
    </xf>
    <xf numFmtId="1" fontId="8" fillId="6" borderId="50" xfId="1" applyNumberFormat="1" applyFont="1" applyBorder="1" applyAlignment="1">
      <alignment horizontal="center"/>
    </xf>
    <xf numFmtId="1" fontId="8" fillId="6" borderId="23" xfId="1" applyNumberFormat="1" applyFont="1" applyBorder="1" applyAlignment="1">
      <alignment horizontal="center"/>
    </xf>
    <xf numFmtId="1" fontId="8" fillId="6" borderId="30" xfId="1" applyNumberFormat="1" applyFont="1" applyBorder="1" applyAlignment="1">
      <alignment horizontal="center"/>
    </xf>
    <xf numFmtId="0" fontId="6" fillId="6" borderId="59" xfId="1" applyBorder="1" applyAlignment="1">
      <alignment horizontal="left"/>
    </xf>
    <xf numFmtId="0" fontId="6" fillId="6" borderId="29" xfId="1" applyBorder="1" applyAlignment="1">
      <alignment horizontal="left"/>
    </xf>
    <xf numFmtId="49" fontId="21" fillId="5" borderId="64" xfId="0" applyNumberFormat="1" applyFont="1" applyFill="1" applyBorder="1" applyAlignment="1">
      <alignment horizontal="center" vertical="center" wrapText="1"/>
    </xf>
    <xf numFmtId="0" fontId="18" fillId="14" borderId="65" xfId="0" quotePrefix="1" applyFont="1" applyFill="1" applyBorder="1" applyAlignment="1">
      <alignment horizontal="center" vertical="center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1" fontId="6" fillId="6" borderId="19" xfId="1" applyNumberFormat="1" applyBorder="1" applyAlignment="1">
      <alignment horizontal="left"/>
    </xf>
    <xf numFmtId="1" fontId="6" fillId="6" borderId="63" xfId="1" applyNumberFormat="1" applyBorder="1" applyAlignment="1">
      <alignment horizontal="left"/>
    </xf>
    <xf numFmtId="164" fontId="15" fillId="4" borderId="34" xfId="0" applyNumberFormat="1" applyFont="1" applyFill="1" applyBorder="1" applyAlignment="1">
      <alignment wrapText="1"/>
    </xf>
    <xf numFmtId="164" fontId="15" fillId="9" borderId="34" xfId="0" applyNumberFormat="1" applyFont="1" applyFill="1" applyBorder="1" applyAlignment="1">
      <alignment wrapText="1"/>
    </xf>
    <xf numFmtId="0" fontId="1" fillId="0" borderId="21" xfId="0" applyFont="1" applyBorder="1" applyAlignment="1">
      <alignment wrapText="1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left" wrapText="1"/>
    </xf>
    <xf numFmtId="0" fontId="1" fillId="0" borderId="5" xfId="0" applyFont="1" applyBorder="1" applyAlignment="1">
      <alignment horizontal="center" wrapText="1"/>
    </xf>
    <xf numFmtId="0" fontId="1" fillId="0" borderId="0" xfId="0" applyFont="1" applyAlignment="1">
      <alignment horizontal="left" wrapText="1"/>
    </xf>
    <xf numFmtId="0" fontId="11" fillId="0" borderId="3" xfId="4" applyFont="1" applyBorder="1" applyAlignment="1">
      <alignment wrapText="1"/>
    </xf>
    <xf numFmtId="0" fontId="11" fillId="0" borderId="21" xfId="4" applyFont="1" applyBorder="1" applyAlignment="1">
      <alignment wrapText="1"/>
    </xf>
    <xf numFmtId="0" fontId="13" fillId="10" borderId="33" xfId="3" applyBorder="1" applyAlignment="1">
      <alignment horizontal="left" wrapText="1"/>
    </xf>
    <xf numFmtId="0" fontId="13" fillId="10" borderId="34" xfId="3" applyBorder="1" applyAlignment="1">
      <alignment horizontal="left" wrapText="1"/>
    </xf>
    <xf numFmtId="0" fontId="13" fillId="10" borderId="37" xfId="3" applyBorder="1" applyAlignment="1">
      <alignment horizontal="left" wrapText="1"/>
    </xf>
    <xf numFmtId="0" fontId="13" fillId="10" borderId="38" xfId="3" applyBorder="1" applyAlignment="1">
      <alignment horizontal="left" wrapText="1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52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LwA_XYZ'!$ID$27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LwA_XYZ'!$IE$27:$IE$30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LwA_XYZ'!$IF$27:$IF$30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LwA_XYZ'!$ID$28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LwA_XYZ'!$IH$6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LwA_XYZ'!$IE$28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LwA_XYZ'!$IF$28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LwA_XYZ'!$ID$29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LwA_XYZ'!$IE$29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LwA_XYZ'!$IF$29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LwA_XYZ'!$ID$30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LwA_XYZ'!$IE$30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LwA_XYZ'!$IF$30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502227</xdr:colOff>
      <xdr:row>44</xdr:row>
      <xdr:rowOff>118432</xdr:rowOff>
    </xdr:from>
    <xdr:to>
      <xdr:col>243</xdr:col>
      <xdr:colOff>594556</xdr:colOff>
      <xdr:row>71</xdr:row>
      <xdr:rowOff>21918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724500" y="10405432"/>
          <a:ext cx="7227420" cy="556653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179</xdr:col>
      <xdr:colOff>155541</xdr:colOff>
      <xdr:row>42</xdr:row>
      <xdr:rowOff>135652</xdr:rowOff>
    </xdr:from>
    <xdr:to>
      <xdr:col>187</xdr:col>
      <xdr:colOff>301286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oneCellAnchor>
    <xdr:from>
      <xdr:col>194</xdr:col>
      <xdr:colOff>155541</xdr:colOff>
      <xdr:row>42</xdr:row>
      <xdr:rowOff>135652</xdr:rowOff>
    </xdr:from>
    <xdr:ext cx="2085381" cy="1312276"/>
    <xdr:pic>
      <xdr:nvPicPr>
        <xdr:cNvPr id="4" name="Picture 3">
          <a:extLst>
            <a:ext uri="{FF2B5EF4-FFF2-40B4-BE49-F238E27FC236}">
              <a16:creationId xmlns:a16="http://schemas.microsoft.com/office/drawing/2014/main" id="{F25BD0B1-978E-4D17-8357-67C144FFB1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65029450" y="10007016"/>
          <a:ext cx="2085381" cy="1312276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IL2270"/>
  <sheetViews>
    <sheetView tabSelected="1" zoomScale="55" zoomScaleNormal="55" workbookViewId="0">
      <pane xSplit="2" topLeftCell="C1" activePane="topRight" state="frozen"/>
      <selection pane="topRight" activeCell="AI10" sqref="AI10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3" bestFit="1" customWidth="1"/>
    <col min="21" max="21" width="6.5703125" style="3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7.140625" customWidth="1"/>
    <col min="34" max="34" width="12.7109375" customWidth="1"/>
    <col min="35" max="35" width="15.85546875" customWidth="1"/>
    <col min="36" max="36" width="15" customWidth="1"/>
    <col min="37" max="37" width="7.42578125" customWidth="1"/>
    <col min="38" max="44" width="9.5703125" customWidth="1"/>
    <col min="45" max="45" width="12.7109375" customWidth="1"/>
    <col min="47" max="47" width="3.28515625" bestFit="1" customWidth="1"/>
    <col min="48" max="54" width="3.28515625" customWidth="1"/>
    <col min="55" max="60" width="3.28515625" bestFit="1" customWidth="1"/>
    <col min="61" max="61" width="3.28515625" customWidth="1"/>
    <col min="62" max="62" width="3.28515625" bestFit="1" customWidth="1"/>
    <col min="63" max="69" width="3.28515625" customWidth="1"/>
    <col min="70" max="75" width="3.28515625" bestFit="1" customWidth="1"/>
    <col min="76" max="76" width="3.28515625" customWidth="1"/>
    <col min="77" max="77" width="9" customWidth="1"/>
    <col min="79" max="79" width="3.28515625" bestFit="1" customWidth="1"/>
    <col min="80" max="86" width="3.28515625" customWidth="1"/>
    <col min="87" max="92" width="3.28515625" bestFit="1" customWidth="1"/>
    <col min="93" max="93" width="3.28515625" customWidth="1"/>
    <col min="94" max="94" width="3.28515625" bestFit="1" customWidth="1"/>
    <col min="95" max="101" width="3.28515625" customWidth="1"/>
    <col min="102" max="107" width="3.28515625" bestFit="1" customWidth="1"/>
    <col min="108" max="108" width="3.28515625" customWidth="1"/>
    <col min="111" max="111" width="3.28515625" bestFit="1" customWidth="1"/>
    <col min="112" max="118" width="3.28515625" customWidth="1"/>
    <col min="119" max="124" width="3.28515625" bestFit="1" customWidth="1"/>
    <col min="125" max="125" width="3.28515625" customWidth="1"/>
    <col min="126" max="126" width="3.28515625" bestFit="1" customWidth="1"/>
    <col min="127" max="133" width="3.28515625" customWidth="1"/>
    <col min="134" max="139" width="3.28515625" bestFit="1" customWidth="1"/>
    <col min="140" max="140" width="3.28515625" customWidth="1"/>
    <col min="141" max="141" width="12.7109375" customWidth="1"/>
    <col min="142" max="171" width="5.85546875" customWidth="1"/>
    <col min="172" max="172" width="4.7109375" customWidth="1"/>
    <col min="173" max="173" width="16.42578125" customWidth="1"/>
    <col min="174" max="174" width="6.85546875" customWidth="1"/>
    <col min="175" max="187" width="3.7109375" customWidth="1"/>
    <col min="188" max="188" width="5" customWidth="1"/>
    <col min="189" max="189" width="6.85546875" customWidth="1"/>
    <col min="190" max="202" width="3.7109375" customWidth="1"/>
    <col min="203" max="203" width="5" customWidth="1"/>
    <col min="204" max="204" width="3.28515625" customWidth="1"/>
    <col min="206" max="206" width="4.28515625" customWidth="1"/>
    <col min="207" max="213" width="4.5703125" customWidth="1"/>
    <col min="214" max="215" width="4.5703125" bestFit="1" customWidth="1"/>
    <col min="216" max="216" width="4.28515625" bestFit="1" customWidth="1"/>
    <col min="217" max="218" width="4.5703125" bestFit="1" customWidth="1"/>
    <col min="219" max="219" width="4.5703125" customWidth="1"/>
    <col min="220" max="235" width="4.5703125" bestFit="1" customWidth="1"/>
    <col min="238" max="238" width="31.42578125" customWidth="1"/>
    <col min="239" max="239" width="21.140625" customWidth="1"/>
    <col min="240" max="240" width="9" customWidth="1"/>
    <col min="241" max="241" width="8.85546875" customWidth="1"/>
    <col min="242" max="242" width="6.7109375" customWidth="1"/>
    <col min="243" max="243" width="11.5703125" customWidth="1"/>
  </cols>
  <sheetData>
    <row r="1" spans="1:246" s="171" customFormat="1" ht="76.5" customHeight="1" thickBot="1" x14ac:dyDescent="0.35">
      <c r="A1" s="91" t="s">
        <v>0</v>
      </c>
      <c r="B1" s="168" t="s">
        <v>1</v>
      </c>
      <c r="C1" s="168" t="s">
        <v>2</v>
      </c>
      <c r="D1" s="169" t="s">
        <v>3</v>
      </c>
      <c r="E1" s="169" t="s">
        <v>4</v>
      </c>
      <c r="F1" s="6">
        <v>63</v>
      </c>
      <c r="G1" s="6">
        <v>125</v>
      </c>
      <c r="H1" s="6">
        <v>250</v>
      </c>
      <c r="I1" s="6">
        <v>500</v>
      </c>
      <c r="J1" s="6">
        <v>1000</v>
      </c>
      <c r="K1" s="6">
        <v>2000</v>
      </c>
      <c r="L1" s="6">
        <v>4000</v>
      </c>
      <c r="M1" s="6">
        <v>8000</v>
      </c>
      <c r="N1" s="141" t="s">
        <v>5</v>
      </c>
      <c r="O1" s="142" t="s">
        <v>6</v>
      </c>
      <c r="P1" s="8" t="s">
        <v>7</v>
      </c>
      <c r="Q1" s="7" t="s">
        <v>8</v>
      </c>
      <c r="R1" s="8" t="s">
        <v>9</v>
      </c>
      <c r="S1" s="8" t="s">
        <v>10</v>
      </c>
      <c r="T1" s="9" t="s">
        <v>11</v>
      </c>
      <c r="U1" s="9" t="s">
        <v>12</v>
      </c>
      <c r="V1" s="10" t="s">
        <v>13</v>
      </c>
      <c r="W1" s="6" t="s">
        <v>14</v>
      </c>
      <c r="X1" s="170" t="s">
        <v>15</v>
      </c>
      <c r="Z1" s="172" t="s">
        <v>16</v>
      </c>
      <c r="AA1" s="7" t="s">
        <v>11</v>
      </c>
      <c r="AB1" s="7" t="s">
        <v>12</v>
      </c>
      <c r="AC1" s="142" t="s">
        <v>13</v>
      </c>
      <c r="AD1" s="7" t="s">
        <v>17</v>
      </c>
      <c r="AE1" s="173" t="s">
        <v>18</v>
      </c>
      <c r="AF1" s="142" t="s">
        <v>213</v>
      </c>
      <c r="AG1" s="174"/>
      <c r="AH1" s="174" t="s">
        <v>255</v>
      </c>
      <c r="AI1" s="175" t="s">
        <v>51</v>
      </c>
      <c r="AJ1" s="176" t="s">
        <v>52</v>
      </c>
      <c r="AK1" s="174"/>
      <c r="AL1" s="14" t="s">
        <v>56</v>
      </c>
      <c r="AM1" s="40" t="s">
        <v>58</v>
      </c>
      <c r="AN1" s="40" t="s">
        <v>59</v>
      </c>
      <c r="AO1" s="41" t="s">
        <v>60</v>
      </c>
      <c r="AP1" s="40" t="s">
        <v>61</v>
      </c>
      <c r="AQ1" s="40" t="s">
        <v>62</v>
      </c>
      <c r="AR1" s="41" t="s">
        <v>63</v>
      </c>
      <c r="AS1" s="174"/>
      <c r="AT1" s="171" t="s">
        <v>16</v>
      </c>
      <c r="AU1" s="177" t="str" cm="1">
        <f t="array" ref="AU1:BI1">TRANSPOSE(Z2:Z16)</f>
        <v>Err</v>
      </c>
      <c r="AV1" s="178" t="str">
        <v>R1</v>
      </c>
      <c r="AW1" s="178" t="str">
        <v>R2</v>
      </c>
      <c r="AX1" s="178" t="str">
        <v>R3</v>
      </c>
      <c r="AY1" s="178" t="str">
        <v>R4</v>
      </c>
      <c r="AZ1" s="178" t="str">
        <v>R5</v>
      </c>
      <c r="BA1" s="178" t="str">
        <v>R6</v>
      </c>
      <c r="BB1" s="178">
        <v>0</v>
      </c>
      <c r="BC1" s="179">
        <v>0</v>
      </c>
      <c r="BD1" s="179">
        <v>0</v>
      </c>
      <c r="BE1" s="179">
        <v>0</v>
      </c>
      <c r="BF1" s="179">
        <v>0</v>
      </c>
      <c r="BG1" s="179">
        <v>0</v>
      </c>
      <c r="BH1" s="179">
        <v>0</v>
      </c>
      <c r="BI1" s="180">
        <v>0</v>
      </c>
      <c r="BJ1" s="177" cm="1">
        <f t="array" ref="BJ1:BX1">TRANSPOSE(AO2:AO16)</f>
        <v>75.400000000000006</v>
      </c>
      <c r="BK1" s="178">
        <v>75.400000000000006</v>
      </c>
      <c r="BL1" s="178">
        <v>75.400000000000006</v>
      </c>
      <c r="BM1" s="178">
        <v>75.400000000000006</v>
      </c>
      <c r="BN1" s="178">
        <v>75.400000000000006</v>
      </c>
      <c r="BO1" s="178">
        <v>75.400000000000006</v>
      </c>
      <c r="BP1" s="178">
        <v>75.400000000000006</v>
      </c>
      <c r="BQ1" s="178">
        <v>75.400000000000006</v>
      </c>
      <c r="BR1" s="179">
        <v>75.400000000000006</v>
      </c>
      <c r="BS1" s="179">
        <v>75.400000000000006</v>
      </c>
      <c r="BT1" s="179">
        <v>75.400000000000006</v>
      </c>
      <c r="BU1" s="179">
        <v>75.400000000000006</v>
      </c>
      <c r="BV1" s="179">
        <v>75.400000000000006</v>
      </c>
      <c r="BW1" s="179">
        <v>75.400000000000006</v>
      </c>
      <c r="BX1" s="180">
        <v>75.400000000000006</v>
      </c>
      <c r="BZ1" s="171" t="s">
        <v>16</v>
      </c>
      <c r="CA1" s="177" t="str" cm="1">
        <f t="array" ref="CA1:CO1">TRANSPOSE(Z2:Z16)</f>
        <v>Err</v>
      </c>
      <c r="CB1" s="178" t="str">
        <v>R1</v>
      </c>
      <c r="CC1" s="178" t="str">
        <v>R2</v>
      </c>
      <c r="CD1" s="178" t="str">
        <v>R3</v>
      </c>
      <c r="CE1" s="178" t="str">
        <v>R4</v>
      </c>
      <c r="CF1" s="178" t="str">
        <v>R5</v>
      </c>
      <c r="CG1" s="178" t="str">
        <v>R6</v>
      </c>
      <c r="CH1" s="178">
        <v>0</v>
      </c>
      <c r="CI1" s="179">
        <v>0</v>
      </c>
      <c r="CJ1" s="179">
        <v>0</v>
      </c>
      <c r="CK1" s="179">
        <v>0</v>
      </c>
      <c r="CL1" s="179">
        <v>0</v>
      </c>
      <c r="CM1" s="179">
        <v>0</v>
      </c>
      <c r="CN1" s="179">
        <v>0</v>
      </c>
      <c r="CO1" s="180">
        <v>0</v>
      </c>
      <c r="CP1" s="177" cm="1">
        <f t="array" ref="CP1:DD1">TRANSPOSE(AO2:AO16)</f>
        <v>75.400000000000006</v>
      </c>
      <c r="CQ1" s="178">
        <v>75.400000000000006</v>
      </c>
      <c r="CR1" s="178">
        <v>75.400000000000006</v>
      </c>
      <c r="CS1" s="178">
        <v>75.400000000000006</v>
      </c>
      <c r="CT1" s="178">
        <v>75.400000000000006</v>
      </c>
      <c r="CU1" s="178">
        <v>75.400000000000006</v>
      </c>
      <c r="CV1" s="178">
        <v>75.400000000000006</v>
      </c>
      <c r="CW1" s="178">
        <v>75.400000000000006</v>
      </c>
      <c r="CX1" s="179">
        <v>75.400000000000006</v>
      </c>
      <c r="CY1" s="179">
        <v>75.400000000000006</v>
      </c>
      <c r="CZ1" s="179">
        <v>75.400000000000006</v>
      </c>
      <c r="DA1" s="179">
        <v>75.400000000000006</v>
      </c>
      <c r="DB1" s="179">
        <v>75.400000000000006</v>
      </c>
      <c r="DC1" s="179">
        <v>75.400000000000006</v>
      </c>
      <c r="DD1" s="180">
        <v>75.400000000000006</v>
      </c>
      <c r="DF1" s="171" t="s">
        <v>16</v>
      </c>
      <c r="DG1" s="177" t="str" cm="1">
        <f t="array" ref="DG1:DU1">TRANSPOSE(Z2:Z16)</f>
        <v>Err</v>
      </c>
      <c r="DH1" s="178" t="str">
        <v>R1</v>
      </c>
      <c r="DI1" s="178" t="str">
        <v>R2</v>
      </c>
      <c r="DJ1" s="178" t="str">
        <v>R3</v>
      </c>
      <c r="DK1" s="178" t="str">
        <v>R4</v>
      </c>
      <c r="DL1" s="178" t="str">
        <v>R5</v>
      </c>
      <c r="DM1" s="178" t="str">
        <v>R6</v>
      </c>
      <c r="DN1" s="178">
        <v>0</v>
      </c>
      <c r="DO1" s="179">
        <v>0</v>
      </c>
      <c r="DP1" s="179">
        <v>0</v>
      </c>
      <c r="DQ1" s="179">
        <v>0</v>
      </c>
      <c r="DR1" s="179">
        <v>0</v>
      </c>
      <c r="DS1" s="179">
        <v>0</v>
      </c>
      <c r="DT1" s="179">
        <v>0</v>
      </c>
      <c r="DU1" s="180">
        <v>0</v>
      </c>
      <c r="DV1" s="177" cm="1">
        <f t="array" ref="DV1:EJ1">TRANSPOSE(AO2:AO16)</f>
        <v>75.400000000000006</v>
      </c>
      <c r="DW1" s="178">
        <v>75.400000000000006</v>
      </c>
      <c r="DX1" s="178">
        <v>75.400000000000006</v>
      </c>
      <c r="DY1" s="178">
        <v>75.400000000000006</v>
      </c>
      <c r="DZ1" s="178">
        <v>75.400000000000006</v>
      </c>
      <c r="EA1" s="178">
        <v>75.400000000000006</v>
      </c>
      <c r="EB1" s="178">
        <v>75.400000000000006</v>
      </c>
      <c r="EC1" s="178">
        <v>75.400000000000006</v>
      </c>
      <c r="ED1" s="179">
        <v>75.400000000000006</v>
      </c>
      <c r="EE1" s="179">
        <v>75.400000000000006</v>
      </c>
      <c r="EF1" s="179">
        <v>75.400000000000006</v>
      </c>
      <c r="EG1" s="179">
        <v>75.400000000000006</v>
      </c>
      <c r="EH1" s="179">
        <v>75.400000000000006</v>
      </c>
      <c r="EI1" s="179">
        <v>75.400000000000006</v>
      </c>
      <c r="EJ1" s="180">
        <v>75.400000000000006</v>
      </c>
      <c r="EK1" s="174"/>
      <c r="EL1" s="177" t="str">
        <f t="array" ref="EL1:EZ1">TRANSPOSE(Z2:Z16)</f>
        <v>Err</v>
      </c>
      <c r="EM1" s="178" t="str">
        <v>R1</v>
      </c>
      <c r="EN1" s="178" t="str">
        <v>R2</v>
      </c>
      <c r="EO1" s="178" t="str">
        <v>R3</v>
      </c>
      <c r="EP1" s="178" t="str">
        <v>R4</v>
      </c>
      <c r="EQ1" s="178" t="str">
        <v>R5</v>
      </c>
      <c r="ER1" s="178" t="str">
        <v>R6</v>
      </c>
      <c r="ES1" s="178">
        <v>0</v>
      </c>
      <c r="ET1" s="179">
        <v>0</v>
      </c>
      <c r="EU1" s="179">
        <v>0</v>
      </c>
      <c r="EV1" s="179">
        <v>0</v>
      </c>
      <c r="EW1" s="179">
        <v>0</v>
      </c>
      <c r="EX1" s="179">
        <v>0</v>
      </c>
      <c r="EY1" s="179">
        <v>0</v>
      </c>
      <c r="EZ1" s="180">
        <v>0</v>
      </c>
      <c r="FA1" s="177">
        <f t="array" ref="FA1:FO1">TRANSPOSE(AO2:AO16)</f>
        <v>75.400000000000006</v>
      </c>
      <c r="FB1" s="178">
        <v>75.400000000000006</v>
      </c>
      <c r="FC1" s="178">
        <v>75.400000000000006</v>
      </c>
      <c r="FD1" s="178">
        <v>75.400000000000006</v>
      </c>
      <c r="FE1" s="178">
        <v>75.400000000000006</v>
      </c>
      <c r="FF1" s="178">
        <v>75.400000000000006</v>
      </c>
      <c r="FG1" s="178">
        <v>75.400000000000006</v>
      </c>
      <c r="FH1" s="178">
        <v>75.400000000000006</v>
      </c>
      <c r="FI1" s="179">
        <v>75.400000000000006</v>
      </c>
      <c r="FJ1" s="179">
        <v>75.400000000000006</v>
      </c>
      <c r="FK1" s="179">
        <v>75.400000000000006</v>
      </c>
      <c r="FL1" s="179">
        <v>75.400000000000006</v>
      </c>
      <c r="FM1" s="179">
        <v>75.400000000000006</v>
      </c>
      <c r="FN1" s="179">
        <v>75.400000000000006</v>
      </c>
      <c r="FO1" s="180">
        <v>75.400000000000006</v>
      </c>
      <c r="FQ1" s="174" t="s">
        <v>16</v>
      </c>
      <c r="FR1" s="177" t="str">
        <f>EL1</f>
        <v>Err</v>
      </c>
      <c r="FS1" s="178" t="str">
        <f>EM1</f>
        <v>R1</v>
      </c>
      <c r="FT1" s="178" t="str">
        <f>EN1</f>
        <v>R2</v>
      </c>
      <c r="FU1" s="178" t="str">
        <f>EO1</f>
        <v>R3</v>
      </c>
      <c r="FV1" s="178" t="str">
        <f>EP1</f>
        <v>R4</v>
      </c>
      <c r="FW1" s="178" t="str">
        <f>EQ1</f>
        <v>R5</v>
      </c>
      <c r="FX1" s="178" t="str">
        <f>ER1</f>
        <v>R6</v>
      </c>
      <c r="FY1" s="178">
        <f>ES1</f>
        <v>0</v>
      </c>
      <c r="FZ1" s="179">
        <f>ET1</f>
        <v>0</v>
      </c>
      <c r="GA1" s="179">
        <f>EU1</f>
        <v>0</v>
      </c>
      <c r="GB1" s="179">
        <f>EV1</f>
        <v>0</v>
      </c>
      <c r="GC1" s="179">
        <f>EW1</f>
        <v>0</v>
      </c>
      <c r="GD1" s="179">
        <f>EX1</f>
        <v>0</v>
      </c>
      <c r="GE1" s="179">
        <f>EY1</f>
        <v>0</v>
      </c>
      <c r="GF1" s="180">
        <f>EZ1</f>
        <v>0</v>
      </c>
      <c r="GG1" s="177">
        <f>FA1</f>
        <v>75.400000000000006</v>
      </c>
      <c r="GH1" s="178">
        <f>FB1</f>
        <v>75.400000000000006</v>
      </c>
      <c r="GI1" s="178">
        <f>FC1</f>
        <v>75.400000000000006</v>
      </c>
      <c r="GJ1" s="178">
        <f>FD1</f>
        <v>75.400000000000006</v>
      </c>
      <c r="GK1" s="178">
        <f>FE1</f>
        <v>75.400000000000006</v>
      </c>
      <c r="GL1" s="178">
        <f>FF1</f>
        <v>75.400000000000006</v>
      </c>
      <c r="GM1" s="178">
        <f>FG1</f>
        <v>75.400000000000006</v>
      </c>
      <c r="GN1" s="178">
        <f>FH1</f>
        <v>75.400000000000006</v>
      </c>
      <c r="GO1" s="179">
        <f>FI1</f>
        <v>75.400000000000006</v>
      </c>
      <c r="GP1" s="179">
        <f>FJ1</f>
        <v>75.400000000000006</v>
      </c>
      <c r="GQ1" s="179">
        <f>FK1</f>
        <v>75.400000000000006</v>
      </c>
      <c r="GR1" s="179">
        <f>FL1</f>
        <v>75.400000000000006</v>
      </c>
      <c r="GS1" s="179">
        <f>FM1</f>
        <v>75.400000000000006</v>
      </c>
      <c r="GT1" s="179">
        <f>FN1</f>
        <v>75.400000000000006</v>
      </c>
      <c r="GU1" s="180">
        <f>FO1</f>
        <v>75.400000000000006</v>
      </c>
      <c r="GW1" s="171" t="s">
        <v>16</v>
      </c>
      <c r="GX1" s="177" t="str">
        <f>EL1</f>
        <v>Err</v>
      </c>
      <c r="GY1" s="178" t="str">
        <f>EM1</f>
        <v>R1</v>
      </c>
      <c r="GZ1" s="178" t="str">
        <f>EN1</f>
        <v>R2</v>
      </c>
      <c r="HA1" s="178" t="str">
        <f>EO1</f>
        <v>R3</v>
      </c>
      <c r="HB1" s="178" t="str">
        <f>EP1</f>
        <v>R4</v>
      </c>
      <c r="HC1" s="178" t="str">
        <f>EQ1</f>
        <v>R5</v>
      </c>
      <c r="HD1" s="178" t="str">
        <f>ER1</f>
        <v>R6</v>
      </c>
      <c r="HE1" s="178">
        <f>ES1</f>
        <v>0</v>
      </c>
      <c r="HF1" s="179">
        <f>ET1</f>
        <v>0</v>
      </c>
      <c r="HG1" s="179">
        <f>EU1</f>
        <v>0</v>
      </c>
      <c r="HH1" s="179">
        <f>EV1</f>
        <v>0</v>
      </c>
      <c r="HI1" s="179">
        <f>EW1</f>
        <v>0</v>
      </c>
      <c r="HJ1" s="179">
        <f>EX1</f>
        <v>0</v>
      </c>
      <c r="HK1" s="179">
        <f>EY1</f>
        <v>0</v>
      </c>
      <c r="HL1" s="180">
        <f>EZ1</f>
        <v>0</v>
      </c>
      <c r="HM1" s="180">
        <f t="shared" ref="HM1" si="0">FP1</f>
        <v>0</v>
      </c>
      <c r="HN1" s="180" t="str">
        <f t="shared" ref="HN1" si="1">FQ1</f>
        <v>R#</v>
      </c>
      <c r="HO1" s="180" t="str">
        <f>FR1</f>
        <v>Err</v>
      </c>
      <c r="HP1" s="180" t="str">
        <f>FS1</f>
        <v>R1</v>
      </c>
      <c r="HQ1" s="180" t="str">
        <f>FT1</f>
        <v>R2</v>
      </c>
      <c r="HR1" s="180" t="str">
        <f>FU1</f>
        <v>R3</v>
      </c>
      <c r="HS1" s="180" t="str">
        <f>FV1</f>
        <v>R4</v>
      </c>
      <c r="HT1" s="180" t="str">
        <f>FW1</f>
        <v>R5</v>
      </c>
      <c r="HU1" s="180" t="str">
        <f>FX1</f>
        <v>R6</v>
      </c>
      <c r="HV1" s="180">
        <f>FY1</f>
        <v>0</v>
      </c>
      <c r="HW1" s="180">
        <f>FZ1</f>
        <v>0</v>
      </c>
      <c r="HX1" s="180">
        <f>GA1</f>
        <v>0</v>
      </c>
      <c r="HY1" s="180">
        <f>GB1</f>
        <v>0</v>
      </c>
      <c r="HZ1" s="180">
        <f>GC1</f>
        <v>0</v>
      </c>
      <c r="IA1" s="180">
        <f>GD1</f>
        <v>0</v>
      </c>
    </row>
    <row r="2" spans="1:246" ht="17.25" customHeight="1" thickBot="1" x14ac:dyDescent="0.35">
      <c r="A2" s="143">
        <v>1</v>
      </c>
      <c r="B2" s="92" t="s">
        <v>83</v>
      </c>
      <c r="C2" s="92" t="s">
        <v>217</v>
      </c>
      <c r="D2" s="93" t="s">
        <v>218</v>
      </c>
      <c r="E2" s="130" t="s">
        <v>219</v>
      </c>
      <c r="F2" s="134">
        <v>80</v>
      </c>
      <c r="G2" s="135">
        <v>77</v>
      </c>
      <c r="H2" s="135">
        <v>84</v>
      </c>
      <c r="I2" s="135">
        <v>87</v>
      </c>
      <c r="J2" s="135">
        <v>80</v>
      </c>
      <c r="K2" s="135">
        <v>72</v>
      </c>
      <c r="L2" s="135">
        <v>69</v>
      </c>
      <c r="M2" s="139">
        <v>61</v>
      </c>
      <c r="N2" s="13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36">
        <v>0</v>
      </c>
      <c r="P2" s="132">
        <v>1</v>
      </c>
      <c r="Q2" s="94">
        <f>IFERROR(10*LOG10(A2)+ROUND(IF(AND(A2&gt;0, O2&gt;0), N2+ABS(10*LOG10(P2/(4*PI()*CONVERT(O2,"ft", "m")^2))), N2),0), 0)</f>
        <v>86</v>
      </c>
      <c r="R2" s="60">
        <v>2</v>
      </c>
      <c r="S2" s="60"/>
      <c r="T2" s="59">
        <v>104.01</v>
      </c>
      <c r="U2" s="59">
        <v>99.85</v>
      </c>
      <c r="V2" s="82">
        <f t="shared" ref="V2:V48" si="2">SUM(W2:X2)</f>
        <v>74.25</v>
      </c>
      <c r="W2" s="59">
        <v>70</v>
      </c>
      <c r="X2" s="95">
        <v>4.25</v>
      </c>
      <c r="Z2" s="160" t="s">
        <v>203</v>
      </c>
      <c r="AA2" s="135">
        <v>0</v>
      </c>
      <c r="AB2" s="135">
        <v>0</v>
      </c>
      <c r="AC2" s="136">
        <v>0</v>
      </c>
      <c r="AD2" s="157">
        <v>404</v>
      </c>
      <c r="AE2" s="154" cm="1">
        <f t="array" ref="AE2:AE31">IFERROR(TRANSPOSE(ROUND(GX502:IA502,0)), "")</f>
        <v>27</v>
      </c>
      <c r="AF2" s="61"/>
      <c r="AI2" s="166">
        <v>150</v>
      </c>
      <c r="AJ2" s="167">
        <v>1370</v>
      </c>
      <c r="AL2" s="85" t="s">
        <v>94</v>
      </c>
      <c r="AM2" s="83">
        <v>77.77</v>
      </c>
      <c r="AN2" s="79">
        <v>86.9</v>
      </c>
      <c r="AO2" s="80">
        <v>75.400000000000006</v>
      </c>
      <c r="AP2" s="79">
        <v>163.68</v>
      </c>
      <c r="AQ2" s="79">
        <v>103.73</v>
      </c>
      <c r="AR2" s="80">
        <v>75.400000000000006</v>
      </c>
      <c r="AT2" s="104" t="s">
        <v>25</v>
      </c>
      <c r="AU2" s="105"/>
      <c r="AV2" s="105">
        <v>11.5</v>
      </c>
      <c r="AW2" s="105">
        <v>16.899999999999999</v>
      </c>
      <c r="AX2" s="105">
        <v>16.8</v>
      </c>
      <c r="AY2" s="105">
        <v>17.399999999999999</v>
      </c>
      <c r="AZ2" s="105">
        <v>14.3</v>
      </c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>
        <v>17.21</v>
      </c>
      <c r="BL2" s="105">
        <v>17.82</v>
      </c>
      <c r="BM2" s="105">
        <v>18.43</v>
      </c>
      <c r="BN2" s="105">
        <v>19.04</v>
      </c>
      <c r="BO2" s="105">
        <v>19.649999999999999</v>
      </c>
      <c r="BP2" s="105"/>
      <c r="BQ2" s="105"/>
      <c r="BR2" s="105"/>
      <c r="BS2" s="105"/>
      <c r="BT2" s="105"/>
      <c r="BU2" s="105"/>
      <c r="BV2" s="105"/>
      <c r="BW2" s="105"/>
      <c r="BX2" s="105"/>
      <c r="BZ2" s="104" t="s">
        <v>202</v>
      </c>
      <c r="CA2" s="105" t="s">
        <v>32</v>
      </c>
      <c r="CB2" s="105"/>
      <c r="CC2" s="105" t="s">
        <v>32</v>
      </c>
      <c r="CD2" s="105" t="s">
        <v>32</v>
      </c>
      <c r="CE2" s="105" t="s">
        <v>32</v>
      </c>
      <c r="CF2" s="105" t="s">
        <v>32</v>
      </c>
      <c r="CG2" s="105"/>
      <c r="CH2" s="105"/>
      <c r="CI2" s="105"/>
      <c r="CJ2" s="105"/>
      <c r="CK2" s="105"/>
      <c r="CL2" s="105"/>
      <c r="CM2" s="105"/>
      <c r="CN2" s="105"/>
      <c r="CO2" s="105"/>
      <c r="CP2" s="105" t="s">
        <v>32</v>
      </c>
      <c r="CQ2" s="105"/>
      <c r="CR2" s="105" t="s">
        <v>32</v>
      </c>
      <c r="CS2" s="105" t="s">
        <v>32</v>
      </c>
      <c r="CT2" s="105" t="s">
        <v>32</v>
      </c>
      <c r="CU2" s="105" t="s">
        <v>32</v>
      </c>
      <c r="CV2" s="105"/>
      <c r="CW2" s="105"/>
      <c r="CX2" s="105"/>
      <c r="CY2" s="105"/>
      <c r="CZ2" s="105"/>
      <c r="DA2" s="105"/>
      <c r="DB2" s="105"/>
      <c r="DC2" s="105"/>
      <c r="DD2" s="105"/>
      <c r="DF2" s="104" t="s">
        <v>216</v>
      </c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  <c r="DV2" s="105"/>
      <c r="DW2" s="105"/>
      <c r="DX2" s="105"/>
      <c r="DY2" s="105"/>
      <c r="DZ2" s="105"/>
      <c r="EA2" s="105"/>
      <c r="EB2" s="105"/>
      <c r="EC2" s="105"/>
      <c r="ED2" s="105"/>
      <c r="EE2" s="105"/>
      <c r="EF2" s="105"/>
      <c r="EG2" s="105"/>
      <c r="EH2" s="105"/>
      <c r="EI2" s="105"/>
      <c r="EJ2" s="105"/>
      <c r="EL2" s="146" cm="1">
        <f t="array" ref="EL2">IF(OR(EL$1=0, $A2="", _xlfn.XLOOKUP(EL$1, $Z$2:$Z$18, $AD$2:$AD$18, "")=""),"",SQRT((_xlfn.XLOOKUP(EL$1,$Z$2:$Z$18,$AA$2:$AA$18)-$T2)^2+(_xlfn.XLOOKUP(EL$1,$Z$2:$Z$18,$AB$2:$AB$18)-$U2)^2+(_xlfn.XLOOKUP(EL$1,$Z$2:$Z$18,$AC$2:$AC$18-$V2)^2)))</f>
        <v>162.17633951967221</v>
      </c>
      <c r="EM2" s="96" cm="1">
        <f t="array" ref="EM2">IF(OR(EM$1=0, $A2="", _xlfn.XLOOKUP(EM$1, $Z$2:$Z$18, $AD$2:$AD$18, "")=""),"",SQRT((_xlfn.XLOOKUP(EM$1,$Z$2:$Z$18,$AA$2:$AA$18)-$T2)^2+(_xlfn.XLOOKUP(EM$1,$Z$2:$Z$18,$AB$2:$AB$18)-$U2)^2+(_xlfn.XLOOKUP(EM$1,$Z$2:$Z$18,$AC$2:$AC$18-$V2)^2)))</f>
        <v>72.737805163477404</v>
      </c>
      <c r="EN2" s="96" cm="1">
        <f t="array" ref="EN2">IF(OR(EN$1=0, $A2="", _xlfn.XLOOKUP(EN$1, $Z$2:$Z$18, $AD$2:$AD$18, "")=""),"",SQRT((_xlfn.XLOOKUP(EN$1,$Z$2:$Z$18,$AA$2:$AA$18)-$T2)^2+(_xlfn.XLOOKUP(EN$1,$Z$2:$Z$18,$AB$2:$AB$18)-$U2)^2+(_xlfn.XLOOKUP(EN$1,$Z$2:$Z$18,$AC$2:$AC$18-$V2)^2)))</f>
        <v>58.223371595949331</v>
      </c>
      <c r="EO2" s="96" cm="1">
        <f t="array" ref="EO2">IF(OR(EO$1=0, $A2="", _xlfn.XLOOKUP(EO$1, $Z$2:$Z$18, $AD$2:$AD$18, "")=""),"",SQRT((_xlfn.XLOOKUP(EO$1,$Z$2:$Z$18,$AA$2:$AA$18)-$T2)^2+(_xlfn.XLOOKUP(EO$1,$Z$2:$Z$18,$AB$2:$AB$18)-$U2)^2+(_xlfn.XLOOKUP(EO$1,$Z$2:$Z$18,$AC$2:$AC$18-$V2)^2)))</f>
        <v>137.67746729221886</v>
      </c>
      <c r="EP2" s="96" cm="1">
        <f t="array" ref="EP2">IF(OR(EP$1=0, $A2="", _xlfn.XLOOKUP(EP$1, $Z$2:$Z$18, $AD$2:$AD$18, "")=""),"",SQRT((_xlfn.XLOOKUP(EP$1,$Z$2:$Z$18,$AA$2:$AA$18)-$T2)^2+(_xlfn.XLOOKUP(EP$1,$Z$2:$Z$18,$AB$2:$AB$18)-$U2)^2+(_xlfn.XLOOKUP(EP$1,$Z$2:$Z$18,$AC$2:$AC$18-$V2)^2)))</f>
        <v>215.99785878568338</v>
      </c>
      <c r="EQ2" s="96" cm="1">
        <f t="array" ref="EQ2">IF(OR(EQ$1=0, $A2="", _xlfn.XLOOKUP(EQ$1, $Z$2:$Z$18, $AD$2:$AD$18, "")=""),"",SQRT((_xlfn.XLOOKUP(EQ$1,$Z$2:$Z$18,$AA$2:$AA$18)-$T2)^2+(_xlfn.XLOOKUP(EQ$1,$Z$2:$Z$18,$AB$2:$AB$18)-$U2)^2+(_xlfn.XLOOKUP(EQ$1,$Z$2:$Z$18,$AC$2:$AC$18-$V2)^2)))</f>
        <v>148.01165933804</v>
      </c>
      <c r="ER2" s="96" cm="1">
        <f t="array" ref="ER2">IF(OR(ER$1=0, $A2="", _xlfn.XLOOKUP(ER$1, $Z$2:$Z$18, $AD$2:$AD$18, "")=""),"",SQRT((_xlfn.XLOOKUP(ER$1,$Z$2:$Z$18,$AA$2:$AA$18)-$T2)^2+(_xlfn.XLOOKUP(ER$1,$Z$2:$Z$18,$AB$2:$AB$18)-$U2)^2+(_xlfn.XLOOKUP(ER$1,$Z$2:$Z$18,$AC$2:$AC$18-$V2)^2)))</f>
        <v>148.01165933804</v>
      </c>
      <c r="ES2" s="96" t="str" cm="1">
        <f t="array" ref="ES2">IF(OR(ES$1=0, $A2="", _xlfn.XLOOKUP(ES$1, $Z$2:$Z$18, $AD$2:$AD$18, "")=""),"",SQRT((_xlfn.XLOOKUP(ES$1,$Z$2:$Z$18,$AA$2:$AA$18)-$T2)^2+(_xlfn.XLOOKUP(ES$1,$Z$2:$Z$18,$AB$2:$AB$18)-$U2)^2+(_xlfn.XLOOKUP(ES$1,$Z$2:$Z$18,$AC$2:$AC$18-$V2)^2)))</f>
        <v/>
      </c>
      <c r="ET2" s="97" t="str" cm="1">
        <f t="array" ref="ET2">IF(OR(ET$1=0, $A2="", _xlfn.XLOOKUP(ET$1, $Z$2:$Z$18, $AD$2:$AD$18, "")=""),"",SQRT((_xlfn.XLOOKUP(ET$1,$Z$2:$Z$18,$AA$2:$AA$18)-$T2)^2+(_xlfn.XLOOKUP(ET$1,$Z$2:$Z$18,$AB$2:$AB$18)-$U2)^2+(_xlfn.XLOOKUP(ET$1,$Z$2:$Z$18,$AC$2:$AC$18-$V2)^2)))</f>
        <v/>
      </c>
      <c r="EU2" s="97" t="str" cm="1">
        <f t="array" ref="EU2">IF(OR(EU$1=0, $A2="", _xlfn.XLOOKUP(EU$1, $Z$2:$Z$18, $AD$2:$AD$18, "")=""),"",SQRT((_xlfn.XLOOKUP(EU$1,$Z$2:$Z$18,$AA$2:$AA$18)-$T2)^2+(_xlfn.XLOOKUP(EU$1,$Z$2:$Z$18,$AB$2:$AB$18)-$U2)^2+(_xlfn.XLOOKUP(EU$1,$Z$2:$Z$18,$AC$2:$AC$18-$V2)^2)))</f>
        <v/>
      </c>
      <c r="EV2" s="97" t="str" cm="1">
        <f t="array" ref="EV2">IF(OR(EV$1=0, $A2="", _xlfn.XLOOKUP(EV$1, $Z$2:$Z$18, $AD$2:$AD$18, "")=""),"",SQRT((_xlfn.XLOOKUP(EV$1,$Z$2:$Z$18,$AA$2:$AA$18)-$T2)^2+(_xlfn.XLOOKUP(EV$1,$Z$2:$Z$18,$AB$2:$AB$18)-$U2)^2+(_xlfn.XLOOKUP(EV$1,$Z$2:$Z$18,$AC$2:$AC$18-$V2)^2)))</f>
        <v/>
      </c>
      <c r="EW2" s="97" t="str" cm="1">
        <f t="array" ref="EW2">IF(OR(EW$1=0, $A2="", _xlfn.XLOOKUP(EW$1, $Z$2:$Z$18, $AD$2:$AD$18, "")=""),"",SQRT((_xlfn.XLOOKUP(EW$1,$Z$2:$Z$18,$AA$2:$AA$18)-$T2)^2+(_xlfn.XLOOKUP(EW$1,$Z$2:$Z$18,$AB$2:$AB$18)-$U2)^2+(_xlfn.XLOOKUP(EW$1,$Z$2:$Z$18,$AC$2:$AC$18-$V2)^2)))</f>
        <v/>
      </c>
      <c r="EX2" s="97" t="str" cm="1">
        <f t="array" ref="EX2">IF(OR(EX$1=0, $A2="", _xlfn.XLOOKUP(EX$1, $Z$2:$Z$18, $AD$2:$AD$18, "")=""),"",SQRT((_xlfn.XLOOKUP(EX$1,$Z$2:$Z$18,$AA$2:$AA$18)-$T2)^2+(_xlfn.XLOOKUP(EX$1,$Z$2:$Z$18,$AB$2:$AB$18)-$U2)^2+(_xlfn.XLOOKUP(EX$1,$Z$2:$Z$18,$AC$2:$AC$18-$V2)^2)))</f>
        <v/>
      </c>
      <c r="EY2" s="97" t="str" cm="1">
        <f t="array" ref="EY2">IF(OR(EY$1=0, $A2="", _xlfn.XLOOKUP(EY$1, $Z$2:$Z$18, $AD$2:$AD$18, "")=""),"",SQRT((_xlfn.XLOOKUP(EY$1,$Z$2:$Z$18,$AA$2:$AA$18)-$T2)^2+(_xlfn.XLOOKUP(EY$1,$Z$2:$Z$18,$AB$2:$AB$18)-$U2)^2+(_xlfn.XLOOKUP(EY$1,$Z$2:$Z$18,$AC$2:$AC$18-$V2)^2)))</f>
        <v/>
      </c>
      <c r="EZ2" s="98" t="str" cm="1">
        <f t="array" ref="EZ2">IF(OR(EZ$1=0, $A2="", _xlfn.XLOOKUP(EZ$1, $Z$2:$Z$18, $AD$2:$AD$18, "")=""),"",SQRT((_xlfn.XLOOKUP(EZ$1,$Z$2:$Z$18,$AA$2:$AA$18)-$T2)^2+(_xlfn.XLOOKUP(EZ$1,$Z$2:$Z$18,$AB$2:$AB$18)-$U2)^2+(_xlfn.XLOOKUP(EZ$1,$Z$2:$Z$18,$AC$2:$AC$18-$V2)^2)))</f>
        <v/>
      </c>
      <c r="FA2" s="146" t="str" cm="1">
        <f t="array" ref="FA2">IF(OR(FA$1=0, $A2="", _xlfn.XLOOKUP(FA$1, $Z$2:$Z$18, $AD$2:$AD$18, "")=""),"",SQRT((_xlfn.XLOOKUP(FA$1,$Z$2:$Z$18,$AA$2:$AA$18)-$T2)^2+(_xlfn.XLOOKUP(FA$1,$Z$2:$Z$18,$AB$2:$AB$18)-$U2)^2+(_xlfn.XLOOKUP(FA$1,$Z$2:$Z$18,$AC$2:$AC$18-$V2)^2)))</f>
        <v/>
      </c>
      <c r="FB2" s="96" t="str" cm="1">
        <f t="array" ref="FB2">IF(OR(FB$1=0, $A2="", _xlfn.XLOOKUP(FB$1, $Z$2:$Z$18, $AD$2:$AD$18, "")=""),"",SQRT((_xlfn.XLOOKUP(FB$1,$Z$2:$Z$18,$AA$2:$AA$18)-$T2)^2+(_xlfn.XLOOKUP(FB$1,$Z$2:$Z$18,$AB$2:$AB$18)-$U2)^2+(_xlfn.XLOOKUP(FB$1,$Z$2:$Z$18,$AC$2:$AC$18-$V2)^2)))</f>
        <v/>
      </c>
      <c r="FC2" s="96" t="str" cm="1">
        <f t="array" ref="FC2">IF(OR(FC$1=0, $A2="", _xlfn.XLOOKUP(FC$1, $Z$2:$Z$18, $AD$2:$AD$18, "")=""),"",SQRT((_xlfn.XLOOKUP(FC$1,$Z$2:$Z$18,$AA$2:$AA$18)-$T2)^2+(_xlfn.XLOOKUP(FC$1,$Z$2:$Z$18,$AB$2:$AB$18)-$U2)^2+(_xlfn.XLOOKUP(FC$1,$Z$2:$Z$18,$AC$2:$AC$18-$V2)^2)))</f>
        <v/>
      </c>
      <c r="FD2" s="96" t="str" cm="1">
        <f t="array" ref="FD2">IF(OR(FD$1=0, $A2="", _xlfn.XLOOKUP(FD$1, $Z$2:$Z$18, $AD$2:$AD$18, "")=""),"",SQRT((_xlfn.XLOOKUP(FD$1,$Z$2:$Z$18,$AA$2:$AA$18)-$T2)^2+(_xlfn.XLOOKUP(FD$1,$Z$2:$Z$18,$AB$2:$AB$18)-$U2)^2+(_xlfn.XLOOKUP(FD$1,$Z$2:$Z$18,$AC$2:$AC$18-$V2)^2)))</f>
        <v/>
      </c>
      <c r="FE2" s="96" t="str" cm="1">
        <f t="array" ref="FE2">IF(OR(FE$1=0, $A2="", _xlfn.XLOOKUP(FE$1, $Z$2:$Z$18, $AD$2:$AD$18, "")=""),"",SQRT((_xlfn.XLOOKUP(FE$1,$Z$2:$Z$18,$AA$2:$AA$18)-$T2)^2+(_xlfn.XLOOKUP(FE$1,$Z$2:$Z$18,$AB$2:$AB$18)-$U2)^2+(_xlfn.XLOOKUP(FE$1,$Z$2:$Z$18,$AC$2:$AC$18-$V2)^2)))</f>
        <v/>
      </c>
      <c r="FF2" s="96" t="str" cm="1">
        <f t="array" ref="FF2">IF(OR(FF$1=0, $A2="", _xlfn.XLOOKUP(FF$1, $Z$2:$Z$18, $AD$2:$AD$18, "")=""),"",SQRT((_xlfn.XLOOKUP(FF$1,$Z$2:$Z$18,$AA$2:$AA$18)-$T2)^2+(_xlfn.XLOOKUP(FF$1,$Z$2:$Z$18,$AB$2:$AB$18)-$U2)^2+(_xlfn.XLOOKUP(FF$1,$Z$2:$Z$18,$AC$2:$AC$18-$V2)^2)))</f>
        <v/>
      </c>
      <c r="FG2" s="96" t="str" cm="1">
        <f t="array" ref="FG2">IF(OR(FG$1=0, $A2="", _xlfn.XLOOKUP(FG$1, $Z$2:$Z$18, $AD$2:$AD$18, "")=""),"",SQRT((_xlfn.XLOOKUP(FG$1,$Z$2:$Z$18,$AA$2:$AA$18)-$T2)^2+(_xlfn.XLOOKUP(FG$1,$Z$2:$Z$18,$AB$2:$AB$18)-$U2)^2+(_xlfn.XLOOKUP(FG$1,$Z$2:$Z$18,$AC$2:$AC$18-$V2)^2)))</f>
        <v/>
      </c>
      <c r="FH2" s="96" t="str" cm="1">
        <f t="array" ref="FH2">IF(OR(FH$1=0, $A2="", _xlfn.XLOOKUP(FH$1, $Z$2:$Z$18, $AD$2:$AD$18, "")=""),"",SQRT((_xlfn.XLOOKUP(FH$1,$Z$2:$Z$18,$AA$2:$AA$18)-$T2)^2+(_xlfn.XLOOKUP(FH$1,$Z$2:$Z$18,$AB$2:$AB$18)-$U2)^2+(_xlfn.XLOOKUP(FH$1,$Z$2:$Z$18,$AC$2:$AC$18-$V2)^2)))</f>
        <v/>
      </c>
      <c r="FI2" s="97" t="str" cm="1">
        <f t="array" ref="FI2">IF(OR(FI$1=0, $A2="", _xlfn.XLOOKUP(FI$1, $Z$2:$Z$18, $AD$2:$AD$18, "")=""),"",SQRT((_xlfn.XLOOKUP(FI$1,$Z$2:$Z$18,$AA$2:$AA$18)-$T2)^2+(_xlfn.XLOOKUP(FI$1,$Z$2:$Z$18,$AB$2:$AB$18)-$U2)^2+(_xlfn.XLOOKUP(FI$1,$Z$2:$Z$18,$AC$2:$AC$18-$V2)^2)))</f>
        <v/>
      </c>
      <c r="FJ2" s="97" t="str" cm="1">
        <f t="array" ref="FJ2">IF(OR(FJ$1=0, $A2="", _xlfn.XLOOKUP(FJ$1, $Z$2:$Z$18, $AD$2:$AD$18, "")=""),"",SQRT((_xlfn.XLOOKUP(FJ$1,$Z$2:$Z$18,$AA$2:$AA$18)-$T2)^2+(_xlfn.XLOOKUP(FJ$1,$Z$2:$Z$18,$AB$2:$AB$18)-$U2)^2+(_xlfn.XLOOKUP(FJ$1,$Z$2:$Z$18,$AC$2:$AC$18-$V2)^2)))</f>
        <v/>
      </c>
      <c r="FK2" s="97" t="str" cm="1">
        <f t="array" ref="FK2">IF(OR(FK$1=0, $A2="", _xlfn.XLOOKUP(FK$1, $Z$2:$Z$18, $AD$2:$AD$18, "")=""),"",SQRT((_xlfn.XLOOKUP(FK$1,$Z$2:$Z$18,$AA$2:$AA$18)-$T2)^2+(_xlfn.XLOOKUP(FK$1,$Z$2:$Z$18,$AB$2:$AB$18)-$U2)^2+(_xlfn.XLOOKUP(FK$1,$Z$2:$Z$18,$AC$2:$AC$18-$V2)^2)))</f>
        <v/>
      </c>
      <c r="FL2" s="97" t="str" cm="1">
        <f t="array" ref="FL2">IF(OR(FL$1=0, $A2="", _xlfn.XLOOKUP(FL$1, $Z$2:$Z$18, $AD$2:$AD$18, "")=""),"",SQRT((_xlfn.XLOOKUP(FL$1,$Z$2:$Z$18,$AA$2:$AA$18)-$T2)^2+(_xlfn.XLOOKUP(FL$1,$Z$2:$Z$18,$AB$2:$AB$18)-$U2)^2+(_xlfn.XLOOKUP(FL$1,$Z$2:$Z$18,$AC$2:$AC$18-$V2)^2)))</f>
        <v/>
      </c>
      <c r="FM2" s="97" t="str" cm="1">
        <f t="array" ref="FM2">IF(OR(FM$1=0, $A2="", _xlfn.XLOOKUP(FM$1, $Z$2:$Z$18, $AD$2:$AD$18, "")=""),"",SQRT((_xlfn.XLOOKUP(FM$1,$Z$2:$Z$18,$AA$2:$AA$18)-$T2)^2+(_xlfn.XLOOKUP(FM$1,$Z$2:$Z$18,$AB$2:$AB$18)-$U2)^2+(_xlfn.XLOOKUP(FM$1,$Z$2:$Z$18,$AC$2:$AC$18-$V2)^2)))</f>
        <v/>
      </c>
      <c r="FN2" s="97" t="str" cm="1">
        <f t="array" ref="FN2">IF(OR(FN$1=0, $A2="", _xlfn.XLOOKUP(FN$1, $Z$2:$Z$18, $AD$2:$AD$18, "")=""),"",SQRT((_xlfn.XLOOKUP(FN$1,$Z$2:$Z$18,$AA$2:$AA$18)-$T2)^2+(_xlfn.XLOOKUP(FN$1,$Z$2:$Z$18,$AB$2:$AB$18)-$U2)^2+(_xlfn.XLOOKUP(FN$1,$Z$2:$Z$18,$AC$2:$AC$18-$V2)^2)))</f>
        <v/>
      </c>
      <c r="FO2" s="98" t="str" cm="1">
        <f t="array" ref="FO2">IF(OR(FO$1=0, $A2="", _xlfn.XLOOKUP(FO$1, $Z$2:$Z$18, $AD$2:$AD$18, "")=""),"",SQRT((_xlfn.XLOOKUP(FO$1,$Z$2:$Z$18,$AA$2:$AA$18)-$T2)^2+(_xlfn.XLOOKUP(FO$1,$Z$2:$Z$18,$AB$2:$AB$18)-$U2)^2+(_xlfn.XLOOKUP(FO$1,$Z$2:$Z$18,$AC$2:$AC$18-$V2)^2)))</f>
        <v/>
      </c>
      <c r="FP2" s="99"/>
      <c r="FQ2" s="99" t="s">
        <v>20</v>
      </c>
      <c r="FR2" s="100">
        <f>IFERROR(-ABS(10*LOG10(($R2/(4*PI()*CONVERT(EL2,"ft","m")^2)))),0)</f>
        <v>-41.861847811675339</v>
      </c>
      <c r="FS2" s="101">
        <f>IFERROR(-ABS(10*LOG10(($R2/(4*PI()*CONVERT(EM2,"ft","m")^2)))),0)</f>
        <v>-34.897301781734754</v>
      </c>
      <c r="FT2" s="101">
        <f>IFERROR(-ABS(10*LOG10(($R2/(4*PI()*CONVERT(EN2,"ft","m")^2)))),0)</f>
        <v>-32.964044955593842</v>
      </c>
      <c r="FU2" s="101">
        <f>IFERROR(-ABS(10*LOG10(($R2/(4*PI()*CONVERT(EO2,"ft","m")^2)))),0)</f>
        <v>-40.439355299602148</v>
      </c>
      <c r="FV2" s="101">
        <f>IFERROR(-ABS(10*LOG10(($R2/(4*PI()*CONVERT(EP2,"ft","m")^2)))),0)</f>
        <v>-44.351086856046258</v>
      </c>
      <c r="FW2" s="101">
        <f>IFERROR(-ABS(10*LOG10(($R2/(4*PI()*CONVERT(EQ2,"ft","m")^2)))),0)</f>
        <v>-41.068016486281692</v>
      </c>
      <c r="FX2" s="101">
        <f>IFERROR(-ABS(10*LOG10(($R2/(4*PI()*CONVERT(ER2,"ft","m")^2)))),0)</f>
        <v>-41.068016486281692</v>
      </c>
      <c r="FY2" s="101">
        <f>IFERROR(-ABS(10*LOG10(($R2/(4*PI()*CONVERT(ES2,"ft","m")^2)))),0)</f>
        <v>0</v>
      </c>
      <c r="FZ2" s="102">
        <f>IFERROR(-ABS(10*LOG10(($R2/(4*PI()*CONVERT(ET2,"ft","m")^2)))),0)</f>
        <v>0</v>
      </c>
      <c r="GA2" s="102">
        <f>IFERROR(-ABS(10*LOG10(($R2/(4*PI()*CONVERT(EU2,"ft","m")^2)))),0)</f>
        <v>0</v>
      </c>
      <c r="GB2" s="102">
        <f>IFERROR(-ABS(10*LOG10(($R2/(4*PI()*CONVERT(EV2,"ft","m")^2)))),0)</f>
        <v>0</v>
      </c>
      <c r="GC2" s="102">
        <f>IFERROR(-ABS(10*LOG10(($R2/(4*PI()*CONVERT(EW2,"ft","m")^2)))),0)</f>
        <v>0</v>
      </c>
      <c r="GD2" s="102">
        <f>IFERROR(-ABS(10*LOG10(($R2/(4*PI()*CONVERT(EX2,"ft","m")^2)))),0)</f>
        <v>0</v>
      </c>
      <c r="GE2" s="102">
        <f>IFERROR(-ABS(10*LOG10(($R2/(4*PI()*CONVERT(EY2,"ft","m")^2)))),0)</f>
        <v>0</v>
      </c>
      <c r="GF2" s="103">
        <f>IFERROR(-ABS(10*LOG10(($R2/(4*PI()*CONVERT(EZ2,"ft","m")^2)))),0)</f>
        <v>0</v>
      </c>
      <c r="GG2" s="100">
        <f>IFERROR(-ABS(10*LOG10(($R2/(4*PI()*CONVERT(FA2,"ft","m")^2)))),0)</f>
        <v>0</v>
      </c>
      <c r="GH2" s="101">
        <f>IFERROR(-ABS(10*LOG10(($R2/(4*PI()*CONVERT(FB2,"ft","m")^2)))),0)</f>
        <v>0</v>
      </c>
      <c r="GI2" s="101">
        <f>IFERROR(-ABS(10*LOG10(($R2/(4*PI()*CONVERT(FC2,"ft","m")^2)))),0)</f>
        <v>0</v>
      </c>
      <c r="GJ2" s="101">
        <f>IFERROR(-ABS(10*LOG10(($R2/(4*PI()*CONVERT(FD2,"ft","m")^2)))),0)</f>
        <v>0</v>
      </c>
      <c r="GK2" s="101">
        <f>IFERROR(-ABS(10*LOG10(($R2/(4*PI()*CONVERT(FE2,"ft","m")^2)))),0)</f>
        <v>0</v>
      </c>
      <c r="GL2" s="101">
        <f>IFERROR(-ABS(10*LOG10(($R2/(4*PI()*CONVERT(FF2,"ft","m")^2)))),0)</f>
        <v>0</v>
      </c>
      <c r="GM2" s="101">
        <f>IFERROR(-ABS(10*LOG10(($R2/(4*PI()*CONVERT(FG2,"ft","m")^2)))),0)</f>
        <v>0</v>
      </c>
      <c r="GN2" s="101">
        <f>IFERROR(-ABS(10*LOG10(($R2/(4*PI()*CONVERT(FH2,"ft","m")^2)))),0)</f>
        <v>0</v>
      </c>
      <c r="GO2" s="102">
        <f>IFERROR(-ABS(10*LOG10(($R2/(4*PI()*CONVERT(FI2,"ft","m")^2)))),0)</f>
        <v>0</v>
      </c>
      <c r="GP2" s="102">
        <f>IFERROR(-ABS(10*LOG10(($R2/(4*PI()*CONVERT(FJ2,"ft","m")^2)))),0)</f>
        <v>0</v>
      </c>
      <c r="GQ2" s="102">
        <f>IFERROR(-ABS(10*LOG10(($R2/(4*PI()*CONVERT(FK2,"ft","m")^2)))),0)</f>
        <v>0</v>
      </c>
      <c r="GR2" s="102">
        <f>IFERROR(-ABS(10*LOG10(($R2/(4*PI()*CONVERT(FL2,"ft","m")^2)))),0)</f>
        <v>0</v>
      </c>
      <c r="GS2" s="102">
        <f>IFERROR(-ABS(10*LOG10(($R2/(4*PI()*CONVERT(FM2,"ft","m")^2)))),0)</f>
        <v>0</v>
      </c>
      <c r="GT2" s="102">
        <f>IFERROR(-ABS(10*LOG10(($R2/(4*PI()*CONVERT(FN2,"ft","m")^2)))),0)</f>
        <v>0</v>
      </c>
      <c r="GU2" s="103">
        <f>IFERROR(-ABS(10*LOG10(($R2/(4*PI()*CONVERT(FO2,"ft","m")^2)))),0)</f>
        <v>0</v>
      </c>
      <c r="GW2" s="99" t="s">
        <v>26</v>
      </c>
      <c r="GX2" s="148" cm="1">
        <f t="array" ref="GX2">_xlfn.IFS(GX$1= 0,"", NOT(ISBLANK(CA2)), 0, ISBLANK(CA2), $Q2-$S2+FR2-AU2-DG2)</f>
        <v>0</v>
      </c>
      <c r="GY2" s="149" cm="1">
        <f t="array" ref="GY2">_xlfn.IFS(GY$1= 0,"", NOT(ISBLANK(CB2)), 0, ISBLANK(CB2), $Q2-$S2+FS2-AV2-DH2)</f>
        <v>39.602698218265246</v>
      </c>
      <c r="GZ2" s="149" cm="1">
        <f t="array" ref="GZ2">_xlfn.IFS(GZ$1= 0,"", NOT(ISBLANK(CC2)), 0, ISBLANK(CC2), $Q2-$S2+FT2-AW2-DI2)</f>
        <v>0</v>
      </c>
      <c r="HA2" s="149" cm="1">
        <f t="array" ref="HA2">_xlfn.IFS(HA$1= 0,"", NOT(ISBLANK(CD2)), 0, ISBLANK(CD2), $Q2-$S2+FU2-AX2-DJ2)</f>
        <v>0</v>
      </c>
      <c r="HB2" s="149" cm="1">
        <f t="array" ref="HB2">_xlfn.IFS(HB$1= 0,"", NOT(ISBLANK(CE2)), 0, ISBLANK(CE2), $Q2-$S2+FV2-AY2-DK2)</f>
        <v>0</v>
      </c>
      <c r="HC2" s="149" cm="1">
        <f t="array" ref="HC2">_xlfn.IFS(HC$1= 0,"", NOT(ISBLANK(CF2)), 0, ISBLANK(CF2), $Q2-$S2+FW2-AZ2-DL2)</f>
        <v>0</v>
      </c>
      <c r="HD2" s="149" cm="1">
        <f t="array" ref="HD2">_xlfn.IFS(HD$1= 0,"", NOT(ISBLANK(CG2)), 0, ISBLANK(CG2), $Q2-$S2+FX2-BA2-DM2)</f>
        <v>44.931983513718308</v>
      </c>
      <c r="HE2" s="149" t="str" cm="1">
        <f t="array" ref="HE2">_xlfn.IFS(HE$1= 0,"", NOT(ISBLANK(CH2)), 0, ISBLANK(CH2), $Q2-$S2+FY2-BB2-DN2)</f>
        <v/>
      </c>
      <c r="HF2" s="149" t="str" cm="1">
        <f t="array" ref="HF2">_xlfn.IFS(HF$1= 0,"", NOT(ISBLANK(CI2)), 0, ISBLANK(CI2), $Q2-$S2+FZ2-BC2-DO2)</f>
        <v/>
      </c>
      <c r="HG2" s="149" t="str" cm="1">
        <f t="array" ref="HG2">_xlfn.IFS(HG$1= 0,"", NOT(ISBLANK(CJ2)), 0, ISBLANK(CJ2), $Q2-$S2+GA2-BD2-DP2)</f>
        <v/>
      </c>
      <c r="HH2" s="149" t="str" cm="1">
        <f t="array" ref="HH2">_xlfn.IFS(HH$1= 0,"", NOT(ISBLANK(CK2)), 0, ISBLANK(CK2), $Q2-$S2+GB2-BE2-DQ2)</f>
        <v/>
      </c>
      <c r="HI2" s="149" t="str" cm="1">
        <f t="array" ref="HI2">_xlfn.IFS(HI$1= 0,"", NOT(ISBLANK(CL2)), 0, ISBLANK(CL2), $Q2-$S2+GC2-BF2-DR2)</f>
        <v/>
      </c>
      <c r="HJ2" s="149" t="str" cm="1">
        <f t="array" ref="HJ2">_xlfn.IFS(HJ$1= 0,"", NOT(ISBLANK(CM2)), 0, ISBLANK(CM2), $Q2-$S2+GD2-BG2-DS2)</f>
        <v/>
      </c>
      <c r="HK2" s="149" t="str" cm="1">
        <f t="array" ref="HK2">_xlfn.IFS(HK$1= 0,"", NOT(ISBLANK(CN2)), 0, ISBLANK(CN2), $Q2-$S2+GE2-BH2-DT2)</f>
        <v/>
      </c>
      <c r="HL2" s="150" t="str" cm="1">
        <f t="array" ref="HL2">_xlfn.IFS(HL$1= 0,"", NOT(ISBLANK(CO2)), 0, ISBLANK(CO2), $Q2-$S2+GF2-BI2-DU2)</f>
        <v/>
      </c>
      <c r="HM2" s="150" t="str" cm="1">
        <f t="array" ref="HM2">_xlfn.IFS(HM$1= 0,"", NOT(ISBLANK(DE2)), 0, ISBLANK(DE2), $Q2-$S2+IC2-BY2-#REF!)</f>
        <v/>
      </c>
      <c r="HN2" s="150" cm="1">
        <f t="array" ref="HN2">_xlfn.IFS(HN$1= 0,"", NOT(ISBLANK(DF2)), 0, ISBLANK(DF2), $Q2-$S2+ID2-BZ2-#REF!)</f>
        <v>0</v>
      </c>
      <c r="HO2" s="150" t="e" cm="1">
        <f t="array" ref="HO2">_xlfn.IFS(HO$1= 0,"", NOT(ISBLANK(DG2)), 0, ISBLANK(DG2), $Q2-$S2+IE2-CA2-#REF!)</f>
        <v>#VALUE!</v>
      </c>
      <c r="HP2" s="150" t="e" cm="1">
        <f t="array" ref="HP2">_xlfn.IFS(HP$1= 0,"", NOT(ISBLANK(DH2)), 0, ISBLANK(DH2), $Q2-$S2+IF2-CB2-#REF!)</f>
        <v>#VALUE!</v>
      </c>
      <c r="HQ2" s="150" t="e" cm="1">
        <f t="array" ref="HQ2">_xlfn.IFS(HQ$1= 0,"", NOT(ISBLANK(DI2)), 0, ISBLANK(DI2), $Q2-$S2+IG2-CC2-#REF!)</f>
        <v>#VALUE!</v>
      </c>
      <c r="HR2" s="150" t="e" cm="1">
        <f t="array" ref="HR2">_xlfn.IFS(HR$1= 0,"", NOT(ISBLANK(DJ2)), 0, ISBLANK(DJ2), $Q2-$S2+IH2-CD2-EK2)</f>
        <v>#VALUE!</v>
      </c>
      <c r="HS2" s="150" t="e" cm="1">
        <f t="array" ref="HS2">_xlfn.IFS(HS$1= 0,"", NOT(ISBLANK(DK2)), 0, ISBLANK(DK2), $Q2-$S2+II2-CE2-EL2)</f>
        <v>#VALUE!</v>
      </c>
      <c r="HT2" s="150" t="e" cm="1">
        <f t="array" ref="HT2">_xlfn.IFS(HT$1= 0,"", NOT(ISBLANK(DL2)), 0, ISBLANK(DL2), $Q2-$S2+GV2-CF2-EM2)</f>
        <v>#VALUE!</v>
      </c>
      <c r="HU2" s="150" t="e" cm="1">
        <f t="array" ref="HU2">_xlfn.IFS(HU$1= 0,"", NOT(ISBLANK(DM2)), 0, ISBLANK(DM2), $Q2-$S2+GW2-CG2-EN2)</f>
        <v>#VALUE!</v>
      </c>
      <c r="HV2" s="150" t="str" cm="1">
        <f t="array" ref="HV2">_xlfn.IFS(HV$1= 0,"", NOT(ISBLANK(DN2)), 0, ISBLANK(DN2), $Q2-$S2+GX2-CH2-EO2)</f>
        <v/>
      </c>
      <c r="HW2" s="150" t="str" cm="1">
        <f t="array" ref="HW2">_xlfn.IFS(HW$1= 0,"", NOT(ISBLANK(DO2)), 0, ISBLANK(DO2), $Q2-$S2+GY2-CI2-EP2)</f>
        <v/>
      </c>
      <c r="HX2" s="150" t="str" cm="1">
        <f t="array" ref="HX2">_xlfn.IFS(HX$1= 0,"", NOT(ISBLANK(DP2)), 0, ISBLANK(DP2), $Q2-$S2+GZ2-CJ2-EQ2)</f>
        <v/>
      </c>
      <c r="HY2" s="150" t="str" cm="1">
        <f t="array" ref="HY2">_xlfn.IFS(HY$1= 0,"", NOT(ISBLANK(DQ2)), 0, ISBLANK(DQ2), $Q2-$S2+HA2-CK2-ER2)</f>
        <v/>
      </c>
      <c r="HZ2" s="150" t="str" cm="1">
        <f t="array" ref="HZ2">_xlfn.IFS(HZ$1= 0,"", NOT(ISBLANK(DR2)), 0, ISBLANK(DR2), $Q2-$S2+HB2-CL2-ES2)</f>
        <v/>
      </c>
      <c r="IA2" s="150" t="str" cm="1">
        <f t="array" ref="IA2">_xlfn.IFS(IA$1= 0,"", NOT(ISBLANK(DS2)), 0, ISBLANK(DS2), $Q2-$S2+HC2-CM2-ET2)</f>
        <v/>
      </c>
      <c r="IB2" t="s">
        <v>27</v>
      </c>
      <c r="IC2" s="99"/>
      <c r="ID2" s="11"/>
      <c r="IE2" s="12" t="s">
        <v>21</v>
      </c>
      <c r="IF2" s="12" t="s">
        <v>22</v>
      </c>
      <c r="IG2" s="12" t="s">
        <v>23</v>
      </c>
      <c r="IH2" s="12" t="s">
        <v>24</v>
      </c>
      <c r="II2" s="99"/>
      <c r="IJ2" t="s">
        <v>27</v>
      </c>
      <c r="IK2" t="s">
        <v>27</v>
      </c>
      <c r="IL2" t="s">
        <v>27</v>
      </c>
    </row>
    <row r="3" spans="1:246" ht="17.25" customHeight="1" thickBot="1" x14ac:dyDescent="0.35">
      <c r="A3" s="144">
        <v>1</v>
      </c>
      <c r="B3" s="92" t="s">
        <v>84</v>
      </c>
      <c r="C3" s="106" t="s">
        <v>220</v>
      </c>
      <c r="D3" s="93" t="s">
        <v>218</v>
      </c>
      <c r="E3" s="131" t="s">
        <v>221</v>
      </c>
      <c r="F3" s="137">
        <v>91</v>
      </c>
      <c r="G3" s="2">
        <v>92</v>
      </c>
      <c r="H3" s="2">
        <v>95</v>
      </c>
      <c r="I3" s="2">
        <v>89</v>
      </c>
      <c r="J3" s="2">
        <v>86</v>
      </c>
      <c r="K3" s="2">
        <v>76</v>
      </c>
      <c r="L3" s="2">
        <v>72</v>
      </c>
      <c r="M3" s="140">
        <v>67</v>
      </c>
      <c r="N3" s="137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38">
        <v>0</v>
      </c>
      <c r="P3" s="133">
        <v>1</v>
      </c>
      <c r="Q3" s="94">
        <f t="shared" ref="Q3:Q58" si="3">IFERROR(10*LOG10(A3)+ROUND(IF(AND(A3&gt;0, O3&gt;0), N3+ABS(10*LOG10(P3/(4*PI()*CONVERT(O3,"ft", "m")^2))), N3),0), 0)</f>
        <v>91</v>
      </c>
      <c r="R3" s="1">
        <v>2</v>
      </c>
      <c r="S3" s="1"/>
      <c r="T3" s="2">
        <v>154.11000000000001</v>
      </c>
      <c r="U3" s="2">
        <v>121.92</v>
      </c>
      <c r="V3" s="82">
        <f t="shared" si="2"/>
        <v>72.5</v>
      </c>
      <c r="W3" s="59">
        <v>70</v>
      </c>
      <c r="X3" s="108">
        <v>2.5</v>
      </c>
      <c r="Z3" s="5" t="s">
        <v>103</v>
      </c>
      <c r="AA3" s="2">
        <v>33.28</v>
      </c>
      <c r="AB3" s="2">
        <v>85.62</v>
      </c>
      <c r="AC3" s="61">
        <v>65</v>
      </c>
      <c r="AD3" s="158">
        <v>40</v>
      </c>
      <c r="AE3" s="155">
        <v>50</v>
      </c>
      <c r="AF3" s="61"/>
      <c r="AG3" s="49"/>
      <c r="AH3" s="49"/>
      <c r="AK3" s="49"/>
      <c r="AL3" s="85" t="s">
        <v>95</v>
      </c>
      <c r="AM3" s="84">
        <v>163.68</v>
      </c>
      <c r="AN3" s="42">
        <v>103.84</v>
      </c>
      <c r="AO3" s="80">
        <v>75.400000000000006</v>
      </c>
      <c r="AP3" s="42">
        <v>176.44</v>
      </c>
      <c r="AQ3" s="42">
        <v>39.71</v>
      </c>
      <c r="AR3" s="43">
        <v>75.400000000000006</v>
      </c>
      <c r="AS3" s="49"/>
      <c r="AT3" s="99"/>
      <c r="AU3" s="105"/>
      <c r="AV3" s="105">
        <v>12.6</v>
      </c>
      <c r="AW3" s="105">
        <v>17.600000000000001</v>
      </c>
      <c r="AX3" s="105">
        <v>18.899999999999999</v>
      </c>
      <c r="AY3" s="105">
        <v>15.3</v>
      </c>
      <c r="AZ3" s="105">
        <v>12.9</v>
      </c>
      <c r="BA3" s="105"/>
      <c r="BB3" s="105"/>
      <c r="BC3" s="105"/>
      <c r="BD3" s="105"/>
      <c r="BE3" s="105"/>
      <c r="BF3" s="105"/>
      <c r="BG3" s="105"/>
      <c r="BH3" s="105"/>
      <c r="BI3" s="105"/>
      <c r="BJ3" s="105"/>
      <c r="BK3" s="105">
        <v>14.95</v>
      </c>
      <c r="BL3" s="105">
        <v>14.78</v>
      </c>
      <c r="BM3" s="105">
        <v>14.61</v>
      </c>
      <c r="BN3" s="105">
        <v>14.44</v>
      </c>
      <c r="BO3" s="105">
        <v>14.27</v>
      </c>
      <c r="BP3" s="105"/>
      <c r="BQ3" s="105"/>
      <c r="BR3" s="105"/>
      <c r="BS3" s="105"/>
      <c r="BT3" s="105"/>
      <c r="BU3" s="105"/>
      <c r="BV3" s="105"/>
      <c r="BW3" s="105"/>
      <c r="BX3" s="105"/>
      <c r="BZ3" s="99"/>
      <c r="CA3" s="105" t="s">
        <v>32</v>
      </c>
      <c r="CB3" s="105"/>
      <c r="CC3" s="105" t="s">
        <v>32</v>
      </c>
      <c r="CD3" s="105" t="s">
        <v>32</v>
      </c>
      <c r="CE3" s="105" t="s">
        <v>32</v>
      </c>
      <c r="CF3" s="105" t="s">
        <v>32</v>
      </c>
      <c r="CG3" s="105"/>
      <c r="CH3" s="105"/>
      <c r="CI3" s="105"/>
      <c r="CJ3" s="105"/>
      <c r="CK3" s="105"/>
      <c r="CL3" s="105"/>
      <c r="CM3" s="105"/>
      <c r="CN3" s="105"/>
      <c r="CO3" s="105"/>
      <c r="CP3" s="105" t="s">
        <v>32</v>
      </c>
      <c r="CQ3" s="105"/>
      <c r="CR3" s="105" t="s">
        <v>32</v>
      </c>
      <c r="CS3" s="105" t="s">
        <v>32</v>
      </c>
      <c r="CT3" s="105" t="s">
        <v>32</v>
      </c>
      <c r="CU3" s="105" t="s">
        <v>32</v>
      </c>
      <c r="CV3" s="105"/>
      <c r="CW3" s="105"/>
      <c r="CX3" s="105"/>
      <c r="CY3" s="105"/>
      <c r="CZ3" s="105"/>
      <c r="DA3" s="105"/>
      <c r="DB3" s="105"/>
      <c r="DC3" s="105"/>
      <c r="DD3" s="105"/>
      <c r="DF3" s="99"/>
      <c r="DG3" s="105"/>
      <c r="DH3" s="105">
        <v>3</v>
      </c>
      <c r="DI3" s="105">
        <v>3</v>
      </c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  <c r="DV3" s="105"/>
      <c r="DW3" s="105">
        <v>3</v>
      </c>
      <c r="DX3" s="105">
        <v>3</v>
      </c>
      <c r="DY3" s="105"/>
      <c r="DZ3" s="105"/>
      <c r="EA3" s="105"/>
      <c r="EB3" s="105"/>
      <c r="EC3" s="105"/>
      <c r="ED3" s="105"/>
      <c r="EE3" s="105"/>
      <c r="EF3" s="105"/>
      <c r="EG3" s="105"/>
      <c r="EH3" s="105"/>
      <c r="EI3" s="105"/>
      <c r="EJ3" s="105"/>
      <c r="EK3" s="49"/>
      <c r="EL3" s="146" cm="1">
        <f t="array" ref="EL3">IF(OR(EL$1=0, $A3="", _xlfn.XLOOKUP(EL$1, $Z$2:$Z$18, $AD$2:$AD$18, "")=""),"",SQRT((_xlfn.XLOOKUP(EL$1,$Z$2:$Z$18,$AA$2:$AA$18)-$T3)^2+(_xlfn.XLOOKUP(EL$1,$Z$2:$Z$18,$AB$2:$AB$18)-$U3)^2+(_xlfn.XLOOKUP(EL$1,$Z$2:$Z$18,$AC$2:$AC$18-$V3)^2)))</f>
        <v>209.45316540935829</v>
      </c>
      <c r="EM3" s="96" cm="1">
        <f t="array" ref="EM3">IF(OR(EM$1=0, $A3="", _xlfn.XLOOKUP(EM$1, $Z$2:$Z$18, $AD$2:$AD$18, "")=""),"",SQRT((_xlfn.XLOOKUP(EM$1,$Z$2:$Z$18,$AA$2:$AA$18)-$T3)^2+(_xlfn.XLOOKUP(EM$1,$Z$2:$Z$18,$AB$2:$AB$18)-$U3)^2+(_xlfn.XLOOKUP(EM$1,$Z$2:$Z$18,$AC$2:$AC$18-$V3)^2)))</f>
        <v>126.38761371273691</v>
      </c>
      <c r="EN3" s="96" cm="1">
        <f t="array" ref="EN3">IF(OR(EN$1=0, $A3="", _xlfn.XLOOKUP(EN$1, $Z$2:$Z$18, $AD$2:$AD$18, "")=""),"",SQRT((_xlfn.XLOOKUP(EN$1,$Z$2:$Z$18,$AA$2:$AA$18)-$T3)^2+(_xlfn.XLOOKUP(EN$1,$Z$2:$Z$18,$AB$2:$AB$18)-$U3)^2+(_xlfn.XLOOKUP(EN$1,$Z$2:$Z$18,$AC$2:$AC$18-$V3)^2)))</f>
        <v>91.034238613831448</v>
      </c>
      <c r="EO3" s="96" cm="1">
        <f t="array" ref="EO3">IF(OR(EO$1=0, $A3="", _xlfn.XLOOKUP(EO$1, $Z$2:$Z$18, $AD$2:$AD$18, "")=""),"",SQRT((_xlfn.XLOOKUP(EO$1,$Z$2:$Z$18,$AA$2:$AA$18)-$T3)^2+(_xlfn.XLOOKUP(EO$1,$Z$2:$Z$18,$AB$2:$AB$18)-$U3)^2+(_xlfn.XLOOKUP(EO$1,$Z$2:$Z$18,$AC$2:$AC$18-$V3)^2)))</f>
        <v>118.30890245454903</v>
      </c>
      <c r="EP3" s="96" cm="1">
        <f t="array" ref="EP3">IF(OR(EP$1=0, $A3="", _xlfn.XLOOKUP(EP$1, $Z$2:$Z$18, $AD$2:$AD$18, "")=""),"",SQRT((_xlfn.XLOOKUP(EP$1,$Z$2:$Z$18,$AA$2:$AA$18)-$T3)^2+(_xlfn.XLOOKUP(EP$1,$Z$2:$Z$18,$AB$2:$AB$18)-$U3)^2+(_xlfn.XLOOKUP(EP$1,$Z$2:$Z$18,$AC$2:$AC$18-$V3)^2)))</f>
        <v>169.69045170545101</v>
      </c>
      <c r="EQ3" s="96" cm="1">
        <f t="array" ref="EQ3">IF(OR(EQ$1=0, $A3="", _xlfn.XLOOKUP(EQ$1, $Z$2:$Z$18, $AD$2:$AD$18, "")=""),"",SQRT((_xlfn.XLOOKUP(EQ$1,$Z$2:$Z$18,$AA$2:$AA$18)-$T3)^2+(_xlfn.XLOOKUP(EQ$1,$Z$2:$Z$18,$AB$2:$AB$18)-$U3)^2+(_xlfn.XLOOKUP(EQ$1,$Z$2:$Z$18,$AC$2:$AC$18-$V3)^2)))</f>
        <v>169.61754773607595</v>
      </c>
      <c r="ER3" s="96" cm="1">
        <f t="array" ref="ER3">IF(OR(ER$1=0, $A3="", _xlfn.XLOOKUP(ER$1, $Z$2:$Z$18, $AD$2:$AD$18, "")=""),"",SQRT((_xlfn.XLOOKUP(ER$1,$Z$2:$Z$18,$AA$2:$AA$18)-$T3)^2+(_xlfn.XLOOKUP(ER$1,$Z$2:$Z$18,$AB$2:$AB$18)-$U3)^2+(_xlfn.XLOOKUP(ER$1,$Z$2:$Z$18,$AC$2:$AC$18-$V3)^2)))</f>
        <v>169.61754773607595</v>
      </c>
      <c r="ES3" s="96" t="str" cm="1">
        <f t="array" ref="ES3">IF(OR(ES$1=0, $A3="", _xlfn.XLOOKUP(ES$1, $Z$2:$Z$18, $AD$2:$AD$18, "")=""),"",SQRT((_xlfn.XLOOKUP(ES$1,$Z$2:$Z$18,$AA$2:$AA$18)-$T3)^2+(_xlfn.XLOOKUP(ES$1,$Z$2:$Z$18,$AB$2:$AB$18)-$U3)^2+(_xlfn.XLOOKUP(ES$1,$Z$2:$Z$18,$AC$2:$AC$18-$V3)^2)))</f>
        <v/>
      </c>
      <c r="ET3" s="97" t="str" cm="1">
        <f t="array" ref="ET3">IF(OR(ET$1=0, $A3="", _xlfn.XLOOKUP(ET$1, $Z$2:$Z$18, $AD$2:$AD$18, "")=""),"",SQRT((_xlfn.XLOOKUP(ET$1,$Z$2:$Z$18,$AA$2:$AA$18)-$T3)^2+(_xlfn.XLOOKUP(ET$1,$Z$2:$Z$18,$AB$2:$AB$18)-$U3)^2+(_xlfn.XLOOKUP(ET$1,$Z$2:$Z$18,$AC$2:$AC$18-$V3)^2)))</f>
        <v/>
      </c>
      <c r="EU3" s="97" t="str" cm="1">
        <f t="array" ref="EU3">IF(OR(EU$1=0, $A3="", _xlfn.XLOOKUP(EU$1, $Z$2:$Z$18, $AD$2:$AD$18, "")=""),"",SQRT((_xlfn.XLOOKUP(EU$1,$Z$2:$Z$18,$AA$2:$AA$18)-$T3)^2+(_xlfn.XLOOKUP(EU$1,$Z$2:$Z$18,$AB$2:$AB$18)-$U3)^2+(_xlfn.XLOOKUP(EU$1,$Z$2:$Z$18,$AC$2:$AC$18-$V3)^2)))</f>
        <v/>
      </c>
      <c r="EV3" s="97" t="str" cm="1">
        <f t="array" ref="EV3">IF(OR(EV$1=0, $A3="", _xlfn.XLOOKUP(EV$1, $Z$2:$Z$18, $AD$2:$AD$18, "")=""),"",SQRT((_xlfn.XLOOKUP(EV$1,$Z$2:$Z$18,$AA$2:$AA$18)-$T3)^2+(_xlfn.XLOOKUP(EV$1,$Z$2:$Z$18,$AB$2:$AB$18)-$U3)^2+(_xlfn.XLOOKUP(EV$1,$Z$2:$Z$18,$AC$2:$AC$18-$V3)^2)))</f>
        <v/>
      </c>
      <c r="EW3" s="97" t="str" cm="1">
        <f t="array" ref="EW3">IF(OR(EW$1=0, $A3="", _xlfn.XLOOKUP(EW$1, $Z$2:$Z$18, $AD$2:$AD$18, "")=""),"",SQRT((_xlfn.XLOOKUP(EW$1,$Z$2:$Z$18,$AA$2:$AA$18)-$T3)^2+(_xlfn.XLOOKUP(EW$1,$Z$2:$Z$18,$AB$2:$AB$18)-$U3)^2+(_xlfn.XLOOKUP(EW$1,$Z$2:$Z$18,$AC$2:$AC$18-$V3)^2)))</f>
        <v/>
      </c>
      <c r="EX3" s="97" t="str" cm="1">
        <f t="array" ref="EX3">IF(OR(EX$1=0, $A3="", _xlfn.XLOOKUP(EX$1, $Z$2:$Z$18, $AD$2:$AD$18, "")=""),"",SQRT((_xlfn.XLOOKUP(EX$1,$Z$2:$Z$18,$AA$2:$AA$18)-$T3)^2+(_xlfn.XLOOKUP(EX$1,$Z$2:$Z$18,$AB$2:$AB$18)-$U3)^2+(_xlfn.XLOOKUP(EX$1,$Z$2:$Z$18,$AC$2:$AC$18-$V3)^2)))</f>
        <v/>
      </c>
      <c r="EY3" s="97" t="str" cm="1">
        <f t="array" ref="EY3">IF(OR(EY$1=0, $A3="", _xlfn.XLOOKUP(EY$1, $Z$2:$Z$18, $AD$2:$AD$18, "")=""),"",SQRT((_xlfn.XLOOKUP(EY$1,$Z$2:$Z$18,$AA$2:$AA$18)-$T3)^2+(_xlfn.XLOOKUP(EY$1,$Z$2:$Z$18,$AB$2:$AB$18)-$U3)^2+(_xlfn.XLOOKUP(EY$1,$Z$2:$Z$18,$AC$2:$AC$18-$V3)^2)))</f>
        <v/>
      </c>
      <c r="EZ3" s="98" t="str" cm="1">
        <f t="array" ref="EZ3">IF(OR(EZ$1=0, $A3="", _xlfn.XLOOKUP(EZ$1, $Z$2:$Z$18, $AD$2:$AD$18, "")=""),"",SQRT((_xlfn.XLOOKUP(EZ$1,$Z$2:$Z$18,$AA$2:$AA$18)-$T3)^2+(_xlfn.XLOOKUP(EZ$1,$Z$2:$Z$18,$AB$2:$AB$18)-$U3)^2+(_xlfn.XLOOKUP(EZ$1,$Z$2:$Z$18,$AC$2:$AC$18-$V3)^2)))</f>
        <v/>
      </c>
      <c r="FA3" s="146" t="str" cm="1">
        <f t="array" ref="FA3">IF(OR(FA$1=0, $A3="", _xlfn.XLOOKUP(FA$1, $Z$2:$Z$18, $AD$2:$AD$18, "")=""),"",SQRT((_xlfn.XLOOKUP(FA$1,$Z$2:$Z$18,$AA$2:$AA$18)-$T3)^2+(_xlfn.XLOOKUP(FA$1,$Z$2:$Z$18,$AB$2:$AB$18)-$U3)^2+(_xlfn.XLOOKUP(FA$1,$Z$2:$Z$18,$AC$2:$AC$18-$V3)^2)))</f>
        <v/>
      </c>
      <c r="FB3" s="96" t="str" cm="1">
        <f t="array" ref="FB3">IF(OR(FB$1=0, $A3="", _xlfn.XLOOKUP(FB$1, $Z$2:$Z$18, $AD$2:$AD$18, "")=""),"",SQRT((_xlfn.XLOOKUP(FB$1,$Z$2:$Z$18,$AA$2:$AA$18)-$T3)^2+(_xlfn.XLOOKUP(FB$1,$Z$2:$Z$18,$AB$2:$AB$18)-$U3)^2+(_xlfn.XLOOKUP(FB$1,$Z$2:$Z$18,$AC$2:$AC$18-$V3)^2)))</f>
        <v/>
      </c>
      <c r="FC3" s="96" t="str" cm="1">
        <f t="array" ref="FC3">IF(OR(FC$1=0, $A3="", _xlfn.XLOOKUP(FC$1, $Z$2:$Z$18, $AD$2:$AD$18, "")=""),"",SQRT((_xlfn.XLOOKUP(FC$1,$Z$2:$Z$18,$AA$2:$AA$18)-$T3)^2+(_xlfn.XLOOKUP(FC$1,$Z$2:$Z$18,$AB$2:$AB$18)-$U3)^2+(_xlfn.XLOOKUP(FC$1,$Z$2:$Z$18,$AC$2:$AC$18-$V3)^2)))</f>
        <v/>
      </c>
      <c r="FD3" s="96" t="str" cm="1">
        <f t="array" ref="FD3">IF(OR(FD$1=0, $A3="", _xlfn.XLOOKUP(FD$1, $Z$2:$Z$18, $AD$2:$AD$18, "")=""),"",SQRT((_xlfn.XLOOKUP(FD$1,$Z$2:$Z$18,$AA$2:$AA$18)-$T3)^2+(_xlfn.XLOOKUP(FD$1,$Z$2:$Z$18,$AB$2:$AB$18)-$U3)^2+(_xlfn.XLOOKUP(FD$1,$Z$2:$Z$18,$AC$2:$AC$18-$V3)^2)))</f>
        <v/>
      </c>
      <c r="FE3" s="96" t="str" cm="1">
        <f t="array" ref="FE3">IF(OR(FE$1=0, $A3="", _xlfn.XLOOKUP(FE$1, $Z$2:$Z$18, $AD$2:$AD$18, "")=""),"",SQRT((_xlfn.XLOOKUP(FE$1,$Z$2:$Z$18,$AA$2:$AA$18)-$T3)^2+(_xlfn.XLOOKUP(FE$1,$Z$2:$Z$18,$AB$2:$AB$18)-$U3)^2+(_xlfn.XLOOKUP(FE$1,$Z$2:$Z$18,$AC$2:$AC$18-$V3)^2)))</f>
        <v/>
      </c>
      <c r="FF3" s="96" t="str" cm="1">
        <f t="array" ref="FF3">IF(OR(FF$1=0, $A3="", _xlfn.XLOOKUP(FF$1, $Z$2:$Z$18, $AD$2:$AD$18, "")=""),"",SQRT((_xlfn.XLOOKUP(FF$1,$Z$2:$Z$18,$AA$2:$AA$18)-$T3)^2+(_xlfn.XLOOKUP(FF$1,$Z$2:$Z$18,$AB$2:$AB$18)-$U3)^2+(_xlfn.XLOOKUP(FF$1,$Z$2:$Z$18,$AC$2:$AC$18-$V3)^2)))</f>
        <v/>
      </c>
      <c r="FG3" s="96" t="str" cm="1">
        <f t="array" ref="FG3">IF(OR(FG$1=0, $A3="", _xlfn.XLOOKUP(FG$1, $Z$2:$Z$18, $AD$2:$AD$18, "")=""),"",SQRT((_xlfn.XLOOKUP(FG$1,$Z$2:$Z$18,$AA$2:$AA$18)-$T3)^2+(_xlfn.XLOOKUP(FG$1,$Z$2:$Z$18,$AB$2:$AB$18)-$U3)^2+(_xlfn.XLOOKUP(FG$1,$Z$2:$Z$18,$AC$2:$AC$18-$V3)^2)))</f>
        <v/>
      </c>
      <c r="FH3" s="96" t="str" cm="1">
        <f t="array" ref="FH3">IF(OR(FH$1=0, $A3="", _xlfn.XLOOKUP(FH$1, $Z$2:$Z$18, $AD$2:$AD$18, "")=""),"",SQRT((_xlfn.XLOOKUP(FH$1,$Z$2:$Z$18,$AA$2:$AA$18)-$T3)^2+(_xlfn.XLOOKUP(FH$1,$Z$2:$Z$18,$AB$2:$AB$18)-$U3)^2+(_xlfn.XLOOKUP(FH$1,$Z$2:$Z$18,$AC$2:$AC$18-$V3)^2)))</f>
        <v/>
      </c>
      <c r="FI3" s="97" t="str" cm="1">
        <f t="array" ref="FI3">IF(OR(FI$1=0, $A3="", _xlfn.XLOOKUP(FI$1, $Z$2:$Z$18, $AD$2:$AD$18, "")=""),"",SQRT((_xlfn.XLOOKUP(FI$1,$Z$2:$Z$18,$AA$2:$AA$18)-$T3)^2+(_xlfn.XLOOKUP(FI$1,$Z$2:$Z$18,$AB$2:$AB$18)-$U3)^2+(_xlfn.XLOOKUP(FI$1,$Z$2:$Z$18,$AC$2:$AC$18-$V3)^2)))</f>
        <v/>
      </c>
      <c r="FJ3" s="97" t="str" cm="1">
        <f t="array" ref="FJ3">IF(OR(FJ$1=0, $A3="", _xlfn.XLOOKUP(FJ$1, $Z$2:$Z$18, $AD$2:$AD$18, "")=""),"",SQRT((_xlfn.XLOOKUP(FJ$1,$Z$2:$Z$18,$AA$2:$AA$18)-$T3)^2+(_xlfn.XLOOKUP(FJ$1,$Z$2:$Z$18,$AB$2:$AB$18)-$U3)^2+(_xlfn.XLOOKUP(FJ$1,$Z$2:$Z$18,$AC$2:$AC$18-$V3)^2)))</f>
        <v/>
      </c>
      <c r="FK3" s="97" t="str" cm="1">
        <f t="array" ref="FK3">IF(OR(FK$1=0, $A3="", _xlfn.XLOOKUP(FK$1, $Z$2:$Z$18, $AD$2:$AD$18, "")=""),"",SQRT((_xlfn.XLOOKUP(FK$1,$Z$2:$Z$18,$AA$2:$AA$18)-$T3)^2+(_xlfn.XLOOKUP(FK$1,$Z$2:$Z$18,$AB$2:$AB$18)-$U3)^2+(_xlfn.XLOOKUP(FK$1,$Z$2:$Z$18,$AC$2:$AC$18-$V3)^2)))</f>
        <v/>
      </c>
      <c r="FL3" s="97" t="str" cm="1">
        <f t="array" ref="FL3">IF(OR(FL$1=0, $A3="", _xlfn.XLOOKUP(FL$1, $Z$2:$Z$18, $AD$2:$AD$18, "")=""),"",SQRT((_xlfn.XLOOKUP(FL$1,$Z$2:$Z$18,$AA$2:$AA$18)-$T3)^2+(_xlfn.XLOOKUP(FL$1,$Z$2:$Z$18,$AB$2:$AB$18)-$U3)^2+(_xlfn.XLOOKUP(FL$1,$Z$2:$Z$18,$AC$2:$AC$18-$V3)^2)))</f>
        <v/>
      </c>
      <c r="FM3" s="97" t="str" cm="1">
        <f t="array" ref="FM3">IF(OR(FM$1=0, $A3="", _xlfn.XLOOKUP(FM$1, $Z$2:$Z$18, $AD$2:$AD$18, "")=""),"",SQRT((_xlfn.XLOOKUP(FM$1,$Z$2:$Z$18,$AA$2:$AA$18)-$T3)^2+(_xlfn.XLOOKUP(FM$1,$Z$2:$Z$18,$AB$2:$AB$18)-$U3)^2+(_xlfn.XLOOKUP(FM$1,$Z$2:$Z$18,$AC$2:$AC$18-$V3)^2)))</f>
        <v/>
      </c>
      <c r="FN3" s="97" t="str" cm="1">
        <f t="array" ref="FN3">IF(OR(FN$1=0, $A3="", _xlfn.XLOOKUP(FN$1, $Z$2:$Z$18, $AD$2:$AD$18, "")=""),"",SQRT((_xlfn.XLOOKUP(FN$1,$Z$2:$Z$18,$AA$2:$AA$18)-$T3)^2+(_xlfn.XLOOKUP(FN$1,$Z$2:$Z$18,$AB$2:$AB$18)-$U3)^2+(_xlfn.XLOOKUP(FN$1,$Z$2:$Z$18,$AC$2:$AC$18-$V3)^2)))</f>
        <v/>
      </c>
      <c r="FO3" s="98" t="str" cm="1">
        <f t="array" ref="FO3">IF(OR(FO$1=0, $A3="", _xlfn.XLOOKUP(FO$1, $Z$2:$Z$18, $AD$2:$AD$18, "")=""),"",SQRT((_xlfn.XLOOKUP(FO$1,$Z$2:$Z$18,$AA$2:$AA$18)-$T3)^2+(_xlfn.XLOOKUP(FO$1,$Z$2:$Z$18,$AB$2:$AB$18)-$U3)^2+(_xlfn.XLOOKUP(FO$1,$Z$2:$Z$18,$AC$2:$AC$18-$V3)^2)))</f>
        <v/>
      </c>
      <c r="FP3" s="99"/>
      <c r="FQ3" s="49"/>
      <c r="FR3" s="100">
        <f>IFERROR(-ABS(10*LOG10(($R3/(4*PI()*CONVERT(EL3,"ft","m")^2)))),0)</f>
        <v>-44.083836499383196</v>
      </c>
      <c r="FS3" s="109">
        <f>IFERROR(-ABS(10*LOG10(($R3/(4*PI()*CONVERT(EM3,"ft","m")^2)))),0)</f>
        <v>-39.696188219689965</v>
      </c>
      <c r="FT3" s="109">
        <f>IFERROR(-ABS(10*LOG10(($R3/(4*PI()*CONVERT(EN3,"ft","m")^2)))),0)</f>
        <v>-36.846193221687557</v>
      </c>
      <c r="FU3" s="109">
        <f>IFERROR(-ABS(10*LOG10(($R3/(4*PI()*CONVERT(EO3,"ft","m")^2)))),0)</f>
        <v>-39.122446445960684</v>
      </c>
      <c r="FV3" s="109">
        <f>IFERROR(-ABS(10*LOG10(($R3/(4*PI()*CONVERT(EP3,"ft","m")^2)))),0)</f>
        <v>-42.255246051606584</v>
      </c>
      <c r="FW3" s="109">
        <f>IFERROR(-ABS(10*LOG10(($R3/(4*PI()*CONVERT(EQ3,"ft","m")^2)))),0)</f>
        <v>-42.251513538120584</v>
      </c>
      <c r="FX3" s="109">
        <f>IFERROR(-ABS(10*LOG10(($R3/(4*PI()*CONVERT(ER3,"ft","m")^2)))),0)</f>
        <v>-42.251513538120584</v>
      </c>
      <c r="FY3" s="109">
        <f>IFERROR(-ABS(10*LOG10(($R3/(4*PI()*CONVERT(ES3,"ft","m")^2)))),0)</f>
        <v>0</v>
      </c>
      <c r="FZ3" s="110">
        <f>IFERROR(-ABS(10*LOG10(($R3/(4*PI()*CONVERT(ET3,"ft","m")^2)))),0)</f>
        <v>0</v>
      </c>
      <c r="GA3" s="110">
        <f>IFERROR(-ABS(10*LOG10(($R3/(4*PI()*CONVERT(EU3,"ft","m")^2)))),0)</f>
        <v>0</v>
      </c>
      <c r="GB3" s="110">
        <f>IFERROR(-ABS(10*LOG10(($R3/(4*PI()*CONVERT(EV3,"ft","m")^2)))),0)</f>
        <v>0</v>
      </c>
      <c r="GC3" s="110">
        <f>IFERROR(-ABS(10*LOG10(($R3/(4*PI()*CONVERT(EW3,"ft","m")^2)))),0)</f>
        <v>0</v>
      </c>
      <c r="GD3" s="110">
        <f>IFERROR(-ABS(10*LOG10(($R3/(4*PI()*CONVERT(EX3,"ft","m")^2)))),0)</f>
        <v>0</v>
      </c>
      <c r="GE3" s="110">
        <f>IFERROR(-ABS(10*LOG10(($R3/(4*PI()*CONVERT(EY3,"ft","m")^2)))),0)</f>
        <v>0</v>
      </c>
      <c r="GF3" s="111">
        <f>IFERROR(-ABS(10*LOG10(($R3/(4*PI()*CONVERT(EZ3,"ft","m")^2)))),0)</f>
        <v>0</v>
      </c>
      <c r="GG3" s="100">
        <f>IFERROR(-ABS(10*LOG10(($R3/(4*PI()*CONVERT(FA3,"ft","m")^2)))),0)</f>
        <v>0</v>
      </c>
      <c r="GH3" s="109">
        <f>IFERROR(-ABS(10*LOG10(($R3/(4*PI()*CONVERT(FB3,"ft","m")^2)))),0)</f>
        <v>0</v>
      </c>
      <c r="GI3" s="109">
        <f>IFERROR(-ABS(10*LOG10(($R3/(4*PI()*CONVERT(FC3,"ft","m")^2)))),0)</f>
        <v>0</v>
      </c>
      <c r="GJ3" s="109">
        <f>IFERROR(-ABS(10*LOG10(($R3/(4*PI()*CONVERT(FD3,"ft","m")^2)))),0)</f>
        <v>0</v>
      </c>
      <c r="GK3" s="109">
        <f>IFERROR(-ABS(10*LOG10(($R3/(4*PI()*CONVERT(FE3,"ft","m")^2)))),0)</f>
        <v>0</v>
      </c>
      <c r="GL3" s="109">
        <f>IFERROR(-ABS(10*LOG10(($R3/(4*PI()*CONVERT(FF3,"ft","m")^2)))),0)</f>
        <v>0</v>
      </c>
      <c r="GM3" s="109">
        <f>IFERROR(-ABS(10*LOG10(($R3/(4*PI()*CONVERT(FG3,"ft","m")^2)))),0)</f>
        <v>0</v>
      </c>
      <c r="GN3" s="109">
        <f>IFERROR(-ABS(10*LOG10(($R3/(4*PI()*CONVERT(FH3,"ft","m")^2)))),0)</f>
        <v>0</v>
      </c>
      <c r="GO3" s="110">
        <f>IFERROR(-ABS(10*LOG10(($R3/(4*PI()*CONVERT(FI3,"ft","m")^2)))),0)</f>
        <v>0</v>
      </c>
      <c r="GP3" s="110">
        <f>IFERROR(-ABS(10*LOG10(($R3/(4*PI()*CONVERT(FJ3,"ft","m")^2)))),0)</f>
        <v>0</v>
      </c>
      <c r="GQ3" s="110">
        <f>IFERROR(-ABS(10*LOG10(($R3/(4*PI()*CONVERT(FK3,"ft","m")^2)))),0)</f>
        <v>0</v>
      </c>
      <c r="GR3" s="110">
        <f>IFERROR(-ABS(10*LOG10(($R3/(4*PI()*CONVERT(FL3,"ft","m")^2)))),0)</f>
        <v>0</v>
      </c>
      <c r="GS3" s="110">
        <f>IFERROR(-ABS(10*LOG10(($R3/(4*PI()*CONVERT(FM3,"ft","m")^2)))),0)</f>
        <v>0</v>
      </c>
      <c r="GT3" s="110">
        <f>IFERROR(-ABS(10*LOG10(($R3/(4*PI()*CONVERT(FN3,"ft","m")^2)))),0)</f>
        <v>0</v>
      </c>
      <c r="GU3" s="111">
        <f>IFERROR(-ABS(10*LOG10(($R3/(4*PI()*CONVERT(FO3,"ft","m")^2)))),0)</f>
        <v>0</v>
      </c>
      <c r="GW3" s="99"/>
      <c r="GX3" s="151" cm="1">
        <f t="array" ref="GX3">_xlfn.IFS(GX$1= 0,"", NOT(ISBLANK(CA3)), 0, ISBLANK(CA3), $Q3-$S3+FR3-AU3-DG3)</f>
        <v>0</v>
      </c>
      <c r="GY3" s="152" cm="1">
        <f t="array" ref="GY3">_xlfn.IFS(GY$1= 0,"", NOT(ISBLANK(CB3)), 0, ISBLANK(CB3), $Q3-$S3+FS3-AV3-DH3)</f>
        <v>35.703811780310033</v>
      </c>
      <c r="GZ3" s="152" cm="1">
        <f t="array" ref="GZ3">_xlfn.IFS(GZ$1= 0,"", NOT(ISBLANK(CC3)), 0, ISBLANK(CC3), $Q3-$S3+FT3-AW3-DI3)</f>
        <v>0</v>
      </c>
      <c r="HA3" s="152" cm="1">
        <f t="array" ref="HA3">_xlfn.IFS(HA$1= 0,"", NOT(ISBLANK(CD3)), 0, ISBLANK(CD3), $Q3-$S3+FU3-AX3-DJ3)</f>
        <v>0</v>
      </c>
      <c r="HB3" s="152" cm="1">
        <f t="array" ref="HB3">_xlfn.IFS(HB$1= 0,"", NOT(ISBLANK(CE3)), 0, ISBLANK(CE3), $Q3-$S3+FV3-AY3-DK3)</f>
        <v>0</v>
      </c>
      <c r="HC3" s="152" cm="1">
        <f t="array" ref="HC3">_xlfn.IFS(HC$1= 0,"", NOT(ISBLANK(CF3)), 0, ISBLANK(CF3), $Q3-$S3+FW3-AZ3-DL3)</f>
        <v>0</v>
      </c>
      <c r="HD3" s="152" cm="1">
        <f t="array" ref="HD3">_xlfn.IFS(HD$1= 0,"", NOT(ISBLANK(CG3)), 0, ISBLANK(CG3), $Q3-$S3+FX3-BA3-DM3)</f>
        <v>48.748486461879416</v>
      </c>
      <c r="HE3" s="152" t="str" cm="1">
        <f t="array" ref="HE3">_xlfn.IFS(HE$1= 0,"", NOT(ISBLANK(CH3)), 0, ISBLANK(CH3), $Q3-$S3+FY3-BB3-DN3)</f>
        <v/>
      </c>
      <c r="HF3" s="152" t="str" cm="1">
        <f t="array" ref="HF3">_xlfn.IFS(HF$1= 0,"", NOT(ISBLANK(CI3)), 0, ISBLANK(CI3), $Q3-$S3+FZ3-BC3-DO3)</f>
        <v/>
      </c>
      <c r="HG3" s="152" t="str" cm="1">
        <f t="array" ref="HG3">_xlfn.IFS(HG$1= 0,"", NOT(ISBLANK(CJ3)), 0, ISBLANK(CJ3), $Q3-$S3+GA3-BD3-DP3)</f>
        <v/>
      </c>
      <c r="HH3" s="152" t="str" cm="1">
        <f t="array" ref="HH3">_xlfn.IFS(HH$1= 0,"", NOT(ISBLANK(CK3)), 0, ISBLANK(CK3), $Q3-$S3+GB3-BE3-DQ3)</f>
        <v/>
      </c>
      <c r="HI3" s="152" t="str" cm="1">
        <f t="array" ref="HI3">_xlfn.IFS(HI$1= 0,"", NOT(ISBLANK(CL3)), 0, ISBLANK(CL3), $Q3-$S3+GC3-BF3-DR3)</f>
        <v/>
      </c>
      <c r="HJ3" s="152" t="str" cm="1">
        <f t="array" ref="HJ3">_xlfn.IFS(HJ$1= 0,"", NOT(ISBLANK(CM3)), 0, ISBLANK(CM3), $Q3-$S3+GD3-BG3-DS3)</f>
        <v/>
      </c>
      <c r="HK3" s="152" t="str" cm="1">
        <f t="array" ref="HK3">_xlfn.IFS(HK$1= 0,"", NOT(ISBLANK(CN3)), 0, ISBLANK(CN3), $Q3-$S3+GE3-BH3-DT3)</f>
        <v/>
      </c>
      <c r="HL3" s="153" t="str" cm="1">
        <f t="array" ref="HL3">_xlfn.IFS(HL$1= 0,"", NOT(ISBLANK(CO3)), 0, ISBLANK(CO3), $Q3-$S3+GF3-BI3-DU3)</f>
        <v/>
      </c>
      <c r="HM3" s="153" t="str" cm="1">
        <f t="array" ref="HM3">_xlfn.IFS(HM$1= 0,"", NOT(ISBLANK(DE3)), 0, ISBLANK(DE3), $Q3-$S3+IC3-BY3-#REF!)</f>
        <v/>
      </c>
      <c r="HN3" s="153" t="e" cm="1">
        <f t="array" ref="HN3">_xlfn.IFS(HN$1= 0,"", NOT(ISBLANK(DF3)), 0, ISBLANK(DF3), $Q3-$S3+ID3-BZ3-#REF!)</f>
        <v>#REF!</v>
      </c>
      <c r="HO3" s="153" t="e" cm="1">
        <f t="array" ref="HO3">_xlfn.IFS(HO$1= 0,"", NOT(ISBLANK(DG3)), 0, ISBLANK(DG3), $Q3-$S3+IE3-CA3-#REF!)</f>
        <v>#VALUE!</v>
      </c>
      <c r="HP3" s="153" cm="1">
        <f t="array" ref="HP3">_xlfn.IFS(HP$1= 0,"", NOT(ISBLANK(DH3)), 0, ISBLANK(DH3), $Q3-$S3+IF3-CB3-#REF!)</f>
        <v>0</v>
      </c>
      <c r="HQ3" s="153" cm="1">
        <f t="array" ref="HQ3">_xlfn.IFS(HQ$1= 0,"", NOT(ISBLANK(DI3)), 0, ISBLANK(DI3), $Q3-$S3+IG3-CC3-#REF!)</f>
        <v>0</v>
      </c>
      <c r="HR3" s="153" t="e" cm="1">
        <f t="array" ref="HR3">_xlfn.IFS(HR$1= 0,"", NOT(ISBLANK(DJ3)), 0, ISBLANK(DJ3), $Q3-$S3+IH3-CD3-EK3)</f>
        <v>#VALUE!</v>
      </c>
      <c r="HS3" s="153" t="e" cm="1">
        <f t="array" ref="HS3">_xlfn.IFS(HS$1= 0,"", NOT(ISBLANK(DK3)), 0, ISBLANK(DK3), $Q3-$S3+II3-CE3-EL3)</f>
        <v>#VALUE!</v>
      </c>
      <c r="HT3" s="153" t="e" cm="1">
        <f t="array" ref="HT3">_xlfn.IFS(HT$1= 0,"", NOT(ISBLANK(DL3)), 0, ISBLANK(DL3), $Q3-$S3+GV3-CF3-EM3)</f>
        <v>#VALUE!</v>
      </c>
      <c r="HU3" s="153" cm="1">
        <f t="array" ref="HU3">_xlfn.IFS(HU$1= 0,"", NOT(ISBLANK(DM3)), 0, ISBLANK(DM3), $Q3-$S3+GW3-CG3-EN3)</f>
        <v>-3.4238613831448106E-2</v>
      </c>
      <c r="HV3" s="153" t="str" cm="1">
        <f t="array" ref="HV3">_xlfn.IFS(HV$1= 0,"", NOT(ISBLANK(DN3)), 0, ISBLANK(DN3), $Q3-$S3+GX3-CH3-EO3)</f>
        <v/>
      </c>
      <c r="HW3" s="153" t="str" cm="1">
        <f t="array" ref="HW3">_xlfn.IFS(HW$1= 0,"", NOT(ISBLANK(DO3)), 0, ISBLANK(DO3), $Q3-$S3+GY3-CI3-EP3)</f>
        <v/>
      </c>
      <c r="HX3" s="153" t="str" cm="1">
        <f t="array" ref="HX3">_xlfn.IFS(HX$1= 0,"", NOT(ISBLANK(DP3)), 0, ISBLANK(DP3), $Q3-$S3+GZ3-CJ3-EQ3)</f>
        <v/>
      </c>
      <c r="HY3" s="153" t="str" cm="1">
        <f t="array" ref="HY3">_xlfn.IFS(HY$1= 0,"", NOT(ISBLANK(DQ3)), 0, ISBLANK(DQ3), $Q3-$S3+HA3-CK3-ER3)</f>
        <v/>
      </c>
      <c r="HZ3" s="153" t="str" cm="1">
        <f t="array" ref="HZ3">_xlfn.IFS(HZ$1= 0,"", NOT(ISBLANK(DR3)), 0, ISBLANK(DR3), $Q3-$S3+HB3-CL3-ES3)</f>
        <v/>
      </c>
      <c r="IA3" s="153" t="str" cm="1">
        <f t="array" ref="IA3">_xlfn.IFS(IA$1= 0,"", NOT(ISBLANK(DS3)), 0, ISBLANK(DS3), $Q3-$S3+HC3-CM3-ET3)</f>
        <v/>
      </c>
      <c r="IC3" s="99"/>
      <c r="ID3" s="13"/>
      <c r="IE3" s="14" t="s">
        <v>29</v>
      </c>
      <c r="IF3" s="15" t="s">
        <v>11</v>
      </c>
      <c r="IG3" s="16" t="s">
        <v>12</v>
      </c>
      <c r="IH3" s="17" t="s">
        <v>13</v>
      </c>
      <c r="II3" s="99"/>
    </row>
    <row r="4" spans="1:246" ht="17.25" customHeight="1" x14ac:dyDescent="0.3">
      <c r="A4" s="144">
        <v>1</v>
      </c>
      <c r="B4" s="92" t="s">
        <v>222</v>
      </c>
      <c r="C4" s="106" t="s">
        <v>223</v>
      </c>
      <c r="D4" s="107" t="s">
        <v>85</v>
      </c>
      <c r="E4" s="131" t="s">
        <v>224</v>
      </c>
      <c r="F4" s="137">
        <v>88</v>
      </c>
      <c r="G4" s="2">
        <v>88</v>
      </c>
      <c r="H4" s="2">
        <v>83</v>
      </c>
      <c r="I4" s="2">
        <v>78</v>
      </c>
      <c r="J4" s="2">
        <v>77</v>
      </c>
      <c r="K4" s="2">
        <v>73</v>
      </c>
      <c r="L4" s="2">
        <v>65</v>
      </c>
      <c r="M4" s="140">
        <v>58</v>
      </c>
      <c r="N4" s="137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38">
        <v>0</v>
      </c>
      <c r="P4" s="133">
        <v>1</v>
      </c>
      <c r="Q4" s="94">
        <f t="shared" si="3"/>
        <v>82</v>
      </c>
      <c r="R4" s="1">
        <v>2</v>
      </c>
      <c r="S4" s="1">
        <v>13</v>
      </c>
      <c r="T4" s="2">
        <v>211.2</v>
      </c>
      <c r="U4" s="2">
        <v>37.28</v>
      </c>
      <c r="V4" s="82">
        <f t="shared" si="2"/>
        <v>75</v>
      </c>
      <c r="W4" s="59">
        <v>70</v>
      </c>
      <c r="X4" s="108">
        <v>5</v>
      </c>
      <c r="Z4" s="5" t="s">
        <v>28</v>
      </c>
      <c r="AA4" s="2">
        <v>104.62</v>
      </c>
      <c r="AB4" s="2">
        <v>52.77</v>
      </c>
      <c r="AC4" s="61">
        <v>40</v>
      </c>
      <c r="AD4" s="158">
        <v>40</v>
      </c>
      <c r="AE4" s="155">
        <v>32</v>
      </c>
      <c r="AF4" s="61"/>
      <c r="AG4" s="49"/>
      <c r="AH4" s="49"/>
      <c r="AI4" s="49"/>
      <c r="AJ4" s="49"/>
      <c r="AK4" s="49"/>
      <c r="AL4" s="85" t="s">
        <v>96</v>
      </c>
      <c r="AM4" s="84">
        <v>176.56</v>
      </c>
      <c r="AN4" s="42">
        <v>40.15</v>
      </c>
      <c r="AO4" s="80">
        <v>75.400000000000006</v>
      </c>
      <c r="AP4" s="42">
        <v>208.02</v>
      </c>
      <c r="AQ4" s="42">
        <v>46.53</v>
      </c>
      <c r="AR4" s="43">
        <v>75.400000000000006</v>
      </c>
      <c r="AS4" s="49"/>
      <c r="AT4" s="99"/>
      <c r="AU4" s="105"/>
      <c r="AV4" s="105">
        <v>7</v>
      </c>
      <c r="AW4" s="105">
        <v>15.9</v>
      </c>
      <c r="AX4" s="105">
        <v>15.3</v>
      </c>
      <c r="AY4" s="105">
        <v>13.8</v>
      </c>
      <c r="AZ4" s="105">
        <v>15</v>
      </c>
      <c r="BA4" s="105"/>
      <c r="BB4" s="105"/>
      <c r="BC4" s="105"/>
      <c r="BD4" s="105"/>
      <c r="BE4" s="105"/>
      <c r="BF4" s="105"/>
      <c r="BG4" s="105"/>
      <c r="BH4" s="105"/>
      <c r="BI4" s="105"/>
      <c r="BJ4" s="105"/>
      <c r="BK4" s="105">
        <v>17.57</v>
      </c>
      <c r="BL4" s="105">
        <v>18.96</v>
      </c>
      <c r="BM4" s="105">
        <v>20.350000000000001</v>
      </c>
      <c r="BN4" s="105">
        <v>21.74</v>
      </c>
      <c r="BO4" s="105">
        <v>23.13</v>
      </c>
      <c r="BP4" s="105"/>
      <c r="BQ4" s="105"/>
      <c r="BR4" s="105"/>
      <c r="BS4" s="105"/>
      <c r="BT4" s="105"/>
      <c r="BU4" s="105"/>
      <c r="BV4" s="105"/>
      <c r="BW4" s="105"/>
      <c r="BX4" s="105"/>
      <c r="BZ4" s="99"/>
      <c r="CA4" s="105" t="s">
        <v>32</v>
      </c>
      <c r="CB4" s="105"/>
      <c r="CC4" s="105" t="s">
        <v>32</v>
      </c>
      <c r="CD4" s="105" t="s">
        <v>32</v>
      </c>
      <c r="CE4" s="105" t="s">
        <v>32</v>
      </c>
      <c r="CF4" s="105" t="s">
        <v>32</v>
      </c>
      <c r="CG4" s="105"/>
      <c r="CH4" s="105"/>
      <c r="CI4" s="105"/>
      <c r="CJ4" s="105"/>
      <c r="CK4" s="105"/>
      <c r="CL4" s="105"/>
      <c r="CM4" s="105"/>
      <c r="CN4" s="105"/>
      <c r="CO4" s="105"/>
      <c r="CP4" s="105" t="s">
        <v>32</v>
      </c>
      <c r="CQ4" s="105"/>
      <c r="CR4" s="105" t="s">
        <v>32</v>
      </c>
      <c r="CS4" s="105" t="s">
        <v>32</v>
      </c>
      <c r="CT4" s="105" t="s">
        <v>32</v>
      </c>
      <c r="CU4" s="105" t="s">
        <v>32</v>
      </c>
      <c r="CV4" s="105"/>
      <c r="CW4" s="105"/>
      <c r="CX4" s="105"/>
      <c r="CY4" s="105"/>
      <c r="CZ4" s="105"/>
      <c r="DA4" s="105"/>
      <c r="DB4" s="105"/>
      <c r="DC4" s="105"/>
      <c r="DD4" s="105"/>
      <c r="DE4" s="99"/>
      <c r="DF4" s="99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  <c r="DV4" s="105"/>
      <c r="DW4" s="105"/>
      <c r="DX4" s="105"/>
      <c r="DY4" s="105"/>
      <c r="DZ4" s="105"/>
      <c r="EA4" s="105"/>
      <c r="EB4" s="105"/>
      <c r="EC4" s="105"/>
      <c r="ED4" s="105"/>
      <c r="EE4" s="105"/>
      <c r="EF4" s="105"/>
      <c r="EG4" s="105"/>
      <c r="EH4" s="105"/>
      <c r="EI4" s="105"/>
      <c r="EJ4" s="105"/>
      <c r="EK4" s="49"/>
      <c r="EL4" s="146" cm="1">
        <f t="array" ref="EL4">IF(OR(EL$1=0, $A4="", _xlfn.XLOOKUP(EL$1, $Z$2:$Z$18, $AD$2:$AD$18, "")=""),"",SQRT((_xlfn.XLOOKUP(EL$1,$Z$2:$Z$18,$AA$2:$AA$18)-$T4)^2+(_xlfn.XLOOKUP(EL$1,$Z$2:$Z$18,$AB$2:$AB$18)-$U4)^2+(_xlfn.XLOOKUP(EL$1,$Z$2:$Z$18,$AC$2:$AC$18-$V4)^2)))</f>
        <v>227.20087675887169</v>
      </c>
      <c r="EM4" s="96" cm="1">
        <f t="array" ref="EM4">IF(OR(EM$1=0, $A4="", _xlfn.XLOOKUP(EM$1, $Z$2:$Z$18, $AD$2:$AD$18, "")=""),"",SQRT((_xlfn.XLOOKUP(EM$1,$Z$2:$Z$18,$AA$2:$AA$18)-$T4)^2+(_xlfn.XLOOKUP(EM$1,$Z$2:$Z$18,$AB$2:$AB$18)-$U4)^2+(_xlfn.XLOOKUP(EM$1,$Z$2:$Z$18,$AC$2:$AC$18-$V4)^2)))</f>
        <v>184.640954286962</v>
      </c>
      <c r="EN4" s="96" cm="1">
        <f t="array" ref="EN4">IF(OR(EN$1=0, $A4="", _xlfn.XLOOKUP(EN$1, $Z$2:$Z$18, $AD$2:$AD$18, "")=""),"",SQRT((_xlfn.XLOOKUP(EN$1,$Z$2:$Z$18,$AA$2:$AA$18)-$T4)^2+(_xlfn.XLOOKUP(EN$1,$Z$2:$Z$18,$AB$2:$AB$18)-$U4)^2+(_xlfn.XLOOKUP(EN$1,$Z$2:$Z$18,$AC$2:$AC$18-$V4)^2)))</f>
        <v>113.24414554404125</v>
      </c>
      <c r="EO4" s="96" cm="1">
        <f t="array" ref="EO4">IF(OR(EO$1=0, $A4="", _xlfn.XLOOKUP(EO$1, $Z$2:$Z$18, $AD$2:$AD$18, "")=""),"",SQRT((_xlfn.XLOOKUP(EO$1,$Z$2:$Z$18,$AA$2:$AA$18)-$T4)^2+(_xlfn.XLOOKUP(EO$1,$Z$2:$Z$18,$AB$2:$AB$18)-$U4)^2+(_xlfn.XLOOKUP(EO$1,$Z$2:$Z$18,$AC$2:$AC$18-$V4)^2)))</f>
        <v>21.845010872050398</v>
      </c>
      <c r="EP4" s="96" cm="1">
        <f t="array" ref="EP4">IF(OR(EP$1=0, $A4="", _xlfn.XLOOKUP(EP$1, $Z$2:$Z$18, $AD$2:$AD$18, "")=""),"",SQRT((_xlfn.XLOOKUP(EP$1,$Z$2:$Z$18,$AA$2:$AA$18)-$T4)^2+(_xlfn.XLOOKUP(EP$1,$Z$2:$Z$18,$AB$2:$AB$18)-$U4)^2+(_xlfn.XLOOKUP(EP$1,$Z$2:$Z$18,$AC$2:$AC$18-$V4)^2)))</f>
        <v>121.72332767386868</v>
      </c>
      <c r="EQ4" s="96" cm="1">
        <f t="array" ref="EQ4">IF(OR(EQ$1=0, $A4="", _xlfn.XLOOKUP(EQ$1, $Z$2:$Z$18, $AD$2:$AD$18, "")=""),"",SQRT((_xlfn.XLOOKUP(EQ$1,$Z$2:$Z$18,$AA$2:$AA$18)-$T4)^2+(_xlfn.XLOOKUP(EQ$1,$Z$2:$Z$18,$AB$2:$AB$18)-$U4)^2+(_xlfn.XLOOKUP(EQ$1,$Z$2:$Z$18,$AC$2:$AC$18-$V4)^2)))</f>
        <v>266.20872149499536</v>
      </c>
      <c r="ER4" s="96" cm="1">
        <f t="array" ref="ER4">IF(OR(ER$1=0, $A4="", _xlfn.XLOOKUP(ER$1, $Z$2:$Z$18, $AD$2:$AD$18, "")=""),"",SQRT((_xlfn.XLOOKUP(ER$1,$Z$2:$Z$18,$AA$2:$AA$18)-$T4)^2+(_xlfn.XLOOKUP(ER$1,$Z$2:$Z$18,$AB$2:$AB$18)-$U4)^2+(_xlfn.XLOOKUP(ER$1,$Z$2:$Z$18,$AC$2:$AC$18-$V4)^2)))</f>
        <v>266.20872149499536</v>
      </c>
      <c r="ES4" s="96" t="str" cm="1">
        <f t="array" ref="ES4">IF(OR(ES$1=0, $A4="", _xlfn.XLOOKUP(ES$1, $Z$2:$Z$18, $AD$2:$AD$18, "")=""),"",SQRT((_xlfn.XLOOKUP(ES$1,$Z$2:$Z$18,$AA$2:$AA$18)-$T4)^2+(_xlfn.XLOOKUP(ES$1,$Z$2:$Z$18,$AB$2:$AB$18)-$U4)^2+(_xlfn.XLOOKUP(ES$1,$Z$2:$Z$18,$AC$2:$AC$18-$V4)^2)))</f>
        <v/>
      </c>
      <c r="ET4" s="97" t="str" cm="1">
        <f t="array" ref="ET4">IF(OR(ET$1=0, $A4="", _xlfn.XLOOKUP(ET$1, $Z$2:$Z$18, $AD$2:$AD$18, "")=""),"",SQRT((_xlfn.XLOOKUP(ET$1,$Z$2:$Z$18,$AA$2:$AA$18)-$T4)^2+(_xlfn.XLOOKUP(ET$1,$Z$2:$Z$18,$AB$2:$AB$18)-$U4)^2+(_xlfn.XLOOKUP(ET$1,$Z$2:$Z$18,$AC$2:$AC$18-$V4)^2)))</f>
        <v/>
      </c>
      <c r="EU4" s="97" t="str" cm="1">
        <f t="array" ref="EU4">IF(OR(EU$1=0, $A4="", _xlfn.XLOOKUP(EU$1, $Z$2:$Z$18, $AD$2:$AD$18, "")=""),"",SQRT((_xlfn.XLOOKUP(EU$1,$Z$2:$Z$18,$AA$2:$AA$18)-$T4)^2+(_xlfn.XLOOKUP(EU$1,$Z$2:$Z$18,$AB$2:$AB$18)-$U4)^2+(_xlfn.XLOOKUP(EU$1,$Z$2:$Z$18,$AC$2:$AC$18-$V4)^2)))</f>
        <v/>
      </c>
      <c r="EV4" s="97" t="str" cm="1">
        <f t="array" ref="EV4">IF(OR(EV$1=0, $A4="", _xlfn.XLOOKUP(EV$1, $Z$2:$Z$18, $AD$2:$AD$18, "")=""),"",SQRT((_xlfn.XLOOKUP(EV$1,$Z$2:$Z$18,$AA$2:$AA$18)-$T4)^2+(_xlfn.XLOOKUP(EV$1,$Z$2:$Z$18,$AB$2:$AB$18)-$U4)^2+(_xlfn.XLOOKUP(EV$1,$Z$2:$Z$18,$AC$2:$AC$18-$V4)^2)))</f>
        <v/>
      </c>
      <c r="EW4" s="97" t="str" cm="1">
        <f t="array" ref="EW4">IF(OR(EW$1=0, $A4="", _xlfn.XLOOKUP(EW$1, $Z$2:$Z$18, $AD$2:$AD$18, "")=""),"",SQRT((_xlfn.XLOOKUP(EW$1,$Z$2:$Z$18,$AA$2:$AA$18)-$T4)^2+(_xlfn.XLOOKUP(EW$1,$Z$2:$Z$18,$AB$2:$AB$18)-$U4)^2+(_xlfn.XLOOKUP(EW$1,$Z$2:$Z$18,$AC$2:$AC$18-$V4)^2)))</f>
        <v/>
      </c>
      <c r="EX4" s="97" t="str" cm="1">
        <f t="array" ref="EX4">IF(OR(EX$1=0, $A4="", _xlfn.XLOOKUP(EX$1, $Z$2:$Z$18, $AD$2:$AD$18, "")=""),"",SQRT((_xlfn.XLOOKUP(EX$1,$Z$2:$Z$18,$AA$2:$AA$18)-$T4)^2+(_xlfn.XLOOKUP(EX$1,$Z$2:$Z$18,$AB$2:$AB$18)-$U4)^2+(_xlfn.XLOOKUP(EX$1,$Z$2:$Z$18,$AC$2:$AC$18-$V4)^2)))</f>
        <v/>
      </c>
      <c r="EY4" s="97" t="str" cm="1">
        <f t="array" ref="EY4">IF(OR(EY$1=0, $A4="", _xlfn.XLOOKUP(EY$1, $Z$2:$Z$18, $AD$2:$AD$18, "")=""),"",SQRT((_xlfn.XLOOKUP(EY$1,$Z$2:$Z$18,$AA$2:$AA$18)-$T4)^2+(_xlfn.XLOOKUP(EY$1,$Z$2:$Z$18,$AB$2:$AB$18)-$U4)^2+(_xlfn.XLOOKUP(EY$1,$Z$2:$Z$18,$AC$2:$AC$18-$V4)^2)))</f>
        <v/>
      </c>
      <c r="EZ4" s="98" t="str" cm="1">
        <f t="array" ref="EZ4">IF(OR(EZ$1=0, $A4="", _xlfn.XLOOKUP(EZ$1, $Z$2:$Z$18, $AD$2:$AD$18, "")=""),"",SQRT((_xlfn.XLOOKUP(EZ$1,$Z$2:$Z$18,$AA$2:$AA$18)-$T4)^2+(_xlfn.XLOOKUP(EZ$1,$Z$2:$Z$18,$AB$2:$AB$18)-$U4)^2+(_xlfn.XLOOKUP(EZ$1,$Z$2:$Z$18,$AC$2:$AC$18-$V4)^2)))</f>
        <v/>
      </c>
      <c r="FA4" s="146" t="str" cm="1">
        <f t="array" ref="FA4">IF(OR(FA$1=0, $A4="", _xlfn.XLOOKUP(FA$1, $Z$2:$Z$18, $AD$2:$AD$18, "")=""),"",SQRT((_xlfn.XLOOKUP(FA$1,$Z$2:$Z$18,$AA$2:$AA$18)-$T4)^2+(_xlfn.XLOOKUP(FA$1,$Z$2:$Z$18,$AB$2:$AB$18)-$U4)^2+(_xlfn.XLOOKUP(FA$1,$Z$2:$Z$18,$AC$2:$AC$18-$V4)^2)))</f>
        <v/>
      </c>
      <c r="FB4" s="96" t="str" cm="1">
        <f t="array" ref="FB4">IF(OR(FB$1=0, $A4="", _xlfn.XLOOKUP(FB$1, $Z$2:$Z$18, $AD$2:$AD$18, "")=""),"",SQRT((_xlfn.XLOOKUP(FB$1,$Z$2:$Z$18,$AA$2:$AA$18)-$T4)^2+(_xlfn.XLOOKUP(FB$1,$Z$2:$Z$18,$AB$2:$AB$18)-$U4)^2+(_xlfn.XLOOKUP(FB$1,$Z$2:$Z$18,$AC$2:$AC$18-$V4)^2)))</f>
        <v/>
      </c>
      <c r="FC4" s="96" t="str" cm="1">
        <f t="array" ref="FC4">IF(OR(FC$1=0, $A4="", _xlfn.XLOOKUP(FC$1, $Z$2:$Z$18, $AD$2:$AD$18, "")=""),"",SQRT((_xlfn.XLOOKUP(FC$1,$Z$2:$Z$18,$AA$2:$AA$18)-$T4)^2+(_xlfn.XLOOKUP(FC$1,$Z$2:$Z$18,$AB$2:$AB$18)-$U4)^2+(_xlfn.XLOOKUP(FC$1,$Z$2:$Z$18,$AC$2:$AC$18-$V4)^2)))</f>
        <v/>
      </c>
      <c r="FD4" s="96" t="str" cm="1">
        <f t="array" ref="FD4">IF(OR(FD$1=0, $A4="", _xlfn.XLOOKUP(FD$1, $Z$2:$Z$18, $AD$2:$AD$18, "")=""),"",SQRT((_xlfn.XLOOKUP(FD$1,$Z$2:$Z$18,$AA$2:$AA$18)-$T4)^2+(_xlfn.XLOOKUP(FD$1,$Z$2:$Z$18,$AB$2:$AB$18)-$U4)^2+(_xlfn.XLOOKUP(FD$1,$Z$2:$Z$18,$AC$2:$AC$18-$V4)^2)))</f>
        <v/>
      </c>
      <c r="FE4" s="96" t="str" cm="1">
        <f t="array" ref="FE4">IF(OR(FE$1=0, $A4="", _xlfn.XLOOKUP(FE$1, $Z$2:$Z$18, $AD$2:$AD$18, "")=""),"",SQRT((_xlfn.XLOOKUP(FE$1,$Z$2:$Z$18,$AA$2:$AA$18)-$T4)^2+(_xlfn.XLOOKUP(FE$1,$Z$2:$Z$18,$AB$2:$AB$18)-$U4)^2+(_xlfn.XLOOKUP(FE$1,$Z$2:$Z$18,$AC$2:$AC$18-$V4)^2)))</f>
        <v/>
      </c>
      <c r="FF4" s="96" t="str" cm="1">
        <f t="array" ref="FF4">IF(OR(FF$1=0, $A4="", _xlfn.XLOOKUP(FF$1, $Z$2:$Z$18, $AD$2:$AD$18, "")=""),"",SQRT((_xlfn.XLOOKUP(FF$1,$Z$2:$Z$18,$AA$2:$AA$18)-$T4)^2+(_xlfn.XLOOKUP(FF$1,$Z$2:$Z$18,$AB$2:$AB$18)-$U4)^2+(_xlfn.XLOOKUP(FF$1,$Z$2:$Z$18,$AC$2:$AC$18-$V4)^2)))</f>
        <v/>
      </c>
      <c r="FG4" s="96" t="str" cm="1">
        <f t="array" ref="FG4">IF(OR(FG$1=0, $A4="", _xlfn.XLOOKUP(FG$1, $Z$2:$Z$18, $AD$2:$AD$18, "")=""),"",SQRT((_xlfn.XLOOKUP(FG$1,$Z$2:$Z$18,$AA$2:$AA$18)-$T4)^2+(_xlfn.XLOOKUP(FG$1,$Z$2:$Z$18,$AB$2:$AB$18)-$U4)^2+(_xlfn.XLOOKUP(FG$1,$Z$2:$Z$18,$AC$2:$AC$18-$V4)^2)))</f>
        <v/>
      </c>
      <c r="FH4" s="96" t="str" cm="1">
        <f t="array" ref="FH4">IF(OR(FH$1=0, $A4="", _xlfn.XLOOKUP(FH$1, $Z$2:$Z$18, $AD$2:$AD$18, "")=""),"",SQRT((_xlfn.XLOOKUP(FH$1,$Z$2:$Z$18,$AA$2:$AA$18)-$T4)^2+(_xlfn.XLOOKUP(FH$1,$Z$2:$Z$18,$AB$2:$AB$18)-$U4)^2+(_xlfn.XLOOKUP(FH$1,$Z$2:$Z$18,$AC$2:$AC$18-$V4)^2)))</f>
        <v/>
      </c>
      <c r="FI4" s="97" t="str" cm="1">
        <f t="array" ref="FI4">IF(OR(FI$1=0, $A4="", _xlfn.XLOOKUP(FI$1, $Z$2:$Z$18, $AD$2:$AD$18, "")=""),"",SQRT((_xlfn.XLOOKUP(FI$1,$Z$2:$Z$18,$AA$2:$AA$18)-$T4)^2+(_xlfn.XLOOKUP(FI$1,$Z$2:$Z$18,$AB$2:$AB$18)-$U4)^2+(_xlfn.XLOOKUP(FI$1,$Z$2:$Z$18,$AC$2:$AC$18-$V4)^2)))</f>
        <v/>
      </c>
      <c r="FJ4" s="97" t="str" cm="1">
        <f t="array" ref="FJ4">IF(OR(FJ$1=0, $A4="", _xlfn.XLOOKUP(FJ$1, $Z$2:$Z$18, $AD$2:$AD$18, "")=""),"",SQRT((_xlfn.XLOOKUP(FJ$1,$Z$2:$Z$18,$AA$2:$AA$18)-$T4)^2+(_xlfn.XLOOKUP(FJ$1,$Z$2:$Z$18,$AB$2:$AB$18)-$U4)^2+(_xlfn.XLOOKUP(FJ$1,$Z$2:$Z$18,$AC$2:$AC$18-$V4)^2)))</f>
        <v/>
      </c>
      <c r="FK4" s="97" t="str" cm="1">
        <f t="array" ref="FK4">IF(OR(FK$1=0, $A4="", _xlfn.XLOOKUP(FK$1, $Z$2:$Z$18, $AD$2:$AD$18, "")=""),"",SQRT((_xlfn.XLOOKUP(FK$1,$Z$2:$Z$18,$AA$2:$AA$18)-$T4)^2+(_xlfn.XLOOKUP(FK$1,$Z$2:$Z$18,$AB$2:$AB$18)-$U4)^2+(_xlfn.XLOOKUP(FK$1,$Z$2:$Z$18,$AC$2:$AC$18-$V4)^2)))</f>
        <v/>
      </c>
      <c r="FL4" s="97" t="str" cm="1">
        <f t="array" ref="FL4">IF(OR(FL$1=0, $A4="", _xlfn.XLOOKUP(FL$1, $Z$2:$Z$18, $AD$2:$AD$18, "")=""),"",SQRT((_xlfn.XLOOKUP(FL$1,$Z$2:$Z$18,$AA$2:$AA$18)-$T4)^2+(_xlfn.XLOOKUP(FL$1,$Z$2:$Z$18,$AB$2:$AB$18)-$U4)^2+(_xlfn.XLOOKUP(FL$1,$Z$2:$Z$18,$AC$2:$AC$18-$V4)^2)))</f>
        <v/>
      </c>
      <c r="FM4" s="97" t="str" cm="1">
        <f t="array" ref="FM4">IF(OR(FM$1=0, $A4="", _xlfn.XLOOKUP(FM$1, $Z$2:$Z$18, $AD$2:$AD$18, "")=""),"",SQRT((_xlfn.XLOOKUP(FM$1,$Z$2:$Z$18,$AA$2:$AA$18)-$T4)^2+(_xlfn.XLOOKUP(FM$1,$Z$2:$Z$18,$AB$2:$AB$18)-$U4)^2+(_xlfn.XLOOKUP(FM$1,$Z$2:$Z$18,$AC$2:$AC$18-$V4)^2)))</f>
        <v/>
      </c>
      <c r="FN4" s="97" t="str" cm="1">
        <f t="array" ref="FN4">IF(OR(FN$1=0, $A4="", _xlfn.XLOOKUP(FN$1, $Z$2:$Z$18, $AD$2:$AD$18, "")=""),"",SQRT((_xlfn.XLOOKUP(FN$1,$Z$2:$Z$18,$AA$2:$AA$18)-$T4)^2+(_xlfn.XLOOKUP(FN$1,$Z$2:$Z$18,$AB$2:$AB$18)-$U4)^2+(_xlfn.XLOOKUP(FN$1,$Z$2:$Z$18,$AC$2:$AC$18-$V4)^2)))</f>
        <v/>
      </c>
      <c r="FO4" s="98" t="str" cm="1">
        <f t="array" ref="FO4">IF(OR(FO$1=0, $A4="", _xlfn.XLOOKUP(FO$1, $Z$2:$Z$18, $AD$2:$AD$18, "")=""),"",SQRT((_xlfn.XLOOKUP(FO$1,$Z$2:$Z$18,$AA$2:$AA$18)-$T4)^2+(_xlfn.XLOOKUP(FO$1,$Z$2:$Z$18,$AB$2:$AB$18)-$U4)^2+(_xlfn.XLOOKUP(FO$1,$Z$2:$Z$18,$AC$2:$AC$18-$V4)^2)))</f>
        <v/>
      </c>
      <c r="FP4" s="99"/>
      <c r="FQ4" s="112"/>
      <c r="FR4" s="100">
        <f>IFERROR(-ABS(10*LOG10(($R4/(4*PI()*CONVERT(EL4,"ft","m")^2)))),0)</f>
        <v>-44.790297996268833</v>
      </c>
      <c r="FS4" s="109">
        <f>IFERROR(-ABS(10*LOG10(($R4/(4*PI()*CONVERT(EM4,"ft","m")^2)))),0)</f>
        <v>-42.988658658179418</v>
      </c>
      <c r="FT4" s="109">
        <f>IFERROR(-ABS(10*LOG10(($R4/(4*PI()*CONVERT(EN4,"ft","m")^2)))),0)</f>
        <v>-38.742413122172678</v>
      </c>
      <c r="FU4" s="109">
        <f>IFERROR(-ABS(10*LOG10(($R4/(4*PI()*CONVERT(EO4,"ft","m")^2)))),0)</f>
        <v>-24.4491432407284</v>
      </c>
      <c r="FV4" s="109">
        <f>IFERROR(-ABS(10*LOG10(($R4/(4*PI()*CONVERT(EP4,"ft","m")^2)))),0)</f>
        <v>-39.369574268861413</v>
      </c>
      <c r="FW4" s="109">
        <f>IFERROR(-ABS(10*LOG10(($R4/(4*PI()*CONVERT(EQ4,"ft","m")^2)))),0)</f>
        <v>-46.166543530336916</v>
      </c>
      <c r="FX4" s="109">
        <f>IFERROR(-ABS(10*LOG10(($R4/(4*PI()*CONVERT(ER4,"ft","m")^2)))),0)</f>
        <v>-46.166543530336916</v>
      </c>
      <c r="FY4" s="109">
        <f>IFERROR(-ABS(10*LOG10(($R4/(4*PI()*CONVERT(ES4,"ft","m")^2)))),0)</f>
        <v>0</v>
      </c>
      <c r="FZ4" s="110">
        <f>IFERROR(-ABS(10*LOG10(($R4/(4*PI()*CONVERT(ET4,"ft","m")^2)))),0)</f>
        <v>0</v>
      </c>
      <c r="GA4" s="110">
        <f>IFERROR(-ABS(10*LOG10(($R4/(4*PI()*CONVERT(EU4,"ft","m")^2)))),0)</f>
        <v>0</v>
      </c>
      <c r="GB4" s="110">
        <f>IFERROR(-ABS(10*LOG10(($R4/(4*PI()*CONVERT(EV4,"ft","m")^2)))),0)</f>
        <v>0</v>
      </c>
      <c r="GC4" s="110">
        <f>IFERROR(-ABS(10*LOG10(($R4/(4*PI()*CONVERT(EW4,"ft","m")^2)))),0)</f>
        <v>0</v>
      </c>
      <c r="GD4" s="110">
        <f>IFERROR(-ABS(10*LOG10(($R4/(4*PI()*CONVERT(EX4,"ft","m")^2)))),0)</f>
        <v>0</v>
      </c>
      <c r="GE4" s="110">
        <f>IFERROR(-ABS(10*LOG10(($R4/(4*PI()*CONVERT(EY4,"ft","m")^2)))),0)</f>
        <v>0</v>
      </c>
      <c r="GF4" s="111">
        <f>IFERROR(-ABS(10*LOG10(($R4/(4*PI()*CONVERT(EZ4,"ft","m")^2)))),0)</f>
        <v>0</v>
      </c>
      <c r="GG4" s="100">
        <f>IFERROR(-ABS(10*LOG10(($R4/(4*PI()*CONVERT(FA4,"ft","m")^2)))),0)</f>
        <v>0</v>
      </c>
      <c r="GH4" s="109">
        <f>IFERROR(-ABS(10*LOG10(($R4/(4*PI()*CONVERT(FB4,"ft","m")^2)))),0)</f>
        <v>0</v>
      </c>
      <c r="GI4" s="109">
        <f>IFERROR(-ABS(10*LOG10(($R4/(4*PI()*CONVERT(FC4,"ft","m")^2)))),0)</f>
        <v>0</v>
      </c>
      <c r="GJ4" s="109">
        <f>IFERROR(-ABS(10*LOG10(($R4/(4*PI()*CONVERT(FD4,"ft","m")^2)))),0)</f>
        <v>0</v>
      </c>
      <c r="GK4" s="109">
        <f>IFERROR(-ABS(10*LOG10(($R4/(4*PI()*CONVERT(FE4,"ft","m")^2)))),0)</f>
        <v>0</v>
      </c>
      <c r="GL4" s="109">
        <f>IFERROR(-ABS(10*LOG10(($R4/(4*PI()*CONVERT(FF4,"ft","m")^2)))),0)</f>
        <v>0</v>
      </c>
      <c r="GM4" s="109">
        <f>IFERROR(-ABS(10*LOG10(($R4/(4*PI()*CONVERT(FG4,"ft","m")^2)))),0)</f>
        <v>0</v>
      </c>
      <c r="GN4" s="109">
        <f>IFERROR(-ABS(10*LOG10(($R4/(4*PI()*CONVERT(FH4,"ft","m")^2)))),0)</f>
        <v>0</v>
      </c>
      <c r="GO4" s="110">
        <f>IFERROR(-ABS(10*LOG10(($R4/(4*PI()*CONVERT(FI4,"ft","m")^2)))),0)</f>
        <v>0</v>
      </c>
      <c r="GP4" s="110">
        <f>IFERROR(-ABS(10*LOG10(($R4/(4*PI()*CONVERT(FJ4,"ft","m")^2)))),0)</f>
        <v>0</v>
      </c>
      <c r="GQ4" s="110">
        <f>IFERROR(-ABS(10*LOG10(($R4/(4*PI()*CONVERT(FK4,"ft","m")^2)))),0)</f>
        <v>0</v>
      </c>
      <c r="GR4" s="110">
        <f>IFERROR(-ABS(10*LOG10(($R4/(4*PI()*CONVERT(FL4,"ft","m")^2)))),0)</f>
        <v>0</v>
      </c>
      <c r="GS4" s="110">
        <f>IFERROR(-ABS(10*LOG10(($R4/(4*PI()*CONVERT(FM4,"ft","m")^2)))),0)</f>
        <v>0</v>
      </c>
      <c r="GT4" s="110">
        <f>IFERROR(-ABS(10*LOG10(($R4/(4*PI()*CONVERT(FN4,"ft","m")^2)))),0)</f>
        <v>0</v>
      </c>
      <c r="GU4" s="111">
        <f>IFERROR(-ABS(10*LOG10(($R4/(4*PI()*CONVERT(FO4,"ft","m")^2)))),0)</f>
        <v>0</v>
      </c>
      <c r="GW4" s="99"/>
      <c r="GX4" s="151" cm="1">
        <f t="array" ref="GX4">_xlfn.IFS(GX$1= 0,"", NOT(ISBLANK(CA4)), 0, ISBLANK(CA4), $Q4-$S4+FR4-AU4-DG4)</f>
        <v>0</v>
      </c>
      <c r="GY4" s="152" cm="1">
        <f t="array" ref="GY4">_xlfn.IFS(GY$1= 0,"", NOT(ISBLANK(CB4)), 0, ISBLANK(CB4), $Q4-$S4+FS4-AV4-DH4)</f>
        <v>19.011341341820582</v>
      </c>
      <c r="GZ4" s="152" cm="1">
        <f t="array" ref="GZ4">_xlfn.IFS(GZ$1= 0,"", NOT(ISBLANK(CC4)), 0, ISBLANK(CC4), $Q4-$S4+FT4-AW4-DI4)</f>
        <v>0</v>
      </c>
      <c r="HA4" s="152" cm="1">
        <f t="array" ref="HA4">_xlfn.IFS(HA$1= 0,"", NOT(ISBLANK(CD4)), 0, ISBLANK(CD4), $Q4-$S4+FU4-AX4-DJ4)</f>
        <v>0</v>
      </c>
      <c r="HB4" s="152" cm="1">
        <f t="array" ref="HB4">_xlfn.IFS(HB$1= 0,"", NOT(ISBLANK(CE4)), 0, ISBLANK(CE4), $Q4-$S4+FV4-AY4-DK4)</f>
        <v>0</v>
      </c>
      <c r="HC4" s="152" cm="1">
        <f t="array" ref="HC4">_xlfn.IFS(HC$1= 0,"", NOT(ISBLANK(CF4)), 0, ISBLANK(CF4), $Q4-$S4+FW4-AZ4-DL4)</f>
        <v>0</v>
      </c>
      <c r="HD4" s="152" cm="1">
        <f t="array" ref="HD4">_xlfn.IFS(HD$1= 0,"", NOT(ISBLANK(CG4)), 0, ISBLANK(CG4), $Q4-$S4+FX4-BA4-DM4)</f>
        <v>22.833456469663084</v>
      </c>
      <c r="HE4" s="152" t="str" cm="1">
        <f t="array" ref="HE4">_xlfn.IFS(HE$1= 0,"", NOT(ISBLANK(CH4)), 0, ISBLANK(CH4), $Q4-$S4+FY4-BB4-DN4)</f>
        <v/>
      </c>
      <c r="HF4" s="152" t="str" cm="1">
        <f t="array" ref="HF4">_xlfn.IFS(HF$1= 0,"", NOT(ISBLANK(CI4)), 0, ISBLANK(CI4), $Q4-$S4+FZ4-BC4-DO4)</f>
        <v/>
      </c>
      <c r="HG4" s="152" t="str" cm="1">
        <f t="array" ref="HG4">_xlfn.IFS(HG$1= 0,"", NOT(ISBLANK(CJ4)), 0, ISBLANK(CJ4), $Q4-$S4+GA4-BD4-DP4)</f>
        <v/>
      </c>
      <c r="HH4" s="152" t="str" cm="1">
        <f t="array" ref="HH4">_xlfn.IFS(HH$1= 0,"", NOT(ISBLANK(CK4)), 0, ISBLANK(CK4), $Q4-$S4+GB4-BE4-DQ4)</f>
        <v/>
      </c>
      <c r="HI4" s="152" t="str" cm="1">
        <f t="array" ref="HI4">_xlfn.IFS(HI$1= 0,"", NOT(ISBLANK(CL4)), 0, ISBLANK(CL4), $Q4-$S4+GC4-BF4-DR4)</f>
        <v/>
      </c>
      <c r="HJ4" s="152" t="str" cm="1">
        <f t="array" ref="HJ4">_xlfn.IFS(HJ$1= 0,"", NOT(ISBLANK(CM4)), 0, ISBLANK(CM4), $Q4-$S4+GD4-BG4-DS4)</f>
        <v/>
      </c>
      <c r="HK4" s="152" t="str" cm="1">
        <f t="array" ref="HK4">_xlfn.IFS(HK$1= 0,"", NOT(ISBLANK(CN4)), 0, ISBLANK(CN4), $Q4-$S4+GE4-BH4-DT4)</f>
        <v/>
      </c>
      <c r="HL4" s="153" t="str" cm="1">
        <f t="array" ref="HL4">_xlfn.IFS(HL$1= 0,"", NOT(ISBLANK(CO4)), 0, ISBLANK(CO4), $Q4-$S4+GF4-BI4-DU4)</f>
        <v/>
      </c>
      <c r="HM4" s="153" t="str" cm="1">
        <f t="array" ref="HM4">_xlfn.IFS(HM$1= 0,"", NOT(ISBLANK(DE4)), 0, ISBLANK(DE4), $Q4-$S4+IC4-BY4-#REF!)</f>
        <v/>
      </c>
      <c r="HN4" s="153" t="e" cm="1">
        <f t="array" ref="HN4">_xlfn.IFS(HN$1= 0,"", NOT(ISBLANK(DF4)), 0, ISBLANK(DF4), $Q4-$S4+ID4-BZ4-#REF!)</f>
        <v>#VALUE!</v>
      </c>
      <c r="HO4" s="153" t="e" cm="1">
        <f t="array" ref="HO4">_xlfn.IFS(HO$1= 0,"", NOT(ISBLANK(DG4)), 0, ISBLANK(DG4), $Q4-$S4+IE4-CA4-#REF!)</f>
        <v>#VALUE!</v>
      </c>
      <c r="HP4" s="153" t="e" cm="1">
        <f t="array" ref="HP4">_xlfn.IFS(HP$1= 0,"", NOT(ISBLANK(DH4)), 0, ISBLANK(DH4), $Q4-$S4+IF4-CB4-#REF!)</f>
        <v>#REF!</v>
      </c>
      <c r="HQ4" s="153" t="e" cm="1">
        <f t="array" ref="HQ4">_xlfn.IFS(HQ$1= 0,"", NOT(ISBLANK(DI4)), 0, ISBLANK(DI4), $Q4-$S4+IG4-CC4-#REF!)</f>
        <v>#VALUE!</v>
      </c>
      <c r="HR4" s="153" t="e" cm="1">
        <f t="array" ref="HR4">_xlfn.IFS(HR$1= 0,"", NOT(ISBLANK(DJ4)), 0, ISBLANK(DJ4), $Q4-$S4+IH4-CD4-EK4)</f>
        <v>#VALUE!</v>
      </c>
      <c r="HS4" s="153" t="e" cm="1">
        <f t="array" ref="HS4">_xlfn.IFS(HS$1= 0,"", NOT(ISBLANK(DK4)), 0, ISBLANK(DK4), $Q4-$S4+II4-CE4-EL4)</f>
        <v>#VALUE!</v>
      </c>
      <c r="HT4" s="153" t="e" cm="1">
        <f t="array" ref="HT4">_xlfn.IFS(HT$1= 0,"", NOT(ISBLANK(DL4)), 0, ISBLANK(DL4), $Q4-$S4+GV4-CF4-EM4)</f>
        <v>#VALUE!</v>
      </c>
      <c r="HU4" s="153" cm="1">
        <f t="array" ref="HU4">_xlfn.IFS(HU$1= 0,"", NOT(ISBLANK(DM4)), 0, ISBLANK(DM4), $Q4-$S4+GW4-CG4-EN4)</f>
        <v>-44.244145544041245</v>
      </c>
      <c r="HV4" s="153" t="str" cm="1">
        <f t="array" ref="HV4">_xlfn.IFS(HV$1= 0,"", NOT(ISBLANK(DN4)), 0, ISBLANK(DN4), $Q4-$S4+GX4-CH4-EO4)</f>
        <v/>
      </c>
      <c r="HW4" s="153" t="str" cm="1">
        <f t="array" ref="HW4">_xlfn.IFS(HW$1= 0,"", NOT(ISBLANK(DO4)), 0, ISBLANK(DO4), $Q4-$S4+GY4-CI4-EP4)</f>
        <v/>
      </c>
      <c r="HX4" s="153" t="str" cm="1">
        <f t="array" ref="HX4">_xlfn.IFS(HX$1= 0,"", NOT(ISBLANK(DP4)), 0, ISBLANK(DP4), $Q4-$S4+GZ4-CJ4-EQ4)</f>
        <v/>
      </c>
      <c r="HY4" s="153" t="str" cm="1">
        <f t="array" ref="HY4">_xlfn.IFS(HY$1= 0,"", NOT(ISBLANK(DQ4)), 0, ISBLANK(DQ4), $Q4-$S4+HA4-CK4-ER4)</f>
        <v/>
      </c>
      <c r="HZ4" s="153" t="str" cm="1">
        <f t="array" ref="HZ4">_xlfn.IFS(HZ$1= 0,"", NOT(ISBLANK(DR4)), 0, ISBLANK(DR4), $Q4-$S4+HB4-CL4-ES4)</f>
        <v/>
      </c>
      <c r="IA4" s="153" t="str" cm="1">
        <f t="array" ref="IA4">_xlfn.IFS(IA$1= 0,"", NOT(ISBLANK(DS4)), 0, ISBLANK(DS4), $Q4-$S4+HC4-CM4-ET4)</f>
        <v/>
      </c>
      <c r="IC4" s="99"/>
      <c r="ID4" s="18" t="s">
        <v>21</v>
      </c>
      <c r="IE4" s="19" t="s">
        <v>83</v>
      </c>
      <c r="IF4" s="20">
        <f>_xlfn.XLOOKUP($IE$4,$B$2:$B$58,T2:T58,"not found",0,1)</f>
        <v>104.01</v>
      </c>
      <c r="IG4" s="21">
        <f>_xlfn.XLOOKUP($IE$4,$B$2:$B$58,U2:U58,"not found",0,1)</f>
        <v>99.85</v>
      </c>
      <c r="IH4" s="22">
        <f>_xlfn.XLOOKUP($IE$4,$B$2:$B$58,V2:V58,"not found",0,1)</f>
        <v>74.25</v>
      </c>
      <c r="II4" s="99"/>
    </row>
    <row r="5" spans="1:246" ht="17.25" customHeight="1" x14ac:dyDescent="0.3">
      <c r="A5" s="144">
        <v>1</v>
      </c>
      <c r="B5" s="92" t="s">
        <v>225</v>
      </c>
      <c r="C5" s="106" t="s">
        <v>86</v>
      </c>
      <c r="D5" s="107" t="s">
        <v>85</v>
      </c>
      <c r="E5" s="131" t="s">
        <v>226</v>
      </c>
      <c r="F5" s="137">
        <v>81</v>
      </c>
      <c r="G5" s="2">
        <v>79</v>
      </c>
      <c r="H5" s="2">
        <v>73</v>
      </c>
      <c r="I5" s="2">
        <v>66</v>
      </c>
      <c r="J5" s="2">
        <v>61</v>
      </c>
      <c r="K5" s="2">
        <v>59</v>
      </c>
      <c r="L5" s="2">
        <v>50</v>
      </c>
      <c r="M5" s="140">
        <v>43</v>
      </c>
      <c r="N5" s="137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38">
        <v>0</v>
      </c>
      <c r="P5" s="133">
        <v>1</v>
      </c>
      <c r="Q5" s="94">
        <f t="shared" si="3"/>
        <v>70</v>
      </c>
      <c r="R5" s="1">
        <v>2</v>
      </c>
      <c r="S5" s="1"/>
      <c r="T5" s="2">
        <v>169.87</v>
      </c>
      <c r="U5" s="2">
        <v>122.08</v>
      </c>
      <c r="V5" s="82">
        <f t="shared" si="2"/>
        <v>72</v>
      </c>
      <c r="W5" s="59">
        <v>70</v>
      </c>
      <c r="X5" s="108">
        <v>2</v>
      </c>
      <c r="Z5" s="5" t="s">
        <v>104</v>
      </c>
      <c r="AA5" s="2">
        <v>217.01</v>
      </c>
      <c r="AB5" s="2">
        <v>22.5</v>
      </c>
      <c r="AC5" s="61">
        <v>60</v>
      </c>
      <c r="AD5" s="158">
        <v>40</v>
      </c>
      <c r="AE5" s="155">
        <v>29</v>
      </c>
      <c r="AF5" s="61"/>
      <c r="AL5" s="85" t="s">
        <v>97</v>
      </c>
      <c r="AM5" s="83">
        <v>207.91</v>
      </c>
      <c r="AN5" s="79">
        <v>46.31</v>
      </c>
      <c r="AO5" s="80">
        <v>75.400000000000006</v>
      </c>
      <c r="AP5" s="79">
        <v>210.77</v>
      </c>
      <c r="AQ5" s="79">
        <v>31.57</v>
      </c>
      <c r="AR5" s="80">
        <v>75.400000000000006</v>
      </c>
      <c r="AT5" s="99"/>
      <c r="AU5" s="105"/>
      <c r="AV5" s="105">
        <v>11</v>
      </c>
      <c r="AW5" s="105">
        <v>15.3</v>
      </c>
      <c r="AX5" s="105">
        <v>17.7</v>
      </c>
      <c r="AY5" s="105">
        <v>13.1</v>
      </c>
      <c r="AZ5" s="105">
        <v>11.6</v>
      </c>
      <c r="BA5" s="105"/>
      <c r="BB5" s="105"/>
      <c r="BC5" s="105"/>
      <c r="BD5" s="105"/>
      <c r="BE5" s="105"/>
      <c r="BF5" s="105"/>
      <c r="BG5" s="105"/>
      <c r="BH5" s="105"/>
      <c r="BI5" s="105"/>
      <c r="BJ5" s="105"/>
      <c r="BK5" s="105">
        <v>13.44</v>
      </c>
      <c r="BL5" s="105">
        <v>13.34</v>
      </c>
      <c r="BM5" s="105">
        <v>13.24</v>
      </c>
      <c r="BN5" s="105">
        <v>13.14</v>
      </c>
      <c r="BO5" s="105">
        <v>13.04</v>
      </c>
      <c r="BP5" s="105"/>
      <c r="BQ5" s="105"/>
      <c r="BR5" s="105"/>
      <c r="BS5" s="105"/>
      <c r="BT5" s="105"/>
      <c r="BU5" s="105"/>
      <c r="BV5" s="105"/>
      <c r="BW5" s="105"/>
      <c r="BX5" s="105"/>
      <c r="BZ5" s="99"/>
      <c r="CA5" s="105" t="s">
        <v>32</v>
      </c>
      <c r="CB5" s="105"/>
      <c r="CC5" s="105" t="s">
        <v>32</v>
      </c>
      <c r="CD5" s="105" t="s">
        <v>32</v>
      </c>
      <c r="CE5" s="105" t="s">
        <v>32</v>
      </c>
      <c r="CF5" s="105" t="s">
        <v>32</v>
      </c>
      <c r="CG5" s="105"/>
      <c r="CH5" s="105"/>
      <c r="CI5" s="105"/>
      <c r="CJ5" s="105"/>
      <c r="CK5" s="105"/>
      <c r="CL5" s="105"/>
      <c r="CM5" s="105"/>
      <c r="CN5" s="105"/>
      <c r="CO5" s="105"/>
      <c r="CP5" s="105" t="s">
        <v>32</v>
      </c>
      <c r="CQ5" s="105"/>
      <c r="CR5" s="105" t="s">
        <v>32</v>
      </c>
      <c r="CS5" s="105" t="s">
        <v>32</v>
      </c>
      <c r="CT5" s="105" t="s">
        <v>32</v>
      </c>
      <c r="CU5" s="105" t="s">
        <v>32</v>
      </c>
      <c r="CV5" s="105"/>
      <c r="CW5" s="105"/>
      <c r="CX5" s="105"/>
      <c r="CY5" s="105"/>
      <c r="CZ5" s="105"/>
      <c r="DA5" s="105"/>
      <c r="DB5" s="105"/>
      <c r="DC5" s="105"/>
      <c r="DD5" s="105"/>
      <c r="DE5" s="99"/>
      <c r="DF5" s="99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  <c r="DV5" s="105"/>
      <c r="DW5" s="105"/>
      <c r="DX5" s="105"/>
      <c r="DY5" s="105"/>
      <c r="DZ5" s="105"/>
      <c r="EA5" s="105"/>
      <c r="EB5" s="105"/>
      <c r="EC5" s="105"/>
      <c r="ED5" s="105"/>
      <c r="EE5" s="105"/>
      <c r="EF5" s="105"/>
      <c r="EG5" s="105"/>
      <c r="EH5" s="105"/>
      <c r="EI5" s="105"/>
      <c r="EJ5" s="105"/>
      <c r="EL5" s="146" cm="1">
        <f t="array" ref="EL5">IF(OR(EL$1=0, $A5="", _xlfn.XLOOKUP(EL$1, $Z$2:$Z$18, $AD$2:$AD$18, "")=""),"",SQRT((_xlfn.XLOOKUP(EL$1,$Z$2:$Z$18,$AA$2:$AA$18)-$T5)^2+(_xlfn.XLOOKUP(EL$1,$Z$2:$Z$18,$AB$2:$AB$18)-$U5)^2+(_xlfn.XLOOKUP(EL$1,$Z$2:$Z$18,$AC$2:$AC$18-$V5)^2)))</f>
        <v>221.23142475697253</v>
      </c>
      <c r="EM5" s="96" cm="1">
        <f t="array" ref="EM5">IF(OR(EM$1=0, $A5="", _xlfn.XLOOKUP(EM$1, $Z$2:$Z$18, $AD$2:$AD$18, "")=""),"",SQRT((_xlfn.XLOOKUP(EM$1,$Z$2:$Z$18,$AA$2:$AA$18)-$T5)^2+(_xlfn.XLOOKUP(EM$1,$Z$2:$Z$18,$AB$2:$AB$18)-$U5)^2+(_xlfn.XLOOKUP(EM$1,$Z$2:$Z$18,$AC$2:$AC$18-$V5)^2)))</f>
        <v>141.54560996371453</v>
      </c>
      <c r="EN5" s="96" cm="1">
        <f t="array" ref="EN5">IF(OR(EN$1=0, $A5="", _xlfn.XLOOKUP(EN$1, $Z$2:$Z$18, $AD$2:$AD$18, "")=""),"",SQRT((_xlfn.XLOOKUP(EN$1,$Z$2:$Z$18,$AA$2:$AA$18)-$T5)^2+(_xlfn.XLOOKUP(EN$1,$Z$2:$Z$18,$AB$2:$AB$18)-$U5)^2+(_xlfn.XLOOKUP(EN$1,$Z$2:$Z$18,$AC$2:$AC$18-$V5)^2)))</f>
        <v>100.42628440801741</v>
      </c>
      <c r="EO5" s="96" cm="1">
        <f t="array" ref="EO5">IF(OR(EO$1=0, $A5="", _xlfn.XLOOKUP(EO$1, $Z$2:$Z$18, $AD$2:$AD$18, "")=""),"",SQRT((_xlfn.XLOOKUP(EO$1,$Z$2:$Z$18,$AA$2:$AA$18)-$T5)^2+(_xlfn.XLOOKUP(EO$1,$Z$2:$Z$18,$AB$2:$AB$18)-$U5)^2+(_xlfn.XLOOKUP(EO$1,$Z$2:$Z$18,$AC$2:$AC$18-$V5)^2)))</f>
        <v>110.82579122207972</v>
      </c>
      <c r="EP5" s="96" cm="1">
        <f t="array" ref="EP5">IF(OR(EP$1=0, $A5="", _xlfn.XLOOKUP(EP$1, $Z$2:$Z$18, $AD$2:$AD$18, "")=""),"",SQRT((_xlfn.XLOOKUP(EP$1,$Z$2:$Z$18,$AA$2:$AA$18)-$T5)^2+(_xlfn.XLOOKUP(EP$1,$Z$2:$Z$18,$AB$2:$AB$18)-$U5)^2+(_xlfn.XLOOKUP(EP$1,$Z$2:$Z$18,$AC$2:$AC$18-$V5)^2)))</f>
        <v>154.57179885089002</v>
      </c>
      <c r="EQ5" s="96" cm="1">
        <f t="array" ref="EQ5">IF(OR(EQ$1=0, $A5="", _xlfn.XLOOKUP(EQ$1, $Z$2:$Z$18, $AD$2:$AD$18, "")=""),"",SQRT((_xlfn.XLOOKUP(EQ$1,$Z$2:$Z$18,$AA$2:$AA$18)-$T5)^2+(_xlfn.XLOOKUP(EQ$1,$Z$2:$Z$18,$AB$2:$AB$18)-$U5)^2+(_xlfn.XLOOKUP(EQ$1,$Z$2:$Z$18,$AC$2:$AC$18-$V5)^2)))</f>
        <v>182.67696105420632</v>
      </c>
      <c r="ER5" s="96" cm="1">
        <f t="array" ref="ER5">IF(OR(ER$1=0, $A5="", _xlfn.XLOOKUP(ER$1, $Z$2:$Z$18, $AD$2:$AD$18, "")=""),"",SQRT((_xlfn.XLOOKUP(ER$1,$Z$2:$Z$18,$AA$2:$AA$18)-$T5)^2+(_xlfn.XLOOKUP(ER$1,$Z$2:$Z$18,$AB$2:$AB$18)-$U5)^2+(_xlfn.XLOOKUP(ER$1,$Z$2:$Z$18,$AC$2:$AC$18-$V5)^2)))</f>
        <v>182.67696105420632</v>
      </c>
      <c r="ES5" s="96" t="str" cm="1">
        <f t="array" ref="ES5">IF(OR(ES$1=0, $A5="", _xlfn.XLOOKUP(ES$1, $Z$2:$Z$18, $AD$2:$AD$18, "")=""),"",SQRT((_xlfn.XLOOKUP(ES$1,$Z$2:$Z$18,$AA$2:$AA$18)-$T5)^2+(_xlfn.XLOOKUP(ES$1,$Z$2:$Z$18,$AB$2:$AB$18)-$U5)^2+(_xlfn.XLOOKUP(ES$1,$Z$2:$Z$18,$AC$2:$AC$18-$V5)^2)))</f>
        <v/>
      </c>
      <c r="ET5" s="97" t="str" cm="1">
        <f t="array" ref="ET5">IF(OR(ET$1=0, $A5="", _xlfn.XLOOKUP(ET$1, $Z$2:$Z$18, $AD$2:$AD$18, "")=""),"",SQRT((_xlfn.XLOOKUP(ET$1,$Z$2:$Z$18,$AA$2:$AA$18)-$T5)^2+(_xlfn.XLOOKUP(ET$1,$Z$2:$Z$18,$AB$2:$AB$18)-$U5)^2+(_xlfn.XLOOKUP(ET$1,$Z$2:$Z$18,$AC$2:$AC$18-$V5)^2)))</f>
        <v/>
      </c>
      <c r="EU5" s="97" t="str" cm="1">
        <f t="array" ref="EU5">IF(OR(EU$1=0, $A5="", _xlfn.XLOOKUP(EU$1, $Z$2:$Z$18, $AD$2:$AD$18, "")=""),"",SQRT((_xlfn.XLOOKUP(EU$1,$Z$2:$Z$18,$AA$2:$AA$18)-$T5)^2+(_xlfn.XLOOKUP(EU$1,$Z$2:$Z$18,$AB$2:$AB$18)-$U5)^2+(_xlfn.XLOOKUP(EU$1,$Z$2:$Z$18,$AC$2:$AC$18-$V5)^2)))</f>
        <v/>
      </c>
      <c r="EV5" s="97" t="str" cm="1">
        <f t="array" ref="EV5">IF(OR(EV$1=0, $A5="", _xlfn.XLOOKUP(EV$1, $Z$2:$Z$18, $AD$2:$AD$18, "")=""),"",SQRT((_xlfn.XLOOKUP(EV$1,$Z$2:$Z$18,$AA$2:$AA$18)-$T5)^2+(_xlfn.XLOOKUP(EV$1,$Z$2:$Z$18,$AB$2:$AB$18)-$U5)^2+(_xlfn.XLOOKUP(EV$1,$Z$2:$Z$18,$AC$2:$AC$18-$V5)^2)))</f>
        <v/>
      </c>
      <c r="EW5" s="97" t="str" cm="1">
        <f t="array" ref="EW5">IF(OR(EW$1=0, $A5="", _xlfn.XLOOKUP(EW$1, $Z$2:$Z$18, $AD$2:$AD$18, "")=""),"",SQRT((_xlfn.XLOOKUP(EW$1,$Z$2:$Z$18,$AA$2:$AA$18)-$T5)^2+(_xlfn.XLOOKUP(EW$1,$Z$2:$Z$18,$AB$2:$AB$18)-$U5)^2+(_xlfn.XLOOKUP(EW$1,$Z$2:$Z$18,$AC$2:$AC$18-$V5)^2)))</f>
        <v/>
      </c>
      <c r="EX5" s="97" t="str" cm="1">
        <f t="array" ref="EX5">IF(OR(EX$1=0, $A5="", _xlfn.XLOOKUP(EX$1, $Z$2:$Z$18, $AD$2:$AD$18, "")=""),"",SQRT((_xlfn.XLOOKUP(EX$1,$Z$2:$Z$18,$AA$2:$AA$18)-$T5)^2+(_xlfn.XLOOKUP(EX$1,$Z$2:$Z$18,$AB$2:$AB$18)-$U5)^2+(_xlfn.XLOOKUP(EX$1,$Z$2:$Z$18,$AC$2:$AC$18-$V5)^2)))</f>
        <v/>
      </c>
      <c r="EY5" s="97" t="str" cm="1">
        <f t="array" ref="EY5">IF(OR(EY$1=0, $A5="", _xlfn.XLOOKUP(EY$1, $Z$2:$Z$18, $AD$2:$AD$18, "")=""),"",SQRT((_xlfn.XLOOKUP(EY$1,$Z$2:$Z$18,$AA$2:$AA$18)-$T5)^2+(_xlfn.XLOOKUP(EY$1,$Z$2:$Z$18,$AB$2:$AB$18)-$U5)^2+(_xlfn.XLOOKUP(EY$1,$Z$2:$Z$18,$AC$2:$AC$18-$V5)^2)))</f>
        <v/>
      </c>
      <c r="EZ5" s="98" t="str" cm="1">
        <f t="array" ref="EZ5">IF(OR(EZ$1=0, $A5="", _xlfn.XLOOKUP(EZ$1, $Z$2:$Z$18, $AD$2:$AD$18, "")=""),"",SQRT((_xlfn.XLOOKUP(EZ$1,$Z$2:$Z$18,$AA$2:$AA$18)-$T5)^2+(_xlfn.XLOOKUP(EZ$1,$Z$2:$Z$18,$AB$2:$AB$18)-$U5)^2+(_xlfn.XLOOKUP(EZ$1,$Z$2:$Z$18,$AC$2:$AC$18-$V5)^2)))</f>
        <v/>
      </c>
      <c r="FA5" s="146" t="str" cm="1">
        <f t="array" ref="FA5">IF(OR(FA$1=0, $A5="", _xlfn.XLOOKUP(FA$1, $Z$2:$Z$18, $AD$2:$AD$18, "")=""),"",SQRT((_xlfn.XLOOKUP(FA$1,$Z$2:$Z$18,$AA$2:$AA$18)-$T5)^2+(_xlfn.XLOOKUP(FA$1,$Z$2:$Z$18,$AB$2:$AB$18)-$U5)^2+(_xlfn.XLOOKUP(FA$1,$Z$2:$Z$18,$AC$2:$AC$18-$V5)^2)))</f>
        <v/>
      </c>
      <c r="FB5" s="96" t="str" cm="1">
        <f t="array" ref="FB5">IF(OR(FB$1=0, $A5="", _xlfn.XLOOKUP(FB$1, $Z$2:$Z$18, $AD$2:$AD$18, "")=""),"",SQRT((_xlfn.XLOOKUP(FB$1,$Z$2:$Z$18,$AA$2:$AA$18)-$T5)^2+(_xlfn.XLOOKUP(FB$1,$Z$2:$Z$18,$AB$2:$AB$18)-$U5)^2+(_xlfn.XLOOKUP(FB$1,$Z$2:$Z$18,$AC$2:$AC$18-$V5)^2)))</f>
        <v/>
      </c>
      <c r="FC5" s="96" t="str" cm="1">
        <f t="array" ref="FC5">IF(OR(FC$1=0, $A5="", _xlfn.XLOOKUP(FC$1, $Z$2:$Z$18, $AD$2:$AD$18, "")=""),"",SQRT((_xlfn.XLOOKUP(FC$1,$Z$2:$Z$18,$AA$2:$AA$18)-$T5)^2+(_xlfn.XLOOKUP(FC$1,$Z$2:$Z$18,$AB$2:$AB$18)-$U5)^2+(_xlfn.XLOOKUP(FC$1,$Z$2:$Z$18,$AC$2:$AC$18-$V5)^2)))</f>
        <v/>
      </c>
      <c r="FD5" s="96" t="str" cm="1">
        <f t="array" ref="FD5">IF(OR(FD$1=0, $A5="", _xlfn.XLOOKUP(FD$1, $Z$2:$Z$18, $AD$2:$AD$18, "")=""),"",SQRT((_xlfn.XLOOKUP(FD$1,$Z$2:$Z$18,$AA$2:$AA$18)-$T5)^2+(_xlfn.XLOOKUP(FD$1,$Z$2:$Z$18,$AB$2:$AB$18)-$U5)^2+(_xlfn.XLOOKUP(FD$1,$Z$2:$Z$18,$AC$2:$AC$18-$V5)^2)))</f>
        <v/>
      </c>
      <c r="FE5" s="96" t="str" cm="1">
        <f t="array" ref="FE5">IF(OR(FE$1=0, $A5="", _xlfn.XLOOKUP(FE$1, $Z$2:$Z$18, $AD$2:$AD$18, "")=""),"",SQRT((_xlfn.XLOOKUP(FE$1,$Z$2:$Z$18,$AA$2:$AA$18)-$T5)^2+(_xlfn.XLOOKUP(FE$1,$Z$2:$Z$18,$AB$2:$AB$18)-$U5)^2+(_xlfn.XLOOKUP(FE$1,$Z$2:$Z$18,$AC$2:$AC$18-$V5)^2)))</f>
        <v/>
      </c>
      <c r="FF5" s="96" t="str" cm="1">
        <f t="array" ref="FF5">IF(OR(FF$1=0, $A5="", _xlfn.XLOOKUP(FF$1, $Z$2:$Z$18, $AD$2:$AD$18, "")=""),"",SQRT((_xlfn.XLOOKUP(FF$1,$Z$2:$Z$18,$AA$2:$AA$18)-$T5)^2+(_xlfn.XLOOKUP(FF$1,$Z$2:$Z$18,$AB$2:$AB$18)-$U5)^2+(_xlfn.XLOOKUP(FF$1,$Z$2:$Z$18,$AC$2:$AC$18-$V5)^2)))</f>
        <v/>
      </c>
      <c r="FG5" s="96" t="str" cm="1">
        <f t="array" ref="FG5">IF(OR(FG$1=0, $A5="", _xlfn.XLOOKUP(FG$1, $Z$2:$Z$18, $AD$2:$AD$18, "")=""),"",SQRT((_xlfn.XLOOKUP(FG$1,$Z$2:$Z$18,$AA$2:$AA$18)-$T5)^2+(_xlfn.XLOOKUP(FG$1,$Z$2:$Z$18,$AB$2:$AB$18)-$U5)^2+(_xlfn.XLOOKUP(FG$1,$Z$2:$Z$18,$AC$2:$AC$18-$V5)^2)))</f>
        <v/>
      </c>
      <c r="FH5" s="96" t="str" cm="1">
        <f t="array" ref="FH5">IF(OR(FH$1=0, $A5="", _xlfn.XLOOKUP(FH$1, $Z$2:$Z$18, $AD$2:$AD$18, "")=""),"",SQRT((_xlfn.XLOOKUP(FH$1,$Z$2:$Z$18,$AA$2:$AA$18)-$T5)^2+(_xlfn.XLOOKUP(FH$1,$Z$2:$Z$18,$AB$2:$AB$18)-$U5)^2+(_xlfn.XLOOKUP(FH$1,$Z$2:$Z$18,$AC$2:$AC$18-$V5)^2)))</f>
        <v/>
      </c>
      <c r="FI5" s="97" t="str" cm="1">
        <f t="array" ref="FI5">IF(OR(FI$1=0, $A5="", _xlfn.XLOOKUP(FI$1, $Z$2:$Z$18, $AD$2:$AD$18, "")=""),"",SQRT((_xlfn.XLOOKUP(FI$1,$Z$2:$Z$18,$AA$2:$AA$18)-$T5)^2+(_xlfn.XLOOKUP(FI$1,$Z$2:$Z$18,$AB$2:$AB$18)-$U5)^2+(_xlfn.XLOOKUP(FI$1,$Z$2:$Z$18,$AC$2:$AC$18-$V5)^2)))</f>
        <v/>
      </c>
      <c r="FJ5" s="97" t="str" cm="1">
        <f t="array" ref="FJ5">IF(OR(FJ$1=0, $A5="", _xlfn.XLOOKUP(FJ$1, $Z$2:$Z$18, $AD$2:$AD$18, "")=""),"",SQRT((_xlfn.XLOOKUP(FJ$1,$Z$2:$Z$18,$AA$2:$AA$18)-$T5)^2+(_xlfn.XLOOKUP(FJ$1,$Z$2:$Z$18,$AB$2:$AB$18)-$U5)^2+(_xlfn.XLOOKUP(FJ$1,$Z$2:$Z$18,$AC$2:$AC$18-$V5)^2)))</f>
        <v/>
      </c>
      <c r="FK5" s="97" t="str" cm="1">
        <f t="array" ref="FK5">IF(OR(FK$1=0, $A5="", _xlfn.XLOOKUP(FK$1, $Z$2:$Z$18, $AD$2:$AD$18, "")=""),"",SQRT((_xlfn.XLOOKUP(FK$1,$Z$2:$Z$18,$AA$2:$AA$18)-$T5)^2+(_xlfn.XLOOKUP(FK$1,$Z$2:$Z$18,$AB$2:$AB$18)-$U5)^2+(_xlfn.XLOOKUP(FK$1,$Z$2:$Z$18,$AC$2:$AC$18-$V5)^2)))</f>
        <v/>
      </c>
      <c r="FL5" s="97" t="str" cm="1">
        <f t="array" ref="FL5">IF(OR(FL$1=0, $A5="", _xlfn.XLOOKUP(FL$1, $Z$2:$Z$18, $AD$2:$AD$18, "")=""),"",SQRT((_xlfn.XLOOKUP(FL$1,$Z$2:$Z$18,$AA$2:$AA$18)-$T5)^2+(_xlfn.XLOOKUP(FL$1,$Z$2:$Z$18,$AB$2:$AB$18)-$U5)^2+(_xlfn.XLOOKUP(FL$1,$Z$2:$Z$18,$AC$2:$AC$18-$V5)^2)))</f>
        <v/>
      </c>
      <c r="FM5" s="97" t="str" cm="1">
        <f t="array" ref="FM5">IF(OR(FM$1=0, $A5="", _xlfn.XLOOKUP(FM$1, $Z$2:$Z$18, $AD$2:$AD$18, "")=""),"",SQRT((_xlfn.XLOOKUP(FM$1,$Z$2:$Z$18,$AA$2:$AA$18)-$T5)^2+(_xlfn.XLOOKUP(FM$1,$Z$2:$Z$18,$AB$2:$AB$18)-$U5)^2+(_xlfn.XLOOKUP(FM$1,$Z$2:$Z$18,$AC$2:$AC$18-$V5)^2)))</f>
        <v/>
      </c>
      <c r="FN5" s="97" t="str" cm="1">
        <f t="array" ref="FN5">IF(OR(FN$1=0, $A5="", _xlfn.XLOOKUP(FN$1, $Z$2:$Z$18, $AD$2:$AD$18, "")=""),"",SQRT((_xlfn.XLOOKUP(FN$1,$Z$2:$Z$18,$AA$2:$AA$18)-$T5)^2+(_xlfn.XLOOKUP(FN$1,$Z$2:$Z$18,$AB$2:$AB$18)-$U5)^2+(_xlfn.XLOOKUP(FN$1,$Z$2:$Z$18,$AC$2:$AC$18-$V5)^2)))</f>
        <v/>
      </c>
      <c r="FO5" s="98" t="str" cm="1">
        <f t="array" ref="FO5">IF(OR(FO$1=0, $A5="", _xlfn.XLOOKUP(FO$1, $Z$2:$Z$18, $AD$2:$AD$18, "")=""),"",SQRT((_xlfn.XLOOKUP(FO$1,$Z$2:$Z$18,$AA$2:$AA$18)-$T5)^2+(_xlfn.XLOOKUP(FO$1,$Z$2:$Z$18,$AB$2:$AB$18)-$U5)^2+(_xlfn.XLOOKUP(FO$1,$Z$2:$Z$18,$AC$2:$AC$18-$V5)^2)))</f>
        <v/>
      </c>
      <c r="FP5" s="99"/>
      <c r="FQ5" s="99"/>
      <c r="FR5" s="100">
        <f>IFERROR(-ABS(10*LOG10(($R5/(4*PI()*CONVERT(EL5,"ft","m")^2)))),0)</f>
        <v>-44.559034262028455</v>
      </c>
      <c r="FS5" s="109">
        <f>IFERROR(-ABS(10*LOG10(($R5/(4*PI()*CONVERT(EM5,"ft","m")^2)))),0)</f>
        <v>-40.680026022314799</v>
      </c>
      <c r="FT5" s="109">
        <f>IFERROR(-ABS(10*LOG10(($R5/(4*PI()*CONVERT(EN5,"ft","m")^2)))),0)</f>
        <v>-37.69904583442603</v>
      </c>
      <c r="FU5" s="109">
        <f>IFERROR(-ABS(10*LOG10(($R5/(4*PI()*CONVERT(EO5,"ft","m")^2)))),0)</f>
        <v>-38.554914748028075</v>
      </c>
      <c r="FV5" s="109">
        <f>IFERROR(-ABS(10*LOG10(($R5/(4*PI()*CONVERT(EP5,"ft","m")^2)))),0)</f>
        <v>-41.444703159284522</v>
      </c>
      <c r="FW5" s="109">
        <f>IFERROR(-ABS(10*LOG10(($R5/(4*PI()*CONVERT(EQ5,"ft","m")^2)))),0)</f>
        <v>-42.895773501612965</v>
      </c>
      <c r="FX5" s="109">
        <f>IFERROR(-ABS(10*LOG10(($R5/(4*PI()*CONVERT(ER5,"ft","m")^2)))),0)</f>
        <v>-42.895773501612965</v>
      </c>
      <c r="FY5" s="109">
        <f>IFERROR(-ABS(10*LOG10(($R5/(4*PI()*CONVERT(ES5,"ft","m")^2)))),0)</f>
        <v>0</v>
      </c>
      <c r="FZ5" s="110">
        <f>IFERROR(-ABS(10*LOG10(($R5/(4*PI()*CONVERT(ET5,"ft","m")^2)))),0)</f>
        <v>0</v>
      </c>
      <c r="GA5" s="110">
        <f>IFERROR(-ABS(10*LOG10(($R5/(4*PI()*CONVERT(EU5,"ft","m")^2)))),0)</f>
        <v>0</v>
      </c>
      <c r="GB5" s="110">
        <f>IFERROR(-ABS(10*LOG10(($R5/(4*PI()*CONVERT(EV5,"ft","m")^2)))),0)</f>
        <v>0</v>
      </c>
      <c r="GC5" s="110">
        <f>IFERROR(-ABS(10*LOG10(($R5/(4*PI()*CONVERT(EW5,"ft","m")^2)))),0)</f>
        <v>0</v>
      </c>
      <c r="GD5" s="110">
        <f>IFERROR(-ABS(10*LOG10(($R5/(4*PI()*CONVERT(EX5,"ft","m")^2)))),0)</f>
        <v>0</v>
      </c>
      <c r="GE5" s="110">
        <f>IFERROR(-ABS(10*LOG10(($R5/(4*PI()*CONVERT(EY5,"ft","m")^2)))),0)</f>
        <v>0</v>
      </c>
      <c r="GF5" s="111">
        <f>IFERROR(-ABS(10*LOG10(($R5/(4*PI()*CONVERT(EZ5,"ft","m")^2)))),0)</f>
        <v>0</v>
      </c>
      <c r="GG5" s="100">
        <f>IFERROR(-ABS(10*LOG10(($R5/(4*PI()*CONVERT(FA5,"ft","m")^2)))),0)</f>
        <v>0</v>
      </c>
      <c r="GH5" s="109">
        <f>IFERROR(-ABS(10*LOG10(($R5/(4*PI()*CONVERT(FB5,"ft","m")^2)))),0)</f>
        <v>0</v>
      </c>
      <c r="GI5" s="109">
        <f>IFERROR(-ABS(10*LOG10(($R5/(4*PI()*CONVERT(FC5,"ft","m")^2)))),0)</f>
        <v>0</v>
      </c>
      <c r="GJ5" s="109">
        <f>IFERROR(-ABS(10*LOG10(($R5/(4*PI()*CONVERT(FD5,"ft","m")^2)))),0)</f>
        <v>0</v>
      </c>
      <c r="GK5" s="109">
        <f>IFERROR(-ABS(10*LOG10(($R5/(4*PI()*CONVERT(FE5,"ft","m")^2)))),0)</f>
        <v>0</v>
      </c>
      <c r="GL5" s="109">
        <f>IFERROR(-ABS(10*LOG10(($R5/(4*PI()*CONVERT(FF5,"ft","m")^2)))),0)</f>
        <v>0</v>
      </c>
      <c r="GM5" s="109">
        <f>IFERROR(-ABS(10*LOG10(($R5/(4*PI()*CONVERT(FG5,"ft","m")^2)))),0)</f>
        <v>0</v>
      </c>
      <c r="GN5" s="109">
        <f>IFERROR(-ABS(10*LOG10(($R5/(4*PI()*CONVERT(FH5,"ft","m")^2)))),0)</f>
        <v>0</v>
      </c>
      <c r="GO5" s="110">
        <f>IFERROR(-ABS(10*LOG10(($R5/(4*PI()*CONVERT(FI5,"ft","m")^2)))),0)</f>
        <v>0</v>
      </c>
      <c r="GP5" s="110">
        <f>IFERROR(-ABS(10*LOG10(($R5/(4*PI()*CONVERT(FJ5,"ft","m")^2)))),0)</f>
        <v>0</v>
      </c>
      <c r="GQ5" s="110">
        <f>IFERROR(-ABS(10*LOG10(($R5/(4*PI()*CONVERT(FK5,"ft","m")^2)))),0)</f>
        <v>0</v>
      </c>
      <c r="GR5" s="110">
        <f>IFERROR(-ABS(10*LOG10(($R5/(4*PI()*CONVERT(FL5,"ft","m")^2)))),0)</f>
        <v>0</v>
      </c>
      <c r="GS5" s="110">
        <f>IFERROR(-ABS(10*LOG10(($R5/(4*PI()*CONVERT(FM5,"ft","m")^2)))),0)</f>
        <v>0</v>
      </c>
      <c r="GT5" s="110">
        <f>IFERROR(-ABS(10*LOG10(($R5/(4*PI()*CONVERT(FN5,"ft","m")^2)))),0)</f>
        <v>0</v>
      </c>
      <c r="GU5" s="111">
        <f>IFERROR(-ABS(10*LOG10(($R5/(4*PI()*CONVERT(FO5,"ft","m")^2)))),0)</f>
        <v>0</v>
      </c>
      <c r="GW5" s="99"/>
      <c r="GX5" s="151" cm="1">
        <f t="array" ref="GX5">_xlfn.IFS(GX$1= 0,"", NOT(ISBLANK(CA5)), 0, ISBLANK(CA5), $Q5-$S5+FR5-AU5-DG5)</f>
        <v>0</v>
      </c>
      <c r="GY5" s="152" cm="1">
        <f t="array" ref="GY5">_xlfn.IFS(GY$1= 0,"", NOT(ISBLANK(CB5)), 0, ISBLANK(CB5), $Q5-$S5+FS5-AV5-DH5)</f>
        <v>18.319973977685201</v>
      </c>
      <c r="GZ5" s="152" cm="1">
        <f t="array" ref="GZ5">_xlfn.IFS(GZ$1= 0,"", NOT(ISBLANK(CC5)), 0, ISBLANK(CC5), $Q5-$S5+FT5-AW5-DI5)</f>
        <v>0</v>
      </c>
      <c r="HA5" s="152" cm="1">
        <f t="array" ref="HA5">_xlfn.IFS(HA$1= 0,"", NOT(ISBLANK(CD5)), 0, ISBLANK(CD5), $Q5-$S5+FU5-AX5-DJ5)</f>
        <v>0</v>
      </c>
      <c r="HB5" s="152" cm="1">
        <f t="array" ref="HB5">_xlfn.IFS(HB$1= 0,"", NOT(ISBLANK(CE5)), 0, ISBLANK(CE5), $Q5-$S5+FV5-AY5-DK5)</f>
        <v>0</v>
      </c>
      <c r="HC5" s="152" cm="1">
        <f t="array" ref="HC5">_xlfn.IFS(HC$1= 0,"", NOT(ISBLANK(CF5)), 0, ISBLANK(CF5), $Q5-$S5+FW5-AZ5-DL5)</f>
        <v>0</v>
      </c>
      <c r="HD5" s="152" cm="1">
        <f t="array" ref="HD5">_xlfn.IFS(HD$1= 0,"", NOT(ISBLANK(CG5)), 0, ISBLANK(CG5), $Q5-$S5+FX5-BA5-DM5)</f>
        <v>27.104226498387035</v>
      </c>
      <c r="HE5" s="152" t="str" cm="1">
        <f t="array" ref="HE5">_xlfn.IFS(HE$1= 0,"", NOT(ISBLANK(CH5)), 0, ISBLANK(CH5), $Q5-$S5+FY5-BB5-DN5)</f>
        <v/>
      </c>
      <c r="HF5" s="152" t="str" cm="1">
        <f t="array" ref="HF5">_xlfn.IFS(HF$1= 0,"", NOT(ISBLANK(CI5)), 0, ISBLANK(CI5), $Q5-$S5+FZ5-BC5-DO5)</f>
        <v/>
      </c>
      <c r="HG5" s="152" t="str" cm="1">
        <f t="array" ref="HG5">_xlfn.IFS(HG$1= 0,"", NOT(ISBLANK(CJ5)), 0, ISBLANK(CJ5), $Q5-$S5+GA5-BD5-DP5)</f>
        <v/>
      </c>
      <c r="HH5" s="152" t="str" cm="1">
        <f t="array" ref="HH5">_xlfn.IFS(HH$1= 0,"", NOT(ISBLANK(CK5)), 0, ISBLANK(CK5), $Q5-$S5+GB5-BE5-DQ5)</f>
        <v/>
      </c>
      <c r="HI5" s="152" t="str" cm="1">
        <f t="array" ref="HI5">_xlfn.IFS(HI$1= 0,"", NOT(ISBLANK(CL5)), 0, ISBLANK(CL5), $Q5-$S5+GC5-BF5-DR5)</f>
        <v/>
      </c>
      <c r="HJ5" s="152" t="str" cm="1">
        <f t="array" ref="HJ5">_xlfn.IFS(HJ$1= 0,"", NOT(ISBLANK(CM5)), 0, ISBLANK(CM5), $Q5-$S5+GD5-BG5-DS5)</f>
        <v/>
      </c>
      <c r="HK5" s="152" t="str" cm="1">
        <f t="array" ref="HK5">_xlfn.IFS(HK$1= 0,"", NOT(ISBLANK(CN5)), 0, ISBLANK(CN5), $Q5-$S5+GE5-BH5-DT5)</f>
        <v/>
      </c>
      <c r="HL5" s="153" t="str" cm="1">
        <f t="array" ref="HL5">_xlfn.IFS(HL$1= 0,"", NOT(ISBLANK(CO5)), 0, ISBLANK(CO5), $Q5-$S5+GF5-BI5-DU5)</f>
        <v/>
      </c>
      <c r="HM5" s="153" t="str" cm="1">
        <f t="array" ref="HM5">_xlfn.IFS(HM$1= 0,"", NOT(ISBLANK(DE5)), 0, ISBLANK(DE5), $Q5-$S5+IC5-BY5-#REF!)</f>
        <v/>
      </c>
      <c r="HN5" s="153" t="e" cm="1">
        <f t="array" ref="HN5">_xlfn.IFS(HN$1= 0,"", NOT(ISBLANK(DF5)), 0, ISBLANK(DF5), $Q5-$S5+ID5-BZ5-#REF!)</f>
        <v>#VALUE!</v>
      </c>
      <c r="HO5" s="153" t="e" cm="1">
        <f t="array" ref="HO5">_xlfn.IFS(HO$1= 0,"", NOT(ISBLANK(DG5)), 0, ISBLANK(DG5), $Q5-$S5+IE5-CA5-#REF!)</f>
        <v>#VALUE!</v>
      </c>
      <c r="HP5" s="153" t="e" cm="1">
        <f t="array" ref="HP5">_xlfn.IFS(HP$1= 0,"", NOT(ISBLANK(DH5)), 0, ISBLANK(DH5), $Q5-$S5+IF5-CB5-#REF!)</f>
        <v>#REF!</v>
      </c>
      <c r="HQ5" s="153" t="e" cm="1">
        <f t="array" ref="HQ5">_xlfn.IFS(HQ$1= 0,"", NOT(ISBLANK(DI5)), 0, ISBLANK(DI5), $Q5-$S5+IG5-CC5-#REF!)</f>
        <v>#VALUE!</v>
      </c>
      <c r="HR5" s="153" t="e" cm="1">
        <f t="array" ref="HR5">_xlfn.IFS(HR$1= 0,"", NOT(ISBLANK(DJ5)), 0, ISBLANK(DJ5), $Q5-$S5+IH5-CD5-EK5)</f>
        <v>#VALUE!</v>
      </c>
      <c r="HS5" s="153" t="e" cm="1">
        <f t="array" ref="HS5">_xlfn.IFS(HS$1= 0,"", NOT(ISBLANK(DK5)), 0, ISBLANK(DK5), $Q5-$S5+II5-CE5-EL5)</f>
        <v>#VALUE!</v>
      </c>
      <c r="HT5" s="153" t="e" cm="1">
        <f t="array" ref="HT5">_xlfn.IFS(HT$1= 0,"", NOT(ISBLANK(DL5)), 0, ISBLANK(DL5), $Q5-$S5+GV5-CF5-EM5)</f>
        <v>#VALUE!</v>
      </c>
      <c r="HU5" s="153" cm="1">
        <f t="array" ref="HU5">_xlfn.IFS(HU$1= 0,"", NOT(ISBLANK(DM5)), 0, ISBLANK(DM5), $Q5-$S5+GW5-CG5-EN5)</f>
        <v>-30.426284408017409</v>
      </c>
      <c r="HV5" s="153" t="str" cm="1">
        <f t="array" ref="HV5">_xlfn.IFS(HV$1= 0,"", NOT(ISBLANK(DN5)), 0, ISBLANK(DN5), $Q5-$S5+GX5-CH5-EO5)</f>
        <v/>
      </c>
      <c r="HW5" s="153" t="str" cm="1">
        <f t="array" ref="HW5">_xlfn.IFS(HW$1= 0,"", NOT(ISBLANK(DO5)), 0, ISBLANK(DO5), $Q5-$S5+GY5-CI5-EP5)</f>
        <v/>
      </c>
      <c r="HX5" s="153" t="str" cm="1">
        <f t="array" ref="HX5">_xlfn.IFS(HX$1= 0,"", NOT(ISBLANK(DP5)), 0, ISBLANK(DP5), $Q5-$S5+GZ5-CJ5-EQ5)</f>
        <v/>
      </c>
      <c r="HY5" s="153" t="str" cm="1">
        <f t="array" ref="HY5">_xlfn.IFS(HY$1= 0,"", NOT(ISBLANK(DQ5)), 0, ISBLANK(DQ5), $Q5-$S5+HA5-CK5-ER5)</f>
        <v/>
      </c>
      <c r="HZ5" s="153" t="str" cm="1">
        <f t="array" ref="HZ5">_xlfn.IFS(HZ$1= 0,"", NOT(ISBLANK(DR5)), 0, ISBLANK(DR5), $Q5-$S5+HB5-CL5-ES5)</f>
        <v/>
      </c>
      <c r="IA5" s="153" t="str" cm="1">
        <f t="array" ref="IA5">_xlfn.IFS(IA$1= 0,"", NOT(ISBLANK(DS5)), 0, ISBLANK(DS5), $Q5-$S5+HC5-CM5-ET5)</f>
        <v/>
      </c>
      <c r="IC5" s="99"/>
      <c r="ID5" s="18" t="s">
        <v>22</v>
      </c>
      <c r="IE5" s="23" t="s">
        <v>103</v>
      </c>
      <c r="IF5" s="24">
        <f>_xlfn.XLOOKUP($IE$5,$Z$2:$Z$18,AA2:AA18,"not found",0,1)</f>
        <v>33.28</v>
      </c>
      <c r="IG5" s="24">
        <f>_xlfn.XLOOKUP($IE$5,$Z$2:$Z$18,AB2:AB18,"not found",0,1)</f>
        <v>85.62</v>
      </c>
      <c r="IH5" s="24">
        <f>_xlfn.XLOOKUP($IE$5,$Z$2:$Z$18,AC2:AC18,"not found",0,1)</f>
        <v>65</v>
      </c>
      <c r="II5" s="99"/>
    </row>
    <row r="6" spans="1:246" ht="17.25" customHeight="1" x14ac:dyDescent="0.3">
      <c r="A6" s="144">
        <v>1</v>
      </c>
      <c r="B6" s="92" t="s">
        <v>227</v>
      </c>
      <c r="C6" s="106" t="s">
        <v>86</v>
      </c>
      <c r="D6" s="107" t="s">
        <v>85</v>
      </c>
      <c r="E6" s="131" t="s">
        <v>228</v>
      </c>
      <c r="F6" s="137">
        <v>84</v>
      </c>
      <c r="G6" s="2">
        <v>87</v>
      </c>
      <c r="H6" s="2">
        <v>83</v>
      </c>
      <c r="I6" s="2">
        <v>78</v>
      </c>
      <c r="J6" s="2">
        <v>74</v>
      </c>
      <c r="K6" s="2">
        <v>69</v>
      </c>
      <c r="L6" s="2">
        <v>64</v>
      </c>
      <c r="M6" s="140">
        <v>60</v>
      </c>
      <c r="N6" s="137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38">
        <v>0</v>
      </c>
      <c r="P6" s="133">
        <v>1</v>
      </c>
      <c r="Q6" s="94">
        <f t="shared" si="3"/>
        <v>80</v>
      </c>
      <c r="R6" s="1">
        <v>2</v>
      </c>
      <c r="S6" s="1"/>
      <c r="T6" s="2">
        <v>70.73</v>
      </c>
      <c r="U6" s="2">
        <v>99.31</v>
      </c>
      <c r="V6" s="82">
        <f t="shared" si="2"/>
        <v>75.5</v>
      </c>
      <c r="W6" s="59">
        <v>70</v>
      </c>
      <c r="X6" s="108">
        <v>5.5</v>
      </c>
      <c r="Z6" s="5" t="s">
        <v>105</v>
      </c>
      <c r="AA6" s="2">
        <v>316.86</v>
      </c>
      <c r="AB6" s="2">
        <v>86.55</v>
      </c>
      <c r="AC6" s="61">
        <v>40</v>
      </c>
      <c r="AD6" s="158">
        <v>40</v>
      </c>
      <c r="AE6" s="155">
        <v>28</v>
      </c>
      <c r="AF6" s="61"/>
      <c r="AL6" s="85" t="s">
        <v>254</v>
      </c>
      <c r="AM6" s="84">
        <v>211.31</v>
      </c>
      <c r="AN6" s="42">
        <v>31.68</v>
      </c>
      <c r="AO6" s="80">
        <v>75.400000000000006</v>
      </c>
      <c r="AP6" s="42">
        <v>236.06</v>
      </c>
      <c r="AQ6" s="42">
        <v>36.96</v>
      </c>
      <c r="AR6" s="43">
        <v>75.400000000000006</v>
      </c>
      <c r="AT6" s="99"/>
      <c r="AU6" s="105"/>
      <c r="AV6" s="105">
        <v>6.6</v>
      </c>
      <c r="AW6" s="105">
        <v>15.4</v>
      </c>
      <c r="AX6" s="105">
        <v>14.5</v>
      </c>
      <c r="AY6" s="105">
        <v>15.8</v>
      </c>
      <c r="AZ6" s="105">
        <v>9</v>
      </c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>
        <v>13.82</v>
      </c>
      <c r="BL6" s="105">
        <v>14.34</v>
      </c>
      <c r="BM6" s="105">
        <v>14.86</v>
      </c>
      <c r="BN6" s="105">
        <v>15.38</v>
      </c>
      <c r="BO6" s="105">
        <v>15.9</v>
      </c>
      <c r="BP6" s="105"/>
      <c r="BQ6" s="105"/>
      <c r="BR6" s="105"/>
      <c r="BS6" s="105"/>
      <c r="BT6" s="105"/>
      <c r="BU6" s="105"/>
      <c r="BV6" s="105"/>
      <c r="BW6" s="105"/>
      <c r="BX6" s="105"/>
      <c r="BZ6" s="99"/>
      <c r="CA6" s="105" t="s">
        <v>32</v>
      </c>
      <c r="CB6" s="105"/>
      <c r="CC6" s="105"/>
      <c r="CD6" s="105"/>
      <c r="CE6" s="105"/>
      <c r="CF6" s="105"/>
      <c r="CG6" s="105"/>
      <c r="CH6" s="105"/>
      <c r="CI6" s="105"/>
      <c r="CJ6" s="105"/>
      <c r="CK6" s="105"/>
      <c r="CL6" s="105"/>
      <c r="CM6" s="105"/>
      <c r="CN6" s="105"/>
      <c r="CO6" s="105"/>
      <c r="CP6" s="105" t="s">
        <v>32</v>
      </c>
      <c r="CQ6" s="105"/>
      <c r="CR6" s="105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5"/>
      <c r="DE6" s="99"/>
      <c r="DF6" s="99"/>
      <c r="DG6" s="105"/>
      <c r="DH6" s="105"/>
      <c r="DI6" s="105"/>
      <c r="DJ6" s="105"/>
      <c r="DK6" s="105"/>
      <c r="DL6" s="105"/>
      <c r="DM6" s="105"/>
      <c r="DN6" s="105"/>
      <c r="DO6" s="105"/>
      <c r="DP6" s="105"/>
      <c r="DQ6" s="105"/>
      <c r="DR6" s="105"/>
      <c r="DS6" s="105"/>
      <c r="DT6" s="105"/>
      <c r="DU6" s="105"/>
      <c r="DV6" s="105"/>
      <c r="DW6" s="105"/>
      <c r="DX6" s="105"/>
      <c r="DY6" s="105"/>
      <c r="DZ6" s="105"/>
      <c r="EA6" s="105"/>
      <c r="EB6" s="105"/>
      <c r="EC6" s="105"/>
      <c r="ED6" s="105"/>
      <c r="EE6" s="105"/>
      <c r="EF6" s="105"/>
      <c r="EG6" s="105"/>
      <c r="EH6" s="105"/>
      <c r="EI6" s="105"/>
      <c r="EJ6" s="105"/>
      <c r="EL6" s="146" cm="1">
        <f t="array" ref="EL6">IF(OR(EL$1=0, $A6="", _xlfn.XLOOKUP(EL$1, $Z$2:$Z$18, $AD$2:$AD$18, "")=""),"",SQRT((_xlfn.XLOOKUP(EL$1,$Z$2:$Z$18,$AA$2:$AA$18)-$T6)^2+(_xlfn.XLOOKUP(EL$1,$Z$2:$Z$18,$AB$2:$AB$18)-$U6)^2+(_xlfn.XLOOKUP(EL$1,$Z$2:$Z$18,$AC$2:$AC$18-$V6)^2)))</f>
        <v>143.40662118605263</v>
      </c>
      <c r="EM6" s="96" cm="1">
        <f t="array" ref="EM6">IF(OR(EM$1=0, $A6="", _xlfn.XLOOKUP(EM$1, $Z$2:$Z$18, $AD$2:$AD$18, "")=""),"",SQRT((_xlfn.XLOOKUP(EM$1,$Z$2:$Z$18,$AA$2:$AA$18)-$T6)^2+(_xlfn.XLOOKUP(EM$1,$Z$2:$Z$18,$AB$2:$AB$18)-$U6)^2+(_xlfn.XLOOKUP(EM$1,$Z$2:$Z$18,$AC$2:$AC$18-$V6)^2)))</f>
        <v>41.23310078080474</v>
      </c>
      <c r="EN6" s="96" cm="1">
        <f t="array" ref="EN6">IF(OR(EN$1=0, $A6="", _xlfn.XLOOKUP(EN$1, $Z$2:$Z$18, $AD$2:$AD$18, "")=""),"",SQRT((_xlfn.XLOOKUP(EN$1,$Z$2:$Z$18,$AA$2:$AA$18)-$T6)^2+(_xlfn.XLOOKUP(EN$1,$Z$2:$Z$18,$AB$2:$AB$18)-$U6)^2+(_xlfn.XLOOKUP(EN$1,$Z$2:$Z$18,$AC$2:$AC$18-$V6)^2)))</f>
        <v>67.636925565847534</v>
      </c>
      <c r="EO6" s="96" cm="1">
        <f t="array" ref="EO6">IF(OR(EO$1=0, $A6="", _xlfn.XLOOKUP(EO$1, $Z$2:$Z$18, $AD$2:$AD$18, "")=""),"",SQRT((_xlfn.XLOOKUP(EO$1,$Z$2:$Z$18,$AA$2:$AA$18)-$T6)^2+(_xlfn.XLOOKUP(EO$1,$Z$2:$Z$18,$AB$2:$AB$18)-$U6)^2+(_xlfn.XLOOKUP(EO$1,$Z$2:$Z$18,$AC$2:$AC$18-$V6)^2)))</f>
        <v>165.94536600941888</v>
      </c>
      <c r="EP6" s="96" cm="1">
        <f t="array" ref="EP6">IF(OR(EP$1=0, $A6="", _xlfn.XLOOKUP(EP$1, $Z$2:$Z$18, $AD$2:$AD$18, "")=""),"",SQRT((_xlfn.XLOOKUP(EP$1,$Z$2:$Z$18,$AA$2:$AA$18)-$T6)^2+(_xlfn.XLOOKUP(EP$1,$Z$2:$Z$18,$AB$2:$AB$18)-$U6)^2+(_xlfn.XLOOKUP(EP$1,$Z$2:$Z$18,$AC$2:$AC$18-$V6)^2)))</f>
        <v>249.00410538784294</v>
      </c>
      <c r="EQ6" s="96" cm="1">
        <f t="array" ref="EQ6">IF(OR(EQ$1=0, $A6="", _xlfn.XLOOKUP(EQ$1, $Z$2:$Z$18, $AD$2:$AD$18, "")=""),"",SQRT((_xlfn.XLOOKUP(EQ$1,$Z$2:$Z$18,$AA$2:$AA$18)-$T6)^2+(_xlfn.XLOOKUP(EQ$1,$Z$2:$Z$18,$AB$2:$AB$18)-$U6)^2+(_xlfn.XLOOKUP(EQ$1,$Z$2:$Z$18,$AC$2:$AC$18-$V6)^2)))</f>
        <v>131.29101416319398</v>
      </c>
      <c r="ER6" s="96" cm="1">
        <f t="array" ref="ER6">IF(OR(ER$1=0, $A6="", _xlfn.XLOOKUP(ER$1, $Z$2:$Z$18, $AD$2:$AD$18, "")=""),"",SQRT((_xlfn.XLOOKUP(ER$1,$Z$2:$Z$18,$AA$2:$AA$18)-$T6)^2+(_xlfn.XLOOKUP(ER$1,$Z$2:$Z$18,$AB$2:$AB$18)-$U6)^2+(_xlfn.XLOOKUP(ER$1,$Z$2:$Z$18,$AC$2:$AC$18-$V6)^2)))</f>
        <v>131.29101416319398</v>
      </c>
      <c r="ES6" s="96" t="str" cm="1">
        <f t="array" ref="ES6">IF(OR(ES$1=0, $A6="", _xlfn.XLOOKUP(ES$1, $Z$2:$Z$18, $AD$2:$AD$18, "")=""),"",SQRT((_xlfn.XLOOKUP(ES$1,$Z$2:$Z$18,$AA$2:$AA$18)-$T6)^2+(_xlfn.XLOOKUP(ES$1,$Z$2:$Z$18,$AB$2:$AB$18)-$U6)^2+(_xlfn.XLOOKUP(ES$1,$Z$2:$Z$18,$AC$2:$AC$18-$V6)^2)))</f>
        <v/>
      </c>
      <c r="ET6" s="97" t="str" cm="1">
        <f t="array" ref="ET6">IF(OR(ET$1=0, $A6="", _xlfn.XLOOKUP(ET$1, $Z$2:$Z$18, $AD$2:$AD$18, "")=""),"",SQRT((_xlfn.XLOOKUP(ET$1,$Z$2:$Z$18,$AA$2:$AA$18)-$T6)^2+(_xlfn.XLOOKUP(ET$1,$Z$2:$Z$18,$AB$2:$AB$18)-$U6)^2+(_xlfn.XLOOKUP(ET$1,$Z$2:$Z$18,$AC$2:$AC$18-$V6)^2)))</f>
        <v/>
      </c>
      <c r="EU6" s="97" t="str" cm="1">
        <f t="array" ref="EU6">IF(OR(EU$1=0, $A6="", _xlfn.XLOOKUP(EU$1, $Z$2:$Z$18, $AD$2:$AD$18, "")=""),"",SQRT((_xlfn.XLOOKUP(EU$1,$Z$2:$Z$18,$AA$2:$AA$18)-$T6)^2+(_xlfn.XLOOKUP(EU$1,$Z$2:$Z$18,$AB$2:$AB$18)-$U6)^2+(_xlfn.XLOOKUP(EU$1,$Z$2:$Z$18,$AC$2:$AC$18-$V6)^2)))</f>
        <v/>
      </c>
      <c r="EV6" s="97" t="str" cm="1">
        <f t="array" ref="EV6">IF(OR(EV$1=0, $A6="", _xlfn.XLOOKUP(EV$1, $Z$2:$Z$18, $AD$2:$AD$18, "")=""),"",SQRT((_xlfn.XLOOKUP(EV$1,$Z$2:$Z$18,$AA$2:$AA$18)-$T6)^2+(_xlfn.XLOOKUP(EV$1,$Z$2:$Z$18,$AB$2:$AB$18)-$U6)^2+(_xlfn.XLOOKUP(EV$1,$Z$2:$Z$18,$AC$2:$AC$18-$V6)^2)))</f>
        <v/>
      </c>
      <c r="EW6" s="97" t="str" cm="1">
        <f t="array" ref="EW6">IF(OR(EW$1=0, $A6="", _xlfn.XLOOKUP(EW$1, $Z$2:$Z$18, $AD$2:$AD$18, "")=""),"",SQRT((_xlfn.XLOOKUP(EW$1,$Z$2:$Z$18,$AA$2:$AA$18)-$T6)^2+(_xlfn.XLOOKUP(EW$1,$Z$2:$Z$18,$AB$2:$AB$18)-$U6)^2+(_xlfn.XLOOKUP(EW$1,$Z$2:$Z$18,$AC$2:$AC$18-$V6)^2)))</f>
        <v/>
      </c>
      <c r="EX6" s="97" t="str" cm="1">
        <f t="array" ref="EX6">IF(OR(EX$1=0, $A6="", _xlfn.XLOOKUP(EX$1, $Z$2:$Z$18, $AD$2:$AD$18, "")=""),"",SQRT((_xlfn.XLOOKUP(EX$1,$Z$2:$Z$18,$AA$2:$AA$18)-$T6)^2+(_xlfn.XLOOKUP(EX$1,$Z$2:$Z$18,$AB$2:$AB$18)-$U6)^2+(_xlfn.XLOOKUP(EX$1,$Z$2:$Z$18,$AC$2:$AC$18-$V6)^2)))</f>
        <v/>
      </c>
      <c r="EY6" s="97" t="str" cm="1">
        <f t="array" ref="EY6">IF(OR(EY$1=0, $A6="", _xlfn.XLOOKUP(EY$1, $Z$2:$Z$18, $AD$2:$AD$18, "")=""),"",SQRT((_xlfn.XLOOKUP(EY$1,$Z$2:$Z$18,$AA$2:$AA$18)-$T6)^2+(_xlfn.XLOOKUP(EY$1,$Z$2:$Z$18,$AB$2:$AB$18)-$U6)^2+(_xlfn.XLOOKUP(EY$1,$Z$2:$Z$18,$AC$2:$AC$18-$V6)^2)))</f>
        <v/>
      </c>
      <c r="EZ6" s="98" t="str" cm="1">
        <f t="array" ref="EZ6">IF(OR(EZ$1=0, $A6="", _xlfn.XLOOKUP(EZ$1, $Z$2:$Z$18, $AD$2:$AD$18, "")=""),"",SQRT((_xlfn.XLOOKUP(EZ$1,$Z$2:$Z$18,$AA$2:$AA$18)-$T6)^2+(_xlfn.XLOOKUP(EZ$1,$Z$2:$Z$18,$AB$2:$AB$18)-$U6)^2+(_xlfn.XLOOKUP(EZ$1,$Z$2:$Z$18,$AC$2:$AC$18-$V6)^2)))</f>
        <v/>
      </c>
      <c r="FA6" s="146" t="str" cm="1">
        <f t="array" ref="FA6">IF(OR(FA$1=0, $A6="", _xlfn.XLOOKUP(FA$1, $Z$2:$Z$18, $AD$2:$AD$18, "")=""),"",SQRT((_xlfn.XLOOKUP(FA$1,$Z$2:$Z$18,$AA$2:$AA$18)-$T6)^2+(_xlfn.XLOOKUP(FA$1,$Z$2:$Z$18,$AB$2:$AB$18)-$U6)^2+(_xlfn.XLOOKUP(FA$1,$Z$2:$Z$18,$AC$2:$AC$18-$V6)^2)))</f>
        <v/>
      </c>
      <c r="FB6" s="96" t="str" cm="1">
        <f t="array" ref="FB6">IF(OR(FB$1=0, $A6="", _xlfn.XLOOKUP(FB$1, $Z$2:$Z$18, $AD$2:$AD$18, "")=""),"",SQRT((_xlfn.XLOOKUP(FB$1,$Z$2:$Z$18,$AA$2:$AA$18)-$T6)^2+(_xlfn.XLOOKUP(FB$1,$Z$2:$Z$18,$AB$2:$AB$18)-$U6)^2+(_xlfn.XLOOKUP(FB$1,$Z$2:$Z$18,$AC$2:$AC$18-$V6)^2)))</f>
        <v/>
      </c>
      <c r="FC6" s="96" t="str" cm="1">
        <f t="array" ref="FC6">IF(OR(FC$1=0, $A6="", _xlfn.XLOOKUP(FC$1, $Z$2:$Z$18, $AD$2:$AD$18, "")=""),"",SQRT((_xlfn.XLOOKUP(FC$1,$Z$2:$Z$18,$AA$2:$AA$18)-$T6)^2+(_xlfn.XLOOKUP(FC$1,$Z$2:$Z$18,$AB$2:$AB$18)-$U6)^2+(_xlfn.XLOOKUP(FC$1,$Z$2:$Z$18,$AC$2:$AC$18-$V6)^2)))</f>
        <v/>
      </c>
      <c r="FD6" s="96" t="str" cm="1">
        <f t="array" ref="FD6">IF(OR(FD$1=0, $A6="", _xlfn.XLOOKUP(FD$1, $Z$2:$Z$18, $AD$2:$AD$18, "")=""),"",SQRT((_xlfn.XLOOKUP(FD$1,$Z$2:$Z$18,$AA$2:$AA$18)-$T6)^2+(_xlfn.XLOOKUP(FD$1,$Z$2:$Z$18,$AB$2:$AB$18)-$U6)^2+(_xlfn.XLOOKUP(FD$1,$Z$2:$Z$18,$AC$2:$AC$18-$V6)^2)))</f>
        <v/>
      </c>
      <c r="FE6" s="96" t="str" cm="1">
        <f t="array" ref="FE6">IF(OR(FE$1=0, $A6="", _xlfn.XLOOKUP(FE$1, $Z$2:$Z$18, $AD$2:$AD$18, "")=""),"",SQRT((_xlfn.XLOOKUP(FE$1,$Z$2:$Z$18,$AA$2:$AA$18)-$T6)^2+(_xlfn.XLOOKUP(FE$1,$Z$2:$Z$18,$AB$2:$AB$18)-$U6)^2+(_xlfn.XLOOKUP(FE$1,$Z$2:$Z$18,$AC$2:$AC$18-$V6)^2)))</f>
        <v/>
      </c>
      <c r="FF6" s="96" t="str" cm="1">
        <f t="array" ref="FF6">IF(OR(FF$1=0, $A6="", _xlfn.XLOOKUP(FF$1, $Z$2:$Z$18, $AD$2:$AD$18, "")=""),"",SQRT((_xlfn.XLOOKUP(FF$1,$Z$2:$Z$18,$AA$2:$AA$18)-$T6)^2+(_xlfn.XLOOKUP(FF$1,$Z$2:$Z$18,$AB$2:$AB$18)-$U6)^2+(_xlfn.XLOOKUP(FF$1,$Z$2:$Z$18,$AC$2:$AC$18-$V6)^2)))</f>
        <v/>
      </c>
      <c r="FG6" s="96" t="str" cm="1">
        <f t="array" ref="FG6">IF(OR(FG$1=0, $A6="", _xlfn.XLOOKUP(FG$1, $Z$2:$Z$18, $AD$2:$AD$18, "")=""),"",SQRT((_xlfn.XLOOKUP(FG$1,$Z$2:$Z$18,$AA$2:$AA$18)-$T6)^2+(_xlfn.XLOOKUP(FG$1,$Z$2:$Z$18,$AB$2:$AB$18)-$U6)^2+(_xlfn.XLOOKUP(FG$1,$Z$2:$Z$18,$AC$2:$AC$18-$V6)^2)))</f>
        <v/>
      </c>
      <c r="FH6" s="96" t="str" cm="1">
        <f t="array" ref="FH6">IF(OR(FH$1=0, $A6="", _xlfn.XLOOKUP(FH$1, $Z$2:$Z$18, $AD$2:$AD$18, "")=""),"",SQRT((_xlfn.XLOOKUP(FH$1,$Z$2:$Z$18,$AA$2:$AA$18)-$T6)^2+(_xlfn.XLOOKUP(FH$1,$Z$2:$Z$18,$AB$2:$AB$18)-$U6)^2+(_xlfn.XLOOKUP(FH$1,$Z$2:$Z$18,$AC$2:$AC$18-$V6)^2)))</f>
        <v/>
      </c>
      <c r="FI6" s="97" t="str" cm="1">
        <f t="array" ref="FI6">IF(OR(FI$1=0, $A6="", _xlfn.XLOOKUP(FI$1, $Z$2:$Z$18, $AD$2:$AD$18, "")=""),"",SQRT((_xlfn.XLOOKUP(FI$1,$Z$2:$Z$18,$AA$2:$AA$18)-$T6)^2+(_xlfn.XLOOKUP(FI$1,$Z$2:$Z$18,$AB$2:$AB$18)-$U6)^2+(_xlfn.XLOOKUP(FI$1,$Z$2:$Z$18,$AC$2:$AC$18-$V6)^2)))</f>
        <v/>
      </c>
      <c r="FJ6" s="97" t="str" cm="1">
        <f t="array" ref="FJ6">IF(OR(FJ$1=0, $A6="", _xlfn.XLOOKUP(FJ$1, $Z$2:$Z$18, $AD$2:$AD$18, "")=""),"",SQRT((_xlfn.XLOOKUP(FJ$1,$Z$2:$Z$18,$AA$2:$AA$18)-$T6)^2+(_xlfn.XLOOKUP(FJ$1,$Z$2:$Z$18,$AB$2:$AB$18)-$U6)^2+(_xlfn.XLOOKUP(FJ$1,$Z$2:$Z$18,$AC$2:$AC$18-$V6)^2)))</f>
        <v/>
      </c>
      <c r="FK6" s="97" t="str" cm="1">
        <f t="array" ref="FK6">IF(OR(FK$1=0, $A6="", _xlfn.XLOOKUP(FK$1, $Z$2:$Z$18, $AD$2:$AD$18, "")=""),"",SQRT((_xlfn.XLOOKUP(FK$1,$Z$2:$Z$18,$AA$2:$AA$18)-$T6)^2+(_xlfn.XLOOKUP(FK$1,$Z$2:$Z$18,$AB$2:$AB$18)-$U6)^2+(_xlfn.XLOOKUP(FK$1,$Z$2:$Z$18,$AC$2:$AC$18-$V6)^2)))</f>
        <v/>
      </c>
      <c r="FL6" s="97" t="str" cm="1">
        <f t="array" ref="FL6">IF(OR(FL$1=0, $A6="", _xlfn.XLOOKUP(FL$1, $Z$2:$Z$18, $AD$2:$AD$18, "")=""),"",SQRT((_xlfn.XLOOKUP(FL$1,$Z$2:$Z$18,$AA$2:$AA$18)-$T6)^2+(_xlfn.XLOOKUP(FL$1,$Z$2:$Z$18,$AB$2:$AB$18)-$U6)^2+(_xlfn.XLOOKUP(FL$1,$Z$2:$Z$18,$AC$2:$AC$18-$V6)^2)))</f>
        <v/>
      </c>
      <c r="FM6" s="97" t="str" cm="1">
        <f t="array" ref="FM6">IF(OR(FM$1=0, $A6="", _xlfn.XLOOKUP(FM$1, $Z$2:$Z$18, $AD$2:$AD$18, "")=""),"",SQRT((_xlfn.XLOOKUP(FM$1,$Z$2:$Z$18,$AA$2:$AA$18)-$T6)^2+(_xlfn.XLOOKUP(FM$1,$Z$2:$Z$18,$AB$2:$AB$18)-$U6)^2+(_xlfn.XLOOKUP(FM$1,$Z$2:$Z$18,$AC$2:$AC$18-$V6)^2)))</f>
        <v/>
      </c>
      <c r="FN6" s="97" t="str" cm="1">
        <f t="array" ref="FN6">IF(OR(FN$1=0, $A6="", _xlfn.XLOOKUP(FN$1, $Z$2:$Z$18, $AD$2:$AD$18, "")=""),"",SQRT((_xlfn.XLOOKUP(FN$1,$Z$2:$Z$18,$AA$2:$AA$18)-$T6)^2+(_xlfn.XLOOKUP(FN$1,$Z$2:$Z$18,$AB$2:$AB$18)-$U6)^2+(_xlfn.XLOOKUP(FN$1,$Z$2:$Z$18,$AC$2:$AC$18-$V6)^2)))</f>
        <v/>
      </c>
      <c r="FO6" s="98" t="str" cm="1">
        <f t="array" ref="FO6">IF(OR(FO$1=0, $A6="", _xlfn.XLOOKUP(FO$1, $Z$2:$Z$18, $AD$2:$AD$18, "")=""),"",SQRT((_xlfn.XLOOKUP(FO$1,$Z$2:$Z$18,$AA$2:$AA$18)-$T6)^2+(_xlfn.XLOOKUP(FO$1,$Z$2:$Z$18,$AB$2:$AB$18)-$U6)^2+(_xlfn.XLOOKUP(FO$1,$Z$2:$Z$18,$AC$2:$AC$18-$V6)^2)))</f>
        <v/>
      </c>
      <c r="FP6" s="99"/>
      <c r="FQ6" s="99"/>
      <c r="FR6" s="100">
        <f>IFERROR(-ABS(10*LOG10(($R6/(4*PI()*CONVERT(EL6,"ft","m")^2)))),0)</f>
        <v>-40.793482006550228</v>
      </c>
      <c r="FS6" s="109">
        <f>IFERROR(-ABS(10*LOG10(($R6/(4*PI()*CONVERT(EM6,"ft","m")^2)))),0)</f>
        <v>-29.967017847297129</v>
      </c>
      <c r="FT6" s="109">
        <f>IFERROR(-ABS(10*LOG10(($R6/(4*PI()*CONVERT(EN6,"ft","m")^2)))),0)</f>
        <v>-34.265775107601165</v>
      </c>
      <c r="FU6" s="109">
        <f>IFERROR(-ABS(10*LOG10(($R6/(4*PI()*CONVERT(EO6,"ft","m")^2)))),0)</f>
        <v>-42.061400523510564</v>
      </c>
      <c r="FV6" s="109">
        <f>IFERROR(-ABS(10*LOG10(($R6/(4*PI()*CONVERT(EP6,"ft","m")^2)))),0)</f>
        <v>-45.586228086283938</v>
      </c>
      <c r="FW6" s="109">
        <f>IFERROR(-ABS(10*LOG10(($R6/(4*PI()*CONVERT(EQ6,"ft","m")^2)))),0)</f>
        <v>-40.026797998267341</v>
      </c>
      <c r="FX6" s="109">
        <f>IFERROR(-ABS(10*LOG10(($R6/(4*PI()*CONVERT(ER6,"ft","m")^2)))),0)</f>
        <v>-40.026797998267341</v>
      </c>
      <c r="FY6" s="109">
        <f>IFERROR(-ABS(10*LOG10(($R6/(4*PI()*CONVERT(ES6,"ft","m")^2)))),0)</f>
        <v>0</v>
      </c>
      <c r="FZ6" s="110">
        <f>IFERROR(-ABS(10*LOG10(($R6/(4*PI()*CONVERT(ET6,"ft","m")^2)))),0)</f>
        <v>0</v>
      </c>
      <c r="GA6" s="110">
        <f>IFERROR(-ABS(10*LOG10(($R6/(4*PI()*CONVERT(EU6,"ft","m")^2)))),0)</f>
        <v>0</v>
      </c>
      <c r="GB6" s="110">
        <f>IFERROR(-ABS(10*LOG10(($R6/(4*PI()*CONVERT(EV6,"ft","m")^2)))),0)</f>
        <v>0</v>
      </c>
      <c r="GC6" s="110">
        <f>IFERROR(-ABS(10*LOG10(($R6/(4*PI()*CONVERT(EW6,"ft","m")^2)))),0)</f>
        <v>0</v>
      </c>
      <c r="GD6" s="110">
        <f>IFERROR(-ABS(10*LOG10(($R6/(4*PI()*CONVERT(EX6,"ft","m")^2)))),0)</f>
        <v>0</v>
      </c>
      <c r="GE6" s="110">
        <f>IFERROR(-ABS(10*LOG10(($R6/(4*PI()*CONVERT(EY6,"ft","m")^2)))),0)</f>
        <v>0</v>
      </c>
      <c r="GF6" s="111">
        <f>IFERROR(-ABS(10*LOG10(($R6/(4*PI()*CONVERT(EZ6,"ft","m")^2)))),0)</f>
        <v>0</v>
      </c>
      <c r="GG6" s="100">
        <f>IFERROR(-ABS(10*LOG10(($R6/(4*PI()*CONVERT(FA6,"ft","m")^2)))),0)</f>
        <v>0</v>
      </c>
      <c r="GH6" s="109">
        <f>IFERROR(-ABS(10*LOG10(($R6/(4*PI()*CONVERT(FB6,"ft","m")^2)))),0)</f>
        <v>0</v>
      </c>
      <c r="GI6" s="109">
        <f>IFERROR(-ABS(10*LOG10(($R6/(4*PI()*CONVERT(FC6,"ft","m")^2)))),0)</f>
        <v>0</v>
      </c>
      <c r="GJ6" s="109">
        <f>IFERROR(-ABS(10*LOG10(($R6/(4*PI()*CONVERT(FD6,"ft","m")^2)))),0)</f>
        <v>0</v>
      </c>
      <c r="GK6" s="109">
        <f>IFERROR(-ABS(10*LOG10(($R6/(4*PI()*CONVERT(FE6,"ft","m")^2)))),0)</f>
        <v>0</v>
      </c>
      <c r="GL6" s="109">
        <f>IFERROR(-ABS(10*LOG10(($R6/(4*PI()*CONVERT(FF6,"ft","m")^2)))),0)</f>
        <v>0</v>
      </c>
      <c r="GM6" s="109">
        <f>IFERROR(-ABS(10*LOG10(($R6/(4*PI()*CONVERT(FG6,"ft","m")^2)))),0)</f>
        <v>0</v>
      </c>
      <c r="GN6" s="109">
        <f>IFERROR(-ABS(10*LOG10(($R6/(4*PI()*CONVERT(FH6,"ft","m")^2)))),0)</f>
        <v>0</v>
      </c>
      <c r="GO6" s="110">
        <f>IFERROR(-ABS(10*LOG10(($R6/(4*PI()*CONVERT(FI6,"ft","m")^2)))),0)</f>
        <v>0</v>
      </c>
      <c r="GP6" s="110">
        <f>IFERROR(-ABS(10*LOG10(($R6/(4*PI()*CONVERT(FJ6,"ft","m")^2)))),0)</f>
        <v>0</v>
      </c>
      <c r="GQ6" s="110">
        <f>IFERROR(-ABS(10*LOG10(($R6/(4*PI()*CONVERT(FK6,"ft","m")^2)))),0)</f>
        <v>0</v>
      </c>
      <c r="GR6" s="110">
        <f>IFERROR(-ABS(10*LOG10(($R6/(4*PI()*CONVERT(FL6,"ft","m")^2)))),0)</f>
        <v>0</v>
      </c>
      <c r="GS6" s="110">
        <f>IFERROR(-ABS(10*LOG10(($R6/(4*PI()*CONVERT(FM6,"ft","m")^2)))),0)</f>
        <v>0</v>
      </c>
      <c r="GT6" s="110">
        <f>IFERROR(-ABS(10*LOG10(($R6/(4*PI()*CONVERT(FN6,"ft","m")^2)))),0)</f>
        <v>0</v>
      </c>
      <c r="GU6" s="111">
        <f>IFERROR(-ABS(10*LOG10(($R6/(4*PI()*CONVERT(FO6,"ft","m")^2)))),0)</f>
        <v>0</v>
      </c>
      <c r="GW6" s="99"/>
      <c r="GX6" s="151" cm="1">
        <f t="array" ref="GX6">_xlfn.IFS(GX$1= 0,"", NOT(ISBLANK(CA6)), 0, ISBLANK(CA6), $Q6-$S6+FR6-AU6-DG6)</f>
        <v>0</v>
      </c>
      <c r="GY6" s="152" cm="1">
        <f t="array" ref="GY6">_xlfn.IFS(GY$1= 0,"", NOT(ISBLANK(CB6)), 0, ISBLANK(CB6), $Q6-$S6+FS6-AV6-DH6)</f>
        <v>43.43298215270287</v>
      </c>
      <c r="GZ6" s="152" cm="1">
        <f t="array" ref="GZ6">_xlfn.IFS(GZ$1= 0,"", NOT(ISBLANK(CC6)), 0, ISBLANK(CC6), $Q6-$S6+FT6-AW6-DI6)</f>
        <v>30.334224892398836</v>
      </c>
      <c r="HA6" s="152" cm="1">
        <f t="array" ref="HA6">_xlfn.IFS(HA$1= 0,"", NOT(ISBLANK(CD6)), 0, ISBLANK(CD6), $Q6-$S6+FU6-AX6-DJ6)</f>
        <v>23.438599476489436</v>
      </c>
      <c r="HB6" s="152" cm="1">
        <f t="array" ref="HB6">_xlfn.IFS(HB$1= 0,"", NOT(ISBLANK(CE6)), 0, ISBLANK(CE6), $Q6-$S6+FV6-AY6-DK6)</f>
        <v>18.613771913716061</v>
      </c>
      <c r="HC6" s="152" cm="1">
        <f t="array" ref="HC6">_xlfn.IFS(HC$1= 0,"", NOT(ISBLANK(CF6)), 0, ISBLANK(CF6), $Q6-$S6+FW6-AZ6-DL6)</f>
        <v>30.973202001732659</v>
      </c>
      <c r="HD6" s="152" cm="1">
        <f t="array" ref="HD6">_xlfn.IFS(HD$1= 0,"", NOT(ISBLANK(CG6)), 0, ISBLANK(CG6), $Q6-$S6+FX6-BA6-DM6)</f>
        <v>39.973202001732659</v>
      </c>
      <c r="HE6" s="152" t="str" cm="1">
        <f t="array" ref="HE6">_xlfn.IFS(HE$1= 0,"", NOT(ISBLANK(CH6)), 0, ISBLANK(CH6), $Q6-$S6+FY6-BB6-DN6)</f>
        <v/>
      </c>
      <c r="HF6" s="152" t="str" cm="1">
        <f t="array" ref="HF6">_xlfn.IFS(HF$1= 0,"", NOT(ISBLANK(CI6)), 0, ISBLANK(CI6), $Q6-$S6+FZ6-BC6-DO6)</f>
        <v/>
      </c>
      <c r="HG6" s="152" t="str" cm="1">
        <f t="array" ref="HG6">_xlfn.IFS(HG$1= 0,"", NOT(ISBLANK(CJ6)), 0, ISBLANK(CJ6), $Q6-$S6+GA6-BD6-DP6)</f>
        <v/>
      </c>
      <c r="HH6" s="152" t="str" cm="1">
        <f t="array" ref="HH6">_xlfn.IFS(HH$1= 0,"", NOT(ISBLANK(CK6)), 0, ISBLANK(CK6), $Q6-$S6+GB6-BE6-DQ6)</f>
        <v/>
      </c>
      <c r="HI6" s="152" t="str" cm="1">
        <f t="array" ref="HI6">_xlfn.IFS(HI$1= 0,"", NOT(ISBLANK(CL6)), 0, ISBLANK(CL6), $Q6-$S6+GC6-BF6-DR6)</f>
        <v/>
      </c>
      <c r="HJ6" s="152" t="str" cm="1">
        <f t="array" ref="HJ6">_xlfn.IFS(HJ$1= 0,"", NOT(ISBLANK(CM6)), 0, ISBLANK(CM6), $Q6-$S6+GD6-BG6-DS6)</f>
        <v/>
      </c>
      <c r="HK6" s="152" t="str" cm="1">
        <f t="array" ref="HK6">_xlfn.IFS(HK$1= 0,"", NOT(ISBLANK(CN6)), 0, ISBLANK(CN6), $Q6-$S6+GE6-BH6-DT6)</f>
        <v/>
      </c>
      <c r="HL6" s="153" t="str" cm="1">
        <f t="array" ref="HL6">_xlfn.IFS(HL$1= 0,"", NOT(ISBLANK(CO6)), 0, ISBLANK(CO6), $Q6-$S6+GF6-BI6-DU6)</f>
        <v/>
      </c>
      <c r="HM6" s="153" t="str" cm="1">
        <f t="array" ref="HM6">_xlfn.IFS(HM$1= 0,"", NOT(ISBLANK(DE6)), 0, ISBLANK(DE6), $Q6-$S6+IC6-BY6-#REF!)</f>
        <v/>
      </c>
      <c r="HN6" s="153" t="e" cm="1">
        <f t="array" ref="HN6">_xlfn.IFS(HN$1= 0,"", NOT(ISBLANK(DF6)), 0, ISBLANK(DF6), $Q6-$S6+ID6-BZ6-#REF!)</f>
        <v>#VALUE!</v>
      </c>
      <c r="HO6" s="153" t="e" cm="1">
        <f t="array" ref="HO6">_xlfn.IFS(HO$1= 0,"", NOT(ISBLANK(DG6)), 0, ISBLANK(DG6), $Q6-$S6+IE6-CA6-#REF!)</f>
        <v>#VALUE!</v>
      </c>
      <c r="HP6" s="153" t="e" cm="1">
        <f t="array" ref="HP6">_xlfn.IFS(HP$1= 0,"", NOT(ISBLANK(DH6)), 0, ISBLANK(DH6), $Q6-$S6+IF6-CB6-#REF!)</f>
        <v>#REF!</v>
      </c>
      <c r="HQ6" s="153" t="e" cm="1">
        <f t="array" ref="HQ6">_xlfn.IFS(HQ$1= 0,"", NOT(ISBLANK(DI6)), 0, ISBLANK(DI6), $Q6-$S6+IG6-CC6-#REF!)</f>
        <v>#REF!</v>
      </c>
      <c r="HR6" s="153" cm="1">
        <f t="array" ref="HR6">_xlfn.IFS(HR$1= 0,"", NOT(ISBLANK(DJ6)), 0, ISBLANK(DJ6), $Q6-$S6+IH6-CD6-EK6)</f>
        <v>155.4</v>
      </c>
      <c r="HS6" s="153" cm="1">
        <f t="array" ref="HS6">_xlfn.IFS(HS$1= 0,"", NOT(ISBLANK(DK6)), 0, ISBLANK(DK6), $Q6-$S6+II6-CE6-EL6)</f>
        <v>-63.406621186052632</v>
      </c>
      <c r="HT6" s="153" cm="1">
        <f t="array" ref="HT6">_xlfn.IFS(HT$1= 0,"", NOT(ISBLANK(DL6)), 0, ISBLANK(DL6), $Q6-$S6+GV6-CF6-EM6)</f>
        <v>38.76689921919526</v>
      </c>
      <c r="HU6" s="153" cm="1">
        <f t="array" ref="HU6">_xlfn.IFS(HU$1= 0,"", NOT(ISBLANK(DM6)), 0, ISBLANK(DM6), $Q6-$S6+GW6-CG6-EN6)</f>
        <v>12.363074434152466</v>
      </c>
      <c r="HV6" s="153" t="str" cm="1">
        <f t="array" ref="HV6">_xlfn.IFS(HV$1= 0,"", NOT(ISBLANK(DN6)), 0, ISBLANK(DN6), $Q6-$S6+GX6-CH6-EO6)</f>
        <v/>
      </c>
      <c r="HW6" s="153" t="str" cm="1">
        <f t="array" ref="HW6">_xlfn.IFS(HW$1= 0,"", NOT(ISBLANK(DO6)), 0, ISBLANK(DO6), $Q6-$S6+GY6-CI6-EP6)</f>
        <v/>
      </c>
      <c r="HX6" s="153" t="str" cm="1">
        <f t="array" ref="HX6">_xlfn.IFS(HX$1= 0,"", NOT(ISBLANK(DP6)), 0, ISBLANK(DP6), $Q6-$S6+GZ6-CJ6-EQ6)</f>
        <v/>
      </c>
      <c r="HY6" s="153" t="str" cm="1">
        <f t="array" ref="HY6">_xlfn.IFS(HY$1= 0,"", NOT(ISBLANK(DQ6)), 0, ISBLANK(DQ6), $Q6-$S6+HA6-CK6-ER6)</f>
        <v/>
      </c>
      <c r="HZ6" s="153" t="str" cm="1">
        <f t="array" ref="HZ6">_xlfn.IFS(HZ$1= 0,"", NOT(ISBLANK(DR6)), 0, ISBLANK(DR6), $Q6-$S6+HB6-CL6-ES6)</f>
        <v/>
      </c>
      <c r="IA6" s="153" t="str" cm="1">
        <f t="array" ref="IA6">_xlfn.IFS(IA$1= 0,"", NOT(ISBLANK(DS6)), 0, ISBLANK(DS6), $Q6-$S6+HC6-CM6-ET6)</f>
        <v/>
      </c>
      <c r="IC6" s="99"/>
      <c r="ID6" s="18" t="s">
        <v>30</v>
      </c>
      <c r="IE6" s="23" t="s">
        <v>128</v>
      </c>
      <c r="IF6" s="24">
        <f>_xlfn.XLOOKUP($IE$6,$AL$2:$AL$28,AM2:AM28,"error",0,1)</f>
        <v>75.569999999999993</v>
      </c>
      <c r="IG6" s="25">
        <f>_xlfn.XLOOKUP($IE$6,$AL$2:$AL$28,AN2:AN28,"error",0,1)</f>
        <v>98.34</v>
      </c>
      <c r="IH6" s="26">
        <f>_xlfn.XLOOKUP($IE$6,$AL$2:$AL$28,AO2:AO28,"error",0,1)</f>
        <v>75.400000000000006</v>
      </c>
      <c r="II6" s="99"/>
    </row>
    <row r="7" spans="1:246" ht="17.25" customHeight="1" thickBot="1" x14ac:dyDescent="0.35">
      <c r="A7" s="144">
        <v>1</v>
      </c>
      <c r="B7" s="92" t="s">
        <v>87</v>
      </c>
      <c r="C7" s="106" t="s">
        <v>86</v>
      </c>
      <c r="D7" s="107" t="s">
        <v>85</v>
      </c>
      <c r="E7" s="131" t="s">
        <v>229</v>
      </c>
      <c r="F7" s="137">
        <v>73</v>
      </c>
      <c r="G7" s="2">
        <v>76</v>
      </c>
      <c r="H7" s="2">
        <v>75</v>
      </c>
      <c r="I7" s="2">
        <v>67</v>
      </c>
      <c r="J7" s="2">
        <v>61</v>
      </c>
      <c r="K7" s="2">
        <v>61</v>
      </c>
      <c r="L7" s="2">
        <v>56</v>
      </c>
      <c r="M7" s="140">
        <v>51</v>
      </c>
      <c r="N7" s="137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38">
        <v>0</v>
      </c>
      <c r="P7" s="133">
        <v>1</v>
      </c>
      <c r="Q7" s="94">
        <f t="shared" si="3"/>
        <v>71</v>
      </c>
      <c r="R7" s="1">
        <v>2</v>
      </c>
      <c r="S7" s="1"/>
      <c r="T7" s="2">
        <v>88.03</v>
      </c>
      <c r="U7" s="2">
        <v>101.44</v>
      </c>
      <c r="V7" s="82">
        <f t="shared" si="2"/>
        <v>74</v>
      </c>
      <c r="W7" s="59">
        <v>70</v>
      </c>
      <c r="X7" s="108">
        <v>4</v>
      </c>
      <c r="Z7" s="5" t="s">
        <v>106</v>
      </c>
      <c r="AA7" s="2">
        <v>14.23</v>
      </c>
      <c r="AB7" s="2">
        <v>213.83</v>
      </c>
      <c r="AC7" s="61">
        <v>45</v>
      </c>
      <c r="AD7" s="158">
        <v>40</v>
      </c>
      <c r="AE7" s="155">
        <v>32</v>
      </c>
      <c r="AF7" s="61"/>
      <c r="AL7" s="85" t="s">
        <v>98</v>
      </c>
      <c r="AM7" s="84">
        <v>236.29</v>
      </c>
      <c r="AN7" s="42">
        <v>37.729999999999997</v>
      </c>
      <c r="AO7" s="80">
        <v>75.400000000000006</v>
      </c>
      <c r="AP7" s="42">
        <v>233.65</v>
      </c>
      <c r="AQ7" s="42">
        <v>50.6</v>
      </c>
      <c r="AR7" s="43">
        <v>75.400000000000006</v>
      </c>
      <c r="AT7" s="99"/>
      <c r="AU7" s="105"/>
      <c r="AV7" s="105">
        <v>9.9</v>
      </c>
      <c r="AW7" s="105">
        <v>16.100000000000001</v>
      </c>
      <c r="AX7" s="105">
        <v>14.7</v>
      </c>
      <c r="AY7" s="105">
        <v>15.6</v>
      </c>
      <c r="AZ7" s="105">
        <v>12.6</v>
      </c>
      <c r="BA7" s="105"/>
      <c r="BB7" s="105"/>
      <c r="BC7" s="105"/>
      <c r="BD7" s="105"/>
      <c r="BE7" s="105"/>
      <c r="BF7" s="105"/>
      <c r="BG7" s="105"/>
      <c r="BH7" s="105"/>
      <c r="BI7" s="105"/>
      <c r="BJ7" s="105"/>
      <c r="BK7" s="105">
        <v>15.25</v>
      </c>
      <c r="BL7" s="105">
        <v>15.74</v>
      </c>
      <c r="BM7" s="105">
        <v>16.23</v>
      </c>
      <c r="BN7" s="105">
        <v>16.72</v>
      </c>
      <c r="BO7" s="105">
        <v>17.21</v>
      </c>
      <c r="BP7" s="105"/>
      <c r="BQ7" s="105"/>
      <c r="BR7" s="105"/>
      <c r="BS7" s="105"/>
      <c r="BT7" s="105"/>
      <c r="BU7" s="105"/>
      <c r="BV7" s="105"/>
      <c r="BW7" s="105"/>
      <c r="BX7" s="105"/>
      <c r="BZ7" s="99"/>
      <c r="CA7" s="105" t="s">
        <v>32</v>
      </c>
      <c r="CB7" s="105"/>
      <c r="CC7" s="105" t="s">
        <v>32</v>
      </c>
      <c r="CD7" s="105" t="s">
        <v>32</v>
      </c>
      <c r="CE7" s="105" t="s">
        <v>32</v>
      </c>
      <c r="CF7" s="105" t="s">
        <v>32</v>
      </c>
      <c r="CG7" s="105"/>
      <c r="CH7" s="105"/>
      <c r="CI7" s="105"/>
      <c r="CJ7" s="105"/>
      <c r="CK7" s="105"/>
      <c r="CL7" s="105"/>
      <c r="CM7" s="105"/>
      <c r="CN7" s="105"/>
      <c r="CO7" s="105"/>
      <c r="CP7" s="105" t="s">
        <v>32</v>
      </c>
      <c r="CQ7" s="105"/>
      <c r="CR7" s="105" t="s">
        <v>32</v>
      </c>
      <c r="CS7" s="105" t="s">
        <v>32</v>
      </c>
      <c r="CT7" s="105" t="s">
        <v>32</v>
      </c>
      <c r="CU7" s="105" t="s">
        <v>32</v>
      </c>
      <c r="CV7" s="105"/>
      <c r="CW7" s="105"/>
      <c r="CX7" s="105"/>
      <c r="CY7" s="105"/>
      <c r="CZ7" s="105"/>
      <c r="DA7" s="105"/>
      <c r="DB7" s="105"/>
      <c r="DC7" s="105"/>
      <c r="DD7" s="105"/>
      <c r="DE7" s="99"/>
      <c r="DF7" s="99"/>
      <c r="DG7" s="105"/>
      <c r="DH7" s="105"/>
      <c r="DI7" s="105"/>
      <c r="DJ7" s="105"/>
      <c r="DK7" s="105"/>
      <c r="DL7" s="105"/>
      <c r="DM7" s="105"/>
      <c r="DN7" s="105"/>
      <c r="DO7" s="105"/>
      <c r="DP7" s="105"/>
      <c r="DQ7" s="105"/>
      <c r="DR7" s="105"/>
      <c r="DS7" s="105"/>
      <c r="DT7" s="105"/>
      <c r="DU7" s="105"/>
      <c r="DV7" s="105"/>
      <c r="DW7" s="105"/>
      <c r="DX7" s="105"/>
      <c r="DY7" s="105"/>
      <c r="DZ7" s="105"/>
      <c r="EA7" s="105"/>
      <c r="EB7" s="105"/>
      <c r="EC7" s="105"/>
      <c r="ED7" s="105"/>
      <c r="EE7" s="105"/>
      <c r="EF7" s="105"/>
      <c r="EG7" s="105"/>
      <c r="EH7" s="105"/>
      <c r="EI7" s="105"/>
      <c r="EJ7" s="105"/>
      <c r="EL7" s="146" cm="1">
        <f t="array" ref="EL7">IF(OR(EL$1=0, $A7="", _xlfn.XLOOKUP(EL$1, $Z$2:$Z$18, $AD$2:$AD$18, "")=""),"",SQRT((_xlfn.XLOOKUP(EL$1,$Z$2:$Z$18,$AA$2:$AA$18)-$T7)^2+(_xlfn.XLOOKUP(EL$1,$Z$2:$Z$18,$AB$2:$AB$18)-$U7)^2+(_xlfn.XLOOKUP(EL$1,$Z$2:$Z$18,$AC$2:$AC$18-$V7)^2)))</f>
        <v>153.34716984672394</v>
      </c>
      <c r="EM7" s="96" cm="1">
        <f t="array" ref="EM7">IF(OR(EM$1=0, $A7="", _xlfn.XLOOKUP(EM$1, $Z$2:$Z$18, $AD$2:$AD$18, "")=""),"",SQRT((_xlfn.XLOOKUP(EM$1,$Z$2:$Z$18,$AA$2:$AA$18)-$T7)^2+(_xlfn.XLOOKUP(EM$1,$Z$2:$Z$18,$AB$2:$AB$18)-$U7)^2+(_xlfn.XLOOKUP(EM$1,$Z$2:$Z$18,$AC$2:$AC$18-$V7)^2)))</f>
        <v>57.696056191043077</v>
      </c>
      <c r="EN7" s="96" cm="1">
        <f t="array" ref="EN7">IF(OR(EN$1=0, $A7="", _xlfn.XLOOKUP(EN$1, $Z$2:$Z$18, $AD$2:$AD$18, "")=""),"",SQRT((_xlfn.XLOOKUP(EN$1,$Z$2:$Z$18,$AA$2:$AA$18)-$T7)^2+(_xlfn.XLOOKUP(EN$1,$Z$2:$Z$18,$AB$2:$AB$18)-$U7)^2+(_xlfn.XLOOKUP(EN$1,$Z$2:$Z$18,$AC$2:$AC$18-$V7)^2)))</f>
        <v>61.644115696471793</v>
      </c>
      <c r="EO7" s="96" cm="1">
        <f t="array" ref="EO7">IF(OR(EO$1=0, $A7="", _xlfn.XLOOKUP(EO$1, $Z$2:$Z$18, $AD$2:$AD$18, "")=""),"",SQRT((_xlfn.XLOOKUP(EO$1,$Z$2:$Z$18,$AA$2:$AA$18)-$T7)^2+(_xlfn.XLOOKUP(EO$1,$Z$2:$Z$18,$AB$2:$AB$18)-$U7)^2+(_xlfn.XLOOKUP(EO$1,$Z$2:$Z$18,$AC$2:$AC$18-$V7)^2)))</f>
        <v>151.86627011947056</v>
      </c>
      <c r="EP7" s="96" cm="1">
        <f t="array" ref="EP7">IF(OR(EP$1=0, $A7="", _xlfn.XLOOKUP(EP$1, $Z$2:$Z$18, $AD$2:$AD$18, "")=""),"",SQRT((_xlfn.XLOOKUP(EP$1,$Z$2:$Z$18,$AA$2:$AA$18)-$T7)^2+(_xlfn.XLOOKUP(EP$1,$Z$2:$Z$18,$AB$2:$AB$18)-$U7)^2+(_xlfn.XLOOKUP(EP$1,$Z$2:$Z$18,$AC$2:$AC$18-$V7)^2)))</f>
        <v>231.82079501200923</v>
      </c>
      <c r="EQ7" s="96" cm="1">
        <f t="array" ref="EQ7">IF(OR(EQ$1=0, $A7="", _xlfn.XLOOKUP(EQ$1, $Z$2:$Z$18, $AD$2:$AD$18, "")=""),"",SQRT((_xlfn.XLOOKUP(EQ$1,$Z$2:$Z$18,$AA$2:$AA$18)-$T7)^2+(_xlfn.XLOOKUP(EQ$1,$Z$2:$Z$18,$AB$2:$AB$18)-$U7)^2+(_xlfn.XLOOKUP(EQ$1,$Z$2:$Z$18,$AC$2:$AC$18-$V7)^2)))</f>
        <v>137.54618169909335</v>
      </c>
      <c r="ER7" s="96" cm="1">
        <f t="array" ref="ER7">IF(OR(ER$1=0, $A7="", _xlfn.XLOOKUP(ER$1, $Z$2:$Z$18, $AD$2:$AD$18, "")=""),"",SQRT((_xlfn.XLOOKUP(ER$1,$Z$2:$Z$18,$AA$2:$AA$18)-$T7)^2+(_xlfn.XLOOKUP(ER$1,$Z$2:$Z$18,$AB$2:$AB$18)-$U7)^2+(_xlfn.XLOOKUP(ER$1,$Z$2:$Z$18,$AC$2:$AC$18-$V7)^2)))</f>
        <v>137.54618169909335</v>
      </c>
      <c r="ES7" s="96" t="str" cm="1">
        <f t="array" ref="ES7">IF(OR(ES$1=0, $A7="", _xlfn.XLOOKUP(ES$1, $Z$2:$Z$18, $AD$2:$AD$18, "")=""),"",SQRT((_xlfn.XLOOKUP(ES$1,$Z$2:$Z$18,$AA$2:$AA$18)-$T7)^2+(_xlfn.XLOOKUP(ES$1,$Z$2:$Z$18,$AB$2:$AB$18)-$U7)^2+(_xlfn.XLOOKUP(ES$1,$Z$2:$Z$18,$AC$2:$AC$18-$V7)^2)))</f>
        <v/>
      </c>
      <c r="ET7" s="97" t="str" cm="1">
        <f t="array" ref="ET7">IF(OR(ET$1=0, $A7="", _xlfn.XLOOKUP(ET$1, $Z$2:$Z$18, $AD$2:$AD$18, "")=""),"",SQRT((_xlfn.XLOOKUP(ET$1,$Z$2:$Z$18,$AA$2:$AA$18)-$T7)^2+(_xlfn.XLOOKUP(ET$1,$Z$2:$Z$18,$AB$2:$AB$18)-$U7)^2+(_xlfn.XLOOKUP(ET$1,$Z$2:$Z$18,$AC$2:$AC$18-$V7)^2)))</f>
        <v/>
      </c>
      <c r="EU7" s="97" t="str" cm="1">
        <f t="array" ref="EU7">IF(OR(EU$1=0, $A7="", _xlfn.XLOOKUP(EU$1, $Z$2:$Z$18, $AD$2:$AD$18, "")=""),"",SQRT((_xlfn.XLOOKUP(EU$1,$Z$2:$Z$18,$AA$2:$AA$18)-$T7)^2+(_xlfn.XLOOKUP(EU$1,$Z$2:$Z$18,$AB$2:$AB$18)-$U7)^2+(_xlfn.XLOOKUP(EU$1,$Z$2:$Z$18,$AC$2:$AC$18-$V7)^2)))</f>
        <v/>
      </c>
      <c r="EV7" s="97" t="str" cm="1">
        <f t="array" ref="EV7">IF(OR(EV$1=0, $A7="", _xlfn.XLOOKUP(EV$1, $Z$2:$Z$18, $AD$2:$AD$18, "")=""),"",SQRT((_xlfn.XLOOKUP(EV$1,$Z$2:$Z$18,$AA$2:$AA$18)-$T7)^2+(_xlfn.XLOOKUP(EV$1,$Z$2:$Z$18,$AB$2:$AB$18)-$U7)^2+(_xlfn.XLOOKUP(EV$1,$Z$2:$Z$18,$AC$2:$AC$18-$V7)^2)))</f>
        <v/>
      </c>
      <c r="EW7" s="97" t="str" cm="1">
        <f t="array" ref="EW7">IF(OR(EW$1=0, $A7="", _xlfn.XLOOKUP(EW$1, $Z$2:$Z$18, $AD$2:$AD$18, "")=""),"",SQRT((_xlfn.XLOOKUP(EW$1,$Z$2:$Z$18,$AA$2:$AA$18)-$T7)^2+(_xlfn.XLOOKUP(EW$1,$Z$2:$Z$18,$AB$2:$AB$18)-$U7)^2+(_xlfn.XLOOKUP(EW$1,$Z$2:$Z$18,$AC$2:$AC$18-$V7)^2)))</f>
        <v/>
      </c>
      <c r="EX7" s="97" t="str" cm="1">
        <f t="array" ref="EX7">IF(OR(EX$1=0, $A7="", _xlfn.XLOOKUP(EX$1, $Z$2:$Z$18, $AD$2:$AD$18, "")=""),"",SQRT((_xlfn.XLOOKUP(EX$1,$Z$2:$Z$18,$AA$2:$AA$18)-$T7)^2+(_xlfn.XLOOKUP(EX$1,$Z$2:$Z$18,$AB$2:$AB$18)-$U7)^2+(_xlfn.XLOOKUP(EX$1,$Z$2:$Z$18,$AC$2:$AC$18-$V7)^2)))</f>
        <v/>
      </c>
      <c r="EY7" s="97" t="str" cm="1">
        <f t="array" ref="EY7">IF(OR(EY$1=0, $A7="", _xlfn.XLOOKUP(EY$1, $Z$2:$Z$18, $AD$2:$AD$18, "")=""),"",SQRT((_xlfn.XLOOKUP(EY$1,$Z$2:$Z$18,$AA$2:$AA$18)-$T7)^2+(_xlfn.XLOOKUP(EY$1,$Z$2:$Z$18,$AB$2:$AB$18)-$U7)^2+(_xlfn.XLOOKUP(EY$1,$Z$2:$Z$18,$AC$2:$AC$18-$V7)^2)))</f>
        <v/>
      </c>
      <c r="EZ7" s="98" t="str" cm="1">
        <f t="array" ref="EZ7">IF(OR(EZ$1=0, $A7="", _xlfn.XLOOKUP(EZ$1, $Z$2:$Z$18, $AD$2:$AD$18, "")=""),"",SQRT((_xlfn.XLOOKUP(EZ$1,$Z$2:$Z$18,$AA$2:$AA$18)-$T7)^2+(_xlfn.XLOOKUP(EZ$1,$Z$2:$Z$18,$AB$2:$AB$18)-$U7)^2+(_xlfn.XLOOKUP(EZ$1,$Z$2:$Z$18,$AC$2:$AC$18-$V7)^2)))</f>
        <v/>
      </c>
      <c r="FA7" s="146" t="str" cm="1">
        <f t="array" ref="FA7">IF(OR(FA$1=0, $A7="", _xlfn.XLOOKUP(FA$1, $Z$2:$Z$18, $AD$2:$AD$18, "")=""),"",SQRT((_xlfn.XLOOKUP(FA$1,$Z$2:$Z$18,$AA$2:$AA$18)-$T7)^2+(_xlfn.XLOOKUP(FA$1,$Z$2:$Z$18,$AB$2:$AB$18)-$U7)^2+(_xlfn.XLOOKUP(FA$1,$Z$2:$Z$18,$AC$2:$AC$18-$V7)^2)))</f>
        <v/>
      </c>
      <c r="FB7" s="96" t="str" cm="1">
        <f t="array" ref="FB7">IF(OR(FB$1=0, $A7="", _xlfn.XLOOKUP(FB$1, $Z$2:$Z$18, $AD$2:$AD$18, "")=""),"",SQRT((_xlfn.XLOOKUP(FB$1,$Z$2:$Z$18,$AA$2:$AA$18)-$T7)^2+(_xlfn.XLOOKUP(FB$1,$Z$2:$Z$18,$AB$2:$AB$18)-$U7)^2+(_xlfn.XLOOKUP(FB$1,$Z$2:$Z$18,$AC$2:$AC$18-$V7)^2)))</f>
        <v/>
      </c>
      <c r="FC7" s="96" t="str" cm="1">
        <f t="array" ref="FC7">IF(OR(FC$1=0, $A7="", _xlfn.XLOOKUP(FC$1, $Z$2:$Z$18, $AD$2:$AD$18, "")=""),"",SQRT((_xlfn.XLOOKUP(FC$1,$Z$2:$Z$18,$AA$2:$AA$18)-$T7)^2+(_xlfn.XLOOKUP(FC$1,$Z$2:$Z$18,$AB$2:$AB$18)-$U7)^2+(_xlfn.XLOOKUP(FC$1,$Z$2:$Z$18,$AC$2:$AC$18-$V7)^2)))</f>
        <v/>
      </c>
      <c r="FD7" s="96" t="str" cm="1">
        <f t="array" ref="FD7">IF(OR(FD$1=0, $A7="", _xlfn.XLOOKUP(FD$1, $Z$2:$Z$18, $AD$2:$AD$18, "")=""),"",SQRT((_xlfn.XLOOKUP(FD$1,$Z$2:$Z$18,$AA$2:$AA$18)-$T7)^2+(_xlfn.XLOOKUP(FD$1,$Z$2:$Z$18,$AB$2:$AB$18)-$U7)^2+(_xlfn.XLOOKUP(FD$1,$Z$2:$Z$18,$AC$2:$AC$18-$V7)^2)))</f>
        <v/>
      </c>
      <c r="FE7" s="96" t="str" cm="1">
        <f t="array" ref="FE7">IF(OR(FE$1=0, $A7="", _xlfn.XLOOKUP(FE$1, $Z$2:$Z$18, $AD$2:$AD$18, "")=""),"",SQRT((_xlfn.XLOOKUP(FE$1,$Z$2:$Z$18,$AA$2:$AA$18)-$T7)^2+(_xlfn.XLOOKUP(FE$1,$Z$2:$Z$18,$AB$2:$AB$18)-$U7)^2+(_xlfn.XLOOKUP(FE$1,$Z$2:$Z$18,$AC$2:$AC$18-$V7)^2)))</f>
        <v/>
      </c>
      <c r="FF7" s="96" t="str" cm="1">
        <f t="array" ref="FF7">IF(OR(FF$1=0, $A7="", _xlfn.XLOOKUP(FF$1, $Z$2:$Z$18, $AD$2:$AD$18, "")=""),"",SQRT((_xlfn.XLOOKUP(FF$1,$Z$2:$Z$18,$AA$2:$AA$18)-$T7)^2+(_xlfn.XLOOKUP(FF$1,$Z$2:$Z$18,$AB$2:$AB$18)-$U7)^2+(_xlfn.XLOOKUP(FF$1,$Z$2:$Z$18,$AC$2:$AC$18-$V7)^2)))</f>
        <v/>
      </c>
      <c r="FG7" s="96" t="str" cm="1">
        <f t="array" ref="FG7">IF(OR(FG$1=0, $A7="", _xlfn.XLOOKUP(FG$1, $Z$2:$Z$18, $AD$2:$AD$18, "")=""),"",SQRT((_xlfn.XLOOKUP(FG$1,$Z$2:$Z$18,$AA$2:$AA$18)-$T7)^2+(_xlfn.XLOOKUP(FG$1,$Z$2:$Z$18,$AB$2:$AB$18)-$U7)^2+(_xlfn.XLOOKUP(FG$1,$Z$2:$Z$18,$AC$2:$AC$18-$V7)^2)))</f>
        <v/>
      </c>
      <c r="FH7" s="96" t="str" cm="1">
        <f t="array" ref="FH7">IF(OR(FH$1=0, $A7="", _xlfn.XLOOKUP(FH$1, $Z$2:$Z$18, $AD$2:$AD$18, "")=""),"",SQRT((_xlfn.XLOOKUP(FH$1,$Z$2:$Z$18,$AA$2:$AA$18)-$T7)^2+(_xlfn.XLOOKUP(FH$1,$Z$2:$Z$18,$AB$2:$AB$18)-$U7)^2+(_xlfn.XLOOKUP(FH$1,$Z$2:$Z$18,$AC$2:$AC$18-$V7)^2)))</f>
        <v/>
      </c>
      <c r="FI7" s="97" t="str" cm="1">
        <f t="array" ref="FI7">IF(OR(FI$1=0, $A7="", _xlfn.XLOOKUP(FI$1, $Z$2:$Z$18, $AD$2:$AD$18, "")=""),"",SQRT((_xlfn.XLOOKUP(FI$1,$Z$2:$Z$18,$AA$2:$AA$18)-$T7)^2+(_xlfn.XLOOKUP(FI$1,$Z$2:$Z$18,$AB$2:$AB$18)-$U7)^2+(_xlfn.XLOOKUP(FI$1,$Z$2:$Z$18,$AC$2:$AC$18-$V7)^2)))</f>
        <v/>
      </c>
      <c r="FJ7" s="97" t="str" cm="1">
        <f t="array" ref="FJ7">IF(OR(FJ$1=0, $A7="", _xlfn.XLOOKUP(FJ$1, $Z$2:$Z$18, $AD$2:$AD$18, "")=""),"",SQRT((_xlfn.XLOOKUP(FJ$1,$Z$2:$Z$18,$AA$2:$AA$18)-$T7)^2+(_xlfn.XLOOKUP(FJ$1,$Z$2:$Z$18,$AB$2:$AB$18)-$U7)^2+(_xlfn.XLOOKUP(FJ$1,$Z$2:$Z$18,$AC$2:$AC$18-$V7)^2)))</f>
        <v/>
      </c>
      <c r="FK7" s="97" t="str" cm="1">
        <f t="array" ref="FK7">IF(OR(FK$1=0, $A7="", _xlfn.XLOOKUP(FK$1, $Z$2:$Z$18, $AD$2:$AD$18, "")=""),"",SQRT((_xlfn.XLOOKUP(FK$1,$Z$2:$Z$18,$AA$2:$AA$18)-$T7)^2+(_xlfn.XLOOKUP(FK$1,$Z$2:$Z$18,$AB$2:$AB$18)-$U7)^2+(_xlfn.XLOOKUP(FK$1,$Z$2:$Z$18,$AC$2:$AC$18-$V7)^2)))</f>
        <v/>
      </c>
      <c r="FL7" s="97" t="str" cm="1">
        <f t="array" ref="FL7">IF(OR(FL$1=0, $A7="", _xlfn.XLOOKUP(FL$1, $Z$2:$Z$18, $AD$2:$AD$18, "")=""),"",SQRT((_xlfn.XLOOKUP(FL$1,$Z$2:$Z$18,$AA$2:$AA$18)-$T7)^2+(_xlfn.XLOOKUP(FL$1,$Z$2:$Z$18,$AB$2:$AB$18)-$U7)^2+(_xlfn.XLOOKUP(FL$1,$Z$2:$Z$18,$AC$2:$AC$18-$V7)^2)))</f>
        <v/>
      </c>
      <c r="FM7" s="97" t="str" cm="1">
        <f t="array" ref="FM7">IF(OR(FM$1=0, $A7="", _xlfn.XLOOKUP(FM$1, $Z$2:$Z$18, $AD$2:$AD$18, "")=""),"",SQRT((_xlfn.XLOOKUP(FM$1,$Z$2:$Z$18,$AA$2:$AA$18)-$T7)^2+(_xlfn.XLOOKUP(FM$1,$Z$2:$Z$18,$AB$2:$AB$18)-$U7)^2+(_xlfn.XLOOKUP(FM$1,$Z$2:$Z$18,$AC$2:$AC$18-$V7)^2)))</f>
        <v/>
      </c>
      <c r="FN7" s="97" t="str" cm="1">
        <f t="array" ref="FN7">IF(OR(FN$1=0, $A7="", _xlfn.XLOOKUP(FN$1, $Z$2:$Z$18, $AD$2:$AD$18, "")=""),"",SQRT((_xlfn.XLOOKUP(FN$1,$Z$2:$Z$18,$AA$2:$AA$18)-$T7)^2+(_xlfn.XLOOKUP(FN$1,$Z$2:$Z$18,$AB$2:$AB$18)-$U7)^2+(_xlfn.XLOOKUP(FN$1,$Z$2:$Z$18,$AC$2:$AC$18-$V7)^2)))</f>
        <v/>
      </c>
      <c r="FO7" s="98" t="str" cm="1">
        <f t="array" ref="FO7">IF(OR(FO$1=0, $A7="", _xlfn.XLOOKUP(FO$1, $Z$2:$Z$18, $AD$2:$AD$18, "")=""),"",SQRT((_xlfn.XLOOKUP(FO$1,$Z$2:$Z$18,$AA$2:$AA$18)-$T7)^2+(_xlfn.XLOOKUP(FO$1,$Z$2:$Z$18,$AB$2:$AB$18)-$U7)^2+(_xlfn.XLOOKUP(FO$1,$Z$2:$Z$18,$AC$2:$AC$18-$V7)^2)))</f>
        <v/>
      </c>
      <c r="FP7" s="99"/>
      <c r="FQ7" s="99"/>
      <c r="FR7" s="100">
        <f>IFERROR(-ABS(10*LOG10(($R7/(4*PI()*CONVERT(EL7,"ft","m")^2)))),0)</f>
        <v>-41.375613239253859</v>
      </c>
      <c r="FS7" s="109">
        <f>IFERROR(-ABS(10*LOG10(($R7/(4*PI()*CONVERT(EM7,"ft","m")^2)))),0)</f>
        <v>-32.885020497099163</v>
      </c>
      <c r="FT7" s="109">
        <f>IFERROR(-ABS(10*LOG10(($R7/(4*PI()*CONVERT(EN7,"ft","m")^2)))),0)</f>
        <v>-33.45993047445851</v>
      </c>
      <c r="FU7" s="109">
        <f>IFERROR(-ABS(10*LOG10(($R7/(4*PI()*CONVERT(EO7,"ft","m")^2)))),0)</f>
        <v>-41.291324470458648</v>
      </c>
      <c r="FV7" s="109">
        <f>IFERROR(-ABS(10*LOG10(($R7/(4*PI()*CONVERT(EP7,"ft","m")^2)))),0)</f>
        <v>-44.965145754461844</v>
      </c>
      <c r="FW7" s="109">
        <f>IFERROR(-ABS(10*LOG10(($R7/(4*PI()*CONVERT(EQ7,"ft","m")^2)))),0)</f>
        <v>-40.431068713303148</v>
      </c>
      <c r="FX7" s="109">
        <f>IFERROR(-ABS(10*LOG10(($R7/(4*PI()*CONVERT(ER7,"ft","m")^2)))),0)</f>
        <v>-40.431068713303148</v>
      </c>
      <c r="FY7" s="109">
        <f>IFERROR(-ABS(10*LOG10(($R7/(4*PI()*CONVERT(ES7,"ft","m")^2)))),0)</f>
        <v>0</v>
      </c>
      <c r="FZ7" s="110">
        <f>IFERROR(-ABS(10*LOG10(($R7/(4*PI()*CONVERT(ET7,"ft","m")^2)))),0)</f>
        <v>0</v>
      </c>
      <c r="GA7" s="110">
        <f>IFERROR(-ABS(10*LOG10(($R7/(4*PI()*CONVERT(EU7,"ft","m")^2)))),0)</f>
        <v>0</v>
      </c>
      <c r="GB7" s="110">
        <f>IFERROR(-ABS(10*LOG10(($R7/(4*PI()*CONVERT(EV7,"ft","m")^2)))),0)</f>
        <v>0</v>
      </c>
      <c r="GC7" s="110">
        <f>IFERROR(-ABS(10*LOG10(($R7/(4*PI()*CONVERT(EW7,"ft","m")^2)))),0)</f>
        <v>0</v>
      </c>
      <c r="GD7" s="110">
        <f>IFERROR(-ABS(10*LOG10(($R7/(4*PI()*CONVERT(EX7,"ft","m")^2)))),0)</f>
        <v>0</v>
      </c>
      <c r="GE7" s="110">
        <f>IFERROR(-ABS(10*LOG10(($R7/(4*PI()*CONVERT(EY7,"ft","m")^2)))),0)</f>
        <v>0</v>
      </c>
      <c r="GF7" s="111">
        <f>IFERROR(-ABS(10*LOG10(($R7/(4*PI()*CONVERT(EZ7,"ft","m")^2)))),0)</f>
        <v>0</v>
      </c>
      <c r="GG7" s="100">
        <f>IFERROR(-ABS(10*LOG10(($R7/(4*PI()*CONVERT(FA7,"ft","m")^2)))),0)</f>
        <v>0</v>
      </c>
      <c r="GH7" s="109">
        <f>IFERROR(-ABS(10*LOG10(($R7/(4*PI()*CONVERT(FB7,"ft","m")^2)))),0)</f>
        <v>0</v>
      </c>
      <c r="GI7" s="109">
        <f>IFERROR(-ABS(10*LOG10(($R7/(4*PI()*CONVERT(FC7,"ft","m")^2)))),0)</f>
        <v>0</v>
      </c>
      <c r="GJ7" s="109">
        <f>IFERROR(-ABS(10*LOG10(($R7/(4*PI()*CONVERT(FD7,"ft","m")^2)))),0)</f>
        <v>0</v>
      </c>
      <c r="GK7" s="109">
        <f>IFERROR(-ABS(10*LOG10(($R7/(4*PI()*CONVERT(FE7,"ft","m")^2)))),0)</f>
        <v>0</v>
      </c>
      <c r="GL7" s="109">
        <f>IFERROR(-ABS(10*LOG10(($R7/(4*PI()*CONVERT(FF7,"ft","m")^2)))),0)</f>
        <v>0</v>
      </c>
      <c r="GM7" s="109">
        <f>IFERROR(-ABS(10*LOG10(($R7/(4*PI()*CONVERT(FG7,"ft","m")^2)))),0)</f>
        <v>0</v>
      </c>
      <c r="GN7" s="109">
        <f>IFERROR(-ABS(10*LOG10(($R7/(4*PI()*CONVERT(FH7,"ft","m")^2)))),0)</f>
        <v>0</v>
      </c>
      <c r="GO7" s="110">
        <f>IFERROR(-ABS(10*LOG10(($R7/(4*PI()*CONVERT(FI7,"ft","m")^2)))),0)</f>
        <v>0</v>
      </c>
      <c r="GP7" s="110">
        <f>IFERROR(-ABS(10*LOG10(($R7/(4*PI()*CONVERT(FJ7,"ft","m")^2)))),0)</f>
        <v>0</v>
      </c>
      <c r="GQ7" s="110">
        <f>IFERROR(-ABS(10*LOG10(($R7/(4*PI()*CONVERT(FK7,"ft","m")^2)))),0)</f>
        <v>0</v>
      </c>
      <c r="GR7" s="110">
        <f>IFERROR(-ABS(10*LOG10(($R7/(4*PI()*CONVERT(FL7,"ft","m")^2)))),0)</f>
        <v>0</v>
      </c>
      <c r="GS7" s="110">
        <f>IFERROR(-ABS(10*LOG10(($R7/(4*PI()*CONVERT(FM7,"ft","m")^2)))),0)</f>
        <v>0</v>
      </c>
      <c r="GT7" s="110">
        <f>IFERROR(-ABS(10*LOG10(($R7/(4*PI()*CONVERT(FN7,"ft","m")^2)))),0)</f>
        <v>0</v>
      </c>
      <c r="GU7" s="111">
        <f>IFERROR(-ABS(10*LOG10(($R7/(4*PI()*CONVERT(FO7,"ft","m")^2)))),0)</f>
        <v>0</v>
      </c>
      <c r="GW7" s="99"/>
      <c r="GX7" s="151" cm="1">
        <f t="array" ref="GX7">_xlfn.IFS(GX$1= 0,"", NOT(ISBLANK(CA7)), 0, ISBLANK(CA7), $Q7-$S7+FR7-AU7-DG7)</f>
        <v>0</v>
      </c>
      <c r="GY7" s="152" cm="1">
        <f t="array" ref="GY7">_xlfn.IFS(GY$1= 0,"", NOT(ISBLANK(CB7)), 0, ISBLANK(CB7), $Q7-$S7+FS7-AV7-DH7)</f>
        <v>28.214979502900839</v>
      </c>
      <c r="GZ7" s="152" cm="1">
        <f t="array" ref="GZ7">_xlfn.IFS(GZ$1= 0,"", NOT(ISBLANK(CC7)), 0, ISBLANK(CC7), $Q7-$S7+FT7-AW7-DI7)</f>
        <v>0</v>
      </c>
      <c r="HA7" s="152" cm="1">
        <f t="array" ref="HA7">_xlfn.IFS(HA$1= 0,"", NOT(ISBLANK(CD7)), 0, ISBLANK(CD7), $Q7-$S7+FU7-AX7-DJ7)</f>
        <v>0</v>
      </c>
      <c r="HB7" s="152" cm="1">
        <f t="array" ref="HB7">_xlfn.IFS(HB$1= 0,"", NOT(ISBLANK(CE7)), 0, ISBLANK(CE7), $Q7-$S7+FV7-AY7-DK7)</f>
        <v>0</v>
      </c>
      <c r="HC7" s="152" cm="1">
        <f t="array" ref="HC7">_xlfn.IFS(HC$1= 0,"", NOT(ISBLANK(CF7)), 0, ISBLANK(CF7), $Q7-$S7+FW7-AZ7-DL7)</f>
        <v>0</v>
      </c>
      <c r="HD7" s="152" cm="1">
        <f t="array" ref="HD7">_xlfn.IFS(HD$1= 0,"", NOT(ISBLANK(CG7)), 0, ISBLANK(CG7), $Q7-$S7+FX7-BA7-DM7)</f>
        <v>30.568931286696852</v>
      </c>
      <c r="HE7" s="152" t="str" cm="1">
        <f t="array" ref="HE7">_xlfn.IFS(HE$1= 0,"", NOT(ISBLANK(CH7)), 0, ISBLANK(CH7), $Q7-$S7+FY7-BB7-DN7)</f>
        <v/>
      </c>
      <c r="HF7" s="152" t="str" cm="1">
        <f t="array" ref="HF7">_xlfn.IFS(HF$1= 0,"", NOT(ISBLANK(CI7)), 0, ISBLANK(CI7), $Q7-$S7+FZ7-BC7-DO7)</f>
        <v/>
      </c>
      <c r="HG7" s="152" t="str" cm="1">
        <f t="array" ref="HG7">_xlfn.IFS(HG$1= 0,"", NOT(ISBLANK(CJ7)), 0, ISBLANK(CJ7), $Q7-$S7+GA7-BD7-DP7)</f>
        <v/>
      </c>
      <c r="HH7" s="152" t="str" cm="1">
        <f t="array" ref="HH7">_xlfn.IFS(HH$1= 0,"", NOT(ISBLANK(CK7)), 0, ISBLANK(CK7), $Q7-$S7+GB7-BE7-DQ7)</f>
        <v/>
      </c>
      <c r="HI7" s="152" t="str" cm="1">
        <f t="array" ref="HI7">_xlfn.IFS(HI$1= 0,"", NOT(ISBLANK(CL7)), 0, ISBLANK(CL7), $Q7-$S7+GC7-BF7-DR7)</f>
        <v/>
      </c>
      <c r="HJ7" s="152" t="str" cm="1">
        <f t="array" ref="HJ7">_xlfn.IFS(HJ$1= 0,"", NOT(ISBLANK(CM7)), 0, ISBLANK(CM7), $Q7-$S7+GD7-BG7-DS7)</f>
        <v/>
      </c>
      <c r="HK7" s="152" t="str" cm="1">
        <f t="array" ref="HK7">_xlfn.IFS(HK$1= 0,"", NOT(ISBLANK(CN7)), 0, ISBLANK(CN7), $Q7-$S7+GE7-BH7-DT7)</f>
        <v/>
      </c>
      <c r="HL7" s="153" t="str" cm="1">
        <f t="array" ref="HL7">_xlfn.IFS(HL$1= 0,"", NOT(ISBLANK(CO7)), 0, ISBLANK(CO7), $Q7-$S7+GF7-BI7-DU7)</f>
        <v/>
      </c>
      <c r="HM7" s="153" t="str" cm="1">
        <f t="array" ref="HM7">_xlfn.IFS(HM$1= 0,"", NOT(ISBLANK(DE7)), 0, ISBLANK(DE7), $Q7-$S7+IC7-BY7-#REF!)</f>
        <v/>
      </c>
      <c r="HN7" s="153" t="e" cm="1">
        <f t="array" ref="HN7">_xlfn.IFS(HN$1= 0,"", NOT(ISBLANK(DF7)), 0, ISBLANK(DF7), $Q7-$S7+ID7-BZ7-#REF!)</f>
        <v>#VALUE!</v>
      </c>
      <c r="HO7" s="153" t="e" cm="1">
        <f t="array" ref="HO7">_xlfn.IFS(HO$1= 0,"", NOT(ISBLANK(DG7)), 0, ISBLANK(DG7), $Q7-$S7+IE7-CA7-#REF!)</f>
        <v>#VALUE!</v>
      </c>
      <c r="HP7" s="153" t="e" cm="1">
        <f t="array" ref="HP7">_xlfn.IFS(HP$1= 0,"", NOT(ISBLANK(DH7)), 0, ISBLANK(DH7), $Q7-$S7+IF7-CB7-#REF!)</f>
        <v>#REF!</v>
      </c>
      <c r="HQ7" s="153" t="e" cm="1">
        <f t="array" ref="HQ7">_xlfn.IFS(HQ$1= 0,"", NOT(ISBLANK(DI7)), 0, ISBLANK(DI7), $Q7-$S7+IG7-CC7-#REF!)</f>
        <v>#VALUE!</v>
      </c>
      <c r="HR7" s="153" t="e" cm="1">
        <f t="array" ref="HR7">_xlfn.IFS(HR$1= 0,"", NOT(ISBLANK(DJ7)), 0, ISBLANK(DJ7), $Q7-$S7+IH7-CD7-EK7)</f>
        <v>#VALUE!</v>
      </c>
      <c r="HS7" s="153" t="e" cm="1">
        <f t="array" ref="HS7">_xlfn.IFS(HS$1= 0,"", NOT(ISBLANK(DK7)), 0, ISBLANK(DK7), $Q7-$S7+II7-CE7-EL7)</f>
        <v>#VALUE!</v>
      </c>
      <c r="HT7" s="153" t="e" cm="1">
        <f t="array" ref="HT7">_xlfn.IFS(HT$1= 0,"", NOT(ISBLANK(DL7)), 0, ISBLANK(DL7), $Q7-$S7+GV7-CF7-EM7)</f>
        <v>#VALUE!</v>
      </c>
      <c r="HU7" s="153" cm="1">
        <f t="array" ref="HU7">_xlfn.IFS(HU$1= 0,"", NOT(ISBLANK(DM7)), 0, ISBLANK(DM7), $Q7-$S7+GW7-CG7-EN7)</f>
        <v>9.3558843035282067</v>
      </c>
      <c r="HV7" s="153" t="str" cm="1">
        <f t="array" ref="HV7">_xlfn.IFS(HV$1= 0,"", NOT(ISBLANK(DN7)), 0, ISBLANK(DN7), $Q7-$S7+GX7-CH7-EO7)</f>
        <v/>
      </c>
      <c r="HW7" s="153" t="str" cm="1">
        <f t="array" ref="HW7">_xlfn.IFS(HW$1= 0,"", NOT(ISBLANK(DO7)), 0, ISBLANK(DO7), $Q7-$S7+GY7-CI7-EP7)</f>
        <v/>
      </c>
      <c r="HX7" s="153" t="str" cm="1">
        <f t="array" ref="HX7">_xlfn.IFS(HX$1= 0,"", NOT(ISBLANK(DP7)), 0, ISBLANK(DP7), $Q7-$S7+GZ7-CJ7-EQ7)</f>
        <v/>
      </c>
      <c r="HY7" s="153" t="str" cm="1">
        <f t="array" ref="HY7">_xlfn.IFS(HY$1= 0,"", NOT(ISBLANK(DQ7)), 0, ISBLANK(DQ7), $Q7-$S7+HA7-CK7-ER7)</f>
        <v/>
      </c>
      <c r="HZ7" s="153" t="str" cm="1">
        <f t="array" ref="HZ7">_xlfn.IFS(HZ$1= 0,"", NOT(ISBLANK(DR7)), 0, ISBLANK(DR7), $Q7-$S7+HB7-CL7-ES7)</f>
        <v/>
      </c>
      <c r="IA7" s="153" t="str" cm="1">
        <f t="array" ref="IA7">_xlfn.IFS(IA$1= 0,"", NOT(ISBLANK(DS7)), 0, ISBLANK(DS7), $Q7-$S7+HC7-CM7-ET7)</f>
        <v/>
      </c>
      <c r="IC7" s="99"/>
      <c r="ID7" s="28" t="s">
        <v>31</v>
      </c>
      <c r="IE7" s="87"/>
      <c r="IF7" s="29">
        <f>_xlfn.XLOOKUP($IE$6,$AL$2:$AL$28,AP2:AP28,"error",0,1)</f>
        <v>77.77</v>
      </c>
      <c r="IG7" s="29">
        <f>_xlfn.XLOOKUP($IE$6,$AL$2:$AL$28,AQ2:AQ28,"error",0,1)</f>
        <v>86.79</v>
      </c>
      <c r="IH7" s="29">
        <f>_xlfn.XLOOKUP($IE$6,$AL$2:$AL$28,AR2:AR28,"error",0,1)</f>
        <v>75.400000000000006</v>
      </c>
      <c r="II7" s="99"/>
    </row>
    <row r="8" spans="1:246" ht="17.25" customHeight="1" x14ac:dyDescent="0.3">
      <c r="A8" s="144">
        <v>1</v>
      </c>
      <c r="B8" s="106" t="s">
        <v>88</v>
      </c>
      <c r="C8" s="106" t="s">
        <v>92</v>
      </c>
      <c r="D8" s="107" t="s">
        <v>230</v>
      </c>
      <c r="E8" s="131" t="s">
        <v>231</v>
      </c>
      <c r="F8" s="137"/>
      <c r="G8" s="2"/>
      <c r="H8" s="2"/>
      <c r="I8" s="2"/>
      <c r="J8" s="2"/>
      <c r="K8" s="2"/>
      <c r="L8" s="2"/>
      <c r="M8" s="140"/>
      <c r="N8" s="137">
        <v>69.5</v>
      </c>
      <c r="O8" s="138">
        <v>5</v>
      </c>
      <c r="P8" s="133">
        <v>1</v>
      </c>
      <c r="Q8" s="94">
        <f t="shared" si="3"/>
        <v>84</v>
      </c>
      <c r="R8" s="1">
        <v>2</v>
      </c>
      <c r="S8" s="1"/>
      <c r="T8" s="2">
        <v>142.94</v>
      </c>
      <c r="U8" s="2">
        <v>109.76</v>
      </c>
      <c r="V8" s="82">
        <f t="shared" si="2"/>
        <v>76.5</v>
      </c>
      <c r="W8" s="59">
        <v>70</v>
      </c>
      <c r="X8" s="108">
        <v>6.5</v>
      </c>
      <c r="Z8" s="5" t="s">
        <v>204</v>
      </c>
      <c r="AA8" s="2">
        <v>14.23</v>
      </c>
      <c r="AB8" s="2">
        <v>213.83</v>
      </c>
      <c r="AC8" s="61">
        <v>45</v>
      </c>
      <c r="AD8" s="158">
        <v>40</v>
      </c>
      <c r="AE8" s="155">
        <v>53</v>
      </c>
      <c r="AF8" s="61"/>
      <c r="AL8" s="85" t="s">
        <v>99</v>
      </c>
      <c r="AM8" s="84">
        <v>219.02</v>
      </c>
      <c r="AN8" s="42">
        <v>47.74</v>
      </c>
      <c r="AO8" s="80">
        <v>75.400000000000006</v>
      </c>
      <c r="AP8" s="42">
        <v>233.1</v>
      </c>
      <c r="AQ8" s="42">
        <v>50.6</v>
      </c>
      <c r="AR8" s="43">
        <v>75.400000000000006</v>
      </c>
      <c r="AT8" s="99"/>
      <c r="AU8" s="105"/>
      <c r="AV8" s="105">
        <v>5</v>
      </c>
      <c r="AW8" s="105">
        <v>8</v>
      </c>
      <c r="AX8" s="105">
        <v>11</v>
      </c>
      <c r="AY8" s="105">
        <v>9</v>
      </c>
      <c r="AZ8" s="105">
        <v>5</v>
      </c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>
        <v>7.9</v>
      </c>
      <c r="BL8" s="105">
        <v>8</v>
      </c>
      <c r="BM8" s="105">
        <v>8.1</v>
      </c>
      <c r="BN8" s="105">
        <v>8.1999999999999993</v>
      </c>
      <c r="BO8" s="105">
        <v>8.3000000000000007</v>
      </c>
      <c r="BP8" s="105"/>
      <c r="BQ8" s="105"/>
      <c r="BR8" s="105"/>
      <c r="BS8" s="105"/>
      <c r="BT8" s="105"/>
      <c r="BU8" s="105"/>
      <c r="BV8" s="105"/>
      <c r="BW8" s="105"/>
      <c r="BX8" s="105"/>
      <c r="BZ8" s="99"/>
      <c r="CA8" s="105" t="s">
        <v>32</v>
      </c>
      <c r="CB8" s="105"/>
      <c r="CC8" s="105" t="s">
        <v>32</v>
      </c>
      <c r="CD8" s="105" t="s">
        <v>32</v>
      </c>
      <c r="CE8" s="105" t="s">
        <v>32</v>
      </c>
      <c r="CF8" s="105" t="s">
        <v>32</v>
      </c>
      <c r="CG8" s="105"/>
      <c r="CH8" s="105"/>
      <c r="CI8" s="105"/>
      <c r="CJ8" s="105"/>
      <c r="CK8" s="105"/>
      <c r="CL8" s="105"/>
      <c r="CM8" s="105"/>
      <c r="CN8" s="105"/>
      <c r="CO8" s="105"/>
      <c r="CP8" s="105" t="s">
        <v>32</v>
      </c>
      <c r="CQ8" s="105"/>
      <c r="CR8" s="105" t="s">
        <v>32</v>
      </c>
      <c r="CS8" s="105" t="s">
        <v>32</v>
      </c>
      <c r="CT8" s="105" t="s">
        <v>32</v>
      </c>
      <c r="CU8" s="105" t="s">
        <v>32</v>
      </c>
      <c r="CV8" s="105"/>
      <c r="CW8" s="105"/>
      <c r="CX8" s="105"/>
      <c r="CY8" s="105"/>
      <c r="CZ8" s="105"/>
      <c r="DA8" s="105"/>
      <c r="DB8" s="105"/>
      <c r="DC8" s="105"/>
      <c r="DD8" s="105"/>
      <c r="DE8" s="99"/>
      <c r="DF8" s="99"/>
      <c r="DG8" s="105"/>
      <c r="DH8" s="105"/>
      <c r="DI8" s="105"/>
      <c r="DJ8" s="105"/>
      <c r="DK8" s="105"/>
      <c r="DL8" s="105"/>
      <c r="DM8" s="105">
        <v>3</v>
      </c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>
        <v>4</v>
      </c>
      <c r="EC8" s="105"/>
      <c r="ED8" s="105"/>
      <c r="EE8" s="105"/>
      <c r="EF8" s="105"/>
      <c r="EG8" s="105"/>
      <c r="EH8" s="105"/>
      <c r="EI8" s="105"/>
      <c r="EJ8" s="105"/>
      <c r="EL8" s="146" cm="1">
        <f t="array" ref="EL8">IF(OR(EL$1=0, $A8="", _xlfn.XLOOKUP(EL$1, $Z$2:$Z$18, $AD$2:$AD$18, "")=""),"",SQRT((_xlfn.XLOOKUP(EL$1,$Z$2:$Z$18,$AA$2:$AA$18)-$T8)^2+(_xlfn.XLOOKUP(EL$1,$Z$2:$Z$18,$AB$2:$AB$18)-$U8)^2+(_xlfn.XLOOKUP(EL$1,$Z$2:$Z$18,$AC$2:$AC$18-$V8)^2)))</f>
        <v>195.78394009724087</v>
      </c>
      <c r="EM8" s="96" cm="1">
        <f t="array" ref="EM8">IF(OR(EM$1=0, $A8="", _xlfn.XLOOKUP(EM$1, $Z$2:$Z$18, $AD$2:$AD$18, "")=""),"",SQRT((_xlfn.XLOOKUP(EM$1,$Z$2:$Z$18,$AA$2:$AA$18)-$T8)^2+(_xlfn.XLOOKUP(EM$1,$Z$2:$Z$18,$AB$2:$AB$18)-$U8)^2+(_xlfn.XLOOKUP(EM$1,$Z$2:$Z$18,$AC$2:$AC$18-$V8)^2)))</f>
        <v>112.8729604466898</v>
      </c>
      <c r="EN8" s="96" cm="1">
        <f t="array" ref="EN8">IF(OR(EN$1=0, $A8="", _xlfn.XLOOKUP(EN$1, $Z$2:$Z$18, $AD$2:$AD$18, "")=""),"",SQRT((_xlfn.XLOOKUP(EN$1,$Z$2:$Z$18,$AA$2:$AA$18)-$T8)^2+(_xlfn.XLOOKUP(EN$1,$Z$2:$Z$18,$AB$2:$AB$18)-$U8)^2+(_xlfn.XLOOKUP(EN$1,$Z$2:$Z$18,$AC$2:$AC$18-$V8)^2)))</f>
        <v>77.772311911116532</v>
      </c>
      <c r="EO8" s="96" cm="1">
        <f t="array" ref="EO8">IF(OR(EO$1=0, $A8="", _xlfn.XLOOKUP(EO$1, $Z$2:$Z$18, $AD$2:$AD$18, "")=""),"",SQRT((_xlfn.XLOOKUP(EO$1,$Z$2:$Z$18,$AA$2:$AA$18)-$T8)^2+(_xlfn.XLOOKUP(EO$1,$Z$2:$Z$18,$AB$2:$AB$18)-$U8)^2+(_xlfn.XLOOKUP(EO$1,$Z$2:$Z$18,$AC$2:$AC$18-$V8)^2)))</f>
        <v>115.64135289765508</v>
      </c>
      <c r="EP8" s="96" cm="1">
        <f t="array" ref="EP8">IF(OR(EP$1=0, $A8="", _xlfn.XLOOKUP(EP$1, $Z$2:$Z$18, $AD$2:$AD$18, "")=""),"",SQRT((_xlfn.XLOOKUP(EP$1,$Z$2:$Z$18,$AA$2:$AA$18)-$T8)^2+(_xlfn.XLOOKUP(EP$1,$Z$2:$Z$18,$AB$2:$AB$18)-$U8)^2+(_xlfn.XLOOKUP(EP$1,$Z$2:$Z$18,$AC$2:$AC$18-$V8)^2)))</f>
        <v>179.21808084007597</v>
      </c>
      <c r="EQ8" s="96" cm="1">
        <f t="array" ref="EQ8">IF(OR(EQ$1=0, $A8="", _xlfn.XLOOKUP(EQ$1, $Z$2:$Z$18, $AD$2:$AD$18, "")=""),"",SQRT((_xlfn.XLOOKUP(EQ$1,$Z$2:$Z$18,$AA$2:$AA$18)-$T8)^2+(_xlfn.XLOOKUP(EQ$1,$Z$2:$Z$18,$AB$2:$AB$18)-$U8)^2+(_xlfn.XLOOKUP(EQ$1,$Z$2:$Z$18,$AC$2:$AC$18-$V8)^2)))</f>
        <v>168.49059024171055</v>
      </c>
      <c r="ER8" s="96" cm="1">
        <f t="array" ref="ER8">IF(OR(ER$1=0, $A8="", _xlfn.XLOOKUP(ER$1, $Z$2:$Z$18, $AD$2:$AD$18, "")=""),"",SQRT((_xlfn.XLOOKUP(ER$1,$Z$2:$Z$18,$AA$2:$AA$18)-$T8)^2+(_xlfn.XLOOKUP(ER$1,$Z$2:$Z$18,$AB$2:$AB$18)-$U8)^2+(_xlfn.XLOOKUP(ER$1,$Z$2:$Z$18,$AC$2:$AC$18-$V8)^2)))</f>
        <v>168.49059024171055</v>
      </c>
      <c r="ES8" s="96" t="str" cm="1">
        <f t="array" ref="ES8">IF(OR(ES$1=0, $A8="", _xlfn.XLOOKUP(ES$1, $Z$2:$Z$18, $AD$2:$AD$18, "")=""),"",SQRT((_xlfn.XLOOKUP(ES$1,$Z$2:$Z$18,$AA$2:$AA$18)-$T8)^2+(_xlfn.XLOOKUP(ES$1,$Z$2:$Z$18,$AB$2:$AB$18)-$U8)^2+(_xlfn.XLOOKUP(ES$1,$Z$2:$Z$18,$AC$2:$AC$18-$V8)^2)))</f>
        <v/>
      </c>
      <c r="ET8" s="97" t="str" cm="1">
        <f t="array" ref="ET8">IF(OR(ET$1=0, $A8="", _xlfn.XLOOKUP(ET$1, $Z$2:$Z$18, $AD$2:$AD$18, "")=""),"",SQRT((_xlfn.XLOOKUP(ET$1,$Z$2:$Z$18,$AA$2:$AA$18)-$T8)^2+(_xlfn.XLOOKUP(ET$1,$Z$2:$Z$18,$AB$2:$AB$18)-$U8)^2+(_xlfn.XLOOKUP(ET$1,$Z$2:$Z$18,$AC$2:$AC$18-$V8)^2)))</f>
        <v/>
      </c>
      <c r="EU8" s="97" t="str" cm="1">
        <f t="array" ref="EU8">IF(OR(EU$1=0, $A8="", _xlfn.XLOOKUP(EU$1, $Z$2:$Z$18, $AD$2:$AD$18, "")=""),"",SQRT((_xlfn.XLOOKUP(EU$1,$Z$2:$Z$18,$AA$2:$AA$18)-$T8)^2+(_xlfn.XLOOKUP(EU$1,$Z$2:$Z$18,$AB$2:$AB$18)-$U8)^2+(_xlfn.XLOOKUP(EU$1,$Z$2:$Z$18,$AC$2:$AC$18-$V8)^2)))</f>
        <v/>
      </c>
      <c r="EV8" s="97" t="str" cm="1">
        <f t="array" ref="EV8">IF(OR(EV$1=0, $A8="", _xlfn.XLOOKUP(EV$1, $Z$2:$Z$18, $AD$2:$AD$18, "")=""),"",SQRT((_xlfn.XLOOKUP(EV$1,$Z$2:$Z$18,$AA$2:$AA$18)-$T8)^2+(_xlfn.XLOOKUP(EV$1,$Z$2:$Z$18,$AB$2:$AB$18)-$U8)^2+(_xlfn.XLOOKUP(EV$1,$Z$2:$Z$18,$AC$2:$AC$18-$V8)^2)))</f>
        <v/>
      </c>
      <c r="EW8" s="97" t="str" cm="1">
        <f t="array" ref="EW8">IF(OR(EW$1=0, $A8="", _xlfn.XLOOKUP(EW$1, $Z$2:$Z$18, $AD$2:$AD$18, "")=""),"",SQRT((_xlfn.XLOOKUP(EW$1,$Z$2:$Z$18,$AA$2:$AA$18)-$T8)^2+(_xlfn.XLOOKUP(EW$1,$Z$2:$Z$18,$AB$2:$AB$18)-$U8)^2+(_xlfn.XLOOKUP(EW$1,$Z$2:$Z$18,$AC$2:$AC$18-$V8)^2)))</f>
        <v/>
      </c>
      <c r="EX8" s="97" t="str" cm="1">
        <f t="array" ref="EX8">IF(OR(EX$1=0, $A8="", _xlfn.XLOOKUP(EX$1, $Z$2:$Z$18, $AD$2:$AD$18, "")=""),"",SQRT((_xlfn.XLOOKUP(EX$1,$Z$2:$Z$18,$AA$2:$AA$18)-$T8)^2+(_xlfn.XLOOKUP(EX$1,$Z$2:$Z$18,$AB$2:$AB$18)-$U8)^2+(_xlfn.XLOOKUP(EX$1,$Z$2:$Z$18,$AC$2:$AC$18-$V8)^2)))</f>
        <v/>
      </c>
      <c r="EY8" s="97" t="str" cm="1">
        <f t="array" ref="EY8">IF(OR(EY$1=0, $A8="", _xlfn.XLOOKUP(EY$1, $Z$2:$Z$18, $AD$2:$AD$18, "")=""),"",SQRT((_xlfn.XLOOKUP(EY$1,$Z$2:$Z$18,$AA$2:$AA$18)-$T8)^2+(_xlfn.XLOOKUP(EY$1,$Z$2:$Z$18,$AB$2:$AB$18)-$U8)^2+(_xlfn.XLOOKUP(EY$1,$Z$2:$Z$18,$AC$2:$AC$18-$V8)^2)))</f>
        <v/>
      </c>
      <c r="EZ8" s="98" t="str" cm="1">
        <f t="array" ref="EZ8">IF(OR(EZ$1=0, $A8="", _xlfn.XLOOKUP(EZ$1, $Z$2:$Z$18, $AD$2:$AD$18, "")=""),"",SQRT((_xlfn.XLOOKUP(EZ$1,$Z$2:$Z$18,$AA$2:$AA$18)-$T8)^2+(_xlfn.XLOOKUP(EZ$1,$Z$2:$Z$18,$AB$2:$AB$18)-$U8)^2+(_xlfn.XLOOKUP(EZ$1,$Z$2:$Z$18,$AC$2:$AC$18-$V8)^2)))</f>
        <v/>
      </c>
      <c r="FA8" s="146" t="str" cm="1">
        <f t="array" ref="FA8">IF(OR(FA$1=0, $A8="", _xlfn.XLOOKUP(FA$1, $Z$2:$Z$18, $AD$2:$AD$18, "")=""),"",SQRT((_xlfn.XLOOKUP(FA$1,$Z$2:$Z$18,$AA$2:$AA$18)-$T8)^2+(_xlfn.XLOOKUP(FA$1,$Z$2:$Z$18,$AB$2:$AB$18)-$U8)^2+(_xlfn.XLOOKUP(FA$1,$Z$2:$Z$18,$AC$2:$AC$18-$V8)^2)))</f>
        <v/>
      </c>
      <c r="FB8" s="96" t="str" cm="1">
        <f t="array" ref="FB8">IF(OR(FB$1=0, $A8="", _xlfn.XLOOKUP(FB$1, $Z$2:$Z$18, $AD$2:$AD$18, "")=""),"",SQRT((_xlfn.XLOOKUP(FB$1,$Z$2:$Z$18,$AA$2:$AA$18)-$T8)^2+(_xlfn.XLOOKUP(FB$1,$Z$2:$Z$18,$AB$2:$AB$18)-$U8)^2+(_xlfn.XLOOKUP(FB$1,$Z$2:$Z$18,$AC$2:$AC$18-$V8)^2)))</f>
        <v/>
      </c>
      <c r="FC8" s="96" t="str" cm="1">
        <f t="array" ref="FC8">IF(OR(FC$1=0, $A8="", _xlfn.XLOOKUP(FC$1, $Z$2:$Z$18, $AD$2:$AD$18, "")=""),"",SQRT((_xlfn.XLOOKUP(FC$1,$Z$2:$Z$18,$AA$2:$AA$18)-$T8)^2+(_xlfn.XLOOKUP(FC$1,$Z$2:$Z$18,$AB$2:$AB$18)-$U8)^2+(_xlfn.XLOOKUP(FC$1,$Z$2:$Z$18,$AC$2:$AC$18-$V8)^2)))</f>
        <v/>
      </c>
      <c r="FD8" s="96" t="str" cm="1">
        <f t="array" ref="FD8">IF(OR(FD$1=0, $A8="", _xlfn.XLOOKUP(FD$1, $Z$2:$Z$18, $AD$2:$AD$18, "")=""),"",SQRT((_xlfn.XLOOKUP(FD$1,$Z$2:$Z$18,$AA$2:$AA$18)-$T8)^2+(_xlfn.XLOOKUP(FD$1,$Z$2:$Z$18,$AB$2:$AB$18)-$U8)^2+(_xlfn.XLOOKUP(FD$1,$Z$2:$Z$18,$AC$2:$AC$18-$V8)^2)))</f>
        <v/>
      </c>
      <c r="FE8" s="96" t="str" cm="1">
        <f t="array" ref="FE8">IF(OR(FE$1=0, $A8="", _xlfn.XLOOKUP(FE$1, $Z$2:$Z$18, $AD$2:$AD$18, "")=""),"",SQRT((_xlfn.XLOOKUP(FE$1,$Z$2:$Z$18,$AA$2:$AA$18)-$T8)^2+(_xlfn.XLOOKUP(FE$1,$Z$2:$Z$18,$AB$2:$AB$18)-$U8)^2+(_xlfn.XLOOKUP(FE$1,$Z$2:$Z$18,$AC$2:$AC$18-$V8)^2)))</f>
        <v/>
      </c>
      <c r="FF8" s="96" t="str" cm="1">
        <f t="array" ref="FF8">IF(OR(FF$1=0, $A8="", _xlfn.XLOOKUP(FF$1, $Z$2:$Z$18, $AD$2:$AD$18, "")=""),"",SQRT((_xlfn.XLOOKUP(FF$1,$Z$2:$Z$18,$AA$2:$AA$18)-$T8)^2+(_xlfn.XLOOKUP(FF$1,$Z$2:$Z$18,$AB$2:$AB$18)-$U8)^2+(_xlfn.XLOOKUP(FF$1,$Z$2:$Z$18,$AC$2:$AC$18-$V8)^2)))</f>
        <v/>
      </c>
      <c r="FG8" s="96" t="str" cm="1">
        <f t="array" ref="FG8">IF(OR(FG$1=0, $A8="", _xlfn.XLOOKUP(FG$1, $Z$2:$Z$18, $AD$2:$AD$18, "")=""),"",SQRT((_xlfn.XLOOKUP(FG$1,$Z$2:$Z$18,$AA$2:$AA$18)-$T8)^2+(_xlfn.XLOOKUP(FG$1,$Z$2:$Z$18,$AB$2:$AB$18)-$U8)^2+(_xlfn.XLOOKUP(FG$1,$Z$2:$Z$18,$AC$2:$AC$18-$V8)^2)))</f>
        <v/>
      </c>
      <c r="FH8" s="96" t="str" cm="1">
        <f t="array" ref="FH8">IF(OR(FH$1=0, $A8="", _xlfn.XLOOKUP(FH$1, $Z$2:$Z$18, $AD$2:$AD$18, "")=""),"",SQRT((_xlfn.XLOOKUP(FH$1,$Z$2:$Z$18,$AA$2:$AA$18)-$T8)^2+(_xlfn.XLOOKUP(FH$1,$Z$2:$Z$18,$AB$2:$AB$18)-$U8)^2+(_xlfn.XLOOKUP(FH$1,$Z$2:$Z$18,$AC$2:$AC$18-$V8)^2)))</f>
        <v/>
      </c>
      <c r="FI8" s="97" t="str" cm="1">
        <f t="array" ref="FI8">IF(OR(FI$1=0, $A8="", _xlfn.XLOOKUP(FI$1, $Z$2:$Z$18, $AD$2:$AD$18, "")=""),"",SQRT((_xlfn.XLOOKUP(FI$1,$Z$2:$Z$18,$AA$2:$AA$18)-$T8)^2+(_xlfn.XLOOKUP(FI$1,$Z$2:$Z$18,$AB$2:$AB$18)-$U8)^2+(_xlfn.XLOOKUP(FI$1,$Z$2:$Z$18,$AC$2:$AC$18-$V8)^2)))</f>
        <v/>
      </c>
      <c r="FJ8" s="97" t="str" cm="1">
        <f t="array" ref="FJ8">IF(OR(FJ$1=0, $A8="", _xlfn.XLOOKUP(FJ$1, $Z$2:$Z$18, $AD$2:$AD$18, "")=""),"",SQRT((_xlfn.XLOOKUP(FJ$1,$Z$2:$Z$18,$AA$2:$AA$18)-$T8)^2+(_xlfn.XLOOKUP(FJ$1,$Z$2:$Z$18,$AB$2:$AB$18)-$U8)^2+(_xlfn.XLOOKUP(FJ$1,$Z$2:$Z$18,$AC$2:$AC$18-$V8)^2)))</f>
        <v/>
      </c>
      <c r="FK8" s="97" t="str" cm="1">
        <f t="array" ref="FK8">IF(OR(FK$1=0, $A8="", _xlfn.XLOOKUP(FK$1, $Z$2:$Z$18, $AD$2:$AD$18, "")=""),"",SQRT((_xlfn.XLOOKUP(FK$1,$Z$2:$Z$18,$AA$2:$AA$18)-$T8)^2+(_xlfn.XLOOKUP(FK$1,$Z$2:$Z$18,$AB$2:$AB$18)-$U8)^2+(_xlfn.XLOOKUP(FK$1,$Z$2:$Z$18,$AC$2:$AC$18-$V8)^2)))</f>
        <v/>
      </c>
      <c r="FL8" s="97" t="str" cm="1">
        <f t="array" ref="FL8">IF(OR(FL$1=0, $A8="", _xlfn.XLOOKUP(FL$1, $Z$2:$Z$18, $AD$2:$AD$18, "")=""),"",SQRT((_xlfn.XLOOKUP(FL$1,$Z$2:$Z$18,$AA$2:$AA$18)-$T8)^2+(_xlfn.XLOOKUP(FL$1,$Z$2:$Z$18,$AB$2:$AB$18)-$U8)^2+(_xlfn.XLOOKUP(FL$1,$Z$2:$Z$18,$AC$2:$AC$18-$V8)^2)))</f>
        <v/>
      </c>
      <c r="FM8" s="97" t="str" cm="1">
        <f t="array" ref="FM8">IF(OR(FM$1=0, $A8="", _xlfn.XLOOKUP(FM$1, $Z$2:$Z$18, $AD$2:$AD$18, "")=""),"",SQRT((_xlfn.XLOOKUP(FM$1,$Z$2:$Z$18,$AA$2:$AA$18)-$T8)^2+(_xlfn.XLOOKUP(FM$1,$Z$2:$Z$18,$AB$2:$AB$18)-$U8)^2+(_xlfn.XLOOKUP(FM$1,$Z$2:$Z$18,$AC$2:$AC$18-$V8)^2)))</f>
        <v/>
      </c>
      <c r="FN8" s="97" t="str" cm="1">
        <f t="array" ref="FN8">IF(OR(FN$1=0, $A8="", _xlfn.XLOOKUP(FN$1, $Z$2:$Z$18, $AD$2:$AD$18, "")=""),"",SQRT((_xlfn.XLOOKUP(FN$1,$Z$2:$Z$18,$AA$2:$AA$18)-$T8)^2+(_xlfn.XLOOKUP(FN$1,$Z$2:$Z$18,$AB$2:$AB$18)-$U8)^2+(_xlfn.XLOOKUP(FN$1,$Z$2:$Z$18,$AC$2:$AC$18-$V8)^2)))</f>
        <v/>
      </c>
      <c r="FO8" s="98" t="str" cm="1">
        <f t="array" ref="FO8">IF(OR(FO$1=0, $A8="", _xlfn.XLOOKUP(FO$1, $Z$2:$Z$18, $AD$2:$AD$18, "")=""),"",SQRT((_xlfn.XLOOKUP(FO$1,$Z$2:$Z$18,$AA$2:$AA$18)-$T8)^2+(_xlfn.XLOOKUP(FO$1,$Z$2:$Z$18,$AB$2:$AB$18)-$U8)^2+(_xlfn.XLOOKUP(FO$1,$Z$2:$Z$18,$AC$2:$AC$18-$V8)^2)))</f>
        <v/>
      </c>
      <c r="FP8" s="99"/>
      <c r="FQ8" s="99"/>
      <c r="FR8" s="100">
        <f>IFERROR(-ABS(10*LOG10(($R8/(4*PI()*CONVERT(EL8,"ft","m")^2)))),0)</f>
        <v>-43.497639223230429</v>
      </c>
      <c r="FS8" s="109">
        <f>IFERROR(-ABS(10*LOG10(($R8/(4*PI()*CONVERT(EM8,"ft","m")^2)))),0)</f>
        <v>-38.71389625545654</v>
      </c>
      <c r="FT8" s="109">
        <f>IFERROR(-ABS(10*LOG10(($R8/(4*PI()*CONVERT(EN8,"ft","m")^2)))),0)</f>
        <v>-35.47859812236559</v>
      </c>
      <c r="FU8" s="109">
        <f>IFERROR(-ABS(10*LOG10(($R8/(4*PI()*CONVERT(EO8,"ft","m")^2)))),0)</f>
        <v>-38.924361214433219</v>
      </c>
      <c r="FV8" s="109">
        <f>IFERROR(-ABS(10*LOG10(($R8/(4*PI()*CONVERT(EP8,"ft","m")^2)))),0)</f>
        <v>-42.729734384186166</v>
      </c>
      <c r="FW8" s="109">
        <f>IFERROR(-ABS(10*LOG10(($R8/(4*PI()*CONVERT(EQ8,"ft","m")^2)))),0)</f>
        <v>-42.19361097043123</v>
      </c>
      <c r="FX8" s="109">
        <f>IFERROR(-ABS(10*LOG10(($R8/(4*PI()*CONVERT(ER8,"ft","m")^2)))),0)</f>
        <v>-42.19361097043123</v>
      </c>
      <c r="FY8" s="109">
        <f>IFERROR(-ABS(10*LOG10(($R8/(4*PI()*CONVERT(ES8,"ft","m")^2)))),0)</f>
        <v>0</v>
      </c>
      <c r="FZ8" s="110">
        <f>IFERROR(-ABS(10*LOG10(($R8/(4*PI()*CONVERT(ET8,"ft","m")^2)))),0)</f>
        <v>0</v>
      </c>
      <c r="GA8" s="110">
        <f>IFERROR(-ABS(10*LOG10(($R8/(4*PI()*CONVERT(EU8,"ft","m")^2)))),0)</f>
        <v>0</v>
      </c>
      <c r="GB8" s="110">
        <f>IFERROR(-ABS(10*LOG10(($R8/(4*PI()*CONVERT(EV8,"ft","m")^2)))),0)</f>
        <v>0</v>
      </c>
      <c r="GC8" s="110">
        <f>IFERROR(-ABS(10*LOG10(($R8/(4*PI()*CONVERT(EW8,"ft","m")^2)))),0)</f>
        <v>0</v>
      </c>
      <c r="GD8" s="110">
        <f>IFERROR(-ABS(10*LOG10(($R8/(4*PI()*CONVERT(EX8,"ft","m")^2)))),0)</f>
        <v>0</v>
      </c>
      <c r="GE8" s="110">
        <f>IFERROR(-ABS(10*LOG10(($R8/(4*PI()*CONVERT(EY8,"ft","m")^2)))),0)</f>
        <v>0</v>
      </c>
      <c r="GF8" s="111">
        <f>IFERROR(-ABS(10*LOG10(($R8/(4*PI()*CONVERT(EZ8,"ft","m")^2)))),0)</f>
        <v>0</v>
      </c>
      <c r="GG8" s="100">
        <f>IFERROR(-ABS(10*LOG10(($R8/(4*PI()*CONVERT(FA8,"ft","m")^2)))),0)</f>
        <v>0</v>
      </c>
      <c r="GH8" s="109">
        <f>IFERROR(-ABS(10*LOG10(($R8/(4*PI()*CONVERT(FB8,"ft","m")^2)))),0)</f>
        <v>0</v>
      </c>
      <c r="GI8" s="109">
        <f>IFERROR(-ABS(10*LOG10(($R8/(4*PI()*CONVERT(FC8,"ft","m")^2)))),0)</f>
        <v>0</v>
      </c>
      <c r="GJ8" s="109">
        <f>IFERROR(-ABS(10*LOG10(($R8/(4*PI()*CONVERT(FD8,"ft","m")^2)))),0)</f>
        <v>0</v>
      </c>
      <c r="GK8" s="109">
        <f>IFERROR(-ABS(10*LOG10(($R8/(4*PI()*CONVERT(FE8,"ft","m")^2)))),0)</f>
        <v>0</v>
      </c>
      <c r="GL8" s="109">
        <f>IFERROR(-ABS(10*LOG10(($R8/(4*PI()*CONVERT(FF8,"ft","m")^2)))),0)</f>
        <v>0</v>
      </c>
      <c r="GM8" s="109">
        <f>IFERROR(-ABS(10*LOG10(($R8/(4*PI()*CONVERT(FG8,"ft","m")^2)))),0)</f>
        <v>0</v>
      </c>
      <c r="GN8" s="109">
        <f>IFERROR(-ABS(10*LOG10(($R8/(4*PI()*CONVERT(FH8,"ft","m")^2)))),0)</f>
        <v>0</v>
      </c>
      <c r="GO8" s="110">
        <f>IFERROR(-ABS(10*LOG10(($R8/(4*PI()*CONVERT(FI8,"ft","m")^2)))),0)</f>
        <v>0</v>
      </c>
      <c r="GP8" s="110">
        <f>IFERROR(-ABS(10*LOG10(($R8/(4*PI()*CONVERT(FJ8,"ft","m")^2)))),0)</f>
        <v>0</v>
      </c>
      <c r="GQ8" s="110">
        <f>IFERROR(-ABS(10*LOG10(($R8/(4*PI()*CONVERT(FK8,"ft","m")^2)))),0)</f>
        <v>0</v>
      </c>
      <c r="GR8" s="110">
        <f>IFERROR(-ABS(10*LOG10(($R8/(4*PI()*CONVERT(FL8,"ft","m")^2)))),0)</f>
        <v>0</v>
      </c>
      <c r="GS8" s="110">
        <f>IFERROR(-ABS(10*LOG10(($R8/(4*PI()*CONVERT(FM8,"ft","m")^2)))),0)</f>
        <v>0</v>
      </c>
      <c r="GT8" s="110">
        <f>IFERROR(-ABS(10*LOG10(($R8/(4*PI()*CONVERT(FN8,"ft","m")^2)))),0)</f>
        <v>0</v>
      </c>
      <c r="GU8" s="111">
        <f>IFERROR(-ABS(10*LOG10(($R8/(4*PI()*CONVERT(FO8,"ft","m")^2)))),0)</f>
        <v>0</v>
      </c>
      <c r="GW8" s="99"/>
      <c r="GX8" s="151" cm="1">
        <f t="array" ref="GX8">_xlfn.IFS(GX$1= 0,"", NOT(ISBLANK(CA8)), 0, ISBLANK(CA8), $Q8-$S8+FR8-AU8-DG8)</f>
        <v>0</v>
      </c>
      <c r="GY8" s="152" cm="1">
        <f t="array" ref="GY8">_xlfn.IFS(GY$1= 0,"", NOT(ISBLANK(CB8)), 0, ISBLANK(CB8), $Q8-$S8+FS8-AV8-DH8)</f>
        <v>40.28610374454346</v>
      </c>
      <c r="GZ8" s="152" cm="1">
        <f t="array" ref="GZ8">_xlfn.IFS(GZ$1= 0,"", NOT(ISBLANK(CC8)), 0, ISBLANK(CC8), $Q8-$S8+FT8-AW8-DI8)</f>
        <v>0</v>
      </c>
      <c r="HA8" s="152" cm="1">
        <f t="array" ref="HA8">_xlfn.IFS(HA$1= 0,"", NOT(ISBLANK(CD8)), 0, ISBLANK(CD8), $Q8-$S8+FU8-AX8-DJ8)</f>
        <v>0</v>
      </c>
      <c r="HB8" s="152" cm="1">
        <f t="array" ref="HB8">_xlfn.IFS(HB$1= 0,"", NOT(ISBLANK(CE8)), 0, ISBLANK(CE8), $Q8-$S8+FV8-AY8-DK8)</f>
        <v>0</v>
      </c>
      <c r="HC8" s="152" cm="1">
        <f t="array" ref="HC8">_xlfn.IFS(HC$1= 0,"", NOT(ISBLANK(CF8)), 0, ISBLANK(CF8), $Q8-$S8+FW8-AZ8-DL8)</f>
        <v>0</v>
      </c>
      <c r="HD8" s="152" cm="1">
        <f t="array" ref="HD8">_xlfn.IFS(HD$1= 0,"", NOT(ISBLANK(CG8)), 0, ISBLANK(CG8), $Q8-$S8+FX8-BA8-DM8)</f>
        <v>38.80638902956877</v>
      </c>
      <c r="HE8" s="152" t="str" cm="1">
        <f t="array" ref="HE8">_xlfn.IFS(HE$1= 0,"", NOT(ISBLANK(CH8)), 0, ISBLANK(CH8), $Q8-$S8+FY8-BB8-DN8)</f>
        <v/>
      </c>
      <c r="HF8" s="152" t="str" cm="1">
        <f t="array" ref="HF8">_xlfn.IFS(HF$1= 0,"", NOT(ISBLANK(CI8)), 0, ISBLANK(CI8), $Q8-$S8+FZ8-BC8-DO8)</f>
        <v/>
      </c>
      <c r="HG8" s="152" t="str" cm="1">
        <f t="array" ref="HG8">_xlfn.IFS(HG$1= 0,"", NOT(ISBLANK(CJ8)), 0, ISBLANK(CJ8), $Q8-$S8+GA8-BD8-DP8)</f>
        <v/>
      </c>
      <c r="HH8" s="152" t="str" cm="1">
        <f t="array" ref="HH8">_xlfn.IFS(HH$1= 0,"", NOT(ISBLANK(CK8)), 0, ISBLANK(CK8), $Q8-$S8+GB8-BE8-DQ8)</f>
        <v/>
      </c>
      <c r="HI8" s="152" t="str" cm="1">
        <f t="array" ref="HI8">_xlfn.IFS(HI$1= 0,"", NOT(ISBLANK(CL8)), 0, ISBLANK(CL8), $Q8-$S8+GC8-BF8-DR8)</f>
        <v/>
      </c>
      <c r="HJ8" s="152" t="str" cm="1">
        <f t="array" ref="HJ8">_xlfn.IFS(HJ$1= 0,"", NOT(ISBLANK(CM8)), 0, ISBLANK(CM8), $Q8-$S8+GD8-BG8-DS8)</f>
        <v/>
      </c>
      <c r="HK8" s="152" t="str" cm="1">
        <f t="array" ref="HK8">_xlfn.IFS(HK$1= 0,"", NOT(ISBLANK(CN8)), 0, ISBLANK(CN8), $Q8-$S8+GE8-BH8-DT8)</f>
        <v/>
      </c>
      <c r="HL8" s="153" t="str" cm="1">
        <f t="array" ref="HL8">_xlfn.IFS(HL$1= 0,"", NOT(ISBLANK(CO8)), 0, ISBLANK(CO8), $Q8-$S8+GF8-BI8-DU8)</f>
        <v/>
      </c>
      <c r="HM8" s="153" t="str" cm="1">
        <f t="array" ref="HM8">_xlfn.IFS(HM$1= 0,"", NOT(ISBLANK(DE8)), 0, ISBLANK(DE8), $Q8-$S8+IC8-BY8-#REF!)</f>
        <v/>
      </c>
      <c r="HN8" s="153" t="e" cm="1">
        <f t="array" ref="HN8">_xlfn.IFS(HN$1= 0,"", NOT(ISBLANK(DF8)), 0, ISBLANK(DF8), $Q8-$S8+ID8-BZ8-#REF!)</f>
        <v>#VALUE!</v>
      </c>
      <c r="HO8" s="153" t="e" cm="1">
        <f t="array" ref="HO8">_xlfn.IFS(HO$1= 0,"", NOT(ISBLANK(DG8)), 0, ISBLANK(DG8), $Q8-$S8+IE8-CA8-#REF!)</f>
        <v>#VALUE!</v>
      </c>
      <c r="HP8" s="153" t="e" cm="1">
        <f t="array" ref="HP8">_xlfn.IFS(HP$1= 0,"", NOT(ISBLANK(DH8)), 0, ISBLANK(DH8), $Q8-$S8+IF8-CB8-#REF!)</f>
        <v>#VALUE!</v>
      </c>
      <c r="HQ8" s="153" t="e" cm="1">
        <f t="array" ref="HQ8">_xlfn.IFS(HQ$1= 0,"", NOT(ISBLANK(DI8)), 0, ISBLANK(DI8), $Q8-$S8+IG8-CC8-#REF!)</f>
        <v>#VALUE!</v>
      </c>
      <c r="HR8" s="153" t="e" cm="1">
        <f t="array" ref="HR8">_xlfn.IFS(HR$1= 0,"", NOT(ISBLANK(DJ8)), 0, ISBLANK(DJ8), $Q8-$S8+IH8-CD8-EK8)</f>
        <v>#VALUE!</v>
      </c>
      <c r="HS8" s="153" t="e" cm="1">
        <f t="array" ref="HS8">_xlfn.IFS(HS$1= 0,"", NOT(ISBLANK(DK8)), 0, ISBLANK(DK8), $Q8-$S8+II8-CE8-EL8)</f>
        <v>#VALUE!</v>
      </c>
      <c r="HT8" s="153" t="e" cm="1">
        <f t="array" ref="HT8">_xlfn.IFS(HT$1= 0,"", NOT(ISBLANK(DL8)), 0, ISBLANK(DL8), $Q8-$S8+GV8-CF8-EM8)</f>
        <v>#VALUE!</v>
      </c>
      <c r="HU8" s="153" cm="1">
        <f t="array" ref="HU8">_xlfn.IFS(HU$1= 0,"", NOT(ISBLANK(DM8)), 0, ISBLANK(DM8), $Q8-$S8+GW8-CG8-EN8)</f>
        <v>0</v>
      </c>
      <c r="HV8" s="153" t="str" cm="1">
        <f t="array" ref="HV8">_xlfn.IFS(HV$1= 0,"", NOT(ISBLANK(DN8)), 0, ISBLANK(DN8), $Q8-$S8+GX8-CH8-EO8)</f>
        <v/>
      </c>
      <c r="HW8" s="153" t="str" cm="1">
        <f t="array" ref="HW8">_xlfn.IFS(HW$1= 0,"", NOT(ISBLANK(DO8)), 0, ISBLANK(DO8), $Q8-$S8+GY8-CI8-EP8)</f>
        <v/>
      </c>
      <c r="HX8" s="153" t="str" cm="1">
        <f t="array" ref="HX8">_xlfn.IFS(HX$1= 0,"", NOT(ISBLANK(DP8)), 0, ISBLANK(DP8), $Q8-$S8+GZ8-CJ8-EQ8)</f>
        <v/>
      </c>
      <c r="HY8" s="153" t="str" cm="1">
        <f t="array" ref="HY8">_xlfn.IFS(HY$1= 0,"", NOT(ISBLANK(DQ8)), 0, ISBLANK(DQ8), $Q8-$S8+HA8-CK8-ER8)</f>
        <v/>
      </c>
      <c r="HZ8" s="153" t="str" cm="1">
        <f t="array" ref="HZ8">_xlfn.IFS(HZ$1= 0,"", NOT(ISBLANK(DR8)), 0, ISBLANK(DR8), $Q8-$S8+HB8-CL8-ES8)</f>
        <v/>
      </c>
      <c r="IA8" s="153" t="str" cm="1">
        <f t="array" ref="IA8">_xlfn.IFS(IA$1= 0,"", NOT(ISBLANK(DS8)), 0, ISBLANK(DS8), $Q8-$S8+HC8-CM8-ET8)</f>
        <v/>
      </c>
      <c r="IC8" s="99"/>
      <c r="ID8" s="31" t="s">
        <v>33</v>
      </c>
      <c r="IE8" s="113">
        <f>SQRT((IF5-IF4)^2+(IG5-IG4)^2)</f>
        <v>72.147250813873711</v>
      </c>
      <c r="IF8" s="32" t="s">
        <v>34</v>
      </c>
      <c r="IG8" s="88">
        <f>(IG5-IG4)/(IF5-IF4)</f>
        <v>0.20118761487346232</v>
      </c>
      <c r="IH8" s="114">
        <f>SLOPE(IG4:IG5,IF4:IF5)</f>
        <v>0.20118761487346232</v>
      </c>
      <c r="II8" s="99"/>
    </row>
    <row r="9" spans="1:246" ht="17.25" customHeight="1" thickBot="1" x14ac:dyDescent="0.35">
      <c r="A9" s="144">
        <v>1</v>
      </c>
      <c r="B9" s="106" t="s">
        <v>89</v>
      </c>
      <c r="C9" s="106" t="s">
        <v>92</v>
      </c>
      <c r="D9" s="107" t="s">
        <v>230</v>
      </c>
      <c r="E9" s="131" t="s">
        <v>232</v>
      </c>
      <c r="F9" s="137"/>
      <c r="G9" s="2"/>
      <c r="H9" s="2"/>
      <c r="I9" s="2"/>
      <c r="J9" s="2"/>
      <c r="K9" s="2"/>
      <c r="L9" s="2"/>
      <c r="M9" s="140"/>
      <c r="N9" s="137">
        <v>66.5</v>
      </c>
      <c r="O9" s="138">
        <v>5</v>
      </c>
      <c r="P9" s="133">
        <v>1</v>
      </c>
      <c r="Q9" s="94">
        <f t="shared" si="3"/>
        <v>81</v>
      </c>
      <c r="R9" s="1">
        <v>2</v>
      </c>
      <c r="S9" s="1"/>
      <c r="T9" s="2">
        <v>135.82</v>
      </c>
      <c r="U9" s="2">
        <v>110.75</v>
      </c>
      <c r="V9" s="82">
        <f t="shared" si="2"/>
        <v>76.5</v>
      </c>
      <c r="W9" s="59">
        <v>70</v>
      </c>
      <c r="X9" s="108">
        <v>6.5</v>
      </c>
      <c r="Z9" s="5"/>
      <c r="AA9" s="2"/>
      <c r="AB9" s="2"/>
      <c r="AC9" s="61"/>
      <c r="AD9" s="158"/>
      <c r="AE9" s="155" t="str">
        <v/>
      </c>
      <c r="AF9" s="61"/>
      <c r="AL9" s="85" t="s">
        <v>100</v>
      </c>
      <c r="AM9" s="84">
        <v>219.34</v>
      </c>
      <c r="AN9" s="42">
        <v>48.62</v>
      </c>
      <c r="AO9" s="80">
        <v>75.400000000000006</v>
      </c>
      <c r="AP9" s="42">
        <v>214.39</v>
      </c>
      <c r="AQ9" s="42">
        <v>74.8</v>
      </c>
      <c r="AR9" s="43">
        <v>75.400000000000006</v>
      </c>
      <c r="AT9" s="99"/>
      <c r="AU9" s="105"/>
      <c r="AV9" s="105">
        <v>5</v>
      </c>
      <c r="AW9" s="105">
        <v>10</v>
      </c>
      <c r="AX9" s="105">
        <v>11</v>
      </c>
      <c r="AY9" s="105">
        <v>10</v>
      </c>
      <c r="AZ9" s="105">
        <v>5</v>
      </c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>
        <v>8.1999999999999993</v>
      </c>
      <c r="BL9" s="105">
        <v>8.1999999999999993</v>
      </c>
      <c r="BM9" s="105">
        <v>8.1999999999999993</v>
      </c>
      <c r="BN9" s="105">
        <v>8.1999999999999993</v>
      </c>
      <c r="BO9" s="105">
        <v>8.1999999999999993</v>
      </c>
      <c r="BP9" s="105"/>
      <c r="BQ9" s="105"/>
      <c r="BR9" s="105"/>
      <c r="BS9" s="105"/>
      <c r="BT9" s="105"/>
      <c r="BU9" s="105"/>
      <c r="BV9" s="105"/>
      <c r="BW9" s="105"/>
      <c r="BX9" s="105"/>
      <c r="BZ9" s="99"/>
      <c r="CA9" s="105" t="s">
        <v>32</v>
      </c>
      <c r="CB9" s="105"/>
      <c r="CC9" s="105" t="s">
        <v>32</v>
      </c>
      <c r="CD9" s="105" t="s">
        <v>32</v>
      </c>
      <c r="CE9" s="105" t="s">
        <v>32</v>
      </c>
      <c r="CF9" s="105" t="s">
        <v>32</v>
      </c>
      <c r="CG9" s="105"/>
      <c r="CH9" s="105"/>
      <c r="CI9" s="105"/>
      <c r="CJ9" s="105"/>
      <c r="CK9" s="105"/>
      <c r="CL9" s="105"/>
      <c r="CM9" s="105"/>
      <c r="CN9" s="105"/>
      <c r="CO9" s="105"/>
      <c r="CP9" s="105" t="s">
        <v>32</v>
      </c>
      <c r="CQ9" s="105"/>
      <c r="CR9" s="105" t="s">
        <v>32</v>
      </c>
      <c r="CS9" s="105" t="s">
        <v>32</v>
      </c>
      <c r="CT9" s="105" t="s">
        <v>32</v>
      </c>
      <c r="CU9" s="105" t="s">
        <v>32</v>
      </c>
      <c r="CV9" s="105"/>
      <c r="CW9" s="105"/>
      <c r="CX9" s="105"/>
      <c r="CY9" s="105"/>
      <c r="CZ9" s="105"/>
      <c r="DA9" s="105"/>
      <c r="DB9" s="105"/>
      <c r="DC9" s="105"/>
      <c r="DD9" s="105"/>
      <c r="DE9" s="99"/>
      <c r="DF9" s="99"/>
      <c r="DG9" s="105"/>
      <c r="DH9" s="105"/>
      <c r="DI9" s="105"/>
      <c r="DJ9" s="105"/>
      <c r="DK9" s="105"/>
      <c r="DL9" s="105"/>
      <c r="DM9" s="105"/>
      <c r="DN9" s="105"/>
      <c r="DO9" s="105"/>
      <c r="DP9" s="105"/>
      <c r="DQ9" s="105"/>
      <c r="DR9" s="105"/>
      <c r="DS9" s="105"/>
      <c r="DT9" s="105"/>
      <c r="DU9" s="105"/>
      <c r="DV9" s="105"/>
      <c r="DW9" s="105"/>
      <c r="DX9" s="105"/>
      <c r="DY9" s="105"/>
      <c r="DZ9" s="105"/>
      <c r="EA9" s="105"/>
      <c r="EB9" s="105"/>
      <c r="EC9" s="105"/>
      <c r="ED9" s="105"/>
      <c r="EE9" s="105"/>
      <c r="EF9" s="105"/>
      <c r="EG9" s="105"/>
      <c r="EH9" s="105"/>
      <c r="EI9" s="105"/>
      <c r="EJ9" s="105"/>
      <c r="EL9" s="146" cm="1">
        <f t="array" ref="EL9">IF(OR(EL$1=0, $A9="", _xlfn.XLOOKUP(EL$1, $Z$2:$Z$18, $AD$2:$AD$18, "")=""),"",SQRT((_xlfn.XLOOKUP(EL$1,$Z$2:$Z$18,$AA$2:$AA$18)-$T9)^2+(_xlfn.XLOOKUP(EL$1,$Z$2:$Z$18,$AB$2:$AB$18)-$U9)^2+(_xlfn.XLOOKUP(EL$1,$Z$2:$Z$18,$AC$2:$AC$18-$V9)^2)))</f>
        <v>191.21946788964766</v>
      </c>
      <c r="EM9" s="96" cm="1">
        <f t="array" ref="EM9">IF(OR(EM$1=0, $A9="", _xlfn.XLOOKUP(EM$1, $Z$2:$Z$18, $AD$2:$AD$18, "")=""),"",SQRT((_xlfn.XLOOKUP(EM$1,$Z$2:$Z$18,$AA$2:$AA$18)-$T9)^2+(_xlfn.XLOOKUP(EM$1,$Z$2:$Z$18,$AB$2:$AB$18)-$U9)^2+(_xlfn.XLOOKUP(EM$1,$Z$2:$Z$18,$AC$2:$AC$18-$V9)^2)))</f>
        <v>106.19895715118864</v>
      </c>
      <c r="EN9" s="96" cm="1">
        <f t="array" ref="EN9">IF(OR(EN$1=0, $A9="", _xlfn.XLOOKUP(EN$1, $Z$2:$Z$18, $AD$2:$AD$18, "")=""),"",SQRT((_xlfn.XLOOKUP(EN$1,$Z$2:$Z$18,$AA$2:$AA$18)-$T9)^2+(_xlfn.XLOOKUP(EN$1,$Z$2:$Z$18,$AB$2:$AB$18)-$U9)^2+(_xlfn.XLOOKUP(EN$1,$Z$2:$Z$18,$AC$2:$AC$18-$V9)^2)))</f>
        <v>75.281939401160486</v>
      </c>
      <c r="EO9" s="96" cm="1">
        <f t="array" ref="EO9">IF(OR(EO$1=0, $A9="", _xlfn.XLOOKUP(EO$1, $Z$2:$Z$18, $AD$2:$AD$18, "")=""),"",SQRT((_xlfn.XLOOKUP(EO$1,$Z$2:$Z$18,$AA$2:$AA$18)-$T9)^2+(_xlfn.XLOOKUP(EO$1,$Z$2:$Z$18,$AB$2:$AB$18)-$U9)^2+(_xlfn.XLOOKUP(EO$1,$Z$2:$Z$18,$AC$2:$AC$18-$V9)^2)))</f>
        <v>121.04597721527139</v>
      </c>
      <c r="EP9" s="96" cm="1">
        <f t="array" ref="EP9">IF(OR(EP$1=0, $A9="", _xlfn.XLOOKUP(EP$1, $Z$2:$Z$18, $AD$2:$AD$18, "")=""),"",SQRT((_xlfn.XLOOKUP(EP$1,$Z$2:$Z$18,$AA$2:$AA$18)-$T9)^2+(_xlfn.XLOOKUP(EP$1,$Z$2:$Z$18,$AB$2:$AB$18)-$U9)^2+(_xlfn.XLOOKUP(EP$1,$Z$2:$Z$18,$AC$2:$AC$18-$V9)^2)))</f>
        <v>186.26156769446564</v>
      </c>
      <c r="EQ9" s="96" cm="1">
        <f t="array" ref="EQ9">IF(OR(EQ$1=0, $A9="", _xlfn.XLOOKUP(EQ$1, $Z$2:$Z$18, $AD$2:$AD$18, "")=""),"",SQRT((_xlfn.XLOOKUP(EQ$1,$Z$2:$Z$18,$AA$2:$AA$18)-$T9)^2+(_xlfn.XLOOKUP(EQ$1,$Z$2:$Z$18,$AB$2:$AB$18)-$U9)^2+(_xlfn.XLOOKUP(EQ$1,$Z$2:$Z$18,$AC$2:$AC$18-$V9)^2)))</f>
        <v>162.48650559354152</v>
      </c>
      <c r="ER9" s="96" cm="1">
        <f t="array" ref="ER9">IF(OR(ER$1=0, $A9="", _xlfn.XLOOKUP(ER$1, $Z$2:$Z$18, $AD$2:$AD$18, "")=""),"",SQRT((_xlfn.XLOOKUP(ER$1,$Z$2:$Z$18,$AA$2:$AA$18)-$T9)^2+(_xlfn.XLOOKUP(ER$1,$Z$2:$Z$18,$AB$2:$AB$18)-$U9)^2+(_xlfn.XLOOKUP(ER$1,$Z$2:$Z$18,$AC$2:$AC$18-$V9)^2)))</f>
        <v>162.48650559354152</v>
      </c>
      <c r="ES9" s="96" t="str" cm="1">
        <f t="array" ref="ES9">IF(OR(ES$1=0, $A9="", _xlfn.XLOOKUP(ES$1, $Z$2:$Z$18, $AD$2:$AD$18, "")=""),"",SQRT((_xlfn.XLOOKUP(ES$1,$Z$2:$Z$18,$AA$2:$AA$18)-$T9)^2+(_xlfn.XLOOKUP(ES$1,$Z$2:$Z$18,$AB$2:$AB$18)-$U9)^2+(_xlfn.XLOOKUP(ES$1,$Z$2:$Z$18,$AC$2:$AC$18-$V9)^2)))</f>
        <v/>
      </c>
      <c r="ET9" s="97" t="str" cm="1">
        <f t="array" ref="ET9">IF(OR(ET$1=0, $A9="", _xlfn.XLOOKUP(ET$1, $Z$2:$Z$18, $AD$2:$AD$18, "")=""),"",SQRT((_xlfn.XLOOKUP(ET$1,$Z$2:$Z$18,$AA$2:$AA$18)-$T9)^2+(_xlfn.XLOOKUP(ET$1,$Z$2:$Z$18,$AB$2:$AB$18)-$U9)^2+(_xlfn.XLOOKUP(ET$1,$Z$2:$Z$18,$AC$2:$AC$18-$V9)^2)))</f>
        <v/>
      </c>
      <c r="EU9" s="97" t="str" cm="1">
        <f t="array" ref="EU9">IF(OR(EU$1=0, $A9="", _xlfn.XLOOKUP(EU$1, $Z$2:$Z$18, $AD$2:$AD$18, "")=""),"",SQRT((_xlfn.XLOOKUP(EU$1,$Z$2:$Z$18,$AA$2:$AA$18)-$T9)^2+(_xlfn.XLOOKUP(EU$1,$Z$2:$Z$18,$AB$2:$AB$18)-$U9)^2+(_xlfn.XLOOKUP(EU$1,$Z$2:$Z$18,$AC$2:$AC$18-$V9)^2)))</f>
        <v/>
      </c>
      <c r="EV9" s="97" t="str" cm="1">
        <f t="array" ref="EV9">IF(OR(EV$1=0, $A9="", _xlfn.XLOOKUP(EV$1, $Z$2:$Z$18, $AD$2:$AD$18, "")=""),"",SQRT((_xlfn.XLOOKUP(EV$1,$Z$2:$Z$18,$AA$2:$AA$18)-$T9)^2+(_xlfn.XLOOKUP(EV$1,$Z$2:$Z$18,$AB$2:$AB$18)-$U9)^2+(_xlfn.XLOOKUP(EV$1,$Z$2:$Z$18,$AC$2:$AC$18-$V9)^2)))</f>
        <v/>
      </c>
      <c r="EW9" s="97" t="str" cm="1">
        <f t="array" ref="EW9">IF(OR(EW$1=0, $A9="", _xlfn.XLOOKUP(EW$1, $Z$2:$Z$18, $AD$2:$AD$18, "")=""),"",SQRT((_xlfn.XLOOKUP(EW$1,$Z$2:$Z$18,$AA$2:$AA$18)-$T9)^2+(_xlfn.XLOOKUP(EW$1,$Z$2:$Z$18,$AB$2:$AB$18)-$U9)^2+(_xlfn.XLOOKUP(EW$1,$Z$2:$Z$18,$AC$2:$AC$18-$V9)^2)))</f>
        <v/>
      </c>
      <c r="EX9" s="97" t="str" cm="1">
        <f t="array" ref="EX9">IF(OR(EX$1=0, $A9="", _xlfn.XLOOKUP(EX$1, $Z$2:$Z$18, $AD$2:$AD$18, "")=""),"",SQRT((_xlfn.XLOOKUP(EX$1,$Z$2:$Z$18,$AA$2:$AA$18)-$T9)^2+(_xlfn.XLOOKUP(EX$1,$Z$2:$Z$18,$AB$2:$AB$18)-$U9)^2+(_xlfn.XLOOKUP(EX$1,$Z$2:$Z$18,$AC$2:$AC$18-$V9)^2)))</f>
        <v/>
      </c>
      <c r="EY9" s="97" t="str" cm="1">
        <f t="array" ref="EY9">IF(OR(EY$1=0, $A9="", _xlfn.XLOOKUP(EY$1, $Z$2:$Z$18, $AD$2:$AD$18, "")=""),"",SQRT((_xlfn.XLOOKUP(EY$1,$Z$2:$Z$18,$AA$2:$AA$18)-$T9)^2+(_xlfn.XLOOKUP(EY$1,$Z$2:$Z$18,$AB$2:$AB$18)-$U9)^2+(_xlfn.XLOOKUP(EY$1,$Z$2:$Z$18,$AC$2:$AC$18-$V9)^2)))</f>
        <v/>
      </c>
      <c r="EZ9" s="98" t="str" cm="1">
        <f t="array" ref="EZ9">IF(OR(EZ$1=0, $A9="", _xlfn.XLOOKUP(EZ$1, $Z$2:$Z$18, $AD$2:$AD$18, "")=""),"",SQRT((_xlfn.XLOOKUP(EZ$1,$Z$2:$Z$18,$AA$2:$AA$18)-$T9)^2+(_xlfn.XLOOKUP(EZ$1,$Z$2:$Z$18,$AB$2:$AB$18)-$U9)^2+(_xlfn.XLOOKUP(EZ$1,$Z$2:$Z$18,$AC$2:$AC$18-$V9)^2)))</f>
        <v/>
      </c>
      <c r="FA9" s="146" t="str" cm="1">
        <f t="array" ref="FA9">IF(OR(FA$1=0, $A9="", _xlfn.XLOOKUP(FA$1, $Z$2:$Z$18, $AD$2:$AD$18, "")=""),"",SQRT((_xlfn.XLOOKUP(FA$1,$Z$2:$Z$18,$AA$2:$AA$18)-$T9)^2+(_xlfn.XLOOKUP(FA$1,$Z$2:$Z$18,$AB$2:$AB$18)-$U9)^2+(_xlfn.XLOOKUP(FA$1,$Z$2:$Z$18,$AC$2:$AC$18-$V9)^2)))</f>
        <v/>
      </c>
      <c r="FB9" s="96" t="str" cm="1">
        <f t="array" ref="FB9">IF(OR(FB$1=0, $A9="", _xlfn.XLOOKUP(FB$1, $Z$2:$Z$18, $AD$2:$AD$18, "")=""),"",SQRT((_xlfn.XLOOKUP(FB$1,$Z$2:$Z$18,$AA$2:$AA$18)-$T9)^2+(_xlfn.XLOOKUP(FB$1,$Z$2:$Z$18,$AB$2:$AB$18)-$U9)^2+(_xlfn.XLOOKUP(FB$1,$Z$2:$Z$18,$AC$2:$AC$18-$V9)^2)))</f>
        <v/>
      </c>
      <c r="FC9" s="96" t="str" cm="1">
        <f t="array" ref="FC9">IF(OR(FC$1=0, $A9="", _xlfn.XLOOKUP(FC$1, $Z$2:$Z$18, $AD$2:$AD$18, "")=""),"",SQRT((_xlfn.XLOOKUP(FC$1,$Z$2:$Z$18,$AA$2:$AA$18)-$T9)^2+(_xlfn.XLOOKUP(FC$1,$Z$2:$Z$18,$AB$2:$AB$18)-$U9)^2+(_xlfn.XLOOKUP(FC$1,$Z$2:$Z$18,$AC$2:$AC$18-$V9)^2)))</f>
        <v/>
      </c>
      <c r="FD9" s="96" t="str" cm="1">
        <f t="array" ref="FD9">IF(OR(FD$1=0, $A9="", _xlfn.XLOOKUP(FD$1, $Z$2:$Z$18, $AD$2:$AD$18, "")=""),"",SQRT((_xlfn.XLOOKUP(FD$1,$Z$2:$Z$18,$AA$2:$AA$18)-$T9)^2+(_xlfn.XLOOKUP(FD$1,$Z$2:$Z$18,$AB$2:$AB$18)-$U9)^2+(_xlfn.XLOOKUP(FD$1,$Z$2:$Z$18,$AC$2:$AC$18-$V9)^2)))</f>
        <v/>
      </c>
      <c r="FE9" s="96" t="str" cm="1">
        <f t="array" ref="FE9">IF(OR(FE$1=0, $A9="", _xlfn.XLOOKUP(FE$1, $Z$2:$Z$18, $AD$2:$AD$18, "")=""),"",SQRT((_xlfn.XLOOKUP(FE$1,$Z$2:$Z$18,$AA$2:$AA$18)-$T9)^2+(_xlfn.XLOOKUP(FE$1,$Z$2:$Z$18,$AB$2:$AB$18)-$U9)^2+(_xlfn.XLOOKUP(FE$1,$Z$2:$Z$18,$AC$2:$AC$18-$V9)^2)))</f>
        <v/>
      </c>
      <c r="FF9" s="96" t="str" cm="1">
        <f t="array" ref="FF9">IF(OR(FF$1=0, $A9="", _xlfn.XLOOKUP(FF$1, $Z$2:$Z$18, $AD$2:$AD$18, "")=""),"",SQRT((_xlfn.XLOOKUP(FF$1,$Z$2:$Z$18,$AA$2:$AA$18)-$T9)^2+(_xlfn.XLOOKUP(FF$1,$Z$2:$Z$18,$AB$2:$AB$18)-$U9)^2+(_xlfn.XLOOKUP(FF$1,$Z$2:$Z$18,$AC$2:$AC$18-$V9)^2)))</f>
        <v/>
      </c>
      <c r="FG9" s="96" t="str" cm="1">
        <f t="array" ref="FG9">IF(OR(FG$1=0, $A9="", _xlfn.XLOOKUP(FG$1, $Z$2:$Z$18, $AD$2:$AD$18, "")=""),"",SQRT((_xlfn.XLOOKUP(FG$1,$Z$2:$Z$18,$AA$2:$AA$18)-$T9)^2+(_xlfn.XLOOKUP(FG$1,$Z$2:$Z$18,$AB$2:$AB$18)-$U9)^2+(_xlfn.XLOOKUP(FG$1,$Z$2:$Z$18,$AC$2:$AC$18-$V9)^2)))</f>
        <v/>
      </c>
      <c r="FH9" s="96" t="str" cm="1">
        <f t="array" ref="FH9">IF(OR(FH$1=0, $A9="", _xlfn.XLOOKUP(FH$1, $Z$2:$Z$18, $AD$2:$AD$18, "")=""),"",SQRT((_xlfn.XLOOKUP(FH$1,$Z$2:$Z$18,$AA$2:$AA$18)-$T9)^2+(_xlfn.XLOOKUP(FH$1,$Z$2:$Z$18,$AB$2:$AB$18)-$U9)^2+(_xlfn.XLOOKUP(FH$1,$Z$2:$Z$18,$AC$2:$AC$18-$V9)^2)))</f>
        <v/>
      </c>
      <c r="FI9" s="97" t="str" cm="1">
        <f t="array" ref="FI9">IF(OR(FI$1=0, $A9="", _xlfn.XLOOKUP(FI$1, $Z$2:$Z$18, $AD$2:$AD$18, "")=""),"",SQRT((_xlfn.XLOOKUP(FI$1,$Z$2:$Z$18,$AA$2:$AA$18)-$T9)^2+(_xlfn.XLOOKUP(FI$1,$Z$2:$Z$18,$AB$2:$AB$18)-$U9)^2+(_xlfn.XLOOKUP(FI$1,$Z$2:$Z$18,$AC$2:$AC$18-$V9)^2)))</f>
        <v/>
      </c>
      <c r="FJ9" s="97" t="str" cm="1">
        <f t="array" ref="FJ9">IF(OR(FJ$1=0, $A9="", _xlfn.XLOOKUP(FJ$1, $Z$2:$Z$18, $AD$2:$AD$18, "")=""),"",SQRT((_xlfn.XLOOKUP(FJ$1,$Z$2:$Z$18,$AA$2:$AA$18)-$T9)^2+(_xlfn.XLOOKUP(FJ$1,$Z$2:$Z$18,$AB$2:$AB$18)-$U9)^2+(_xlfn.XLOOKUP(FJ$1,$Z$2:$Z$18,$AC$2:$AC$18-$V9)^2)))</f>
        <v/>
      </c>
      <c r="FK9" s="97" t="str" cm="1">
        <f t="array" ref="FK9">IF(OR(FK$1=0, $A9="", _xlfn.XLOOKUP(FK$1, $Z$2:$Z$18, $AD$2:$AD$18, "")=""),"",SQRT((_xlfn.XLOOKUP(FK$1,$Z$2:$Z$18,$AA$2:$AA$18)-$T9)^2+(_xlfn.XLOOKUP(FK$1,$Z$2:$Z$18,$AB$2:$AB$18)-$U9)^2+(_xlfn.XLOOKUP(FK$1,$Z$2:$Z$18,$AC$2:$AC$18-$V9)^2)))</f>
        <v/>
      </c>
      <c r="FL9" s="97" t="str" cm="1">
        <f t="array" ref="FL9">IF(OR(FL$1=0, $A9="", _xlfn.XLOOKUP(FL$1, $Z$2:$Z$18, $AD$2:$AD$18, "")=""),"",SQRT((_xlfn.XLOOKUP(FL$1,$Z$2:$Z$18,$AA$2:$AA$18)-$T9)^2+(_xlfn.XLOOKUP(FL$1,$Z$2:$Z$18,$AB$2:$AB$18)-$U9)^2+(_xlfn.XLOOKUP(FL$1,$Z$2:$Z$18,$AC$2:$AC$18-$V9)^2)))</f>
        <v/>
      </c>
      <c r="FM9" s="97" t="str" cm="1">
        <f t="array" ref="FM9">IF(OR(FM$1=0, $A9="", _xlfn.XLOOKUP(FM$1, $Z$2:$Z$18, $AD$2:$AD$18, "")=""),"",SQRT((_xlfn.XLOOKUP(FM$1,$Z$2:$Z$18,$AA$2:$AA$18)-$T9)^2+(_xlfn.XLOOKUP(FM$1,$Z$2:$Z$18,$AB$2:$AB$18)-$U9)^2+(_xlfn.XLOOKUP(FM$1,$Z$2:$Z$18,$AC$2:$AC$18-$V9)^2)))</f>
        <v/>
      </c>
      <c r="FN9" s="97" t="str" cm="1">
        <f t="array" ref="FN9">IF(OR(FN$1=0, $A9="", _xlfn.XLOOKUP(FN$1, $Z$2:$Z$18, $AD$2:$AD$18, "")=""),"",SQRT((_xlfn.XLOOKUP(FN$1,$Z$2:$Z$18,$AA$2:$AA$18)-$T9)^2+(_xlfn.XLOOKUP(FN$1,$Z$2:$Z$18,$AB$2:$AB$18)-$U9)^2+(_xlfn.XLOOKUP(FN$1,$Z$2:$Z$18,$AC$2:$AC$18-$V9)^2)))</f>
        <v/>
      </c>
      <c r="FO9" s="98" t="str" cm="1">
        <f t="array" ref="FO9">IF(OR(FO$1=0, $A9="", _xlfn.XLOOKUP(FO$1, $Z$2:$Z$18, $AD$2:$AD$18, "")=""),"",SQRT((_xlfn.XLOOKUP(FO$1,$Z$2:$Z$18,$AA$2:$AA$18)-$T9)^2+(_xlfn.XLOOKUP(FO$1,$Z$2:$Z$18,$AB$2:$AB$18)-$U9)^2+(_xlfn.XLOOKUP(FO$1,$Z$2:$Z$18,$AC$2:$AC$18-$V9)^2)))</f>
        <v/>
      </c>
      <c r="FP9" s="99"/>
      <c r="FQ9" s="99"/>
      <c r="FR9" s="100">
        <f>IFERROR(-ABS(10*LOG10(($R9/(4*PI()*CONVERT(EL9,"ft","m")^2)))),0)</f>
        <v>-43.292740043709543</v>
      </c>
      <c r="FS9" s="109">
        <f>IFERROR(-ABS(10*LOG10(($R9/(4*PI()*CONVERT(EM9,"ft","m")^2)))),0)</f>
        <v>-38.184502978864401</v>
      </c>
      <c r="FT9" s="109">
        <f>IFERROR(-ABS(10*LOG10(($R9/(4*PI()*CONVERT(EN9,"ft","m")^2)))),0)</f>
        <v>-35.19591391268434</v>
      </c>
      <c r="FU9" s="109">
        <f>IFERROR(-ABS(10*LOG10(($R9/(4*PI()*CONVERT(EO9,"ft","m")^2)))),0)</f>
        <v>-39.321105154537854</v>
      </c>
      <c r="FV9" s="109">
        <f>IFERROR(-ABS(10*LOG10(($R9/(4*PI()*CONVERT(EP9,"ft","m")^2)))),0)</f>
        <v>-43.064563015526566</v>
      </c>
      <c r="FW9" s="109">
        <f>IFERROR(-ABS(10*LOG10(($R9/(4*PI()*CONVERT(EQ9,"ft","m")^2)))),0)</f>
        <v>-41.878443915278005</v>
      </c>
      <c r="FX9" s="109">
        <f>IFERROR(-ABS(10*LOG10(($R9/(4*PI()*CONVERT(ER9,"ft","m")^2)))),0)</f>
        <v>-41.878443915278005</v>
      </c>
      <c r="FY9" s="109">
        <f>IFERROR(-ABS(10*LOG10(($R9/(4*PI()*CONVERT(ES9,"ft","m")^2)))),0)</f>
        <v>0</v>
      </c>
      <c r="FZ9" s="110">
        <f>IFERROR(-ABS(10*LOG10(($R9/(4*PI()*CONVERT(ET9,"ft","m")^2)))),0)</f>
        <v>0</v>
      </c>
      <c r="GA9" s="110">
        <f>IFERROR(-ABS(10*LOG10(($R9/(4*PI()*CONVERT(EU9,"ft","m")^2)))),0)</f>
        <v>0</v>
      </c>
      <c r="GB9" s="110">
        <f>IFERROR(-ABS(10*LOG10(($R9/(4*PI()*CONVERT(EV9,"ft","m")^2)))),0)</f>
        <v>0</v>
      </c>
      <c r="GC9" s="110">
        <f>IFERROR(-ABS(10*LOG10(($R9/(4*PI()*CONVERT(EW9,"ft","m")^2)))),0)</f>
        <v>0</v>
      </c>
      <c r="GD9" s="110">
        <f>IFERROR(-ABS(10*LOG10(($R9/(4*PI()*CONVERT(EX9,"ft","m")^2)))),0)</f>
        <v>0</v>
      </c>
      <c r="GE9" s="110">
        <f>IFERROR(-ABS(10*LOG10(($R9/(4*PI()*CONVERT(EY9,"ft","m")^2)))),0)</f>
        <v>0</v>
      </c>
      <c r="GF9" s="111">
        <f>IFERROR(-ABS(10*LOG10(($R9/(4*PI()*CONVERT(EZ9,"ft","m")^2)))),0)</f>
        <v>0</v>
      </c>
      <c r="GG9" s="100">
        <f>IFERROR(-ABS(10*LOG10(($R9/(4*PI()*CONVERT(FA9,"ft","m")^2)))),0)</f>
        <v>0</v>
      </c>
      <c r="GH9" s="109">
        <f>IFERROR(-ABS(10*LOG10(($R9/(4*PI()*CONVERT(FB9,"ft","m")^2)))),0)</f>
        <v>0</v>
      </c>
      <c r="GI9" s="109">
        <f>IFERROR(-ABS(10*LOG10(($R9/(4*PI()*CONVERT(FC9,"ft","m")^2)))),0)</f>
        <v>0</v>
      </c>
      <c r="GJ9" s="109">
        <f>IFERROR(-ABS(10*LOG10(($R9/(4*PI()*CONVERT(FD9,"ft","m")^2)))),0)</f>
        <v>0</v>
      </c>
      <c r="GK9" s="109">
        <f>IFERROR(-ABS(10*LOG10(($R9/(4*PI()*CONVERT(FE9,"ft","m")^2)))),0)</f>
        <v>0</v>
      </c>
      <c r="GL9" s="109">
        <f>IFERROR(-ABS(10*LOG10(($R9/(4*PI()*CONVERT(FF9,"ft","m")^2)))),0)</f>
        <v>0</v>
      </c>
      <c r="GM9" s="109">
        <f>IFERROR(-ABS(10*LOG10(($R9/(4*PI()*CONVERT(FG9,"ft","m")^2)))),0)</f>
        <v>0</v>
      </c>
      <c r="GN9" s="109">
        <f>IFERROR(-ABS(10*LOG10(($R9/(4*PI()*CONVERT(FH9,"ft","m")^2)))),0)</f>
        <v>0</v>
      </c>
      <c r="GO9" s="110">
        <f>IFERROR(-ABS(10*LOG10(($R9/(4*PI()*CONVERT(FI9,"ft","m")^2)))),0)</f>
        <v>0</v>
      </c>
      <c r="GP9" s="110">
        <f>IFERROR(-ABS(10*LOG10(($R9/(4*PI()*CONVERT(FJ9,"ft","m")^2)))),0)</f>
        <v>0</v>
      </c>
      <c r="GQ9" s="110">
        <f>IFERROR(-ABS(10*LOG10(($R9/(4*PI()*CONVERT(FK9,"ft","m")^2)))),0)</f>
        <v>0</v>
      </c>
      <c r="GR9" s="110">
        <f>IFERROR(-ABS(10*LOG10(($R9/(4*PI()*CONVERT(FL9,"ft","m")^2)))),0)</f>
        <v>0</v>
      </c>
      <c r="GS9" s="110">
        <f>IFERROR(-ABS(10*LOG10(($R9/(4*PI()*CONVERT(FM9,"ft","m")^2)))),0)</f>
        <v>0</v>
      </c>
      <c r="GT9" s="110">
        <f>IFERROR(-ABS(10*LOG10(($R9/(4*PI()*CONVERT(FN9,"ft","m")^2)))),0)</f>
        <v>0</v>
      </c>
      <c r="GU9" s="111">
        <f>IFERROR(-ABS(10*LOG10(($R9/(4*PI()*CONVERT(FO9,"ft","m")^2)))),0)</f>
        <v>0</v>
      </c>
      <c r="GW9" s="99"/>
      <c r="GX9" s="151" cm="1">
        <f t="array" ref="GX9">_xlfn.IFS(GX$1= 0,"", NOT(ISBLANK(CA9)), 0, ISBLANK(CA9), $Q9-$S9+FR9-AU9-DG9)</f>
        <v>0</v>
      </c>
      <c r="GY9" s="152" cm="1">
        <f t="array" ref="GY9">_xlfn.IFS(GY$1= 0,"", NOT(ISBLANK(CB9)), 0, ISBLANK(CB9), $Q9-$S9+FS9-AV9-DH9)</f>
        <v>37.815497021135599</v>
      </c>
      <c r="GZ9" s="152" cm="1">
        <f t="array" ref="GZ9">_xlfn.IFS(GZ$1= 0,"", NOT(ISBLANK(CC9)), 0, ISBLANK(CC9), $Q9-$S9+FT9-AW9-DI9)</f>
        <v>0</v>
      </c>
      <c r="HA9" s="152" cm="1">
        <f t="array" ref="HA9">_xlfn.IFS(HA$1= 0,"", NOT(ISBLANK(CD9)), 0, ISBLANK(CD9), $Q9-$S9+FU9-AX9-DJ9)</f>
        <v>0</v>
      </c>
      <c r="HB9" s="152" cm="1">
        <f t="array" ref="HB9">_xlfn.IFS(HB$1= 0,"", NOT(ISBLANK(CE9)), 0, ISBLANK(CE9), $Q9-$S9+FV9-AY9-DK9)</f>
        <v>0</v>
      </c>
      <c r="HC9" s="152" cm="1">
        <f t="array" ref="HC9">_xlfn.IFS(HC$1= 0,"", NOT(ISBLANK(CF9)), 0, ISBLANK(CF9), $Q9-$S9+FW9-AZ9-DL9)</f>
        <v>0</v>
      </c>
      <c r="HD9" s="152" cm="1">
        <f t="array" ref="HD9">_xlfn.IFS(HD$1= 0,"", NOT(ISBLANK(CG9)), 0, ISBLANK(CG9), $Q9-$S9+FX9-BA9-DM9)</f>
        <v>39.121556084721995</v>
      </c>
      <c r="HE9" s="152" t="str" cm="1">
        <f t="array" ref="HE9">_xlfn.IFS(HE$1= 0,"", NOT(ISBLANK(CH9)), 0, ISBLANK(CH9), $Q9-$S9+FY9-BB9-DN9)</f>
        <v/>
      </c>
      <c r="HF9" s="152" t="str" cm="1">
        <f t="array" ref="HF9">_xlfn.IFS(HF$1= 0,"", NOT(ISBLANK(CI9)), 0, ISBLANK(CI9), $Q9-$S9+FZ9-BC9-DO9)</f>
        <v/>
      </c>
      <c r="HG9" s="152" t="str" cm="1">
        <f t="array" ref="HG9">_xlfn.IFS(HG$1= 0,"", NOT(ISBLANK(CJ9)), 0, ISBLANK(CJ9), $Q9-$S9+GA9-BD9-DP9)</f>
        <v/>
      </c>
      <c r="HH9" s="152" t="str" cm="1">
        <f t="array" ref="HH9">_xlfn.IFS(HH$1= 0,"", NOT(ISBLANK(CK9)), 0, ISBLANK(CK9), $Q9-$S9+GB9-BE9-DQ9)</f>
        <v/>
      </c>
      <c r="HI9" s="152" t="str" cm="1">
        <f t="array" ref="HI9">_xlfn.IFS(HI$1= 0,"", NOT(ISBLANK(CL9)), 0, ISBLANK(CL9), $Q9-$S9+GC9-BF9-DR9)</f>
        <v/>
      </c>
      <c r="HJ9" s="152" t="str" cm="1">
        <f t="array" ref="HJ9">_xlfn.IFS(HJ$1= 0,"", NOT(ISBLANK(CM9)), 0, ISBLANK(CM9), $Q9-$S9+GD9-BG9-DS9)</f>
        <v/>
      </c>
      <c r="HK9" s="152" t="str" cm="1">
        <f t="array" ref="HK9">_xlfn.IFS(HK$1= 0,"", NOT(ISBLANK(CN9)), 0, ISBLANK(CN9), $Q9-$S9+GE9-BH9-DT9)</f>
        <v/>
      </c>
      <c r="HL9" s="153" t="str" cm="1">
        <f t="array" ref="HL9">_xlfn.IFS(HL$1= 0,"", NOT(ISBLANK(CO9)), 0, ISBLANK(CO9), $Q9-$S9+GF9-BI9-DU9)</f>
        <v/>
      </c>
      <c r="HM9" s="153" t="str" cm="1">
        <f t="array" ref="HM9">_xlfn.IFS(HM$1= 0,"", NOT(ISBLANK(DE9)), 0, ISBLANK(DE9), $Q9-$S9+IC9-BY9-#REF!)</f>
        <v/>
      </c>
      <c r="HN9" s="153" t="e" cm="1">
        <f t="array" ref="HN9">_xlfn.IFS(HN$1= 0,"", NOT(ISBLANK(DF9)), 0, ISBLANK(DF9), $Q9-$S9+ID9-BZ9-#REF!)</f>
        <v>#VALUE!</v>
      </c>
      <c r="HO9" s="153" t="e" cm="1">
        <f t="array" ref="HO9">_xlfn.IFS(HO$1= 0,"", NOT(ISBLANK(DG9)), 0, ISBLANK(DG9), $Q9-$S9+IE9-CA9-#REF!)</f>
        <v>#VALUE!</v>
      </c>
      <c r="HP9" s="153" t="e" cm="1">
        <f t="array" ref="HP9">_xlfn.IFS(HP$1= 0,"", NOT(ISBLANK(DH9)), 0, ISBLANK(DH9), $Q9-$S9+IF9-CB9-#REF!)</f>
        <v>#VALUE!</v>
      </c>
      <c r="HQ9" s="153" t="e" cm="1">
        <f t="array" ref="HQ9">_xlfn.IFS(HQ$1= 0,"", NOT(ISBLANK(DI9)), 0, ISBLANK(DI9), $Q9-$S9+IG9-CC9-#REF!)</f>
        <v>#VALUE!</v>
      </c>
      <c r="HR9" s="153" t="e" cm="1">
        <f t="array" ref="HR9">_xlfn.IFS(HR$1= 0,"", NOT(ISBLANK(DJ9)), 0, ISBLANK(DJ9), $Q9-$S9+IH9-CD9-EK9)</f>
        <v>#VALUE!</v>
      </c>
      <c r="HS9" s="153" t="e" cm="1">
        <f t="array" ref="HS9">_xlfn.IFS(HS$1= 0,"", NOT(ISBLANK(DK9)), 0, ISBLANK(DK9), $Q9-$S9+II9-CE9-EL9)</f>
        <v>#VALUE!</v>
      </c>
      <c r="HT9" s="153" t="e" cm="1">
        <f t="array" ref="HT9">_xlfn.IFS(HT$1= 0,"", NOT(ISBLANK(DL9)), 0, ISBLANK(DL9), $Q9-$S9+GV9-CF9-EM9)</f>
        <v>#VALUE!</v>
      </c>
      <c r="HU9" s="153" cm="1">
        <f t="array" ref="HU9">_xlfn.IFS(HU$1= 0,"", NOT(ISBLANK(DM9)), 0, ISBLANK(DM9), $Q9-$S9+GW9-CG9-EN9)</f>
        <v>5.7180605988395143</v>
      </c>
      <c r="HV9" s="153" t="str" cm="1">
        <f t="array" ref="HV9">_xlfn.IFS(HV$1= 0,"", NOT(ISBLANK(DN9)), 0, ISBLANK(DN9), $Q9-$S9+GX9-CH9-EO9)</f>
        <v/>
      </c>
      <c r="HW9" s="153" t="str" cm="1">
        <f t="array" ref="HW9">_xlfn.IFS(HW$1= 0,"", NOT(ISBLANK(DO9)), 0, ISBLANK(DO9), $Q9-$S9+GY9-CI9-EP9)</f>
        <v/>
      </c>
      <c r="HX9" s="153" t="str" cm="1">
        <f t="array" ref="HX9">_xlfn.IFS(HX$1= 0,"", NOT(ISBLANK(DP9)), 0, ISBLANK(DP9), $Q9-$S9+GZ9-CJ9-EQ9)</f>
        <v/>
      </c>
      <c r="HY9" s="153" t="str" cm="1">
        <f t="array" ref="HY9">_xlfn.IFS(HY$1= 0,"", NOT(ISBLANK(DQ9)), 0, ISBLANK(DQ9), $Q9-$S9+HA9-CK9-ER9)</f>
        <v/>
      </c>
      <c r="HZ9" s="153" t="str" cm="1">
        <f t="array" ref="HZ9">_xlfn.IFS(HZ$1= 0,"", NOT(ISBLANK(DR9)), 0, ISBLANK(DR9), $Q9-$S9+HB9-CL9-ES9)</f>
        <v/>
      </c>
      <c r="IA9" s="153" t="str" cm="1">
        <f t="array" ref="IA9">_xlfn.IFS(IA$1= 0,"", NOT(ISBLANK(DS9)), 0, ISBLANK(DS9), $Q9-$S9+HC9-CM9-ET9)</f>
        <v/>
      </c>
      <c r="IC9" s="99"/>
      <c r="ID9" s="31" t="s">
        <v>35</v>
      </c>
      <c r="IE9" s="115">
        <f>SQRT((IG12-IF4)^2+(IG13-IG4)^2)</f>
        <v>28.221749697515794</v>
      </c>
      <c r="IF9" s="34" t="s">
        <v>36</v>
      </c>
      <c r="IG9" s="89">
        <f>(IG7-IG6)/(IF7-IF6)</f>
        <v>-5.249999999999992</v>
      </c>
      <c r="IH9" s="116">
        <f>SLOPE(IG6:IG7,IF6:IF7)</f>
        <v>-5.249999999999992</v>
      </c>
      <c r="II9" s="99"/>
    </row>
    <row r="10" spans="1:246" ht="17.25" customHeight="1" x14ac:dyDescent="0.3">
      <c r="A10" s="144">
        <v>1</v>
      </c>
      <c r="B10" s="92" t="s">
        <v>90</v>
      </c>
      <c r="C10" s="106" t="s">
        <v>92</v>
      </c>
      <c r="D10" s="107" t="s">
        <v>230</v>
      </c>
      <c r="E10" s="131" t="s">
        <v>233</v>
      </c>
      <c r="F10" s="137"/>
      <c r="G10" s="2"/>
      <c r="H10" s="2"/>
      <c r="I10" s="2"/>
      <c r="J10" s="2"/>
      <c r="K10" s="2"/>
      <c r="L10" s="2"/>
      <c r="M10" s="140"/>
      <c r="N10" s="137">
        <v>58</v>
      </c>
      <c r="O10" s="138">
        <v>5</v>
      </c>
      <c r="P10" s="133">
        <v>1</v>
      </c>
      <c r="Q10" s="94">
        <f t="shared" si="3"/>
        <v>73</v>
      </c>
      <c r="R10" s="1">
        <v>2</v>
      </c>
      <c r="S10" s="1"/>
      <c r="T10" s="2">
        <v>149.12</v>
      </c>
      <c r="U10" s="2">
        <v>114.25</v>
      </c>
      <c r="V10" s="82">
        <f t="shared" si="2"/>
        <v>76</v>
      </c>
      <c r="W10" s="59">
        <v>70</v>
      </c>
      <c r="X10" s="108">
        <v>6</v>
      </c>
      <c r="Z10" s="5"/>
      <c r="AA10" s="2"/>
      <c r="AB10" s="2"/>
      <c r="AC10" s="61"/>
      <c r="AD10" s="158"/>
      <c r="AE10" s="155" t="str">
        <v/>
      </c>
      <c r="AF10" s="61"/>
      <c r="AL10" s="85" t="s">
        <v>101</v>
      </c>
      <c r="AM10" s="84">
        <v>213.85</v>
      </c>
      <c r="AN10" s="42">
        <v>75.13</v>
      </c>
      <c r="AO10" s="80">
        <v>75.400000000000006</v>
      </c>
      <c r="AP10" s="42">
        <v>227.71</v>
      </c>
      <c r="AQ10" s="42">
        <v>77.77</v>
      </c>
      <c r="AR10" s="43">
        <v>75.400000000000006</v>
      </c>
      <c r="AT10" s="99"/>
      <c r="AU10" s="105"/>
      <c r="AV10" s="105">
        <v>5</v>
      </c>
      <c r="AW10" s="105">
        <v>10</v>
      </c>
      <c r="AX10" s="105">
        <v>12</v>
      </c>
      <c r="AY10" s="105">
        <v>9</v>
      </c>
      <c r="AZ10" s="105">
        <v>5</v>
      </c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>
        <v>7.9</v>
      </c>
      <c r="BL10" s="105">
        <v>7.8</v>
      </c>
      <c r="BM10" s="105">
        <v>7.7</v>
      </c>
      <c r="BN10" s="105">
        <v>7.6</v>
      </c>
      <c r="BO10" s="105">
        <v>7.5</v>
      </c>
      <c r="BP10" s="105"/>
      <c r="BQ10" s="105"/>
      <c r="BR10" s="105"/>
      <c r="BS10" s="105"/>
      <c r="BT10" s="105"/>
      <c r="BU10" s="105"/>
      <c r="BV10" s="105"/>
      <c r="BW10" s="105"/>
      <c r="BX10" s="105"/>
      <c r="BZ10" s="99"/>
      <c r="CA10" s="105" t="s">
        <v>32</v>
      </c>
      <c r="CB10" s="105"/>
      <c r="CC10" s="105" t="s">
        <v>32</v>
      </c>
      <c r="CD10" s="105" t="s">
        <v>32</v>
      </c>
      <c r="CE10" s="105" t="s">
        <v>32</v>
      </c>
      <c r="CF10" s="105" t="s">
        <v>32</v>
      </c>
      <c r="CG10" s="105"/>
      <c r="CH10" s="105"/>
      <c r="CI10" s="105"/>
      <c r="CJ10" s="105"/>
      <c r="CK10" s="105"/>
      <c r="CL10" s="105"/>
      <c r="CM10" s="105"/>
      <c r="CN10" s="105"/>
      <c r="CO10" s="105"/>
      <c r="CP10" s="105" t="s">
        <v>32</v>
      </c>
      <c r="CQ10" s="105"/>
      <c r="CR10" s="105" t="s">
        <v>32</v>
      </c>
      <c r="CS10" s="105" t="s">
        <v>32</v>
      </c>
      <c r="CT10" s="105" t="s">
        <v>32</v>
      </c>
      <c r="CU10" s="105" t="s">
        <v>32</v>
      </c>
      <c r="CV10" s="105"/>
      <c r="CW10" s="105"/>
      <c r="CX10" s="105"/>
      <c r="CY10" s="105"/>
      <c r="CZ10" s="105"/>
      <c r="DA10" s="105"/>
      <c r="DB10" s="105"/>
      <c r="DC10" s="105"/>
      <c r="DD10" s="105"/>
      <c r="DE10" s="99"/>
      <c r="DF10" s="99"/>
      <c r="DG10" s="105"/>
      <c r="DH10" s="105"/>
      <c r="DI10" s="105"/>
      <c r="DJ10" s="105"/>
      <c r="DK10" s="105"/>
      <c r="DL10" s="105"/>
      <c r="DM10" s="105"/>
      <c r="DN10" s="105"/>
      <c r="DO10" s="105"/>
      <c r="DP10" s="105"/>
      <c r="DQ10" s="105"/>
      <c r="DR10" s="105"/>
      <c r="DS10" s="105"/>
      <c r="DT10" s="105"/>
      <c r="DU10" s="105"/>
      <c r="DV10" s="105"/>
      <c r="DW10" s="105"/>
      <c r="DX10" s="105"/>
      <c r="DY10" s="105"/>
      <c r="DZ10" s="105"/>
      <c r="EA10" s="105"/>
      <c r="EB10" s="105"/>
      <c r="EC10" s="105"/>
      <c r="ED10" s="105"/>
      <c r="EE10" s="105"/>
      <c r="EF10" s="105"/>
      <c r="EG10" s="105"/>
      <c r="EH10" s="105"/>
      <c r="EI10" s="105"/>
      <c r="EJ10" s="105"/>
      <c r="EL10" s="146" cm="1">
        <f t="array" ref="EL10">IF(OR(EL$1=0, $A10="", _xlfn.XLOOKUP(EL$1, $Z$2:$Z$18, $AD$2:$AD$18, "")=""),"",SQRT((_xlfn.XLOOKUP(EL$1,$Z$2:$Z$18,$AA$2:$AA$18)-$T10)^2+(_xlfn.XLOOKUP(EL$1,$Z$2:$Z$18,$AB$2:$AB$18)-$U10)^2+(_xlfn.XLOOKUP(EL$1,$Z$2:$Z$18,$AC$2:$AC$18-$V10)^2)))</f>
        <v>202.64707473832431</v>
      </c>
      <c r="EM10" s="96" cm="1">
        <f t="array" ref="EM10">IF(OR(EM$1=0, $A10="", _xlfn.XLOOKUP(EM$1, $Z$2:$Z$18, $AD$2:$AD$18, "")=""),"",SQRT((_xlfn.XLOOKUP(EM$1,$Z$2:$Z$18,$AA$2:$AA$18)-$T10)^2+(_xlfn.XLOOKUP(EM$1,$Z$2:$Z$18,$AB$2:$AB$18)-$U10)^2+(_xlfn.XLOOKUP(EM$1,$Z$2:$Z$18,$AC$2:$AC$18-$V10)^2)))</f>
        <v>119.83147541443358</v>
      </c>
      <c r="EN10" s="96" cm="1">
        <f t="array" ref="EN10">IF(OR(EN$1=0, $A10="", _xlfn.XLOOKUP(EN$1, $Z$2:$Z$18, $AD$2:$AD$18, "")=""),"",SQRT((_xlfn.XLOOKUP(EN$1,$Z$2:$Z$18,$AA$2:$AA$18)-$T10)^2+(_xlfn.XLOOKUP(EN$1,$Z$2:$Z$18,$AB$2:$AB$18)-$U10)^2+(_xlfn.XLOOKUP(EN$1,$Z$2:$Z$18,$AC$2:$AC$18-$V10)^2)))</f>
        <v>84.000240475846255</v>
      </c>
      <c r="EO10" s="96" cm="1">
        <f t="array" ref="EO10">IF(OR(EO$1=0, $A10="", _xlfn.XLOOKUP(EO$1, $Z$2:$Z$18, $AD$2:$AD$18, "")=""),"",SQRT((_xlfn.XLOOKUP(EO$1,$Z$2:$Z$18,$AA$2:$AA$18)-$T10)^2+(_xlfn.XLOOKUP(EO$1,$Z$2:$Z$18,$AB$2:$AB$18)-$U10)^2+(_xlfn.XLOOKUP(EO$1,$Z$2:$Z$18,$AC$2:$AC$18-$V10)^2)))</f>
        <v>115.25239520287636</v>
      </c>
      <c r="EP10" s="96" cm="1">
        <f t="array" ref="EP10">IF(OR(EP$1=0, $A10="", _xlfn.XLOOKUP(EP$1, $Z$2:$Z$18, $AD$2:$AD$18, "")=""),"",SQRT((_xlfn.XLOOKUP(EP$1,$Z$2:$Z$18,$AA$2:$AA$18)-$T10)^2+(_xlfn.XLOOKUP(EP$1,$Z$2:$Z$18,$AB$2:$AB$18)-$U10)^2+(_xlfn.XLOOKUP(EP$1,$Z$2:$Z$18,$AC$2:$AC$18-$V10)^2)))</f>
        <v>173.78146506460348</v>
      </c>
      <c r="EQ10" s="96" cm="1">
        <f t="array" ref="EQ10">IF(OR(EQ$1=0, $A10="", _xlfn.XLOOKUP(EQ$1, $Z$2:$Z$18, $AD$2:$AD$18, "")=""),"",SQRT((_xlfn.XLOOKUP(EQ$1,$Z$2:$Z$18,$AA$2:$AA$18)-$T10)^2+(_xlfn.XLOOKUP(EQ$1,$Z$2:$Z$18,$AB$2:$AB$18)-$U10)^2+(_xlfn.XLOOKUP(EQ$1,$Z$2:$Z$18,$AC$2:$AC$18-$V10)^2)))</f>
        <v>170.50656438976185</v>
      </c>
      <c r="ER10" s="96" cm="1">
        <f t="array" ref="ER10">IF(OR(ER$1=0, $A10="", _xlfn.XLOOKUP(ER$1, $Z$2:$Z$18, $AD$2:$AD$18, "")=""),"",SQRT((_xlfn.XLOOKUP(ER$1,$Z$2:$Z$18,$AA$2:$AA$18)-$T10)^2+(_xlfn.XLOOKUP(ER$1,$Z$2:$Z$18,$AB$2:$AB$18)-$U10)^2+(_xlfn.XLOOKUP(ER$1,$Z$2:$Z$18,$AC$2:$AC$18-$V10)^2)))</f>
        <v>170.50656438976185</v>
      </c>
      <c r="ES10" s="96" t="str" cm="1">
        <f t="array" ref="ES10">IF(OR(ES$1=0, $A10="", _xlfn.XLOOKUP(ES$1, $Z$2:$Z$18, $AD$2:$AD$18, "")=""),"",SQRT((_xlfn.XLOOKUP(ES$1,$Z$2:$Z$18,$AA$2:$AA$18)-$T10)^2+(_xlfn.XLOOKUP(ES$1,$Z$2:$Z$18,$AB$2:$AB$18)-$U10)^2+(_xlfn.XLOOKUP(ES$1,$Z$2:$Z$18,$AC$2:$AC$18-$V10)^2)))</f>
        <v/>
      </c>
      <c r="ET10" s="97" t="str" cm="1">
        <f t="array" ref="ET10">IF(OR(ET$1=0, $A10="", _xlfn.XLOOKUP(ET$1, $Z$2:$Z$18, $AD$2:$AD$18, "")=""),"",SQRT((_xlfn.XLOOKUP(ET$1,$Z$2:$Z$18,$AA$2:$AA$18)-$T10)^2+(_xlfn.XLOOKUP(ET$1,$Z$2:$Z$18,$AB$2:$AB$18)-$U10)^2+(_xlfn.XLOOKUP(ET$1,$Z$2:$Z$18,$AC$2:$AC$18-$V10)^2)))</f>
        <v/>
      </c>
      <c r="EU10" s="97" t="str" cm="1">
        <f t="array" ref="EU10">IF(OR(EU$1=0, $A10="", _xlfn.XLOOKUP(EU$1, $Z$2:$Z$18, $AD$2:$AD$18, "")=""),"",SQRT((_xlfn.XLOOKUP(EU$1,$Z$2:$Z$18,$AA$2:$AA$18)-$T10)^2+(_xlfn.XLOOKUP(EU$1,$Z$2:$Z$18,$AB$2:$AB$18)-$U10)^2+(_xlfn.XLOOKUP(EU$1,$Z$2:$Z$18,$AC$2:$AC$18-$V10)^2)))</f>
        <v/>
      </c>
      <c r="EV10" s="97" t="str" cm="1">
        <f t="array" ref="EV10">IF(OR(EV$1=0, $A10="", _xlfn.XLOOKUP(EV$1, $Z$2:$Z$18, $AD$2:$AD$18, "")=""),"",SQRT((_xlfn.XLOOKUP(EV$1,$Z$2:$Z$18,$AA$2:$AA$18)-$T10)^2+(_xlfn.XLOOKUP(EV$1,$Z$2:$Z$18,$AB$2:$AB$18)-$U10)^2+(_xlfn.XLOOKUP(EV$1,$Z$2:$Z$18,$AC$2:$AC$18-$V10)^2)))</f>
        <v/>
      </c>
      <c r="EW10" s="97" t="str" cm="1">
        <f t="array" ref="EW10">IF(OR(EW$1=0, $A10="", _xlfn.XLOOKUP(EW$1, $Z$2:$Z$18, $AD$2:$AD$18, "")=""),"",SQRT((_xlfn.XLOOKUP(EW$1,$Z$2:$Z$18,$AA$2:$AA$18)-$T10)^2+(_xlfn.XLOOKUP(EW$1,$Z$2:$Z$18,$AB$2:$AB$18)-$U10)^2+(_xlfn.XLOOKUP(EW$1,$Z$2:$Z$18,$AC$2:$AC$18-$V10)^2)))</f>
        <v/>
      </c>
      <c r="EX10" s="97" t="str" cm="1">
        <f t="array" ref="EX10">IF(OR(EX$1=0, $A10="", _xlfn.XLOOKUP(EX$1, $Z$2:$Z$18, $AD$2:$AD$18, "")=""),"",SQRT((_xlfn.XLOOKUP(EX$1,$Z$2:$Z$18,$AA$2:$AA$18)-$T10)^2+(_xlfn.XLOOKUP(EX$1,$Z$2:$Z$18,$AB$2:$AB$18)-$U10)^2+(_xlfn.XLOOKUP(EX$1,$Z$2:$Z$18,$AC$2:$AC$18-$V10)^2)))</f>
        <v/>
      </c>
      <c r="EY10" s="97" t="str" cm="1">
        <f t="array" ref="EY10">IF(OR(EY$1=0, $A10="", _xlfn.XLOOKUP(EY$1, $Z$2:$Z$18, $AD$2:$AD$18, "")=""),"",SQRT((_xlfn.XLOOKUP(EY$1,$Z$2:$Z$18,$AA$2:$AA$18)-$T10)^2+(_xlfn.XLOOKUP(EY$1,$Z$2:$Z$18,$AB$2:$AB$18)-$U10)^2+(_xlfn.XLOOKUP(EY$1,$Z$2:$Z$18,$AC$2:$AC$18-$V10)^2)))</f>
        <v/>
      </c>
      <c r="EZ10" s="98" t="str" cm="1">
        <f t="array" ref="EZ10">IF(OR(EZ$1=0, $A10="", _xlfn.XLOOKUP(EZ$1, $Z$2:$Z$18, $AD$2:$AD$18, "")=""),"",SQRT((_xlfn.XLOOKUP(EZ$1,$Z$2:$Z$18,$AA$2:$AA$18)-$T10)^2+(_xlfn.XLOOKUP(EZ$1,$Z$2:$Z$18,$AB$2:$AB$18)-$U10)^2+(_xlfn.XLOOKUP(EZ$1,$Z$2:$Z$18,$AC$2:$AC$18-$V10)^2)))</f>
        <v/>
      </c>
      <c r="FA10" s="146" t="str" cm="1">
        <f t="array" ref="FA10">IF(OR(FA$1=0, $A10="", _xlfn.XLOOKUP(FA$1, $Z$2:$Z$18, $AD$2:$AD$18, "")=""),"",SQRT((_xlfn.XLOOKUP(FA$1,$Z$2:$Z$18,$AA$2:$AA$18)-$T10)^2+(_xlfn.XLOOKUP(FA$1,$Z$2:$Z$18,$AB$2:$AB$18)-$U10)^2+(_xlfn.XLOOKUP(FA$1,$Z$2:$Z$18,$AC$2:$AC$18-$V10)^2)))</f>
        <v/>
      </c>
      <c r="FB10" s="96" t="str" cm="1">
        <f t="array" ref="FB10">IF(OR(FB$1=0, $A10="", _xlfn.XLOOKUP(FB$1, $Z$2:$Z$18, $AD$2:$AD$18, "")=""),"",SQRT((_xlfn.XLOOKUP(FB$1,$Z$2:$Z$18,$AA$2:$AA$18)-$T10)^2+(_xlfn.XLOOKUP(FB$1,$Z$2:$Z$18,$AB$2:$AB$18)-$U10)^2+(_xlfn.XLOOKUP(FB$1,$Z$2:$Z$18,$AC$2:$AC$18-$V10)^2)))</f>
        <v/>
      </c>
      <c r="FC10" s="96" t="str" cm="1">
        <f t="array" ref="FC10">IF(OR(FC$1=0, $A10="", _xlfn.XLOOKUP(FC$1, $Z$2:$Z$18, $AD$2:$AD$18, "")=""),"",SQRT((_xlfn.XLOOKUP(FC$1,$Z$2:$Z$18,$AA$2:$AA$18)-$T10)^2+(_xlfn.XLOOKUP(FC$1,$Z$2:$Z$18,$AB$2:$AB$18)-$U10)^2+(_xlfn.XLOOKUP(FC$1,$Z$2:$Z$18,$AC$2:$AC$18-$V10)^2)))</f>
        <v/>
      </c>
      <c r="FD10" s="96" t="str" cm="1">
        <f t="array" ref="FD10">IF(OR(FD$1=0, $A10="", _xlfn.XLOOKUP(FD$1, $Z$2:$Z$18, $AD$2:$AD$18, "")=""),"",SQRT((_xlfn.XLOOKUP(FD$1,$Z$2:$Z$18,$AA$2:$AA$18)-$T10)^2+(_xlfn.XLOOKUP(FD$1,$Z$2:$Z$18,$AB$2:$AB$18)-$U10)^2+(_xlfn.XLOOKUP(FD$1,$Z$2:$Z$18,$AC$2:$AC$18-$V10)^2)))</f>
        <v/>
      </c>
      <c r="FE10" s="96" t="str" cm="1">
        <f t="array" ref="FE10">IF(OR(FE$1=0, $A10="", _xlfn.XLOOKUP(FE$1, $Z$2:$Z$18, $AD$2:$AD$18, "")=""),"",SQRT((_xlfn.XLOOKUP(FE$1,$Z$2:$Z$18,$AA$2:$AA$18)-$T10)^2+(_xlfn.XLOOKUP(FE$1,$Z$2:$Z$18,$AB$2:$AB$18)-$U10)^2+(_xlfn.XLOOKUP(FE$1,$Z$2:$Z$18,$AC$2:$AC$18-$V10)^2)))</f>
        <v/>
      </c>
      <c r="FF10" s="96" t="str" cm="1">
        <f t="array" ref="FF10">IF(OR(FF$1=0, $A10="", _xlfn.XLOOKUP(FF$1, $Z$2:$Z$18, $AD$2:$AD$18, "")=""),"",SQRT((_xlfn.XLOOKUP(FF$1,$Z$2:$Z$18,$AA$2:$AA$18)-$T10)^2+(_xlfn.XLOOKUP(FF$1,$Z$2:$Z$18,$AB$2:$AB$18)-$U10)^2+(_xlfn.XLOOKUP(FF$1,$Z$2:$Z$18,$AC$2:$AC$18-$V10)^2)))</f>
        <v/>
      </c>
      <c r="FG10" s="96" t="str" cm="1">
        <f t="array" ref="FG10">IF(OR(FG$1=0, $A10="", _xlfn.XLOOKUP(FG$1, $Z$2:$Z$18, $AD$2:$AD$18, "")=""),"",SQRT((_xlfn.XLOOKUP(FG$1,$Z$2:$Z$18,$AA$2:$AA$18)-$T10)^2+(_xlfn.XLOOKUP(FG$1,$Z$2:$Z$18,$AB$2:$AB$18)-$U10)^2+(_xlfn.XLOOKUP(FG$1,$Z$2:$Z$18,$AC$2:$AC$18-$V10)^2)))</f>
        <v/>
      </c>
      <c r="FH10" s="96" t="str" cm="1">
        <f t="array" ref="FH10">IF(OR(FH$1=0, $A10="", _xlfn.XLOOKUP(FH$1, $Z$2:$Z$18, $AD$2:$AD$18, "")=""),"",SQRT((_xlfn.XLOOKUP(FH$1,$Z$2:$Z$18,$AA$2:$AA$18)-$T10)^2+(_xlfn.XLOOKUP(FH$1,$Z$2:$Z$18,$AB$2:$AB$18)-$U10)^2+(_xlfn.XLOOKUP(FH$1,$Z$2:$Z$18,$AC$2:$AC$18-$V10)^2)))</f>
        <v/>
      </c>
      <c r="FI10" s="97" t="str" cm="1">
        <f t="array" ref="FI10">IF(OR(FI$1=0, $A10="", _xlfn.XLOOKUP(FI$1, $Z$2:$Z$18, $AD$2:$AD$18, "")=""),"",SQRT((_xlfn.XLOOKUP(FI$1,$Z$2:$Z$18,$AA$2:$AA$18)-$T10)^2+(_xlfn.XLOOKUP(FI$1,$Z$2:$Z$18,$AB$2:$AB$18)-$U10)^2+(_xlfn.XLOOKUP(FI$1,$Z$2:$Z$18,$AC$2:$AC$18-$V10)^2)))</f>
        <v/>
      </c>
      <c r="FJ10" s="97" t="str" cm="1">
        <f t="array" ref="FJ10">IF(OR(FJ$1=0, $A10="", _xlfn.XLOOKUP(FJ$1, $Z$2:$Z$18, $AD$2:$AD$18, "")=""),"",SQRT((_xlfn.XLOOKUP(FJ$1,$Z$2:$Z$18,$AA$2:$AA$18)-$T10)^2+(_xlfn.XLOOKUP(FJ$1,$Z$2:$Z$18,$AB$2:$AB$18)-$U10)^2+(_xlfn.XLOOKUP(FJ$1,$Z$2:$Z$18,$AC$2:$AC$18-$V10)^2)))</f>
        <v/>
      </c>
      <c r="FK10" s="97" t="str" cm="1">
        <f t="array" ref="FK10">IF(OR(FK$1=0, $A10="", _xlfn.XLOOKUP(FK$1, $Z$2:$Z$18, $AD$2:$AD$18, "")=""),"",SQRT((_xlfn.XLOOKUP(FK$1,$Z$2:$Z$18,$AA$2:$AA$18)-$T10)^2+(_xlfn.XLOOKUP(FK$1,$Z$2:$Z$18,$AB$2:$AB$18)-$U10)^2+(_xlfn.XLOOKUP(FK$1,$Z$2:$Z$18,$AC$2:$AC$18-$V10)^2)))</f>
        <v/>
      </c>
      <c r="FL10" s="97" t="str" cm="1">
        <f t="array" ref="FL10">IF(OR(FL$1=0, $A10="", _xlfn.XLOOKUP(FL$1, $Z$2:$Z$18, $AD$2:$AD$18, "")=""),"",SQRT((_xlfn.XLOOKUP(FL$1,$Z$2:$Z$18,$AA$2:$AA$18)-$T10)^2+(_xlfn.XLOOKUP(FL$1,$Z$2:$Z$18,$AB$2:$AB$18)-$U10)^2+(_xlfn.XLOOKUP(FL$1,$Z$2:$Z$18,$AC$2:$AC$18-$V10)^2)))</f>
        <v/>
      </c>
      <c r="FM10" s="97" t="str" cm="1">
        <f t="array" ref="FM10">IF(OR(FM$1=0, $A10="", _xlfn.XLOOKUP(FM$1, $Z$2:$Z$18, $AD$2:$AD$18, "")=""),"",SQRT((_xlfn.XLOOKUP(FM$1,$Z$2:$Z$18,$AA$2:$AA$18)-$T10)^2+(_xlfn.XLOOKUP(FM$1,$Z$2:$Z$18,$AB$2:$AB$18)-$U10)^2+(_xlfn.XLOOKUP(FM$1,$Z$2:$Z$18,$AC$2:$AC$18-$V10)^2)))</f>
        <v/>
      </c>
      <c r="FN10" s="97" t="str" cm="1">
        <f t="array" ref="FN10">IF(OR(FN$1=0, $A10="", _xlfn.XLOOKUP(FN$1, $Z$2:$Z$18, $AD$2:$AD$18, "")=""),"",SQRT((_xlfn.XLOOKUP(FN$1,$Z$2:$Z$18,$AA$2:$AA$18)-$T10)^2+(_xlfn.XLOOKUP(FN$1,$Z$2:$Z$18,$AB$2:$AB$18)-$U10)^2+(_xlfn.XLOOKUP(FN$1,$Z$2:$Z$18,$AC$2:$AC$18-$V10)^2)))</f>
        <v/>
      </c>
      <c r="FO10" s="98" t="str" cm="1">
        <f t="array" ref="FO10">IF(OR(FO$1=0, $A10="", _xlfn.XLOOKUP(FO$1, $Z$2:$Z$18, $AD$2:$AD$18, "")=""),"",SQRT((_xlfn.XLOOKUP(FO$1,$Z$2:$Z$18,$AA$2:$AA$18)-$T10)^2+(_xlfn.XLOOKUP(FO$1,$Z$2:$Z$18,$AB$2:$AB$18)-$U10)^2+(_xlfn.XLOOKUP(FO$1,$Z$2:$Z$18,$AC$2:$AC$18-$V10)^2)))</f>
        <v/>
      </c>
      <c r="FP10" s="99"/>
      <c r="FQ10" s="99"/>
      <c r="FR10" s="100">
        <f>IFERROR(-ABS(10*LOG10(($R10/(4*PI()*CONVERT(EL10,"ft","m")^2)))),0)</f>
        <v>-43.796904716382201</v>
      </c>
      <c r="FS10" s="109">
        <f>IFERROR(-ABS(10*LOG10(($R10/(4*PI()*CONVERT(EM10,"ft","m")^2)))),0)</f>
        <v>-39.233516068180428</v>
      </c>
      <c r="FT10" s="109">
        <f>IFERROR(-ABS(10*LOG10(($R10/(4*PI()*CONVERT(EN10,"ft","m")^2)))),0)</f>
        <v>-36.147708524166127</v>
      </c>
      <c r="FU10" s="109">
        <f>IFERROR(-ABS(10*LOG10(($R10/(4*PI()*CONVERT(EO10,"ft","m")^2)))),0)</f>
        <v>-38.89509713228032</v>
      </c>
      <c r="FV10" s="109">
        <f>IFERROR(-ABS(10*LOG10(($R10/(4*PI()*CONVERT(EP10,"ft","m")^2)))),0)</f>
        <v>-42.462167021369211</v>
      </c>
      <c r="FW10" s="109">
        <f>IFERROR(-ABS(10*LOG10(($R10/(4*PI()*CONVERT(EQ10,"ft","m")^2)))),0)</f>
        <v>-42.296920010936347</v>
      </c>
      <c r="FX10" s="109">
        <f>IFERROR(-ABS(10*LOG10(($R10/(4*PI()*CONVERT(ER10,"ft","m")^2)))),0)</f>
        <v>-42.296920010936347</v>
      </c>
      <c r="FY10" s="109">
        <f>IFERROR(-ABS(10*LOG10(($R10/(4*PI()*CONVERT(ES10,"ft","m")^2)))),0)</f>
        <v>0</v>
      </c>
      <c r="FZ10" s="110">
        <f>IFERROR(-ABS(10*LOG10(($R10/(4*PI()*CONVERT(ET10,"ft","m")^2)))),0)</f>
        <v>0</v>
      </c>
      <c r="GA10" s="110">
        <f>IFERROR(-ABS(10*LOG10(($R10/(4*PI()*CONVERT(EU10,"ft","m")^2)))),0)</f>
        <v>0</v>
      </c>
      <c r="GB10" s="110">
        <f>IFERROR(-ABS(10*LOG10(($R10/(4*PI()*CONVERT(EV10,"ft","m")^2)))),0)</f>
        <v>0</v>
      </c>
      <c r="GC10" s="110">
        <f>IFERROR(-ABS(10*LOG10(($R10/(4*PI()*CONVERT(EW10,"ft","m")^2)))),0)</f>
        <v>0</v>
      </c>
      <c r="GD10" s="110">
        <f>IFERROR(-ABS(10*LOG10(($R10/(4*PI()*CONVERT(EX10,"ft","m")^2)))),0)</f>
        <v>0</v>
      </c>
      <c r="GE10" s="110">
        <f>IFERROR(-ABS(10*LOG10(($R10/(4*PI()*CONVERT(EY10,"ft","m")^2)))),0)</f>
        <v>0</v>
      </c>
      <c r="GF10" s="111">
        <f>IFERROR(-ABS(10*LOG10(($R10/(4*PI()*CONVERT(EZ10,"ft","m")^2)))),0)</f>
        <v>0</v>
      </c>
      <c r="GG10" s="100">
        <f>IFERROR(-ABS(10*LOG10(($R10/(4*PI()*CONVERT(FA10,"ft","m")^2)))),0)</f>
        <v>0</v>
      </c>
      <c r="GH10" s="109">
        <f>IFERROR(-ABS(10*LOG10(($R10/(4*PI()*CONVERT(FB10,"ft","m")^2)))),0)</f>
        <v>0</v>
      </c>
      <c r="GI10" s="109">
        <f>IFERROR(-ABS(10*LOG10(($R10/(4*PI()*CONVERT(FC10,"ft","m")^2)))),0)</f>
        <v>0</v>
      </c>
      <c r="GJ10" s="109">
        <f>IFERROR(-ABS(10*LOG10(($R10/(4*PI()*CONVERT(FD10,"ft","m")^2)))),0)</f>
        <v>0</v>
      </c>
      <c r="GK10" s="109">
        <f>IFERROR(-ABS(10*LOG10(($R10/(4*PI()*CONVERT(FE10,"ft","m")^2)))),0)</f>
        <v>0</v>
      </c>
      <c r="GL10" s="109">
        <f>IFERROR(-ABS(10*LOG10(($R10/(4*PI()*CONVERT(FF10,"ft","m")^2)))),0)</f>
        <v>0</v>
      </c>
      <c r="GM10" s="109">
        <f>IFERROR(-ABS(10*LOG10(($R10/(4*PI()*CONVERT(FG10,"ft","m")^2)))),0)</f>
        <v>0</v>
      </c>
      <c r="GN10" s="109">
        <f>IFERROR(-ABS(10*LOG10(($R10/(4*PI()*CONVERT(FH10,"ft","m")^2)))),0)</f>
        <v>0</v>
      </c>
      <c r="GO10" s="110">
        <f>IFERROR(-ABS(10*LOG10(($R10/(4*PI()*CONVERT(FI10,"ft","m")^2)))),0)</f>
        <v>0</v>
      </c>
      <c r="GP10" s="110">
        <f>IFERROR(-ABS(10*LOG10(($R10/(4*PI()*CONVERT(FJ10,"ft","m")^2)))),0)</f>
        <v>0</v>
      </c>
      <c r="GQ10" s="110">
        <f>IFERROR(-ABS(10*LOG10(($R10/(4*PI()*CONVERT(FK10,"ft","m")^2)))),0)</f>
        <v>0</v>
      </c>
      <c r="GR10" s="110">
        <f>IFERROR(-ABS(10*LOG10(($R10/(4*PI()*CONVERT(FL10,"ft","m")^2)))),0)</f>
        <v>0</v>
      </c>
      <c r="GS10" s="110">
        <f>IFERROR(-ABS(10*LOG10(($R10/(4*PI()*CONVERT(FM10,"ft","m")^2)))),0)</f>
        <v>0</v>
      </c>
      <c r="GT10" s="110">
        <f>IFERROR(-ABS(10*LOG10(($R10/(4*PI()*CONVERT(FN10,"ft","m")^2)))),0)</f>
        <v>0</v>
      </c>
      <c r="GU10" s="111">
        <f>IFERROR(-ABS(10*LOG10(($R10/(4*PI()*CONVERT(FO10,"ft","m")^2)))),0)</f>
        <v>0</v>
      </c>
      <c r="GW10" s="99"/>
      <c r="GX10" s="151" cm="1">
        <f t="array" ref="GX10">_xlfn.IFS(GX$1= 0,"", NOT(ISBLANK(CA10)), 0, ISBLANK(CA10), $Q10-$S10+FR10-AU10-DG10)</f>
        <v>0</v>
      </c>
      <c r="GY10" s="152" cm="1">
        <f t="array" ref="GY10">_xlfn.IFS(GY$1= 0,"", NOT(ISBLANK(CB10)), 0, ISBLANK(CB10), $Q10-$S10+FS10-AV10-DH10)</f>
        <v>28.766483931819572</v>
      </c>
      <c r="GZ10" s="152" cm="1">
        <f t="array" ref="GZ10">_xlfn.IFS(GZ$1= 0,"", NOT(ISBLANK(CC10)), 0, ISBLANK(CC10), $Q10-$S10+FT10-AW10-DI10)</f>
        <v>0</v>
      </c>
      <c r="HA10" s="152" cm="1">
        <f t="array" ref="HA10">_xlfn.IFS(HA$1= 0,"", NOT(ISBLANK(CD10)), 0, ISBLANK(CD10), $Q10-$S10+FU10-AX10-DJ10)</f>
        <v>0</v>
      </c>
      <c r="HB10" s="152" cm="1">
        <f t="array" ref="HB10">_xlfn.IFS(HB$1= 0,"", NOT(ISBLANK(CE10)), 0, ISBLANK(CE10), $Q10-$S10+FV10-AY10-DK10)</f>
        <v>0</v>
      </c>
      <c r="HC10" s="152" cm="1">
        <f t="array" ref="HC10">_xlfn.IFS(HC$1= 0,"", NOT(ISBLANK(CF10)), 0, ISBLANK(CF10), $Q10-$S10+FW10-AZ10-DL10)</f>
        <v>0</v>
      </c>
      <c r="HD10" s="152" cm="1">
        <f t="array" ref="HD10">_xlfn.IFS(HD$1= 0,"", NOT(ISBLANK(CG10)), 0, ISBLANK(CG10), $Q10-$S10+FX10-BA10-DM10)</f>
        <v>30.703079989063653</v>
      </c>
      <c r="HE10" s="152" t="str" cm="1">
        <f t="array" ref="HE10">_xlfn.IFS(HE$1= 0,"", NOT(ISBLANK(CH10)), 0, ISBLANK(CH10), $Q10-$S10+FY10-BB10-DN10)</f>
        <v/>
      </c>
      <c r="HF10" s="152" t="str" cm="1">
        <f t="array" ref="HF10">_xlfn.IFS(HF$1= 0,"", NOT(ISBLANK(CI10)), 0, ISBLANK(CI10), $Q10-$S10+FZ10-BC10-DO10)</f>
        <v/>
      </c>
      <c r="HG10" s="152" t="str" cm="1">
        <f t="array" ref="HG10">_xlfn.IFS(HG$1= 0,"", NOT(ISBLANK(CJ10)), 0, ISBLANK(CJ10), $Q10-$S10+GA10-BD10-DP10)</f>
        <v/>
      </c>
      <c r="HH10" s="152" t="str" cm="1">
        <f t="array" ref="HH10">_xlfn.IFS(HH$1= 0,"", NOT(ISBLANK(CK10)), 0, ISBLANK(CK10), $Q10-$S10+GB10-BE10-DQ10)</f>
        <v/>
      </c>
      <c r="HI10" s="152" t="str" cm="1">
        <f t="array" ref="HI10">_xlfn.IFS(HI$1= 0,"", NOT(ISBLANK(CL10)), 0, ISBLANK(CL10), $Q10-$S10+GC10-BF10-DR10)</f>
        <v/>
      </c>
      <c r="HJ10" s="152" t="str" cm="1">
        <f t="array" ref="HJ10">_xlfn.IFS(HJ$1= 0,"", NOT(ISBLANK(CM10)), 0, ISBLANK(CM10), $Q10-$S10+GD10-BG10-DS10)</f>
        <v/>
      </c>
      <c r="HK10" s="152" t="str" cm="1">
        <f t="array" ref="HK10">_xlfn.IFS(HK$1= 0,"", NOT(ISBLANK(CN10)), 0, ISBLANK(CN10), $Q10-$S10+GE10-BH10-DT10)</f>
        <v/>
      </c>
      <c r="HL10" s="153" t="str" cm="1">
        <f t="array" ref="HL10">_xlfn.IFS(HL$1= 0,"", NOT(ISBLANK(CO10)), 0, ISBLANK(CO10), $Q10-$S10+GF10-BI10-DU10)</f>
        <v/>
      </c>
      <c r="HM10" s="153" t="str" cm="1">
        <f t="array" ref="HM10">_xlfn.IFS(HM$1= 0,"", NOT(ISBLANK(DE10)), 0, ISBLANK(DE10), $Q10-$S10+IC10-BY10-#REF!)</f>
        <v/>
      </c>
      <c r="HN10" s="153" t="e" cm="1">
        <f t="array" ref="HN10">_xlfn.IFS(HN$1= 0,"", NOT(ISBLANK(DF10)), 0, ISBLANK(DF10), $Q10-$S10+ID10-BZ10-#REF!)</f>
        <v>#VALUE!</v>
      </c>
      <c r="HO10" s="153" t="e" cm="1">
        <f t="array" ref="HO10">_xlfn.IFS(HO$1= 0,"", NOT(ISBLANK(DG10)), 0, ISBLANK(DG10), $Q10-$S10+IE10-CA10-#REF!)</f>
        <v>#VALUE!</v>
      </c>
      <c r="HP10" s="153" t="e" cm="1">
        <f t="array" ref="HP10">_xlfn.IFS(HP$1= 0,"", NOT(ISBLANK(DH10)), 0, ISBLANK(DH10), $Q10-$S10+IF10-CB10-#REF!)</f>
        <v>#VALUE!</v>
      </c>
      <c r="HQ10" s="153" t="e" cm="1">
        <f t="array" ref="HQ10">_xlfn.IFS(HQ$1= 0,"", NOT(ISBLANK(DI10)), 0, ISBLANK(DI10), $Q10-$S10+IG10-CC10-#REF!)</f>
        <v>#VALUE!</v>
      </c>
      <c r="HR10" s="153" t="e" cm="1">
        <f t="array" ref="HR10">_xlfn.IFS(HR$1= 0,"", NOT(ISBLANK(DJ10)), 0, ISBLANK(DJ10), $Q10-$S10+IH10-CD10-EK10)</f>
        <v>#VALUE!</v>
      </c>
      <c r="HS10" s="153" t="e" cm="1">
        <f t="array" ref="HS10">_xlfn.IFS(HS$1= 0,"", NOT(ISBLANK(DK10)), 0, ISBLANK(DK10), $Q10-$S10+II10-CE10-EL10)</f>
        <v>#VALUE!</v>
      </c>
      <c r="HT10" s="153" t="e" cm="1">
        <f t="array" ref="HT10">_xlfn.IFS(HT$1= 0,"", NOT(ISBLANK(DL10)), 0, ISBLANK(DL10), $Q10-$S10+GV10-CF10-EM10)</f>
        <v>#VALUE!</v>
      </c>
      <c r="HU10" s="153" cm="1">
        <f t="array" ref="HU10">_xlfn.IFS(HU$1= 0,"", NOT(ISBLANK(DM10)), 0, ISBLANK(DM10), $Q10-$S10+GW10-CG10-EN10)</f>
        <v>-11.000240475846255</v>
      </c>
      <c r="HV10" s="153" t="str" cm="1">
        <f t="array" ref="HV10">_xlfn.IFS(HV$1= 0,"", NOT(ISBLANK(DN10)), 0, ISBLANK(DN10), $Q10-$S10+GX10-CH10-EO10)</f>
        <v/>
      </c>
      <c r="HW10" s="153" t="str" cm="1">
        <f t="array" ref="HW10">_xlfn.IFS(HW$1= 0,"", NOT(ISBLANK(DO10)), 0, ISBLANK(DO10), $Q10-$S10+GY10-CI10-EP10)</f>
        <v/>
      </c>
      <c r="HX10" s="153" t="str" cm="1">
        <f t="array" ref="HX10">_xlfn.IFS(HX$1= 0,"", NOT(ISBLANK(DP10)), 0, ISBLANK(DP10), $Q10-$S10+GZ10-CJ10-EQ10)</f>
        <v/>
      </c>
      <c r="HY10" s="153" t="str" cm="1">
        <f t="array" ref="HY10">_xlfn.IFS(HY$1= 0,"", NOT(ISBLANK(DQ10)), 0, ISBLANK(DQ10), $Q10-$S10+HA10-CK10-ER10)</f>
        <v/>
      </c>
      <c r="HZ10" s="153" t="str" cm="1">
        <f t="array" ref="HZ10">_xlfn.IFS(HZ$1= 0,"", NOT(ISBLANK(DR10)), 0, ISBLANK(DR10), $Q10-$S10+HB10-CL10-ES10)</f>
        <v/>
      </c>
      <c r="IA10" s="153" t="str" cm="1">
        <f t="array" ref="IA10">_xlfn.IFS(IA$1= 0,"", NOT(ISBLANK(DS10)), 0, ISBLANK(DS10), $Q10-$S10+HC10-CM10-ET10)</f>
        <v/>
      </c>
      <c r="IC10" s="99"/>
      <c r="ID10" s="31" t="s">
        <v>37</v>
      </c>
      <c r="IE10" s="117">
        <f>IE8-IE9</f>
        <v>43.925501116357921</v>
      </c>
      <c r="IF10" s="34" t="s">
        <v>38</v>
      </c>
      <c r="IG10" s="89">
        <f>IG4-(IG8*IF4)</f>
        <v>78.924476177011172</v>
      </c>
      <c r="IH10" s="116">
        <f>INTERCEPT(IG4:IG5,IF4:IF5)</f>
        <v>78.924476177011172</v>
      </c>
      <c r="II10" s="99"/>
    </row>
    <row r="11" spans="1:246" ht="17.25" customHeight="1" thickBot="1" x14ac:dyDescent="0.35">
      <c r="A11" s="144">
        <v>1</v>
      </c>
      <c r="B11" s="106" t="s">
        <v>91</v>
      </c>
      <c r="C11" s="106" t="s">
        <v>92</v>
      </c>
      <c r="D11" s="107" t="s">
        <v>230</v>
      </c>
      <c r="E11" s="131" t="s">
        <v>234</v>
      </c>
      <c r="F11" s="137"/>
      <c r="G11" s="2"/>
      <c r="H11" s="2"/>
      <c r="I11" s="2"/>
      <c r="J11" s="2"/>
      <c r="K11" s="2"/>
      <c r="L11" s="2"/>
      <c r="M11" s="140"/>
      <c r="N11" s="137">
        <v>60</v>
      </c>
      <c r="O11" s="138">
        <v>5</v>
      </c>
      <c r="P11" s="133">
        <v>1</v>
      </c>
      <c r="Q11" s="94">
        <f t="shared" si="3"/>
        <v>75</v>
      </c>
      <c r="R11" s="1">
        <v>2</v>
      </c>
      <c r="S11" s="1"/>
      <c r="T11" s="2">
        <v>114.64</v>
      </c>
      <c r="U11" s="2">
        <v>101.82</v>
      </c>
      <c r="V11" s="82">
        <f t="shared" si="2"/>
        <v>76</v>
      </c>
      <c r="W11" s="59">
        <v>70</v>
      </c>
      <c r="X11" s="108">
        <v>6</v>
      </c>
      <c r="Z11" s="5"/>
      <c r="AA11" s="2"/>
      <c r="AB11" s="2"/>
      <c r="AC11" s="61"/>
      <c r="AD11" s="158"/>
      <c r="AE11" s="155" t="str">
        <v/>
      </c>
      <c r="AF11" s="61"/>
      <c r="AL11" s="85" t="s">
        <v>102</v>
      </c>
      <c r="AM11" s="84">
        <v>225.28</v>
      </c>
      <c r="AN11" s="42">
        <v>90.65</v>
      </c>
      <c r="AO11" s="80">
        <v>75.400000000000006</v>
      </c>
      <c r="AP11" s="42">
        <v>227.92</v>
      </c>
      <c r="AQ11" s="42">
        <v>77.78</v>
      </c>
      <c r="AR11" s="43">
        <v>75.400000000000006</v>
      </c>
      <c r="AT11" s="99"/>
      <c r="AU11" s="105"/>
      <c r="AV11" s="105">
        <v>4</v>
      </c>
      <c r="AW11" s="105">
        <v>8</v>
      </c>
      <c r="AX11" s="105">
        <v>11</v>
      </c>
      <c r="AY11" s="105">
        <v>11</v>
      </c>
      <c r="AZ11" s="105">
        <v>7</v>
      </c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>
        <v>10.9</v>
      </c>
      <c r="BL11" s="105">
        <v>11.8</v>
      </c>
      <c r="BM11" s="105">
        <v>12.7</v>
      </c>
      <c r="BN11" s="105">
        <v>13.6</v>
      </c>
      <c r="BO11" s="105">
        <v>14.5</v>
      </c>
      <c r="BP11" s="105"/>
      <c r="BQ11" s="105"/>
      <c r="BR11" s="105"/>
      <c r="BS11" s="105"/>
      <c r="BT11" s="105"/>
      <c r="BU11" s="105"/>
      <c r="BV11" s="105"/>
      <c r="BW11" s="105"/>
      <c r="BX11" s="105"/>
      <c r="BZ11" s="99"/>
      <c r="CA11" s="105" t="s">
        <v>32</v>
      </c>
      <c r="CB11" s="105"/>
      <c r="CC11" s="105" t="s">
        <v>32</v>
      </c>
      <c r="CD11" s="105" t="s">
        <v>32</v>
      </c>
      <c r="CE11" s="105" t="s">
        <v>32</v>
      </c>
      <c r="CF11" s="105" t="s">
        <v>32</v>
      </c>
      <c r="CG11" s="105"/>
      <c r="CH11" s="105"/>
      <c r="CI11" s="105"/>
      <c r="CJ11" s="105"/>
      <c r="CK11" s="105"/>
      <c r="CL11" s="105"/>
      <c r="CM11" s="105"/>
      <c r="CN11" s="105"/>
      <c r="CO11" s="105"/>
      <c r="CP11" s="105" t="s">
        <v>32</v>
      </c>
      <c r="CQ11" s="105"/>
      <c r="CR11" s="105" t="s">
        <v>32</v>
      </c>
      <c r="CS11" s="105" t="s">
        <v>32</v>
      </c>
      <c r="CT11" s="105" t="s">
        <v>32</v>
      </c>
      <c r="CU11" s="105" t="s">
        <v>32</v>
      </c>
      <c r="CV11" s="105"/>
      <c r="CW11" s="105"/>
      <c r="CX11" s="105"/>
      <c r="CY11" s="105"/>
      <c r="CZ11" s="105"/>
      <c r="DA11" s="105"/>
      <c r="DB11" s="105"/>
      <c r="DC11" s="105"/>
      <c r="DD11" s="105"/>
      <c r="DE11" s="99"/>
      <c r="DF11" s="99"/>
      <c r="DG11" s="105"/>
      <c r="DH11" s="105"/>
      <c r="DI11" s="105"/>
      <c r="DJ11" s="105"/>
      <c r="DK11" s="105"/>
      <c r="DL11" s="105"/>
      <c r="DM11" s="105"/>
      <c r="DN11" s="105"/>
      <c r="DO11" s="105"/>
      <c r="DP11" s="105"/>
      <c r="DQ11" s="105"/>
      <c r="DR11" s="105"/>
      <c r="DS11" s="105"/>
      <c r="DT11" s="105"/>
      <c r="DU11" s="105"/>
      <c r="DV11" s="105"/>
      <c r="DW11" s="105"/>
      <c r="DX11" s="105"/>
      <c r="DY11" s="105"/>
      <c r="DZ11" s="105"/>
      <c r="EA11" s="105"/>
      <c r="EB11" s="105"/>
      <c r="EC11" s="105"/>
      <c r="ED11" s="105"/>
      <c r="EE11" s="105"/>
      <c r="EF11" s="105"/>
      <c r="EG11" s="105"/>
      <c r="EH11" s="105"/>
      <c r="EI11" s="105"/>
      <c r="EJ11" s="105"/>
      <c r="EL11" s="146" cm="1">
        <f t="array" ref="EL11">IF(OR(EL$1=0, $A11="", _xlfn.XLOOKUP(EL$1, $Z$2:$Z$18, $AD$2:$AD$18, "")=""),"",SQRT((_xlfn.XLOOKUP(EL$1,$Z$2:$Z$18,$AA$2:$AA$18)-$T11)^2+(_xlfn.XLOOKUP(EL$1,$Z$2:$Z$18,$AB$2:$AB$18)-$U11)^2+(_xlfn.XLOOKUP(EL$1,$Z$2:$Z$18,$AC$2:$AC$18-$V11)^2)))</f>
        <v>171.13048238113512</v>
      </c>
      <c r="EM11" s="96" cm="1">
        <f t="array" ref="EM11">IF(OR(EM$1=0, $A11="", _xlfn.XLOOKUP(EM$1, $Z$2:$Z$18, $AD$2:$AD$18, "")=""),"",SQRT((_xlfn.XLOOKUP(EM$1,$Z$2:$Z$18,$AA$2:$AA$18)-$T11)^2+(_xlfn.XLOOKUP(EM$1,$Z$2:$Z$18,$AB$2:$AB$18)-$U11)^2+(_xlfn.XLOOKUP(EM$1,$Z$2:$Z$18,$AC$2:$AC$18-$V11)^2)))</f>
        <v>83.683269534596931</v>
      </c>
      <c r="EN11" s="96" cm="1">
        <f t="array" ref="EN11">IF(OR(EN$1=0, $A11="", _xlfn.XLOOKUP(EN$1, $Z$2:$Z$18, $AD$2:$AD$18, "")=""),"",SQRT((_xlfn.XLOOKUP(EN$1,$Z$2:$Z$18,$AA$2:$AA$18)-$T11)^2+(_xlfn.XLOOKUP(EN$1,$Z$2:$Z$18,$AB$2:$AB$18)-$U11)^2+(_xlfn.XLOOKUP(EN$1,$Z$2:$Z$18,$AC$2:$AC$18-$V11)^2)))</f>
        <v>61.662816186093863</v>
      </c>
      <c r="EO11" s="96" cm="1">
        <f t="array" ref="EO11">IF(OR(EO$1=0, $A11="", _xlfn.XLOOKUP(EO$1, $Z$2:$Z$18, $AD$2:$AD$18, "")=""),"",SQRT((_xlfn.XLOOKUP(EO$1,$Z$2:$Z$18,$AA$2:$AA$18)-$T11)^2+(_xlfn.XLOOKUP(EO$1,$Z$2:$Z$18,$AB$2:$AB$18)-$U11)^2+(_xlfn.XLOOKUP(EO$1,$Z$2:$Z$18,$AC$2:$AC$18-$V11)^2)))</f>
        <v>130.48861751126032</v>
      </c>
      <c r="EP11" s="96" cm="1">
        <f t="array" ref="EP11">IF(OR(EP$1=0, $A11="", _xlfn.XLOOKUP(EP$1, $Z$2:$Z$18, $AD$2:$AD$18, "")=""),"",SQRT((_xlfn.XLOOKUP(EP$1,$Z$2:$Z$18,$AA$2:$AA$18)-$T11)^2+(_xlfn.XLOOKUP(EP$1,$Z$2:$Z$18,$AB$2:$AB$18)-$U11)^2+(_xlfn.XLOOKUP(EP$1,$Z$2:$Z$18,$AC$2:$AC$18-$V11)^2)))</f>
        <v>205.9662625285996</v>
      </c>
      <c r="EQ11" s="96" cm="1">
        <f t="array" ref="EQ11">IF(OR(EQ$1=0, $A11="", _xlfn.XLOOKUP(EQ$1, $Z$2:$Z$18, $AD$2:$AD$18, "")=""),"",SQRT((_xlfn.XLOOKUP(EQ$1,$Z$2:$Z$18,$AA$2:$AA$18)-$T11)^2+(_xlfn.XLOOKUP(EQ$1,$Z$2:$Z$18,$AB$2:$AB$18)-$U11)^2+(_xlfn.XLOOKUP(EQ$1,$Z$2:$Z$18,$AC$2:$AC$18-$V11)^2)))</f>
        <v>153.58843771586456</v>
      </c>
      <c r="ER11" s="96" cm="1">
        <f t="array" ref="ER11">IF(OR(ER$1=0, $A11="", _xlfn.XLOOKUP(ER$1, $Z$2:$Z$18, $AD$2:$AD$18, "")=""),"",SQRT((_xlfn.XLOOKUP(ER$1,$Z$2:$Z$18,$AA$2:$AA$18)-$T11)^2+(_xlfn.XLOOKUP(ER$1,$Z$2:$Z$18,$AB$2:$AB$18)-$U11)^2+(_xlfn.XLOOKUP(ER$1,$Z$2:$Z$18,$AC$2:$AC$18-$V11)^2)))</f>
        <v>153.58843771586456</v>
      </c>
      <c r="ES11" s="96" t="str" cm="1">
        <f t="array" ref="ES11">IF(OR(ES$1=0, $A11="", _xlfn.XLOOKUP(ES$1, $Z$2:$Z$18, $AD$2:$AD$18, "")=""),"",SQRT((_xlfn.XLOOKUP(ES$1,$Z$2:$Z$18,$AA$2:$AA$18)-$T11)^2+(_xlfn.XLOOKUP(ES$1,$Z$2:$Z$18,$AB$2:$AB$18)-$U11)^2+(_xlfn.XLOOKUP(ES$1,$Z$2:$Z$18,$AC$2:$AC$18-$V11)^2)))</f>
        <v/>
      </c>
      <c r="ET11" s="97" t="str" cm="1">
        <f t="array" ref="ET11">IF(OR(ET$1=0, $A11="", _xlfn.XLOOKUP(ET$1, $Z$2:$Z$18, $AD$2:$AD$18, "")=""),"",SQRT((_xlfn.XLOOKUP(ET$1,$Z$2:$Z$18,$AA$2:$AA$18)-$T11)^2+(_xlfn.XLOOKUP(ET$1,$Z$2:$Z$18,$AB$2:$AB$18)-$U11)^2+(_xlfn.XLOOKUP(ET$1,$Z$2:$Z$18,$AC$2:$AC$18-$V11)^2)))</f>
        <v/>
      </c>
      <c r="EU11" s="97" t="str" cm="1">
        <f t="array" ref="EU11">IF(OR(EU$1=0, $A11="", _xlfn.XLOOKUP(EU$1, $Z$2:$Z$18, $AD$2:$AD$18, "")=""),"",SQRT((_xlfn.XLOOKUP(EU$1,$Z$2:$Z$18,$AA$2:$AA$18)-$T11)^2+(_xlfn.XLOOKUP(EU$1,$Z$2:$Z$18,$AB$2:$AB$18)-$U11)^2+(_xlfn.XLOOKUP(EU$1,$Z$2:$Z$18,$AC$2:$AC$18-$V11)^2)))</f>
        <v/>
      </c>
      <c r="EV11" s="97" t="str" cm="1">
        <f t="array" ref="EV11">IF(OR(EV$1=0, $A11="", _xlfn.XLOOKUP(EV$1, $Z$2:$Z$18, $AD$2:$AD$18, "")=""),"",SQRT((_xlfn.XLOOKUP(EV$1,$Z$2:$Z$18,$AA$2:$AA$18)-$T11)^2+(_xlfn.XLOOKUP(EV$1,$Z$2:$Z$18,$AB$2:$AB$18)-$U11)^2+(_xlfn.XLOOKUP(EV$1,$Z$2:$Z$18,$AC$2:$AC$18-$V11)^2)))</f>
        <v/>
      </c>
      <c r="EW11" s="97" t="str" cm="1">
        <f t="array" ref="EW11">IF(OR(EW$1=0, $A11="", _xlfn.XLOOKUP(EW$1, $Z$2:$Z$18, $AD$2:$AD$18, "")=""),"",SQRT((_xlfn.XLOOKUP(EW$1,$Z$2:$Z$18,$AA$2:$AA$18)-$T11)^2+(_xlfn.XLOOKUP(EW$1,$Z$2:$Z$18,$AB$2:$AB$18)-$U11)^2+(_xlfn.XLOOKUP(EW$1,$Z$2:$Z$18,$AC$2:$AC$18-$V11)^2)))</f>
        <v/>
      </c>
      <c r="EX11" s="97" t="str" cm="1">
        <f t="array" ref="EX11">IF(OR(EX$1=0, $A11="", _xlfn.XLOOKUP(EX$1, $Z$2:$Z$18, $AD$2:$AD$18, "")=""),"",SQRT((_xlfn.XLOOKUP(EX$1,$Z$2:$Z$18,$AA$2:$AA$18)-$T11)^2+(_xlfn.XLOOKUP(EX$1,$Z$2:$Z$18,$AB$2:$AB$18)-$U11)^2+(_xlfn.XLOOKUP(EX$1,$Z$2:$Z$18,$AC$2:$AC$18-$V11)^2)))</f>
        <v/>
      </c>
      <c r="EY11" s="97" t="str" cm="1">
        <f t="array" ref="EY11">IF(OR(EY$1=0, $A11="", _xlfn.XLOOKUP(EY$1, $Z$2:$Z$18, $AD$2:$AD$18, "")=""),"",SQRT((_xlfn.XLOOKUP(EY$1,$Z$2:$Z$18,$AA$2:$AA$18)-$T11)^2+(_xlfn.XLOOKUP(EY$1,$Z$2:$Z$18,$AB$2:$AB$18)-$U11)^2+(_xlfn.XLOOKUP(EY$1,$Z$2:$Z$18,$AC$2:$AC$18-$V11)^2)))</f>
        <v/>
      </c>
      <c r="EZ11" s="98" t="str" cm="1">
        <f t="array" ref="EZ11">IF(OR(EZ$1=0, $A11="", _xlfn.XLOOKUP(EZ$1, $Z$2:$Z$18, $AD$2:$AD$18, "")=""),"",SQRT((_xlfn.XLOOKUP(EZ$1,$Z$2:$Z$18,$AA$2:$AA$18)-$T11)^2+(_xlfn.XLOOKUP(EZ$1,$Z$2:$Z$18,$AB$2:$AB$18)-$U11)^2+(_xlfn.XLOOKUP(EZ$1,$Z$2:$Z$18,$AC$2:$AC$18-$V11)^2)))</f>
        <v/>
      </c>
      <c r="FA11" s="146" t="str" cm="1">
        <f t="array" ref="FA11">IF(OR(FA$1=0, $A11="", _xlfn.XLOOKUP(FA$1, $Z$2:$Z$18, $AD$2:$AD$18, "")=""),"",SQRT((_xlfn.XLOOKUP(FA$1,$Z$2:$Z$18,$AA$2:$AA$18)-$T11)^2+(_xlfn.XLOOKUP(FA$1,$Z$2:$Z$18,$AB$2:$AB$18)-$U11)^2+(_xlfn.XLOOKUP(FA$1,$Z$2:$Z$18,$AC$2:$AC$18-$V11)^2)))</f>
        <v/>
      </c>
      <c r="FB11" s="96" t="str" cm="1">
        <f t="array" ref="FB11">IF(OR(FB$1=0, $A11="", _xlfn.XLOOKUP(FB$1, $Z$2:$Z$18, $AD$2:$AD$18, "")=""),"",SQRT((_xlfn.XLOOKUP(FB$1,$Z$2:$Z$18,$AA$2:$AA$18)-$T11)^2+(_xlfn.XLOOKUP(FB$1,$Z$2:$Z$18,$AB$2:$AB$18)-$U11)^2+(_xlfn.XLOOKUP(FB$1,$Z$2:$Z$18,$AC$2:$AC$18-$V11)^2)))</f>
        <v/>
      </c>
      <c r="FC11" s="96" t="str" cm="1">
        <f t="array" ref="FC11">IF(OR(FC$1=0, $A11="", _xlfn.XLOOKUP(FC$1, $Z$2:$Z$18, $AD$2:$AD$18, "")=""),"",SQRT((_xlfn.XLOOKUP(FC$1,$Z$2:$Z$18,$AA$2:$AA$18)-$T11)^2+(_xlfn.XLOOKUP(FC$1,$Z$2:$Z$18,$AB$2:$AB$18)-$U11)^2+(_xlfn.XLOOKUP(FC$1,$Z$2:$Z$18,$AC$2:$AC$18-$V11)^2)))</f>
        <v/>
      </c>
      <c r="FD11" s="96" t="str" cm="1">
        <f t="array" ref="FD11">IF(OR(FD$1=0, $A11="", _xlfn.XLOOKUP(FD$1, $Z$2:$Z$18, $AD$2:$AD$18, "")=""),"",SQRT((_xlfn.XLOOKUP(FD$1,$Z$2:$Z$18,$AA$2:$AA$18)-$T11)^2+(_xlfn.XLOOKUP(FD$1,$Z$2:$Z$18,$AB$2:$AB$18)-$U11)^2+(_xlfn.XLOOKUP(FD$1,$Z$2:$Z$18,$AC$2:$AC$18-$V11)^2)))</f>
        <v/>
      </c>
      <c r="FE11" s="96" t="str" cm="1">
        <f t="array" ref="FE11">IF(OR(FE$1=0, $A11="", _xlfn.XLOOKUP(FE$1, $Z$2:$Z$18, $AD$2:$AD$18, "")=""),"",SQRT((_xlfn.XLOOKUP(FE$1,$Z$2:$Z$18,$AA$2:$AA$18)-$T11)^2+(_xlfn.XLOOKUP(FE$1,$Z$2:$Z$18,$AB$2:$AB$18)-$U11)^2+(_xlfn.XLOOKUP(FE$1,$Z$2:$Z$18,$AC$2:$AC$18-$V11)^2)))</f>
        <v/>
      </c>
      <c r="FF11" s="96" t="str" cm="1">
        <f t="array" ref="FF11">IF(OR(FF$1=0, $A11="", _xlfn.XLOOKUP(FF$1, $Z$2:$Z$18, $AD$2:$AD$18, "")=""),"",SQRT((_xlfn.XLOOKUP(FF$1,$Z$2:$Z$18,$AA$2:$AA$18)-$T11)^2+(_xlfn.XLOOKUP(FF$1,$Z$2:$Z$18,$AB$2:$AB$18)-$U11)^2+(_xlfn.XLOOKUP(FF$1,$Z$2:$Z$18,$AC$2:$AC$18-$V11)^2)))</f>
        <v/>
      </c>
      <c r="FG11" s="96" t="str" cm="1">
        <f t="array" ref="FG11">IF(OR(FG$1=0, $A11="", _xlfn.XLOOKUP(FG$1, $Z$2:$Z$18, $AD$2:$AD$18, "")=""),"",SQRT((_xlfn.XLOOKUP(FG$1,$Z$2:$Z$18,$AA$2:$AA$18)-$T11)^2+(_xlfn.XLOOKUP(FG$1,$Z$2:$Z$18,$AB$2:$AB$18)-$U11)^2+(_xlfn.XLOOKUP(FG$1,$Z$2:$Z$18,$AC$2:$AC$18-$V11)^2)))</f>
        <v/>
      </c>
      <c r="FH11" s="96" t="str" cm="1">
        <f t="array" ref="FH11">IF(OR(FH$1=0, $A11="", _xlfn.XLOOKUP(FH$1, $Z$2:$Z$18, $AD$2:$AD$18, "")=""),"",SQRT((_xlfn.XLOOKUP(FH$1,$Z$2:$Z$18,$AA$2:$AA$18)-$T11)^2+(_xlfn.XLOOKUP(FH$1,$Z$2:$Z$18,$AB$2:$AB$18)-$U11)^2+(_xlfn.XLOOKUP(FH$1,$Z$2:$Z$18,$AC$2:$AC$18-$V11)^2)))</f>
        <v/>
      </c>
      <c r="FI11" s="97" t="str" cm="1">
        <f t="array" ref="FI11">IF(OR(FI$1=0, $A11="", _xlfn.XLOOKUP(FI$1, $Z$2:$Z$18, $AD$2:$AD$18, "")=""),"",SQRT((_xlfn.XLOOKUP(FI$1,$Z$2:$Z$18,$AA$2:$AA$18)-$T11)^2+(_xlfn.XLOOKUP(FI$1,$Z$2:$Z$18,$AB$2:$AB$18)-$U11)^2+(_xlfn.XLOOKUP(FI$1,$Z$2:$Z$18,$AC$2:$AC$18-$V11)^2)))</f>
        <v/>
      </c>
      <c r="FJ11" s="97" t="str" cm="1">
        <f t="array" ref="FJ11">IF(OR(FJ$1=0, $A11="", _xlfn.XLOOKUP(FJ$1, $Z$2:$Z$18, $AD$2:$AD$18, "")=""),"",SQRT((_xlfn.XLOOKUP(FJ$1,$Z$2:$Z$18,$AA$2:$AA$18)-$T11)^2+(_xlfn.XLOOKUP(FJ$1,$Z$2:$Z$18,$AB$2:$AB$18)-$U11)^2+(_xlfn.XLOOKUP(FJ$1,$Z$2:$Z$18,$AC$2:$AC$18-$V11)^2)))</f>
        <v/>
      </c>
      <c r="FK11" s="97" t="str" cm="1">
        <f t="array" ref="FK11">IF(OR(FK$1=0, $A11="", _xlfn.XLOOKUP(FK$1, $Z$2:$Z$18, $AD$2:$AD$18, "")=""),"",SQRT((_xlfn.XLOOKUP(FK$1,$Z$2:$Z$18,$AA$2:$AA$18)-$T11)^2+(_xlfn.XLOOKUP(FK$1,$Z$2:$Z$18,$AB$2:$AB$18)-$U11)^2+(_xlfn.XLOOKUP(FK$1,$Z$2:$Z$18,$AC$2:$AC$18-$V11)^2)))</f>
        <v/>
      </c>
      <c r="FL11" s="97" t="str" cm="1">
        <f t="array" ref="FL11">IF(OR(FL$1=0, $A11="", _xlfn.XLOOKUP(FL$1, $Z$2:$Z$18, $AD$2:$AD$18, "")=""),"",SQRT((_xlfn.XLOOKUP(FL$1,$Z$2:$Z$18,$AA$2:$AA$18)-$T11)^2+(_xlfn.XLOOKUP(FL$1,$Z$2:$Z$18,$AB$2:$AB$18)-$U11)^2+(_xlfn.XLOOKUP(FL$1,$Z$2:$Z$18,$AC$2:$AC$18-$V11)^2)))</f>
        <v/>
      </c>
      <c r="FM11" s="97" t="str" cm="1">
        <f t="array" ref="FM11">IF(OR(FM$1=0, $A11="", _xlfn.XLOOKUP(FM$1, $Z$2:$Z$18, $AD$2:$AD$18, "")=""),"",SQRT((_xlfn.XLOOKUP(FM$1,$Z$2:$Z$18,$AA$2:$AA$18)-$T11)^2+(_xlfn.XLOOKUP(FM$1,$Z$2:$Z$18,$AB$2:$AB$18)-$U11)^2+(_xlfn.XLOOKUP(FM$1,$Z$2:$Z$18,$AC$2:$AC$18-$V11)^2)))</f>
        <v/>
      </c>
      <c r="FN11" s="97" t="str" cm="1">
        <f t="array" ref="FN11">IF(OR(FN$1=0, $A11="", _xlfn.XLOOKUP(FN$1, $Z$2:$Z$18, $AD$2:$AD$18, "")=""),"",SQRT((_xlfn.XLOOKUP(FN$1,$Z$2:$Z$18,$AA$2:$AA$18)-$T11)^2+(_xlfn.XLOOKUP(FN$1,$Z$2:$Z$18,$AB$2:$AB$18)-$U11)^2+(_xlfn.XLOOKUP(FN$1,$Z$2:$Z$18,$AC$2:$AC$18-$V11)^2)))</f>
        <v/>
      </c>
      <c r="FO11" s="98" t="str" cm="1">
        <f t="array" ref="FO11">IF(OR(FO$1=0, $A11="", _xlfn.XLOOKUP(FO$1, $Z$2:$Z$18, $AD$2:$AD$18, "")=""),"",SQRT((_xlfn.XLOOKUP(FO$1,$Z$2:$Z$18,$AA$2:$AA$18)-$T11)^2+(_xlfn.XLOOKUP(FO$1,$Z$2:$Z$18,$AB$2:$AB$18)-$U11)^2+(_xlfn.XLOOKUP(FO$1,$Z$2:$Z$18,$AC$2:$AC$18-$V11)^2)))</f>
        <v/>
      </c>
      <c r="FP11" s="99"/>
      <c r="FQ11" s="99"/>
      <c r="FR11" s="100">
        <f>IFERROR(-ABS(10*LOG10(($R11/(4*PI()*CONVERT(EL11,"ft","m")^2)))),0)</f>
        <v>-42.328645427675234</v>
      </c>
      <c r="FS11" s="109">
        <f>IFERROR(-ABS(10*LOG10(($R11/(4*PI()*CONVERT(EM11,"ft","m")^2)))),0)</f>
        <v>-36.114870734770832</v>
      </c>
      <c r="FT11" s="109">
        <f>IFERROR(-ABS(10*LOG10(($R11/(4*PI()*CONVERT(EN11,"ft","m")^2)))),0)</f>
        <v>-33.462565044758826</v>
      </c>
      <c r="FU11" s="109">
        <f>IFERROR(-ABS(10*LOG10(($R11/(4*PI()*CONVERT(EO11,"ft","m")^2)))),0)</f>
        <v>-39.973550535529917</v>
      </c>
      <c r="FV11" s="109">
        <f>IFERROR(-ABS(10*LOG10(($R11/(4*PI()*CONVERT(EP11,"ft","m")^2)))),0)</f>
        <v>-43.938019703771531</v>
      </c>
      <c r="FW11" s="109">
        <f>IFERROR(-ABS(10*LOG10(($R11/(4*PI()*CONVERT(EQ11,"ft","m")^2)))),0)</f>
        <v>-41.389268393394005</v>
      </c>
      <c r="FX11" s="109">
        <f>IFERROR(-ABS(10*LOG10(($R11/(4*PI()*CONVERT(ER11,"ft","m")^2)))),0)</f>
        <v>-41.389268393394005</v>
      </c>
      <c r="FY11" s="109">
        <f>IFERROR(-ABS(10*LOG10(($R11/(4*PI()*CONVERT(ES11,"ft","m")^2)))),0)</f>
        <v>0</v>
      </c>
      <c r="FZ11" s="110">
        <f>IFERROR(-ABS(10*LOG10(($R11/(4*PI()*CONVERT(ET11,"ft","m")^2)))),0)</f>
        <v>0</v>
      </c>
      <c r="GA11" s="110">
        <f>IFERROR(-ABS(10*LOG10(($R11/(4*PI()*CONVERT(EU11,"ft","m")^2)))),0)</f>
        <v>0</v>
      </c>
      <c r="GB11" s="110">
        <f>IFERROR(-ABS(10*LOG10(($R11/(4*PI()*CONVERT(EV11,"ft","m")^2)))),0)</f>
        <v>0</v>
      </c>
      <c r="GC11" s="110">
        <f>IFERROR(-ABS(10*LOG10(($R11/(4*PI()*CONVERT(EW11,"ft","m")^2)))),0)</f>
        <v>0</v>
      </c>
      <c r="GD11" s="110">
        <f>IFERROR(-ABS(10*LOG10(($R11/(4*PI()*CONVERT(EX11,"ft","m")^2)))),0)</f>
        <v>0</v>
      </c>
      <c r="GE11" s="110">
        <f>IFERROR(-ABS(10*LOG10(($R11/(4*PI()*CONVERT(EY11,"ft","m")^2)))),0)</f>
        <v>0</v>
      </c>
      <c r="GF11" s="111">
        <f>IFERROR(-ABS(10*LOG10(($R11/(4*PI()*CONVERT(EZ11,"ft","m")^2)))),0)</f>
        <v>0</v>
      </c>
      <c r="GG11" s="100">
        <f>IFERROR(-ABS(10*LOG10(($R11/(4*PI()*CONVERT(FA11,"ft","m")^2)))),0)</f>
        <v>0</v>
      </c>
      <c r="GH11" s="109">
        <f>IFERROR(-ABS(10*LOG10(($R11/(4*PI()*CONVERT(FB11,"ft","m")^2)))),0)</f>
        <v>0</v>
      </c>
      <c r="GI11" s="109">
        <f>IFERROR(-ABS(10*LOG10(($R11/(4*PI()*CONVERT(FC11,"ft","m")^2)))),0)</f>
        <v>0</v>
      </c>
      <c r="GJ11" s="109">
        <f>IFERROR(-ABS(10*LOG10(($R11/(4*PI()*CONVERT(FD11,"ft","m")^2)))),0)</f>
        <v>0</v>
      </c>
      <c r="GK11" s="109">
        <f>IFERROR(-ABS(10*LOG10(($R11/(4*PI()*CONVERT(FE11,"ft","m")^2)))),0)</f>
        <v>0</v>
      </c>
      <c r="GL11" s="109">
        <f>IFERROR(-ABS(10*LOG10(($R11/(4*PI()*CONVERT(FF11,"ft","m")^2)))),0)</f>
        <v>0</v>
      </c>
      <c r="GM11" s="109">
        <f>IFERROR(-ABS(10*LOG10(($R11/(4*PI()*CONVERT(FG11,"ft","m")^2)))),0)</f>
        <v>0</v>
      </c>
      <c r="GN11" s="109">
        <f>IFERROR(-ABS(10*LOG10(($R11/(4*PI()*CONVERT(FH11,"ft","m")^2)))),0)</f>
        <v>0</v>
      </c>
      <c r="GO11" s="110">
        <f>IFERROR(-ABS(10*LOG10(($R11/(4*PI()*CONVERT(FI11,"ft","m")^2)))),0)</f>
        <v>0</v>
      </c>
      <c r="GP11" s="110">
        <f>IFERROR(-ABS(10*LOG10(($R11/(4*PI()*CONVERT(FJ11,"ft","m")^2)))),0)</f>
        <v>0</v>
      </c>
      <c r="GQ11" s="110">
        <f>IFERROR(-ABS(10*LOG10(($R11/(4*PI()*CONVERT(FK11,"ft","m")^2)))),0)</f>
        <v>0</v>
      </c>
      <c r="GR11" s="110">
        <f>IFERROR(-ABS(10*LOG10(($R11/(4*PI()*CONVERT(FL11,"ft","m")^2)))),0)</f>
        <v>0</v>
      </c>
      <c r="GS11" s="110">
        <f>IFERROR(-ABS(10*LOG10(($R11/(4*PI()*CONVERT(FM11,"ft","m")^2)))),0)</f>
        <v>0</v>
      </c>
      <c r="GT11" s="110">
        <f>IFERROR(-ABS(10*LOG10(($R11/(4*PI()*CONVERT(FN11,"ft","m")^2)))),0)</f>
        <v>0</v>
      </c>
      <c r="GU11" s="111">
        <f>IFERROR(-ABS(10*LOG10(($R11/(4*PI()*CONVERT(FO11,"ft","m")^2)))),0)</f>
        <v>0</v>
      </c>
      <c r="GW11" s="99"/>
      <c r="GX11" s="151" cm="1">
        <f t="array" ref="GX11">_xlfn.IFS(GX$1= 0,"", NOT(ISBLANK(CA11)), 0, ISBLANK(CA11), $Q11-$S11+FR11-AU11-DG11)</f>
        <v>0</v>
      </c>
      <c r="GY11" s="152" cm="1">
        <f t="array" ref="GY11">_xlfn.IFS(GY$1= 0,"", NOT(ISBLANK(CB11)), 0, ISBLANK(CB11), $Q11-$S11+FS11-AV11-DH11)</f>
        <v>34.885129265229168</v>
      </c>
      <c r="GZ11" s="152" cm="1">
        <f t="array" ref="GZ11">_xlfn.IFS(GZ$1= 0,"", NOT(ISBLANK(CC11)), 0, ISBLANK(CC11), $Q11-$S11+FT11-AW11-DI11)</f>
        <v>0</v>
      </c>
      <c r="HA11" s="152" cm="1">
        <f t="array" ref="HA11">_xlfn.IFS(HA$1= 0,"", NOT(ISBLANK(CD11)), 0, ISBLANK(CD11), $Q11-$S11+FU11-AX11-DJ11)</f>
        <v>0</v>
      </c>
      <c r="HB11" s="152" cm="1">
        <f t="array" ref="HB11">_xlfn.IFS(HB$1= 0,"", NOT(ISBLANK(CE11)), 0, ISBLANK(CE11), $Q11-$S11+FV11-AY11-DK11)</f>
        <v>0</v>
      </c>
      <c r="HC11" s="152" cm="1">
        <f t="array" ref="HC11">_xlfn.IFS(HC$1= 0,"", NOT(ISBLANK(CF11)), 0, ISBLANK(CF11), $Q11-$S11+FW11-AZ11-DL11)</f>
        <v>0</v>
      </c>
      <c r="HD11" s="152" cm="1">
        <f t="array" ref="HD11">_xlfn.IFS(HD$1= 0,"", NOT(ISBLANK(CG11)), 0, ISBLANK(CG11), $Q11-$S11+FX11-BA11-DM11)</f>
        <v>33.610731606605995</v>
      </c>
      <c r="HE11" s="152" t="str" cm="1">
        <f t="array" ref="HE11">_xlfn.IFS(HE$1= 0,"", NOT(ISBLANK(CH11)), 0, ISBLANK(CH11), $Q11-$S11+FY11-BB11-DN11)</f>
        <v/>
      </c>
      <c r="HF11" s="152" t="str" cm="1">
        <f t="array" ref="HF11">_xlfn.IFS(HF$1= 0,"", NOT(ISBLANK(CI11)), 0, ISBLANK(CI11), $Q11-$S11+FZ11-BC11-DO11)</f>
        <v/>
      </c>
      <c r="HG11" s="152" t="str" cm="1">
        <f t="array" ref="HG11">_xlfn.IFS(HG$1= 0,"", NOT(ISBLANK(CJ11)), 0, ISBLANK(CJ11), $Q11-$S11+GA11-BD11-DP11)</f>
        <v/>
      </c>
      <c r="HH11" s="152" t="str" cm="1">
        <f t="array" ref="HH11">_xlfn.IFS(HH$1= 0,"", NOT(ISBLANK(CK11)), 0, ISBLANK(CK11), $Q11-$S11+GB11-BE11-DQ11)</f>
        <v/>
      </c>
      <c r="HI11" s="152" t="str" cm="1">
        <f t="array" ref="HI11">_xlfn.IFS(HI$1= 0,"", NOT(ISBLANK(CL11)), 0, ISBLANK(CL11), $Q11-$S11+GC11-BF11-DR11)</f>
        <v/>
      </c>
      <c r="HJ11" s="152" t="str" cm="1">
        <f t="array" ref="HJ11">_xlfn.IFS(HJ$1= 0,"", NOT(ISBLANK(CM11)), 0, ISBLANK(CM11), $Q11-$S11+GD11-BG11-DS11)</f>
        <v/>
      </c>
      <c r="HK11" s="152" t="str" cm="1">
        <f t="array" ref="HK11">_xlfn.IFS(HK$1= 0,"", NOT(ISBLANK(CN11)), 0, ISBLANK(CN11), $Q11-$S11+GE11-BH11-DT11)</f>
        <v/>
      </c>
      <c r="HL11" s="153" t="str" cm="1">
        <f t="array" ref="HL11">_xlfn.IFS(HL$1= 0,"", NOT(ISBLANK(CO11)), 0, ISBLANK(CO11), $Q11-$S11+GF11-BI11-DU11)</f>
        <v/>
      </c>
      <c r="HM11" s="153" t="str" cm="1">
        <f t="array" ref="HM11">_xlfn.IFS(HM$1= 0,"", NOT(ISBLANK(DE11)), 0, ISBLANK(DE11), $Q11-$S11+IC11-BY11-#REF!)</f>
        <v/>
      </c>
      <c r="HN11" s="153" t="e" cm="1">
        <f t="array" ref="HN11">_xlfn.IFS(HN$1= 0,"", NOT(ISBLANK(DF11)), 0, ISBLANK(DF11), $Q11-$S11+ID11-BZ11-#REF!)</f>
        <v>#VALUE!</v>
      </c>
      <c r="HO11" s="153" t="e" cm="1">
        <f t="array" ref="HO11">_xlfn.IFS(HO$1= 0,"", NOT(ISBLANK(DG11)), 0, ISBLANK(DG11), $Q11-$S11+IE11-CA11-#REF!)</f>
        <v>#VALUE!</v>
      </c>
      <c r="HP11" s="153" t="e" cm="1">
        <f t="array" ref="HP11">_xlfn.IFS(HP$1= 0,"", NOT(ISBLANK(DH11)), 0, ISBLANK(DH11), $Q11-$S11+IF11-CB11-#REF!)</f>
        <v>#VALUE!</v>
      </c>
      <c r="HQ11" s="153" t="e" cm="1">
        <f t="array" ref="HQ11">_xlfn.IFS(HQ$1= 0,"", NOT(ISBLANK(DI11)), 0, ISBLANK(DI11), $Q11-$S11+IG11-CC11-#REF!)</f>
        <v>#VALUE!</v>
      </c>
      <c r="HR11" s="153" t="e" cm="1">
        <f t="array" ref="HR11">_xlfn.IFS(HR$1= 0,"", NOT(ISBLANK(DJ11)), 0, ISBLANK(DJ11), $Q11-$S11+IH11-CD11-EK11)</f>
        <v>#VALUE!</v>
      </c>
      <c r="HS11" s="153" t="e" cm="1">
        <f t="array" ref="HS11">_xlfn.IFS(HS$1= 0,"", NOT(ISBLANK(DK11)), 0, ISBLANK(DK11), $Q11-$S11+II11-CE11-EL11)</f>
        <v>#VALUE!</v>
      </c>
      <c r="HT11" s="153" t="e" cm="1">
        <f t="array" ref="HT11">_xlfn.IFS(HT$1= 0,"", NOT(ISBLANK(DL11)), 0, ISBLANK(DL11), $Q11-$S11+GV11-CF11-EM11)</f>
        <v>#VALUE!</v>
      </c>
      <c r="HU11" s="153" cm="1">
        <f t="array" ref="HU11">_xlfn.IFS(HU$1= 0,"", NOT(ISBLANK(DM11)), 0, ISBLANK(DM11), $Q11-$S11+GW11-CG11-EN11)</f>
        <v>13.337183813906137</v>
      </c>
      <c r="HV11" s="153" t="str" cm="1">
        <f t="array" ref="HV11">_xlfn.IFS(HV$1= 0,"", NOT(ISBLANK(DN11)), 0, ISBLANK(DN11), $Q11-$S11+GX11-CH11-EO11)</f>
        <v/>
      </c>
      <c r="HW11" s="153" t="str" cm="1">
        <f t="array" ref="HW11">_xlfn.IFS(HW$1= 0,"", NOT(ISBLANK(DO11)), 0, ISBLANK(DO11), $Q11-$S11+GY11-CI11-EP11)</f>
        <v/>
      </c>
      <c r="HX11" s="153" t="str" cm="1">
        <f t="array" ref="HX11">_xlfn.IFS(HX$1= 0,"", NOT(ISBLANK(DP11)), 0, ISBLANK(DP11), $Q11-$S11+GZ11-CJ11-EQ11)</f>
        <v/>
      </c>
      <c r="HY11" s="153" t="str" cm="1">
        <f t="array" ref="HY11">_xlfn.IFS(HY$1= 0,"", NOT(ISBLANK(DQ11)), 0, ISBLANK(DQ11), $Q11-$S11+HA11-CK11-ER11)</f>
        <v/>
      </c>
      <c r="HZ11" s="153" t="str" cm="1">
        <f t="array" ref="HZ11">_xlfn.IFS(HZ$1= 0,"", NOT(ISBLANK(DR11)), 0, ISBLANK(DR11), $Q11-$S11+HB11-CL11-ES11)</f>
        <v/>
      </c>
      <c r="IA11" s="153" t="str" cm="1">
        <f t="array" ref="IA11">_xlfn.IFS(IA$1= 0,"", NOT(ISBLANK(DS11)), 0, ISBLANK(DS11), $Q11-$S11+HC11-CM11-ET11)</f>
        <v/>
      </c>
      <c r="IC11" s="99"/>
      <c r="ID11" s="31" t="s">
        <v>39</v>
      </c>
      <c r="IE11" s="118">
        <f>SQRT(IE8^2+(IH5-IH4)^2)</f>
        <v>72.737805163477404</v>
      </c>
      <c r="IF11" s="34" t="s">
        <v>40</v>
      </c>
      <c r="IG11" s="89">
        <f>IG6-(IG9*IF6)</f>
        <v>495.08249999999941</v>
      </c>
      <c r="IH11" s="116">
        <f>INTERCEPT(IG6:IG7,IF6:IF7)</f>
        <v>495.0824999999993</v>
      </c>
      <c r="II11" s="99"/>
    </row>
    <row r="12" spans="1:246" ht="17.25" customHeight="1" x14ac:dyDescent="0.3">
      <c r="A12" s="144">
        <v>4</v>
      </c>
      <c r="B12" s="106" t="s">
        <v>107</v>
      </c>
      <c r="C12" s="106" t="s">
        <v>92</v>
      </c>
      <c r="D12" s="107" t="s">
        <v>85</v>
      </c>
      <c r="E12" s="131" t="s">
        <v>235</v>
      </c>
      <c r="F12" s="137"/>
      <c r="G12" s="2"/>
      <c r="H12" s="2"/>
      <c r="I12" s="2"/>
      <c r="J12" s="2"/>
      <c r="K12" s="2"/>
      <c r="L12" s="2"/>
      <c r="M12" s="140"/>
      <c r="N12" s="137">
        <v>58</v>
      </c>
      <c r="O12" s="138">
        <v>5</v>
      </c>
      <c r="P12" s="133">
        <v>1</v>
      </c>
      <c r="Q12" s="94">
        <f t="shared" si="3"/>
        <v>79.020599913279625</v>
      </c>
      <c r="R12" s="1">
        <v>2</v>
      </c>
      <c r="S12" s="1"/>
      <c r="T12" s="2">
        <v>230.36</v>
      </c>
      <c r="U12" s="2">
        <v>44.95</v>
      </c>
      <c r="V12" s="82">
        <f t="shared" si="2"/>
        <v>74</v>
      </c>
      <c r="W12" s="59">
        <v>70</v>
      </c>
      <c r="X12" s="108">
        <v>4</v>
      </c>
      <c r="Z12" s="5"/>
      <c r="AA12" s="2"/>
      <c r="AB12" s="2"/>
      <c r="AC12" s="61"/>
      <c r="AD12" s="158"/>
      <c r="AE12" s="155" t="str">
        <v/>
      </c>
      <c r="AF12" s="61"/>
      <c r="AL12" s="85" t="s">
        <v>117</v>
      </c>
      <c r="AM12" s="84">
        <v>209.12</v>
      </c>
      <c r="AN12" s="42">
        <v>88.44</v>
      </c>
      <c r="AO12" s="80">
        <v>75.400000000000006</v>
      </c>
      <c r="AP12" s="42">
        <v>224.19</v>
      </c>
      <c r="AQ12" s="42">
        <v>91.3</v>
      </c>
      <c r="AR12" s="43">
        <v>75.400000000000006</v>
      </c>
      <c r="AT12" s="99"/>
      <c r="AU12" s="105"/>
      <c r="AV12" s="105">
        <v>2</v>
      </c>
      <c r="AW12" s="105">
        <v>13</v>
      </c>
      <c r="AX12" s="105">
        <v>12</v>
      </c>
      <c r="AY12" s="105">
        <v>7</v>
      </c>
      <c r="AZ12" s="105">
        <v>10</v>
      </c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>
        <v>11.8</v>
      </c>
      <c r="BL12" s="105">
        <v>12.8</v>
      </c>
      <c r="BM12" s="105">
        <v>13.8</v>
      </c>
      <c r="BN12" s="105">
        <v>14.8</v>
      </c>
      <c r="BO12" s="105">
        <v>15.8</v>
      </c>
      <c r="BP12" s="105"/>
      <c r="BQ12" s="105"/>
      <c r="BR12" s="105"/>
      <c r="BS12" s="105"/>
      <c r="BT12" s="105"/>
      <c r="BU12" s="105"/>
      <c r="BV12" s="105"/>
      <c r="BW12" s="105"/>
      <c r="BX12" s="105"/>
      <c r="BZ12" s="99"/>
      <c r="CA12" s="105" t="s">
        <v>32</v>
      </c>
      <c r="CB12" s="105"/>
      <c r="CC12" s="105" t="s">
        <v>32</v>
      </c>
      <c r="CD12" s="105" t="s">
        <v>32</v>
      </c>
      <c r="CE12" s="105" t="s">
        <v>32</v>
      </c>
      <c r="CF12" s="105" t="s">
        <v>32</v>
      </c>
      <c r="CG12" s="105"/>
      <c r="CH12" s="105"/>
      <c r="CI12" s="105"/>
      <c r="CJ12" s="105"/>
      <c r="CK12" s="105"/>
      <c r="CL12" s="105"/>
      <c r="CM12" s="105"/>
      <c r="CN12" s="105"/>
      <c r="CO12" s="105"/>
      <c r="CP12" s="105" t="s">
        <v>32</v>
      </c>
      <c r="CQ12" s="105"/>
      <c r="CR12" s="105" t="s">
        <v>32</v>
      </c>
      <c r="CS12" s="105" t="s">
        <v>32</v>
      </c>
      <c r="CT12" s="105" t="s">
        <v>32</v>
      </c>
      <c r="CU12" s="105" t="s">
        <v>32</v>
      </c>
      <c r="CV12" s="105"/>
      <c r="CW12" s="105"/>
      <c r="CX12" s="105"/>
      <c r="CY12" s="105"/>
      <c r="CZ12" s="105"/>
      <c r="DA12" s="105"/>
      <c r="DB12" s="105"/>
      <c r="DC12" s="105"/>
      <c r="DD12" s="105"/>
      <c r="DE12" s="99"/>
      <c r="DF12" s="99"/>
      <c r="DG12" s="105"/>
      <c r="DH12" s="105"/>
      <c r="DI12" s="105">
        <v>3</v>
      </c>
      <c r="DJ12" s="105"/>
      <c r="DK12" s="105"/>
      <c r="DL12" s="105"/>
      <c r="DM12" s="105"/>
      <c r="DN12" s="105"/>
      <c r="DO12" s="105"/>
      <c r="DP12" s="105"/>
      <c r="DQ12" s="105"/>
      <c r="DR12" s="105"/>
      <c r="DS12" s="105"/>
      <c r="DT12" s="105"/>
      <c r="DU12" s="105"/>
      <c r="DV12" s="105"/>
      <c r="DW12" s="105"/>
      <c r="DX12" s="105">
        <v>4</v>
      </c>
      <c r="DY12" s="105"/>
      <c r="DZ12" s="105"/>
      <c r="EA12" s="105"/>
      <c r="EB12" s="105"/>
      <c r="EC12" s="105"/>
      <c r="ED12" s="105"/>
      <c r="EE12" s="105"/>
      <c r="EF12" s="105"/>
      <c r="EG12" s="105"/>
      <c r="EH12" s="105"/>
      <c r="EI12" s="105"/>
      <c r="EJ12" s="105"/>
      <c r="EL12" s="146" cm="1">
        <f t="array" ref="EL12">IF(OR(EL$1=0, $A12="", _xlfn.XLOOKUP(EL$1, $Z$2:$Z$18, $AD$2:$AD$18, "")=""),"",SQRT((_xlfn.XLOOKUP(EL$1,$Z$2:$Z$18,$AA$2:$AA$18)-$T12)^2+(_xlfn.XLOOKUP(EL$1,$Z$2:$Z$18,$AB$2:$AB$18)-$U12)^2+(_xlfn.XLOOKUP(EL$1,$Z$2:$Z$18,$AC$2:$AC$18-$V12)^2)))</f>
        <v>246.09394974277609</v>
      </c>
      <c r="EM12" s="96" cm="1">
        <f t="array" ref="EM12">IF(OR(EM$1=0, $A12="", _xlfn.XLOOKUP(EM$1, $Z$2:$Z$18, $AD$2:$AD$18, "")=""),"",SQRT((_xlfn.XLOOKUP(EM$1,$Z$2:$Z$18,$AA$2:$AA$18)-$T12)^2+(_xlfn.XLOOKUP(EM$1,$Z$2:$Z$18,$AB$2:$AB$18)-$U12)^2+(_xlfn.XLOOKUP(EM$1,$Z$2:$Z$18,$AC$2:$AC$18-$V12)^2)))</f>
        <v>201.433798802485</v>
      </c>
      <c r="EN12" s="96" cm="1">
        <f t="array" ref="EN12">IF(OR(EN$1=0, $A12="", _xlfn.XLOOKUP(EN$1, $Z$2:$Z$18, $AD$2:$AD$18, "")=""),"",SQRT((_xlfn.XLOOKUP(EN$1,$Z$2:$Z$18,$AA$2:$AA$18)-$T12)^2+(_xlfn.XLOOKUP(EN$1,$Z$2:$Z$18,$AB$2:$AB$18)-$U12)^2+(_xlfn.XLOOKUP(EN$1,$Z$2:$Z$18,$AC$2:$AC$18-$V12)^2)))</f>
        <v>130.49022951930158</v>
      </c>
      <c r="EO12" s="96" cm="1">
        <f t="array" ref="EO12">IF(OR(EO$1=0, $A12="", _xlfn.XLOOKUP(EO$1, $Z$2:$Z$18, $AD$2:$AD$18, "")=""),"",SQRT((_xlfn.XLOOKUP(EO$1,$Z$2:$Z$18,$AA$2:$AA$18)-$T12)^2+(_xlfn.XLOOKUP(EO$1,$Z$2:$Z$18,$AB$2:$AB$18)-$U12)^2+(_xlfn.XLOOKUP(EO$1,$Z$2:$Z$18,$AC$2:$AC$18-$V12)^2)))</f>
        <v>29.634861227952474</v>
      </c>
      <c r="EP12" s="96" cm="1">
        <f t="array" ref="EP12">IF(OR(EP$1=0, $A12="", _xlfn.XLOOKUP(EP$1, $Z$2:$Z$18, $AD$2:$AD$18, "")=""),"",SQRT((_xlfn.XLOOKUP(EP$1,$Z$2:$Z$18,$AA$2:$AA$18)-$T12)^2+(_xlfn.XLOOKUP(EP$1,$Z$2:$Z$18,$AB$2:$AB$18)-$U12)^2+(_xlfn.XLOOKUP(EP$1,$Z$2:$Z$18,$AC$2:$AC$18-$V12)^2)))</f>
        <v>101.82735388882497</v>
      </c>
      <c r="EQ12" s="96" cm="1">
        <f t="array" ref="EQ12">IF(OR(EQ$1=0, $A12="", _xlfn.XLOOKUP(EQ$1, $Z$2:$Z$18, $AD$2:$AD$18, "")=""),"",SQRT((_xlfn.XLOOKUP(EQ$1,$Z$2:$Z$18,$AA$2:$AA$18)-$T12)^2+(_xlfn.XLOOKUP(EQ$1,$Z$2:$Z$18,$AB$2:$AB$18)-$U12)^2+(_xlfn.XLOOKUP(EQ$1,$Z$2:$Z$18,$AC$2:$AC$18-$V12)^2)))</f>
        <v>275.81448711044897</v>
      </c>
      <c r="ER12" s="96" cm="1">
        <f t="array" ref="ER12">IF(OR(ER$1=0, $A12="", _xlfn.XLOOKUP(ER$1, $Z$2:$Z$18, $AD$2:$AD$18, "")=""),"",SQRT((_xlfn.XLOOKUP(ER$1,$Z$2:$Z$18,$AA$2:$AA$18)-$T12)^2+(_xlfn.XLOOKUP(ER$1,$Z$2:$Z$18,$AB$2:$AB$18)-$U12)^2+(_xlfn.XLOOKUP(ER$1,$Z$2:$Z$18,$AC$2:$AC$18-$V12)^2)))</f>
        <v>275.81448711044897</v>
      </c>
      <c r="ES12" s="96" t="str" cm="1">
        <f t="array" ref="ES12">IF(OR(ES$1=0, $A12="", _xlfn.XLOOKUP(ES$1, $Z$2:$Z$18, $AD$2:$AD$18, "")=""),"",SQRT((_xlfn.XLOOKUP(ES$1,$Z$2:$Z$18,$AA$2:$AA$18)-$T12)^2+(_xlfn.XLOOKUP(ES$1,$Z$2:$Z$18,$AB$2:$AB$18)-$U12)^2+(_xlfn.XLOOKUP(ES$1,$Z$2:$Z$18,$AC$2:$AC$18-$V12)^2)))</f>
        <v/>
      </c>
      <c r="ET12" s="97" t="str" cm="1">
        <f t="array" ref="ET12">IF(OR(ET$1=0, $A12="", _xlfn.XLOOKUP(ET$1, $Z$2:$Z$18, $AD$2:$AD$18, "")=""),"",SQRT((_xlfn.XLOOKUP(ET$1,$Z$2:$Z$18,$AA$2:$AA$18)-$T12)^2+(_xlfn.XLOOKUP(ET$1,$Z$2:$Z$18,$AB$2:$AB$18)-$U12)^2+(_xlfn.XLOOKUP(ET$1,$Z$2:$Z$18,$AC$2:$AC$18-$V12)^2)))</f>
        <v/>
      </c>
      <c r="EU12" s="97" t="str" cm="1">
        <f t="array" ref="EU12">IF(OR(EU$1=0, $A12="", _xlfn.XLOOKUP(EU$1, $Z$2:$Z$18, $AD$2:$AD$18, "")=""),"",SQRT((_xlfn.XLOOKUP(EU$1,$Z$2:$Z$18,$AA$2:$AA$18)-$T12)^2+(_xlfn.XLOOKUP(EU$1,$Z$2:$Z$18,$AB$2:$AB$18)-$U12)^2+(_xlfn.XLOOKUP(EU$1,$Z$2:$Z$18,$AC$2:$AC$18-$V12)^2)))</f>
        <v/>
      </c>
      <c r="EV12" s="97" t="str" cm="1">
        <f t="array" ref="EV12">IF(OR(EV$1=0, $A12="", _xlfn.XLOOKUP(EV$1, $Z$2:$Z$18, $AD$2:$AD$18, "")=""),"",SQRT((_xlfn.XLOOKUP(EV$1,$Z$2:$Z$18,$AA$2:$AA$18)-$T12)^2+(_xlfn.XLOOKUP(EV$1,$Z$2:$Z$18,$AB$2:$AB$18)-$U12)^2+(_xlfn.XLOOKUP(EV$1,$Z$2:$Z$18,$AC$2:$AC$18-$V12)^2)))</f>
        <v/>
      </c>
      <c r="EW12" s="97" t="str" cm="1">
        <f t="array" ref="EW12">IF(OR(EW$1=0, $A12="", _xlfn.XLOOKUP(EW$1, $Z$2:$Z$18, $AD$2:$AD$18, "")=""),"",SQRT((_xlfn.XLOOKUP(EW$1,$Z$2:$Z$18,$AA$2:$AA$18)-$T12)^2+(_xlfn.XLOOKUP(EW$1,$Z$2:$Z$18,$AB$2:$AB$18)-$U12)^2+(_xlfn.XLOOKUP(EW$1,$Z$2:$Z$18,$AC$2:$AC$18-$V12)^2)))</f>
        <v/>
      </c>
      <c r="EX12" s="97" t="str" cm="1">
        <f t="array" ref="EX12">IF(OR(EX$1=0, $A12="", _xlfn.XLOOKUP(EX$1, $Z$2:$Z$18, $AD$2:$AD$18, "")=""),"",SQRT((_xlfn.XLOOKUP(EX$1,$Z$2:$Z$18,$AA$2:$AA$18)-$T12)^2+(_xlfn.XLOOKUP(EX$1,$Z$2:$Z$18,$AB$2:$AB$18)-$U12)^2+(_xlfn.XLOOKUP(EX$1,$Z$2:$Z$18,$AC$2:$AC$18-$V12)^2)))</f>
        <v/>
      </c>
      <c r="EY12" s="97" t="str" cm="1">
        <f t="array" ref="EY12">IF(OR(EY$1=0, $A12="", _xlfn.XLOOKUP(EY$1, $Z$2:$Z$18, $AD$2:$AD$18, "")=""),"",SQRT((_xlfn.XLOOKUP(EY$1,$Z$2:$Z$18,$AA$2:$AA$18)-$T12)^2+(_xlfn.XLOOKUP(EY$1,$Z$2:$Z$18,$AB$2:$AB$18)-$U12)^2+(_xlfn.XLOOKUP(EY$1,$Z$2:$Z$18,$AC$2:$AC$18-$V12)^2)))</f>
        <v/>
      </c>
      <c r="EZ12" s="98" t="str" cm="1">
        <f t="array" ref="EZ12">IF(OR(EZ$1=0, $A12="", _xlfn.XLOOKUP(EZ$1, $Z$2:$Z$18, $AD$2:$AD$18, "")=""),"",SQRT((_xlfn.XLOOKUP(EZ$1,$Z$2:$Z$18,$AA$2:$AA$18)-$T12)^2+(_xlfn.XLOOKUP(EZ$1,$Z$2:$Z$18,$AB$2:$AB$18)-$U12)^2+(_xlfn.XLOOKUP(EZ$1,$Z$2:$Z$18,$AC$2:$AC$18-$V12)^2)))</f>
        <v/>
      </c>
      <c r="FA12" s="146" t="str" cm="1">
        <f t="array" ref="FA12">IF(OR(FA$1=0, $A12="", _xlfn.XLOOKUP(FA$1, $Z$2:$Z$18, $AD$2:$AD$18, "")=""),"",SQRT((_xlfn.XLOOKUP(FA$1,$Z$2:$Z$18,$AA$2:$AA$18)-$T12)^2+(_xlfn.XLOOKUP(FA$1,$Z$2:$Z$18,$AB$2:$AB$18)-$U12)^2+(_xlfn.XLOOKUP(FA$1,$Z$2:$Z$18,$AC$2:$AC$18-$V12)^2)))</f>
        <v/>
      </c>
      <c r="FB12" s="96" t="str" cm="1">
        <f t="array" ref="FB12">IF(OR(FB$1=0, $A12="", _xlfn.XLOOKUP(FB$1, $Z$2:$Z$18, $AD$2:$AD$18, "")=""),"",SQRT((_xlfn.XLOOKUP(FB$1,$Z$2:$Z$18,$AA$2:$AA$18)-$T12)^2+(_xlfn.XLOOKUP(FB$1,$Z$2:$Z$18,$AB$2:$AB$18)-$U12)^2+(_xlfn.XLOOKUP(FB$1,$Z$2:$Z$18,$AC$2:$AC$18-$V12)^2)))</f>
        <v/>
      </c>
      <c r="FC12" s="96" t="str" cm="1">
        <f t="array" ref="FC12">IF(OR(FC$1=0, $A12="", _xlfn.XLOOKUP(FC$1, $Z$2:$Z$18, $AD$2:$AD$18, "")=""),"",SQRT((_xlfn.XLOOKUP(FC$1,$Z$2:$Z$18,$AA$2:$AA$18)-$T12)^2+(_xlfn.XLOOKUP(FC$1,$Z$2:$Z$18,$AB$2:$AB$18)-$U12)^2+(_xlfn.XLOOKUP(FC$1,$Z$2:$Z$18,$AC$2:$AC$18-$V12)^2)))</f>
        <v/>
      </c>
      <c r="FD12" s="96" t="str" cm="1">
        <f t="array" ref="FD12">IF(OR(FD$1=0, $A12="", _xlfn.XLOOKUP(FD$1, $Z$2:$Z$18, $AD$2:$AD$18, "")=""),"",SQRT((_xlfn.XLOOKUP(FD$1,$Z$2:$Z$18,$AA$2:$AA$18)-$T12)^2+(_xlfn.XLOOKUP(FD$1,$Z$2:$Z$18,$AB$2:$AB$18)-$U12)^2+(_xlfn.XLOOKUP(FD$1,$Z$2:$Z$18,$AC$2:$AC$18-$V12)^2)))</f>
        <v/>
      </c>
      <c r="FE12" s="96" t="str" cm="1">
        <f t="array" ref="FE12">IF(OR(FE$1=0, $A12="", _xlfn.XLOOKUP(FE$1, $Z$2:$Z$18, $AD$2:$AD$18, "")=""),"",SQRT((_xlfn.XLOOKUP(FE$1,$Z$2:$Z$18,$AA$2:$AA$18)-$T12)^2+(_xlfn.XLOOKUP(FE$1,$Z$2:$Z$18,$AB$2:$AB$18)-$U12)^2+(_xlfn.XLOOKUP(FE$1,$Z$2:$Z$18,$AC$2:$AC$18-$V12)^2)))</f>
        <v/>
      </c>
      <c r="FF12" s="96" t="str" cm="1">
        <f t="array" ref="FF12">IF(OR(FF$1=0, $A12="", _xlfn.XLOOKUP(FF$1, $Z$2:$Z$18, $AD$2:$AD$18, "")=""),"",SQRT((_xlfn.XLOOKUP(FF$1,$Z$2:$Z$18,$AA$2:$AA$18)-$T12)^2+(_xlfn.XLOOKUP(FF$1,$Z$2:$Z$18,$AB$2:$AB$18)-$U12)^2+(_xlfn.XLOOKUP(FF$1,$Z$2:$Z$18,$AC$2:$AC$18-$V12)^2)))</f>
        <v/>
      </c>
      <c r="FG12" s="96" t="str" cm="1">
        <f t="array" ref="FG12">IF(OR(FG$1=0, $A12="", _xlfn.XLOOKUP(FG$1, $Z$2:$Z$18, $AD$2:$AD$18, "")=""),"",SQRT((_xlfn.XLOOKUP(FG$1,$Z$2:$Z$18,$AA$2:$AA$18)-$T12)^2+(_xlfn.XLOOKUP(FG$1,$Z$2:$Z$18,$AB$2:$AB$18)-$U12)^2+(_xlfn.XLOOKUP(FG$1,$Z$2:$Z$18,$AC$2:$AC$18-$V12)^2)))</f>
        <v/>
      </c>
      <c r="FH12" s="96" t="str" cm="1">
        <f t="array" ref="FH12">IF(OR(FH$1=0, $A12="", _xlfn.XLOOKUP(FH$1, $Z$2:$Z$18, $AD$2:$AD$18, "")=""),"",SQRT((_xlfn.XLOOKUP(FH$1,$Z$2:$Z$18,$AA$2:$AA$18)-$T12)^2+(_xlfn.XLOOKUP(FH$1,$Z$2:$Z$18,$AB$2:$AB$18)-$U12)^2+(_xlfn.XLOOKUP(FH$1,$Z$2:$Z$18,$AC$2:$AC$18-$V12)^2)))</f>
        <v/>
      </c>
      <c r="FI12" s="97" t="str" cm="1">
        <f t="array" ref="FI12">IF(OR(FI$1=0, $A12="", _xlfn.XLOOKUP(FI$1, $Z$2:$Z$18, $AD$2:$AD$18, "")=""),"",SQRT((_xlfn.XLOOKUP(FI$1,$Z$2:$Z$18,$AA$2:$AA$18)-$T12)^2+(_xlfn.XLOOKUP(FI$1,$Z$2:$Z$18,$AB$2:$AB$18)-$U12)^2+(_xlfn.XLOOKUP(FI$1,$Z$2:$Z$18,$AC$2:$AC$18-$V12)^2)))</f>
        <v/>
      </c>
      <c r="FJ12" s="97" t="str" cm="1">
        <f t="array" ref="FJ12">IF(OR(FJ$1=0, $A12="", _xlfn.XLOOKUP(FJ$1, $Z$2:$Z$18, $AD$2:$AD$18, "")=""),"",SQRT((_xlfn.XLOOKUP(FJ$1,$Z$2:$Z$18,$AA$2:$AA$18)-$T12)^2+(_xlfn.XLOOKUP(FJ$1,$Z$2:$Z$18,$AB$2:$AB$18)-$U12)^2+(_xlfn.XLOOKUP(FJ$1,$Z$2:$Z$18,$AC$2:$AC$18-$V12)^2)))</f>
        <v/>
      </c>
      <c r="FK12" s="97" t="str" cm="1">
        <f t="array" ref="FK12">IF(OR(FK$1=0, $A12="", _xlfn.XLOOKUP(FK$1, $Z$2:$Z$18, $AD$2:$AD$18, "")=""),"",SQRT((_xlfn.XLOOKUP(FK$1,$Z$2:$Z$18,$AA$2:$AA$18)-$T12)^2+(_xlfn.XLOOKUP(FK$1,$Z$2:$Z$18,$AB$2:$AB$18)-$U12)^2+(_xlfn.XLOOKUP(FK$1,$Z$2:$Z$18,$AC$2:$AC$18-$V12)^2)))</f>
        <v/>
      </c>
      <c r="FL12" s="97" t="str" cm="1">
        <f t="array" ref="FL12">IF(OR(FL$1=0, $A12="", _xlfn.XLOOKUP(FL$1, $Z$2:$Z$18, $AD$2:$AD$18, "")=""),"",SQRT((_xlfn.XLOOKUP(FL$1,$Z$2:$Z$18,$AA$2:$AA$18)-$T12)^2+(_xlfn.XLOOKUP(FL$1,$Z$2:$Z$18,$AB$2:$AB$18)-$U12)^2+(_xlfn.XLOOKUP(FL$1,$Z$2:$Z$18,$AC$2:$AC$18-$V12)^2)))</f>
        <v/>
      </c>
      <c r="FM12" s="97" t="str" cm="1">
        <f t="array" ref="FM12">IF(OR(FM$1=0, $A12="", _xlfn.XLOOKUP(FM$1, $Z$2:$Z$18, $AD$2:$AD$18, "")=""),"",SQRT((_xlfn.XLOOKUP(FM$1,$Z$2:$Z$18,$AA$2:$AA$18)-$T12)^2+(_xlfn.XLOOKUP(FM$1,$Z$2:$Z$18,$AB$2:$AB$18)-$U12)^2+(_xlfn.XLOOKUP(FM$1,$Z$2:$Z$18,$AC$2:$AC$18-$V12)^2)))</f>
        <v/>
      </c>
      <c r="FN12" s="97" t="str" cm="1">
        <f t="array" ref="FN12">IF(OR(FN$1=0, $A12="", _xlfn.XLOOKUP(FN$1, $Z$2:$Z$18, $AD$2:$AD$18, "")=""),"",SQRT((_xlfn.XLOOKUP(FN$1,$Z$2:$Z$18,$AA$2:$AA$18)-$T12)^2+(_xlfn.XLOOKUP(FN$1,$Z$2:$Z$18,$AB$2:$AB$18)-$U12)^2+(_xlfn.XLOOKUP(FN$1,$Z$2:$Z$18,$AC$2:$AC$18-$V12)^2)))</f>
        <v/>
      </c>
      <c r="FO12" s="98" t="str" cm="1">
        <f t="array" ref="FO12">IF(OR(FO$1=0, $A12="", _xlfn.XLOOKUP(FO$1, $Z$2:$Z$18, $AD$2:$AD$18, "")=""),"",SQRT((_xlfn.XLOOKUP(FO$1,$Z$2:$Z$18,$AA$2:$AA$18)-$T12)^2+(_xlfn.XLOOKUP(FO$1,$Z$2:$Z$18,$AB$2:$AB$18)-$U12)^2+(_xlfn.XLOOKUP(FO$1,$Z$2:$Z$18,$AC$2:$AC$18-$V12)^2)))</f>
        <v/>
      </c>
      <c r="FP12" s="99"/>
      <c r="FQ12" s="99"/>
      <c r="FR12" s="100">
        <f>IFERROR(-ABS(10*LOG10(($R12/(4*PI()*CONVERT(EL12,"ft","m")^2)))),0)</f>
        <v>-45.484116669694181</v>
      </c>
      <c r="FS12" s="109">
        <f>IFERROR(-ABS(10*LOG10(($R12/(4*PI()*CONVERT(EM12,"ft","m")^2)))),0)</f>
        <v>-43.744744798709725</v>
      </c>
      <c r="FT12" s="109">
        <f>IFERROR(-ABS(10*LOG10(($R12/(4*PI()*CONVERT(EN12,"ft","m")^2)))),0)</f>
        <v>-39.973657837130041</v>
      </c>
      <c r="FU12" s="109">
        <f>IFERROR(-ABS(10*LOG10(($R12/(4*PI()*CONVERT(EO12,"ft","m")^2)))),0)</f>
        <v>-27.098155894854209</v>
      </c>
      <c r="FV12" s="109">
        <f>IFERROR(-ABS(10*LOG10(($R12/(4*PI()*CONVERT(EP12,"ft","m")^2)))),0)</f>
        <v>-37.819387101508653</v>
      </c>
      <c r="FW12" s="109">
        <f>IFERROR(-ABS(10*LOG10(($R12/(4*PI()*CONVERT(EQ12,"ft","m")^2)))),0)</f>
        <v>-46.474439410631803</v>
      </c>
      <c r="FX12" s="109">
        <f>IFERROR(-ABS(10*LOG10(($R12/(4*PI()*CONVERT(ER12,"ft","m")^2)))),0)</f>
        <v>-46.474439410631803</v>
      </c>
      <c r="FY12" s="109">
        <f>IFERROR(-ABS(10*LOG10(($R12/(4*PI()*CONVERT(ES12,"ft","m")^2)))),0)</f>
        <v>0</v>
      </c>
      <c r="FZ12" s="110">
        <f>IFERROR(-ABS(10*LOG10(($R12/(4*PI()*CONVERT(ET12,"ft","m")^2)))),0)</f>
        <v>0</v>
      </c>
      <c r="GA12" s="110">
        <f>IFERROR(-ABS(10*LOG10(($R12/(4*PI()*CONVERT(EU12,"ft","m")^2)))),0)</f>
        <v>0</v>
      </c>
      <c r="GB12" s="110">
        <f>IFERROR(-ABS(10*LOG10(($R12/(4*PI()*CONVERT(EV12,"ft","m")^2)))),0)</f>
        <v>0</v>
      </c>
      <c r="GC12" s="110">
        <f>IFERROR(-ABS(10*LOG10(($R12/(4*PI()*CONVERT(EW12,"ft","m")^2)))),0)</f>
        <v>0</v>
      </c>
      <c r="GD12" s="110">
        <f>IFERROR(-ABS(10*LOG10(($R12/(4*PI()*CONVERT(EX12,"ft","m")^2)))),0)</f>
        <v>0</v>
      </c>
      <c r="GE12" s="110">
        <f>IFERROR(-ABS(10*LOG10(($R12/(4*PI()*CONVERT(EY12,"ft","m")^2)))),0)</f>
        <v>0</v>
      </c>
      <c r="GF12" s="111">
        <f>IFERROR(-ABS(10*LOG10(($R12/(4*PI()*CONVERT(EZ12,"ft","m")^2)))),0)</f>
        <v>0</v>
      </c>
      <c r="GG12" s="100">
        <f>IFERROR(-ABS(10*LOG10(($R12/(4*PI()*CONVERT(FA12,"ft","m")^2)))),0)</f>
        <v>0</v>
      </c>
      <c r="GH12" s="109">
        <f>IFERROR(-ABS(10*LOG10(($R12/(4*PI()*CONVERT(FB12,"ft","m")^2)))),0)</f>
        <v>0</v>
      </c>
      <c r="GI12" s="109">
        <f>IFERROR(-ABS(10*LOG10(($R12/(4*PI()*CONVERT(FC12,"ft","m")^2)))),0)</f>
        <v>0</v>
      </c>
      <c r="GJ12" s="109">
        <f>IFERROR(-ABS(10*LOG10(($R12/(4*PI()*CONVERT(FD12,"ft","m")^2)))),0)</f>
        <v>0</v>
      </c>
      <c r="GK12" s="109">
        <f>IFERROR(-ABS(10*LOG10(($R12/(4*PI()*CONVERT(FE12,"ft","m")^2)))),0)</f>
        <v>0</v>
      </c>
      <c r="GL12" s="109">
        <f>IFERROR(-ABS(10*LOG10(($R12/(4*PI()*CONVERT(FF12,"ft","m")^2)))),0)</f>
        <v>0</v>
      </c>
      <c r="GM12" s="109">
        <f>IFERROR(-ABS(10*LOG10(($R12/(4*PI()*CONVERT(FG12,"ft","m")^2)))),0)</f>
        <v>0</v>
      </c>
      <c r="GN12" s="109">
        <f>IFERROR(-ABS(10*LOG10(($R12/(4*PI()*CONVERT(FH12,"ft","m")^2)))),0)</f>
        <v>0</v>
      </c>
      <c r="GO12" s="110">
        <f>IFERROR(-ABS(10*LOG10(($R12/(4*PI()*CONVERT(FI12,"ft","m")^2)))),0)</f>
        <v>0</v>
      </c>
      <c r="GP12" s="110">
        <f>IFERROR(-ABS(10*LOG10(($R12/(4*PI()*CONVERT(FJ12,"ft","m")^2)))),0)</f>
        <v>0</v>
      </c>
      <c r="GQ12" s="110">
        <f>IFERROR(-ABS(10*LOG10(($R12/(4*PI()*CONVERT(FK12,"ft","m")^2)))),0)</f>
        <v>0</v>
      </c>
      <c r="GR12" s="110">
        <f>IFERROR(-ABS(10*LOG10(($R12/(4*PI()*CONVERT(FL12,"ft","m")^2)))),0)</f>
        <v>0</v>
      </c>
      <c r="GS12" s="110">
        <f>IFERROR(-ABS(10*LOG10(($R12/(4*PI()*CONVERT(FM12,"ft","m")^2)))),0)</f>
        <v>0</v>
      </c>
      <c r="GT12" s="110">
        <f>IFERROR(-ABS(10*LOG10(($R12/(4*PI()*CONVERT(FN12,"ft","m")^2)))),0)</f>
        <v>0</v>
      </c>
      <c r="GU12" s="111">
        <f>IFERROR(-ABS(10*LOG10(($R12/(4*PI()*CONVERT(FO12,"ft","m")^2)))),0)</f>
        <v>0</v>
      </c>
      <c r="GW12" s="99"/>
      <c r="GX12" s="151" cm="1">
        <f t="array" ref="GX12">_xlfn.IFS(GX$1= 0,"", NOT(ISBLANK(CA12)), 0, ISBLANK(CA12), $Q12-$S12+FR12-AU12-DG12)</f>
        <v>0</v>
      </c>
      <c r="GY12" s="152" cm="1">
        <f t="array" ref="GY12">_xlfn.IFS(GY$1= 0,"", NOT(ISBLANK(CB12)), 0, ISBLANK(CB12), $Q12-$S12+FS12-AV12-DH12)</f>
        <v>33.2758551145699</v>
      </c>
      <c r="GZ12" s="152" cm="1">
        <f t="array" ref="GZ12">_xlfn.IFS(GZ$1= 0,"", NOT(ISBLANK(CC12)), 0, ISBLANK(CC12), $Q12-$S12+FT12-AW12-DI12)</f>
        <v>0</v>
      </c>
      <c r="HA12" s="152" cm="1">
        <f t="array" ref="HA12">_xlfn.IFS(HA$1= 0,"", NOT(ISBLANK(CD12)), 0, ISBLANK(CD12), $Q12-$S12+FU12-AX12-DJ12)</f>
        <v>0</v>
      </c>
      <c r="HB12" s="152" cm="1">
        <f t="array" ref="HB12">_xlfn.IFS(HB$1= 0,"", NOT(ISBLANK(CE12)), 0, ISBLANK(CE12), $Q12-$S12+FV12-AY12-DK12)</f>
        <v>0</v>
      </c>
      <c r="HC12" s="152" cm="1">
        <f t="array" ref="HC12">_xlfn.IFS(HC$1= 0,"", NOT(ISBLANK(CF12)), 0, ISBLANK(CF12), $Q12-$S12+FW12-AZ12-DL12)</f>
        <v>0</v>
      </c>
      <c r="HD12" s="152" cm="1">
        <f t="array" ref="HD12">_xlfn.IFS(HD$1= 0,"", NOT(ISBLANK(CG12)), 0, ISBLANK(CG12), $Q12-$S12+FX12-BA12-DM12)</f>
        <v>32.546160502647822</v>
      </c>
      <c r="HE12" s="152" t="str" cm="1">
        <f t="array" ref="HE12">_xlfn.IFS(HE$1= 0,"", NOT(ISBLANK(CH12)), 0, ISBLANK(CH12), $Q12-$S12+FY12-BB12-DN12)</f>
        <v/>
      </c>
      <c r="HF12" s="152" t="str" cm="1">
        <f t="array" ref="HF12">_xlfn.IFS(HF$1= 0,"", NOT(ISBLANK(CI12)), 0, ISBLANK(CI12), $Q12-$S12+FZ12-BC12-DO12)</f>
        <v/>
      </c>
      <c r="HG12" s="152" t="str" cm="1">
        <f t="array" ref="HG12">_xlfn.IFS(HG$1= 0,"", NOT(ISBLANK(CJ12)), 0, ISBLANK(CJ12), $Q12-$S12+GA12-BD12-DP12)</f>
        <v/>
      </c>
      <c r="HH12" s="152" t="str" cm="1">
        <f t="array" ref="HH12">_xlfn.IFS(HH$1= 0,"", NOT(ISBLANK(CK12)), 0, ISBLANK(CK12), $Q12-$S12+GB12-BE12-DQ12)</f>
        <v/>
      </c>
      <c r="HI12" s="152" t="str" cm="1">
        <f t="array" ref="HI12">_xlfn.IFS(HI$1= 0,"", NOT(ISBLANK(CL12)), 0, ISBLANK(CL12), $Q12-$S12+GC12-BF12-DR12)</f>
        <v/>
      </c>
      <c r="HJ12" s="152" t="str" cm="1">
        <f t="array" ref="HJ12">_xlfn.IFS(HJ$1= 0,"", NOT(ISBLANK(CM12)), 0, ISBLANK(CM12), $Q12-$S12+GD12-BG12-DS12)</f>
        <v/>
      </c>
      <c r="HK12" s="152" t="str" cm="1">
        <f t="array" ref="HK12">_xlfn.IFS(HK$1= 0,"", NOT(ISBLANK(CN12)), 0, ISBLANK(CN12), $Q12-$S12+GE12-BH12-DT12)</f>
        <v/>
      </c>
      <c r="HL12" s="153" t="str" cm="1">
        <f t="array" ref="HL12">_xlfn.IFS(HL$1= 0,"", NOT(ISBLANK(CO12)), 0, ISBLANK(CO12), $Q12-$S12+GF12-BI12-DU12)</f>
        <v/>
      </c>
      <c r="HM12" s="153" t="str" cm="1">
        <f t="array" ref="HM12">_xlfn.IFS(HM$1= 0,"", NOT(ISBLANK(DE12)), 0, ISBLANK(DE12), $Q12-$S12+IC12-BY12-#REF!)</f>
        <v/>
      </c>
      <c r="HN12" s="153" t="e" cm="1">
        <f t="array" ref="HN12">_xlfn.IFS(HN$1= 0,"", NOT(ISBLANK(DF12)), 0, ISBLANK(DF12), $Q12-$S12+ID12-BZ12-#REF!)</f>
        <v>#VALUE!</v>
      </c>
      <c r="HO12" s="153" t="e" cm="1">
        <f t="array" ref="HO12">_xlfn.IFS(HO$1= 0,"", NOT(ISBLANK(DG12)), 0, ISBLANK(DG12), $Q12-$S12+IE12-CA12-#REF!)</f>
        <v>#VALUE!</v>
      </c>
      <c r="HP12" s="153" t="e" cm="1">
        <f t="array" ref="HP12">_xlfn.IFS(HP$1= 0,"", NOT(ISBLANK(DH12)), 0, ISBLANK(DH12), $Q12-$S12+IF12-CB12-#REF!)</f>
        <v>#VALUE!</v>
      </c>
      <c r="HQ12" s="153" cm="1">
        <f t="array" ref="HQ12">_xlfn.IFS(HQ$1= 0,"", NOT(ISBLANK(DI12)), 0, ISBLANK(DI12), $Q12-$S12+IG12-CC12-#REF!)</f>
        <v>0</v>
      </c>
      <c r="HR12" s="153" t="e" cm="1">
        <f t="array" ref="HR12">_xlfn.IFS(HR$1= 0,"", NOT(ISBLANK(DJ12)), 0, ISBLANK(DJ12), $Q12-$S12+IH12-CD12-EK12)</f>
        <v>#VALUE!</v>
      </c>
      <c r="HS12" s="153" t="e" cm="1">
        <f t="array" ref="HS12">_xlfn.IFS(HS$1= 0,"", NOT(ISBLANK(DK12)), 0, ISBLANK(DK12), $Q12-$S12+II12-CE12-EL12)</f>
        <v>#VALUE!</v>
      </c>
      <c r="HT12" s="153" t="e" cm="1">
        <f t="array" ref="HT12">_xlfn.IFS(HT$1= 0,"", NOT(ISBLANK(DL12)), 0, ISBLANK(DL12), $Q12-$S12+GV12-CF12-EM12)</f>
        <v>#VALUE!</v>
      </c>
      <c r="HU12" s="153" cm="1">
        <f t="array" ref="HU12">_xlfn.IFS(HU$1= 0,"", NOT(ISBLANK(DM12)), 0, ISBLANK(DM12), $Q12-$S12+GW12-CG12-EN12)</f>
        <v>-51.469629606021954</v>
      </c>
      <c r="HV12" s="153" t="str" cm="1">
        <f t="array" ref="HV12">_xlfn.IFS(HV$1= 0,"", NOT(ISBLANK(DN12)), 0, ISBLANK(DN12), $Q12-$S12+GX12-CH12-EO12)</f>
        <v/>
      </c>
      <c r="HW12" s="153" t="str" cm="1">
        <f t="array" ref="HW12">_xlfn.IFS(HW$1= 0,"", NOT(ISBLANK(DO12)), 0, ISBLANK(DO12), $Q12-$S12+GY12-CI12-EP12)</f>
        <v/>
      </c>
      <c r="HX12" s="153" t="str" cm="1">
        <f t="array" ref="HX12">_xlfn.IFS(HX$1= 0,"", NOT(ISBLANK(DP12)), 0, ISBLANK(DP12), $Q12-$S12+GZ12-CJ12-EQ12)</f>
        <v/>
      </c>
      <c r="HY12" s="153" t="str" cm="1">
        <f t="array" ref="HY12">_xlfn.IFS(HY$1= 0,"", NOT(ISBLANK(DQ12)), 0, ISBLANK(DQ12), $Q12-$S12+HA12-CK12-ER12)</f>
        <v/>
      </c>
      <c r="HZ12" s="153" t="str" cm="1">
        <f t="array" ref="HZ12">_xlfn.IFS(HZ$1= 0,"", NOT(ISBLANK(DR12)), 0, ISBLANK(DR12), $Q12-$S12+HB12-CL12-ES12)</f>
        <v/>
      </c>
      <c r="IA12" s="153" t="str" cm="1">
        <f t="array" ref="IA12">_xlfn.IFS(IA$1= 0,"", NOT(ISBLANK(DS12)), 0, ISBLANK(DS12), $Q12-$S12+HC12-CM12-ET12)</f>
        <v/>
      </c>
      <c r="IC12" s="99"/>
      <c r="ID12" s="31" t="s">
        <v>41</v>
      </c>
      <c r="IE12" s="117">
        <f>IE13+IE14-IE11</f>
        <v>0.6472550947896849</v>
      </c>
      <c r="IF12" s="34" t="s">
        <v>42</v>
      </c>
      <c r="IG12" s="89">
        <f>(IG11-IG10)/(IG8-IG9)</f>
        <v>76.342634527476093</v>
      </c>
      <c r="IH12" s="116">
        <f>(IH11-IH10)/(IH8-IH9)</f>
        <v>76.342634527476079</v>
      </c>
      <c r="II12" s="99"/>
    </row>
    <row r="13" spans="1:246" ht="17.25" customHeight="1" thickBot="1" x14ac:dyDescent="0.35">
      <c r="A13" s="144">
        <v>4</v>
      </c>
      <c r="B13" s="106" t="s">
        <v>108</v>
      </c>
      <c r="C13" s="106" t="s">
        <v>92</v>
      </c>
      <c r="D13" s="107" t="s">
        <v>85</v>
      </c>
      <c r="E13" s="131" t="s">
        <v>235</v>
      </c>
      <c r="F13" s="137"/>
      <c r="G13" s="2"/>
      <c r="H13" s="2"/>
      <c r="I13" s="2"/>
      <c r="J13" s="2"/>
      <c r="K13" s="2"/>
      <c r="L13" s="2"/>
      <c r="M13" s="140"/>
      <c r="N13" s="137">
        <v>58</v>
      </c>
      <c r="O13" s="138">
        <v>5</v>
      </c>
      <c r="P13" s="133">
        <v>1</v>
      </c>
      <c r="Q13" s="94">
        <f t="shared" si="3"/>
        <v>79.020599913279625</v>
      </c>
      <c r="R13" s="1">
        <v>2</v>
      </c>
      <c r="S13" s="1"/>
      <c r="T13" s="2">
        <v>169.49</v>
      </c>
      <c r="U13" s="2">
        <v>137.19</v>
      </c>
      <c r="V13" s="82">
        <f t="shared" si="2"/>
        <v>74</v>
      </c>
      <c r="W13" s="59">
        <v>70</v>
      </c>
      <c r="X13" s="108">
        <v>4</v>
      </c>
      <c r="Z13" s="5"/>
      <c r="AA13" s="2"/>
      <c r="AB13" s="2"/>
      <c r="AC13" s="61"/>
      <c r="AD13" s="158"/>
      <c r="AE13" s="155" t="str">
        <v/>
      </c>
      <c r="AF13" s="61"/>
      <c r="AL13" s="85" t="s">
        <v>118</v>
      </c>
      <c r="AM13" s="84">
        <v>209.22</v>
      </c>
      <c r="AN13" s="42">
        <v>88.44</v>
      </c>
      <c r="AO13" s="80">
        <v>75.400000000000006</v>
      </c>
      <c r="AP13" s="42">
        <v>200.97</v>
      </c>
      <c r="AQ13" s="42">
        <v>131.56</v>
      </c>
      <c r="AR13" s="43">
        <v>75.400000000000006</v>
      </c>
      <c r="AT13" s="99"/>
      <c r="AU13" s="105"/>
      <c r="AV13" s="105">
        <v>8</v>
      </c>
      <c r="AW13" s="105">
        <v>14</v>
      </c>
      <c r="AX13" s="105">
        <v>15</v>
      </c>
      <c r="AY13" s="105">
        <v>8</v>
      </c>
      <c r="AZ13" s="105">
        <v>4</v>
      </c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>
        <v>5.6</v>
      </c>
      <c r="BL13" s="105">
        <v>4.2</v>
      </c>
      <c r="BM13" s="105">
        <v>2.8</v>
      </c>
      <c r="BN13" s="105">
        <v>1.4</v>
      </c>
      <c r="BO13" s="105">
        <v>0</v>
      </c>
      <c r="BP13" s="105"/>
      <c r="BQ13" s="105"/>
      <c r="BR13" s="105"/>
      <c r="BS13" s="105"/>
      <c r="BT13" s="105"/>
      <c r="BU13" s="105"/>
      <c r="BV13" s="105"/>
      <c r="BW13" s="105"/>
      <c r="BX13" s="105"/>
      <c r="BZ13" s="99"/>
      <c r="CA13" s="105" t="s">
        <v>32</v>
      </c>
      <c r="CB13" s="105"/>
      <c r="CC13" s="105" t="s">
        <v>32</v>
      </c>
      <c r="CD13" s="105" t="s">
        <v>32</v>
      </c>
      <c r="CE13" s="105" t="s">
        <v>32</v>
      </c>
      <c r="CF13" s="105" t="s">
        <v>32</v>
      </c>
      <c r="CG13" s="105"/>
      <c r="CH13" s="105"/>
      <c r="CI13" s="105"/>
      <c r="CJ13" s="105"/>
      <c r="CK13" s="105"/>
      <c r="CL13" s="105"/>
      <c r="CM13" s="105"/>
      <c r="CN13" s="105"/>
      <c r="CO13" s="105"/>
      <c r="CP13" s="105" t="s">
        <v>32</v>
      </c>
      <c r="CQ13" s="105"/>
      <c r="CR13" s="105" t="s">
        <v>32</v>
      </c>
      <c r="CS13" s="105" t="s">
        <v>32</v>
      </c>
      <c r="CT13" s="105" t="s">
        <v>32</v>
      </c>
      <c r="CU13" s="105" t="s">
        <v>32</v>
      </c>
      <c r="CV13" s="105"/>
      <c r="CW13" s="105"/>
      <c r="CX13" s="105"/>
      <c r="CY13" s="105"/>
      <c r="CZ13" s="105"/>
      <c r="DA13" s="105"/>
      <c r="DB13" s="105"/>
      <c r="DC13" s="105"/>
      <c r="DD13" s="105"/>
      <c r="DE13" s="99"/>
      <c r="DF13" s="99"/>
      <c r="DG13" s="105"/>
      <c r="DH13" s="105">
        <v>3</v>
      </c>
      <c r="DI13" s="105">
        <v>3</v>
      </c>
      <c r="DJ13" s="105"/>
      <c r="DK13" s="105"/>
      <c r="DL13" s="105"/>
      <c r="DM13" s="105"/>
      <c r="DN13" s="105"/>
      <c r="DO13" s="105"/>
      <c r="DP13" s="105"/>
      <c r="DQ13" s="105"/>
      <c r="DR13" s="105"/>
      <c r="DS13" s="105"/>
      <c r="DT13" s="105"/>
      <c r="DU13" s="105"/>
      <c r="DV13" s="105"/>
      <c r="DW13" s="105">
        <v>3</v>
      </c>
      <c r="DX13" s="105">
        <v>3</v>
      </c>
      <c r="DY13" s="105"/>
      <c r="DZ13" s="105"/>
      <c r="EA13" s="105"/>
      <c r="EB13" s="105"/>
      <c r="EC13" s="105"/>
      <c r="ED13" s="105"/>
      <c r="EE13" s="105"/>
      <c r="EF13" s="105"/>
      <c r="EG13" s="105"/>
      <c r="EH13" s="105"/>
      <c r="EI13" s="105"/>
      <c r="EJ13" s="105"/>
      <c r="EL13" s="146" cm="1">
        <f t="array" ref="EL13">IF(OR(EL$1=0, $A13="", _xlfn.XLOOKUP(EL$1, $Z$2:$Z$18, $AD$2:$AD$18, "")=""),"",SQRT((_xlfn.XLOOKUP(EL$1,$Z$2:$Z$18,$AA$2:$AA$18)-$T13)^2+(_xlfn.XLOOKUP(EL$1,$Z$2:$Z$18,$AB$2:$AB$18)-$U13)^2+(_xlfn.XLOOKUP(EL$1,$Z$2:$Z$18,$AC$2:$AC$18-$V13)^2)))</f>
        <v>230.26931232797827</v>
      </c>
      <c r="EM13" s="96" cm="1">
        <f t="array" ref="EM13">IF(OR(EM$1=0, $A13="", _xlfn.XLOOKUP(EM$1, $Z$2:$Z$18, $AD$2:$AD$18, "")=""),"",SQRT((_xlfn.XLOOKUP(EM$1,$Z$2:$Z$18,$AA$2:$AA$18)-$T13)^2+(_xlfn.XLOOKUP(EM$1,$Z$2:$Z$18,$AB$2:$AB$18)-$U13)^2+(_xlfn.XLOOKUP(EM$1,$Z$2:$Z$18,$AC$2:$AC$18-$V13)^2)))</f>
        <v>145.92336687453454</v>
      </c>
      <c r="EN13" s="96" cm="1">
        <f t="array" ref="EN13">IF(OR(EN$1=0, $A13="", _xlfn.XLOOKUP(EN$1, $Z$2:$Z$18, $AD$2:$AD$18, "")=""),"",SQRT((_xlfn.XLOOKUP(EN$1,$Z$2:$Z$18,$AA$2:$AA$18)-$T13)^2+(_xlfn.XLOOKUP(EN$1,$Z$2:$Z$18,$AB$2:$AB$18)-$U13)^2+(_xlfn.XLOOKUP(EN$1,$Z$2:$Z$18,$AC$2:$AC$18-$V13)^2)))</f>
        <v>111.76248610334328</v>
      </c>
      <c r="EO13" s="96" cm="1">
        <f t="array" ref="EO13">IF(OR(EO$1=0, $A13="", _xlfn.XLOOKUP(EO$1, $Z$2:$Z$18, $AD$2:$AD$18, "")=""),"",SQRT((_xlfn.XLOOKUP(EO$1,$Z$2:$Z$18,$AA$2:$AA$18)-$T13)^2+(_xlfn.XLOOKUP(EO$1,$Z$2:$Z$18,$AB$2:$AB$18)-$U13)^2+(_xlfn.XLOOKUP(EO$1,$Z$2:$Z$18,$AC$2:$AC$18-$V13)^2)))</f>
        <v>124.93176737723675</v>
      </c>
      <c r="EP13" s="96" cm="1">
        <f t="array" ref="EP13">IF(OR(EP$1=0, $A13="", _xlfn.XLOOKUP(EP$1, $Z$2:$Z$18, $AD$2:$AD$18, "")=""),"",SQRT((_xlfn.XLOOKUP(EP$1,$Z$2:$Z$18,$AA$2:$AA$18)-$T13)^2+(_xlfn.XLOOKUP(EP$1,$Z$2:$Z$18,$AB$2:$AB$18)-$U13)^2+(_xlfn.XLOOKUP(EP$1,$Z$2:$Z$18,$AC$2:$AC$18-$V13)^2)))</f>
        <v>159.4939701054557</v>
      </c>
      <c r="EQ13" s="96" cm="1">
        <f t="array" ref="EQ13">IF(OR(EQ$1=0, $A13="", _xlfn.XLOOKUP(EQ$1, $Z$2:$Z$18, $AD$2:$AD$18, "")=""),"",SQRT((_xlfn.XLOOKUP(EQ$1,$Z$2:$Z$18,$AA$2:$AA$18)-$T13)^2+(_xlfn.XLOOKUP(EQ$1,$Z$2:$Z$18,$AB$2:$AB$18)-$U13)^2+(_xlfn.XLOOKUP(EQ$1,$Z$2:$Z$18,$AC$2:$AC$18-$V13)^2)))</f>
        <v>175.55727612377677</v>
      </c>
      <c r="ER13" s="96" cm="1">
        <f t="array" ref="ER13">IF(OR(ER$1=0, $A13="", _xlfn.XLOOKUP(ER$1, $Z$2:$Z$18, $AD$2:$AD$18, "")=""),"",SQRT((_xlfn.XLOOKUP(ER$1,$Z$2:$Z$18,$AA$2:$AA$18)-$T13)^2+(_xlfn.XLOOKUP(ER$1,$Z$2:$Z$18,$AB$2:$AB$18)-$U13)^2+(_xlfn.XLOOKUP(ER$1,$Z$2:$Z$18,$AC$2:$AC$18-$V13)^2)))</f>
        <v>175.55727612377677</v>
      </c>
      <c r="ES13" s="96" t="str" cm="1">
        <f t="array" ref="ES13">IF(OR(ES$1=0, $A13="", _xlfn.XLOOKUP(ES$1, $Z$2:$Z$18, $AD$2:$AD$18, "")=""),"",SQRT((_xlfn.XLOOKUP(ES$1,$Z$2:$Z$18,$AA$2:$AA$18)-$T13)^2+(_xlfn.XLOOKUP(ES$1,$Z$2:$Z$18,$AB$2:$AB$18)-$U13)^2+(_xlfn.XLOOKUP(ES$1,$Z$2:$Z$18,$AC$2:$AC$18-$V13)^2)))</f>
        <v/>
      </c>
      <c r="ET13" s="97" t="str" cm="1">
        <f t="array" ref="ET13">IF(OR(ET$1=0, $A13="", _xlfn.XLOOKUP(ET$1, $Z$2:$Z$18, $AD$2:$AD$18, "")=""),"",SQRT((_xlfn.XLOOKUP(ET$1,$Z$2:$Z$18,$AA$2:$AA$18)-$T13)^2+(_xlfn.XLOOKUP(ET$1,$Z$2:$Z$18,$AB$2:$AB$18)-$U13)^2+(_xlfn.XLOOKUP(ET$1,$Z$2:$Z$18,$AC$2:$AC$18-$V13)^2)))</f>
        <v/>
      </c>
      <c r="EU13" s="97" t="str" cm="1">
        <f t="array" ref="EU13">IF(OR(EU$1=0, $A13="", _xlfn.XLOOKUP(EU$1, $Z$2:$Z$18, $AD$2:$AD$18, "")=""),"",SQRT((_xlfn.XLOOKUP(EU$1,$Z$2:$Z$18,$AA$2:$AA$18)-$T13)^2+(_xlfn.XLOOKUP(EU$1,$Z$2:$Z$18,$AB$2:$AB$18)-$U13)^2+(_xlfn.XLOOKUP(EU$1,$Z$2:$Z$18,$AC$2:$AC$18-$V13)^2)))</f>
        <v/>
      </c>
      <c r="EV13" s="97" t="str" cm="1">
        <f t="array" ref="EV13">IF(OR(EV$1=0, $A13="", _xlfn.XLOOKUP(EV$1, $Z$2:$Z$18, $AD$2:$AD$18, "")=""),"",SQRT((_xlfn.XLOOKUP(EV$1,$Z$2:$Z$18,$AA$2:$AA$18)-$T13)^2+(_xlfn.XLOOKUP(EV$1,$Z$2:$Z$18,$AB$2:$AB$18)-$U13)^2+(_xlfn.XLOOKUP(EV$1,$Z$2:$Z$18,$AC$2:$AC$18-$V13)^2)))</f>
        <v/>
      </c>
      <c r="EW13" s="97" t="str" cm="1">
        <f t="array" ref="EW13">IF(OR(EW$1=0, $A13="", _xlfn.XLOOKUP(EW$1, $Z$2:$Z$18, $AD$2:$AD$18, "")=""),"",SQRT((_xlfn.XLOOKUP(EW$1,$Z$2:$Z$18,$AA$2:$AA$18)-$T13)^2+(_xlfn.XLOOKUP(EW$1,$Z$2:$Z$18,$AB$2:$AB$18)-$U13)^2+(_xlfn.XLOOKUP(EW$1,$Z$2:$Z$18,$AC$2:$AC$18-$V13)^2)))</f>
        <v/>
      </c>
      <c r="EX13" s="97" t="str" cm="1">
        <f t="array" ref="EX13">IF(OR(EX$1=0, $A13="", _xlfn.XLOOKUP(EX$1, $Z$2:$Z$18, $AD$2:$AD$18, "")=""),"",SQRT((_xlfn.XLOOKUP(EX$1,$Z$2:$Z$18,$AA$2:$AA$18)-$T13)^2+(_xlfn.XLOOKUP(EX$1,$Z$2:$Z$18,$AB$2:$AB$18)-$U13)^2+(_xlfn.XLOOKUP(EX$1,$Z$2:$Z$18,$AC$2:$AC$18-$V13)^2)))</f>
        <v/>
      </c>
      <c r="EY13" s="97" t="str" cm="1">
        <f t="array" ref="EY13">IF(OR(EY$1=0, $A13="", _xlfn.XLOOKUP(EY$1, $Z$2:$Z$18, $AD$2:$AD$18, "")=""),"",SQRT((_xlfn.XLOOKUP(EY$1,$Z$2:$Z$18,$AA$2:$AA$18)-$T13)^2+(_xlfn.XLOOKUP(EY$1,$Z$2:$Z$18,$AB$2:$AB$18)-$U13)^2+(_xlfn.XLOOKUP(EY$1,$Z$2:$Z$18,$AC$2:$AC$18-$V13)^2)))</f>
        <v/>
      </c>
      <c r="EZ13" s="98" t="str" cm="1">
        <f t="array" ref="EZ13">IF(OR(EZ$1=0, $A13="", _xlfn.XLOOKUP(EZ$1, $Z$2:$Z$18, $AD$2:$AD$18, "")=""),"",SQRT((_xlfn.XLOOKUP(EZ$1,$Z$2:$Z$18,$AA$2:$AA$18)-$T13)^2+(_xlfn.XLOOKUP(EZ$1,$Z$2:$Z$18,$AB$2:$AB$18)-$U13)^2+(_xlfn.XLOOKUP(EZ$1,$Z$2:$Z$18,$AC$2:$AC$18-$V13)^2)))</f>
        <v/>
      </c>
      <c r="FA13" s="146" t="str" cm="1">
        <f t="array" ref="FA13">IF(OR(FA$1=0, $A13="", _xlfn.XLOOKUP(FA$1, $Z$2:$Z$18, $AD$2:$AD$18, "")=""),"",SQRT((_xlfn.XLOOKUP(FA$1,$Z$2:$Z$18,$AA$2:$AA$18)-$T13)^2+(_xlfn.XLOOKUP(FA$1,$Z$2:$Z$18,$AB$2:$AB$18)-$U13)^2+(_xlfn.XLOOKUP(FA$1,$Z$2:$Z$18,$AC$2:$AC$18-$V13)^2)))</f>
        <v/>
      </c>
      <c r="FB13" s="96" t="str" cm="1">
        <f t="array" ref="FB13">IF(OR(FB$1=0, $A13="", _xlfn.XLOOKUP(FB$1, $Z$2:$Z$18, $AD$2:$AD$18, "")=""),"",SQRT((_xlfn.XLOOKUP(FB$1,$Z$2:$Z$18,$AA$2:$AA$18)-$T13)^2+(_xlfn.XLOOKUP(FB$1,$Z$2:$Z$18,$AB$2:$AB$18)-$U13)^2+(_xlfn.XLOOKUP(FB$1,$Z$2:$Z$18,$AC$2:$AC$18-$V13)^2)))</f>
        <v/>
      </c>
      <c r="FC13" s="96" t="str" cm="1">
        <f t="array" ref="FC13">IF(OR(FC$1=0, $A13="", _xlfn.XLOOKUP(FC$1, $Z$2:$Z$18, $AD$2:$AD$18, "")=""),"",SQRT((_xlfn.XLOOKUP(FC$1,$Z$2:$Z$18,$AA$2:$AA$18)-$T13)^2+(_xlfn.XLOOKUP(FC$1,$Z$2:$Z$18,$AB$2:$AB$18)-$U13)^2+(_xlfn.XLOOKUP(FC$1,$Z$2:$Z$18,$AC$2:$AC$18-$V13)^2)))</f>
        <v/>
      </c>
      <c r="FD13" s="96" t="str" cm="1">
        <f t="array" ref="FD13">IF(OR(FD$1=0, $A13="", _xlfn.XLOOKUP(FD$1, $Z$2:$Z$18, $AD$2:$AD$18, "")=""),"",SQRT((_xlfn.XLOOKUP(FD$1,$Z$2:$Z$18,$AA$2:$AA$18)-$T13)^2+(_xlfn.XLOOKUP(FD$1,$Z$2:$Z$18,$AB$2:$AB$18)-$U13)^2+(_xlfn.XLOOKUP(FD$1,$Z$2:$Z$18,$AC$2:$AC$18-$V13)^2)))</f>
        <v/>
      </c>
      <c r="FE13" s="96" t="str" cm="1">
        <f t="array" ref="FE13">IF(OR(FE$1=0, $A13="", _xlfn.XLOOKUP(FE$1, $Z$2:$Z$18, $AD$2:$AD$18, "")=""),"",SQRT((_xlfn.XLOOKUP(FE$1,$Z$2:$Z$18,$AA$2:$AA$18)-$T13)^2+(_xlfn.XLOOKUP(FE$1,$Z$2:$Z$18,$AB$2:$AB$18)-$U13)^2+(_xlfn.XLOOKUP(FE$1,$Z$2:$Z$18,$AC$2:$AC$18-$V13)^2)))</f>
        <v/>
      </c>
      <c r="FF13" s="96" t="str" cm="1">
        <f t="array" ref="FF13">IF(OR(FF$1=0, $A13="", _xlfn.XLOOKUP(FF$1, $Z$2:$Z$18, $AD$2:$AD$18, "")=""),"",SQRT((_xlfn.XLOOKUP(FF$1,$Z$2:$Z$18,$AA$2:$AA$18)-$T13)^2+(_xlfn.XLOOKUP(FF$1,$Z$2:$Z$18,$AB$2:$AB$18)-$U13)^2+(_xlfn.XLOOKUP(FF$1,$Z$2:$Z$18,$AC$2:$AC$18-$V13)^2)))</f>
        <v/>
      </c>
      <c r="FG13" s="96" t="str" cm="1">
        <f t="array" ref="FG13">IF(OR(FG$1=0, $A13="", _xlfn.XLOOKUP(FG$1, $Z$2:$Z$18, $AD$2:$AD$18, "")=""),"",SQRT((_xlfn.XLOOKUP(FG$1,$Z$2:$Z$18,$AA$2:$AA$18)-$T13)^2+(_xlfn.XLOOKUP(FG$1,$Z$2:$Z$18,$AB$2:$AB$18)-$U13)^2+(_xlfn.XLOOKUP(FG$1,$Z$2:$Z$18,$AC$2:$AC$18-$V13)^2)))</f>
        <v/>
      </c>
      <c r="FH13" s="96" t="str" cm="1">
        <f t="array" ref="FH13">IF(OR(FH$1=0, $A13="", _xlfn.XLOOKUP(FH$1, $Z$2:$Z$18, $AD$2:$AD$18, "")=""),"",SQRT((_xlfn.XLOOKUP(FH$1,$Z$2:$Z$18,$AA$2:$AA$18)-$T13)^2+(_xlfn.XLOOKUP(FH$1,$Z$2:$Z$18,$AB$2:$AB$18)-$U13)^2+(_xlfn.XLOOKUP(FH$1,$Z$2:$Z$18,$AC$2:$AC$18-$V13)^2)))</f>
        <v/>
      </c>
      <c r="FI13" s="97" t="str" cm="1">
        <f t="array" ref="FI13">IF(OR(FI$1=0, $A13="", _xlfn.XLOOKUP(FI$1, $Z$2:$Z$18, $AD$2:$AD$18, "")=""),"",SQRT((_xlfn.XLOOKUP(FI$1,$Z$2:$Z$18,$AA$2:$AA$18)-$T13)^2+(_xlfn.XLOOKUP(FI$1,$Z$2:$Z$18,$AB$2:$AB$18)-$U13)^2+(_xlfn.XLOOKUP(FI$1,$Z$2:$Z$18,$AC$2:$AC$18-$V13)^2)))</f>
        <v/>
      </c>
      <c r="FJ13" s="97" t="str" cm="1">
        <f t="array" ref="FJ13">IF(OR(FJ$1=0, $A13="", _xlfn.XLOOKUP(FJ$1, $Z$2:$Z$18, $AD$2:$AD$18, "")=""),"",SQRT((_xlfn.XLOOKUP(FJ$1,$Z$2:$Z$18,$AA$2:$AA$18)-$T13)^2+(_xlfn.XLOOKUP(FJ$1,$Z$2:$Z$18,$AB$2:$AB$18)-$U13)^2+(_xlfn.XLOOKUP(FJ$1,$Z$2:$Z$18,$AC$2:$AC$18-$V13)^2)))</f>
        <v/>
      </c>
      <c r="FK13" s="97" t="str" cm="1">
        <f t="array" ref="FK13">IF(OR(FK$1=0, $A13="", _xlfn.XLOOKUP(FK$1, $Z$2:$Z$18, $AD$2:$AD$18, "")=""),"",SQRT((_xlfn.XLOOKUP(FK$1,$Z$2:$Z$18,$AA$2:$AA$18)-$T13)^2+(_xlfn.XLOOKUP(FK$1,$Z$2:$Z$18,$AB$2:$AB$18)-$U13)^2+(_xlfn.XLOOKUP(FK$1,$Z$2:$Z$18,$AC$2:$AC$18-$V13)^2)))</f>
        <v/>
      </c>
      <c r="FL13" s="97" t="str" cm="1">
        <f t="array" ref="FL13">IF(OR(FL$1=0, $A13="", _xlfn.XLOOKUP(FL$1, $Z$2:$Z$18, $AD$2:$AD$18, "")=""),"",SQRT((_xlfn.XLOOKUP(FL$1,$Z$2:$Z$18,$AA$2:$AA$18)-$T13)^2+(_xlfn.XLOOKUP(FL$1,$Z$2:$Z$18,$AB$2:$AB$18)-$U13)^2+(_xlfn.XLOOKUP(FL$1,$Z$2:$Z$18,$AC$2:$AC$18-$V13)^2)))</f>
        <v/>
      </c>
      <c r="FM13" s="97" t="str" cm="1">
        <f t="array" ref="FM13">IF(OR(FM$1=0, $A13="", _xlfn.XLOOKUP(FM$1, $Z$2:$Z$18, $AD$2:$AD$18, "")=""),"",SQRT((_xlfn.XLOOKUP(FM$1,$Z$2:$Z$18,$AA$2:$AA$18)-$T13)^2+(_xlfn.XLOOKUP(FM$1,$Z$2:$Z$18,$AB$2:$AB$18)-$U13)^2+(_xlfn.XLOOKUP(FM$1,$Z$2:$Z$18,$AC$2:$AC$18-$V13)^2)))</f>
        <v/>
      </c>
      <c r="FN13" s="97" t="str" cm="1">
        <f t="array" ref="FN13">IF(OR(FN$1=0, $A13="", _xlfn.XLOOKUP(FN$1, $Z$2:$Z$18, $AD$2:$AD$18, "")=""),"",SQRT((_xlfn.XLOOKUP(FN$1,$Z$2:$Z$18,$AA$2:$AA$18)-$T13)^2+(_xlfn.XLOOKUP(FN$1,$Z$2:$Z$18,$AB$2:$AB$18)-$U13)^2+(_xlfn.XLOOKUP(FN$1,$Z$2:$Z$18,$AC$2:$AC$18-$V13)^2)))</f>
        <v/>
      </c>
      <c r="FO13" s="98" t="str" cm="1">
        <f t="array" ref="FO13">IF(OR(FO$1=0, $A13="", _xlfn.XLOOKUP(FO$1, $Z$2:$Z$18, $AD$2:$AD$18, "")=""),"",SQRT((_xlfn.XLOOKUP(FO$1,$Z$2:$Z$18,$AA$2:$AA$18)-$T13)^2+(_xlfn.XLOOKUP(FO$1,$Z$2:$Z$18,$AB$2:$AB$18)-$U13)^2+(_xlfn.XLOOKUP(FO$1,$Z$2:$Z$18,$AC$2:$AC$18-$V13)^2)))</f>
        <v/>
      </c>
      <c r="FP13" s="99"/>
      <c r="FQ13" s="99"/>
      <c r="FR13" s="100">
        <f>IFERROR(-ABS(10*LOG10(($R13/(4*PI()*CONVERT(EL13,"ft","m")^2)))),0)</f>
        <v>-44.906819216872705</v>
      </c>
      <c r="FS13" s="109">
        <f>IFERROR(-ABS(10*LOG10(($R13/(4*PI()*CONVERT(EM13,"ft","m")^2)))),0)</f>
        <v>-40.944594767551621</v>
      </c>
      <c r="FT13" s="109">
        <f>IFERROR(-ABS(10*LOG10(($R13/(4*PI()*CONVERT(EN13,"ft","m")^2)))),0)</f>
        <v>-38.628019014687453</v>
      </c>
      <c r="FU13" s="109">
        <f>IFERROR(-ABS(10*LOG10(($R13/(4*PI()*CONVERT(EO13,"ft","m")^2)))),0)</f>
        <v>-39.595555614332</v>
      </c>
      <c r="FV13" s="109">
        <f>IFERROR(-ABS(10*LOG10(($R13/(4*PI()*CONVERT(EP13,"ft","m")^2)))),0)</f>
        <v>-41.716983308692434</v>
      </c>
      <c r="FW13" s="109">
        <f>IFERROR(-ABS(10*LOG10(($R13/(4*PI()*CONVERT(EQ13,"ft","m")^2)))),0)</f>
        <v>-42.550474614659713</v>
      </c>
      <c r="FX13" s="109">
        <f>IFERROR(-ABS(10*LOG10(($R13/(4*PI()*CONVERT(ER13,"ft","m")^2)))),0)</f>
        <v>-42.550474614659713</v>
      </c>
      <c r="FY13" s="109">
        <f>IFERROR(-ABS(10*LOG10(($R13/(4*PI()*CONVERT(ES13,"ft","m")^2)))),0)</f>
        <v>0</v>
      </c>
      <c r="FZ13" s="110">
        <f>IFERROR(-ABS(10*LOG10(($R13/(4*PI()*CONVERT(ET13,"ft","m")^2)))),0)</f>
        <v>0</v>
      </c>
      <c r="GA13" s="110">
        <f>IFERROR(-ABS(10*LOG10(($R13/(4*PI()*CONVERT(EU13,"ft","m")^2)))),0)</f>
        <v>0</v>
      </c>
      <c r="GB13" s="110">
        <f>IFERROR(-ABS(10*LOG10(($R13/(4*PI()*CONVERT(EV13,"ft","m")^2)))),0)</f>
        <v>0</v>
      </c>
      <c r="GC13" s="110">
        <f>IFERROR(-ABS(10*LOG10(($R13/(4*PI()*CONVERT(EW13,"ft","m")^2)))),0)</f>
        <v>0</v>
      </c>
      <c r="GD13" s="110">
        <f>IFERROR(-ABS(10*LOG10(($R13/(4*PI()*CONVERT(EX13,"ft","m")^2)))),0)</f>
        <v>0</v>
      </c>
      <c r="GE13" s="110">
        <f>IFERROR(-ABS(10*LOG10(($R13/(4*PI()*CONVERT(EY13,"ft","m")^2)))),0)</f>
        <v>0</v>
      </c>
      <c r="GF13" s="111">
        <f>IFERROR(-ABS(10*LOG10(($R13/(4*PI()*CONVERT(EZ13,"ft","m")^2)))),0)</f>
        <v>0</v>
      </c>
      <c r="GG13" s="100">
        <f>IFERROR(-ABS(10*LOG10(($R13/(4*PI()*CONVERT(FA13,"ft","m")^2)))),0)</f>
        <v>0</v>
      </c>
      <c r="GH13" s="109">
        <f>IFERROR(-ABS(10*LOG10(($R13/(4*PI()*CONVERT(FB13,"ft","m")^2)))),0)</f>
        <v>0</v>
      </c>
      <c r="GI13" s="109">
        <f>IFERROR(-ABS(10*LOG10(($R13/(4*PI()*CONVERT(FC13,"ft","m")^2)))),0)</f>
        <v>0</v>
      </c>
      <c r="GJ13" s="109">
        <f>IFERROR(-ABS(10*LOG10(($R13/(4*PI()*CONVERT(FD13,"ft","m")^2)))),0)</f>
        <v>0</v>
      </c>
      <c r="GK13" s="109">
        <f>IFERROR(-ABS(10*LOG10(($R13/(4*PI()*CONVERT(FE13,"ft","m")^2)))),0)</f>
        <v>0</v>
      </c>
      <c r="GL13" s="109">
        <f>IFERROR(-ABS(10*LOG10(($R13/(4*PI()*CONVERT(FF13,"ft","m")^2)))),0)</f>
        <v>0</v>
      </c>
      <c r="GM13" s="109">
        <f>IFERROR(-ABS(10*LOG10(($R13/(4*PI()*CONVERT(FG13,"ft","m")^2)))),0)</f>
        <v>0</v>
      </c>
      <c r="GN13" s="109">
        <f>IFERROR(-ABS(10*LOG10(($R13/(4*PI()*CONVERT(FH13,"ft","m")^2)))),0)</f>
        <v>0</v>
      </c>
      <c r="GO13" s="110">
        <f>IFERROR(-ABS(10*LOG10(($R13/(4*PI()*CONVERT(FI13,"ft","m")^2)))),0)</f>
        <v>0</v>
      </c>
      <c r="GP13" s="110">
        <f>IFERROR(-ABS(10*LOG10(($R13/(4*PI()*CONVERT(FJ13,"ft","m")^2)))),0)</f>
        <v>0</v>
      </c>
      <c r="GQ13" s="110">
        <f>IFERROR(-ABS(10*LOG10(($R13/(4*PI()*CONVERT(FK13,"ft","m")^2)))),0)</f>
        <v>0</v>
      </c>
      <c r="GR13" s="110">
        <f>IFERROR(-ABS(10*LOG10(($R13/(4*PI()*CONVERT(FL13,"ft","m")^2)))),0)</f>
        <v>0</v>
      </c>
      <c r="GS13" s="110">
        <f>IFERROR(-ABS(10*LOG10(($R13/(4*PI()*CONVERT(FM13,"ft","m")^2)))),0)</f>
        <v>0</v>
      </c>
      <c r="GT13" s="110">
        <f>IFERROR(-ABS(10*LOG10(($R13/(4*PI()*CONVERT(FN13,"ft","m")^2)))),0)</f>
        <v>0</v>
      </c>
      <c r="GU13" s="111">
        <f>IFERROR(-ABS(10*LOG10(($R13/(4*PI()*CONVERT(FO13,"ft","m")^2)))),0)</f>
        <v>0</v>
      </c>
      <c r="GW13" s="99"/>
      <c r="GX13" s="151" cm="1">
        <f t="array" ref="GX13">_xlfn.IFS(GX$1= 0,"", NOT(ISBLANK(CA13)), 0, ISBLANK(CA13), $Q13-$S13+FR13-AU13-DG13)</f>
        <v>0</v>
      </c>
      <c r="GY13" s="152" cm="1">
        <f t="array" ref="GY13">_xlfn.IFS(GY$1= 0,"", NOT(ISBLANK(CB13)), 0, ISBLANK(CB13), $Q13-$S13+FS13-AV13-DH13)</f>
        <v>27.076005145728004</v>
      </c>
      <c r="GZ13" s="152" cm="1">
        <f t="array" ref="GZ13">_xlfn.IFS(GZ$1= 0,"", NOT(ISBLANK(CC13)), 0, ISBLANK(CC13), $Q13-$S13+FT13-AW13-DI13)</f>
        <v>0</v>
      </c>
      <c r="HA13" s="152" cm="1">
        <f t="array" ref="HA13">_xlfn.IFS(HA$1= 0,"", NOT(ISBLANK(CD13)), 0, ISBLANK(CD13), $Q13-$S13+FU13-AX13-DJ13)</f>
        <v>0</v>
      </c>
      <c r="HB13" s="152" cm="1">
        <f t="array" ref="HB13">_xlfn.IFS(HB$1= 0,"", NOT(ISBLANK(CE13)), 0, ISBLANK(CE13), $Q13-$S13+FV13-AY13-DK13)</f>
        <v>0</v>
      </c>
      <c r="HC13" s="152" cm="1">
        <f t="array" ref="HC13">_xlfn.IFS(HC$1= 0,"", NOT(ISBLANK(CF13)), 0, ISBLANK(CF13), $Q13-$S13+FW13-AZ13-DL13)</f>
        <v>0</v>
      </c>
      <c r="HD13" s="152" cm="1">
        <f t="array" ref="HD13">_xlfn.IFS(HD$1= 0,"", NOT(ISBLANK(CG13)), 0, ISBLANK(CG13), $Q13-$S13+FX13-BA13-DM13)</f>
        <v>36.470125298619912</v>
      </c>
      <c r="HE13" s="152" t="str" cm="1">
        <f t="array" ref="HE13">_xlfn.IFS(HE$1= 0,"", NOT(ISBLANK(CH13)), 0, ISBLANK(CH13), $Q13-$S13+FY13-BB13-DN13)</f>
        <v/>
      </c>
      <c r="HF13" s="152" t="str" cm="1">
        <f t="array" ref="HF13">_xlfn.IFS(HF$1= 0,"", NOT(ISBLANK(CI13)), 0, ISBLANK(CI13), $Q13-$S13+FZ13-BC13-DO13)</f>
        <v/>
      </c>
      <c r="HG13" s="152" t="str" cm="1">
        <f t="array" ref="HG13">_xlfn.IFS(HG$1= 0,"", NOT(ISBLANK(CJ13)), 0, ISBLANK(CJ13), $Q13-$S13+GA13-BD13-DP13)</f>
        <v/>
      </c>
      <c r="HH13" s="152" t="str" cm="1">
        <f t="array" ref="HH13">_xlfn.IFS(HH$1= 0,"", NOT(ISBLANK(CK13)), 0, ISBLANK(CK13), $Q13-$S13+GB13-BE13-DQ13)</f>
        <v/>
      </c>
      <c r="HI13" s="152" t="str" cm="1">
        <f t="array" ref="HI13">_xlfn.IFS(HI$1= 0,"", NOT(ISBLANK(CL13)), 0, ISBLANK(CL13), $Q13-$S13+GC13-BF13-DR13)</f>
        <v/>
      </c>
      <c r="HJ13" s="152" t="str" cm="1">
        <f t="array" ref="HJ13">_xlfn.IFS(HJ$1= 0,"", NOT(ISBLANK(CM13)), 0, ISBLANK(CM13), $Q13-$S13+GD13-BG13-DS13)</f>
        <v/>
      </c>
      <c r="HK13" s="152" t="str" cm="1">
        <f t="array" ref="HK13">_xlfn.IFS(HK$1= 0,"", NOT(ISBLANK(CN13)), 0, ISBLANK(CN13), $Q13-$S13+GE13-BH13-DT13)</f>
        <v/>
      </c>
      <c r="HL13" s="153" t="str" cm="1">
        <f t="array" ref="HL13">_xlfn.IFS(HL$1= 0,"", NOT(ISBLANK(CO13)), 0, ISBLANK(CO13), $Q13-$S13+GF13-BI13-DU13)</f>
        <v/>
      </c>
      <c r="HM13" s="153" t="str" cm="1">
        <f t="array" ref="HM13">_xlfn.IFS(HM$1= 0,"", NOT(ISBLANK(DE13)), 0, ISBLANK(DE13), $Q13-$S13+IC13-BY13-#REF!)</f>
        <v/>
      </c>
      <c r="HN13" s="153" t="e" cm="1">
        <f t="array" ref="HN13">_xlfn.IFS(HN$1= 0,"", NOT(ISBLANK(DF13)), 0, ISBLANK(DF13), $Q13-$S13+ID13-BZ13-#REF!)</f>
        <v>#VALUE!</v>
      </c>
      <c r="HO13" s="153" t="e" cm="1">
        <f t="array" ref="HO13">_xlfn.IFS(HO$1= 0,"", NOT(ISBLANK(DG13)), 0, ISBLANK(DG13), $Q13-$S13+IE13-CA13-#REF!)</f>
        <v>#VALUE!</v>
      </c>
      <c r="HP13" s="153" cm="1">
        <f t="array" ref="HP13">_xlfn.IFS(HP$1= 0,"", NOT(ISBLANK(DH13)), 0, ISBLANK(DH13), $Q13-$S13+IF13-CB13-#REF!)</f>
        <v>0</v>
      </c>
      <c r="HQ13" s="153" cm="1">
        <f t="array" ref="HQ13">_xlfn.IFS(HQ$1= 0,"", NOT(ISBLANK(DI13)), 0, ISBLANK(DI13), $Q13-$S13+IG13-CC13-#REF!)</f>
        <v>0</v>
      </c>
      <c r="HR13" s="153" t="e" cm="1">
        <f t="array" ref="HR13">_xlfn.IFS(HR$1= 0,"", NOT(ISBLANK(DJ13)), 0, ISBLANK(DJ13), $Q13-$S13+IH13-CD13-EK13)</f>
        <v>#VALUE!</v>
      </c>
      <c r="HS13" s="153" t="e" cm="1">
        <f t="array" ref="HS13">_xlfn.IFS(HS$1= 0,"", NOT(ISBLANK(DK13)), 0, ISBLANK(DK13), $Q13-$S13+II13-CE13-EL13)</f>
        <v>#VALUE!</v>
      </c>
      <c r="HT13" s="153" t="e" cm="1">
        <f t="array" ref="HT13">_xlfn.IFS(HT$1= 0,"", NOT(ISBLANK(DL13)), 0, ISBLANK(DL13), $Q13-$S13+GV13-CF13-EM13)</f>
        <v>#VALUE!</v>
      </c>
      <c r="HU13" s="153" cm="1">
        <f t="array" ref="HU13">_xlfn.IFS(HU$1= 0,"", NOT(ISBLANK(DM13)), 0, ISBLANK(DM13), $Q13-$S13+GW13-CG13-EN13)</f>
        <v>-32.741886190063653</v>
      </c>
      <c r="HV13" s="153" t="str" cm="1">
        <f t="array" ref="HV13">_xlfn.IFS(HV$1= 0,"", NOT(ISBLANK(DN13)), 0, ISBLANK(DN13), $Q13-$S13+GX13-CH13-EO13)</f>
        <v/>
      </c>
      <c r="HW13" s="153" t="str" cm="1">
        <f t="array" ref="HW13">_xlfn.IFS(HW$1= 0,"", NOT(ISBLANK(DO13)), 0, ISBLANK(DO13), $Q13-$S13+GY13-CI13-EP13)</f>
        <v/>
      </c>
      <c r="HX13" s="153" t="str" cm="1">
        <f t="array" ref="HX13">_xlfn.IFS(HX$1= 0,"", NOT(ISBLANK(DP13)), 0, ISBLANK(DP13), $Q13-$S13+GZ13-CJ13-EQ13)</f>
        <v/>
      </c>
      <c r="HY13" s="153" t="str" cm="1">
        <f t="array" ref="HY13">_xlfn.IFS(HY$1= 0,"", NOT(ISBLANK(DQ13)), 0, ISBLANK(DQ13), $Q13-$S13+HA13-CK13-ER13)</f>
        <v/>
      </c>
      <c r="HZ13" s="153" t="str" cm="1">
        <f t="array" ref="HZ13">_xlfn.IFS(HZ$1= 0,"", NOT(ISBLANK(DR13)), 0, ISBLANK(DR13), $Q13-$S13+HB13-CL13-ES13)</f>
        <v/>
      </c>
      <c r="IA13" s="153" t="str" cm="1">
        <f t="array" ref="IA13">_xlfn.IFS(IA$1= 0,"", NOT(ISBLANK(DS13)), 0, ISBLANK(DS13), $Q13-$S13+HC13-CM13-ET13)</f>
        <v/>
      </c>
      <c r="IC13" s="99"/>
      <c r="ID13" s="31" t="s">
        <v>43</v>
      </c>
      <c r="IE13" s="119">
        <f>SQRT((IE21-IH4)^2+(IE9)^2)</f>
        <v>28.245170489647123</v>
      </c>
      <c r="IF13" s="36" t="s">
        <v>44</v>
      </c>
      <c r="IG13" s="90">
        <f>(IG8*IG12)+IG10</f>
        <v>94.28366873075052</v>
      </c>
      <c r="IH13" s="120">
        <f>(IH8*IH12)+IH10</f>
        <v>94.28366873075052</v>
      </c>
      <c r="II13" s="99"/>
    </row>
    <row r="14" spans="1:246" ht="17.25" customHeight="1" thickBot="1" x14ac:dyDescent="0.35">
      <c r="A14" s="144">
        <v>4</v>
      </c>
      <c r="B14" s="106" t="s">
        <v>109</v>
      </c>
      <c r="C14" s="106" t="s">
        <v>92</v>
      </c>
      <c r="D14" s="107" t="s">
        <v>85</v>
      </c>
      <c r="E14" s="131" t="s">
        <v>235</v>
      </c>
      <c r="F14" s="137"/>
      <c r="G14" s="2"/>
      <c r="H14" s="2"/>
      <c r="I14" s="2"/>
      <c r="J14" s="2"/>
      <c r="K14" s="2"/>
      <c r="L14" s="2"/>
      <c r="M14" s="140"/>
      <c r="N14" s="137">
        <v>58</v>
      </c>
      <c r="O14" s="138">
        <v>5</v>
      </c>
      <c r="P14" s="133">
        <v>1</v>
      </c>
      <c r="Q14" s="94">
        <f t="shared" si="3"/>
        <v>79.020599913279625</v>
      </c>
      <c r="R14" s="1">
        <v>2</v>
      </c>
      <c r="S14" s="1"/>
      <c r="T14" s="2">
        <v>156.19</v>
      </c>
      <c r="U14" s="2">
        <v>104.51</v>
      </c>
      <c r="V14" s="82">
        <f t="shared" si="2"/>
        <v>74</v>
      </c>
      <c r="W14" s="59">
        <v>70</v>
      </c>
      <c r="X14" s="108">
        <v>4</v>
      </c>
      <c r="Z14" s="5"/>
      <c r="AA14" s="2"/>
      <c r="AB14" s="2"/>
      <c r="AC14" s="61"/>
      <c r="AD14" s="158"/>
      <c r="AE14" s="155" t="str">
        <v/>
      </c>
      <c r="AF14" s="61"/>
      <c r="AL14" s="85" t="s">
        <v>119</v>
      </c>
      <c r="AM14" s="84">
        <v>176.66</v>
      </c>
      <c r="AN14" s="42">
        <v>127.16</v>
      </c>
      <c r="AO14" s="80">
        <v>75.400000000000006</v>
      </c>
      <c r="AP14" s="42">
        <v>200.64</v>
      </c>
      <c r="AQ14" s="42">
        <v>132</v>
      </c>
      <c r="AR14" s="43">
        <v>75.400000000000006</v>
      </c>
      <c r="AT14" s="99"/>
      <c r="AU14" s="105"/>
      <c r="AV14" s="105">
        <v>6</v>
      </c>
      <c r="AW14" s="105">
        <v>8</v>
      </c>
      <c r="AX14" s="105">
        <v>12</v>
      </c>
      <c r="AY14" s="105">
        <v>10</v>
      </c>
      <c r="AZ14" s="105">
        <v>8</v>
      </c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>
        <v>10.6</v>
      </c>
      <c r="BL14" s="105">
        <v>11.2</v>
      </c>
      <c r="BM14" s="105">
        <v>11.8</v>
      </c>
      <c r="BN14" s="105">
        <v>12.4</v>
      </c>
      <c r="BO14" s="105">
        <v>13</v>
      </c>
      <c r="BP14" s="105"/>
      <c r="BQ14" s="105"/>
      <c r="BR14" s="105"/>
      <c r="BS14" s="105"/>
      <c r="BT14" s="105"/>
      <c r="BU14" s="105"/>
      <c r="BV14" s="105"/>
      <c r="BW14" s="105"/>
      <c r="BX14" s="105"/>
      <c r="BZ14" s="99"/>
      <c r="CA14" s="105" t="s">
        <v>32</v>
      </c>
      <c r="CB14" s="105"/>
      <c r="CC14" s="105" t="s">
        <v>32</v>
      </c>
      <c r="CD14" s="105" t="s">
        <v>32</v>
      </c>
      <c r="CE14" s="105" t="s">
        <v>32</v>
      </c>
      <c r="CF14" s="105" t="s">
        <v>32</v>
      </c>
      <c r="CG14" s="105"/>
      <c r="CH14" s="105"/>
      <c r="CI14" s="105"/>
      <c r="CJ14" s="105"/>
      <c r="CK14" s="105"/>
      <c r="CL14" s="105"/>
      <c r="CM14" s="105"/>
      <c r="CN14" s="105"/>
      <c r="CO14" s="105"/>
      <c r="CP14" s="105" t="s">
        <v>32</v>
      </c>
      <c r="CQ14" s="105"/>
      <c r="CR14" s="105" t="s">
        <v>32</v>
      </c>
      <c r="CS14" s="105" t="s">
        <v>32</v>
      </c>
      <c r="CT14" s="105" t="s">
        <v>32</v>
      </c>
      <c r="CU14" s="105" t="s">
        <v>32</v>
      </c>
      <c r="CV14" s="105"/>
      <c r="CW14" s="105"/>
      <c r="CX14" s="105"/>
      <c r="CY14" s="105"/>
      <c r="CZ14" s="105"/>
      <c r="DA14" s="105"/>
      <c r="DB14" s="105"/>
      <c r="DC14" s="105"/>
      <c r="DD14" s="105"/>
      <c r="DE14" s="99"/>
      <c r="DF14" s="99"/>
      <c r="DG14" s="105"/>
      <c r="DH14" s="105"/>
      <c r="DI14" s="105">
        <v>3</v>
      </c>
      <c r="DJ14" s="105"/>
      <c r="DK14" s="105"/>
      <c r="DL14" s="105"/>
      <c r="DM14" s="105"/>
      <c r="DN14" s="105"/>
      <c r="DO14" s="105"/>
      <c r="DP14" s="105"/>
      <c r="DQ14" s="105"/>
      <c r="DR14" s="105"/>
      <c r="DS14" s="105"/>
      <c r="DT14" s="105"/>
      <c r="DU14" s="105"/>
      <c r="DV14" s="105"/>
      <c r="DW14" s="105"/>
      <c r="DX14" s="105">
        <v>4</v>
      </c>
      <c r="DY14" s="105"/>
      <c r="DZ14" s="105"/>
      <c r="EA14" s="105"/>
      <c r="EB14" s="105"/>
      <c r="EC14" s="105"/>
      <c r="ED14" s="105"/>
      <c r="EE14" s="105"/>
      <c r="EF14" s="105"/>
      <c r="EG14" s="105"/>
      <c r="EH14" s="105"/>
      <c r="EI14" s="105"/>
      <c r="EJ14" s="105"/>
      <c r="EL14" s="146" cm="1">
        <f t="array" ref="EL14">IF(OR(EL$1=0, $A14="", _xlfn.XLOOKUP(EL$1, $Z$2:$Z$18, $AD$2:$AD$18, "")=""),"",SQRT((_xlfn.XLOOKUP(EL$1,$Z$2:$Z$18,$AA$2:$AA$18)-$T14)^2+(_xlfn.XLOOKUP(EL$1,$Z$2:$Z$18,$AB$2:$AB$18)-$U14)^2+(_xlfn.XLOOKUP(EL$1,$Z$2:$Z$18,$AC$2:$AC$18-$V14)^2)))</f>
        <v>201.97439491183033</v>
      </c>
      <c r="EM14" s="96" cm="1">
        <f t="array" ref="EM14">IF(OR(EM$1=0, $A14="", _xlfn.XLOOKUP(EM$1, $Z$2:$Z$18, $AD$2:$AD$18, "")=""),"",SQRT((_xlfn.XLOOKUP(EM$1,$Z$2:$Z$18,$AA$2:$AA$18)-$T14)^2+(_xlfn.XLOOKUP(EM$1,$Z$2:$Z$18,$AB$2:$AB$18)-$U14)^2+(_xlfn.XLOOKUP(EM$1,$Z$2:$Z$18,$AC$2:$AC$18-$V14)^2)))</f>
        <v>124.67838706046849</v>
      </c>
      <c r="EN14" s="96" cm="1">
        <f t="array" ref="EN14">IF(OR(EN$1=0, $A14="", _xlfn.XLOOKUP(EN$1, $Z$2:$Z$18, $AD$2:$AD$18, "")=""),"",SQRT((_xlfn.XLOOKUP(EN$1,$Z$2:$Z$18,$AA$2:$AA$18)-$T14)^2+(_xlfn.XLOOKUP(EN$1,$Z$2:$Z$18,$AB$2:$AB$18)-$U14)^2+(_xlfn.XLOOKUP(EN$1,$Z$2:$Z$18,$AC$2:$AC$18-$V14)^2)))</f>
        <v>80.576004492652771</v>
      </c>
      <c r="EO14" s="96" cm="1">
        <f t="array" ref="EO14">IF(OR(EO$1=0, $A14="", _xlfn.XLOOKUP(EO$1, $Z$2:$Z$18, $AD$2:$AD$18, "")=""),"",SQRT((_xlfn.XLOOKUP(EO$1,$Z$2:$Z$18,$AA$2:$AA$18)-$T14)^2+(_xlfn.XLOOKUP(EO$1,$Z$2:$Z$18,$AB$2:$AB$18)-$U14)^2+(_xlfn.XLOOKUP(EO$1,$Z$2:$Z$18,$AC$2:$AC$18-$V14)^2)))</f>
        <v>103.05684111207756</v>
      </c>
      <c r="EP14" s="96" cm="1">
        <f t="array" ref="EP14">IF(OR(EP$1=0, $A14="", _xlfn.XLOOKUP(EP$1, $Z$2:$Z$18, $AD$2:$AD$18, "")=""),"",SQRT((_xlfn.XLOOKUP(EP$1,$Z$2:$Z$18,$AA$2:$AA$18)-$T14)^2+(_xlfn.XLOOKUP(EP$1,$Z$2:$Z$18,$AB$2:$AB$18)-$U14)^2+(_xlfn.XLOOKUP(EP$1,$Z$2:$Z$18,$AC$2:$AC$18-$V14)^2)))</f>
        <v>165.2071744810134</v>
      </c>
      <c r="EQ14" s="96" cm="1">
        <f t="array" ref="EQ14">IF(OR(EQ$1=0, $A14="", _xlfn.XLOOKUP(EQ$1, $Z$2:$Z$18, $AD$2:$AD$18, "")=""),"",SQRT((_xlfn.XLOOKUP(EQ$1,$Z$2:$Z$18,$AA$2:$AA$18)-$T14)^2+(_xlfn.XLOOKUP(EQ$1,$Z$2:$Z$18,$AB$2:$AB$18)-$U14)^2+(_xlfn.XLOOKUP(EQ$1,$Z$2:$Z$18,$AC$2:$AC$18-$V14)^2)))</f>
        <v>181.5062092601793</v>
      </c>
      <c r="ER14" s="96" cm="1">
        <f t="array" ref="ER14">IF(OR(ER$1=0, $A14="", _xlfn.XLOOKUP(ER$1, $Z$2:$Z$18, $AD$2:$AD$18, "")=""),"",SQRT((_xlfn.XLOOKUP(ER$1,$Z$2:$Z$18,$AA$2:$AA$18)-$T14)^2+(_xlfn.XLOOKUP(ER$1,$Z$2:$Z$18,$AB$2:$AB$18)-$U14)^2+(_xlfn.XLOOKUP(ER$1,$Z$2:$Z$18,$AC$2:$AC$18-$V14)^2)))</f>
        <v>181.5062092601793</v>
      </c>
      <c r="ES14" s="96" t="str" cm="1">
        <f t="array" ref="ES14">IF(OR(ES$1=0, $A14="", _xlfn.XLOOKUP(ES$1, $Z$2:$Z$18, $AD$2:$AD$18, "")=""),"",SQRT((_xlfn.XLOOKUP(ES$1,$Z$2:$Z$18,$AA$2:$AA$18)-$T14)^2+(_xlfn.XLOOKUP(ES$1,$Z$2:$Z$18,$AB$2:$AB$18)-$U14)^2+(_xlfn.XLOOKUP(ES$1,$Z$2:$Z$18,$AC$2:$AC$18-$V14)^2)))</f>
        <v/>
      </c>
      <c r="ET14" s="97" t="str" cm="1">
        <f t="array" ref="ET14">IF(OR(ET$1=0, $A14="", _xlfn.XLOOKUP(ET$1, $Z$2:$Z$18, $AD$2:$AD$18, "")=""),"",SQRT((_xlfn.XLOOKUP(ET$1,$Z$2:$Z$18,$AA$2:$AA$18)-$T14)^2+(_xlfn.XLOOKUP(ET$1,$Z$2:$Z$18,$AB$2:$AB$18)-$U14)^2+(_xlfn.XLOOKUP(ET$1,$Z$2:$Z$18,$AC$2:$AC$18-$V14)^2)))</f>
        <v/>
      </c>
      <c r="EU14" s="97" t="str" cm="1">
        <f t="array" ref="EU14">IF(OR(EU$1=0, $A14="", _xlfn.XLOOKUP(EU$1, $Z$2:$Z$18, $AD$2:$AD$18, "")=""),"",SQRT((_xlfn.XLOOKUP(EU$1,$Z$2:$Z$18,$AA$2:$AA$18)-$T14)^2+(_xlfn.XLOOKUP(EU$1,$Z$2:$Z$18,$AB$2:$AB$18)-$U14)^2+(_xlfn.XLOOKUP(EU$1,$Z$2:$Z$18,$AC$2:$AC$18-$V14)^2)))</f>
        <v/>
      </c>
      <c r="EV14" s="97" t="str" cm="1">
        <f t="array" ref="EV14">IF(OR(EV$1=0, $A14="", _xlfn.XLOOKUP(EV$1, $Z$2:$Z$18, $AD$2:$AD$18, "")=""),"",SQRT((_xlfn.XLOOKUP(EV$1,$Z$2:$Z$18,$AA$2:$AA$18)-$T14)^2+(_xlfn.XLOOKUP(EV$1,$Z$2:$Z$18,$AB$2:$AB$18)-$U14)^2+(_xlfn.XLOOKUP(EV$1,$Z$2:$Z$18,$AC$2:$AC$18-$V14)^2)))</f>
        <v/>
      </c>
      <c r="EW14" s="97" t="str" cm="1">
        <f t="array" ref="EW14">IF(OR(EW$1=0, $A14="", _xlfn.XLOOKUP(EW$1, $Z$2:$Z$18, $AD$2:$AD$18, "")=""),"",SQRT((_xlfn.XLOOKUP(EW$1,$Z$2:$Z$18,$AA$2:$AA$18)-$T14)^2+(_xlfn.XLOOKUP(EW$1,$Z$2:$Z$18,$AB$2:$AB$18)-$U14)^2+(_xlfn.XLOOKUP(EW$1,$Z$2:$Z$18,$AC$2:$AC$18-$V14)^2)))</f>
        <v/>
      </c>
      <c r="EX14" s="97" t="str" cm="1">
        <f t="array" ref="EX14">IF(OR(EX$1=0, $A14="", _xlfn.XLOOKUP(EX$1, $Z$2:$Z$18, $AD$2:$AD$18, "")=""),"",SQRT((_xlfn.XLOOKUP(EX$1,$Z$2:$Z$18,$AA$2:$AA$18)-$T14)^2+(_xlfn.XLOOKUP(EX$1,$Z$2:$Z$18,$AB$2:$AB$18)-$U14)^2+(_xlfn.XLOOKUP(EX$1,$Z$2:$Z$18,$AC$2:$AC$18-$V14)^2)))</f>
        <v/>
      </c>
      <c r="EY14" s="97" t="str" cm="1">
        <f t="array" ref="EY14">IF(OR(EY$1=0, $A14="", _xlfn.XLOOKUP(EY$1, $Z$2:$Z$18, $AD$2:$AD$18, "")=""),"",SQRT((_xlfn.XLOOKUP(EY$1,$Z$2:$Z$18,$AA$2:$AA$18)-$T14)^2+(_xlfn.XLOOKUP(EY$1,$Z$2:$Z$18,$AB$2:$AB$18)-$U14)^2+(_xlfn.XLOOKUP(EY$1,$Z$2:$Z$18,$AC$2:$AC$18-$V14)^2)))</f>
        <v/>
      </c>
      <c r="EZ14" s="98" t="str" cm="1">
        <f t="array" ref="EZ14">IF(OR(EZ$1=0, $A14="", _xlfn.XLOOKUP(EZ$1, $Z$2:$Z$18, $AD$2:$AD$18, "")=""),"",SQRT((_xlfn.XLOOKUP(EZ$1,$Z$2:$Z$18,$AA$2:$AA$18)-$T14)^2+(_xlfn.XLOOKUP(EZ$1,$Z$2:$Z$18,$AB$2:$AB$18)-$U14)^2+(_xlfn.XLOOKUP(EZ$1,$Z$2:$Z$18,$AC$2:$AC$18-$V14)^2)))</f>
        <v/>
      </c>
      <c r="FA14" s="146" t="str" cm="1">
        <f t="array" ref="FA14">IF(OR(FA$1=0, $A14="", _xlfn.XLOOKUP(FA$1, $Z$2:$Z$18, $AD$2:$AD$18, "")=""),"",SQRT((_xlfn.XLOOKUP(FA$1,$Z$2:$Z$18,$AA$2:$AA$18)-$T14)^2+(_xlfn.XLOOKUP(FA$1,$Z$2:$Z$18,$AB$2:$AB$18)-$U14)^2+(_xlfn.XLOOKUP(FA$1,$Z$2:$Z$18,$AC$2:$AC$18-$V14)^2)))</f>
        <v/>
      </c>
      <c r="FB14" s="96" t="str" cm="1">
        <f t="array" ref="FB14">IF(OR(FB$1=0, $A14="", _xlfn.XLOOKUP(FB$1, $Z$2:$Z$18, $AD$2:$AD$18, "")=""),"",SQRT((_xlfn.XLOOKUP(FB$1,$Z$2:$Z$18,$AA$2:$AA$18)-$T14)^2+(_xlfn.XLOOKUP(FB$1,$Z$2:$Z$18,$AB$2:$AB$18)-$U14)^2+(_xlfn.XLOOKUP(FB$1,$Z$2:$Z$18,$AC$2:$AC$18-$V14)^2)))</f>
        <v/>
      </c>
      <c r="FC14" s="96" t="str" cm="1">
        <f t="array" ref="FC14">IF(OR(FC$1=0, $A14="", _xlfn.XLOOKUP(FC$1, $Z$2:$Z$18, $AD$2:$AD$18, "")=""),"",SQRT((_xlfn.XLOOKUP(FC$1,$Z$2:$Z$18,$AA$2:$AA$18)-$T14)^2+(_xlfn.XLOOKUP(FC$1,$Z$2:$Z$18,$AB$2:$AB$18)-$U14)^2+(_xlfn.XLOOKUP(FC$1,$Z$2:$Z$18,$AC$2:$AC$18-$V14)^2)))</f>
        <v/>
      </c>
      <c r="FD14" s="96" t="str" cm="1">
        <f t="array" ref="FD14">IF(OR(FD$1=0, $A14="", _xlfn.XLOOKUP(FD$1, $Z$2:$Z$18, $AD$2:$AD$18, "")=""),"",SQRT((_xlfn.XLOOKUP(FD$1,$Z$2:$Z$18,$AA$2:$AA$18)-$T14)^2+(_xlfn.XLOOKUP(FD$1,$Z$2:$Z$18,$AB$2:$AB$18)-$U14)^2+(_xlfn.XLOOKUP(FD$1,$Z$2:$Z$18,$AC$2:$AC$18-$V14)^2)))</f>
        <v/>
      </c>
      <c r="FE14" s="96" t="str" cm="1">
        <f t="array" ref="FE14">IF(OR(FE$1=0, $A14="", _xlfn.XLOOKUP(FE$1, $Z$2:$Z$18, $AD$2:$AD$18, "")=""),"",SQRT((_xlfn.XLOOKUP(FE$1,$Z$2:$Z$18,$AA$2:$AA$18)-$T14)^2+(_xlfn.XLOOKUP(FE$1,$Z$2:$Z$18,$AB$2:$AB$18)-$U14)^2+(_xlfn.XLOOKUP(FE$1,$Z$2:$Z$18,$AC$2:$AC$18-$V14)^2)))</f>
        <v/>
      </c>
      <c r="FF14" s="96" t="str" cm="1">
        <f t="array" ref="FF14">IF(OR(FF$1=0, $A14="", _xlfn.XLOOKUP(FF$1, $Z$2:$Z$18, $AD$2:$AD$18, "")=""),"",SQRT((_xlfn.XLOOKUP(FF$1,$Z$2:$Z$18,$AA$2:$AA$18)-$T14)^2+(_xlfn.XLOOKUP(FF$1,$Z$2:$Z$18,$AB$2:$AB$18)-$U14)^2+(_xlfn.XLOOKUP(FF$1,$Z$2:$Z$18,$AC$2:$AC$18-$V14)^2)))</f>
        <v/>
      </c>
      <c r="FG14" s="96" t="str" cm="1">
        <f t="array" ref="FG14">IF(OR(FG$1=0, $A14="", _xlfn.XLOOKUP(FG$1, $Z$2:$Z$18, $AD$2:$AD$18, "")=""),"",SQRT((_xlfn.XLOOKUP(FG$1,$Z$2:$Z$18,$AA$2:$AA$18)-$T14)^2+(_xlfn.XLOOKUP(FG$1,$Z$2:$Z$18,$AB$2:$AB$18)-$U14)^2+(_xlfn.XLOOKUP(FG$1,$Z$2:$Z$18,$AC$2:$AC$18-$V14)^2)))</f>
        <v/>
      </c>
      <c r="FH14" s="96" t="str" cm="1">
        <f t="array" ref="FH14">IF(OR(FH$1=0, $A14="", _xlfn.XLOOKUP(FH$1, $Z$2:$Z$18, $AD$2:$AD$18, "")=""),"",SQRT((_xlfn.XLOOKUP(FH$1,$Z$2:$Z$18,$AA$2:$AA$18)-$T14)^2+(_xlfn.XLOOKUP(FH$1,$Z$2:$Z$18,$AB$2:$AB$18)-$U14)^2+(_xlfn.XLOOKUP(FH$1,$Z$2:$Z$18,$AC$2:$AC$18-$V14)^2)))</f>
        <v/>
      </c>
      <c r="FI14" s="97" t="str" cm="1">
        <f t="array" ref="FI14">IF(OR(FI$1=0, $A14="", _xlfn.XLOOKUP(FI$1, $Z$2:$Z$18, $AD$2:$AD$18, "")=""),"",SQRT((_xlfn.XLOOKUP(FI$1,$Z$2:$Z$18,$AA$2:$AA$18)-$T14)^2+(_xlfn.XLOOKUP(FI$1,$Z$2:$Z$18,$AB$2:$AB$18)-$U14)^2+(_xlfn.XLOOKUP(FI$1,$Z$2:$Z$18,$AC$2:$AC$18-$V14)^2)))</f>
        <v/>
      </c>
      <c r="FJ14" s="97" t="str" cm="1">
        <f t="array" ref="FJ14">IF(OR(FJ$1=0, $A14="", _xlfn.XLOOKUP(FJ$1, $Z$2:$Z$18, $AD$2:$AD$18, "")=""),"",SQRT((_xlfn.XLOOKUP(FJ$1,$Z$2:$Z$18,$AA$2:$AA$18)-$T14)^2+(_xlfn.XLOOKUP(FJ$1,$Z$2:$Z$18,$AB$2:$AB$18)-$U14)^2+(_xlfn.XLOOKUP(FJ$1,$Z$2:$Z$18,$AC$2:$AC$18-$V14)^2)))</f>
        <v/>
      </c>
      <c r="FK14" s="97" t="str" cm="1">
        <f t="array" ref="FK14">IF(OR(FK$1=0, $A14="", _xlfn.XLOOKUP(FK$1, $Z$2:$Z$18, $AD$2:$AD$18, "")=""),"",SQRT((_xlfn.XLOOKUP(FK$1,$Z$2:$Z$18,$AA$2:$AA$18)-$T14)^2+(_xlfn.XLOOKUP(FK$1,$Z$2:$Z$18,$AB$2:$AB$18)-$U14)^2+(_xlfn.XLOOKUP(FK$1,$Z$2:$Z$18,$AC$2:$AC$18-$V14)^2)))</f>
        <v/>
      </c>
      <c r="FL14" s="97" t="str" cm="1">
        <f t="array" ref="FL14">IF(OR(FL$1=0, $A14="", _xlfn.XLOOKUP(FL$1, $Z$2:$Z$18, $AD$2:$AD$18, "")=""),"",SQRT((_xlfn.XLOOKUP(FL$1,$Z$2:$Z$18,$AA$2:$AA$18)-$T14)^2+(_xlfn.XLOOKUP(FL$1,$Z$2:$Z$18,$AB$2:$AB$18)-$U14)^2+(_xlfn.XLOOKUP(FL$1,$Z$2:$Z$18,$AC$2:$AC$18-$V14)^2)))</f>
        <v/>
      </c>
      <c r="FM14" s="97" t="str" cm="1">
        <f t="array" ref="FM14">IF(OR(FM$1=0, $A14="", _xlfn.XLOOKUP(FM$1, $Z$2:$Z$18, $AD$2:$AD$18, "")=""),"",SQRT((_xlfn.XLOOKUP(FM$1,$Z$2:$Z$18,$AA$2:$AA$18)-$T14)^2+(_xlfn.XLOOKUP(FM$1,$Z$2:$Z$18,$AB$2:$AB$18)-$U14)^2+(_xlfn.XLOOKUP(FM$1,$Z$2:$Z$18,$AC$2:$AC$18-$V14)^2)))</f>
        <v/>
      </c>
      <c r="FN14" s="97" t="str" cm="1">
        <f t="array" ref="FN14">IF(OR(FN$1=0, $A14="", _xlfn.XLOOKUP(FN$1, $Z$2:$Z$18, $AD$2:$AD$18, "")=""),"",SQRT((_xlfn.XLOOKUP(FN$1,$Z$2:$Z$18,$AA$2:$AA$18)-$T14)^2+(_xlfn.XLOOKUP(FN$1,$Z$2:$Z$18,$AB$2:$AB$18)-$U14)^2+(_xlfn.XLOOKUP(FN$1,$Z$2:$Z$18,$AC$2:$AC$18-$V14)^2)))</f>
        <v/>
      </c>
      <c r="FO14" s="98" t="str" cm="1">
        <f t="array" ref="FO14">IF(OR(FO$1=0, $A14="", _xlfn.XLOOKUP(FO$1, $Z$2:$Z$18, $AD$2:$AD$18, "")=""),"",SQRT((_xlfn.XLOOKUP(FO$1,$Z$2:$Z$18,$AA$2:$AA$18)-$T14)^2+(_xlfn.XLOOKUP(FO$1,$Z$2:$Z$18,$AB$2:$AB$18)-$U14)^2+(_xlfn.XLOOKUP(FO$1,$Z$2:$Z$18,$AC$2:$AC$18-$V14)^2)))</f>
        <v/>
      </c>
      <c r="FP14" s="99"/>
      <c r="FQ14" s="99"/>
      <c r="FR14" s="100">
        <f>IFERROR(-ABS(10*LOG10(($R14/(4*PI()*CONVERT(EL14,"ft","m")^2)))),0)</f>
        <v>-43.768024251276422</v>
      </c>
      <c r="FS14" s="109">
        <f>IFERROR(-ABS(10*LOG10(($R14/(4*PI()*CONVERT(EM14,"ft","m")^2)))),0)</f>
        <v>-39.577921442126105</v>
      </c>
      <c r="FT14" s="109">
        <f>IFERROR(-ABS(10*LOG10(($R14/(4*PI()*CONVERT(EN14,"ft","m")^2)))),0)</f>
        <v>-35.786212503064036</v>
      </c>
      <c r="FU14" s="109">
        <f>IFERROR(-ABS(10*LOG10(($R14/(4*PI()*CONVERT(EO14,"ft","m")^2)))),0)</f>
        <v>-37.923634464498747</v>
      </c>
      <c r="FV14" s="109">
        <f>IFERROR(-ABS(10*LOG10(($R14/(4*PI()*CONVERT(EP14,"ft","m")^2)))),0)</f>
        <v>-42.022676008466853</v>
      </c>
      <c r="FW14" s="109">
        <f>IFERROR(-ABS(10*LOG10(($R14/(4*PI()*CONVERT(EQ14,"ft","m")^2)))),0)</f>
        <v>-42.839927670524496</v>
      </c>
      <c r="FX14" s="109">
        <f>IFERROR(-ABS(10*LOG10(($R14/(4*PI()*CONVERT(ER14,"ft","m")^2)))),0)</f>
        <v>-42.839927670524496</v>
      </c>
      <c r="FY14" s="109">
        <f>IFERROR(-ABS(10*LOG10(($R14/(4*PI()*CONVERT(ES14,"ft","m")^2)))),0)</f>
        <v>0</v>
      </c>
      <c r="FZ14" s="110">
        <f>IFERROR(-ABS(10*LOG10(($R14/(4*PI()*CONVERT(ET14,"ft","m")^2)))),0)</f>
        <v>0</v>
      </c>
      <c r="GA14" s="110">
        <f>IFERROR(-ABS(10*LOG10(($R14/(4*PI()*CONVERT(EU14,"ft","m")^2)))),0)</f>
        <v>0</v>
      </c>
      <c r="GB14" s="110">
        <f>IFERROR(-ABS(10*LOG10(($R14/(4*PI()*CONVERT(EV14,"ft","m")^2)))),0)</f>
        <v>0</v>
      </c>
      <c r="GC14" s="110">
        <f>IFERROR(-ABS(10*LOG10(($R14/(4*PI()*CONVERT(EW14,"ft","m")^2)))),0)</f>
        <v>0</v>
      </c>
      <c r="GD14" s="110">
        <f>IFERROR(-ABS(10*LOG10(($R14/(4*PI()*CONVERT(EX14,"ft","m")^2)))),0)</f>
        <v>0</v>
      </c>
      <c r="GE14" s="110">
        <f>IFERROR(-ABS(10*LOG10(($R14/(4*PI()*CONVERT(EY14,"ft","m")^2)))),0)</f>
        <v>0</v>
      </c>
      <c r="GF14" s="111">
        <f>IFERROR(-ABS(10*LOG10(($R14/(4*PI()*CONVERT(EZ14,"ft","m")^2)))),0)</f>
        <v>0</v>
      </c>
      <c r="GG14" s="100">
        <f>IFERROR(-ABS(10*LOG10(($R14/(4*PI()*CONVERT(FA14,"ft","m")^2)))),0)</f>
        <v>0</v>
      </c>
      <c r="GH14" s="109">
        <f>IFERROR(-ABS(10*LOG10(($R14/(4*PI()*CONVERT(FB14,"ft","m")^2)))),0)</f>
        <v>0</v>
      </c>
      <c r="GI14" s="109">
        <f>IFERROR(-ABS(10*LOG10(($R14/(4*PI()*CONVERT(FC14,"ft","m")^2)))),0)</f>
        <v>0</v>
      </c>
      <c r="GJ14" s="109">
        <f>IFERROR(-ABS(10*LOG10(($R14/(4*PI()*CONVERT(FD14,"ft","m")^2)))),0)</f>
        <v>0</v>
      </c>
      <c r="GK14" s="109">
        <f>IFERROR(-ABS(10*LOG10(($R14/(4*PI()*CONVERT(FE14,"ft","m")^2)))),0)</f>
        <v>0</v>
      </c>
      <c r="GL14" s="109">
        <f>IFERROR(-ABS(10*LOG10(($R14/(4*PI()*CONVERT(FF14,"ft","m")^2)))),0)</f>
        <v>0</v>
      </c>
      <c r="GM14" s="109">
        <f>IFERROR(-ABS(10*LOG10(($R14/(4*PI()*CONVERT(FG14,"ft","m")^2)))),0)</f>
        <v>0</v>
      </c>
      <c r="GN14" s="109">
        <f>IFERROR(-ABS(10*LOG10(($R14/(4*PI()*CONVERT(FH14,"ft","m")^2)))),0)</f>
        <v>0</v>
      </c>
      <c r="GO14" s="110">
        <f>IFERROR(-ABS(10*LOG10(($R14/(4*PI()*CONVERT(FI14,"ft","m")^2)))),0)</f>
        <v>0</v>
      </c>
      <c r="GP14" s="110">
        <f>IFERROR(-ABS(10*LOG10(($R14/(4*PI()*CONVERT(FJ14,"ft","m")^2)))),0)</f>
        <v>0</v>
      </c>
      <c r="GQ14" s="110">
        <f>IFERROR(-ABS(10*LOG10(($R14/(4*PI()*CONVERT(FK14,"ft","m")^2)))),0)</f>
        <v>0</v>
      </c>
      <c r="GR14" s="110">
        <f>IFERROR(-ABS(10*LOG10(($R14/(4*PI()*CONVERT(FL14,"ft","m")^2)))),0)</f>
        <v>0</v>
      </c>
      <c r="GS14" s="110">
        <f>IFERROR(-ABS(10*LOG10(($R14/(4*PI()*CONVERT(FM14,"ft","m")^2)))),0)</f>
        <v>0</v>
      </c>
      <c r="GT14" s="110">
        <f>IFERROR(-ABS(10*LOG10(($R14/(4*PI()*CONVERT(FN14,"ft","m")^2)))),0)</f>
        <v>0</v>
      </c>
      <c r="GU14" s="111">
        <f>IFERROR(-ABS(10*LOG10(($R14/(4*PI()*CONVERT(FO14,"ft","m")^2)))),0)</f>
        <v>0</v>
      </c>
      <c r="GW14" s="99"/>
      <c r="GX14" s="151" cm="1">
        <f t="array" ref="GX14">_xlfn.IFS(GX$1= 0,"", NOT(ISBLANK(CA14)), 0, ISBLANK(CA14), $Q14-$S14+FR14-AU14-DG14)</f>
        <v>0</v>
      </c>
      <c r="GY14" s="152" cm="1">
        <f t="array" ref="GY14">_xlfn.IFS(GY$1= 0,"", NOT(ISBLANK(CB14)), 0, ISBLANK(CB14), $Q14-$S14+FS14-AV14-DH14)</f>
        <v>33.442678471153521</v>
      </c>
      <c r="GZ14" s="152" cm="1">
        <f t="array" ref="GZ14">_xlfn.IFS(GZ$1= 0,"", NOT(ISBLANK(CC14)), 0, ISBLANK(CC14), $Q14-$S14+FT14-AW14-DI14)</f>
        <v>0</v>
      </c>
      <c r="HA14" s="152" cm="1">
        <f t="array" ref="HA14">_xlfn.IFS(HA$1= 0,"", NOT(ISBLANK(CD14)), 0, ISBLANK(CD14), $Q14-$S14+FU14-AX14-DJ14)</f>
        <v>0</v>
      </c>
      <c r="HB14" s="152" cm="1">
        <f t="array" ref="HB14">_xlfn.IFS(HB$1= 0,"", NOT(ISBLANK(CE14)), 0, ISBLANK(CE14), $Q14-$S14+FV14-AY14-DK14)</f>
        <v>0</v>
      </c>
      <c r="HC14" s="152" cm="1">
        <f t="array" ref="HC14">_xlfn.IFS(HC$1= 0,"", NOT(ISBLANK(CF14)), 0, ISBLANK(CF14), $Q14-$S14+FW14-AZ14-DL14)</f>
        <v>0</v>
      </c>
      <c r="HD14" s="152" cm="1">
        <f t="array" ref="HD14">_xlfn.IFS(HD$1= 0,"", NOT(ISBLANK(CG14)), 0, ISBLANK(CG14), $Q14-$S14+FX14-BA14-DM14)</f>
        <v>36.180672242755129</v>
      </c>
      <c r="HE14" s="152" t="str" cm="1">
        <f t="array" ref="HE14">_xlfn.IFS(HE$1= 0,"", NOT(ISBLANK(CH14)), 0, ISBLANK(CH14), $Q14-$S14+FY14-BB14-DN14)</f>
        <v/>
      </c>
      <c r="HF14" s="152" t="str" cm="1">
        <f t="array" ref="HF14">_xlfn.IFS(HF$1= 0,"", NOT(ISBLANK(CI14)), 0, ISBLANK(CI14), $Q14-$S14+FZ14-BC14-DO14)</f>
        <v/>
      </c>
      <c r="HG14" s="152" t="str" cm="1">
        <f t="array" ref="HG14">_xlfn.IFS(HG$1= 0,"", NOT(ISBLANK(CJ14)), 0, ISBLANK(CJ14), $Q14-$S14+GA14-BD14-DP14)</f>
        <v/>
      </c>
      <c r="HH14" s="152" t="str" cm="1">
        <f t="array" ref="HH14">_xlfn.IFS(HH$1= 0,"", NOT(ISBLANK(CK14)), 0, ISBLANK(CK14), $Q14-$S14+GB14-BE14-DQ14)</f>
        <v/>
      </c>
      <c r="HI14" s="152" t="str" cm="1">
        <f t="array" ref="HI14">_xlfn.IFS(HI$1= 0,"", NOT(ISBLANK(CL14)), 0, ISBLANK(CL14), $Q14-$S14+GC14-BF14-DR14)</f>
        <v/>
      </c>
      <c r="HJ14" s="152" t="str" cm="1">
        <f t="array" ref="HJ14">_xlfn.IFS(HJ$1= 0,"", NOT(ISBLANK(CM14)), 0, ISBLANK(CM14), $Q14-$S14+GD14-BG14-DS14)</f>
        <v/>
      </c>
      <c r="HK14" s="152" t="str" cm="1">
        <f t="array" ref="HK14">_xlfn.IFS(HK$1= 0,"", NOT(ISBLANK(CN14)), 0, ISBLANK(CN14), $Q14-$S14+GE14-BH14-DT14)</f>
        <v/>
      </c>
      <c r="HL14" s="153" t="str" cm="1">
        <f t="array" ref="HL14">_xlfn.IFS(HL$1= 0,"", NOT(ISBLANK(CO14)), 0, ISBLANK(CO14), $Q14-$S14+GF14-BI14-DU14)</f>
        <v/>
      </c>
      <c r="HM14" s="153" t="str" cm="1">
        <f t="array" ref="HM14">_xlfn.IFS(HM$1= 0,"", NOT(ISBLANK(DE14)), 0, ISBLANK(DE14), $Q14-$S14+IC14-BY14-#REF!)</f>
        <v/>
      </c>
      <c r="HN14" s="153" t="e" cm="1">
        <f t="array" ref="HN14">_xlfn.IFS(HN$1= 0,"", NOT(ISBLANK(DF14)), 0, ISBLANK(DF14), $Q14-$S14+ID14-BZ14-#REF!)</f>
        <v>#VALUE!</v>
      </c>
      <c r="HO14" s="153" t="e" cm="1">
        <f t="array" ref="HO14">_xlfn.IFS(HO$1= 0,"", NOT(ISBLANK(DG14)), 0, ISBLANK(DG14), $Q14-$S14+IE14-CA14-#REF!)</f>
        <v>#VALUE!</v>
      </c>
      <c r="HP14" s="153" t="e" cm="1">
        <f t="array" ref="HP14">_xlfn.IFS(HP$1= 0,"", NOT(ISBLANK(DH14)), 0, ISBLANK(DH14), $Q14-$S14+IF14-CB14-#REF!)</f>
        <v>#REF!</v>
      </c>
      <c r="HQ14" s="153" cm="1">
        <f t="array" ref="HQ14">_xlfn.IFS(HQ$1= 0,"", NOT(ISBLANK(DI14)), 0, ISBLANK(DI14), $Q14-$S14+IG14-CC14-#REF!)</f>
        <v>0</v>
      </c>
      <c r="HR14" s="153" t="e" cm="1">
        <f t="array" ref="HR14">_xlfn.IFS(HR$1= 0,"", NOT(ISBLANK(DJ14)), 0, ISBLANK(DJ14), $Q14-$S14+IH14-CD14-EK14)</f>
        <v>#VALUE!</v>
      </c>
      <c r="HS14" s="153" t="e" cm="1">
        <f t="array" ref="HS14">_xlfn.IFS(HS$1= 0,"", NOT(ISBLANK(DK14)), 0, ISBLANK(DK14), $Q14-$S14+II14-CE14-EL14)</f>
        <v>#VALUE!</v>
      </c>
      <c r="HT14" s="153" t="e" cm="1">
        <f t="array" ref="HT14">_xlfn.IFS(HT$1= 0,"", NOT(ISBLANK(DL14)), 0, ISBLANK(DL14), $Q14-$S14+GV14-CF14-EM14)</f>
        <v>#VALUE!</v>
      </c>
      <c r="HU14" s="153" cm="1">
        <f t="array" ref="HU14">_xlfn.IFS(HU$1= 0,"", NOT(ISBLANK(DM14)), 0, ISBLANK(DM14), $Q14-$S14+GW14-CG14-EN14)</f>
        <v>-1.5554045793731461</v>
      </c>
      <c r="HV14" s="153" t="str" cm="1">
        <f t="array" ref="HV14">_xlfn.IFS(HV$1= 0,"", NOT(ISBLANK(DN14)), 0, ISBLANK(DN14), $Q14-$S14+GX14-CH14-EO14)</f>
        <v/>
      </c>
      <c r="HW14" s="153" t="str" cm="1">
        <f t="array" ref="HW14">_xlfn.IFS(HW$1= 0,"", NOT(ISBLANK(DO14)), 0, ISBLANK(DO14), $Q14-$S14+GY14-CI14-EP14)</f>
        <v/>
      </c>
      <c r="HX14" s="153" t="str" cm="1">
        <f t="array" ref="HX14">_xlfn.IFS(HX$1= 0,"", NOT(ISBLANK(DP14)), 0, ISBLANK(DP14), $Q14-$S14+GZ14-CJ14-EQ14)</f>
        <v/>
      </c>
      <c r="HY14" s="153" t="str" cm="1">
        <f t="array" ref="HY14">_xlfn.IFS(HY$1= 0,"", NOT(ISBLANK(DQ14)), 0, ISBLANK(DQ14), $Q14-$S14+HA14-CK14-ER14)</f>
        <v/>
      </c>
      <c r="HZ14" s="153" t="str" cm="1">
        <f t="array" ref="HZ14">_xlfn.IFS(HZ$1= 0,"", NOT(ISBLANK(DR14)), 0, ISBLANK(DR14), $Q14-$S14+HB14-CL14-ES14)</f>
        <v/>
      </c>
      <c r="IA14" s="153" t="str" cm="1">
        <f t="array" ref="IA14">_xlfn.IFS(IA$1= 0,"", NOT(ISBLANK(DS14)), 0, ISBLANK(DS14), $Q14-$S14+HC14-CM14-ET14)</f>
        <v/>
      </c>
      <c r="IC14" s="99"/>
      <c r="ID14" s="39" t="s">
        <v>45</v>
      </c>
      <c r="IE14" s="118">
        <f>SQRT((IE21-IH5)^2+(IE10)^2)</f>
        <v>45.139889768619959</v>
      </c>
      <c r="IF14" s="11"/>
      <c r="IG14" s="11" t="s">
        <v>46</v>
      </c>
      <c r="IH14" s="11" t="s">
        <v>47</v>
      </c>
      <c r="II14" s="99"/>
    </row>
    <row r="15" spans="1:246" ht="17.25" customHeight="1" thickBot="1" x14ac:dyDescent="0.35">
      <c r="A15" s="144">
        <v>2</v>
      </c>
      <c r="B15" s="106" t="s">
        <v>93</v>
      </c>
      <c r="C15" s="106" t="s">
        <v>92</v>
      </c>
      <c r="D15" s="107" t="s">
        <v>85</v>
      </c>
      <c r="E15" s="131" t="s">
        <v>235</v>
      </c>
      <c r="F15" s="137"/>
      <c r="G15" s="2"/>
      <c r="H15" s="2"/>
      <c r="I15" s="2"/>
      <c r="J15" s="2"/>
      <c r="K15" s="2"/>
      <c r="L15" s="2"/>
      <c r="M15" s="140"/>
      <c r="N15" s="137">
        <v>58</v>
      </c>
      <c r="O15" s="138">
        <v>5</v>
      </c>
      <c r="P15" s="133">
        <v>1</v>
      </c>
      <c r="Q15" s="94">
        <f t="shared" si="3"/>
        <v>76.010299956639813</v>
      </c>
      <c r="R15" s="1">
        <v>2</v>
      </c>
      <c r="S15" s="1"/>
      <c r="T15" s="2">
        <v>143.32</v>
      </c>
      <c r="U15" s="2">
        <v>101.28</v>
      </c>
      <c r="V15" s="82">
        <f t="shared" si="2"/>
        <v>74</v>
      </c>
      <c r="W15" s="59">
        <v>70</v>
      </c>
      <c r="X15" s="108">
        <v>4</v>
      </c>
      <c r="Z15" s="5"/>
      <c r="AA15" s="2"/>
      <c r="AB15" s="2"/>
      <c r="AC15" s="61"/>
      <c r="AD15" s="158"/>
      <c r="AE15" s="155" t="str">
        <v/>
      </c>
      <c r="AF15" s="61"/>
      <c r="AL15" s="85" t="s">
        <v>120</v>
      </c>
      <c r="AM15" s="84">
        <v>176.77</v>
      </c>
      <c r="AN15" s="42">
        <v>127.38</v>
      </c>
      <c r="AO15" s="80">
        <v>75.400000000000006</v>
      </c>
      <c r="AP15" s="42">
        <v>173.91</v>
      </c>
      <c r="AQ15" s="42">
        <v>142.34</v>
      </c>
      <c r="AR15" s="43">
        <v>75.400000000000006</v>
      </c>
      <c r="AT15" s="99"/>
      <c r="AU15" s="105"/>
      <c r="AV15" s="105">
        <v>6</v>
      </c>
      <c r="AW15" s="105">
        <v>8</v>
      </c>
      <c r="AX15" s="105">
        <v>12</v>
      </c>
      <c r="AY15" s="105">
        <v>11</v>
      </c>
      <c r="AZ15" s="105">
        <v>8</v>
      </c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>
        <v>11.1</v>
      </c>
      <c r="BL15" s="105">
        <v>11.8</v>
      </c>
      <c r="BM15" s="105">
        <v>12.5</v>
      </c>
      <c r="BN15" s="105">
        <v>13.2</v>
      </c>
      <c r="BO15" s="105">
        <v>13.9</v>
      </c>
      <c r="BP15" s="105"/>
      <c r="BQ15" s="105"/>
      <c r="BR15" s="105"/>
      <c r="BS15" s="105"/>
      <c r="BT15" s="105"/>
      <c r="BU15" s="105"/>
      <c r="BV15" s="105"/>
      <c r="BW15" s="105"/>
      <c r="BX15" s="105"/>
      <c r="BZ15" s="99"/>
      <c r="CA15" s="105" t="s">
        <v>32</v>
      </c>
      <c r="CB15" s="105"/>
      <c r="CC15" s="105" t="s">
        <v>32</v>
      </c>
      <c r="CD15" s="105" t="s">
        <v>32</v>
      </c>
      <c r="CE15" s="105" t="s">
        <v>32</v>
      </c>
      <c r="CF15" s="105" t="s">
        <v>32</v>
      </c>
      <c r="CG15" s="105"/>
      <c r="CH15" s="105"/>
      <c r="CI15" s="105"/>
      <c r="CJ15" s="105"/>
      <c r="CK15" s="105"/>
      <c r="CL15" s="105"/>
      <c r="CM15" s="105"/>
      <c r="CN15" s="105"/>
      <c r="CO15" s="105"/>
      <c r="CP15" s="105" t="s">
        <v>32</v>
      </c>
      <c r="CQ15" s="105"/>
      <c r="CR15" s="105" t="s">
        <v>32</v>
      </c>
      <c r="CS15" s="105" t="s">
        <v>32</v>
      </c>
      <c r="CT15" s="105" t="s">
        <v>32</v>
      </c>
      <c r="CU15" s="105" t="s">
        <v>32</v>
      </c>
      <c r="CV15" s="105"/>
      <c r="CW15" s="105"/>
      <c r="CX15" s="105"/>
      <c r="CY15" s="105"/>
      <c r="CZ15" s="105"/>
      <c r="DA15" s="105"/>
      <c r="DB15" s="105"/>
      <c r="DC15" s="105"/>
      <c r="DD15" s="105"/>
      <c r="DE15" s="99"/>
      <c r="DF15" s="99"/>
      <c r="DG15" s="105"/>
      <c r="DH15" s="105"/>
      <c r="DI15" s="105"/>
      <c r="DJ15" s="105"/>
      <c r="DK15" s="105"/>
      <c r="DL15" s="105"/>
      <c r="DM15" s="105"/>
      <c r="DN15" s="105"/>
      <c r="DO15" s="105"/>
      <c r="DP15" s="105"/>
      <c r="DQ15" s="105"/>
      <c r="DR15" s="105"/>
      <c r="DS15" s="105"/>
      <c r="DT15" s="105"/>
      <c r="DU15" s="105"/>
      <c r="DV15" s="105"/>
      <c r="DW15" s="105"/>
      <c r="DX15" s="105"/>
      <c r="DY15" s="105"/>
      <c r="DZ15" s="105"/>
      <c r="EA15" s="105"/>
      <c r="EB15" s="105"/>
      <c r="EC15" s="105"/>
      <c r="ED15" s="105"/>
      <c r="EE15" s="105"/>
      <c r="EF15" s="105"/>
      <c r="EG15" s="105"/>
      <c r="EH15" s="105"/>
      <c r="EI15" s="105"/>
      <c r="EJ15" s="105"/>
      <c r="EL15" s="146" cm="1">
        <f t="array" ref="EL15">IF(OR(EL$1=0, $A15="", _xlfn.XLOOKUP(EL$1, $Z$2:$Z$18, $AD$2:$AD$18, "")=""),"",SQRT((_xlfn.XLOOKUP(EL$1,$Z$2:$Z$18,$AA$2:$AA$18)-$T15)^2+(_xlfn.XLOOKUP(EL$1,$Z$2:$Z$18,$AB$2:$AB$18)-$U15)^2+(_xlfn.XLOOKUP(EL$1,$Z$2:$Z$18,$AC$2:$AC$18-$V15)^2)))</f>
        <v>190.45802897226463</v>
      </c>
      <c r="EM15" s="96" cm="1">
        <f t="array" ref="EM15">IF(OR(EM$1=0, $A15="", _xlfn.XLOOKUP(EM$1, $Z$2:$Z$18, $AD$2:$AD$18, "")=""),"",SQRT((_xlfn.XLOOKUP(EM$1,$Z$2:$Z$18,$AA$2:$AA$18)-$T15)^2+(_xlfn.XLOOKUP(EM$1,$Z$2:$Z$18,$AB$2:$AB$18)-$U15)^2+(_xlfn.XLOOKUP(EM$1,$Z$2:$Z$18,$AC$2:$AC$18-$V15)^2)))</f>
        <v>111.5124979542652</v>
      </c>
      <c r="EN15" s="96" cm="1">
        <f t="array" ref="EN15">IF(OR(EN$1=0, $A15="", _xlfn.XLOOKUP(EN$1, $Z$2:$Z$18, $AD$2:$AD$18, "")=""),"",SQRT((_xlfn.XLOOKUP(EN$1,$Z$2:$Z$18,$AA$2:$AA$18)-$T15)^2+(_xlfn.XLOOKUP(EN$1,$Z$2:$Z$18,$AB$2:$AB$18)-$U15)^2+(_xlfn.XLOOKUP(EN$1,$Z$2:$Z$18,$AC$2:$AC$18-$V15)^2)))</f>
        <v>70.759523034005809</v>
      </c>
      <c r="EO15" s="96" cm="1">
        <f t="array" ref="EO15">IF(OR(EO$1=0, $A15="", _xlfn.XLOOKUP(EO$1, $Z$2:$Z$18, $AD$2:$AD$18, "")=""),"",SQRT((_xlfn.XLOOKUP(EO$1,$Z$2:$Z$18,$AA$2:$AA$18)-$T15)^2+(_xlfn.XLOOKUP(EO$1,$Z$2:$Z$18,$AB$2:$AB$18)-$U15)^2+(_xlfn.XLOOKUP(EO$1,$Z$2:$Z$18,$AC$2:$AC$18-$V15)^2)))</f>
        <v>108.77731610956394</v>
      </c>
      <c r="EP15" s="96" cm="1">
        <f t="array" ref="EP15">IF(OR(EP$1=0, $A15="", _xlfn.XLOOKUP(EP$1, $Z$2:$Z$18, $AD$2:$AD$18, "")=""),"",SQRT((_xlfn.XLOOKUP(EP$1,$Z$2:$Z$18,$AA$2:$AA$18)-$T15)^2+(_xlfn.XLOOKUP(EP$1,$Z$2:$Z$18,$AB$2:$AB$18)-$U15)^2+(_xlfn.XLOOKUP(EP$1,$Z$2:$Z$18,$AC$2:$AC$18-$V15)^2)))</f>
        <v>177.45169624435832</v>
      </c>
      <c r="EQ15" s="96" cm="1">
        <f t="array" ref="EQ15">IF(OR(EQ$1=0, $A15="", _xlfn.XLOOKUP(EQ$1, $Z$2:$Z$18, $AD$2:$AD$18, "")=""),"",SQRT((_xlfn.XLOOKUP(EQ$1,$Z$2:$Z$18,$AA$2:$AA$18)-$T15)^2+(_xlfn.XLOOKUP(EQ$1,$Z$2:$Z$18,$AB$2:$AB$18)-$U15)^2+(_xlfn.XLOOKUP(EQ$1,$Z$2:$Z$18,$AC$2:$AC$18-$V15)^2)))</f>
        <v>173.70299536853128</v>
      </c>
      <c r="ER15" s="96" cm="1">
        <f t="array" ref="ER15">IF(OR(ER$1=0, $A15="", _xlfn.XLOOKUP(ER$1, $Z$2:$Z$18, $AD$2:$AD$18, "")=""),"",SQRT((_xlfn.XLOOKUP(ER$1,$Z$2:$Z$18,$AA$2:$AA$18)-$T15)^2+(_xlfn.XLOOKUP(ER$1,$Z$2:$Z$18,$AB$2:$AB$18)-$U15)^2+(_xlfn.XLOOKUP(ER$1,$Z$2:$Z$18,$AC$2:$AC$18-$V15)^2)))</f>
        <v>173.70299536853128</v>
      </c>
      <c r="ES15" s="96" t="str" cm="1">
        <f t="array" ref="ES15">IF(OR(ES$1=0, $A15="", _xlfn.XLOOKUP(ES$1, $Z$2:$Z$18, $AD$2:$AD$18, "")=""),"",SQRT((_xlfn.XLOOKUP(ES$1,$Z$2:$Z$18,$AA$2:$AA$18)-$T15)^2+(_xlfn.XLOOKUP(ES$1,$Z$2:$Z$18,$AB$2:$AB$18)-$U15)^2+(_xlfn.XLOOKUP(ES$1,$Z$2:$Z$18,$AC$2:$AC$18-$V15)^2)))</f>
        <v/>
      </c>
      <c r="ET15" s="97" t="str" cm="1">
        <f t="array" ref="ET15">IF(OR(ET$1=0, $A15="", _xlfn.XLOOKUP(ET$1, $Z$2:$Z$18, $AD$2:$AD$18, "")=""),"",SQRT((_xlfn.XLOOKUP(ET$1,$Z$2:$Z$18,$AA$2:$AA$18)-$T15)^2+(_xlfn.XLOOKUP(ET$1,$Z$2:$Z$18,$AB$2:$AB$18)-$U15)^2+(_xlfn.XLOOKUP(ET$1,$Z$2:$Z$18,$AC$2:$AC$18-$V15)^2)))</f>
        <v/>
      </c>
      <c r="EU15" s="97" t="str" cm="1">
        <f t="array" ref="EU15">IF(OR(EU$1=0, $A15="", _xlfn.XLOOKUP(EU$1, $Z$2:$Z$18, $AD$2:$AD$18, "")=""),"",SQRT((_xlfn.XLOOKUP(EU$1,$Z$2:$Z$18,$AA$2:$AA$18)-$T15)^2+(_xlfn.XLOOKUP(EU$1,$Z$2:$Z$18,$AB$2:$AB$18)-$U15)^2+(_xlfn.XLOOKUP(EU$1,$Z$2:$Z$18,$AC$2:$AC$18-$V15)^2)))</f>
        <v/>
      </c>
      <c r="EV15" s="97" t="str" cm="1">
        <f t="array" ref="EV15">IF(OR(EV$1=0, $A15="", _xlfn.XLOOKUP(EV$1, $Z$2:$Z$18, $AD$2:$AD$18, "")=""),"",SQRT((_xlfn.XLOOKUP(EV$1,$Z$2:$Z$18,$AA$2:$AA$18)-$T15)^2+(_xlfn.XLOOKUP(EV$1,$Z$2:$Z$18,$AB$2:$AB$18)-$U15)^2+(_xlfn.XLOOKUP(EV$1,$Z$2:$Z$18,$AC$2:$AC$18-$V15)^2)))</f>
        <v/>
      </c>
      <c r="EW15" s="97" t="str" cm="1">
        <f t="array" ref="EW15">IF(OR(EW$1=0, $A15="", _xlfn.XLOOKUP(EW$1, $Z$2:$Z$18, $AD$2:$AD$18, "")=""),"",SQRT((_xlfn.XLOOKUP(EW$1,$Z$2:$Z$18,$AA$2:$AA$18)-$T15)^2+(_xlfn.XLOOKUP(EW$1,$Z$2:$Z$18,$AB$2:$AB$18)-$U15)^2+(_xlfn.XLOOKUP(EW$1,$Z$2:$Z$18,$AC$2:$AC$18-$V15)^2)))</f>
        <v/>
      </c>
      <c r="EX15" s="97" t="str" cm="1">
        <f t="array" ref="EX15">IF(OR(EX$1=0, $A15="", _xlfn.XLOOKUP(EX$1, $Z$2:$Z$18, $AD$2:$AD$18, "")=""),"",SQRT((_xlfn.XLOOKUP(EX$1,$Z$2:$Z$18,$AA$2:$AA$18)-$T15)^2+(_xlfn.XLOOKUP(EX$1,$Z$2:$Z$18,$AB$2:$AB$18)-$U15)^2+(_xlfn.XLOOKUP(EX$1,$Z$2:$Z$18,$AC$2:$AC$18-$V15)^2)))</f>
        <v/>
      </c>
      <c r="EY15" s="97" t="str" cm="1">
        <f t="array" ref="EY15">IF(OR(EY$1=0, $A15="", _xlfn.XLOOKUP(EY$1, $Z$2:$Z$18, $AD$2:$AD$18, "")=""),"",SQRT((_xlfn.XLOOKUP(EY$1,$Z$2:$Z$18,$AA$2:$AA$18)-$T15)^2+(_xlfn.XLOOKUP(EY$1,$Z$2:$Z$18,$AB$2:$AB$18)-$U15)^2+(_xlfn.XLOOKUP(EY$1,$Z$2:$Z$18,$AC$2:$AC$18-$V15)^2)))</f>
        <v/>
      </c>
      <c r="EZ15" s="98" t="str" cm="1">
        <f t="array" ref="EZ15">IF(OR(EZ$1=0, $A15="", _xlfn.XLOOKUP(EZ$1, $Z$2:$Z$18, $AD$2:$AD$18, "")=""),"",SQRT((_xlfn.XLOOKUP(EZ$1,$Z$2:$Z$18,$AA$2:$AA$18)-$T15)^2+(_xlfn.XLOOKUP(EZ$1,$Z$2:$Z$18,$AB$2:$AB$18)-$U15)^2+(_xlfn.XLOOKUP(EZ$1,$Z$2:$Z$18,$AC$2:$AC$18-$V15)^2)))</f>
        <v/>
      </c>
      <c r="FA15" s="146" t="str" cm="1">
        <f t="array" ref="FA15">IF(OR(FA$1=0, $A15="", _xlfn.XLOOKUP(FA$1, $Z$2:$Z$18, $AD$2:$AD$18, "")=""),"",SQRT((_xlfn.XLOOKUP(FA$1,$Z$2:$Z$18,$AA$2:$AA$18)-$T15)^2+(_xlfn.XLOOKUP(FA$1,$Z$2:$Z$18,$AB$2:$AB$18)-$U15)^2+(_xlfn.XLOOKUP(FA$1,$Z$2:$Z$18,$AC$2:$AC$18-$V15)^2)))</f>
        <v/>
      </c>
      <c r="FB15" s="96" t="str" cm="1">
        <f t="array" ref="FB15">IF(OR(FB$1=0, $A15="", _xlfn.XLOOKUP(FB$1, $Z$2:$Z$18, $AD$2:$AD$18, "")=""),"",SQRT((_xlfn.XLOOKUP(FB$1,$Z$2:$Z$18,$AA$2:$AA$18)-$T15)^2+(_xlfn.XLOOKUP(FB$1,$Z$2:$Z$18,$AB$2:$AB$18)-$U15)^2+(_xlfn.XLOOKUP(FB$1,$Z$2:$Z$18,$AC$2:$AC$18-$V15)^2)))</f>
        <v/>
      </c>
      <c r="FC15" s="96" t="str" cm="1">
        <f t="array" ref="FC15">IF(OR(FC$1=0, $A15="", _xlfn.XLOOKUP(FC$1, $Z$2:$Z$18, $AD$2:$AD$18, "")=""),"",SQRT((_xlfn.XLOOKUP(FC$1,$Z$2:$Z$18,$AA$2:$AA$18)-$T15)^2+(_xlfn.XLOOKUP(FC$1,$Z$2:$Z$18,$AB$2:$AB$18)-$U15)^2+(_xlfn.XLOOKUP(FC$1,$Z$2:$Z$18,$AC$2:$AC$18-$V15)^2)))</f>
        <v/>
      </c>
      <c r="FD15" s="96" t="str" cm="1">
        <f t="array" ref="FD15">IF(OR(FD$1=0, $A15="", _xlfn.XLOOKUP(FD$1, $Z$2:$Z$18, $AD$2:$AD$18, "")=""),"",SQRT((_xlfn.XLOOKUP(FD$1,$Z$2:$Z$18,$AA$2:$AA$18)-$T15)^2+(_xlfn.XLOOKUP(FD$1,$Z$2:$Z$18,$AB$2:$AB$18)-$U15)^2+(_xlfn.XLOOKUP(FD$1,$Z$2:$Z$18,$AC$2:$AC$18-$V15)^2)))</f>
        <v/>
      </c>
      <c r="FE15" s="96" t="str" cm="1">
        <f t="array" ref="FE15">IF(OR(FE$1=0, $A15="", _xlfn.XLOOKUP(FE$1, $Z$2:$Z$18, $AD$2:$AD$18, "")=""),"",SQRT((_xlfn.XLOOKUP(FE$1,$Z$2:$Z$18,$AA$2:$AA$18)-$T15)^2+(_xlfn.XLOOKUP(FE$1,$Z$2:$Z$18,$AB$2:$AB$18)-$U15)^2+(_xlfn.XLOOKUP(FE$1,$Z$2:$Z$18,$AC$2:$AC$18-$V15)^2)))</f>
        <v/>
      </c>
      <c r="FF15" s="96" t="str" cm="1">
        <f t="array" ref="FF15">IF(OR(FF$1=0, $A15="", _xlfn.XLOOKUP(FF$1, $Z$2:$Z$18, $AD$2:$AD$18, "")=""),"",SQRT((_xlfn.XLOOKUP(FF$1,$Z$2:$Z$18,$AA$2:$AA$18)-$T15)^2+(_xlfn.XLOOKUP(FF$1,$Z$2:$Z$18,$AB$2:$AB$18)-$U15)^2+(_xlfn.XLOOKUP(FF$1,$Z$2:$Z$18,$AC$2:$AC$18-$V15)^2)))</f>
        <v/>
      </c>
      <c r="FG15" s="96" t="str" cm="1">
        <f t="array" ref="FG15">IF(OR(FG$1=0, $A15="", _xlfn.XLOOKUP(FG$1, $Z$2:$Z$18, $AD$2:$AD$18, "")=""),"",SQRT((_xlfn.XLOOKUP(FG$1,$Z$2:$Z$18,$AA$2:$AA$18)-$T15)^2+(_xlfn.XLOOKUP(FG$1,$Z$2:$Z$18,$AB$2:$AB$18)-$U15)^2+(_xlfn.XLOOKUP(FG$1,$Z$2:$Z$18,$AC$2:$AC$18-$V15)^2)))</f>
        <v/>
      </c>
      <c r="FH15" s="96" t="str" cm="1">
        <f t="array" ref="FH15">IF(OR(FH$1=0, $A15="", _xlfn.XLOOKUP(FH$1, $Z$2:$Z$18, $AD$2:$AD$18, "")=""),"",SQRT((_xlfn.XLOOKUP(FH$1,$Z$2:$Z$18,$AA$2:$AA$18)-$T15)^2+(_xlfn.XLOOKUP(FH$1,$Z$2:$Z$18,$AB$2:$AB$18)-$U15)^2+(_xlfn.XLOOKUP(FH$1,$Z$2:$Z$18,$AC$2:$AC$18-$V15)^2)))</f>
        <v/>
      </c>
      <c r="FI15" s="97" t="str" cm="1">
        <f t="array" ref="FI15">IF(OR(FI$1=0, $A15="", _xlfn.XLOOKUP(FI$1, $Z$2:$Z$18, $AD$2:$AD$18, "")=""),"",SQRT((_xlfn.XLOOKUP(FI$1,$Z$2:$Z$18,$AA$2:$AA$18)-$T15)^2+(_xlfn.XLOOKUP(FI$1,$Z$2:$Z$18,$AB$2:$AB$18)-$U15)^2+(_xlfn.XLOOKUP(FI$1,$Z$2:$Z$18,$AC$2:$AC$18-$V15)^2)))</f>
        <v/>
      </c>
      <c r="FJ15" s="97" t="str" cm="1">
        <f t="array" ref="FJ15">IF(OR(FJ$1=0, $A15="", _xlfn.XLOOKUP(FJ$1, $Z$2:$Z$18, $AD$2:$AD$18, "")=""),"",SQRT((_xlfn.XLOOKUP(FJ$1,$Z$2:$Z$18,$AA$2:$AA$18)-$T15)^2+(_xlfn.XLOOKUP(FJ$1,$Z$2:$Z$18,$AB$2:$AB$18)-$U15)^2+(_xlfn.XLOOKUP(FJ$1,$Z$2:$Z$18,$AC$2:$AC$18-$V15)^2)))</f>
        <v/>
      </c>
      <c r="FK15" s="97" t="str" cm="1">
        <f t="array" ref="FK15">IF(OR(FK$1=0, $A15="", _xlfn.XLOOKUP(FK$1, $Z$2:$Z$18, $AD$2:$AD$18, "")=""),"",SQRT((_xlfn.XLOOKUP(FK$1,$Z$2:$Z$18,$AA$2:$AA$18)-$T15)^2+(_xlfn.XLOOKUP(FK$1,$Z$2:$Z$18,$AB$2:$AB$18)-$U15)^2+(_xlfn.XLOOKUP(FK$1,$Z$2:$Z$18,$AC$2:$AC$18-$V15)^2)))</f>
        <v/>
      </c>
      <c r="FL15" s="97" t="str" cm="1">
        <f t="array" ref="FL15">IF(OR(FL$1=0, $A15="", _xlfn.XLOOKUP(FL$1, $Z$2:$Z$18, $AD$2:$AD$18, "")=""),"",SQRT((_xlfn.XLOOKUP(FL$1,$Z$2:$Z$18,$AA$2:$AA$18)-$T15)^2+(_xlfn.XLOOKUP(FL$1,$Z$2:$Z$18,$AB$2:$AB$18)-$U15)^2+(_xlfn.XLOOKUP(FL$1,$Z$2:$Z$18,$AC$2:$AC$18-$V15)^2)))</f>
        <v/>
      </c>
      <c r="FM15" s="97" t="str" cm="1">
        <f t="array" ref="FM15">IF(OR(FM$1=0, $A15="", _xlfn.XLOOKUP(FM$1, $Z$2:$Z$18, $AD$2:$AD$18, "")=""),"",SQRT((_xlfn.XLOOKUP(FM$1,$Z$2:$Z$18,$AA$2:$AA$18)-$T15)^2+(_xlfn.XLOOKUP(FM$1,$Z$2:$Z$18,$AB$2:$AB$18)-$U15)^2+(_xlfn.XLOOKUP(FM$1,$Z$2:$Z$18,$AC$2:$AC$18-$V15)^2)))</f>
        <v/>
      </c>
      <c r="FN15" s="97" t="str" cm="1">
        <f t="array" ref="FN15">IF(OR(FN$1=0, $A15="", _xlfn.XLOOKUP(FN$1, $Z$2:$Z$18, $AD$2:$AD$18, "")=""),"",SQRT((_xlfn.XLOOKUP(FN$1,$Z$2:$Z$18,$AA$2:$AA$18)-$T15)^2+(_xlfn.XLOOKUP(FN$1,$Z$2:$Z$18,$AB$2:$AB$18)-$U15)^2+(_xlfn.XLOOKUP(FN$1,$Z$2:$Z$18,$AC$2:$AC$18-$V15)^2)))</f>
        <v/>
      </c>
      <c r="FO15" s="98" t="str" cm="1">
        <f t="array" ref="FO15">IF(OR(FO$1=0, $A15="", _xlfn.XLOOKUP(FO$1, $Z$2:$Z$18, $AD$2:$AD$18, "")=""),"",SQRT((_xlfn.XLOOKUP(FO$1,$Z$2:$Z$18,$AA$2:$AA$18)-$T15)^2+(_xlfn.XLOOKUP(FO$1,$Z$2:$Z$18,$AB$2:$AB$18)-$U15)^2+(_xlfn.XLOOKUP(FO$1,$Z$2:$Z$18,$AC$2:$AC$18-$V15)^2)))</f>
        <v/>
      </c>
      <c r="FP15" s="99"/>
      <c r="FQ15" s="99"/>
      <c r="FR15" s="100">
        <f>IFERROR(-ABS(10*LOG10(($R15/(4*PI()*CONVERT(EL15,"ft","m")^2)))),0)</f>
        <v>-43.258083648029597</v>
      </c>
      <c r="FS15" s="109">
        <f>IFERROR(-ABS(10*LOG10(($R15/(4*PI()*CONVERT(EM15,"ft","m")^2)))),0)</f>
        <v>-38.608568825135549</v>
      </c>
      <c r="FT15" s="109">
        <f>IFERROR(-ABS(10*LOG10(($R15/(4*PI()*CONVERT(EN15,"ft","m")^2)))),0)</f>
        <v>-34.657795873241383</v>
      </c>
      <c r="FU15" s="109">
        <f>IFERROR(-ABS(10*LOG10(($R15/(4*PI()*CONVERT(EO15,"ft","m")^2)))),0)</f>
        <v>-38.392864719991117</v>
      </c>
      <c r="FV15" s="109">
        <f>IFERROR(-ABS(10*LOG10(($R15/(4*PI()*CONVERT(EP15,"ft","m")^2)))),0)</f>
        <v>-42.643701038617472</v>
      </c>
      <c r="FW15" s="109">
        <f>IFERROR(-ABS(10*LOG10(($R15/(4*PI()*CONVERT(EQ15,"ft","m")^2)))),0)</f>
        <v>-42.458244088350845</v>
      </c>
      <c r="FX15" s="109">
        <f>IFERROR(-ABS(10*LOG10(($R15/(4*PI()*CONVERT(ER15,"ft","m")^2)))),0)</f>
        <v>-42.458244088350845</v>
      </c>
      <c r="FY15" s="109">
        <f>IFERROR(-ABS(10*LOG10(($R15/(4*PI()*CONVERT(ES15,"ft","m")^2)))),0)</f>
        <v>0</v>
      </c>
      <c r="FZ15" s="110">
        <f>IFERROR(-ABS(10*LOG10(($R15/(4*PI()*CONVERT(ET15,"ft","m")^2)))),0)</f>
        <v>0</v>
      </c>
      <c r="GA15" s="110">
        <f>IFERROR(-ABS(10*LOG10(($R15/(4*PI()*CONVERT(EU15,"ft","m")^2)))),0)</f>
        <v>0</v>
      </c>
      <c r="GB15" s="110">
        <f>IFERROR(-ABS(10*LOG10(($R15/(4*PI()*CONVERT(EV15,"ft","m")^2)))),0)</f>
        <v>0</v>
      </c>
      <c r="GC15" s="110">
        <f>IFERROR(-ABS(10*LOG10(($R15/(4*PI()*CONVERT(EW15,"ft","m")^2)))),0)</f>
        <v>0</v>
      </c>
      <c r="GD15" s="110">
        <f>IFERROR(-ABS(10*LOG10(($R15/(4*PI()*CONVERT(EX15,"ft","m")^2)))),0)</f>
        <v>0</v>
      </c>
      <c r="GE15" s="110">
        <f>IFERROR(-ABS(10*LOG10(($R15/(4*PI()*CONVERT(EY15,"ft","m")^2)))),0)</f>
        <v>0</v>
      </c>
      <c r="GF15" s="111">
        <f>IFERROR(-ABS(10*LOG10(($R15/(4*PI()*CONVERT(EZ15,"ft","m")^2)))),0)</f>
        <v>0</v>
      </c>
      <c r="GG15" s="100">
        <f>IFERROR(-ABS(10*LOG10(($R15/(4*PI()*CONVERT(FA15,"ft","m")^2)))),0)</f>
        <v>0</v>
      </c>
      <c r="GH15" s="109">
        <f>IFERROR(-ABS(10*LOG10(($R15/(4*PI()*CONVERT(FB15,"ft","m")^2)))),0)</f>
        <v>0</v>
      </c>
      <c r="GI15" s="109">
        <f>IFERROR(-ABS(10*LOG10(($R15/(4*PI()*CONVERT(FC15,"ft","m")^2)))),0)</f>
        <v>0</v>
      </c>
      <c r="GJ15" s="109">
        <f>IFERROR(-ABS(10*LOG10(($R15/(4*PI()*CONVERT(FD15,"ft","m")^2)))),0)</f>
        <v>0</v>
      </c>
      <c r="GK15" s="109">
        <f>IFERROR(-ABS(10*LOG10(($R15/(4*PI()*CONVERT(FE15,"ft","m")^2)))),0)</f>
        <v>0</v>
      </c>
      <c r="GL15" s="109">
        <f>IFERROR(-ABS(10*LOG10(($R15/(4*PI()*CONVERT(FF15,"ft","m")^2)))),0)</f>
        <v>0</v>
      </c>
      <c r="GM15" s="109">
        <f>IFERROR(-ABS(10*LOG10(($R15/(4*PI()*CONVERT(FG15,"ft","m")^2)))),0)</f>
        <v>0</v>
      </c>
      <c r="GN15" s="109">
        <f>IFERROR(-ABS(10*LOG10(($R15/(4*PI()*CONVERT(FH15,"ft","m")^2)))),0)</f>
        <v>0</v>
      </c>
      <c r="GO15" s="110">
        <f>IFERROR(-ABS(10*LOG10(($R15/(4*PI()*CONVERT(FI15,"ft","m")^2)))),0)</f>
        <v>0</v>
      </c>
      <c r="GP15" s="110">
        <f>IFERROR(-ABS(10*LOG10(($R15/(4*PI()*CONVERT(FJ15,"ft","m")^2)))),0)</f>
        <v>0</v>
      </c>
      <c r="GQ15" s="110">
        <f>IFERROR(-ABS(10*LOG10(($R15/(4*PI()*CONVERT(FK15,"ft","m")^2)))),0)</f>
        <v>0</v>
      </c>
      <c r="GR15" s="110">
        <f>IFERROR(-ABS(10*LOG10(($R15/(4*PI()*CONVERT(FL15,"ft","m")^2)))),0)</f>
        <v>0</v>
      </c>
      <c r="GS15" s="110">
        <f>IFERROR(-ABS(10*LOG10(($R15/(4*PI()*CONVERT(FM15,"ft","m")^2)))),0)</f>
        <v>0</v>
      </c>
      <c r="GT15" s="110">
        <f>IFERROR(-ABS(10*LOG10(($R15/(4*PI()*CONVERT(FN15,"ft","m")^2)))),0)</f>
        <v>0</v>
      </c>
      <c r="GU15" s="111">
        <f>IFERROR(-ABS(10*LOG10(($R15/(4*PI()*CONVERT(FO15,"ft","m")^2)))),0)</f>
        <v>0</v>
      </c>
      <c r="GW15" s="99"/>
      <c r="GX15" s="151" cm="1">
        <f t="array" ref="GX15">_xlfn.IFS(GX$1= 0,"", NOT(ISBLANK(CA15)), 0, ISBLANK(CA15), $Q15-$S15+FR15-AU15-DG15)</f>
        <v>0</v>
      </c>
      <c r="GY15" s="152" cm="1">
        <f t="array" ref="GY15">_xlfn.IFS(GY$1= 0,"", NOT(ISBLANK(CB15)), 0, ISBLANK(CB15), $Q15-$S15+FS15-AV15-DH15)</f>
        <v>31.401731131504263</v>
      </c>
      <c r="GZ15" s="152" cm="1">
        <f t="array" ref="GZ15">_xlfn.IFS(GZ$1= 0,"", NOT(ISBLANK(CC15)), 0, ISBLANK(CC15), $Q15-$S15+FT15-AW15-DI15)</f>
        <v>0</v>
      </c>
      <c r="HA15" s="152" cm="1">
        <f t="array" ref="HA15">_xlfn.IFS(HA$1= 0,"", NOT(ISBLANK(CD15)), 0, ISBLANK(CD15), $Q15-$S15+FU15-AX15-DJ15)</f>
        <v>0</v>
      </c>
      <c r="HB15" s="152" cm="1">
        <f t="array" ref="HB15">_xlfn.IFS(HB$1= 0,"", NOT(ISBLANK(CE15)), 0, ISBLANK(CE15), $Q15-$S15+FV15-AY15-DK15)</f>
        <v>0</v>
      </c>
      <c r="HC15" s="152" cm="1">
        <f t="array" ref="HC15">_xlfn.IFS(HC$1= 0,"", NOT(ISBLANK(CF15)), 0, ISBLANK(CF15), $Q15-$S15+FW15-AZ15-DL15)</f>
        <v>0</v>
      </c>
      <c r="HD15" s="152" cm="1">
        <f t="array" ref="HD15">_xlfn.IFS(HD$1= 0,"", NOT(ISBLANK(CG15)), 0, ISBLANK(CG15), $Q15-$S15+FX15-BA15-DM15)</f>
        <v>33.552055868288967</v>
      </c>
      <c r="HE15" s="152" t="str" cm="1">
        <f t="array" ref="HE15">_xlfn.IFS(HE$1= 0,"", NOT(ISBLANK(CH15)), 0, ISBLANK(CH15), $Q15-$S15+FY15-BB15-DN15)</f>
        <v/>
      </c>
      <c r="HF15" s="152" t="str" cm="1">
        <f t="array" ref="HF15">_xlfn.IFS(HF$1= 0,"", NOT(ISBLANK(CI15)), 0, ISBLANK(CI15), $Q15-$S15+FZ15-BC15-DO15)</f>
        <v/>
      </c>
      <c r="HG15" s="152" t="str" cm="1">
        <f t="array" ref="HG15">_xlfn.IFS(HG$1= 0,"", NOT(ISBLANK(CJ15)), 0, ISBLANK(CJ15), $Q15-$S15+GA15-BD15-DP15)</f>
        <v/>
      </c>
      <c r="HH15" s="152" t="str" cm="1">
        <f t="array" ref="HH15">_xlfn.IFS(HH$1= 0,"", NOT(ISBLANK(CK15)), 0, ISBLANK(CK15), $Q15-$S15+GB15-BE15-DQ15)</f>
        <v/>
      </c>
      <c r="HI15" s="152" t="str" cm="1">
        <f t="array" ref="HI15">_xlfn.IFS(HI$1= 0,"", NOT(ISBLANK(CL15)), 0, ISBLANK(CL15), $Q15-$S15+GC15-BF15-DR15)</f>
        <v/>
      </c>
      <c r="HJ15" s="152" t="str" cm="1">
        <f t="array" ref="HJ15">_xlfn.IFS(HJ$1= 0,"", NOT(ISBLANK(CM15)), 0, ISBLANK(CM15), $Q15-$S15+GD15-BG15-DS15)</f>
        <v/>
      </c>
      <c r="HK15" s="152" t="str" cm="1">
        <f t="array" ref="HK15">_xlfn.IFS(HK$1= 0,"", NOT(ISBLANK(CN15)), 0, ISBLANK(CN15), $Q15-$S15+GE15-BH15-DT15)</f>
        <v/>
      </c>
      <c r="HL15" s="153" t="str" cm="1">
        <f t="array" ref="HL15">_xlfn.IFS(HL$1= 0,"", NOT(ISBLANK(CO15)), 0, ISBLANK(CO15), $Q15-$S15+GF15-BI15-DU15)</f>
        <v/>
      </c>
      <c r="HM15" s="153" t="str" cm="1">
        <f t="array" ref="HM15">_xlfn.IFS(HM$1= 0,"", NOT(ISBLANK(DE15)), 0, ISBLANK(DE15), $Q15-$S15+IC15-BY15-#REF!)</f>
        <v/>
      </c>
      <c r="HN15" s="153" t="e" cm="1">
        <f t="array" ref="HN15">_xlfn.IFS(HN$1= 0,"", NOT(ISBLANK(DF15)), 0, ISBLANK(DF15), $Q15-$S15+ID15-BZ15-#REF!)</f>
        <v>#REF!</v>
      </c>
      <c r="HO15" s="153" t="e" cm="1">
        <f t="array" ref="HO15">_xlfn.IFS(HO$1= 0,"", NOT(ISBLANK(DG15)), 0, ISBLANK(DG15), $Q15-$S15+IE15-CA15-#REF!)</f>
        <v>#VALUE!</v>
      </c>
      <c r="HP15" s="153" t="e" cm="1">
        <f t="array" ref="HP15">_xlfn.IFS(HP$1= 0,"", NOT(ISBLANK(DH15)), 0, ISBLANK(DH15), $Q15-$S15+IF15-CB15-#REF!)</f>
        <v>#REF!</v>
      </c>
      <c r="HQ15" s="153" t="e" cm="1">
        <f t="array" ref="HQ15">_xlfn.IFS(HQ$1= 0,"", NOT(ISBLANK(DI15)), 0, ISBLANK(DI15), $Q15-$S15+IG15-CC15-#REF!)</f>
        <v>#VALUE!</v>
      </c>
      <c r="HR15" s="153" t="e" cm="1">
        <f t="array" ref="HR15">_xlfn.IFS(HR$1= 0,"", NOT(ISBLANK(DJ15)), 0, ISBLANK(DJ15), $Q15-$S15+IH15-CD15-EK15)</f>
        <v>#VALUE!</v>
      </c>
      <c r="HS15" s="153" t="e" cm="1">
        <f t="array" ref="HS15">_xlfn.IFS(HS$1= 0,"", NOT(ISBLANK(DK15)), 0, ISBLANK(DK15), $Q15-$S15+II15-CE15-EL15)</f>
        <v>#VALUE!</v>
      </c>
      <c r="HT15" s="153" t="e" cm="1">
        <f t="array" ref="HT15">_xlfn.IFS(HT$1= 0,"", NOT(ISBLANK(DL15)), 0, ISBLANK(DL15), $Q15-$S15+GV15-CF15-EM15)</f>
        <v>#VALUE!</v>
      </c>
      <c r="HU15" s="153" cm="1">
        <f t="array" ref="HU15">_xlfn.IFS(HU$1= 0,"", NOT(ISBLANK(DM15)), 0, ISBLANK(DM15), $Q15-$S15+GW15-CG15-EN15)</f>
        <v>5.2507769226340031</v>
      </c>
      <c r="HV15" s="153" t="str" cm="1">
        <f t="array" ref="HV15">_xlfn.IFS(HV$1= 0,"", NOT(ISBLANK(DN15)), 0, ISBLANK(DN15), $Q15-$S15+GX15-CH15-EO15)</f>
        <v/>
      </c>
      <c r="HW15" s="153" t="str" cm="1">
        <f t="array" ref="HW15">_xlfn.IFS(HW$1= 0,"", NOT(ISBLANK(DO15)), 0, ISBLANK(DO15), $Q15-$S15+GY15-CI15-EP15)</f>
        <v/>
      </c>
      <c r="HX15" s="153" t="str" cm="1">
        <f t="array" ref="HX15">_xlfn.IFS(HX$1= 0,"", NOT(ISBLANK(DP15)), 0, ISBLANK(DP15), $Q15-$S15+GZ15-CJ15-EQ15)</f>
        <v/>
      </c>
      <c r="HY15" s="153" t="str" cm="1">
        <f t="array" ref="HY15">_xlfn.IFS(HY$1= 0,"", NOT(ISBLANK(DQ15)), 0, ISBLANK(DQ15), $Q15-$S15+HA15-CK15-ER15)</f>
        <v/>
      </c>
      <c r="HZ15" s="153" t="str" cm="1">
        <f t="array" ref="HZ15">_xlfn.IFS(HZ$1= 0,"", NOT(ISBLANK(DR15)), 0, ISBLANK(DR15), $Q15-$S15+HB15-CL15-ES15)</f>
        <v/>
      </c>
      <c r="IA15" s="153" t="str" cm="1">
        <f t="array" ref="IA15">_xlfn.IFS(IA$1= 0,"", NOT(ISBLANK(DS15)), 0, ISBLANK(DS15), $Q15-$S15+HC15-CM15-ET15)</f>
        <v/>
      </c>
      <c r="IC15" s="99"/>
      <c r="ID15" s="99"/>
      <c r="IE15" s="99"/>
      <c r="IF15" s="99"/>
      <c r="IG15" s="99"/>
      <c r="IH15" s="99"/>
      <c r="II15" s="99"/>
    </row>
    <row r="16" spans="1:246" ht="17.25" customHeight="1" x14ac:dyDescent="0.3">
      <c r="A16" s="144">
        <v>2</v>
      </c>
      <c r="B16" s="106" t="s">
        <v>111</v>
      </c>
      <c r="C16" s="106" t="s">
        <v>92</v>
      </c>
      <c r="D16" s="107" t="s">
        <v>85</v>
      </c>
      <c r="E16" s="131" t="s">
        <v>235</v>
      </c>
      <c r="F16" s="137"/>
      <c r="G16" s="2"/>
      <c r="H16" s="2"/>
      <c r="I16" s="2"/>
      <c r="J16" s="2"/>
      <c r="K16" s="2"/>
      <c r="L16" s="2"/>
      <c r="M16" s="140"/>
      <c r="N16" s="137">
        <v>58</v>
      </c>
      <c r="O16" s="138">
        <v>5</v>
      </c>
      <c r="P16" s="133">
        <v>1</v>
      </c>
      <c r="Q16" s="94">
        <f t="shared" si="3"/>
        <v>76.010299956639813</v>
      </c>
      <c r="R16" s="1">
        <v>2</v>
      </c>
      <c r="S16" s="1"/>
      <c r="T16" s="2">
        <v>116.44</v>
      </c>
      <c r="U16" s="2">
        <v>96.13</v>
      </c>
      <c r="V16" s="82">
        <f t="shared" si="2"/>
        <v>74</v>
      </c>
      <c r="W16" s="59">
        <v>70</v>
      </c>
      <c r="X16" s="108">
        <v>4</v>
      </c>
      <c r="Z16" s="5"/>
      <c r="AA16" s="2"/>
      <c r="AB16" s="2"/>
      <c r="AC16" s="61"/>
      <c r="AD16" s="158"/>
      <c r="AE16" s="155" t="str">
        <v/>
      </c>
      <c r="AF16" s="61"/>
      <c r="AL16" s="85" t="s">
        <v>121</v>
      </c>
      <c r="AM16" s="84">
        <v>162.91</v>
      </c>
      <c r="AN16" s="42">
        <v>140.80000000000001</v>
      </c>
      <c r="AO16" s="80">
        <v>75.400000000000006</v>
      </c>
      <c r="AP16" s="42">
        <v>173.14</v>
      </c>
      <c r="AQ16" s="42">
        <v>143</v>
      </c>
      <c r="AR16" s="43">
        <v>75.400000000000006</v>
      </c>
      <c r="AT16" s="99"/>
      <c r="AU16" s="105"/>
      <c r="AV16" s="105">
        <v>6</v>
      </c>
      <c r="AW16" s="105">
        <v>9</v>
      </c>
      <c r="AX16" s="105">
        <v>11</v>
      </c>
      <c r="AY16" s="105">
        <v>13</v>
      </c>
      <c r="AZ16" s="105">
        <v>8</v>
      </c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>
        <v>11.8</v>
      </c>
      <c r="BL16" s="105">
        <v>12.6</v>
      </c>
      <c r="BM16" s="105">
        <v>13.4</v>
      </c>
      <c r="BN16" s="105">
        <v>14.2</v>
      </c>
      <c r="BO16" s="105">
        <v>15</v>
      </c>
      <c r="BP16" s="105"/>
      <c r="BQ16" s="105"/>
      <c r="BR16" s="105"/>
      <c r="BS16" s="105"/>
      <c r="BT16" s="105"/>
      <c r="BU16" s="105"/>
      <c r="BV16" s="105"/>
      <c r="BW16" s="105"/>
      <c r="BX16" s="105"/>
      <c r="BZ16" s="99"/>
      <c r="CA16" s="105" t="s">
        <v>32</v>
      </c>
      <c r="CB16" s="105"/>
      <c r="CC16" s="105" t="s">
        <v>32</v>
      </c>
      <c r="CD16" s="105" t="s">
        <v>32</v>
      </c>
      <c r="CE16" s="105" t="s">
        <v>32</v>
      </c>
      <c r="CF16" s="105" t="s">
        <v>32</v>
      </c>
      <c r="CG16" s="105"/>
      <c r="CH16" s="105"/>
      <c r="CI16" s="105"/>
      <c r="CJ16" s="105"/>
      <c r="CK16" s="105"/>
      <c r="CL16" s="105"/>
      <c r="CM16" s="105"/>
      <c r="CN16" s="105"/>
      <c r="CO16" s="105"/>
      <c r="CP16" s="105" t="s">
        <v>32</v>
      </c>
      <c r="CQ16" s="105"/>
      <c r="CR16" s="105" t="s">
        <v>32</v>
      </c>
      <c r="CS16" s="105" t="s">
        <v>32</v>
      </c>
      <c r="CT16" s="105" t="s">
        <v>32</v>
      </c>
      <c r="CU16" s="105" t="s">
        <v>32</v>
      </c>
      <c r="CV16" s="105"/>
      <c r="CW16" s="105"/>
      <c r="CX16" s="105"/>
      <c r="CY16" s="105"/>
      <c r="CZ16" s="105"/>
      <c r="DA16" s="105"/>
      <c r="DB16" s="105"/>
      <c r="DC16" s="105"/>
      <c r="DD16" s="105"/>
      <c r="DE16" s="99"/>
      <c r="DF16" s="99"/>
      <c r="DG16" s="105"/>
      <c r="DH16" s="105"/>
      <c r="DI16" s="105"/>
      <c r="DJ16" s="105"/>
      <c r="DK16" s="105"/>
      <c r="DL16" s="105"/>
      <c r="DM16" s="105"/>
      <c r="DN16" s="105"/>
      <c r="DO16" s="105"/>
      <c r="DP16" s="105"/>
      <c r="DQ16" s="10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H16" s="105"/>
      <c r="EI16" s="105"/>
      <c r="EJ16" s="105"/>
      <c r="EL16" s="146" cm="1">
        <f t="array" ref="EL16">IF(OR(EL$1=0, $A16="", _xlfn.XLOOKUP(EL$1, $Z$2:$Z$18, $AD$2:$AD$18, "")=""),"",SQRT((_xlfn.XLOOKUP(EL$1,$Z$2:$Z$18,$AA$2:$AA$18)-$T16)^2+(_xlfn.XLOOKUP(EL$1,$Z$2:$Z$18,$AB$2:$AB$18)-$U16)^2+(_xlfn.XLOOKUP(EL$1,$Z$2:$Z$18,$AC$2:$AC$18-$V16)^2)))</f>
        <v>168.15246206939702</v>
      </c>
      <c r="EM16" s="96" cm="1">
        <f t="array" ref="EM16">IF(OR(EM$1=0, $A16="", _xlfn.XLOOKUP(EM$1, $Z$2:$Z$18, $AD$2:$AD$18, "")=""),"",SQRT((_xlfn.XLOOKUP(EM$1,$Z$2:$Z$18,$AA$2:$AA$18)-$T16)^2+(_xlfn.XLOOKUP(EM$1,$Z$2:$Z$18,$AB$2:$AB$18)-$U16)^2+(_xlfn.XLOOKUP(EM$1,$Z$2:$Z$18,$AC$2:$AC$18-$V16)^2)))</f>
        <v>84.303295902354847</v>
      </c>
      <c r="EN16" s="96" cm="1">
        <f t="array" ref="EN16">IF(OR(EN$1=0, $A16="", _xlfn.XLOOKUP(EN$1, $Z$2:$Z$18, $AD$2:$AD$18, "")=""),"",SQRT((_xlfn.XLOOKUP(EN$1,$Z$2:$Z$18,$AA$2:$AA$18)-$T16)^2+(_xlfn.XLOOKUP(EN$1,$Z$2:$Z$18,$AB$2:$AB$18)-$U16)^2+(_xlfn.XLOOKUP(EN$1,$Z$2:$Z$18,$AC$2:$AC$18-$V16)^2)))</f>
        <v>56.354254497775045</v>
      </c>
      <c r="EO16" s="96" cm="1">
        <f t="array" ref="EO16">IF(OR(EO$1=0, $A16="", _xlfn.XLOOKUP(EO$1, $Z$2:$Z$18, $AD$2:$AD$18, "")=""),"",SQRT((_xlfn.XLOOKUP(EO$1,$Z$2:$Z$18,$AA$2:$AA$18)-$T16)^2+(_xlfn.XLOOKUP(EO$1,$Z$2:$Z$18,$AB$2:$AB$18)-$U16)^2+(_xlfn.XLOOKUP(EO$1,$Z$2:$Z$18,$AC$2:$AC$18-$V16)^2)))</f>
        <v>125.42608101985806</v>
      </c>
      <c r="EP16" s="96" cm="1">
        <f t="array" ref="EP16">IF(OR(EP$1=0, $A16="", _xlfn.XLOOKUP(EP$1, $Z$2:$Z$18, $AD$2:$AD$18, "")=""),"",SQRT((_xlfn.XLOOKUP(EP$1,$Z$2:$Z$18,$AA$2:$AA$18)-$T16)^2+(_xlfn.XLOOKUP(EP$1,$Z$2:$Z$18,$AB$2:$AB$18)-$U16)^2+(_xlfn.XLOOKUP(EP$1,$Z$2:$Z$18,$AC$2:$AC$18-$V16)^2)))</f>
        <v>203.50909758534141</v>
      </c>
      <c r="EQ16" s="96" cm="1">
        <f t="array" ref="EQ16">IF(OR(EQ$1=0, $A16="", _xlfn.XLOOKUP(EQ$1, $Z$2:$Z$18, $AD$2:$AD$18, "")=""),"",SQRT((_xlfn.XLOOKUP(EQ$1,$Z$2:$Z$18,$AA$2:$AA$18)-$T16)^2+(_xlfn.XLOOKUP(EQ$1,$Z$2:$Z$18,$AB$2:$AB$18)-$U16)^2+(_xlfn.XLOOKUP(EQ$1,$Z$2:$Z$18,$AC$2:$AC$18-$V16)^2)))</f>
        <v>158.55968623833741</v>
      </c>
      <c r="ER16" s="96" cm="1">
        <f t="array" ref="ER16">IF(OR(ER$1=0, $A16="", _xlfn.XLOOKUP(ER$1, $Z$2:$Z$18, $AD$2:$AD$18, "")=""),"",SQRT((_xlfn.XLOOKUP(ER$1,$Z$2:$Z$18,$AA$2:$AA$18)-$T16)^2+(_xlfn.XLOOKUP(ER$1,$Z$2:$Z$18,$AB$2:$AB$18)-$U16)^2+(_xlfn.XLOOKUP(ER$1,$Z$2:$Z$18,$AC$2:$AC$18-$V16)^2)))</f>
        <v>158.55968623833741</v>
      </c>
      <c r="ES16" s="96" t="str" cm="1">
        <f t="array" ref="ES16">IF(OR(ES$1=0, $A16="", _xlfn.XLOOKUP(ES$1, $Z$2:$Z$18, $AD$2:$AD$18, "")=""),"",SQRT((_xlfn.XLOOKUP(ES$1,$Z$2:$Z$18,$AA$2:$AA$18)-$T16)^2+(_xlfn.XLOOKUP(ES$1,$Z$2:$Z$18,$AB$2:$AB$18)-$U16)^2+(_xlfn.XLOOKUP(ES$1,$Z$2:$Z$18,$AC$2:$AC$18-$V16)^2)))</f>
        <v/>
      </c>
      <c r="ET16" s="97" t="str" cm="1">
        <f t="array" ref="ET16">IF(OR(ET$1=0, $A16="", _xlfn.XLOOKUP(ET$1, $Z$2:$Z$18, $AD$2:$AD$18, "")=""),"",SQRT((_xlfn.XLOOKUP(ET$1,$Z$2:$Z$18,$AA$2:$AA$18)-$T16)^2+(_xlfn.XLOOKUP(ET$1,$Z$2:$Z$18,$AB$2:$AB$18)-$U16)^2+(_xlfn.XLOOKUP(ET$1,$Z$2:$Z$18,$AC$2:$AC$18-$V16)^2)))</f>
        <v/>
      </c>
      <c r="EU16" s="97" t="str" cm="1">
        <f t="array" ref="EU16">IF(OR(EU$1=0, $A16="", _xlfn.XLOOKUP(EU$1, $Z$2:$Z$18, $AD$2:$AD$18, "")=""),"",SQRT((_xlfn.XLOOKUP(EU$1,$Z$2:$Z$18,$AA$2:$AA$18)-$T16)^2+(_xlfn.XLOOKUP(EU$1,$Z$2:$Z$18,$AB$2:$AB$18)-$U16)^2+(_xlfn.XLOOKUP(EU$1,$Z$2:$Z$18,$AC$2:$AC$18-$V16)^2)))</f>
        <v/>
      </c>
      <c r="EV16" s="97" t="str" cm="1">
        <f t="array" ref="EV16">IF(OR(EV$1=0, $A16="", _xlfn.XLOOKUP(EV$1, $Z$2:$Z$18, $AD$2:$AD$18, "")=""),"",SQRT((_xlfn.XLOOKUP(EV$1,$Z$2:$Z$18,$AA$2:$AA$18)-$T16)^2+(_xlfn.XLOOKUP(EV$1,$Z$2:$Z$18,$AB$2:$AB$18)-$U16)^2+(_xlfn.XLOOKUP(EV$1,$Z$2:$Z$18,$AC$2:$AC$18-$V16)^2)))</f>
        <v/>
      </c>
      <c r="EW16" s="97" t="str" cm="1">
        <f t="array" ref="EW16">IF(OR(EW$1=0, $A16="", _xlfn.XLOOKUP(EW$1, $Z$2:$Z$18, $AD$2:$AD$18, "")=""),"",SQRT((_xlfn.XLOOKUP(EW$1,$Z$2:$Z$18,$AA$2:$AA$18)-$T16)^2+(_xlfn.XLOOKUP(EW$1,$Z$2:$Z$18,$AB$2:$AB$18)-$U16)^2+(_xlfn.XLOOKUP(EW$1,$Z$2:$Z$18,$AC$2:$AC$18-$V16)^2)))</f>
        <v/>
      </c>
      <c r="EX16" s="97" t="str" cm="1">
        <f t="array" ref="EX16">IF(OR(EX$1=0, $A16="", _xlfn.XLOOKUP(EX$1, $Z$2:$Z$18, $AD$2:$AD$18, "")=""),"",SQRT((_xlfn.XLOOKUP(EX$1,$Z$2:$Z$18,$AA$2:$AA$18)-$T16)^2+(_xlfn.XLOOKUP(EX$1,$Z$2:$Z$18,$AB$2:$AB$18)-$U16)^2+(_xlfn.XLOOKUP(EX$1,$Z$2:$Z$18,$AC$2:$AC$18-$V16)^2)))</f>
        <v/>
      </c>
      <c r="EY16" s="97" t="str" cm="1">
        <f t="array" ref="EY16">IF(OR(EY$1=0, $A16="", _xlfn.XLOOKUP(EY$1, $Z$2:$Z$18, $AD$2:$AD$18, "")=""),"",SQRT((_xlfn.XLOOKUP(EY$1,$Z$2:$Z$18,$AA$2:$AA$18)-$T16)^2+(_xlfn.XLOOKUP(EY$1,$Z$2:$Z$18,$AB$2:$AB$18)-$U16)^2+(_xlfn.XLOOKUP(EY$1,$Z$2:$Z$18,$AC$2:$AC$18-$V16)^2)))</f>
        <v/>
      </c>
      <c r="EZ16" s="98" t="str" cm="1">
        <f t="array" ref="EZ16">IF(OR(EZ$1=0, $A16="", _xlfn.XLOOKUP(EZ$1, $Z$2:$Z$18, $AD$2:$AD$18, "")=""),"",SQRT((_xlfn.XLOOKUP(EZ$1,$Z$2:$Z$18,$AA$2:$AA$18)-$T16)^2+(_xlfn.XLOOKUP(EZ$1,$Z$2:$Z$18,$AB$2:$AB$18)-$U16)^2+(_xlfn.XLOOKUP(EZ$1,$Z$2:$Z$18,$AC$2:$AC$18-$V16)^2)))</f>
        <v/>
      </c>
      <c r="FA16" s="146" t="str" cm="1">
        <f t="array" ref="FA16">IF(OR(FA$1=0, $A16="", _xlfn.XLOOKUP(FA$1, $Z$2:$Z$18, $AD$2:$AD$18, "")=""),"",SQRT((_xlfn.XLOOKUP(FA$1,$Z$2:$Z$18,$AA$2:$AA$18)-$T16)^2+(_xlfn.XLOOKUP(FA$1,$Z$2:$Z$18,$AB$2:$AB$18)-$U16)^2+(_xlfn.XLOOKUP(FA$1,$Z$2:$Z$18,$AC$2:$AC$18-$V16)^2)))</f>
        <v/>
      </c>
      <c r="FB16" s="96" t="str" cm="1">
        <f t="array" ref="FB16">IF(OR(FB$1=0, $A16="", _xlfn.XLOOKUP(FB$1, $Z$2:$Z$18, $AD$2:$AD$18, "")=""),"",SQRT((_xlfn.XLOOKUP(FB$1,$Z$2:$Z$18,$AA$2:$AA$18)-$T16)^2+(_xlfn.XLOOKUP(FB$1,$Z$2:$Z$18,$AB$2:$AB$18)-$U16)^2+(_xlfn.XLOOKUP(FB$1,$Z$2:$Z$18,$AC$2:$AC$18-$V16)^2)))</f>
        <v/>
      </c>
      <c r="FC16" s="96" t="str" cm="1">
        <f t="array" ref="FC16">IF(OR(FC$1=0, $A16="", _xlfn.XLOOKUP(FC$1, $Z$2:$Z$18, $AD$2:$AD$18, "")=""),"",SQRT((_xlfn.XLOOKUP(FC$1,$Z$2:$Z$18,$AA$2:$AA$18)-$T16)^2+(_xlfn.XLOOKUP(FC$1,$Z$2:$Z$18,$AB$2:$AB$18)-$U16)^2+(_xlfn.XLOOKUP(FC$1,$Z$2:$Z$18,$AC$2:$AC$18-$V16)^2)))</f>
        <v/>
      </c>
      <c r="FD16" s="96" t="str" cm="1">
        <f t="array" ref="FD16">IF(OR(FD$1=0, $A16="", _xlfn.XLOOKUP(FD$1, $Z$2:$Z$18, $AD$2:$AD$18, "")=""),"",SQRT((_xlfn.XLOOKUP(FD$1,$Z$2:$Z$18,$AA$2:$AA$18)-$T16)^2+(_xlfn.XLOOKUP(FD$1,$Z$2:$Z$18,$AB$2:$AB$18)-$U16)^2+(_xlfn.XLOOKUP(FD$1,$Z$2:$Z$18,$AC$2:$AC$18-$V16)^2)))</f>
        <v/>
      </c>
      <c r="FE16" s="96" t="str" cm="1">
        <f t="array" ref="FE16">IF(OR(FE$1=0, $A16="", _xlfn.XLOOKUP(FE$1, $Z$2:$Z$18, $AD$2:$AD$18, "")=""),"",SQRT((_xlfn.XLOOKUP(FE$1,$Z$2:$Z$18,$AA$2:$AA$18)-$T16)^2+(_xlfn.XLOOKUP(FE$1,$Z$2:$Z$18,$AB$2:$AB$18)-$U16)^2+(_xlfn.XLOOKUP(FE$1,$Z$2:$Z$18,$AC$2:$AC$18-$V16)^2)))</f>
        <v/>
      </c>
      <c r="FF16" s="96" t="str" cm="1">
        <f t="array" ref="FF16">IF(OR(FF$1=0, $A16="", _xlfn.XLOOKUP(FF$1, $Z$2:$Z$18, $AD$2:$AD$18, "")=""),"",SQRT((_xlfn.XLOOKUP(FF$1,$Z$2:$Z$18,$AA$2:$AA$18)-$T16)^2+(_xlfn.XLOOKUP(FF$1,$Z$2:$Z$18,$AB$2:$AB$18)-$U16)^2+(_xlfn.XLOOKUP(FF$1,$Z$2:$Z$18,$AC$2:$AC$18-$V16)^2)))</f>
        <v/>
      </c>
      <c r="FG16" s="96" t="str" cm="1">
        <f t="array" ref="FG16">IF(OR(FG$1=0, $A16="", _xlfn.XLOOKUP(FG$1, $Z$2:$Z$18, $AD$2:$AD$18, "")=""),"",SQRT((_xlfn.XLOOKUP(FG$1,$Z$2:$Z$18,$AA$2:$AA$18)-$T16)^2+(_xlfn.XLOOKUP(FG$1,$Z$2:$Z$18,$AB$2:$AB$18)-$U16)^2+(_xlfn.XLOOKUP(FG$1,$Z$2:$Z$18,$AC$2:$AC$18-$V16)^2)))</f>
        <v/>
      </c>
      <c r="FH16" s="96" t="str" cm="1">
        <f t="array" ref="FH16">IF(OR(FH$1=0, $A16="", _xlfn.XLOOKUP(FH$1, $Z$2:$Z$18, $AD$2:$AD$18, "")=""),"",SQRT((_xlfn.XLOOKUP(FH$1,$Z$2:$Z$18,$AA$2:$AA$18)-$T16)^2+(_xlfn.XLOOKUP(FH$1,$Z$2:$Z$18,$AB$2:$AB$18)-$U16)^2+(_xlfn.XLOOKUP(FH$1,$Z$2:$Z$18,$AC$2:$AC$18-$V16)^2)))</f>
        <v/>
      </c>
      <c r="FI16" s="97" t="str" cm="1">
        <f t="array" ref="FI16">IF(OR(FI$1=0, $A16="", _xlfn.XLOOKUP(FI$1, $Z$2:$Z$18, $AD$2:$AD$18, "")=""),"",SQRT((_xlfn.XLOOKUP(FI$1,$Z$2:$Z$18,$AA$2:$AA$18)-$T16)^2+(_xlfn.XLOOKUP(FI$1,$Z$2:$Z$18,$AB$2:$AB$18)-$U16)^2+(_xlfn.XLOOKUP(FI$1,$Z$2:$Z$18,$AC$2:$AC$18-$V16)^2)))</f>
        <v/>
      </c>
      <c r="FJ16" s="97" t="str" cm="1">
        <f t="array" ref="FJ16">IF(OR(FJ$1=0, $A16="", _xlfn.XLOOKUP(FJ$1, $Z$2:$Z$18, $AD$2:$AD$18, "")=""),"",SQRT((_xlfn.XLOOKUP(FJ$1,$Z$2:$Z$18,$AA$2:$AA$18)-$T16)^2+(_xlfn.XLOOKUP(FJ$1,$Z$2:$Z$18,$AB$2:$AB$18)-$U16)^2+(_xlfn.XLOOKUP(FJ$1,$Z$2:$Z$18,$AC$2:$AC$18-$V16)^2)))</f>
        <v/>
      </c>
      <c r="FK16" s="97" t="str" cm="1">
        <f t="array" ref="FK16">IF(OR(FK$1=0, $A16="", _xlfn.XLOOKUP(FK$1, $Z$2:$Z$18, $AD$2:$AD$18, "")=""),"",SQRT((_xlfn.XLOOKUP(FK$1,$Z$2:$Z$18,$AA$2:$AA$18)-$T16)^2+(_xlfn.XLOOKUP(FK$1,$Z$2:$Z$18,$AB$2:$AB$18)-$U16)^2+(_xlfn.XLOOKUP(FK$1,$Z$2:$Z$18,$AC$2:$AC$18-$V16)^2)))</f>
        <v/>
      </c>
      <c r="FL16" s="97" t="str" cm="1">
        <f t="array" ref="FL16">IF(OR(FL$1=0, $A16="", _xlfn.XLOOKUP(FL$1, $Z$2:$Z$18, $AD$2:$AD$18, "")=""),"",SQRT((_xlfn.XLOOKUP(FL$1,$Z$2:$Z$18,$AA$2:$AA$18)-$T16)^2+(_xlfn.XLOOKUP(FL$1,$Z$2:$Z$18,$AB$2:$AB$18)-$U16)^2+(_xlfn.XLOOKUP(FL$1,$Z$2:$Z$18,$AC$2:$AC$18-$V16)^2)))</f>
        <v/>
      </c>
      <c r="FM16" s="97" t="str" cm="1">
        <f t="array" ref="FM16">IF(OR(FM$1=0, $A16="", _xlfn.XLOOKUP(FM$1, $Z$2:$Z$18, $AD$2:$AD$18, "")=""),"",SQRT((_xlfn.XLOOKUP(FM$1,$Z$2:$Z$18,$AA$2:$AA$18)-$T16)^2+(_xlfn.XLOOKUP(FM$1,$Z$2:$Z$18,$AB$2:$AB$18)-$U16)^2+(_xlfn.XLOOKUP(FM$1,$Z$2:$Z$18,$AC$2:$AC$18-$V16)^2)))</f>
        <v/>
      </c>
      <c r="FN16" s="97" t="str" cm="1">
        <f t="array" ref="FN16">IF(OR(FN$1=0, $A16="", _xlfn.XLOOKUP(FN$1, $Z$2:$Z$18, $AD$2:$AD$18, "")=""),"",SQRT((_xlfn.XLOOKUP(FN$1,$Z$2:$Z$18,$AA$2:$AA$18)-$T16)^2+(_xlfn.XLOOKUP(FN$1,$Z$2:$Z$18,$AB$2:$AB$18)-$U16)^2+(_xlfn.XLOOKUP(FN$1,$Z$2:$Z$18,$AC$2:$AC$18-$V16)^2)))</f>
        <v/>
      </c>
      <c r="FO16" s="98" t="str" cm="1">
        <f t="array" ref="FO16">IF(OR(FO$1=0, $A16="", _xlfn.XLOOKUP(FO$1, $Z$2:$Z$18, $AD$2:$AD$18, "")=""),"",SQRT((_xlfn.XLOOKUP(FO$1,$Z$2:$Z$18,$AA$2:$AA$18)-$T16)^2+(_xlfn.XLOOKUP(FO$1,$Z$2:$Z$18,$AB$2:$AB$18)-$U16)^2+(_xlfn.XLOOKUP(FO$1,$Z$2:$Z$18,$AC$2:$AC$18-$V16)^2)))</f>
        <v/>
      </c>
      <c r="FP16" s="99"/>
      <c r="FQ16" s="99"/>
      <c r="FR16" s="100">
        <f>IFERROR(-ABS(10*LOG10(($R16/(4*PI()*CONVERT(EL16,"ft","m")^2)))),0)</f>
        <v>-42.176162548693654</v>
      </c>
      <c r="FS16" s="109">
        <f>IFERROR(-ABS(10*LOG10(($R16/(4*PI()*CONVERT(EM16,"ft","m")^2)))),0)</f>
        <v>-36.178989017618129</v>
      </c>
      <c r="FT16" s="109">
        <f>IFERROR(-ABS(10*LOG10(($R16/(4*PI()*CONVERT(EN16,"ft","m")^2)))),0)</f>
        <v>-32.680632115704789</v>
      </c>
      <c r="FU16" s="109">
        <f>IFERROR(-ABS(10*LOG10(($R16/(4*PI()*CONVERT(EO16,"ft","m")^2)))),0)</f>
        <v>-39.629854993026818</v>
      </c>
      <c r="FV16" s="109">
        <f>IFERROR(-ABS(10*LOG10(($R16/(4*PI()*CONVERT(EP16,"ft","m")^2)))),0)</f>
        <v>-43.833774507203714</v>
      </c>
      <c r="FW16" s="109">
        <f>IFERROR(-ABS(10*LOG10(($R16/(4*PI()*CONVERT(EQ16,"ft","m")^2)))),0)</f>
        <v>-41.66595349192928</v>
      </c>
      <c r="FX16" s="109">
        <f>IFERROR(-ABS(10*LOG10(($R16/(4*PI()*CONVERT(ER16,"ft","m")^2)))),0)</f>
        <v>-41.66595349192928</v>
      </c>
      <c r="FY16" s="109">
        <f>IFERROR(-ABS(10*LOG10(($R16/(4*PI()*CONVERT(ES16,"ft","m")^2)))),0)</f>
        <v>0</v>
      </c>
      <c r="FZ16" s="110">
        <f>IFERROR(-ABS(10*LOG10(($R16/(4*PI()*CONVERT(ET16,"ft","m")^2)))),0)</f>
        <v>0</v>
      </c>
      <c r="GA16" s="110">
        <f>IFERROR(-ABS(10*LOG10(($R16/(4*PI()*CONVERT(EU16,"ft","m")^2)))),0)</f>
        <v>0</v>
      </c>
      <c r="GB16" s="110">
        <f>IFERROR(-ABS(10*LOG10(($R16/(4*PI()*CONVERT(EV16,"ft","m")^2)))),0)</f>
        <v>0</v>
      </c>
      <c r="GC16" s="110">
        <f>IFERROR(-ABS(10*LOG10(($R16/(4*PI()*CONVERT(EW16,"ft","m")^2)))),0)</f>
        <v>0</v>
      </c>
      <c r="GD16" s="110">
        <f>IFERROR(-ABS(10*LOG10(($R16/(4*PI()*CONVERT(EX16,"ft","m")^2)))),0)</f>
        <v>0</v>
      </c>
      <c r="GE16" s="110">
        <f>IFERROR(-ABS(10*LOG10(($R16/(4*PI()*CONVERT(EY16,"ft","m")^2)))),0)</f>
        <v>0</v>
      </c>
      <c r="GF16" s="111">
        <f>IFERROR(-ABS(10*LOG10(($R16/(4*PI()*CONVERT(EZ16,"ft","m")^2)))),0)</f>
        <v>0</v>
      </c>
      <c r="GG16" s="100">
        <f>IFERROR(-ABS(10*LOG10(($R16/(4*PI()*CONVERT(FA16,"ft","m")^2)))),0)</f>
        <v>0</v>
      </c>
      <c r="GH16" s="109">
        <f>IFERROR(-ABS(10*LOG10(($R16/(4*PI()*CONVERT(FB16,"ft","m")^2)))),0)</f>
        <v>0</v>
      </c>
      <c r="GI16" s="109">
        <f>IFERROR(-ABS(10*LOG10(($R16/(4*PI()*CONVERT(FC16,"ft","m")^2)))),0)</f>
        <v>0</v>
      </c>
      <c r="GJ16" s="109">
        <f>IFERROR(-ABS(10*LOG10(($R16/(4*PI()*CONVERT(FD16,"ft","m")^2)))),0)</f>
        <v>0</v>
      </c>
      <c r="GK16" s="109">
        <f>IFERROR(-ABS(10*LOG10(($R16/(4*PI()*CONVERT(FE16,"ft","m")^2)))),0)</f>
        <v>0</v>
      </c>
      <c r="GL16" s="109">
        <f>IFERROR(-ABS(10*LOG10(($R16/(4*PI()*CONVERT(FF16,"ft","m")^2)))),0)</f>
        <v>0</v>
      </c>
      <c r="GM16" s="109">
        <f>IFERROR(-ABS(10*LOG10(($R16/(4*PI()*CONVERT(FG16,"ft","m")^2)))),0)</f>
        <v>0</v>
      </c>
      <c r="GN16" s="109">
        <f>IFERROR(-ABS(10*LOG10(($R16/(4*PI()*CONVERT(FH16,"ft","m")^2)))),0)</f>
        <v>0</v>
      </c>
      <c r="GO16" s="110">
        <f>IFERROR(-ABS(10*LOG10(($R16/(4*PI()*CONVERT(FI16,"ft","m")^2)))),0)</f>
        <v>0</v>
      </c>
      <c r="GP16" s="110">
        <f>IFERROR(-ABS(10*LOG10(($R16/(4*PI()*CONVERT(FJ16,"ft","m")^2)))),0)</f>
        <v>0</v>
      </c>
      <c r="GQ16" s="110">
        <f>IFERROR(-ABS(10*LOG10(($R16/(4*PI()*CONVERT(FK16,"ft","m")^2)))),0)</f>
        <v>0</v>
      </c>
      <c r="GR16" s="110">
        <f>IFERROR(-ABS(10*LOG10(($R16/(4*PI()*CONVERT(FL16,"ft","m")^2)))),0)</f>
        <v>0</v>
      </c>
      <c r="GS16" s="110">
        <f>IFERROR(-ABS(10*LOG10(($R16/(4*PI()*CONVERT(FM16,"ft","m")^2)))),0)</f>
        <v>0</v>
      </c>
      <c r="GT16" s="110">
        <f>IFERROR(-ABS(10*LOG10(($R16/(4*PI()*CONVERT(FN16,"ft","m")^2)))),0)</f>
        <v>0</v>
      </c>
      <c r="GU16" s="111">
        <f>IFERROR(-ABS(10*LOG10(($R16/(4*PI()*CONVERT(FO16,"ft","m")^2)))),0)</f>
        <v>0</v>
      </c>
      <c r="GW16" s="99"/>
      <c r="GX16" s="151" cm="1">
        <f t="array" ref="GX16">_xlfn.IFS(GX$1= 0,"", NOT(ISBLANK(CA16)), 0, ISBLANK(CA16), $Q16-$S16+FR16-AU16-DG16)</f>
        <v>0</v>
      </c>
      <c r="GY16" s="152" cm="1">
        <f t="array" ref="GY16">_xlfn.IFS(GY$1= 0,"", NOT(ISBLANK(CB16)), 0, ISBLANK(CB16), $Q16-$S16+FS16-AV16-DH16)</f>
        <v>33.831310939021684</v>
      </c>
      <c r="GZ16" s="152" cm="1">
        <f t="array" ref="GZ16">_xlfn.IFS(GZ$1= 0,"", NOT(ISBLANK(CC16)), 0, ISBLANK(CC16), $Q16-$S16+FT16-AW16-DI16)</f>
        <v>0</v>
      </c>
      <c r="HA16" s="152" cm="1">
        <f t="array" ref="HA16">_xlfn.IFS(HA$1= 0,"", NOT(ISBLANK(CD16)), 0, ISBLANK(CD16), $Q16-$S16+FU16-AX16-DJ16)</f>
        <v>0</v>
      </c>
      <c r="HB16" s="152" cm="1">
        <f t="array" ref="HB16">_xlfn.IFS(HB$1= 0,"", NOT(ISBLANK(CE16)), 0, ISBLANK(CE16), $Q16-$S16+FV16-AY16-DK16)</f>
        <v>0</v>
      </c>
      <c r="HC16" s="152" cm="1">
        <f t="array" ref="HC16">_xlfn.IFS(HC$1= 0,"", NOT(ISBLANK(CF16)), 0, ISBLANK(CF16), $Q16-$S16+FW16-AZ16-DL16)</f>
        <v>0</v>
      </c>
      <c r="HD16" s="152" cm="1">
        <f t="array" ref="HD16">_xlfn.IFS(HD$1= 0,"", NOT(ISBLANK(CG16)), 0, ISBLANK(CG16), $Q16-$S16+FX16-BA16-DM16)</f>
        <v>34.344346464710533</v>
      </c>
      <c r="HE16" s="152" t="str" cm="1">
        <f t="array" ref="HE16">_xlfn.IFS(HE$1= 0,"", NOT(ISBLANK(CH16)), 0, ISBLANK(CH16), $Q16-$S16+FY16-BB16-DN16)</f>
        <v/>
      </c>
      <c r="HF16" s="152" t="str" cm="1">
        <f t="array" ref="HF16">_xlfn.IFS(HF$1= 0,"", NOT(ISBLANK(CI16)), 0, ISBLANK(CI16), $Q16-$S16+FZ16-BC16-DO16)</f>
        <v/>
      </c>
      <c r="HG16" s="152" t="str" cm="1">
        <f t="array" ref="HG16">_xlfn.IFS(HG$1= 0,"", NOT(ISBLANK(CJ16)), 0, ISBLANK(CJ16), $Q16-$S16+GA16-BD16-DP16)</f>
        <v/>
      </c>
      <c r="HH16" s="152" t="str" cm="1">
        <f t="array" ref="HH16">_xlfn.IFS(HH$1= 0,"", NOT(ISBLANK(CK16)), 0, ISBLANK(CK16), $Q16-$S16+GB16-BE16-DQ16)</f>
        <v/>
      </c>
      <c r="HI16" s="152" t="str" cm="1">
        <f t="array" ref="HI16">_xlfn.IFS(HI$1= 0,"", NOT(ISBLANK(CL16)), 0, ISBLANK(CL16), $Q16-$S16+GC16-BF16-DR16)</f>
        <v/>
      </c>
      <c r="HJ16" s="152" t="str" cm="1">
        <f t="array" ref="HJ16">_xlfn.IFS(HJ$1= 0,"", NOT(ISBLANK(CM16)), 0, ISBLANK(CM16), $Q16-$S16+GD16-BG16-DS16)</f>
        <v/>
      </c>
      <c r="HK16" s="152" t="str" cm="1">
        <f t="array" ref="HK16">_xlfn.IFS(HK$1= 0,"", NOT(ISBLANK(CN16)), 0, ISBLANK(CN16), $Q16-$S16+GE16-BH16-DT16)</f>
        <v/>
      </c>
      <c r="HL16" s="153" t="str" cm="1">
        <f t="array" ref="HL16">_xlfn.IFS(HL$1= 0,"", NOT(ISBLANK(CO16)), 0, ISBLANK(CO16), $Q16-$S16+GF16-BI16-DU16)</f>
        <v/>
      </c>
      <c r="HM16" s="153" t="str" cm="1">
        <f t="array" ref="HM16">_xlfn.IFS(HM$1= 0,"", NOT(ISBLANK(DE16)), 0, ISBLANK(DE16), $Q16-$S16+IC16-BY16-#REF!)</f>
        <v/>
      </c>
      <c r="HN16" s="153" t="e" cm="1">
        <f t="array" ref="HN16">_xlfn.IFS(HN$1= 0,"", NOT(ISBLANK(DF16)), 0, ISBLANK(DF16), $Q16-$S16+ID16-BZ16-#REF!)</f>
        <v>#VALUE!</v>
      </c>
      <c r="HO16" s="153" t="e" cm="1">
        <f t="array" ref="HO16">_xlfn.IFS(HO$1= 0,"", NOT(ISBLANK(DG16)), 0, ISBLANK(DG16), $Q16-$S16+IE16-CA16-#REF!)</f>
        <v>#VALUE!</v>
      </c>
      <c r="HP16" s="153" t="e" cm="1">
        <f t="array" ref="HP16">_xlfn.IFS(HP$1= 0,"", NOT(ISBLANK(DH16)), 0, ISBLANK(DH16), $Q16-$S16+IF16-CB16-#REF!)</f>
        <v>#REF!</v>
      </c>
      <c r="HQ16" s="153" t="e" cm="1">
        <f t="array" ref="HQ16">_xlfn.IFS(HQ$1= 0,"", NOT(ISBLANK(DI16)), 0, ISBLANK(DI16), $Q16-$S16+IG16-CC16-#REF!)</f>
        <v>#VALUE!</v>
      </c>
      <c r="HR16" s="153" t="e" cm="1">
        <f t="array" ref="HR16">_xlfn.IFS(HR$1= 0,"", NOT(ISBLANK(DJ16)), 0, ISBLANK(DJ16), $Q16-$S16+IH16-CD16-EK16)</f>
        <v>#VALUE!</v>
      </c>
      <c r="HS16" s="153" t="e" cm="1">
        <f t="array" ref="HS16">_xlfn.IFS(HS$1= 0,"", NOT(ISBLANK(DK16)), 0, ISBLANK(DK16), $Q16-$S16+II16-CE16-EL16)</f>
        <v>#VALUE!</v>
      </c>
      <c r="HT16" s="153" t="e" cm="1">
        <f t="array" ref="HT16">_xlfn.IFS(HT$1= 0,"", NOT(ISBLANK(DL16)), 0, ISBLANK(DL16), $Q16-$S16+GV16-CF16-EM16)</f>
        <v>#VALUE!</v>
      </c>
      <c r="HU16" s="153" cm="1">
        <f t="array" ref="HU16">_xlfn.IFS(HU$1= 0,"", NOT(ISBLANK(DM16)), 0, ISBLANK(DM16), $Q16-$S16+GW16-CG16-EN16)</f>
        <v>19.656045458864767</v>
      </c>
      <c r="HV16" s="153" t="str" cm="1">
        <f t="array" ref="HV16">_xlfn.IFS(HV$1= 0,"", NOT(ISBLANK(DN16)), 0, ISBLANK(DN16), $Q16-$S16+GX16-CH16-EO16)</f>
        <v/>
      </c>
      <c r="HW16" s="153" t="str" cm="1">
        <f t="array" ref="HW16">_xlfn.IFS(HW$1= 0,"", NOT(ISBLANK(DO16)), 0, ISBLANK(DO16), $Q16-$S16+GY16-CI16-EP16)</f>
        <v/>
      </c>
      <c r="HX16" s="153" t="str" cm="1">
        <f t="array" ref="HX16">_xlfn.IFS(HX$1= 0,"", NOT(ISBLANK(DP16)), 0, ISBLANK(DP16), $Q16-$S16+GZ16-CJ16-EQ16)</f>
        <v/>
      </c>
      <c r="HY16" s="153" t="str" cm="1">
        <f t="array" ref="HY16">_xlfn.IFS(HY$1= 0,"", NOT(ISBLANK(DQ16)), 0, ISBLANK(DQ16), $Q16-$S16+HA16-CK16-ER16)</f>
        <v/>
      </c>
      <c r="HZ16" s="153" t="str" cm="1">
        <f t="array" ref="HZ16">_xlfn.IFS(HZ$1= 0,"", NOT(ISBLANK(DR16)), 0, ISBLANK(DR16), $Q16-$S16+HB16-CL16-ES16)</f>
        <v/>
      </c>
      <c r="IA16" s="153" t="str" cm="1">
        <f t="array" ref="IA16">_xlfn.IFS(IA$1= 0,"", NOT(ISBLANK(DS16)), 0, ISBLANK(DS16), $Q16-$S16+HC16-CM16-ET16)</f>
        <v/>
      </c>
      <c r="IC16" s="99"/>
      <c r="ID16" s="32" t="s">
        <v>48</v>
      </c>
      <c r="IE16" s="88">
        <f>MIN(IH6:IH7)</f>
        <v>75.400000000000006</v>
      </c>
      <c r="IF16" s="99"/>
      <c r="IG16" s="99"/>
      <c r="IH16" s="99"/>
      <c r="II16" s="99"/>
    </row>
    <row r="17" spans="1:243" ht="17.25" customHeight="1" x14ac:dyDescent="0.3">
      <c r="A17" s="144">
        <v>4</v>
      </c>
      <c r="B17" s="106" t="s">
        <v>110</v>
      </c>
      <c r="C17" s="106" t="s">
        <v>92</v>
      </c>
      <c r="D17" s="107" t="s">
        <v>85</v>
      </c>
      <c r="E17" s="131" t="s">
        <v>235</v>
      </c>
      <c r="F17" s="137"/>
      <c r="G17" s="2"/>
      <c r="H17" s="2"/>
      <c r="I17" s="2"/>
      <c r="J17" s="2"/>
      <c r="K17" s="2"/>
      <c r="L17" s="2"/>
      <c r="M17" s="140"/>
      <c r="N17" s="137">
        <v>58</v>
      </c>
      <c r="O17" s="138">
        <v>5</v>
      </c>
      <c r="P17" s="133">
        <v>1</v>
      </c>
      <c r="Q17" s="94">
        <f t="shared" si="3"/>
        <v>79.020599913279625</v>
      </c>
      <c r="R17" s="1">
        <v>2</v>
      </c>
      <c r="S17" s="1"/>
      <c r="T17" s="2">
        <v>88.52</v>
      </c>
      <c r="U17" s="2">
        <v>90.33</v>
      </c>
      <c r="V17" s="82">
        <f t="shared" si="2"/>
        <v>74</v>
      </c>
      <c r="W17" s="59">
        <v>70</v>
      </c>
      <c r="X17" s="108">
        <v>4</v>
      </c>
      <c r="Z17" s="5"/>
      <c r="AA17" s="2"/>
      <c r="AB17" s="2"/>
      <c r="AC17" s="61"/>
      <c r="AD17" s="158"/>
      <c r="AE17" s="155" t="str">
        <v/>
      </c>
      <c r="AF17" s="61"/>
      <c r="AL17" s="85" t="s">
        <v>122</v>
      </c>
      <c r="AM17" s="84">
        <v>162.13999999999999</v>
      </c>
      <c r="AN17" s="42">
        <v>146.19</v>
      </c>
      <c r="AO17" s="80">
        <v>75.400000000000006</v>
      </c>
      <c r="AP17" s="42">
        <v>163.24</v>
      </c>
      <c r="AQ17" s="42">
        <v>141.24</v>
      </c>
      <c r="AR17" s="43">
        <v>75.400000000000006</v>
      </c>
      <c r="AT17" s="99"/>
      <c r="AU17" s="105"/>
      <c r="AV17" s="105">
        <v>4</v>
      </c>
      <c r="AW17" s="105">
        <v>10</v>
      </c>
      <c r="AX17" s="105">
        <v>10</v>
      </c>
      <c r="AY17" s="105">
        <v>13</v>
      </c>
      <c r="AZ17" s="105">
        <v>8</v>
      </c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>
        <v>12.3</v>
      </c>
      <c r="BL17" s="105">
        <v>13.4</v>
      </c>
      <c r="BM17" s="105">
        <v>14.5</v>
      </c>
      <c r="BN17" s="105">
        <v>15.6</v>
      </c>
      <c r="BO17" s="105">
        <v>16.7</v>
      </c>
      <c r="BP17" s="105"/>
      <c r="BQ17" s="105"/>
      <c r="BR17" s="105"/>
      <c r="BS17" s="105"/>
      <c r="BT17" s="105"/>
      <c r="BU17" s="105"/>
      <c r="BV17" s="105"/>
      <c r="BW17" s="105"/>
      <c r="BX17" s="105"/>
      <c r="BZ17" s="99"/>
      <c r="CA17" s="105" t="s">
        <v>32</v>
      </c>
      <c r="CB17" s="105"/>
      <c r="CC17" s="105" t="s">
        <v>32</v>
      </c>
      <c r="CD17" s="105" t="s">
        <v>32</v>
      </c>
      <c r="CE17" s="105" t="s">
        <v>32</v>
      </c>
      <c r="CF17" s="105" t="s">
        <v>32</v>
      </c>
      <c r="CG17" s="105"/>
      <c r="CH17" s="105"/>
      <c r="CI17" s="105"/>
      <c r="CJ17" s="105"/>
      <c r="CK17" s="105"/>
      <c r="CL17" s="105"/>
      <c r="CM17" s="105"/>
      <c r="CN17" s="105"/>
      <c r="CO17" s="105"/>
      <c r="CP17" s="105" t="s">
        <v>32</v>
      </c>
      <c r="CQ17" s="105"/>
      <c r="CR17" s="105" t="s">
        <v>32</v>
      </c>
      <c r="CS17" s="105" t="s">
        <v>32</v>
      </c>
      <c r="CT17" s="105" t="s">
        <v>32</v>
      </c>
      <c r="CU17" s="105" t="s">
        <v>32</v>
      </c>
      <c r="CV17" s="105"/>
      <c r="CW17" s="105"/>
      <c r="CX17" s="105"/>
      <c r="CY17" s="105"/>
      <c r="CZ17" s="105"/>
      <c r="DA17" s="105"/>
      <c r="DB17" s="105"/>
      <c r="DC17" s="105"/>
      <c r="DD17" s="105"/>
      <c r="DE17" s="99"/>
      <c r="DF17" s="99"/>
      <c r="DG17" s="105"/>
      <c r="DH17" s="105"/>
      <c r="DI17" s="105"/>
      <c r="DJ17" s="105"/>
      <c r="DK17" s="105"/>
      <c r="DL17" s="105"/>
      <c r="DM17" s="105"/>
      <c r="DN17" s="105"/>
      <c r="DO17" s="105"/>
      <c r="DP17" s="105"/>
      <c r="DQ17" s="105"/>
      <c r="DR17" s="105"/>
      <c r="DS17" s="105"/>
      <c r="DT17" s="105"/>
      <c r="DU17" s="105"/>
      <c r="DV17" s="105"/>
      <c r="DW17" s="105"/>
      <c r="DX17" s="105"/>
      <c r="DY17" s="105"/>
      <c r="DZ17" s="105"/>
      <c r="EA17" s="105"/>
      <c r="EB17" s="105"/>
      <c r="EC17" s="105"/>
      <c r="ED17" s="105"/>
      <c r="EE17" s="105"/>
      <c r="EF17" s="105"/>
      <c r="EG17" s="105"/>
      <c r="EH17" s="105"/>
      <c r="EI17" s="105"/>
      <c r="EJ17" s="105"/>
      <c r="EL17" s="146" cm="1">
        <f t="array" ref="EL17">IF(OR(EL$1=0, $A17="", _xlfn.XLOOKUP(EL$1, $Z$2:$Z$18, $AD$2:$AD$18, "")=""),"",SQRT((_xlfn.XLOOKUP(EL$1,$Z$2:$Z$18,$AA$2:$AA$18)-$T17)^2+(_xlfn.XLOOKUP(EL$1,$Z$2:$Z$18,$AB$2:$AB$18)-$U17)^2+(_xlfn.XLOOKUP(EL$1,$Z$2:$Z$18,$AC$2:$AC$18-$V17)^2)))</f>
        <v>146.53088172805076</v>
      </c>
      <c r="EM17" s="96" cm="1">
        <f t="array" ref="EM17">IF(OR(EM$1=0, $A17="", _xlfn.XLOOKUP(EM$1, $Z$2:$Z$18, $AD$2:$AD$18, "")=""),"",SQRT((_xlfn.XLOOKUP(EM$1,$Z$2:$Z$18,$AA$2:$AA$18)-$T17)^2+(_xlfn.XLOOKUP(EM$1,$Z$2:$Z$18,$AB$2:$AB$18)-$U17)^2+(_xlfn.XLOOKUP(EM$1,$Z$2:$Z$18,$AC$2:$AC$18-$V17)^2)))</f>
        <v>56.166197129590316</v>
      </c>
      <c r="EN17" s="96" cm="1">
        <f t="array" ref="EN17">IF(OR(EN$1=0, $A17="", _xlfn.XLOOKUP(EN$1, $Z$2:$Z$18, $AD$2:$AD$18, "")=""),"",SQRT((_xlfn.XLOOKUP(EN$1,$Z$2:$Z$18,$AA$2:$AA$18)-$T17)^2+(_xlfn.XLOOKUP(EN$1,$Z$2:$Z$18,$AB$2:$AB$18)-$U17)^2+(_xlfn.XLOOKUP(EN$1,$Z$2:$Z$18,$AC$2:$AC$18-$V17)^2)))</f>
        <v>53.15979307709916</v>
      </c>
      <c r="EO17" s="96" cm="1">
        <f t="array" ref="EO17">IF(OR(EO$1=0, $A17="", _xlfn.XLOOKUP(EO$1, $Z$2:$Z$18, $AD$2:$AD$18, "")=""),"",SQRT((_xlfn.XLOOKUP(EO$1,$Z$2:$Z$18,$AA$2:$AA$18)-$T17)^2+(_xlfn.XLOOKUP(EO$1,$Z$2:$Z$18,$AB$2:$AB$18)-$U17)^2+(_xlfn.XLOOKUP(EO$1,$Z$2:$Z$18,$AC$2:$AC$18-$V17)^2)))</f>
        <v>145.96776698983922</v>
      </c>
      <c r="EP17" s="96" cm="1">
        <f t="array" ref="EP17">IF(OR(EP$1=0, $A17="", _xlfn.XLOOKUP(EP$1, $Z$2:$Z$18, $AD$2:$AD$18, "")=""),"",SQRT((_xlfn.XLOOKUP(EP$1,$Z$2:$Z$18,$AA$2:$AA$18)-$T17)^2+(_xlfn.XLOOKUP(EP$1,$Z$2:$Z$18,$AB$2:$AB$18)-$U17)^2+(_xlfn.XLOOKUP(EP$1,$Z$2:$Z$18,$AC$2:$AC$18-$V17)^2)))</f>
        <v>230.88837995880175</v>
      </c>
      <c r="EQ17" s="96" cm="1">
        <f t="array" ref="EQ17">IF(OR(EQ$1=0, $A17="", _xlfn.XLOOKUP(EQ$1, $Z$2:$Z$18, $AD$2:$AD$18, "")=""),"",SQRT((_xlfn.XLOOKUP(EQ$1,$Z$2:$Z$18,$AA$2:$AA$18)-$T17)^2+(_xlfn.XLOOKUP(EQ$1,$Z$2:$Z$18,$AB$2:$AB$18)-$U17)^2+(_xlfn.XLOOKUP(EQ$1,$Z$2:$Z$18,$AC$2:$AC$18-$V17)^2)))</f>
        <v>147.01106795068188</v>
      </c>
      <c r="ER17" s="96" cm="1">
        <f t="array" ref="ER17">IF(OR(ER$1=0, $A17="", _xlfn.XLOOKUP(ER$1, $Z$2:$Z$18, $AD$2:$AD$18, "")=""),"",SQRT((_xlfn.XLOOKUP(ER$1,$Z$2:$Z$18,$AA$2:$AA$18)-$T17)^2+(_xlfn.XLOOKUP(ER$1,$Z$2:$Z$18,$AB$2:$AB$18)-$U17)^2+(_xlfn.XLOOKUP(ER$1,$Z$2:$Z$18,$AC$2:$AC$18-$V17)^2)))</f>
        <v>147.01106795068188</v>
      </c>
      <c r="ES17" s="96" t="str" cm="1">
        <f t="array" ref="ES17">IF(OR(ES$1=0, $A17="", _xlfn.XLOOKUP(ES$1, $Z$2:$Z$18, $AD$2:$AD$18, "")=""),"",SQRT((_xlfn.XLOOKUP(ES$1,$Z$2:$Z$18,$AA$2:$AA$18)-$T17)^2+(_xlfn.XLOOKUP(ES$1,$Z$2:$Z$18,$AB$2:$AB$18)-$U17)^2+(_xlfn.XLOOKUP(ES$1,$Z$2:$Z$18,$AC$2:$AC$18-$V17)^2)))</f>
        <v/>
      </c>
      <c r="ET17" s="97" t="str" cm="1">
        <f t="array" ref="ET17">IF(OR(ET$1=0, $A17="", _xlfn.XLOOKUP(ET$1, $Z$2:$Z$18, $AD$2:$AD$18, "")=""),"",SQRT((_xlfn.XLOOKUP(ET$1,$Z$2:$Z$18,$AA$2:$AA$18)-$T17)^2+(_xlfn.XLOOKUP(ET$1,$Z$2:$Z$18,$AB$2:$AB$18)-$U17)^2+(_xlfn.XLOOKUP(ET$1,$Z$2:$Z$18,$AC$2:$AC$18-$V17)^2)))</f>
        <v/>
      </c>
      <c r="EU17" s="97" t="str" cm="1">
        <f t="array" ref="EU17">IF(OR(EU$1=0, $A17="", _xlfn.XLOOKUP(EU$1, $Z$2:$Z$18, $AD$2:$AD$18, "")=""),"",SQRT((_xlfn.XLOOKUP(EU$1,$Z$2:$Z$18,$AA$2:$AA$18)-$T17)^2+(_xlfn.XLOOKUP(EU$1,$Z$2:$Z$18,$AB$2:$AB$18)-$U17)^2+(_xlfn.XLOOKUP(EU$1,$Z$2:$Z$18,$AC$2:$AC$18-$V17)^2)))</f>
        <v/>
      </c>
      <c r="EV17" s="97" t="str" cm="1">
        <f t="array" ref="EV17">IF(OR(EV$1=0, $A17="", _xlfn.XLOOKUP(EV$1, $Z$2:$Z$18, $AD$2:$AD$18, "")=""),"",SQRT((_xlfn.XLOOKUP(EV$1,$Z$2:$Z$18,$AA$2:$AA$18)-$T17)^2+(_xlfn.XLOOKUP(EV$1,$Z$2:$Z$18,$AB$2:$AB$18)-$U17)^2+(_xlfn.XLOOKUP(EV$1,$Z$2:$Z$18,$AC$2:$AC$18-$V17)^2)))</f>
        <v/>
      </c>
      <c r="EW17" s="97" t="str" cm="1">
        <f t="array" ref="EW17">IF(OR(EW$1=0, $A17="", _xlfn.XLOOKUP(EW$1, $Z$2:$Z$18, $AD$2:$AD$18, "")=""),"",SQRT((_xlfn.XLOOKUP(EW$1,$Z$2:$Z$18,$AA$2:$AA$18)-$T17)^2+(_xlfn.XLOOKUP(EW$1,$Z$2:$Z$18,$AB$2:$AB$18)-$U17)^2+(_xlfn.XLOOKUP(EW$1,$Z$2:$Z$18,$AC$2:$AC$18-$V17)^2)))</f>
        <v/>
      </c>
      <c r="EX17" s="97" t="str" cm="1">
        <f t="array" ref="EX17">IF(OR(EX$1=0, $A17="", _xlfn.XLOOKUP(EX$1, $Z$2:$Z$18, $AD$2:$AD$18, "")=""),"",SQRT((_xlfn.XLOOKUP(EX$1,$Z$2:$Z$18,$AA$2:$AA$18)-$T17)^2+(_xlfn.XLOOKUP(EX$1,$Z$2:$Z$18,$AB$2:$AB$18)-$U17)^2+(_xlfn.XLOOKUP(EX$1,$Z$2:$Z$18,$AC$2:$AC$18-$V17)^2)))</f>
        <v/>
      </c>
      <c r="EY17" s="97" t="str" cm="1">
        <f t="array" ref="EY17">IF(OR(EY$1=0, $A17="", _xlfn.XLOOKUP(EY$1, $Z$2:$Z$18, $AD$2:$AD$18, "")=""),"",SQRT((_xlfn.XLOOKUP(EY$1,$Z$2:$Z$18,$AA$2:$AA$18)-$T17)^2+(_xlfn.XLOOKUP(EY$1,$Z$2:$Z$18,$AB$2:$AB$18)-$U17)^2+(_xlfn.XLOOKUP(EY$1,$Z$2:$Z$18,$AC$2:$AC$18-$V17)^2)))</f>
        <v/>
      </c>
      <c r="EZ17" s="98" t="str" cm="1">
        <f t="array" ref="EZ17">IF(OR(EZ$1=0, $A17="", _xlfn.XLOOKUP(EZ$1, $Z$2:$Z$18, $AD$2:$AD$18, "")=""),"",SQRT((_xlfn.XLOOKUP(EZ$1,$Z$2:$Z$18,$AA$2:$AA$18)-$T17)^2+(_xlfn.XLOOKUP(EZ$1,$Z$2:$Z$18,$AB$2:$AB$18)-$U17)^2+(_xlfn.XLOOKUP(EZ$1,$Z$2:$Z$18,$AC$2:$AC$18-$V17)^2)))</f>
        <v/>
      </c>
      <c r="FA17" s="146" t="str" cm="1">
        <f t="array" ref="FA17">IF(OR(FA$1=0, $A17="", _xlfn.XLOOKUP(FA$1, $Z$2:$Z$18, $AD$2:$AD$18, "")=""),"",SQRT((_xlfn.XLOOKUP(FA$1,$Z$2:$Z$18,$AA$2:$AA$18)-$T17)^2+(_xlfn.XLOOKUP(FA$1,$Z$2:$Z$18,$AB$2:$AB$18)-$U17)^2+(_xlfn.XLOOKUP(FA$1,$Z$2:$Z$18,$AC$2:$AC$18-$V17)^2)))</f>
        <v/>
      </c>
      <c r="FB17" s="96" t="str" cm="1">
        <f t="array" ref="FB17">IF(OR(FB$1=0, $A17="", _xlfn.XLOOKUP(FB$1, $Z$2:$Z$18, $AD$2:$AD$18, "")=""),"",SQRT((_xlfn.XLOOKUP(FB$1,$Z$2:$Z$18,$AA$2:$AA$18)-$T17)^2+(_xlfn.XLOOKUP(FB$1,$Z$2:$Z$18,$AB$2:$AB$18)-$U17)^2+(_xlfn.XLOOKUP(FB$1,$Z$2:$Z$18,$AC$2:$AC$18-$V17)^2)))</f>
        <v/>
      </c>
      <c r="FC17" s="96" t="str" cm="1">
        <f t="array" ref="FC17">IF(OR(FC$1=0, $A17="", _xlfn.XLOOKUP(FC$1, $Z$2:$Z$18, $AD$2:$AD$18, "")=""),"",SQRT((_xlfn.XLOOKUP(FC$1,$Z$2:$Z$18,$AA$2:$AA$18)-$T17)^2+(_xlfn.XLOOKUP(FC$1,$Z$2:$Z$18,$AB$2:$AB$18)-$U17)^2+(_xlfn.XLOOKUP(FC$1,$Z$2:$Z$18,$AC$2:$AC$18-$V17)^2)))</f>
        <v/>
      </c>
      <c r="FD17" s="96" t="str" cm="1">
        <f t="array" ref="FD17">IF(OR(FD$1=0, $A17="", _xlfn.XLOOKUP(FD$1, $Z$2:$Z$18, $AD$2:$AD$18, "")=""),"",SQRT((_xlfn.XLOOKUP(FD$1,$Z$2:$Z$18,$AA$2:$AA$18)-$T17)^2+(_xlfn.XLOOKUP(FD$1,$Z$2:$Z$18,$AB$2:$AB$18)-$U17)^2+(_xlfn.XLOOKUP(FD$1,$Z$2:$Z$18,$AC$2:$AC$18-$V17)^2)))</f>
        <v/>
      </c>
      <c r="FE17" s="96" t="str" cm="1">
        <f t="array" ref="FE17">IF(OR(FE$1=0, $A17="", _xlfn.XLOOKUP(FE$1, $Z$2:$Z$18, $AD$2:$AD$18, "")=""),"",SQRT((_xlfn.XLOOKUP(FE$1,$Z$2:$Z$18,$AA$2:$AA$18)-$T17)^2+(_xlfn.XLOOKUP(FE$1,$Z$2:$Z$18,$AB$2:$AB$18)-$U17)^2+(_xlfn.XLOOKUP(FE$1,$Z$2:$Z$18,$AC$2:$AC$18-$V17)^2)))</f>
        <v/>
      </c>
      <c r="FF17" s="96" t="str" cm="1">
        <f t="array" ref="FF17">IF(OR(FF$1=0, $A17="", _xlfn.XLOOKUP(FF$1, $Z$2:$Z$18, $AD$2:$AD$18, "")=""),"",SQRT((_xlfn.XLOOKUP(FF$1,$Z$2:$Z$18,$AA$2:$AA$18)-$T17)^2+(_xlfn.XLOOKUP(FF$1,$Z$2:$Z$18,$AB$2:$AB$18)-$U17)^2+(_xlfn.XLOOKUP(FF$1,$Z$2:$Z$18,$AC$2:$AC$18-$V17)^2)))</f>
        <v/>
      </c>
      <c r="FG17" s="96" t="str" cm="1">
        <f t="array" ref="FG17">IF(OR(FG$1=0, $A17="", _xlfn.XLOOKUP(FG$1, $Z$2:$Z$18, $AD$2:$AD$18, "")=""),"",SQRT((_xlfn.XLOOKUP(FG$1,$Z$2:$Z$18,$AA$2:$AA$18)-$T17)^2+(_xlfn.XLOOKUP(FG$1,$Z$2:$Z$18,$AB$2:$AB$18)-$U17)^2+(_xlfn.XLOOKUP(FG$1,$Z$2:$Z$18,$AC$2:$AC$18-$V17)^2)))</f>
        <v/>
      </c>
      <c r="FH17" s="96" t="str" cm="1">
        <f t="array" ref="FH17">IF(OR(FH$1=0, $A17="", _xlfn.XLOOKUP(FH$1, $Z$2:$Z$18, $AD$2:$AD$18, "")=""),"",SQRT((_xlfn.XLOOKUP(FH$1,$Z$2:$Z$18,$AA$2:$AA$18)-$T17)^2+(_xlfn.XLOOKUP(FH$1,$Z$2:$Z$18,$AB$2:$AB$18)-$U17)^2+(_xlfn.XLOOKUP(FH$1,$Z$2:$Z$18,$AC$2:$AC$18-$V17)^2)))</f>
        <v/>
      </c>
      <c r="FI17" s="97" t="str" cm="1">
        <f t="array" ref="FI17">IF(OR(FI$1=0, $A17="", _xlfn.XLOOKUP(FI$1, $Z$2:$Z$18, $AD$2:$AD$18, "")=""),"",SQRT((_xlfn.XLOOKUP(FI$1,$Z$2:$Z$18,$AA$2:$AA$18)-$T17)^2+(_xlfn.XLOOKUP(FI$1,$Z$2:$Z$18,$AB$2:$AB$18)-$U17)^2+(_xlfn.XLOOKUP(FI$1,$Z$2:$Z$18,$AC$2:$AC$18-$V17)^2)))</f>
        <v/>
      </c>
      <c r="FJ17" s="97" t="str" cm="1">
        <f t="array" ref="FJ17">IF(OR(FJ$1=0, $A17="", _xlfn.XLOOKUP(FJ$1, $Z$2:$Z$18, $AD$2:$AD$18, "")=""),"",SQRT((_xlfn.XLOOKUP(FJ$1,$Z$2:$Z$18,$AA$2:$AA$18)-$T17)^2+(_xlfn.XLOOKUP(FJ$1,$Z$2:$Z$18,$AB$2:$AB$18)-$U17)^2+(_xlfn.XLOOKUP(FJ$1,$Z$2:$Z$18,$AC$2:$AC$18-$V17)^2)))</f>
        <v/>
      </c>
      <c r="FK17" s="97" t="str" cm="1">
        <f t="array" ref="FK17">IF(OR(FK$1=0, $A17="", _xlfn.XLOOKUP(FK$1, $Z$2:$Z$18, $AD$2:$AD$18, "")=""),"",SQRT((_xlfn.XLOOKUP(FK$1,$Z$2:$Z$18,$AA$2:$AA$18)-$T17)^2+(_xlfn.XLOOKUP(FK$1,$Z$2:$Z$18,$AB$2:$AB$18)-$U17)^2+(_xlfn.XLOOKUP(FK$1,$Z$2:$Z$18,$AC$2:$AC$18-$V17)^2)))</f>
        <v/>
      </c>
      <c r="FL17" s="97" t="str" cm="1">
        <f t="array" ref="FL17">IF(OR(FL$1=0, $A17="", _xlfn.XLOOKUP(FL$1, $Z$2:$Z$18, $AD$2:$AD$18, "")=""),"",SQRT((_xlfn.XLOOKUP(FL$1,$Z$2:$Z$18,$AA$2:$AA$18)-$T17)^2+(_xlfn.XLOOKUP(FL$1,$Z$2:$Z$18,$AB$2:$AB$18)-$U17)^2+(_xlfn.XLOOKUP(FL$1,$Z$2:$Z$18,$AC$2:$AC$18-$V17)^2)))</f>
        <v/>
      </c>
      <c r="FM17" s="97" t="str" cm="1">
        <f t="array" ref="FM17">IF(OR(FM$1=0, $A17="", _xlfn.XLOOKUP(FM$1, $Z$2:$Z$18, $AD$2:$AD$18, "")=""),"",SQRT((_xlfn.XLOOKUP(FM$1,$Z$2:$Z$18,$AA$2:$AA$18)-$T17)^2+(_xlfn.XLOOKUP(FM$1,$Z$2:$Z$18,$AB$2:$AB$18)-$U17)^2+(_xlfn.XLOOKUP(FM$1,$Z$2:$Z$18,$AC$2:$AC$18-$V17)^2)))</f>
        <v/>
      </c>
      <c r="FN17" s="97" t="str" cm="1">
        <f t="array" ref="FN17">IF(OR(FN$1=0, $A17="", _xlfn.XLOOKUP(FN$1, $Z$2:$Z$18, $AD$2:$AD$18, "")=""),"",SQRT((_xlfn.XLOOKUP(FN$1,$Z$2:$Z$18,$AA$2:$AA$18)-$T17)^2+(_xlfn.XLOOKUP(FN$1,$Z$2:$Z$18,$AB$2:$AB$18)-$U17)^2+(_xlfn.XLOOKUP(FN$1,$Z$2:$Z$18,$AC$2:$AC$18-$V17)^2)))</f>
        <v/>
      </c>
      <c r="FO17" s="98" t="str" cm="1">
        <f t="array" ref="FO17">IF(OR(FO$1=0, $A17="", _xlfn.XLOOKUP(FO$1, $Z$2:$Z$18, $AD$2:$AD$18, "")=""),"",SQRT((_xlfn.XLOOKUP(FO$1,$Z$2:$Z$18,$AA$2:$AA$18)-$T17)^2+(_xlfn.XLOOKUP(FO$1,$Z$2:$Z$18,$AB$2:$AB$18)-$U17)^2+(_xlfn.XLOOKUP(FO$1,$Z$2:$Z$18,$AC$2:$AC$18-$V17)^2)))</f>
        <v/>
      </c>
      <c r="FP17" s="99"/>
      <c r="FQ17" s="99"/>
      <c r="FR17" s="100">
        <f>IFERROR(-ABS(10*LOG10(($R17/(4*PI()*CONVERT(EL17,"ft","m")^2)))),0)</f>
        <v>-40.980681195336253</v>
      </c>
      <c r="FS17" s="109">
        <f>IFERROR(-ABS(10*LOG10(($R17/(4*PI()*CONVERT(EM17,"ft","m")^2)))),0)</f>
        <v>-32.651598334859486</v>
      </c>
      <c r="FT17" s="109">
        <f>IFERROR(-ABS(10*LOG10(($R17/(4*PI()*CONVERT(EN17,"ft","m")^2)))),0)</f>
        <v>-32.173763572847079</v>
      </c>
      <c r="FU17" s="109">
        <f>IFERROR(-ABS(10*LOG10(($R17/(4*PI()*CONVERT(EO17,"ft","m")^2)))),0)</f>
        <v>-40.94723722194427</v>
      </c>
      <c r="FV17" s="109">
        <f>IFERROR(-ABS(10*LOG10(($R17/(4*PI()*CONVERT(EP17,"ft","m")^2)))),0)</f>
        <v>-44.930139466929539</v>
      </c>
      <c r="FW17" s="109">
        <f>IFERROR(-ABS(10*LOG10(($R17/(4*PI()*CONVERT(EQ17,"ft","m")^2)))),0)</f>
        <v>-41.009098586856595</v>
      </c>
      <c r="FX17" s="109">
        <f>IFERROR(-ABS(10*LOG10(($R17/(4*PI()*CONVERT(ER17,"ft","m")^2)))),0)</f>
        <v>-41.009098586856595</v>
      </c>
      <c r="FY17" s="109">
        <f>IFERROR(-ABS(10*LOG10(($R17/(4*PI()*CONVERT(ES17,"ft","m")^2)))),0)</f>
        <v>0</v>
      </c>
      <c r="FZ17" s="110">
        <f>IFERROR(-ABS(10*LOG10(($R17/(4*PI()*CONVERT(ET17,"ft","m")^2)))),0)</f>
        <v>0</v>
      </c>
      <c r="GA17" s="110">
        <f>IFERROR(-ABS(10*LOG10(($R17/(4*PI()*CONVERT(EU17,"ft","m")^2)))),0)</f>
        <v>0</v>
      </c>
      <c r="GB17" s="110">
        <f>IFERROR(-ABS(10*LOG10(($R17/(4*PI()*CONVERT(EV17,"ft","m")^2)))),0)</f>
        <v>0</v>
      </c>
      <c r="GC17" s="110">
        <f>IFERROR(-ABS(10*LOG10(($R17/(4*PI()*CONVERT(EW17,"ft","m")^2)))),0)</f>
        <v>0</v>
      </c>
      <c r="GD17" s="110">
        <f>IFERROR(-ABS(10*LOG10(($R17/(4*PI()*CONVERT(EX17,"ft","m")^2)))),0)</f>
        <v>0</v>
      </c>
      <c r="GE17" s="110">
        <f>IFERROR(-ABS(10*LOG10(($R17/(4*PI()*CONVERT(EY17,"ft","m")^2)))),0)</f>
        <v>0</v>
      </c>
      <c r="GF17" s="111">
        <f>IFERROR(-ABS(10*LOG10(($R17/(4*PI()*CONVERT(EZ17,"ft","m")^2)))),0)</f>
        <v>0</v>
      </c>
      <c r="GG17" s="100">
        <f>IFERROR(-ABS(10*LOG10(($R17/(4*PI()*CONVERT(FA17,"ft","m")^2)))),0)</f>
        <v>0</v>
      </c>
      <c r="GH17" s="109">
        <f>IFERROR(-ABS(10*LOG10(($R17/(4*PI()*CONVERT(FB17,"ft","m")^2)))),0)</f>
        <v>0</v>
      </c>
      <c r="GI17" s="109">
        <f>IFERROR(-ABS(10*LOG10(($R17/(4*PI()*CONVERT(FC17,"ft","m")^2)))),0)</f>
        <v>0</v>
      </c>
      <c r="GJ17" s="109">
        <f>IFERROR(-ABS(10*LOG10(($R17/(4*PI()*CONVERT(FD17,"ft","m")^2)))),0)</f>
        <v>0</v>
      </c>
      <c r="GK17" s="109">
        <f>IFERROR(-ABS(10*LOG10(($R17/(4*PI()*CONVERT(FE17,"ft","m")^2)))),0)</f>
        <v>0</v>
      </c>
      <c r="GL17" s="109">
        <f>IFERROR(-ABS(10*LOG10(($R17/(4*PI()*CONVERT(FF17,"ft","m")^2)))),0)</f>
        <v>0</v>
      </c>
      <c r="GM17" s="109">
        <f>IFERROR(-ABS(10*LOG10(($R17/(4*PI()*CONVERT(FG17,"ft","m")^2)))),0)</f>
        <v>0</v>
      </c>
      <c r="GN17" s="109">
        <f>IFERROR(-ABS(10*LOG10(($R17/(4*PI()*CONVERT(FH17,"ft","m")^2)))),0)</f>
        <v>0</v>
      </c>
      <c r="GO17" s="110">
        <f>IFERROR(-ABS(10*LOG10(($R17/(4*PI()*CONVERT(FI17,"ft","m")^2)))),0)</f>
        <v>0</v>
      </c>
      <c r="GP17" s="110">
        <f>IFERROR(-ABS(10*LOG10(($R17/(4*PI()*CONVERT(FJ17,"ft","m")^2)))),0)</f>
        <v>0</v>
      </c>
      <c r="GQ17" s="110">
        <f>IFERROR(-ABS(10*LOG10(($R17/(4*PI()*CONVERT(FK17,"ft","m")^2)))),0)</f>
        <v>0</v>
      </c>
      <c r="GR17" s="110">
        <f>IFERROR(-ABS(10*LOG10(($R17/(4*PI()*CONVERT(FL17,"ft","m")^2)))),0)</f>
        <v>0</v>
      </c>
      <c r="GS17" s="110">
        <f>IFERROR(-ABS(10*LOG10(($R17/(4*PI()*CONVERT(FM17,"ft","m")^2)))),0)</f>
        <v>0</v>
      </c>
      <c r="GT17" s="110">
        <f>IFERROR(-ABS(10*LOG10(($R17/(4*PI()*CONVERT(FN17,"ft","m")^2)))),0)</f>
        <v>0</v>
      </c>
      <c r="GU17" s="111">
        <f>IFERROR(-ABS(10*LOG10(($R17/(4*PI()*CONVERT(FO17,"ft","m")^2)))),0)</f>
        <v>0</v>
      </c>
      <c r="GW17" s="99"/>
      <c r="GX17" s="151" cm="1">
        <f t="array" ref="GX17">_xlfn.IFS(GX$1= 0,"", NOT(ISBLANK(CA17)), 0, ISBLANK(CA17), $Q17-$S17+FR17-AU17-DG17)</f>
        <v>0</v>
      </c>
      <c r="GY17" s="152" cm="1">
        <f t="array" ref="GY17">_xlfn.IFS(GY$1= 0,"", NOT(ISBLANK(CB17)), 0, ISBLANK(CB17), $Q17-$S17+FS17-AV17-DH17)</f>
        <v>42.369001578420139</v>
      </c>
      <c r="GZ17" s="152" cm="1">
        <f t="array" ref="GZ17">_xlfn.IFS(GZ$1= 0,"", NOT(ISBLANK(CC17)), 0, ISBLANK(CC17), $Q17-$S17+FT17-AW17-DI17)</f>
        <v>0</v>
      </c>
      <c r="HA17" s="152" cm="1">
        <f t="array" ref="HA17">_xlfn.IFS(HA$1= 0,"", NOT(ISBLANK(CD17)), 0, ISBLANK(CD17), $Q17-$S17+FU17-AX17-DJ17)</f>
        <v>0</v>
      </c>
      <c r="HB17" s="152" cm="1">
        <f t="array" ref="HB17">_xlfn.IFS(HB$1= 0,"", NOT(ISBLANK(CE17)), 0, ISBLANK(CE17), $Q17-$S17+FV17-AY17-DK17)</f>
        <v>0</v>
      </c>
      <c r="HC17" s="152" cm="1">
        <f t="array" ref="HC17">_xlfn.IFS(HC$1= 0,"", NOT(ISBLANK(CF17)), 0, ISBLANK(CF17), $Q17-$S17+FW17-AZ17-DL17)</f>
        <v>0</v>
      </c>
      <c r="HD17" s="152" cm="1">
        <f t="array" ref="HD17">_xlfn.IFS(HD$1= 0,"", NOT(ISBLANK(CG17)), 0, ISBLANK(CG17), $Q17-$S17+FX17-BA17-DM17)</f>
        <v>38.01150132642303</v>
      </c>
      <c r="HE17" s="152" t="str" cm="1">
        <f t="array" ref="HE17">_xlfn.IFS(HE$1= 0,"", NOT(ISBLANK(CH17)), 0, ISBLANK(CH17), $Q17-$S17+FY17-BB17-DN17)</f>
        <v/>
      </c>
      <c r="HF17" s="152" t="str" cm="1">
        <f t="array" ref="HF17">_xlfn.IFS(HF$1= 0,"", NOT(ISBLANK(CI17)), 0, ISBLANK(CI17), $Q17-$S17+FZ17-BC17-DO17)</f>
        <v/>
      </c>
      <c r="HG17" s="152" t="str" cm="1">
        <f t="array" ref="HG17">_xlfn.IFS(HG$1= 0,"", NOT(ISBLANK(CJ17)), 0, ISBLANK(CJ17), $Q17-$S17+GA17-BD17-DP17)</f>
        <v/>
      </c>
      <c r="HH17" s="152" t="str" cm="1">
        <f t="array" ref="HH17">_xlfn.IFS(HH$1= 0,"", NOT(ISBLANK(CK17)), 0, ISBLANK(CK17), $Q17-$S17+GB17-BE17-DQ17)</f>
        <v/>
      </c>
      <c r="HI17" s="152" t="str" cm="1">
        <f t="array" ref="HI17">_xlfn.IFS(HI$1= 0,"", NOT(ISBLANK(CL17)), 0, ISBLANK(CL17), $Q17-$S17+GC17-BF17-DR17)</f>
        <v/>
      </c>
      <c r="HJ17" s="152" t="str" cm="1">
        <f t="array" ref="HJ17">_xlfn.IFS(HJ$1= 0,"", NOT(ISBLANK(CM17)), 0, ISBLANK(CM17), $Q17-$S17+GD17-BG17-DS17)</f>
        <v/>
      </c>
      <c r="HK17" s="152" t="str" cm="1">
        <f t="array" ref="HK17">_xlfn.IFS(HK$1= 0,"", NOT(ISBLANK(CN17)), 0, ISBLANK(CN17), $Q17-$S17+GE17-BH17-DT17)</f>
        <v/>
      </c>
      <c r="HL17" s="153" t="str" cm="1">
        <f t="array" ref="HL17">_xlfn.IFS(HL$1= 0,"", NOT(ISBLANK(CO17)), 0, ISBLANK(CO17), $Q17-$S17+GF17-BI17-DU17)</f>
        <v/>
      </c>
      <c r="HM17" s="153" t="str" cm="1">
        <f t="array" ref="HM17">_xlfn.IFS(HM$1= 0,"", NOT(ISBLANK(DE17)), 0, ISBLANK(DE17), $Q17-$S17+IC17-BY17-#REF!)</f>
        <v/>
      </c>
      <c r="HN17" s="153" t="e" cm="1">
        <f t="array" ref="HN17">_xlfn.IFS(HN$1= 0,"", NOT(ISBLANK(DF17)), 0, ISBLANK(DF17), $Q17-$S17+ID17-BZ17-#REF!)</f>
        <v>#VALUE!</v>
      </c>
      <c r="HO17" s="153" t="e" cm="1">
        <f t="array" ref="HO17">_xlfn.IFS(HO$1= 0,"", NOT(ISBLANK(DG17)), 0, ISBLANK(DG17), $Q17-$S17+IE17-CA17-#REF!)</f>
        <v>#VALUE!</v>
      </c>
      <c r="HP17" s="153" t="e" cm="1">
        <f t="array" ref="HP17">_xlfn.IFS(HP$1= 0,"", NOT(ISBLANK(DH17)), 0, ISBLANK(DH17), $Q17-$S17+IF17-CB17-#REF!)</f>
        <v>#REF!</v>
      </c>
      <c r="HQ17" s="153" t="e" cm="1">
        <f t="array" ref="HQ17">_xlfn.IFS(HQ$1= 0,"", NOT(ISBLANK(DI17)), 0, ISBLANK(DI17), $Q17-$S17+IG17-CC17-#REF!)</f>
        <v>#VALUE!</v>
      </c>
      <c r="HR17" s="153" t="e" cm="1">
        <f t="array" ref="HR17">_xlfn.IFS(HR$1= 0,"", NOT(ISBLANK(DJ17)), 0, ISBLANK(DJ17), $Q17-$S17+IH17-CD17-EK17)</f>
        <v>#VALUE!</v>
      </c>
      <c r="HS17" s="153" t="e" cm="1">
        <f t="array" ref="HS17">_xlfn.IFS(HS$1= 0,"", NOT(ISBLANK(DK17)), 0, ISBLANK(DK17), $Q17-$S17+II17-CE17-EL17)</f>
        <v>#VALUE!</v>
      </c>
      <c r="HT17" s="153" t="e" cm="1">
        <f t="array" ref="HT17">_xlfn.IFS(HT$1= 0,"", NOT(ISBLANK(DL17)), 0, ISBLANK(DL17), $Q17-$S17+GV17-CF17-EM17)</f>
        <v>#VALUE!</v>
      </c>
      <c r="HU17" s="153" cm="1">
        <f t="array" ref="HU17">_xlfn.IFS(HU$1= 0,"", NOT(ISBLANK(DM17)), 0, ISBLANK(DM17), $Q17-$S17+GW17-CG17-EN17)</f>
        <v>25.860806836180465</v>
      </c>
      <c r="HV17" s="153" t="str" cm="1">
        <f t="array" ref="HV17">_xlfn.IFS(HV$1= 0,"", NOT(ISBLANK(DN17)), 0, ISBLANK(DN17), $Q17-$S17+GX17-CH17-EO17)</f>
        <v/>
      </c>
      <c r="HW17" s="153" t="str" cm="1">
        <f t="array" ref="HW17">_xlfn.IFS(HW$1= 0,"", NOT(ISBLANK(DO17)), 0, ISBLANK(DO17), $Q17-$S17+GY17-CI17-EP17)</f>
        <v/>
      </c>
      <c r="HX17" s="153" t="str" cm="1">
        <f t="array" ref="HX17">_xlfn.IFS(HX$1= 0,"", NOT(ISBLANK(DP17)), 0, ISBLANK(DP17), $Q17-$S17+GZ17-CJ17-EQ17)</f>
        <v/>
      </c>
      <c r="HY17" s="153" t="str" cm="1">
        <f t="array" ref="HY17">_xlfn.IFS(HY$1= 0,"", NOT(ISBLANK(DQ17)), 0, ISBLANK(DQ17), $Q17-$S17+HA17-CK17-ER17)</f>
        <v/>
      </c>
      <c r="HZ17" s="153" t="str" cm="1">
        <f t="array" ref="HZ17">_xlfn.IFS(HZ$1= 0,"", NOT(ISBLANK(DR17)), 0, ISBLANK(DR17), $Q17-$S17+HB17-CL17-ES17)</f>
        <v/>
      </c>
      <c r="IA17" s="153" t="str" cm="1">
        <f t="array" ref="IA17">_xlfn.IFS(IA$1= 0,"", NOT(ISBLANK(DS17)), 0, ISBLANK(DS17), $Q17-$S17+HC17-CM17-ET17)</f>
        <v/>
      </c>
      <c r="IC17" s="99"/>
      <c r="ID17" s="34" t="s">
        <v>49</v>
      </c>
      <c r="IE17" s="89">
        <f>ABS(IH6-IH7)</f>
        <v>0</v>
      </c>
      <c r="IF17" s="99"/>
      <c r="IG17" s="99"/>
      <c r="IH17" s="99"/>
      <c r="II17" s="99"/>
    </row>
    <row r="18" spans="1:243" ht="17.25" customHeight="1" x14ac:dyDescent="0.3">
      <c r="A18" s="144">
        <v>2</v>
      </c>
      <c r="B18" s="106" t="s">
        <v>112</v>
      </c>
      <c r="C18" s="106" t="s">
        <v>92</v>
      </c>
      <c r="D18" s="107" t="s">
        <v>85</v>
      </c>
      <c r="E18" s="131" t="s">
        <v>235</v>
      </c>
      <c r="F18" s="137"/>
      <c r="G18" s="2"/>
      <c r="H18" s="2"/>
      <c r="I18" s="2"/>
      <c r="J18" s="2"/>
      <c r="K18" s="2"/>
      <c r="L18" s="2"/>
      <c r="M18" s="140"/>
      <c r="N18" s="137">
        <v>58</v>
      </c>
      <c r="O18" s="138">
        <v>5</v>
      </c>
      <c r="P18" s="133">
        <v>1</v>
      </c>
      <c r="Q18" s="94">
        <f t="shared" si="3"/>
        <v>76.010299956639813</v>
      </c>
      <c r="R18" s="1">
        <v>2</v>
      </c>
      <c r="S18" s="1"/>
      <c r="T18" s="2">
        <v>73.849999999999994</v>
      </c>
      <c r="U18" s="2">
        <v>112.39</v>
      </c>
      <c r="V18" s="82">
        <f t="shared" si="2"/>
        <v>74</v>
      </c>
      <c r="W18" s="59">
        <v>70</v>
      </c>
      <c r="X18" s="108">
        <v>4</v>
      </c>
      <c r="Z18" s="5"/>
      <c r="AA18" s="2"/>
      <c r="AB18" s="2"/>
      <c r="AC18" s="61"/>
      <c r="AD18" s="158"/>
      <c r="AE18" s="155" t="str">
        <v/>
      </c>
      <c r="AF18" s="61"/>
      <c r="AL18" s="85" t="s">
        <v>123</v>
      </c>
      <c r="AM18" s="84">
        <v>162.36000000000001</v>
      </c>
      <c r="AN18" s="42">
        <v>146.08000000000001</v>
      </c>
      <c r="AO18" s="80">
        <v>75.400000000000006</v>
      </c>
      <c r="AP18" s="42">
        <v>69.52</v>
      </c>
      <c r="AQ18" s="42">
        <v>127.6</v>
      </c>
      <c r="AR18" s="43">
        <v>75.400000000000006</v>
      </c>
      <c r="AT18" s="99"/>
      <c r="AU18" s="105"/>
      <c r="AV18" s="105">
        <v>5</v>
      </c>
      <c r="AW18" s="105">
        <v>14</v>
      </c>
      <c r="AX18" s="105">
        <v>11</v>
      </c>
      <c r="AY18" s="105">
        <v>12</v>
      </c>
      <c r="AZ18" s="105">
        <v>5</v>
      </c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>
        <v>8.8000000000000007</v>
      </c>
      <c r="BL18" s="105">
        <v>8.6</v>
      </c>
      <c r="BM18" s="105">
        <v>8.4</v>
      </c>
      <c r="BN18" s="105">
        <v>8.1999999999999993</v>
      </c>
      <c r="BO18" s="105">
        <v>8</v>
      </c>
      <c r="BP18" s="105"/>
      <c r="BQ18" s="105"/>
      <c r="BR18" s="105"/>
      <c r="BS18" s="105"/>
      <c r="BT18" s="105"/>
      <c r="BU18" s="105"/>
      <c r="BV18" s="105"/>
      <c r="BW18" s="105"/>
      <c r="BX18" s="105"/>
      <c r="BZ18" s="99"/>
      <c r="CA18" s="105" t="s">
        <v>32</v>
      </c>
      <c r="CB18" s="105"/>
      <c r="CC18" s="105" t="s">
        <v>32</v>
      </c>
      <c r="CD18" s="105" t="s">
        <v>32</v>
      </c>
      <c r="CE18" s="105" t="s">
        <v>32</v>
      </c>
      <c r="CF18" s="105" t="s">
        <v>32</v>
      </c>
      <c r="CG18" s="105"/>
      <c r="CH18" s="105"/>
      <c r="CI18" s="105"/>
      <c r="CJ18" s="105"/>
      <c r="CK18" s="105"/>
      <c r="CL18" s="105"/>
      <c r="CM18" s="105"/>
      <c r="CN18" s="105"/>
      <c r="CO18" s="105"/>
      <c r="CP18" s="105" t="s">
        <v>32</v>
      </c>
      <c r="CQ18" s="105"/>
      <c r="CR18" s="105" t="s">
        <v>32</v>
      </c>
      <c r="CS18" s="105" t="s">
        <v>32</v>
      </c>
      <c r="CT18" s="105" t="s">
        <v>32</v>
      </c>
      <c r="CU18" s="105" t="s">
        <v>32</v>
      </c>
      <c r="CV18" s="105"/>
      <c r="CW18" s="105"/>
      <c r="CX18" s="105"/>
      <c r="CY18" s="105"/>
      <c r="CZ18" s="105"/>
      <c r="DA18" s="105"/>
      <c r="DB18" s="105"/>
      <c r="DC18" s="105"/>
      <c r="DD18" s="105"/>
      <c r="DE18" s="99"/>
      <c r="DF18" s="99"/>
      <c r="DG18" s="105"/>
      <c r="DH18" s="105"/>
      <c r="DI18" s="105"/>
      <c r="DJ18" s="105"/>
      <c r="DK18" s="105"/>
      <c r="DL18" s="105"/>
      <c r="DM18" s="105"/>
      <c r="DN18" s="105"/>
      <c r="DO18" s="105"/>
      <c r="DP18" s="105"/>
      <c r="DQ18" s="105"/>
      <c r="DR18" s="105"/>
      <c r="DS18" s="105"/>
      <c r="DT18" s="105"/>
      <c r="DU18" s="105"/>
      <c r="DV18" s="105"/>
      <c r="DW18" s="105"/>
      <c r="DX18" s="105"/>
      <c r="DY18" s="105"/>
      <c r="DZ18" s="105"/>
      <c r="EA18" s="105"/>
      <c r="EB18" s="105"/>
      <c r="EC18" s="105"/>
      <c r="ED18" s="105"/>
      <c r="EE18" s="105"/>
      <c r="EF18" s="105"/>
      <c r="EG18" s="105"/>
      <c r="EH18" s="105"/>
      <c r="EI18" s="105"/>
      <c r="EJ18" s="105"/>
      <c r="EL18" s="146" cm="1">
        <f t="array" ref="EL18">IF(OR(EL$1=0, $A18="", _xlfn.XLOOKUP(EL$1, $Z$2:$Z$18, $AD$2:$AD$18, "")=""),"",SQRT((_xlfn.XLOOKUP(EL$1,$Z$2:$Z$18,$AA$2:$AA$18)-$T18)^2+(_xlfn.XLOOKUP(EL$1,$Z$2:$Z$18,$AB$2:$AB$18)-$U18)^2+(_xlfn.XLOOKUP(EL$1,$Z$2:$Z$18,$AC$2:$AC$18-$V18)^2)))</f>
        <v>153.49701821208123</v>
      </c>
      <c r="EM18" s="96" cm="1">
        <f t="array" ref="EM18">IF(OR(EM$1=0, $A18="", _xlfn.XLOOKUP(EM$1, $Z$2:$Z$18, $AD$2:$AD$18, "")=""),"",SQRT((_xlfn.XLOOKUP(EM$1,$Z$2:$Z$18,$AA$2:$AA$18)-$T18)^2+(_xlfn.XLOOKUP(EM$1,$Z$2:$Z$18,$AB$2:$AB$18)-$U18)^2+(_xlfn.XLOOKUP(EM$1,$Z$2:$Z$18,$AC$2:$AC$18-$V18)^2)))</f>
        <v>49.432355800629203</v>
      </c>
      <c r="EN18" s="96" cm="1">
        <f t="array" ref="EN18">IF(OR(EN$1=0, $A18="", _xlfn.XLOOKUP(EN$1, $Z$2:$Z$18, $AD$2:$AD$18, "")=""),"",SQRT((_xlfn.XLOOKUP(EN$1,$Z$2:$Z$18,$AA$2:$AA$18)-$T18)^2+(_xlfn.XLOOKUP(EN$1,$Z$2:$Z$18,$AB$2:$AB$18)-$U18)^2+(_xlfn.XLOOKUP(EN$1,$Z$2:$Z$18,$AC$2:$AC$18-$V18)^2)))</f>
        <v>75.215273050092691</v>
      </c>
      <c r="EO18" s="96" cm="1">
        <f t="array" ref="EO18">IF(OR(EO$1=0, $A18="", _xlfn.XLOOKUP(EO$1, $Z$2:$Z$18, $AD$2:$AD$18, "")=""),"",SQRT((_xlfn.XLOOKUP(EO$1,$Z$2:$Z$18,$AA$2:$AA$18)-$T18)^2+(_xlfn.XLOOKUP(EO$1,$Z$2:$Z$18,$AB$2:$AB$18)-$U18)^2+(_xlfn.XLOOKUP(EO$1,$Z$2:$Z$18,$AC$2:$AC$18-$V18)^2)))</f>
        <v>169.62015711583336</v>
      </c>
      <c r="EP18" s="96" cm="1">
        <f t="array" ref="EP18">IF(OR(EP$1=0, $A18="", _xlfn.XLOOKUP(EP$1, $Z$2:$Z$18, $AD$2:$AD$18, "")=""),"",SQRT((_xlfn.XLOOKUP(EP$1,$Z$2:$Z$18,$AA$2:$AA$18)-$T18)^2+(_xlfn.XLOOKUP(EP$1,$Z$2:$Z$18,$AB$2:$AB$18)-$U18)^2+(_xlfn.XLOOKUP(EP$1,$Z$2:$Z$18,$AC$2:$AC$18-$V18)^2)))</f>
        <v>246.7337952125732</v>
      </c>
      <c r="EQ18" s="96" cm="1">
        <f t="array" ref="EQ18">IF(OR(EQ$1=0, $A18="", _xlfn.XLOOKUP(EQ$1, $Z$2:$Z$18, $AD$2:$AD$18, "")=""),"",SQRT((_xlfn.XLOOKUP(EQ$1,$Z$2:$Z$18,$AA$2:$AA$18)-$T18)^2+(_xlfn.XLOOKUP(EQ$1,$Z$2:$Z$18,$AB$2:$AB$18)-$U18)^2+(_xlfn.XLOOKUP(EQ$1,$Z$2:$Z$18,$AC$2:$AC$18-$V18)^2)))</f>
        <v>121.18423164752087</v>
      </c>
      <c r="ER18" s="96" cm="1">
        <f t="array" ref="ER18">IF(OR(ER$1=0, $A18="", _xlfn.XLOOKUP(ER$1, $Z$2:$Z$18, $AD$2:$AD$18, "")=""),"",SQRT((_xlfn.XLOOKUP(ER$1,$Z$2:$Z$18,$AA$2:$AA$18)-$T18)^2+(_xlfn.XLOOKUP(ER$1,$Z$2:$Z$18,$AB$2:$AB$18)-$U18)^2+(_xlfn.XLOOKUP(ER$1,$Z$2:$Z$18,$AC$2:$AC$18-$V18)^2)))</f>
        <v>121.18423164752087</v>
      </c>
      <c r="ES18" s="96" t="str" cm="1">
        <f t="array" ref="ES18">IF(OR(ES$1=0, $A18="", _xlfn.XLOOKUP(ES$1, $Z$2:$Z$18, $AD$2:$AD$18, "")=""),"",SQRT((_xlfn.XLOOKUP(ES$1,$Z$2:$Z$18,$AA$2:$AA$18)-$T18)^2+(_xlfn.XLOOKUP(ES$1,$Z$2:$Z$18,$AB$2:$AB$18)-$U18)^2+(_xlfn.XLOOKUP(ES$1,$Z$2:$Z$18,$AC$2:$AC$18-$V18)^2)))</f>
        <v/>
      </c>
      <c r="ET18" s="97" t="str" cm="1">
        <f t="array" ref="ET18">IF(OR(ET$1=0, $A18="", _xlfn.XLOOKUP(ET$1, $Z$2:$Z$18, $AD$2:$AD$18, "")=""),"",SQRT((_xlfn.XLOOKUP(ET$1,$Z$2:$Z$18,$AA$2:$AA$18)-$T18)^2+(_xlfn.XLOOKUP(ET$1,$Z$2:$Z$18,$AB$2:$AB$18)-$U18)^2+(_xlfn.XLOOKUP(ET$1,$Z$2:$Z$18,$AC$2:$AC$18-$V18)^2)))</f>
        <v/>
      </c>
      <c r="EU18" s="97" t="str" cm="1">
        <f t="array" ref="EU18">IF(OR(EU$1=0, $A18="", _xlfn.XLOOKUP(EU$1, $Z$2:$Z$18, $AD$2:$AD$18, "")=""),"",SQRT((_xlfn.XLOOKUP(EU$1,$Z$2:$Z$18,$AA$2:$AA$18)-$T18)^2+(_xlfn.XLOOKUP(EU$1,$Z$2:$Z$18,$AB$2:$AB$18)-$U18)^2+(_xlfn.XLOOKUP(EU$1,$Z$2:$Z$18,$AC$2:$AC$18-$V18)^2)))</f>
        <v/>
      </c>
      <c r="EV18" s="97" t="str" cm="1">
        <f t="array" ref="EV18">IF(OR(EV$1=0, $A18="", _xlfn.XLOOKUP(EV$1, $Z$2:$Z$18, $AD$2:$AD$18, "")=""),"",SQRT((_xlfn.XLOOKUP(EV$1,$Z$2:$Z$18,$AA$2:$AA$18)-$T18)^2+(_xlfn.XLOOKUP(EV$1,$Z$2:$Z$18,$AB$2:$AB$18)-$U18)^2+(_xlfn.XLOOKUP(EV$1,$Z$2:$Z$18,$AC$2:$AC$18-$V18)^2)))</f>
        <v/>
      </c>
      <c r="EW18" s="97" t="str" cm="1">
        <f t="array" ref="EW18">IF(OR(EW$1=0, $A18="", _xlfn.XLOOKUP(EW$1, $Z$2:$Z$18, $AD$2:$AD$18, "")=""),"",SQRT((_xlfn.XLOOKUP(EW$1,$Z$2:$Z$18,$AA$2:$AA$18)-$T18)^2+(_xlfn.XLOOKUP(EW$1,$Z$2:$Z$18,$AB$2:$AB$18)-$U18)^2+(_xlfn.XLOOKUP(EW$1,$Z$2:$Z$18,$AC$2:$AC$18-$V18)^2)))</f>
        <v/>
      </c>
      <c r="EX18" s="97" t="str" cm="1">
        <f t="array" ref="EX18">IF(OR(EX$1=0, $A18="", _xlfn.XLOOKUP(EX$1, $Z$2:$Z$18, $AD$2:$AD$18, "")=""),"",SQRT((_xlfn.XLOOKUP(EX$1,$Z$2:$Z$18,$AA$2:$AA$18)-$T18)^2+(_xlfn.XLOOKUP(EX$1,$Z$2:$Z$18,$AB$2:$AB$18)-$U18)^2+(_xlfn.XLOOKUP(EX$1,$Z$2:$Z$18,$AC$2:$AC$18-$V18)^2)))</f>
        <v/>
      </c>
      <c r="EY18" s="97" t="str" cm="1">
        <f t="array" ref="EY18">IF(OR(EY$1=0, $A18="", _xlfn.XLOOKUP(EY$1, $Z$2:$Z$18, $AD$2:$AD$18, "")=""),"",SQRT((_xlfn.XLOOKUP(EY$1,$Z$2:$Z$18,$AA$2:$AA$18)-$T18)^2+(_xlfn.XLOOKUP(EY$1,$Z$2:$Z$18,$AB$2:$AB$18)-$U18)^2+(_xlfn.XLOOKUP(EY$1,$Z$2:$Z$18,$AC$2:$AC$18-$V18)^2)))</f>
        <v/>
      </c>
      <c r="EZ18" s="98" t="str" cm="1">
        <f t="array" ref="EZ18">IF(OR(EZ$1=0, $A18="", _xlfn.XLOOKUP(EZ$1, $Z$2:$Z$18, $AD$2:$AD$18, "")=""),"",SQRT((_xlfn.XLOOKUP(EZ$1,$Z$2:$Z$18,$AA$2:$AA$18)-$T18)^2+(_xlfn.XLOOKUP(EZ$1,$Z$2:$Z$18,$AB$2:$AB$18)-$U18)^2+(_xlfn.XLOOKUP(EZ$1,$Z$2:$Z$18,$AC$2:$AC$18-$V18)^2)))</f>
        <v/>
      </c>
      <c r="FA18" s="146" t="str" cm="1">
        <f t="array" ref="FA18">IF(OR(FA$1=0, $A18="", _xlfn.XLOOKUP(FA$1, $Z$2:$Z$18, $AD$2:$AD$18, "")=""),"",SQRT((_xlfn.XLOOKUP(FA$1,$Z$2:$Z$18,$AA$2:$AA$18)-$T18)^2+(_xlfn.XLOOKUP(FA$1,$Z$2:$Z$18,$AB$2:$AB$18)-$U18)^2+(_xlfn.XLOOKUP(FA$1,$Z$2:$Z$18,$AC$2:$AC$18-$V18)^2)))</f>
        <v/>
      </c>
      <c r="FB18" s="96" t="str" cm="1">
        <f t="array" ref="FB18">IF(OR(FB$1=0, $A18="", _xlfn.XLOOKUP(FB$1, $Z$2:$Z$18, $AD$2:$AD$18, "")=""),"",SQRT((_xlfn.XLOOKUP(FB$1,$Z$2:$Z$18,$AA$2:$AA$18)-$T18)^2+(_xlfn.XLOOKUP(FB$1,$Z$2:$Z$18,$AB$2:$AB$18)-$U18)^2+(_xlfn.XLOOKUP(FB$1,$Z$2:$Z$18,$AC$2:$AC$18-$V18)^2)))</f>
        <v/>
      </c>
      <c r="FC18" s="96" t="str" cm="1">
        <f t="array" ref="FC18">IF(OR(FC$1=0, $A18="", _xlfn.XLOOKUP(FC$1, $Z$2:$Z$18, $AD$2:$AD$18, "")=""),"",SQRT((_xlfn.XLOOKUP(FC$1,$Z$2:$Z$18,$AA$2:$AA$18)-$T18)^2+(_xlfn.XLOOKUP(FC$1,$Z$2:$Z$18,$AB$2:$AB$18)-$U18)^2+(_xlfn.XLOOKUP(FC$1,$Z$2:$Z$18,$AC$2:$AC$18-$V18)^2)))</f>
        <v/>
      </c>
      <c r="FD18" s="96" t="str" cm="1">
        <f t="array" ref="FD18">IF(OR(FD$1=0, $A18="", _xlfn.XLOOKUP(FD$1, $Z$2:$Z$18, $AD$2:$AD$18, "")=""),"",SQRT((_xlfn.XLOOKUP(FD$1,$Z$2:$Z$18,$AA$2:$AA$18)-$T18)^2+(_xlfn.XLOOKUP(FD$1,$Z$2:$Z$18,$AB$2:$AB$18)-$U18)^2+(_xlfn.XLOOKUP(FD$1,$Z$2:$Z$18,$AC$2:$AC$18-$V18)^2)))</f>
        <v/>
      </c>
      <c r="FE18" s="96" t="str" cm="1">
        <f t="array" ref="FE18">IF(OR(FE$1=0, $A18="", _xlfn.XLOOKUP(FE$1, $Z$2:$Z$18, $AD$2:$AD$18, "")=""),"",SQRT((_xlfn.XLOOKUP(FE$1,$Z$2:$Z$18,$AA$2:$AA$18)-$T18)^2+(_xlfn.XLOOKUP(FE$1,$Z$2:$Z$18,$AB$2:$AB$18)-$U18)^2+(_xlfn.XLOOKUP(FE$1,$Z$2:$Z$18,$AC$2:$AC$18-$V18)^2)))</f>
        <v/>
      </c>
      <c r="FF18" s="96" t="str" cm="1">
        <f t="array" ref="FF18">IF(OR(FF$1=0, $A18="", _xlfn.XLOOKUP(FF$1, $Z$2:$Z$18, $AD$2:$AD$18, "")=""),"",SQRT((_xlfn.XLOOKUP(FF$1,$Z$2:$Z$18,$AA$2:$AA$18)-$T18)^2+(_xlfn.XLOOKUP(FF$1,$Z$2:$Z$18,$AB$2:$AB$18)-$U18)^2+(_xlfn.XLOOKUP(FF$1,$Z$2:$Z$18,$AC$2:$AC$18-$V18)^2)))</f>
        <v/>
      </c>
      <c r="FG18" s="96" t="str" cm="1">
        <f t="array" ref="FG18">IF(OR(FG$1=0, $A18="", _xlfn.XLOOKUP(FG$1, $Z$2:$Z$18, $AD$2:$AD$18, "")=""),"",SQRT((_xlfn.XLOOKUP(FG$1,$Z$2:$Z$18,$AA$2:$AA$18)-$T18)^2+(_xlfn.XLOOKUP(FG$1,$Z$2:$Z$18,$AB$2:$AB$18)-$U18)^2+(_xlfn.XLOOKUP(FG$1,$Z$2:$Z$18,$AC$2:$AC$18-$V18)^2)))</f>
        <v/>
      </c>
      <c r="FH18" s="96" t="str" cm="1">
        <f t="array" ref="FH18">IF(OR(FH$1=0, $A18="", _xlfn.XLOOKUP(FH$1, $Z$2:$Z$18, $AD$2:$AD$18, "")=""),"",SQRT((_xlfn.XLOOKUP(FH$1,$Z$2:$Z$18,$AA$2:$AA$18)-$T18)^2+(_xlfn.XLOOKUP(FH$1,$Z$2:$Z$18,$AB$2:$AB$18)-$U18)^2+(_xlfn.XLOOKUP(FH$1,$Z$2:$Z$18,$AC$2:$AC$18-$V18)^2)))</f>
        <v/>
      </c>
      <c r="FI18" s="97" t="str" cm="1">
        <f t="array" ref="FI18">IF(OR(FI$1=0, $A18="", _xlfn.XLOOKUP(FI$1, $Z$2:$Z$18, $AD$2:$AD$18, "")=""),"",SQRT((_xlfn.XLOOKUP(FI$1,$Z$2:$Z$18,$AA$2:$AA$18)-$T18)^2+(_xlfn.XLOOKUP(FI$1,$Z$2:$Z$18,$AB$2:$AB$18)-$U18)^2+(_xlfn.XLOOKUP(FI$1,$Z$2:$Z$18,$AC$2:$AC$18-$V18)^2)))</f>
        <v/>
      </c>
      <c r="FJ18" s="97" t="str" cm="1">
        <f t="array" ref="FJ18">IF(OR(FJ$1=0, $A18="", _xlfn.XLOOKUP(FJ$1, $Z$2:$Z$18, $AD$2:$AD$18, "")=""),"",SQRT((_xlfn.XLOOKUP(FJ$1,$Z$2:$Z$18,$AA$2:$AA$18)-$T18)^2+(_xlfn.XLOOKUP(FJ$1,$Z$2:$Z$18,$AB$2:$AB$18)-$U18)^2+(_xlfn.XLOOKUP(FJ$1,$Z$2:$Z$18,$AC$2:$AC$18-$V18)^2)))</f>
        <v/>
      </c>
      <c r="FK18" s="97" t="str" cm="1">
        <f t="array" ref="FK18">IF(OR(FK$1=0, $A18="", _xlfn.XLOOKUP(FK$1, $Z$2:$Z$18, $AD$2:$AD$18, "")=""),"",SQRT((_xlfn.XLOOKUP(FK$1,$Z$2:$Z$18,$AA$2:$AA$18)-$T18)^2+(_xlfn.XLOOKUP(FK$1,$Z$2:$Z$18,$AB$2:$AB$18)-$U18)^2+(_xlfn.XLOOKUP(FK$1,$Z$2:$Z$18,$AC$2:$AC$18-$V18)^2)))</f>
        <v/>
      </c>
      <c r="FL18" s="97" t="str" cm="1">
        <f t="array" ref="FL18">IF(OR(FL$1=0, $A18="", _xlfn.XLOOKUP(FL$1, $Z$2:$Z$18, $AD$2:$AD$18, "")=""),"",SQRT((_xlfn.XLOOKUP(FL$1,$Z$2:$Z$18,$AA$2:$AA$18)-$T18)^2+(_xlfn.XLOOKUP(FL$1,$Z$2:$Z$18,$AB$2:$AB$18)-$U18)^2+(_xlfn.XLOOKUP(FL$1,$Z$2:$Z$18,$AC$2:$AC$18-$V18)^2)))</f>
        <v/>
      </c>
      <c r="FM18" s="97" t="str" cm="1">
        <f t="array" ref="FM18">IF(OR(FM$1=0, $A18="", _xlfn.XLOOKUP(FM$1, $Z$2:$Z$18, $AD$2:$AD$18, "")=""),"",SQRT((_xlfn.XLOOKUP(FM$1,$Z$2:$Z$18,$AA$2:$AA$18)-$T18)^2+(_xlfn.XLOOKUP(FM$1,$Z$2:$Z$18,$AB$2:$AB$18)-$U18)^2+(_xlfn.XLOOKUP(FM$1,$Z$2:$Z$18,$AC$2:$AC$18-$V18)^2)))</f>
        <v/>
      </c>
      <c r="FN18" s="97" t="str" cm="1">
        <f t="array" ref="FN18">IF(OR(FN$1=0, $A18="", _xlfn.XLOOKUP(FN$1, $Z$2:$Z$18, $AD$2:$AD$18, "")=""),"",SQRT((_xlfn.XLOOKUP(FN$1,$Z$2:$Z$18,$AA$2:$AA$18)-$T18)^2+(_xlfn.XLOOKUP(FN$1,$Z$2:$Z$18,$AB$2:$AB$18)-$U18)^2+(_xlfn.XLOOKUP(FN$1,$Z$2:$Z$18,$AC$2:$AC$18-$V18)^2)))</f>
        <v/>
      </c>
      <c r="FO18" s="98" t="str" cm="1">
        <f t="array" ref="FO18">IF(OR(FO$1=0, $A18="", _xlfn.XLOOKUP(FO$1, $Z$2:$Z$18, $AD$2:$AD$18, "")=""),"",SQRT((_xlfn.XLOOKUP(FO$1,$Z$2:$Z$18,$AA$2:$AA$18)-$T18)^2+(_xlfn.XLOOKUP(FO$1,$Z$2:$Z$18,$AB$2:$AB$18)-$U18)^2+(_xlfn.XLOOKUP(FO$1,$Z$2:$Z$18,$AC$2:$AC$18-$V18)^2)))</f>
        <v/>
      </c>
      <c r="FP18" s="99"/>
      <c r="FQ18" s="99"/>
      <c r="FR18" s="100">
        <f>IFERROR(-ABS(10*LOG10(($R18/(4*PI()*CONVERT(EL18,"ft","m")^2)))),0)</f>
        <v>-41.384096805298512</v>
      </c>
      <c r="FS18" s="109">
        <f>IFERROR(-ABS(10*LOG10(($R18/(4*PI()*CONVERT(EM18,"ft","m")^2)))),0)</f>
        <v>-31.542324099954989</v>
      </c>
      <c r="FT18" s="109">
        <f>IFERROR(-ABS(10*LOG10(($R18/(4*PI()*CONVERT(EN18,"ft","m")^2)))),0)</f>
        <v>-35.18821866575729</v>
      </c>
      <c r="FU18" s="109">
        <f>IFERROR(-ABS(10*LOG10(($R18/(4*PI()*CONVERT(EO18,"ft","m")^2)))),0)</f>
        <v>-42.251647159969053</v>
      </c>
      <c r="FV18" s="109">
        <f>IFERROR(-ABS(10*LOG10(($R18/(4*PI()*CONVERT(EP18,"ft","m")^2)))),0)</f>
        <v>-45.506670717495467</v>
      </c>
      <c r="FW18" s="109">
        <f>IFERROR(-ABS(10*LOG10(($R18/(4*PI()*CONVERT(EQ18,"ft","m")^2)))),0)</f>
        <v>-39.331020209117781</v>
      </c>
      <c r="FX18" s="109">
        <f>IFERROR(-ABS(10*LOG10(($R18/(4*PI()*CONVERT(ER18,"ft","m")^2)))),0)</f>
        <v>-39.331020209117781</v>
      </c>
      <c r="FY18" s="109">
        <f>IFERROR(-ABS(10*LOG10(($R18/(4*PI()*CONVERT(ES18,"ft","m")^2)))),0)</f>
        <v>0</v>
      </c>
      <c r="FZ18" s="110">
        <f>IFERROR(-ABS(10*LOG10(($R18/(4*PI()*CONVERT(ET18,"ft","m")^2)))),0)</f>
        <v>0</v>
      </c>
      <c r="GA18" s="110">
        <f>IFERROR(-ABS(10*LOG10(($R18/(4*PI()*CONVERT(EU18,"ft","m")^2)))),0)</f>
        <v>0</v>
      </c>
      <c r="GB18" s="110">
        <f>IFERROR(-ABS(10*LOG10(($R18/(4*PI()*CONVERT(EV18,"ft","m")^2)))),0)</f>
        <v>0</v>
      </c>
      <c r="GC18" s="110">
        <f>IFERROR(-ABS(10*LOG10(($R18/(4*PI()*CONVERT(EW18,"ft","m")^2)))),0)</f>
        <v>0</v>
      </c>
      <c r="GD18" s="110">
        <f>IFERROR(-ABS(10*LOG10(($R18/(4*PI()*CONVERT(EX18,"ft","m")^2)))),0)</f>
        <v>0</v>
      </c>
      <c r="GE18" s="110">
        <f>IFERROR(-ABS(10*LOG10(($R18/(4*PI()*CONVERT(EY18,"ft","m")^2)))),0)</f>
        <v>0</v>
      </c>
      <c r="GF18" s="111">
        <f>IFERROR(-ABS(10*LOG10(($R18/(4*PI()*CONVERT(EZ18,"ft","m")^2)))),0)</f>
        <v>0</v>
      </c>
      <c r="GG18" s="100">
        <f>IFERROR(-ABS(10*LOG10(($R18/(4*PI()*CONVERT(FA18,"ft","m")^2)))),0)</f>
        <v>0</v>
      </c>
      <c r="GH18" s="109">
        <f>IFERROR(-ABS(10*LOG10(($R18/(4*PI()*CONVERT(FB18,"ft","m")^2)))),0)</f>
        <v>0</v>
      </c>
      <c r="GI18" s="109">
        <f>IFERROR(-ABS(10*LOG10(($R18/(4*PI()*CONVERT(FC18,"ft","m")^2)))),0)</f>
        <v>0</v>
      </c>
      <c r="GJ18" s="109">
        <f>IFERROR(-ABS(10*LOG10(($R18/(4*PI()*CONVERT(FD18,"ft","m")^2)))),0)</f>
        <v>0</v>
      </c>
      <c r="GK18" s="109">
        <f>IFERROR(-ABS(10*LOG10(($R18/(4*PI()*CONVERT(FE18,"ft","m")^2)))),0)</f>
        <v>0</v>
      </c>
      <c r="GL18" s="109">
        <f>IFERROR(-ABS(10*LOG10(($R18/(4*PI()*CONVERT(FF18,"ft","m")^2)))),0)</f>
        <v>0</v>
      </c>
      <c r="GM18" s="109">
        <f>IFERROR(-ABS(10*LOG10(($R18/(4*PI()*CONVERT(FG18,"ft","m")^2)))),0)</f>
        <v>0</v>
      </c>
      <c r="GN18" s="109">
        <f>IFERROR(-ABS(10*LOG10(($R18/(4*PI()*CONVERT(FH18,"ft","m")^2)))),0)</f>
        <v>0</v>
      </c>
      <c r="GO18" s="110">
        <f>IFERROR(-ABS(10*LOG10(($R18/(4*PI()*CONVERT(FI18,"ft","m")^2)))),0)</f>
        <v>0</v>
      </c>
      <c r="GP18" s="110">
        <f>IFERROR(-ABS(10*LOG10(($R18/(4*PI()*CONVERT(FJ18,"ft","m")^2)))),0)</f>
        <v>0</v>
      </c>
      <c r="GQ18" s="110">
        <f>IFERROR(-ABS(10*LOG10(($R18/(4*PI()*CONVERT(FK18,"ft","m")^2)))),0)</f>
        <v>0</v>
      </c>
      <c r="GR18" s="110">
        <f>IFERROR(-ABS(10*LOG10(($R18/(4*PI()*CONVERT(FL18,"ft","m")^2)))),0)</f>
        <v>0</v>
      </c>
      <c r="GS18" s="110">
        <f>IFERROR(-ABS(10*LOG10(($R18/(4*PI()*CONVERT(FM18,"ft","m")^2)))),0)</f>
        <v>0</v>
      </c>
      <c r="GT18" s="110">
        <f>IFERROR(-ABS(10*LOG10(($R18/(4*PI()*CONVERT(FN18,"ft","m")^2)))),0)</f>
        <v>0</v>
      </c>
      <c r="GU18" s="111">
        <f>IFERROR(-ABS(10*LOG10(($R18/(4*PI()*CONVERT(FO18,"ft","m")^2)))),0)</f>
        <v>0</v>
      </c>
      <c r="GW18" s="99"/>
      <c r="GX18" s="151" cm="1">
        <f t="array" ref="GX18">_xlfn.IFS(GX$1= 0,"", NOT(ISBLANK(CA18)), 0, ISBLANK(CA18), $Q18-$S18+FR18-AU18-DG18)</f>
        <v>0</v>
      </c>
      <c r="GY18" s="152" cm="1">
        <f t="array" ref="GY18">_xlfn.IFS(GY$1= 0,"", NOT(ISBLANK(CB18)), 0, ISBLANK(CB18), $Q18-$S18+FS18-AV18-DH18)</f>
        <v>39.467975856684824</v>
      </c>
      <c r="GZ18" s="152" cm="1">
        <f t="array" ref="GZ18">_xlfn.IFS(GZ$1= 0,"", NOT(ISBLANK(CC18)), 0, ISBLANK(CC18), $Q18-$S18+FT18-AW18-DI18)</f>
        <v>0</v>
      </c>
      <c r="HA18" s="152" cm="1">
        <f t="array" ref="HA18">_xlfn.IFS(HA$1= 0,"", NOT(ISBLANK(CD18)), 0, ISBLANK(CD18), $Q18-$S18+FU18-AX18-DJ18)</f>
        <v>0</v>
      </c>
      <c r="HB18" s="152" cm="1">
        <f t="array" ref="HB18">_xlfn.IFS(HB$1= 0,"", NOT(ISBLANK(CE18)), 0, ISBLANK(CE18), $Q18-$S18+FV18-AY18-DK18)</f>
        <v>0</v>
      </c>
      <c r="HC18" s="152" cm="1">
        <f t="array" ref="HC18">_xlfn.IFS(HC$1= 0,"", NOT(ISBLANK(CF18)), 0, ISBLANK(CF18), $Q18-$S18+FW18-AZ18-DL18)</f>
        <v>0</v>
      </c>
      <c r="HD18" s="152" cm="1">
        <f t="array" ref="HD18">_xlfn.IFS(HD$1= 0,"", NOT(ISBLANK(CG18)), 0, ISBLANK(CG18), $Q18-$S18+FX18-BA18-DM18)</f>
        <v>36.679279747522031</v>
      </c>
      <c r="HE18" s="152" t="str" cm="1">
        <f t="array" ref="HE18">_xlfn.IFS(HE$1= 0,"", NOT(ISBLANK(CH18)), 0, ISBLANK(CH18), $Q18-$S18+FY18-BB18-DN18)</f>
        <v/>
      </c>
      <c r="HF18" s="152" t="str" cm="1">
        <f t="array" ref="HF18">_xlfn.IFS(HF$1= 0,"", NOT(ISBLANK(CI18)), 0, ISBLANK(CI18), $Q18-$S18+FZ18-BC18-DO18)</f>
        <v/>
      </c>
      <c r="HG18" s="152" t="str" cm="1">
        <f t="array" ref="HG18">_xlfn.IFS(HG$1= 0,"", NOT(ISBLANK(CJ18)), 0, ISBLANK(CJ18), $Q18-$S18+GA18-BD18-DP18)</f>
        <v/>
      </c>
      <c r="HH18" s="152" t="str" cm="1">
        <f t="array" ref="HH18">_xlfn.IFS(HH$1= 0,"", NOT(ISBLANK(CK18)), 0, ISBLANK(CK18), $Q18-$S18+GB18-BE18-DQ18)</f>
        <v/>
      </c>
      <c r="HI18" s="152" t="str" cm="1">
        <f t="array" ref="HI18">_xlfn.IFS(HI$1= 0,"", NOT(ISBLANK(CL18)), 0, ISBLANK(CL18), $Q18-$S18+GC18-BF18-DR18)</f>
        <v/>
      </c>
      <c r="HJ18" s="152" t="str" cm="1">
        <f t="array" ref="HJ18">_xlfn.IFS(HJ$1= 0,"", NOT(ISBLANK(CM18)), 0, ISBLANK(CM18), $Q18-$S18+GD18-BG18-DS18)</f>
        <v/>
      </c>
      <c r="HK18" s="152" t="str" cm="1">
        <f t="array" ref="HK18">_xlfn.IFS(HK$1= 0,"", NOT(ISBLANK(CN18)), 0, ISBLANK(CN18), $Q18-$S18+GE18-BH18-DT18)</f>
        <v/>
      </c>
      <c r="HL18" s="153" t="str" cm="1">
        <f t="array" ref="HL18">_xlfn.IFS(HL$1= 0,"", NOT(ISBLANK(CO18)), 0, ISBLANK(CO18), $Q18-$S18+GF18-BI18-DU18)</f>
        <v/>
      </c>
      <c r="HM18" s="153" t="str" cm="1">
        <f t="array" ref="HM18">_xlfn.IFS(HM$1= 0,"", NOT(ISBLANK(DE18)), 0, ISBLANK(DE18), $Q18-$S18+IC18-BY18-#REF!)</f>
        <v/>
      </c>
      <c r="HN18" s="153" t="e" cm="1">
        <f t="array" ref="HN18">_xlfn.IFS(HN$1= 0,"", NOT(ISBLANK(DF18)), 0, ISBLANK(DF18), $Q18-$S18+ID18-BZ18-#REF!)</f>
        <v>#VALUE!</v>
      </c>
      <c r="HO18" s="153" t="e" cm="1">
        <f t="array" ref="HO18">_xlfn.IFS(HO$1= 0,"", NOT(ISBLANK(DG18)), 0, ISBLANK(DG18), $Q18-$S18+IE18-CA18-#REF!)</f>
        <v>#VALUE!</v>
      </c>
      <c r="HP18" s="153" t="e" cm="1">
        <f t="array" ref="HP18">_xlfn.IFS(HP$1= 0,"", NOT(ISBLANK(DH18)), 0, ISBLANK(DH18), $Q18-$S18+IF18-CB18-#REF!)</f>
        <v>#REF!</v>
      </c>
      <c r="HQ18" s="153" t="e" cm="1">
        <f t="array" ref="HQ18">_xlfn.IFS(HQ$1= 0,"", NOT(ISBLANK(DI18)), 0, ISBLANK(DI18), $Q18-$S18+IG18-CC18-#REF!)</f>
        <v>#VALUE!</v>
      </c>
      <c r="HR18" s="153" t="e" cm="1">
        <f t="array" ref="HR18">_xlfn.IFS(HR$1= 0,"", NOT(ISBLANK(DJ18)), 0, ISBLANK(DJ18), $Q18-$S18+IH18-CD18-EK18)</f>
        <v>#VALUE!</v>
      </c>
      <c r="HS18" s="153" t="e" cm="1">
        <f t="array" ref="HS18">_xlfn.IFS(HS$1= 0,"", NOT(ISBLANK(DK18)), 0, ISBLANK(DK18), $Q18-$S18+II18-CE18-EL18)</f>
        <v>#VALUE!</v>
      </c>
      <c r="HT18" s="153" t="e" cm="1">
        <f t="array" ref="HT18">_xlfn.IFS(HT$1= 0,"", NOT(ISBLANK(DL18)), 0, ISBLANK(DL18), $Q18-$S18+GV18-CF18-EM18)</f>
        <v>#VALUE!</v>
      </c>
      <c r="HU18" s="153" cm="1">
        <f t="array" ref="HU18">_xlfn.IFS(HU$1= 0,"", NOT(ISBLANK(DM18)), 0, ISBLANK(DM18), $Q18-$S18+GW18-CG18-EN18)</f>
        <v>0.79502690654712183</v>
      </c>
      <c r="HV18" s="153" t="str" cm="1">
        <f t="array" ref="HV18">_xlfn.IFS(HV$1= 0,"", NOT(ISBLANK(DN18)), 0, ISBLANK(DN18), $Q18-$S18+GX18-CH18-EO18)</f>
        <v/>
      </c>
      <c r="HW18" s="153" t="str" cm="1">
        <f t="array" ref="HW18">_xlfn.IFS(HW$1= 0,"", NOT(ISBLANK(DO18)), 0, ISBLANK(DO18), $Q18-$S18+GY18-CI18-EP18)</f>
        <v/>
      </c>
      <c r="HX18" s="153" t="str" cm="1">
        <f t="array" ref="HX18">_xlfn.IFS(HX$1= 0,"", NOT(ISBLANK(DP18)), 0, ISBLANK(DP18), $Q18-$S18+GZ18-CJ18-EQ18)</f>
        <v/>
      </c>
      <c r="HY18" s="153" t="str" cm="1">
        <f t="array" ref="HY18">_xlfn.IFS(HY$1= 0,"", NOT(ISBLANK(DQ18)), 0, ISBLANK(DQ18), $Q18-$S18+HA18-CK18-ER18)</f>
        <v/>
      </c>
      <c r="HZ18" s="153" t="str" cm="1">
        <f t="array" ref="HZ18">_xlfn.IFS(HZ$1= 0,"", NOT(ISBLANK(DR18)), 0, ISBLANK(DR18), $Q18-$S18+HB18-CL18-ES18)</f>
        <v/>
      </c>
      <c r="IA18" s="153" t="str" cm="1">
        <f t="array" ref="IA18">_xlfn.IFS(IA$1= 0,"", NOT(ISBLANK(DS18)), 0, ISBLANK(DS18), $Q18-$S18+HC18-CM18-ET18)</f>
        <v/>
      </c>
      <c r="IC18" s="99"/>
      <c r="ID18" s="34" t="s">
        <v>50</v>
      </c>
      <c r="IE18" s="89">
        <f>SQRT((IF7-IF6)^2+(IG7-IG6)^2)</f>
        <v>11.757657079537571</v>
      </c>
      <c r="IF18" s="99"/>
      <c r="IG18" s="99"/>
      <c r="IH18" s="99"/>
      <c r="II18" s="99"/>
    </row>
    <row r="19" spans="1:243" ht="17.25" customHeight="1" x14ac:dyDescent="0.3">
      <c r="A19" s="144">
        <v>2</v>
      </c>
      <c r="B19" s="106" t="s">
        <v>113</v>
      </c>
      <c r="C19" s="106" t="s">
        <v>92</v>
      </c>
      <c r="D19" s="107" t="s">
        <v>85</v>
      </c>
      <c r="E19" s="131" t="s">
        <v>235</v>
      </c>
      <c r="F19" s="137"/>
      <c r="G19" s="2"/>
      <c r="H19" s="2"/>
      <c r="I19" s="2"/>
      <c r="J19" s="2"/>
      <c r="K19" s="2"/>
      <c r="L19" s="2"/>
      <c r="M19" s="140"/>
      <c r="N19" s="137">
        <v>58</v>
      </c>
      <c r="O19" s="138">
        <v>5</v>
      </c>
      <c r="P19" s="133">
        <v>1</v>
      </c>
      <c r="Q19" s="94">
        <f t="shared" si="3"/>
        <v>76.010299956639813</v>
      </c>
      <c r="R19" s="1">
        <v>2</v>
      </c>
      <c r="S19" s="1"/>
      <c r="T19" s="2">
        <v>89.73</v>
      </c>
      <c r="U19" s="2">
        <v>129.58000000000001</v>
      </c>
      <c r="V19" s="82">
        <f t="shared" si="2"/>
        <v>74</v>
      </c>
      <c r="W19" s="59">
        <v>70</v>
      </c>
      <c r="X19" s="108">
        <v>4</v>
      </c>
      <c r="Z19" s="5"/>
      <c r="AA19" s="2"/>
      <c r="AB19" s="2"/>
      <c r="AC19" s="61"/>
      <c r="AD19" s="158"/>
      <c r="AE19" s="155" t="str">
        <v/>
      </c>
      <c r="AF19" s="61"/>
      <c r="AL19" s="85" t="s">
        <v>124</v>
      </c>
      <c r="AM19" s="84">
        <v>71.94</v>
      </c>
      <c r="AN19" s="42">
        <v>115.39</v>
      </c>
      <c r="AO19" s="80">
        <v>75.400000000000006</v>
      </c>
      <c r="AP19" s="42">
        <v>69.52</v>
      </c>
      <c r="AQ19" s="42">
        <v>127.16</v>
      </c>
      <c r="AR19" s="43">
        <v>75.400000000000006</v>
      </c>
      <c r="AT19" s="99"/>
      <c r="AU19" s="105"/>
      <c r="AV19" s="105">
        <v>6</v>
      </c>
      <c r="AW19" s="105">
        <v>15</v>
      </c>
      <c r="AX19" s="105">
        <v>12</v>
      </c>
      <c r="AY19" s="105">
        <v>12</v>
      </c>
      <c r="AZ19" s="105">
        <v>6</v>
      </c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>
        <v>9.3000000000000007</v>
      </c>
      <c r="BL19" s="105">
        <v>9</v>
      </c>
      <c r="BM19" s="105">
        <v>8.6999999999999993</v>
      </c>
      <c r="BN19" s="105">
        <v>8.4</v>
      </c>
      <c r="BO19" s="105">
        <v>8.1</v>
      </c>
      <c r="BP19" s="105"/>
      <c r="BQ19" s="105"/>
      <c r="BR19" s="105"/>
      <c r="BS19" s="105"/>
      <c r="BT19" s="105"/>
      <c r="BU19" s="105"/>
      <c r="BV19" s="105"/>
      <c r="BW19" s="105"/>
      <c r="BX19" s="105"/>
      <c r="BZ19" s="99"/>
      <c r="CA19" s="105" t="s">
        <v>32</v>
      </c>
      <c r="CB19" s="105"/>
      <c r="CC19" s="105" t="s">
        <v>32</v>
      </c>
      <c r="CD19" s="105" t="s">
        <v>32</v>
      </c>
      <c r="CE19" s="105" t="s">
        <v>32</v>
      </c>
      <c r="CF19" s="105" t="s">
        <v>32</v>
      </c>
      <c r="CG19" s="105"/>
      <c r="CH19" s="105"/>
      <c r="CI19" s="105"/>
      <c r="CJ19" s="105"/>
      <c r="CK19" s="105"/>
      <c r="CL19" s="105"/>
      <c r="CM19" s="105"/>
      <c r="CN19" s="105"/>
      <c r="CO19" s="105"/>
      <c r="CP19" s="105" t="s">
        <v>32</v>
      </c>
      <c r="CQ19" s="105"/>
      <c r="CR19" s="105" t="s">
        <v>32</v>
      </c>
      <c r="CS19" s="105" t="s">
        <v>32</v>
      </c>
      <c r="CT19" s="105" t="s">
        <v>32</v>
      </c>
      <c r="CU19" s="105" t="s">
        <v>32</v>
      </c>
      <c r="CV19" s="105"/>
      <c r="CW19" s="105"/>
      <c r="CX19" s="105"/>
      <c r="CY19" s="105"/>
      <c r="CZ19" s="105"/>
      <c r="DA19" s="105"/>
      <c r="DB19" s="105"/>
      <c r="DC19" s="105"/>
      <c r="DD19" s="105"/>
      <c r="DE19" s="99"/>
      <c r="DF19" s="99"/>
      <c r="DG19" s="105"/>
      <c r="DH19" s="105"/>
      <c r="DI19" s="105"/>
      <c r="DJ19" s="105"/>
      <c r="DK19" s="105"/>
      <c r="DL19" s="105"/>
      <c r="DM19" s="105"/>
      <c r="DN19" s="105"/>
      <c r="DO19" s="105"/>
      <c r="DP19" s="105"/>
      <c r="DQ19" s="105"/>
      <c r="DR19" s="105"/>
      <c r="DS19" s="105"/>
      <c r="DT19" s="105"/>
      <c r="DU19" s="105"/>
      <c r="DV19" s="105"/>
      <c r="DW19" s="105"/>
      <c r="DX19" s="105"/>
      <c r="DY19" s="105"/>
      <c r="DZ19" s="105"/>
      <c r="EA19" s="105"/>
      <c r="EB19" s="105"/>
      <c r="EC19" s="105"/>
      <c r="ED19" s="105"/>
      <c r="EE19" s="105"/>
      <c r="EF19" s="105"/>
      <c r="EG19" s="105"/>
      <c r="EH19" s="105"/>
      <c r="EI19" s="105"/>
      <c r="EJ19" s="105"/>
      <c r="EL19" s="146" cm="1">
        <f t="array" ref="EL19">IF(OR(EL$1=0, $A19="", _xlfn.XLOOKUP(EL$1, $Z$2:$Z$18, $AD$2:$AD$18, "")=""),"",SQRT((_xlfn.XLOOKUP(EL$1,$Z$2:$Z$18,$AA$2:$AA$18)-$T19)^2+(_xlfn.XLOOKUP(EL$1,$Z$2:$Z$18,$AB$2:$AB$18)-$U19)^2+(_xlfn.XLOOKUP(EL$1,$Z$2:$Z$18,$AC$2:$AC$18-$V19)^2)))</f>
        <v>174.12193802045738</v>
      </c>
      <c r="EM19" s="96" cm="1">
        <f t="array" ref="EM19">IF(OR(EM$1=0, $A19="", _xlfn.XLOOKUP(EM$1, $Z$2:$Z$18, $AD$2:$AD$18, "")=""),"",SQRT((_xlfn.XLOOKUP(EM$1,$Z$2:$Z$18,$AA$2:$AA$18)-$T19)^2+(_xlfn.XLOOKUP(EM$1,$Z$2:$Z$18,$AB$2:$AB$18)-$U19)^2+(_xlfn.XLOOKUP(EM$1,$Z$2:$Z$18,$AC$2:$AC$18-$V19)^2)))</f>
        <v>72.111608635503345</v>
      </c>
      <c r="EN19" s="96" cm="1">
        <f t="array" ref="EN19">IF(OR(EN$1=0, $A19="", _xlfn.XLOOKUP(EN$1, $Z$2:$Z$18, $AD$2:$AD$18, "")=""),"",SQRT((_xlfn.XLOOKUP(EN$1,$Z$2:$Z$18,$AA$2:$AA$18)-$T19)^2+(_xlfn.XLOOKUP(EN$1,$Z$2:$Z$18,$AB$2:$AB$18)-$U19)^2+(_xlfn.XLOOKUP(EN$1,$Z$2:$Z$18,$AC$2:$AC$18-$V19)^2)))</f>
        <v>85.308195385906501</v>
      </c>
      <c r="EO19" s="96" cm="1">
        <f t="array" ref="EO19">IF(OR(EO$1=0, $A19="", _xlfn.XLOOKUP(EO$1, $Z$2:$Z$18, $AD$2:$AD$18, "")=""),"",SQRT((_xlfn.XLOOKUP(EO$1,$Z$2:$Z$18,$AA$2:$AA$18)-$T19)^2+(_xlfn.XLOOKUP(EO$1,$Z$2:$Z$18,$AB$2:$AB$18)-$U19)^2+(_xlfn.XLOOKUP(EO$1,$Z$2:$Z$18,$AC$2:$AC$18-$V19)^2)))</f>
        <v>166.92011502512213</v>
      </c>
      <c r="EP19" s="96" cm="1">
        <f t="array" ref="EP19">IF(OR(EP$1=0, $A19="", _xlfn.XLOOKUP(EP$1, $Z$2:$Z$18, $AD$2:$AD$18, "")=""),"",SQRT((_xlfn.XLOOKUP(EP$1,$Z$2:$Z$18,$AA$2:$AA$18)-$T19)^2+(_xlfn.XLOOKUP(EP$1,$Z$2:$Z$18,$AB$2:$AB$18)-$U19)^2+(_xlfn.XLOOKUP(EP$1,$Z$2:$Z$18,$AC$2:$AC$18-$V19)^2)))</f>
        <v>233.65705168044897</v>
      </c>
      <c r="EQ19" s="96" cm="1">
        <f t="array" ref="EQ19">IF(OR(EQ$1=0, $A19="", _xlfn.XLOOKUP(EQ$1, $Z$2:$Z$18, $AD$2:$AD$18, "")=""),"",SQRT((_xlfn.XLOOKUP(EQ$1,$Z$2:$Z$18,$AA$2:$AA$18)-$T19)^2+(_xlfn.XLOOKUP(EQ$1,$Z$2:$Z$18,$AB$2:$AB$18)-$U19)^2+(_xlfn.XLOOKUP(EQ$1,$Z$2:$Z$18,$AC$2:$AC$18-$V19)^2)))</f>
        <v>116.78746722144462</v>
      </c>
      <c r="ER19" s="96" cm="1">
        <f t="array" ref="ER19">IF(OR(ER$1=0, $A19="", _xlfn.XLOOKUP(ER$1, $Z$2:$Z$18, $AD$2:$AD$18, "")=""),"",SQRT((_xlfn.XLOOKUP(ER$1,$Z$2:$Z$18,$AA$2:$AA$18)-$T19)^2+(_xlfn.XLOOKUP(ER$1,$Z$2:$Z$18,$AB$2:$AB$18)-$U19)^2+(_xlfn.XLOOKUP(ER$1,$Z$2:$Z$18,$AC$2:$AC$18-$V19)^2)))</f>
        <v>116.78746722144462</v>
      </c>
      <c r="ES19" s="96" t="str" cm="1">
        <f t="array" ref="ES19">IF(OR(ES$1=0, $A19="", _xlfn.XLOOKUP(ES$1, $Z$2:$Z$18, $AD$2:$AD$18, "")=""),"",SQRT((_xlfn.XLOOKUP(ES$1,$Z$2:$Z$18,$AA$2:$AA$18)-$T19)^2+(_xlfn.XLOOKUP(ES$1,$Z$2:$Z$18,$AB$2:$AB$18)-$U19)^2+(_xlfn.XLOOKUP(ES$1,$Z$2:$Z$18,$AC$2:$AC$18-$V19)^2)))</f>
        <v/>
      </c>
      <c r="ET19" s="97" t="str" cm="1">
        <f t="array" ref="ET19">IF(OR(ET$1=0, $A19="", _xlfn.XLOOKUP(ET$1, $Z$2:$Z$18, $AD$2:$AD$18, "")=""),"",SQRT((_xlfn.XLOOKUP(ET$1,$Z$2:$Z$18,$AA$2:$AA$18)-$T19)^2+(_xlfn.XLOOKUP(ET$1,$Z$2:$Z$18,$AB$2:$AB$18)-$U19)^2+(_xlfn.XLOOKUP(ET$1,$Z$2:$Z$18,$AC$2:$AC$18-$V19)^2)))</f>
        <v/>
      </c>
      <c r="EU19" s="97" t="str" cm="1">
        <f t="array" ref="EU19">IF(OR(EU$1=0, $A19="", _xlfn.XLOOKUP(EU$1, $Z$2:$Z$18, $AD$2:$AD$18, "")=""),"",SQRT((_xlfn.XLOOKUP(EU$1,$Z$2:$Z$18,$AA$2:$AA$18)-$T19)^2+(_xlfn.XLOOKUP(EU$1,$Z$2:$Z$18,$AB$2:$AB$18)-$U19)^2+(_xlfn.XLOOKUP(EU$1,$Z$2:$Z$18,$AC$2:$AC$18-$V19)^2)))</f>
        <v/>
      </c>
      <c r="EV19" s="97" t="str" cm="1">
        <f t="array" ref="EV19">IF(OR(EV$1=0, $A19="", _xlfn.XLOOKUP(EV$1, $Z$2:$Z$18, $AD$2:$AD$18, "")=""),"",SQRT((_xlfn.XLOOKUP(EV$1,$Z$2:$Z$18,$AA$2:$AA$18)-$T19)^2+(_xlfn.XLOOKUP(EV$1,$Z$2:$Z$18,$AB$2:$AB$18)-$U19)^2+(_xlfn.XLOOKUP(EV$1,$Z$2:$Z$18,$AC$2:$AC$18-$V19)^2)))</f>
        <v/>
      </c>
      <c r="EW19" s="97" t="str" cm="1">
        <f t="array" ref="EW19">IF(OR(EW$1=0, $A19="", _xlfn.XLOOKUP(EW$1, $Z$2:$Z$18, $AD$2:$AD$18, "")=""),"",SQRT((_xlfn.XLOOKUP(EW$1,$Z$2:$Z$18,$AA$2:$AA$18)-$T19)^2+(_xlfn.XLOOKUP(EW$1,$Z$2:$Z$18,$AB$2:$AB$18)-$U19)^2+(_xlfn.XLOOKUP(EW$1,$Z$2:$Z$18,$AC$2:$AC$18-$V19)^2)))</f>
        <v/>
      </c>
      <c r="EX19" s="97" t="str" cm="1">
        <f t="array" ref="EX19">IF(OR(EX$1=0, $A19="", _xlfn.XLOOKUP(EX$1, $Z$2:$Z$18, $AD$2:$AD$18, "")=""),"",SQRT((_xlfn.XLOOKUP(EX$1,$Z$2:$Z$18,$AA$2:$AA$18)-$T19)^2+(_xlfn.XLOOKUP(EX$1,$Z$2:$Z$18,$AB$2:$AB$18)-$U19)^2+(_xlfn.XLOOKUP(EX$1,$Z$2:$Z$18,$AC$2:$AC$18-$V19)^2)))</f>
        <v/>
      </c>
      <c r="EY19" s="97" t="str" cm="1">
        <f t="array" ref="EY19">IF(OR(EY$1=0, $A19="", _xlfn.XLOOKUP(EY$1, $Z$2:$Z$18, $AD$2:$AD$18, "")=""),"",SQRT((_xlfn.XLOOKUP(EY$1,$Z$2:$Z$18,$AA$2:$AA$18)-$T19)^2+(_xlfn.XLOOKUP(EY$1,$Z$2:$Z$18,$AB$2:$AB$18)-$U19)^2+(_xlfn.XLOOKUP(EY$1,$Z$2:$Z$18,$AC$2:$AC$18-$V19)^2)))</f>
        <v/>
      </c>
      <c r="EZ19" s="98" t="str" cm="1">
        <f t="array" ref="EZ19">IF(OR(EZ$1=0, $A19="", _xlfn.XLOOKUP(EZ$1, $Z$2:$Z$18, $AD$2:$AD$18, "")=""),"",SQRT((_xlfn.XLOOKUP(EZ$1,$Z$2:$Z$18,$AA$2:$AA$18)-$T19)^2+(_xlfn.XLOOKUP(EZ$1,$Z$2:$Z$18,$AB$2:$AB$18)-$U19)^2+(_xlfn.XLOOKUP(EZ$1,$Z$2:$Z$18,$AC$2:$AC$18-$V19)^2)))</f>
        <v/>
      </c>
      <c r="FA19" s="146" t="str" cm="1">
        <f t="array" ref="FA19">IF(OR(FA$1=0, $A19="", _xlfn.XLOOKUP(FA$1, $Z$2:$Z$18, $AD$2:$AD$18, "")=""),"",SQRT((_xlfn.XLOOKUP(FA$1,$Z$2:$Z$18,$AA$2:$AA$18)-$T19)^2+(_xlfn.XLOOKUP(FA$1,$Z$2:$Z$18,$AB$2:$AB$18)-$U19)^2+(_xlfn.XLOOKUP(FA$1,$Z$2:$Z$18,$AC$2:$AC$18-$V19)^2)))</f>
        <v/>
      </c>
      <c r="FB19" s="96" t="str" cm="1">
        <f t="array" ref="FB19">IF(OR(FB$1=0, $A19="", _xlfn.XLOOKUP(FB$1, $Z$2:$Z$18, $AD$2:$AD$18, "")=""),"",SQRT((_xlfn.XLOOKUP(FB$1,$Z$2:$Z$18,$AA$2:$AA$18)-$T19)^2+(_xlfn.XLOOKUP(FB$1,$Z$2:$Z$18,$AB$2:$AB$18)-$U19)^2+(_xlfn.XLOOKUP(FB$1,$Z$2:$Z$18,$AC$2:$AC$18-$V19)^2)))</f>
        <v/>
      </c>
      <c r="FC19" s="96" t="str" cm="1">
        <f t="array" ref="FC19">IF(OR(FC$1=0, $A19="", _xlfn.XLOOKUP(FC$1, $Z$2:$Z$18, $AD$2:$AD$18, "")=""),"",SQRT((_xlfn.XLOOKUP(FC$1,$Z$2:$Z$18,$AA$2:$AA$18)-$T19)^2+(_xlfn.XLOOKUP(FC$1,$Z$2:$Z$18,$AB$2:$AB$18)-$U19)^2+(_xlfn.XLOOKUP(FC$1,$Z$2:$Z$18,$AC$2:$AC$18-$V19)^2)))</f>
        <v/>
      </c>
      <c r="FD19" s="96" t="str" cm="1">
        <f t="array" ref="FD19">IF(OR(FD$1=0, $A19="", _xlfn.XLOOKUP(FD$1, $Z$2:$Z$18, $AD$2:$AD$18, "")=""),"",SQRT((_xlfn.XLOOKUP(FD$1,$Z$2:$Z$18,$AA$2:$AA$18)-$T19)^2+(_xlfn.XLOOKUP(FD$1,$Z$2:$Z$18,$AB$2:$AB$18)-$U19)^2+(_xlfn.XLOOKUP(FD$1,$Z$2:$Z$18,$AC$2:$AC$18-$V19)^2)))</f>
        <v/>
      </c>
      <c r="FE19" s="96" t="str" cm="1">
        <f t="array" ref="FE19">IF(OR(FE$1=0, $A19="", _xlfn.XLOOKUP(FE$1, $Z$2:$Z$18, $AD$2:$AD$18, "")=""),"",SQRT((_xlfn.XLOOKUP(FE$1,$Z$2:$Z$18,$AA$2:$AA$18)-$T19)^2+(_xlfn.XLOOKUP(FE$1,$Z$2:$Z$18,$AB$2:$AB$18)-$U19)^2+(_xlfn.XLOOKUP(FE$1,$Z$2:$Z$18,$AC$2:$AC$18-$V19)^2)))</f>
        <v/>
      </c>
      <c r="FF19" s="96" t="str" cm="1">
        <f t="array" ref="FF19">IF(OR(FF$1=0, $A19="", _xlfn.XLOOKUP(FF$1, $Z$2:$Z$18, $AD$2:$AD$18, "")=""),"",SQRT((_xlfn.XLOOKUP(FF$1,$Z$2:$Z$18,$AA$2:$AA$18)-$T19)^2+(_xlfn.XLOOKUP(FF$1,$Z$2:$Z$18,$AB$2:$AB$18)-$U19)^2+(_xlfn.XLOOKUP(FF$1,$Z$2:$Z$18,$AC$2:$AC$18-$V19)^2)))</f>
        <v/>
      </c>
      <c r="FG19" s="96" t="str" cm="1">
        <f t="array" ref="FG19">IF(OR(FG$1=0, $A19="", _xlfn.XLOOKUP(FG$1, $Z$2:$Z$18, $AD$2:$AD$18, "")=""),"",SQRT((_xlfn.XLOOKUP(FG$1,$Z$2:$Z$18,$AA$2:$AA$18)-$T19)^2+(_xlfn.XLOOKUP(FG$1,$Z$2:$Z$18,$AB$2:$AB$18)-$U19)^2+(_xlfn.XLOOKUP(FG$1,$Z$2:$Z$18,$AC$2:$AC$18-$V19)^2)))</f>
        <v/>
      </c>
      <c r="FH19" s="96" t="str" cm="1">
        <f t="array" ref="FH19">IF(OR(FH$1=0, $A19="", _xlfn.XLOOKUP(FH$1, $Z$2:$Z$18, $AD$2:$AD$18, "")=""),"",SQRT((_xlfn.XLOOKUP(FH$1,$Z$2:$Z$18,$AA$2:$AA$18)-$T19)^2+(_xlfn.XLOOKUP(FH$1,$Z$2:$Z$18,$AB$2:$AB$18)-$U19)^2+(_xlfn.XLOOKUP(FH$1,$Z$2:$Z$18,$AC$2:$AC$18-$V19)^2)))</f>
        <v/>
      </c>
      <c r="FI19" s="97" t="str" cm="1">
        <f t="array" ref="FI19">IF(OR(FI$1=0, $A19="", _xlfn.XLOOKUP(FI$1, $Z$2:$Z$18, $AD$2:$AD$18, "")=""),"",SQRT((_xlfn.XLOOKUP(FI$1,$Z$2:$Z$18,$AA$2:$AA$18)-$T19)^2+(_xlfn.XLOOKUP(FI$1,$Z$2:$Z$18,$AB$2:$AB$18)-$U19)^2+(_xlfn.XLOOKUP(FI$1,$Z$2:$Z$18,$AC$2:$AC$18-$V19)^2)))</f>
        <v/>
      </c>
      <c r="FJ19" s="97" t="str" cm="1">
        <f t="array" ref="FJ19">IF(OR(FJ$1=0, $A19="", _xlfn.XLOOKUP(FJ$1, $Z$2:$Z$18, $AD$2:$AD$18, "")=""),"",SQRT((_xlfn.XLOOKUP(FJ$1,$Z$2:$Z$18,$AA$2:$AA$18)-$T19)^2+(_xlfn.XLOOKUP(FJ$1,$Z$2:$Z$18,$AB$2:$AB$18)-$U19)^2+(_xlfn.XLOOKUP(FJ$1,$Z$2:$Z$18,$AC$2:$AC$18-$V19)^2)))</f>
        <v/>
      </c>
      <c r="FK19" s="97" t="str" cm="1">
        <f t="array" ref="FK19">IF(OR(FK$1=0, $A19="", _xlfn.XLOOKUP(FK$1, $Z$2:$Z$18, $AD$2:$AD$18, "")=""),"",SQRT((_xlfn.XLOOKUP(FK$1,$Z$2:$Z$18,$AA$2:$AA$18)-$T19)^2+(_xlfn.XLOOKUP(FK$1,$Z$2:$Z$18,$AB$2:$AB$18)-$U19)^2+(_xlfn.XLOOKUP(FK$1,$Z$2:$Z$18,$AC$2:$AC$18-$V19)^2)))</f>
        <v/>
      </c>
      <c r="FL19" s="97" t="str" cm="1">
        <f t="array" ref="FL19">IF(OR(FL$1=0, $A19="", _xlfn.XLOOKUP(FL$1, $Z$2:$Z$18, $AD$2:$AD$18, "")=""),"",SQRT((_xlfn.XLOOKUP(FL$1,$Z$2:$Z$18,$AA$2:$AA$18)-$T19)^2+(_xlfn.XLOOKUP(FL$1,$Z$2:$Z$18,$AB$2:$AB$18)-$U19)^2+(_xlfn.XLOOKUP(FL$1,$Z$2:$Z$18,$AC$2:$AC$18-$V19)^2)))</f>
        <v/>
      </c>
      <c r="FM19" s="97" t="str" cm="1">
        <f t="array" ref="FM19">IF(OR(FM$1=0, $A19="", _xlfn.XLOOKUP(FM$1, $Z$2:$Z$18, $AD$2:$AD$18, "")=""),"",SQRT((_xlfn.XLOOKUP(FM$1,$Z$2:$Z$18,$AA$2:$AA$18)-$T19)^2+(_xlfn.XLOOKUP(FM$1,$Z$2:$Z$18,$AB$2:$AB$18)-$U19)^2+(_xlfn.XLOOKUP(FM$1,$Z$2:$Z$18,$AC$2:$AC$18-$V19)^2)))</f>
        <v/>
      </c>
      <c r="FN19" s="97" t="str" cm="1">
        <f t="array" ref="FN19">IF(OR(FN$1=0, $A19="", _xlfn.XLOOKUP(FN$1, $Z$2:$Z$18, $AD$2:$AD$18, "")=""),"",SQRT((_xlfn.XLOOKUP(FN$1,$Z$2:$Z$18,$AA$2:$AA$18)-$T19)^2+(_xlfn.XLOOKUP(FN$1,$Z$2:$Z$18,$AB$2:$AB$18)-$U19)^2+(_xlfn.XLOOKUP(FN$1,$Z$2:$Z$18,$AC$2:$AC$18-$V19)^2)))</f>
        <v/>
      </c>
      <c r="FO19" s="98" t="str" cm="1">
        <f t="array" ref="FO19">IF(OR(FO$1=0, $A19="", _xlfn.XLOOKUP(FO$1, $Z$2:$Z$18, $AD$2:$AD$18, "")=""),"",SQRT((_xlfn.XLOOKUP(FO$1,$Z$2:$Z$18,$AA$2:$AA$18)-$T19)^2+(_xlfn.XLOOKUP(FO$1,$Z$2:$Z$18,$AB$2:$AB$18)-$U19)^2+(_xlfn.XLOOKUP(FO$1,$Z$2:$Z$18,$AC$2:$AC$18-$V19)^2)))</f>
        <v/>
      </c>
      <c r="FP19" s="99"/>
      <c r="FQ19" s="99"/>
      <c r="FR19" s="100">
        <f>IFERROR(-ABS(10*LOG10(($R19/(4*PI()*CONVERT(EL19,"ft","m")^2)))),0)</f>
        <v>-42.479167783288645</v>
      </c>
      <c r="FS19" s="109">
        <f>IFERROR(-ABS(10*LOG10(($R19/(4*PI()*CONVERT(EM19,"ft","m")^2)))),0)</f>
        <v>-34.82220161149305</v>
      </c>
      <c r="FT19" s="109">
        <f>IFERROR(-ABS(10*LOG10(($R19/(4*PI()*CONVERT(EN19,"ft","m")^2)))),0)</f>
        <v>-36.281913036228403</v>
      </c>
      <c r="FU19" s="109">
        <f>IFERROR(-ABS(10*LOG10(($R19/(4*PI()*CONVERT(EO19,"ft","m")^2)))),0)</f>
        <v>-42.112271443198949</v>
      </c>
      <c r="FV19" s="109">
        <f>IFERROR(-ABS(10*LOG10(($R19/(4*PI()*CONVERT(EP19,"ft","m")^2)))),0)</f>
        <v>-45.033675784921769</v>
      </c>
      <c r="FW19" s="109">
        <f>IFERROR(-ABS(10*LOG10(($R19/(4*PI()*CONVERT(EQ19,"ft","m")^2)))),0)</f>
        <v>-39.01002273619185</v>
      </c>
      <c r="FX19" s="109">
        <f>IFERROR(-ABS(10*LOG10(($R19/(4*PI()*CONVERT(ER19,"ft","m")^2)))),0)</f>
        <v>-39.01002273619185</v>
      </c>
      <c r="FY19" s="109">
        <f>IFERROR(-ABS(10*LOG10(($R19/(4*PI()*CONVERT(ES19,"ft","m")^2)))),0)</f>
        <v>0</v>
      </c>
      <c r="FZ19" s="110">
        <f>IFERROR(-ABS(10*LOG10(($R19/(4*PI()*CONVERT(ET19,"ft","m")^2)))),0)</f>
        <v>0</v>
      </c>
      <c r="GA19" s="110">
        <f>IFERROR(-ABS(10*LOG10(($R19/(4*PI()*CONVERT(EU19,"ft","m")^2)))),0)</f>
        <v>0</v>
      </c>
      <c r="GB19" s="110">
        <f>IFERROR(-ABS(10*LOG10(($R19/(4*PI()*CONVERT(EV19,"ft","m")^2)))),0)</f>
        <v>0</v>
      </c>
      <c r="GC19" s="110">
        <f>IFERROR(-ABS(10*LOG10(($R19/(4*PI()*CONVERT(EW19,"ft","m")^2)))),0)</f>
        <v>0</v>
      </c>
      <c r="GD19" s="110">
        <f>IFERROR(-ABS(10*LOG10(($R19/(4*PI()*CONVERT(EX19,"ft","m")^2)))),0)</f>
        <v>0</v>
      </c>
      <c r="GE19" s="110">
        <f>IFERROR(-ABS(10*LOG10(($R19/(4*PI()*CONVERT(EY19,"ft","m")^2)))),0)</f>
        <v>0</v>
      </c>
      <c r="GF19" s="111">
        <f>IFERROR(-ABS(10*LOG10(($R19/(4*PI()*CONVERT(EZ19,"ft","m")^2)))),0)</f>
        <v>0</v>
      </c>
      <c r="GG19" s="100">
        <f>IFERROR(-ABS(10*LOG10(($R19/(4*PI()*CONVERT(FA19,"ft","m")^2)))),0)</f>
        <v>0</v>
      </c>
      <c r="GH19" s="109">
        <f>IFERROR(-ABS(10*LOG10(($R19/(4*PI()*CONVERT(FB19,"ft","m")^2)))),0)</f>
        <v>0</v>
      </c>
      <c r="GI19" s="109">
        <f>IFERROR(-ABS(10*LOG10(($R19/(4*PI()*CONVERT(FC19,"ft","m")^2)))),0)</f>
        <v>0</v>
      </c>
      <c r="GJ19" s="109">
        <f>IFERROR(-ABS(10*LOG10(($R19/(4*PI()*CONVERT(FD19,"ft","m")^2)))),0)</f>
        <v>0</v>
      </c>
      <c r="GK19" s="109">
        <f>IFERROR(-ABS(10*LOG10(($R19/(4*PI()*CONVERT(FE19,"ft","m")^2)))),0)</f>
        <v>0</v>
      </c>
      <c r="GL19" s="109">
        <f>IFERROR(-ABS(10*LOG10(($R19/(4*PI()*CONVERT(FF19,"ft","m")^2)))),0)</f>
        <v>0</v>
      </c>
      <c r="GM19" s="109">
        <f>IFERROR(-ABS(10*LOG10(($R19/(4*PI()*CONVERT(FG19,"ft","m")^2)))),0)</f>
        <v>0</v>
      </c>
      <c r="GN19" s="109">
        <f>IFERROR(-ABS(10*LOG10(($R19/(4*PI()*CONVERT(FH19,"ft","m")^2)))),0)</f>
        <v>0</v>
      </c>
      <c r="GO19" s="110">
        <f>IFERROR(-ABS(10*LOG10(($R19/(4*PI()*CONVERT(FI19,"ft","m")^2)))),0)</f>
        <v>0</v>
      </c>
      <c r="GP19" s="110">
        <f>IFERROR(-ABS(10*LOG10(($R19/(4*PI()*CONVERT(FJ19,"ft","m")^2)))),0)</f>
        <v>0</v>
      </c>
      <c r="GQ19" s="110">
        <f>IFERROR(-ABS(10*LOG10(($R19/(4*PI()*CONVERT(FK19,"ft","m")^2)))),0)</f>
        <v>0</v>
      </c>
      <c r="GR19" s="110">
        <f>IFERROR(-ABS(10*LOG10(($R19/(4*PI()*CONVERT(FL19,"ft","m")^2)))),0)</f>
        <v>0</v>
      </c>
      <c r="GS19" s="110">
        <f>IFERROR(-ABS(10*LOG10(($R19/(4*PI()*CONVERT(FM19,"ft","m")^2)))),0)</f>
        <v>0</v>
      </c>
      <c r="GT19" s="110">
        <f>IFERROR(-ABS(10*LOG10(($R19/(4*PI()*CONVERT(FN19,"ft","m")^2)))),0)</f>
        <v>0</v>
      </c>
      <c r="GU19" s="111">
        <f>IFERROR(-ABS(10*LOG10(($R19/(4*PI()*CONVERT(FO19,"ft","m")^2)))),0)</f>
        <v>0</v>
      </c>
      <c r="GW19" s="99"/>
      <c r="GX19" s="151" cm="1">
        <f t="array" ref="GX19">_xlfn.IFS(GX$1= 0,"", NOT(ISBLANK(CA19)), 0, ISBLANK(CA19), $Q19-$S19+FR19-AU19-DG19)</f>
        <v>0</v>
      </c>
      <c r="GY19" s="152" cm="1">
        <f t="array" ref="GY19">_xlfn.IFS(GY$1= 0,"", NOT(ISBLANK(CB19)), 0, ISBLANK(CB19), $Q19-$S19+FS19-AV19-DH19)</f>
        <v>35.188098345146763</v>
      </c>
      <c r="GZ19" s="152" cm="1">
        <f t="array" ref="GZ19">_xlfn.IFS(GZ$1= 0,"", NOT(ISBLANK(CC19)), 0, ISBLANK(CC19), $Q19-$S19+FT19-AW19-DI19)</f>
        <v>0</v>
      </c>
      <c r="HA19" s="152" cm="1">
        <f t="array" ref="HA19">_xlfn.IFS(HA$1= 0,"", NOT(ISBLANK(CD19)), 0, ISBLANK(CD19), $Q19-$S19+FU19-AX19-DJ19)</f>
        <v>0</v>
      </c>
      <c r="HB19" s="152" cm="1">
        <f t="array" ref="HB19">_xlfn.IFS(HB$1= 0,"", NOT(ISBLANK(CE19)), 0, ISBLANK(CE19), $Q19-$S19+FV19-AY19-DK19)</f>
        <v>0</v>
      </c>
      <c r="HC19" s="152" cm="1">
        <f t="array" ref="HC19">_xlfn.IFS(HC$1= 0,"", NOT(ISBLANK(CF19)), 0, ISBLANK(CF19), $Q19-$S19+FW19-AZ19-DL19)</f>
        <v>0</v>
      </c>
      <c r="HD19" s="152" cm="1">
        <f t="array" ref="HD19">_xlfn.IFS(HD$1= 0,"", NOT(ISBLANK(CG19)), 0, ISBLANK(CG19), $Q19-$S19+FX19-BA19-DM19)</f>
        <v>37.000277220447963</v>
      </c>
      <c r="HE19" s="152" t="str" cm="1">
        <f t="array" ref="HE19">_xlfn.IFS(HE$1= 0,"", NOT(ISBLANK(CH19)), 0, ISBLANK(CH19), $Q19-$S19+FY19-BB19-DN19)</f>
        <v/>
      </c>
      <c r="HF19" s="152" t="str" cm="1">
        <f t="array" ref="HF19">_xlfn.IFS(HF$1= 0,"", NOT(ISBLANK(CI19)), 0, ISBLANK(CI19), $Q19-$S19+FZ19-BC19-DO19)</f>
        <v/>
      </c>
      <c r="HG19" s="152" t="str" cm="1">
        <f t="array" ref="HG19">_xlfn.IFS(HG$1= 0,"", NOT(ISBLANK(CJ19)), 0, ISBLANK(CJ19), $Q19-$S19+GA19-BD19-DP19)</f>
        <v/>
      </c>
      <c r="HH19" s="152" t="str" cm="1">
        <f t="array" ref="HH19">_xlfn.IFS(HH$1= 0,"", NOT(ISBLANK(CK19)), 0, ISBLANK(CK19), $Q19-$S19+GB19-BE19-DQ19)</f>
        <v/>
      </c>
      <c r="HI19" s="152" t="str" cm="1">
        <f t="array" ref="HI19">_xlfn.IFS(HI$1= 0,"", NOT(ISBLANK(CL19)), 0, ISBLANK(CL19), $Q19-$S19+GC19-BF19-DR19)</f>
        <v/>
      </c>
      <c r="HJ19" s="152" t="str" cm="1">
        <f t="array" ref="HJ19">_xlfn.IFS(HJ$1= 0,"", NOT(ISBLANK(CM19)), 0, ISBLANK(CM19), $Q19-$S19+GD19-BG19-DS19)</f>
        <v/>
      </c>
      <c r="HK19" s="152" t="str" cm="1">
        <f t="array" ref="HK19">_xlfn.IFS(HK$1= 0,"", NOT(ISBLANK(CN19)), 0, ISBLANK(CN19), $Q19-$S19+GE19-BH19-DT19)</f>
        <v/>
      </c>
      <c r="HL19" s="153" t="str" cm="1">
        <f t="array" ref="HL19">_xlfn.IFS(HL$1= 0,"", NOT(ISBLANK(CO19)), 0, ISBLANK(CO19), $Q19-$S19+GF19-BI19-DU19)</f>
        <v/>
      </c>
      <c r="HM19" s="153" t="str" cm="1">
        <f t="array" ref="HM19">_xlfn.IFS(HM$1= 0,"", NOT(ISBLANK(DE19)), 0, ISBLANK(DE19), $Q19-$S19+IC19-BY19-#REF!)</f>
        <v/>
      </c>
      <c r="HN19" s="153" t="e" cm="1">
        <f t="array" ref="HN19">_xlfn.IFS(HN$1= 0,"", NOT(ISBLANK(DF19)), 0, ISBLANK(DF19), $Q19-$S19+ID19-BZ19-#REF!)</f>
        <v>#VALUE!</v>
      </c>
      <c r="HO19" s="153" t="e" cm="1">
        <f t="array" ref="HO19">_xlfn.IFS(HO$1= 0,"", NOT(ISBLANK(DG19)), 0, ISBLANK(DG19), $Q19-$S19+IE19-CA19-#REF!)</f>
        <v>#VALUE!</v>
      </c>
      <c r="HP19" s="153" t="e" cm="1">
        <f t="array" ref="HP19">_xlfn.IFS(HP$1= 0,"", NOT(ISBLANK(DH19)), 0, ISBLANK(DH19), $Q19-$S19+IF19-CB19-#REF!)</f>
        <v>#REF!</v>
      </c>
      <c r="HQ19" s="153" t="e" cm="1">
        <f t="array" ref="HQ19">_xlfn.IFS(HQ$1= 0,"", NOT(ISBLANK(DI19)), 0, ISBLANK(DI19), $Q19-$S19+IG19-CC19-#REF!)</f>
        <v>#VALUE!</v>
      </c>
      <c r="HR19" s="153" t="e" cm="1">
        <f t="array" ref="HR19">_xlfn.IFS(HR$1= 0,"", NOT(ISBLANK(DJ19)), 0, ISBLANK(DJ19), $Q19-$S19+IH19-CD19-EK19)</f>
        <v>#VALUE!</v>
      </c>
      <c r="HS19" s="153" t="e" cm="1">
        <f t="array" ref="HS19">_xlfn.IFS(HS$1= 0,"", NOT(ISBLANK(DK19)), 0, ISBLANK(DK19), $Q19-$S19+II19-CE19-EL19)</f>
        <v>#VALUE!</v>
      </c>
      <c r="HT19" s="153" t="e" cm="1">
        <f t="array" ref="HT19">_xlfn.IFS(HT$1= 0,"", NOT(ISBLANK(DL19)), 0, ISBLANK(DL19), $Q19-$S19+GV19-CF19-EM19)</f>
        <v>#VALUE!</v>
      </c>
      <c r="HU19" s="153" cm="1">
        <f t="array" ref="HU19">_xlfn.IFS(HU$1= 0,"", NOT(ISBLANK(DM19)), 0, ISBLANK(DM19), $Q19-$S19+GW19-CG19-EN19)</f>
        <v>-9.2978954292666884</v>
      </c>
      <c r="HV19" s="153" t="str" cm="1">
        <f t="array" ref="HV19">_xlfn.IFS(HV$1= 0,"", NOT(ISBLANK(DN19)), 0, ISBLANK(DN19), $Q19-$S19+GX19-CH19-EO19)</f>
        <v/>
      </c>
      <c r="HW19" s="153" t="str" cm="1">
        <f t="array" ref="HW19">_xlfn.IFS(HW$1= 0,"", NOT(ISBLANK(DO19)), 0, ISBLANK(DO19), $Q19-$S19+GY19-CI19-EP19)</f>
        <v/>
      </c>
      <c r="HX19" s="153" t="str" cm="1">
        <f t="array" ref="HX19">_xlfn.IFS(HX$1= 0,"", NOT(ISBLANK(DP19)), 0, ISBLANK(DP19), $Q19-$S19+GZ19-CJ19-EQ19)</f>
        <v/>
      </c>
      <c r="HY19" s="153" t="str" cm="1">
        <f t="array" ref="HY19">_xlfn.IFS(HY$1= 0,"", NOT(ISBLANK(DQ19)), 0, ISBLANK(DQ19), $Q19-$S19+HA19-CK19-ER19)</f>
        <v/>
      </c>
      <c r="HZ19" s="153" t="str" cm="1">
        <f t="array" ref="HZ19">_xlfn.IFS(HZ$1= 0,"", NOT(ISBLANK(DR19)), 0, ISBLANK(DR19), $Q19-$S19+HB19-CL19-ES19)</f>
        <v/>
      </c>
      <c r="IA19" s="153" t="str" cm="1">
        <f t="array" ref="IA19">_xlfn.IFS(IA$1= 0,"", NOT(ISBLANK(DS19)), 0, ISBLANK(DS19), $Q19-$S19+HC19-CM19-ET19)</f>
        <v/>
      </c>
      <c r="IC19" s="99"/>
      <c r="ID19" s="34" t="s">
        <v>53</v>
      </c>
      <c r="IE19" s="89">
        <f>IE17/IE18</f>
        <v>0</v>
      </c>
      <c r="IF19" s="99"/>
      <c r="IG19" s="99"/>
      <c r="IH19" s="99"/>
      <c r="II19" s="99"/>
    </row>
    <row r="20" spans="1:243" ht="17.25" customHeight="1" thickBot="1" x14ac:dyDescent="0.35">
      <c r="A20" s="144">
        <v>2</v>
      </c>
      <c r="B20" s="106" t="s">
        <v>114</v>
      </c>
      <c r="C20" s="106" t="s">
        <v>92</v>
      </c>
      <c r="D20" s="107" t="s">
        <v>85</v>
      </c>
      <c r="E20" s="131" t="s">
        <v>235</v>
      </c>
      <c r="F20" s="137"/>
      <c r="G20" s="2"/>
      <c r="H20" s="2"/>
      <c r="I20" s="2"/>
      <c r="J20" s="2"/>
      <c r="K20" s="2"/>
      <c r="L20" s="2"/>
      <c r="M20" s="140"/>
      <c r="N20" s="137">
        <v>58</v>
      </c>
      <c r="O20" s="138">
        <v>5</v>
      </c>
      <c r="P20" s="133">
        <v>1</v>
      </c>
      <c r="Q20" s="94">
        <f t="shared" si="3"/>
        <v>76.010299956639813</v>
      </c>
      <c r="R20" s="1">
        <v>2</v>
      </c>
      <c r="S20" s="1"/>
      <c r="T20" s="2">
        <v>109.54</v>
      </c>
      <c r="U20" s="2">
        <v>133.58000000000001</v>
      </c>
      <c r="V20" s="82">
        <f t="shared" si="2"/>
        <v>74</v>
      </c>
      <c r="W20" s="59">
        <v>70</v>
      </c>
      <c r="X20" s="108">
        <v>4</v>
      </c>
      <c r="Z20" s="5"/>
      <c r="AA20" s="2"/>
      <c r="AB20" s="2"/>
      <c r="AC20" s="61"/>
      <c r="AD20" s="158"/>
      <c r="AE20" s="155" t="str">
        <v/>
      </c>
      <c r="AF20" s="61"/>
      <c r="AL20" s="85" t="s">
        <v>125</v>
      </c>
      <c r="AM20" s="84">
        <v>64.459999999999994</v>
      </c>
      <c r="AN20" s="42">
        <v>114.18</v>
      </c>
      <c r="AO20" s="80">
        <v>75.400000000000006</v>
      </c>
      <c r="AP20" s="42">
        <v>71.83</v>
      </c>
      <c r="AQ20" s="42">
        <v>115.72</v>
      </c>
      <c r="AR20" s="43">
        <v>75.400000000000006</v>
      </c>
      <c r="AT20" s="99"/>
      <c r="AU20" s="105"/>
      <c r="AV20" s="105">
        <v>7</v>
      </c>
      <c r="AW20" s="105">
        <v>15</v>
      </c>
      <c r="AX20" s="105">
        <v>12</v>
      </c>
      <c r="AY20" s="105">
        <v>11</v>
      </c>
      <c r="AZ20" s="105">
        <v>6</v>
      </c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>
        <v>8.4</v>
      </c>
      <c r="BL20" s="105">
        <v>7.8</v>
      </c>
      <c r="BM20" s="105">
        <v>7.2</v>
      </c>
      <c r="BN20" s="105">
        <v>6.6</v>
      </c>
      <c r="BO20" s="105">
        <v>6</v>
      </c>
      <c r="BP20" s="105"/>
      <c r="BQ20" s="105"/>
      <c r="BR20" s="105"/>
      <c r="BS20" s="105"/>
      <c r="BT20" s="105"/>
      <c r="BU20" s="105"/>
      <c r="BV20" s="105"/>
      <c r="BW20" s="105"/>
      <c r="BX20" s="105"/>
      <c r="BZ20" s="99"/>
      <c r="CA20" s="105" t="s">
        <v>32</v>
      </c>
      <c r="CB20" s="105"/>
      <c r="CC20" s="105" t="s">
        <v>32</v>
      </c>
      <c r="CD20" s="105" t="s">
        <v>32</v>
      </c>
      <c r="CE20" s="105" t="s">
        <v>32</v>
      </c>
      <c r="CF20" s="105" t="s">
        <v>32</v>
      </c>
      <c r="CG20" s="105"/>
      <c r="CH20" s="105"/>
      <c r="CI20" s="105"/>
      <c r="CJ20" s="105"/>
      <c r="CK20" s="105"/>
      <c r="CL20" s="105"/>
      <c r="CM20" s="105"/>
      <c r="CN20" s="105"/>
      <c r="CO20" s="105"/>
      <c r="CP20" s="105" t="s">
        <v>32</v>
      </c>
      <c r="CQ20" s="105"/>
      <c r="CR20" s="105" t="s">
        <v>32</v>
      </c>
      <c r="CS20" s="105" t="s">
        <v>32</v>
      </c>
      <c r="CT20" s="105" t="s">
        <v>32</v>
      </c>
      <c r="CU20" s="105" t="s">
        <v>32</v>
      </c>
      <c r="CV20" s="105"/>
      <c r="CW20" s="105"/>
      <c r="CX20" s="105"/>
      <c r="CY20" s="105"/>
      <c r="CZ20" s="105"/>
      <c r="DA20" s="105"/>
      <c r="DB20" s="105"/>
      <c r="DC20" s="105"/>
      <c r="DD20" s="105"/>
      <c r="DE20" s="99"/>
      <c r="DF20" s="99"/>
      <c r="DG20" s="105"/>
      <c r="DH20" s="105"/>
      <c r="DI20" s="105"/>
      <c r="DJ20" s="105"/>
      <c r="DK20" s="105"/>
      <c r="DL20" s="105"/>
      <c r="DM20" s="105"/>
      <c r="DN20" s="105"/>
      <c r="DO20" s="105"/>
      <c r="DP20" s="105"/>
      <c r="DQ20" s="105"/>
      <c r="DR20" s="105"/>
      <c r="DS20" s="105"/>
      <c r="DT20" s="105"/>
      <c r="DU20" s="105"/>
      <c r="DV20" s="105"/>
      <c r="DW20" s="105"/>
      <c r="DX20" s="105"/>
      <c r="DY20" s="105"/>
      <c r="DZ20" s="105"/>
      <c r="EA20" s="105"/>
      <c r="EB20" s="105"/>
      <c r="EC20" s="105"/>
      <c r="ED20" s="105"/>
      <c r="EE20" s="105"/>
      <c r="EF20" s="105"/>
      <c r="EG20" s="105"/>
      <c r="EH20" s="105"/>
      <c r="EI20" s="105"/>
      <c r="EJ20" s="105"/>
      <c r="EL20" s="146" cm="1">
        <f t="array" ref="EL20">IF(OR(EL$1=0, $A20="", _xlfn.XLOOKUP(EL$1, $Z$2:$Z$18, $AD$2:$AD$18, "")=""),"",SQRT((_xlfn.XLOOKUP(EL$1,$Z$2:$Z$18,$AA$2:$AA$18)-$T20)^2+(_xlfn.XLOOKUP(EL$1,$Z$2:$Z$18,$AB$2:$AB$18)-$U20)^2+(_xlfn.XLOOKUP(EL$1,$Z$2:$Z$18,$AC$2:$AC$18-$V20)^2)))</f>
        <v>187.93250916219898</v>
      </c>
      <c r="EM20" s="96" cm="1">
        <f t="array" ref="EM20">IF(OR(EM$1=0, $A20="", _xlfn.XLOOKUP(EM$1, $Z$2:$Z$18, $AD$2:$AD$18, "")=""),"",SQRT((_xlfn.XLOOKUP(EM$1,$Z$2:$Z$18,$AA$2:$AA$18)-$T20)^2+(_xlfn.XLOOKUP(EM$1,$Z$2:$Z$18,$AB$2:$AB$18)-$U20)^2+(_xlfn.XLOOKUP(EM$1,$Z$2:$Z$18,$AC$2:$AC$18-$V20)^2)))</f>
        <v>90.535900061798699</v>
      </c>
      <c r="EN20" s="96" cm="1">
        <f t="array" ref="EN20">IF(OR(EN$1=0, $A20="", _xlfn.XLOOKUP(EN$1, $Z$2:$Z$18, $AD$2:$AD$18, "")=""),"",SQRT((_xlfn.XLOOKUP(EN$1,$Z$2:$Z$18,$AA$2:$AA$18)-$T20)^2+(_xlfn.XLOOKUP(EN$1,$Z$2:$Z$18,$AB$2:$AB$18)-$U20)^2+(_xlfn.XLOOKUP(EN$1,$Z$2:$Z$18,$AC$2:$AC$18-$V20)^2)))</f>
        <v>87.809239263303041</v>
      </c>
      <c r="EO20" s="96" cm="1">
        <f t="array" ref="EO20">IF(OR(EO$1=0, $A20="", _xlfn.XLOOKUP(EO$1, $Z$2:$Z$18, $AD$2:$AD$18, "")=""),"",SQRT((_xlfn.XLOOKUP(EO$1,$Z$2:$Z$18,$AA$2:$AA$18)-$T20)^2+(_xlfn.XLOOKUP(EO$1,$Z$2:$Z$18,$AB$2:$AB$18)-$U20)^2+(_xlfn.XLOOKUP(EO$1,$Z$2:$Z$18,$AC$2:$AC$18-$V20)^2)))</f>
        <v>155.19203362286351</v>
      </c>
      <c r="EP20" s="96" cm="1">
        <f t="array" ref="EP20">IF(OR(EP$1=0, $A20="", _xlfn.XLOOKUP(EP$1, $Z$2:$Z$18, $AD$2:$AD$18, "")=""),"",SQRT((_xlfn.XLOOKUP(EP$1,$Z$2:$Z$18,$AA$2:$AA$18)-$T20)^2+(_xlfn.XLOOKUP(EP$1,$Z$2:$Z$18,$AB$2:$AB$18)-$U20)^2+(_xlfn.XLOOKUP(EP$1,$Z$2:$Z$18,$AC$2:$AC$18-$V20)^2)))</f>
        <v>215.28911560968427</v>
      </c>
      <c r="EQ20" s="96" cm="1">
        <f t="array" ref="EQ20">IF(OR(EQ$1=0, $A20="", _xlfn.XLOOKUP(EQ$1, $Z$2:$Z$18, $AD$2:$AD$18, "")=""),"",SQRT((_xlfn.XLOOKUP(EQ$1,$Z$2:$Z$18,$AA$2:$AA$18)-$T20)^2+(_xlfn.XLOOKUP(EQ$1,$Z$2:$Z$18,$AB$2:$AB$18)-$U20)^2+(_xlfn.XLOOKUP(EQ$1,$Z$2:$Z$18,$AC$2:$AC$18-$V20)^2)))</f>
        <v>127.92598875912587</v>
      </c>
      <c r="ER20" s="96" cm="1">
        <f t="array" ref="ER20">IF(OR(ER$1=0, $A20="", _xlfn.XLOOKUP(ER$1, $Z$2:$Z$18, $AD$2:$AD$18, "")=""),"",SQRT((_xlfn.XLOOKUP(ER$1,$Z$2:$Z$18,$AA$2:$AA$18)-$T20)^2+(_xlfn.XLOOKUP(ER$1,$Z$2:$Z$18,$AB$2:$AB$18)-$U20)^2+(_xlfn.XLOOKUP(ER$1,$Z$2:$Z$18,$AC$2:$AC$18-$V20)^2)))</f>
        <v>127.92598875912587</v>
      </c>
      <c r="ES20" s="96" t="str" cm="1">
        <f t="array" ref="ES20">IF(OR(ES$1=0, $A20="", _xlfn.XLOOKUP(ES$1, $Z$2:$Z$18, $AD$2:$AD$18, "")=""),"",SQRT((_xlfn.XLOOKUP(ES$1,$Z$2:$Z$18,$AA$2:$AA$18)-$T20)^2+(_xlfn.XLOOKUP(ES$1,$Z$2:$Z$18,$AB$2:$AB$18)-$U20)^2+(_xlfn.XLOOKUP(ES$1,$Z$2:$Z$18,$AC$2:$AC$18-$V20)^2)))</f>
        <v/>
      </c>
      <c r="ET20" s="97" t="str" cm="1">
        <f t="array" ref="ET20">IF(OR(ET$1=0, $A20="", _xlfn.XLOOKUP(ET$1, $Z$2:$Z$18, $AD$2:$AD$18, "")=""),"",SQRT((_xlfn.XLOOKUP(ET$1,$Z$2:$Z$18,$AA$2:$AA$18)-$T20)^2+(_xlfn.XLOOKUP(ET$1,$Z$2:$Z$18,$AB$2:$AB$18)-$U20)^2+(_xlfn.XLOOKUP(ET$1,$Z$2:$Z$18,$AC$2:$AC$18-$V20)^2)))</f>
        <v/>
      </c>
      <c r="EU20" s="97" t="str" cm="1">
        <f t="array" ref="EU20">IF(OR(EU$1=0, $A20="", _xlfn.XLOOKUP(EU$1, $Z$2:$Z$18, $AD$2:$AD$18, "")=""),"",SQRT((_xlfn.XLOOKUP(EU$1,$Z$2:$Z$18,$AA$2:$AA$18)-$T20)^2+(_xlfn.XLOOKUP(EU$1,$Z$2:$Z$18,$AB$2:$AB$18)-$U20)^2+(_xlfn.XLOOKUP(EU$1,$Z$2:$Z$18,$AC$2:$AC$18-$V20)^2)))</f>
        <v/>
      </c>
      <c r="EV20" s="97" t="str" cm="1">
        <f t="array" ref="EV20">IF(OR(EV$1=0, $A20="", _xlfn.XLOOKUP(EV$1, $Z$2:$Z$18, $AD$2:$AD$18, "")=""),"",SQRT((_xlfn.XLOOKUP(EV$1,$Z$2:$Z$18,$AA$2:$AA$18)-$T20)^2+(_xlfn.XLOOKUP(EV$1,$Z$2:$Z$18,$AB$2:$AB$18)-$U20)^2+(_xlfn.XLOOKUP(EV$1,$Z$2:$Z$18,$AC$2:$AC$18-$V20)^2)))</f>
        <v/>
      </c>
      <c r="EW20" s="97" t="str" cm="1">
        <f t="array" ref="EW20">IF(OR(EW$1=0, $A20="", _xlfn.XLOOKUP(EW$1, $Z$2:$Z$18, $AD$2:$AD$18, "")=""),"",SQRT((_xlfn.XLOOKUP(EW$1,$Z$2:$Z$18,$AA$2:$AA$18)-$T20)^2+(_xlfn.XLOOKUP(EW$1,$Z$2:$Z$18,$AB$2:$AB$18)-$U20)^2+(_xlfn.XLOOKUP(EW$1,$Z$2:$Z$18,$AC$2:$AC$18-$V20)^2)))</f>
        <v/>
      </c>
      <c r="EX20" s="97" t="str" cm="1">
        <f t="array" ref="EX20">IF(OR(EX$1=0, $A20="", _xlfn.XLOOKUP(EX$1, $Z$2:$Z$18, $AD$2:$AD$18, "")=""),"",SQRT((_xlfn.XLOOKUP(EX$1,$Z$2:$Z$18,$AA$2:$AA$18)-$T20)^2+(_xlfn.XLOOKUP(EX$1,$Z$2:$Z$18,$AB$2:$AB$18)-$U20)^2+(_xlfn.XLOOKUP(EX$1,$Z$2:$Z$18,$AC$2:$AC$18-$V20)^2)))</f>
        <v/>
      </c>
      <c r="EY20" s="97" t="str" cm="1">
        <f t="array" ref="EY20">IF(OR(EY$1=0, $A20="", _xlfn.XLOOKUP(EY$1, $Z$2:$Z$18, $AD$2:$AD$18, "")=""),"",SQRT((_xlfn.XLOOKUP(EY$1,$Z$2:$Z$18,$AA$2:$AA$18)-$T20)^2+(_xlfn.XLOOKUP(EY$1,$Z$2:$Z$18,$AB$2:$AB$18)-$U20)^2+(_xlfn.XLOOKUP(EY$1,$Z$2:$Z$18,$AC$2:$AC$18-$V20)^2)))</f>
        <v/>
      </c>
      <c r="EZ20" s="98" t="str" cm="1">
        <f t="array" ref="EZ20">IF(OR(EZ$1=0, $A20="", _xlfn.XLOOKUP(EZ$1, $Z$2:$Z$18, $AD$2:$AD$18, "")=""),"",SQRT((_xlfn.XLOOKUP(EZ$1,$Z$2:$Z$18,$AA$2:$AA$18)-$T20)^2+(_xlfn.XLOOKUP(EZ$1,$Z$2:$Z$18,$AB$2:$AB$18)-$U20)^2+(_xlfn.XLOOKUP(EZ$1,$Z$2:$Z$18,$AC$2:$AC$18-$V20)^2)))</f>
        <v/>
      </c>
      <c r="FA20" s="146" t="str" cm="1">
        <f t="array" ref="FA20">IF(OR(FA$1=0, $A20="", _xlfn.XLOOKUP(FA$1, $Z$2:$Z$18, $AD$2:$AD$18, "")=""),"",SQRT((_xlfn.XLOOKUP(FA$1,$Z$2:$Z$18,$AA$2:$AA$18)-$T20)^2+(_xlfn.XLOOKUP(FA$1,$Z$2:$Z$18,$AB$2:$AB$18)-$U20)^2+(_xlfn.XLOOKUP(FA$1,$Z$2:$Z$18,$AC$2:$AC$18-$V20)^2)))</f>
        <v/>
      </c>
      <c r="FB20" s="96" t="str" cm="1">
        <f t="array" ref="FB20">IF(OR(FB$1=0, $A20="", _xlfn.XLOOKUP(FB$1, $Z$2:$Z$18, $AD$2:$AD$18, "")=""),"",SQRT((_xlfn.XLOOKUP(FB$1,$Z$2:$Z$18,$AA$2:$AA$18)-$T20)^2+(_xlfn.XLOOKUP(FB$1,$Z$2:$Z$18,$AB$2:$AB$18)-$U20)^2+(_xlfn.XLOOKUP(FB$1,$Z$2:$Z$18,$AC$2:$AC$18-$V20)^2)))</f>
        <v/>
      </c>
      <c r="FC20" s="96" t="str" cm="1">
        <f t="array" ref="FC20">IF(OR(FC$1=0, $A20="", _xlfn.XLOOKUP(FC$1, $Z$2:$Z$18, $AD$2:$AD$18, "")=""),"",SQRT((_xlfn.XLOOKUP(FC$1,$Z$2:$Z$18,$AA$2:$AA$18)-$T20)^2+(_xlfn.XLOOKUP(FC$1,$Z$2:$Z$18,$AB$2:$AB$18)-$U20)^2+(_xlfn.XLOOKUP(FC$1,$Z$2:$Z$18,$AC$2:$AC$18-$V20)^2)))</f>
        <v/>
      </c>
      <c r="FD20" s="96" t="str" cm="1">
        <f t="array" ref="FD20">IF(OR(FD$1=0, $A20="", _xlfn.XLOOKUP(FD$1, $Z$2:$Z$18, $AD$2:$AD$18, "")=""),"",SQRT((_xlfn.XLOOKUP(FD$1,$Z$2:$Z$18,$AA$2:$AA$18)-$T20)^2+(_xlfn.XLOOKUP(FD$1,$Z$2:$Z$18,$AB$2:$AB$18)-$U20)^2+(_xlfn.XLOOKUP(FD$1,$Z$2:$Z$18,$AC$2:$AC$18-$V20)^2)))</f>
        <v/>
      </c>
      <c r="FE20" s="96" t="str" cm="1">
        <f t="array" ref="FE20">IF(OR(FE$1=0, $A20="", _xlfn.XLOOKUP(FE$1, $Z$2:$Z$18, $AD$2:$AD$18, "")=""),"",SQRT((_xlfn.XLOOKUP(FE$1,$Z$2:$Z$18,$AA$2:$AA$18)-$T20)^2+(_xlfn.XLOOKUP(FE$1,$Z$2:$Z$18,$AB$2:$AB$18)-$U20)^2+(_xlfn.XLOOKUP(FE$1,$Z$2:$Z$18,$AC$2:$AC$18-$V20)^2)))</f>
        <v/>
      </c>
      <c r="FF20" s="96" t="str" cm="1">
        <f t="array" ref="FF20">IF(OR(FF$1=0, $A20="", _xlfn.XLOOKUP(FF$1, $Z$2:$Z$18, $AD$2:$AD$18, "")=""),"",SQRT((_xlfn.XLOOKUP(FF$1,$Z$2:$Z$18,$AA$2:$AA$18)-$T20)^2+(_xlfn.XLOOKUP(FF$1,$Z$2:$Z$18,$AB$2:$AB$18)-$U20)^2+(_xlfn.XLOOKUP(FF$1,$Z$2:$Z$18,$AC$2:$AC$18-$V20)^2)))</f>
        <v/>
      </c>
      <c r="FG20" s="96" t="str" cm="1">
        <f t="array" ref="FG20">IF(OR(FG$1=0, $A20="", _xlfn.XLOOKUP(FG$1, $Z$2:$Z$18, $AD$2:$AD$18, "")=""),"",SQRT((_xlfn.XLOOKUP(FG$1,$Z$2:$Z$18,$AA$2:$AA$18)-$T20)^2+(_xlfn.XLOOKUP(FG$1,$Z$2:$Z$18,$AB$2:$AB$18)-$U20)^2+(_xlfn.XLOOKUP(FG$1,$Z$2:$Z$18,$AC$2:$AC$18-$V20)^2)))</f>
        <v/>
      </c>
      <c r="FH20" s="96" t="str" cm="1">
        <f t="array" ref="FH20">IF(OR(FH$1=0, $A20="", _xlfn.XLOOKUP(FH$1, $Z$2:$Z$18, $AD$2:$AD$18, "")=""),"",SQRT((_xlfn.XLOOKUP(FH$1,$Z$2:$Z$18,$AA$2:$AA$18)-$T20)^2+(_xlfn.XLOOKUP(FH$1,$Z$2:$Z$18,$AB$2:$AB$18)-$U20)^2+(_xlfn.XLOOKUP(FH$1,$Z$2:$Z$18,$AC$2:$AC$18-$V20)^2)))</f>
        <v/>
      </c>
      <c r="FI20" s="97" t="str" cm="1">
        <f t="array" ref="FI20">IF(OR(FI$1=0, $A20="", _xlfn.XLOOKUP(FI$1, $Z$2:$Z$18, $AD$2:$AD$18, "")=""),"",SQRT((_xlfn.XLOOKUP(FI$1,$Z$2:$Z$18,$AA$2:$AA$18)-$T20)^2+(_xlfn.XLOOKUP(FI$1,$Z$2:$Z$18,$AB$2:$AB$18)-$U20)^2+(_xlfn.XLOOKUP(FI$1,$Z$2:$Z$18,$AC$2:$AC$18-$V20)^2)))</f>
        <v/>
      </c>
      <c r="FJ20" s="97" t="str" cm="1">
        <f t="array" ref="FJ20">IF(OR(FJ$1=0, $A20="", _xlfn.XLOOKUP(FJ$1, $Z$2:$Z$18, $AD$2:$AD$18, "")=""),"",SQRT((_xlfn.XLOOKUP(FJ$1,$Z$2:$Z$18,$AA$2:$AA$18)-$T20)^2+(_xlfn.XLOOKUP(FJ$1,$Z$2:$Z$18,$AB$2:$AB$18)-$U20)^2+(_xlfn.XLOOKUP(FJ$1,$Z$2:$Z$18,$AC$2:$AC$18-$V20)^2)))</f>
        <v/>
      </c>
      <c r="FK20" s="97" t="str" cm="1">
        <f t="array" ref="FK20">IF(OR(FK$1=0, $A20="", _xlfn.XLOOKUP(FK$1, $Z$2:$Z$18, $AD$2:$AD$18, "")=""),"",SQRT((_xlfn.XLOOKUP(FK$1,$Z$2:$Z$18,$AA$2:$AA$18)-$T20)^2+(_xlfn.XLOOKUP(FK$1,$Z$2:$Z$18,$AB$2:$AB$18)-$U20)^2+(_xlfn.XLOOKUP(FK$1,$Z$2:$Z$18,$AC$2:$AC$18-$V20)^2)))</f>
        <v/>
      </c>
      <c r="FL20" s="97" t="str" cm="1">
        <f t="array" ref="FL20">IF(OR(FL$1=0, $A20="", _xlfn.XLOOKUP(FL$1, $Z$2:$Z$18, $AD$2:$AD$18, "")=""),"",SQRT((_xlfn.XLOOKUP(FL$1,$Z$2:$Z$18,$AA$2:$AA$18)-$T20)^2+(_xlfn.XLOOKUP(FL$1,$Z$2:$Z$18,$AB$2:$AB$18)-$U20)^2+(_xlfn.XLOOKUP(FL$1,$Z$2:$Z$18,$AC$2:$AC$18-$V20)^2)))</f>
        <v/>
      </c>
      <c r="FM20" s="97" t="str" cm="1">
        <f t="array" ref="FM20">IF(OR(FM$1=0, $A20="", _xlfn.XLOOKUP(FM$1, $Z$2:$Z$18, $AD$2:$AD$18, "")=""),"",SQRT((_xlfn.XLOOKUP(FM$1,$Z$2:$Z$18,$AA$2:$AA$18)-$T20)^2+(_xlfn.XLOOKUP(FM$1,$Z$2:$Z$18,$AB$2:$AB$18)-$U20)^2+(_xlfn.XLOOKUP(FM$1,$Z$2:$Z$18,$AC$2:$AC$18-$V20)^2)))</f>
        <v/>
      </c>
      <c r="FN20" s="97" t="str" cm="1">
        <f t="array" ref="FN20">IF(OR(FN$1=0, $A20="", _xlfn.XLOOKUP(FN$1, $Z$2:$Z$18, $AD$2:$AD$18, "")=""),"",SQRT((_xlfn.XLOOKUP(FN$1,$Z$2:$Z$18,$AA$2:$AA$18)-$T20)^2+(_xlfn.XLOOKUP(FN$1,$Z$2:$Z$18,$AB$2:$AB$18)-$U20)^2+(_xlfn.XLOOKUP(FN$1,$Z$2:$Z$18,$AC$2:$AC$18-$V20)^2)))</f>
        <v/>
      </c>
      <c r="FO20" s="98" t="str" cm="1">
        <f t="array" ref="FO20">IF(OR(FO$1=0, $A20="", _xlfn.XLOOKUP(FO$1, $Z$2:$Z$18, $AD$2:$AD$18, "")=""),"",SQRT((_xlfn.XLOOKUP(FO$1,$Z$2:$Z$18,$AA$2:$AA$18)-$T20)^2+(_xlfn.XLOOKUP(FO$1,$Z$2:$Z$18,$AB$2:$AB$18)-$U20)^2+(_xlfn.XLOOKUP(FO$1,$Z$2:$Z$18,$AC$2:$AC$18-$V20)^2)))</f>
        <v/>
      </c>
      <c r="FP20" s="99"/>
      <c r="FQ20" s="99"/>
      <c r="FR20" s="100">
        <f>IFERROR(-ABS(10*LOG10(($R20/(4*PI()*CONVERT(EL20,"ft","m")^2)))),0)</f>
        <v>-43.142136181683533</v>
      </c>
      <c r="FS20" s="109">
        <f>IFERROR(-ABS(10*LOG10(($R20/(4*PI()*CONVERT(EM20,"ft","m")^2)))),0)</f>
        <v>-36.798514406595245</v>
      </c>
      <c r="FT20" s="109">
        <f>IFERROR(-ABS(10*LOG10(($R20/(4*PI()*CONVERT(EN20,"ft","m")^2)))),0)</f>
        <v>-36.532902229988785</v>
      </c>
      <c r="FU20" s="109">
        <f>IFERROR(-ABS(10*LOG10(($R20/(4*PI()*CONVERT(EO20,"ft","m")^2)))),0)</f>
        <v>-41.479486419392771</v>
      </c>
      <c r="FV20" s="109">
        <f>IFERROR(-ABS(10*LOG10(($R20/(4*PI()*CONVERT(EP20,"ft","m")^2)))),0)</f>
        <v>-44.322539411233699</v>
      </c>
      <c r="FW20" s="109">
        <f>IFERROR(-ABS(10*LOG10(($R20/(4*PI()*CONVERT(EQ20,"ft","m")^2)))),0)</f>
        <v>-39.801273584616801</v>
      </c>
      <c r="FX20" s="109">
        <f>IFERROR(-ABS(10*LOG10(($R20/(4*PI()*CONVERT(ER20,"ft","m")^2)))),0)</f>
        <v>-39.801273584616801</v>
      </c>
      <c r="FY20" s="109">
        <f>IFERROR(-ABS(10*LOG10(($R20/(4*PI()*CONVERT(ES20,"ft","m")^2)))),0)</f>
        <v>0</v>
      </c>
      <c r="FZ20" s="110">
        <f>IFERROR(-ABS(10*LOG10(($R20/(4*PI()*CONVERT(ET20,"ft","m")^2)))),0)</f>
        <v>0</v>
      </c>
      <c r="GA20" s="110">
        <f>IFERROR(-ABS(10*LOG10(($R20/(4*PI()*CONVERT(EU20,"ft","m")^2)))),0)</f>
        <v>0</v>
      </c>
      <c r="GB20" s="110">
        <f>IFERROR(-ABS(10*LOG10(($R20/(4*PI()*CONVERT(EV20,"ft","m")^2)))),0)</f>
        <v>0</v>
      </c>
      <c r="GC20" s="110">
        <f>IFERROR(-ABS(10*LOG10(($R20/(4*PI()*CONVERT(EW20,"ft","m")^2)))),0)</f>
        <v>0</v>
      </c>
      <c r="GD20" s="110">
        <f>IFERROR(-ABS(10*LOG10(($R20/(4*PI()*CONVERT(EX20,"ft","m")^2)))),0)</f>
        <v>0</v>
      </c>
      <c r="GE20" s="110">
        <f>IFERROR(-ABS(10*LOG10(($R20/(4*PI()*CONVERT(EY20,"ft","m")^2)))),0)</f>
        <v>0</v>
      </c>
      <c r="GF20" s="111">
        <f>IFERROR(-ABS(10*LOG10(($R20/(4*PI()*CONVERT(EZ20,"ft","m")^2)))),0)</f>
        <v>0</v>
      </c>
      <c r="GG20" s="100">
        <f>IFERROR(-ABS(10*LOG10(($R20/(4*PI()*CONVERT(FA20,"ft","m")^2)))),0)</f>
        <v>0</v>
      </c>
      <c r="GH20" s="109">
        <f>IFERROR(-ABS(10*LOG10(($R20/(4*PI()*CONVERT(FB20,"ft","m")^2)))),0)</f>
        <v>0</v>
      </c>
      <c r="GI20" s="109">
        <f>IFERROR(-ABS(10*LOG10(($R20/(4*PI()*CONVERT(FC20,"ft","m")^2)))),0)</f>
        <v>0</v>
      </c>
      <c r="GJ20" s="109">
        <f>IFERROR(-ABS(10*LOG10(($R20/(4*PI()*CONVERT(FD20,"ft","m")^2)))),0)</f>
        <v>0</v>
      </c>
      <c r="GK20" s="109">
        <f>IFERROR(-ABS(10*LOG10(($R20/(4*PI()*CONVERT(FE20,"ft","m")^2)))),0)</f>
        <v>0</v>
      </c>
      <c r="GL20" s="109">
        <f>IFERROR(-ABS(10*LOG10(($R20/(4*PI()*CONVERT(FF20,"ft","m")^2)))),0)</f>
        <v>0</v>
      </c>
      <c r="GM20" s="109">
        <f>IFERROR(-ABS(10*LOG10(($R20/(4*PI()*CONVERT(FG20,"ft","m")^2)))),0)</f>
        <v>0</v>
      </c>
      <c r="GN20" s="109">
        <f>IFERROR(-ABS(10*LOG10(($R20/(4*PI()*CONVERT(FH20,"ft","m")^2)))),0)</f>
        <v>0</v>
      </c>
      <c r="GO20" s="110">
        <f>IFERROR(-ABS(10*LOG10(($R20/(4*PI()*CONVERT(FI20,"ft","m")^2)))),0)</f>
        <v>0</v>
      </c>
      <c r="GP20" s="110">
        <f>IFERROR(-ABS(10*LOG10(($R20/(4*PI()*CONVERT(FJ20,"ft","m")^2)))),0)</f>
        <v>0</v>
      </c>
      <c r="GQ20" s="110">
        <f>IFERROR(-ABS(10*LOG10(($R20/(4*PI()*CONVERT(FK20,"ft","m")^2)))),0)</f>
        <v>0</v>
      </c>
      <c r="GR20" s="110">
        <f>IFERROR(-ABS(10*LOG10(($R20/(4*PI()*CONVERT(FL20,"ft","m")^2)))),0)</f>
        <v>0</v>
      </c>
      <c r="GS20" s="110">
        <f>IFERROR(-ABS(10*LOG10(($R20/(4*PI()*CONVERT(FM20,"ft","m")^2)))),0)</f>
        <v>0</v>
      </c>
      <c r="GT20" s="110">
        <f>IFERROR(-ABS(10*LOG10(($R20/(4*PI()*CONVERT(FN20,"ft","m")^2)))),0)</f>
        <v>0</v>
      </c>
      <c r="GU20" s="111">
        <f>IFERROR(-ABS(10*LOG10(($R20/(4*PI()*CONVERT(FO20,"ft","m")^2)))),0)</f>
        <v>0</v>
      </c>
      <c r="GW20" s="99"/>
      <c r="GX20" s="151" cm="1">
        <f t="array" ref="GX20">_xlfn.IFS(GX$1= 0,"", NOT(ISBLANK(CA20)), 0, ISBLANK(CA20), $Q20-$S20+FR20-AU20-DG20)</f>
        <v>0</v>
      </c>
      <c r="GY20" s="152" cm="1">
        <f t="array" ref="GY20">_xlfn.IFS(GY$1= 0,"", NOT(ISBLANK(CB20)), 0, ISBLANK(CB20), $Q20-$S20+FS20-AV20-DH20)</f>
        <v>32.211785550044567</v>
      </c>
      <c r="GZ20" s="152" cm="1">
        <f t="array" ref="GZ20">_xlfn.IFS(GZ$1= 0,"", NOT(ISBLANK(CC20)), 0, ISBLANK(CC20), $Q20-$S20+FT20-AW20-DI20)</f>
        <v>0</v>
      </c>
      <c r="HA20" s="152" cm="1">
        <f t="array" ref="HA20">_xlfn.IFS(HA$1= 0,"", NOT(ISBLANK(CD20)), 0, ISBLANK(CD20), $Q20-$S20+FU20-AX20-DJ20)</f>
        <v>0</v>
      </c>
      <c r="HB20" s="152" cm="1">
        <f t="array" ref="HB20">_xlfn.IFS(HB$1= 0,"", NOT(ISBLANK(CE20)), 0, ISBLANK(CE20), $Q20-$S20+FV20-AY20-DK20)</f>
        <v>0</v>
      </c>
      <c r="HC20" s="152" cm="1">
        <f t="array" ref="HC20">_xlfn.IFS(HC$1= 0,"", NOT(ISBLANK(CF20)), 0, ISBLANK(CF20), $Q20-$S20+FW20-AZ20-DL20)</f>
        <v>0</v>
      </c>
      <c r="HD20" s="152" cm="1">
        <f t="array" ref="HD20">_xlfn.IFS(HD$1= 0,"", NOT(ISBLANK(CG20)), 0, ISBLANK(CG20), $Q20-$S20+FX20-BA20-DM20)</f>
        <v>36.209026372023011</v>
      </c>
      <c r="HE20" s="152" t="str" cm="1">
        <f t="array" ref="HE20">_xlfn.IFS(HE$1= 0,"", NOT(ISBLANK(CH20)), 0, ISBLANK(CH20), $Q20-$S20+FY20-BB20-DN20)</f>
        <v/>
      </c>
      <c r="HF20" s="152" t="str" cm="1">
        <f t="array" ref="HF20">_xlfn.IFS(HF$1= 0,"", NOT(ISBLANK(CI20)), 0, ISBLANK(CI20), $Q20-$S20+FZ20-BC20-DO20)</f>
        <v/>
      </c>
      <c r="HG20" s="152" t="str" cm="1">
        <f t="array" ref="HG20">_xlfn.IFS(HG$1= 0,"", NOT(ISBLANK(CJ20)), 0, ISBLANK(CJ20), $Q20-$S20+GA20-BD20-DP20)</f>
        <v/>
      </c>
      <c r="HH20" s="152" t="str" cm="1">
        <f t="array" ref="HH20">_xlfn.IFS(HH$1= 0,"", NOT(ISBLANK(CK20)), 0, ISBLANK(CK20), $Q20-$S20+GB20-BE20-DQ20)</f>
        <v/>
      </c>
      <c r="HI20" s="152" t="str" cm="1">
        <f t="array" ref="HI20">_xlfn.IFS(HI$1= 0,"", NOT(ISBLANK(CL20)), 0, ISBLANK(CL20), $Q20-$S20+GC20-BF20-DR20)</f>
        <v/>
      </c>
      <c r="HJ20" s="152" t="str" cm="1">
        <f t="array" ref="HJ20">_xlfn.IFS(HJ$1= 0,"", NOT(ISBLANK(CM20)), 0, ISBLANK(CM20), $Q20-$S20+GD20-BG20-DS20)</f>
        <v/>
      </c>
      <c r="HK20" s="152" t="str" cm="1">
        <f t="array" ref="HK20">_xlfn.IFS(HK$1= 0,"", NOT(ISBLANK(CN20)), 0, ISBLANK(CN20), $Q20-$S20+GE20-BH20-DT20)</f>
        <v/>
      </c>
      <c r="HL20" s="153" t="str" cm="1">
        <f t="array" ref="HL20">_xlfn.IFS(HL$1= 0,"", NOT(ISBLANK(CO20)), 0, ISBLANK(CO20), $Q20-$S20+GF20-BI20-DU20)</f>
        <v/>
      </c>
      <c r="HM20" s="153" t="str" cm="1">
        <f t="array" ref="HM20">_xlfn.IFS(HM$1= 0,"", NOT(ISBLANK(DE20)), 0, ISBLANK(DE20), $Q20-$S20+IC20-BY20-#REF!)</f>
        <v/>
      </c>
      <c r="HN20" s="153" t="e" cm="1">
        <f t="array" ref="HN20">_xlfn.IFS(HN$1= 0,"", NOT(ISBLANK(DF20)), 0, ISBLANK(DF20), $Q20-$S20+ID20-BZ20-#REF!)</f>
        <v>#VALUE!</v>
      </c>
      <c r="HO20" s="153" t="e" cm="1">
        <f t="array" ref="HO20">_xlfn.IFS(HO$1= 0,"", NOT(ISBLANK(DG20)), 0, ISBLANK(DG20), $Q20-$S20+IE20-CA20-#REF!)</f>
        <v>#VALUE!</v>
      </c>
      <c r="HP20" s="153" t="e" cm="1">
        <f t="array" ref="HP20">_xlfn.IFS(HP$1= 0,"", NOT(ISBLANK(DH20)), 0, ISBLANK(DH20), $Q20-$S20+IF20-CB20-#REF!)</f>
        <v>#REF!</v>
      </c>
      <c r="HQ20" s="153" t="e" cm="1">
        <f t="array" ref="HQ20">_xlfn.IFS(HQ$1= 0,"", NOT(ISBLANK(DI20)), 0, ISBLANK(DI20), $Q20-$S20+IG20-CC20-#REF!)</f>
        <v>#VALUE!</v>
      </c>
      <c r="HR20" s="153" t="e" cm="1">
        <f t="array" ref="HR20">_xlfn.IFS(HR$1= 0,"", NOT(ISBLANK(DJ20)), 0, ISBLANK(DJ20), $Q20-$S20+IH20-CD20-EK20)</f>
        <v>#VALUE!</v>
      </c>
      <c r="HS20" s="153" t="e" cm="1">
        <f t="array" ref="HS20">_xlfn.IFS(HS$1= 0,"", NOT(ISBLANK(DK20)), 0, ISBLANK(DK20), $Q20-$S20+II20-CE20-EL20)</f>
        <v>#VALUE!</v>
      </c>
      <c r="HT20" s="153" t="e" cm="1">
        <f t="array" ref="HT20">_xlfn.IFS(HT$1= 0,"", NOT(ISBLANK(DL20)), 0, ISBLANK(DL20), $Q20-$S20+GV20-CF20-EM20)</f>
        <v>#VALUE!</v>
      </c>
      <c r="HU20" s="153" cm="1">
        <f t="array" ref="HU20">_xlfn.IFS(HU$1= 0,"", NOT(ISBLANK(DM20)), 0, ISBLANK(DM20), $Q20-$S20+GW20-CG20-EN20)</f>
        <v>-11.798939306663229</v>
      </c>
      <c r="HV20" s="153" t="str" cm="1">
        <f t="array" ref="HV20">_xlfn.IFS(HV$1= 0,"", NOT(ISBLANK(DN20)), 0, ISBLANK(DN20), $Q20-$S20+GX20-CH20-EO20)</f>
        <v/>
      </c>
      <c r="HW20" s="153" t="str" cm="1">
        <f t="array" ref="HW20">_xlfn.IFS(HW$1= 0,"", NOT(ISBLANK(DO20)), 0, ISBLANK(DO20), $Q20-$S20+GY20-CI20-EP20)</f>
        <v/>
      </c>
      <c r="HX20" s="153" t="str" cm="1">
        <f t="array" ref="HX20">_xlfn.IFS(HX$1= 0,"", NOT(ISBLANK(DP20)), 0, ISBLANK(DP20), $Q20-$S20+GZ20-CJ20-EQ20)</f>
        <v/>
      </c>
      <c r="HY20" s="153" t="str" cm="1">
        <f t="array" ref="HY20">_xlfn.IFS(HY$1= 0,"", NOT(ISBLANK(DQ20)), 0, ISBLANK(DQ20), $Q20-$S20+HA20-CK20-ER20)</f>
        <v/>
      </c>
      <c r="HZ20" s="153" t="str" cm="1">
        <f t="array" ref="HZ20">_xlfn.IFS(HZ$1= 0,"", NOT(ISBLANK(DR20)), 0, ISBLANK(DR20), $Q20-$S20+HB20-CL20-ES20)</f>
        <v/>
      </c>
      <c r="IA20" s="153" t="str" cm="1">
        <f t="array" ref="IA20">_xlfn.IFS(IA$1= 0,"", NOT(ISBLANK(DS20)), 0, ISBLANK(DS20), $Q20-$S20+HC20-CM20-ET20)</f>
        <v/>
      </c>
      <c r="IC20" s="99"/>
      <c r="ID20" s="34" t="s">
        <v>54</v>
      </c>
      <c r="IE20" s="35">
        <f>SQRT((IG12-_xlfn.XLOOKUP(MIN(IH6:IH7),IH6:IH7,IF6:IF7))^2+(IG13-_xlfn.XLOOKUP(MIN(IH6:IH7),IH6:IH7,IG6:IG7))^2)</f>
        <v>4.1292599190338386</v>
      </c>
      <c r="IF20" s="99"/>
      <c r="IG20" s="99"/>
      <c r="IH20" s="99"/>
      <c r="II20" s="99"/>
    </row>
    <row r="21" spans="1:243" ht="17.25" customHeight="1" thickBot="1" x14ac:dyDescent="0.35">
      <c r="A21" s="144">
        <v>2</v>
      </c>
      <c r="B21" s="106" t="s">
        <v>115</v>
      </c>
      <c r="C21" s="106" t="s">
        <v>92</v>
      </c>
      <c r="D21" s="107" t="s">
        <v>85</v>
      </c>
      <c r="E21" s="131" t="s">
        <v>235</v>
      </c>
      <c r="F21" s="137"/>
      <c r="G21" s="2"/>
      <c r="H21" s="2"/>
      <c r="I21" s="2"/>
      <c r="J21" s="2"/>
      <c r="K21" s="2"/>
      <c r="L21" s="2"/>
      <c r="M21" s="140"/>
      <c r="N21" s="137">
        <v>58</v>
      </c>
      <c r="O21" s="138">
        <v>5</v>
      </c>
      <c r="P21" s="133">
        <v>1</v>
      </c>
      <c r="Q21" s="94">
        <f t="shared" si="3"/>
        <v>76.010299956639813</v>
      </c>
      <c r="R21" s="1">
        <v>2</v>
      </c>
      <c r="S21" s="1"/>
      <c r="T21" s="2">
        <v>129.19999999999999</v>
      </c>
      <c r="U21" s="2">
        <v>137.57</v>
      </c>
      <c r="V21" s="82">
        <f t="shared" si="2"/>
        <v>74</v>
      </c>
      <c r="W21" s="59">
        <v>70</v>
      </c>
      <c r="X21" s="108">
        <v>4</v>
      </c>
      <c r="Z21" s="5"/>
      <c r="AA21" s="2"/>
      <c r="AB21" s="2"/>
      <c r="AC21" s="61"/>
      <c r="AD21" s="158"/>
      <c r="AE21" s="155" t="str">
        <v/>
      </c>
      <c r="AF21" s="61"/>
      <c r="AL21" s="85" t="s">
        <v>126</v>
      </c>
      <c r="AM21" s="84">
        <v>64.239999999999995</v>
      </c>
      <c r="AN21" s="42">
        <v>114.29</v>
      </c>
      <c r="AO21" s="80">
        <v>75.400000000000006</v>
      </c>
      <c r="AP21" s="42">
        <v>67.760000000000005</v>
      </c>
      <c r="AQ21" s="42">
        <v>96.8</v>
      </c>
      <c r="AR21" s="43">
        <v>75.400000000000006</v>
      </c>
      <c r="AT21" s="99"/>
      <c r="AU21" s="105"/>
      <c r="AV21" s="105">
        <v>7</v>
      </c>
      <c r="AW21" s="105">
        <v>15</v>
      </c>
      <c r="AX21" s="105">
        <v>12</v>
      </c>
      <c r="AY21" s="105">
        <v>11</v>
      </c>
      <c r="AZ21" s="105">
        <v>5</v>
      </c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>
        <v>7.6</v>
      </c>
      <c r="BL21" s="105">
        <v>6.8</v>
      </c>
      <c r="BM21" s="105">
        <v>6</v>
      </c>
      <c r="BN21" s="105">
        <v>5.2000000000000099</v>
      </c>
      <c r="BO21" s="105">
        <v>4.4000000000000101</v>
      </c>
      <c r="BP21" s="105"/>
      <c r="BQ21" s="105"/>
      <c r="BR21" s="105"/>
      <c r="BS21" s="105"/>
      <c r="BT21" s="105"/>
      <c r="BU21" s="105"/>
      <c r="BV21" s="105"/>
      <c r="BW21" s="105"/>
      <c r="BX21" s="105"/>
      <c r="BZ21" s="99"/>
      <c r="CA21" s="105" t="s">
        <v>32</v>
      </c>
      <c r="CB21" s="105"/>
      <c r="CC21" s="105" t="s">
        <v>32</v>
      </c>
      <c r="CD21" s="105" t="s">
        <v>32</v>
      </c>
      <c r="CE21" s="105" t="s">
        <v>32</v>
      </c>
      <c r="CF21" s="105" t="s">
        <v>32</v>
      </c>
      <c r="CG21" s="105"/>
      <c r="CH21" s="105"/>
      <c r="CI21" s="105"/>
      <c r="CJ21" s="105"/>
      <c r="CK21" s="105"/>
      <c r="CL21" s="105"/>
      <c r="CM21" s="105"/>
      <c r="CN21" s="105"/>
      <c r="CO21" s="105"/>
      <c r="CP21" s="105" t="s">
        <v>32</v>
      </c>
      <c r="CQ21" s="105"/>
      <c r="CR21" s="105" t="s">
        <v>32</v>
      </c>
      <c r="CS21" s="105" t="s">
        <v>32</v>
      </c>
      <c r="CT21" s="105" t="s">
        <v>32</v>
      </c>
      <c r="CU21" s="105" t="s">
        <v>32</v>
      </c>
      <c r="CV21" s="105"/>
      <c r="CW21" s="105"/>
      <c r="CX21" s="105"/>
      <c r="CY21" s="105"/>
      <c r="CZ21" s="105"/>
      <c r="DA21" s="105"/>
      <c r="DB21" s="105"/>
      <c r="DC21" s="105"/>
      <c r="DD21" s="105"/>
      <c r="DE21" s="99"/>
      <c r="DF21" s="99"/>
      <c r="DG21" s="105"/>
      <c r="DH21" s="105"/>
      <c r="DI21" s="105"/>
      <c r="DJ21" s="105"/>
      <c r="DK21" s="105"/>
      <c r="DL21" s="105"/>
      <c r="DM21" s="105"/>
      <c r="DN21" s="105"/>
      <c r="DO21" s="105"/>
      <c r="DP21" s="105"/>
      <c r="DQ21" s="105"/>
      <c r="DR21" s="105"/>
      <c r="DS21" s="105"/>
      <c r="DT21" s="105"/>
      <c r="DU21" s="105"/>
      <c r="DV21" s="105"/>
      <c r="DW21" s="105"/>
      <c r="DX21" s="105"/>
      <c r="DY21" s="105"/>
      <c r="DZ21" s="105"/>
      <c r="EA21" s="105"/>
      <c r="EB21" s="105"/>
      <c r="EC21" s="105"/>
      <c r="ED21" s="105"/>
      <c r="EE21" s="105"/>
      <c r="EF21" s="105"/>
      <c r="EG21" s="105"/>
      <c r="EH21" s="105"/>
      <c r="EI21" s="105"/>
      <c r="EJ21" s="105"/>
      <c r="EL21" s="146" cm="1">
        <f t="array" ref="EL21">IF(OR(EL$1=0, $A21="", _xlfn.XLOOKUP(EL$1, $Z$2:$Z$18, $AD$2:$AD$18, "")=""),"",SQRT((_xlfn.XLOOKUP(EL$1,$Z$2:$Z$18,$AA$2:$AA$18)-$T21)^2+(_xlfn.XLOOKUP(EL$1,$Z$2:$Z$18,$AB$2:$AB$18)-$U21)^2+(_xlfn.XLOOKUP(EL$1,$Z$2:$Z$18,$AC$2:$AC$18-$V21)^2)))</f>
        <v>202.71690827358233</v>
      </c>
      <c r="EM21" s="96" cm="1">
        <f t="array" ref="EM21">IF(OR(EM$1=0, $A21="", _xlfn.XLOOKUP(EM$1, $Z$2:$Z$18, $AD$2:$AD$18, "")=""),"",SQRT((_xlfn.XLOOKUP(EM$1,$Z$2:$Z$18,$AA$2:$AA$18)-$T21)^2+(_xlfn.XLOOKUP(EM$1,$Z$2:$Z$18,$AB$2:$AB$18)-$U21)^2+(_xlfn.XLOOKUP(EM$1,$Z$2:$Z$18,$AC$2:$AC$18-$V21)^2)))</f>
        <v>109.45523696927432</v>
      </c>
      <c r="EN21" s="96" cm="1">
        <f t="array" ref="EN21">IF(OR(EN$1=0, $A21="", _xlfn.XLOOKUP(EN$1, $Z$2:$Z$18, $AD$2:$AD$18, "")=""),"",SQRT((_xlfn.XLOOKUP(EN$1,$Z$2:$Z$18,$AA$2:$AA$18)-$T21)^2+(_xlfn.XLOOKUP(EN$1,$Z$2:$Z$18,$AB$2:$AB$18)-$U21)^2+(_xlfn.XLOOKUP(EN$1,$Z$2:$Z$18,$AC$2:$AC$18-$V21)^2)))</f>
        <v>94.610868297463568</v>
      </c>
      <c r="EO21" s="96" cm="1">
        <f t="array" ref="EO21">IF(OR(EO$1=0, $A21="", _xlfn.XLOOKUP(EO$1, $Z$2:$Z$18, $AD$2:$AD$18, "")=""),"",SQRT((_xlfn.XLOOKUP(EO$1,$Z$2:$Z$18,$AA$2:$AA$18)-$T21)^2+(_xlfn.XLOOKUP(EO$1,$Z$2:$Z$18,$AB$2:$AB$18)-$U21)^2+(_xlfn.XLOOKUP(EO$1,$Z$2:$Z$18,$AC$2:$AC$18-$V21)^2)))</f>
        <v>145.42249138286692</v>
      </c>
      <c r="EP21" s="96" cm="1">
        <f t="array" ref="EP21">IF(OR(EP$1=0, $A21="", _xlfn.XLOOKUP(EP$1, $Z$2:$Z$18, $AD$2:$AD$18, "")=""),"",SQRT((_xlfn.XLOOKUP(EP$1,$Z$2:$Z$18,$AA$2:$AA$18)-$T21)^2+(_xlfn.XLOOKUP(EP$1,$Z$2:$Z$18,$AB$2:$AB$18)-$U21)^2+(_xlfn.XLOOKUP(EP$1,$Z$2:$Z$18,$AC$2:$AC$18-$V21)^2)))</f>
        <v>197.42167054302828</v>
      </c>
      <c r="EQ21" s="96" cm="1">
        <f t="array" ref="EQ21">IF(OR(EQ$1=0, $A21="", _xlfn.XLOOKUP(EQ$1, $Z$2:$Z$18, $AD$2:$AD$18, "")=""),"",SQRT((_xlfn.XLOOKUP(EQ$1,$Z$2:$Z$18,$AA$2:$AA$18)-$T21)^2+(_xlfn.XLOOKUP(EQ$1,$Z$2:$Z$18,$AB$2:$AB$18)-$U21)^2+(_xlfn.XLOOKUP(EQ$1,$Z$2:$Z$18,$AC$2:$AC$18-$V21)^2)))</f>
        <v>140.97761701773794</v>
      </c>
      <c r="ER21" s="96" cm="1">
        <f t="array" ref="ER21">IF(OR(ER$1=0, $A21="", _xlfn.XLOOKUP(ER$1, $Z$2:$Z$18, $AD$2:$AD$18, "")=""),"",SQRT((_xlfn.XLOOKUP(ER$1,$Z$2:$Z$18,$AA$2:$AA$18)-$T21)^2+(_xlfn.XLOOKUP(ER$1,$Z$2:$Z$18,$AB$2:$AB$18)-$U21)^2+(_xlfn.XLOOKUP(ER$1,$Z$2:$Z$18,$AC$2:$AC$18-$V21)^2)))</f>
        <v>140.97761701773794</v>
      </c>
      <c r="ES21" s="96" t="str" cm="1">
        <f t="array" ref="ES21">IF(OR(ES$1=0, $A21="", _xlfn.XLOOKUP(ES$1, $Z$2:$Z$18, $AD$2:$AD$18, "")=""),"",SQRT((_xlfn.XLOOKUP(ES$1,$Z$2:$Z$18,$AA$2:$AA$18)-$T21)^2+(_xlfn.XLOOKUP(ES$1,$Z$2:$Z$18,$AB$2:$AB$18)-$U21)^2+(_xlfn.XLOOKUP(ES$1,$Z$2:$Z$18,$AC$2:$AC$18-$V21)^2)))</f>
        <v/>
      </c>
      <c r="ET21" s="97" t="str" cm="1">
        <f t="array" ref="ET21">IF(OR(ET$1=0, $A21="", _xlfn.XLOOKUP(ET$1, $Z$2:$Z$18, $AD$2:$AD$18, "")=""),"",SQRT((_xlfn.XLOOKUP(ET$1,$Z$2:$Z$18,$AA$2:$AA$18)-$T21)^2+(_xlfn.XLOOKUP(ET$1,$Z$2:$Z$18,$AB$2:$AB$18)-$U21)^2+(_xlfn.XLOOKUP(ET$1,$Z$2:$Z$18,$AC$2:$AC$18-$V21)^2)))</f>
        <v/>
      </c>
      <c r="EU21" s="97" t="str" cm="1">
        <f t="array" ref="EU21">IF(OR(EU$1=0, $A21="", _xlfn.XLOOKUP(EU$1, $Z$2:$Z$18, $AD$2:$AD$18, "")=""),"",SQRT((_xlfn.XLOOKUP(EU$1,$Z$2:$Z$18,$AA$2:$AA$18)-$T21)^2+(_xlfn.XLOOKUP(EU$1,$Z$2:$Z$18,$AB$2:$AB$18)-$U21)^2+(_xlfn.XLOOKUP(EU$1,$Z$2:$Z$18,$AC$2:$AC$18-$V21)^2)))</f>
        <v/>
      </c>
      <c r="EV21" s="97" t="str" cm="1">
        <f t="array" ref="EV21">IF(OR(EV$1=0, $A21="", _xlfn.XLOOKUP(EV$1, $Z$2:$Z$18, $AD$2:$AD$18, "")=""),"",SQRT((_xlfn.XLOOKUP(EV$1,$Z$2:$Z$18,$AA$2:$AA$18)-$T21)^2+(_xlfn.XLOOKUP(EV$1,$Z$2:$Z$18,$AB$2:$AB$18)-$U21)^2+(_xlfn.XLOOKUP(EV$1,$Z$2:$Z$18,$AC$2:$AC$18-$V21)^2)))</f>
        <v/>
      </c>
      <c r="EW21" s="97" t="str" cm="1">
        <f t="array" ref="EW21">IF(OR(EW$1=0, $A21="", _xlfn.XLOOKUP(EW$1, $Z$2:$Z$18, $AD$2:$AD$18, "")=""),"",SQRT((_xlfn.XLOOKUP(EW$1,$Z$2:$Z$18,$AA$2:$AA$18)-$T21)^2+(_xlfn.XLOOKUP(EW$1,$Z$2:$Z$18,$AB$2:$AB$18)-$U21)^2+(_xlfn.XLOOKUP(EW$1,$Z$2:$Z$18,$AC$2:$AC$18-$V21)^2)))</f>
        <v/>
      </c>
      <c r="EX21" s="97" t="str" cm="1">
        <f t="array" ref="EX21">IF(OR(EX$1=0, $A21="", _xlfn.XLOOKUP(EX$1, $Z$2:$Z$18, $AD$2:$AD$18, "")=""),"",SQRT((_xlfn.XLOOKUP(EX$1,$Z$2:$Z$18,$AA$2:$AA$18)-$T21)^2+(_xlfn.XLOOKUP(EX$1,$Z$2:$Z$18,$AB$2:$AB$18)-$U21)^2+(_xlfn.XLOOKUP(EX$1,$Z$2:$Z$18,$AC$2:$AC$18-$V21)^2)))</f>
        <v/>
      </c>
      <c r="EY21" s="97" t="str" cm="1">
        <f t="array" ref="EY21">IF(OR(EY$1=0, $A21="", _xlfn.XLOOKUP(EY$1, $Z$2:$Z$18, $AD$2:$AD$18, "")=""),"",SQRT((_xlfn.XLOOKUP(EY$1,$Z$2:$Z$18,$AA$2:$AA$18)-$T21)^2+(_xlfn.XLOOKUP(EY$1,$Z$2:$Z$18,$AB$2:$AB$18)-$U21)^2+(_xlfn.XLOOKUP(EY$1,$Z$2:$Z$18,$AC$2:$AC$18-$V21)^2)))</f>
        <v/>
      </c>
      <c r="EZ21" s="98" t="str" cm="1">
        <f t="array" ref="EZ21">IF(OR(EZ$1=0, $A21="", _xlfn.XLOOKUP(EZ$1, $Z$2:$Z$18, $AD$2:$AD$18, "")=""),"",SQRT((_xlfn.XLOOKUP(EZ$1,$Z$2:$Z$18,$AA$2:$AA$18)-$T21)^2+(_xlfn.XLOOKUP(EZ$1,$Z$2:$Z$18,$AB$2:$AB$18)-$U21)^2+(_xlfn.XLOOKUP(EZ$1,$Z$2:$Z$18,$AC$2:$AC$18-$V21)^2)))</f>
        <v/>
      </c>
      <c r="FA21" s="146" t="str" cm="1">
        <f t="array" ref="FA21">IF(OR(FA$1=0, $A21="", _xlfn.XLOOKUP(FA$1, $Z$2:$Z$18, $AD$2:$AD$18, "")=""),"",SQRT((_xlfn.XLOOKUP(FA$1,$Z$2:$Z$18,$AA$2:$AA$18)-$T21)^2+(_xlfn.XLOOKUP(FA$1,$Z$2:$Z$18,$AB$2:$AB$18)-$U21)^2+(_xlfn.XLOOKUP(FA$1,$Z$2:$Z$18,$AC$2:$AC$18-$V21)^2)))</f>
        <v/>
      </c>
      <c r="FB21" s="96" t="str" cm="1">
        <f t="array" ref="FB21">IF(OR(FB$1=0, $A21="", _xlfn.XLOOKUP(FB$1, $Z$2:$Z$18, $AD$2:$AD$18, "")=""),"",SQRT((_xlfn.XLOOKUP(FB$1,$Z$2:$Z$18,$AA$2:$AA$18)-$T21)^2+(_xlfn.XLOOKUP(FB$1,$Z$2:$Z$18,$AB$2:$AB$18)-$U21)^2+(_xlfn.XLOOKUP(FB$1,$Z$2:$Z$18,$AC$2:$AC$18-$V21)^2)))</f>
        <v/>
      </c>
      <c r="FC21" s="96" t="str" cm="1">
        <f t="array" ref="FC21">IF(OR(FC$1=0, $A21="", _xlfn.XLOOKUP(FC$1, $Z$2:$Z$18, $AD$2:$AD$18, "")=""),"",SQRT((_xlfn.XLOOKUP(FC$1,$Z$2:$Z$18,$AA$2:$AA$18)-$T21)^2+(_xlfn.XLOOKUP(FC$1,$Z$2:$Z$18,$AB$2:$AB$18)-$U21)^2+(_xlfn.XLOOKUP(FC$1,$Z$2:$Z$18,$AC$2:$AC$18-$V21)^2)))</f>
        <v/>
      </c>
      <c r="FD21" s="96" t="str" cm="1">
        <f t="array" ref="FD21">IF(OR(FD$1=0, $A21="", _xlfn.XLOOKUP(FD$1, $Z$2:$Z$18, $AD$2:$AD$18, "")=""),"",SQRT((_xlfn.XLOOKUP(FD$1,$Z$2:$Z$18,$AA$2:$AA$18)-$T21)^2+(_xlfn.XLOOKUP(FD$1,$Z$2:$Z$18,$AB$2:$AB$18)-$U21)^2+(_xlfn.XLOOKUP(FD$1,$Z$2:$Z$18,$AC$2:$AC$18-$V21)^2)))</f>
        <v/>
      </c>
      <c r="FE21" s="96" t="str" cm="1">
        <f t="array" ref="FE21">IF(OR(FE$1=0, $A21="", _xlfn.XLOOKUP(FE$1, $Z$2:$Z$18, $AD$2:$AD$18, "")=""),"",SQRT((_xlfn.XLOOKUP(FE$1,$Z$2:$Z$18,$AA$2:$AA$18)-$T21)^2+(_xlfn.XLOOKUP(FE$1,$Z$2:$Z$18,$AB$2:$AB$18)-$U21)^2+(_xlfn.XLOOKUP(FE$1,$Z$2:$Z$18,$AC$2:$AC$18-$V21)^2)))</f>
        <v/>
      </c>
      <c r="FF21" s="96" t="str" cm="1">
        <f t="array" ref="FF21">IF(OR(FF$1=0, $A21="", _xlfn.XLOOKUP(FF$1, $Z$2:$Z$18, $AD$2:$AD$18, "")=""),"",SQRT((_xlfn.XLOOKUP(FF$1,$Z$2:$Z$18,$AA$2:$AA$18)-$T21)^2+(_xlfn.XLOOKUP(FF$1,$Z$2:$Z$18,$AB$2:$AB$18)-$U21)^2+(_xlfn.XLOOKUP(FF$1,$Z$2:$Z$18,$AC$2:$AC$18-$V21)^2)))</f>
        <v/>
      </c>
      <c r="FG21" s="96" t="str" cm="1">
        <f t="array" ref="FG21">IF(OR(FG$1=0, $A21="", _xlfn.XLOOKUP(FG$1, $Z$2:$Z$18, $AD$2:$AD$18, "")=""),"",SQRT((_xlfn.XLOOKUP(FG$1,$Z$2:$Z$18,$AA$2:$AA$18)-$T21)^2+(_xlfn.XLOOKUP(FG$1,$Z$2:$Z$18,$AB$2:$AB$18)-$U21)^2+(_xlfn.XLOOKUP(FG$1,$Z$2:$Z$18,$AC$2:$AC$18-$V21)^2)))</f>
        <v/>
      </c>
      <c r="FH21" s="96" t="str" cm="1">
        <f t="array" ref="FH21">IF(OR(FH$1=0, $A21="", _xlfn.XLOOKUP(FH$1, $Z$2:$Z$18, $AD$2:$AD$18, "")=""),"",SQRT((_xlfn.XLOOKUP(FH$1,$Z$2:$Z$18,$AA$2:$AA$18)-$T21)^2+(_xlfn.XLOOKUP(FH$1,$Z$2:$Z$18,$AB$2:$AB$18)-$U21)^2+(_xlfn.XLOOKUP(FH$1,$Z$2:$Z$18,$AC$2:$AC$18-$V21)^2)))</f>
        <v/>
      </c>
      <c r="FI21" s="97" t="str" cm="1">
        <f t="array" ref="FI21">IF(OR(FI$1=0, $A21="", _xlfn.XLOOKUP(FI$1, $Z$2:$Z$18, $AD$2:$AD$18, "")=""),"",SQRT((_xlfn.XLOOKUP(FI$1,$Z$2:$Z$18,$AA$2:$AA$18)-$T21)^2+(_xlfn.XLOOKUP(FI$1,$Z$2:$Z$18,$AB$2:$AB$18)-$U21)^2+(_xlfn.XLOOKUP(FI$1,$Z$2:$Z$18,$AC$2:$AC$18-$V21)^2)))</f>
        <v/>
      </c>
      <c r="FJ21" s="97" t="str" cm="1">
        <f t="array" ref="FJ21">IF(OR(FJ$1=0, $A21="", _xlfn.XLOOKUP(FJ$1, $Z$2:$Z$18, $AD$2:$AD$18, "")=""),"",SQRT((_xlfn.XLOOKUP(FJ$1,$Z$2:$Z$18,$AA$2:$AA$18)-$T21)^2+(_xlfn.XLOOKUP(FJ$1,$Z$2:$Z$18,$AB$2:$AB$18)-$U21)^2+(_xlfn.XLOOKUP(FJ$1,$Z$2:$Z$18,$AC$2:$AC$18-$V21)^2)))</f>
        <v/>
      </c>
      <c r="FK21" s="97" t="str" cm="1">
        <f t="array" ref="FK21">IF(OR(FK$1=0, $A21="", _xlfn.XLOOKUP(FK$1, $Z$2:$Z$18, $AD$2:$AD$18, "")=""),"",SQRT((_xlfn.XLOOKUP(FK$1,$Z$2:$Z$18,$AA$2:$AA$18)-$T21)^2+(_xlfn.XLOOKUP(FK$1,$Z$2:$Z$18,$AB$2:$AB$18)-$U21)^2+(_xlfn.XLOOKUP(FK$1,$Z$2:$Z$18,$AC$2:$AC$18-$V21)^2)))</f>
        <v/>
      </c>
      <c r="FL21" s="97" t="str" cm="1">
        <f t="array" ref="FL21">IF(OR(FL$1=0, $A21="", _xlfn.XLOOKUP(FL$1, $Z$2:$Z$18, $AD$2:$AD$18, "")=""),"",SQRT((_xlfn.XLOOKUP(FL$1,$Z$2:$Z$18,$AA$2:$AA$18)-$T21)^2+(_xlfn.XLOOKUP(FL$1,$Z$2:$Z$18,$AB$2:$AB$18)-$U21)^2+(_xlfn.XLOOKUP(FL$1,$Z$2:$Z$18,$AC$2:$AC$18-$V21)^2)))</f>
        <v/>
      </c>
      <c r="FM21" s="97" t="str" cm="1">
        <f t="array" ref="FM21">IF(OR(FM$1=0, $A21="", _xlfn.XLOOKUP(FM$1, $Z$2:$Z$18, $AD$2:$AD$18, "")=""),"",SQRT((_xlfn.XLOOKUP(FM$1,$Z$2:$Z$18,$AA$2:$AA$18)-$T21)^2+(_xlfn.XLOOKUP(FM$1,$Z$2:$Z$18,$AB$2:$AB$18)-$U21)^2+(_xlfn.XLOOKUP(FM$1,$Z$2:$Z$18,$AC$2:$AC$18-$V21)^2)))</f>
        <v/>
      </c>
      <c r="FN21" s="97" t="str" cm="1">
        <f t="array" ref="FN21">IF(OR(FN$1=0, $A21="", _xlfn.XLOOKUP(FN$1, $Z$2:$Z$18, $AD$2:$AD$18, "")=""),"",SQRT((_xlfn.XLOOKUP(FN$1,$Z$2:$Z$18,$AA$2:$AA$18)-$T21)^2+(_xlfn.XLOOKUP(FN$1,$Z$2:$Z$18,$AB$2:$AB$18)-$U21)^2+(_xlfn.XLOOKUP(FN$1,$Z$2:$Z$18,$AC$2:$AC$18-$V21)^2)))</f>
        <v/>
      </c>
      <c r="FO21" s="98" t="str" cm="1">
        <f t="array" ref="FO21">IF(OR(FO$1=0, $A21="", _xlfn.XLOOKUP(FO$1, $Z$2:$Z$18, $AD$2:$AD$18, "")=""),"",SQRT((_xlfn.XLOOKUP(FO$1,$Z$2:$Z$18,$AA$2:$AA$18)-$T21)^2+(_xlfn.XLOOKUP(FO$1,$Z$2:$Z$18,$AB$2:$AB$18)-$U21)^2+(_xlfn.XLOOKUP(FO$1,$Z$2:$Z$18,$AC$2:$AC$18-$V21)^2)))</f>
        <v/>
      </c>
      <c r="FP21" s="99"/>
      <c r="FQ21" s="99"/>
      <c r="FR21" s="100">
        <f>IFERROR(-ABS(10*LOG10(($R21/(4*PI()*CONVERT(EL21,"ft","m")^2)))),0)</f>
        <v>-43.799897416334382</v>
      </c>
      <c r="FS21" s="109">
        <f>IFERROR(-ABS(10*LOG10(($R21/(4*PI()*CONVERT(EM21,"ft","m")^2)))),0)</f>
        <v>-38.446828847966557</v>
      </c>
      <c r="FT21" s="109">
        <f>IFERROR(-ABS(10*LOG10(($R21/(4*PI()*CONVERT(EN21,"ft","m")^2)))),0)</f>
        <v>-37.180918502283589</v>
      </c>
      <c r="FU21" s="109">
        <f>IFERROR(-ABS(10*LOG10(($R21/(4*PI()*CONVERT(EO21,"ft","m")^2)))),0)</f>
        <v>-40.914729551308696</v>
      </c>
      <c r="FV21" s="109">
        <f>IFERROR(-ABS(10*LOG10(($R21/(4*PI()*CONVERT(EP21,"ft","m")^2)))),0)</f>
        <v>-43.569994386958761</v>
      </c>
      <c r="FW21" s="109">
        <f>IFERROR(-ABS(10*LOG10(($R21/(4*PI()*CONVERT(EQ21,"ft","m")^2)))),0)</f>
        <v>-40.645101242901127</v>
      </c>
      <c r="FX21" s="109">
        <f>IFERROR(-ABS(10*LOG10(($R21/(4*PI()*CONVERT(ER21,"ft","m")^2)))),0)</f>
        <v>-40.645101242901127</v>
      </c>
      <c r="FY21" s="109">
        <f>IFERROR(-ABS(10*LOG10(($R21/(4*PI()*CONVERT(ES21,"ft","m")^2)))),0)</f>
        <v>0</v>
      </c>
      <c r="FZ21" s="110">
        <f>IFERROR(-ABS(10*LOG10(($R21/(4*PI()*CONVERT(ET21,"ft","m")^2)))),0)</f>
        <v>0</v>
      </c>
      <c r="GA21" s="110">
        <f>IFERROR(-ABS(10*LOG10(($R21/(4*PI()*CONVERT(EU21,"ft","m")^2)))),0)</f>
        <v>0</v>
      </c>
      <c r="GB21" s="110">
        <f>IFERROR(-ABS(10*LOG10(($R21/(4*PI()*CONVERT(EV21,"ft","m")^2)))),0)</f>
        <v>0</v>
      </c>
      <c r="GC21" s="110">
        <f>IFERROR(-ABS(10*LOG10(($R21/(4*PI()*CONVERT(EW21,"ft","m")^2)))),0)</f>
        <v>0</v>
      </c>
      <c r="GD21" s="110">
        <f>IFERROR(-ABS(10*LOG10(($R21/(4*PI()*CONVERT(EX21,"ft","m")^2)))),0)</f>
        <v>0</v>
      </c>
      <c r="GE21" s="110">
        <f>IFERROR(-ABS(10*LOG10(($R21/(4*PI()*CONVERT(EY21,"ft","m")^2)))),0)</f>
        <v>0</v>
      </c>
      <c r="GF21" s="111">
        <f>IFERROR(-ABS(10*LOG10(($R21/(4*PI()*CONVERT(EZ21,"ft","m")^2)))),0)</f>
        <v>0</v>
      </c>
      <c r="GG21" s="100">
        <f>IFERROR(-ABS(10*LOG10(($R21/(4*PI()*CONVERT(FA21,"ft","m")^2)))),0)</f>
        <v>0</v>
      </c>
      <c r="GH21" s="109">
        <f>IFERROR(-ABS(10*LOG10(($R21/(4*PI()*CONVERT(FB21,"ft","m")^2)))),0)</f>
        <v>0</v>
      </c>
      <c r="GI21" s="109">
        <f>IFERROR(-ABS(10*LOG10(($R21/(4*PI()*CONVERT(FC21,"ft","m")^2)))),0)</f>
        <v>0</v>
      </c>
      <c r="GJ21" s="109">
        <f>IFERROR(-ABS(10*LOG10(($R21/(4*PI()*CONVERT(FD21,"ft","m")^2)))),0)</f>
        <v>0</v>
      </c>
      <c r="GK21" s="109">
        <f>IFERROR(-ABS(10*LOG10(($R21/(4*PI()*CONVERT(FE21,"ft","m")^2)))),0)</f>
        <v>0</v>
      </c>
      <c r="GL21" s="109">
        <f>IFERROR(-ABS(10*LOG10(($R21/(4*PI()*CONVERT(FF21,"ft","m")^2)))),0)</f>
        <v>0</v>
      </c>
      <c r="GM21" s="109">
        <f>IFERROR(-ABS(10*LOG10(($R21/(4*PI()*CONVERT(FG21,"ft","m")^2)))),0)</f>
        <v>0</v>
      </c>
      <c r="GN21" s="109">
        <f>IFERROR(-ABS(10*LOG10(($R21/(4*PI()*CONVERT(FH21,"ft","m")^2)))),0)</f>
        <v>0</v>
      </c>
      <c r="GO21" s="110">
        <f>IFERROR(-ABS(10*LOG10(($R21/(4*PI()*CONVERT(FI21,"ft","m")^2)))),0)</f>
        <v>0</v>
      </c>
      <c r="GP21" s="110">
        <f>IFERROR(-ABS(10*LOG10(($R21/(4*PI()*CONVERT(FJ21,"ft","m")^2)))),0)</f>
        <v>0</v>
      </c>
      <c r="GQ21" s="110">
        <f>IFERROR(-ABS(10*LOG10(($R21/(4*PI()*CONVERT(FK21,"ft","m")^2)))),0)</f>
        <v>0</v>
      </c>
      <c r="GR21" s="110">
        <f>IFERROR(-ABS(10*LOG10(($R21/(4*PI()*CONVERT(FL21,"ft","m")^2)))),0)</f>
        <v>0</v>
      </c>
      <c r="GS21" s="110">
        <f>IFERROR(-ABS(10*LOG10(($R21/(4*PI()*CONVERT(FM21,"ft","m")^2)))),0)</f>
        <v>0</v>
      </c>
      <c r="GT21" s="110">
        <f>IFERROR(-ABS(10*LOG10(($R21/(4*PI()*CONVERT(FN21,"ft","m")^2)))),0)</f>
        <v>0</v>
      </c>
      <c r="GU21" s="111">
        <f>IFERROR(-ABS(10*LOG10(($R21/(4*PI()*CONVERT(FO21,"ft","m")^2)))),0)</f>
        <v>0</v>
      </c>
      <c r="GW21" s="99"/>
      <c r="GX21" s="151" cm="1">
        <f t="array" ref="GX21">_xlfn.IFS(GX$1= 0,"", NOT(ISBLANK(CA21)), 0, ISBLANK(CA21), $Q21-$S21+FR21-AU21-DG21)</f>
        <v>0</v>
      </c>
      <c r="GY21" s="152" cm="1">
        <f t="array" ref="GY21">_xlfn.IFS(GY$1= 0,"", NOT(ISBLANK(CB21)), 0, ISBLANK(CB21), $Q21-$S21+FS21-AV21-DH21)</f>
        <v>30.563471108673255</v>
      </c>
      <c r="GZ21" s="152" cm="1">
        <f t="array" ref="GZ21">_xlfn.IFS(GZ$1= 0,"", NOT(ISBLANK(CC21)), 0, ISBLANK(CC21), $Q21-$S21+FT21-AW21-DI21)</f>
        <v>0</v>
      </c>
      <c r="HA21" s="152" cm="1">
        <f t="array" ref="HA21">_xlfn.IFS(HA$1= 0,"", NOT(ISBLANK(CD21)), 0, ISBLANK(CD21), $Q21-$S21+FU21-AX21-DJ21)</f>
        <v>0</v>
      </c>
      <c r="HB21" s="152" cm="1">
        <f t="array" ref="HB21">_xlfn.IFS(HB$1= 0,"", NOT(ISBLANK(CE21)), 0, ISBLANK(CE21), $Q21-$S21+FV21-AY21-DK21)</f>
        <v>0</v>
      </c>
      <c r="HC21" s="152" cm="1">
        <f t="array" ref="HC21">_xlfn.IFS(HC$1= 0,"", NOT(ISBLANK(CF21)), 0, ISBLANK(CF21), $Q21-$S21+FW21-AZ21-DL21)</f>
        <v>0</v>
      </c>
      <c r="HD21" s="152" cm="1">
        <f t="array" ref="HD21">_xlfn.IFS(HD$1= 0,"", NOT(ISBLANK(CG21)), 0, ISBLANK(CG21), $Q21-$S21+FX21-BA21-DM21)</f>
        <v>35.365198713738685</v>
      </c>
      <c r="HE21" s="152" t="str" cm="1">
        <f t="array" ref="HE21">_xlfn.IFS(HE$1= 0,"", NOT(ISBLANK(CH21)), 0, ISBLANK(CH21), $Q21-$S21+FY21-BB21-DN21)</f>
        <v/>
      </c>
      <c r="HF21" s="152" t="str" cm="1">
        <f t="array" ref="HF21">_xlfn.IFS(HF$1= 0,"", NOT(ISBLANK(CI21)), 0, ISBLANK(CI21), $Q21-$S21+FZ21-BC21-DO21)</f>
        <v/>
      </c>
      <c r="HG21" s="152" t="str" cm="1">
        <f t="array" ref="HG21">_xlfn.IFS(HG$1= 0,"", NOT(ISBLANK(CJ21)), 0, ISBLANK(CJ21), $Q21-$S21+GA21-BD21-DP21)</f>
        <v/>
      </c>
      <c r="HH21" s="152" t="str" cm="1">
        <f t="array" ref="HH21">_xlfn.IFS(HH$1= 0,"", NOT(ISBLANK(CK21)), 0, ISBLANK(CK21), $Q21-$S21+GB21-BE21-DQ21)</f>
        <v/>
      </c>
      <c r="HI21" s="152" t="str" cm="1">
        <f t="array" ref="HI21">_xlfn.IFS(HI$1= 0,"", NOT(ISBLANK(CL21)), 0, ISBLANK(CL21), $Q21-$S21+GC21-BF21-DR21)</f>
        <v/>
      </c>
      <c r="HJ21" s="152" t="str" cm="1">
        <f t="array" ref="HJ21">_xlfn.IFS(HJ$1= 0,"", NOT(ISBLANK(CM21)), 0, ISBLANK(CM21), $Q21-$S21+GD21-BG21-DS21)</f>
        <v/>
      </c>
      <c r="HK21" s="152" t="str" cm="1">
        <f t="array" ref="HK21">_xlfn.IFS(HK$1= 0,"", NOT(ISBLANK(CN21)), 0, ISBLANK(CN21), $Q21-$S21+GE21-BH21-DT21)</f>
        <v/>
      </c>
      <c r="HL21" s="153" t="str" cm="1">
        <f t="array" ref="HL21">_xlfn.IFS(HL$1= 0,"", NOT(ISBLANK(CO21)), 0, ISBLANK(CO21), $Q21-$S21+GF21-BI21-DU21)</f>
        <v/>
      </c>
      <c r="HM21" s="153" t="str" cm="1">
        <f t="array" ref="HM21">_xlfn.IFS(HM$1= 0,"", NOT(ISBLANK(DE21)), 0, ISBLANK(DE21), $Q21-$S21+IC21-BY21-#REF!)</f>
        <v/>
      </c>
      <c r="HN21" s="153" t="e" cm="1">
        <f t="array" ref="HN21">_xlfn.IFS(HN$1= 0,"", NOT(ISBLANK(DF21)), 0, ISBLANK(DF21), $Q21-$S21+ID21-BZ21-#REF!)</f>
        <v>#VALUE!</v>
      </c>
      <c r="HO21" s="153" t="e" cm="1">
        <f t="array" ref="HO21">_xlfn.IFS(HO$1= 0,"", NOT(ISBLANK(DG21)), 0, ISBLANK(DG21), $Q21-$S21+IE21-CA21-#REF!)</f>
        <v>#VALUE!</v>
      </c>
      <c r="HP21" s="153" t="e" cm="1">
        <f t="array" ref="HP21">_xlfn.IFS(HP$1= 0,"", NOT(ISBLANK(DH21)), 0, ISBLANK(DH21), $Q21-$S21+IF21-CB21-#REF!)</f>
        <v>#REF!</v>
      </c>
      <c r="HQ21" s="153" t="e" cm="1">
        <f t="array" ref="HQ21">_xlfn.IFS(HQ$1= 0,"", NOT(ISBLANK(DI21)), 0, ISBLANK(DI21), $Q21-$S21+IG21-CC21-#REF!)</f>
        <v>#VALUE!</v>
      </c>
      <c r="HR21" s="153" t="e" cm="1">
        <f t="array" ref="HR21">_xlfn.IFS(HR$1= 0,"", NOT(ISBLANK(DJ21)), 0, ISBLANK(DJ21), $Q21-$S21+IH21-CD21-EK21)</f>
        <v>#VALUE!</v>
      </c>
      <c r="HS21" s="153" t="e" cm="1">
        <f t="array" ref="HS21">_xlfn.IFS(HS$1= 0,"", NOT(ISBLANK(DK21)), 0, ISBLANK(DK21), $Q21-$S21+II21-CE21-EL21)</f>
        <v>#VALUE!</v>
      </c>
      <c r="HT21" s="153" t="e" cm="1">
        <f t="array" ref="HT21">_xlfn.IFS(HT$1= 0,"", NOT(ISBLANK(DL21)), 0, ISBLANK(DL21), $Q21-$S21+GV21-CF21-EM21)</f>
        <v>#VALUE!</v>
      </c>
      <c r="HU21" s="153" cm="1">
        <f t="array" ref="HU21">_xlfn.IFS(HU$1= 0,"", NOT(ISBLANK(DM21)), 0, ISBLANK(DM21), $Q21-$S21+GW21-CG21-EN21)</f>
        <v>-18.600568340823756</v>
      </c>
      <c r="HV21" s="153" t="str" cm="1">
        <f t="array" ref="HV21">_xlfn.IFS(HV$1= 0,"", NOT(ISBLANK(DN21)), 0, ISBLANK(DN21), $Q21-$S21+GX21-CH21-EO21)</f>
        <v/>
      </c>
      <c r="HW21" s="153" t="str" cm="1">
        <f t="array" ref="HW21">_xlfn.IFS(HW$1= 0,"", NOT(ISBLANK(DO21)), 0, ISBLANK(DO21), $Q21-$S21+GY21-CI21-EP21)</f>
        <v/>
      </c>
      <c r="HX21" s="153" t="str" cm="1">
        <f t="array" ref="HX21">_xlfn.IFS(HX$1= 0,"", NOT(ISBLANK(DP21)), 0, ISBLANK(DP21), $Q21-$S21+GZ21-CJ21-EQ21)</f>
        <v/>
      </c>
      <c r="HY21" s="153" t="str" cm="1">
        <f t="array" ref="HY21">_xlfn.IFS(HY$1= 0,"", NOT(ISBLANK(DQ21)), 0, ISBLANK(DQ21), $Q21-$S21+HA21-CK21-ER21)</f>
        <v/>
      </c>
      <c r="HZ21" s="153" t="str" cm="1">
        <f t="array" ref="HZ21">_xlfn.IFS(HZ$1= 0,"", NOT(ISBLANK(DR21)), 0, ISBLANK(DR21), $Q21-$S21+HB21-CL21-ES21)</f>
        <v/>
      </c>
      <c r="IA21" s="153" t="str" cm="1">
        <f t="array" ref="IA21">_xlfn.IFS(IA$1= 0,"", NOT(ISBLANK(DS21)), 0, ISBLANK(DS21), $Q21-$S21+HC21-CM21-ET21)</f>
        <v/>
      </c>
      <c r="IC21" s="99"/>
      <c r="ID21" s="36" t="s">
        <v>55</v>
      </c>
      <c r="IE21" s="37">
        <f>IE19*IE20+IE16</f>
        <v>75.400000000000006</v>
      </c>
      <c r="IF21" s="99"/>
      <c r="IG21" s="99"/>
      <c r="IH21" s="99"/>
      <c r="II21" s="99"/>
    </row>
    <row r="22" spans="1:243" ht="17.25" customHeight="1" x14ac:dyDescent="0.3">
      <c r="A22" s="144">
        <v>2</v>
      </c>
      <c r="B22" s="106" t="s">
        <v>116</v>
      </c>
      <c r="C22" s="106" t="s">
        <v>92</v>
      </c>
      <c r="D22" s="107" t="s">
        <v>85</v>
      </c>
      <c r="E22" s="131" t="s">
        <v>235</v>
      </c>
      <c r="F22" s="137"/>
      <c r="G22" s="2"/>
      <c r="H22" s="2"/>
      <c r="I22" s="2"/>
      <c r="J22" s="2"/>
      <c r="K22" s="2"/>
      <c r="L22" s="2"/>
      <c r="M22" s="140"/>
      <c r="N22" s="137">
        <v>58</v>
      </c>
      <c r="O22" s="138">
        <v>5</v>
      </c>
      <c r="P22" s="133">
        <v>1</v>
      </c>
      <c r="Q22" s="94">
        <f t="shared" si="3"/>
        <v>76.010299956639813</v>
      </c>
      <c r="R22" s="1">
        <v>2</v>
      </c>
      <c r="S22" s="1"/>
      <c r="T22" s="2">
        <v>148.85</v>
      </c>
      <c r="U22" s="2">
        <v>141.30000000000001</v>
      </c>
      <c r="V22" s="82">
        <f t="shared" si="2"/>
        <v>74</v>
      </c>
      <c r="W22" s="59">
        <v>70</v>
      </c>
      <c r="X22" s="108">
        <v>4</v>
      </c>
      <c r="Z22" s="5"/>
      <c r="AA22" s="2"/>
      <c r="AB22" s="2"/>
      <c r="AC22" s="61"/>
      <c r="AD22" s="158"/>
      <c r="AE22" s="155" t="str">
        <v/>
      </c>
      <c r="AF22" s="61"/>
      <c r="AL22" s="85" t="s">
        <v>127</v>
      </c>
      <c r="AM22" s="84">
        <v>67.760000000000005</v>
      </c>
      <c r="AN22" s="42">
        <v>96.47</v>
      </c>
      <c r="AO22" s="80">
        <v>75.400000000000006</v>
      </c>
      <c r="AP22" s="42">
        <v>75.349999999999994</v>
      </c>
      <c r="AQ22" s="42">
        <v>97.79</v>
      </c>
      <c r="AR22" s="43">
        <v>75.400000000000006</v>
      </c>
      <c r="AT22" s="99"/>
      <c r="AU22" s="105"/>
      <c r="AV22" s="105">
        <v>7</v>
      </c>
      <c r="AW22" s="105">
        <v>15</v>
      </c>
      <c r="AX22" s="105">
        <v>15</v>
      </c>
      <c r="AY22" s="105">
        <v>10</v>
      </c>
      <c r="AZ22" s="105">
        <v>5</v>
      </c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>
        <v>7.7</v>
      </c>
      <c r="BL22" s="105">
        <v>6.8</v>
      </c>
      <c r="BM22" s="105">
        <v>5.9000000000000101</v>
      </c>
      <c r="BN22" s="105">
        <v>5.0000000000000098</v>
      </c>
      <c r="BO22" s="105">
        <v>4.1000000000000103</v>
      </c>
      <c r="BP22" s="105"/>
      <c r="BQ22" s="105"/>
      <c r="BR22" s="105"/>
      <c r="BS22" s="105"/>
      <c r="BT22" s="105"/>
      <c r="BU22" s="105"/>
      <c r="BV22" s="105"/>
      <c r="BW22" s="105"/>
      <c r="BX22" s="105"/>
      <c r="BZ22" s="99"/>
      <c r="CA22" s="105" t="s">
        <v>32</v>
      </c>
      <c r="CB22" s="105"/>
      <c r="CC22" s="105" t="s">
        <v>32</v>
      </c>
      <c r="CD22" s="105" t="s">
        <v>32</v>
      </c>
      <c r="CE22" s="105" t="s">
        <v>32</v>
      </c>
      <c r="CF22" s="105" t="s">
        <v>32</v>
      </c>
      <c r="CG22" s="105"/>
      <c r="CH22" s="105"/>
      <c r="CI22" s="105"/>
      <c r="CJ22" s="105"/>
      <c r="CK22" s="105"/>
      <c r="CL22" s="105"/>
      <c r="CM22" s="105"/>
      <c r="CN22" s="105"/>
      <c r="CO22" s="105"/>
      <c r="CP22" s="105" t="s">
        <v>32</v>
      </c>
      <c r="CQ22" s="105"/>
      <c r="CR22" s="105" t="s">
        <v>32</v>
      </c>
      <c r="CS22" s="105" t="s">
        <v>32</v>
      </c>
      <c r="CT22" s="105" t="s">
        <v>32</v>
      </c>
      <c r="CU22" s="105" t="s">
        <v>32</v>
      </c>
      <c r="CV22" s="105"/>
      <c r="CW22" s="105"/>
      <c r="CX22" s="105"/>
      <c r="CY22" s="105"/>
      <c r="CZ22" s="105"/>
      <c r="DA22" s="105"/>
      <c r="DB22" s="105"/>
      <c r="DC22" s="105"/>
      <c r="DD22" s="105"/>
      <c r="DE22" s="99"/>
      <c r="DF22" s="99"/>
      <c r="DG22" s="105"/>
      <c r="DH22" s="105"/>
      <c r="DI22" s="105"/>
      <c r="DJ22" s="105"/>
      <c r="DK22" s="105"/>
      <c r="DL22" s="105"/>
      <c r="DM22" s="105"/>
      <c r="DN22" s="105"/>
      <c r="DO22" s="105"/>
      <c r="DP22" s="105"/>
      <c r="DQ22" s="105"/>
      <c r="DR22" s="105"/>
      <c r="DS22" s="105"/>
      <c r="DT22" s="105"/>
      <c r="DU22" s="105"/>
      <c r="DV22" s="105"/>
      <c r="DW22" s="105"/>
      <c r="DX22" s="105"/>
      <c r="DY22" s="105"/>
      <c r="DZ22" s="105"/>
      <c r="EA22" s="105"/>
      <c r="EB22" s="105"/>
      <c r="EC22" s="105"/>
      <c r="ED22" s="105"/>
      <c r="EE22" s="105"/>
      <c r="EF22" s="105"/>
      <c r="EG22" s="105"/>
      <c r="EH22" s="105"/>
      <c r="EI22" s="105"/>
      <c r="EJ22" s="105"/>
      <c r="EL22" s="146" cm="1">
        <f t="array" ref="EL22">IF(OR(EL$1=0, $A22="", _xlfn.XLOOKUP(EL$1, $Z$2:$Z$18, $AD$2:$AD$18, "")=""),"",SQRT((_xlfn.XLOOKUP(EL$1,$Z$2:$Z$18,$AA$2:$AA$18)-$T22)^2+(_xlfn.XLOOKUP(EL$1,$Z$2:$Z$18,$AB$2:$AB$18)-$U22)^2+(_xlfn.XLOOKUP(EL$1,$Z$2:$Z$18,$AC$2:$AC$18-$V22)^2)))</f>
        <v>218.1696873995102</v>
      </c>
      <c r="EM22" s="96" cm="1">
        <f t="array" ref="EM22">IF(OR(EM$1=0, $A22="", _xlfn.XLOOKUP(EM$1, $Z$2:$Z$18, $AD$2:$AD$18, "")=""),"",SQRT((_xlfn.XLOOKUP(EM$1,$Z$2:$Z$18,$AA$2:$AA$18)-$T22)^2+(_xlfn.XLOOKUP(EM$1,$Z$2:$Z$18,$AB$2:$AB$18)-$U22)^2+(_xlfn.XLOOKUP(EM$1,$Z$2:$Z$18,$AC$2:$AC$18-$V22)^2)))</f>
        <v>128.59893973124349</v>
      </c>
      <c r="EN22" s="96" cm="1">
        <f t="array" ref="EN22">IF(OR(EN$1=0, $A22="", _xlfn.XLOOKUP(EN$1, $Z$2:$Z$18, $AD$2:$AD$18, "")=""),"",SQRT((_xlfn.XLOOKUP(EN$1,$Z$2:$Z$18,$AA$2:$AA$18)-$T22)^2+(_xlfn.XLOOKUP(EN$1,$Z$2:$Z$18,$AB$2:$AB$18)-$U22)^2+(_xlfn.XLOOKUP(EN$1,$Z$2:$Z$18,$AC$2:$AC$18-$V22)^2)))</f>
        <v>104.64154910932845</v>
      </c>
      <c r="EO22" s="96" cm="1">
        <f t="array" ref="EO22">IF(OR(EO$1=0, $A22="", _xlfn.XLOOKUP(EO$1, $Z$2:$Z$18, $AD$2:$AD$18, "")=""),"",SQRT((_xlfn.XLOOKUP(EO$1,$Z$2:$Z$18,$AA$2:$AA$18)-$T22)^2+(_xlfn.XLOOKUP(EO$1,$Z$2:$Z$18,$AB$2:$AB$18)-$U22)^2+(_xlfn.XLOOKUP(EO$1,$Z$2:$Z$18,$AC$2:$AC$18-$V22)^2)))</f>
        <v>137.67797790496491</v>
      </c>
      <c r="EP22" s="96" cm="1">
        <f t="array" ref="EP22">IF(OR(EP$1=0, $A22="", _xlfn.XLOOKUP(EP$1, $Z$2:$Z$18, $AD$2:$AD$18, "")=""),"",SQRT((_xlfn.XLOOKUP(EP$1,$Z$2:$Z$18,$AA$2:$AA$18)-$T22)^2+(_xlfn.XLOOKUP(EP$1,$Z$2:$Z$18,$AB$2:$AB$18)-$U22)^2+(_xlfn.XLOOKUP(EP$1,$Z$2:$Z$18,$AC$2:$AC$18-$V22)^2)))</f>
        <v>179.94699941927345</v>
      </c>
      <c r="EQ22" s="96" cm="1">
        <f t="array" ref="EQ22">IF(OR(EQ$1=0, $A22="", _xlfn.XLOOKUP(EQ$1, $Z$2:$Z$18, $AD$2:$AD$18, "")=""),"",SQRT((_xlfn.XLOOKUP(EQ$1,$Z$2:$Z$18,$AA$2:$AA$18)-$T22)^2+(_xlfn.XLOOKUP(EQ$1,$Z$2:$Z$18,$AB$2:$AB$18)-$U22)^2+(_xlfn.XLOOKUP(EQ$1,$Z$2:$Z$18,$AC$2:$AC$18-$V22)^2)))</f>
        <v>155.64107844653353</v>
      </c>
      <c r="ER22" s="96" cm="1">
        <f t="array" ref="ER22">IF(OR(ER$1=0, $A22="", _xlfn.XLOOKUP(ER$1, $Z$2:$Z$18, $AD$2:$AD$18, "")=""),"",SQRT((_xlfn.XLOOKUP(ER$1,$Z$2:$Z$18,$AA$2:$AA$18)-$T22)^2+(_xlfn.XLOOKUP(ER$1,$Z$2:$Z$18,$AB$2:$AB$18)-$U22)^2+(_xlfn.XLOOKUP(ER$1,$Z$2:$Z$18,$AC$2:$AC$18-$V22)^2)))</f>
        <v>155.64107844653353</v>
      </c>
      <c r="ES22" s="96" t="str" cm="1">
        <f t="array" ref="ES22">IF(OR(ES$1=0, $A22="", _xlfn.XLOOKUP(ES$1, $Z$2:$Z$18, $AD$2:$AD$18, "")=""),"",SQRT((_xlfn.XLOOKUP(ES$1,$Z$2:$Z$18,$AA$2:$AA$18)-$T22)^2+(_xlfn.XLOOKUP(ES$1,$Z$2:$Z$18,$AB$2:$AB$18)-$U22)^2+(_xlfn.XLOOKUP(ES$1,$Z$2:$Z$18,$AC$2:$AC$18-$V22)^2)))</f>
        <v/>
      </c>
      <c r="ET22" s="97" t="str" cm="1">
        <f t="array" ref="ET22">IF(OR(ET$1=0, $A22="", _xlfn.XLOOKUP(ET$1, $Z$2:$Z$18, $AD$2:$AD$18, "")=""),"",SQRT((_xlfn.XLOOKUP(ET$1,$Z$2:$Z$18,$AA$2:$AA$18)-$T22)^2+(_xlfn.XLOOKUP(ET$1,$Z$2:$Z$18,$AB$2:$AB$18)-$U22)^2+(_xlfn.XLOOKUP(ET$1,$Z$2:$Z$18,$AC$2:$AC$18-$V22)^2)))</f>
        <v/>
      </c>
      <c r="EU22" s="97" t="str" cm="1">
        <f t="array" ref="EU22">IF(OR(EU$1=0, $A22="", _xlfn.XLOOKUP(EU$1, $Z$2:$Z$18, $AD$2:$AD$18, "")=""),"",SQRT((_xlfn.XLOOKUP(EU$1,$Z$2:$Z$18,$AA$2:$AA$18)-$T22)^2+(_xlfn.XLOOKUP(EU$1,$Z$2:$Z$18,$AB$2:$AB$18)-$U22)^2+(_xlfn.XLOOKUP(EU$1,$Z$2:$Z$18,$AC$2:$AC$18-$V22)^2)))</f>
        <v/>
      </c>
      <c r="EV22" s="97" t="str" cm="1">
        <f t="array" ref="EV22">IF(OR(EV$1=0, $A22="", _xlfn.XLOOKUP(EV$1, $Z$2:$Z$18, $AD$2:$AD$18, "")=""),"",SQRT((_xlfn.XLOOKUP(EV$1,$Z$2:$Z$18,$AA$2:$AA$18)-$T22)^2+(_xlfn.XLOOKUP(EV$1,$Z$2:$Z$18,$AB$2:$AB$18)-$U22)^2+(_xlfn.XLOOKUP(EV$1,$Z$2:$Z$18,$AC$2:$AC$18-$V22)^2)))</f>
        <v/>
      </c>
      <c r="EW22" s="97" t="str" cm="1">
        <f t="array" ref="EW22">IF(OR(EW$1=0, $A22="", _xlfn.XLOOKUP(EW$1, $Z$2:$Z$18, $AD$2:$AD$18, "")=""),"",SQRT((_xlfn.XLOOKUP(EW$1,$Z$2:$Z$18,$AA$2:$AA$18)-$T22)^2+(_xlfn.XLOOKUP(EW$1,$Z$2:$Z$18,$AB$2:$AB$18)-$U22)^2+(_xlfn.XLOOKUP(EW$1,$Z$2:$Z$18,$AC$2:$AC$18-$V22)^2)))</f>
        <v/>
      </c>
      <c r="EX22" s="97" t="str" cm="1">
        <f t="array" ref="EX22">IF(OR(EX$1=0, $A22="", _xlfn.XLOOKUP(EX$1, $Z$2:$Z$18, $AD$2:$AD$18, "")=""),"",SQRT((_xlfn.XLOOKUP(EX$1,$Z$2:$Z$18,$AA$2:$AA$18)-$T22)^2+(_xlfn.XLOOKUP(EX$1,$Z$2:$Z$18,$AB$2:$AB$18)-$U22)^2+(_xlfn.XLOOKUP(EX$1,$Z$2:$Z$18,$AC$2:$AC$18-$V22)^2)))</f>
        <v/>
      </c>
      <c r="EY22" s="97" t="str" cm="1">
        <f t="array" ref="EY22">IF(OR(EY$1=0, $A22="", _xlfn.XLOOKUP(EY$1, $Z$2:$Z$18, $AD$2:$AD$18, "")=""),"",SQRT((_xlfn.XLOOKUP(EY$1,$Z$2:$Z$18,$AA$2:$AA$18)-$T22)^2+(_xlfn.XLOOKUP(EY$1,$Z$2:$Z$18,$AB$2:$AB$18)-$U22)^2+(_xlfn.XLOOKUP(EY$1,$Z$2:$Z$18,$AC$2:$AC$18-$V22)^2)))</f>
        <v/>
      </c>
      <c r="EZ22" s="98" t="str" cm="1">
        <f t="array" ref="EZ22">IF(OR(EZ$1=0, $A22="", _xlfn.XLOOKUP(EZ$1, $Z$2:$Z$18, $AD$2:$AD$18, "")=""),"",SQRT((_xlfn.XLOOKUP(EZ$1,$Z$2:$Z$18,$AA$2:$AA$18)-$T22)^2+(_xlfn.XLOOKUP(EZ$1,$Z$2:$Z$18,$AB$2:$AB$18)-$U22)^2+(_xlfn.XLOOKUP(EZ$1,$Z$2:$Z$18,$AC$2:$AC$18-$V22)^2)))</f>
        <v/>
      </c>
      <c r="FA22" s="146" t="str" cm="1">
        <f t="array" ref="FA22">IF(OR(FA$1=0, $A22="", _xlfn.XLOOKUP(FA$1, $Z$2:$Z$18, $AD$2:$AD$18, "")=""),"",SQRT((_xlfn.XLOOKUP(FA$1,$Z$2:$Z$18,$AA$2:$AA$18)-$T22)^2+(_xlfn.XLOOKUP(FA$1,$Z$2:$Z$18,$AB$2:$AB$18)-$U22)^2+(_xlfn.XLOOKUP(FA$1,$Z$2:$Z$18,$AC$2:$AC$18-$V22)^2)))</f>
        <v/>
      </c>
      <c r="FB22" s="96" t="str" cm="1">
        <f t="array" ref="FB22">IF(OR(FB$1=0, $A22="", _xlfn.XLOOKUP(FB$1, $Z$2:$Z$18, $AD$2:$AD$18, "")=""),"",SQRT((_xlfn.XLOOKUP(FB$1,$Z$2:$Z$18,$AA$2:$AA$18)-$T22)^2+(_xlfn.XLOOKUP(FB$1,$Z$2:$Z$18,$AB$2:$AB$18)-$U22)^2+(_xlfn.XLOOKUP(FB$1,$Z$2:$Z$18,$AC$2:$AC$18-$V22)^2)))</f>
        <v/>
      </c>
      <c r="FC22" s="96" t="str" cm="1">
        <f t="array" ref="FC22">IF(OR(FC$1=0, $A22="", _xlfn.XLOOKUP(FC$1, $Z$2:$Z$18, $AD$2:$AD$18, "")=""),"",SQRT((_xlfn.XLOOKUP(FC$1,$Z$2:$Z$18,$AA$2:$AA$18)-$T22)^2+(_xlfn.XLOOKUP(FC$1,$Z$2:$Z$18,$AB$2:$AB$18)-$U22)^2+(_xlfn.XLOOKUP(FC$1,$Z$2:$Z$18,$AC$2:$AC$18-$V22)^2)))</f>
        <v/>
      </c>
      <c r="FD22" s="96" t="str" cm="1">
        <f t="array" ref="FD22">IF(OR(FD$1=0, $A22="", _xlfn.XLOOKUP(FD$1, $Z$2:$Z$18, $AD$2:$AD$18, "")=""),"",SQRT((_xlfn.XLOOKUP(FD$1,$Z$2:$Z$18,$AA$2:$AA$18)-$T22)^2+(_xlfn.XLOOKUP(FD$1,$Z$2:$Z$18,$AB$2:$AB$18)-$U22)^2+(_xlfn.XLOOKUP(FD$1,$Z$2:$Z$18,$AC$2:$AC$18-$V22)^2)))</f>
        <v/>
      </c>
      <c r="FE22" s="96" t="str" cm="1">
        <f t="array" ref="FE22">IF(OR(FE$1=0, $A22="", _xlfn.XLOOKUP(FE$1, $Z$2:$Z$18, $AD$2:$AD$18, "")=""),"",SQRT((_xlfn.XLOOKUP(FE$1,$Z$2:$Z$18,$AA$2:$AA$18)-$T22)^2+(_xlfn.XLOOKUP(FE$1,$Z$2:$Z$18,$AB$2:$AB$18)-$U22)^2+(_xlfn.XLOOKUP(FE$1,$Z$2:$Z$18,$AC$2:$AC$18-$V22)^2)))</f>
        <v/>
      </c>
      <c r="FF22" s="96" t="str" cm="1">
        <f t="array" ref="FF22">IF(OR(FF$1=0, $A22="", _xlfn.XLOOKUP(FF$1, $Z$2:$Z$18, $AD$2:$AD$18, "")=""),"",SQRT((_xlfn.XLOOKUP(FF$1,$Z$2:$Z$18,$AA$2:$AA$18)-$T22)^2+(_xlfn.XLOOKUP(FF$1,$Z$2:$Z$18,$AB$2:$AB$18)-$U22)^2+(_xlfn.XLOOKUP(FF$1,$Z$2:$Z$18,$AC$2:$AC$18-$V22)^2)))</f>
        <v/>
      </c>
      <c r="FG22" s="96" t="str" cm="1">
        <f t="array" ref="FG22">IF(OR(FG$1=0, $A22="", _xlfn.XLOOKUP(FG$1, $Z$2:$Z$18, $AD$2:$AD$18, "")=""),"",SQRT((_xlfn.XLOOKUP(FG$1,$Z$2:$Z$18,$AA$2:$AA$18)-$T22)^2+(_xlfn.XLOOKUP(FG$1,$Z$2:$Z$18,$AB$2:$AB$18)-$U22)^2+(_xlfn.XLOOKUP(FG$1,$Z$2:$Z$18,$AC$2:$AC$18-$V22)^2)))</f>
        <v/>
      </c>
      <c r="FH22" s="96" t="str" cm="1">
        <f t="array" ref="FH22">IF(OR(FH$1=0, $A22="", _xlfn.XLOOKUP(FH$1, $Z$2:$Z$18, $AD$2:$AD$18, "")=""),"",SQRT((_xlfn.XLOOKUP(FH$1,$Z$2:$Z$18,$AA$2:$AA$18)-$T22)^2+(_xlfn.XLOOKUP(FH$1,$Z$2:$Z$18,$AB$2:$AB$18)-$U22)^2+(_xlfn.XLOOKUP(FH$1,$Z$2:$Z$18,$AC$2:$AC$18-$V22)^2)))</f>
        <v/>
      </c>
      <c r="FI22" s="97" t="str" cm="1">
        <f t="array" ref="FI22">IF(OR(FI$1=0, $A22="", _xlfn.XLOOKUP(FI$1, $Z$2:$Z$18, $AD$2:$AD$18, "")=""),"",SQRT((_xlfn.XLOOKUP(FI$1,$Z$2:$Z$18,$AA$2:$AA$18)-$T22)^2+(_xlfn.XLOOKUP(FI$1,$Z$2:$Z$18,$AB$2:$AB$18)-$U22)^2+(_xlfn.XLOOKUP(FI$1,$Z$2:$Z$18,$AC$2:$AC$18-$V22)^2)))</f>
        <v/>
      </c>
      <c r="FJ22" s="97" t="str" cm="1">
        <f t="array" ref="FJ22">IF(OR(FJ$1=0, $A22="", _xlfn.XLOOKUP(FJ$1, $Z$2:$Z$18, $AD$2:$AD$18, "")=""),"",SQRT((_xlfn.XLOOKUP(FJ$1,$Z$2:$Z$18,$AA$2:$AA$18)-$T22)^2+(_xlfn.XLOOKUP(FJ$1,$Z$2:$Z$18,$AB$2:$AB$18)-$U22)^2+(_xlfn.XLOOKUP(FJ$1,$Z$2:$Z$18,$AC$2:$AC$18-$V22)^2)))</f>
        <v/>
      </c>
      <c r="FK22" s="97" t="str" cm="1">
        <f t="array" ref="FK22">IF(OR(FK$1=0, $A22="", _xlfn.XLOOKUP(FK$1, $Z$2:$Z$18, $AD$2:$AD$18, "")=""),"",SQRT((_xlfn.XLOOKUP(FK$1,$Z$2:$Z$18,$AA$2:$AA$18)-$T22)^2+(_xlfn.XLOOKUP(FK$1,$Z$2:$Z$18,$AB$2:$AB$18)-$U22)^2+(_xlfn.XLOOKUP(FK$1,$Z$2:$Z$18,$AC$2:$AC$18-$V22)^2)))</f>
        <v/>
      </c>
      <c r="FL22" s="97" t="str" cm="1">
        <f t="array" ref="FL22">IF(OR(FL$1=0, $A22="", _xlfn.XLOOKUP(FL$1, $Z$2:$Z$18, $AD$2:$AD$18, "")=""),"",SQRT((_xlfn.XLOOKUP(FL$1,$Z$2:$Z$18,$AA$2:$AA$18)-$T22)^2+(_xlfn.XLOOKUP(FL$1,$Z$2:$Z$18,$AB$2:$AB$18)-$U22)^2+(_xlfn.XLOOKUP(FL$1,$Z$2:$Z$18,$AC$2:$AC$18-$V22)^2)))</f>
        <v/>
      </c>
      <c r="FM22" s="97" t="str" cm="1">
        <f t="array" ref="FM22">IF(OR(FM$1=0, $A22="", _xlfn.XLOOKUP(FM$1, $Z$2:$Z$18, $AD$2:$AD$18, "")=""),"",SQRT((_xlfn.XLOOKUP(FM$1,$Z$2:$Z$18,$AA$2:$AA$18)-$T22)^2+(_xlfn.XLOOKUP(FM$1,$Z$2:$Z$18,$AB$2:$AB$18)-$U22)^2+(_xlfn.XLOOKUP(FM$1,$Z$2:$Z$18,$AC$2:$AC$18-$V22)^2)))</f>
        <v/>
      </c>
      <c r="FN22" s="97" t="str" cm="1">
        <f t="array" ref="FN22">IF(OR(FN$1=0, $A22="", _xlfn.XLOOKUP(FN$1, $Z$2:$Z$18, $AD$2:$AD$18, "")=""),"",SQRT((_xlfn.XLOOKUP(FN$1,$Z$2:$Z$18,$AA$2:$AA$18)-$T22)^2+(_xlfn.XLOOKUP(FN$1,$Z$2:$Z$18,$AB$2:$AB$18)-$U22)^2+(_xlfn.XLOOKUP(FN$1,$Z$2:$Z$18,$AC$2:$AC$18-$V22)^2)))</f>
        <v/>
      </c>
      <c r="FO22" s="98" t="str" cm="1">
        <f t="array" ref="FO22">IF(OR(FO$1=0, $A22="", _xlfn.XLOOKUP(FO$1, $Z$2:$Z$18, $AD$2:$AD$18, "")=""),"",SQRT((_xlfn.XLOOKUP(FO$1,$Z$2:$Z$18,$AA$2:$AA$18)-$T22)^2+(_xlfn.XLOOKUP(FO$1,$Z$2:$Z$18,$AB$2:$AB$18)-$U22)^2+(_xlfn.XLOOKUP(FO$1,$Z$2:$Z$18,$AC$2:$AC$18-$V22)^2)))</f>
        <v/>
      </c>
      <c r="FP22" s="99"/>
      <c r="FQ22" s="129" t="str">
        <f>IG32</f>
        <v>Barrier Reduction per ARI: 5 dB</v>
      </c>
      <c r="FR22" s="100">
        <f>IFERROR(-ABS(10*LOG10(($R22/(4*PI()*CONVERT(EL22,"ft","m")^2)))),0)</f>
        <v>-44.437986124157604</v>
      </c>
      <c r="FS22" s="109">
        <f>IFERROR(-ABS(10*LOG10(($R22/(4*PI()*CONVERT(EM22,"ft","m")^2)))),0)</f>
        <v>-39.846845695824229</v>
      </c>
      <c r="FT22" s="109">
        <f>IFERROR(-ABS(10*LOG10(($R22/(4*PI()*CONVERT(EN22,"ft","m")^2)))),0)</f>
        <v>-38.056181143052562</v>
      </c>
      <c r="FU22" s="109">
        <f>IFERROR(-ABS(10*LOG10(($R22/(4*PI()*CONVERT(EO22,"ft","m")^2)))),0)</f>
        <v>-40.439387513426404</v>
      </c>
      <c r="FV22" s="109">
        <f>IFERROR(-ABS(10*LOG10(($R22/(4*PI()*CONVERT(EP22,"ft","m")^2)))),0)</f>
        <v>-42.764990122421842</v>
      </c>
      <c r="FW22" s="109">
        <f>IFERROR(-ABS(10*LOG10(($R22/(4*PI()*CONVERT(EQ22,"ft","m")^2)))),0)</f>
        <v>-41.504582564834543</v>
      </c>
      <c r="FX22" s="109">
        <f>IFERROR(-ABS(10*LOG10(($R22/(4*PI()*CONVERT(ER22,"ft","m")^2)))),0)</f>
        <v>-41.504582564834543</v>
      </c>
      <c r="FY22" s="109">
        <f>IFERROR(-ABS(10*LOG10(($R22/(4*PI()*CONVERT(ES22,"ft","m")^2)))),0)</f>
        <v>0</v>
      </c>
      <c r="FZ22" s="110">
        <f>IFERROR(-ABS(10*LOG10(($R22/(4*PI()*CONVERT(ET22,"ft","m")^2)))),0)</f>
        <v>0</v>
      </c>
      <c r="GA22" s="110">
        <f>IFERROR(-ABS(10*LOG10(($R22/(4*PI()*CONVERT(EU22,"ft","m")^2)))),0)</f>
        <v>0</v>
      </c>
      <c r="GB22" s="110">
        <f>IFERROR(-ABS(10*LOG10(($R22/(4*PI()*CONVERT(EV22,"ft","m")^2)))),0)</f>
        <v>0</v>
      </c>
      <c r="GC22" s="110">
        <f>IFERROR(-ABS(10*LOG10(($R22/(4*PI()*CONVERT(EW22,"ft","m")^2)))),0)</f>
        <v>0</v>
      </c>
      <c r="GD22" s="110">
        <f>IFERROR(-ABS(10*LOG10(($R22/(4*PI()*CONVERT(EX22,"ft","m")^2)))),0)</f>
        <v>0</v>
      </c>
      <c r="GE22" s="110">
        <f>IFERROR(-ABS(10*LOG10(($R22/(4*PI()*CONVERT(EY22,"ft","m")^2)))),0)</f>
        <v>0</v>
      </c>
      <c r="GF22" s="111">
        <f>IFERROR(-ABS(10*LOG10(($R22/(4*PI()*CONVERT(EZ22,"ft","m")^2)))),0)</f>
        <v>0</v>
      </c>
      <c r="GG22" s="100">
        <f>IFERROR(-ABS(10*LOG10(($R22/(4*PI()*CONVERT(FA22,"ft","m")^2)))),0)</f>
        <v>0</v>
      </c>
      <c r="GH22" s="109">
        <f>IFERROR(-ABS(10*LOG10(($R22/(4*PI()*CONVERT(FB22,"ft","m")^2)))),0)</f>
        <v>0</v>
      </c>
      <c r="GI22" s="109">
        <f>IFERROR(-ABS(10*LOG10(($R22/(4*PI()*CONVERT(FC22,"ft","m")^2)))),0)</f>
        <v>0</v>
      </c>
      <c r="GJ22" s="109">
        <f>IFERROR(-ABS(10*LOG10(($R22/(4*PI()*CONVERT(FD22,"ft","m")^2)))),0)</f>
        <v>0</v>
      </c>
      <c r="GK22" s="109">
        <f>IFERROR(-ABS(10*LOG10(($R22/(4*PI()*CONVERT(FE22,"ft","m")^2)))),0)</f>
        <v>0</v>
      </c>
      <c r="GL22" s="109">
        <f>IFERROR(-ABS(10*LOG10(($R22/(4*PI()*CONVERT(FF22,"ft","m")^2)))),0)</f>
        <v>0</v>
      </c>
      <c r="GM22" s="109">
        <f>IFERROR(-ABS(10*LOG10(($R22/(4*PI()*CONVERT(FG22,"ft","m")^2)))),0)</f>
        <v>0</v>
      </c>
      <c r="GN22" s="109">
        <f>IFERROR(-ABS(10*LOG10(($R22/(4*PI()*CONVERT(FH22,"ft","m")^2)))),0)</f>
        <v>0</v>
      </c>
      <c r="GO22" s="110">
        <f>IFERROR(-ABS(10*LOG10(($R22/(4*PI()*CONVERT(FI22,"ft","m")^2)))),0)</f>
        <v>0</v>
      </c>
      <c r="GP22" s="110">
        <f>IFERROR(-ABS(10*LOG10(($R22/(4*PI()*CONVERT(FJ22,"ft","m")^2)))),0)</f>
        <v>0</v>
      </c>
      <c r="GQ22" s="110">
        <f>IFERROR(-ABS(10*LOG10(($R22/(4*PI()*CONVERT(FK22,"ft","m")^2)))),0)</f>
        <v>0</v>
      </c>
      <c r="GR22" s="110">
        <f>IFERROR(-ABS(10*LOG10(($R22/(4*PI()*CONVERT(FL22,"ft","m")^2)))),0)</f>
        <v>0</v>
      </c>
      <c r="GS22" s="110">
        <f>IFERROR(-ABS(10*LOG10(($R22/(4*PI()*CONVERT(FM22,"ft","m")^2)))),0)</f>
        <v>0</v>
      </c>
      <c r="GT22" s="110">
        <f>IFERROR(-ABS(10*LOG10(($R22/(4*PI()*CONVERT(FN22,"ft","m")^2)))),0)</f>
        <v>0</v>
      </c>
      <c r="GU22" s="111">
        <f>IFERROR(-ABS(10*LOG10(($R22/(4*PI()*CONVERT(FO22,"ft","m")^2)))),0)</f>
        <v>0</v>
      </c>
      <c r="GW22" s="99"/>
      <c r="GX22" s="151" cm="1">
        <f t="array" ref="GX22">_xlfn.IFS(GX$1= 0,"", NOT(ISBLANK(CA22)), 0, ISBLANK(CA22), $Q22-$S22+FR22-AU22-DG22)</f>
        <v>0</v>
      </c>
      <c r="GY22" s="152" cm="1">
        <f t="array" ref="GY22">_xlfn.IFS(GY$1= 0,"", NOT(ISBLANK(CB22)), 0, ISBLANK(CB22), $Q22-$S22+FS22-AV22-DH22)</f>
        <v>29.163454260815584</v>
      </c>
      <c r="GZ22" s="152" cm="1">
        <f t="array" ref="GZ22">_xlfn.IFS(GZ$1= 0,"", NOT(ISBLANK(CC22)), 0, ISBLANK(CC22), $Q22-$S22+FT22-AW22-DI22)</f>
        <v>0</v>
      </c>
      <c r="HA22" s="152" cm="1">
        <f t="array" ref="HA22">_xlfn.IFS(HA$1= 0,"", NOT(ISBLANK(CD22)), 0, ISBLANK(CD22), $Q22-$S22+FU22-AX22-DJ22)</f>
        <v>0</v>
      </c>
      <c r="HB22" s="152" cm="1">
        <f t="array" ref="HB22">_xlfn.IFS(HB$1= 0,"", NOT(ISBLANK(CE22)), 0, ISBLANK(CE22), $Q22-$S22+FV22-AY22-DK22)</f>
        <v>0</v>
      </c>
      <c r="HC22" s="152" cm="1">
        <f t="array" ref="HC22">_xlfn.IFS(HC$1= 0,"", NOT(ISBLANK(CF22)), 0, ISBLANK(CF22), $Q22-$S22+FW22-AZ22-DL22)</f>
        <v>0</v>
      </c>
      <c r="HD22" s="152" cm="1">
        <f t="array" ref="HD22">_xlfn.IFS(HD$1= 0,"", NOT(ISBLANK(CG22)), 0, ISBLANK(CG22), $Q22-$S22+FX22-BA22-DM22)</f>
        <v>34.50571739180527</v>
      </c>
      <c r="HE22" s="152" t="str" cm="1">
        <f t="array" ref="HE22">_xlfn.IFS(HE$1= 0,"", NOT(ISBLANK(CH22)), 0, ISBLANK(CH22), $Q22-$S22+FY22-BB22-DN22)</f>
        <v/>
      </c>
      <c r="HF22" s="152" t="str" cm="1">
        <f t="array" ref="HF22">_xlfn.IFS(HF$1= 0,"", NOT(ISBLANK(CI22)), 0, ISBLANK(CI22), $Q22-$S22+FZ22-BC22-DO22)</f>
        <v/>
      </c>
      <c r="HG22" s="152" t="str" cm="1">
        <f t="array" ref="HG22">_xlfn.IFS(HG$1= 0,"", NOT(ISBLANK(CJ22)), 0, ISBLANK(CJ22), $Q22-$S22+GA22-BD22-DP22)</f>
        <v/>
      </c>
      <c r="HH22" s="152" t="str" cm="1">
        <f t="array" ref="HH22">_xlfn.IFS(HH$1= 0,"", NOT(ISBLANK(CK22)), 0, ISBLANK(CK22), $Q22-$S22+GB22-BE22-DQ22)</f>
        <v/>
      </c>
      <c r="HI22" s="152" t="str" cm="1">
        <f t="array" ref="HI22">_xlfn.IFS(HI$1= 0,"", NOT(ISBLANK(CL22)), 0, ISBLANK(CL22), $Q22-$S22+GC22-BF22-DR22)</f>
        <v/>
      </c>
      <c r="HJ22" s="152" t="str" cm="1">
        <f t="array" ref="HJ22">_xlfn.IFS(HJ$1= 0,"", NOT(ISBLANK(CM22)), 0, ISBLANK(CM22), $Q22-$S22+GD22-BG22-DS22)</f>
        <v/>
      </c>
      <c r="HK22" s="152" t="str" cm="1">
        <f t="array" ref="HK22">_xlfn.IFS(HK$1= 0,"", NOT(ISBLANK(CN22)), 0, ISBLANK(CN22), $Q22-$S22+GE22-BH22-DT22)</f>
        <v/>
      </c>
      <c r="HL22" s="153" t="str" cm="1">
        <f t="array" ref="HL22">_xlfn.IFS(HL$1= 0,"", NOT(ISBLANK(CO22)), 0, ISBLANK(CO22), $Q22-$S22+GF22-BI22-DU22)</f>
        <v/>
      </c>
      <c r="HM22" s="153" t="str" cm="1">
        <f t="array" ref="HM22">_xlfn.IFS(HM$1= 0,"", NOT(ISBLANK(DE22)), 0, ISBLANK(DE22), $Q22-$S22+IC22-BY22-#REF!)</f>
        <v/>
      </c>
      <c r="HN22" s="153" t="e" cm="1">
        <f t="array" ref="HN22">_xlfn.IFS(HN$1= 0,"", NOT(ISBLANK(DF22)), 0, ISBLANK(DF22), $Q22-$S22+ID22-BZ22-#REF!)</f>
        <v>#VALUE!</v>
      </c>
      <c r="HO22" s="153" t="e" cm="1">
        <f t="array" ref="HO22">_xlfn.IFS(HO$1= 0,"", NOT(ISBLANK(DG22)), 0, ISBLANK(DG22), $Q22-$S22+IE22-CA22-#REF!)</f>
        <v>#VALUE!</v>
      </c>
      <c r="HP22" s="153" t="e" cm="1">
        <f t="array" ref="HP22">_xlfn.IFS(HP$1= 0,"", NOT(ISBLANK(DH22)), 0, ISBLANK(DH22), $Q22-$S22+IF22-CB22-#REF!)</f>
        <v>#REF!</v>
      </c>
      <c r="HQ22" s="153" t="e" cm="1">
        <f t="array" ref="HQ22">_xlfn.IFS(HQ$1= 0,"", NOT(ISBLANK(DI22)), 0, ISBLANK(DI22), $Q22-$S22+IG22-CC22-#REF!)</f>
        <v>#VALUE!</v>
      </c>
      <c r="HR22" s="153" t="e" cm="1">
        <f t="array" ref="HR22">_xlfn.IFS(HR$1= 0,"", NOT(ISBLANK(DJ22)), 0, ISBLANK(DJ22), $Q22-$S22+IH22-CD22-EK22)</f>
        <v>#VALUE!</v>
      </c>
      <c r="HS22" s="153" t="e" cm="1">
        <f t="array" ref="HS22">_xlfn.IFS(HS$1= 0,"", NOT(ISBLANK(DK22)), 0, ISBLANK(DK22), $Q22-$S22+II22-CE22-EL22)</f>
        <v>#VALUE!</v>
      </c>
      <c r="HT22" s="153" t="e" cm="1">
        <f t="array" ref="HT22">_xlfn.IFS(HT$1= 0,"", NOT(ISBLANK(DL22)), 0, ISBLANK(DL22), $Q22-$S22+GV22-CF22-EM22)</f>
        <v>#VALUE!</v>
      </c>
      <c r="HU22" s="153" cm="1">
        <f t="array" ref="HU22">_xlfn.IFS(HU$1= 0,"", NOT(ISBLANK(DM22)), 0, ISBLANK(DM22), $Q22-$S22+GW22-CG22-EN22)</f>
        <v>-28.631249152688639</v>
      </c>
      <c r="HV22" s="153" t="str" cm="1">
        <f t="array" ref="HV22">_xlfn.IFS(HV$1= 0,"", NOT(ISBLANK(DN22)), 0, ISBLANK(DN22), $Q22-$S22+GX22-CH22-EO22)</f>
        <v/>
      </c>
      <c r="HW22" s="153" t="str" cm="1">
        <f t="array" ref="HW22">_xlfn.IFS(HW$1= 0,"", NOT(ISBLANK(DO22)), 0, ISBLANK(DO22), $Q22-$S22+GY22-CI22-EP22)</f>
        <v/>
      </c>
      <c r="HX22" s="153" t="str" cm="1">
        <f t="array" ref="HX22">_xlfn.IFS(HX$1= 0,"", NOT(ISBLANK(DP22)), 0, ISBLANK(DP22), $Q22-$S22+GZ22-CJ22-EQ22)</f>
        <v/>
      </c>
      <c r="HY22" s="153" t="str" cm="1">
        <f t="array" ref="HY22">_xlfn.IFS(HY$1= 0,"", NOT(ISBLANK(DQ22)), 0, ISBLANK(DQ22), $Q22-$S22+HA22-CK22-ER22)</f>
        <v/>
      </c>
      <c r="HZ22" s="153" t="str" cm="1">
        <f t="array" ref="HZ22">_xlfn.IFS(HZ$1= 0,"", NOT(ISBLANK(DR22)), 0, ISBLANK(DR22), $Q22-$S22+HB22-CL22-ES22)</f>
        <v/>
      </c>
      <c r="IA22" s="153" t="str" cm="1">
        <f t="array" ref="IA22">_xlfn.IFS(IA$1= 0,"", NOT(ISBLANK(DS22)), 0, ISBLANK(DS22), $Q22-$S22+HC22-CM22-ET22)</f>
        <v/>
      </c>
      <c r="IC22" s="99"/>
      <c r="ID22" s="11" t="s">
        <v>57</v>
      </c>
      <c r="IE22" s="11"/>
      <c r="IF22" s="99"/>
      <c r="IG22" s="99"/>
      <c r="IH22" s="99"/>
      <c r="II22" s="99"/>
    </row>
    <row r="23" spans="1:243" ht="17.25" customHeight="1" x14ac:dyDescent="0.3">
      <c r="A23" s="144">
        <v>1</v>
      </c>
      <c r="B23" s="106" t="s">
        <v>236</v>
      </c>
      <c r="C23" s="106" t="s">
        <v>86</v>
      </c>
      <c r="D23" s="107" t="s">
        <v>85</v>
      </c>
      <c r="E23" s="131" t="s">
        <v>237</v>
      </c>
      <c r="F23" s="137"/>
      <c r="G23" s="2"/>
      <c r="H23" s="2"/>
      <c r="I23" s="2"/>
      <c r="J23" s="2"/>
      <c r="K23" s="2"/>
      <c r="L23" s="2"/>
      <c r="M23" s="140"/>
      <c r="N23" s="137">
        <v>57.392737795737183</v>
      </c>
      <c r="O23" s="138">
        <v>0</v>
      </c>
      <c r="P23" s="133">
        <v>1</v>
      </c>
      <c r="Q23" s="94">
        <f t="shared" si="3"/>
        <v>57</v>
      </c>
      <c r="R23" s="1">
        <v>2</v>
      </c>
      <c r="S23" s="1"/>
      <c r="T23" s="2">
        <v>52.01</v>
      </c>
      <c r="U23" s="2">
        <v>82.77</v>
      </c>
      <c r="V23" s="82">
        <f t="shared" si="2"/>
        <v>75</v>
      </c>
      <c r="W23" s="59">
        <v>73</v>
      </c>
      <c r="X23" s="108">
        <v>2</v>
      </c>
      <c r="Z23" s="5"/>
      <c r="AA23" s="2"/>
      <c r="AB23" s="2"/>
      <c r="AC23" s="61"/>
      <c r="AD23" s="158"/>
      <c r="AE23" s="155" t="str">
        <v/>
      </c>
      <c r="AF23" s="61"/>
      <c r="AL23" s="85" t="s">
        <v>128</v>
      </c>
      <c r="AM23" s="84">
        <v>75.569999999999993</v>
      </c>
      <c r="AN23" s="42">
        <v>98.34</v>
      </c>
      <c r="AO23" s="80">
        <v>75.400000000000006</v>
      </c>
      <c r="AP23" s="42">
        <v>77.77</v>
      </c>
      <c r="AQ23" s="42">
        <v>86.79</v>
      </c>
      <c r="AR23" s="43">
        <v>75.400000000000006</v>
      </c>
      <c r="AT23" s="99"/>
      <c r="AU23" s="105"/>
      <c r="AV23" s="105">
        <v>0</v>
      </c>
      <c r="AW23" s="105">
        <v>0</v>
      </c>
      <c r="AX23" s="105">
        <v>0</v>
      </c>
      <c r="AY23" s="105">
        <v>13</v>
      </c>
      <c r="AZ23" s="105">
        <v>0</v>
      </c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>
        <v>6.5</v>
      </c>
      <c r="BL23" s="105">
        <v>7.8</v>
      </c>
      <c r="BM23" s="105">
        <v>9.1</v>
      </c>
      <c r="BN23" s="105">
        <v>10.4</v>
      </c>
      <c r="BO23" s="105">
        <v>11.7</v>
      </c>
      <c r="BP23" s="105"/>
      <c r="BQ23" s="105"/>
      <c r="BR23" s="105"/>
      <c r="BS23" s="105"/>
      <c r="BT23" s="105"/>
      <c r="BU23" s="105"/>
      <c r="BV23" s="105"/>
      <c r="BW23" s="105"/>
      <c r="BX23" s="105"/>
      <c r="BZ23" s="99"/>
      <c r="CA23" s="105" t="s">
        <v>32</v>
      </c>
      <c r="CB23" s="105"/>
      <c r="CC23" s="105" t="s">
        <v>32</v>
      </c>
      <c r="CD23" s="105" t="s">
        <v>32</v>
      </c>
      <c r="CE23" s="105" t="s">
        <v>32</v>
      </c>
      <c r="CF23" s="105" t="s">
        <v>32</v>
      </c>
      <c r="CG23" s="105"/>
      <c r="CH23" s="105"/>
      <c r="CI23" s="105"/>
      <c r="CJ23" s="105"/>
      <c r="CK23" s="105"/>
      <c r="CL23" s="105"/>
      <c r="CM23" s="105"/>
      <c r="CN23" s="105"/>
      <c r="CO23" s="105"/>
      <c r="CP23" s="105" t="s">
        <v>32</v>
      </c>
      <c r="CQ23" s="105"/>
      <c r="CR23" s="105" t="s">
        <v>32</v>
      </c>
      <c r="CS23" s="105" t="s">
        <v>32</v>
      </c>
      <c r="CT23" s="105" t="s">
        <v>32</v>
      </c>
      <c r="CU23" s="105" t="s">
        <v>32</v>
      </c>
      <c r="CV23" s="105"/>
      <c r="CW23" s="105"/>
      <c r="CX23" s="105"/>
      <c r="CY23" s="105"/>
      <c r="CZ23" s="105"/>
      <c r="DA23" s="105"/>
      <c r="DB23" s="105"/>
      <c r="DC23" s="105"/>
      <c r="DD23" s="105"/>
      <c r="DE23" s="99"/>
      <c r="DF23" s="99"/>
      <c r="DG23" s="105"/>
      <c r="DH23" s="105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5"/>
      <c r="EI23" s="105"/>
      <c r="EJ23" s="105"/>
      <c r="EL23" s="146" cm="1">
        <f t="array" ref="EL23">IF(OR(EL$1=0, $A23="", _xlfn.XLOOKUP(EL$1, $Z$2:$Z$18, $AD$2:$AD$18, "")=""),"",SQRT((_xlfn.XLOOKUP(EL$1,$Z$2:$Z$18,$AA$2:$AA$18)-$T23)^2+(_xlfn.XLOOKUP(EL$1,$Z$2:$Z$18,$AB$2:$AB$18)-$U23)^2+(_xlfn.XLOOKUP(EL$1,$Z$2:$Z$18,$AC$2:$AC$18-$V23)^2)))</f>
        <v>123.21084773671512</v>
      </c>
      <c r="EM23" s="96" cm="1">
        <f t="array" ref="EM23">IF(OR(EM$1=0, $A23="", _xlfn.XLOOKUP(EM$1, $Z$2:$Z$18, $AD$2:$AD$18, "")=""),"",SQRT((_xlfn.XLOOKUP(EM$1,$Z$2:$Z$18,$AA$2:$AA$18)-$T23)^2+(_xlfn.XLOOKUP(EM$1,$Z$2:$Z$18,$AB$2:$AB$18)-$U23)^2+(_xlfn.XLOOKUP(EM$1,$Z$2:$Z$18,$AC$2:$AC$18-$V23)^2)))</f>
        <v>21.422777597687933</v>
      </c>
      <c r="EN23" s="96" cm="1">
        <f t="array" ref="EN23">IF(OR(EN$1=0, $A23="", _xlfn.XLOOKUP(EN$1, $Z$2:$Z$18, $AD$2:$AD$18, "")=""),"",SQRT((_xlfn.XLOOKUP(EN$1,$Z$2:$Z$18,$AA$2:$AA$18)-$T23)^2+(_xlfn.XLOOKUP(EN$1,$Z$2:$Z$18,$AB$2:$AB$18)-$U23)^2+(_xlfn.XLOOKUP(EN$1,$Z$2:$Z$18,$AC$2:$AC$18-$V23)^2)))</f>
        <v>69.948639014637024</v>
      </c>
      <c r="EO23" s="96" cm="1">
        <f t="array" ref="EO23">IF(OR(EO$1=0, $A23="", _xlfn.XLOOKUP(EO$1, $Z$2:$Z$18, $AD$2:$AD$18, "")=""),"",SQRT((_xlfn.XLOOKUP(EO$1,$Z$2:$Z$18,$AA$2:$AA$18)-$T23)^2+(_xlfn.XLOOKUP(EO$1,$Z$2:$Z$18,$AB$2:$AB$18)-$U23)^2+(_xlfn.XLOOKUP(EO$1,$Z$2:$Z$18,$AC$2:$AC$18-$V23)^2)))</f>
        <v>176.30222034903588</v>
      </c>
      <c r="EP23" s="96" cm="1">
        <f t="array" ref="EP23">IF(OR(EP$1=0, $A23="", _xlfn.XLOOKUP(EP$1, $Z$2:$Z$18, $AD$2:$AD$18, "")=""),"",SQRT((_xlfn.XLOOKUP(EP$1,$Z$2:$Z$18,$AA$2:$AA$18)-$T23)^2+(_xlfn.XLOOKUP(EP$1,$Z$2:$Z$18,$AB$2:$AB$18)-$U23)^2+(_xlfn.XLOOKUP(EP$1,$Z$2:$Z$18,$AC$2:$AC$18-$V23)^2)))</f>
        <v>267.17936091696907</v>
      </c>
      <c r="EQ23" s="96" cm="1">
        <f t="array" ref="EQ23">IF(OR(EQ$1=0, $A23="", _xlfn.XLOOKUP(EQ$1, $Z$2:$Z$18, $AD$2:$AD$18, "")=""),"",SQRT((_xlfn.XLOOKUP(EQ$1,$Z$2:$Z$18,$AA$2:$AA$18)-$T23)^2+(_xlfn.XLOOKUP(EQ$1,$Z$2:$Z$18,$AB$2:$AB$18)-$U23)^2+(_xlfn.XLOOKUP(EQ$1,$Z$2:$Z$18,$AC$2:$AC$18-$V23)^2)))</f>
        <v>139.65690817141842</v>
      </c>
      <c r="ER23" s="96" cm="1">
        <f t="array" ref="ER23">IF(OR(ER$1=0, $A23="", _xlfn.XLOOKUP(ER$1, $Z$2:$Z$18, $AD$2:$AD$18, "")=""),"",SQRT((_xlfn.XLOOKUP(ER$1,$Z$2:$Z$18,$AA$2:$AA$18)-$T23)^2+(_xlfn.XLOOKUP(ER$1,$Z$2:$Z$18,$AB$2:$AB$18)-$U23)^2+(_xlfn.XLOOKUP(ER$1,$Z$2:$Z$18,$AC$2:$AC$18-$V23)^2)))</f>
        <v>139.65690817141842</v>
      </c>
      <c r="ES23" s="96" t="str" cm="1">
        <f t="array" ref="ES23">IF(OR(ES$1=0, $A23="", _xlfn.XLOOKUP(ES$1, $Z$2:$Z$18, $AD$2:$AD$18, "")=""),"",SQRT((_xlfn.XLOOKUP(ES$1,$Z$2:$Z$18,$AA$2:$AA$18)-$T23)^2+(_xlfn.XLOOKUP(ES$1,$Z$2:$Z$18,$AB$2:$AB$18)-$U23)^2+(_xlfn.XLOOKUP(ES$1,$Z$2:$Z$18,$AC$2:$AC$18-$V23)^2)))</f>
        <v/>
      </c>
      <c r="ET23" s="97" t="str" cm="1">
        <f t="array" ref="ET23">IF(OR(ET$1=0, $A23="", _xlfn.XLOOKUP(ET$1, $Z$2:$Z$18, $AD$2:$AD$18, "")=""),"",SQRT((_xlfn.XLOOKUP(ET$1,$Z$2:$Z$18,$AA$2:$AA$18)-$T23)^2+(_xlfn.XLOOKUP(ET$1,$Z$2:$Z$18,$AB$2:$AB$18)-$U23)^2+(_xlfn.XLOOKUP(ET$1,$Z$2:$Z$18,$AC$2:$AC$18-$V23)^2)))</f>
        <v/>
      </c>
      <c r="EU23" s="97" t="str" cm="1">
        <f t="array" ref="EU23">IF(OR(EU$1=0, $A23="", _xlfn.XLOOKUP(EU$1, $Z$2:$Z$18, $AD$2:$AD$18, "")=""),"",SQRT((_xlfn.XLOOKUP(EU$1,$Z$2:$Z$18,$AA$2:$AA$18)-$T23)^2+(_xlfn.XLOOKUP(EU$1,$Z$2:$Z$18,$AB$2:$AB$18)-$U23)^2+(_xlfn.XLOOKUP(EU$1,$Z$2:$Z$18,$AC$2:$AC$18-$V23)^2)))</f>
        <v/>
      </c>
      <c r="EV23" s="97" t="str" cm="1">
        <f t="array" ref="EV23">IF(OR(EV$1=0, $A23="", _xlfn.XLOOKUP(EV$1, $Z$2:$Z$18, $AD$2:$AD$18, "")=""),"",SQRT((_xlfn.XLOOKUP(EV$1,$Z$2:$Z$18,$AA$2:$AA$18)-$T23)^2+(_xlfn.XLOOKUP(EV$1,$Z$2:$Z$18,$AB$2:$AB$18)-$U23)^2+(_xlfn.XLOOKUP(EV$1,$Z$2:$Z$18,$AC$2:$AC$18-$V23)^2)))</f>
        <v/>
      </c>
      <c r="EW23" s="97" t="str" cm="1">
        <f t="array" ref="EW23">IF(OR(EW$1=0, $A23="", _xlfn.XLOOKUP(EW$1, $Z$2:$Z$18, $AD$2:$AD$18, "")=""),"",SQRT((_xlfn.XLOOKUP(EW$1,$Z$2:$Z$18,$AA$2:$AA$18)-$T23)^2+(_xlfn.XLOOKUP(EW$1,$Z$2:$Z$18,$AB$2:$AB$18)-$U23)^2+(_xlfn.XLOOKUP(EW$1,$Z$2:$Z$18,$AC$2:$AC$18-$V23)^2)))</f>
        <v/>
      </c>
      <c r="EX23" s="97" t="str" cm="1">
        <f t="array" ref="EX23">IF(OR(EX$1=0, $A23="", _xlfn.XLOOKUP(EX$1, $Z$2:$Z$18, $AD$2:$AD$18, "")=""),"",SQRT((_xlfn.XLOOKUP(EX$1,$Z$2:$Z$18,$AA$2:$AA$18)-$T23)^2+(_xlfn.XLOOKUP(EX$1,$Z$2:$Z$18,$AB$2:$AB$18)-$U23)^2+(_xlfn.XLOOKUP(EX$1,$Z$2:$Z$18,$AC$2:$AC$18-$V23)^2)))</f>
        <v/>
      </c>
      <c r="EY23" s="97" t="str" cm="1">
        <f t="array" ref="EY23">IF(OR(EY$1=0, $A23="", _xlfn.XLOOKUP(EY$1, $Z$2:$Z$18, $AD$2:$AD$18, "")=""),"",SQRT((_xlfn.XLOOKUP(EY$1,$Z$2:$Z$18,$AA$2:$AA$18)-$T23)^2+(_xlfn.XLOOKUP(EY$1,$Z$2:$Z$18,$AB$2:$AB$18)-$U23)^2+(_xlfn.XLOOKUP(EY$1,$Z$2:$Z$18,$AC$2:$AC$18-$V23)^2)))</f>
        <v/>
      </c>
      <c r="EZ23" s="98" t="str" cm="1">
        <f t="array" ref="EZ23">IF(OR(EZ$1=0, $A23="", _xlfn.XLOOKUP(EZ$1, $Z$2:$Z$18, $AD$2:$AD$18, "")=""),"",SQRT((_xlfn.XLOOKUP(EZ$1,$Z$2:$Z$18,$AA$2:$AA$18)-$T23)^2+(_xlfn.XLOOKUP(EZ$1,$Z$2:$Z$18,$AB$2:$AB$18)-$U23)^2+(_xlfn.XLOOKUP(EZ$1,$Z$2:$Z$18,$AC$2:$AC$18-$V23)^2)))</f>
        <v/>
      </c>
      <c r="FA23" s="146" t="str" cm="1">
        <f t="array" ref="FA23">IF(OR(FA$1=0, $A23="", _xlfn.XLOOKUP(FA$1, $Z$2:$Z$18, $AD$2:$AD$18, "")=""),"",SQRT((_xlfn.XLOOKUP(FA$1,$Z$2:$Z$18,$AA$2:$AA$18)-$T23)^2+(_xlfn.XLOOKUP(FA$1,$Z$2:$Z$18,$AB$2:$AB$18)-$U23)^2+(_xlfn.XLOOKUP(FA$1,$Z$2:$Z$18,$AC$2:$AC$18-$V23)^2)))</f>
        <v/>
      </c>
      <c r="FB23" s="96" t="str" cm="1">
        <f t="array" ref="FB23">IF(OR(FB$1=0, $A23="", _xlfn.XLOOKUP(FB$1, $Z$2:$Z$18, $AD$2:$AD$18, "")=""),"",SQRT((_xlfn.XLOOKUP(FB$1,$Z$2:$Z$18,$AA$2:$AA$18)-$T23)^2+(_xlfn.XLOOKUP(FB$1,$Z$2:$Z$18,$AB$2:$AB$18)-$U23)^2+(_xlfn.XLOOKUP(FB$1,$Z$2:$Z$18,$AC$2:$AC$18-$V23)^2)))</f>
        <v/>
      </c>
      <c r="FC23" s="96" t="str" cm="1">
        <f t="array" ref="FC23">IF(OR(FC$1=0, $A23="", _xlfn.XLOOKUP(FC$1, $Z$2:$Z$18, $AD$2:$AD$18, "")=""),"",SQRT((_xlfn.XLOOKUP(FC$1,$Z$2:$Z$18,$AA$2:$AA$18)-$T23)^2+(_xlfn.XLOOKUP(FC$1,$Z$2:$Z$18,$AB$2:$AB$18)-$U23)^2+(_xlfn.XLOOKUP(FC$1,$Z$2:$Z$18,$AC$2:$AC$18-$V23)^2)))</f>
        <v/>
      </c>
      <c r="FD23" s="96" t="str" cm="1">
        <f t="array" ref="FD23">IF(OR(FD$1=0, $A23="", _xlfn.XLOOKUP(FD$1, $Z$2:$Z$18, $AD$2:$AD$18, "")=""),"",SQRT((_xlfn.XLOOKUP(FD$1,$Z$2:$Z$18,$AA$2:$AA$18)-$T23)^2+(_xlfn.XLOOKUP(FD$1,$Z$2:$Z$18,$AB$2:$AB$18)-$U23)^2+(_xlfn.XLOOKUP(FD$1,$Z$2:$Z$18,$AC$2:$AC$18-$V23)^2)))</f>
        <v/>
      </c>
      <c r="FE23" s="96" t="str" cm="1">
        <f t="array" ref="FE23">IF(OR(FE$1=0, $A23="", _xlfn.XLOOKUP(FE$1, $Z$2:$Z$18, $AD$2:$AD$18, "")=""),"",SQRT((_xlfn.XLOOKUP(FE$1,$Z$2:$Z$18,$AA$2:$AA$18)-$T23)^2+(_xlfn.XLOOKUP(FE$1,$Z$2:$Z$18,$AB$2:$AB$18)-$U23)^2+(_xlfn.XLOOKUP(FE$1,$Z$2:$Z$18,$AC$2:$AC$18-$V23)^2)))</f>
        <v/>
      </c>
      <c r="FF23" s="96" t="str" cm="1">
        <f t="array" ref="FF23">IF(OR(FF$1=0, $A23="", _xlfn.XLOOKUP(FF$1, $Z$2:$Z$18, $AD$2:$AD$18, "")=""),"",SQRT((_xlfn.XLOOKUP(FF$1,$Z$2:$Z$18,$AA$2:$AA$18)-$T23)^2+(_xlfn.XLOOKUP(FF$1,$Z$2:$Z$18,$AB$2:$AB$18)-$U23)^2+(_xlfn.XLOOKUP(FF$1,$Z$2:$Z$18,$AC$2:$AC$18-$V23)^2)))</f>
        <v/>
      </c>
      <c r="FG23" s="96" t="str" cm="1">
        <f t="array" ref="FG23">IF(OR(FG$1=0, $A23="", _xlfn.XLOOKUP(FG$1, $Z$2:$Z$18, $AD$2:$AD$18, "")=""),"",SQRT((_xlfn.XLOOKUP(FG$1,$Z$2:$Z$18,$AA$2:$AA$18)-$T23)^2+(_xlfn.XLOOKUP(FG$1,$Z$2:$Z$18,$AB$2:$AB$18)-$U23)^2+(_xlfn.XLOOKUP(FG$1,$Z$2:$Z$18,$AC$2:$AC$18-$V23)^2)))</f>
        <v/>
      </c>
      <c r="FH23" s="96" t="str" cm="1">
        <f t="array" ref="FH23">IF(OR(FH$1=0, $A23="", _xlfn.XLOOKUP(FH$1, $Z$2:$Z$18, $AD$2:$AD$18, "")=""),"",SQRT((_xlfn.XLOOKUP(FH$1,$Z$2:$Z$18,$AA$2:$AA$18)-$T23)^2+(_xlfn.XLOOKUP(FH$1,$Z$2:$Z$18,$AB$2:$AB$18)-$U23)^2+(_xlfn.XLOOKUP(FH$1,$Z$2:$Z$18,$AC$2:$AC$18-$V23)^2)))</f>
        <v/>
      </c>
      <c r="FI23" s="97" t="str" cm="1">
        <f t="array" ref="FI23">IF(OR(FI$1=0, $A23="", _xlfn.XLOOKUP(FI$1, $Z$2:$Z$18, $AD$2:$AD$18, "")=""),"",SQRT((_xlfn.XLOOKUP(FI$1,$Z$2:$Z$18,$AA$2:$AA$18)-$T23)^2+(_xlfn.XLOOKUP(FI$1,$Z$2:$Z$18,$AB$2:$AB$18)-$U23)^2+(_xlfn.XLOOKUP(FI$1,$Z$2:$Z$18,$AC$2:$AC$18-$V23)^2)))</f>
        <v/>
      </c>
      <c r="FJ23" s="97" t="str" cm="1">
        <f t="array" ref="FJ23">IF(OR(FJ$1=0, $A23="", _xlfn.XLOOKUP(FJ$1, $Z$2:$Z$18, $AD$2:$AD$18, "")=""),"",SQRT((_xlfn.XLOOKUP(FJ$1,$Z$2:$Z$18,$AA$2:$AA$18)-$T23)^2+(_xlfn.XLOOKUP(FJ$1,$Z$2:$Z$18,$AB$2:$AB$18)-$U23)^2+(_xlfn.XLOOKUP(FJ$1,$Z$2:$Z$18,$AC$2:$AC$18-$V23)^2)))</f>
        <v/>
      </c>
      <c r="FK23" s="97" t="str" cm="1">
        <f t="array" ref="FK23">IF(OR(FK$1=0, $A23="", _xlfn.XLOOKUP(FK$1, $Z$2:$Z$18, $AD$2:$AD$18, "")=""),"",SQRT((_xlfn.XLOOKUP(FK$1,$Z$2:$Z$18,$AA$2:$AA$18)-$T23)^2+(_xlfn.XLOOKUP(FK$1,$Z$2:$Z$18,$AB$2:$AB$18)-$U23)^2+(_xlfn.XLOOKUP(FK$1,$Z$2:$Z$18,$AC$2:$AC$18-$V23)^2)))</f>
        <v/>
      </c>
      <c r="FL23" s="97" t="str" cm="1">
        <f t="array" ref="FL23">IF(OR(FL$1=0, $A23="", _xlfn.XLOOKUP(FL$1, $Z$2:$Z$18, $AD$2:$AD$18, "")=""),"",SQRT((_xlfn.XLOOKUP(FL$1,$Z$2:$Z$18,$AA$2:$AA$18)-$T23)^2+(_xlfn.XLOOKUP(FL$1,$Z$2:$Z$18,$AB$2:$AB$18)-$U23)^2+(_xlfn.XLOOKUP(FL$1,$Z$2:$Z$18,$AC$2:$AC$18-$V23)^2)))</f>
        <v/>
      </c>
      <c r="FM23" s="97" t="str" cm="1">
        <f t="array" ref="FM23">IF(OR(FM$1=0, $A23="", _xlfn.XLOOKUP(FM$1, $Z$2:$Z$18, $AD$2:$AD$18, "")=""),"",SQRT((_xlfn.XLOOKUP(FM$1,$Z$2:$Z$18,$AA$2:$AA$18)-$T23)^2+(_xlfn.XLOOKUP(FM$1,$Z$2:$Z$18,$AB$2:$AB$18)-$U23)^2+(_xlfn.XLOOKUP(FM$1,$Z$2:$Z$18,$AC$2:$AC$18-$V23)^2)))</f>
        <v/>
      </c>
      <c r="FN23" s="97" t="str" cm="1">
        <f t="array" ref="FN23">IF(OR(FN$1=0, $A23="", _xlfn.XLOOKUP(FN$1, $Z$2:$Z$18, $AD$2:$AD$18, "")=""),"",SQRT((_xlfn.XLOOKUP(FN$1,$Z$2:$Z$18,$AA$2:$AA$18)-$T23)^2+(_xlfn.XLOOKUP(FN$1,$Z$2:$Z$18,$AB$2:$AB$18)-$U23)^2+(_xlfn.XLOOKUP(FN$1,$Z$2:$Z$18,$AC$2:$AC$18-$V23)^2)))</f>
        <v/>
      </c>
      <c r="FO23" s="98" t="str" cm="1">
        <f t="array" ref="FO23">IF(OR(FO$1=0, $A23="", _xlfn.XLOOKUP(FO$1, $Z$2:$Z$18, $AD$2:$AD$18, "")=""),"",SQRT((_xlfn.XLOOKUP(FO$1,$Z$2:$Z$18,$AA$2:$AA$18)-$T23)^2+(_xlfn.XLOOKUP(FO$1,$Z$2:$Z$18,$AB$2:$AB$18)-$U23)^2+(_xlfn.XLOOKUP(FO$1,$Z$2:$Z$18,$AC$2:$AC$18-$V23)^2)))</f>
        <v/>
      </c>
      <c r="FP23" s="99"/>
      <c r="FQ23" s="99"/>
      <c r="FR23" s="100">
        <f>IFERROR(-ABS(10*LOG10(($R23/(4*PI()*CONVERT(EL23,"ft","m")^2)))),0)</f>
        <v>-39.475076850773661</v>
      </c>
      <c r="FS23" s="109">
        <f>IFERROR(-ABS(10*LOG10(($R23/(4*PI()*CONVERT(EM23,"ft","m")^2)))),0)</f>
        <v>-24.27961352001773</v>
      </c>
      <c r="FT23" s="109">
        <f>IFERROR(-ABS(10*LOG10(($R23/(4*PI()*CONVERT(EN23,"ft","m")^2)))),0)</f>
        <v>-34.557683314437661</v>
      </c>
      <c r="FU23" s="109">
        <f>IFERROR(-ABS(10*LOG10(($R23/(4*PI()*CONVERT(EO23,"ft","m")^2)))),0)</f>
        <v>-42.587253573646251</v>
      </c>
      <c r="FV23" s="109">
        <f>IFERROR(-ABS(10*LOG10(($R23/(4*PI()*CONVERT(EP23,"ft","m")^2)))),0)</f>
        <v>-46.198156070931674</v>
      </c>
      <c r="FW23" s="109">
        <f>IFERROR(-ABS(10*LOG10(($R23/(4*PI()*CONVERT(EQ23,"ft","m")^2)))),0)</f>
        <v>-40.563346398471083</v>
      </c>
      <c r="FX23" s="109">
        <f>IFERROR(-ABS(10*LOG10(($R23/(4*PI()*CONVERT(ER23,"ft","m")^2)))),0)</f>
        <v>-40.563346398471083</v>
      </c>
      <c r="FY23" s="109">
        <f>IFERROR(-ABS(10*LOG10(($R23/(4*PI()*CONVERT(ES23,"ft","m")^2)))),0)</f>
        <v>0</v>
      </c>
      <c r="FZ23" s="110">
        <f>IFERROR(-ABS(10*LOG10(($R23/(4*PI()*CONVERT(ET23,"ft","m")^2)))),0)</f>
        <v>0</v>
      </c>
      <c r="GA23" s="110">
        <f>IFERROR(-ABS(10*LOG10(($R23/(4*PI()*CONVERT(EU23,"ft","m")^2)))),0)</f>
        <v>0</v>
      </c>
      <c r="GB23" s="110">
        <f>IFERROR(-ABS(10*LOG10(($R23/(4*PI()*CONVERT(EV23,"ft","m")^2)))),0)</f>
        <v>0</v>
      </c>
      <c r="GC23" s="110">
        <f>IFERROR(-ABS(10*LOG10(($R23/(4*PI()*CONVERT(EW23,"ft","m")^2)))),0)</f>
        <v>0</v>
      </c>
      <c r="GD23" s="110">
        <f>IFERROR(-ABS(10*LOG10(($R23/(4*PI()*CONVERT(EX23,"ft","m")^2)))),0)</f>
        <v>0</v>
      </c>
      <c r="GE23" s="110">
        <f>IFERROR(-ABS(10*LOG10(($R23/(4*PI()*CONVERT(EY23,"ft","m")^2)))),0)</f>
        <v>0</v>
      </c>
      <c r="GF23" s="111">
        <f>IFERROR(-ABS(10*LOG10(($R23/(4*PI()*CONVERT(EZ23,"ft","m")^2)))),0)</f>
        <v>0</v>
      </c>
      <c r="GG23" s="100">
        <f>IFERROR(-ABS(10*LOG10(($R23/(4*PI()*CONVERT(FA23,"ft","m")^2)))),0)</f>
        <v>0</v>
      </c>
      <c r="GH23" s="109">
        <f>IFERROR(-ABS(10*LOG10(($R23/(4*PI()*CONVERT(FB23,"ft","m")^2)))),0)</f>
        <v>0</v>
      </c>
      <c r="GI23" s="109">
        <f>IFERROR(-ABS(10*LOG10(($R23/(4*PI()*CONVERT(FC23,"ft","m")^2)))),0)</f>
        <v>0</v>
      </c>
      <c r="GJ23" s="109">
        <f>IFERROR(-ABS(10*LOG10(($R23/(4*PI()*CONVERT(FD23,"ft","m")^2)))),0)</f>
        <v>0</v>
      </c>
      <c r="GK23" s="109">
        <f>IFERROR(-ABS(10*LOG10(($R23/(4*PI()*CONVERT(FE23,"ft","m")^2)))),0)</f>
        <v>0</v>
      </c>
      <c r="GL23" s="109">
        <f>IFERROR(-ABS(10*LOG10(($R23/(4*PI()*CONVERT(FF23,"ft","m")^2)))),0)</f>
        <v>0</v>
      </c>
      <c r="GM23" s="109">
        <f>IFERROR(-ABS(10*LOG10(($R23/(4*PI()*CONVERT(FG23,"ft","m")^2)))),0)</f>
        <v>0</v>
      </c>
      <c r="GN23" s="109">
        <f>IFERROR(-ABS(10*LOG10(($R23/(4*PI()*CONVERT(FH23,"ft","m")^2)))),0)</f>
        <v>0</v>
      </c>
      <c r="GO23" s="110">
        <f>IFERROR(-ABS(10*LOG10(($R23/(4*PI()*CONVERT(FI23,"ft","m")^2)))),0)</f>
        <v>0</v>
      </c>
      <c r="GP23" s="110">
        <f>IFERROR(-ABS(10*LOG10(($R23/(4*PI()*CONVERT(FJ23,"ft","m")^2)))),0)</f>
        <v>0</v>
      </c>
      <c r="GQ23" s="110">
        <f>IFERROR(-ABS(10*LOG10(($R23/(4*PI()*CONVERT(FK23,"ft","m")^2)))),0)</f>
        <v>0</v>
      </c>
      <c r="GR23" s="110">
        <f>IFERROR(-ABS(10*LOG10(($R23/(4*PI()*CONVERT(FL23,"ft","m")^2)))),0)</f>
        <v>0</v>
      </c>
      <c r="GS23" s="110">
        <f>IFERROR(-ABS(10*LOG10(($R23/(4*PI()*CONVERT(FM23,"ft","m")^2)))),0)</f>
        <v>0</v>
      </c>
      <c r="GT23" s="110">
        <f>IFERROR(-ABS(10*LOG10(($R23/(4*PI()*CONVERT(FN23,"ft","m")^2)))),0)</f>
        <v>0</v>
      </c>
      <c r="GU23" s="111">
        <f>IFERROR(-ABS(10*LOG10(($R23/(4*PI()*CONVERT(FO23,"ft","m")^2)))),0)</f>
        <v>0</v>
      </c>
      <c r="GW23" s="99"/>
      <c r="GX23" s="151" cm="1">
        <f t="array" ref="GX23">_xlfn.IFS(GX$1= 0,"", NOT(ISBLANK(CA23)), 0, ISBLANK(CA23), $Q23-$S23+FR23-AU23-DG23)</f>
        <v>0</v>
      </c>
      <c r="GY23" s="152" cm="1">
        <f t="array" ref="GY23">_xlfn.IFS(GY$1= 0,"", NOT(ISBLANK(CB23)), 0, ISBLANK(CB23), $Q23-$S23+FS23-AV23-DH23)</f>
        <v>32.720386479982267</v>
      </c>
      <c r="GZ23" s="152" cm="1">
        <f t="array" ref="GZ23">_xlfn.IFS(GZ$1= 0,"", NOT(ISBLANK(CC23)), 0, ISBLANK(CC23), $Q23-$S23+FT23-AW23-DI23)</f>
        <v>0</v>
      </c>
      <c r="HA23" s="152" cm="1">
        <f t="array" ref="HA23">_xlfn.IFS(HA$1= 0,"", NOT(ISBLANK(CD23)), 0, ISBLANK(CD23), $Q23-$S23+FU23-AX23-DJ23)</f>
        <v>0</v>
      </c>
      <c r="HB23" s="152" cm="1">
        <f t="array" ref="HB23">_xlfn.IFS(HB$1= 0,"", NOT(ISBLANK(CE23)), 0, ISBLANK(CE23), $Q23-$S23+FV23-AY23-DK23)</f>
        <v>0</v>
      </c>
      <c r="HC23" s="152" cm="1">
        <f t="array" ref="HC23">_xlfn.IFS(HC$1= 0,"", NOT(ISBLANK(CF23)), 0, ISBLANK(CF23), $Q23-$S23+FW23-AZ23-DL23)</f>
        <v>0</v>
      </c>
      <c r="HD23" s="152" cm="1">
        <f t="array" ref="HD23">_xlfn.IFS(HD$1= 0,"", NOT(ISBLANK(CG23)), 0, ISBLANK(CG23), $Q23-$S23+FX23-BA23-DM23)</f>
        <v>16.436653601528917</v>
      </c>
      <c r="HE23" s="152" t="str" cm="1">
        <f t="array" ref="HE23">_xlfn.IFS(HE$1= 0,"", NOT(ISBLANK(CH23)), 0, ISBLANK(CH23), $Q23-$S23+FY23-BB23-DN23)</f>
        <v/>
      </c>
      <c r="HF23" s="152" t="str" cm="1">
        <f t="array" ref="HF23">_xlfn.IFS(HF$1= 0,"", NOT(ISBLANK(CI23)), 0, ISBLANK(CI23), $Q23-$S23+FZ23-BC23-DO23)</f>
        <v/>
      </c>
      <c r="HG23" s="152" t="str" cm="1">
        <f t="array" ref="HG23">_xlfn.IFS(HG$1= 0,"", NOT(ISBLANK(CJ23)), 0, ISBLANK(CJ23), $Q23-$S23+GA23-BD23-DP23)</f>
        <v/>
      </c>
      <c r="HH23" s="152" t="str" cm="1">
        <f t="array" ref="HH23">_xlfn.IFS(HH$1= 0,"", NOT(ISBLANK(CK23)), 0, ISBLANK(CK23), $Q23-$S23+GB23-BE23-DQ23)</f>
        <v/>
      </c>
      <c r="HI23" s="152" t="str" cm="1">
        <f t="array" ref="HI23">_xlfn.IFS(HI$1= 0,"", NOT(ISBLANK(CL23)), 0, ISBLANK(CL23), $Q23-$S23+GC23-BF23-DR23)</f>
        <v/>
      </c>
      <c r="HJ23" s="152" t="str" cm="1">
        <f t="array" ref="HJ23">_xlfn.IFS(HJ$1= 0,"", NOT(ISBLANK(CM23)), 0, ISBLANK(CM23), $Q23-$S23+GD23-BG23-DS23)</f>
        <v/>
      </c>
      <c r="HK23" s="152" t="str" cm="1">
        <f t="array" ref="HK23">_xlfn.IFS(HK$1= 0,"", NOT(ISBLANK(CN23)), 0, ISBLANK(CN23), $Q23-$S23+GE23-BH23-DT23)</f>
        <v/>
      </c>
      <c r="HL23" s="153" t="str" cm="1">
        <f t="array" ref="HL23">_xlfn.IFS(HL$1= 0,"", NOT(ISBLANK(CO23)), 0, ISBLANK(CO23), $Q23-$S23+GF23-BI23-DU23)</f>
        <v/>
      </c>
      <c r="HM23" s="153" t="str" cm="1">
        <f t="array" ref="HM23">_xlfn.IFS(HM$1= 0,"", NOT(ISBLANK(DE23)), 0, ISBLANK(DE23), $Q23-$S23+IC23-BY23-#REF!)</f>
        <v/>
      </c>
      <c r="HN23" s="153" t="e" cm="1">
        <f t="array" ref="HN23">_xlfn.IFS(HN$1= 0,"", NOT(ISBLANK(DF23)), 0, ISBLANK(DF23), $Q23-$S23+ID23-BZ23-#REF!)</f>
        <v>#REF!</v>
      </c>
      <c r="HO23" s="153" t="e" cm="1">
        <f t="array" ref="HO23">_xlfn.IFS(HO$1= 0,"", NOT(ISBLANK(DG23)), 0, ISBLANK(DG23), $Q23-$S23+IE23-CA23-#REF!)</f>
        <v>#VALUE!</v>
      </c>
      <c r="HP23" s="153" t="e" cm="1">
        <f t="array" ref="HP23">_xlfn.IFS(HP$1= 0,"", NOT(ISBLANK(DH23)), 0, ISBLANK(DH23), $Q23-$S23+IF23-CB23-#REF!)</f>
        <v>#REF!</v>
      </c>
      <c r="HQ23" s="153" t="e" cm="1">
        <f t="array" ref="HQ23">_xlfn.IFS(HQ$1= 0,"", NOT(ISBLANK(DI23)), 0, ISBLANK(DI23), $Q23-$S23+IG23-CC23-#REF!)</f>
        <v>#VALUE!</v>
      </c>
      <c r="HR23" s="153" t="e" cm="1">
        <f t="array" ref="HR23">_xlfn.IFS(HR$1= 0,"", NOT(ISBLANK(DJ23)), 0, ISBLANK(DJ23), $Q23-$S23+IH23-CD23-EK23)</f>
        <v>#VALUE!</v>
      </c>
      <c r="HS23" s="153" t="e" cm="1">
        <f t="array" ref="HS23">_xlfn.IFS(HS$1= 0,"", NOT(ISBLANK(DK23)), 0, ISBLANK(DK23), $Q23-$S23+II23-CE23-EL23)</f>
        <v>#VALUE!</v>
      </c>
      <c r="HT23" s="153" t="e" cm="1">
        <f t="array" ref="HT23">_xlfn.IFS(HT$1= 0,"", NOT(ISBLANK(DL23)), 0, ISBLANK(DL23), $Q23-$S23+GV23-CF23-EM23)</f>
        <v>#VALUE!</v>
      </c>
      <c r="HU23" s="153" cm="1">
        <f t="array" ref="HU23">_xlfn.IFS(HU$1= 0,"", NOT(ISBLANK(DM23)), 0, ISBLANK(DM23), $Q23-$S23+GW23-CG23-EN23)</f>
        <v>-12.948639014637024</v>
      </c>
      <c r="HV23" s="153" t="str" cm="1">
        <f t="array" ref="HV23">_xlfn.IFS(HV$1= 0,"", NOT(ISBLANK(DN23)), 0, ISBLANK(DN23), $Q23-$S23+GX23-CH23-EO23)</f>
        <v/>
      </c>
      <c r="HW23" s="153" t="str" cm="1">
        <f t="array" ref="HW23">_xlfn.IFS(HW$1= 0,"", NOT(ISBLANK(DO23)), 0, ISBLANK(DO23), $Q23-$S23+GY23-CI23-EP23)</f>
        <v/>
      </c>
      <c r="HX23" s="153" t="str" cm="1">
        <f t="array" ref="HX23">_xlfn.IFS(HX$1= 0,"", NOT(ISBLANK(DP23)), 0, ISBLANK(DP23), $Q23-$S23+GZ23-CJ23-EQ23)</f>
        <v/>
      </c>
      <c r="HY23" s="153" t="str" cm="1">
        <f t="array" ref="HY23">_xlfn.IFS(HY$1= 0,"", NOT(ISBLANK(DQ23)), 0, ISBLANK(DQ23), $Q23-$S23+HA23-CK23-ER23)</f>
        <v/>
      </c>
      <c r="HZ23" s="153" t="str" cm="1">
        <f t="array" ref="HZ23">_xlfn.IFS(HZ$1= 0,"", NOT(ISBLANK(DR23)), 0, ISBLANK(DR23), $Q23-$S23+HB23-CL23-ES23)</f>
        <v/>
      </c>
      <c r="IA23" s="153" t="str" cm="1">
        <f t="array" ref="IA23">_xlfn.IFS(IA$1= 0,"", NOT(ISBLANK(DS23)), 0, ISBLANK(DS23), $Q23-$S23+HC23-CM23-ET23)</f>
        <v/>
      </c>
      <c r="IC23" s="99"/>
      <c r="ID23" s="99"/>
      <c r="IE23" s="99"/>
      <c r="IF23" s="99"/>
      <c r="IG23" s="99"/>
      <c r="IH23" s="99"/>
      <c r="II23" s="99"/>
    </row>
    <row r="24" spans="1:243" ht="16.5" customHeight="1" x14ac:dyDescent="0.3">
      <c r="A24" s="144">
        <v>1</v>
      </c>
      <c r="B24" s="106" t="s">
        <v>238</v>
      </c>
      <c r="C24" s="106" t="s">
        <v>86</v>
      </c>
      <c r="D24" s="107" t="s">
        <v>85</v>
      </c>
      <c r="E24" s="131" t="s">
        <v>239</v>
      </c>
      <c r="F24" s="137"/>
      <c r="G24" s="2"/>
      <c r="H24" s="2"/>
      <c r="I24" s="2"/>
      <c r="J24" s="2"/>
      <c r="K24" s="2"/>
      <c r="L24" s="2"/>
      <c r="M24" s="140"/>
      <c r="N24" s="137">
        <v>65.873120921161103</v>
      </c>
      <c r="O24" s="138">
        <v>0</v>
      </c>
      <c r="P24" s="133">
        <v>1</v>
      </c>
      <c r="Q24" s="94">
        <f t="shared" si="3"/>
        <v>66</v>
      </c>
      <c r="R24" s="1">
        <v>2</v>
      </c>
      <c r="S24" s="1"/>
      <c r="T24" s="2">
        <v>75.16</v>
      </c>
      <c r="U24" s="2">
        <v>87.7</v>
      </c>
      <c r="V24" s="82">
        <f t="shared" si="2"/>
        <v>75</v>
      </c>
      <c r="W24" s="59">
        <v>73</v>
      </c>
      <c r="X24" s="108">
        <v>2</v>
      </c>
      <c r="Z24" s="5"/>
      <c r="AA24" s="2"/>
      <c r="AB24" s="2"/>
      <c r="AC24" s="61"/>
      <c r="AD24" s="158"/>
      <c r="AE24" s="155" t="str">
        <v/>
      </c>
      <c r="AF24" s="61"/>
      <c r="AL24" s="85" t="s">
        <v>129</v>
      </c>
      <c r="AM24" s="84">
        <v>0</v>
      </c>
      <c r="AN24" s="42">
        <v>0</v>
      </c>
      <c r="AO24" s="80">
        <v>75.400000000000006</v>
      </c>
      <c r="AP24" s="42">
        <v>0</v>
      </c>
      <c r="AQ24" s="42">
        <v>0</v>
      </c>
      <c r="AR24" s="43">
        <v>75.400000000000006</v>
      </c>
      <c r="AT24" s="99"/>
      <c r="AU24" s="105"/>
      <c r="AV24" s="105">
        <v>0</v>
      </c>
      <c r="AW24" s="105">
        <v>0</v>
      </c>
      <c r="AX24" s="105">
        <v>10</v>
      </c>
      <c r="AY24" s="105">
        <v>13</v>
      </c>
      <c r="AZ24" s="105">
        <v>5</v>
      </c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>
        <v>12.5</v>
      </c>
      <c r="BL24" s="105">
        <v>14.8</v>
      </c>
      <c r="BM24" s="105">
        <v>17.100000000000001</v>
      </c>
      <c r="BN24" s="105">
        <v>19.399999999999999</v>
      </c>
      <c r="BO24" s="105">
        <v>21.7</v>
      </c>
      <c r="BP24" s="105"/>
      <c r="BQ24" s="105"/>
      <c r="BR24" s="105"/>
      <c r="BS24" s="105"/>
      <c r="BT24" s="105"/>
      <c r="BU24" s="105"/>
      <c r="BV24" s="105"/>
      <c r="BW24" s="105"/>
      <c r="BX24" s="105"/>
      <c r="BZ24" s="99"/>
      <c r="CA24" s="105" t="s">
        <v>32</v>
      </c>
      <c r="CB24" s="105"/>
      <c r="CC24" s="105" t="s">
        <v>32</v>
      </c>
      <c r="CD24" s="105" t="s">
        <v>32</v>
      </c>
      <c r="CE24" s="105" t="s">
        <v>32</v>
      </c>
      <c r="CF24" s="105" t="s">
        <v>32</v>
      </c>
      <c r="CG24" s="105"/>
      <c r="CH24" s="105"/>
      <c r="CI24" s="105"/>
      <c r="CJ24" s="105"/>
      <c r="CK24" s="105"/>
      <c r="CL24" s="105"/>
      <c r="CM24" s="105"/>
      <c r="CN24" s="105"/>
      <c r="CO24" s="105"/>
      <c r="CP24" s="105" t="s">
        <v>32</v>
      </c>
      <c r="CQ24" s="105"/>
      <c r="CR24" s="105" t="s">
        <v>32</v>
      </c>
      <c r="CS24" s="105" t="s">
        <v>32</v>
      </c>
      <c r="CT24" s="105" t="s">
        <v>32</v>
      </c>
      <c r="CU24" s="105" t="s">
        <v>32</v>
      </c>
      <c r="CV24" s="105"/>
      <c r="CW24" s="105"/>
      <c r="CX24" s="105"/>
      <c r="CY24" s="105"/>
      <c r="CZ24" s="105"/>
      <c r="DA24" s="105"/>
      <c r="DB24" s="105"/>
      <c r="DC24" s="105"/>
      <c r="DD24" s="105"/>
      <c r="DE24" s="99"/>
      <c r="DF24" s="99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L24" s="146" cm="1">
        <f t="array" ref="EL24">IF(OR(EL$1=0, $A24="", _xlfn.XLOOKUP(EL$1, $Z$2:$Z$18, $AD$2:$AD$18, "")=""),"",SQRT((_xlfn.XLOOKUP(EL$1,$Z$2:$Z$18,$AA$2:$AA$18)-$T24)^2+(_xlfn.XLOOKUP(EL$1,$Z$2:$Z$18,$AB$2:$AB$18)-$U24)^2+(_xlfn.XLOOKUP(EL$1,$Z$2:$Z$18,$AC$2:$AC$18-$V24)^2)))</f>
        <v>137.71461650819785</v>
      </c>
      <c r="EM24" s="96" cm="1">
        <f t="array" ref="EM24">IF(OR(EM$1=0, $A24="", _xlfn.XLOOKUP(EM$1, $Z$2:$Z$18, $AD$2:$AD$18, "")=""),"",SQRT((_xlfn.XLOOKUP(EM$1,$Z$2:$Z$18,$AA$2:$AA$18)-$T24)^2+(_xlfn.XLOOKUP(EM$1,$Z$2:$Z$18,$AB$2:$AB$18)-$U24)^2+(_xlfn.XLOOKUP(EM$1,$Z$2:$Z$18,$AC$2:$AC$18-$V24)^2)))</f>
        <v>43.107549222844945</v>
      </c>
      <c r="EN24" s="96" cm="1">
        <f t="array" ref="EN24">IF(OR(EN$1=0, $A24="", _xlfn.XLOOKUP(EN$1, $Z$2:$Z$18, $AD$2:$AD$18, "")=""),"",SQRT((_xlfn.XLOOKUP(EN$1,$Z$2:$Z$18,$AA$2:$AA$18)-$T24)^2+(_xlfn.XLOOKUP(EN$1,$Z$2:$Z$18,$AB$2:$AB$18)-$U24)^2+(_xlfn.XLOOKUP(EN$1,$Z$2:$Z$18,$AC$2:$AC$18-$V24)^2)))</f>
        <v>57.558635320862159</v>
      </c>
      <c r="EO24" s="96" cm="1">
        <f t="array" ref="EO24">IF(OR(EO$1=0, $A24="", _xlfn.XLOOKUP(EO$1, $Z$2:$Z$18, $AD$2:$AD$18, "")=""),"",SQRT((_xlfn.XLOOKUP(EO$1,$Z$2:$Z$18,$AA$2:$AA$18)-$T24)^2+(_xlfn.XLOOKUP(EO$1,$Z$2:$Z$18,$AB$2:$AB$18)-$U24)^2+(_xlfn.XLOOKUP(EO$1,$Z$2:$Z$18,$AC$2:$AC$18-$V24)^2)))</f>
        <v>156.83578195042099</v>
      </c>
      <c r="EP24" s="96" cm="1">
        <f t="array" ref="EP24">IF(OR(EP$1=0, $A24="", _xlfn.XLOOKUP(EP$1, $Z$2:$Z$18, $AD$2:$AD$18, "")=""),"",SQRT((_xlfn.XLOOKUP(EP$1,$Z$2:$Z$18,$AA$2:$AA$18)-$T24)^2+(_xlfn.XLOOKUP(EP$1,$Z$2:$Z$18,$AB$2:$AB$18)-$U24)^2+(_xlfn.XLOOKUP(EP$1,$Z$2:$Z$18,$AC$2:$AC$18-$V24)^2)))</f>
        <v>244.22369356800746</v>
      </c>
      <c r="EQ24" s="96" cm="1">
        <f t="array" ref="EQ24">IF(OR(EQ$1=0, $A24="", _xlfn.XLOOKUP(EQ$1, $Z$2:$Z$18, $AD$2:$AD$18, "")=""),"",SQRT((_xlfn.XLOOKUP(EQ$1,$Z$2:$Z$18,$AA$2:$AA$18)-$T24)^2+(_xlfn.XLOOKUP(EQ$1,$Z$2:$Z$18,$AB$2:$AB$18)-$U24)^2+(_xlfn.XLOOKUP(EQ$1,$Z$2:$Z$18,$AC$2:$AC$18-$V24)^2)))</f>
        <v>143.25237101004646</v>
      </c>
      <c r="ER24" s="96" cm="1">
        <f t="array" ref="ER24">IF(OR(ER$1=0, $A24="", _xlfn.XLOOKUP(ER$1, $Z$2:$Z$18, $AD$2:$AD$18, "")=""),"",SQRT((_xlfn.XLOOKUP(ER$1,$Z$2:$Z$18,$AA$2:$AA$18)-$T24)^2+(_xlfn.XLOOKUP(ER$1,$Z$2:$Z$18,$AB$2:$AB$18)-$U24)^2+(_xlfn.XLOOKUP(ER$1,$Z$2:$Z$18,$AC$2:$AC$18-$V24)^2)))</f>
        <v>143.25237101004646</v>
      </c>
      <c r="ES24" s="96" t="str" cm="1">
        <f t="array" ref="ES24">IF(OR(ES$1=0, $A24="", _xlfn.XLOOKUP(ES$1, $Z$2:$Z$18, $AD$2:$AD$18, "")=""),"",SQRT((_xlfn.XLOOKUP(ES$1,$Z$2:$Z$18,$AA$2:$AA$18)-$T24)^2+(_xlfn.XLOOKUP(ES$1,$Z$2:$Z$18,$AB$2:$AB$18)-$U24)^2+(_xlfn.XLOOKUP(ES$1,$Z$2:$Z$18,$AC$2:$AC$18-$V24)^2)))</f>
        <v/>
      </c>
      <c r="ET24" s="97" t="str" cm="1">
        <f t="array" ref="ET24">IF(OR(ET$1=0, $A24="", _xlfn.XLOOKUP(ET$1, $Z$2:$Z$18, $AD$2:$AD$18, "")=""),"",SQRT((_xlfn.XLOOKUP(ET$1,$Z$2:$Z$18,$AA$2:$AA$18)-$T24)^2+(_xlfn.XLOOKUP(ET$1,$Z$2:$Z$18,$AB$2:$AB$18)-$U24)^2+(_xlfn.XLOOKUP(ET$1,$Z$2:$Z$18,$AC$2:$AC$18-$V24)^2)))</f>
        <v/>
      </c>
      <c r="EU24" s="97" t="str" cm="1">
        <f t="array" ref="EU24">IF(OR(EU$1=0, $A24="", _xlfn.XLOOKUP(EU$1, $Z$2:$Z$18, $AD$2:$AD$18, "")=""),"",SQRT((_xlfn.XLOOKUP(EU$1,$Z$2:$Z$18,$AA$2:$AA$18)-$T24)^2+(_xlfn.XLOOKUP(EU$1,$Z$2:$Z$18,$AB$2:$AB$18)-$U24)^2+(_xlfn.XLOOKUP(EU$1,$Z$2:$Z$18,$AC$2:$AC$18-$V24)^2)))</f>
        <v/>
      </c>
      <c r="EV24" s="97" t="str" cm="1">
        <f t="array" ref="EV24">IF(OR(EV$1=0, $A24="", _xlfn.XLOOKUP(EV$1, $Z$2:$Z$18, $AD$2:$AD$18, "")=""),"",SQRT((_xlfn.XLOOKUP(EV$1,$Z$2:$Z$18,$AA$2:$AA$18)-$T24)^2+(_xlfn.XLOOKUP(EV$1,$Z$2:$Z$18,$AB$2:$AB$18)-$U24)^2+(_xlfn.XLOOKUP(EV$1,$Z$2:$Z$18,$AC$2:$AC$18-$V24)^2)))</f>
        <v/>
      </c>
      <c r="EW24" s="97" t="str" cm="1">
        <f t="array" ref="EW24">IF(OR(EW$1=0, $A24="", _xlfn.XLOOKUP(EW$1, $Z$2:$Z$18, $AD$2:$AD$18, "")=""),"",SQRT((_xlfn.XLOOKUP(EW$1,$Z$2:$Z$18,$AA$2:$AA$18)-$T24)^2+(_xlfn.XLOOKUP(EW$1,$Z$2:$Z$18,$AB$2:$AB$18)-$U24)^2+(_xlfn.XLOOKUP(EW$1,$Z$2:$Z$18,$AC$2:$AC$18-$V24)^2)))</f>
        <v/>
      </c>
      <c r="EX24" s="97" t="str" cm="1">
        <f t="array" ref="EX24">IF(OR(EX$1=0, $A24="", _xlfn.XLOOKUP(EX$1, $Z$2:$Z$18, $AD$2:$AD$18, "")=""),"",SQRT((_xlfn.XLOOKUP(EX$1,$Z$2:$Z$18,$AA$2:$AA$18)-$T24)^2+(_xlfn.XLOOKUP(EX$1,$Z$2:$Z$18,$AB$2:$AB$18)-$U24)^2+(_xlfn.XLOOKUP(EX$1,$Z$2:$Z$18,$AC$2:$AC$18-$V24)^2)))</f>
        <v/>
      </c>
      <c r="EY24" s="97" t="str" cm="1">
        <f t="array" ref="EY24">IF(OR(EY$1=0, $A24="", _xlfn.XLOOKUP(EY$1, $Z$2:$Z$18, $AD$2:$AD$18, "")=""),"",SQRT((_xlfn.XLOOKUP(EY$1,$Z$2:$Z$18,$AA$2:$AA$18)-$T24)^2+(_xlfn.XLOOKUP(EY$1,$Z$2:$Z$18,$AB$2:$AB$18)-$U24)^2+(_xlfn.XLOOKUP(EY$1,$Z$2:$Z$18,$AC$2:$AC$18-$V24)^2)))</f>
        <v/>
      </c>
      <c r="EZ24" s="98" t="str" cm="1">
        <f t="array" ref="EZ24">IF(OR(EZ$1=0, $A24="", _xlfn.XLOOKUP(EZ$1, $Z$2:$Z$18, $AD$2:$AD$18, "")=""),"",SQRT((_xlfn.XLOOKUP(EZ$1,$Z$2:$Z$18,$AA$2:$AA$18)-$T24)^2+(_xlfn.XLOOKUP(EZ$1,$Z$2:$Z$18,$AB$2:$AB$18)-$U24)^2+(_xlfn.XLOOKUP(EZ$1,$Z$2:$Z$18,$AC$2:$AC$18-$V24)^2)))</f>
        <v/>
      </c>
      <c r="FA24" s="146" t="str" cm="1">
        <f t="array" ref="FA24">IF(OR(FA$1=0, $A24="", _xlfn.XLOOKUP(FA$1, $Z$2:$Z$18, $AD$2:$AD$18, "")=""),"",SQRT((_xlfn.XLOOKUP(FA$1,$Z$2:$Z$18,$AA$2:$AA$18)-$T24)^2+(_xlfn.XLOOKUP(FA$1,$Z$2:$Z$18,$AB$2:$AB$18)-$U24)^2+(_xlfn.XLOOKUP(FA$1,$Z$2:$Z$18,$AC$2:$AC$18-$V24)^2)))</f>
        <v/>
      </c>
      <c r="FB24" s="96" t="str" cm="1">
        <f t="array" ref="FB24">IF(OR(FB$1=0, $A24="", _xlfn.XLOOKUP(FB$1, $Z$2:$Z$18, $AD$2:$AD$18, "")=""),"",SQRT((_xlfn.XLOOKUP(FB$1,$Z$2:$Z$18,$AA$2:$AA$18)-$T24)^2+(_xlfn.XLOOKUP(FB$1,$Z$2:$Z$18,$AB$2:$AB$18)-$U24)^2+(_xlfn.XLOOKUP(FB$1,$Z$2:$Z$18,$AC$2:$AC$18-$V24)^2)))</f>
        <v/>
      </c>
      <c r="FC24" s="96" t="str" cm="1">
        <f t="array" ref="FC24">IF(OR(FC$1=0, $A24="", _xlfn.XLOOKUP(FC$1, $Z$2:$Z$18, $AD$2:$AD$18, "")=""),"",SQRT((_xlfn.XLOOKUP(FC$1,$Z$2:$Z$18,$AA$2:$AA$18)-$T24)^2+(_xlfn.XLOOKUP(FC$1,$Z$2:$Z$18,$AB$2:$AB$18)-$U24)^2+(_xlfn.XLOOKUP(FC$1,$Z$2:$Z$18,$AC$2:$AC$18-$V24)^2)))</f>
        <v/>
      </c>
      <c r="FD24" s="96" t="str" cm="1">
        <f t="array" ref="FD24">IF(OR(FD$1=0, $A24="", _xlfn.XLOOKUP(FD$1, $Z$2:$Z$18, $AD$2:$AD$18, "")=""),"",SQRT((_xlfn.XLOOKUP(FD$1,$Z$2:$Z$18,$AA$2:$AA$18)-$T24)^2+(_xlfn.XLOOKUP(FD$1,$Z$2:$Z$18,$AB$2:$AB$18)-$U24)^2+(_xlfn.XLOOKUP(FD$1,$Z$2:$Z$18,$AC$2:$AC$18-$V24)^2)))</f>
        <v/>
      </c>
      <c r="FE24" s="96" t="str" cm="1">
        <f t="array" ref="FE24">IF(OR(FE$1=0, $A24="", _xlfn.XLOOKUP(FE$1, $Z$2:$Z$18, $AD$2:$AD$18, "")=""),"",SQRT((_xlfn.XLOOKUP(FE$1,$Z$2:$Z$18,$AA$2:$AA$18)-$T24)^2+(_xlfn.XLOOKUP(FE$1,$Z$2:$Z$18,$AB$2:$AB$18)-$U24)^2+(_xlfn.XLOOKUP(FE$1,$Z$2:$Z$18,$AC$2:$AC$18-$V24)^2)))</f>
        <v/>
      </c>
      <c r="FF24" s="96" t="str" cm="1">
        <f t="array" ref="FF24">IF(OR(FF$1=0, $A24="", _xlfn.XLOOKUP(FF$1, $Z$2:$Z$18, $AD$2:$AD$18, "")=""),"",SQRT((_xlfn.XLOOKUP(FF$1,$Z$2:$Z$18,$AA$2:$AA$18)-$T24)^2+(_xlfn.XLOOKUP(FF$1,$Z$2:$Z$18,$AB$2:$AB$18)-$U24)^2+(_xlfn.XLOOKUP(FF$1,$Z$2:$Z$18,$AC$2:$AC$18-$V24)^2)))</f>
        <v/>
      </c>
      <c r="FG24" s="96" t="str" cm="1">
        <f t="array" ref="FG24">IF(OR(FG$1=0, $A24="", _xlfn.XLOOKUP(FG$1, $Z$2:$Z$18, $AD$2:$AD$18, "")=""),"",SQRT((_xlfn.XLOOKUP(FG$1,$Z$2:$Z$18,$AA$2:$AA$18)-$T24)^2+(_xlfn.XLOOKUP(FG$1,$Z$2:$Z$18,$AB$2:$AB$18)-$U24)^2+(_xlfn.XLOOKUP(FG$1,$Z$2:$Z$18,$AC$2:$AC$18-$V24)^2)))</f>
        <v/>
      </c>
      <c r="FH24" s="96" t="str" cm="1">
        <f t="array" ref="FH24">IF(OR(FH$1=0, $A24="", _xlfn.XLOOKUP(FH$1, $Z$2:$Z$18, $AD$2:$AD$18, "")=""),"",SQRT((_xlfn.XLOOKUP(FH$1,$Z$2:$Z$18,$AA$2:$AA$18)-$T24)^2+(_xlfn.XLOOKUP(FH$1,$Z$2:$Z$18,$AB$2:$AB$18)-$U24)^2+(_xlfn.XLOOKUP(FH$1,$Z$2:$Z$18,$AC$2:$AC$18-$V24)^2)))</f>
        <v/>
      </c>
      <c r="FI24" s="97" t="str" cm="1">
        <f t="array" ref="FI24">IF(OR(FI$1=0, $A24="", _xlfn.XLOOKUP(FI$1, $Z$2:$Z$18, $AD$2:$AD$18, "")=""),"",SQRT((_xlfn.XLOOKUP(FI$1,$Z$2:$Z$18,$AA$2:$AA$18)-$T24)^2+(_xlfn.XLOOKUP(FI$1,$Z$2:$Z$18,$AB$2:$AB$18)-$U24)^2+(_xlfn.XLOOKUP(FI$1,$Z$2:$Z$18,$AC$2:$AC$18-$V24)^2)))</f>
        <v/>
      </c>
      <c r="FJ24" s="97" t="str" cm="1">
        <f t="array" ref="FJ24">IF(OR(FJ$1=0, $A24="", _xlfn.XLOOKUP(FJ$1, $Z$2:$Z$18, $AD$2:$AD$18, "")=""),"",SQRT((_xlfn.XLOOKUP(FJ$1,$Z$2:$Z$18,$AA$2:$AA$18)-$T24)^2+(_xlfn.XLOOKUP(FJ$1,$Z$2:$Z$18,$AB$2:$AB$18)-$U24)^2+(_xlfn.XLOOKUP(FJ$1,$Z$2:$Z$18,$AC$2:$AC$18-$V24)^2)))</f>
        <v/>
      </c>
      <c r="FK24" s="97" t="str" cm="1">
        <f t="array" ref="FK24">IF(OR(FK$1=0, $A24="", _xlfn.XLOOKUP(FK$1, $Z$2:$Z$18, $AD$2:$AD$18, "")=""),"",SQRT((_xlfn.XLOOKUP(FK$1,$Z$2:$Z$18,$AA$2:$AA$18)-$T24)^2+(_xlfn.XLOOKUP(FK$1,$Z$2:$Z$18,$AB$2:$AB$18)-$U24)^2+(_xlfn.XLOOKUP(FK$1,$Z$2:$Z$18,$AC$2:$AC$18-$V24)^2)))</f>
        <v/>
      </c>
      <c r="FL24" s="97" t="str" cm="1">
        <f t="array" ref="FL24">IF(OR(FL$1=0, $A24="", _xlfn.XLOOKUP(FL$1, $Z$2:$Z$18, $AD$2:$AD$18, "")=""),"",SQRT((_xlfn.XLOOKUP(FL$1,$Z$2:$Z$18,$AA$2:$AA$18)-$T24)^2+(_xlfn.XLOOKUP(FL$1,$Z$2:$Z$18,$AB$2:$AB$18)-$U24)^2+(_xlfn.XLOOKUP(FL$1,$Z$2:$Z$18,$AC$2:$AC$18-$V24)^2)))</f>
        <v/>
      </c>
      <c r="FM24" s="97" t="str" cm="1">
        <f t="array" ref="FM24">IF(OR(FM$1=0, $A24="", _xlfn.XLOOKUP(FM$1, $Z$2:$Z$18, $AD$2:$AD$18, "")=""),"",SQRT((_xlfn.XLOOKUP(FM$1,$Z$2:$Z$18,$AA$2:$AA$18)-$T24)^2+(_xlfn.XLOOKUP(FM$1,$Z$2:$Z$18,$AB$2:$AB$18)-$U24)^2+(_xlfn.XLOOKUP(FM$1,$Z$2:$Z$18,$AC$2:$AC$18-$V24)^2)))</f>
        <v/>
      </c>
      <c r="FN24" s="97" t="str" cm="1">
        <f t="array" ref="FN24">IF(OR(FN$1=0, $A24="", _xlfn.XLOOKUP(FN$1, $Z$2:$Z$18, $AD$2:$AD$18, "")=""),"",SQRT((_xlfn.XLOOKUP(FN$1,$Z$2:$Z$18,$AA$2:$AA$18)-$T24)^2+(_xlfn.XLOOKUP(FN$1,$Z$2:$Z$18,$AB$2:$AB$18)-$U24)^2+(_xlfn.XLOOKUP(FN$1,$Z$2:$Z$18,$AC$2:$AC$18-$V24)^2)))</f>
        <v/>
      </c>
      <c r="FO24" s="98" t="str" cm="1">
        <f t="array" ref="FO24">IF(OR(FO$1=0, $A24="", _xlfn.XLOOKUP(FO$1, $Z$2:$Z$18, $AD$2:$AD$18, "")=""),"",SQRT((_xlfn.XLOOKUP(FO$1,$Z$2:$Z$18,$AA$2:$AA$18)-$T24)^2+(_xlfn.XLOOKUP(FO$1,$Z$2:$Z$18,$AB$2:$AB$18)-$U24)^2+(_xlfn.XLOOKUP(FO$1,$Z$2:$Z$18,$AC$2:$AC$18-$V24)^2)))</f>
        <v/>
      </c>
      <c r="FP24" s="99"/>
      <c r="FQ24" s="99"/>
      <c r="FR24" s="100">
        <f>IFERROR(-ABS(10*LOG10(($R24/(4*PI()*CONVERT(EL24,"ft","m")^2)))),0)</f>
        <v>-40.441698678450507</v>
      </c>
      <c r="FS24" s="109">
        <f>IFERROR(-ABS(10*LOG10(($R24/(4*PI()*CONVERT(EM24,"ft","m")^2)))),0)</f>
        <v>-30.35316459245599</v>
      </c>
      <c r="FT24" s="109">
        <f>IFERROR(-ABS(10*LOG10(($R24/(4*PI()*CONVERT(EN24,"ft","m")^2)))),0)</f>
        <v>-32.864307707670243</v>
      </c>
      <c r="FU24" s="109">
        <f>IFERROR(-ABS(10*LOG10(($R24/(4*PI()*CONVERT(EO24,"ft","m")^2)))),0)</f>
        <v>-41.571001008336623</v>
      </c>
      <c r="FV24" s="109">
        <f>IFERROR(-ABS(10*LOG10(($R24/(4*PI()*CONVERT(EP24,"ft","m")^2)))),0)</f>
        <v>-45.417853838911512</v>
      </c>
      <c r="FW24" s="109">
        <f>IFERROR(-ABS(10*LOG10(($R24/(4*PI()*CONVERT(EQ24,"ft","m")^2)))),0)</f>
        <v>-40.784134313498711</v>
      </c>
      <c r="FX24" s="109">
        <f>IFERROR(-ABS(10*LOG10(($R24/(4*PI()*CONVERT(ER24,"ft","m")^2)))),0)</f>
        <v>-40.784134313498711</v>
      </c>
      <c r="FY24" s="109">
        <f>IFERROR(-ABS(10*LOG10(($R24/(4*PI()*CONVERT(ES24,"ft","m")^2)))),0)</f>
        <v>0</v>
      </c>
      <c r="FZ24" s="110">
        <f>IFERROR(-ABS(10*LOG10(($R24/(4*PI()*CONVERT(ET24,"ft","m")^2)))),0)</f>
        <v>0</v>
      </c>
      <c r="GA24" s="110">
        <f>IFERROR(-ABS(10*LOG10(($R24/(4*PI()*CONVERT(EU24,"ft","m")^2)))),0)</f>
        <v>0</v>
      </c>
      <c r="GB24" s="110">
        <f>IFERROR(-ABS(10*LOG10(($R24/(4*PI()*CONVERT(EV24,"ft","m")^2)))),0)</f>
        <v>0</v>
      </c>
      <c r="GC24" s="110">
        <f>IFERROR(-ABS(10*LOG10(($R24/(4*PI()*CONVERT(EW24,"ft","m")^2)))),0)</f>
        <v>0</v>
      </c>
      <c r="GD24" s="110">
        <f>IFERROR(-ABS(10*LOG10(($R24/(4*PI()*CONVERT(EX24,"ft","m")^2)))),0)</f>
        <v>0</v>
      </c>
      <c r="GE24" s="110">
        <f>IFERROR(-ABS(10*LOG10(($R24/(4*PI()*CONVERT(EY24,"ft","m")^2)))),0)</f>
        <v>0</v>
      </c>
      <c r="GF24" s="111">
        <f>IFERROR(-ABS(10*LOG10(($R24/(4*PI()*CONVERT(EZ24,"ft","m")^2)))),0)</f>
        <v>0</v>
      </c>
      <c r="GG24" s="100">
        <f>IFERROR(-ABS(10*LOG10(($R24/(4*PI()*CONVERT(FA24,"ft","m")^2)))),0)</f>
        <v>0</v>
      </c>
      <c r="GH24" s="109">
        <f>IFERROR(-ABS(10*LOG10(($R24/(4*PI()*CONVERT(FB24,"ft","m")^2)))),0)</f>
        <v>0</v>
      </c>
      <c r="GI24" s="109">
        <f>IFERROR(-ABS(10*LOG10(($R24/(4*PI()*CONVERT(FC24,"ft","m")^2)))),0)</f>
        <v>0</v>
      </c>
      <c r="GJ24" s="109">
        <f>IFERROR(-ABS(10*LOG10(($R24/(4*PI()*CONVERT(FD24,"ft","m")^2)))),0)</f>
        <v>0</v>
      </c>
      <c r="GK24" s="109">
        <f>IFERROR(-ABS(10*LOG10(($R24/(4*PI()*CONVERT(FE24,"ft","m")^2)))),0)</f>
        <v>0</v>
      </c>
      <c r="GL24" s="109">
        <f>IFERROR(-ABS(10*LOG10(($R24/(4*PI()*CONVERT(FF24,"ft","m")^2)))),0)</f>
        <v>0</v>
      </c>
      <c r="GM24" s="109">
        <f>IFERROR(-ABS(10*LOG10(($R24/(4*PI()*CONVERT(FG24,"ft","m")^2)))),0)</f>
        <v>0</v>
      </c>
      <c r="GN24" s="109">
        <f>IFERROR(-ABS(10*LOG10(($R24/(4*PI()*CONVERT(FH24,"ft","m")^2)))),0)</f>
        <v>0</v>
      </c>
      <c r="GO24" s="110">
        <f>IFERROR(-ABS(10*LOG10(($R24/(4*PI()*CONVERT(FI24,"ft","m")^2)))),0)</f>
        <v>0</v>
      </c>
      <c r="GP24" s="110">
        <f>IFERROR(-ABS(10*LOG10(($R24/(4*PI()*CONVERT(FJ24,"ft","m")^2)))),0)</f>
        <v>0</v>
      </c>
      <c r="GQ24" s="110">
        <f>IFERROR(-ABS(10*LOG10(($R24/(4*PI()*CONVERT(FK24,"ft","m")^2)))),0)</f>
        <v>0</v>
      </c>
      <c r="GR24" s="110">
        <f>IFERROR(-ABS(10*LOG10(($R24/(4*PI()*CONVERT(FL24,"ft","m")^2)))),0)</f>
        <v>0</v>
      </c>
      <c r="GS24" s="110">
        <f>IFERROR(-ABS(10*LOG10(($R24/(4*PI()*CONVERT(FM24,"ft","m")^2)))),0)</f>
        <v>0</v>
      </c>
      <c r="GT24" s="110">
        <f>IFERROR(-ABS(10*LOG10(($R24/(4*PI()*CONVERT(FN24,"ft","m")^2)))),0)</f>
        <v>0</v>
      </c>
      <c r="GU24" s="111">
        <f>IFERROR(-ABS(10*LOG10(($R24/(4*PI()*CONVERT(FO24,"ft","m")^2)))),0)</f>
        <v>0</v>
      </c>
      <c r="GW24" s="99"/>
      <c r="GX24" s="151" cm="1">
        <f t="array" ref="GX24">_xlfn.IFS(GX$1= 0,"", NOT(ISBLANK(CA24)), 0, ISBLANK(CA24), $Q24-$S24+FR24-AU24-DG24)</f>
        <v>0</v>
      </c>
      <c r="GY24" s="152" cm="1">
        <f t="array" ref="GY24">_xlfn.IFS(GY$1= 0,"", NOT(ISBLANK(CB24)), 0, ISBLANK(CB24), $Q24-$S24+FS24-AV24-DH24)</f>
        <v>35.64683540754401</v>
      </c>
      <c r="GZ24" s="152" cm="1">
        <f t="array" ref="GZ24">_xlfn.IFS(GZ$1= 0,"", NOT(ISBLANK(CC24)), 0, ISBLANK(CC24), $Q24-$S24+FT24-AW24-DI24)</f>
        <v>0</v>
      </c>
      <c r="HA24" s="152" cm="1">
        <f t="array" ref="HA24">_xlfn.IFS(HA$1= 0,"", NOT(ISBLANK(CD24)), 0, ISBLANK(CD24), $Q24-$S24+FU24-AX24-DJ24)</f>
        <v>0</v>
      </c>
      <c r="HB24" s="152" cm="1">
        <f t="array" ref="HB24">_xlfn.IFS(HB$1= 0,"", NOT(ISBLANK(CE24)), 0, ISBLANK(CE24), $Q24-$S24+FV24-AY24-DK24)</f>
        <v>0</v>
      </c>
      <c r="HC24" s="152" cm="1">
        <f t="array" ref="HC24">_xlfn.IFS(HC$1= 0,"", NOT(ISBLANK(CF24)), 0, ISBLANK(CF24), $Q24-$S24+FW24-AZ24-DL24)</f>
        <v>0</v>
      </c>
      <c r="HD24" s="152" cm="1">
        <f t="array" ref="HD24">_xlfn.IFS(HD$1= 0,"", NOT(ISBLANK(CG24)), 0, ISBLANK(CG24), $Q24-$S24+FX24-BA24-DM24)</f>
        <v>25.215865686501289</v>
      </c>
      <c r="HE24" s="152" t="str" cm="1">
        <f t="array" ref="HE24">_xlfn.IFS(HE$1= 0,"", NOT(ISBLANK(CH24)), 0, ISBLANK(CH24), $Q24-$S24+FY24-BB24-DN24)</f>
        <v/>
      </c>
      <c r="HF24" s="152" t="str" cm="1">
        <f t="array" ref="HF24">_xlfn.IFS(HF$1= 0,"", NOT(ISBLANK(CI24)), 0, ISBLANK(CI24), $Q24-$S24+FZ24-BC24-DO24)</f>
        <v/>
      </c>
      <c r="HG24" s="152" t="str" cm="1">
        <f t="array" ref="HG24">_xlfn.IFS(HG$1= 0,"", NOT(ISBLANK(CJ24)), 0, ISBLANK(CJ24), $Q24-$S24+GA24-BD24-DP24)</f>
        <v/>
      </c>
      <c r="HH24" s="152" t="str" cm="1">
        <f t="array" ref="HH24">_xlfn.IFS(HH$1= 0,"", NOT(ISBLANK(CK24)), 0, ISBLANK(CK24), $Q24-$S24+GB24-BE24-DQ24)</f>
        <v/>
      </c>
      <c r="HI24" s="152" t="str" cm="1">
        <f t="array" ref="HI24">_xlfn.IFS(HI$1= 0,"", NOT(ISBLANK(CL24)), 0, ISBLANK(CL24), $Q24-$S24+GC24-BF24-DR24)</f>
        <v/>
      </c>
      <c r="HJ24" s="152" t="str" cm="1">
        <f t="array" ref="HJ24">_xlfn.IFS(HJ$1= 0,"", NOT(ISBLANK(CM24)), 0, ISBLANK(CM24), $Q24-$S24+GD24-BG24-DS24)</f>
        <v/>
      </c>
      <c r="HK24" s="152" t="str" cm="1">
        <f t="array" ref="HK24">_xlfn.IFS(HK$1= 0,"", NOT(ISBLANK(CN24)), 0, ISBLANK(CN24), $Q24-$S24+GE24-BH24-DT24)</f>
        <v/>
      </c>
      <c r="HL24" s="153" t="str" cm="1">
        <f t="array" ref="HL24">_xlfn.IFS(HL$1= 0,"", NOT(ISBLANK(CO24)), 0, ISBLANK(CO24), $Q24-$S24+GF24-BI24-DU24)</f>
        <v/>
      </c>
      <c r="HM24" s="153" t="str" cm="1">
        <f t="array" ref="HM24">_xlfn.IFS(HM$1= 0,"", NOT(ISBLANK(DE24)), 0, ISBLANK(DE24), $Q24-$S24+IC24-BY24-#REF!)</f>
        <v/>
      </c>
      <c r="HN24" s="153" t="e" cm="1">
        <f t="array" ref="HN24">_xlfn.IFS(HN$1= 0,"", NOT(ISBLANK(DF24)), 0, ISBLANK(DF24), $Q24-$S24+ID24-BZ24-#REF!)</f>
        <v>#REF!</v>
      </c>
      <c r="HO24" s="153" t="e" cm="1">
        <f t="array" ref="HO24">_xlfn.IFS(HO$1= 0,"", NOT(ISBLANK(DG24)), 0, ISBLANK(DG24), $Q24-$S24+IE24-CA24-#REF!)</f>
        <v>#VALUE!</v>
      </c>
      <c r="HP24" s="153" t="e" cm="1">
        <f t="array" ref="HP24">_xlfn.IFS(HP$1= 0,"", NOT(ISBLANK(DH24)), 0, ISBLANK(DH24), $Q24-$S24+IF24-CB24-#REF!)</f>
        <v>#REF!</v>
      </c>
      <c r="HQ24" s="153" t="e" cm="1">
        <f t="array" ref="HQ24">_xlfn.IFS(HQ$1= 0,"", NOT(ISBLANK(DI24)), 0, ISBLANK(DI24), $Q24-$S24+IG24-CC24-#REF!)</f>
        <v>#VALUE!</v>
      </c>
      <c r="HR24" s="153" t="e" cm="1">
        <f t="array" ref="HR24">_xlfn.IFS(HR$1= 0,"", NOT(ISBLANK(DJ24)), 0, ISBLANK(DJ24), $Q24-$S24+IH24-CD24-EK24)</f>
        <v>#VALUE!</v>
      </c>
      <c r="HS24" s="153" t="e" cm="1">
        <f t="array" ref="HS24">_xlfn.IFS(HS$1= 0,"", NOT(ISBLANK(DK24)), 0, ISBLANK(DK24), $Q24-$S24+II24-CE24-EL24)</f>
        <v>#VALUE!</v>
      </c>
      <c r="HT24" s="153" t="e" cm="1">
        <f t="array" ref="HT24">_xlfn.IFS(HT$1= 0,"", NOT(ISBLANK(DL24)), 0, ISBLANK(DL24), $Q24-$S24+GV24-CF24-EM24)</f>
        <v>#VALUE!</v>
      </c>
      <c r="HU24" s="153" cm="1">
        <f t="array" ref="HU24">_xlfn.IFS(HU$1= 0,"", NOT(ISBLANK(DM24)), 0, ISBLANK(DM24), $Q24-$S24+GW24-CG24-EN24)</f>
        <v>8.4413646791378412</v>
      </c>
      <c r="HV24" s="153" t="str" cm="1">
        <f t="array" ref="HV24">_xlfn.IFS(HV$1= 0,"", NOT(ISBLANK(DN24)), 0, ISBLANK(DN24), $Q24-$S24+GX24-CH24-EO24)</f>
        <v/>
      </c>
      <c r="HW24" s="153" t="str" cm="1">
        <f t="array" ref="HW24">_xlfn.IFS(HW$1= 0,"", NOT(ISBLANK(DO24)), 0, ISBLANK(DO24), $Q24-$S24+GY24-CI24-EP24)</f>
        <v/>
      </c>
      <c r="HX24" s="153" t="str" cm="1">
        <f t="array" ref="HX24">_xlfn.IFS(HX$1= 0,"", NOT(ISBLANK(DP24)), 0, ISBLANK(DP24), $Q24-$S24+GZ24-CJ24-EQ24)</f>
        <v/>
      </c>
      <c r="HY24" s="153" t="str" cm="1">
        <f t="array" ref="HY24">_xlfn.IFS(HY$1= 0,"", NOT(ISBLANK(DQ24)), 0, ISBLANK(DQ24), $Q24-$S24+HA24-CK24-ER24)</f>
        <v/>
      </c>
      <c r="HZ24" s="153" t="str" cm="1">
        <f t="array" ref="HZ24">_xlfn.IFS(HZ$1= 0,"", NOT(ISBLANK(DR24)), 0, ISBLANK(DR24), $Q24-$S24+HB24-CL24-ES24)</f>
        <v/>
      </c>
      <c r="IA24" s="153" t="str" cm="1">
        <f t="array" ref="IA24">_xlfn.IFS(IA$1= 0,"", NOT(ISBLANK(DS24)), 0, ISBLANK(DS24), $Q24-$S24+HC24-CM24-ET24)</f>
        <v/>
      </c>
      <c r="IC24" s="99"/>
      <c r="ID24" s="99"/>
      <c r="IE24" s="99"/>
      <c r="IF24" s="99"/>
      <c r="IG24" s="99"/>
      <c r="IH24" s="99"/>
      <c r="II24" s="99"/>
    </row>
    <row r="25" spans="1:243" ht="16.5" customHeight="1" x14ac:dyDescent="0.3">
      <c r="A25" s="144">
        <v>1</v>
      </c>
      <c r="B25" s="106" t="s">
        <v>240</v>
      </c>
      <c r="C25" s="106" t="s">
        <v>86</v>
      </c>
      <c r="D25" s="107" t="s">
        <v>85</v>
      </c>
      <c r="E25" s="131" t="s">
        <v>239</v>
      </c>
      <c r="F25" s="137"/>
      <c r="G25" s="2"/>
      <c r="H25" s="2"/>
      <c r="I25" s="2"/>
      <c r="J25" s="2"/>
      <c r="K25" s="2"/>
      <c r="L25" s="2"/>
      <c r="M25" s="140"/>
      <c r="N25" s="137">
        <v>65.873120921161103</v>
      </c>
      <c r="O25" s="138">
        <v>0</v>
      </c>
      <c r="P25" s="133">
        <v>1</v>
      </c>
      <c r="Q25" s="94">
        <f t="shared" si="3"/>
        <v>66</v>
      </c>
      <c r="R25" s="1">
        <v>2</v>
      </c>
      <c r="S25" s="1"/>
      <c r="T25" s="2">
        <v>104.4</v>
      </c>
      <c r="U25" s="2">
        <v>93.12</v>
      </c>
      <c r="V25" s="82">
        <f t="shared" si="2"/>
        <v>75</v>
      </c>
      <c r="W25" s="59">
        <v>73</v>
      </c>
      <c r="X25" s="108">
        <v>2</v>
      </c>
      <c r="Z25" s="5"/>
      <c r="AA25" s="2"/>
      <c r="AB25" s="2"/>
      <c r="AC25" s="61"/>
      <c r="AD25" s="158"/>
      <c r="AE25" s="155" t="str">
        <v/>
      </c>
      <c r="AF25" s="61"/>
      <c r="AL25" s="85" t="s">
        <v>130</v>
      </c>
      <c r="AM25" s="84">
        <v>0</v>
      </c>
      <c r="AN25" s="42">
        <v>0</v>
      </c>
      <c r="AO25" s="80">
        <v>75.400000000000006</v>
      </c>
      <c r="AP25" s="42">
        <v>0</v>
      </c>
      <c r="AQ25" s="42">
        <v>0</v>
      </c>
      <c r="AR25" s="43">
        <v>75.400000000000006</v>
      </c>
      <c r="AT25" s="99"/>
      <c r="AU25" s="105"/>
      <c r="AV25" s="105">
        <v>4</v>
      </c>
      <c r="AW25" s="105">
        <v>5</v>
      </c>
      <c r="AX25" s="105">
        <v>11</v>
      </c>
      <c r="AY25" s="105">
        <v>13</v>
      </c>
      <c r="AZ25" s="105">
        <v>8</v>
      </c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>
        <v>13</v>
      </c>
      <c r="BL25" s="105">
        <v>14.6</v>
      </c>
      <c r="BM25" s="105">
        <v>16.2</v>
      </c>
      <c r="BN25" s="105">
        <v>17.8</v>
      </c>
      <c r="BO25" s="105">
        <v>19.399999999999999</v>
      </c>
      <c r="BP25" s="105"/>
      <c r="BQ25" s="105"/>
      <c r="BR25" s="105"/>
      <c r="BS25" s="105"/>
      <c r="BT25" s="105"/>
      <c r="BU25" s="105"/>
      <c r="BV25" s="105"/>
      <c r="BW25" s="105"/>
      <c r="BX25" s="105"/>
      <c r="BZ25" s="99"/>
      <c r="CA25" s="105" t="s">
        <v>32</v>
      </c>
      <c r="CB25" s="105"/>
      <c r="CC25" s="105" t="s">
        <v>32</v>
      </c>
      <c r="CD25" s="105" t="s">
        <v>32</v>
      </c>
      <c r="CE25" s="105" t="s">
        <v>32</v>
      </c>
      <c r="CF25" s="105" t="s">
        <v>32</v>
      </c>
      <c r="CG25" s="105"/>
      <c r="CH25" s="105"/>
      <c r="CI25" s="105"/>
      <c r="CJ25" s="105"/>
      <c r="CK25" s="105"/>
      <c r="CL25" s="105"/>
      <c r="CM25" s="105"/>
      <c r="CN25" s="105"/>
      <c r="CO25" s="105"/>
      <c r="CP25" s="105" t="s">
        <v>32</v>
      </c>
      <c r="CQ25" s="105"/>
      <c r="CR25" s="105" t="s">
        <v>32</v>
      </c>
      <c r="CS25" s="105" t="s">
        <v>32</v>
      </c>
      <c r="CT25" s="105" t="s">
        <v>32</v>
      </c>
      <c r="CU25" s="105" t="s">
        <v>32</v>
      </c>
      <c r="CV25" s="105"/>
      <c r="CW25" s="105"/>
      <c r="CX25" s="105"/>
      <c r="CY25" s="105"/>
      <c r="CZ25" s="105"/>
      <c r="DA25" s="105"/>
      <c r="DB25" s="105"/>
      <c r="DC25" s="105"/>
      <c r="DD25" s="105"/>
      <c r="DE25" s="99"/>
      <c r="DF25" s="99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L25" s="146" cm="1">
        <f t="array" ref="EL25">IF(OR(EL$1=0, $A25="", _xlfn.XLOOKUP(EL$1, $Z$2:$Z$18, $AD$2:$AD$18, "")=""),"",SQRT((_xlfn.XLOOKUP(EL$1,$Z$2:$Z$18,$AA$2:$AA$18)-$T25)^2+(_xlfn.XLOOKUP(EL$1,$Z$2:$Z$18,$AB$2:$AB$18)-$U25)^2+(_xlfn.XLOOKUP(EL$1,$Z$2:$Z$18,$AC$2:$AC$18-$V25)^2)))</f>
        <v>158.73151671927033</v>
      </c>
      <c r="EM25" s="96" cm="1">
        <f t="array" ref="EM25">IF(OR(EM$1=0, $A25="", _xlfn.XLOOKUP(EM$1, $Z$2:$Z$18, $AD$2:$AD$18, "")=""),"",SQRT((_xlfn.XLOOKUP(EM$1,$Z$2:$Z$18,$AA$2:$AA$18)-$T25)^2+(_xlfn.XLOOKUP(EM$1,$Z$2:$Z$18,$AB$2:$AB$18)-$U25)^2+(_xlfn.XLOOKUP(EM$1,$Z$2:$Z$18,$AC$2:$AC$18-$V25)^2)))</f>
        <v>72.210140562112201</v>
      </c>
      <c r="EN25" s="96" cm="1">
        <f t="array" ref="EN25">IF(OR(EN$1=0, $A25="", _xlfn.XLOOKUP(EN$1, $Z$2:$Z$18, $AD$2:$AD$18, "")=""),"",SQRT((_xlfn.XLOOKUP(EN$1,$Z$2:$Z$18,$AA$2:$AA$18)-$T25)^2+(_xlfn.XLOOKUP(EN$1,$Z$2:$Z$18,$AB$2:$AB$18)-$U25)^2+(_xlfn.XLOOKUP(EN$1,$Z$2:$Z$18,$AC$2:$AC$18-$V25)^2)))</f>
        <v>53.415081203719986</v>
      </c>
      <c r="EO25" s="96" cm="1">
        <f t="array" ref="EO25">IF(OR(EO$1=0, $A25="", _xlfn.XLOOKUP(EO$1, $Z$2:$Z$18, $AD$2:$AD$18, "")=""),"",SQRT((_xlfn.XLOOKUP(EO$1,$Z$2:$Z$18,$AA$2:$AA$18)-$T25)^2+(_xlfn.XLOOKUP(EO$1,$Z$2:$Z$18,$AB$2:$AB$18)-$U25)^2+(_xlfn.XLOOKUP(EO$1,$Z$2:$Z$18,$AC$2:$AC$18-$V25)^2)))</f>
        <v>133.76545331287895</v>
      </c>
      <c r="EP25" s="96" cm="1">
        <f t="array" ref="EP25">IF(OR(EP$1=0, $A25="", _xlfn.XLOOKUP(EP$1, $Z$2:$Z$18, $AD$2:$AD$18, "")=""),"",SQRT((_xlfn.XLOOKUP(EP$1,$Z$2:$Z$18,$AA$2:$AA$18)-$T25)^2+(_xlfn.XLOOKUP(EP$1,$Z$2:$Z$18,$AB$2:$AB$18)-$U25)^2+(_xlfn.XLOOKUP(EP$1,$Z$2:$Z$18,$AC$2:$AC$18-$V25)^2)))</f>
        <v>215.42380671597095</v>
      </c>
      <c r="EQ25" s="96" cm="1">
        <f t="array" ref="EQ25">IF(OR(EQ$1=0, $A25="", _xlfn.XLOOKUP(EQ$1, $Z$2:$Z$18, $AD$2:$AD$18, "")=""),"",SQRT((_xlfn.XLOOKUP(EQ$1,$Z$2:$Z$18,$AA$2:$AA$18)-$T25)^2+(_xlfn.XLOOKUP(EQ$1,$Z$2:$Z$18,$AB$2:$AB$18)-$U25)^2+(_xlfn.XLOOKUP(EQ$1,$Z$2:$Z$18,$AC$2:$AC$18-$V25)^2)))</f>
        <v>153.62790436636178</v>
      </c>
      <c r="ER25" s="96" cm="1">
        <f t="array" ref="ER25">IF(OR(ER$1=0, $A25="", _xlfn.XLOOKUP(ER$1, $Z$2:$Z$18, $AD$2:$AD$18, "")=""),"",SQRT((_xlfn.XLOOKUP(ER$1,$Z$2:$Z$18,$AA$2:$AA$18)-$T25)^2+(_xlfn.XLOOKUP(ER$1,$Z$2:$Z$18,$AB$2:$AB$18)-$U25)^2+(_xlfn.XLOOKUP(ER$1,$Z$2:$Z$18,$AC$2:$AC$18-$V25)^2)))</f>
        <v>153.62790436636178</v>
      </c>
      <c r="ES25" s="96" t="str" cm="1">
        <f t="array" ref="ES25">IF(OR(ES$1=0, $A25="", _xlfn.XLOOKUP(ES$1, $Z$2:$Z$18, $AD$2:$AD$18, "")=""),"",SQRT((_xlfn.XLOOKUP(ES$1,$Z$2:$Z$18,$AA$2:$AA$18)-$T25)^2+(_xlfn.XLOOKUP(ES$1,$Z$2:$Z$18,$AB$2:$AB$18)-$U25)^2+(_xlfn.XLOOKUP(ES$1,$Z$2:$Z$18,$AC$2:$AC$18-$V25)^2)))</f>
        <v/>
      </c>
      <c r="ET25" s="97" t="str" cm="1">
        <f t="array" ref="ET25">IF(OR(ET$1=0, $A25="", _xlfn.XLOOKUP(ET$1, $Z$2:$Z$18, $AD$2:$AD$18, "")=""),"",SQRT((_xlfn.XLOOKUP(ET$1,$Z$2:$Z$18,$AA$2:$AA$18)-$T25)^2+(_xlfn.XLOOKUP(ET$1,$Z$2:$Z$18,$AB$2:$AB$18)-$U25)^2+(_xlfn.XLOOKUP(ET$1,$Z$2:$Z$18,$AC$2:$AC$18-$V25)^2)))</f>
        <v/>
      </c>
      <c r="EU25" s="97" t="str" cm="1">
        <f t="array" ref="EU25">IF(OR(EU$1=0, $A25="", _xlfn.XLOOKUP(EU$1, $Z$2:$Z$18, $AD$2:$AD$18, "")=""),"",SQRT((_xlfn.XLOOKUP(EU$1,$Z$2:$Z$18,$AA$2:$AA$18)-$T25)^2+(_xlfn.XLOOKUP(EU$1,$Z$2:$Z$18,$AB$2:$AB$18)-$U25)^2+(_xlfn.XLOOKUP(EU$1,$Z$2:$Z$18,$AC$2:$AC$18-$V25)^2)))</f>
        <v/>
      </c>
      <c r="EV25" s="97" t="str" cm="1">
        <f t="array" ref="EV25">IF(OR(EV$1=0, $A25="", _xlfn.XLOOKUP(EV$1, $Z$2:$Z$18, $AD$2:$AD$18, "")=""),"",SQRT((_xlfn.XLOOKUP(EV$1,$Z$2:$Z$18,$AA$2:$AA$18)-$T25)^2+(_xlfn.XLOOKUP(EV$1,$Z$2:$Z$18,$AB$2:$AB$18)-$U25)^2+(_xlfn.XLOOKUP(EV$1,$Z$2:$Z$18,$AC$2:$AC$18-$V25)^2)))</f>
        <v/>
      </c>
      <c r="EW25" s="97" t="str" cm="1">
        <f t="array" ref="EW25">IF(OR(EW$1=0, $A25="", _xlfn.XLOOKUP(EW$1, $Z$2:$Z$18, $AD$2:$AD$18, "")=""),"",SQRT((_xlfn.XLOOKUP(EW$1,$Z$2:$Z$18,$AA$2:$AA$18)-$T25)^2+(_xlfn.XLOOKUP(EW$1,$Z$2:$Z$18,$AB$2:$AB$18)-$U25)^2+(_xlfn.XLOOKUP(EW$1,$Z$2:$Z$18,$AC$2:$AC$18-$V25)^2)))</f>
        <v/>
      </c>
      <c r="EX25" s="97" t="str" cm="1">
        <f t="array" ref="EX25">IF(OR(EX$1=0, $A25="", _xlfn.XLOOKUP(EX$1, $Z$2:$Z$18, $AD$2:$AD$18, "")=""),"",SQRT((_xlfn.XLOOKUP(EX$1,$Z$2:$Z$18,$AA$2:$AA$18)-$T25)^2+(_xlfn.XLOOKUP(EX$1,$Z$2:$Z$18,$AB$2:$AB$18)-$U25)^2+(_xlfn.XLOOKUP(EX$1,$Z$2:$Z$18,$AC$2:$AC$18-$V25)^2)))</f>
        <v/>
      </c>
      <c r="EY25" s="97" t="str" cm="1">
        <f t="array" ref="EY25">IF(OR(EY$1=0, $A25="", _xlfn.XLOOKUP(EY$1, $Z$2:$Z$18, $AD$2:$AD$18, "")=""),"",SQRT((_xlfn.XLOOKUP(EY$1,$Z$2:$Z$18,$AA$2:$AA$18)-$T25)^2+(_xlfn.XLOOKUP(EY$1,$Z$2:$Z$18,$AB$2:$AB$18)-$U25)^2+(_xlfn.XLOOKUP(EY$1,$Z$2:$Z$18,$AC$2:$AC$18-$V25)^2)))</f>
        <v/>
      </c>
      <c r="EZ25" s="98" t="str" cm="1">
        <f t="array" ref="EZ25">IF(OR(EZ$1=0, $A25="", _xlfn.XLOOKUP(EZ$1, $Z$2:$Z$18, $AD$2:$AD$18, "")=""),"",SQRT((_xlfn.XLOOKUP(EZ$1,$Z$2:$Z$18,$AA$2:$AA$18)-$T25)^2+(_xlfn.XLOOKUP(EZ$1,$Z$2:$Z$18,$AB$2:$AB$18)-$U25)^2+(_xlfn.XLOOKUP(EZ$1,$Z$2:$Z$18,$AC$2:$AC$18-$V25)^2)))</f>
        <v/>
      </c>
      <c r="FA25" s="146" t="str" cm="1">
        <f t="array" ref="FA25">IF(OR(FA$1=0, $A25="", _xlfn.XLOOKUP(FA$1, $Z$2:$Z$18, $AD$2:$AD$18, "")=""),"",SQRT((_xlfn.XLOOKUP(FA$1,$Z$2:$Z$18,$AA$2:$AA$18)-$T25)^2+(_xlfn.XLOOKUP(FA$1,$Z$2:$Z$18,$AB$2:$AB$18)-$U25)^2+(_xlfn.XLOOKUP(FA$1,$Z$2:$Z$18,$AC$2:$AC$18-$V25)^2)))</f>
        <v/>
      </c>
      <c r="FB25" s="96" t="str" cm="1">
        <f t="array" ref="FB25">IF(OR(FB$1=0, $A25="", _xlfn.XLOOKUP(FB$1, $Z$2:$Z$18, $AD$2:$AD$18, "")=""),"",SQRT((_xlfn.XLOOKUP(FB$1,$Z$2:$Z$18,$AA$2:$AA$18)-$T25)^2+(_xlfn.XLOOKUP(FB$1,$Z$2:$Z$18,$AB$2:$AB$18)-$U25)^2+(_xlfn.XLOOKUP(FB$1,$Z$2:$Z$18,$AC$2:$AC$18-$V25)^2)))</f>
        <v/>
      </c>
      <c r="FC25" s="96" t="str" cm="1">
        <f t="array" ref="FC25">IF(OR(FC$1=0, $A25="", _xlfn.XLOOKUP(FC$1, $Z$2:$Z$18, $AD$2:$AD$18, "")=""),"",SQRT((_xlfn.XLOOKUP(FC$1,$Z$2:$Z$18,$AA$2:$AA$18)-$T25)^2+(_xlfn.XLOOKUP(FC$1,$Z$2:$Z$18,$AB$2:$AB$18)-$U25)^2+(_xlfn.XLOOKUP(FC$1,$Z$2:$Z$18,$AC$2:$AC$18-$V25)^2)))</f>
        <v/>
      </c>
      <c r="FD25" s="96" t="str" cm="1">
        <f t="array" ref="FD25">IF(OR(FD$1=0, $A25="", _xlfn.XLOOKUP(FD$1, $Z$2:$Z$18, $AD$2:$AD$18, "")=""),"",SQRT((_xlfn.XLOOKUP(FD$1,$Z$2:$Z$18,$AA$2:$AA$18)-$T25)^2+(_xlfn.XLOOKUP(FD$1,$Z$2:$Z$18,$AB$2:$AB$18)-$U25)^2+(_xlfn.XLOOKUP(FD$1,$Z$2:$Z$18,$AC$2:$AC$18-$V25)^2)))</f>
        <v/>
      </c>
      <c r="FE25" s="96" t="str" cm="1">
        <f t="array" ref="FE25">IF(OR(FE$1=0, $A25="", _xlfn.XLOOKUP(FE$1, $Z$2:$Z$18, $AD$2:$AD$18, "")=""),"",SQRT((_xlfn.XLOOKUP(FE$1,$Z$2:$Z$18,$AA$2:$AA$18)-$T25)^2+(_xlfn.XLOOKUP(FE$1,$Z$2:$Z$18,$AB$2:$AB$18)-$U25)^2+(_xlfn.XLOOKUP(FE$1,$Z$2:$Z$18,$AC$2:$AC$18-$V25)^2)))</f>
        <v/>
      </c>
      <c r="FF25" s="96" t="str" cm="1">
        <f t="array" ref="FF25">IF(OR(FF$1=0, $A25="", _xlfn.XLOOKUP(FF$1, $Z$2:$Z$18, $AD$2:$AD$18, "")=""),"",SQRT((_xlfn.XLOOKUP(FF$1,$Z$2:$Z$18,$AA$2:$AA$18)-$T25)^2+(_xlfn.XLOOKUP(FF$1,$Z$2:$Z$18,$AB$2:$AB$18)-$U25)^2+(_xlfn.XLOOKUP(FF$1,$Z$2:$Z$18,$AC$2:$AC$18-$V25)^2)))</f>
        <v/>
      </c>
      <c r="FG25" s="96" t="str" cm="1">
        <f t="array" ref="FG25">IF(OR(FG$1=0, $A25="", _xlfn.XLOOKUP(FG$1, $Z$2:$Z$18, $AD$2:$AD$18, "")=""),"",SQRT((_xlfn.XLOOKUP(FG$1,$Z$2:$Z$18,$AA$2:$AA$18)-$T25)^2+(_xlfn.XLOOKUP(FG$1,$Z$2:$Z$18,$AB$2:$AB$18)-$U25)^2+(_xlfn.XLOOKUP(FG$1,$Z$2:$Z$18,$AC$2:$AC$18-$V25)^2)))</f>
        <v/>
      </c>
      <c r="FH25" s="96" t="str" cm="1">
        <f t="array" ref="FH25">IF(OR(FH$1=0, $A25="", _xlfn.XLOOKUP(FH$1, $Z$2:$Z$18, $AD$2:$AD$18, "")=""),"",SQRT((_xlfn.XLOOKUP(FH$1,$Z$2:$Z$18,$AA$2:$AA$18)-$T25)^2+(_xlfn.XLOOKUP(FH$1,$Z$2:$Z$18,$AB$2:$AB$18)-$U25)^2+(_xlfn.XLOOKUP(FH$1,$Z$2:$Z$18,$AC$2:$AC$18-$V25)^2)))</f>
        <v/>
      </c>
      <c r="FI25" s="97" t="str" cm="1">
        <f t="array" ref="FI25">IF(OR(FI$1=0, $A25="", _xlfn.XLOOKUP(FI$1, $Z$2:$Z$18, $AD$2:$AD$18, "")=""),"",SQRT((_xlfn.XLOOKUP(FI$1,$Z$2:$Z$18,$AA$2:$AA$18)-$T25)^2+(_xlfn.XLOOKUP(FI$1,$Z$2:$Z$18,$AB$2:$AB$18)-$U25)^2+(_xlfn.XLOOKUP(FI$1,$Z$2:$Z$18,$AC$2:$AC$18-$V25)^2)))</f>
        <v/>
      </c>
      <c r="FJ25" s="97" t="str" cm="1">
        <f t="array" ref="FJ25">IF(OR(FJ$1=0, $A25="", _xlfn.XLOOKUP(FJ$1, $Z$2:$Z$18, $AD$2:$AD$18, "")=""),"",SQRT((_xlfn.XLOOKUP(FJ$1,$Z$2:$Z$18,$AA$2:$AA$18)-$T25)^2+(_xlfn.XLOOKUP(FJ$1,$Z$2:$Z$18,$AB$2:$AB$18)-$U25)^2+(_xlfn.XLOOKUP(FJ$1,$Z$2:$Z$18,$AC$2:$AC$18-$V25)^2)))</f>
        <v/>
      </c>
      <c r="FK25" s="97" t="str" cm="1">
        <f t="array" ref="FK25">IF(OR(FK$1=0, $A25="", _xlfn.XLOOKUP(FK$1, $Z$2:$Z$18, $AD$2:$AD$18, "")=""),"",SQRT((_xlfn.XLOOKUP(FK$1,$Z$2:$Z$18,$AA$2:$AA$18)-$T25)^2+(_xlfn.XLOOKUP(FK$1,$Z$2:$Z$18,$AB$2:$AB$18)-$U25)^2+(_xlfn.XLOOKUP(FK$1,$Z$2:$Z$18,$AC$2:$AC$18-$V25)^2)))</f>
        <v/>
      </c>
      <c r="FL25" s="97" t="str" cm="1">
        <f t="array" ref="FL25">IF(OR(FL$1=0, $A25="", _xlfn.XLOOKUP(FL$1, $Z$2:$Z$18, $AD$2:$AD$18, "")=""),"",SQRT((_xlfn.XLOOKUP(FL$1,$Z$2:$Z$18,$AA$2:$AA$18)-$T25)^2+(_xlfn.XLOOKUP(FL$1,$Z$2:$Z$18,$AB$2:$AB$18)-$U25)^2+(_xlfn.XLOOKUP(FL$1,$Z$2:$Z$18,$AC$2:$AC$18-$V25)^2)))</f>
        <v/>
      </c>
      <c r="FM25" s="97" t="str" cm="1">
        <f t="array" ref="FM25">IF(OR(FM$1=0, $A25="", _xlfn.XLOOKUP(FM$1, $Z$2:$Z$18, $AD$2:$AD$18, "")=""),"",SQRT((_xlfn.XLOOKUP(FM$1,$Z$2:$Z$18,$AA$2:$AA$18)-$T25)^2+(_xlfn.XLOOKUP(FM$1,$Z$2:$Z$18,$AB$2:$AB$18)-$U25)^2+(_xlfn.XLOOKUP(FM$1,$Z$2:$Z$18,$AC$2:$AC$18-$V25)^2)))</f>
        <v/>
      </c>
      <c r="FN25" s="97" t="str" cm="1">
        <f t="array" ref="FN25">IF(OR(FN$1=0, $A25="", _xlfn.XLOOKUP(FN$1, $Z$2:$Z$18, $AD$2:$AD$18, "")=""),"",SQRT((_xlfn.XLOOKUP(FN$1,$Z$2:$Z$18,$AA$2:$AA$18)-$T25)^2+(_xlfn.XLOOKUP(FN$1,$Z$2:$Z$18,$AB$2:$AB$18)-$U25)^2+(_xlfn.XLOOKUP(FN$1,$Z$2:$Z$18,$AC$2:$AC$18-$V25)^2)))</f>
        <v/>
      </c>
      <c r="FO25" s="98" t="str" cm="1">
        <f t="array" ref="FO25">IF(OR(FO$1=0, $A25="", _xlfn.XLOOKUP(FO$1, $Z$2:$Z$18, $AD$2:$AD$18, "")=""),"",SQRT((_xlfn.XLOOKUP(FO$1,$Z$2:$Z$18,$AA$2:$AA$18)-$T25)^2+(_xlfn.XLOOKUP(FO$1,$Z$2:$Z$18,$AB$2:$AB$18)-$U25)^2+(_xlfn.XLOOKUP(FO$1,$Z$2:$Z$18,$AC$2:$AC$18-$V25)^2)))</f>
        <v/>
      </c>
      <c r="FP25" s="99"/>
      <c r="FQ25" s="99"/>
      <c r="FR25" s="100">
        <f>IFERROR(-ABS(10*LOG10(($R25/(4*PI()*CONVERT(EL25,"ft","m")^2)))),0)</f>
        <v>-41.675361258207282</v>
      </c>
      <c r="FS25" s="109">
        <f>IFERROR(-ABS(10*LOG10(($R25/(4*PI()*CONVERT(EM25,"ft","m")^2)))),0)</f>
        <v>-34.834061744537181</v>
      </c>
      <c r="FT25" s="109">
        <f>IFERROR(-ABS(10*LOG10(($R25/(4*PI()*CONVERT(EN25,"ft","m")^2)))),0)</f>
        <v>-32.215375796174257</v>
      </c>
      <c r="FU25" s="109">
        <f>IFERROR(-ABS(10*LOG10(($R25/(4*PI()*CONVERT(EO25,"ft","m")^2)))),0)</f>
        <v>-40.188977249987744</v>
      </c>
      <c r="FV25" s="109">
        <f>IFERROR(-ABS(10*LOG10(($R25/(4*PI()*CONVERT(EP25,"ft","m")^2)))),0)</f>
        <v>-44.327971856196129</v>
      </c>
      <c r="FW25" s="109">
        <f>IFERROR(-ABS(10*LOG10(($R25/(4*PI()*CONVERT(EQ25,"ft","m")^2)))),0)</f>
        <v>-41.391500064861511</v>
      </c>
      <c r="FX25" s="109">
        <f>IFERROR(-ABS(10*LOG10(($R25/(4*PI()*CONVERT(ER25,"ft","m")^2)))),0)</f>
        <v>-41.391500064861511</v>
      </c>
      <c r="FY25" s="109">
        <f>IFERROR(-ABS(10*LOG10(($R25/(4*PI()*CONVERT(ES25,"ft","m")^2)))),0)</f>
        <v>0</v>
      </c>
      <c r="FZ25" s="110">
        <f>IFERROR(-ABS(10*LOG10(($R25/(4*PI()*CONVERT(ET25,"ft","m")^2)))),0)</f>
        <v>0</v>
      </c>
      <c r="GA25" s="110">
        <f>IFERROR(-ABS(10*LOG10(($R25/(4*PI()*CONVERT(EU25,"ft","m")^2)))),0)</f>
        <v>0</v>
      </c>
      <c r="GB25" s="110">
        <f>IFERROR(-ABS(10*LOG10(($R25/(4*PI()*CONVERT(EV25,"ft","m")^2)))),0)</f>
        <v>0</v>
      </c>
      <c r="GC25" s="110">
        <f>IFERROR(-ABS(10*LOG10(($R25/(4*PI()*CONVERT(EW25,"ft","m")^2)))),0)</f>
        <v>0</v>
      </c>
      <c r="GD25" s="110">
        <f>IFERROR(-ABS(10*LOG10(($R25/(4*PI()*CONVERT(EX25,"ft","m")^2)))),0)</f>
        <v>0</v>
      </c>
      <c r="GE25" s="110">
        <f>IFERROR(-ABS(10*LOG10(($R25/(4*PI()*CONVERT(EY25,"ft","m")^2)))),0)</f>
        <v>0</v>
      </c>
      <c r="GF25" s="111">
        <f>IFERROR(-ABS(10*LOG10(($R25/(4*PI()*CONVERT(EZ25,"ft","m")^2)))),0)</f>
        <v>0</v>
      </c>
      <c r="GG25" s="100">
        <f>IFERROR(-ABS(10*LOG10(($R25/(4*PI()*CONVERT(FA25,"ft","m")^2)))),0)</f>
        <v>0</v>
      </c>
      <c r="GH25" s="109">
        <f>IFERROR(-ABS(10*LOG10(($R25/(4*PI()*CONVERT(FB25,"ft","m")^2)))),0)</f>
        <v>0</v>
      </c>
      <c r="GI25" s="109">
        <f>IFERROR(-ABS(10*LOG10(($R25/(4*PI()*CONVERT(FC25,"ft","m")^2)))),0)</f>
        <v>0</v>
      </c>
      <c r="GJ25" s="109">
        <f>IFERROR(-ABS(10*LOG10(($R25/(4*PI()*CONVERT(FD25,"ft","m")^2)))),0)</f>
        <v>0</v>
      </c>
      <c r="GK25" s="109">
        <f>IFERROR(-ABS(10*LOG10(($R25/(4*PI()*CONVERT(FE25,"ft","m")^2)))),0)</f>
        <v>0</v>
      </c>
      <c r="GL25" s="109">
        <f>IFERROR(-ABS(10*LOG10(($R25/(4*PI()*CONVERT(FF25,"ft","m")^2)))),0)</f>
        <v>0</v>
      </c>
      <c r="GM25" s="109">
        <f>IFERROR(-ABS(10*LOG10(($R25/(4*PI()*CONVERT(FG25,"ft","m")^2)))),0)</f>
        <v>0</v>
      </c>
      <c r="GN25" s="109">
        <f>IFERROR(-ABS(10*LOG10(($R25/(4*PI()*CONVERT(FH25,"ft","m")^2)))),0)</f>
        <v>0</v>
      </c>
      <c r="GO25" s="110">
        <f>IFERROR(-ABS(10*LOG10(($R25/(4*PI()*CONVERT(FI25,"ft","m")^2)))),0)</f>
        <v>0</v>
      </c>
      <c r="GP25" s="110">
        <f>IFERROR(-ABS(10*LOG10(($R25/(4*PI()*CONVERT(FJ25,"ft","m")^2)))),0)</f>
        <v>0</v>
      </c>
      <c r="GQ25" s="110">
        <f>IFERROR(-ABS(10*LOG10(($R25/(4*PI()*CONVERT(FK25,"ft","m")^2)))),0)</f>
        <v>0</v>
      </c>
      <c r="GR25" s="110">
        <f>IFERROR(-ABS(10*LOG10(($R25/(4*PI()*CONVERT(FL25,"ft","m")^2)))),0)</f>
        <v>0</v>
      </c>
      <c r="GS25" s="110">
        <f>IFERROR(-ABS(10*LOG10(($R25/(4*PI()*CONVERT(FM25,"ft","m")^2)))),0)</f>
        <v>0</v>
      </c>
      <c r="GT25" s="110">
        <f>IFERROR(-ABS(10*LOG10(($R25/(4*PI()*CONVERT(FN25,"ft","m")^2)))),0)</f>
        <v>0</v>
      </c>
      <c r="GU25" s="111">
        <f>IFERROR(-ABS(10*LOG10(($R25/(4*PI()*CONVERT(FO25,"ft","m")^2)))),0)</f>
        <v>0</v>
      </c>
      <c r="GW25" s="99"/>
      <c r="GX25" s="151" cm="1">
        <f t="array" ref="GX25">_xlfn.IFS(GX$1= 0,"", NOT(ISBLANK(CA25)), 0, ISBLANK(CA25), $Q25-$S25+FR25-AU25-DG25)</f>
        <v>0</v>
      </c>
      <c r="GY25" s="152" cm="1">
        <f t="array" ref="GY25">_xlfn.IFS(GY$1= 0,"", NOT(ISBLANK(CB25)), 0, ISBLANK(CB25), $Q25-$S25+FS25-AV25-DH25)</f>
        <v>27.165938255462819</v>
      </c>
      <c r="GZ25" s="152" cm="1">
        <f t="array" ref="GZ25">_xlfn.IFS(GZ$1= 0,"", NOT(ISBLANK(CC25)), 0, ISBLANK(CC25), $Q25-$S25+FT25-AW25-DI25)</f>
        <v>0</v>
      </c>
      <c r="HA25" s="152" cm="1">
        <f t="array" ref="HA25">_xlfn.IFS(HA$1= 0,"", NOT(ISBLANK(CD25)), 0, ISBLANK(CD25), $Q25-$S25+FU25-AX25-DJ25)</f>
        <v>0</v>
      </c>
      <c r="HB25" s="152" cm="1">
        <f t="array" ref="HB25">_xlfn.IFS(HB$1= 0,"", NOT(ISBLANK(CE25)), 0, ISBLANK(CE25), $Q25-$S25+FV25-AY25-DK25)</f>
        <v>0</v>
      </c>
      <c r="HC25" s="152" cm="1">
        <f t="array" ref="HC25">_xlfn.IFS(HC$1= 0,"", NOT(ISBLANK(CF25)), 0, ISBLANK(CF25), $Q25-$S25+FW25-AZ25-DL25)</f>
        <v>0</v>
      </c>
      <c r="HD25" s="152" cm="1">
        <f t="array" ref="HD25">_xlfn.IFS(HD$1= 0,"", NOT(ISBLANK(CG25)), 0, ISBLANK(CG25), $Q25-$S25+FX25-BA25-DM25)</f>
        <v>24.608499935138489</v>
      </c>
      <c r="HE25" s="152" t="str" cm="1">
        <f t="array" ref="HE25">_xlfn.IFS(HE$1= 0,"", NOT(ISBLANK(CH25)), 0, ISBLANK(CH25), $Q25-$S25+FY25-BB25-DN25)</f>
        <v/>
      </c>
      <c r="HF25" s="152" t="str" cm="1">
        <f t="array" ref="HF25">_xlfn.IFS(HF$1= 0,"", NOT(ISBLANK(CI25)), 0, ISBLANK(CI25), $Q25-$S25+FZ25-BC25-DO25)</f>
        <v/>
      </c>
      <c r="HG25" s="152" t="str" cm="1">
        <f t="array" ref="HG25">_xlfn.IFS(HG$1= 0,"", NOT(ISBLANK(CJ25)), 0, ISBLANK(CJ25), $Q25-$S25+GA25-BD25-DP25)</f>
        <v/>
      </c>
      <c r="HH25" s="152" t="str" cm="1">
        <f t="array" ref="HH25">_xlfn.IFS(HH$1= 0,"", NOT(ISBLANK(CK25)), 0, ISBLANK(CK25), $Q25-$S25+GB25-BE25-DQ25)</f>
        <v/>
      </c>
      <c r="HI25" s="152" t="str" cm="1">
        <f t="array" ref="HI25">_xlfn.IFS(HI$1= 0,"", NOT(ISBLANK(CL25)), 0, ISBLANK(CL25), $Q25-$S25+GC25-BF25-DR25)</f>
        <v/>
      </c>
      <c r="HJ25" s="152" t="str" cm="1">
        <f t="array" ref="HJ25">_xlfn.IFS(HJ$1= 0,"", NOT(ISBLANK(CM25)), 0, ISBLANK(CM25), $Q25-$S25+GD25-BG25-DS25)</f>
        <v/>
      </c>
      <c r="HK25" s="152" t="str" cm="1">
        <f t="array" ref="HK25">_xlfn.IFS(HK$1= 0,"", NOT(ISBLANK(CN25)), 0, ISBLANK(CN25), $Q25-$S25+GE25-BH25-DT25)</f>
        <v/>
      </c>
      <c r="HL25" s="153" t="str" cm="1">
        <f t="array" ref="HL25">_xlfn.IFS(HL$1= 0,"", NOT(ISBLANK(CO25)), 0, ISBLANK(CO25), $Q25-$S25+GF25-BI25-DU25)</f>
        <v/>
      </c>
      <c r="HM25" s="153" t="str" cm="1">
        <f t="array" ref="HM25">_xlfn.IFS(HM$1= 0,"", NOT(ISBLANK(DE25)), 0, ISBLANK(DE25), $Q25-$S25+IC25-BY25-#REF!)</f>
        <v/>
      </c>
      <c r="HN25" s="153" t="e" cm="1">
        <f t="array" ref="HN25">_xlfn.IFS(HN$1= 0,"", NOT(ISBLANK(DF25)), 0, ISBLANK(DF25), $Q25-$S25+ID25-BZ25-#REF!)</f>
        <v>#REF!</v>
      </c>
      <c r="HO25" s="153" t="e" cm="1">
        <f t="array" ref="HO25">_xlfn.IFS(HO$1= 0,"", NOT(ISBLANK(DG25)), 0, ISBLANK(DG25), $Q25-$S25+IE25-CA25-#REF!)</f>
        <v>#VALUE!</v>
      </c>
      <c r="HP25" s="153" t="e" cm="1">
        <f t="array" ref="HP25">_xlfn.IFS(HP$1= 0,"", NOT(ISBLANK(DH25)), 0, ISBLANK(DH25), $Q25-$S25+IF25-CB25-#REF!)</f>
        <v>#REF!</v>
      </c>
      <c r="HQ25" s="153" t="e" cm="1">
        <f t="array" ref="HQ25">_xlfn.IFS(HQ$1= 0,"", NOT(ISBLANK(DI25)), 0, ISBLANK(DI25), $Q25-$S25+IG25-CC25-#REF!)</f>
        <v>#VALUE!</v>
      </c>
      <c r="HR25" s="153" t="e" cm="1">
        <f t="array" ref="HR25">_xlfn.IFS(HR$1= 0,"", NOT(ISBLANK(DJ25)), 0, ISBLANK(DJ25), $Q25-$S25+IH25-CD25-EK25)</f>
        <v>#VALUE!</v>
      </c>
      <c r="HS25" s="153" t="e" cm="1">
        <f t="array" ref="HS25">_xlfn.IFS(HS$1= 0,"", NOT(ISBLANK(DK25)), 0, ISBLANK(DK25), $Q25-$S25+II25-CE25-EL25)</f>
        <v>#VALUE!</v>
      </c>
      <c r="HT25" s="153" t="e" cm="1">
        <f t="array" ref="HT25">_xlfn.IFS(HT$1= 0,"", NOT(ISBLANK(DL25)), 0, ISBLANK(DL25), $Q25-$S25+GV25-CF25-EM25)</f>
        <v>#VALUE!</v>
      </c>
      <c r="HU25" s="153" cm="1">
        <f t="array" ref="HU25">_xlfn.IFS(HU$1= 0,"", NOT(ISBLANK(DM25)), 0, ISBLANK(DM25), $Q25-$S25+GW25-CG25-EN25)</f>
        <v>12.584918796280014</v>
      </c>
      <c r="HV25" s="153" t="str" cm="1">
        <f t="array" ref="HV25">_xlfn.IFS(HV$1= 0,"", NOT(ISBLANK(DN25)), 0, ISBLANK(DN25), $Q25-$S25+GX25-CH25-EO25)</f>
        <v/>
      </c>
      <c r="HW25" s="153" t="str" cm="1">
        <f t="array" ref="HW25">_xlfn.IFS(HW$1= 0,"", NOT(ISBLANK(DO25)), 0, ISBLANK(DO25), $Q25-$S25+GY25-CI25-EP25)</f>
        <v/>
      </c>
      <c r="HX25" s="153" t="str" cm="1">
        <f t="array" ref="HX25">_xlfn.IFS(HX$1= 0,"", NOT(ISBLANK(DP25)), 0, ISBLANK(DP25), $Q25-$S25+GZ25-CJ25-EQ25)</f>
        <v/>
      </c>
      <c r="HY25" s="153" t="str" cm="1">
        <f t="array" ref="HY25">_xlfn.IFS(HY$1= 0,"", NOT(ISBLANK(DQ25)), 0, ISBLANK(DQ25), $Q25-$S25+HA25-CK25-ER25)</f>
        <v/>
      </c>
      <c r="HZ25" s="153" t="str" cm="1">
        <f t="array" ref="HZ25">_xlfn.IFS(HZ$1= 0,"", NOT(ISBLANK(DR25)), 0, ISBLANK(DR25), $Q25-$S25+HB25-CL25-ES25)</f>
        <v/>
      </c>
      <c r="IA25" s="153" t="str" cm="1">
        <f t="array" ref="IA25">_xlfn.IFS(IA$1= 0,"", NOT(ISBLANK(DS25)), 0, ISBLANK(DS25), $Q25-$S25+HC25-CM25-ET25)</f>
        <v/>
      </c>
      <c r="IC25" s="99"/>
      <c r="ID25" s="99"/>
      <c r="IE25" s="99"/>
      <c r="IF25" s="99"/>
      <c r="IG25" s="99"/>
      <c r="IH25" s="99"/>
      <c r="II25" s="99"/>
    </row>
    <row r="26" spans="1:243" ht="16.5" customHeight="1" x14ac:dyDescent="0.3">
      <c r="A26" s="144">
        <v>1</v>
      </c>
      <c r="B26" s="106" t="s">
        <v>241</v>
      </c>
      <c r="C26" s="106" t="s">
        <v>86</v>
      </c>
      <c r="D26" s="107" t="s">
        <v>85</v>
      </c>
      <c r="E26" s="131" t="s">
        <v>239</v>
      </c>
      <c r="F26" s="137"/>
      <c r="G26" s="2"/>
      <c r="H26" s="2"/>
      <c r="I26" s="2"/>
      <c r="J26" s="2"/>
      <c r="K26" s="2"/>
      <c r="L26" s="2"/>
      <c r="M26" s="140"/>
      <c r="N26" s="137">
        <v>65.873120921161103</v>
      </c>
      <c r="O26" s="138">
        <v>0</v>
      </c>
      <c r="P26" s="133">
        <v>1</v>
      </c>
      <c r="Q26" s="94">
        <f t="shared" si="3"/>
        <v>66</v>
      </c>
      <c r="R26" s="1">
        <v>2</v>
      </c>
      <c r="S26" s="1"/>
      <c r="T26" s="2">
        <v>130.88999999999999</v>
      </c>
      <c r="U26" s="2">
        <v>100.62</v>
      </c>
      <c r="V26" s="82">
        <f t="shared" si="2"/>
        <v>75</v>
      </c>
      <c r="W26" s="59">
        <v>73</v>
      </c>
      <c r="X26" s="108">
        <v>2</v>
      </c>
      <c r="Z26" s="5"/>
      <c r="AA26" s="2"/>
      <c r="AB26" s="2"/>
      <c r="AC26" s="61"/>
      <c r="AD26" s="158"/>
      <c r="AE26" s="155" t="str">
        <v/>
      </c>
      <c r="AF26" s="61"/>
      <c r="AL26" s="86"/>
      <c r="AM26" s="84"/>
      <c r="AN26" s="42"/>
      <c r="AO26" s="43"/>
      <c r="AP26" s="42"/>
      <c r="AQ26" s="42"/>
      <c r="AR26" s="43"/>
      <c r="AT26" s="99"/>
      <c r="AU26" s="105"/>
      <c r="AV26" s="105">
        <v>5</v>
      </c>
      <c r="AW26" s="105">
        <v>7</v>
      </c>
      <c r="AX26" s="105">
        <v>11</v>
      </c>
      <c r="AY26" s="105">
        <v>11</v>
      </c>
      <c r="AZ26" s="105">
        <v>8</v>
      </c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>
        <v>11.4</v>
      </c>
      <c r="BL26" s="105">
        <v>12.4</v>
      </c>
      <c r="BM26" s="105">
        <v>13.4</v>
      </c>
      <c r="BN26" s="105">
        <v>14.4</v>
      </c>
      <c r="BO26" s="105">
        <v>15.4</v>
      </c>
      <c r="BP26" s="105"/>
      <c r="BQ26" s="105"/>
      <c r="BR26" s="105"/>
      <c r="BS26" s="105"/>
      <c r="BT26" s="105"/>
      <c r="BU26" s="105"/>
      <c r="BV26" s="105"/>
      <c r="BW26" s="105"/>
      <c r="BX26" s="105"/>
      <c r="BZ26" s="99"/>
      <c r="CA26" s="105" t="s">
        <v>32</v>
      </c>
      <c r="CB26" s="105"/>
      <c r="CC26" s="105" t="s">
        <v>32</v>
      </c>
      <c r="CD26" s="105" t="s">
        <v>32</v>
      </c>
      <c r="CE26" s="105" t="s">
        <v>32</v>
      </c>
      <c r="CF26" s="105" t="s">
        <v>32</v>
      </c>
      <c r="CG26" s="105"/>
      <c r="CH26" s="105"/>
      <c r="CI26" s="105"/>
      <c r="CJ26" s="105"/>
      <c r="CK26" s="105"/>
      <c r="CL26" s="105"/>
      <c r="CM26" s="105"/>
      <c r="CN26" s="105"/>
      <c r="CO26" s="105"/>
      <c r="CP26" s="105" t="s">
        <v>32</v>
      </c>
      <c r="CQ26" s="105"/>
      <c r="CR26" s="105" t="s">
        <v>32</v>
      </c>
      <c r="CS26" s="105" t="s">
        <v>32</v>
      </c>
      <c r="CT26" s="105" t="s">
        <v>32</v>
      </c>
      <c r="CU26" s="105" t="s">
        <v>32</v>
      </c>
      <c r="CV26" s="105"/>
      <c r="CW26" s="105"/>
      <c r="CX26" s="105"/>
      <c r="CY26" s="105"/>
      <c r="CZ26" s="105"/>
      <c r="DA26" s="105"/>
      <c r="DB26" s="105"/>
      <c r="DC26" s="105"/>
      <c r="DD26" s="105"/>
      <c r="DE26" s="99"/>
      <c r="DF26" s="99"/>
      <c r="DG26" s="105"/>
      <c r="DH26" s="105"/>
      <c r="DI26" s="105"/>
      <c r="DJ26" s="105"/>
      <c r="DK26" s="105"/>
      <c r="DL26" s="105"/>
      <c r="DM26" s="105"/>
      <c r="DN26" s="105"/>
      <c r="DO26" s="105"/>
      <c r="DP26" s="105"/>
      <c r="DQ26" s="105"/>
      <c r="DR26" s="105"/>
      <c r="DS26" s="105"/>
      <c r="DT26" s="105"/>
      <c r="DU26" s="105"/>
      <c r="DV26" s="105"/>
      <c r="DW26" s="105"/>
      <c r="DX26" s="105"/>
      <c r="DY26" s="105"/>
      <c r="DZ26" s="105"/>
      <c r="EA26" s="105"/>
      <c r="EB26" s="105"/>
      <c r="EC26" s="105"/>
      <c r="ED26" s="105"/>
      <c r="EE26" s="105"/>
      <c r="EF26" s="105"/>
      <c r="EG26" s="105"/>
      <c r="EH26" s="105"/>
      <c r="EI26" s="105"/>
      <c r="EJ26" s="105"/>
      <c r="EL26" s="146" cm="1">
        <f t="array" ref="EL26">IF(OR(EL$1=0, $A26="", _xlfn.XLOOKUP(EL$1, $Z$2:$Z$18, $AD$2:$AD$18, "")=""),"",SQRT((_xlfn.XLOOKUP(EL$1,$Z$2:$Z$18,$AA$2:$AA$18)-$T26)^2+(_xlfn.XLOOKUP(EL$1,$Z$2:$Z$18,$AB$2:$AB$18)-$U26)^2+(_xlfn.XLOOKUP(EL$1,$Z$2:$Z$18,$AC$2:$AC$18-$V26)^2)))</f>
        <v>181.33277833861146</v>
      </c>
      <c r="EM26" s="96" cm="1">
        <f t="array" ref="EM26">IF(OR(EM$1=0, $A26="", _xlfn.XLOOKUP(EM$1, $Z$2:$Z$18, $AD$2:$AD$18, "")=""),"",SQRT((_xlfn.XLOOKUP(EM$1,$Z$2:$Z$18,$AA$2:$AA$18)-$T26)^2+(_xlfn.XLOOKUP(EM$1,$Z$2:$Z$18,$AB$2:$AB$18)-$U26)^2+(_xlfn.XLOOKUP(EM$1,$Z$2:$Z$18,$AC$2:$AC$18-$V26)^2)))</f>
        <v>99.260828628417144</v>
      </c>
      <c r="EN26" s="96" cm="1">
        <f t="array" ref="EN26">IF(OR(EN$1=0, $A26="", _xlfn.XLOOKUP(EN$1, $Z$2:$Z$18, $AD$2:$AD$18, "")=""),"",SQRT((_xlfn.XLOOKUP(EN$1,$Z$2:$Z$18,$AA$2:$AA$18)-$T26)^2+(_xlfn.XLOOKUP(EN$1,$Z$2:$Z$18,$AB$2:$AB$18)-$U26)^2+(_xlfn.XLOOKUP(EN$1,$Z$2:$Z$18,$AC$2:$AC$18-$V26)^2)))</f>
        <v>64.84393109613265</v>
      </c>
      <c r="EO26" s="96" cm="1">
        <f t="array" ref="EO26">IF(OR(EO$1=0, $A26="", _xlfn.XLOOKUP(EO$1, $Z$2:$Z$18, $AD$2:$AD$18, "")=""),"",SQRT((_xlfn.XLOOKUP(EO$1,$Z$2:$Z$18,$AA$2:$AA$18)-$T26)^2+(_xlfn.XLOOKUP(EO$1,$Z$2:$Z$18,$AB$2:$AB$18)-$U26)^2+(_xlfn.XLOOKUP(EO$1,$Z$2:$Z$18,$AC$2:$AC$18-$V26)^2)))</f>
        <v>117.23646531689702</v>
      </c>
      <c r="EP26" s="96" cm="1">
        <f t="array" ref="EP26">IF(OR(EP$1=0, $A26="", _xlfn.XLOOKUP(EP$1, $Z$2:$Z$18, $AD$2:$AD$18, "")=""),"",SQRT((_xlfn.XLOOKUP(EP$1,$Z$2:$Z$18,$AA$2:$AA$18)-$T26)^2+(_xlfn.XLOOKUP(EP$1,$Z$2:$Z$18,$AB$2:$AB$18)-$U26)^2+(_xlfn.XLOOKUP(EP$1,$Z$2:$Z$18,$AC$2:$AC$18-$V26)^2)))</f>
        <v>189.7572285843151</v>
      </c>
      <c r="EQ26" s="96" cm="1">
        <f t="array" ref="EQ26">IF(OR(EQ$1=0, $A26="", _xlfn.XLOOKUP(EQ$1, $Z$2:$Z$18, $AD$2:$AD$18, "")=""),"",SQRT((_xlfn.XLOOKUP(EQ$1,$Z$2:$Z$18,$AA$2:$AA$18)-$T26)^2+(_xlfn.XLOOKUP(EQ$1,$Z$2:$Z$18,$AB$2:$AB$18)-$U26)^2+(_xlfn.XLOOKUP(EQ$1,$Z$2:$Z$18,$AC$2:$AC$18-$V26)^2)))</f>
        <v>165.30595784786462</v>
      </c>
      <c r="ER26" s="96" cm="1">
        <f t="array" ref="ER26">IF(OR(ER$1=0, $A26="", _xlfn.XLOOKUP(ER$1, $Z$2:$Z$18, $AD$2:$AD$18, "")=""),"",SQRT((_xlfn.XLOOKUP(ER$1,$Z$2:$Z$18,$AA$2:$AA$18)-$T26)^2+(_xlfn.XLOOKUP(ER$1,$Z$2:$Z$18,$AB$2:$AB$18)-$U26)^2+(_xlfn.XLOOKUP(ER$1,$Z$2:$Z$18,$AC$2:$AC$18-$V26)^2)))</f>
        <v>165.30595784786462</v>
      </c>
      <c r="ES26" s="96" t="str" cm="1">
        <f t="array" ref="ES26">IF(OR(ES$1=0, $A26="", _xlfn.XLOOKUP(ES$1, $Z$2:$Z$18, $AD$2:$AD$18, "")=""),"",SQRT((_xlfn.XLOOKUP(ES$1,$Z$2:$Z$18,$AA$2:$AA$18)-$T26)^2+(_xlfn.XLOOKUP(ES$1,$Z$2:$Z$18,$AB$2:$AB$18)-$U26)^2+(_xlfn.XLOOKUP(ES$1,$Z$2:$Z$18,$AC$2:$AC$18-$V26)^2)))</f>
        <v/>
      </c>
      <c r="ET26" s="97" t="str" cm="1">
        <f t="array" ref="ET26">IF(OR(ET$1=0, $A26="", _xlfn.XLOOKUP(ET$1, $Z$2:$Z$18, $AD$2:$AD$18, "")=""),"",SQRT((_xlfn.XLOOKUP(ET$1,$Z$2:$Z$18,$AA$2:$AA$18)-$T26)^2+(_xlfn.XLOOKUP(ET$1,$Z$2:$Z$18,$AB$2:$AB$18)-$U26)^2+(_xlfn.XLOOKUP(ET$1,$Z$2:$Z$18,$AC$2:$AC$18-$V26)^2)))</f>
        <v/>
      </c>
      <c r="EU26" s="97" t="str" cm="1">
        <f t="array" ref="EU26">IF(OR(EU$1=0, $A26="", _xlfn.XLOOKUP(EU$1, $Z$2:$Z$18, $AD$2:$AD$18, "")=""),"",SQRT((_xlfn.XLOOKUP(EU$1,$Z$2:$Z$18,$AA$2:$AA$18)-$T26)^2+(_xlfn.XLOOKUP(EU$1,$Z$2:$Z$18,$AB$2:$AB$18)-$U26)^2+(_xlfn.XLOOKUP(EU$1,$Z$2:$Z$18,$AC$2:$AC$18-$V26)^2)))</f>
        <v/>
      </c>
      <c r="EV26" s="97" t="str" cm="1">
        <f t="array" ref="EV26">IF(OR(EV$1=0, $A26="", _xlfn.XLOOKUP(EV$1, $Z$2:$Z$18, $AD$2:$AD$18, "")=""),"",SQRT((_xlfn.XLOOKUP(EV$1,$Z$2:$Z$18,$AA$2:$AA$18)-$T26)^2+(_xlfn.XLOOKUP(EV$1,$Z$2:$Z$18,$AB$2:$AB$18)-$U26)^2+(_xlfn.XLOOKUP(EV$1,$Z$2:$Z$18,$AC$2:$AC$18-$V26)^2)))</f>
        <v/>
      </c>
      <c r="EW26" s="97" t="str" cm="1">
        <f t="array" ref="EW26">IF(OR(EW$1=0, $A26="", _xlfn.XLOOKUP(EW$1, $Z$2:$Z$18, $AD$2:$AD$18, "")=""),"",SQRT((_xlfn.XLOOKUP(EW$1,$Z$2:$Z$18,$AA$2:$AA$18)-$T26)^2+(_xlfn.XLOOKUP(EW$1,$Z$2:$Z$18,$AB$2:$AB$18)-$U26)^2+(_xlfn.XLOOKUP(EW$1,$Z$2:$Z$18,$AC$2:$AC$18-$V26)^2)))</f>
        <v/>
      </c>
      <c r="EX26" s="97" t="str" cm="1">
        <f t="array" ref="EX26">IF(OR(EX$1=0, $A26="", _xlfn.XLOOKUP(EX$1, $Z$2:$Z$18, $AD$2:$AD$18, "")=""),"",SQRT((_xlfn.XLOOKUP(EX$1,$Z$2:$Z$18,$AA$2:$AA$18)-$T26)^2+(_xlfn.XLOOKUP(EX$1,$Z$2:$Z$18,$AB$2:$AB$18)-$U26)^2+(_xlfn.XLOOKUP(EX$1,$Z$2:$Z$18,$AC$2:$AC$18-$V26)^2)))</f>
        <v/>
      </c>
      <c r="EY26" s="97" t="str" cm="1">
        <f t="array" ref="EY26">IF(OR(EY$1=0, $A26="", _xlfn.XLOOKUP(EY$1, $Z$2:$Z$18, $AD$2:$AD$18, "")=""),"",SQRT((_xlfn.XLOOKUP(EY$1,$Z$2:$Z$18,$AA$2:$AA$18)-$T26)^2+(_xlfn.XLOOKUP(EY$1,$Z$2:$Z$18,$AB$2:$AB$18)-$U26)^2+(_xlfn.XLOOKUP(EY$1,$Z$2:$Z$18,$AC$2:$AC$18-$V26)^2)))</f>
        <v/>
      </c>
      <c r="EZ26" s="98" t="str" cm="1">
        <f t="array" ref="EZ26">IF(OR(EZ$1=0, $A26="", _xlfn.XLOOKUP(EZ$1, $Z$2:$Z$18, $AD$2:$AD$18, "")=""),"",SQRT((_xlfn.XLOOKUP(EZ$1,$Z$2:$Z$18,$AA$2:$AA$18)-$T26)^2+(_xlfn.XLOOKUP(EZ$1,$Z$2:$Z$18,$AB$2:$AB$18)-$U26)^2+(_xlfn.XLOOKUP(EZ$1,$Z$2:$Z$18,$AC$2:$AC$18-$V26)^2)))</f>
        <v/>
      </c>
      <c r="FA26" s="146" t="str" cm="1">
        <f t="array" ref="FA26">IF(OR(FA$1=0, $A26="", _xlfn.XLOOKUP(FA$1, $Z$2:$Z$18, $AD$2:$AD$18, "")=""),"",SQRT((_xlfn.XLOOKUP(FA$1,$Z$2:$Z$18,$AA$2:$AA$18)-$T26)^2+(_xlfn.XLOOKUP(FA$1,$Z$2:$Z$18,$AB$2:$AB$18)-$U26)^2+(_xlfn.XLOOKUP(FA$1,$Z$2:$Z$18,$AC$2:$AC$18-$V26)^2)))</f>
        <v/>
      </c>
      <c r="FB26" s="96" t="str" cm="1">
        <f t="array" ref="FB26">IF(OR(FB$1=0, $A26="", _xlfn.XLOOKUP(FB$1, $Z$2:$Z$18, $AD$2:$AD$18, "")=""),"",SQRT((_xlfn.XLOOKUP(FB$1,$Z$2:$Z$18,$AA$2:$AA$18)-$T26)^2+(_xlfn.XLOOKUP(FB$1,$Z$2:$Z$18,$AB$2:$AB$18)-$U26)^2+(_xlfn.XLOOKUP(FB$1,$Z$2:$Z$18,$AC$2:$AC$18-$V26)^2)))</f>
        <v/>
      </c>
      <c r="FC26" s="96" t="str" cm="1">
        <f t="array" ref="FC26">IF(OR(FC$1=0, $A26="", _xlfn.XLOOKUP(FC$1, $Z$2:$Z$18, $AD$2:$AD$18, "")=""),"",SQRT((_xlfn.XLOOKUP(FC$1,$Z$2:$Z$18,$AA$2:$AA$18)-$T26)^2+(_xlfn.XLOOKUP(FC$1,$Z$2:$Z$18,$AB$2:$AB$18)-$U26)^2+(_xlfn.XLOOKUP(FC$1,$Z$2:$Z$18,$AC$2:$AC$18-$V26)^2)))</f>
        <v/>
      </c>
      <c r="FD26" s="96" t="str" cm="1">
        <f t="array" ref="FD26">IF(OR(FD$1=0, $A26="", _xlfn.XLOOKUP(FD$1, $Z$2:$Z$18, $AD$2:$AD$18, "")=""),"",SQRT((_xlfn.XLOOKUP(FD$1,$Z$2:$Z$18,$AA$2:$AA$18)-$T26)^2+(_xlfn.XLOOKUP(FD$1,$Z$2:$Z$18,$AB$2:$AB$18)-$U26)^2+(_xlfn.XLOOKUP(FD$1,$Z$2:$Z$18,$AC$2:$AC$18-$V26)^2)))</f>
        <v/>
      </c>
      <c r="FE26" s="96" t="str" cm="1">
        <f t="array" ref="FE26">IF(OR(FE$1=0, $A26="", _xlfn.XLOOKUP(FE$1, $Z$2:$Z$18, $AD$2:$AD$18, "")=""),"",SQRT((_xlfn.XLOOKUP(FE$1,$Z$2:$Z$18,$AA$2:$AA$18)-$T26)^2+(_xlfn.XLOOKUP(FE$1,$Z$2:$Z$18,$AB$2:$AB$18)-$U26)^2+(_xlfn.XLOOKUP(FE$1,$Z$2:$Z$18,$AC$2:$AC$18-$V26)^2)))</f>
        <v/>
      </c>
      <c r="FF26" s="96" t="str" cm="1">
        <f t="array" ref="FF26">IF(OR(FF$1=0, $A26="", _xlfn.XLOOKUP(FF$1, $Z$2:$Z$18, $AD$2:$AD$18, "")=""),"",SQRT((_xlfn.XLOOKUP(FF$1,$Z$2:$Z$18,$AA$2:$AA$18)-$T26)^2+(_xlfn.XLOOKUP(FF$1,$Z$2:$Z$18,$AB$2:$AB$18)-$U26)^2+(_xlfn.XLOOKUP(FF$1,$Z$2:$Z$18,$AC$2:$AC$18-$V26)^2)))</f>
        <v/>
      </c>
      <c r="FG26" s="96" t="str" cm="1">
        <f t="array" ref="FG26">IF(OR(FG$1=0, $A26="", _xlfn.XLOOKUP(FG$1, $Z$2:$Z$18, $AD$2:$AD$18, "")=""),"",SQRT((_xlfn.XLOOKUP(FG$1,$Z$2:$Z$18,$AA$2:$AA$18)-$T26)^2+(_xlfn.XLOOKUP(FG$1,$Z$2:$Z$18,$AB$2:$AB$18)-$U26)^2+(_xlfn.XLOOKUP(FG$1,$Z$2:$Z$18,$AC$2:$AC$18-$V26)^2)))</f>
        <v/>
      </c>
      <c r="FH26" s="96" t="str" cm="1">
        <f t="array" ref="FH26">IF(OR(FH$1=0, $A26="", _xlfn.XLOOKUP(FH$1, $Z$2:$Z$18, $AD$2:$AD$18, "")=""),"",SQRT((_xlfn.XLOOKUP(FH$1,$Z$2:$Z$18,$AA$2:$AA$18)-$T26)^2+(_xlfn.XLOOKUP(FH$1,$Z$2:$Z$18,$AB$2:$AB$18)-$U26)^2+(_xlfn.XLOOKUP(FH$1,$Z$2:$Z$18,$AC$2:$AC$18-$V26)^2)))</f>
        <v/>
      </c>
      <c r="FI26" s="97" t="str" cm="1">
        <f t="array" ref="FI26">IF(OR(FI$1=0, $A26="", _xlfn.XLOOKUP(FI$1, $Z$2:$Z$18, $AD$2:$AD$18, "")=""),"",SQRT((_xlfn.XLOOKUP(FI$1,$Z$2:$Z$18,$AA$2:$AA$18)-$T26)^2+(_xlfn.XLOOKUP(FI$1,$Z$2:$Z$18,$AB$2:$AB$18)-$U26)^2+(_xlfn.XLOOKUP(FI$1,$Z$2:$Z$18,$AC$2:$AC$18-$V26)^2)))</f>
        <v/>
      </c>
      <c r="FJ26" s="97" t="str" cm="1">
        <f t="array" ref="FJ26">IF(OR(FJ$1=0, $A26="", _xlfn.XLOOKUP(FJ$1, $Z$2:$Z$18, $AD$2:$AD$18, "")=""),"",SQRT((_xlfn.XLOOKUP(FJ$1,$Z$2:$Z$18,$AA$2:$AA$18)-$T26)^2+(_xlfn.XLOOKUP(FJ$1,$Z$2:$Z$18,$AB$2:$AB$18)-$U26)^2+(_xlfn.XLOOKUP(FJ$1,$Z$2:$Z$18,$AC$2:$AC$18-$V26)^2)))</f>
        <v/>
      </c>
      <c r="FK26" s="97" t="str" cm="1">
        <f t="array" ref="FK26">IF(OR(FK$1=0, $A26="", _xlfn.XLOOKUP(FK$1, $Z$2:$Z$18, $AD$2:$AD$18, "")=""),"",SQRT((_xlfn.XLOOKUP(FK$1,$Z$2:$Z$18,$AA$2:$AA$18)-$T26)^2+(_xlfn.XLOOKUP(FK$1,$Z$2:$Z$18,$AB$2:$AB$18)-$U26)^2+(_xlfn.XLOOKUP(FK$1,$Z$2:$Z$18,$AC$2:$AC$18-$V26)^2)))</f>
        <v/>
      </c>
      <c r="FL26" s="97" t="str" cm="1">
        <f t="array" ref="FL26">IF(OR(FL$1=0, $A26="", _xlfn.XLOOKUP(FL$1, $Z$2:$Z$18, $AD$2:$AD$18, "")=""),"",SQRT((_xlfn.XLOOKUP(FL$1,$Z$2:$Z$18,$AA$2:$AA$18)-$T26)^2+(_xlfn.XLOOKUP(FL$1,$Z$2:$Z$18,$AB$2:$AB$18)-$U26)^2+(_xlfn.XLOOKUP(FL$1,$Z$2:$Z$18,$AC$2:$AC$18-$V26)^2)))</f>
        <v/>
      </c>
      <c r="FM26" s="97" t="str" cm="1">
        <f t="array" ref="FM26">IF(OR(FM$1=0, $A26="", _xlfn.XLOOKUP(FM$1, $Z$2:$Z$18, $AD$2:$AD$18, "")=""),"",SQRT((_xlfn.XLOOKUP(FM$1,$Z$2:$Z$18,$AA$2:$AA$18)-$T26)^2+(_xlfn.XLOOKUP(FM$1,$Z$2:$Z$18,$AB$2:$AB$18)-$U26)^2+(_xlfn.XLOOKUP(FM$1,$Z$2:$Z$18,$AC$2:$AC$18-$V26)^2)))</f>
        <v/>
      </c>
      <c r="FN26" s="97" t="str" cm="1">
        <f t="array" ref="FN26">IF(OR(FN$1=0, $A26="", _xlfn.XLOOKUP(FN$1, $Z$2:$Z$18, $AD$2:$AD$18, "")=""),"",SQRT((_xlfn.XLOOKUP(FN$1,$Z$2:$Z$18,$AA$2:$AA$18)-$T26)^2+(_xlfn.XLOOKUP(FN$1,$Z$2:$Z$18,$AB$2:$AB$18)-$U26)^2+(_xlfn.XLOOKUP(FN$1,$Z$2:$Z$18,$AC$2:$AC$18-$V26)^2)))</f>
        <v/>
      </c>
      <c r="FO26" s="98" t="str" cm="1">
        <f t="array" ref="FO26">IF(OR(FO$1=0, $A26="", _xlfn.XLOOKUP(FO$1, $Z$2:$Z$18, $AD$2:$AD$18, "")=""),"",SQRT((_xlfn.XLOOKUP(FO$1,$Z$2:$Z$18,$AA$2:$AA$18)-$T26)^2+(_xlfn.XLOOKUP(FO$1,$Z$2:$Z$18,$AB$2:$AB$18)-$U26)^2+(_xlfn.XLOOKUP(FO$1,$Z$2:$Z$18,$AC$2:$AC$18-$V26)^2)))</f>
        <v/>
      </c>
      <c r="FP26" s="99"/>
      <c r="FQ26" s="99"/>
      <c r="FR26" s="100">
        <f>IFERROR(-ABS(10*LOG10(($R26/(4*PI()*CONVERT(EL26,"ft","m")^2)))),0)</f>
        <v>-42.831624252144593</v>
      </c>
      <c r="FS26" s="109">
        <f>IFERROR(-ABS(10*LOG10(($R26/(4*PI()*CONVERT(EM26,"ft","m")^2)))),0)</f>
        <v>-37.59765586418208</v>
      </c>
      <c r="FT26" s="109">
        <f>IFERROR(-ABS(10*LOG10(($R26/(4*PI()*CONVERT(EN26,"ft","m")^2)))),0)</f>
        <v>-33.899484649483227</v>
      </c>
      <c r="FU26" s="109">
        <f>IFERROR(-ABS(10*LOG10(($R26/(4*PI()*CONVERT(EO26,"ft","m")^2)))),0)</f>
        <v>-39.043352256363363</v>
      </c>
      <c r="FV26" s="109">
        <f>IFERROR(-ABS(10*LOG10(($R26/(4*PI()*CONVERT(EP26,"ft","m")^2)))),0)</f>
        <v>-43.226064513603937</v>
      </c>
      <c r="FW26" s="109">
        <f>IFERROR(-ABS(10*LOG10(($R26/(4*PI()*CONVERT(EQ26,"ft","m")^2)))),0)</f>
        <v>-42.027868065085286</v>
      </c>
      <c r="FX26" s="109">
        <f>IFERROR(-ABS(10*LOG10(($R26/(4*PI()*CONVERT(ER26,"ft","m")^2)))),0)</f>
        <v>-42.027868065085286</v>
      </c>
      <c r="FY26" s="109">
        <f>IFERROR(-ABS(10*LOG10(($R26/(4*PI()*CONVERT(ES26,"ft","m")^2)))),0)</f>
        <v>0</v>
      </c>
      <c r="FZ26" s="110">
        <f>IFERROR(-ABS(10*LOG10(($R26/(4*PI()*CONVERT(ET26,"ft","m")^2)))),0)</f>
        <v>0</v>
      </c>
      <c r="GA26" s="110">
        <f>IFERROR(-ABS(10*LOG10(($R26/(4*PI()*CONVERT(EU26,"ft","m")^2)))),0)</f>
        <v>0</v>
      </c>
      <c r="GB26" s="110">
        <f>IFERROR(-ABS(10*LOG10(($R26/(4*PI()*CONVERT(EV26,"ft","m")^2)))),0)</f>
        <v>0</v>
      </c>
      <c r="GC26" s="110">
        <f>IFERROR(-ABS(10*LOG10(($R26/(4*PI()*CONVERT(EW26,"ft","m")^2)))),0)</f>
        <v>0</v>
      </c>
      <c r="GD26" s="110">
        <f>IFERROR(-ABS(10*LOG10(($R26/(4*PI()*CONVERT(EX26,"ft","m")^2)))),0)</f>
        <v>0</v>
      </c>
      <c r="GE26" s="110">
        <f>IFERROR(-ABS(10*LOG10(($R26/(4*PI()*CONVERT(EY26,"ft","m")^2)))),0)</f>
        <v>0</v>
      </c>
      <c r="GF26" s="111">
        <f>IFERROR(-ABS(10*LOG10(($R26/(4*PI()*CONVERT(EZ26,"ft","m")^2)))),0)</f>
        <v>0</v>
      </c>
      <c r="GG26" s="100">
        <f>IFERROR(-ABS(10*LOG10(($R26/(4*PI()*CONVERT(FA26,"ft","m")^2)))),0)</f>
        <v>0</v>
      </c>
      <c r="GH26" s="109">
        <f>IFERROR(-ABS(10*LOG10(($R26/(4*PI()*CONVERT(FB26,"ft","m")^2)))),0)</f>
        <v>0</v>
      </c>
      <c r="GI26" s="109">
        <f>IFERROR(-ABS(10*LOG10(($R26/(4*PI()*CONVERT(FC26,"ft","m")^2)))),0)</f>
        <v>0</v>
      </c>
      <c r="GJ26" s="109">
        <f>IFERROR(-ABS(10*LOG10(($R26/(4*PI()*CONVERT(FD26,"ft","m")^2)))),0)</f>
        <v>0</v>
      </c>
      <c r="GK26" s="109">
        <f>IFERROR(-ABS(10*LOG10(($R26/(4*PI()*CONVERT(FE26,"ft","m")^2)))),0)</f>
        <v>0</v>
      </c>
      <c r="GL26" s="109">
        <f>IFERROR(-ABS(10*LOG10(($R26/(4*PI()*CONVERT(FF26,"ft","m")^2)))),0)</f>
        <v>0</v>
      </c>
      <c r="GM26" s="109">
        <f>IFERROR(-ABS(10*LOG10(($R26/(4*PI()*CONVERT(FG26,"ft","m")^2)))),0)</f>
        <v>0</v>
      </c>
      <c r="GN26" s="109">
        <f>IFERROR(-ABS(10*LOG10(($R26/(4*PI()*CONVERT(FH26,"ft","m")^2)))),0)</f>
        <v>0</v>
      </c>
      <c r="GO26" s="110">
        <f>IFERROR(-ABS(10*LOG10(($R26/(4*PI()*CONVERT(FI26,"ft","m")^2)))),0)</f>
        <v>0</v>
      </c>
      <c r="GP26" s="110">
        <f>IFERROR(-ABS(10*LOG10(($R26/(4*PI()*CONVERT(FJ26,"ft","m")^2)))),0)</f>
        <v>0</v>
      </c>
      <c r="GQ26" s="110">
        <f>IFERROR(-ABS(10*LOG10(($R26/(4*PI()*CONVERT(FK26,"ft","m")^2)))),0)</f>
        <v>0</v>
      </c>
      <c r="GR26" s="110">
        <f>IFERROR(-ABS(10*LOG10(($R26/(4*PI()*CONVERT(FL26,"ft","m")^2)))),0)</f>
        <v>0</v>
      </c>
      <c r="GS26" s="110">
        <f>IFERROR(-ABS(10*LOG10(($R26/(4*PI()*CONVERT(FM26,"ft","m")^2)))),0)</f>
        <v>0</v>
      </c>
      <c r="GT26" s="110">
        <f>IFERROR(-ABS(10*LOG10(($R26/(4*PI()*CONVERT(FN26,"ft","m")^2)))),0)</f>
        <v>0</v>
      </c>
      <c r="GU26" s="111">
        <f>IFERROR(-ABS(10*LOG10(($R26/(4*PI()*CONVERT(FO26,"ft","m")^2)))),0)</f>
        <v>0</v>
      </c>
      <c r="GW26" s="99"/>
      <c r="GX26" s="151" cm="1">
        <f t="array" ref="GX26">_xlfn.IFS(GX$1= 0,"", NOT(ISBLANK(CA26)), 0, ISBLANK(CA26), $Q26-$S26+FR26-AU26-DG26)</f>
        <v>0</v>
      </c>
      <c r="GY26" s="152" cm="1">
        <f t="array" ref="GY26">_xlfn.IFS(GY$1= 0,"", NOT(ISBLANK(CB26)), 0, ISBLANK(CB26), $Q26-$S26+FS26-AV26-DH26)</f>
        <v>23.40234413581792</v>
      </c>
      <c r="GZ26" s="152" cm="1">
        <f t="array" ref="GZ26">_xlfn.IFS(GZ$1= 0,"", NOT(ISBLANK(CC26)), 0, ISBLANK(CC26), $Q26-$S26+FT26-AW26-DI26)</f>
        <v>0</v>
      </c>
      <c r="HA26" s="152" cm="1">
        <f t="array" ref="HA26">_xlfn.IFS(HA$1= 0,"", NOT(ISBLANK(CD26)), 0, ISBLANK(CD26), $Q26-$S26+FU26-AX26-DJ26)</f>
        <v>0</v>
      </c>
      <c r="HB26" s="152" cm="1">
        <f t="array" ref="HB26">_xlfn.IFS(HB$1= 0,"", NOT(ISBLANK(CE26)), 0, ISBLANK(CE26), $Q26-$S26+FV26-AY26-DK26)</f>
        <v>0</v>
      </c>
      <c r="HC26" s="152" cm="1">
        <f t="array" ref="HC26">_xlfn.IFS(HC$1= 0,"", NOT(ISBLANK(CF26)), 0, ISBLANK(CF26), $Q26-$S26+FW26-AZ26-DL26)</f>
        <v>0</v>
      </c>
      <c r="HD26" s="152" cm="1">
        <f t="array" ref="HD26">_xlfn.IFS(HD$1= 0,"", NOT(ISBLANK(CG26)), 0, ISBLANK(CG26), $Q26-$S26+FX26-BA26-DM26)</f>
        <v>23.972131934914714</v>
      </c>
      <c r="HE26" s="152" t="str" cm="1">
        <f t="array" ref="HE26">_xlfn.IFS(HE$1= 0,"", NOT(ISBLANK(CH26)), 0, ISBLANK(CH26), $Q26-$S26+FY26-BB26-DN26)</f>
        <v/>
      </c>
      <c r="HF26" s="152" t="str" cm="1">
        <f t="array" ref="HF26">_xlfn.IFS(HF$1= 0,"", NOT(ISBLANK(CI26)), 0, ISBLANK(CI26), $Q26-$S26+FZ26-BC26-DO26)</f>
        <v/>
      </c>
      <c r="HG26" s="152" t="str" cm="1">
        <f t="array" ref="HG26">_xlfn.IFS(HG$1= 0,"", NOT(ISBLANK(CJ26)), 0, ISBLANK(CJ26), $Q26-$S26+GA26-BD26-DP26)</f>
        <v/>
      </c>
      <c r="HH26" s="152" t="str" cm="1">
        <f t="array" ref="HH26">_xlfn.IFS(HH$1= 0,"", NOT(ISBLANK(CK26)), 0, ISBLANK(CK26), $Q26-$S26+GB26-BE26-DQ26)</f>
        <v/>
      </c>
      <c r="HI26" s="152" t="str" cm="1">
        <f t="array" ref="HI26">_xlfn.IFS(HI$1= 0,"", NOT(ISBLANK(CL26)), 0, ISBLANK(CL26), $Q26-$S26+GC26-BF26-DR26)</f>
        <v/>
      </c>
      <c r="HJ26" s="152" t="str" cm="1">
        <f t="array" ref="HJ26">_xlfn.IFS(HJ$1= 0,"", NOT(ISBLANK(CM26)), 0, ISBLANK(CM26), $Q26-$S26+GD26-BG26-DS26)</f>
        <v/>
      </c>
      <c r="HK26" s="152" t="str" cm="1">
        <f t="array" ref="HK26">_xlfn.IFS(HK$1= 0,"", NOT(ISBLANK(CN26)), 0, ISBLANK(CN26), $Q26-$S26+GE26-BH26-DT26)</f>
        <v/>
      </c>
      <c r="HL26" s="153" t="str" cm="1">
        <f t="array" ref="HL26">_xlfn.IFS(HL$1= 0,"", NOT(ISBLANK(CO26)), 0, ISBLANK(CO26), $Q26-$S26+GF26-BI26-DU26)</f>
        <v/>
      </c>
      <c r="HM26" s="153" t="str" cm="1">
        <f t="array" ref="HM26">_xlfn.IFS(HM$1= 0,"", NOT(ISBLANK(DE26)), 0, ISBLANK(DE26), $Q26-$S26+IC26-BY26-#REF!)</f>
        <v/>
      </c>
      <c r="HN26" s="153" t="e" cm="1">
        <f t="array" ref="HN26">_xlfn.IFS(HN$1= 0,"", NOT(ISBLANK(DF26)), 0, ISBLANK(DF26), $Q26-$S26+ID26-BZ26-#REF!)</f>
        <v>#REF!</v>
      </c>
      <c r="HO26" s="153" t="e" cm="1">
        <f t="array" ref="HO26">_xlfn.IFS(HO$1= 0,"", NOT(ISBLANK(DG26)), 0, ISBLANK(DG26), $Q26-$S26+IE26-CA26-#REF!)</f>
        <v>#VALUE!</v>
      </c>
      <c r="HP26" s="153" t="e" cm="1">
        <f t="array" ref="HP26">_xlfn.IFS(HP$1= 0,"", NOT(ISBLANK(DH26)), 0, ISBLANK(DH26), $Q26-$S26+IF26-CB26-#REF!)</f>
        <v>#VALUE!</v>
      </c>
      <c r="HQ26" s="153" t="e" cm="1">
        <f t="array" ref="HQ26">_xlfn.IFS(HQ$1= 0,"", NOT(ISBLANK(DI26)), 0, ISBLANK(DI26), $Q26-$S26+IG26-CC26-#REF!)</f>
        <v>#VALUE!</v>
      </c>
      <c r="HR26" s="153" t="e" cm="1">
        <f t="array" ref="HR26">_xlfn.IFS(HR$1= 0,"", NOT(ISBLANK(DJ26)), 0, ISBLANK(DJ26), $Q26-$S26+IH26-CD26-EK26)</f>
        <v>#VALUE!</v>
      </c>
      <c r="HS26" s="153" t="e" cm="1">
        <f t="array" ref="HS26">_xlfn.IFS(HS$1= 0,"", NOT(ISBLANK(DK26)), 0, ISBLANK(DK26), $Q26-$S26+II26-CE26-EL26)</f>
        <v>#VALUE!</v>
      </c>
      <c r="HT26" s="153" t="e" cm="1">
        <f t="array" ref="HT26">_xlfn.IFS(HT$1= 0,"", NOT(ISBLANK(DL26)), 0, ISBLANK(DL26), $Q26-$S26+GV26-CF26-EM26)</f>
        <v>#VALUE!</v>
      </c>
      <c r="HU26" s="153" cm="1">
        <f t="array" ref="HU26">_xlfn.IFS(HU$1= 0,"", NOT(ISBLANK(DM26)), 0, ISBLANK(DM26), $Q26-$S26+GW26-CG26-EN26)</f>
        <v>1.1560689038673502</v>
      </c>
      <c r="HV26" s="153" t="str" cm="1">
        <f t="array" ref="HV26">_xlfn.IFS(HV$1= 0,"", NOT(ISBLANK(DN26)), 0, ISBLANK(DN26), $Q26-$S26+GX26-CH26-EO26)</f>
        <v/>
      </c>
      <c r="HW26" s="153" t="str" cm="1">
        <f t="array" ref="HW26">_xlfn.IFS(HW$1= 0,"", NOT(ISBLANK(DO26)), 0, ISBLANK(DO26), $Q26-$S26+GY26-CI26-EP26)</f>
        <v/>
      </c>
      <c r="HX26" s="153" t="str" cm="1">
        <f t="array" ref="HX26">_xlfn.IFS(HX$1= 0,"", NOT(ISBLANK(DP26)), 0, ISBLANK(DP26), $Q26-$S26+GZ26-CJ26-EQ26)</f>
        <v/>
      </c>
      <c r="HY26" s="153" t="str" cm="1">
        <f t="array" ref="HY26">_xlfn.IFS(HY$1= 0,"", NOT(ISBLANK(DQ26)), 0, ISBLANK(DQ26), $Q26-$S26+HA26-CK26-ER26)</f>
        <v/>
      </c>
      <c r="HZ26" s="153" t="str" cm="1">
        <f t="array" ref="HZ26">_xlfn.IFS(HZ$1= 0,"", NOT(ISBLANK(DR26)), 0, ISBLANK(DR26), $Q26-$S26+HB26-CL26-ES26)</f>
        <v/>
      </c>
      <c r="IA26" s="153" t="str" cm="1">
        <f t="array" ref="IA26">_xlfn.IFS(IA$1= 0,"", NOT(ISBLANK(DS26)), 0, ISBLANK(DS26), $Q26-$S26+HC26-CM26-ET26)</f>
        <v/>
      </c>
      <c r="IC26" s="99"/>
      <c r="ID26" s="11"/>
      <c r="IE26" s="27" t="s">
        <v>32</v>
      </c>
      <c r="IF26" s="27" t="s">
        <v>64</v>
      </c>
      <c r="IG26" s="11" t="str">
        <f>"Path-Length Difference (L) = " &amp;ROUND('Input LwA_XYZ'!IE12,1) &amp;" ft"</f>
        <v>Path-Length Difference (L) = 0.6 ft</v>
      </c>
      <c r="II26" s="99"/>
    </row>
    <row r="27" spans="1:243" ht="16.5" customHeight="1" x14ac:dyDescent="0.3">
      <c r="A27" s="144">
        <v>1</v>
      </c>
      <c r="B27" s="106" t="s">
        <v>242</v>
      </c>
      <c r="C27" s="106" t="s">
        <v>86</v>
      </c>
      <c r="D27" s="107" t="s">
        <v>85</v>
      </c>
      <c r="E27" s="131" t="s">
        <v>239</v>
      </c>
      <c r="F27" s="137"/>
      <c r="G27" s="2"/>
      <c r="H27" s="2"/>
      <c r="I27" s="2"/>
      <c r="J27" s="2"/>
      <c r="K27" s="2"/>
      <c r="L27" s="2"/>
      <c r="M27" s="140"/>
      <c r="N27" s="137">
        <v>65.873120921161103</v>
      </c>
      <c r="O27" s="138">
        <v>0</v>
      </c>
      <c r="P27" s="133">
        <v>1</v>
      </c>
      <c r="Q27" s="94">
        <f t="shared" si="3"/>
        <v>66</v>
      </c>
      <c r="R27" s="1">
        <v>2</v>
      </c>
      <c r="S27" s="1"/>
      <c r="T27" s="2">
        <v>165.93</v>
      </c>
      <c r="U27" s="2">
        <v>79.650000000000006</v>
      </c>
      <c r="V27" s="82">
        <f t="shared" si="2"/>
        <v>75</v>
      </c>
      <c r="W27" s="59">
        <v>73</v>
      </c>
      <c r="X27" s="108">
        <v>2</v>
      </c>
      <c r="Z27" s="5"/>
      <c r="AA27" s="2"/>
      <c r="AB27" s="2"/>
      <c r="AC27" s="61"/>
      <c r="AD27" s="158"/>
      <c r="AE27" s="155" t="str">
        <v/>
      </c>
      <c r="AF27" s="61"/>
      <c r="AL27" s="86"/>
      <c r="AM27" s="84"/>
      <c r="AN27" s="42"/>
      <c r="AO27" s="43"/>
      <c r="AP27" s="42"/>
      <c r="AQ27" s="42"/>
      <c r="AR27" s="43"/>
      <c r="AT27" s="99"/>
      <c r="AU27" s="105"/>
      <c r="AV27" s="105">
        <v>0</v>
      </c>
      <c r="AW27" s="105">
        <v>0</v>
      </c>
      <c r="AX27" s="105">
        <v>11</v>
      </c>
      <c r="AY27" s="105">
        <v>11</v>
      </c>
      <c r="AZ27" s="105">
        <v>9</v>
      </c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>
        <v>14.9</v>
      </c>
      <c r="BL27" s="105">
        <v>17.8</v>
      </c>
      <c r="BM27" s="105">
        <v>20.7</v>
      </c>
      <c r="BN27" s="105">
        <v>23.6</v>
      </c>
      <c r="BO27" s="105">
        <v>26.5</v>
      </c>
      <c r="BP27" s="105"/>
      <c r="BQ27" s="105"/>
      <c r="BR27" s="105"/>
      <c r="BS27" s="105"/>
      <c r="BT27" s="105"/>
      <c r="BU27" s="105"/>
      <c r="BV27" s="105"/>
      <c r="BW27" s="105"/>
      <c r="BX27" s="105"/>
      <c r="BZ27" s="99"/>
      <c r="CA27" s="105" t="s">
        <v>32</v>
      </c>
      <c r="CB27" s="105"/>
      <c r="CC27" s="105" t="s">
        <v>32</v>
      </c>
      <c r="CD27" s="105" t="s">
        <v>32</v>
      </c>
      <c r="CE27" s="105" t="s">
        <v>32</v>
      </c>
      <c r="CF27" s="105" t="s">
        <v>32</v>
      </c>
      <c r="CG27" s="105"/>
      <c r="CH27" s="105"/>
      <c r="CI27" s="105"/>
      <c r="CJ27" s="105"/>
      <c r="CK27" s="105"/>
      <c r="CL27" s="105"/>
      <c r="CM27" s="105"/>
      <c r="CN27" s="105"/>
      <c r="CO27" s="105"/>
      <c r="CP27" s="105" t="s">
        <v>32</v>
      </c>
      <c r="CQ27" s="105"/>
      <c r="CR27" s="105" t="s">
        <v>32</v>
      </c>
      <c r="CS27" s="105" t="s">
        <v>32</v>
      </c>
      <c r="CT27" s="105" t="s">
        <v>32</v>
      </c>
      <c r="CU27" s="105" t="s">
        <v>32</v>
      </c>
      <c r="CV27" s="105"/>
      <c r="CW27" s="105"/>
      <c r="CX27" s="105"/>
      <c r="CY27" s="105"/>
      <c r="CZ27" s="105"/>
      <c r="DA27" s="105"/>
      <c r="DB27" s="105"/>
      <c r="DC27" s="105"/>
      <c r="DD27" s="105"/>
      <c r="DE27" s="99"/>
      <c r="DF27" s="99"/>
      <c r="DG27" s="105"/>
      <c r="DH27" s="105"/>
      <c r="DI27" s="105"/>
      <c r="DJ27" s="105"/>
      <c r="DK27" s="105"/>
      <c r="DL27" s="105"/>
      <c r="DM27" s="105"/>
      <c r="DN27" s="105"/>
      <c r="DO27" s="105"/>
      <c r="DP27" s="105"/>
      <c r="DQ27" s="105"/>
      <c r="DR27" s="105"/>
      <c r="DS27" s="105"/>
      <c r="DT27" s="105"/>
      <c r="DU27" s="105"/>
      <c r="DV27" s="105"/>
      <c r="DW27" s="105"/>
      <c r="DX27" s="105"/>
      <c r="DY27" s="105"/>
      <c r="DZ27" s="105"/>
      <c r="EA27" s="105"/>
      <c r="EB27" s="105"/>
      <c r="EC27" s="105"/>
      <c r="ED27" s="105"/>
      <c r="EE27" s="105"/>
      <c r="EF27" s="105"/>
      <c r="EG27" s="105"/>
      <c r="EH27" s="105"/>
      <c r="EI27" s="105"/>
      <c r="EJ27" s="105"/>
      <c r="EL27" s="146" cm="1">
        <f t="array" ref="EL27">IF(OR(EL$1=0, $A27="", _xlfn.XLOOKUP(EL$1, $Z$2:$Z$18, $AD$2:$AD$18, "")=""),"",SQRT((_xlfn.XLOOKUP(EL$1,$Z$2:$Z$18,$AA$2:$AA$18)-$T27)^2+(_xlfn.XLOOKUP(EL$1,$Z$2:$Z$18,$AB$2:$AB$18)-$U27)^2+(_xlfn.XLOOKUP(EL$1,$Z$2:$Z$18,$AC$2:$AC$18-$V27)^2)))</f>
        <v>198.7508173568099</v>
      </c>
      <c r="EM27" s="96" cm="1">
        <f t="array" ref="EM27">IF(OR(EM$1=0, $A27="", _xlfn.XLOOKUP(EM$1, $Z$2:$Z$18, $AD$2:$AD$18, "")=""),"",SQRT((_xlfn.XLOOKUP(EM$1,$Z$2:$Z$18,$AA$2:$AA$18)-$T27)^2+(_xlfn.XLOOKUP(EM$1,$Z$2:$Z$18,$AB$2:$AB$18)-$U27)^2+(_xlfn.XLOOKUP(EM$1,$Z$2:$Z$18,$AC$2:$AC$18-$V27)^2)))</f>
        <v>133.16029212944827</v>
      </c>
      <c r="EN27" s="96" cm="1">
        <f t="array" ref="EN27">IF(OR(EN$1=0, $A27="", _xlfn.XLOOKUP(EN$1, $Z$2:$Z$18, $AD$2:$AD$18, "")=""),"",SQRT((_xlfn.XLOOKUP(EN$1,$Z$2:$Z$18,$AA$2:$AA$18)-$T27)^2+(_xlfn.XLOOKUP(EN$1,$Z$2:$Z$18,$AB$2:$AB$18)-$U27)^2+(_xlfn.XLOOKUP(EN$1,$Z$2:$Z$18,$AC$2:$AC$18-$V27)^2)))</f>
        <v>75.541051753334756</v>
      </c>
      <c r="EO27" s="96" cm="1">
        <f t="array" ref="EO27">IF(OR(EO$1=0, $A27="", _xlfn.XLOOKUP(EO$1, $Z$2:$Z$18, $AD$2:$AD$18, "")=""),"",SQRT((_xlfn.XLOOKUP(EO$1,$Z$2:$Z$18,$AA$2:$AA$18)-$T27)^2+(_xlfn.XLOOKUP(EO$1,$Z$2:$Z$18,$AB$2:$AB$18)-$U27)^2+(_xlfn.XLOOKUP(EO$1,$Z$2:$Z$18,$AC$2:$AC$18-$V27)^2)))</f>
        <v>78.104346229899392</v>
      </c>
      <c r="EP27" s="96" cm="1">
        <f t="array" ref="EP27">IF(OR(EP$1=0, $A27="", _xlfn.XLOOKUP(EP$1, $Z$2:$Z$18, $AD$2:$AD$18, "")=""),"",SQRT((_xlfn.XLOOKUP(EP$1,$Z$2:$Z$18,$AA$2:$AA$18)-$T27)^2+(_xlfn.XLOOKUP(EP$1,$Z$2:$Z$18,$AB$2:$AB$18)-$U27)^2+(_xlfn.XLOOKUP(EP$1,$Z$2:$Z$18,$AC$2:$AC$18-$V27)^2)))</f>
        <v>155.0886033852907</v>
      </c>
      <c r="EQ27" s="96" cm="1">
        <f t="array" ref="EQ27">IF(OR(EQ$1=0, $A27="", _xlfn.XLOOKUP(EQ$1, $Z$2:$Z$18, $AD$2:$AD$18, "")=""),"",SQRT((_xlfn.XLOOKUP(EQ$1,$Z$2:$Z$18,$AA$2:$AA$18)-$T27)^2+(_xlfn.XLOOKUP(EQ$1,$Z$2:$Z$18,$AB$2:$AB$18)-$U27)^2+(_xlfn.XLOOKUP(EQ$1,$Z$2:$Z$18,$AC$2:$AC$18-$V27)^2)))</f>
        <v>204.7368125179251</v>
      </c>
      <c r="ER27" s="96" cm="1">
        <f t="array" ref="ER27">IF(OR(ER$1=0, $A27="", _xlfn.XLOOKUP(ER$1, $Z$2:$Z$18, $AD$2:$AD$18, "")=""),"",SQRT((_xlfn.XLOOKUP(ER$1,$Z$2:$Z$18,$AA$2:$AA$18)-$T27)^2+(_xlfn.XLOOKUP(ER$1,$Z$2:$Z$18,$AB$2:$AB$18)-$U27)^2+(_xlfn.XLOOKUP(ER$1,$Z$2:$Z$18,$AC$2:$AC$18-$V27)^2)))</f>
        <v>204.7368125179251</v>
      </c>
      <c r="ES27" s="96" t="str" cm="1">
        <f t="array" ref="ES27">IF(OR(ES$1=0, $A27="", _xlfn.XLOOKUP(ES$1, $Z$2:$Z$18, $AD$2:$AD$18, "")=""),"",SQRT((_xlfn.XLOOKUP(ES$1,$Z$2:$Z$18,$AA$2:$AA$18)-$T27)^2+(_xlfn.XLOOKUP(ES$1,$Z$2:$Z$18,$AB$2:$AB$18)-$U27)^2+(_xlfn.XLOOKUP(ES$1,$Z$2:$Z$18,$AC$2:$AC$18-$V27)^2)))</f>
        <v/>
      </c>
      <c r="ET27" s="97" t="str" cm="1">
        <f t="array" ref="ET27">IF(OR(ET$1=0, $A27="", _xlfn.XLOOKUP(ET$1, $Z$2:$Z$18, $AD$2:$AD$18, "")=""),"",SQRT((_xlfn.XLOOKUP(ET$1,$Z$2:$Z$18,$AA$2:$AA$18)-$T27)^2+(_xlfn.XLOOKUP(ET$1,$Z$2:$Z$18,$AB$2:$AB$18)-$U27)^2+(_xlfn.XLOOKUP(ET$1,$Z$2:$Z$18,$AC$2:$AC$18-$V27)^2)))</f>
        <v/>
      </c>
      <c r="EU27" s="97" t="str" cm="1">
        <f t="array" ref="EU27">IF(OR(EU$1=0, $A27="", _xlfn.XLOOKUP(EU$1, $Z$2:$Z$18, $AD$2:$AD$18, "")=""),"",SQRT((_xlfn.XLOOKUP(EU$1,$Z$2:$Z$18,$AA$2:$AA$18)-$T27)^2+(_xlfn.XLOOKUP(EU$1,$Z$2:$Z$18,$AB$2:$AB$18)-$U27)^2+(_xlfn.XLOOKUP(EU$1,$Z$2:$Z$18,$AC$2:$AC$18-$V27)^2)))</f>
        <v/>
      </c>
      <c r="EV27" s="97" t="str" cm="1">
        <f t="array" ref="EV27">IF(OR(EV$1=0, $A27="", _xlfn.XLOOKUP(EV$1, $Z$2:$Z$18, $AD$2:$AD$18, "")=""),"",SQRT((_xlfn.XLOOKUP(EV$1,$Z$2:$Z$18,$AA$2:$AA$18)-$T27)^2+(_xlfn.XLOOKUP(EV$1,$Z$2:$Z$18,$AB$2:$AB$18)-$U27)^2+(_xlfn.XLOOKUP(EV$1,$Z$2:$Z$18,$AC$2:$AC$18-$V27)^2)))</f>
        <v/>
      </c>
      <c r="EW27" s="97" t="str" cm="1">
        <f t="array" ref="EW27">IF(OR(EW$1=0, $A27="", _xlfn.XLOOKUP(EW$1, $Z$2:$Z$18, $AD$2:$AD$18, "")=""),"",SQRT((_xlfn.XLOOKUP(EW$1,$Z$2:$Z$18,$AA$2:$AA$18)-$T27)^2+(_xlfn.XLOOKUP(EW$1,$Z$2:$Z$18,$AB$2:$AB$18)-$U27)^2+(_xlfn.XLOOKUP(EW$1,$Z$2:$Z$18,$AC$2:$AC$18-$V27)^2)))</f>
        <v/>
      </c>
      <c r="EX27" s="97" t="str" cm="1">
        <f t="array" ref="EX27">IF(OR(EX$1=0, $A27="", _xlfn.XLOOKUP(EX$1, $Z$2:$Z$18, $AD$2:$AD$18, "")=""),"",SQRT((_xlfn.XLOOKUP(EX$1,$Z$2:$Z$18,$AA$2:$AA$18)-$T27)^2+(_xlfn.XLOOKUP(EX$1,$Z$2:$Z$18,$AB$2:$AB$18)-$U27)^2+(_xlfn.XLOOKUP(EX$1,$Z$2:$Z$18,$AC$2:$AC$18-$V27)^2)))</f>
        <v/>
      </c>
      <c r="EY27" s="97" t="str" cm="1">
        <f t="array" ref="EY27">IF(OR(EY$1=0, $A27="", _xlfn.XLOOKUP(EY$1, $Z$2:$Z$18, $AD$2:$AD$18, "")=""),"",SQRT((_xlfn.XLOOKUP(EY$1,$Z$2:$Z$18,$AA$2:$AA$18)-$T27)^2+(_xlfn.XLOOKUP(EY$1,$Z$2:$Z$18,$AB$2:$AB$18)-$U27)^2+(_xlfn.XLOOKUP(EY$1,$Z$2:$Z$18,$AC$2:$AC$18-$V27)^2)))</f>
        <v/>
      </c>
      <c r="EZ27" s="98" t="str" cm="1">
        <f t="array" ref="EZ27">IF(OR(EZ$1=0, $A27="", _xlfn.XLOOKUP(EZ$1, $Z$2:$Z$18, $AD$2:$AD$18, "")=""),"",SQRT((_xlfn.XLOOKUP(EZ$1,$Z$2:$Z$18,$AA$2:$AA$18)-$T27)^2+(_xlfn.XLOOKUP(EZ$1,$Z$2:$Z$18,$AB$2:$AB$18)-$U27)^2+(_xlfn.XLOOKUP(EZ$1,$Z$2:$Z$18,$AC$2:$AC$18-$V27)^2)))</f>
        <v/>
      </c>
      <c r="FA27" s="146" t="str" cm="1">
        <f t="array" ref="FA27">IF(OR(FA$1=0, $A27="", _xlfn.XLOOKUP(FA$1, $Z$2:$Z$18, $AD$2:$AD$18, "")=""),"",SQRT((_xlfn.XLOOKUP(FA$1,$Z$2:$Z$18,$AA$2:$AA$18)-$T27)^2+(_xlfn.XLOOKUP(FA$1,$Z$2:$Z$18,$AB$2:$AB$18)-$U27)^2+(_xlfn.XLOOKUP(FA$1,$Z$2:$Z$18,$AC$2:$AC$18-$V27)^2)))</f>
        <v/>
      </c>
      <c r="FB27" s="96" t="str" cm="1">
        <f t="array" ref="FB27">IF(OR(FB$1=0, $A27="", _xlfn.XLOOKUP(FB$1, $Z$2:$Z$18, $AD$2:$AD$18, "")=""),"",SQRT((_xlfn.XLOOKUP(FB$1,$Z$2:$Z$18,$AA$2:$AA$18)-$T27)^2+(_xlfn.XLOOKUP(FB$1,$Z$2:$Z$18,$AB$2:$AB$18)-$U27)^2+(_xlfn.XLOOKUP(FB$1,$Z$2:$Z$18,$AC$2:$AC$18-$V27)^2)))</f>
        <v/>
      </c>
      <c r="FC27" s="96" t="str" cm="1">
        <f t="array" ref="FC27">IF(OR(FC$1=0, $A27="", _xlfn.XLOOKUP(FC$1, $Z$2:$Z$18, $AD$2:$AD$18, "")=""),"",SQRT((_xlfn.XLOOKUP(FC$1,$Z$2:$Z$18,$AA$2:$AA$18)-$T27)^2+(_xlfn.XLOOKUP(FC$1,$Z$2:$Z$18,$AB$2:$AB$18)-$U27)^2+(_xlfn.XLOOKUP(FC$1,$Z$2:$Z$18,$AC$2:$AC$18-$V27)^2)))</f>
        <v/>
      </c>
      <c r="FD27" s="96" t="str" cm="1">
        <f t="array" ref="FD27">IF(OR(FD$1=0, $A27="", _xlfn.XLOOKUP(FD$1, $Z$2:$Z$18, $AD$2:$AD$18, "")=""),"",SQRT((_xlfn.XLOOKUP(FD$1,$Z$2:$Z$18,$AA$2:$AA$18)-$T27)^2+(_xlfn.XLOOKUP(FD$1,$Z$2:$Z$18,$AB$2:$AB$18)-$U27)^2+(_xlfn.XLOOKUP(FD$1,$Z$2:$Z$18,$AC$2:$AC$18-$V27)^2)))</f>
        <v/>
      </c>
      <c r="FE27" s="96" t="str" cm="1">
        <f t="array" ref="FE27">IF(OR(FE$1=0, $A27="", _xlfn.XLOOKUP(FE$1, $Z$2:$Z$18, $AD$2:$AD$18, "")=""),"",SQRT((_xlfn.XLOOKUP(FE$1,$Z$2:$Z$18,$AA$2:$AA$18)-$T27)^2+(_xlfn.XLOOKUP(FE$1,$Z$2:$Z$18,$AB$2:$AB$18)-$U27)^2+(_xlfn.XLOOKUP(FE$1,$Z$2:$Z$18,$AC$2:$AC$18-$V27)^2)))</f>
        <v/>
      </c>
      <c r="FF27" s="96" t="str" cm="1">
        <f t="array" ref="FF27">IF(OR(FF$1=0, $A27="", _xlfn.XLOOKUP(FF$1, $Z$2:$Z$18, $AD$2:$AD$18, "")=""),"",SQRT((_xlfn.XLOOKUP(FF$1,$Z$2:$Z$18,$AA$2:$AA$18)-$T27)^2+(_xlfn.XLOOKUP(FF$1,$Z$2:$Z$18,$AB$2:$AB$18)-$U27)^2+(_xlfn.XLOOKUP(FF$1,$Z$2:$Z$18,$AC$2:$AC$18-$V27)^2)))</f>
        <v/>
      </c>
      <c r="FG27" s="96" t="str" cm="1">
        <f t="array" ref="FG27">IF(OR(FG$1=0, $A27="", _xlfn.XLOOKUP(FG$1, $Z$2:$Z$18, $AD$2:$AD$18, "")=""),"",SQRT((_xlfn.XLOOKUP(FG$1,$Z$2:$Z$18,$AA$2:$AA$18)-$T27)^2+(_xlfn.XLOOKUP(FG$1,$Z$2:$Z$18,$AB$2:$AB$18)-$U27)^2+(_xlfn.XLOOKUP(FG$1,$Z$2:$Z$18,$AC$2:$AC$18-$V27)^2)))</f>
        <v/>
      </c>
      <c r="FH27" s="96" t="str" cm="1">
        <f t="array" ref="FH27">IF(OR(FH$1=0, $A27="", _xlfn.XLOOKUP(FH$1, $Z$2:$Z$18, $AD$2:$AD$18, "")=""),"",SQRT((_xlfn.XLOOKUP(FH$1,$Z$2:$Z$18,$AA$2:$AA$18)-$T27)^2+(_xlfn.XLOOKUP(FH$1,$Z$2:$Z$18,$AB$2:$AB$18)-$U27)^2+(_xlfn.XLOOKUP(FH$1,$Z$2:$Z$18,$AC$2:$AC$18-$V27)^2)))</f>
        <v/>
      </c>
      <c r="FI27" s="97" t="str" cm="1">
        <f t="array" ref="FI27">IF(OR(FI$1=0, $A27="", _xlfn.XLOOKUP(FI$1, $Z$2:$Z$18, $AD$2:$AD$18, "")=""),"",SQRT((_xlfn.XLOOKUP(FI$1,$Z$2:$Z$18,$AA$2:$AA$18)-$T27)^2+(_xlfn.XLOOKUP(FI$1,$Z$2:$Z$18,$AB$2:$AB$18)-$U27)^2+(_xlfn.XLOOKUP(FI$1,$Z$2:$Z$18,$AC$2:$AC$18-$V27)^2)))</f>
        <v/>
      </c>
      <c r="FJ27" s="97" t="str" cm="1">
        <f t="array" ref="FJ27">IF(OR(FJ$1=0, $A27="", _xlfn.XLOOKUP(FJ$1, $Z$2:$Z$18, $AD$2:$AD$18, "")=""),"",SQRT((_xlfn.XLOOKUP(FJ$1,$Z$2:$Z$18,$AA$2:$AA$18)-$T27)^2+(_xlfn.XLOOKUP(FJ$1,$Z$2:$Z$18,$AB$2:$AB$18)-$U27)^2+(_xlfn.XLOOKUP(FJ$1,$Z$2:$Z$18,$AC$2:$AC$18-$V27)^2)))</f>
        <v/>
      </c>
      <c r="FK27" s="97" t="str" cm="1">
        <f t="array" ref="FK27">IF(OR(FK$1=0, $A27="", _xlfn.XLOOKUP(FK$1, $Z$2:$Z$18, $AD$2:$AD$18, "")=""),"",SQRT((_xlfn.XLOOKUP(FK$1,$Z$2:$Z$18,$AA$2:$AA$18)-$T27)^2+(_xlfn.XLOOKUP(FK$1,$Z$2:$Z$18,$AB$2:$AB$18)-$U27)^2+(_xlfn.XLOOKUP(FK$1,$Z$2:$Z$18,$AC$2:$AC$18-$V27)^2)))</f>
        <v/>
      </c>
      <c r="FL27" s="97" t="str" cm="1">
        <f t="array" ref="FL27">IF(OR(FL$1=0, $A27="", _xlfn.XLOOKUP(FL$1, $Z$2:$Z$18, $AD$2:$AD$18, "")=""),"",SQRT((_xlfn.XLOOKUP(FL$1,$Z$2:$Z$18,$AA$2:$AA$18)-$T27)^2+(_xlfn.XLOOKUP(FL$1,$Z$2:$Z$18,$AB$2:$AB$18)-$U27)^2+(_xlfn.XLOOKUP(FL$1,$Z$2:$Z$18,$AC$2:$AC$18-$V27)^2)))</f>
        <v/>
      </c>
      <c r="FM27" s="97" t="str" cm="1">
        <f t="array" ref="FM27">IF(OR(FM$1=0, $A27="", _xlfn.XLOOKUP(FM$1, $Z$2:$Z$18, $AD$2:$AD$18, "")=""),"",SQRT((_xlfn.XLOOKUP(FM$1,$Z$2:$Z$18,$AA$2:$AA$18)-$T27)^2+(_xlfn.XLOOKUP(FM$1,$Z$2:$Z$18,$AB$2:$AB$18)-$U27)^2+(_xlfn.XLOOKUP(FM$1,$Z$2:$Z$18,$AC$2:$AC$18-$V27)^2)))</f>
        <v/>
      </c>
      <c r="FN27" s="97" t="str" cm="1">
        <f t="array" ref="FN27">IF(OR(FN$1=0, $A27="", _xlfn.XLOOKUP(FN$1, $Z$2:$Z$18, $AD$2:$AD$18, "")=""),"",SQRT((_xlfn.XLOOKUP(FN$1,$Z$2:$Z$18,$AA$2:$AA$18)-$T27)^2+(_xlfn.XLOOKUP(FN$1,$Z$2:$Z$18,$AB$2:$AB$18)-$U27)^2+(_xlfn.XLOOKUP(FN$1,$Z$2:$Z$18,$AC$2:$AC$18-$V27)^2)))</f>
        <v/>
      </c>
      <c r="FO27" s="98" t="str" cm="1">
        <f t="array" ref="FO27">IF(OR(FO$1=0, $A27="", _xlfn.XLOOKUP(FO$1, $Z$2:$Z$18, $AD$2:$AD$18, "")=""),"",SQRT((_xlfn.XLOOKUP(FO$1,$Z$2:$Z$18,$AA$2:$AA$18)-$T27)^2+(_xlfn.XLOOKUP(FO$1,$Z$2:$Z$18,$AB$2:$AB$18)-$U27)^2+(_xlfn.XLOOKUP(FO$1,$Z$2:$Z$18,$AC$2:$AC$18-$V27)^2)))</f>
        <v/>
      </c>
      <c r="FP27" s="99"/>
      <c r="FQ27" s="99"/>
      <c r="FR27" s="100">
        <f>IFERROR(-ABS(10*LOG10(($R27/(4*PI()*CONVERT(EL27,"ft","m")^2)))),0)</f>
        <v>-43.628276404038154</v>
      </c>
      <c r="FS27" s="109">
        <f>IFERROR(-ABS(10*LOG10(($R27/(4*PI()*CONVERT(EM27,"ft","m")^2)))),0)</f>
        <v>-40.149592721907098</v>
      </c>
      <c r="FT27" s="109">
        <f>IFERROR(-ABS(10*LOG10(($R27/(4*PI()*CONVERT(EN27,"ft","m")^2)))),0)</f>
        <v>-35.225758480702112</v>
      </c>
      <c r="FU27" s="109">
        <f>IFERROR(-ABS(10*LOG10(($R27/(4*PI()*CONVERT(EO27,"ft","m")^2)))),0)</f>
        <v>-35.515601966884013</v>
      </c>
      <c r="FV27" s="109">
        <f>IFERROR(-ABS(10*LOG10(($R27/(4*PI()*CONVERT(EP27,"ft","m")^2)))),0)</f>
        <v>-41.473695638048923</v>
      </c>
      <c r="FW27" s="109">
        <f>IFERROR(-ABS(10*LOG10(($R27/(4*PI()*CONVERT(EQ27,"ft","m")^2)))),0)</f>
        <v>-43.886016689157323</v>
      </c>
      <c r="FX27" s="109">
        <f>IFERROR(-ABS(10*LOG10(($R27/(4*PI()*CONVERT(ER27,"ft","m")^2)))),0)</f>
        <v>-43.886016689157323</v>
      </c>
      <c r="FY27" s="109">
        <f>IFERROR(-ABS(10*LOG10(($R27/(4*PI()*CONVERT(ES27,"ft","m")^2)))),0)</f>
        <v>0</v>
      </c>
      <c r="FZ27" s="110">
        <f>IFERROR(-ABS(10*LOG10(($R27/(4*PI()*CONVERT(ET27,"ft","m")^2)))),0)</f>
        <v>0</v>
      </c>
      <c r="GA27" s="110">
        <f>IFERROR(-ABS(10*LOG10(($R27/(4*PI()*CONVERT(EU27,"ft","m")^2)))),0)</f>
        <v>0</v>
      </c>
      <c r="GB27" s="110">
        <f>IFERROR(-ABS(10*LOG10(($R27/(4*PI()*CONVERT(EV27,"ft","m")^2)))),0)</f>
        <v>0</v>
      </c>
      <c r="GC27" s="110">
        <f>IFERROR(-ABS(10*LOG10(($R27/(4*PI()*CONVERT(EW27,"ft","m")^2)))),0)</f>
        <v>0</v>
      </c>
      <c r="GD27" s="110">
        <f>IFERROR(-ABS(10*LOG10(($R27/(4*PI()*CONVERT(EX27,"ft","m")^2)))),0)</f>
        <v>0</v>
      </c>
      <c r="GE27" s="110">
        <f>IFERROR(-ABS(10*LOG10(($R27/(4*PI()*CONVERT(EY27,"ft","m")^2)))),0)</f>
        <v>0</v>
      </c>
      <c r="GF27" s="111">
        <f>IFERROR(-ABS(10*LOG10(($R27/(4*PI()*CONVERT(EZ27,"ft","m")^2)))),0)</f>
        <v>0</v>
      </c>
      <c r="GG27" s="100">
        <f>IFERROR(-ABS(10*LOG10(($R27/(4*PI()*CONVERT(FA27,"ft","m")^2)))),0)</f>
        <v>0</v>
      </c>
      <c r="GH27" s="109">
        <f>IFERROR(-ABS(10*LOG10(($R27/(4*PI()*CONVERT(FB27,"ft","m")^2)))),0)</f>
        <v>0</v>
      </c>
      <c r="GI27" s="109">
        <f>IFERROR(-ABS(10*LOG10(($R27/(4*PI()*CONVERT(FC27,"ft","m")^2)))),0)</f>
        <v>0</v>
      </c>
      <c r="GJ27" s="109">
        <f>IFERROR(-ABS(10*LOG10(($R27/(4*PI()*CONVERT(FD27,"ft","m")^2)))),0)</f>
        <v>0</v>
      </c>
      <c r="GK27" s="109">
        <f>IFERROR(-ABS(10*LOG10(($R27/(4*PI()*CONVERT(FE27,"ft","m")^2)))),0)</f>
        <v>0</v>
      </c>
      <c r="GL27" s="109">
        <f>IFERROR(-ABS(10*LOG10(($R27/(4*PI()*CONVERT(FF27,"ft","m")^2)))),0)</f>
        <v>0</v>
      </c>
      <c r="GM27" s="109">
        <f>IFERROR(-ABS(10*LOG10(($R27/(4*PI()*CONVERT(FG27,"ft","m")^2)))),0)</f>
        <v>0</v>
      </c>
      <c r="GN27" s="109">
        <f>IFERROR(-ABS(10*LOG10(($R27/(4*PI()*CONVERT(FH27,"ft","m")^2)))),0)</f>
        <v>0</v>
      </c>
      <c r="GO27" s="110">
        <f>IFERROR(-ABS(10*LOG10(($R27/(4*PI()*CONVERT(FI27,"ft","m")^2)))),0)</f>
        <v>0</v>
      </c>
      <c r="GP27" s="110">
        <f>IFERROR(-ABS(10*LOG10(($R27/(4*PI()*CONVERT(FJ27,"ft","m")^2)))),0)</f>
        <v>0</v>
      </c>
      <c r="GQ27" s="110">
        <f>IFERROR(-ABS(10*LOG10(($R27/(4*PI()*CONVERT(FK27,"ft","m")^2)))),0)</f>
        <v>0</v>
      </c>
      <c r="GR27" s="110">
        <f>IFERROR(-ABS(10*LOG10(($R27/(4*PI()*CONVERT(FL27,"ft","m")^2)))),0)</f>
        <v>0</v>
      </c>
      <c r="GS27" s="110">
        <f>IFERROR(-ABS(10*LOG10(($R27/(4*PI()*CONVERT(FM27,"ft","m")^2)))),0)</f>
        <v>0</v>
      </c>
      <c r="GT27" s="110">
        <f>IFERROR(-ABS(10*LOG10(($R27/(4*PI()*CONVERT(FN27,"ft","m")^2)))),0)</f>
        <v>0</v>
      </c>
      <c r="GU27" s="111">
        <f>IFERROR(-ABS(10*LOG10(($R27/(4*PI()*CONVERT(FO27,"ft","m")^2)))),0)</f>
        <v>0</v>
      </c>
      <c r="GW27" s="99"/>
      <c r="GX27" s="151" cm="1">
        <f t="array" ref="GX27">_xlfn.IFS(GX$1= 0,"", NOT(ISBLANK(CA27)), 0, ISBLANK(CA27), $Q27-$S27+FR27-AU27-DG27)</f>
        <v>0</v>
      </c>
      <c r="GY27" s="152" cm="1">
        <f t="array" ref="GY27">_xlfn.IFS(GY$1= 0,"", NOT(ISBLANK(CB27)), 0, ISBLANK(CB27), $Q27-$S27+FS27-AV27-DH27)</f>
        <v>25.850407278092902</v>
      </c>
      <c r="GZ27" s="152" cm="1">
        <f t="array" ref="GZ27">_xlfn.IFS(GZ$1= 0,"", NOT(ISBLANK(CC27)), 0, ISBLANK(CC27), $Q27-$S27+FT27-AW27-DI27)</f>
        <v>0</v>
      </c>
      <c r="HA27" s="152" cm="1">
        <f t="array" ref="HA27">_xlfn.IFS(HA$1= 0,"", NOT(ISBLANK(CD27)), 0, ISBLANK(CD27), $Q27-$S27+FU27-AX27-DJ27)</f>
        <v>0</v>
      </c>
      <c r="HB27" s="152" cm="1">
        <f t="array" ref="HB27">_xlfn.IFS(HB$1= 0,"", NOT(ISBLANK(CE27)), 0, ISBLANK(CE27), $Q27-$S27+FV27-AY27-DK27)</f>
        <v>0</v>
      </c>
      <c r="HC27" s="152" cm="1">
        <f t="array" ref="HC27">_xlfn.IFS(HC$1= 0,"", NOT(ISBLANK(CF27)), 0, ISBLANK(CF27), $Q27-$S27+FW27-AZ27-DL27)</f>
        <v>0</v>
      </c>
      <c r="HD27" s="152" cm="1">
        <f t="array" ref="HD27">_xlfn.IFS(HD$1= 0,"", NOT(ISBLANK(CG27)), 0, ISBLANK(CG27), $Q27-$S27+FX27-BA27-DM27)</f>
        <v>22.113983310842677</v>
      </c>
      <c r="HE27" s="152" t="str" cm="1">
        <f t="array" ref="HE27">_xlfn.IFS(HE$1= 0,"", NOT(ISBLANK(CH27)), 0, ISBLANK(CH27), $Q27-$S27+FY27-BB27-DN27)</f>
        <v/>
      </c>
      <c r="HF27" s="152" t="str" cm="1">
        <f t="array" ref="HF27">_xlfn.IFS(HF$1= 0,"", NOT(ISBLANK(CI27)), 0, ISBLANK(CI27), $Q27-$S27+FZ27-BC27-DO27)</f>
        <v/>
      </c>
      <c r="HG27" s="152" t="str" cm="1">
        <f t="array" ref="HG27">_xlfn.IFS(HG$1= 0,"", NOT(ISBLANK(CJ27)), 0, ISBLANK(CJ27), $Q27-$S27+GA27-BD27-DP27)</f>
        <v/>
      </c>
      <c r="HH27" s="152" t="str" cm="1">
        <f t="array" ref="HH27">_xlfn.IFS(HH$1= 0,"", NOT(ISBLANK(CK27)), 0, ISBLANK(CK27), $Q27-$S27+GB27-BE27-DQ27)</f>
        <v/>
      </c>
      <c r="HI27" s="152" t="str" cm="1">
        <f t="array" ref="HI27">_xlfn.IFS(HI$1= 0,"", NOT(ISBLANK(CL27)), 0, ISBLANK(CL27), $Q27-$S27+GC27-BF27-DR27)</f>
        <v/>
      </c>
      <c r="HJ27" s="152" t="str" cm="1">
        <f t="array" ref="HJ27">_xlfn.IFS(HJ$1= 0,"", NOT(ISBLANK(CM27)), 0, ISBLANK(CM27), $Q27-$S27+GD27-BG27-DS27)</f>
        <v/>
      </c>
      <c r="HK27" s="152" t="str" cm="1">
        <f t="array" ref="HK27">_xlfn.IFS(HK$1= 0,"", NOT(ISBLANK(CN27)), 0, ISBLANK(CN27), $Q27-$S27+GE27-BH27-DT27)</f>
        <v/>
      </c>
      <c r="HL27" s="153" t="str" cm="1">
        <f t="array" ref="HL27">_xlfn.IFS(HL$1= 0,"", NOT(ISBLANK(CO27)), 0, ISBLANK(CO27), $Q27-$S27+GF27-BI27-DU27)</f>
        <v/>
      </c>
      <c r="HM27" s="153" t="str" cm="1">
        <f t="array" ref="HM27">_xlfn.IFS(HM$1= 0,"", NOT(ISBLANK(DE27)), 0, ISBLANK(DE27), $Q27-$S27+IC27-BY27-#REF!)</f>
        <v/>
      </c>
      <c r="HN27" s="153" t="e" cm="1">
        <f t="array" ref="HN27">_xlfn.IFS(HN$1= 0,"", NOT(ISBLANK(DF27)), 0, ISBLANK(DF27), $Q27-$S27+ID27-BZ27-#REF!)</f>
        <v>#VALUE!</v>
      </c>
      <c r="HO27" s="153" t="e" cm="1">
        <f t="array" ref="HO27">_xlfn.IFS(HO$1= 0,"", NOT(ISBLANK(DG27)), 0, ISBLANK(DG27), $Q27-$S27+IE27-CA27-#REF!)</f>
        <v>#VALUE!</v>
      </c>
      <c r="HP27" s="153" t="e" cm="1">
        <f t="array" ref="HP27">_xlfn.IFS(HP$1= 0,"", NOT(ISBLANK(DH27)), 0, ISBLANK(DH27), $Q27-$S27+IF27-CB27-#REF!)</f>
        <v>#REF!</v>
      </c>
      <c r="HQ27" s="153" t="e" cm="1">
        <f t="array" ref="HQ27">_xlfn.IFS(HQ$1= 0,"", NOT(ISBLANK(DI27)), 0, ISBLANK(DI27), $Q27-$S27+IG27-CC27-#REF!)</f>
        <v>#VALUE!</v>
      </c>
      <c r="HR27" s="153" t="e" cm="1">
        <f t="array" ref="HR27">_xlfn.IFS(HR$1= 0,"", NOT(ISBLANK(DJ27)), 0, ISBLANK(DJ27), $Q27-$S27+IH27-CD27-EK27)</f>
        <v>#VALUE!</v>
      </c>
      <c r="HS27" s="153" t="e" cm="1">
        <f t="array" ref="HS27">_xlfn.IFS(HS$1= 0,"", NOT(ISBLANK(DK27)), 0, ISBLANK(DK27), $Q27-$S27+II27-CE27-EL27)</f>
        <v>#VALUE!</v>
      </c>
      <c r="HT27" s="153" t="e" cm="1">
        <f t="array" ref="HT27">_xlfn.IFS(HT$1= 0,"", NOT(ISBLANK(DL27)), 0, ISBLANK(DL27), $Q27-$S27+GV27-CF27-EM27)</f>
        <v>#VALUE!</v>
      </c>
      <c r="HU27" s="153" cm="1">
        <f t="array" ref="HU27">_xlfn.IFS(HU$1= 0,"", NOT(ISBLANK(DM27)), 0, ISBLANK(DM27), $Q27-$S27+GW27-CG27-EN27)</f>
        <v>-9.5410517533347559</v>
      </c>
      <c r="HV27" s="153" t="str" cm="1">
        <f t="array" ref="HV27">_xlfn.IFS(HV$1= 0,"", NOT(ISBLANK(DN27)), 0, ISBLANK(DN27), $Q27-$S27+GX27-CH27-EO27)</f>
        <v/>
      </c>
      <c r="HW27" s="153" t="str" cm="1">
        <f t="array" ref="HW27">_xlfn.IFS(HW$1= 0,"", NOT(ISBLANK(DO27)), 0, ISBLANK(DO27), $Q27-$S27+GY27-CI27-EP27)</f>
        <v/>
      </c>
      <c r="HX27" s="153" t="str" cm="1">
        <f t="array" ref="HX27">_xlfn.IFS(HX$1= 0,"", NOT(ISBLANK(DP27)), 0, ISBLANK(DP27), $Q27-$S27+GZ27-CJ27-EQ27)</f>
        <v/>
      </c>
      <c r="HY27" s="153" t="str" cm="1">
        <f t="array" ref="HY27">_xlfn.IFS(HY$1= 0,"", NOT(ISBLANK(DQ27)), 0, ISBLANK(DQ27), $Q27-$S27+HA27-CK27-ER27)</f>
        <v/>
      </c>
      <c r="HZ27" s="153" t="str" cm="1">
        <f t="array" ref="HZ27">_xlfn.IFS(HZ$1= 0,"", NOT(ISBLANK(DR27)), 0, ISBLANK(DR27), $Q27-$S27+HB27-CL27-ES27)</f>
        <v/>
      </c>
      <c r="IA27" s="153" t="str" cm="1">
        <f t="array" ref="IA27">_xlfn.IFS(IA$1= 0,"", NOT(ISBLANK(DS27)), 0, ISBLANK(DS27), $Q27-$S27+HC27-CM27-ET27)</f>
        <v/>
      </c>
      <c r="IC27" s="99"/>
      <c r="ID27" s="30" t="s">
        <v>2</v>
      </c>
      <c r="IE27" s="11">
        <v>0</v>
      </c>
      <c r="IF27" s="11">
        <f>'Input LwA_XYZ'!IH4</f>
        <v>74.25</v>
      </c>
      <c r="IG27" s="11" t="str">
        <f>"A = " &amp; ROUND('Input LwA_XYZ'!IE13,1) &amp; ", B = " &amp;ROUND('Input LwA_XYZ'!IE14,1) &amp;", D = " &amp;ROUND('Input LwA_XYZ'!IE11,1)</f>
        <v>A = 28.2, B = 45.1, D = 72.7</v>
      </c>
      <c r="II27" s="99"/>
    </row>
    <row r="28" spans="1:243" ht="16.5" customHeight="1" x14ac:dyDescent="0.3">
      <c r="A28" s="144">
        <v>1</v>
      </c>
      <c r="B28" s="106" t="s">
        <v>243</v>
      </c>
      <c r="C28" s="106" t="s">
        <v>86</v>
      </c>
      <c r="D28" s="107" t="s">
        <v>85</v>
      </c>
      <c r="E28" s="131" t="s">
        <v>239</v>
      </c>
      <c r="F28" s="137"/>
      <c r="G28" s="2"/>
      <c r="H28" s="2"/>
      <c r="I28" s="2"/>
      <c r="J28" s="2"/>
      <c r="K28" s="2"/>
      <c r="L28" s="2"/>
      <c r="M28" s="140"/>
      <c r="N28" s="137">
        <v>65.873120921161103</v>
      </c>
      <c r="O28" s="138">
        <v>0</v>
      </c>
      <c r="P28" s="133">
        <v>1</v>
      </c>
      <c r="Q28" s="94">
        <f t="shared" si="3"/>
        <v>66</v>
      </c>
      <c r="R28" s="1">
        <v>2</v>
      </c>
      <c r="S28" s="1"/>
      <c r="T28" s="2">
        <v>171.41</v>
      </c>
      <c r="U28" s="2">
        <v>52.12</v>
      </c>
      <c r="V28" s="82">
        <f t="shared" si="2"/>
        <v>75</v>
      </c>
      <c r="W28" s="59">
        <v>73</v>
      </c>
      <c r="X28" s="108">
        <v>2</v>
      </c>
      <c r="Z28" s="5"/>
      <c r="AA28" s="2"/>
      <c r="AB28" s="2"/>
      <c r="AC28" s="61"/>
      <c r="AD28" s="158"/>
      <c r="AE28" s="155" t="str">
        <v/>
      </c>
      <c r="AF28" s="61"/>
      <c r="AL28" s="86"/>
      <c r="AM28" s="84"/>
      <c r="AN28" s="42"/>
      <c r="AO28" s="43"/>
      <c r="AP28" s="42"/>
      <c r="AQ28" s="42"/>
      <c r="AR28" s="43"/>
      <c r="AT28" s="99"/>
      <c r="AU28" s="105"/>
      <c r="AV28" s="105">
        <v>0</v>
      </c>
      <c r="AW28" s="105">
        <v>0</v>
      </c>
      <c r="AX28" s="105">
        <v>7</v>
      </c>
      <c r="AY28" s="105">
        <v>10</v>
      </c>
      <c r="AZ28" s="105">
        <v>10</v>
      </c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>
        <v>14.4</v>
      </c>
      <c r="BL28" s="105">
        <v>17.399999999999999</v>
      </c>
      <c r="BM28" s="105">
        <v>20.399999999999999</v>
      </c>
      <c r="BN28" s="105">
        <v>23.4</v>
      </c>
      <c r="BO28" s="105">
        <v>26.4</v>
      </c>
      <c r="BP28" s="105"/>
      <c r="BQ28" s="105"/>
      <c r="BR28" s="105"/>
      <c r="BS28" s="105"/>
      <c r="BT28" s="105"/>
      <c r="BU28" s="105"/>
      <c r="BV28" s="105"/>
      <c r="BW28" s="105"/>
      <c r="BX28" s="105"/>
      <c r="BZ28" s="99"/>
      <c r="CA28" s="105" t="s">
        <v>32</v>
      </c>
      <c r="CB28" s="105"/>
      <c r="CC28" s="105" t="s">
        <v>32</v>
      </c>
      <c r="CD28" s="105" t="s">
        <v>32</v>
      </c>
      <c r="CE28" s="105" t="s">
        <v>32</v>
      </c>
      <c r="CF28" s="105" t="s">
        <v>32</v>
      </c>
      <c r="CG28" s="105"/>
      <c r="CH28" s="105"/>
      <c r="CI28" s="105"/>
      <c r="CJ28" s="105"/>
      <c r="CK28" s="105"/>
      <c r="CL28" s="105"/>
      <c r="CM28" s="105"/>
      <c r="CN28" s="105"/>
      <c r="CO28" s="105"/>
      <c r="CP28" s="105" t="s">
        <v>32</v>
      </c>
      <c r="CQ28" s="105"/>
      <c r="CR28" s="105" t="s">
        <v>32</v>
      </c>
      <c r="CS28" s="105" t="s">
        <v>32</v>
      </c>
      <c r="CT28" s="105" t="s">
        <v>32</v>
      </c>
      <c r="CU28" s="105" t="s">
        <v>32</v>
      </c>
      <c r="CV28" s="105"/>
      <c r="CW28" s="105"/>
      <c r="CX28" s="105"/>
      <c r="CY28" s="105"/>
      <c r="CZ28" s="105"/>
      <c r="DA28" s="105"/>
      <c r="DB28" s="105"/>
      <c r="DC28" s="105"/>
      <c r="DD28" s="105"/>
      <c r="DE28" s="99"/>
      <c r="DF28" s="99"/>
      <c r="DG28" s="105"/>
      <c r="DH28" s="105"/>
      <c r="DI28" s="105"/>
      <c r="DJ28" s="105"/>
      <c r="DK28" s="105"/>
      <c r="DL28" s="105"/>
      <c r="DM28" s="105"/>
      <c r="DN28" s="105"/>
      <c r="DO28" s="105"/>
      <c r="DP28" s="105"/>
      <c r="DQ28" s="105"/>
      <c r="DR28" s="105"/>
      <c r="DS28" s="105"/>
      <c r="DT28" s="105"/>
      <c r="DU28" s="105"/>
      <c r="DV28" s="105"/>
      <c r="DW28" s="105"/>
      <c r="DX28" s="105"/>
      <c r="DY28" s="105"/>
      <c r="DZ28" s="105"/>
      <c r="EA28" s="105"/>
      <c r="EB28" s="105"/>
      <c r="EC28" s="105"/>
      <c r="ED28" s="105"/>
      <c r="EE28" s="105"/>
      <c r="EF28" s="105"/>
      <c r="EG28" s="105"/>
      <c r="EH28" s="105"/>
      <c r="EI28" s="105"/>
      <c r="EJ28" s="105"/>
      <c r="EL28" s="146" cm="1">
        <f t="array" ref="EL28">IF(OR(EL$1=0, $A28="", _xlfn.XLOOKUP(EL$1, $Z$2:$Z$18, $AD$2:$AD$18, "")=""),"",SQRT((_xlfn.XLOOKUP(EL$1,$Z$2:$Z$18,$AA$2:$AA$18)-$T28)^2+(_xlfn.XLOOKUP(EL$1,$Z$2:$Z$18,$AB$2:$AB$18)-$U28)^2+(_xlfn.XLOOKUP(EL$1,$Z$2:$Z$18,$AC$2:$AC$18-$V28)^2)))</f>
        <v>194.22379488620851</v>
      </c>
      <c r="EM28" s="96" cm="1">
        <f t="array" ref="EM28">IF(OR(EM$1=0, $A28="", _xlfn.XLOOKUP(EM$1, $Z$2:$Z$18, $AD$2:$AD$18, "")=""),"",SQRT((_xlfn.XLOOKUP(EM$1,$Z$2:$Z$18,$AA$2:$AA$18)-$T28)^2+(_xlfn.XLOOKUP(EM$1,$Z$2:$Z$18,$AB$2:$AB$18)-$U28)^2+(_xlfn.XLOOKUP(EM$1,$Z$2:$Z$18,$AC$2:$AC$18-$V28)^2)))</f>
        <v>142.48560243056139</v>
      </c>
      <c r="EN28" s="96" cm="1">
        <f t="array" ref="EN28">IF(OR(EN$1=0, $A28="", _xlfn.XLOOKUP(EN$1, $Z$2:$Z$18, $AD$2:$AD$18, "")=""),"",SQRT((_xlfn.XLOOKUP(EN$1,$Z$2:$Z$18,$AA$2:$AA$18)-$T28)^2+(_xlfn.XLOOKUP(EN$1,$Z$2:$Z$18,$AB$2:$AB$18)-$U28)^2+(_xlfn.XLOOKUP(EN$1,$Z$2:$Z$18,$AC$2:$AC$18-$V28)^2)))</f>
        <v>75.407735677448898</v>
      </c>
      <c r="EO28" s="96" cm="1">
        <f t="array" ref="EO28">IF(OR(EO$1=0, $A28="", _xlfn.XLOOKUP(EO$1, $Z$2:$Z$18, $AD$2:$AD$18, "")=""),"",SQRT((_xlfn.XLOOKUP(EO$1,$Z$2:$Z$18,$AA$2:$AA$18)-$T28)^2+(_xlfn.XLOOKUP(EO$1,$Z$2:$Z$18,$AB$2:$AB$18)-$U28)^2+(_xlfn.XLOOKUP(EO$1,$Z$2:$Z$18,$AC$2:$AC$18-$V28)^2)))</f>
        <v>56.406598904738082</v>
      </c>
      <c r="EP28" s="96" cm="1">
        <f t="array" ref="EP28">IF(OR(EP$1=0, $A28="", _xlfn.XLOOKUP(EP$1, $Z$2:$Z$18, $AD$2:$AD$18, "")=""),"",SQRT((_xlfn.XLOOKUP(EP$1,$Z$2:$Z$18,$AA$2:$AA$18)-$T28)^2+(_xlfn.XLOOKUP(EP$1,$Z$2:$Z$18,$AB$2:$AB$18)-$U28)^2+(_xlfn.XLOOKUP(EP$1,$Z$2:$Z$18,$AC$2:$AC$18-$V28)^2)))</f>
        <v>153.51262944787314</v>
      </c>
      <c r="EQ28" s="96" cm="1">
        <f t="array" ref="EQ28">IF(OR(EQ$1=0, $A28="", _xlfn.XLOOKUP(EQ$1, $Z$2:$Z$18, $AD$2:$AD$18, "")=""),"",SQRT((_xlfn.XLOOKUP(EQ$1,$Z$2:$Z$18,$AA$2:$AA$18)-$T28)^2+(_xlfn.XLOOKUP(EQ$1,$Z$2:$Z$18,$AB$2:$AB$18)-$U28)^2+(_xlfn.XLOOKUP(EQ$1,$Z$2:$Z$18,$AC$2:$AC$18-$V28)^2)))</f>
        <v>227.49873955694787</v>
      </c>
      <c r="ER28" s="96" cm="1">
        <f t="array" ref="ER28">IF(OR(ER$1=0, $A28="", _xlfn.XLOOKUP(ER$1, $Z$2:$Z$18, $AD$2:$AD$18, "")=""),"",SQRT((_xlfn.XLOOKUP(ER$1,$Z$2:$Z$18,$AA$2:$AA$18)-$T28)^2+(_xlfn.XLOOKUP(ER$1,$Z$2:$Z$18,$AB$2:$AB$18)-$U28)^2+(_xlfn.XLOOKUP(ER$1,$Z$2:$Z$18,$AC$2:$AC$18-$V28)^2)))</f>
        <v>227.49873955694787</v>
      </c>
      <c r="ES28" s="96" t="str" cm="1">
        <f t="array" ref="ES28">IF(OR(ES$1=0, $A28="", _xlfn.XLOOKUP(ES$1, $Z$2:$Z$18, $AD$2:$AD$18, "")=""),"",SQRT((_xlfn.XLOOKUP(ES$1,$Z$2:$Z$18,$AA$2:$AA$18)-$T28)^2+(_xlfn.XLOOKUP(ES$1,$Z$2:$Z$18,$AB$2:$AB$18)-$U28)^2+(_xlfn.XLOOKUP(ES$1,$Z$2:$Z$18,$AC$2:$AC$18-$V28)^2)))</f>
        <v/>
      </c>
      <c r="ET28" s="97" t="str" cm="1">
        <f t="array" ref="ET28">IF(OR(ET$1=0, $A28="", _xlfn.XLOOKUP(ET$1, $Z$2:$Z$18, $AD$2:$AD$18, "")=""),"",SQRT((_xlfn.XLOOKUP(ET$1,$Z$2:$Z$18,$AA$2:$AA$18)-$T28)^2+(_xlfn.XLOOKUP(ET$1,$Z$2:$Z$18,$AB$2:$AB$18)-$U28)^2+(_xlfn.XLOOKUP(ET$1,$Z$2:$Z$18,$AC$2:$AC$18-$V28)^2)))</f>
        <v/>
      </c>
      <c r="EU28" s="97" t="str" cm="1">
        <f t="array" ref="EU28">IF(OR(EU$1=0, $A28="", _xlfn.XLOOKUP(EU$1, $Z$2:$Z$18, $AD$2:$AD$18, "")=""),"",SQRT((_xlfn.XLOOKUP(EU$1,$Z$2:$Z$18,$AA$2:$AA$18)-$T28)^2+(_xlfn.XLOOKUP(EU$1,$Z$2:$Z$18,$AB$2:$AB$18)-$U28)^2+(_xlfn.XLOOKUP(EU$1,$Z$2:$Z$18,$AC$2:$AC$18-$V28)^2)))</f>
        <v/>
      </c>
      <c r="EV28" s="97" t="str" cm="1">
        <f t="array" ref="EV28">IF(OR(EV$1=0, $A28="", _xlfn.XLOOKUP(EV$1, $Z$2:$Z$18, $AD$2:$AD$18, "")=""),"",SQRT((_xlfn.XLOOKUP(EV$1,$Z$2:$Z$18,$AA$2:$AA$18)-$T28)^2+(_xlfn.XLOOKUP(EV$1,$Z$2:$Z$18,$AB$2:$AB$18)-$U28)^2+(_xlfn.XLOOKUP(EV$1,$Z$2:$Z$18,$AC$2:$AC$18-$V28)^2)))</f>
        <v/>
      </c>
      <c r="EW28" s="97" t="str" cm="1">
        <f t="array" ref="EW28">IF(OR(EW$1=0, $A28="", _xlfn.XLOOKUP(EW$1, $Z$2:$Z$18, $AD$2:$AD$18, "")=""),"",SQRT((_xlfn.XLOOKUP(EW$1,$Z$2:$Z$18,$AA$2:$AA$18)-$T28)^2+(_xlfn.XLOOKUP(EW$1,$Z$2:$Z$18,$AB$2:$AB$18)-$U28)^2+(_xlfn.XLOOKUP(EW$1,$Z$2:$Z$18,$AC$2:$AC$18-$V28)^2)))</f>
        <v/>
      </c>
      <c r="EX28" s="97" t="str" cm="1">
        <f t="array" ref="EX28">IF(OR(EX$1=0, $A28="", _xlfn.XLOOKUP(EX$1, $Z$2:$Z$18, $AD$2:$AD$18, "")=""),"",SQRT((_xlfn.XLOOKUP(EX$1,$Z$2:$Z$18,$AA$2:$AA$18)-$T28)^2+(_xlfn.XLOOKUP(EX$1,$Z$2:$Z$18,$AB$2:$AB$18)-$U28)^2+(_xlfn.XLOOKUP(EX$1,$Z$2:$Z$18,$AC$2:$AC$18-$V28)^2)))</f>
        <v/>
      </c>
      <c r="EY28" s="97" t="str" cm="1">
        <f t="array" ref="EY28">IF(OR(EY$1=0, $A28="", _xlfn.XLOOKUP(EY$1, $Z$2:$Z$18, $AD$2:$AD$18, "")=""),"",SQRT((_xlfn.XLOOKUP(EY$1,$Z$2:$Z$18,$AA$2:$AA$18)-$T28)^2+(_xlfn.XLOOKUP(EY$1,$Z$2:$Z$18,$AB$2:$AB$18)-$U28)^2+(_xlfn.XLOOKUP(EY$1,$Z$2:$Z$18,$AC$2:$AC$18-$V28)^2)))</f>
        <v/>
      </c>
      <c r="EZ28" s="98" t="str" cm="1">
        <f t="array" ref="EZ28">IF(OR(EZ$1=0, $A28="", _xlfn.XLOOKUP(EZ$1, $Z$2:$Z$18, $AD$2:$AD$18, "")=""),"",SQRT((_xlfn.XLOOKUP(EZ$1,$Z$2:$Z$18,$AA$2:$AA$18)-$T28)^2+(_xlfn.XLOOKUP(EZ$1,$Z$2:$Z$18,$AB$2:$AB$18)-$U28)^2+(_xlfn.XLOOKUP(EZ$1,$Z$2:$Z$18,$AC$2:$AC$18-$V28)^2)))</f>
        <v/>
      </c>
      <c r="FA28" s="146" t="str" cm="1">
        <f t="array" ref="FA28">IF(OR(FA$1=0, $A28="", _xlfn.XLOOKUP(FA$1, $Z$2:$Z$18, $AD$2:$AD$18, "")=""),"",SQRT((_xlfn.XLOOKUP(FA$1,$Z$2:$Z$18,$AA$2:$AA$18)-$T28)^2+(_xlfn.XLOOKUP(FA$1,$Z$2:$Z$18,$AB$2:$AB$18)-$U28)^2+(_xlfn.XLOOKUP(FA$1,$Z$2:$Z$18,$AC$2:$AC$18-$V28)^2)))</f>
        <v/>
      </c>
      <c r="FB28" s="96" t="str" cm="1">
        <f t="array" ref="FB28">IF(OR(FB$1=0, $A28="", _xlfn.XLOOKUP(FB$1, $Z$2:$Z$18, $AD$2:$AD$18, "")=""),"",SQRT((_xlfn.XLOOKUP(FB$1,$Z$2:$Z$18,$AA$2:$AA$18)-$T28)^2+(_xlfn.XLOOKUP(FB$1,$Z$2:$Z$18,$AB$2:$AB$18)-$U28)^2+(_xlfn.XLOOKUP(FB$1,$Z$2:$Z$18,$AC$2:$AC$18-$V28)^2)))</f>
        <v/>
      </c>
      <c r="FC28" s="96" t="str" cm="1">
        <f t="array" ref="FC28">IF(OR(FC$1=0, $A28="", _xlfn.XLOOKUP(FC$1, $Z$2:$Z$18, $AD$2:$AD$18, "")=""),"",SQRT((_xlfn.XLOOKUP(FC$1,$Z$2:$Z$18,$AA$2:$AA$18)-$T28)^2+(_xlfn.XLOOKUP(FC$1,$Z$2:$Z$18,$AB$2:$AB$18)-$U28)^2+(_xlfn.XLOOKUP(FC$1,$Z$2:$Z$18,$AC$2:$AC$18-$V28)^2)))</f>
        <v/>
      </c>
      <c r="FD28" s="96" t="str" cm="1">
        <f t="array" ref="FD28">IF(OR(FD$1=0, $A28="", _xlfn.XLOOKUP(FD$1, $Z$2:$Z$18, $AD$2:$AD$18, "")=""),"",SQRT((_xlfn.XLOOKUP(FD$1,$Z$2:$Z$18,$AA$2:$AA$18)-$T28)^2+(_xlfn.XLOOKUP(FD$1,$Z$2:$Z$18,$AB$2:$AB$18)-$U28)^2+(_xlfn.XLOOKUP(FD$1,$Z$2:$Z$18,$AC$2:$AC$18-$V28)^2)))</f>
        <v/>
      </c>
      <c r="FE28" s="96" t="str" cm="1">
        <f t="array" ref="FE28">IF(OR(FE$1=0, $A28="", _xlfn.XLOOKUP(FE$1, $Z$2:$Z$18, $AD$2:$AD$18, "")=""),"",SQRT((_xlfn.XLOOKUP(FE$1,$Z$2:$Z$18,$AA$2:$AA$18)-$T28)^2+(_xlfn.XLOOKUP(FE$1,$Z$2:$Z$18,$AB$2:$AB$18)-$U28)^2+(_xlfn.XLOOKUP(FE$1,$Z$2:$Z$18,$AC$2:$AC$18-$V28)^2)))</f>
        <v/>
      </c>
      <c r="FF28" s="96" t="str" cm="1">
        <f t="array" ref="FF28">IF(OR(FF$1=0, $A28="", _xlfn.XLOOKUP(FF$1, $Z$2:$Z$18, $AD$2:$AD$18, "")=""),"",SQRT((_xlfn.XLOOKUP(FF$1,$Z$2:$Z$18,$AA$2:$AA$18)-$T28)^2+(_xlfn.XLOOKUP(FF$1,$Z$2:$Z$18,$AB$2:$AB$18)-$U28)^2+(_xlfn.XLOOKUP(FF$1,$Z$2:$Z$18,$AC$2:$AC$18-$V28)^2)))</f>
        <v/>
      </c>
      <c r="FG28" s="96" t="str" cm="1">
        <f t="array" ref="FG28">IF(OR(FG$1=0, $A28="", _xlfn.XLOOKUP(FG$1, $Z$2:$Z$18, $AD$2:$AD$18, "")=""),"",SQRT((_xlfn.XLOOKUP(FG$1,$Z$2:$Z$18,$AA$2:$AA$18)-$T28)^2+(_xlfn.XLOOKUP(FG$1,$Z$2:$Z$18,$AB$2:$AB$18)-$U28)^2+(_xlfn.XLOOKUP(FG$1,$Z$2:$Z$18,$AC$2:$AC$18-$V28)^2)))</f>
        <v/>
      </c>
      <c r="FH28" s="96" t="str" cm="1">
        <f t="array" ref="FH28">IF(OR(FH$1=0, $A28="", _xlfn.XLOOKUP(FH$1, $Z$2:$Z$18, $AD$2:$AD$18, "")=""),"",SQRT((_xlfn.XLOOKUP(FH$1,$Z$2:$Z$18,$AA$2:$AA$18)-$T28)^2+(_xlfn.XLOOKUP(FH$1,$Z$2:$Z$18,$AB$2:$AB$18)-$U28)^2+(_xlfn.XLOOKUP(FH$1,$Z$2:$Z$18,$AC$2:$AC$18-$V28)^2)))</f>
        <v/>
      </c>
      <c r="FI28" s="97" t="str" cm="1">
        <f t="array" ref="FI28">IF(OR(FI$1=0, $A28="", _xlfn.XLOOKUP(FI$1, $Z$2:$Z$18, $AD$2:$AD$18, "")=""),"",SQRT((_xlfn.XLOOKUP(FI$1,$Z$2:$Z$18,$AA$2:$AA$18)-$T28)^2+(_xlfn.XLOOKUP(FI$1,$Z$2:$Z$18,$AB$2:$AB$18)-$U28)^2+(_xlfn.XLOOKUP(FI$1,$Z$2:$Z$18,$AC$2:$AC$18-$V28)^2)))</f>
        <v/>
      </c>
      <c r="FJ28" s="97" t="str" cm="1">
        <f t="array" ref="FJ28">IF(OR(FJ$1=0, $A28="", _xlfn.XLOOKUP(FJ$1, $Z$2:$Z$18, $AD$2:$AD$18, "")=""),"",SQRT((_xlfn.XLOOKUP(FJ$1,$Z$2:$Z$18,$AA$2:$AA$18)-$T28)^2+(_xlfn.XLOOKUP(FJ$1,$Z$2:$Z$18,$AB$2:$AB$18)-$U28)^2+(_xlfn.XLOOKUP(FJ$1,$Z$2:$Z$18,$AC$2:$AC$18-$V28)^2)))</f>
        <v/>
      </c>
      <c r="FK28" s="97" t="str" cm="1">
        <f t="array" ref="FK28">IF(OR(FK$1=0, $A28="", _xlfn.XLOOKUP(FK$1, $Z$2:$Z$18, $AD$2:$AD$18, "")=""),"",SQRT((_xlfn.XLOOKUP(FK$1,$Z$2:$Z$18,$AA$2:$AA$18)-$T28)^2+(_xlfn.XLOOKUP(FK$1,$Z$2:$Z$18,$AB$2:$AB$18)-$U28)^2+(_xlfn.XLOOKUP(FK$1,$Z$2:$Z$18,$AC$2:$AC$18-$V28)^2)))</f>
        <v/>
      </c>
      <c r="FL28" s="97" t="str" cm="1">
        <f t="array" ref="FL28">IF(OR(FL$1=0, $A28="", _xlfn.XLOOKUP(FL$1, $Z$2:$Z$18, $AD$2:$AD$18, "")=""),"",SQRT((_xlfn.XLOOKUP(FL$1,$Z$2:$Z$18,$AA$2:$AA$18)-$T28)^2+(_xlfn.XLOOKUP(FL$1,$Z$2:$Z$18,$AB$2:$AB$18)-$U28)^2+(_xlfn.XLOOKUP(FL$1,$Z$2:$Z$18,$AC$2:$AC$18-$V28)^2)))</f>
        <v/>
      </c>
      <c r="FM28" s="97" t="str" cm="1">
        <f t="array" ref="FM28">IF(OR(FM$1=0, $A28="", _xlfn.XLOOKUP(FM$1, $Z$2:$Z$18, $AD$2:$AD$18, "")=""),"",SQRT((_xlfn.XLOOKUP(FM$1,$Z$2:$Z$18,$AA$2:$AA$18)-$T28)^2+(_xlfn.XLOOKUP(FM$1,$Z$2:$Z$18,$AB$2:$AB$18)-$U28)^2+(_xlfn.XLOOKUP(FM$1,$Z$2:$Z$18,$AC$2:$AC$18-$V28)^2)))</f>
        <v/>
      </c>
      <c r="FN28" s="97" t="str" cm="1">
        <f t="array" ref="FN28">IF(OR(FN$1=0, $A28="", _xlfn.XLOOKUP(FN$1, $Z$2:$Z$18, $AD$2:$AD$18, "")=""),"",SQRT((_xlfn.XLOOKUP(FN$1,$Z$2:$Z$18,$AA$2:$AA$18)-$T28)^2+(_xlfn.XLOOKUP(FN$1,$Z$2:$Z$18,$AB$2:$AB$18)-$U28)^2+(_xlfn.XLOOKUP(FN$1,$Z$2:$Z$18,$AC$2:$AC$18-$V28)^2)))</f>
        <v/>
      </c>
      <c r="FO28" s="98" t="str" cm="1">
        <f t="array" ref="FO28">IF(OR(FO$1=0, $A28="", _xlfn.XLOOKUP(FO$1, $Z$2:$Z$18, $AD$2:$AD$18, "")=""),"",SQRT((_xlfn.XLOOKUP(FO$1,$Z$2:$Z$18,$AA$2:$AA$18)-$T28)^2+(_xlfn.XLOOKUP(FO$1,$Z$2:$Z$18,$AB$2:$AB$18)-$U28)^2+(_xlfn.XLOOKUP(FO$1,$Z$2:$Z$18,$AC$2:$AC$18-$V28)^2)))</f>
        <v/>
      </c>
      <c r="FP28" s="99"/>
      <c r="FQ28" s="99"/>
      <c r="FR28" s="100">
        <f>IFERROR(-ABS(10*LOG10(($R28/(4*PI()*CONVERT(EL28,"ft","m")^2)))),0)</f>
        <v>-43.428146645563636</v>
      </c>
      <c r="FS28" s="109">
        <f>IFERROR(-ABS(10*LOG10(($R28/(4*PI()*CONVERT(EM28,"ft","m")^2)))),0)</f>
        <v>-40.737517595632369</v>
      </c>
      <c r="FT28" s="109">
        <f>IFERROR(-ABS(10*LOG10(($R28/(4*PI()*CONVERT(EN28,"ft","m")^2)))),0)</f>
        <v>-35.210415939130058</v>
      </c>
      <c r="FU28" s="109">
        <f>IFERROR(-ABS(10*LOG10(($R28/(4*PI()*CONVERT(EO28,"ft","m")^2)))),0)</f>
        <v>-32.688696222369288</v>
      </c>
      <c r="FV28" s="109">
        <f>IFERROR(-ABS(10*LOG10(($R28/(4*PI()*CONVERT(EP28,"ft","m")^2)))),0)</f>
        <v>-41.384980148687582</v>
      </c>
      <c r="FW28" s="109">
        <f>IFERROR(-ABS(10*LOG10(($R28/(4*PI()*CONVERT(EQ28,"ft","m")^2)))),0)</f>
        <v>-44.801677833280422</v>
      </c>
      <c r="FX28" s="109">
        <f>IFERROR(-ABS(10*LOG10(($R28/(4*PI()*CONVERT(ER28,"ft","m")^2)))),0)</f>
        <v>-44.801677833280422</v>
      </c>
      <c r="FY28" s="109">
        <f>IFERROR(-ABS(10*LOG10(($R28/(4*PI()*CONVERT(ES28,"ft","m")^2)))),0)</f>
        <v>0</v>
      </c>
      <c r="FZ28" s="110">
        <f>IFERROR(-ABS(10*LOG10(($R28/(4*PI()*CONVERT(ET28,"ft","m")^2)))),0)</f>
        <v>0</v>
      </c>
      <c r="GA28" s="110">
        <f>IFERROR(-ABS(10*LOG10(($R28/(4*PI()*CONVERT(EU28,"ft","m")^2)))),0)</f>
        <v>0</v>
      </c>
      <c r="GB28" s="110">
        <f>IFERROR(-ABS(10*LOG10(($R28/(4*PI()*CONVERT(EV28,"ft","m")^2)))),0)</f>
        <v>0</v>
      </c>
      <c r="GC28" s="110">
        <f>IFERROR(-ABS(10*LOG10(($R28/(4*PI()*CONVERT(EW28,"ft","m")^2)))),0)</f>
        <v>0</v>
      </c>
      <c r="GD28" s="110">
        <f>IFERROR(-ABS(10*LOG10(($R28/(4*PI()*CONVERT(EX28,"ft","m")^2)))),0)</f>
        <v>0</v>
      </c>
      <c r="GE28" s="110">
        <f>IFERROR(-ABS(10*LOG10(($R28/(4*PI()*CONVERT(EY28,"ft","m")^2)))),0)</f>
        <v>0</v>
      </c>
      <c r="GF28" s="111">
        <f>IFERROR(-ABS(10*LOG10(($R28/(4*PI()*CONVERT(EZ28,"ft","m")^2)))),0)</f>
        <v>0</v>
      </c>
      <c r="GG28" s="100">
        <f>IFERROR(-ABS(10*LOG10(($R28/(4*PI()*CONVERT(FA28,"ft","m")^2)))),0)</f>
        <v>0</v>
      </c>
      <c r="GH28" s="109">
        <f>IFERROR(-ABS(10*LOG10(($R28/(4*PI()*CONVERT(FB28,"ft","m")^2)))),0)</f>
        <v>0</v>
      </c>
      <c r="GI28" s="109">
        <f>IFERROR(-ABS(10*LOG10(($R28/(4*PI()*CONVERT(FC28,"ft","m")^2)))),0)</f>
        <v>0</v>
      </c>
      <c r="GJ28" s="109">
        <f>IFERROR(-ABS(10*LOG10(($R28/(4*PI()*CONVERT(FD28,"ft","m")^2)))),0)</f>
        <v>0</v>
      </c>
      <c r="GK28" s="109">
        <f>IFERROR(-ABS(10*LOG10(($R28/(4*PI()*CONVERT(FE28,"ft","m")^2)))),0)</f>
        <v>0</v>
      </c>
      <c r="GL28" s="109">
        <f>IFERROR(-ABS(10*LOG10(($R28/(4*PI()*CONVERT(FF28,"ft","m")^2)))),0)</f>
        <v>0</v>
      </c>
      <c r="GM28" s="109">
        <f>IFERROR(-ABS(10*LOG10(($R28/(4*PI()*CONVERT(FG28,"ft","m")^2)))),0)</f>
        <v>0</v>
      </c>
      <c r="GN28" s="109">
        <f>IFERROR(-ABS(10*LOG10(($R28/(4*PI()*CONVERT(FH28,"ft","m")^2)))),0)</f>
        <v>0</v>
      </c>
      <c r="GO28" s="110">
        <f>IFERROR(-ABS(10*LOG10(($R28/(4*PI()*CONVERT(FI28,"ft","m")^2)))),0)</f>
        <v>0</v>
      </c>
      <c r="GP28" s="110">
        <f>IFERROR(-ABS(10*LOG10(($R28/(4*PI()*CONVERT(FJ28,"ft","m")^2)))),0)</f>
        <v>0</v>
      </c>
      <c r="GQ28" s="110">
        <f>IFERROR(-ABS(10*LOG10(($R28/(4*PI()*CONVERT(FK28,"ft","m")^2)))),0)</f>
        <v>0</v>
      </c>
      <c r="GR28" s="110">
        <f>IFERROR(-ABS(10*LOG10(($R28/(4*PI()*CONVERT(FL28,"ft","m")^2)))),0)</f>
        <v>0</v>
      </c>
      <c r="GS28" s="110">
        <f>IFERROR(-ABS(10*LOG10(($R28/(4*PI()*CONVERT(FM28,"ft","m")^2)))),0)</f>
        <v>0</v>
      </c>
      <c r="GT28" s="110">
        <f>IFERROR(-ABS(10*LOG10(($R28/(4*PI()*CONVERT(FN28,"ft","m")^2)))),0)</f>
        <v>0</v>
      </c>
      <c r="GU28" s="111">
        <f>IFERROR(-ABS(10*LOG10(($R28/(4*PI()*CONVERT(FO28,"ft","m")^2)))),0)</f>
        <v>0</v>
      </c>
      <c r="GW28" s="99"/>
      <c r="GX28" s="151" cm="1">
        <f t="array" ref="GX28">_xlfn.IFS(GX$1= 0,"", NOT(ISBLANK(CA28)), 0, ISBLANK(CA28), $Q28-$S28+FR28-AU28-DG28)</f>
        <v>0</v>
      </c>
      <c r="GY28" s="152" cm="1">
        <f t="array" ref="GY28">_xlfn.IFS(GY$1= 0,"", NOT(ISBLANK(CB28)), 0, ISBLANK(CB28), $Q28-$S28+FS28-AV28-DH28)</f>
        <v>25.262482404367631</v>
      </c>
      <c r="GZ28" s="152" cm="1">
        <f t="array" ref="GZ28">_xlfn.IFS(GZ$1= 0,"", NOT(ISBLANK(CC28)), 0, ISBLANK(CC28), $Q28-$S28+FT28-AW28-DI28)</f>
        <v>0</v>
      </c>
      <c r="HA28" s="152" cm="1">
        <f t="array" ref="HA28">_xlfn.IFS(HA$1= 0,"", NOT(ISBLANK(CD28)), 0, ISBLANK(CD28), $Q28-$S28+FU28-AX28-DJ28)</f>
        <v>0</v>
      </c>
      <c r="HB28" s="152" cm="1">
        <f t="array" ref="HB28">_xlfn.IFS(HB$1= 0,"", NOT(ISBLANK(CE28)), 0, ISBLANK(CE28), $Q28-$S28+FV28-AY28-DK28)</f>
        <v>0</v>
      </c>
      <c r="HC28" s="152" cm="1">
        <f t="array" ref="HC28">_xlfn.IFS(HC$1= 0,"", NOT(ISBLANK(CF28)), 0, ISBLANK(CF28), $Q28-$S28+FW28-AZ28-DL28)</f>
        <v>0</v>
      </c>
      <c r="HD28" s="152" cm="1">
        <f t="array" ref="HD28">_xlfn.IFS(HD$1= 0,"", NOT(ISBLANK(CG28)), 0, ISBLANK(CG28), $Q28-$S28+FX28-BA28-DM28)</f>
        <v>21.198322166719578</v>
      </c>
      <c r="HE28" s="152" t="str" cm="1">
        <f t="array" ref="HE28">_xlfn.IFS(HE$1= 0,"", NOT(ISBLANK(CH28)), 0, ISBLANK(CH28), $Q28-$S28+FY28-BB28-DN28)</f>
        <v/>
      </c>
      <c r="HF28" s="152" t="str" cm="1">
        <f t="array" ref="HF28">_xlfn.IFS(HF$1= 0,"", NOT(ISBLANK(CI28)), 0, ISBLANK(CI28), $Q28-$S28+FZ28-BC28-DO28)</f>
        <v/>
      </c>
      <c r="HG28" s="152" t="str" cm="1">
        <f t="array" ref="HG28">_xlfn.IFS(HG$1= 0,"", NOT(ISBLANK(CJ28)), 0, ISBLANK(CJ28), $Q28-$S28+GA28-BD28-DP28)</f>
        <v/>
      </c>
      <c r="HH28" s="152" t="str" cm="1">
        <f t="array" ref="HH28">_xlfn.IFS(HH$1= 0,"", NOT(ISBLANK(CK28)), 0, ISBLANK(CK28), $Q28-$S28+GB28-BE28-DQ28)</f>
        <v/>
      </c>
      <c r="HI28" s="152" t="str" cm="1">
        <f t="array" ref="HI28">_xlfn.IFS(HI$1= 0,"", NOT(ISBLANK(CL28)), 0, ISBLANK(CL28), $Q28-$S28+GC28-BF28-DR28)</f>
        <v/>
      </c>
      <c r="HJ28" s="152" t="str" cm="1">
        <f t="array" ref="HJ28">_xlfn.IFS(HJ$1= 0,"", NOT(ISBLANK(CM28)), 0, ISBLANK(CM28), $Q28-$S28+GD28-BG28-DS28)</f>
        <v/>
      </c>
      <c r="HK28" s="152" t="str" cm="1">
        <f t="array" ref="HK28">_xlfn.IFS(HK$1= 0,"", NOT(ISBLANK(CN28)), 0, ISBLANK(CN28), $Q28-$S28+GE28-BH28-DT28)</f>
        <v/>
      </c>
      <c r="HL28" s="153" t="str" cm="1">
        <f t="array" ref="HL28">_xlfn.IFS(HL$1= 0,"", NOT(ISBLANK(CO28)), 0, ISBLANK(CO28), $Q28-$S28+GF28-BI28-DU28)</f>
        <v/>
      </c>
      <c r="HM28" s="153" t="str" cm="1">
        <f t="array" ref="HM28">_xlfn.IFS(HM$1= 0,"", NOT(ISBLANK(DE28)), 0, ISBLANK(DE28), $Q28-$S28+IC28-BY28-#REF!)</f>
        <v/>
      </c>
      <c r="HN28" s="153" t="e" cm="1">
        <f t="array" ref="HN28">_xlfn.IFS(HN$1= 0,"", NOT(ISBLANK(DF28)), 0, ISBLANK(DF28), $Q28-$S28+ID28-BZ28-#REF!)</f>
        <v>#VALUE!</v>
      </c>
      <c r="HO28" s="153" t="e" cm="1">
        <f t="array" ref="HO28">_xlfn.IFS(HO$1= 0,"", NOT(ISBLANK(DG28)), 0, ISBLANK(DG28), $Q28-$S28+IE28-CA28-#REF!)</f>
        <v>#VALUE!</v>
      </c>
      <c r="HP28" s="153" t="e" cm="1">
        <f t="array" ref="HP28">_xlfn.IFS(HP$1= 0,"", NOT(ISBLANK(DH28)), 0, ISBLANK(DH28), $Q28-$S28+IF28-CB28-#REF!)</f>
        <v>#REF!</v>
      </c>
      <c r="HQ28" s="153" t="e" cm="1">
        <f t="array" ref="HQ28">_xlfn.IFS(HQ$1= 0,"", NOT(ISBLANK(DI28)), 0, ISBLANK(DI28), $Q28-$S28+IG28-CC28-#REF!)</f>
        <v>#VALUE!</v>
      </c>
      <c r="HR28" s="153" t="e" cm="1">
        <f t="array" ref="HR28">_xlfn.IFS(HR$1= 0,"", NOT(ISBLANK(DJ28)), 0, ISBLANK(DJ28), $Q28-$S28+IH28-CD28-EK28)</f>
        <v>#VALUE!</v>
      </c>
      <c r="HS28" s="153" t="e" cm="1">
        <f t="array" ref="HS28">_xlfn.IFS(HS$1= 0,"", NOT(ISBLANK(DK28)), 0, ISBLANK(DK28), $Q28-$S28+II28-CE28-EL28)</f>
        <v>#VALUE!</v>
      </c>
      <c r="HT28" s="153" t="e" cm="1">
        <f t="array" ref="HT28">_xlfn.IFS(HT$1= 0,"", NOT(ISBLANK(DL28)), 0, ISBLANK(DL28), $Q28-$S28+GV28-CF28-EM28)</f>
        <v>#VALUE!</v>
      </c>
      <c r="HU28" s="153" cm="1">
        <f t="array" ref="HU28">_xlfn.IFS(HU$1= 0,"", NOT(ISBLANK(DM28)), 0, ISBLANK(DM28), $Q28-$S28+GW28-CG28-EN28)</f>
        <v>-9.4077356774488976</v>
      </c>
      <c r="HV28" s="153" t="str" cm="1">
        <f t="array" ref="HV28">_xlfn.IFS(HV$1= 0,"", NOT(ISBLANK(DN28)), 0, ISBLANK(DN28), $Q28-$S28+GX28-CH28-EO28)</f>
        <v/>
      </c>
      <c r="HW28" s="153" t="str" cm="1">
        <f t="array" ref="HW28">_xlfn.IFS(HW$1= 0,"", NOT(ISBLANK(DO28)), 0, ISBLANK(DO28), $Q28-$S28+GY28-CI28-EP28)</f>
        <v/>
      </c>
      <c r="HX28" s="153" t="str" cm="1">
        <f t="array" ref="HX28">_xlfn.IFS(HX$1= 0,"", NOT(ISBLANK(DP28)), 0, ISBLANK(DP28), $Q28-$S28+GZ28-CJ28-EQ28)</f>
        <v/>
      </c>
      <c r="HY28" s="153" t="str" cm="1">
        <f t="array" ref="HY28">_xlfn.IFS(HY$1= 0,"", NOT(ISBLANK(DQ28)), 0, ISBLANK(DQ28), $Q28-$S28+HA28-CK28-ER28)</f>
        <v/>
      </c>
      <c r="HZ28" s="153" t="str" cm="1">
        <f t="array" ref="HZ28">_xlfn.IFS(HZ$1= 0,"", NOT(ISBLANK(DR28)), 0, ISBLANK(DR28), $Q28-$S28+HB28-CL28-ES28)</f>
        <v/>
      </c>
      <c r="IA28" s="153" t="str" cm="1">
        <f t="array" ref="IA28">_xlfn.IFS(IA$1= 0,"", NOT(ISBLANK(DS28)), 0, ISBLANK(DS28), $Q28-$S28+HC28-CM28-ET28)</f>
        <v/>
      </c>
      <c r="IC28" s="99"/>
      <c r="ID28" s="30" t="s">
        <v>65</v>
      </c>
      <c r="IE28" s="11">
        <f>'Input LwA_XYZ'!IE9</f>
        <v>28.221749697515794</v>
      </c>
      <c r="IF28" s="33">
        <f>'Input LwA_XYZ'!IE21</f>
        <v>75.400000000000006</v>
      </c>
      <c r="IG28" s="11" t="str">
        <f>"Source Height: " &amp; ROUND(IF30,1) &amp; " ft"</f>
        <v>Source Height: 74.3 ft</v>
      </c>
      <c r="II28" s="99"/>
    </row>
    <row r="29" spans="1:243" ht="16.5" customHeight="1" x14ac:dyDescent="0.3">
      <c r="A29" s="144">
        <v>1</v>
      </c>
      <c r="B29" s="106" t="s">
        <v>244</v>
      </c>
      <c r="C29" s="106" t="s">
        <v>86</v>
      </c>
      <c r="D29" s="107" t="s">
        <v>85</v>
      </c>
      <c r="E29" s="131" t="s">
        <v>237</v>
      </c>
      <c r="F29" s="137"/>
      <c r="G29" s="2"/>
      <c r="H29" s="2"/>
      <c r="I29" s="2"/>
      <c r="J29" s="2"/>
      <c r="K29" s="2"/>
      <c r="L29" s="2"/>
      <c r="M29" s="140"/>
      <c r="N29" s="137">
        <v>57.392737795737183</v>
      </c>
      <c r="O29" s="138">
        <v>0</v>
      </c>
      <c r="P29" s="133">
        <v>1</v>
      </c>
      <c r="Q29" s="94">
        <f t="shared" si="3"/>
        <v>57</v>
      </c>
      <c r="R29" s="1">
        <v>2</v>
      </c>
      <c r="S29" s="1"/>
      <c r="T29" s="2">
        <v>177.48</v>
      </c>
      <c r="U29" s="2">
        <v>27.21</v>
      </c>
      <c r="V29" s="82">
        <f t="shared" si="2"/>
        <v>75</v>
      </c>
      <c r="W29" s="59">
        <v>73</v>
      </c>
      <c r="X29" s="108">
        <v>2</v>
      </c>
      <c r="Z29" s="5"/>
      <c r="AA29" s="2"/>
      <c r="AB29" s="2"/>
      <c r="AC29" s="61"/>
      <c r="AD29" s="158"/>
      <c r="AE29" s="155" t="str">
        <v/>
      </c>
      <c r="AF29" s="61"/>
      <c r="AL29" s="86"/>
      <c r="AM29" s="84"/>
      <c r="AN29" s="42"/>
      <c r="AO29" s="43"/>
      <c r="AP29" s="42"/>
      <c r="AQ29" s="42"/>
      <c r="AR29" s="43"/>
      <c r="AT29" s="99"/>
      <c r="AU29" s="105"/>
      <c r="AV29" s="105">
        <v>0</v>
      </c>
      <c r="AW29" s="105">
        <v>0</v>
      </c>
      <c r="AX29" s="105">
        <v>0</v>
      </c>
      <c r="AY29" s="105">
        <v>11</v>
      </c>
      <c r="AZ29" s="105">
        <v>11</v>
      </c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>
        <v>14.3</v>
      </c>
      <c r="BL29" s="105">
        <v>17.600000000000001</v>
      </c>
      <c r="BM29" s="105">
        <v>20.9</v>
      </c>
      <c r="BN29" s="105">
        <v>24.2</v>
      </c>
      <c r="BO29" s="105">
        <v>27.5</v>
      </c>
      <c r="BP29" s="105"/>
      <c r="BQ29" s="105"/>
      <c r="BR29" s="105"/>
      <c r="BS29" s="105"/>
      <c r="BT29" s="105"/>
      <c r="BU29" s="105"/>
      <c r="BV29" s="105"/>
      <c r="BW29" s="105"/>
      <c r="BX29" s="105"/>
      <c r="BZ29" s="99"/>
      <c r="CA29" s="105" t="s">
        <v>32</v>
      </c>
      <c r="CB29" s="105"/>
      <c r="CC29" s="105" t="s">
        <v>32</v>
      </c>
      <c r="CD29" s="105" t="s">
        <v>32</v>
      </c>
      <c r="CE29" s="105" t="s">
        <v>32</v>
      </c>
      <c r="CF29" s="105" t="s">
        <v>32</v>
      </c>
      <c r="CG29" s="105"/>
      <c r="CH29" s="105"/>
      <c r="CI29" s="105"/>
      <c r="CJ29" s="105"/>
      <c r="CK29" s="105"/>
      <c r="CL29" s="105"/>
      <c r="CM29" s="105"/>
      <c r="CN29" s="105"/>
      <c r="CO29" s="105"/>
      <c r="CP29" s="105" t="s">
        <v>32</v>
      </c>
      <c r="CQ29" s="105"/>
      <c r="CR29" s="105" t="s">
        <v>32</v>
      </c>
      <c r="CS29" s="105" t="s">
        <v>32</v>
      </c>
      <c r="CT29" s="105" t="s">
        <v>32</v>
      </c>
      <c r="CU29" s="105" t="s">
        <v>32</v>
      </c>
      <c r="CV29" s="105"/>
      <c r="CW29" s="105"/>
      <c r="CX29" s="105"/>
      <c r="CY29" s="105"/>
      <c r="CZ29" s="105"/>
      <c r="DA29" s="105"/>
      <c r="DB29" s="105"/>
      <c r="DC29" s="105"/>
      <c r="DD29" s="105"/>
      <c r="DE29" s="99"/>
      <c r="DF29" s="99"/>
      <c r="DG29" s="105"/>
      <c r="DH29" s="105"/>
      <c r="DI29" s="105"/>
      <c r="DJ29" s="105"/>
      <c r="DK29" s="105"/>
      <c r="DL29" s="105"/>
      <c r="DM29" s="105"/>
      <c r="DN29" s="105"/>
      <c r="DO29" s="105"/>
      <c r="DP29" s="105"/>
      <c r="DQ29" s="105"/>
      <c r="DR29" s="105"/>
      <c r="DS29" s="105"/>
      <c r="DT29" s="105"/>
      <c r="DU29" s="105"/>
      <c r="DV29" s="105"/>
      <c r="DW29" s="105"/>
      <c r="DX29" s="105"/>
      <c r="DY29" s="105"/>
      <c r="DZ29" s="105"/>
      <c r="EA29" s="105"/>
      <c r="EB29" s="105"/>
      <c r="EC29" s="105"/>
      <c r="ED29" s="105"/>
      <c r="EE29" s="105"/>
      <c r="EF29" s="105"/>
      <c r="EG29" s="105"/>
      <c r="EH29" s="105"/>
      <c r="EI29" s="105"/>
      <c r="EJ29" s="105"/>
      <c r="EL29" s="146" cm="1">
        <f t="array" ref="EL29">IF(OR(EL$1=0, $A29="", _xlfn.XLOOKUP(EL$1, $Z$2:$Z$18, $AD$2:$AD$18, "")=""),"",SQRT((_xlfn.XLOOKUP(EL$1,$Z$2:$Z$18,$AA$2:$AA$18)-$T29)^2+(_xlfn.XLOOKUP(EL$1,$Z$2:$Z$18,$AB$2:$AB$18)-$U29)^2+(_xlfn.XLOOKUP(EL$1,$Z$2:$Z$18,$AC$2:$AC$18-$V29)^2)))</f>
        <v>194.58811500191885</v>
      </c>
      <c r="EM29" s="96" cm="1">
        <f t="array" ref="EM29">IF(OR(EM$1=0, $A29="", _xlfn.XLOOKUP(EM$1, $Z$2:$Z$18, $AD$2:$AD$18, "")=""),"",SQRT((_xlfn.XLOOKUP(EM$1,$Z$2:$Z$18,$AA$2:$AA$18)-$T29)^2+(_xlfn.XLOOKUP(EM$1,$Z$2:$Z$18,$AB$2:$AB$18)-$U29)^2+(_xlfn.XLOOKUP(EM$1,$Z$2:$Z$18,$AC$2:$AC$18-$V29)^2)))</f>
        <v>155.90178991916673</v>
      </c>
      <c r="EN29" s="96" cm="1">
        <f t="array" ref="EN29">IF(OR(EN$1=0, $A29="", _xlfn.XLOOKUP(EN$1, $Z$2:$Z$18, $AD$2:$AD$18, "")=""),"",SQRT((_xlfn.XLOOKUP(EN$1,$Z$2:$Z$18,$AA$2:$AA$18)-$T29)^2+(_xlfn.XLOOKUP(EN$1,$Z$2:$Z$18,$AB$2:$AB$18)-$U29)^2+(_xlfn.XLOOKUP(EN$1,$Z$2:$Z$18,$AC$2:$AC$18-$V29)^2)))</f>
        <v>84.775546002370277</v>
      </c>
      <c r="EO29" s="96" cm="1">
        <f t="array" ref="EO29">IF(OR(EO$1=0, $A29="", _xlfn.XLOOKUP(EO$1, $Z$2:$Z$18, $AD$2:$AD$18, "")=""),"",SQRT((_xlfn.XLOOKUP(EO$1,$Z$2:$Z$18,$AA$2:$AA$18)-$T29)^2+(_xlfn.XLOOKUP(EO$1,$Z$2:$Z$18,$AB$2:$AB$18)-$U29)^2+(_xlfn.XLOOKUP(EO$1,$Z$2:$Z$18,$AC$2:$AC$18-$V29)^2)))</f>
        <v>42.541802970725158</v>
      </c>
      <c r="EP29" s="96" cm="1">
        <f t="array" ref="EP29">IF(OR(EP$1=0, $A29="", _xlfn.XLOOKUP(EP$1, $Z$2:$Z$18, $AD$2:$AD$18, "")=""),"",SQRT((_xlfn.XLOOKUP(EP$1,$Z$2:$Z$18,$AA$2:$AA$18)-$T29)^2+(_xlfn.XLOOKUP(EP$1,$Z$2:$Z$18,$AB$2:$AB$18)-$U29)^2+(_xlfn.XLOOKUP(EP$1,$Z$2:$Z$18,$AC$2:$AC$18-$V29)^2)))</f>
        <v>155.47675067353322</v>
      </c>
      <c r="EQ29" s="96" cm="1">
        <f t="array" ref="EQ29">IF(OR(EQ$1=0, $A29="", _xlfn.XLOOKUP(EQ$1, $Z$2:$Z$18, $AD$2:$AD$18, "")=""),"",SQRT((_xlfn.XLOOKUP(EQ$1,$Z$2:$Z$18,$AA$2:$AA$18)-$T29)^2+(_xlfn.XLOOKUP(EQ$1,$Z$2:$Z$18,$AB$2:$AB$18)-$U29)^2+(_xlfn.XLOOKUP(EQ$1,$Z$2:$Z$18,$AC$2:$AC$18-$V29)^2)))</f>
        <v>249.75505380272088</v>
      </c>
      <c r="ER29" s="96" cm="1">
        <f t="array" ref="ER29">IF(OR(ER$1=0, $A29="", _xlfn.XLOOKUP(ER$1, $Z$2:$Z$18, $AD$2:$AD$18, "")=""),"",SQRT((_xlfn.XLOOKUP(ER$1,$Z$2:$Z$18,$AA$2:$AA$18)-$T29)^2+(_xlfn.XLOOKUP(ER$1,$Z$2:$Z$18,$AB$2:$AB$18)-$U29)^2+(_xlfn.XLOOKUP(ER$1,$Z$2:$Z$18,$AC$2:$AC$18-$V29)^2)))</f>
        <v>249.75505380272088</v>
      </c>
      <c r="ES29" s="96" t="str" cm="1">
        <f t="array" ref="ES29">IF(OR(ES$1=0, $A29="", _xlfn.XLOOKUP(ES$1, $Z$2:$Z$18, $AD$2:$AD$18, "")=""),"",SQRT((_xlfn.XLOOKUP(ES$1,$Z$2:$Z$18,$AA$2:$AA$18)-$T29)^2+(_xlfn.XLOOKUP(ES$1,$Z$2:$Z$18,$AB$2:$AB$18)-$U29)^2+(_xlfn.XLOOKUP(ES$1,$Z$2:$Z$18,$AC$2:$AC$18-$V29)^2)))</f>
        <v/>
      </c>
      <c r="ET29" s="97" t="str" cm="1">
        <f t="array" ref="ET29">IF(OR(ET$1=0, $A29="", _xlfn.XLOOKUP(ET$1, $Z$2:$Z$18, $AD$2:$AD$18, "")=""),"",SQRT((_xlfn.XLOOKUP(ET$1,$Z$2:$Z$18,$AA$2:$AA$18)-$T29)^2+(_xlfn.XLOOKUP(ET$1,$Z$2:$Z$18,$AB$2:$AB$18)-$U29)^2+(_xlfn.XLOOKUP(ET$1,$Z$2:$Z$18,$AC$2:$AC$18-$V29)^2)))</f>
        <v/>
      </c>
      <c r="EU29" s="97" t="str" cm="1">
        <f t="array" ref="EU29">IF(OR(EU$1=0, $A29="", _xlfn.XLOOKUP(EU$1, $Z$2:$Z$18, $AD$2:$AD$18, "")=""),"",SQRT((_xlfn.XLOOKUP(EU$1,$Z$2:$Z$18,$AA$2:$AA$18)-$T29)^2+(_xlfn.XLOOKUP(EU$1,$Z$2:$Z$18,$AB$2:$AB$18)-$U29)^2+(_xlfn.XLOOKUP(EU$1,$Z$2:$Z$18,$AC$2:$AC$18-$V29)^2)))</f>
        <v/>
      </c>
      <c r="EV29" s="97" t="str" cm="1">
        <f t="array" ref="EV29">IF(OR(EV$1=0, $A29="", _xlfn.XLOOKUP(EV$1, $Z$2:$Z$18, $AD$2:$AD$18, "")=""),"",SQRT((_xlfn.XLOOKUP(EV$1,$Z$2:$Z$18,$AA$2:$AA$18)-$T29)^2+(_xlfn.XLOOKUP(EV$1,$Z$2:$Z$18,$AB$2:$AB$18)-$U29)^2+(_xlfn.XLOOKUP(EV$1,$Z$2:$Z$18,$AC$2:$AC$18-$V29)^2)))</f>
        <v/>
      </c>
      <c r="EW29" s="97" t="str" cm="1">
        <f t="array" ref="EW29">IF(OR(EW$1=0, $A29="", _xlfn.XLOOKUP(EW$1, $Z$2:$Z$18, $AD$2:$AD$18, "")=""),"",SQRT((_xlfn.XLOOKUP(EW$1,$Z$2:$Z$18,$AA$2:$AA$18)-$T29)^2+(_xlfn.XLOOKUP(EW$1,$Z$2:$Z$18,$AB$2:$AB$18)-$U29)^2+(_xlfn.XLOOKUP(EW$1,$Z$2:$Z$18,$AC$2:$AC$18-$V29)^2)))</f>
        <v/>
      </c>
      <c r="EX29" s="97" t="str" cm="1">
        <f t="array" ref="EX29">IF(OR(EX$1=0, $A29="", _xlfn.XLOOKUP(EX$1, $Z$2:$Z$18, $AD$2:$AD$18, "")=""),"",SQRT((_xlfn.XLOOKUP(EX$1,$Z$2:$Z$18,$AA$2:$AA$18)-$T29)^2+(_xlfn.XLOOKUP(EX$1,$Z$2:$Z$18,$AB$2:$AB$18)-$U29)^2+(_xlfn.XLOOKUP(EX$1,$Z$2:$Z$18,$AC$2:$AC$18-$V29)^2)))</f>
        <v/>
      </c>
      <c r="EY29" s="97" t="str" cm="1">
        <f t="array" ref="EY29">IF(OR(EY$1=0, $A29="", _xlfn.XLOOKUP(EY$1, $Z$2:$Z$18, $AD$2:$AD$18, "")=""),"",SQRT((_xlfn.XLOOKUP(EY$1,$Z$2:$Z$18,$AA$2:$AA$18)-$T29)^2+(_xlfn.XLOOKUP(EY$1,$Z$2:$Z$18,$AB$2:$AB$18)-$U29)^2+(_xlfn.XLOOKUP(EY$1,$Z$2:$Z$18,$AC$2:$AC$18-$V29)^2)))</f>
        <v/>
      </c>
      <c r="EZ29" s="98" t="str" cm="1">
        <f t="array" ref="EZ29">IF(OR(EZ$1=0, $A29="", _xlfn.XLOOKUP(EZ$1, $Z$2:$Z$18, $AD$2:$AD$18, "")=""),"",SQRT((_xlfn.XLOOKUP(EZ$1,$Z$2:$Z$18,$AA$2:$AA$18)-$T29)^2+(_xlfn.XLOOKUP(EZ$1,$Z$2:$Z$18,$AB$2:$AB$18)-$U29)^2+(_xlfn.XLOOKUP(EZ$1,$Z$2:$Z$18,$AC$2:$AC$18-$V29)^2)))</f>
        <v/>
      </c>
      <c r="FA29" s="146" t="str" cm="1">
        <f t="array" ref="FA29">IF(OR(FA$1=0, $A29="", _xlfn.XLOOKUP(FA$1, $Z$2:$Z$18, $AD$2:$AD$18, "")=""),"",SQRT((_xlfn.XLOOKUP(FA$1,$Z$2:$Z$18,$AA$2:$AA$18)-$T29)^2+(_xlfn.XLOOKUP(FA$1,$Z$2:$Z$18,$AB$2:$AB$18)-$U29)^2+(_xlfn.XLOOKUP(FA$1,$Z$2:$Z$18,$AC$2:$AC$18-$V29)^2)))</f>
        <v/>
      </c>
      <c r="FB29" s="96" t="str" cm="1">
        <f t="array" ref="FB29">IF(OR(FB$1=0, $A29="", _xlfn.XLOOKUP(FB$1, $Z$2:$Z$18, $AD$2:$AD$18, "")=""),"",SQRT((_xlfn.XLOOKUP(FB$1,$Z$2:$Z$18,$AA$2:$AA$18)-$T29)^2+(_xlfn.XLOOKUP(FB$1,$Z$2:$Z$18,$AB$2:$AB$18)-$U29)^2+(_xlfn.XLOOKUP(FB$1,$Z$2:$Z$18,$AC$2:$AC$18-$V29)^2)))</f>
        <v/>
      </c>
      <c r="FC29" s="96" t="str" cm="1">
        <f t="array" ref="FC29">IF(OR(FC$1=0, $A29="", _xlfn.XLOOKUP(FC$1, $Z$2:$Z$18, $AD$2:$AD$18, "")=""),"",SQRT((_xlfn.XLOOKUP(FC$1,$Z$2:$Z$18,$AA$2:$AA$18)-$T29)^2+(_xlfn.XLOOKUP(FC$1,$Z$2:$Z$18,$AB$2:$AB$18)-$U29)^2+(_xlfn.XLOOKUP(FC$1,$Z$2:$Z$18,$AC$2:$AC$18-$V29)^2)))</f>
        <v/>
      </c>
      <c r="FD29" s="96" t="str" cm="1">
        <f t="array" ref="FD29">IF(OR(FD$1=0, $A29="", _xlfn.XLOOKUP(FD$1, $Z$2:$Z$18, $AD$2:$AD$18, "")=""),"",SQRT((_xlfn.XLOOKUP(FD$1,$Z$2:$Z$18,$AA$2:$AA$18)-$T29)^2+(_xlfn.XLOOKUP(FD$1,$Z$2:$Z$18,$AB$2:$AB$18)-$U29)^2+(_xlfn.XLOOKUP(FD$1,$Z$2:$Z$18,$AC$2:$AC$18-$V29)^2)))</f>
        <v/>
      </c>
      <c r="FE29" s="96" t="str" cm="1">
        <f t="array" ref="FE29">IF(OR(FE$1=0, $A29="", _xlfn.XLOOKUP(FE$1, $Z$2:$Z$18, $AD$2:$AD$18, "")=""),"",SQRT((_xlfn.XLOOKUP(FE$1,$Z$2:$Z$18,$AA$2:$AA$18)-$T29)^2+(_xlfn.XLOOKUP(FE$1,$Z$2:$Z$18,$AB$2:$AB$18)-$U29)^2+(_xlfn.XLOOKUP(FE$1,$Z$2:$Z$18,$AC$2:$AC$18-$V29)^2)))</f>
        <v/>
      </c>
      <c r="FF29" s="96" t="str" cm="1">
        <f t="array" ref="FF29">IF(OR(FF$1=0, $A29="", _xlfn.XLOOKUP(FF$1, $Z$2:$Z$18, $AD$2:$AD$18, "")=""),"",SQRT((_xlfn.XLOOKUP(FF$1,$Z$2:$Z$18,$AA$2:$AA$18)-$T29)^2+(_xlfn.XLOOKUP(FF$1,$Z$2:$Z$18,$AB$2:$AB$18)-$U29)^2+(_xlfn.XLOOKUP(FF$1,$Z$2:$Z$18,$AC$2:$AC$18-$V29)^2)))</f>
        <v/>
      </c>
      <c r="FG29" s="96" t="str" cm="1">
        <f t="array" ref="FG29">IF(OR(FG$1=0, $A29="", _xlfn.XLOOKUP(FG$1, $Z$2:$Z$18, $AD$2:$AD$18, "")=""),"",SQRT((_xlfn.XLOOKUP(FG$1,$Z$2:$Z$18,$AA$2:$AA$18)-$T29)^2+(_xlfn.XLOOKUP(FG$1,$Z$2:$Z$18,$AB$2:$AB$18)-$U29)^2+(_xlfn.XLOOKUP(FG$1,$Z$2:$Z$18,$AC$2:$AC$18-$V29)^2)))</f>
        <v/>
      </c>
      <c r="FH29" s="96" t="str" cm="1">
        <f t="array" ref="FH29">IF(OR(FH$1=0, $A29="", _xlfn.XLOOKUP(FH$1, $Z$2:$Z$18, $AD$2:$AD$18, "")=""),"",SQRT((_xlfn.XLOOKUP(FH$1,$Z$2:$Z$18,$AA$2:$AA$18)-$T29)^2+(_xlfn.XLOOKUP(FH$1,$Z$2:$Z$18,$AB$2:$AB$18)-$U29)^2+(_xlfn.XLOOKUP(FH$1,$Z$2:$Z$18,$AC$2:$AC$18-$V29)^2)))</f>
        <v/>
      </c>
      <c r="FI29" s="97" t="str" cm="1">
        <f t="array" ref="FI29">IF(OR(FI$1=0, $A29="", _xlfn.XLOOKUP(FI$1, $Z$2:$Z$18, $AD$2:$AD$18, "")=""),"",SQRT((_xlfn.XLOOKUP(FI$1,$Z$2:$Z$18,$AA$2:$AA$18)-$T29)^2+(_xlfn.XLOOKUP(FI$1,$Z$2:$Z$18,$AB$2:$AB$18)-$U29)^2+(_xlfn.XLOOKUP(FI$1,$Z$2:$Z$18,$AC$2:$AC$18-$V29)^2)))</f>
        <v/>
      </c>
      <c r="FJ29" s="97" t="str" cm="1">
        <f t="array" ref="FJ29">IF(OR(FJ$1=0, $A29="", _xlfn.XLOOKUP(FJ$1, $Z$2:$Z$18, $AD$2:$AD$18, "")=""),"",SQRT((_xlfn.XLOOKUP(FJ$1,$Z$2:$Z$18,$AA$2:$AA$18)-$T29)^2+(_xlfn.XLOOKUP(FJ$1,$Z$2:$Z$18,$AB$2:$AB$18)-$U29)^2+(_xlfn.XLOOKUP(FJ$1,$Z$2:$Z$18,$AC$2:$AC$18-$V29)^2)))</f>
        <v/>
      </c>
      <c r="FK29" s="97" t="str" cm="1">
        <f t="array" ref="FK29">IF(OR(FK$1=0, $A29="", _xlfn.XLOOKUP(FK$1, $Z$2:$Z$18, $AD$2:$AD$18, "")=""),"",SQRT((_xlfn.XLOOKUP(FK$1,$Z$2:$Z$18,$AA$2:$AA$18)-$T29)^2+(_xlfn.XLOOKUP(FK$1,$Z$2:$Z$18,$AB$2:$AB$18)-$U29)^2+(_xlfn.XLOOKUP(FK$1,$Z$2:$Z$18,$AC$2:$AC$18-$V29)^2)))</f>
        <v/>
      </c>
      <c r="FL29" s="97" t="str" cm="1">
        <f t="array" ref="FL29">IF(OR(FL$1=0, $A29="", _xlfn.XLOOKUP(FL$1, $Z$2:$Z$18, $AD$2:$AD$18, "")=""),"",SQRT((_xlfn.XLOOKUP(FL$1,$Z$2:$Z$18,$AA$2:$AA$18)-$T29)^2+(_xlfn.XLOOKUP(FL$1,$Z$2:$Z$18,$AB$2:$AB$18)-$U29)^2+(_xlfn.XLOOKUP(FL$1,$Z$2:$Z$18,$AC$2:$AC$18-$V29)^2)))</f>
        <v/>
      </c>
      <c r="FM29" s="97" t="str" cm="1">
        <f t="array" ref="FM29">IF(OR(FM$1=0, $A29="", _xlfn.XLOOKUP(FM$1, $Z$2:$Z$18, $AD$2:$AD$18, "")=""),"",SQRT((_xlfn.XLOOKUP(FM$1,$Z$2:$Z$18,$AA$2:$AA$18)-$T29)^2+(_xlfn.XLOOKUP(FM$1,$Z$2:$Z$18,$AB$2:$AB$18)-$U29)^2+(_xlfn.XLOOKUP(FM$1,$Z$2:$Z$18,$AC$2:$AC$18-$V29)^2)))</f>
        <v/>
      </c>
      <c r="FN29" s="97" t="str" cm="1">
        <f t="array" ref="FN29">IF(OR(FN$1=0, $A29="", _xlfn.XLOOKUP(FN$1, $Z$2:$Z$18, $AD$2:$AD$18, "")=""),"",SQRT((_xlfn.XLOOKUP(FN$1,$Z$2:$Z$18,$AA$2:$AA$18)-$T29)^2+(_xlfn.XLOOKUP(FN$1,$Z$2:$Z$18,$AB$2:$AB$18)-$U29)^2+(_xlfn.XLOOKUP(FN$1,$Z$2:$Z$18,$AC$2:$AC$18-$V29)^2)))</f>
        <v/>
      </c>
      <c r="FO29" s="98" t="str" cm="1">
        <f t="array" ref="FO29">IF(OR(FO$1=0, $A29="", _xlfn.XLOOKUP(FO$1, $Z$2:$Z$18, $AD$2:$AD$18, "")=""),"",SQRT((_xlfn.XLOOKUP(FO$1,$Z$2:$Z$18,$AA$2:$AA$18)-$T29)^2+(_xlfn.XLOOKUP(FO$1,$Z$2:$Z$18,$AB$2:$AB$18)-$U29)^2+(_xlfn.XLOOKUP(FO$1,$Z$2:$Z$18,$AC$2:$AC$18-$V29)^2)))</f>
        <v/>
      </c>
      <c r="FP29" s="99"/>
      <c r="FQ29" s="99"/>
      <c r="FR29" s="100">
        <f>IFERROR(-ABS(10*LOG10(($R29/(4*PI()*CONVERT(EL29,"ft","m")^2)))),0)</f>
        <v>-43.444424157458826</v>
      </c>
      <c r="FS29" s="109">
        <f>IFERROR(-ABS(10*LOG10(($R29/(4*PI()*CONVERT(EM29,"ft","m")^2)))),0)</f>
        <v>-41.519119964577712</v>
      </c>
      <c r="FT29" s="109">
        <f>IFERROR(-ABS(10*LOG10(($R29/(4*PI()*CONVERT(EN29,"ft","m")^2)))),0)</f>
        <v>-36.227509848147307</v>
      </c>
      <c r="FU29" s="109">
        <f>IFERROR(-ABS(10*LOG10(($R29/(4*PI()*CONVERT(EO29,"ft","m")^2)))),0)</f>
        <v>-30.238415774098335</v>
      </c>
      <c r="FV29" s="109">
        <f>IFERROR(-ABS(10*LOG10(($R29/(4*PI()*CONVERT(EP29,"ft","m")^2)))),0)</f>
        <v>-41.495407050608833</v>
      </c>
      <c r="FW29" s="109">
        <f>IFERROR(-ABS(10*LOG10(($R29/(4*PI()*CONVERT(EQ29,"ft","m")^2)))),0)</f>
        <v>-45.612383635968108</v>
      </c>
      <c r="FX29" s="109">
        <f>IFERROR(-ABS(10*LOG10(($R29/(4*PI()*CONVERT(ER29,"ft","m")^2)))),0)</f>
        <v>-45.612383635968108</v>
      </c>
      <c r="FY29" s="109">
        <f>IFERROR(-ABS(10*LOG10(($R29/(4*PI()*CONVERT(ES29,"ft","m")^2)))),0)</f>
        <v>0</v>
      </c>
      <c r="FZ29" s="110">
        <f>IFERROR(-ABS(10*LOG10(($R29/(4*PI()*CONVERT(ET29,"ft","m")^2)))),0)</f>
        <v>0</v>
      </c>
      <c r="GA29" s="110">
        <f>IFERROR(-ABS(10*LOG10(($R29/(4*PI()*CONVERT(EU29,"ft","m")^2)))),0)</f>
        <v>0</v>
      </c>
      <c r="GB29" s="110">
        <f>IFERROR(-ABS(10*LOG10(($R29/(4*PI()*CONVERT(EV29,"ft","m")^2)))),0)</f>
        <v>0</v>
      </c>
      <c r="GC29" s="110">
        <f>IFERROR(-ABS(10*LOG10(($R29/(4*PI()*CONVERT(EW29,"ft","m")^2)))),0)</f>
        <v>0</v>
      </c>
      <c r="GD29" s="110">
        <f>IFERROR(-ABS(10*LOG10(($R29/(4*PI()*CONVERT(EX29,"ft","m")^2)))),0)</f>
        <v>0</v>
      </c>
      <c r="GE29" s="110">
        <f>IFERROR(-ABS(10*LOG10(($R29/(4*PI()*CONVERT(EY29,"ft","m")^2)))),0)</f>
        <v>0</v>
      </c>
      <c r="GF29" s="111">
        <f>IFERROR(-ABS(10*LOG10(($R29/(4*PI()*CONVERT(EZ29,"ft","m")^2)))),0)</f>
        <v>0</v>
      </c>
      <c r="GG29" s="100">
        <f>IFERROR(-ABS(10*LOG10(($R29/(4*PI()*CONVERT(FA29,"ft","m")^2)))),0)</f>
        <v>0</v>
      </c>
      <c r="GH29" s="109">
        <f>IFERROR(-ABS(10*LOG10(($R29/(4*PI()*CONVERT(FB29,"ft","m")^2)))),0)</f>
        <v>0</v>
      </c>
      <c r="GI29" s="109">
        <f>IFERROR(-ABS(10*LOG10(($R29/(4*PI()*CONVERT(FC29,"ft","m")^2)))),0)</f>
        <v>0</v>
      </c>
      <c r="GJ29" s="109">
        <f>IFERROR(-ABS(10*LOG10(($R29/(4*PI()*CONVERT(FD29,"ft","m")^2)))),0)</f>
        <v>0</v>
      </c>
      <c r="GK29" s="109">
        <f>IFERROR(-ABS(10*LOG10(($R29/(4*PI()*CONVERT(FE29,"ft","m")^2)))),0)</f>
        <v>0</v>
      </c>
      <c r="GL29" s="109">
        <f>IFERROR(-ABS(10*LOG10(($R29/(4*PI()*CONVERT(FF29,"ft","m")^2)))),0)</f>
        <v>0</v>
      </c>
      <c r="GM29" s="109">
        <f>IFERROR(-ABS(10*LOG10(($R29/(4*PI()*CONVERT(FG29,"ft","m")^2)))),0)</f>
        <v>0</v>
      </c>
      <c r="GN29" s="109">
        <f>IFERROR(-ABS(10*LOG10(($R29/(4*PI()*CONVERT(FH29,"ft","m")^2)))),0)</f>
        <v>0</v>
      </c>
      <c r="GO29" s="110">
        <f>IFERROR(-ABS(10*LOG10(($R29/(4*PI()*CONVERT(FI29,"ft","m")^2)))),0)</f>
        <v>0</v>
      </c>
      <c r="GP29" s="110">
        <f>IFERROR(-ABS(10*LOG10(($R29/(4*PI()*CONVERT(FJ29,"ft","m")^2)))),0)</f>
        <v>0</v>
      </c>
      <c r="GQ29" s="110">
        <f>IFERROR(-ABS(10*LOG10(($R29/(4*PI()*CONVERT(FK29,"ft","m")^2)))),0)</f>
        <v>0</v>
      </c>
      <c r="GR29" s="110">
        <f>IFERROR(-ABS(10*LOG10(($R29/(4*PI()*CONVERT(FL29,"ft","m")^2)))),0)</f>
        <v>0</v>
      </c>
      <c r="GS29" s="110">
        <f>IFERROR(-ABS(10*LOG10(($R29/(4*PI()*CONVERT(FM29,"ft","m")^2)))),0)</f>
        <v>0</v>
      </c>
      <c r="GT29" s="110">
        <f>IFERROR(-ABS(10*LOG10(($R29/(4*PI()*CONVERT(FN29,"ft","m")^2)))),0)</f>
        <v>0</v>
      </c>
      <c r="GU29" s="111">
        <f>IFERROR(-ABS(10*LOG10(($R29/(4*PI()*CONVERT(FO29,"ft","m")^2)))),0)</f>
        <v>0</v>
      </c>
      <c r="GW29" s="99"/>
      <c r="GX29" s="151" cm="1">
        <f t="array" ref="GX29">_xlfn.IFS(GX$1= 0,"", NOT(ISBLANK(CA29)), 0, ISBLANK(CA29), $Q29-$S29+FR29-AU29-DG29)</f>
        <v>0</v>
      </c>
      <c r="GY29" s="152" cm="1">
        <f t="array" ref="GY29">_xlfn.IFS(GY$1= 0,"", NOT(ISBLANK(CB29)), 0, ISBLANK(CB29), $Q29-$S29+FS29-AV29-DH29)</f>
        <v>15.480880035422288</v>
      </c>
      <c r="GZ29" s="152" cm="1">
        <f t="array" ref="GZ29">_xlfn.IFS(GZ$1= 0,"", NOT(ISBLANK(CC29)), 0, ISBLANK(CC29), $Q29-$S29+FT29-AW29-DI29)</f>
        <v>0</v>
      </c>
      <c r="HA29" s="152" cm="1">
        <f t="array" ref="HA29">_xlfn.IFS(HA$1= 0,"", NOT(ISBLANK(CD29)), 0, ISBLANK(CD29), $Q29-$S29+FU29-AX29-DJ29)</f>
        <v>0</v>
      </c>
      <c r="HB29" s="152" cm="1">
        <f t="array" ref="HB29">_xlfn.IFS(HB$1= 0,"", NOT(ISBLANK(CE29)), 0, ISBLANK(CE29), $Q29-$S29+FV29-AY29-DK29)</f>
        <v>0</v>
      </c>
      <c r="HC29" s="152" cm="1">
        <f t="array" ref="HC29">_xlfn.IFS(HC$1= 0,"", NOT(ISBLANK(CF29)), 0, ISBLANK(CF29), $Q29-$S29+FW29-AZ29-DL29)</f>
        <v>0</v>
      </c>
      <c r="HD29" s="152" cm="1">
        <f t="array" ref="HD29">_xlfn.IFS(HD$1= 0,"", NOT(ISBLANK(CG29)), 0, ISBLANK(CG29), $Q29-$S29+FX29-BA29-DM29)</f>
        <v>11.387616364031892</v>
      </c>
      <c r="HE29" s="152" t="str" cm="1">
        <f t="array" ref="HE29">_xlfn.IFS(HE$1= 0,"", NOT(ISBLANK(CH29)), 0, ISBLANK(CH29), $Q29-$S29+FY29-BB29-DN29)</f>
        <v/>
      </c>
      <c r="HF29" s="152" t="str" cm="1">
        <f t="array" ref="HF29">_xlfn.IFS(HF$1= 0,"", NOT(ISBLANK(CI29)), 0, ISBLANK(CI29), $Q29-$S29+FZ29-BC29-DO29)</f>
        <v/>
      </c>
      <c r="HG29" s="152" t="str" cm="1">
        <f t="array" ref="HG29">_xlfn.IFS(HG$1= 0,"", NOT(ISBLANK(CJ29)), 0, ISBLANK(CJ29), $Q29-$S29+GA29-BD29-DP29)</f>
        <v/>
      </c>
      <c r="HH29" s="152" t="str" cm="1">
        <f t="array" ref="HH29">_xlfn.IFS(HH$1= 0,"", NOT(ISBLANK(CK29)), 0, ISBLANK(CK29), $Q29-$S29+GB29-BE29-DQ29)</f>
        <v/>
      </c>
      <c r="HI29" s="152" t="str" cm="1">
        <f t="array" ref="HI29">_xlfn.IFS(HI$1= 0,"", NOT(ISBLANK(CL29)), 0, ISBLANK(CL29), $Q29-$S29+GC29-BF29-DR29)</f>
        <v/>
      </c>
      <c r="HJ29" s="152" t="str" cm="1">
        <f t="array" ref="HJ29">_xlfn.IFS(HJ$1= 0,"", NOT(ISBLANK(CM29)), 0, ISBLANK(CM29), $Q29-$S29+GD29-BG29-DS29)</f>
        <v/>
      </c>
      <c r="HK29" s="152" t="str" cm="1">
        <f t="array" ref="HK29">_xlfn.IFS(HK$1= 0,"", NOT(ISBLANK(CN29)), 0, ISBLANK(CN29), $Q29-$S29+GE29-BH29-DT29)</f>
        <v/>
      </c>
      <c r="HL29" s="153" t="str" cm="1">
        <f t="array" ref="HL29">_xlfn.IFS(HL$1= 0,"", NOT(ISBLANK(CO29)), 0, ISBLANK(CO29), $Q29-$S29+GF29-BI29-DU29)</f>
        <v/>
      </c>
      <c r="HM29" s="153" t="str" cm="1">
        <f t="array" ref="HM29">_xlfn.IFS(HM$1= 0,"", NOT(ISBLANK(DE29)), 0, ISBLANK(DE29), $Q29-$S29+IC29-BY29-#REF!)</f>
        <v/>
      </c>
      <c r="HN29" s="153" t="e" cm="1">
        <f t="array" ref="HN29">_xlfn.IFS(HN$1= 0,"", NOT(ISBLANK(DF29)), 0, ISBLANK(DF29), $Q29-$S29+ID29-BZ29-#REF!)</f>
        <v>#VALUE!</v>
      </c>
      <c r="HO29" s="153" t="e" cm="1">
        <f t="array" ref="HO29">_xlfn.IFS(HO$1= 0,"", NOT(ISBLANK(DG29)), 0, ISBLANK(DG29), $Q29-$S29+IE29-CA29-#REF!)</f>
        <v>#VALUE!</v>
      </c>
      <c r="HP29" s="153" t="e" cm="1">
        <f t="array" ref="HP29">_xlfn.IFS(HP$1= 0,"", NOT(ISBLANK(DH29)), 0, ISBLANK(DH29), $Q29-$S29+IF29-CB29-#REF!)</f>
        <v>#REF!</v>
      </c>
      <c r="HQ29" s="153" t="e" cm="1">
        <f t="array" ref="HQ29">_xlfn.IFS(HQ$1= 0,"", NOT(ISBLANK(DI29)), 0, ISBLANK(DI29), $Q29-$S29+IG29-CC29-#REF!)</f>
        <v>#VALUE!</v>
      </c>
      <c r="HR29" s="153" t="e" cm="1">
        <f t="array" ref="HR29">_xlfn.IFS(HR$1= 0,"", NOT(ISBLANK(DJ29)), 0, ISBLANK(DJ29), $Q29-$S29+IH29-CD29-EK29)</f>
        <v>#VALUE!</v>
      </c>
      <c r="HS29" s="153" t="e" cm="1">
        <f t="array" ref="HS29">_xlfn.IFS(HS$1= 0,"", NOT(ISBLANK(DK29)), 0, ISBLANK(DK29), $Q29-$S29+II29-CE29-EL29)</f>
        <v>#VALUE!</v>
      </c>
      <c r="HT29" s="153" t="e" cm="1">
        <f t="array" ref="HT29">_xlfn.IFS(HT$1= 0,"", NOT(ISBLANK(DL29)), 0, ISBLANK(DL29), $Q29-$S29+GV29-CF29-EM29)</f>
        <v>#VALUE!</v>
      </c>
      <c r="HU29" s="153" cm="1">
        <f t="array" ref="HU29">_xlfn.IFS(HU$1= 0,"", NOT(ISBLANK(DM29)), 0, ISBLANK(DM29), $Q29-$S29+GW29-CG29-EN29)</f>
        <v>-27.775546002370277</v>
      </c>
      <c r="HV29" s="153" t="str" cm="1">
        <f t="array" ref="HV29">_xlfn.IFS(HV$1= 0,"", NOT(ISBLANK(DN29)), 0, ISBLANK(DN29), $Q29-$S29+GX29-CH29-EO29)</f>
        <v/>
      </c>
      <c r="HW29" s="153" t="str" cm="1">
        <f t="array" ref="HW29">_xlfn.IFS(HW$1= 0,"", NOT(ISBLANK(DO29)), 0, ISBLANK(DO29), $Q29-$S29+GY29-CI29-EP29)</f>
        <v/>
      </c>
      <c r="HX29" s="153" t="str" cm="1">
        <f t="array" ref="HX29">_xlfn.IFS(HX$1= 0,"", NOT(ISBLANK(DP29)), 0, ISBLANK(DP29), $Q29-$S29+GZ29-CJ29-EQ29)</f>
        <v/>
      </c>
      <c r="HY29" s="153" t="str" cm="1">
        <f t="array" ref="HY29">_xlfn.IFS(HY$1= 0,"", NOT(ISBLANK(DQ29)), 0, ISBLANK(DQ29), $Q29-$S29+HA29-CK29-ER29)</f>
        <v/>
      </c>
      <c r="HZ29" s="153" t="str" cm="1">
        <f t="array" ref="HZ29">_xlfn.IFS(HZ$1= 0,"", NOT(ISBLANK(DR29)), 0, ISBLANK(DR29), $Q29-$S29+HB29-CL29-ES29)</f>
        <v/>
      </c>
      <c r="IA29" s="153" t="str" cm="1">
        <f t="array" ref="IA29">_xlfn.IFS(IA$1= 0,"", NOT(ISBLANK(DS29)), 0, ISBLANK(DS29), $Q29-$S29+HC29-CM29-ET29)</f>
        <v/>
      </c>
      <c r="IC29" s="99"/>
      <c r="ID29" s="30" t="s">
        <v>22</v>
      </c>
      <c r="IE29" s="11">
        <f>'Input LwA_XYZ'!IE8</f>
        <v>72.147250813873711</v>
      </c>
      <c r="IF29" s="11">
        <f>'Input LwA_XYZ'!IH5</f>
        <v>65</v>
      </c>
      <c r="IG29" s="11" t="str">
        <f>"Barrier Location: X = " &amp; ROUND(IE28,1) &amp; " ft, Y = " &amp; ROUND(IF28,1) &amp; " ft"</f>
        <v>Barrier Location: X = 28.2 ft, Y = 75.4 ft</v>
      </c>
      <c r="II29" s="99"/>
    </row>
    <row r="30" spans="1:243" ht="16.5" customHeight="1" x14ac:dyDescent="0.3">
      <c r="A30" s="144">
        <v>1</v>
      </c>
      <c r="B30" s="106" t="s">
        <v>245</v>
      </c>
      <c r="C30" s="106" t="s">
        <v>86</v>
      </c>
      <c r="D30" s="107" t="s">
        <v>85</v>
      </c>
      <c r="E30" s="131" t="s">
        <v>237</v>
      </c>
      <c r="F30" s="137"/>
      <c r="G30" s="2"/>
      <c r="H30" s="2"/>
      <c r="I30" s="2"/>
      <c r="J30" s="2"/>
      <c r="K30" s="2"/>
      <c r="L30" s="2"/>
      <c r="M30" s="140"/>
      <c r="N30" s="137">
        <v>57.392737795737183</v>
      </c>
      <c r="O30" s="138">
        <v>0</v>
      </c>
      <c r="P30" s="133">
        <v>1</v>
      </c>
      <c r="Q30" s="94">
        <f t="shared" si="3"/>
        <v>57</v>
      </c>
      <c r="R30" s="1">
        <v>2</v>
      </c>
      <c r="S30" s="1"/>
      <c r="T30" s="2">
        <v>219.58</v>
      </c>
      <c r="U30" s="2">
        <v>35.75</v>
      </c>
      <c r="V30" s="82">
        <f t="shared" si="2"/>
        <v>75</v>
      </c>
      <c r="W30" s="59">
        <v>73</v>
      </c>
      <c r="X30" s="108">
        <v>2</v>
      </c>
      <c r="Z30" s="5"/>
      <c r="AA30" s="2"/>
      <c r="AB30" s="2"/>
      <c r="AC30" s="61"/>
      <c r="AD30" s="158"/>
      <c r="AE30" s="155" t="str">
        <v/>
      </c>
      <c r="AF30" s="61"/>
      <c r="AL30" s="86"/>
      <c r="AM30" s="84"/>
      <c r="AN30" s="42"/>
      <c r="AO30" s="43"/>
      <c r="AP30" s="42"/>
      <c r="AQ30" s="42"/>
      <c r="AR30" s="43"/>
      <c r="AT30" s="99"/>
      <c r="AU30" s="105"/>
      <c r="AV30" s="105">
        <v>1</v>
      </c>
      <c r="AW30" s="105">
        <v>12</v>
      </c>
      <c r="AX30" s="105">
        <v>8</v>
      </c>
      <c r="AY30" s="105">
        <v>7</v>
      </c>
      <c r="AZ30" s="105">
        <v>10</v>
      </c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>
        <v>11.5</v>
      </c>
      <c r="BL30" s="105">
        <v>12.8</v>
      </c>
      <c r="BM30" s="105">
        <v>14.1</v>
      </c>
      <c r="BN30" s="105">
        <v>15.4</v>
      </c>
      <c r="BO30" s="105">
        <v>16.7</v>
      </c>
      <c r="BP30" s="105"/>
      <c r="BQ30" s="105"/>
      <c r="BR30" s="105"/>
      <c r="BS30" s="105"/>
      <c r="BT30" s="105"/>
      <c r="BU30" s="105"/>
      <c r="BV30" s="105"/>
      <c r="BW30" s="105"/>
      <c r="BX30" s="105"/>
      <c r="BZ30" s="99"/>
      <c r="CA30" s="105" t="s">
        <v>32</v>
      </c>
      <c r="CB30" s="105"/>
      <c r="CC30" s="105" t="s">
        <v>32</v>
      </c>
      <c r="CD30" s="105" t="s">
        <v>32</v>
      </c>
      <c r="CE30" s="105" t="s">
        <v>32</v>
      </c>
      <c r="CF30" s="105" t="s">
        <v>32</v>
      </c>
      <c r="CG30" s="105"/>
      <c r="CH30" s="105"/>
      <c r="CI30" s="105"/>
      <c r="CJ30" s="105"/>
      <c r="CK30" s="105"/>
      <c r="CL30" s="105"/>
      <c r="CM30" s="105"/>
      <c r="CN30" s="105"/>
      <c r="CO30" s="105"/>
      <c r="CP30" s="105" t="s">
        <v>32</v>
      </c>
      <c r="CQ30" s="105"/>
      <c r="CR30" s="105" t="s">
        <v>32</v>
      </c>
      <c r="CS30" s="105" t="s">
        <v>32</v>
      </c>
      <c r="CT30" s="105" t="s">
        <v>32</v>
      </c>
      <c r="CU30" s="105" t="s">
        <v>32</v>
      </c>
      <c r="CV30" s="105"/>
      <c r="CW30" s="105"/>
      <c r="CX30" s="105"/>
      <c r="CY30" s="105"/>
      <c r="CZ30" s="105"/>
      <c r="DA30" s="105"/>
      <c r="DB30" s="105"/>
      <c r="DC30" s="105"/>
      <c r="DD30" s="105"/>
      <c r="DE30" s="99"/>
      <c r="DF30" s="99"/>
      <c r="DG30" s="105"/>
      <c r="DH30" s="105"/>
      <c r="DI30" s="105"/>
      <c r="DJ30" s="105"/>
      <c r="DK30" s="105"/>
      <c r="DL30" s="105"/>
      <c r="DM30" s="105"/>
      <c r="DN30" s="105"/>
      <c r="DO30" s="105"/>
      <c r="DP30" s="105"/>
      <c r="DQ30" s="105"/>
      <c r="DR30" s="105"/>
      <c r="DS30" s="105"/>
      <c r="DT30" s="105"/>
      <c r="DU30" s="105"/>
      <c r="DV30" s="105"/>
      <c r="DW30" s="105"/>
      <c r="DX30" s="105"/>
      <c r="DY30" s="105"/>
      <c r="DZ30" s="105"/>
      <c r="EA30" s="105"/>
      <c r="EB30" s="105"/>
      <c r="EC30" s="105"/>
      <c r="ED30" s="105"/>
      <c r="EE30" s="105"/>
      <c r="EF30" s="105"/>
      <c r="EG30" s="105"/>
      <c r="EH30" s="105"/>
      <c r="EI30" s="105"/>
      <c r="EJ30" s="105"/>
      <c r="EL30" s="146" cm="1">
        <f t="array" ref="EL30">IF(OR(EL$1=0, $A30="", _xlfn.XLOOKUP(EL$1, $Z$2:$Z$18, $AD$2:$AD$18, "")=""),"",SQRT((_xlfn.XLOOKUP(EL$1,$Z$2:$Z$18,$AA$2:$AA$18)-$T30)^2+(_xlfn.XLOOKUP(EL$1,$Z$2:$Z$18,$AB$2:$AB$18)-$U30)^2+(_xlfn.XLOOKUP(EL$1,$Z$2:$Z$18,$AC$2:$AC$18-$V30)^2)))</f>
        <v>234.77316477825997</v>
      </c>
      <c r="EM30" s="96" cm="1">
        <f t="array" ref="EM30">IF(OR(EM$1=0, $A30="", _xlfn.XLOOKUP(EM$1, $Z$2:$Z$18, $AD$2:$AD$18, "")=""),"",SQRT((_xlfn.XLOOKUP(EM$1,$Z$2:$Z$18,$AA$2:$AA$18)-$T30)^2+(_xlfn.XLOOKUP(EM$1,$Z$2:$Z$18,$AB$2:$AB$18)-$U30)^2+(_xlfn.XLOOKUP(EM$1,$Z$2:$Z$18,$AC$2:$AC$18-$V30)^2)))</f>
        <v>193.11837535563518</v>
      </c>
      <c r="EN30" s="96" cm="1">
        <f t="array" ref="EN30">IF(OR(EN$1=0, $A30="", _xlfn.XLOOKUP(EN$1, $Z$2:$Z$18, $AD$2:$AD$18, "")=""),"",SQRT((_xlfn.XLOOKUP(EN$1,$Z$2:$Z$18,$AA$2:$AA$18)-$T30)^2+(_xlfn.XLOOKUP(EN$1,$Z$2:$Z$18,$AB$2:$AB$18)-$U30)^2+(_xlfn.XLOOKUP(EN$1,$Z$2:$Z$18,$AC$2:$AC$18-$V30)^2)))</f>
        <v>121.36919708064316</v>
      </c>
      <c r="EO30" s="96" cm="1">
        <f t="array" ref="EO30">IF(OR(EO$1=0, $A30="", _xlfn.XLOOKUP(EO$1, $Z$2:$Z$18, $AD$2:$AD$18, "")=""),"",SQRT((_xlfn.XLOOKUP(EO$1,$Z$2:$Z$18,$AA$2:$AA$18)-$T30)^2+(_xlfn.XLOOKUP(EO$1,$Z$2:$Z$18,$AB$2:$AB$18)-$U30)^2+(_xlfn.XLOOKUP(EO$1,$Z$2:$Z$18,$AC$2:$AC$18-$V30)^2)))</f>
        <v>20.178389430279118</v>
      </c>
      <c r="EP30" s="96" cm="1">
        <f t="array" ref="EP30">IF(OR(EP$1=0, $A30="", _xlfn.XLOOKUP(EP$1, $Z$2:$Z$18, $AD$2:$AD$18, "")=""),"",SQRT((_xlfn.XLOOKUP(EP$1,$Z$2:$Z$18,$AA$2:$AA$18)-$T30)^2+(_xlfn.XLOOKUP(EP$1,$Z$2:$Z$18,$AB$2:$AB$18)-$U30)^2+(_xlfn.XLOOKUP(EP$1,$Z$2:$Z$18,$AC$2:$AC$18-$V30)^2)))</f>
        <v>115.191312172403</v>
      </c>
      <c r="EQ30" s="96" cm="1">
        <f t="array" ref="EQ30">IF(OR(EQ$1=0, $A30="", _xlfn.XLOOKUP(EQ$1, $Z$2:$Z$18, $AD$2:$AD$18, "")=""),"",SQRT((_xlfn.XLOOKUP(EQ$1,$Z$2:$Z$18,$AA$2:$AA$18)-$T30)^2+(_xlfn.XLOOKUP(EQ$1,$Z$2:$Z$18,$AB$2:$AB$18)-$U30)^2+(_xlfn.XLOOKUP(EQ$1,$Z$2:$Z$18,$AC$2:$AC$18-$V30)^2)))</f>
        <v>273.46134809146253</v>
      </c>
      <c r="ER30" s="96" cm="1">
        <f t="array" ref="ER30">IF(OR(ER$1=0, $A30="", _xlfn.XLOOKUP(ER$1, $Z$2:$Z$18, $AD$2:$AD$18, "")=""),"",SQRT((_xlfn.XLOOKUP(ER$1,$Z$2:$Z$18,$AA$2:$AA$18)-$T30)^2+(_xlfn.XLOOKUP(ER$1,$Z$2:$Z$18,$AB$2:$AB$18)-$U30)^2+(_xlfn.XLOOKUP(ER$1,$Z$2:$Z$18,$AC$2:$AC$18-$V30)^2)))</f>
        <v>273.46134809146253</v>
      </c>
      <c r="ES30" s="96" t="str" cm="1">
        <f t="array" ref="ES30">IF(OR(ES$1=0, $A30="", _xlfn.XLOOKUP(ES$1, $Z$2:$Z$18, $AD$2:$AD$18, "")=""),"",SQRT((_xlfn.XLOOKUP(ES$1,$Z$2:$Z$18,$AA$2:$AA$18)-$T30)^2+(_xlfn.XLOOKUP(ES$1,$Z$2:$Z$18,$AB$2:$AB$18)-$U30)^2+(_xlfn.XLOOKUP(ES$1,$Z$2:$Z$18,$AC$2:$AC$18-$V30)^2)))</f>
        <v/>
      </c>
      <c r="ET30" s="97" t="str" cm="1">
        <f t="array" ref="ET30">IF(OR(ET$1=0, $A30="", _xlfn.XLOOKUP(ET$1, $Z$2:$Z$18, $AD$2:$AD$18, "")=""),"",SQRT((_xlfn.XLOOKUP(ET$1,$Z$2:$Z$18,$AA$2:$AA$18)-$T30)^2+(_xlfn.XLOOKUP(ET$1,$Z$2:$Z$18,$AB$2:$AB$18)-$U30)^2+(_xlfn.XLOOKUP(ET$1,$Z$2:$Z$18,$AC$2:$AC$18-$V30)^2)))</f>
        <v/>
      </c>
      <c r="EU30" s="97" t="str" cm="1">
        <f t="array" ref="EU30">IF(OR(EU$1=0, $A30="", _xlfn.XLOOKUP(EU$1, $Z$2:$Z$18, $AD$2:$AD$18, "")=""),"",SQRT((_xlfn.XLOOKUP(EU$1,$Z$2:$Z$18,$AA$2:$AA$18)-$T30)^2+(_xlfn.XLOOKUP(EU$1,$Z$2:$Z$18,$AB$2:$AB$18)-$U30)^2+(_xlfn.XLOOKUP(EU$1,$Z$2:$Z$18,$AC$2:$AC$18-$V30)^2)))</f>
        <v/>
      </c>
      <c r="EV30" s="97" t="str" cm="1">
        <f t="array" ref="EV30">IF(OR(EV$1=0, $A30="", _xlfn.XLOOKUP(EV$1, $Z$2:$Z$18, $AD$2:$AD$18, "")=""),"",SQRT((_xlfn.XLOOKUP(EV$1,$Z$2:$Z$18,$AA$2:$AA$18)-$T30)^2+(_xlfn.XLOOKUP(EV$1,$Z$2:$Z$18,$AB$2:$AB$18)-$U30)^2+(_xlfn.XLOOKUP(EV$1,$Z$2:$Z$18,$AC$2:$AC$18-$V30)^2)))</f>
        <v/>
      </c>
      <c r="EW30" s="97" t="str" cm="1">
        <f t="array" ref="EW30">IF(OR(EW$1=0, $A30="", _xlfn.XLOOKUP(EW$1, $Z$2:$Z$18, $AD$2:$AD$18, "")=""),"",SQRT((_xlfn.XLOOKUP(EW$1,$Z$2:$Z$18,$AA$2:$AA$18)-$T30)^2+(_xlfn.XLOOKUP(EW$1,$Z$2:$Z$18,$AB$2:$AB$18)-$U30)^2+(_xlfn.XLOOKUP(EW$1,$Z$2:$Z$18,$AC$2:$AC$18-$V30)^2)))</f>
        <v/>
      </c>
      <c r="EX30" s="97" t="str" cm="1">
        <f t="array" ref="EX30">IF(OR(EX$1=0, $A30="", _xlfn.XLOOKUP(EX$1, $Z$2:$Z$18, $AD$2:$AD$18, "")=""),"",SQRT((_xlfn.XLOOKUP(EX$1,$Z$2:$Z$18,$AA$2:$AA$18)-$T30)^2+(_xlfn.XLOOKUP(EX$1,$Z$2:$Z$18,$AB$2:$AB$18)-$U30)^2+(_xlfn.XLOOKUP(EX$1,$Z$2:$Z$18,$AC$2:$AC$18-$V30)^2)))</f>
        <v/>
      </c>
      <c r="EY30" s="97" t="str" cm="1">
        <f t="array" ref="EY30">IF(OR(EY$1=0, $A30="", _xlfn.XLOOKUP(EY$1, $Z$2:$Z$18, $AD$2:$AD$18, "")=""),"",SQRT((_xlfn.XLOOKUP(EY$1,$Z$2:$Z$18,$AA$2:$AA$18)-$T30)^2+(_xlfn.XLOOKUP(EY$1,$Z$2:$Z$18,$AB$2:$AB$18)-$U30)^2+(_xlfn.XLOOKUP(EY$1,$Z$2:$Z$18,$AC$2:$AC$18-$V30)^2)))</f>
        <v/>
      </c>
      <c r="EZ30" s="98" t="str" cm="1">
        <f t="array" ref="EZ30">IF(OR(EZ$1=0, $A30="", _xlfn.XLOOKUP(EZ$1, $Z$2:$Z$18, $AD$2:$AD$18, "")=""),"",SQRT((_xlfn.XLOOKUP(EZ$1,$Z$2:$Z$18,$AA$2:$AA$18)-$T30)^2+(_xlfn.XLOOKUP(EZ$1,$Z$2:$Z$18,$AB$2:$AB$18)-$U30)^2+(_xlfn.XLOOKUP(EZ$1,$Z$2:$Z$18,$AC$2:$AC$18-$V30)^2)))</f>
        <v/>
      </c>
      <c r="FA30" s="146" t="str" cm="1">
        <f t="array" ref="FA30">IF(OR(FA$1=0, $A30="", _xlfn.XLOOKUP(FA$1, $Z$2:$Z$18, $AD$2:$AD$18, "")=""),"",SQRT((_xlfn.XLOOKUP(FA$1,$Z$2:$Z$18,$AA$2:$AA$18)-$T30)^2+(_xlfn.XLOOKUP(FA$1,$Z$2:$Z$18,$AB$2:$AB$18)-$U30)^2+(_xlfn.XLOOKUP(FA$1,$Z$2:$Z$18,$AC$2:$AC$18-$V30)^2)))</f>
        <v/>
      </c>
      <c r="FB30" s="96" t="str" cm="1">
        <f t="array" ref="FB30">IF(OR(FB$1=0, $A30="", _xlfn.XLOOKUP(FB$1, $Z$2:$Z$18, $AD$2:$AD$18, "")=""),"",SQRT((_xlfn.XLOOKUP(FB$1,$Z$2:$Z$18,$AA$2:$AA$18)-$T30)^2+(_xlfn.XLOOKUP(FB$1,$Z$2:$Z$18,$AB$2:$AB$18)-$U30)^2+(_xlfn.XLOOKUP(FB$1,$Z$2:$Z$18,$AC$2:$AC$18-$V30)^2)))</f>
        <v/>
      </c>
      <c r="FC30" s="96" t="str" cm="1">
        <f t="array" ref="FC30">IF(OR(FC$1=0, $A30="", _xlfn.XLOOKUP(FC$1, $Z$2:$Z$18, $AD$2:$AD$18, "")=""),"",SQRT((_xlfn.XLOOKUP(FC$1,$Z$2:$Z$18,$AA$2:$AA$18)-$T30)^2+(_xlfn.XLOOKUP(FC$1,$Z$2:$Z$18,$AB$2:$AB$18)-$U30)^2+(_xlfn.XLOOKUP(FC$1,$Z$2:$Z$18,$AC$2:$AC$18-$V30)^2)))</f>
        <v/>
      </c>
      <c r="FD30" s="96" t="str" cm="1">
        <f t="array" ref="FD30">IF(OR(FD$1=0, $A30="", _xlfn.XLOOKUP(FD$1, $Z$2:$Z$18, $AD$2:$AD$18, "")=""),"",SQRT((_xlfn.XLOOKUP(FD$1,$Z$2:$Z$18,$AA$2:$AA$18)-$T30)^2+(_xlfn.XLOOKUP(FD$1,$Z$2:$Z$18,$AB$2:$AB$18)-$U30)^2+(_xlfn.XLOOKUP(FD$1,$Z$2:$Z$18,$AC$2:$AC$18-$V30)^2)))</f>
        <v/>
      </c>
      <c r="FE30" s="96" t="str" cm="1">
        <f t="array" ref="FE30">IF(OR(FE$1=0, $A30="", _xlfn.XLOOKUP(FE$1, $Z$2:$Z$18, $AD$2:$AD$18, "")=""),"",SQRT((_xlfn.XLOOKUP(FE$1,$Z$2:$Z$18,$AA$2:$AA$18)-$T30)^2+(_xlfn.XLOOKUP(FE$1,$Z$2:$Z$18,$AB$2:$AB$18)-$U30)^2+(_xlfn.XLOOKUP(FE$1,$Z$2:$Z$18,$AC$2:$AC$18-$V30)^2)))</f>
        <v/>
      </c>
      <c r="FF30" s="96" t="str" cm="1">
        <f t="array" ref="FF30">IF(OR(FF$1=0, $A30="", _xlfn.XLOOKUP(FF$1, $Z$2:$Z$18, $AD$2:$AD$18, "")=""),"",SQRT((_xlfn.XLOOKUP(FF$1,$Z$2:$Z$18,$AA$2:$AA$18)-$T30)^2+(_xlfn.XLOOKUP(FF$1,$Z$2:$Z$18,$AB$2:$AB$18)-$U30)^2+(_xlfn.XLOOKUP(FF$1,$Z$2:$Z$18,$AC$2:$AC$18-$V30)^2)))</f>
        <v/>
      </c>
      <c r="FG30" s="96" t="str" cm="1">
        <f t="array" ref="FG30">IF(OR(FG$1=0, $A30="", _xlfn.XLOOKUP(FG$1, $Z$2:$Z$18, $AD$2:$AD$18, "")=""),"",SQRT((_xlfn.XLOOKUP(FG$1,$Z$2:$Z$18,$AA$2:$AA$18)-$T30)^2+(_xlfn.XLOOKUP(FG$1,$Z$2:$Z$18,$AB$2:$AB$18)-$U30)^2+(_xlfn.XLOOKUP(FG$1,$Z$2:$Z$18,$AC$2:$AC$18-$V30)^2)))</f>
        <v/>
      </c>
      <c r="FH30" s="96" t="str" cm="1">
        <f t="array" ref="FH30">IF(OR(FH$1=0, $A30="", _xlfn.XLOOKUP(FH$1, $Z$2:$Z$18, $AD$2:$AD$18, "")=""),"",SQRT((_xlfn.XLOOKUP(FH$1,$Z$2:$Z$18,$AA$2:$AA$18)-$T30)^2+(_xlfn.XLOOKUP(FH$1,$Z$2:$Z$18,$AB$2:$AB$18)-$U30)^2+(_xlfn.XLOOKUP(FH$1,$Z$2:$Z$18,$AC$2:$AC$18-$V30)^2)))</f>
        <v/>
      </c>
      <c r="FI30" s="97" t="str" cm="1">
        <f t="array" ref="FI30">IF(OR(FI$1=0, $A30="", _xlfn.XLOOKUP(FI$1, $Z$2:$Z$18, $AD$2:$AD$18, "")=""),"",SQRT((_xlfn.XLOOKUP(FI$1,$Z$2:$Z$18,$AA$2:$AA$18)-$T30)^2+(_xlfn.XLOOKUP(FI$1,$Z$2:$Z$18,$AB$2:$AB$18)-$U30)^2+(_xlfn.XLOOKUP(FI$1,$Z$2:$Z$18,$AC$2:$AC$18-$V30)^2)))</f>
        <v/>
      </c>
      <c r="FJ30" s="97" t="str" cm="1">
        <f t="array" ref="FJ30">IF(OR(FJ$1=0, $A30="", _xlfn.XLOOKUP(FJ$1, $Z$2:$Z$18, $AD$2:$AD$18, "")=""),"",SQRT((_xlfn.XLOOKUP(FJ$1,$Z$2:$Z$18,$AA$2:$AA$18)-$T30)^2+(_xlfn.XLOOKUP(FJ$1,$Z$2:$Z$18,$AB$2:$AB$18)-$U30)^2+(_xlfn.XLOOKUP(FJ$1,$Z$2:$Z$18,$AC$2:$AC$18-$V30)^2)))</f>
        <v/>
      </c>
      <c r="FK30" s="97" t="str" cm="1">
        <f t="array" ref="FK30">IF(OR(FK$1=0, $A30="", _xlfn.XLOOKUP(FK$1, $Z$2:$Z$18, $AD$2:$AD$18, "")=""),"",SQRT((_xlfn.XLOOKUP(FK$1,$Z$2:$Z$18,$AA$2:$AA$18)-$T30)^2+(_xlfn.XLOOKUP(FK$1,$Z$2:$Z$18,$AB$2:$AB$18)-$U30)^2+(_xlfn.XLOOKUP(FK$1,$Z$2:$Z$18,$AC$2:$AC$18-$V30)^2)))</f>
        <v/>
      </c>
      <c r="FL30" s="97" t="str" cm="1">
        <f t="array" ref="FL30">IF(OR(FL$1=0, $A30="", _xlfn.XLOOKUP(FL$1, $Z$2:$Z$18, $AD$2:$AD$18, "")=""),"",SQRT((_xlfn.XLOOKUP(FL$1,$Z$2:$Z$18,$AA$2:$AA$18)-$T30)^2+(_xlfn.XLOOKUP(FL$1,$Z$2:$Z$18,$AB$2:$AB$18)-$U30)^2+(_xlfn.XLOOKUP(FL$1,$Z$2:$Z$18,$AC$2:$AC$18-$V30)^2)))</f>
        <v/>
      </c>
      <c r="FM30" s="97" t="str" cm="1">
        <f t="array" ref="FM30">IF(OR(FM$1=0, $A30="", _xlfn.XLOOKUP(FM$1, $Z$2:$Z$18, $AD$2:$AD$18, "")=""),"",SQRT((_xlfn.XLOOKUP(FM$1,$Z$2:$Z$18,$AA$2:$AA$18)-$T30)^2+(_xlfn.XLOOKUP(FM$1,$Z$2:$Z$18,$AB$2:$AB$18)-$U30)^2+(_xlfn.XLOOKUP(FM$1,$Z$2:$Z$18,$AC$2:$AC$18-$V30)^2)))</f>
        <v/>
      </c>
      <c r="FN30" s="97" t="str" cm="1">
        <f t="array" ref="FN30">IF(OR(FN$1=0, $A30="", _xlfn.XLOOKUP(FN$1, $Z$2:$Z$18, $AD$2:$AD$18, "")=""),"",SQRT((_xlfn.XLOOKUP(FN$1,$Z$2:$Z$18,$AA$2:$AA$18)-$T30)^2+(_xlfn.XLOOKUP(FN$1,$Z$2:$Z$18,$AB$2:$AB$18)-$U30)^2+(_xlfn.XLOOKUP(FN$1,$Z$2:$Z$18,$AC$2:$AC$18-$V30)^2)))</f>
        <v/>
      </c>
      <c r="FO30" s="98" t="str" cm="1">
        <f t="array" ref="FO30">IF(OR(FO$1=0, $A30="", _xlfn.XLOOKUP(FO$1, $Z$2:$Z$18, $AD$2:$AD$18, "")=""),"",SQRT((_xlfn.XLOOKUP(FO$1,$Z$2:$Z$18,$AA$2:$AA$18)-$T30)^2+(_xlfn.XLOOKUP(FO$1,$Z$2:$Z$18,$AB$2:$AB$18)-$U30)^2+(_xlfn.XLOOKUP(FO$1,$Z$2:$Z$18,$AC$2:$AC$18-$V30)^2)))</f>
        <v/>
      </c>
      <c r="FP30" s="99"/>
      <c r="FQ30" s="99"/>
      <c r="FR30" s="100">
        <f>IFERROR(-ABS(10*LOG10(($R30/(4*PI()*CONVERT(EL30,"ft","m")^2)))),0)</f>
        <v>-45.075067023983863</v>
      </c>
      <c r="FS30" s="109">
        <f>IFERROR(-ABS(10*LOG10(($R30/(4*PI()*CONVERT(EM30,"ft","m")^2)))),0)</f>
        <v>-43.37856992063805</v>
      </c>
      <c r="FT30" s="109">
        <f>IFERROR(-ABS(10*LOG10(($R30/(4*PI()*CONVERT(EN30,"ft","m")^2)))),0)</f>
        <v>-39.344267514330525</v>
      </c>
      <c r="FU30" s="109">
        <f>IFERROR(-ABS(10*LOG10(($R30/(4*PI()*CONVERT(EO30,"ft","m")^2)))),0)</f>
        <v>-23.759827924746016</v>
      </c>
      <c r="FV30" s="109">
        <f>IFERROR(-ABS(10*LOG10(($R30/(4*PI()*CONVERT(EP30,"ft","m")^2)))),0)</f>
        <v>-38.890492446130118</v>
      </c>
      <c r="FW30" s="109">
        <f>IFERROR(-ABS(10*LOG10(($R30/(4*PI()*CONVERT(EQ30,"ft","m")^2)))),0)</f>
        <v>-46.400016945432725</v>
      </c>
      <c r="FX30" s="109">
        <f>IFERROR(-ABS(10*LOG10(($R30/(4*PI()*CONVERT(ER30,"ft","m")^2)))),0)</f>
        <v>-46.400016945432725</v>
      </c>
      <c r="FY30" s="109">
        <f>IFERROR(-ABS(10*LOG10(($R30/(4*PI()*CONVERT(ES30,"ft","m")^2)))),0)</f>
        <v>0</v>
      </c>
      <c r="FZ30" s="110">
        <f>IFERROR(-ABS(10*LOG10(($R30/(4*PI()*CONVERT(ET30,"ft","m")^2)))),0)</f>
        <v>0</v>
      </c>
      <c r="GA30" s="110">
        <f>IFERROR(-ABS(10*LOG10(($R30/(4*PI()*CONVERT(EU30,"ft","m")^2)))),0)</f>
        <v>0</v>
      </c>
      <c r="GB30" s="110">
        <f>IFERROR(-ABS(10*LOG10(($R30/(4*PI()*CONVERT(EV30,"ft","m")^2)))),0)</f>
        <v>0</v>
      </c>
      <c r="GC30" s="110">
        <f>IFERROR(-ABS(10*LOG10(($R30/(4*PI()*CONVERT(EW30,"ft","m")^2)))),0)</f>
        <v>0</v>
      </c>
      <c r="GD30" s="110">
        <f>IFERROR(-ABS(10*LOG10(($R30/(4*PI()*CONVERT(EX30,"ft","m")^2)))),0)</f>
        <v>0</v>
      </c>
      <c r="GE30" s="110">
        <f>IFERROR(-ABS(10*LOG10(($R30/(4*PI()*CONVERT(EY30,"ft","m")^2)))),0)</f>
        <v>0</v>
      </c>
      <c r="GF30" s="111">
        <f>IFERROR(-ABS(10*LOG10(($R30/(4*PI()*CONVERT(EZ30,"ft","m")^2)))),0)</f>
        <v>0</v>
      </c>
      <c r="GG30" s="100">
        <f>IFERROR(-ABS(10*LOG10(($R30/(4*PI()*CONVERT(FA30,"ft","m")^2)))),0)</f>
        <v>0</v>
      </c>
      <c r="GH30" s="109">
        <f>IFERROR(-ABS(10*LOG10(($R30/(4*PI()*CONVERT(FB30,"ft","m")^2)))),0)</f>
        <v>0</v>
      </c>
      <c r="GI30" s="109">
        <f>IFERROR(-ABS(10*LOG10(($R30/(4*PI()*CONVERT(FC30,"ft","m")^2)))),0)</f>
        <v>0</v>
      </c>
      <c r="GJ30" s="109">
        <f>IFERROR(-ABS(10*LOG10(($R30/(4*PI()*CONVERT(FD30,"ft","m")^2)))),0)</f>
        <v>0</v>
      </c>
      <c r="GK30" s="109">
        <f>IFERROR(-ABS(10*LOG10(($R30/(4*PI()*CONVERT(FE30,"ft","m")^2)))),0)</f>
        <v>0</v>
      </c>
      <c r="GL30" s="109">
        <f>IFERROR(-ABS(10*LOG10(($R30/(4*PI()*CONVERT(FF30,"ft","m")^2)))),0)</f>
        <v>0</v>
      </c>
      <c r="GM30" s="109">
        <f>IFERROR(-ABS(10*LOG10(($R30/(4*PI()*CONVERT(FG30,"ft","m")^2)))),0)</f>
        <v>0</v>
      </c>
      <c r="GN30" s="109">
        <f>IFERROR(-ABS(10*LOG10(($R30/(4*PI()*CONVERT(FH30,"ft","m")^2)))),0)</f>
        <v>0</v>
      </c>
      <c r="GO30" s="110">
        <f>IFERROR(-ABS(10*LOG10(($R30/(4*PI()*CONVERT(FI30,"ft","m")^2)))),0)</f>
        <v>0</v>
      </c>
      <c r="GP30" s="110">
        <f>IFERROR(-ABS(10*LOG10(($R30/(4*PI()*CONVERT(FJ30,"ft","m")^2)))),0)</f>
        <v>0</v>
      </c>
      <c r="GQ30" s="110">
        <f>IFERROR(-ABS(10*LOG10(($R30/(4*PI()*CONVERT(FK30,"ft","m")^2)))),0)</f>
        <v>0</v>
      </c>
      <c r="GR30" s="110">
        <f>IFERROR(-ABS(10*LOG10(($R30/(4*PI()*CONVERT(FL30,"ft","m")^2)))),0)</f>
        <v>0</v>
      </c>
      <c r="GS30" s="110">
        <f>IFERROR(-ABS(10*LOG10(($R30/(4*PI()*CONVERT(FM30,"ft","m")^2)))),0)</f>
        <v>0</v>
      </c>
      <c r="GT30" s="110">
        <f>IFERROR(-ABS(10*LOG10(($R30/(4*PI()*CONVERT(FN30,"ft","m")^2)))),0)</f>
        <v>0</v>
      </c>
      <c r="GU30" s="111">
        <f>IFERROR(-ABS(10*LOG10(($R30/(4*PI()*CONVERT(FO30,"ft","m")^2)))),0)</f>
        <v>0</v>
      </c>
      <c r="GW30" s="99"/>
      <c r="GX30" s="151" cm="1">
        <f t="array" ref="GX30">_xlfn.IFS(GX$1= 0,"", NOT(ISBLANK(CA30)), 0, ISBLANK(CA30), $Q30-$S30+FR30-AU30-DG30)</f>
        <v>0</v>
      </c>
      <c r="GY30" s="152" cm="1">
        <f t="array" ref="GY30">_xlfn.IFS(GY$1= 0,"", NOT(ISBLANK(CB30)), 0, ISBLANK(CB30), $Q30-$S30+FS30-AV30-DH30)</f>
        <v>12.62143007936195</v>
      </c>
      <c r="GZ30" s="152" cm="1">
        <f t="array" ref="GZ30">_xlfn.IFS(GZ$1= 0,"", NOT(ISBLANK(CC30)), 0, ISBLANK(CC30), $Q30-$S30+FT30-AW30-DI30)</f>
        <v>0</v>
      </c>
      <c r="HA30" s="152" cm="1">
        <f t="array" ref="HA30">_xlfn.IFS(HA$1= 0,"", NOT(ISBLANK(CD30)), 0, ISBLANK(CD30), $Q30-$S30+FU30-AX30-DJ30)</f>
        <v>0</v>
      </c>
      <c r="HB30" s="152" cm="1">
        <f t="array" ref="HB30">_xlfn.IFS(HB$1= 0,"", NOT(ISBLANK(CE30)), 0, ISBLANK(CE30), $Q30-$S30+FV30-AY30-DK30)</f>
        <v>0</v>
      </c>
      <c r="HC30" s="152" cm="1">
        <f t="array" ref="HC30">_xlfn.IFS(HC$1= 0,"", NOT(ISBLANK(CF30)), 0, ISBLANK(CF30), $Q30-$S30+FW30-AZ30-DL30)</f>
        <v>0</v>
      </c>
      <c r="HD30" s="152" cm="1">
        <f t="array" ref="HD30">_xlfn.IFS(HD$1= 0,"", NOT(ISBLANK(CG30)), 0, ISBLANK(CG30), $Q30-$S30+FX30-BA30-DM30)</f>
        <v>10.599983054567275</v>
      </c>
      <c r="HE30" s="152" t="str" cm="1">
        <f t="array" ref="HE30">_xlfn.IFS(HE$1= 0,"", NOT(ISBLANK(CH30)), 0, ISBLANK(CH30), $Q30-$S30+FY30-BB30-DN30)</f>
        <v/>
      </c>
      <c r="HF30" s="152" t="str" cm="1">
        <f t="array" ref="HF30">_xlfn.IFS(HF$1= 0,"", NOT(ISBLANK(CI30)), 0, ISBLANK(CI30), $Q30-$S30+FZ30-BC30-DO30)</f>
        <v/>
      </c>
      <c r="HG30" s="152" t="str" cm="1">
        <f t="array" ref="HG30">_xlfn.IFS(HG$1= 0,"", NOT(ISBLANK(CJ30)), 0, ISBLANK(CJ30), $Q30-$S30+GA30-BD30-DP30)</f>
        <v/>
      </c>
      <c r="HH30" s="152" t="str" cm="1">
        <f t="array" ref="HH30">_xlfn.IFS(HH$1= 0,"", NOT(ISBLANK(CK30)), 0, ISBLANK(CK30), $Q30-$S30+GB30-BE30-DQ30)</f>
        <v/>
      </c>
      <c r="HI30" s="152" t="str" cm="1">
        <f t="array" ref="HI30">_xlfn.IFS(HI$1= 0,"", NOT(ISBLANK(CL30)), 0, ISBLANK(CL30), $Q30-$S30+GC30-BF30-DR30)</f>
        <v/>
      </c>
      <c r="HJ30" s="152" t="str" cm="1">
        <f t="array" ref="HJ30">_xlfn.IFS(HJ$1= 0,"", NOT(ISBLANK(CM30)), 0, ISBLANK(CM30), $Q30-$S30+GD30-BG30-DS30)</f>
        <v/>
      </c>
      <c r="HK30" s="152" t="str" cm="1">
        <f t="array" ref="HK30">_xlfn.IFS(HK$1= 0,"", NOT(ISBLANK(CN30)), 0, ISBLANK(CN30), $Q30-$S30+GE30-BH30-DT30)</f>
        <v/>
      </c>
      <c r="HL30" s="153" t="str" cm="1">
        <f t="array" ref="HL30">_xlfn.IFS(HL$1= 0,"", NOT(ISBLANK(CO30)), 0, ISBLANK(CO30), $Q30-$S30+GF30-BI30-DU30)</f>
        <v/>
      </c>
      <c r="HM30" s="153" t="str" cm="1">
        <f t="array" ref="HM30">_xlfn.IFS(HM$1= 0,"", NOT(ISBLANK(DE30)), 0, ISBLANK(DE30), $Q30-$S30+IC30-BY30-#REF!)</f>
        <v/>
      </c>
      <c r="HN30" s="153" t="e" cm="1">
        <f t="array" ref="HN30">_xlfn.IFS(HN$1= 0,"", NOT(ISBLANK(DF30)), 0, ISBLANK(DF30), $Q30-$S30+ID30-BZ30-#REF!)</f>
        <v>#VALUE!</v>
      </c>
      <c r="HO30" s="153" t="e" cm="1">
        <f t="array" ref="HO30">_xlfn.IFS(HO$1= 0,"", NOT(ISBLANK(DG30)), 0, ISBLANK(DG30), $Q30-$S30+IE30-CA30-#REF!)</f>
        <v>#VALUE!</v>
      </c>
      <c r="HP30" s="153" t="e" cm="1">
        <f t="array" ref="HP30">_xlfn.IFS(HP$1= 0,"", NOT(ISBLANK(DH30)), 0, ISBLANK(DH30), $Q30-$S30+IF30-CB30-#REF!)</f>
        <v>#REF!</v>
      </c>
      <c r="HQ30" s="153" t="e" cm="1">
        <f t="array" ref="HQ30">_xlfn.IFS(HQ$1= 0,"", NOT(ISBLANK(DI30)), 0, ISBLANK(DI30), $Q30-$S30+IG30-CC30-#REF!)</f>
        <v>#VALUE!</v>
      </c>
      <c r="HR30" s="153" t="e" cm="1">
        <f t="array" ref="HR30">_xlfn.IFS(HR$1= 0,"", NOT(ISBLANK(DJ30)), 0, ISBLANK(DJ30), $Q30-$S30+IH30-CD30-EK30)</f>
        <v>#VALUE!</v>
      </c>
      <c r="HS30" s="153" t="e" cm="1">
        <f t="array" ref="HS30">_xlfn.IFS(HS$1= 0,"", NOT(ISBLANK(DK30)), 0, ISBLANK(DK30), $Q30-$S30+II30-CE30-EL30)</f>
        <v>#VALUE!</v>
      </c>
      <c r="HT30" s="153" t="e" cm="1">
        <f t="array" ref="HT30">_xlfn.IFS(HT$1= 0,"", NOT(ISBLANK(DL30)), 0, ISBLANK(DL30), $Q30-$S30+GV30-CF30-EM30)</f>
        <v>#VALUE!</v>
      </c>
      <c r="HU30" s="153" cm="1">
        <f t="array" ref="HU30">_xlfn.IFS(HU$1= 0,"", NOT(ISBLANK(DM30)), 0, ISBLANK(DM30), $Q30-$S30+GW30-CG30-EN30)</f>
        <v>-64.369197080643161</v>
      </c>
      <c r="HV30" s="153" t="str" cm="1">
        <f t="array" ref="HV30">_xlfn.IFS(HV$1= 0,"", NOT(ISBLANK(DN30)), 0, ISBLANK(DN30), $Q30-$S30+GX30-CH30-EO30)</f>
        <v/>
      </c>
      <c r="HW30" s="153" t="str" cm="1">
        <f t="array" ref="HW30">_xlfn.IFS(HW$1= 0,"", NOT(ISBLANK(DO30)), 0, ISBLANK(DO30), $Q30-$S30+GY30-CI30-EP30)</f>
        <v/>
      </c>
      <c r="HX30" s="153" t="str" cm="1">
        <f t="array" ref="HX30">_xlfn.IFS(HX$1= 0,"", NOT(ISBLANK(DP30)), 0, ISBLANK(DP30), $Q30-$S30+GZ30-CJ30-EQ30)</f>
        <v/>
      </c>
      <c r="HY30" s="153" t="str" cm="1">
        <f t="array" ref="HY30">_xlfn.IFS(HY$1= 0,"", NOT(ISBLANK(DQ30)), 0, ISBLANK(DQ30), $Q30-$S30+HA30-CK30-ER30)</f>
        <v/>
      </c>
      <c r="HZ30" s="153" t="str" cm="1">
        <f t="array" ref="HZ30">_xlfn.IFS(HZ$1= 0,"", NOT(ISBLANK(DR30)), 0, ISBLANK(DR30), $Q30-$S30+HB30-CL30-ES30)</f>
        <v/>
      </c>
      <c r="IA30" s="153" t="str" cm="1">
        <f t="array" ref="IA30">_xlfn.IFS(IA$1= 0,"", NOT(ISBLANK(DS30)), 0, ISBLANK(DS30), $Q30-$S30+HC30-CM30-ET30)</f>
        <v/>
      </c>
      <c r="IC30" s="99"/>
      <c r="ID30" s="30" t="s">
        <v>21</v>
      </c>
      <c r="IE30" s="11">
        <v>0</v>
      </c>
      <c r="IF30" s="11">
        <f>IF27</f>
        <v>74.25</v>
      </c>
      <c r="IG30" s="11" t="str">
        <f>"Receiver Location: X = " &amp; ROUND(IE29,1) &amp; " ft, Y = " &amp; ROUND(IF29,1) &amp; " ft"</f>
        <v>Receiver Location: X = 72.1 ft, Y = 65 ft</v>
      </c>
      <c r="II30" s="99"/>
    </row>
    <row r="31" spans="1:243" ht="16.5" customHeight="1" thickBot="1" x14ac:dyDescent="0.35">
      <c r="A31" s="144">
        <v>1</v>
      </c>
      <c r="B31" s="106" t="s">
        <v>246</v>
      </c>
      <c r="C31" s="106" t="s">
        <v>86</v>
      </c>
      <c r="D31" s="107" t="s">
        <v>85</v>
      </c>
      <c r="E31" s="131" t="s">
        <v>239</v>
      </c>
      <c r="F31" s="137"/>
      <c r="G31" s="2"/>
      <c r="H31" s="2"/>
      <c r="I31" s="2"/>
      <c r="J31" s="2"/>
      <c r="K31" s="2"/>
      <c r="L31" s="2"/>
      <c r="M31" s="140"/>
      <c r="N31" s="137">
        <v>65.873120921161103</v>
      </c>
      <c r="O31" s="138">
        <v>0</v>
      </c>
      <c r="P31" s="133">
        <v>1</v>
      </c>
      <c r="Q31" s="94">
        <f t="shared" si="3"/>
        <v>66</v>
      </c>
      <c r="R31" s="1">
        <v>2</v>
      </c>
      <c r="S31" s="1"/>
      <c r="T31" s="2">
        <v>217.55</v>
      </c>
      <c r="U31" s="2">
        <v>62.52</v>
      </c>
      <c r="V31" s="82">
        <f t="shared" si="2"/>
        <v>75</v>
      </c>
      <c r="W31" s="59">
        <v>73</v>
      </c>
      <c r="X31" s="108">
        <v>2</v>
      </c>
      <c r="Z31" s="161"/>
      <c r="AA31" s="4"/>
      <c r="AB31" s="4"/>
      <c r="AC31" s="78"/>
      <c r="AD31" s="159"/>
      <c r="AE31" s="156" t="str">
        <v/>
      </c>
      <c r="AF31" s="78"/>
      <c r="AL31" s="86"/>
      <c r="AM31" s="84"/>
      <c r="AN31" s="42"/>
      <c r="AO31" s="43"/>
      <c r="AP31" s="42"/>
      <c r="AQ31" s="42"/>
      <c r="AR31" s="43"/>
      <c r="AT31" s="99"/>
      <c r="AU31" s="105"/>
      <c r="AV31" s="105">
        <v>1</v>
      </c>
      <c r="AW31" s="105">
        <v>12</v>
      </c>
      <c r="AX31" s="105">
        <v>14</v>
      </c>
      <c r="AY31" s="105">
        <v>0</v>
      </c>
      <c r="AZ31" s="105">
        <v>9</v>
      </c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>
        <v>8.4</v>
      </c>
      <c r="BL31" s="105">
        <v>8.8000000000000007</v>
      </c>
      <c r="BM31" s="105">
        <v>9.1999999999999993</v>
      </c>
      <c r="BN31" s="105">
        <v>9.6</v>
      </c>
      <c r="BO31" s="105">
        <v>10</v>
      </c>
      <c r="BP31" s="105"/>
      <c r="BQ31" s="105"/>
      <c r="BR31" s="105"/>
      <c r="BS31" s="105"/>
      <c r="BT31" s="105"/>
      <c r="BU31" s="105"/>
      <c r="BV31" s="105"/>
      <c r="BW31" s="105"/>
      <c r="BX31" s="105"/>
      <c r="BZ31" s="99"/>
      <c r="CA31" s="105" t="s">
        <v>32</v>
      </c>
      <c r="CB31" s="105"/>
      <c r="CC31" s="105" t="s">
        <v>32</v>
      </c>
      <c r="CD31" s="105" t="s">
        <v>32</v>
      </c>
      <c r="CE31" s="105" t="s">
        <v>32</v>
      </c>
      <c r="CF31" s="105" t="s">
        <v>32</v>
      </c>
      <c r="CG31" s="105"/>
      <c r="CH31" s="105"/>
      <c r="CI31" s="105"/>
      <c r="CJ31" s="105"/>
      <c r="CK31" s="105"/>
      <c r="CL31" s="105"/>
      <c r="CM31" s="105"/>
      <c r="CN31" s="105"/>
      <c r="CO31" s="105"/>
      <c r="CP31" s="105" t="s">
        <v>32</v>
      </c>
      <c r="CQ31" s="105"/>
      <c r="CR31" s="105" t="s">
        <v>32</v>
      </c>
      <c r="CS31" s="105" t="s">
        <v>32</v>
      </c>
      <c r="CT31" s="105" t="s">
        <v>32</v>
      </c>
      <c r="CU31" s="105" t="s">
        <v>32</v>
      </c>
      <c r="CV31" s="105"/>
      <c r="CW31" s="105"/>
      <c r="CX31" s="105"/>
      <c r="CY31" s="105"/>
      <c r="CZ31" s="105"/>
      <c r="DA31" s="105"/>
      <c r="DB31" s="105"/>
      <c r="DC31" s="105"/>
      <c r="DD31" s="105"/>
      <c r="DE31" s="99"/>
      <c r="DF31" s="99"/>
      <c r="DG31" s="105"/>
      <c r="DH31" s="105"/>
      <c r="DI31" s="105"/>
      <c r="DJ31" s="105"/>
      <c r="DK31" s="105"/>
      <c r="DL31" s="105"/>
      <c r="DM31" s="105"/>
      <c r="DN31" s="105"/>
      <c r="DO31" s="105"/>
      <c r="DP31" s="105"/>
      <c r="DQ31" s="105"/>
      <c r="DR31" s="105"/>
      <c r="DS31" s="105"/>
      <c r="DT31" s="105"/>
      <c r="DU31" s="105"/>
      <c r="DV31" s="105"/>
      <c r="DW31" s="105"/>
      <c r="DX31" s="105"/>
      <c r="DY31" s="105"/>
      <c r="DZ31" s="105"/>
      <c r="EA31" s="105"/>
      <c r="EB31" s="105"/>
      <c r="EC31" s="105"/>
      <c r="ED31" s="105"/>
      <c r="EE31" s="105"/>
      <c r="EF31" s="105"/>
      <c r="EG31" s="105"/>
      <c r="EH31" s="105"/>
      <c r="EI31" s="105"/>
      <c r="EJ31" s="105"/>
      <c r="EL31" s="146" cm="1">
        <f t="array" ref="EL31">IF(OR(EL$1=0, $A31="", _xlfn.XLOOKUP(EL$1, $Z$2:$Z$18, $AD$2:$AD$18, "")=""),"",SQRT((_xlfn.XLOOKUP(EL$1,$Z$2:$Z$18,$AA$2:$AA$18)-$T31)^2+(_xlfn.XLOOKUP(EL$1,$Z$2:$Z$18,$AB$2:$AB$18)-$U31)^2+(_xlfn.XLOOKUP(EL$1,$Z$2:$Z$18,$AC$2:$AC$18-$V31)^2)))</f>
        <v>238.45702526870539</v>
      </c>
      <c r="EM31" s="96" cm="1">
        <f t="array" ref="EM31">IF(OR(EM$1=0, $A31="", _xlfn.XLOOKUP(EM$1, $Z$2:$Z$18, $AD$2:$AD$18, "")=""),"",SQRT((_xlfn.XLOOKUP(EM$1,$Z$2:$Z$18,$AA$2:$AA$18)-$T31)^2+(_xlfn.XLOOKUP(EM$1,$Z$2:$Z$18,$AB$2:$AB$18)-$U31)^2+(_xlfn.XLOOKUP(EM$1,$Z$2:$Z$18,$AC$2:$AC$18-$V31)^2)))</f>
        <v>185.98129717796897</v>
      </c>
      <c r="EN31" s="96" cm="1">
        <f t="array" ref="EN31">IF(OR(EN$1=0, $A31="", _xlfn.XLOOKUP(EN$1, $Z$2:$Z$18, $AD$2:$AD$18, "")=""),"",SQRT((_xlfn.XLOOKUP(EN$1,$Z$2:$Z$18,$AA$2:$AA$18)-$T31)^2+(_xlfn.XLOOKUP(EN$1,$Z$2:$Z$18,$AB$2:$AB$18)-$U31)^2+(_xlfn.XLOOKUP(EN$1,$Z$2:$Z$18,$AC$2:$AC$18-$V31)^2)))</f>
        <v>118.63071861874563</v>
      </c>
      <c r="EO31" s="96" cm="1">
        <f t="array" ref="EO31">IF(OR(EO$1=0, $A31="", _xlfn.XLOOKUP(EO$1, $Z$2:$Z$18, $AD$2:$AD$18, "")=""),"",SQRT((_xlfn.XLOOKUP(EO$1,$Z$2:$Z$18,$AA$2:$AA$18)-$T31)^2+(_xlfn.XLOOKUP(EO$1,$Z$2:$Z$18,$AB$2:$AB$18)-$U31)^2+(_xlfn.XLOOKUP(EO$1,$Z$2:$Z$18,$AC$2:$AC$18-$V31)^2)))</f>
        <v>42.742157175322824</v>
      </c>
      <c r="EP31" s="96" cm="1">
        <f t="array" ref="EP31">IF(OR(EP$1=0, $A31="", _xlfn.XLOOKUP(EP$1, $Z$2:$Z$18, $AD$2:$AD$18, "")=""),"",SQRT((_xlfn.XLOOKUP(EP$1,$Z$2:$Z$18,$AA$2:$AA$18)-$T31)^2+(_xlfn.XLOOKUP(EP$1,$Z$2:$Z$18,$AB$2:$AB$18)-$U31)^2+(_xlfn.XLOOKUP(EP$1,$Z$2:$Z$18,$AC$2:$AC$18-$V31)^2)))</f>
        <v>108.00424528693304</v>
      </c>
      <c r="EQ31" s="96" cm="1">
        <f t="array" ref="EQ31">IF(OR(EQ$1=0, $A31="", _xlfn.XLOOKUP(EQ$1, $Z$2:$Z$18, $AD$2:$AD$18, "")=""),"",SQRT((_xlfn.XLOOKUP(EQ$1,$Z$2:$Z$18,$AA$2:$AA$18)-$T31)^2+(_xlfn.XLOOKUP(EQ$1,$Z$2:$Z$18,$AB$2:$AB$18)-$U31)^2+(_xlfn.XLOOKUP(EQ$1,$Z$2:$Z$18,$AC$2:$AC$18-$V31)^2)))</f>
        <v>255.21312368293289</v>
      </c>
      <c r="ER31" s="96" cm="1">
        <f t="array" ref="ER31">IF(OR(ER$1=0, $A31="", _xlfn.XLOOKUP(ER$1, $Z$2:$Z$18, $AD$2:$AD$18, "")=""),"",SQRT((_xlfn.XLOOKUP(ER$1,$Z$2:$Z$18,$AA$2:$AA$18)-$T31)^2+(_xlfn.XLOOKUP(ER$1,$Z$2:$Z$18,$AB$2:$AB$18)-$U31)^2+(_xlfn.XLOOKUP(ER$1,$Z$2:$Z$18,$AC$2:$AC$18-$V31)^2)))</f>
        <v>255.21312368293289</v>
      </c>
      <c r="ES31" s="96" t="str" cm="1">
        <f t="array" ref="ES31">IF(OR(ES$1=0, $A31="", _xlfn.XLOOKUP(ES$1, $Z$2:$Z$18, $AD$2:$AD$18, "")=""),"",SQRT((_xlfn.XLOOKUP(ES$1,$Z$2:$Z$18,$AA$2:$AA$18)-$T31)^2+(_xlfn.XLOOKUP(ES$1,$Z$2:$Z$18,$AB$2:$AB$18)-$U31)^2+(_xlfn.XLOOKUP(ES$1,$Z$2:$Z$18,$AC$2:$AC$18-$V31)^2)))</f>
        <v/>
      </c>
      <c r="ET31" s="97" t="str" cm="1">
        <f t="array" ref="ET31">IF(OR(ET$1=0, $A31="", _xlfn.XLOOKUP(ET$1, $Z$2:$Z$18, $AD$2:$AD$18, "")=""),"",SQRT((_xlfn.XLOOKUP(ET$1,$Z$2:$Z$18,$AA$2:$AA$18)-$T31)^2+(_xlfn.XLOOKUP(ET$1,$Z$2:$Z$18,$AB$2:$AB$18)-$U31)^2+(_xlfn.XLOOKUP(ET$1,$Z$2:$Z$18,$AC$2:$AC$18-$V31)^2)))</f>
        <v/>
      </c>
      <c r="EU31" s="97" t="str" cm="1">
        <f t="array" ref="EU31">IF(OR(EU$1=0, $A31="", _xlfn.XLOOKUP(EU$1, $Z$2:$Z$18, $AD$2:$AD$18, "")=""),"",SQRT((_xlfn.XLOOKUP(EU$1,$Z$2:$Z$18,$AA$2:$AA$18)-$T31)^2+(_xlfn.XLOOKUP(EU$1,$Z$2:$Z$18,$AB$2:$AB$18)-$U31)^2+(_xlfn.XLOOKUP(EU$1,$Z$2:$Z$18,$AC$2:$AC$18-$V31)^2)))</f>
        <v/>
      </c>
      <c r="EV31" s="97" t="str" cm="1">
        <f t="array" ref="EV31">IF(OR(EV$1=0, $A31="", _xlfn.XLOOKUP(EV$1, $Z$2:$Z$18, $AD$2:$AD$18, "")=""),"",SQRT((_xlfn.XLOOKUP(EV$1,$Z$2:$Z$18,$AA$2:$AA$18)-$T31)^2+(_xlfn.XLOOKUP(EV$1,$Z$2:$Z$18,$AB$2:$AB$18)-$U31)^2+(_xlfn.XLOOKUP(EV$1,$Z$2:$Z$18,$AC$2:$AC$18-$V31)^2)))</f>
        <v/>
      </c>
      <c r="EW31" s="97" t="str" cm="1">
        <f t="array" ref="EW31">IF(OR(EW$1=0, $A31="", _xlfn.XLOOKUP(EW$1, $Z$2:$Z$18, $AD$2:$AD$18, "")=""),"",SQRT((_xlfn.XLOOKUP(EW$1,$Z$2:$Z$18,$AA$2:$AA$18)-$T31)^2+(_xlfn.XLOOKUP(EW$1,$Z$2:$Z$18,$AB$2:$AB$18)-$U31)^2+(_xlfn.XLOOKUP(EW$1,$Z$2:$Z$18,$AC$2:$AC$18-$V31)^2)))</f>
        <v/>
      </c>
      <c r="EX31" s="97" t="str" cm="1">
        <f t="array" ref="EX31">IF(OR(EX$1=0, $A31="", _xlfn.XLOOKUP(EX$1, $Z$2:$Z$18, $AD$2:$AD$18, "")=""),"",SQRT((_xlfn.XLOOKUP(EX$1,$Z$2:$Z$18,$AA$2:$AA$18)-$T31)^2+(_xlfn.XLOOKUP(EX$1,$Z$2:$Z$18,$AB$2:$AB$18)-$U31)^2+(_xlfn.XLOOKUP(EX$1,$Z$2:$Z$18,$AC$2:$AC$18-$V31)^2)))</f>
        <v/>
      </c>
      <c r="EY31" s="97" t="str" cm="1">
        <f t="array" ref="EY31">IF(OR(EY$1=0, $A31="", _xlfn.XLOOKUP(EY$1, $Z$2:$Z$18, $AD$2:$AD$18, "")=""),"",SQRT((_xlfn.XLOOKUP(EY$1,$Z$2:$Z$18,$AA$2:$AA$18)-$T31)^2+(_xlfn.XLOOKUP(EY$1,$Z$2:$Z$18,$AB$2:$AB$18)-$U31)^2+(_xlfn.XLOOKUP(EY$1,$Z$2:$Z$18,$AC$2:$AC$18-$V31)^2)))</f>
        <v/>
      </c>
      <c r="EZ31" s="98" t="str" cm="1">
        <f t="array" ref="EZ31">IF(OR(EZ$1=0, $A31="", _xlfn.XLOOKUP(EZ$1, $Z$2:$Z$18, $AD$2:$AD$18, "")=""),"",SQRT((_xlfn.XLOOKUP(EZ$1,$Z$2:$Z$18,$AA$2:$AA$18)-$T31)^2+(_xlfn.XLOOKUP(EZ$1,$Z$2:$Z$18,$AB$2:$AB$18)-$U31)^2+(_xlfn.XLOOKUP(EZ$1,$Z$2:$Z$18,$AC$2:$AC$18-$V31)^2)))</f>
        <v/>
      </c>
      <c r="FA31" s="146" t="str" cm="1">
        <f t="array" ref="FA31">IF(OR(FA$1=0, $A31="", _xlfn.XLOOKUP(FA$1, $Z$2:$Z$18, $AD$2:$AD$18, "")=""),"",SQRT((_xlfn.XLOOKUP(FA$1,$Z$2:$Z$18,$AA$2:$AA$18)-$T31)^2+(_xlfn.XLOOKUP(FA$1,$Z$2:$Z$18,$AB$2:$AB$18)-$U31)^2+(_xlfn.XLOOKUP(FA$1,$Z$2:$Z$18,$AC$2:$AC$18-$V31)^2)))</f>
        <v/>
      </c>
      <c r="FB31" s="96" t="str" cm="1">
        <f t="array" ref="FB31">IF(OR(FB$1=0, $A31="", _xlfn.XLOOKUP(FB$1, $Z$2:$Z$18, $AD$2:$AD$18, "")=""),"",SQRT((_xlfn.XLOOKUP(FB$1,$Z$2:$Z$18,$AA$2:$AA$18)-$T31)^2+(_xlfn.XLOOKUP(FB$1,$Z$2:$Z$18,$AB$2:$AB$18)-$U31)^2+(_xlfn.XLOOKUP(FB$1,$Z$2:$Z$18,$AC$2:$AC$18-$V31)^2)))</f>
        <v/>
      </c>
      <c r="FC31" s="96" t="str" cm="1">
        <f t="array" ref="FC31">IF(OR(FC$1=0, $A31="", _xlfn.XLOOKUP(FC$1, $Z$2:$Z$18, $AD$2:$AD$18, "")=""),"",SQRT((_xlfn.XLOOKUP(FC$1,$Z$2:$Z$18,$AA$2:$AA$18)-$T31)^2+(_xlfn.XLOOKUP(FC$1,$Z$2:$Z$18,$AB$2:$AB$18)-$U31)^2+(_xlfn.XLOOKUP(FC$1,$Z$2:$Z$18,$AC$2:$AC$18-$V31)^2)))</f>
        <v/>
      </c>
      <c r="FD31" s="96" t="str" cm="1">
        <f t="array" ref="FD31">IF(OR(FD$1=0, $A31="", _xlfn.XLOOKUP(FD$1, $Z$2:$Z$18, $AD$2:$AD$18, "")=""),"",SQRT((_xlfn.XLOOKUP(FD$1,$Z$2:$Z$18,$AA$2:$AA$18)-$T31)^2+(_xlfn.XLOOKUP(FD$1,$Z$2:$Z$18,$AB$2:$AB$18)-$U31)^2+(_xlfn.XLOOKUP(FD$1,$Z$2:$Z$18,$AC$2:$AC$18-$V31)^2)))</f>
        <v/>
      </c>
      <c r="FE31" s="96" t="str" cm="1">
        <f t="array" ref="FE31">IF(OR(FE$1=0, $A31="", _xlfn.XLOOKUP(FE$1, $Z$2:$Z$18, $AD$2:$AD$18, "")=""),"",SQRT((_xlfn.XLOOKUP(FE$1,$Z$2:$Z$18,$AA$2:$AA$18)-$T31)^2+(_xlfn.XLOOKUP(FE$1,$Z$2:$Z$18,$AB$2:$AB$18)-$U31)^2+(_xlfn.XLOOKUP(FE$1,$Z$2:$Z$18,$AC$2:$AC$18-$V31)^2)))</f>
        <v/>
      </c>
      <c r="FF31" s="96" t="str" cm="1">
        <f t="array" ref="FF31">IF(OR(FF$1=0, $A31="", _xlfn.XLOOKUP(FF$1, $Z$2:$Z$18, $AD$2:$AD$18, "")=""),"",SQRT((_xlfn.XLOOKUP(FF$1,$Z$2:$Z$18,$AA$2:$AA$18)-$T31)^2+(_xlfn.XLOOKUP(FF$1,$Z$2:$Z$18,$AB$2:$AB$18)-$U31)^2+(_xlfn.XLOOKUP(FF$1,$Z$2:$Z$18,$AC$2:$AC$18-$V31)^2)))</f>
        <v/>
      </c>
      <c r="FG31" s="96" t="str" cm="1">
        <f t="array" ref="FG31">IF(OR(FG$1=0, $A31="", _xlfn.XLOOKUP(FG$1, $Z$2:$Z$18, $AD$2:$AD$18, "")=""),"",SQRT((_xlfn.XLOOKUP(FG$1,$Z$2:$Z$18,$AA$2:$AA$18)-$T31)^2+(_xlfn.XLOOKUP(FG$1,$Z$2:$Z$18,$AB$2:$AB$18)-$U31)^2+(_xlfn.XLOOKUP(FG$1,$Z$2:$Z$18,$AC$2:$AC$18-$V31)^2)))</f>
        <v/>
      </c>
      <c r="FH31" s="96" t="str" cm="1">
        <f t="array" ref="FH31">IF(OR(FH$1=0, $A31="", _xlfn.XLOOKUP(FH$1, $Z$2:$Z$18, $AD$2:$AD$18, "")=""),"",SQRT((_xlfn.XLOOKUP(FH$1,$Z$2:$Z$18,$AA$2:$AA$18)-$T31)^2+(_xlfn.XLOOKUP(FH$1,$Z$2:$Z$18,$AB$2:$AB$18)-$U31)^2+(_xlfn.XLOOKUP(FH$1,$Z$2:$Z$18,$AC$2:$AC$18-$V31)^2)))</f>
        <v/>
      </c>
      <c r="FI31" s="97" t="str" cm="1">
        <f t="array" ref="FI31">IF(OR(FI$1=0, $A31="", _xlfn.XLOOKUP(FI$1, $Z$2:$Z$18, $AD$2:$AD$18, "")=""),"",SQRT((_xlfn.XLOOKUP(FI$1,$Z$2:$Z$18,$AA$2:$AA$18)-$T31)^2+(_xlfn.XLOOKUP(FI$1,$Z$2:$Z$18,$AB$2:$AB$18)-$U31)^2+(_xlfn.XLOOKUP(FI$1,$Z$2:$Z$18,$AC$2:$AC$18-$V31)^2)))</f>
        <v/>
      </c>
      <c r="FJ31" s="97" t="str" cm="1">
        <f t="array" ref="FJ31">IF(OR(FJ$1=0, $A31="", _xlfn.XLOOKUP(FJ$1, $Z$2:$Z$18, $AD$2:$AD$18, "")=""),"",SQRT((_xlfn.XLOOKUP(FJ$1,$Z$2:$Z$18,$AA$2:$AA$18)-$T31)^2+(_xlfn.XLOOKUP(FJ$1,$Z$2:$Z$18,$AB$2:$AB$18)-$U31)^2+(_xlfn.XLOOKUP(FJ$1,$Z$2:$Z$18,$AC$2:$AC$18-$V31)^2)))</f>
        <v/>
      </c>
      <c r="FK31" s="97" t="str" cm="1">
        <f t="array" ref="FK31">IF(OR(FK$1=0, $A31="", _xlfn.XLOOKUP(FK$1, $Z$2:$Z$18, $AD$2:$AD$18, "")=""),"",SQRT((_xlfn.XLOOKUP(FK$1,$Z$2:$Z$18,$AA$2:$AA$18)-$T31)^2+(_xlfn.XLOOKUP(FK$1,$Z$2:$Z$18,$AB$2:$AB$18)-$U31)^2+(_xlfn.XLOOKUP(FK$1,$Z$2:$Z$18,$AC$2:$AC$18-$V31)^2)))</f>
        <v/>
      </c>
      <c r="FL31" s="97" t="str" cm="1">
        <f t="array" ref="FL31">IF(OR(FL$1=0, $A31="", _xlfn.XLOOKUP(FL$1, $Z$2:$Z$18, $AD$2:$AD$18, "")=""),"",SQRT((_xlfn.XLOOKUP(FL$1,$Z$2:$Z$18,$AA$2:$AA$18)-$T31)^2+(_xlfn.XLOOKUP(FL$1,$Z$2:$Z$18,$AB$2:$AB$18)-$U31)^2+(_xlfn.XLOOKUP(FL$1,$Z$2:$Z$18,$AC$2:$AC$18-$V31)^2)))</f>
        <v/>
      </c>
      <c r="FM31" s="97" t="str" cm="1">
        <f t="array" ref="FM31">IF(OR(FM$1=0, $A31="", _xlfn.XLOOKUP(FM$1, $Z$2:$Z$18, $AD$2:$AD$18, "")=""),"",SQRT((_xlfn.XLOOKUP(FM$1,$Z$2:$Z$18,$AA$2:$AA$18)-$T31)^2+(_xlfn.XLOOKUP(FM$1,$Z$2:$Z$18,$AB$2:$AB$18)-$U31)^2+(_xlfn.XLOOKUP(FM$1,$Z$2:$Z$18,$AC$2:$AC$18-$V31)^2)))</f>
        <v/>
      </c>
      <c r="FN31" s="97" t="str" cm="1">
        <f t="array" ref="FN31">IF(OR(FN$1=0, $A31="", _xlfn.XLOOKUP(FN$1, $Z$2:$Z$18, $AD$2:$AD$18, "")=""),"",SQRT((_xlfn.XLOOKUP(FN$1,$Z$2:$Z$18,$AA$2:$AA$18)-$T31)^2+(_xlfn.XLOOKUP(FN$1,$Z$2:$Z$18,$AB$2:$AB$18)-$U31)^2+(_xlfn.XLOOKUP(FN$1,$Z$2:$Z$18,$AC$2:$AC$18-$V31)^2)))</f>
        <v/>
      </c>
      <c r="FO31" s="98" t="str" cm="1">
        <f t="array" ref="FO31">IF(OR(FO$1=0, $A31="", _xlfn.XLOOKUP(FO$1, $Z$2:$Z$18, $AD$2:$AD$18, "")=""),"",SQRT((_xlfn.XLOOKUP(FO$1,$Z$2:$Z$18,$AA$2:$AA$18)-$T31)^2+(_xlfn.XLOOKUP(FO$1,$Z$2:$Z$18,$AB$2:$AB$18)-$U31)^2+(_xlfn.XLOOKUP(FO$1,$Z$2:$Z$18,$AC$2:$AC$18-$V31)^2)))</f>
        <v/>
      </c>
      <c r="FP31" s="99"/>
      <c r="FQ31" s="99"/>
      <c r="FR31" s="100">
        <f>IFERROR(-ABS(10*LOG10(($R31/(4*PI()*CONVERT(EL31,"ft","m")^2)))),0)</f>
        <v>-45.210300374237306</v>
      </c>
      <c r="FS31" s="109">
        <f>IFERROR(-ABS(10*LOG10(($R31/(4*PI()*CONVERT(EM31,"ft","m")^2)))),0)</f>
        <v>-43.051483386795766</v>
      </c>
      <c r="FT31" s="109">
        <f>IFERROR(-ABS(10*LOG10(($R31/(4*PI()*CONVERT(EN31,"ft","m")^2)))),0)</f>
        <v>-39.146041160868727</v>
      </c>
      <c r="FU31" s="109">
        <f>IFERROR(-ABS(10*LOG10(($R31/(4*PI()*CONVERT(EO31,"ft","m")^2)))),0)</f>
        <v>-30.27922667706742</v>
      </c>
      <c r="FV31" s="109">
        <f>IFERROR(-ABS(10*LOG10(($R31/(4*PI()*CONVERT(EP31,"ft","m")^2)))),0)</f>
        <v>-38.330914466755416</v>
      </c>
      <c r="FW31" s="109">
        <f>IFERROR(-ABS(10*LOG10(($R31/(4*PI()*CONVERT(EQ31,"ft","m")^2)))),0)</f>
        <v>-45.800157999085378</v>
      </c>
      <c r="FX31" s="109">
        <f>IFERROR(-ABS(10*LOG10(($R31/(4*PI()*CONVERT(ER31,"ft","m")^2)))),0)</f>
        <v>-45.800157999085378</v>
      </c>
      <c r="FY31" s="109">
        <f>IFERROR(-ABS(10*LOG10(($R31/(4*PI()*CONVERT(ES31,"ft","m")^2)))),0)</f>
        <v>0</v>
      </c>
      <c r="FZ31" s="110">
        <f>IFERROR(-ABS(10*LOG10(($R31/(4*PI()*CONVERT(ET31,"ft","m")^2)))),0)</f>
        <v>0</v>
      </c>
      <c r="GA31" s="110">
        <f>IFERROR(-ABS(10*LOG10(($R31/(4*PI()*CONVERT(EU31,"ft","m")^2)))),0)</f>
        <v>0</v>
      </c>
      <c r="GB31" s="110">
        <f>IFERROR(-ABS(10*LOG10(($R31/(4*PI()*CONVERT(EV31,"ft","m")^2)))),0)</f>
        <v>0</v>
      </c>
      <c r="GC31" s="110">
        <f>IFERROR(-ABS(10*LOG10(($R31/(4*PI()*CONVERT(EW31,"ft","m")^2)))),0)</f>
        <v>0</v>
      </c>
      <c r="GD31" s="110">
        <f>IFERROR(-ABS(10*LOG10(($R31/(4*PI()*CONVERT(EX31,"ft","m")^2)))),0)</f>
        <v>0</v>
      </c>
      <c r="GE31" s="110">
        <f>IFERROR(-ABS(10*LOG10(($R31/(4*PI()*CONVERT(EY31,"ft","m")^2)))),0)</f>
        <v>0</v>
      </c>
      <c r="GF31" s="111">
        <f>IFERROR(-ABS(10*LOG10(($R31/(4*PI()*CONVERT(EZ31,"ft","m")^2)))),0)</f>
        <v>0</v>
      </c>
      <c r="GG31" s="100">
        <f>IFERROR(-ABS(10*LOG10(($R31/(4*PI()*CONVERT(FA31,"ft","m")^2)))),0)</f>
        <v>0</v>
      </c>
      <c r="GH31" s="109">
        <f>IFERROR(-ABS(10*LOG10(($R31/(4*PI()*CONVERT(FB31,"ft","m")^2)))),0)</f>
        <v>0</v>
      </c>
      <c r="GI31" s="109">
        <f>IFERROR(-ABS(10*LOG10(($R31/(4*PI()*CONVERT(FC31,"ft","m")^2)))),0)</f>
        <v>0</v>
      </c>
      <c r="GJ31" s="109">
        <f>IFERROR(-ABS(10*LOG10(($R31/(4*PI()*CONVERT(FD31,"ft","m")^2)))),0)</f>
        <v>0</v>
      </c>
      <c r="GK31" s="109">
        <f>IFERROR(-ABS(10*LOG10(($R31/(4*PI()*CONVERT(FE31,"ft","m")^2)))),0)</f>
        <v>0</v>
      </c>
      <c r="GL31" s="109">
        <f>IFERROR(-ABS(10*LOG10(($R31/(4*PI()*CONVERT(FF31,"ft","m")^2)))),0)</f>
        <v>0</v>
      </c>
      <c r="GM31" s="109">
        <f>IFERROR(-ABS(10*LOG10(($R31/(4*PI()*CONVERT(FG31,"ft","m")^2)))),0)</f>
        <v>0</v>
      </c>
      <c r="GN31" s="109">
        <f>IFERROR(-ABS(10*LOG10(($R31/(4*PI()*CONVERT(FH31,"ft","m")^2)))),0)</f>
        <v>0</v>
      </c>
      <c r="GO31" s="110">
        <f>IFERROR(-ABS(10*LOG10(($R31/(4*PI()*CONVERT(FI31,"ft","m")^2)))),0)</f>
        <v>0</v>
      </c>
      <c r="GP31" s="110">
        <f>IFERROR(-ABS(10*LOG10(($R31/(4*PI()*CONVERT(FJ31,"ft","m")^2)))),0)</f>
        <v>0</v>
      </c>
      <c r="GQ31" s="110">
        <f>IFERROR(-ABS(10*LOG10(($R31/(4*PI()*CONVERT(FK31,"ft","m")^2)))),0)</f>
        <v>0</v>
      </c>
      <c r="GR31" s="110">
        <f>IFERROR(-ABS(10*LOG10(($R31/(4*PI()*CONVERT(FL31,"ft","m")^2)))),0)</f>
        <v>0</v>
      </c>
      <c r="GS31" s="110">
        <f>IFERROR(-ABS(10*LOG10(($R31/(4*PI()*CONVERT(FM31,"ft","m")^2)))),0)</f>
        <v>0</v>
      </c>
      <c r="GT31" s="110">
        <f>IFERROR(-ABS(10*LOG10(($R31/(4*PI()*CONVERT(FN31,"ft","m")^2)))),0)</f>
        <v>0</v>
      </c>
      <c r="GU31" s="111">
        <f>IFERROR(-ABS(10*LOG10(($R31/(4*PI()*CONVERT(FO31,"ft","m")^2)))),0)</f>
        <v>0</v>
      </c>
      <c r="GW31" s="99"/>
      <c r="GX31" s="151" cm="1">
        <f t="array" ref="GX31">_xlfn.IFS(GX$1= 0,"", NOT(ISBLANK(CA31)), 0, ISBLANK(CA31), $Q31-$S31+FR31-AU31-DG31)</f>
        <v>0</v>
      </c>
      <c r="GY31" s="152" cm="1">
        <f t="array" ref="GY31">_xlfn.IFS(GY$1= 0,"", NOT(ISBLANK(CB31)), 0, ISBLANK(CB31), $Q31-$S31+FS31-AV31-DH31)</f>
        <v>21.948516613204234</v>
      </c>
      <c r="GZ31" s="152" cm="1">
        <f t="array" ref="GZ31">_xlfn.IFS(GZ$1= 0,"", NOT(ISBLANK(CC31)), 0, ISBLANK(CC31), $Q31-$S31+FT31-AW31-DI31)</f>
        <v>0</v>
      </c>
      <c r="HA31" s="152" cm="1">
        <f t="array" ref="HA31">_xlfn.IFS(HA$1= 0,"", NOT(ISBLANK(CD31)), 0, ISBLANK(CD31), $Q31-$S31+FU31-AX31-DJ31)</f>
        <v>0</v>
      </c>
      <c r="HB31" s="152" cm="1">
        <f t="array" ref="HB31">_xlfn.IFS(HB$1= 0,"", NOT(ISBLANK(CE31)), 0, ISBLANK(CE31), $Q31-$S31+FV31-AY31-DK31)</f>
        <v>0</v>
      </c>
      <c r="HC31" s="152" cm="1">
        <f t="array" ref="HC31">_xlfn.IFS(HC$1= 0,"", NOT(ISBLANK(CF31)), 0, ISBLANK(CF31), $Q31-$S31+FW31-AZ31-DL31)</f>
        <v>0</v>
      </c>
      <c r="HD31" s="152" cm="1">
        <f t="array" ref="HD31">_xlfn.IFS(HD$1= 0,"", NOT(ISBLANK(CG31)), 0, ISBLANK(CG31), $Q31-$S31+FX31-BA31-DM31)</f>
        <v>20.199842000914622</v>
      </c>
      <c r="HE31" s="152" t="str" cm="1">
        <f t="array" ref="HE31">_xlfn.IFS(HE$1= 0,"", NOT(ISBLANK(CH31)), 0, ISBLANK(CH31), $Q31-$S31+FY31-BB31-DN31)</f>
        <v/>
      </c>
      <c r="HF31" s="152" t="str" cm="1">
        <f t="array" ref="HF31">_xlfn.IFS(HF$1= 0,"", NOT(ISBLANK(CI31)), 0, ISBLANK(CI31), $Q31-$S31+FZ31-BC31-DO31)</f>
        <v/>
      </c>
      <c r="HG31" s="152" t="str" cm="1">
        <f t="array" ref="HG31">_xlfn.IFS(HG$1= 0,"", NOT(ISBLANK(CJ31)), 0, ISBLANK(CJ31), $Q31-$S31+GA31-BD31-DP31)</f>
        <v/>
      </c>
      <c r="HH31" s="152" t="str" cm="1">
        <f t="array" ref="HH31">_xlfn.IFS(HH$1= 0,"", NOT(ISBLANK(CK31)), 0, ISBLANK(CK31), $Q31-$S31+GB31-BE31-DQ31)</f>
        <v/>
      </c>
      <c r="HI31" s="152" t="str" cm="1">
        <f t="array" ref="HI31">_xlfn.IFS(HI$1= 0,"", NOT(ISBLANK(CL31)), 0, ISBLANK(CL31), $Q31-$S31+GC31-BF31-DR31)</f>
        <v/>
      </c>
      <c r="HJ31" s="152" t="str" cm="1">
        <f t="array" ref="HJ31">_xlfn.IFS(HJ$1= 0,"", NOT(ISBLANK(CM31)), 0, ISBLANK(CM31), $Q31-$S31+GD31-BG31-DS31)</f>
        <v/>
      </c>
      <c r="HK31" s="152" t="str" cm="1">
        <f t="array" ref="HK31">_xlfn.IFS(HK$1= 0,"", NOT(ISBLANK(CN31)), 0, ISBLANK(CN31), $Q31-$S31+GE31-BH31-DT31)</f>
        <v/>
      </c>
      <c r="HL31" s="153" t="str" cm="1">
        <f t="array" ref="HL31">_xlfn.IFS(HL$1= 0,"", NOT(ISBLANK(CO31)), 0, ISBLANK(CO31), $Q31-$S31+GF31-BI31-DU31)</f>
        <v/>
      </c>
      <c r="HM31" s="153" t="str" cm="1">
        <f t="array" ref="HM31">_xlfn.IFS(HM$1= 0,"", NOT(ISBLANK(DE31)), 0, ISBLANK(DE31), $Q31-$S31+IC31-BY31-#REF!)</f>
        <v/>
      </c>
      <c r="HN31" s="153" t="e" cm="1">
        <f t="array" ref="HN31">_xlfn.IFS(HN$1= 0,"", NOT(ISBLANK(DF31)), 0, ISBLANK(DF31), $Q31-$S31+ID31-BZ31-#REF!)</f>
        <v>#VALUE!</v>
      </c>
      <c r="HO31" s="153" t="e" cm="1">
        <f t="array" ref="HO31">_xlfn.IFS(HO$1= 0,"", NOT(ISBLANK(DG31)), 0, ISBLANK(DG31), $Q31-$S31+IE31-CA31-#REF!)</f>
        <v>#REF!</v>
      </c>
      <c r="HP31" s="153" t="e" cm="1">
        <f t="array" ref="HP31">_xlfn.IFS(HP$1= 0,"", NOT(ISBLANK(DH31)), 0, ISBLANK(DH31), $Q31-$S31+IF31-CB31-#REF!)</f>
        <v>#REF!</v>
      </c>
      <c r="HQ31" s="153" t="e" cm="1">
        <f t="array" ref="HQ31">_xlfn.IFS(HQ$1= 0,"", NOT(ISBLANK(DI31)), 0, ISBLANK(DI31), $Q31-$S31+IG31-CC31-#REF!)</f>
        <v>#VALUE!</v>
      </c>
      <c r="HR31" s="153" t="e" cm="1">
        <f t="array" ref="HR31">_xlfn.IFS(HR$1= 0,"", NOT(ISBLANK(DJ31)), 0, ISBLANK(DJ31), $Q31-$S31+IH31-CD31-EK31)</f>
        <v>#VALUE!</v>
      </c>
      <c r="HS31" s="153" t="e" cm="1">
        <f t="array" ref="HS31">_xlfn.IFS(HS$1= 0,"", NOT(ISBLANK(DK31)), 0, ISBLANK(DK31), $Q31-$S31+II31-CE31-EL31)</f>
        <v>#VALUE!</v>
      </c>
      <c r="HT31" s="153" t="e" cm="1">
        <f t="array" ref="HT31">_xlfn.IFS(HT$1= 0,"", NOT(ISBLANK(DL31)), 0, ISBLANK(DL31), $Q31-$S31+GV31-CF31-EM31)</f>
        <v>#VALUE!</v>
      </c>
      <c r="HU31" s="153" cm="1">
        <f t="array" ref="HU31">_xlfn.IFS(HU$1= 0,"", NOT(ISBLANK(DM31)), 0, ISBLANK(DM31), $Q31-$S31+GW31-CG31-EN31)</f>
        <v>-52.630718618745632</v>
      </c>
      <c r="HV31" s="153" t="str" cm="1">
        <f t="array" ref="HV31">_xlfn.IFS(HV$1= 0,"", NOT(ISBLANK(DN31)), 0, ISBLANK(DN31), $Q31-$S31+GX31-CH31-EO31)</f>
        <v/>
      </c>
      <c r="HW31" s="153" t="str" cm="1">
        <f t="array" ref="HW31">_xlfn.IFS(HW$1= 0,"", NOT(ISBLANK(DO31)), 0, ISBLANK(DO31), $Q31-$S31+GY31-CI31-EP31)</f>
        <v/>
      </c>
      <c r="HX31" s="153" t="str" cm="1">
        <f t="array" ref="HX31">_xlfn.IFS(HX$1= 0,"", NOT(ISBLANK(DP31)), 0, ISBLANK(DP31), $Q31-$S31+GZ31-CJ31-EQ31)</f>
        <v/>
      </c>
      <c r="HY31" s="153" t="str" cm="1">
        <f t="array" ref="HY31">_xlfn.IFS(HY$1= 0,"", NOT(ISBLANK(DQ31)), 0, ISBLANK(DQ31), $Q31-$S31+HA31-CK31-ER31)</f>
        <v/>
      </c>
      <c r="HZ31" s="153" t="str" cm="1">
        <f t="array" ref="HZ31">_xlfn.IFS(HZ$1= 0,"", NOT(ISBLANK(DR31)), 0, ISBLANK(DR31), $Q31-$S31+HB31-CL31-ES31)</f>
        <v/>
      </c>
      <c r="IA31" s="153" t="str" cm="1">
        <f t="array" ref="IA31">_xlfn.IFS(IA$1= 0,"", NOT(ISBLANK(DS31)), 0, ISBLANK(DS31), $Q31-$S31+HC31-CM31-ET31)</f>
        <v/>
      </c>
      <c r="IC31" s="99"/>
      <c r="ID31" s="30" t="s">
        <v>66</v>
      </c>
      <c r="IE31" s="11" t="e">
        <f>#REF!</f>
        <v>#REF!</v>
      </c>
      <c r="IF31" s="11">
        <v>3.28</v>
      </c>
      <c r="IG31" s="11" t="str">
        <f>ID33</f>
        <v>MAU-R1 to R1</v>
      </c>
      <c r="II31" s="99"/>
    </row>
    <row r="32" spans="1:243" ht="16.5" customHeight="1" x14ac:dyDescent="0.3">
      <c r="A32" s="144">
        <v>1</v>
      </c>
      <c r="B32" s="106" t="s">
        <v>247</v>
      </c>
      <c r="C32" s="106" t="s">
        <v>86</v>
      </c>
      <c r="D32" s="107" t="s">
        <v>85</v>
      </c>
      <c r="E32" s="131" t="s">
        <v>239</v>
      </c>
      <c r="F32" s="137"/>
      <c r="G32" s="2"/>
      <c r="H32" s="2"/>
      <c r="I32" s="2"/>
      <c r="J32" s="2"/>
      <c r="K32" s="2"/>
      <c r="L32" s="2"/>
      <c r="M32" s="140"/>
      <c r="N32" s="137">
        <v>65.873120921161103</v>
      </c>
      <c r="O32" s="138">
        <v>0</v>
      </c>
      <c r="P32" s="133">
        <v>1</v>
      </c>
      <c r="Q32" s="94">
        <f t="shared" si="3"/>
        <v>66</v>
      </c>
      <c r="R32" s="1">
        <v>2</v>
      </c>
      <c r="S32" s="1"/>
      <c r="T32" s="2">
        <v>214.65</v>
      </c>
      <c r="U32" s="2">
        <v>91.59</v>
      </c>
      <c r="V32" s="82">
        <f t="shared" si="2"/>
        <v>75</v>
      </c>
      <c r="W32" s="59">
        <v>73</v>
      </c>
      <c r="X32" s="108">
        <v>2</v>
      </c>
      <c r="AL32" s="86"/>
      <c r="AM32" s="84"/>
      <c r="AN32" s="42"/>
      <c r="AO32" s="43"/>
      <c r="AP32" s="42"/>
      <c r="AQ32" s="42"/>
      <c r="AR32" s="43"/>
      <c r="AT32" s="99"/>
      <c r="AU32" s="105"/>
      <c r="AV32" s="105">
        <v>7</v>
      </c>
      <c r="AW32" s="105">
        <v>12</v>
      </c>
      <c r="AX32" s="105">
        <v>15</v>
      </c>
      <c r="AY32" s="105">
        <v>5</v>
      </c>
      <c r="AZ32" s="105">
        <v>8</v>
      </c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>
        <v>7.9</v>
      </c>
      <c r="BL32" s="105">
        <v>7.4</v>
      </c>
      <c r="BM32" s="105">
        <v>6.9</v>
      </c>
      <c r="BN32" s="105">
        <v>6.4</v>
      </c>
      <c r="BO32" s="105">
        <v>5.9</v>
      </c>
      <c r="BP32" s="105"/>
      <c r="BQ32" s="105"/>
      <c r="BR32" s="105"/>
      <c r="BS32" s="105"/>
      <c r="BT32" s="105"/>
      <c r="BU32" s="105"/>
      <c r="BV32" s="105"/>
      <c r="BW32" s="105"/>
      <c r="BX32" s="105"/>
      <c r="BZ32" s="99"/>
      <c r="CA32" s="105" t="s">
        <v>32</v>
      </c>
      <c r="CB32" s="105"/>
      <c r="CC32" s="105" t="s">
        <v>32</v>
      </c>
      <c r="CD32" s="105" t="s">
        <v>32</v>
      </c>
      <c r="CE32" s="105" t="s">
        <v>32</v>
      </c>
      <c r="CF32" s="105" t="s">
        <v>32</v>
      </c>
      <c r="CG32" s="105"/>
      <c r="CH32" s="105"/>
      <c r="CI32" s="105"/>
      <c r="CJ32" s="105"/>
      <c r="CK32" s="105"/>
      <c r="CL32" s="105"/>
      <c r="CM32" s="105"/>
      <c r="CN32" s="105"/>
      <c r="CO32" s="105"/>
      <c r="CP32" s="105" t="s">
        <v>32</v>
      </c>
      <c r="CQ32" s="105"/>
      <c r="CR32" s="105" t="s">
        <v>32</v>
      </c>
      <c r="CS32" s="105" t="s">
        <v>32</v>
      </c>
      <c r="CT32" s="105" t="s">
        <v>32</v>
      </c>
      <c r="CU32" s="105" t="s">
        <v>32</v>
      </c>
      <c r="CV32" s="105"/>
      <c r="CW32" s="105"/>
      <c r="CX32" s="105"/>
      <c r="CY32" s="105"/>
      <c r="CZ32" s="105"/>
      <c r="DA32" s="105"/>
      <c r="DB32" s="105"/>
      <c r="DC32" s="105"/>
      <c r="DD32" s="105"/>
      <c r="DE32" s="99"/>
      <c r="DF32" s="99"/>
      <c r="DG32" s="105"/>
      <c r="DH32" s="105"/>
      <c r="DI32" s="105"/>
      <c r="DJ32" s="105"/>
      <c r="DK32" s="105"/>
      <c r="DL32" s="105"/>
      <c r="DM32" s="105"/>
      <c r="DN32" s="105"/>
      <c r="DO32" s="105"/>
      <c r="DP32" s="105"/>
      <c r="DQ32" s="10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H32" s="105"/>
      <c r="EI32" s="105"/>
      <c r="EJ32" s="105"/>
      <c r="EL32" s="146" cm="1">
        <f t="array" ref="EL32">IF(OR(EL$1=0, $A32="", _xlfn.XLOOKUP(EL$1, $Z$2:$Z$18, $AD$2:$AD$18, "")=""),"",SQRT((_xlfn.XLOOKUP(EL$1,$Z$2:$Z$18,$AA$2:$AA$18)-$T32)^2+(_xlfn.XLOOKUP(EL$1,$Z$2:$Z$18,$AB$2:$AB$18)-$U32)^2+(_xlfn.XLOOKUP(EL$1,$Z$2:$Z$18,$AC$2:$AC$18-$V32)^2)))</f>
        <v>245.12925284429031</v>
      </c>
      <c r="EM32" s="96" cm="1">
        <f t="array" ref="EM32">IF(OR(EM$1=0, $A32="", _xlfn.XLOOKUP(EM$1, $Z$2:$Z$18, $AD$2:$AD$18, "")=""),"",SQRT((_xlfn.XLOOKUP(EM$1,$Z$2:$Z$18,$AA$2:$AA$18)-$T32)^2+(_xlfn.XLOOKUP(EM$1,$Z$2:$Z$18,$AB$2:$AB$18)-$U32)^2+(_xlfn.XLOOKUP(EM$1,$Z$2:$Z$18,$AC$2:$AC$18-$V32)^2)))</f>
        <v>181.74354954165497</v>
      </c>
      <c r="EN32" s="96" cm="1">
        <f t="array" ref="EN32">IF(OR(EN$1=0, $A32="", _xlfn.XLOOKUP(EN$1, $Z$2:$Z$18, $AD$2:$AD$18, "")=""),"",SQRT((_xlfn.XLOOKUP(EN$1,$Z$2:$Z$18,$AA$2:$AA$18)-$T32)^2+(_xlfn.XLOOKUP(EN$1,$Z$2:$Z$18,$AB$2:$AB$18)-$U32)^2+(_xlfn.XLOOKUP(EN$1,$Z$2:$Z$18,$AC$2:$AC$18-$V32)^2)))</f>
        <v>121.81376482155045</v>
      </c>
      <c r="EO32" s="96" cm="1">
        <f t="array" ref="EO32">IF(OR(EO$1=0, $A32="", _xlfn.XLOOKUP(EO$1, $Z$2:$Z$18, $AD$2:$AD$18, "")=""),"",SQRT((_xlfn.XLOOKUP(EO$1,$Z$2:$Z$18,$AA$2:$AA$18)-$T32)^2+(_xlfn.XLOOKUP(EO$1,$Z$2:$Z$18,$AB$2:$AB$18)-$U32)^2+(_xlfn.XLOOKUP(EO$1,$Z$2:$Z$18,$AC$2:$AC$18-$V32)^2)))</f>
        <v>70.738940478353229</v>
      </c>
      <c r="EP32" s="96" cm="1">
        <f t="array" ref="EP32">IF(OR(EP$1=0, $A32="", _xlfn.XLOOKUP(EP$1, $Z$2:$Z$18, $AD$2:$AD$18, "")=""),"",SQRT((_xlfn.XLOOKUP(EP$1,$Z$2:$Z$18,$AA$2:$AA$18)-$T32)^2+(_xlfn.XLOOKUP(EP$1,$Z$2:$Z$18,$AB$2:$AB$18)-$U32)^2+(_xlfn.XLOOKUP(EP$1,$Z$2:$Z$18,$AC$2:$AC$18-$V32)^2)))</f>
        <v>108.15399067995595</v>
      </c>
      <c r="EQ32" s="96" cm="1">
        <f t="array" ref="EQ32">IF(OR(EQ$1=0, $A32="", _xlfn.XLOOKUP(EQ$1, $Z$2:$Z$18, $AD$2:$AD$18, "")=""),"",SQRT((_xlfn.XLOOKUP(EQ$1,$Z$2:$Z$18,$AA$2:$AA$18)-$T32)^2+(_xlfn.XLOOKUP(EQ$1,$Z$2:$Z$18,$AB$2:$AB$18)-$U32)^2+(_xlfn.XLOOKUP(EQ$1,$Z$2:$Z$18,$AC$2:$AC$18-$V32)^2)))</f>
        <v>236.66599671266678</v>
      </c>
      <c r="ER32" s="96" cm="1">
        <f t="array" ref="ER32">IF(OR(ER$1=0, $A32="", _xlfn.XLOOKUP(ER$1, $Z$2:$Z$18, $AD$2:$AD$18, "")=""),"",SQRT((_xlfn.XLOOKUP(ER$1,$Z$2:$Z$18,$AA$2:$AA$18)-$T32)^2+(_xlfn.XLOOKUP(ER$1,$Z$2:$Z$18,$AB$2:$AB$18)-$U32)^2+(_xlfn.XLOOKUP(ER$1,$Z$2:$Z$18,$AC$2:$AC$18-$V32)^2)))</f>
        <v>236.66599671266678</v>
      </c>
      <c r="ES32" s="96" t="str" cm="1">
        <f t="array" ref="ES32">IF(OR(ES$1=0, $A32="", _xlfn.XLOOKUP(ES$1, $Z$2:$Z$18, $AD$2:$AD$18, "")=""),"",SQRT((_xlfn.XLOOKUP(ES$1,$Z$2:$Z$18,$AA$2:$AA$18)-$T32)^2+(_xlfn.XLOOKUP(ES$1,$Z$2:$Z$18,$AB$2:$AB$18)-$U32)^2+(_xlfn.XLOOKUP(ES$1,$Z$2:$Z$18,$AC$2:$AC$18-$V32)^2)))</f>
        <v/>
      </c>
      <c r="ET32" s="97" t="str" cm="1">
        <f t="array" ref="ET32">IF(OR(ET$1=0, $A32="", _xlfn.XLOOKUP(ET$1, $Z$2:$Z$18, $AD$2:$AD$18, "")=""),"",SQRT((_xlfn.XLOOKUP(ET$1,$Z$2:$Z$18,$AA$2:$AA$18)-$T32)^2+(_xlfn.XLOOKUP(ET$1,$Z$2:$Z$18,$AB$2:$AB$18)-$U32)^2+(_xlfn.XLOOKUP(ET$1,$Z$2:$Z$18,$AC$2:$AC$18-$V32)^2)))</f>
        <v/>
      </c>
      <c r="EU32" s="97" t="str" cm="1">
        <f t="array" ref="EU32">IF(OR(EU$1=0, $A32="", _xlfn.XLOOKUP(EU$1, $Z$2:$Z$18, $AD$2:$AD$18, "")=""),"",SQRT((_xlfn.XLOOKUP(EU$1,$Z$2:$Z$18,$AA$2:$AA$18)-$T32)^2+(_xlfn.XLOOKUP(EU$1,$Z$2:$Z$18,$AB$2:$AB$18)-$U32)^2+(_xlfn.XLOOKUP(EU$1,$Z$2:$Z$18,$AC$2:$AC$18-$V32)^2)))</f>
        <v/>
      </c>
      <c r="EV32" s="97" t="str" cm="1">
        <f t="array" ref="EV32">IF(OR(EV$1=0, $A32="", _xlfn.XLOOKUP(EV$1, $Z$2:$Z$18, $AD$2:$AD$18, "")=""),"",SQRT((_xlfn.XLOOKUP(EV$1,$Z$2:$Z$18,$AA$2:$AA$18)-$T32)^2+(_xlfn.XLOOKUP(EV$1,$Z$2:$Z$18,$AB$2:$AB$18)-$U32)^2+(_xlfn.XLOOKUP(EV$1,$Z$2:$Z$18,$AC$2:$AC$18-$V32)^2)))</f>
        <v/>
      </c>
      <c r="EW32" s="97" t="str" cm="1">
        <f t="array" ref="EW32">IF(OR(EW$1=0, $A32="", _xlfn.XLOOKUP(EW$1, $Z$2:$Z$18, $AD$2:$AD$18, "")=""),"",SQRT((_xlfn.XLOOKUP(EW$1,$Z$2:$Z$18,$AA$2:$AA$18)-$T32)^2+(_xlfn.XLOOKUP(EW$1,$Z$2:$Z$18,$AB$2:$AB$18)-$U32)^2+(_xlfn.XLOOKUP(EW$1,$Z$2:$Z$18,$AC$2:$AC$18-$V32)^2)))</f>
        <v/>
      </c>
      <c r="EX32" s="97" t="str" cm="1">
        <f t="array" ref="EX32">IF(OR(EX$1=0, $A32="", _xlfn.XLOOKUP(EX$1, $Z$2:$Z$18, $AD$2:$AD$18, "")=""),"",SQRT((_xlfn.XLOOKUP(EX$1,$Z$2:$Z$18,$AA$2:$AA$18)-$T32)^2+(_xlfn.XLOOKUP(EX$1,$Z$2:$Z$18,$AB$2:$AB$18)-$U32)^2+(_xlfn.XLOOKUP(EX$1,$Z$2:$Z$18,$AC$2:$AC$18-$V32)^2)))</f>
        <v/>
      </c>
      <c r="EY32" s="97" t="str" cm="1">
        <f t="array" ref="EY32">IF(OR(EY$1=0, $A32="", _xlfn.XLOOKUP(EY$1, $Z$2:$Z$18, $AD$2:$AD$18, "")=""),"",SQRT((_xlfn.XLOOKUP(EY$1,$Z$2:$Z$18,$AA$2:$AA$18)-$T32)^2+(_xlfn.XLOOKUP(EY$1,$Z$2:$Z$18,$AB$2:$AB$18)-$U32)^2+(_xlfn.XLOOKUP(EY$1,$Z$2:$Z$18,$AC$2:$AC$18-$V32)^2)))</f>
        <v/>
      </c>
      <c r="EZ32" s="98" t="str" cm="1">
        <f t="array" ref="EZ32">IF(OR(EZ$1=0, $A32="", _xlfn.XLOOKUP(EZ$1, $Z$2:$Z$18, $AD$2:$AD$18, "")=""),"",SQRT((_xlfn.XLOOKUP(EZ$1,$Z$2:$Z$18,$AA$2:$AA$18)-$T32)^2+(_xlfn.XLOOKUP(EZ$1,$Z$2:$Z$18,$AB$2:$AB$18)-$U32)^2+(_xlfn.XLOOKUP(EZ$1,$Z$2:$Z$18,$AC$2:$AC$18-$V32)^2)))</f>
        <v/>
      </c>
      <c r="FA32" s="146" t="str" cm="1">
        <f t="array" ref="FA32">IF(OR(FA$1=0, $A32="", _xlfn.XLOOKUP(FA$1, $Z$2:$Z$18, $AD$2:$AD$18, "")=""),"",SQRT((_xlfn.XLOOKUP(FA$1,$Z$2:$Z$18,$AA$2:$AA$18)-$T32)^2+(_xlfn.XLOOKUP(FA$1,$Z$2:$Z$18,$AB$2:$AB$18)-$U32)^2+(_xlfn.XLOOKUP(FA$1,$Z$2:$Z$18,$AC$2:$AC$18-$V32)^2)))</f>
        <v/>
      </c>
      <c r="FB32" s="96" t="str" cm="1">
        <f t="array" ref="FB32">IF(OR(FB$1=0, $A32="", _xlfn.XLOOKUP(FB$1, $Z$2:$Z$18, $AD$2:$AD$18, "")=""),"",SQRT((_xlfn.XLOOKUP(FB$1,$Z$2:$Z$18,$AA$2:$AA$18)-$T32)^2+(_xlfn.XLOOKUP(FB$1,$Z$2:$Z$18,$AB$2:$AB$18)-$U32)^2+(_xlfn.XLOOKUP(FB$1,$Z$2:$Z$18,$AC$2:$AC$18-$V32)^2)))</f>
        <v/>
      </c>
      <c r="FC32" s="96" t="str" cm="1">
        <f t="array" ref="FC32">IF(OR(FC$1=0, $A32="", _xlfn.XLOOKUP(FC$1, $Z$2:$Z$18, $AD$2:$AD$18, "")=""),"",SQRT((_xlfn.XLOOKUP(FC$1,$Z$2:$Z$18,$AA$2:$AA$18)-$T32)^2+(_xlfn.XLOOKUP(FC$1,$Z$2:$Z$18,$AB$2:$AB$18)-$U32)^2+(_xlfn.XLOOKUP(FC$1,$Z$2:$Z$18,$AC$2:$AC$18-$V32)^2)))</f>
        <v/>
      </c>
      <c r="FD32" s="96" t="str" cm="1">
        <f t="array" ref="FD32">IF(OR(FD$1=0, $A32="", _xlfn.XLOOKUP(FD$1, $Z$2:$Z$18, $AD$2:$AD$18, "")=""),"",SQRT((_xlfn.XLOOKUP(FD$1,$Z$2:$Z$18,$AA$2:$AA$18)-$T32)^2+(_xlfn.XLOOKUP(FD$1,$Z$2:$Z$18,$AB$2:$AB$18)-$U32)^2+(_xlfn.XLOOKUP(FD$1,$Z$2:$Z$18,$AC$2:$AC$18-$V32)^2)))</f>
        <v/>
      </c>
      <c r="FE32" s="96" t="str" cm="1">
        <f t="array" ref="FE32">IF(OR(FE$1=0, $A32="", _xlfn.XLOOKUP(FE$1, $Z$2:$Z$18, $AD$2:$AD$18, "")=""),"",SQRT((_xlfn.XLOOKUP(FE$1,$Z$2:$Z$18,$AA$2:$AA$18)-$T32)^2+(_xlfn.XLOOKUP(FE$1,$Z$2:$Z$18,$AB$2:$AB$18)-$U32)^2+(_xlfn.XLOOKUP(FE$1,$Z$2:$Z$18,$AC$2:$AC$18-$V32)^2)))</f>
        <v/>
      </c>
      <c r="FF32" s="96" t="str" cm="1">
        <f t="array" ref="FF32">IF(OR(FF$1=0, $A32="", _xlfn.XLOOKUP(FF$1, $Z$2:$Z$18, $AD$2:$AD$18, "")=""),"",SQRT((_xlfn.XLOOKUP(FF$1,$Z$2:$Z$18,$AA$2:$AA$18)-$T32)^2+(_xlfn.XLOOKUP(FF$1,$Z$2:$Z$18,$AB$2:$AB$18)-$U32)^2+(_xlfn.XLOOKUP(FF$1,$Z$2:$Z$18,$AC$2:$AC$18-$V32)^2)))</f>
        <v/>
      </c>
      <c r="FG32" s="96" t="str" cm="1">
        <f t="array" ref="FG32">IF(OR(FG$1=0, $A32="", _xlfn.XLOOKUP(FG$1, $Z$2:$Z$18, $AD$2:$AD$18, "")=""),"",SQRT((_xlfn.XLOOKUP(FG$1,$Z$2:$Z$18,$AA$2:$AA$18)-$T32)^2+(_xlfn.XLOOKUP(FG$1,$Z$2:$Z$18,$AB$2:$AB$18)-$U32)^2+(_xlfn.XLOOKUP(FG$1,$Z$2:$Z$18,$AC$2:$AC$18-$V32)^2)))</f>
        <v/>
      </c>
      <c r="FH32" s="96" t="str" cm="1">
        <f t="array" ref="FH32">IF(OR(FH$1=0, $A32="", _xlfn.XLOOKUP(FH$1, $Z$2:$Z$18, $AD$2:$AD$18, "")=""),"",SQRT((_xlfn.XLOOKUP(FH$1,$Z$2:$Z$18,$AA$2:$AA$18)-$T32)^2+(_xlfn.XLOOKUP(FH$1,$Z$2:$Z$18,$AB$2:$AB$18)-$U32)^2+(_xlfn.XLOOKUP(FH$1,$Z$2:$Z$18,$AC$2:$AC$18-$V32)^2)))</f>
        <v/>
      </c>
      <c r="FI32" s="97" t="str" cm="1">
        <f t="array" ref="FI32">IF(OR(FI$1=0, $A32="", _xlfn.XLOOKUP(FI$1, $Z$2:$Z$18, $AD$2:$AD$18, "")=""),"",SQRT((_xlfn.XLOOKUP(FI$1,$Z$2:$Z$18,$AA$2:$AA$18)-$T32)^2+(_xlfn.XLOOKUP(FI$1,$Z$2:$Z$18,$AB$2:$AB$18)-$U32)^2+(_xlfn.XLOOKUP(FI$1,$Z$2:$Z$18,$AC$2:$AC$18-$V32)^2)))</f>
        <v/>
      </c>
      <c r="FJ32" s="97" t="str" cm="1">
        <f t="array" ref="FJ32">IF(OR(FJ$1=0, $A32="", _xlfn.XLOOKUP(FJ$1, $Z$2:$Z$18, $AD$2:$AD$18, "")=""),"",SQRT((_xlfn.XLOOKUP(FJ$1,$Z$2:$Z$18,$AA$2:$AA$18)-$T32)^2+(_xlfn.XLOOKUP(FJ$1,$Z$2:$Z$18,$AB$2:$AB$18)-$U32)^2+(_xlfn.XLOOKUP(FJ$1,$Z$2:$Z$18,$AC$2:$AC$18-$V32)^2)))</f>
        <v/>
      </c>
      <c r="FK32" s="97" t="str" cm="1">
        <f t="array" ref="FK32">IF(OR(FK$1=0, $A32="", _xlfn.XLOOKUP(FK$1, $Z$2:$Z$18, $AD$2:$AD$18, "")=""),"",SQRT((_xlfn.XLOOKUP(FK$1,$Z$2:$Z$18,$AA$2:$AA$18)-$T32)^2+(_xlfn.XLOOKUP(FK$1,$Z$2:$Z$18,$AB$2:$AB$18)-$U32)^2+(_xlfn.XLOOKUP(FK$1,$Z$2:$Z$18,$AC$2:$AC$18-$V32)^2)))</f>
        <v/>
      </c>
      <c r="FL32" s="97" t="str" cm="1">
        <f t="array" ref="FL32">IF(OR(FL$1=0, $A32="", _xlfn.XLOOKUP(FL$1, $Z$2:$Z$18, $AD$2:$AD$18, "")=""),"",SQRT((_xlfn.XLOOKUP(FL$1,$Z$2:$Z$18,$AA$2:$AA$18)-$T32)^2+(_xlfn.XLOOKUP(FL$1,$Z$2:$Z$18,$AB$2:$AB$18)-$U32)^2+(_xlfn.XLOOKUP(FL$1,$Z$2:$Z$18,$AC$2:$AC$18-$V32)^2)))</f>
        <v/>
      </c>
      <c r="FM32" s="97" t="str" cm="1">
        <f t="array" ref="FM32">IF(OR(FM$1=0, $A32="", _xlfn.XLOOKUP(FM$1, $Z$2:$Z$18, $AD$2:$AD$18, "")=""),"",SQRT((_xlfn.XLOOKUP(FM$1,$Z$2:$Z$18,$AA$2:$AA$18)-$T32)^2+(_xlfn.XLOOKUP(FM$1,$Z$2:$Z$18,$AB$2:$AB$18)-$U32)^2+(_xlfn.XLOOKUP(FM$1,$Z$2:$Z$18,$AC$2:$AC$18-$V32)^2)))</f>
        <v/>
      </c>
      <c r="FN32" s="97" t="str" cm="1">
        <f t="array" ref="FN32">IF(OR(FN$1=0, $A32="", _xlfn.XLOOKUP(FN$1, $Z$2:$Z$18, $AD$2:$AD$18, "")=""),"",SQRT((_xlfn.XLOOKUP(FN$1,$Z$2:$Z$18,$AA$2:$AA$18)-$T32)^2+(_xlfn.XLOOKUP(FN$1,$Z$2:$Z$18,$AB$2:$AB$18)-$U32)^2+(_xlfn.XLOOKUP(FN$1,$Z$2:$Z$18,$AC$2:$AC$18-$V32)^2)))</f>
        <v/>
      </c>
      <c r="FO32" s="98" t="str" cm="1">
        <f t="array" ref="FO32">IF(OR(FO$1=0, $A32="", _xlfn.XLOOKUP(FO$1, $Z$2:$Z$18, $AD$2:$AD$18, "")=""),"",SQRT((_xlfn.XLOOKUP(FO$1,$Z$2:$Z$18,$AA$2:$AA$18)-$T32)^2+(_xlfn.XLOOKUP(FO$1,$Z$2:$Z$18,$AB$2:$AB$18)-$U32)^2+(_xlfn.XLOOKUP(FO$1,$Z$2:$Z$18,$AC$2:$AC$18-$V32)^2)))</f>
        <v/>
      </c>
      <c r="FP32" s="99"/>
      <c r="FQ32" s="99"/>
      <c r="FR32" s="100">
        <f>IFERROR(-ABS(10*LOG10(($R32/(4*PI()*CONVERT(EL32,"ft","m")^2)))),0)</f>
        <v>-45.450000766688731</v>
      </c>
      <c r="FS32" s="109">
        <f>IFERROR(-ABS(10*LOG10(($R32/(4*PI()*CONVERT(EM32,"ft","m")^2)))),0)</f>
        <v>-42.851278052651232</v>
      </c>
      <c r="FT32" s="109">
        <f>IFERROR(-ABS(10*LOG10(($R32/(4*PI()*CONVERT(EN32,"ft","m")^2)))),0)</f>
        <v>-39.376025254310932</v>
      </c>
      <c r="FU32" s="109">
        <f>IFERROR(-ABS(10*LOG10(($R32/(4*PI()*CONVERT(EO32,"ft","m")^2)))),0)</f>
        <v>-34.655268950988081</v>
      </c>
      <c r="FV32" s="109">
        <f>IFERROR(-ABS(10*LOG10(($R32/(4*PI()*CONVERT(EP32,"ft","m")^2)))),0)</f>
        <v>-38.342948911428401</v>
      </c>
      <c r="FW32" s="109">
        <f>IFERROR(-ABS(10*LOG10(($R32/(4*PI()*CONVERT(EQ32,"ft","m")^2)))),0)</f>
        <v>-45.144815228942875</v>
      </c>
      <c r="FX32" s="109">
        <f>IFERROR(-ABS(10*LOG10(($R32/(4*PI()*CONVERT(ER32,"ft","m")^2)))),0)</f>
        <v>-45.144815228942875</v>
      </c>
      <c r="FY32" s="109">
        <f>IFERROR(-ABS(10*LOG10(($R32/(4*PI()*CONVERT(ES32,"ft","m")^2)))),0)</f>
        <v>0</v>
      </c>
      <c r="FZ32" s="110">
        <f>IFERROR(-ABS(10*LOG10(($R32/(4*PI()*CONVERT(ET32,"ft","m")^2)))),0)</f>
        <v>0</v>
      </c>
      <c r="GA32" s="110">
        <f>IFERROR(-ABS(10*LOG10(($R32/(4*PI()*CONVERT(EU32,"ft","m")^2)))),0)</f>
        <v>0</v>
      </c>
      <c r="GB32" s="110">
        <f>IFERROR(-ABS(10*LOG10(($R32/(4*PI()*CONVERT(EV32,"ft","m")^2)))),0)</f>
        <v>0</v>
      </c>
      <c r="GC32" s="110">
        <f>IFERROR(-ABS(10*LOG10(($R32/(4*PI()*CONVERT(EW32,"ft","m")^2)))),0)</f>
        <v>0</v>
      </c>
      <c r="GD32" s="110">
        <f>IFERROR(-ABS(10*LOG10(($R32/(4*PI()*CONVERT(EX32,"ft","m")^2)))),0)</f>
        <v>0</v>
      </c>
      <c r="GE32" s="110">
        <f>IFERROR(-ABS(10*LOG10(($R32/(4*PI()*CONVERT(EY32,"ft","m")^2)))),0)</f>
        <v>0</v>
      </c>
      <c r="GF32" s="111">
        <f>IFERROR(-ABS(10*LOG10(($R32/(4*PI()*CONVERT(EZ32,"ft","m")^2)))),0)</f>
        <v>0</v>
      </c>
      <c r="GG32" s="100">
        <f>IFERROR(-ABS(10*LOG10(($R32/(4*PI()*CONVERT(FA32,"ft","m")^2)))),0)</f>
        <v>0</v>
      </c>
      <c r="GH32" s="109">
        <f>IFERROR(-ABS(10*LOG10(($R32/(4*PI()*CONVERT(FB32,"ft","m")^2)))),0)</f>
        <v>0</v>
      </c>
      <c r="GI32" s="109">
        <f>IFERROR(-ABS(10*LOG10(($R32/(4*PI()*CONVERT(FC32,"ft","m")^2)))),0)</f>
        <v>0</v>
      </c>
      <c r="GJ32" s="109">
        <f>IFERROR(-ABS(10*LOG10(($R32/(4*PI()*CONVERT(FD32,"ft","m")^2)))),0)</f>
        <v>0</v>
      </c>
      <c r="GK32" s="109">
        <f>IFERROR(-ABS(10*LOG10(($R32/(4*PI()*CONVERT(FE32,"ft","m")^2)))),0)</f>
        <v>0</v>
      </c>
      <c r="GL32" s="109">
        <f>IFERROR(-ABS(10*LOG10(($R32/(4*PI()*CONVERT(FF32,"ft","m")^2)))),0)</f>
        <v>0</v>
      </c>
      <c r="GM32" s="109">
        <f>IFERROR(-ABS(10*LOG10(($R32/(4*PI()*CONVERT(FG32,"ft","m")^2)))),0)</f>
        <v>0</v>
      </c>
      <c r="GN32" s="109">
        <f>IFERROR(-ABS(10*LOG10(($R32/(4*PI()*CONVERT(FH32,"ft","m")^2)))),0)</f>
        <v>0</v>
      </c>
      <c r="GO32" s="110">
        <f>IFERROR(-ABS(10*LOG10(($R32/(4*PI()*CONVERT(FI32,"ft","m")^2)))),0)</f>
        <v>0</v>
      </c>
      <c r="GP32" s="110">
        <f>IFERROR(-ABS(10*LOG10(($R32/(4*PI()*CONVERT(FJ32,"ft","m")^2)))),0)</f>
        <v>0</v>
      </c>
      <c r="GQ32" s="110">
        <f>IFERROR(-ABS(10*LOG10(($R32/(4*PI()*CONVERT(FK32,"ft","m")^2)))),0)</f>
        <v>0</v>
      </c>
      <c r="GR32" s="110">
        <f>IFERROR(-ABS(10*LOG10(($R32/(4*PI()*CONVERT(FL32,"ft","m")^2)))),0)</f>
        <v>0</v>
      </c>
      <c r="GS32" s="110">
        <f>IFERROR(-ABS(10*LOG10(($R32/(4*PI()*CONVERT(FM32,"ft","m")^2)))),0)</f>
        <v>0</v>
      </c>
      <c r="GT32" s="110">
        <f>IFERROR(-ABS(10*LOG10(($R32/(4*PI()*CONVERT(FN32,"ft","m")^2)))),0)</f>
        <v>0</v>
      </c>
      <c r="GU32" s="111">
        <f>IFERROR(-ABS(10*LOG10(($R32/(4*PI()*CONVERT(FO32,"ft","m")^2)))),0)</f>
        <v>0</v>
      </c>
      <c r="GW32" s="99"/>
      <c r="GX32" s="151" cm="1">
        <f t="array" ref="GX32">_xlfn.IFS(GX$1= 0,"", NOT(ISBLANK(CA32)), 0, ISBLANK(CA32), $Q32-$S32+FR32-AU32-DG32)</f>
        <v>0</v>
      </c>
      <c r="GY32" s="152" cm="1">
        <f t="array" ref="GY32">_xlfn.IFS(GY$1= 0,"", NOT(ISBLANK(CB32)), 0, ISBLANK(CB32), $Q32-$S32+FS32-AV32-DH32)</f>
        <v>16.148721947348768</v>
      </c>
      <c r="GZ32" s="152" cm="1">
        <f t="array" ref="GZ32">_xlfn.IFS(GZ$1= 0,"", NOT(ISBLANK(CC32)), 0, ISBLANK(CC32), $Q32-$S32+FT32-AW32-DI32)</f>
        <v>0</v>
      </c>
      <c r="HA32" s="152" cm="1">
        <f t="array" ref="HA32">_xlfn.IFS(HA$1= 0,"", NOT(ISBLANK(CD32)), 0, ISBLANK(CD32), $Q32-$S32+FU32-AX32-DJ32)</f>
        <v>0</v>
      </c>
      <c r="HB32" s="152" cm="1">
        <f t="array" ref="HB32">_xlfn.IFS(HB$1= 0,"", NOT(ISBLANK(CE32)), 0, ISBLANK(CE32), $Q32-$S32+FV32-AY32-DK32)</f>
        <v>0</v>
      </c>
      <c r="HC32" s="152" cm="1">
        <f t="array" ref="HC32">_xlfn.IFS(HC$1= 0,"", NOT(ISBLANK(CF32)), 0, ISBLANK(CF32), $Q32-$S32+FW32-AZ32-DL32)</f>
        <v>0</v>
      </c>
      <c r="HD32" s="152" cm="1">
        <f t="array" ref="HD32">_xlfn.IFS(HD$1= 0,"", NOT(ISBLANK(CG32)), 0, ISBLANK(CG32), $Q32-$S32+FX32-BA32-DM32)</f>
        <v>20.855184771057125</v>
      </c>
      <c r="HE32" s="152" t="str" cm="1">
        <f t="array" ref="HE32">_xlfn.IFS(HE$1= 0,"", NOT(ISBLANK(CH32)), 0, ISBLANK(CH32), $Q32-$S32+FY32-BB32-DN32)</f>
        <v/>
      </c>
      <c r="HF32" s="152" t="str" cm="1">
        <f t="array" ref="HF32">_xlfn.IFS(HF$1= 0,"", NOT(ISBLANK(CI32)), 0, ISBLANK(CI32), $Q32-$S32+FZ32-BC32-DO32)</f>
        <v/>
      </c>
      <c r="HG32" s="152" t="str" cm="1">
        <f t="array" ref="HG32">_xlfn.IFS(HG$1= 0,"", NOT(ISBLANK(CJ32)), 0, ISBLANK(CJ32), $Q32-$S32+GA32-BD32-DP32)</f>
        <v/>
      </c>
      <c r="HH32" s="152" t="str" cm="1">
        <f t="array" ref="HH32">_xlfn.IFS(HH$1= 0,"", NOT(ISBLANK(CK32)), 0, ISBLANK(CK32), $Q32-$S32+GB32-BE32-DQ32)</f>
        <v/>
      </c>
      <c r="HI32" s="152" t="str" cm="1">
        <f t="array" ref="HI32">_xlfn.IFS(HI$1= 0,"", NOT(ISBLANK(CL32)), 0, ISBLANK(CL32), $Q32-$S32+GC32-BF32-DR32)</f>
        <v/>
      </c>
      <c r="HJ32" s="152" t="str" cm="1">
        <f t="array" ref="HJ32">_xlfn.IFS(HJ$1= 0,"", NOT(ISBLANK(CM32)), 0, ISBLANK(CM32), $Q32-$S32+GD32-BG32-DS32)</f>
        <v/>
      </c>
      <c r="HK32" s="152" t="str" cm="1">
        <f t="array" ref="HK32">_xlfn.IFS(HK$1= 0,"", NOT(ISBLANK(CN32)), 0, ISBLANK(CN32), $Q32-$S32+GE32-BH32-DT32)</f>
        <v/>
      </c>
      <c r="HL32" s="153" t="str" cm="1">
        <f t="array" ref="HL32">_xlfn.IFS(HL$1= 0,"", NOT(ISBLANK(CO32)), 0, ISBLANK(CO32), $Q32-$S32+GF32-BI32-DU32)</f>
        <v/>
      </c>
      <c r="HM32" s="153" t="str" cm="1">
        <f t="array" ref="HM32">_xlfn.IFS(HM$1= 0,"", NOT(ISBLANK(DE32)), 0, ISBLANK(DE32), $Q32-$S32+IC32-BY32-#REF!)</f>
        <v/>
      </c>
      <c r="HN32" s="153" t="e" cm="1">
        <f t="array" ref="HN32">_xlfn.IFS(HN$1= 0,"", NOT(ISBLANK(DF32)), 0, ISBLANK(DF32), $Q32-$S32+ID32-BZ32-#REF!)</f>
        <v>#REF!</v>
      </c>
      <c r="HO32" s="153" t="e" cm="1">
        <f t="array" ref="HO32">_xlfn.IFS(HO$1= 0,"", NOT(ISBLANK(DG32)), 0, ISBLANK(DG32), $Q32-$S32+IE32-CA32-#REF!)</f>
        <v>#VALUE!</v>
      </c>
      <c r="HP32" s="153" t="e" cm="1">
        <f t="array" ref="HP32">_xlfn.IFS(HP$1= 0,"", NOT(ISBLANK(DH32)), 0, ISBLANK(DH32), $Q32-$S32+IF32-CB32-#REF!)</f>
        <v>#REF!</v>
      </c>
      <c r="HQ32" s="153" t="e" cm="1">
        <f t="array" ref="HQ32">_xlfn.IFS(HQ$1= 0,"", NOT(ISBLANK(DI32)), 0, ISBLANK(DI32), $Q32-$S32+IG32-CC32-#REF!)</f>
        <v>#VALUE!</v>
      </c>
      <c r="HR32" s="153" t="e" cm="1">
        <f t="array" ref="HR32">_xlfn.IFS(HR$1= 0,"", NOT(ISBLANK(DJ32)), 0, ISBLANK(DJ32), $Q32-$S32+IH32-CD32-EK32)</f>
        <v>#VALUE!</v>
      </c>
      <c r="HS32" s="153" t="e" cm="1">
        <f t="array" ref="HS32">_xlfn.IFS(HS$1= 0,"", NOT(ISBLANK(DK32)), 0, ISBLANK(DK32), $Q32-$S32+II32-CE32-EL32)</f>
        <v>#VALUE!</v>
      </c>
      <c r="HT32" s="153" t="e" cm="1">
        <f t="array" ref="HT32">_xlfn.IFS(HT$1= 0,"", NOT(ISBLANK(DL32)), 0, ISBLANK(DL32), $Q32-$S32+GV32-CF32-EM32)</f>
        <v>#VALUE!</v>
      </c>
      <c r="HU32" s="153" cm="1">
        <f t="array" ref="HU32">_xlfn.IFS(HU$1= 0,"", NOT(ISBLANK(DM32)), 0, ISBLANK(DM32), $Q32-$S32+GW32-CG32-EN32)</f>
        <v>-55.81376482155045</v>
      </c>
      <c r="HV32" s="153" t="str" cm="1">
        <f t="array" ref="HV32">_xlfn.IFS(HV$1= 0,"", NOT(ISBLANK(DN32)), 0, ISBLANK(DN32), $Q32-$S32+GX32-CH32-EO32)</f>
        <v/>
      </c>
      <c r="HW32" s="153" t="str" cm="1">
        <f t="array" ref="HW32">_xlfn.IFS(HW$1= 0,"", NOT(ISBLANK(DO32)), 0, ISBLANK(DO32), $Q32-$S32+GY32-CI32-EP32)</f>
        <v/>
      </c>
      <c r="HX32" s="153" t="str" cm="1">
        <f t="array" ref="HX32">_xlfn.IFS(HX$1= 0,"", NOT(ISBLANK(DP32)), 0, ISBLANK(DP32), $Q32-$S32+GZ32-CJ32-EQ32)</f>
        <v/>
      </c>
      <c r="HY32" s="153" t="str" cm="1">
        <f t="array" ref="HY32">_xlfn.IFS(HY$1= 0,"", NOT(ISBLANK(DQ32)), 0, ISBLANK(DQ32), $Q32-$S32+HA32-CK32-ER32)</f>
        <v/>
      </c>
      <c r="HZ32" s="153" t="str" cm="1">
        <f t="array" ref="HZ32">_xlfn.IFS(HZ$1= 0,"", NOT(ISBLANK(DR32)), 0, ISBLANK(DR32), $Q32-$S32+HB32-CL32-ES32)</f>
        <v/>
      </c>
      <c r="IA32" s="153" t="str" cm="1">
        <f t="array" ref="IA32">_xlfn.IFS(IA$1= 0,"", NOT(ISBLANK(DS32)), 0, ISBLANK(DS32), $Q32-$S32+HC32-CM32-ET32)</f>
        <v/>
      </c>
      <c r="IC32" s="99"/>
      <c r="ID32" s="11"/>
      <c r="IE32" s="11"/>
      <c r="IF32" s="11"/>
      <c r="IG32" s="11" t="str">
        <f>"Barrier Reduction per ARI: " &amp; 'Input LwA_XYZ'!IE46 &amp; " dB"</f>
        <v>Barrier Reduction per ARI: 5 dB</v>
      </c>
      <c r="II32" s="99"/>
    </row>
    <row r="33" spans="1:243" ht="16.5" customHeight="1" x14ac:dyDescent="0.3">
      <c r="A33" s="144">
        <v>1</v>
      </c>
      <c r="B33" s="106" t="s">
        <v>248</v>
      </c>
      <c r="C33" s="106" t="s">
        <v>86</v>
      </c>
      <c r="D33" s="107" t="s">
        <v>85</v>
      </c>
      <c r="E33" s="131" t="s">
        <v>239</v>
      </c>
      <c r="F33" s="137"/>
      <c r="G33" s="2"/>
      <c r="H33" s="2"/>
      <c r="I33" s="2"/>
      <c r="J33" s="2"/>
      <c r="K33" s="2"/>
      <c r="L33" s="2"/>
      <c r="M33" s="140"/>
      <c r="N33" s="137">
        <v>65.873120921161103</v>
      </c>
      <c r="O33" s="138">
        <v>0</v>
      </c>
      <c r="P33" s="133">
        <v>1</v>
      </c>
      <c r="Q33" s="94">
        <f t="shared" si="3"/>
        <v>66</v>
      </c>
      <c r="R33" s="1">
        <v>2</v>
      </c>
      <c r="S33" s="1"/>
      <c r="T33" s="2">
        <v>207.15</v>
      </c>
      <c r="U33" s="2">
        <v>116.06</v>
      </c>
      <c r="V33" s="82">
        <f t="shared" si="2"/>
        <v>75</v>
      </c>
      <c r="W33" s="59">
        <v>73</v>
      </c>
      <c r="X33" s="108">
        <v>2</v>
      </c>
      <c r="AL33" s="86"/>
      <c r="AM33" s="84"/>
      <c r="AN33" s="42"/>
      <c r="AO33" s="43"/>
      <c r="AP33" s="42"/>
      <c r="AQ33" s="42"/>
      <c r="AR33" s="43"/>
      <c r="AT33" s="99"/>
      <c r="AU33" s="105"/>
      <c r="AV33" s="105">
        <v>7</v>
      </c>
      <c r="AW33" s="105">
        <v>12</v>
      </c>
      <c r="AX33" s="105">
        <v>15</v>
      </c>
      <c r="AY33" s="105">
        <v>0</v>
      </c>
      <c r="AZ33" s="105">
        <v>6</v>
      </c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>
        <v>3.8</v>
      </c>
      <c r="BL33" s="105">
        <v>2.4</v>
      </c>
      <c r="BM33" s="105">
        <v>0.999999999999998</v>
      </c>
      <c r="BN33" s="105">
        <v>-0.4</v>
      </c>
      <c r="BO33" s="105">
        <v>-1.8</v>
      </c>
      <c r="BP33" s="105"/>
      <c r="BQ33" s="105"/>
      <c r="BR33" s="105"/>
      <c r="BS33" s="105"/>
      <c r="BT33" s="105"/>
      <c r="BU33" s="105"/>
      <c r="BV33" s="105"/>
      <c r="BW33" s="105"/>
      <c r="BX33" s="105"/>
      <c r="BZ33" s="99"/>
      <c r="CA33" s="105" t="s">
        <v>32</v>
      </c>
      <c r="CB33" s="105"/>
      <c r="CC33" s="105" t="s">
        <v>32</v>
      </c>
      <c r="CD33" s="105" t="s">
        <v>32</v>
      </c>
      <c r="CE33" s="105" t="s">
        <v>32</v>
      </c>
      <c r="CF33" s="105" t="s">
        <v>32</v>
      </c>
      <c r="CG33" s="105"/>
      <c r="CH33" s="105"/>
      <c r="CI33" s="105"/>
      <c r="CJ33" s="105"/>
      <c r="CK33" s="105"/>
      <c r="CL33" s="105"/>
      <c r="CM33" s="105"/>
      <c r="CN33" s="105"/>
      <c r="CO33" s="105"/>
      <c r="CP33" s="105" t="s">
        <v>32</v>
      </c>
      <c r="CQ33" s="105"/>
      <c r="CR33" s="105" t="s">
        <v>32</v>
      </c>
      <c r="CS33" s="105" t="s">
        <v>32</v>
      </c>
      <c r="CT33" s="105" t="s">
        <v>32</v>
      </c>
      <c r="CU33" s="105" t="s">
        <v>32</v>
      </c>
      <c r="CV33" s="105"/>
      <c r="CW33" s="105"/>
      <c r="CX33" s="105"/>
      <c r="CY33" s="105"/>
      <c r="CZ33" s="105"/>
      <c r="DA33" s="105"/>
      <c r="DB33" s="105"/>
      <c r="DC33" s="105"/>
      <c r="DD33" s="105"/>
      <c r="DE33" s="99"/>
      <c r="DF33" s="99"/>
      <c r="DG33" s="105"/>
      <c r="DH33" s="105"/>
      <c r="DI33" s="105"/>
      <c r="DJ33" s="105"/>
      <c r="DK33" s="105"/>
      <c r="DL33" s="105"/>
      <c r="DM33" s="105"/>
      <c r="DN33" s="105"/>
      <c r="DO33" s="105"/>
      <c r="DP33" s="105"/>
      <c r="DQ33" s="105"/>
      <c r="DR33" s="105"/>
      <c r="DS33" s="105"/>
      <c r="DT33" s="105"/>
      <c r="DU33" s="105"/>
      <c r="DV33" s="105"/>
      <c r="DW33" s="105"/>
      <c r="DX33" s="105"/>
      <c r="DY33" s="105"/>
      <c r="DZ33" s="105"/>
      <c r="EA33" s="105"/>
      <c r="EB33" s="105"/>
      <c r="EC33" s="105"/>
      <c r="ED33" s="105"/>
      <c r="EE33" s="105"/>
      <c r="EF33" s="105"/>
      <c r="EG33" s="105"/>
      <c r="EH33" s="105"/>
      <c r="EI33" s="105"/>
      <c r="EJ33" s="105"/>
      <c r="EL33" s="146" cm="1">
        <f t="array" ref="EL33">IF(OR(EL$1=0, $A33="", _xlfn.XLOOKUP(EL$1, $Z$2:$Z$18, $AD$2:$AD$18, "")=""),"",SQRT((_xlfn.XLOOKUP(EL$1,$Z$2:$Z$18,$AA$2:$AA$18)-$T33)^2+(_xlfn.XLOOKUP(EL$1,$Z$2:$Z$18,$AB$2:$AB$18)-$U33)^2+(_xlfn.XLOOKUP(EL$1,$Z$2:$Z$18,$AC$2:$AC$18-$V33)^2)))</f>
        <v>249.01013252476295</v>
      </c>
      <c r="EM33" s="96" cm="1">
        <f t="array" ref="EM33">IF(OR(EM$1=0, $A33="", _xlfn.XLOOKUP(EM$1, $Z$2:$Z$18, $AD$2:$AD$18, "")=""),"",SQRT((_xlfn.XLOOKUP(EM$1,$Z$2:$Z$18,$AA$2:$AA$18)-$T33)^2+(_xlfn.XLOOKUP(EM$1,$Z$2:$Z$18,$AB$2:$AB$18)-$U33)^2+(_xlfn.XLOOKUP(EM$1,$Z$2:$Z$18,$AC$2:$AC$18-$V33)^2)))</f>
        <v>176.79754098968684</v>
      </c>
      <c r="EN33" s="96" cm="1">
        <f t="array" ref="EN33">IF(OR(EN$1=0, $A33="", _xlfn.XLOOKUP(EN$1, $Z$2:$Z$18, $AD$2:$AD$18, "")=""),"",SQRT((_xlfn.XLOOKUP(EN$1,$Z$2:$Z$18,$AA$2:$AA$18)-$T33)^2+(_xlfn.XLOOKUP(EN$1,$Z$2:$Z$18,$AB$2:$AB$18)-$U33)^2+(_xlfn.XLOOKUP(EN$1,$Z$2:$Z$18,$AC$2:$AC$18-$V33)^2)))</f>
        <v>125.47121183761637</v>
      </c>
      <c r="EO33" s="96" cm="1">
        <f t="array" ref="EO33">IF(OR(EO$1=0, $A33="", _xlfn.XLOOKUP(EO$1, $Z$2:$Z$18, $AD$2:$AD$18, "")=""),"",SQRT((_xlfn.XLOOKUP(EO$1,$Z$2:$Z$18,$AA$2:$AA$18)-$T33)^2+(_xlfn.XLOOKUP(EO$1,$Z$2:$Z$18,$AB$2:$AB$18)-$U33)^2+(_xlfn.XLOOKUP(EO$1,$Z$2:$Z$18,$AC$2:$AC$18-$V33)^2)))</f>
        <v>95.266432703234997</v>
      </c>
      <c r="EP33" s="96" cm="1">
        <f t="array" ref="EP33">IF(OR(EP$1=0, $A33="", _xlfn.XLOOKUP(EP$1, $Z$2:$Z$18, $AD$2:$AD$18, "")=""),"",SQRT((_xlfn.XLOOKUP(EP$1,$Z$2:$Z$18,$AA$2:$AA$18)-$T33)^2+(_xlfn.XLOOKUP(EP$1,$Z$2:$Z$18,$AB$2:$AB$18)-$U33)^2+(_xlfn.XLOOKUP(EP$1,$Z$2:$Z$18,$AC$2:$AC$18-$V33)^2)))</f>
        <v>118.87861119646378</v>
      </c>
      <c r="EQ33" s="96" cm="1">
        <f t="array" ref="EQ33">IF(OR(EQ$1=0, $A33="", _xlfn.XLOOKUP(EQ$1, $Z$2:$Z$18, $AD$2:$AD$18, "")=""),"",SQRT((_xlfn.XLOOKUP(EQ$1,$Z$2:$Z$18,$AA$2:$AA$18)-$T33)^2+(_xlfn.XLOOKUP(EQ$1,$Z$2:$Z$18,$AB$2:$AB$18)-$U33)^2+(_xlfn.XLOOKUP(EQ$1,$Z$2:$Z$18,$AC$2:$AC$18-$V33)^2)))</f>
        <v>218.35086283319333</v>
      </c>
      <c r="ER33" s="96" cm="1">
        <f t="array" ref="ER33">IF(OR(ER$1=0, $A33="", _xlfn.XLOOKUP(ER$1, $Z$2:$Z$18, $AD$2:$AD$18, "")=""),"",SQRT((_xlfn.XLOOKUP(ER$1,$Z$2:$Z$18,$AA$2:$AA$18)-$T33)^2+(_xlfn.XLOOKUP(ER$1,$Z$2:$Z$18,$AB$2:$AB$18)-$U33)^2+(_xlfn.XLOOKUP(ER$1,$Z$2:$Z$18,$AC$2:$AC$18-$V33)^2)))</f>
        <v>218.35086283319333</v>
      </c>
      <c r="ES33" s="96" t="str" cm="1">
        <f t="array" ref="ES33">IF(OR(ES$1=0, $A33="", _xlfn.XLOOKUP(ES$1, $Z$2:$Z$18, $AD$2:$AD$18, "")=""),"",SQRT((_xlfn.XLOOKUP(ES$1,$Z$2:$Z$18,$AA$2:$AA$18)-$T33)^2+(_xlfn.XLOOKUP(ES$1,$Z$2:$Z$18,$AB$2:$AB$18)-$U33)^2+(_xlfn.XLOOKUP(ES$1,$Z$2:$Z$18,$AC$2:$AC$18-$V33)^2)))</f>
        <v/>
      </c>
      <c r="ET33" s="97" t="str" cm="1">
        <f t="array" ref="ET33">IF(OR(ET$1=0, $A33="", _xlfn.XLOOKUP(ET$1, $Z$2:$Z$18, $AD$2:$AD$18, "")=""),"",SQRT((_xlfn.XLOOKUP(ET$1,$Z$2:$Z$18,$AA$2:$AA$18)-$T33)^2+(_xlfn.XLOOKUP(ET$1,$Z$2:$Z$18,$AB$2:$AB$18)-$U33)^2+(_xlfn.XLOOKUP(ET$1,$Z$2:$Z$18,$AC$2:$AC$18-$V33)^2)))</f>
        <v/>
      </c>
      <c r="EU33" s="97" t="str" cm="1">
        <f t="array" ref="EU33">IF(OR(EU$1=0, $A33="", _xlfn.XLOOKUP(EU$1, $Z$2:$Z$18, $AD$2:$AD$18, "")=""),"",SQRT((_xlfn.XLOOKUP(EU$1,$Z$2:$Z$18,$AA$2:$AA$18)-$T33)^2+(_xlfn.XLOOKUP(EU$1,$Z$2:$Z$18,$AB$2:$AB$18)-$U33)^2+(_xlfn.XLOOKUP(EU$1,$Z$2:$Z$18,$AC$2:$AC$18-$V33)^2)))</f>
        <v/>
      </c>
      <c r="EV33" s="97" t="str" cm="1">
        <f t="array" ref="EV33">IF(OR(EV$1=0, $A33="", _xlfn.XLOOKUP(EV$1, $Z$2:$Z$18, $AD$2:$AD$18, "")=""),"",SQRT((_xlfn.XLOOKUP(EV$1,$Z$2:$Z$18,$AA$2:$AA$18)-$T33)^2+(_xlfn.XLOOKUP(EV$1,$Z$2:$Z$18,$AB$2:$AB$18)-$U33)^2+(_xlfn.XLOOKUP(EV$1,$Z$2:$Z$18,$AC$2:$AC$18-$V33)^2)))</f>
        <v/>
      </c>
      <c r="EW33" s="97" t="str" cm="1">
        <f t="array" ref="EW33">IF(OR(EW$1=0, $A33="", _xlfn.XLOOKUP(EW$1, $Z$2:$Z$18, $AD$2:$AD$18, "")=""),"",SQRT((_xlfn.XLOOKUP(EW$1,$Z$2:$Z$18,$AA$2:$AA$18)-$T33)^2+(_xlfn.XLOOKUP(EW$1,$Z$2:$Z$18,$AB$2:$AB$18)-$U33)^2+(_xlfn.XLOOKUP(EW$1,$Z$2:$Z$18,$AC$2:$AC$18-$V33)^2)))</f>
        <v/>
      </c>
      <c r="EX33" s="97" t="str" cm="1">
        <f t="array" ref="EX33">IF(OR(EX$1=0, $A33="", _xlfn.XLOOKUP(EX$1, $Z$2:$Z$18, $AD$2:$AD$18, "")=""),"",SQRT((_xlfn.XLOOKUP(EX$1,$Z$2:$Z$18,$AA$2:$AA$18)-$T33)^2+(_xlfn.XLOOKUP(EX$1,$Z$2:$Z$18,$AB$2:$AB$18)-$U33)^2+(_xlfn.XLOOKUP(EX$1,$Z$2:$Z$18,$AC$2:$AC$18-$V33)^2)))</f>
        <v/>
      </c>
      <c r="EY33" s="97" t="str" cm="1">
        <f t="array" ref="EY33">IF(OR(EY$1=0, $A33="", _xlfn.XLOOKUP(EY$1, $Z$2:$Z$18, $AD$2:$AD$18, "")=""),"",SQRT((_xlfn.XLOOKUP(EY$1,$Z$2:$Z$18,$AA$2:$AA$18)-$T33)^2+(_xlfn.XLOOKUP(EY$1,$Z$2:$Z$18,$AB$2:$AB$18)-$U33)^2+(_xlfn.XLOOKUP(EY$1,$Z$2:$Z$18,$AC$2:$AC$18-$V33)^2)))</f>
        <v/>
      </c>
      <c r="EZ33" s="98" t="str" cm="1">
        <f t="array" ref="EZ33">IF(OR(EZ$1=0, $A33="", _xlfn.XLOOKUP(EZ$1, $Z$2:$Z$18, $AD$2:$AD$18, "")=""),"",SQRT((_xlfn.XLOOKUP(EZ$1,$Z$2:$Z$18,$AA$2:$AA$18)-$T33)^2+(_xlfn.XLOOKUP(EZ$1,$Z$2:$Z$18,$AB$2:$AB$18)-$U33)^2+(_xlfn.XLOOKUP(EZ$1,$Z$2:$Z$18,$AC$2:$AC$18-$V33)^2)))</f>
        <v/>
      </c>
      <c r="FA33" s="146" t="str" cm="1">
        <f t="array" ref="FA33">IF(OR(FA$1=0, $A33="", _xlfn.XLOOKUP(FA$1, $Z$2:$Z$18, $AD$2:$AD$18, "")=""),"",SQRT((_xlfn.XLOOKUP(FA$1,$Z$2:$Z$18,$AA$2:$AA$18)-$T33)^2+(_xlfn.XLOOKUP(FA$1,$Z$2:$Z$18,$AB$2:$AB$18)-$U33)^2+(_xlfn.XLOOKUP(FA$1,$Z$2:$Z$18,$AC$2:$AC$18-$V33)^2)))</f>
        <v/>
      </c>
      <c r="FB33" s="96" t="str" cm="1">
        <f t="array" ref="FB33">IF(OR(FB$1=0, $A33="", _xlfn.XLOOKUP(FB$1, $Z$2:$Z$18, $AD$2:$AD$18, "")=""),"",SQRT((_xlfn.XLOOKUP(FB$1,$Z$2:$Z$18,$AA$2:$AA$18)-$T33)^2+(_xlfn.XLOOKUP(FB$1,$Z$2:$Z$18,$AB$2:$AB$18)-$U33)^2+(_xlfn.XLOOKUP(FB$1,$Z$2:$Z$18,$AC$2:$AC$18-$V33)^2)))</f>
        <v/>
      </c>
      <c r="FC33" s="96" t="str" cm="1">
        <f t="array" ref="FC33">IF(OR(FC$1=0, $A33="", _xlfn.XLOOKUP(FC$1, $Z$2:$Z$18, $AD$2:$AD$18, "")=""),"",SQRT((_xlfn.XLOOKUP(FC$1,$Z$2:$Z$18,$AA$2:$AA$18)-$T33)^2+(_xlfn.XLOOKUP(FC$1,$Z$2:$Z$18,$AB$2:$AB$18)-$U33)^2+(_xlfn.XLOOKUP(FC$1,$Z$2:$Z$18,$AC$2:$AC$18-$V33)^2)))</f>
        <v/>
      </c>
      <c r="FD33" s="96" t="str" cm="1">
        <f t="array" ref="FD33">IF(OR(FD$1=0, $A33="", _xlfn.XLOOKUP(FD$1, $Z$2:$Z$18, $AD$2:$AD$18, "")=""),"",SQRT((_xlfn.XLOOKUP(FD$1,$Z$2:$Z$18,$AA$2:$AA$18)-$T33)^2+(_xlfn.XLOOKUP(FD$1,$Z$2:$Z$18,$AB$2:$AB$18)-$U33)^2+(_xlfn.XLOOKUP(FD$1,$Z$2:$Z$18,$AC$2:$AC$18-$V33)^2)))</f>
        <v/>
      </c>
      <c r="FE33" s="96" t="str" cm="1">
        <f t="array" ref="FE33">IF(OR(FE$1=0, $A33="", _xlfn.XLOOKUP(FE$1, $Z$2:$Z$18, $AD$2:$AD$18, "")=""),"",SQRT((_xlfn.XLOOKUP(FE$1,$Z$2:$Z$18,$AA$2:$AA$18)-$T33)^2+(_xlfn.XLOOKUP(FE$1,$Z$2:$Z$18,$AB$2:$AB$18)-$U33)^2+(_xlfn.XLOOKUP(FE$1,$Z$2:$Z$18,$AC$2:$AC$18-$V33)^2)))</f>
        <v/>
      </c>
      <c r="FF33" s="96" t="str" cm="1">
        <f t="array" ref="FF33">IF(OR(FF$1=0, $A33="", _xlfn.XLOOKUP(FF$1, $Z$2:$Z$18, $AD$2:$AD$18, "")=""),"",SQRT((_xlfn.XLOOKUP(FF$1,$Z$2:$Z$18,$AA$2:$AA$18)-$T33)^2+(_xlfn.XLOOKUP(FF$1,$Z$2:$Z$18,$AB$2:$AB$18)-$U33)^2+(_xlfn.XLOOKUP(FF$1,$Z$2:$Z$18,$AC$2:$AC$18-$V33)^2)))</f>
        <v/>
      </c>
      <c r="FG33" s="96" t="str" cm="1">
        <f t="array" ref="FG33">IF(OR(FG$1=0, $A33="", _xlfn.XLOOKUP(FG$1, $Z$2:$Z$18, $AD$2:$AD$18, "")=""),"",SQRT((_xlfn.XLOOKUP(FG$1,$Z$2:$Z$18,$AA$2:$AA$18)-$T33)^2+(_xlfn.XLOOKUP(FG$1,$Z$2:$Z$18,$AB$2:$AB$18)-$U33)^2+(_xlfn.XLOOKUP(FG$1,$Z$2:$Z$18,$AC$2:$AC$18-$V33)^2)))</f>
        <v/>
      </c>
      <c r="FH33" s="96" t="str" cm="1">
        <f t="array" ref="FH33">IF(OR(FH$1=0, $A33="", _xlfn.XLOOKUP(FH$1, $Z$2:$Z$18, $AD$2:$AD$18, "")=""),"",SQRT((_xlfn.XLOOKUP(FH$1,$Z$2:$Z$18,$AA$2:$AA$18)-$T33)^2+(_xlfn.XLOOKUP(FH$1,$Z$2:$Z$18,$AB$2:$AB$18)-$U33)^2+(_xlfn.XLOOKUP(FH$1,$Z$2:$Z$18,$AC$2:$AC$18-$V33)^2)))</f>
        <v/>
      </c>
      <c r="FI33" s="97" t="str" cm="1">
        <f t="array" ref="FI33">IF(OR(FI$1=0, $A33="", _xlfn.XLOOKUP(FI$1, $Z$2:$Z$18, $AD$2:$AD$18, "")=""),"",SQRT((_xlfn.XLOOKUP(FI$1,$Z$2:$Z$18,$AA$2:$AA$18)-$T33)^2+(_xlfn.XLOOKUP(FI$1,$Z$2:$Z$18,$AB$2:$AB$18)-$U33)^2+(_xlfn.XLOOKUP(FI$1,$Z$2:$Z$18,$AC$2:$AC$18-$V33)^2)))</f>
        <v/>
      </c>
      <c r="FJ33" s="97" t="str" cm="1">
        <f t="array" ref="FJ33">IF(OR(FJ$1=0, $A33="", _xlfn.XLOOKUP(FJ$1, $Z$2:$Z$18, $AD$2:$AD$18, "")=""),"",SQRT((_xlfn.XLOOKUP(FJ$1,$Z$2:$Z$18,$AA$2:$AA$18)-$T33)^2+(_xlfn.XLOOKUP(FJ$1,$Z$2:$Z$18,$AB$2:$AB$18)-$U33)^2+(_xlfn.XLOOKUP(FJ$1,$Z$2:$Z$18,$AC$2:$AC$18-$V33)^2)))</f>
        <v/>
      </c>
      <c r="FK33" s="97" t="str" cm="1">
        <f t="array" ref="FK33">IF(OR(FK$1=0, $A33="", _xlfn.XLOOKUP(FK$1, $Z$2:$Z$18, $AD$2:$AD$18, "")=""),"",SQRT((_xlfn.XLOOKUP(FK$1,$Z$2:$Z$18,$AA$2:$AA$18)-$T33)^2+(_xlfn.XLOOKUP(FK$1,$Z$2:$Z$18,$AB$2:$AB$18)-$U33)^2+(_xlfn.XLOOKUP(FK$1,$Z$2:$Z$18,$AC$2:$AC$18-$V33)^2)))</f>
        <v/>
      </c>
      <c r="FL33" s="97" t="str" cm="1">
        <f t="array" ref="FL33">IF(OR(FL$1=0, $A33="", _xlfn.XLOOKUP(FL$1, $Z$2:$Z$18, $AD$2:$AD$18, "")=""),"",SQRT((_xlfn.XLOOKUP(FL$1,$Z$2:$Z$18,$AA$2:$AA$18)-$T33)^2+(_xlfn.XLOOKUP(FL$1,$Z$2:$Z$18,$AB$2:$AB$18)-$U33)^2+(_xlfn.XLOOKUP(FL$1,$Z$2:$Z$18,$AC$2:$AC$18-$V33)^2)))</f>
        <v/>
      </c>
      <c r="FM33" s="97" t="str" cm="1">
        <f t="array" ref="FM33">IF(OR(FM$1=0, $A33="", _xlfn.XLOOKUP(FM$1, $Z$2:$Z$18, $AD$2:$AD$18, "")=""),"",SQRT((_xlfn.XLOOKUP(FM$1,$Z$2:$Z$18,$AA$2:$AA$18)-$T33)^2+(_xlfn.XLOOKUP(FM$1,$Z$2:$Z$18,$AB$2:$AB$18)-$U33)^2+(_xlfn.XLOOKUP(FM$1,$Z$2:$Z$18,$AC$2:$AC$18-$V33)^2)))</f>
        <v/>
      </c>
      <c r="FN33" s="97" t="str" cm="1">
        <f t="array" ref="FN33">IF(OR(FN$1=0, $A33="", _xlfn.XLOOKUP(FN$1, $Z$2:$Z$18, $AD$2:$AD$18, "")=""),"",SQRT((_xlfn.XLOOKUP(FN$1,$Z$2:$Z$18,$AA$2:$AA$18)-$T33)^2+(_xlfn.XLOOKUP(FN$1,$Z$2:$Z$18,$AB$2:$AB$18)-$U33)^2+(_xlfn.XLOOKUP(FN$1,$Z$2:$Z$18,$AC$2:$AC$18-$V33)^2)))</f>
        <v/>
      </c>
      <c r="FO33" s="98" t="str" cm="1">
        <f t="array" ref="FO33">IF(OR(FO$1=0, $A33="", _xlfn.XLOOKUP(FO$1, $Z$2:$Z$18, $AD$2:$AD$18, "")=""),"",SQRT((_xlfn.XLOOKUP(FO$1,$Z$2:$Z$18,$AA$2:$AA$18)-$T33)^2+(_xlfn.XLOOKUP(FO$1,$Z$2:$Z$18,$AB$2:$AB$18)-$U33)^2+(_xlfn.XLOOKUP(FO$1,$Z$2:$Z$18,$AC$2:$AC$18-$V33)^2)))</f>
        <v/>
      </c>
      <c r="FP33" s="99"/>
      <c r="FQ33" s="99"/>
      <c r="FR33" s="100">
        <f>IFERROR(-ABS(10*LOG10(($R33/(4*PI()*CONVERT(EL33,"ft","m")^2)))),0)</f>
        <v>-45.586438325438323</v>
      </c>
      <c r="FS33" s="109">
        <f>IFERROR(-ABS(10*LOG10(($R33/(4*PI()*CONVERT(EM33,"ft","m")^2)))),0)</f>
        <v>-42.611622342550788</v>
      </c>
      <c r="FT33" s="109">
        <f>IFERROR(-ABS(10*LOG10(($R33/(4*PI()*CONVERT(EN33,"ft","m")^2)))),0)</f>
        <v>-39.6329797880542</v>
      </c>
      <c r="FU33" s="109">
        <f>IFERROR(-ABS(10*LOG10(($R33/(4*PI()*CONVERT(EO33,"ft","m")^2)))),0)</f>
        <v>-37.240896000115697</v>
      </c>
      <c r="FV33" s="109">
        <f>IFERROR(-ABS(10*LOG10(($R33/(4*PI()*CONVERT(EP33,"ft","m")^2)))),0)</f>
        <v>-39.164172392645419</v>
      </c>
      <c r="FW33" s="109">
        <f>IFERROR(-ABS(10*LOG10(($R33/(4*PI()*CONVERT(EQ33,"ft","m")^2)))),0)</f>
        <v>-44.445196185226301</v>
      </c>
      <c r="FX33" s="109">
        <f>IFERROR(-ABS(10*LOG10(($R33/(4*PI()*CONVERT(ER33,"ft","m")^2)))),0)</f>
        <v>-44.445196185226301</v>
      </c>
      <c r="FY33" s="109">
        <f>IFERROR(-ABS(10*LOG10(($R33/(4*PI()*CONVERT(ES33,"ft","m")^2)))),0)</f>
        <v>0</v>
      </c>
      <c r="FZ33" s="110">
        <f>IFERROR(-ABS(10*LOG10(($R33/(4*PI()*CONVERT(ET33,"ft","m")^2)))),0)</f>
        <v>0</v>
      </c>
      <c r="GA33" s="110">
        <f>IFERROR(-ABS(10*LOG10(($R33/(4*PI()*CONVERT(EU33,"ft","m")^2)))),0)</f>
        <v>0</v>
      </c>
      <c r="GB33" s="110">
        <f>IFERROR(-ABS(10*LOG10(($R33/(4*PI()*CONVERT(EV33,"ft","m")^2)))),0)</f>
        <v>0</v>
      </c>
      <c r="GC33" s="110">
        <f>IFERROR(-ABS(10*LOG10(($R33/(4*PI()*CONVERT(EW33,"ft","m")^2)))),0)</f>
        <v>0</v>
      </c>
      <c r="GD33" s="110">
        <f>IFERROR(-ABS(10*LOG10(($R33/(4*PI()*CONVERT(EX33,"ft","m")^2)))),0)</f>
        <v>0</v>
      </c>
      <c r="GE33" s="110">
        <f>IFERROR(-ABS(10*LOG10(($R33/(4*PI()*CONVERT(EY33,"ft","m")^2)))),0)</f>
        <v>0</v>
      </c>
      <c r="GF33" s="111">
        <f>IFERROR(-ABS(10*LOG10(($R33/(4*PI()*CONVERT(EZ33,"ft","m")^2)))),0)</f>
        <v>0</v>
      </c>
      <c r="GG33" s="100">
        <f>IFERROR(-ABS(10*LOG10(($R33/(4*PI()*CONVERT(FA33,"ft","m")^2)))),0)</f>
        <v>0</v>
      </c>
      <c r="GH33" s="109">
        <f>IFERROR(-ABS(10*LOG10(($R33/(4*PI()*CONVERT(FB33,"ft","m")^2)))),0)</f>
        <v>0</v>
      </c>
      <c r="GI33" s="109">
        <f>IFERROR(-ABS(10*LOG10(($R33/(4*PI()*CONVERT(FC33,"ft","m")^2)))),0)</f>
        <v>0</v>
      </c>
      <c r="GJ33" s="109">
        <f>IFERROR(-ABS(10*LOG10(($R33/(4*PI()*CONVERT(FD33,"ft","m")^2)))),0)</f>
        <v>0</v>
      </c>
      <c r="GK33" s="109">
        <f>IFERROR(-ABS(10*LOG10(($R33/(4*PI()*CONVERT(FE33,"ft","m")^2)))),0)</f>
        <v>0</v>
      </c>
      <c r="GL33" s="109">
        <f>IFERROR(-ABS(10*LOG10(($R33/(4*PI()*CONVERT(FF33,"ft","m")^2)))),0)</f>
        <v>0</v>
      </c>
      <c r="GM33" s="109">
        <f>IFERROR(-ABS(10*LOG10(($R33/(4*PI()*CONVERT(FG33,"ft","m")^2)))),0)</f>
        <v>0</v>
      </c>
      <c r="GN33" s="109">
        <f>IFERROR(-ABS(10*LOG10(($R33/(4*PI()*CONVERT(FH33,"ft","m")^2)))),0)</f>
        <v>0</v>
      </c>
      <c r="GO33" s="110">
        <f>IFERROR(-ABS(10*LOG10(($R33/(4*PI()*CONVERT(FI33,"ft","m")^2)))),0)</f>
        <v>0</v>
      </c>
      <c r="GP33" s="110">
        <f>IFERROR(-ABS(10*LOG10(($R33/(4*PI()*CONVERT(FJ33,"ft","m")^2)))),0)</f>
        <v>0</v>
      </c>
      <c r="GQ33" s="110">
        <f>IFERROR(-ABS(10*LOG10(($R33/(4*PI()*CONVERT(FK33,"ft","m")^2)))),0)</f>
        <v>0</v>
      </c>
      <c r="GR33" s="110">
        <f>IFERROR(-ABS(10*LOG10(($R33/(4*PI()*CONVERT(FL33,"ft","m")^2)))),0)</f>
        <v>0</v>
      </c>
      <c r="GS33" s="110">
        <f>IFERROR(-ABS(10*LOG10(($R33/(4*PI()*CONVERT(FM33,"ft","m")^2)))),0)</f>
        <v>0</v>
      </c>
      <c r="GT33" s="110">
        <f>IFERROR(-ABS(10*LOG10(($R33/(4*PI()*CONVERT(FN33,"ft","m")^2)))),0)</f>
        <v>0</v>
      </c>
      <c r="GU33" s="111">
        <f>IFERROR(-ABS(10*LOG10(($R33/(4*PI()*CONVERT(FO33,"ft","m")^2)))),0)</f>
        <v>0</v>
      </c>
      <c r="GW33" s="99"/>
      <c r="GX33" s="151" cm="1">
        <f t="array" ref="GX33">_xlfn.IFS(GX$1= 0,"", NOT(ISBLANK(CA33)), 0, ISBLANK(CA33), $Q33-$S33+FR33-AU33-DG33)</f>
        <v>0</v>
      </c>
      <c r="GY33" s="152" cm="1">
        <f t="array" ref="GY33">_xlfn.IFS(GY$1= 0,"", NOT(ISBLANK(CB33)), 0, ISBLANK(CB33), $Q33-$S33+FS33-AV33-DH33)</f>
        <v>16.388377657449212</v>
      </c>
      <c r="GZ33" s="152" cm="1">
        <f t="array" ref="GZ33">_xlfn.IFS(GZ$1= 0,"", NOT(ISBLANK(CC33)), 0, ISBLANK(CC33), $Q33-$S33+FT33-AW33-DI33)</f>
        <v>0</v>
      </c>
      <c r="HA33" s="152" cm="1">
        <f t="array" ref="HA33">_xlfn.IFS(HA$1= 0,"", NOT(ISBLANK(CD33)), 0, ISBLANK(CD33), $Q33-$S33+FU33-AX33-DJ33)</f>
        <v>0</v>
      </c>
      <c r="HB33" s="152" cm="1">
        <f t="array" ref="HB33">_xlfn.IFS(HB$1= 0,"", NOT(ISBLANK(CE33)), 0, ISBLANK(CE33), $Q33-$S33+FV33-AY33-DK33)</f>
        <v>0</v>
      </c>
      <c r="HC33" s="152" cm="1">
        <f t="array" ref="HC33">_xlfn.IFS(HC$1= 0,"", NOT(ISBLANK(CF33)), 0, ISBLANK(CF33), $Q33-$S33+FW33-AZ33-DL33)</f>
        <v>0</v>
      </c>
      <c r="HD33" s="152" cm="1">
        <f t="array" ref="HD33">_xlfn.IFS(HD$1= 0,"", NOT(ISBLANK(CG33)), 0, ISBLANK(CG33), $Q33-$S33+FX33-BA33-DM33)</f>
        <v>21.554803814773699</v>
      </c>
      <c r="HE33" s="152" t="str" cm="1">
        <f t="array" ref="HE33">_xlfn.IFS(HE$1= 0,"", NOT(ISBLANK(CH33)), 0, ISBLANK(CH33), $Q33-$S33+FY33-BB33-DN33)</f>
        <v/>
      </c>
      <c r="HF33" s="152" t="str" cm="1">
        <f t="array" ref="HF33">_xlfn.IFS(HF$1= 0,"", NOT(ISBLANK(CI33)), 0, ISBLANK(CI33), $Q33-$S33+FZ33-BC33-DO33)</f>
        <v/>
      </c>
      <c r="HG33" s="152" t="str" cm="1">
        <f t="array" ref="HG33">_xlfn.IFS(HG$1= 0,"", NOT(ISBLANK(CJ33)), 0, ISBLANK(CJ33), $Q33-$S33+GA33-BD33-DP33)</f>
        <v/>
      </c>
      <c r="HH33" s="152" t="str" cm="1">
        <f t="array" ref="HH33">_xlfn.IFS(HH$1= 0,"", NOT(ISBLANK(CK33)), 0, ISBLANK(CK33), $Q33-$S33+GB33-BE33-DQ33)</f>
        <v/>
      </c>
      <c r="HI33" s="152" t="str" cm="1">
        <f t="array" ref="HI33">_xlfn.IFS(HI$1= 0,"", NOT(ISBLANK(CL33)), 0, ISBLANK(CL33), $Q33-$S33+GC33-BF33-DR33)</f>
        <v/>
      </c>
      <c r="HJ33" s="152" t="str" cm="1">
        <f t="array" ref="HJ33">_xlfn.IFS(HJ$1= 0,"", NOT(ISBLANK(CM33)), 0, ISBLANK(CM33), $Q33-$S33+GD33-BG33-DS33)</f>
        <v/>
      </c>
      <c r="HK33" s="152" t="str" cm="1">
        <f t="array" ref="HK33">_xlfn.IFS(HK$1= 0,"", NOT(ISBLANK(CN33)), 0, ISBLANK(CN33), $Q33-$S33+GE33-BH33-DT33)</f>
        <v/>
      </c>
      <c r="HL33" s="153" t="str" cm="1">
        <f t="array" ref="HL33">_xlfn.IFS(HL$1= 0,"", NOT(ISBLANK(CO33)), 0, ISBLANK(CO33), $Q33-$S33+GF33-BI33-DU33)</f>
        <v/>
      </c>
      <c r="HM33" s="153" t="str" cm="1">
        <f t="array" ref="HM33">_xlfn.IFS(HM$1= 0,"", NOT(ISBLANK(DE33)), 0, ISBLANK(DE33), $Q33-$S33+IC33-BY33-#REF!)</f>
        <v/>
      </c>
      <c r="HN33" s="153" t="e" cm="1">
        <f t="array" ref="HN33">_xlfn.IFS(HN$1= 0,"", NOT(ISBLANK(DF33)), 0, ISBLANK(DF33), $Q33-$S33+ID33-BZ33-#REF!)</f>
        <v>#VALUE!</v>
      </c>
      <c r="HO33" s="153" t="e" cm="1">
        <f t="array" ref="HO33">_xlfn.IFS(HO$1= 0,"", NOT(ISBLANK(DG33)), 0, ISBLANK(DG33), $Q33-$S33+IE33-CA33-#REF!)</f>
        <v>#VALUE!</v>
      </c>
      <c r="HP33" s="153" t="e" cm="1">
        <f t="array" ref="HP33">_xlfn.IFS(HP$1= 0,"", NOT(ISBLANK(DH33)), 0, ISBLANK(DH33), $Q33-$S33+IF33-CB33-#REF!)</f>
        <v>#REF!</v>
      </c>
      <c r="HQ33" s="153" t="e" cm="1">
        <f t="array" ref="HQ33">_xlfn.IFS(HQ$1= 0,"", NOT(ISBLANK(DI33)), 0, ISBLANK(DI33), $Q33-$S33+IG33-CC33-#REF!)</f>
        <v>#VALUE!</v>
      </c>
      <c r="HR33" s="153" t="e" cm="1">
        <f t="array" ref="HR33">_xlfn.IFS(HR$1= 0,"", NOT(ISBLANK(DJ33)), 0, ISBLANK(DJ33), $Q33-$S33+IH33-CD33-EK33)</f>
        <v>#VALUE!</v>
      </c>
      <c r="HS33" s="153" t="e" cm="1">
        <f t="array" ref="HS33">_xlfn.IFS(HS$1= 0,"", NOT(ISBLANK(DK33)), 0, ISBLANK(DK33), $Q33-$S33+II33-CE33-EL33)</f>
        <v>#VALUE!</v>
      </c>
      <c r="HT33" s="153" t="e" cm="1">
        <f t="array" ref="HT33">_xlfn.IFS(HT$1= 0,"", NOT(ISBLANK(DL33)), 0, ISBLANK(DL33), $Q33-$S33+GV33-CF33-EM33)</f>
        <v>#VALUE!</v>
      </c>
      <c r="HU33" s="153" cm="1">
        <f t="array" ref="HU33">_xlfn.IFS(HU$1= 0,"", NOT(ISBLANK(DM33)), 0, ISBLANK(DM33), $Q33-$S33+GW33-CG33-EN33)</f>
        <v>-59.471211837616366</v>
      </c>
      <c r="HV33" s="153" t="str" cm="1">
        <f t="array" ref="HV33">_xlfn.IFS(HV$1= 0,"", NOT(ISBLANK(DN33)), 0, ISBLANK(DN33), $Q33-$S33+GX33-CH33-EO33)</f>
        <v/>
      </c>
      <c r="HW33" s="153" t="str" cm="1">
        <f t="array" ref="HW33">_xlfn.IFS(HW$1= 0,"", NOT(ISBLANK(DO33)), 0, ISBLANK(DO33), $Q33-$S33+GY33-CI33-EP33)</f>
        <v/>
      </c>
      <c r="HX33" s="153" t="str" cm="1">
        <f t="array" ref="HX33">_xlfn.IFS(HX$1= 0,"", NOT(ISBLANK(DP33)), 0, ISBLANK(DP33), $Q33-$S33+GZ33-CJ33-EQ33)</f>
        <v/>
      </c>
      <c r="HY33" s="153" t="str" cm="1">
        <f t="array" ref="HY33">_xlfn.IFS(HY$1= 0,"", NOT(ISBLANK(DQ33)), 0, ISBLANK(DQ33), $Q33-$S33+HA33-CK33-ER33)</f>
        <v/>
      </c>
      <c r="HZ33" s="153" t="str" cm="1">
        <f t="array" ref="HZ33">_xlfn.IFS(HZ$1= 0,"", NOT(ISBLANK(DR33)), 0, ISBLANK(DR33), $Q33-$S33+HB33-CL33-ES33)</f>
        <v/>
      </c>
      <c r="IA33" s="153" t="str" cm="1">
        <f t="array" ref="IA33">_xlfn.IFS(IA$1= 0,"", NOT(ISBLANK(DS33)), 0, ISBLANK(DS33), $Q33-$S33+HC33-CM33-ET33)</f>
        <v/>
      </c>
      <c r="IC33" s="99"/>
      <c r="ID33" s="38" t="str">
        <f>_xlfn.TEXTJOIN(" to ",TRUE,'Input LwA_XYZ'!IE4:IE5)</f>
        <v>MAU-R1 to R1</v>
      </c>
      <c r="IE33" s="11"/>
      <c r="IF33" s="11"/>
      <c r="IG33" s="11"/>
      <c r="IH33" s="11"/>
      <c r="II33" s="99"/>
    </row>
    <row r="34" spans="1:243" ht="16.5" customHeight="1" x14ac:dyDescent="0.3">
      <c r="A34" s="144">
        <v>1</v>
      </c>
      <c r="B34" s="106" t="s">
        <v>249</v>
      </c>
      <c r="C34" s="106" t="s">
        <v>86</v>
      </c>
      <c r="D34" s="107" t="s">
        <v>85</v>
      </c>
      <c r="E34" s="131" t="s">
        <v>239</v>
      </c>
      <c r="F34" s="137"/>
      <c r="G34" s="2"/>
      <c r="H34" s="2"/>
      <c r="I34" s="2"/>
      <c r="J34" s="2"/>
      <c r="K34" s="2"/>
      <c r="L34" s="2"/>
      <c r="M34" s="140"/>
      <c r="N34" s="137">
        <v>65.873120921161103</v>
      </c>
      <c r="O34" s="138">
        <v>0</v>
      </c>
      <c r="P34" s="133">
        <v>1</v>
      </c>
      <c r="Q34" s="94">
        <f t="shared" si="3"/>
        <v>66</v>
      </c>
      <c r="R34" s="1">
        <v>2</v>
      </c>
      <c r="S34" s="1"/>
      <c r="T34" s="2">
        <v>137.30000000000001</v>
      </c>
      <c r="U34" s="2">
        <v>136.91999999999999</v>
      </c>
      <c r="V34" s="82">
        <f t="shared" si="2"/>
        <v>75</v>
      </c>
      <c r="W34" s="59">
        <v>73</v>
      </c>
      <c r="X34" s="108">
        <v>2</v>
      </c>
      <c r="AL34" s="86"/>
      <c r="AM34" s="84"/>
      <c r="AN34" s="42"/>
      <c r="AO34" s="43"/>
      <c r="AP34" s="42"/>
      <c r="AQ34" s="42"/>
      <c r="AR34" s="43"/>
      <c r="AT34" s="99"/>
      <c r="AU34" s="105"/>
      <c r="AV34" s="105">
        <v>7</v>
      </c>
      <c r="AW34" s="105">
        <v>15</v>
      </c>
      <c r="AX34" s="105">
        <v>12</v>
      </c>
      <c r="AY34" s="105">
        <v>10</v>
      </c>
      <c r="AZ34" s="105">
        <v>2</v>
      </c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>
        <v>4.7</v>
      </c>
      <c r="BL34" s="105">
        <v>3.2</v>
      </c>
      <c r="BM34" s="105">
        <v>1.7</v>
      </c>
      <c r="BN34" s="105">
        <v>0.19999999999999801</v>
      </c>
      <c r="BO34" s="105">
        <v>-1.3</v>
      </c>
      <c r="BP34" s="105"/>
      <c r="BQ34" s="105"/>
      <c r="BR34" s="105"/>
      <c r="BS34" s="105"/>
      <c r="BT34" s="105"/>
      <c r="BU34" s="105"/>
      <c r="BV34" s="105"/>
      <c r="BW34" s="105"/>
      <c r="BX34" s="105"/>
      <c r="BZ34" s="99"/>
      <c r="CA34" s="105" t="s">
        <v>32</v>
      </c>
      <c r="CB34" s="105"/>
      <c r="CC34" s="105" t="s">
        <v>32</v>
      </c>
      <c r="CD34" s="105" t="s">
        <v>32</v>
      </c>
      <c r="CE34" s="105" t="s">
        <v>32</v>
      </c>
      <c r="CF34" s="105" t="s">
        <v>32</v>
      </c>
      <c r="CG34" s="105"/>
      <c r="CH34" s="105"/>
      <c r="CI34" s="105"/>
      <c r="CJ34" s="105"/>
      <c r="CK34" s="105"/>
      <c r="CL34" s="105"/>
      <c r="CM34" s="105"/>
      <c r="CN34" s="105"/>
      <c r="CO34" s="105"/>
      <c r="CP34" s="105" t="s">
        <v>32</v>
      </c>
      <c r="CQ34" s="105"/>
      <c r="CR34" s="105" t="s">
        <v>32</v>
      </c>
      <c r="CS34" s="105" t="s">
        <v>32</v>
      </c>
      <c r="CT34" s="105" t="s">
        <v>32</v>
      </c>
      <c r="CU34" s="105" t="s">
        <v>32</v>
      </c>
      <c r="CV34" s="105"/>
      <c r="CW34" s="105"/>
      <c r="CX34" s="105"/>
      <c r="CY34" s="105"/>
      <c r="CZ34" s="105"/>
      <c r="DA34" s="105"/>
      <c r="DB34" s="105"/>
      <c r="DC34" s="105"/>
      <c r="DD34" s="105"/>
      <c r="DE34" s="99"/>
      <c r="DF34" s="99"/>
      <c r="DG34" s="105"/>
      <c r="DH34" s="105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5"/>
      <c r="DZ34" s="105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L34" s="146" cm="1">
        <f t="array" ref="EL34">IF(OR(EL$1=0, $A34="", _xlfn.XLOOKUP(EL$1, $Z$2:$Z$18, $AD$2:$AD$18, "")=""),"",SQRT((_xlfn.XLOOKUP(EL$1,$Z$2:$Z$18,$AA$2:$AA$18)-$T34)^2+(_xlfn.XLOOKUP(EL$1,$Z$2:$Z$18,$AB$2:$AB$18)-$U34)^2+(_xlfn.XLOOKUP(EL$1,$Z$2:$Z$18,$AC$2:$AC$18-$V34)^2)))</f>
        <v>207.9023241813328</v>
      </c>
      <c r="EM34" s="96" cm="1">
        <f t="array" ref="EM34">IF(OR(EM$1=0, $A34="", _xlfn.XLOOKUP(EM$1, $Z$2:$Z$18, $AD$2:$AD$18, "")=""),"",SQRT((_xlfn.XLOOKUP(EM$1,$Z$2:$Z$18,$AA$2:$AA$18)-$T34)^2+(_xlfn.XLOOKUP(EM$1,$Z$2:$Z$18,$AB$2:$AB$18)-$U34)^2+(_xlfn.XLOOKUP(EM$1,$Z$2:$Z$18,$AC$2:$AC$18-$V34)^2)))</f>
        <v>116.41241514546462</v>
      </c>
      <c r="EN34" s="96" cm="1">
        <f t="array" ref="EN34">IF(OR(EN$1=0, $A34="", _xlfn.XLOOKUP(EN$1, $Z$2:$Z$18, $AD$2:$AD$18, "")=""),"",SQRT((_xlfn.XLOOKUP(EN$1,$Z$2:$Z$18,$AA$2:$AA$18)-$T34)^2+(_xlfn.XLOOKUP(EN$1,$Z$2:$Z$18,$AB$2:$AB$18)-$U34)^2+(_xlfn.XLOOKUP(EN$1,$Z$2:$Z$18,$AC$2:$AC$18-$V34)^2)))</f>
        <v>96.820477689381377</v>
      </c>
      <c r="EO34" s="96" cm="1">
        <f t="array" ref="EO34">IF(OR(EO$1=0, $A34="", _xlfn.XLOOKUP(EO$1, $Z$2:$Z$18, $AD$2:$AD$18, "")=""),"",SQRT((_xlfn.XLOOKUP(EO$1,$Z$2:$Z$18,$AA$2:$AA$18)-$T34)^2+(_xlfn.XLOOKUP(EO$1,$Z$2:$Z$18,$AB$2:$AB$18)-$U34)^2+(_xlfn.XLOOKUP(EO$1,$Z$2:$Z$18,$AC$2:$AC$18-$V34)^2)))</f>
        <v>140.25198929070487</v>
      </c>
      <c r="EP34" s="96" cm="1">
        <f t="array" ref="EP34">IF(OR(EP$1=0, $A34="", _xlfn.XLOOKUP(EP$1, $Z$2:$Z$18, $AD$2:$AD$18, "")=""),"",SQRT((_xlfn.XLOOKUP(EP$1,$Z$2:$Z$18,$AA$2:$AA$18)-$T34)^2+(_xlfn.XLOOKUP(EP$1,$Z$2:$Z$18,$AB$2:$AB$18)-$U34)^2+(_xlfn.XLOOKUP(EP$1,$Z$2:$Z$18,$AC$2:$AC$18-$V34)^2)))</f>
        <v>189.74701710435397</v>
      </c>
      <c r="EQ34" s="96" cm="1">
        <f t="array" ref="EQ34">IF(OR(EQ$1=0, $A34="", _xlfn.XLOOKUP(EQ$1, $Z$2:$Z$18, $AD$2:$AD$18, "")=""),"",SQRT((_xlfn.XLOOKUP(EQ$1,$Z$2:$Z$18,$AA$2:$AA$18)-$T34)^2+(_xlfn.XLOOKUP(EQ$1,$Z$2:$Z$18,$AB$2:$AB$18)-$U34)^2+(_xlfn.XLOOKUP(EQ$1,$Z$2:$Z$18,$AC$2:$AC$18-$V34)^2)))</f>
        <v>148.19370094575547</v>
      </c>
      <c r="ER34" s="96" cm="1">
        <f t="array" ref="ER34">IF(OR(ER$1=0, $A34="", _xlfn.XLOOKUP(ER$1, $Z$2:$Z$18, $AD$2:$AD$18, "")=""),"",SQRT((_xlfn.XLOOKUP(ER$1,$Z$2:$Z$18,$AA$2:$AA$18)-$T34)^2+(_xlfn.XLOOKUP(ER$1,$Z$2:$Z$18,$AB$2:$AB$18)-$U34)^2+(_xlfn.XLOOKUP(ER$1,$Z$2:$Z$18,$AC$2:$AC$18-$V34)^2)))</f>
        <v>148.19370094575547</v>
      </c>
      <c r="ES34" s="96" t="str" cm="1">
        <f t="array" ref="ES34">IF(OR(ES$1=0, $A34="", _xlfn.XLOOKUP(ES$1, $Z$2:$Z$18, $AD$2:$AD$18, "")=""),"",SQRT((_xlfn.XLOOKUP(ES$1,$Z$2:$Z$18,$AA$2:$AA$18)-$T34)^2+(_xlfn.XLOOKUP(ES$1,$Z$2:$Z$18,$AB$2:$AB$18)-$U34)^2+(_xlfn.XLOOKUP(ES$1,$Z$2:$Z$18,$AC$2:$AC$18-$V34)^2)))</f>
        <v/>
      </c>
      <c r="ET34" s="97" t="str" cm="1">
        <f t="array" ref="ET34">IF(OR(ET$1=0, $A34="", _xlfn.XLOOKUP(ET$1, $Z$2:$Z$18, $AD$2:$AD$18, "")=""),"",SQRT((_xlfn.XLOOKUP(ET$1,$Z$2:$Z$18,$AA$2:$AA$18)-$T34)^2+(_xlfn.XLOOKUP(ET$1,$Z$2:$Z$18,$AB$2:$AB$18)-$U34)^2+(_xlfn.XLOOKUP(ET$1,$Z$2:$Z$18,$AC$2:$AC$18-$V34)^2)))</f>
        <v/>
      </c>
      <c r="EU34" s="97" t="str" cm="1">
        <f t="array" ref="EU34">IF(OR(EU$1=0, $A34="", _xlfn.XLOOKUP(EU$1, $Z$2:$Z$18, $AD$2:$AD$18, "")=""),"",SQRT((_xlfn.XLOOKUP(EU$1,$Z$2:$Z$18,$AA$2:$AA$18)-$T34)^2+(_xlfn.XLOOKUP(EU$1,$Z$2:$Z$18,$AB$2:$AB$18)-$U34)^2+(_xlfn.XLOOKUP(EU$1,$Z$2:$Z$18,$AC$2:$AC$18-$V34)^2)))</f>
        <v/>
      </c>
      <c r="EV34" s="97" t="str" cm="1">
        <f t="array" ref="EV34">IF(OR(EV$1=0, $A34="", _xlfn.XLOOKUP(EV$1, $Z$2:$Z$18, $AD$2:$AD$18, "")=""),"",SQRT((_xlfn.XLOOKUP(EV$1,$Z$2:$Z$18,$AA$2:$AA$18)-$T34)^2+(_xlfn.XLOOKUP(EV$1,$Z$2:$Z$18,$AB$2:$AB$18)-$U34)^2+(_xlfn.XLOOKUP(EV$1,$Z$2:$Z$18,$AC$2:$AC$18-$V34)^2)))</f>
        <v/>
      </c>
      <c r="EW34" s="97" t="str" cm="1">
        <f t="array" ref="EW34">IF(OR(EW$1=0, $A34="", _xlfn.XLOOKUP(EW$1, $Z$2:$Z$18, $AD$2:$AD$18, "")=""),"",SQRT((_xlfn.XLOOKUP(EW$1,$Z$2:$Z$18,$AA$2:$AA$18)-$T34)^2+(_xlfn.XLOOKUP(EW$1,$Z$2:$Z$18,$AB$2:$AB$18)-$U34)^2+(_xlfn.XLOOKUP(EW$1,$Z$2:$Z$18,$AC$2:$AC$18-$V34)^2)))</f>
        <v/>
      </c>
      <c r="EX34" s="97" t="str" cm="1">
        <f t="array" ref="EX34">IF(OR(EX$1=0, $A34="", _xlfn.XLOOKUP(EX$1, $Z$2:$Z$18, $AD$2:$AD$18, "")=""),"",SQRT((_xlfn.XLOOKUP(EX$1,$Z$2:$Z$18,$AA$2:$AA$18)-$T34)^2+(_xlfn.XLOOKUP(EX$1,$Z$2:$Z$18,$AB$2:$AB$18)-$U34)^2+(_xlfn.XLOOKUP(EX$1,$Z$2:$Z$18,$AC$2:$AC$18-$V34)^2)))</f>
        <v/>
      </c>
      <c r="EY34" s="97" t="str" cm="1">
        <f t="array" ref="EY34">IF(OR(EY$1=0, $A34="", _xlfn.XLOOKUP(EY$1, $Z$2:$Z$18, $AD$2:$AD$18, "")=""),"",SQRT((_xlfn.XLOOKUP(EY$1,$Z$2:$Z$18,$AA$2:$AA$18)-$T34)^2+(_xlfn.XLOOKUP(EY$1,$Z$2:$Z$18,$AB$2:$AB$18)-$U34)^2+(_xlfn.XLOOKUP(EY$1,$Z$2:$Z$18,$AC$2:$AC$18-$V34)^2)))</f>
        <v/>
      </c>
      <c r="EZ34" s="98" t="str" cm="1">
        <f t="array" ref="EZ34">IF(OR(EZ$1=0, $A34="", _xlfn.XLOOKUP(EZ$1, $Z$2:$Z$18, $AD$2:$AD$18, "")=""),"",SQRT((_xlfn.XLOOKUP(EZ$1,$Z$2:$Z$18,$AA$2:$AA$18)-$T34)^2+(_xlfn.XLOOKUP(EZ$1,$Z$2:$Z$18,$AB$2:$AB$18)-$U34)^2+(_xlfn.XLOOKUP(EZ$1,$Z$2:$Z$18,$AC$2:$AC$18-$V34)^2)))</f>
        <v/>
      </c>
      <c r="FA34" s="146" t="str" cm="1">
        <f t="array" ref="FA34">IF(OR(FA$1=0, $A34="", _xlfn.XLOOKUP(FA$1, $Z$2:$Z$18, $AD$2:$AD$18, "")=""),"",SQRT((_xlfn.XLOOKUP(FA$1,$Z$2:$Z$18,$AA$2:$AA$18)-$T34)^2+(_xlfn.XLOOKUP(FA$1,$Z$2:$Z$18,$AB$2:$AB$18)-$U34)^2+(_xlfn.XLOOKUP(FA$1,$Z$2:$Z$18,$AC$2:$AC$18-$V34)^2)))</f>
        <v/>
      </c>
      <c r="FB34" s="96" t="str" cm="1">
        <f t="array" ref="FB34">IF(OR(FB$1=0, $A34="", _xlfn.XLOOKUP(FB$1, $Z$2:$Z$18, $AD$2:$AD$18, "")=""),"",SQRT((_xlfn.XLOOKUP(FB$1,$Z$2:$Z$18,$AA$2:$AA$18)-$T34)^2+(_xlfn.XLOOKUP(FB$1,$Z$2:$Z$18,$AB$2:$AB$18)-$U34)^2+(_xlfn.XLOOKUP(FB$1,$Z$2:$Z$18,$AC$2:$AC$18-$V34)^2)))</f>
        <v/>
      </c>
      <c r="FC34" s="96" t="str" cm="1">
        <f t="array" ref="FC34">IF(OR(FC$1=0, $A34="", _xlfn.XLOOKUP(FC$1, $Z$2:$Z$18, $AD$2:$AD$18, "")=""),"",SQRT((_xlfn.XLOOKUP(FC$1,$Z$2:$Z$18,$AA$2:$AA$18)-$T34)^2+(_xlfn.XLOOKUP(FC$1,$Z$2:$Z$18,$AB$2:$AB$18)-$U34)^2+(_xlfn.XLOOKUP(FC$1,$Z$2:$Z$18,$AC$2:$AC$18-$V34)^2)))</f>
        <v/>
      </c>
      <c r="FD34" s="96" t="str" cm="1">
        <f t="array" ref="FD34">IF(OR(FD$1=0, $A34="", _xlfn.XLOOKUP(FD$1, $Z$2:$Z$18, $AD$2:$AD$18, "")=""),"",SQRT((_xlfn.XLOOKUP(FD$1,$Z$2:$Z$18,$AA$2:$AA$18)-$T34)^2+(_xlfn.XLOOKUP(FD$1,$Z$2:$Z$18,$AB$2:$AB$18)-$U34)^2+(_xlfn.XLOOKUP(FD$1,$Z$2:$Z$18,$AC$2:$AC$18-$V34)^2)))</f>
        <v/>
      </c>
      <c r="FE34" s="96" t="str" cm="1">
        <f t="array" ref="FE34">IF(OR(FE$1=0, $A34="", _xlfn.XLOOKUP(FE$1, $Z$2:$Z$18, $AD$2:$AD$18, "")=""),"",SQRT((_xlfn.XLOOKUP(FE$1,$Z$2:$Z$18,$AA$2:$AA$18)-$T34)^2+(_xlfn.XLOOKUP(FE$1,$Z$2:$Z$18,$AB$2:$AB$18)-$U34)^2+(_xlfn.XLOOKUP(FE$1,$Z$2:$Z$18,$AC$2:$AC$18-$V34)^2)))</f>
        <v/>
      </c>
      <c r="FF34" s="96" t="str" cm="1">
        <f t="array" ref="FF34">IF(OR(FF$1=0, $A34="", _xlfn.XLOOKUP(FF$1, $Z$2:$Z$18, $AD$2:$AD$18, "")=""),"",SQRT((_xlfn.XLOOKUP(FF$1,$Z$2:$Z$18,$AA$2:$AA$18)-$T34)^2+(_xlfn.XLOOKUP(FF$1,$Z$2:$Z$18,$AB$2:$AB$18)-$U34)^2+(_xlfn.XLOOKUP(FF$1,$Z$2:$Z$18,$AC$2:$AC$18-$V34)^2)))</f>
        <v/>
      </c>
      <c r="FG34" s="96" t="str" cm="1">
        <f t="array" ref="FG34">IF(OR(FG$1=0, $A34="", _xlfn.XLOOKUP(FG$1, $Z$2:$Z$18, $AD$2:$AD$18, "")=""),"",SQRT((_xlfn.XLOOKUP(FG$1,$Z$2:$Z$18,$AA$2:$AA$18)-$T34)^2+(_xlfn.XLOOKUP(FG$1,$Z$2:$Z$18,$AB$2:$AB$18)-$U34)^2+(_xlfn.XLOOKUP(FG$1,$Z$2:$Z$18,$AC$2:$AC$18-$V34)^2)))</f>
        <v/>
      </c>
      <c r="FH34" s="96" t="str" cm="1">
        <f t="array" ref="FH34">IF(OR(FH$1=0, $A34="", _xlfn.XLOOKUP(FH$1, $Z$2:$Z$18, $AD$2:$AD$18, "")=""),"",SQRT((_xlfn.XLOOKUP(FH$1,$Z$2:$Z$18,$AA$2:$AA$18)-$T34)^2+(_xlfn.XLOOKUP(FH$1,$Z$2:$Z$18,$AB$2:$AB$18)-$U34)^2+(_xlfn.XLOOKUP(FH$1,$Z$2:$Z$18,$AC$2:$AC$18-$V34)^2)))</f>
        <v/>
      </c>
      <c r="FI34" s="97" t="str" cm="1">
        <f t="array" ref="FI34">IF(OR(FI$1=0, $A34="", _xlfn.XLOOKUP(FI$1, $Z$2:$Z$18, $AD$2:$AD$18, "")=""),"",SQRT((_xlfn.XLOOKUP(FI$1,$Z$2:$Z$18,$AA$2:$AA$18)-$T34)^2+(_xlfn.XLOOKUP(FI$1,$Z$2:$Z$18,$AB$2:$AB$18)-$U34)^2+(_xlfn.XLOOKUP(FI$1,$Z$2:$Z$18,$AC$2:$AC$18-$V34)^2)))</f>
        <v/>
      </c>
      <c r="FJ34" s="97" t="str" cm="1">
        <f t="array" ref="FJ34">IF(OR(FJ$1=0, $A34="", _xlfn.XLOOKUP(FJ$1, $Z$2:$Z$18, $AD$2:$AD$18, "")=""),"",SQRT((_xlfn.XLOOKUP(FJ$1,$Z$2:$Z$18,$AA$2:$AA$18)-$T34)^2+(_xlfn.XLOOKUP(FJ$1,$Z$2:$Z$18,$AB$2:$AB$18)-$U34)^2+(_xlfn.XLOOKUP(FJ$1,$Z$2:$Z$18,$AC$2:$AC$18-$V34)^2)))</f>
        <v/>
      </c>
      <c r="FK34" s="97" t="str" cm="1">
        <f t="array" ref="FK34">IF(OR(FK$1=0, $A34="", _xlfn.XLOOKUP(FK$1, $Z$2:$Z$18, $AD$2:$AD$18, "")=""),"",SQRT((_xlfn.XLOOKUP(FK$1,$Z$2:$Z$18,$AA$2:$AA$18)-$T34)^2+(_xlfn.XLOOKUP(FK$1,$Z$2:$Z$18,$AB$2:$AB$18)-$U34)^2+(_xlfn.XLOOKUP(FK$1,$Z$2:$Z$18,$AC$2:$AC$18-$V34)^2)))</f>
        <v/>
      </c>
      <c r="FL34" s="97" t="str" cm="1">
        <f t="array" ref="FL34">IF(OR(FL$1=0, $A34="", _xlfn.XLOOKUP(FL$1, $Z$2:$Z$18, $AD$2:$AD$18, "")=""),"",SQRT((_xlfn.XLOOKUP(FL$1,$Z$2:$Z$18,$AA$2:$AA$18)-$T34)^2+(_xlfn.XLOOKUP(FL$1,$Z$2:$Z$18,$AB$2:$AB$18)-$U34)^2+(_xlfn.XLOOKUP(FL$1,$Z$2:$Z$18,$AC$2:$AC$18-$V34)^2)))</f>
        <v/>
      </c>
      <c r="FM34" s="97" t="str" cm="1">
        <f t="array" ref="FM34">IF(OR(FM$1=0, $A34="", _xlfn.XLOOKUP(FM$1, $Z$2:$Z$18, $AD$2:$AD$18, "")=""),"",SQRT((_xlfn.XLOOKUP(FM$1,$Z$2:$Z$18,$AA$2:$AA$18)-$T34)^2+(_xlfn.XLOOKUP(FM$1,$Z$2:$Z$18,$AB$2:$AB$18)-$U34)^2+(_xlfn.XLOOKUP(FM$1,$Z$2:$Z$18,$AC$2:$AC$18-$V34)^2)))</f>
        <v/>
      </c>
      <c r="FN34" s="97" t="str" cm="1">
        <f t="array" ref="FN34">IF(OR(FN$1=0, $A34="", _xlfn.XLOOKUP(FN$1, $Z$2:$Z$18, $AD$2:$AD$18, "")=""),"",SQRT((_xlfn.XLOOKUP(FN$1,$Z$2:$Z$18,$AA$2:$AA$18)-$T34)^2+(_xlfn.XLOOKUP(FN$1,$Z$2:$Z$18,$AB$2:$AB$18)-$U34)^2+(_xlfn.XLOOKUP(FN$1,$Z$2:$Z$18,$AC$2:$AC$18-$V34)^2)))</f>
        <v/>
      </c>
      <c r="FO34" s="98" t="str" cm="1">
        <f t="array" ref="FO34">IF(OR(FO$1=0, $A34="", _xlfn.XLOOKUP(FO$1, $Z$2:$Z$18, $AD$2:$AD$18, "")=""),"",SQRT((_xlfn.XLOOKUP(FO$1,$Z$2:$Z$18,$AA$2:$AA$18)-$T34)^2+(_xlfn.XLOOKUP(FO$1,$Z$2:$Z$18,$AB$2:$AB$18)-$U34)^2+(_xlfn.XLOOKUP(FO$1,$Z$2:$Z$18,$AC$2:$AC$18-$V34)^2)))</f>
        <v/>
      </c>
      <c r="FP34" s="99"/>
      <c r="FQ34" s="99"/>
      <c r="FR34" s="100">
        <f>IFERROR(-ABS(10*LOG10(($R34/(4*PI()*CONVERT(EL34,"ft","m")^2)))),0)</f>
        <v>-44.019284825388219</v>
      </c>
      <c r="FS34" s="109">
        <f>IFERROR(-ABS(10*LOG10(($R34/(4*PI()*CONVERT(EM34,"ft","m")^2)))),0)</f>
        <v>-38.982083924935459</v>
      </c>
      <c r="FT34" s="109">
        <f>IFERROR(-ABS(10*LOG10(($R34/(4*PI()*CONVERT(EN34,"ft","m")^2)))),0)</f>
        <v>-37.381442357264618</v>
      </c>
      <c r="FU34" s="109">
        <f>IFERROR(-ABS(10*LOG10(($R34/(4*PI()*CONVERT(EO34,"ft","m")^2)))),0)</f>
        <v>-40.600278534334045</v>
      </c>
      <c r="FV34" s="109">
        <f>IFERROR(-ABS(10*LOG10(($R34/(4*PI()*CONVERT(EP34,"ft","m")^2)))),0)</f>
        <v>-43.225597083850445</v>
      </c>
      <c r="FW34" s="109">
        <f>IFERROR(-ABS(10*LOG10(($R34/(4*PI()*CONVERT(EQ34,"ft","m")^2)))),0)</f>
        <v>-41.078692819159073</v>
      </c>
      <c r="FX34" s="109">
        <f>IFERROR(-ABS(10*LOG10(($R34/(4*PI()*CONVERT(ER34,"ft","m")^2)))),0)</f>
        <v>-41.078692819159073</v>
      </c>
      <c r="FY34" s="109">
        <f>IFERROR(-ABS(10*LOG10(($R34/(4*PI()*CONVERT(ES34,"ft","m")^2)))),0)</f>
        <v>0</v>
      </c>
      <c r="FZ34" s="110">
        <f>IFERROR(-ABS(10*LOG10(($R34/(4*PI()*CONVERT(ET34,"ft","m")^2)))),0)</f>
        <v>0</v>
      </c>
      <c r="GA34" s="110">
        <f>IFERROR(-ABS(10*LOG10(($R34/(4*PI()*CONVERT(EU34,"ft","m")^2)))),0)</f>
        <v>0</v>
      </c>
      <c r="GB34" s="110">
        <f>IFERROR(-ABS(10*LOG10(($R34/(4*PI()*CONVERT(EV34,"ft","m")^2)))),0)</f>
        <v>0</v>
      </c>
      <c r="GC34" s="110">
        <f>IFERROR(-ABS(10*LOG10(($R34/(4*PI()*CONVERT(EW34,"ft","m")^2)))),0)</f>
        <v>0</v>
      </c>
      <c r="GD34" s="110">
        <f>IFERROR(-ABS(10*LOG10(($R34/(4*PI()*CONVERT(EX34,"ft","m")^2)))),0)</f>
        <v>0</v>
      </c>
      <c r="GE34" s="110">
        <f>IFERROR(-ABS(10*LOG10(($R34/(4*PI()*CONVERT(EY34,"ft","m")^2)))),0)</f>
        <v>0</v>
      </c>
      <c r="GF34" s="111">
        <f>IFERROR(-ABS(10*LOG10(($R34/(4*PI()*CONVERT(EZ34,"ft","m")^2)))),0)</f>
        <v>0</v>
      </c>
      <c r="GG34" s="100">
        <f>IFERROR(-ABS(10*LOG10(($R34/(4*PI()*CONVERT(FA34,"ft","m")^2)))),0)</f>
        <v>0</v>
      </c>
      <c r="GH34" s="109">
        <f>IFERROR(-ABS(10*LOG10(($R34/(4*PI()*CONVERT(FB34,"ft","m")^2)))),0)</f>
        <v>0</v>
      </c>
      <c r="GI34" s="109">
        <f>IFERROR(-ABS(10*LOG10(($R34/(4*PI()*CONVERT(FC34,"ft","m")^2)))),0)</f>
        <v>0</v>
      </c>
      <c r="GJ34" s="109">
        <f>IFERROR(-ABS(10*LOG10(($R34/(4*PI()*CONVERT(FD34,"ft","m")^2)))),0)</f>
        <v>0</v>
      </c>
      <c r="GK34" s="109">
        <f>IFERROR(-ABS(10*LOG10(($R34/(4*PI()*CONVERT(FE34,"ft","m")^2)))),0)</f>
        <v>0</v>
      </c>
      <c r="GL34" s="109">
        <f>IFERROR(-ABS(10*LOG10(($R34/(4*PI()*CONVERT(FF34,"ft","m")^2)))),0)</f>
        <v>0</v>
      </c>
      <c r="GM34" s="109">
        <f>IFERROR(-ABS(10*LOG10(($R34/(4*PI()*CONVERT(FG34,"ft","m")^2)))),0)</f>
        <v>0</v>
      </c>
      <c r="GN34" s="109">
        <f>IFERROR(-ABS(10*LOG10(($R34/(4*PI()*CONVERT(FH34,"ft","m")^2)))),0)</f>
        <v>0</v>
      </c>
      <c r="GO34" s="110">
        <f>IFERROR(-ABS(10*LOG10(($R34/(4*PI()*CONVERT(FI34,"ft","m")^2)))),0)</f>
        <v>0</v>
      </c>
      <c r="GP34" s="110">
        <f>IFERROR(-ABS(10*LOG10(($R34/(4*PI()*CONVERT(FJ34,"ft","m")^2)))),0)</f>
        <v>0</v>
      </c>
      <c r="GQ34" s="110">
        <f>IFERROR(-ABS(10*LOG10(($R34/(4*PI()*CONVERT(FK34,"ft","m")^2)))),0)</f>
        <v>0</v>
      </c>
      <c r="GR34" s="110">
        <f>IFERROR(-ABS(10*LOG10(($R34/(4*PI()*CONVERT(FL34,"ft","m")^2)))),0)</f>
        <v>0</v>
      </c>
      <c r="GS34" s="110">
        <f>IFERROR(-ABS(10*LOG10(($R34/(4*PI()*CONVERT(FM34,"ft","m")^2)))),0)</f>
        <v>0</v>
      </c>
      <c r="GT34" s="110">
        <f>IFERROR(-ABS(10*LOG10(($R34/(4*PI()*CONVERT(FN34,"ft","m")^2)))),0)</f>
        <v>0</v>
      </c>
      <c r="GU34" s="111">
        <f>IFERROR(-ABS(10*LOG10(($R34/(4*PI()*CONVERT(FO34,"ft","m")^2)))),0)</f>
        <v>0</v>
      </c>
      <c r="GW34" s="99"/>
      <c r="GX34" s="151" cm="1">
        <f t="array" ref="GX34">_xlfn.IFS(GX$1= 0,"", NOT(ISBLANK(CA34)), 0, ISBLANK(CA34), $Q34-$S34+FR34-AU34-DG34)</f>
        <v>0</v>
      </c>
      <c r="GY34" s="152" cm="1">
        <f t="array" ref="GY34">_xlfn.IFS(GY$1= 0,"", NOT(ISBLANK(CB34)), 0, ISBLANK(CB34), $Q34-$S34+FS34-AV34-DH34)</f>
        <v>20.017916075064541</v>
      </c>
      <c r="GZ34" s="152" cm="1">
        <f t="array" ref="GZ34">_xlfn.IFS(GZ$1= 0,"", NOT(ISBLANK(CC34)), 0, ISBLANK(CC34), $Q34-$S34+FT34-AW34-DI34)</f>
        <v>0</v>
      </c>
      <c r="HA34" s="152" cm="1">
        <f t="array" ref="HA34">_xlfn.IFS(HA$1= 0,"", NOT(ISBLANK(CD34)), 0, ISBLANK(CD34), $Q34-$S34+FU34-AX34-DJ34)</f>
        <v>0</v>
      </c>
      <c r="HB34" s="152" cm="1">
        <f t="array" ref="HB34">_xlfn.IFS(HB$1= 0,"", NOT(ISBLANK(CE34)), 0, ISBLANK(CE34), $Q34-$S34+FV34-AY34-DK34)</f>
        <v>0</v>
      </c>
      <c r="HC34" s="152" cm="1">
        <f t="array" ref="HC34">_xlfn.IFS(HC$1= 0,"", NOT(ISBLANK(CF34)), 0, ISBLANK(CF34), $Q34-$S34+FW34-AZ34-DL34)</f>
        <v>0</v>
      </c>
      <c r="HD34" s="152" cm="1">
        <f t="array" ref="HD34">_xlfn.IFS(HD$1= 0,"", NOT(ISBLANK(CG34)), 0, ISBLANK(CG34), $Q34-$S34+FX34-BA34-DM34)</f>
        <v>24.921307180840927</v>
      </c>
      <c r="HE34" s="152" t="str" cm="1">
        <f t="array" ref="HE34">_xlfn.IFS(HE$1= 0,"", NOT(ISBLANK(CH34)), 0, ISBLANK(CH34), $Q34-$S34+FY34-BB34-DN34)</f>
        <v/>
      </c>
      <c r="HF34" s="152" t="str" cm="1">
        <f t="array" ref="HF34">_xlfn.IFS(HF$1= 0,"", NOT(ISBLANK(CI34)), 0, ISBLANK(CI34), $Q34-$S34+FZ34-BC34-DO34)</f>
        <v/>
      </c>
      <c r="HG34" s="152" t="str" cm="1">
        <f t="array" ref="HG34">_xlfn.IFS(HG$1= 0,"", NOT(ISBLANK(CJ34)), 0, ISBLANK(CJ34), $Q34-$S34+GA34-BD34-DP34)</f>
        <v/>
      </c>
      <c r="HH34" s="152" t="str" cm="1">
        <f t="array" ref="HH34">_xlfn.IFS(HH$1= 0,"", NOT(ISBLANK(CK34)), 0, ISBLANK(CK34), $Q34-$S34+GB34-BE34-DQ34)</f>
        <v/>
      </c>
      <c r="HI34" s="152" t="str" cm="1">
        <f t="array" ref="HI34">_xlfn.IFS(HI$1= 0,"", NOT(ISBLANK(CL34)), 0, ISBLANK(CL34), $Q34-$S34+GC34-BF34-DR34)</f>
        <v/>
      </c>
      <c r="HJ34" s="152" t="str" cm="1">
        <f t="array" ref="HJ34">_xlfn.IFS(HJ$1= 0,"", NOT(ISBLANK(CM34)), 0, ISBLANK(CM34), $Q34-$S34+GD34-BG34-DS34)</f>
        <v/>
      </c>
      <c r="HK34" s="152" t="str" cm="1">
        <f t="array" ref="HK34">_xlfn.IFS(HK$1= 0,"", NOT(ISBLANK(CN34)), 0, ISBLANK(CN34), $Q34-$S34+GE34-BH34-DT34)</f>
        <v/>
      </c>
      <c r="HL34" s="153" t="str" cm="1">
        <f t="array" ref="HL34">_xlfn.IFS(HL$1= 0,"", NOT(ISBLANK(CO34)), 0, ISBLANK(CO34), $Q34-$S34+GF34-BI34-DU34)</f>
        <v/>
      </c>
      <c r="HM34" s="153" t="str" cm="1">
        <f t="array" ref="HM34">_xlfn.IFS(HM$1= 0,"", NOT(ISBLANK(DE34)), 0, ISBLANK(DE34), $Q34-$S34+IC34-BY34-#REF!)</f>
        <v/>
      </c>
      <c r="HN34" s="153" t="e" cm="1">
        <f t="array" ref="HN34">_xlfn.IFS(HN$1= 0,"", NOT(ISBLANK(DF34)), 0, ISBLANK(DF34), $Q34-$S34+ID34-BZ34-#REF!)</f>
        <v>#REF!</v>
      </c>
      <c r="HO34" s="153" t="e" cm="1">
        <f t="array" ref="HO34">_xlfn.IFS(HO$1= 0,"", NOT(ISBLANK(DG34)), 0, ISBLANK(DG34), $Q34-$S34+IE34-CA34-#REF!)</f>
        <v>#VALUE!</v>
      </c>
      <c r="HP34" s="153" t="e" cm="1">
        <f t="array" ref="HP34">_xlfn.IFS(HP$1= 0,"", NOT(ISBLANK(DH34)), 0, ISBLANK(DH34), $Q34-$S34+IF34-CB34-#REF!)</f>
        <v>#REF!</v>
      </c>
      <c r="HQ34" s="153" t="e" cm="1">
        <f t="array" ref="HQ34">_xlfn.IFS(HQ$1= 0,"", NOT(ISBLANK(DI34)), 0, ISBLANK(DI34), $Q34-$S34+IG34-CC34-#REF!)</f>
        <v>#VALUE!</v>
      </c>
      <c r="HR34" s="153" t="e" cm="1">
        <f t="array" ref="HR34">_xlfn.IFS(HR$1= 0,"", NOT(ISBLANK(DJ34)), 0, ISBLANK(DJ34), $Q34-$S34+IH34-CD34-EK34)</f>
        <v>#VALUE!</v>
      </c>
      <c r="HS34" s="153" t="e" cm="1">
        <f t="array" ref="HS34">_xlfn.IFS(HS$1= 0,"", NOT(ISBLANK(DK34)), 0, ISBLANK(DK34), $Q34-$S34+II34-CE34-EL34)</f>
        <v>#VALUE!</v>
      </c>
      <c r="HT34" s="153" t="e" cm="1">
        <f t="array" ref="HT34">_xlfn.IFS(HT$1= 0,"", NOT(ISBLANK(DL34)), 0, ISBLANK(DL34), $Q34-$S34+GV34-CF34-EM34)</f>
        <v>#VALUE!</v>
      </c>
      <c r="HU34" s="153" cm="1">
        <f t="array" ref="HU34">_xlfn.IFS(HU$1= 0,"", NOT(ISBLANK(DM34)), 0, ISBLANK(DM34), $Q34-$S34+GW34-CG34-EN34)</f>
        <v>-30.820477689381377</v>
      </c>
      <c r="HV34" s="153" t="str" cm="1">
        <f t="array" ref="HV34">_xlfn.IFS(HV$1= 0,"", NOT(ISBLANK(DN34)), 0, ISBLANK(DN34), $Q34-$S34+GX34-CH34-EO34)</f>
        <v/>
      </c>
      <c r="HW34" s="153" t="str" cm="1">
        <f t="array" ref="HW34">_xlfn.IFS(HW$1= 0,"", NOT(ISBLANK(DO34)), 0, ISBLANK(DO34), $Q34-$S34+GY34-CI34-EP34)</f>
        <v/>
      </c>
      <c r="HX34" s="153" t="str" cm="1">
        <f t="array" ref="HX34">_xlfn.IFS(HX$1= 0,"", NOT(ISBLANK(DP34)), 0, ISBLANK(DP34), $Q34-$S34+GZ34-CJ34-EQ34)</f>
        <v/>
      </c>
      <c r="HY34" s="153" t="str" cm="1">
        <f t="array" ref="HY34">_xlfn.IFS(HY$1= 0,"", NOT(ISBLANK(DQ34)), 0, ISBLANK(DQ34), $Q34-$S34+HA34-CK34-ER34)</f>
        <v/>
      </c>
      <c r="HZ34" s="153" t="str" cm="1">
        <f t="array" ref="HZ34">_xlfn.IFS(HZ$1= 0,"", NOT(ISBLANK(DR34)), 0, ISBLANK(DR34), $Q34-$S34+HB34-CL34-ES34)</f>
        <v/>
      </c>
      <c r="IA34" s="153" t="str" cm="1">
        <f t="array" ref="IA34">_xlfn.IFS(IA$1= 0,"", NOT(ISBLANK(DS34)), 0, ISBLANK(DS34), $Q34-$S34+HC34-CM34-ET34)</f>
        <v/>
      </c>
      <c r="IC34" s="99"/>
      <c r="ID34" s="99"/>
      <c r="IE34" s="99"/>
      <c r="IF34" s="99"/>
      <c r="IG34" s="99"/>
      <c r="IH34" s="99"/>
      <c r="II34" s="99"/>
    </row>
    <row r="35" spans="1:243" ht="16.5" customHeight="1" x14ac:dyDescent="0.3">
      <c r="A35" s="144">
        <v>1</v>
      </c>
      <c r="B35" s="106" t="s">
        <v>250</v>
      </c>
      <c r="C35" s="106" t="s">
        <v>86</v>
      </c>
      <c r="D35" s="107" t="s">
        <v>85</v>
      </c>
      <c r="E35" s="131" t="s">
        <v>239</v>
      </c>
      <c r="F35" s="137"/>
      <c r="G35" s="2"/>
      <c r="H35" s="2"/>
      <c r="I35" s="2"/>
      <c r="J35" s="2"/>
      <c r="K35" s="2"/>
      <c r="L35" s="2"/>
      <c r="M35" s="140"/>
      <c r="N35" s="137">
        <v>65.873120921161103</v>
      </c>
      <c r="O35" s="138">
        <v>0</v>
      </c>
      <c r="P35" s="133">
        <v>1</v>
      </c>
      <c r="Q35" s="94">
        <f t="shared" si="3"/>
        <v>66</v>
      </c>
      <c r="R35" s="1">
        <v>2</v>
      </c>
      <c r="S35" s="1"/>
      <c r="T35" s="2">
        <v>97.17</v>
      </c>
      <c r="U35" s="2">
        <v>127.06</v>
      </c>
      <c r="V35" s="82">
        <f t="shared" si="2"/>
        <v>75</v>
      </c>
      <c r="W35" s="59">
        <v>73</v>
      </c>
      <c r="X35" s="108">
        <v>2</v>
      </c>
      <c r="AL35" s="86"/>
      <c r="AM35" s="84"/>
      <c r="AN35" s="42"/>
      <c r="AO35" s="43"/>
      <c r="AP35" s="42"/>
      <c r="AQ35" s="42"/>
      <c r="AR35" s="43"/>
      <c r="AT35" s="99"/>
      <c r="AU35" s="105"/>
      <c r="AV35" s="105">
        <v>5</v>
      </c>
      <c r="AW35" s="105">
        <v>15</v>
      </c>
      <c r="AX35" s="105">
        <v>12</v>
      </c>
      <c r="AY35" s="105">
        <v>11</v>
      </c>
      <c r="AZ35" s="105">
        <v>3</v>
      </c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>
        <v>6.8</v>
      </c>
      <c r="BL35" s="105">
        <v>6</v>
      </c>
      <c r="BM35" s="105">
        <v>5.2</v>
      </c>
      <c r="BN35" s="105">
        <v>4.4000000000000004</v>
      </c>
      <c r="BO35" s="105">
        <v>3.6</v>
      </c>
      <c r="BP35" s="105"/>
      <c r="BQ35" s="105"/>
      <c r="BR35" s="105"/>
      <c r="BS35" s="105"/>
      <c r="BT35" s="105"/>
      <c r="BU35" s="105"/>
      <c r="BV35" s="105"/>
      <c r="BW35" s="105"/>
      <c r="BX35" s="105"/>
      <c r="BZ35" s="99"/>
      <c r="CA35" s="105" t="s">
        <v>32</v>
      </c>
      <c r="CB35" s="105"/>
      <c r="CC35" s="105" t="s">
        <v>32</v>
      </c>
      <c r="CD35" s="105" t="s">
        <v>32</v>
      </c>
      <c r="CE35" s="105" t="s">
        <v>32</v>
      </c>
      <c r="CF35" s="105" t="s">
        <v>32</v>
      </c>
      <c r="CG35" s="105"/>
      <c r="CH35" s="105"/>
      <c r="CI35" s="105"/>
      <c r="CJ35" s="105"/>
      <c r="CK35" s="105"/>
      <c r="CL35" s="105"/>
      <c r="CM35" s="105"/>
      <c r="CN35" s="105"/>
      <c r="CO35" s="105"/>
      <c r="CP35" s="105" t="s">
        <v>32</v>
      </c>
      <c r="CQ35" s="105"/>
      <c r="CR35" s="105" t="s">
        <v>32</v>
      </c>
      <c r="CS35" s="105" t="s">
        <v>32</v>
      </c>
      <c r="CT35" s="105" t="s">
        <v>32</v>
      </c>
      <c r="CU35" s="105" t="s">
        <v>32</v>
      </c>
      <c r="CV35" s="105"/>
      <c r="CW35" s="105"/>
      <c r="CX35" s="105"/>
      <c r="CY35" s="105"/>
      <c r="CZ35" s="105"/>
      <c r="DA35" s="105"/>
      <c r="DB35" s="105"/>
      <c r="DC35" s="105"/>
      <c r="DD35" s="105"/>
      <c r="DE35" s="99"/>
      <c r="DF35" s="99"/>
      <c r="DG35" s="105"/>
      <c r="DH35" s="105"/>
      <c r="DI35" s="105"/>
      <c r="DJ35" s="105"/>
      <c r="DK35" s="105"/>
      <c r="DL35" s="105"/>
      <c r="DM35" s="105"/>
      <c r="DN35" s="105"/>
      <c r="DO35" s="105"/>
      <c r="DP35" s="105"/>
      <c r="DQ35" s="105"/>
      <c r="DR35" s="105"/>
      <c r="DS35" s="105"/>
      <c r="DT35" s="105"/>
      <c r="DU35" s="105"/>
      <c r="DV35" s="105"/>
      <c r="DW35" s="105"/>
      <c r="DX35" s="105"/>
      <c r="DY35" s="105"/>
      <c r="DZ35" s="105"/>
      <c r="EA35" s="105"/>
      <c r="EB35" s="105"/>
      <c r="EC35" s="105"/>
      <c r="ED35" s="105"/>
      <c r="EE35" s="105"/>
      <c r="EF35" s="105"/>
      <c r="EG35" s="105"/>
      <c r="EH35" s="105"/>
      <c r="EI35" s="105"/>
      <c r="EJ35" s="105"/>
      <c r="EL35" s="146" cm="1">
        <f t="array" ref="EL35">IF(OR(EL$1=0, $A35="", _xlfn.XLOOKUP(EL$1, $Z$2:$Z$18, $AD$2:$AD$18, "")=""),"",SQRT((_xlfn.XLOOKUP(EL$1,$Z$2:$Z$18,$AA$2:$AA$18)-$T35)^2+(_xlfn.XLOOKUP(EL$1,$Z$2:$Z$18,$AB$2:$AB$18)-$U35)^2+(_xlfn.XLOOKUP(EL$1,$Z$2:$Z$18,$AC$2:$AC$18-$V35)^2)))</f>
        <v>176.66706682344619</v>
      </c>
      <c r="EM35" s="96" cm="1">
        <f t="array" ref="EM35">IF(OR(EM$1=0, $A35="", _xlfn.XLOOKUP(EM$1, $Z$2:$Z$18, $AD$2:$AD$18, "")=""),"",SQRT((_xlfn.XLOOKUP(EM$1,$Z$2:$Z$18,$AA$2:$AA$18)-$T35)^2+(_xlfn.XLOOKUP(EM$1,$Z$2:$Z$18,$AB$2:$AB$18)-$U35)^2+(_xlfn.XLOOKUP(EM$1,$Z$2:$Z$18,$AC$2:$AC$18-$V35)^2)))</f>
        <v>76.806286852053972</v>
      </c>
      <c r="EN35" s="96" cm="1">
        <f t="array" ref="EN35">IF(OR(EN$1=0, $A35="", _xlfn.XLOOKUP(EN$1, $Z$2:$Z$18, $AD$2:$AD$18, "")=""),"",SQRT((_xlfn.XLOOKUP(EN$1,$Z$2:$Z$18,$AA$2:$AA$18)-$T35)^2+(_xlfn.XLOOKUP(EN$1,$Z$2:$Z$18,$AB$2:$AB$18)-$U35)^2+(_xlfn.XLOOKUP(EN$1,$Z$2:$Z$18,$AC$2:$AC$18-$V35)^2)))</f>
        <v>82.459120781148272</v>
      </c>
      <c r="EO35" s="96" cm="1">
        <f t="array" ref="EO35">IF(OR(EO$1=0, $A35="", _xlfn.XLOOKUP(EO$1, $Z$2:$Z$18, $AD$2:$AD$18, "")=""),"",SQRT((_xlfn.XLOOKUP(EO$1,$Z$2:$Z$18,$AA$2:$AA$18)-$T35)^2+(_xlfn.XLOOKUP(EO$1,$Z$2:$Z$18,$AB$2:$AB$18)-$U35)^2+(_xlfn.XLOOKUP(EO$1,$Z$2:$Z$18,$AC$2:$AC$18-$V35)^2)))</f>
        <v>159.74798652878226</v>
      </c>
      <c r="EP35" s="96" cm="1">
        <f t="array" ref="EP35">IF(OR(EP$1=0, $A35="", _xlfn.XLOOKUP(EP$1, $Z$2:$Z$18, $AD$2:$AD$18, "")=""),"",SQRT((_xlfn.XLOOKUP(EP$1,$Z$2:$Z$18,$AA$2:$AA$18)-$T35)^2+(_xlfn.XLOOKUP(EP$1,$Z$2:$Z$18,$AB$2:$AB$18)-$U35)^2+(_xlfn.XLOOKUP(EP$1,$Z$2:$Z$18,$AC$2:$AC$18-$V35)^2)))</f>
        <v>226.11889836986205</v>
      </c>
      <c r="EQ35" s="96" cm="1">
        <f t="array" ref="EQ35">IF(OR(EQ$1=0, $A35="", _xlfn.XLOOKUP(EQ$1, $Z$2:$Z$18, $AD$2:$AD$18, "")=""),"",SQRT((_xlfn.XLOOKUP(EQ$1,$Z$2:$Z$18,$AA$2:$AA$18)-$T35)^2+(_xlfn.XLOOKUP(EQ$1,$Z$2:$Z$18,$AB$2:$AB$18)-$U35)^2+(_xlfn.XLOOKUP(EQ$1,$Z$2:$Z$18,$AC$2:$AC$18-$V35)^2)))</f>
        <v>123.72581177749453</v>
      </c>
      <c r="ER35" s="96" cm="1">
        <f t="array" ref="ER35">IF(OR(ER$1=0, $A35="", _xlfn.XLOOKUP(ER$1, $Z$2:$Z$18, $AD$2:$AD$18, "")=""),"",SQRT((_xlfn.XLOOKUP(ER$1,$Z$2:$Z$18,$AA$2:$AA$18)-$T35)^2+(_xlfn.XLOOKUP(ER$1,$Z$2:$Z$18,$AB$2:$AB$18)-$U35)^2+(_xlfn.XLOOKUP(ER$1,$Z$2:$Z$18,$AC$2:$AC$18-$V35)^2)))</f>
        <v>123.72581177749453</v>
      </c>
      <c r="ES35" s="96" t="str" cm="1">
        <f t="array" ref="ES35">IF(OR(ES$1=0, $A35="", _xlfn.XLOOKUP(ES$1, $Z$2:$Z$18, $AD$2:$AD$18, "")=""),"",SQRT((_xlfn.XLOOKUP(ES$1,$Z$2:$Z$18,$AA$2:$AA$18)-$T35)^2+(_xlfn.XLOOKUP(ES$1,$Z$2:$Z$18,$AB$2:$AB$18)-$U35)^2+(_xlfn.XLOOKUP(ES$1,$Z$2:$Z$18,$AC$2:$AC$18-$V35)^2)))</f>
        <v/>
      </c>
      <c r="ET35" s="97" t="str" cm="1">
        <f t="array" ref="ET35">IF(OR(ET$1=0, $A35="", _xlfn.XLOOKUP(ET$1, $Z$2:$Z$18, $AD$2:$AD$18, "")=""),"",SQRT((_xlfn.XLOOKUP(ET$1,$Z$2:$Z$18,$AA$2:$AA$18)-$T35)^2+(_xlfn.XLOOKUP(ET$1,$Z$2:$Z$18,$AB$2:$AB$18)-$U35)^2+(_xlfn.XLOOKUP(ET$1,$Z$2:$Z$18,$AC$2:$AC$18-$V35)^2)))</f>
        <v/>
      </c>
      <c r="EU35" s="97" t="str" cm="1">
        <f t="array" ref="EU35">IF(OR(EU$1=0, $A35="", _xlfn.XLOOKUP(EU$1, $Z$2:$Z$18, $AD$2:$AD$18, "")=""),"",SQRT((_xlfn.XLOOKUP(EU$1,$Z$2:$Z$18,$AA$2:$AA$18)-$T35)^2+(_xlfn.XLOOKUP(EU$1,$Z$2:$Z$18,$AB$2:$AB$18)-$U35)^2+(_xlfn.XLOOKUP(EU$1,$Z$2:$Z$18,$AC$2:$AC$18-$V35)^2)))</f>
        <v/>
      </c>
      <c r="EV35" s="97" t="str" cm="1">
        <f t="array" ref="EV35">IF(OR(EV$1=0, $A35="", _xlfn.XLOOKUP(EV$1, $Z$2:$Z$18, $AD$2:$AD$18, "")=""),"",SQRT((_xlfn.XLOOKUP(EV$1,$Z$2:$Z$18,$AA$2:$AA$18)-$T35)^2+(_xlfn.XLOOKUP(EV$1,$Z$2:$Z$18,$AB$2:$AB$18)-$U35)^2+(_xlfn.XLOOKUP(EV$1,$Z$2:$Z$18,$AC$2:$AC$18-$V35)^2)))</f>
        <v/>
      </c>
      <c r="EW35" s="97" t="str" cm="1">
        <f t="array" ref="EW35">IF(OR(EW$1=0, $A35="", _xlfn.XLOOKUP(EW$1, $Z$2:$Z$18, $AD$2:$AD$18, "")=""),"",SQRT((_xlfn.XLOOKUP(EW$1,$Z$2:$Z$18,$AA$2:$AA$18)-$T35)^2+(_xlfn.XLOOKUP(EW$1,$Z$2:$Z$18,$AB$2:$AB$18)-$U35)^2+(_xlfn.XLOOKUP(EW$1,$Z$2:$Z$18,$AC$2:$AC$18-$V35)^2)))</f>
        <v/>
      </c>
      <c r="EX35" s="97" t="str" cm="1">
        <f t="array" ref="EX35">IF(OR(EX$1=0, $A35="", _xlfn.XLOOKUP(EX$1, $Z$2:$Z$18, $AD$2:$AD$18, "")=""),"",SQRT((_xlfn.XLOOKUP(EX$1,$Z$2:$Z$18,$AA$2:$AA$18)-$T35)^2+(_xlfn.XLOOKUP(EX$1,$Z$2:$Z$18,$AB$2:$AB$18)-$U35)^2+(_xlfn.XLOOKUP(EX$1,$Z$2:$Z$18,$AC$2:$AC$18-$V35)^2)))</f>
        <v/>
      </c>
      <c r="EY35" s="97" t="str" cm="1">
        <f t="array" ref="EY35">IF(OR(EY$1=0, $A35="", _xlfn.XLOOKUP(EY$1, $Z$2:$Z$18, $AD$2:$AD$18, "")=""),"",SQRT((_xlfn.XLOOKUP(EY$1,$Z$2:$Z$18,$AA$2:$AA$18)-$T35)^2+(_xlfn.XLOOKUP(EY$1,$Z$2:$Z$18,$AB$2:$AB$18)-$U35)^2+(_xlfn.XLOOKUP(EY$1,$Z$2:$Z$18,$AC$2:$AC$18-$V35)^2)))</f>
        <v/>
      </c>
      <c r="EZ35" s="98" t="str" cm="1">
        <f t="array" ref="EZ35">IF(OR(EZ$1=0, $A35="", _xlfn.XLOOKUP(EZ$1, $Z$2:$Z$18, $AD$2:$AD$18, "")=""),"",SQRT((_xlfn.XLOOKUP(EZ$1,$Z$2:$Z$18,$AA$2:$AA$18)-$T35)^2+(_xlfn.XLOOKUP(EZ$1,$Z$2:$Z$18,$AB$2:$AB$18)-$U35)^2+(_xlfn.XLOOKUP(EZ$1,$Z$2:$Z$18,$AC$2:$AC$18-$V35)^2)))</f>
        <v/>
      </c>
      <c r="FA35" s="146" t="str" cm="1">
        <f t="array" ref="FA35">IF(OR(FA$1=0, $A35="", _xlfn.XLOOKUP(FA$1, $Z$2:$Z$18, $AD$2:$AD$18, "")=""),"",SQRT((_xlfn.XLOOKUP(FA$1,$Z$2:$Z$18,$AA$2:$AA$18)-$T35)^2+(_xlfn.XLOOKUP(FA$1,$Z$2:$Z$18,$AB$2:$AB$18)-$U35)^2+(_xlfn.XLOOKUP(FA$1,$Z$2:$Z$18,$AC$2:$AC$18-$V35)^2)))</f>
        <v/>
      </c>
      <c r="FB35" s="96" t="str" cm="1">
        <f t="array" ref="FB35">IF(OR(FB$1=0, $A35="", _xlfn.XLOOKUP(FB$1, $Z$2:$Z$18, $AD$2:$AD$18, "")=""),"",SQRT((_xlfn.XLOOKUP(FB$1,$Z$2:$Z$18,$AA$2:$AA$18)-$T35)^2+(_xlfn.XLOOKUP(FB$1,$Z$2:$Z$18,$AB$2:$AB$18)-$U35)^2+(_xlfn.XLOOKUP(FB$1,$Z$2:$Z$18,$AC$2:$AC$18-$V35)^2)))</f>
        <v/>
      </c>
      <c r="FC35" s="96" t="str" cm="1">
        <f t="array" ref="FC35">IF(OR(FC$1=0, $A35="", _xlfn.XLOOKUP(FC$1, $Z$2:$Z$18, $AD$2:$AD$18, "")=""),"",SQRT((_xlfn.XLOOKUP(FC$1,$Z$2:$Z$18,$AA$2:$AA$18)-$T35)^2+(_xlfn.XLOOKUP(FC$1,$Z$2:$Z$18,$AB$2:$AB$18)-$U35)^2+(_xlfn.XLOOKUP(FC$1,$Z$2:$Z$18,$AC$2:$AC$18-$V35)^2)))</f>
        <v/>
      </c>
      <c r="FD35" s="96" t="str" cm="1">
        <f t="array" ref="FD35">IF(OR(FD$1=0, $A35="", _xlfn.XLOOKUP(FD$1, $Z$2:$Z$18, $AD$2:$AD$18, "")=""),"",SQRT((_xlfn.XLOOKUP(FD$1,$Z$2:$Z$18,$AA$2:$AA$18)-$T35)^2+(_xlfn.XLOOKUP(FD$1,$Z$2:$Z$18,$AB$2:$AB$18)-$U35)^2+(_xlfn.XLOOKUP(FD$1,$Z$2:$Z$18,$AC$2:$AC$18-$V35)^2)))</f>
        <v/>
      </c>
      <c r="FE35" s="96" t="str" cm="1">
        <f t="array" ref="FE35">IF(OR(FE$1=0, $A35="", _xlfn.XLOOKUP(FE$1, $Z$2:$Z$18, $AD$2:$AD$18, "")=""),"",SQRT((_xlfn.XLOOKUP(FE$1,$Z$2:$Z$18,$AA$2:$AA$18)-$T35)^2+(_xlfn.XLOOKUP(FE$1,$Z$2:$Z$18,$AB$2:$AB$18)-$U35)^2+(_xlfn.XLOOKUP(FE$1,$Z$2:$Z$18,$AC$2:$AC$18-$V35)^2)))</f>
        <v/>
      </c>
      <c r="FF35" s="96" t="str" cm="1">
        <f t="array" ref="FF35">IF(OR(FF$1=0, $A35="", _xlfn.XLOOKUP(FF$1, $Z$2:$Z$18, $AD$2:$AD$18, "")=""),"",SQRT((_xlfn.XLOOKUP(FF$1,$Z$2:$Z$18,$AA$2:$AA$18)-$T35)^2+(_xlfn.XLOOKUP(FF$1,$Z$2:$Z$18,$AB$2:$AB$18)-$U35)^2+(_xlfn.XLOOKUP(FF$1,$Z$2:$Z$18,$AC$2:$AC$18-$V35)^2)))</f>
        <v/>
      </c>
      <c r="FG35" s="96" t="str" cm="1">
        <f t="array" ref="FG35">IF(OR(FG$1=0, $A35="", _xlfn.XLOOKUP(FG$1, $Z$2:$Z$18, $AD$2:$AD$18, "")=""),"",SQRT((_xlfn.XLOOKUP(FG$1,$Z$2:$Z$18,$AA$2:$AA$18)-$T35)^2+(_xlfn.XLOOKUP(FG$1,$Z$2:$Z$18,$AB$2:$AB$18)-$U35)^2+(_xlfn.XLOOKUP(FG$1,$Z$2:$Z$18,$AC$2:$AC$18-$V35)^2)))</f>
        <v/>
      </c>
      <c r="FH35" s="96" t="str" cm="1">
        <f t="array" ref="FH35">IF(OR(FH$1=0, $A35="", _xlfn.XLOOKUP(FH$1, $Z$2:$Z$18, $AD$2:$AD$18, "")=""),"",SQRT((_xlfn.XLOOKUP(FH$1,$Z$2:$Z$18,$AA$2:$AA$18)-$T35)^2+(_xlfn.XLOOKUP(FH$1,$Z$2:$Z$18,$AB$2:$AB$18)-$U35)^2+(_xlfn.XLOOKUP(FH$1,$Z$2:$Z$18,$AC$2:$AC$18-$V35)^2)))</f>
        <v/>
      </c>
      <c r="FI35" s="97" t="str" cm="1">
        <f t="array" ref="FI35">IF(OR(FI$1=0, $A35="", _xlfn.XLOOKUP(FI$1, $Z$2:$Z$18, $AD$2:$AD$18, "")=""),"",SQRT((_xlfn.XLOOKUP(FI$1,$Z$2:$Z$18,$AA$2:$AA$18)-$T35)^2+(_xlfn.XLOOKUP(FI$1,$Z$2:$Z$18,$AB$2:$AB$18)-$U35)^2+(_xlfn.XLOOKUP(FI$1,$Z$2:$Z$18,$AC$2:$AC$18-$V35)^2)))</f>
        <v/>
      </c>
      <c r="FJ35" s="97" t="str" cm="1">
        <f t="array" ref="FJ35">IF(OR(FJ$1=0, $A35="", _xlfn.XLOOKUP(FJ$1, $Z$2:$Z$18, $AD$2:$AD$18, "")=""),"",SQRT((_xlfn.XLOOKUP(FJ$1,$Z$2:$Z$18,$AA$2:$AA$18)-$T35)^2+(_xlfn.XLOOKUP(FJ$1,$Z$2:$Z$18,$AB$2:$AB$18)-$U35)^2+(_xlfn.XLOOKUP(FJ$1,$Z$2:$Z$18,$AC$2:$AC$18-$V35)^2)))</f>
        <v/>
      </c>
      <c r="FK35" s="97" t="str" cm="1">
        <f t="array" ref="FK35">IF(OR(FK$1=0, $A35="", _xlfn.XLOOKUP(FK$1, $Z$2:$Z$18, $AD$2:$AD$18, "")=""),"",SQRT((_xlfn.XLOOKUP(FK$1,$Z$2:$Z$18,$AA$2:$AA$18)-$T35)^2+(_xlfn.XLOOKUP(FK$1,$Z$2:$Z$18,$AB$2:$AB$18)-$U35)^2+(_xlfn.XLOOKUP(FK$1,$Z$2:$Z$18,$AC$2:$AC$18-$V35)^2)))</f>
        <v/>
      </c>
      <c r="FL35" s="97" t="str" cm="1">
        <f t="array" ref="FL35">IF(OR(FL$1=0, $A35="", _xlfn.XLOOKUP(FL$1, $Z$2:$Z$18, $AD$2:$AD$18, "")=""),"",SQRT((_xlfn.XLOOKUP(FL$1,$Z$2:$Z$18,$AA$2:$AA$18)-$T35)^2+(_xlfn.XLOOKUP(FL$1,$Z$2:$Z$18,$AB$2:$AB$18)-$U35)^2+(_xlfn.XLOOKUP(FL$1,$Z$2:$Z$18,$AC$2:$AC$18-$V35)^2)))</f>
        <v/>
      </c>
      <c r="FM35" s="97" t="str" cm="1">
        <f t="array" ref="FM35">IF(OR(FM$1=0, $A35="", _xlfn.XLOOKUP(FM$1, $Z$2:$Z$18, $AD$2:$AD$18, "")=""),"",SQRT((_xlfn.XLOOKUP(FM$1,$Z$2:$Z$18,$AA$2:$AA$18)-$T35)^2+(_xlfn.XLOOKUP(FM$1,$Z$2:$Z$18,$AB$2:$AB$18)-$U35)^2+(_xlfn.XLOOKUP(FM$1,$Z$2:$Z$18,$AC$2:$AC$18-$V35)^2)))</f>
        <v/>
      </c>
      <c r="FN35" s="97" t="str" cm="1">
        <f t="array" ref="FN35">IF(OR(FN$1=0, $A35="", _xlfn.XLOOKUP(FN$1, $Z$2:$Z$18, $AD$2:$AD$18, "")=""),"",SQRT((_xlfn.XLOOKUP(FN$1,$Z$2:$Z$18,$AA$2:$AA$18)-$T35)^2+(_xlfn.XLOOKUP(FN$1,$Z$2:$Z$18,$AB$2:$AB$18)-$U35)^2+(_xlfn.XLOOKUP(FN$1,$Z$2:$Z$18,$AC$2:$AC$18-$V35)^2)))</f>
        <v/>
      </c>
      <c r="FO35" s="98" t="str" cm="1">
        <f t="array" ref="FO35">IF(OR(FO$1=0, $A35="", _xlfn.XLOOKUP(FO$1, $Z$2:$Z$18, $AD$2:$AD$18, "")=""),"",SQRT((_xlfn.XLOOKUP(FO$1,$Z$2:$Z$18,$AA$2:$AA$18)-$T35)^2+(_xlfn.XLOOKUP(FO$1,$Z$2:$Z$18,$AB$2:$AB$18)-$U35)^2+(_xlfn.XLOOKUP(FO$1,$Z$2:$Z$18,$AC$2:$AC$18-$V35)^2)))</f>
        <v/>
      </c>
      <c r="FP35" s="99"/>
      <c r="FQ35" s="99"/>
      <c r="FR35" s="100">
        <f>IFERROR(-ABS(10*LOG10(($R35/(4*PI()*CONVERT(EL35,"ft","m")^2)))),0)</f>
        <v>-42.60520990840601</v>
      </c>
      <c r="FS35" s="109">
        <f>IFERROR(-ABS(10*LOG10(($R35/(4*PI()*CONVERT(EM35,"ft","m")^2)))),0)</f>
        <v>-35.370033335846131</v>
      </c>
      <c r="FT35" s="109">
        <f>IFERROR(-ABS(10*LOG10(($R35/(4*PI()*CONVERT(EN35,"ft","m")^2)))),0)</f>
        <v>-35.986871933595161</v>
      </c>
      <c r="FU35" s="109">
        <f>IFERROR(-ABS(10*LOG10(($R35/(4*PI()*CONVERT(EO35,"ft","m")^2)))),0)</f>
        <v>-41.730805796865099</v>
      </c>
      <c r="FV35" s="109">
        <f>IFERROR(-ABS(10*LOG10(($R35/(4*PI()*CONVERT(EP35,"ft","m")^2)))),0)</f>
        <v>-44.748835155954644</v>
      </c>
      <c r="FW35" s="109">
        <f>IFERROR(-ABS(10*LOG10(($R35/(4*PI()*CONVERT(EQ35,"ft","m")^2)))),0)</f>
        <v>-39.511304175778726</v>
      </c>
      <c r="FX35" s="109">
        <f>IFERROR(-ABS(10*LOG10(($R35/(4*PI()*CONVERT(ER35,"ft","m")^2)))),0)</f>
        <v>-39.511304175778726</v>
      </c>
      <c r="FY35" s="109">
        <f>IFERROR(-ABS(10*LOG10(($R35/(4*PI()*CONVERT(ES35,"ft","m")^2)))),0)</f>
        <v>0</v>
      </c>
      <c r="FZ35" s="110">
        <f>IFERROR(-ABS(10*LOG10(($R35/(4*PI()*CONVERT(ET35,"ft","m")^2)))),0)</f>
        <v>0</v>
      </c>
      <c r="GA35" s="110">
        <f>IFERROR(-ABS(10*LOG10(($R35/(4*PI()*CONVERT(EU35,"ft","m")^2)))),0)</f>
        <v>0</v>
      </c>
      <c r="GB35" s="110">
        <f>IFERROR(-ABS(10*LOG10(($R35/(4*PI()*CONVERT(EV35,"ft","m")^2)))),0)</f>
        <v>0</v>
      </c>
      <c r="GC35" s="110">
        <f>IFERROR(-ABS(10*LOG10(($R35/(4*PI()*CONVERT(EW35,"ft","m")^2)))),0)</f>
        <v>0</v>
      </c>
      <c r="GD35" s="110">
        <f>IFERROR(-ABS(10*LOG10(($R35/(4*PI()*CONVERT(EX35,"ft","m")^2)))),0)</f>
        <v>0</v>
      </c>
      <c r="GE35" s="110">
        <f>IFERROR(-ABS(10*LOG10(($R35/(4*PI()*CONVERT(EY35,"ft","m")^2)))),0)</f>
        <v>0</v>
      </c>
      <c r="GF35" s="111">
        <f>IFERROR(-ABS(10*LOG10(($R35/(4*PI()*CONVERT(EZ35,"ft","m")^2)))),0)</f>
        <v>0</v>
      </c>
      <c r="GG35" s="100">
        <f>IFERROR(-ABS(10*LOG10(($R35/(4*PI()*CONVERT(FA35,"ft","m")^2)))),0)</f>
        <v>0</v>
      </c>
      <c r="GH35" s="109">
        <f>IFERROR(-ABS(10*LOG10(($R35/(4*PI()*CONVERT(FB35,"ft","m")^2)))),0)</f>
        <v>0</v>
      </c>
      <c r="GI35" s="109">
        <f>IFERROR(-ABS(10*LOG10(($R35/(4*PI()*CONVERT(FC35,"ft","m")^2)))),0)</f>
        <v>0</v>
      </c>
      <c r="GJ35" s="109">
        <f>IFERROR(-ABS(10*LOG10(($R35/(4*PI()*CONVERT(FD35,"ft","m")^2)))),0)</f>
        <v>0</v>
      </c>
      <c r="GK35" s="109">
        <f>IFERROR(-ABS(10*LOG10(($R35/(4*PI()*CONVERT(FE35,"ft","m")^2)))),0)</f>
        <v>0</v>
      </c>
      <c r="GL35" s="109">
        <f>IFERROR(-ABS(10*LOG10(($R35/(4*PI()*CONVERT(FF35,"ft","m")^2)))),0)</f>
        <v>0</v>
      </c>
      <c r="GM35" s="109">
        <f>IFERROR(-ABS(10*LOG10(($R35/(4*PI()*CONVERT(FG35,"ft","m")^2)))),0)</f>
        <v>0</v>
      </c>
      <c r="GN35" s="109">
        <f>IFERROR(-ABS(10*LOG10(($R35/(4*PI()*CONVERT(FH35,"ft","m")^2)))),0)</f>
        <v>0</v>
      </c>
      <c r="GO35" s="110">
        <f>IFERROR(-ABS(10*LOG10(($R35/(4*PI()*CONVERT(FI35,"ft","m")^2)))),0)</f>
        <v>0</v>
      </c>
      <c r="GP35" s="110">
        <f>IFERROR(-ABS(10*LOG10(($R35/(4*PI()*CONVERT(FJ35,"ft","m")^2)))),0)</f>
        <v>0</v>
      </c>
      <c r="GQ35" s="110">
        <f>IFERROR(-ABS(10*LOG10(($R35/(4*PI()*CONVERT(FK35,"ft","m")^2)))),0)</f>
        <v>0</v>
      </c>
      <c r="GR35" s="110">
        <f>IFERROR(-ABS(10*LOG10(($R35/(4*PI()*CONVERT(FL35,"ft","m")^2)))),0)</f>
        <v>0</v>
      </c>
      <c r="GS35" s="110">
        <f>IFERROR(-ABS(10*LOG10(($R35/(4*PI()*CONVERT(FM35,"ft","m")^2)))),0)</f>
        <v>0</v>
      </c>
      <c r="GT35" s="110">
        <f>IFERROR(-ABS(10*LOG10(($R35/(4*PI()*CONVERT(FN35,"ft","m")^2)))),0)</f>
        <v>0</v>
      </c>
      <c r="GU35" s="111">
        <f>IFERROR(-ABS(10*LOG10(($R35/(4*PI()*CONVERT(FO35,"ft","m")^2)))),0)</f>
        <v>0</v>
      </c>
      <c r="GW35" s="99"/>
      <c r="GX35" s="151" cm="1">
        <f t="array" ref="GX35">_xlfn.IFS(GX$1= 0,"", NOT(ISBLANK(CA35)), 0, ISBLANK(CA35), $Q35-$S35+FR35-AU35-DG35)</f>
        <v>0</v>
      </c>
      <c r="GY35" s="152" cm="1">
        <f t="array" ref="GY35">_xlfn.IFS(GY$1= 0,"", NOT(ISBLANK(CB35)), 0, ISBLANK(CB35), $Q35-$S35+FS35-AV35-DH35)</f>
        <v>25.629966664153869</v>
      </c>
      <c r="GZ35" s="152" cm="1">
        <f t="array" ref="GZ35">_xlfn.IFS(GZ$1= 0,"", NOT(ISBLANK(CC35)), 0, ISBLANK(CC35), $Q35-$S35+FT35-AW35-DI35)</f>
        <v>0</v>
      </c>
      <c r="HA35" s="152" cm="1">
        <f t="array" ref="HA35">_xlfn.IFS(HA$1= 0,"", NOT(ISBLANK(CD35)), 0, ISBLANK(CD35), $Q35-$S35+FU35-AX35-DJ35)</f>
        <v>0</v>
      </c>
      <c r="HB35" s="152" cm="1">
        <f t="array" ref="HB35">_xlfn.IFS(HB$1= 0,"", NOT(ISBLANK(CE35)), 0, ISBLANK(CE35), $Q35-$S35+FV35-AY35-DK35)</f>
        <v>0</v>
      </c>
      <c r="HC35" s="152" cm="1">
        <f t="array" ref="HC35">_xlfn.IFS(HC$1= 0,"", NOT(ISBLANK(CF35)), 0, ISBLANK(CF35), $Q35-$S35+FW35-AZ35-DL35)</f>
        <v>0</v>
      </c>
      <c r="HD35" s="152" cm="1">
        <f t="array" ref="HD35">_xlfn.IFS(HD$1= 0,"", NOT(ISBLANK(CG35)), 0, ISBLANK(CG35), $Q35-$S35+FX35-BA35-DM35)</f>
        <v>26.488695824221274</v>
      </c>
      <c r="HE35" s="152" t="str" cm="1">
        <f t="array" ref="HE35">_xlfn.IFS(HE$1= 0,"", NOT(ISBLANK(CH35)), 0, ISBLANK(CH35), $Q35-$S35+FY35-BB35-DN35)</f>
        <v/>
      </c>
      <c r="HF35" s="152" t="str" cm="1">
        <f t="array" ref="HF35">_xlfn.IFS(HF$1= 0,"", NOT(ISBLANK(CI35)), 0, ISBLANK(CI35), $Q35-$S35+FZ35-BC35-DO35)</f>
        <v/>
      </c>
      <c r="HG35" s="152" t="str" cm="1">
        <f t="array" ref="HG35">_xlfn.IFS(HG$1= 0,"", NOT(ISBLANK(CJ35)), 0, ISBLANK(CJ35), $Q35-$S35+GA35-BD35-DP35)</f>
        <v/>
      </c>
      <c r="HH35" s="152" t="str" cm="1">
        <f t="array" ref="HH35">_xlfn.IFS(HH$1= 0,"", NOT(ISBLANK(CK35)), 0, ISBLANK(CK35), $Q35-$S35+GB35-BE35-DQ35)</f>
        <v/>
      </c>
      <c r="HI35" s="152" t="str" cm="1">
        <f t="array" ref="HI35">_xlfn.IFS(HI$1= 0,"", NOT(ISBLANK(CL35)), 0, ISBLANK(CL35), $Q35-$S35+GC35-BF35-DR35)</f>
        <v/>
      </c>
      <c r="HJ35" s="152" t="str" cm="1">
        <f t="array" ref="HJ35">_xlfn.IFS(HJ$1= 0,"", NOT(ISBLANK(CM35)), 0, ISBLANK(CM35), $Q35-$S35+GD35-BG35-DS35)</f>
        <v/>
      </c>
      <c r="HK35" s="152" t="str" cm="1">
        <f t="array" ref="HK35">_xlfn.IFS(HK$1= 0,"", NOT(ISBLANK(CN35)), 0, ISBLANK(CN35), $Q35-$S35+GE35-BH35-DT35)</f>
        <v/>
      </c>
      <c r="HL35" s="153" t="str" cm="1">
        <f t="array" ref="HL35">_xlfn.IFS(HL$1= 0,"", NOT(ISBLANK(CO35)), 0, ISBLANK(CO35), $Q35-$S35+GF35-BI35-DU35)</f>
        <v/>
      </c>
      <c r="HM35" s="153" t="str" cm="1">
        <f t="array" ref="HM35">_xlfn.IFS(HM$1= 0,"", NOT(ISBLANK(DE35)), 0, ISBLANK(DE35), $Q35-$S35+IC35-BY35-#REF!)</f>
        <v/>
      </c>
      <c r="HN35" s="153" t="e" cm="1">
        <f t="array" ref="HN35">_xlfn.IFS(HN$1= 0,"", NOT(ISBLANK(DF35)), 0, ISBLANK(DF35), $Q35-$S35+ID35-BZ35-#REF!)</f>
        <v>#REF!</v>
      </c>
      <c r="HO35" s="153" t="e" cm="1">
        <f t="array" ref="HO35">_xlfn.IFS(HO$1= 0,"", NOT(ISBLANK(DG35)), 0, ISBLANK(DG35), $Q35-$S35+IE35-CA35-#REF!)</f>
        <v>#VALUE!</v>
      </c>
      <c r="HP35" s="153" t="e" cm="1">
        <f t="array" ref="HP35">_xlfn.IFS(HP$1= 0,"", NOT(ISBLANK(DH35)), 0, ISBLANK(DH35), $Q35-$S35+IF35-CB35-#REF!)</f>
        <v>#REF!</v>
      </c>
      <c r="HQ35" s="153" t="e" cm="1">
        <f t="array" ref="HQ35">_xlfn.IFS(HQ$1= 0,"", NOT(ISBLANK(DI35)), 0, ISBLANK(DI35), $Q35-$S35+IG35-CC35-#REF!)</f>
        <v>#VALUE!</v>
      </c>
      <c r="HR35" s="153" t="e" cm="1">
        <f t="array" ref="HR35">_xlfn.IFS(HR$1= 0,"", NOT(ISBLANK(DJ35)), 0, ISBLANK(DJ35), $Q35-$S35+IH35-CD35-EK35)</f>
        <v>#VALUE!</v>
      </c>
      <c r="HS35" s="153" t="e" cm="1">
        <f t="array" ref="HS35">_xlfn.IFS(HS$1= 0,"", NOT(ISBLANK(DK35)), 0, ISBLANK(DK35), $Q35-$S35+II35-CE35-EL35)</f>
        <v>#VALUE!</v>
      </c>
      <c r="HT35" s="153" t="e" cm="1">
        <f t="array" ref="HT35">_xlfn.IFS(HT$1= 0,"", NOT(ISBLANK(DL35)), 0, ISBLANK(DL35), $Q35-$S35+GV35-CF35-EM35)</f>
        <v>#VALUE!</v>
      </c>
      <c r="HU35" s="153" cm="1">
        <f t="array" ref="HU35">_xlfn.IFS(HU$1= 0,"", NOT(ISBLANK(DM35)), 0, ISBLANK(DM35), $Q35-$S35+GW35-CG35-EN35)</f>
        <v>-16.459120781148272</v>
      </c>
      <c r="HV35" s="153" t="str" cm="1">
        <f t="array" ref="HV35">_xlfn.IFS(HV$1= 0,"", NOT(ISBLANK(DN35)), 0, ISBLANK(DN35), $Q35-$S35+GX35-CH35-EO35)</f>
        <v/>
      </c>
      <c r="HW35" s="153" t="str" cm="1">
        <f t="array" ref="HW35">_xlfn.IFS(HW$1= 0,"", NOT(ISBLANK(DO35)), 0, ISBLANK(DO35), $Q35-$S35+GY35-CI35-EP35)</f>
        <v/>
      </c>
      <c r="HX35" s="153" t="str" cm="1">
        <f t="array" ref="HX35">_xlfn.IFS(HX$1= 0,"", NOT(ISBLANK(DP35)), 0, ISBLANK(DP35), $Q35-$S35+GZ35-CJ35-EQ35)</f>
        <v/>
      </c>
      <c r="HY35" s="153" t="str" cm="1">
        <f t="array" ref="HY35">_xlfn.IFS(HY$1= 0,"", NOT(ISBLANK(DQ35)), 0, ISBLANK(DQ35), $Q35-$S35+HA35-CK35-ER35)</f>
        <v/>
      </c>
      <c r="HZ35" s="153" t="str" cm="1">
        <f t="array" ref="HZ35">_xlfn.IFS(HZ$1= 0,"", NOT(ISBLANK(DR35)), 0, ISBLANK(DR35), $Q35-$S35+HB35-CL35-ES35)</f>
        <v/>
      </c>
      <c r="IA35" s="153" t="str" cm="1">
        <f t="array" ref="IA35">_xlfn.IFS(IA$1= 0,"", NOT(ISBLANK(DS35)), 0, ISBLANK(DS35), $Q35-$S35+HC35-CM35-ET35)</f>
        <v/>
      </c>
      <c r="IC35" s="99"/>
      <c r="ID35" s="99"/>
      <c r="IE35" s="99"/>
      <c r="IF35" s="99"/>
      <c r="IG35" s="99"/>
      <c r="IH35" s="99"/>
      <c r="II35" s="99"/>
    </row>
    <row r="36" spans="1:243" ht="16.5" customHeight="1" x14ac:dyDescent="0.3">
      <c r="A36" s="144">
        <v>1</v>
      </c>
      <c r="B36" s="106" t="s">
        <v>251</v>
      </c>
      <c r="C36" s="106" t="s">
        <v>86</v>
      </c>
      <c r="D36" s="107" t="s">
        <v>85</v>
      </c>
      <c r="E36" s="131" t="s">
        <v>239</v>
      </c>
      <c r="F36" s="137"/>
      <c r="G36" s="2"/>
      <c r="H36" s="2"/>
      <c r="I36" s="2"/>
      <c r="J36" s="2"/>
      <c r="K36" s="2"/>
      <c r="L36" s="2"/>
      <c r="M36" s="140"/>
      <c r="N36" s="137">
        <v>65.873120921161103</v>
      </c>
      <c r="O36" s="138">
        <v>0</v>
      </c>
      <c r="P36" s="133">
        <v>1</v>
      </c>
      <c r="Q36" s="94">
        <f t="shared" si="3"/>
        <v>66</v>
      </c>
      <c r="R36" s="1">
        <v>2</v>
      </c>
      <c r="S36" s="1"/>
      <c r="T36" s="2">
        <v>71.17</v>
      </c>
      <c r="U36" s="2">
        <v>121.81</v>
      </c>
      <c r="V36" s="82">
        <f t="shared" si="2"/>
        <v>75</v>
      </c>
      <c r="W36" s="59">
        <v>73</v>
      </c>
      <c r="X36" s="108">
        <v>2</v>
      </c>
      <c r="AL36" s="86"/>
      <c r="AM36" s="84"/>
      <c r="AN36" s="42"/>
      <c r="AO36" s="43"/>
      <c r="AP36" s="42"/>
      <c r="AQ36" s="42"/>
      <c r="AR36" s="43"/>
      <c r="AT36" s="99"/>
      <c r="AU36" s="105"/>
      <c r="AV36" s="105">
        <v>2</v>
      </c>
      <c r="AW36" s="105">
        <v>15</v>
      </c>
      <c r="AX36" s="105">
        <v>11</v>
      </c>
      <c r="AY36" s="105">
        <v>12</v>
      </c>
      <c r="AZ36" s="105">
        <v>2</v>
      </c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>
        <v>7.5</v>
      </c>
      <c r="BL36" s="105">
        <v>7.2</v>
      </c>
      <c r="BM36" s="105">
        <v>6.9</v>
      </c>
      <c r="BN36" s="105">
        <v>6.6</v>
      </c>
      <c r="BO36" s="105">
        <v>6.3</v>
      </c>
      <c r="BP36" s="105"/>
      <c r="BQ36" s="105"/>
      <c r="BR36" s="105"/>
      <c r="BS36" s="105"/>
      <c r="BT36" s="105"/>
      <c r="BU36" s="105"/>
      <c r="BV36" s="105"/>
      <c r="BW36" s="105"/>
      <c r="BX36" s="105"/>
      <c r="BZ36" s="99"/>
      <c r="CA36" s="105" t="s">
        <v>32</v>
      </c>
      <c r="CB36" s="105"/>
      <c r="CC36" s="105" t="s">
        <v>32</v>
      </c>
      <c r="CD36" s="105" t="s">
        <v>32</v>
      </c>
      <c r="CE36" s="105" t="s">
        <v>32</v>
      </c>
      <c r="CF36" s="105" t="s">
        <v>32</v>
      </c>
      <c r="CG36" s="105"/>
      <c r="CH36" s="105"/>
      <c r="CI36" s="105"/>
      <c r="CJ36" s="105"/>
      <c r="CK36" s="105"/>
      <c r="CL36" s="105"/>
      <c r="CM36" s="105"/>
      <c r="CN36" s="105"/>
      <c r="CO36" s="105"/>
      <c r="CP36" s="105" t="s">
        <v>32</v>
      </c>
      <c r="CQ36" s="105"/>
      <c r="CR36" s="105" t="s">
        <v>32</v>
      </c>
      <c r="CS36" s="105" t="s">
        <v>32</v>
      </c>
      <c r="CT36" s="105" t="s">
        <v>32</v>
      </c>
      <c r="CU36" s="105" t="s">
        <v>32</v>
      </c>
      <c r="CV36" s="105"/>
      <c r="CW36" s="105"/>
      <c r="CX36" s="105"/>
      <c r="CY36" s="105"/>
      <c r="CZ36" s="105"/>
      <c r="DA36" s="105"/>
      <c r="DB36" s="105"/>
      <c r="DC36" s="105"/>
      <c r="DD36" s="105"/>
      <c r="DE36" s="99"/>
      <c r="DF36" s="99"/>
      <c r="DG36" s="105"/>
      <c r="DH36" s="105"/>
      <c r="DI36" s="105"/>
      <c r="DJ36" s="105"/>
      <c r="DK36" s="105"/>
      <c r="DL36" s="105"/>
      <c r="DM36" s="105"/>
      <c r="DN36" s="105"/>
      <c r="DO36" s="105"/>
      <c r="DP36" s="105"/>
      <c r="DQ36" s="105"/>
      <c r="DR36" s="105"/>
      <c r="DS36" s="105"/>
      <c r="DT36" s="105"/>
      <c r="DU36" s="105"/>
      <c r="DV36" s="105"/>
      <c r="DW36" s="105"/>
      <c r="DX36" s="105"/>
      <c r="DY36" s="105"/>
      <c r="DZ36" s="105"/>
      <c r="EA36" s="105"/>
      <c r="EB36" s="105"/>
      <c r="EC36" s="105"/>
      <c r="ED36" s="105"/>
      <c r="EE36" s="105"/>
      <c r="EF36" s="105"/>
      <c r="EG36" s="105"/>
      <c r="EH36" s="105"/>
      <c r="EI36" s="105"/>
      <c r="EJ36" s="105"/>
      <c r="EL36" s="146" cm="1">
        <f t="array" ref="EL36">IF(OR(EL$1=0, $A36="", _xlfn.XLOOKUP(EL$1, $Z$2:$Z$18, $AD$2:$AD$18, "")=""),"",SQRT((_xlfn.XLOOKUP(EL$1,$Z$2:$Z$18,$AA$2:$AA$18)-$T36)^2+(_xlfn.XLOOKUP(EL$1,$Z$2:$Z$18,$AB$2:$AB$18)-$U36)^2+(_xlfn.XLOOKUP(EL$1,$Z$2:$Z$18,$AC$2:$AC$18-$V36)^2)))</f>
        <v>159.77435651568121</v>
      </c>
      <c r="EM36" s="96" cm="1">
        <f t="array" ref="EM36">IF(OR(EM$1=0, $A36="", _xlfn.XLOOKUP(EM$1, $Z$2:$Z$18, $AD$2:$AD$18, "")=""),"",SQRT((_xlfn.XLOOKUP(EM$1,$Z$2:$Z$18,$AA$2:$AA$18)-$T36)^2+(_xlfn.XLOOKUP(EM$1,$Z$2:$Z$18,$AB$2:$AB$18)-$U36)^2+(_xlfn.XLOOKUP(EM$1,$Z$2:$Z$18,$AC$2:$AC$18-$V36)^2)))</f>
        <v>53.341992838663238</v>
      </c>
      <c r="EN36" s="96" cm="1">
        <f t="array" ref="EN36">IF(OR(EN$1=0, $A36="", _xlfn.XLOOKUP(EN$1, $Z$2:$Z$18, $AD$2:$AD$18, "")=""),"",SQRT((_xlfn.XLOOKUP(EN$1,$Z$2:$Z$18,$AA$2:$AA$18)-$T36)^2+(_xlfn.XLOOKUP(EN$1,$Z$2:$Z$18,$AB$2:$AB$18)-$U36)^2+(_xlfn.XLOOKUP(EN$1,$Z$2:$Z$18,$AC$2:$AC$18-$V36)^2)))</f>
        <v>84.323330697974683</v>
      </c>
      <c r="EO36" s="96" cm="1">
        <f t="array" ref="EO36">IF(OR(EO$1=0, $A36="", _xlfn.XLOOKUP(EO$1, $Z$2:$Z$18, $AD$2:$AD$18, "")=""),"",SQRT((_xlfn.XLOOKUP(EO$1,$Z$2:$Z$18,$AA$2:$AA$18)-$T36)^2+(_xlfn.XLOOKUP(EO$1,$Z$2:$Z$18,$AB$2:$AB$18)-$U36)^2+(_xlfn.XLOOKUP(EO$1,$Z$2:$Z$18,$AC$2:$AC$18-$V36)^2)))</f>
        <v>177.07846198789957</v>
      </c>
      <c r="EP36" s="96" cm="1">
        <f t="array" ref="EP36">IF(OR(EP$1=0, $A36="", _xlfn.XLOOKUP(EP$1, $Z$2:$Z$18, $AD$2:$AD$18, "")=""),"",SQRT((_xlfn.XLOOKUP(EP$1,$Z$2:$Z$18,$AA$2:$AA$18)-$T36)^2+(_xlfn.XLOOKUP(EP$1,$Z$2:$Z$18,$AB$2:$AB$18)-$U36)^2+(_xlfn.XLOOKUP(EP$1,$Z$2:$Z$18,$AC$2:$AC$18-$V36)^2)))</f>
        <v>250.66280876907129</v>
      </c>
      <c r="EQ36" s="96" cm="1">
        <f t="array" ref="EQ36">IF(OR(EQ$1=0, $A36="", _xlfn.XLOOKUP(EQ$1, $Z$2:$Z$18, $AD$2:$AD$18, "")=""),"",SQRT((_xlfn.XLOOKUP(EQ$1,$Z$2:$Z$18,$AA$2:$AA$18)-$T36)^2+(_xlfn.XLOOKUP(EQ$1,$Z$2:$Z$18,$AB$2:$AB$18)-$U36)^2+(_xlfn.XLOOKUP(EQ$1,$Z$2:$Z$18,$AC$2:$AC$18-$V36)^2)))</f>
        <v>112.29356170324282</v>
      </c>
      <c r="ER36" s="96" cm="1">
        <f t="array" ref="ER36">IF(OR(ER$1=0, $A36="", _xlfn.XLOOKUP(ER$1, $Z$2:$Z$18, $AD$2:$AD$18, "")=""),"",SQRT((_xlfn.XLOOKUP(ER$1,$Z$2:$Z$18,$AA$2:$AA$18)-$T36)^2+(_xlfn.XLOOKUP(ER$1,$Z$2:$Z$18,$AB$2:$AB$18)-$U36)^2+(_xlfn.XLOOKUP(ER$1,$Z$2:$Z$18,$AC$2:$AC$18-$V36)^2)))</f>
        <v>112.29356170324282</v>
      </c>
      <c r="ES36" s="96" t="str" cm="1">
        <f t="array" ref="ES36">IF(OR(ES$1=0, $A36="", _xlfn.XLOOKUP(ES$1, $Z$2:$Z$18, $AD$2:$AD$18, "")=""),"",SQRT((_xlfn.XLOOKUP(ES$1,$Z$2:$Z$18,$AA$2:$AA$18)-$T36)^2+(_xlfn.XLOOKUP(ES$1,$Z$2:$Z$18,$AB$2:$AB$18)-$U36)^2+(_xlfn.XLOOKUP(ES$1,$Z$2:$Z$18,$AC$2:$AC$18-$V36)^2)))</f>
        <v/>
      </c>
      <c r="ET36" s="97" t="str" cm="1">
        <f t="array" ref="ET36">IF(OR(ET$1=0, $A36="", _xlfn.XLOOKUP(ET$1, $Z$2:$Z$18, $AD$2:$AD$18, "")=""),"",SQRT((_xlfn.XLOOKUP(ET$1,$Z$2:$Z$18,$AA$2:$AA$18)-$T36)^2+(_xlfn.XLOOKUP(ET$1,$Z$2:$Z$18,$AB$2:$AB$18)-$U36)^2+(_xlfn.XLOOKUP(ET$1,$Z$2:$Z$18,$AC$2:$AC$18-$V36)^2)))</f>
        <v/>
      </c>
      <c r="EU36" s="97" t="str" cm="1">
        <f t="array" ref="EU36">IF(OR(EU$1=0, $A36="", _xlfn.XLOOKUP(EU$1, $Z$2:$Z$18, $AD$2:$AD$18, "")=""),"",SQRT((_xlfn.XLOOKUP(EU$1,$Z$2:$Z$18,$AA$2:$AA$18)-$T36)^2+(_xlfn.XLOOKUP(EU$1,$Z$2:$Z$18,$AB$2:$AB$18)-$U36)^2+(_xlfn.XLOOKUP(EU$1,$Z$2:$Z$18,$AC$2:$AC$18-$V36)^2)))</f>
        <v/>
      </c>
      <c r="EV36" s="97" t="str" cm="1">
        <f t="array" ref="EV36">IF(OR(EV$1=0, $A36="", _xlfn.XLOOKUP(EV$1, $Z$2:$Z$18, $AD$2:$AD$18, "")=""),"",SQRT((_xlfn.XLOOKUP(EV$1,$Z$2:$Z$18,$AA$2:$AA$18)-$T36)^2+(_xlfn.XLOOKUP(EV$1,$Z$2:$Z$18,$AB$2:$AB$18)-$U36)^2+(_xlfn.XLOOKUP(EV$1,$Z$2:$Z$18,$AC$2:$AC$18-$V36)^2)))</f>
        <v/>
      </c>
      <c r="EW36" s="97" t="str" cm="1">
        <f t="array" ref="EW36">IF(OR(EW$1=0, $A36="", _xlfn.XLOOKUP(EW$1, $Z$2:$Z$18, $AD$2:$AD$18, "")=""),"",SQRT((_xlfn.XLOOKUP(EW$1,$Z$2:$Z$18,$AA$2:$AA$18)-$T36)^2+(_xlfn.XLOOKUP(EW$1,$Z$2:$Z$18,$AB$2:$AB$18)-$U36)^2+(_xlfn.XLOOKUP(EW$1,$Z$2:$Z$18,$AC$2:$AC$18-$V36)^2)))</f>
        <v/>
      </c>
      <c r="EX36" s="97" t="str" cm="1">
        <f t="array" ref="EX36">IF(OR(EX$1=0, $A36="", _xlfn.XLOOKUP(EX$1, $Z$2:$Z$18, $AD$2:$AD$18, "")=""),"",SQRT((_xlfn.XLOOKUP(EX$1,$Z$2:$Z$18,$AA$2:$AA$18)-$T36)^2+(_xlfn.XLOOKUP(EX$1,$Z$2:$Z$18,$AB$2:$AB$18)-$U36)^2+(_xlfn.XLOOKUP(EX$1,$Z$2:$Z$18,$AC$2:$AC$18-$V36)^2)))</f>
        <v/>
      </c>
      <c r="EY36" s="97" t="str" cm="1">
        <f t="array" ref="EY36">IF(OR(EY$1=0, $A36="", _xlfn.XLOOKUP(EY$1, $Z$2:$Z$18, $AD$2:$AD$18, "")=""),"",SQRT((_xlfn.XLOOKUP(EY$1,$Z$2:$Z$18,$AA$2:$AA$18)-$T36)^2+(_xlfn.XLOOKUP(EY$1,$Z$2:$Z$18,$AB$2:$AB$18)-$U36)^2+(_xlfn.XLOOKUP(EY$1,$Z$2:$Z$18,$AC$2:$AC$18-$V36)^2)))</f>
        <v/>
      </c>
      <c r="EZ36" s="98" t="str" cm="1">
        <f t="array" ref="EZ36">IF(OR(EZ$1=0, $A36="", _xlfn.XLOOKUP(EZ$1, $Z$2:$Z$18, $AD$2:$AD$18, "")=""),"",SQRT((_xlfn.XLOOKUP(EZ$1,$Z$2:$Z$18,$AA$2:$AA$18)-$T36)^2+(_xlfn.XLOOKUP(EZ$1,$Z$2:$Z$18,$AB$2:$AB$18)-$U36)^2+(_xlfn.XLOOKUP(EZ$1,$Z$2:$Z$18,$AC$2:$AC$18-$V36)^2)))</f>
        <v/>
      </c>
      <c r="FA36" s="146" t="str" cm="1">
        <f t="array" ref="FA36">IF(OR(FA$1=0, $A36="", _xlfn.XLOOKUP(FA$1, $Z$2:$Z$18, $AD$2:$AD$18, "")=""),"",SQRT((_xlfn.XLOOKUP(FA$1,$Z$2:$Z$18,$AA$2:$AA$18)-$T36)^2+(_xlfn.XLOOKUP(FA$1,$Z$2:$Z$18,$AB$2:$AB$18)-$U36)^2+(_xlfn.XLOOKUP(FA$1,$Z$2:$Z$18,$AC$2:$AC$18-$V36)^2)))</f>
        <v/>
      </c>
      <c r="FB36" s="96" t="str" cm="1">
        <f t="array" ref="FB36">IF(OR(FB$1=0, $A36="", _xlfn.XLOOKUP(FB$1, $Z$2:$Z$18, $AD$2:$AD$18, "")=""),"",SQRT((_xlfn.XLOOKUP(FB$1,$Z$2:$Z$18,$AA$2:$AA$18)-$T36)^2+(_xlfn.XLOOKUP(FB$1,$Z$2:$Z$18,$AB$2:$AB$18)-$U36)^2+(_xlfn.XLOOKUP(FB$1,$Z$2:$Z$18,$AC$2:$AC$18-$V36)^2)))</f>
        <v/>
      </c>
      <c r="FC36" s="96" t="str" cm="1">
        <f t="array" ref="FC36">IF(OR(FC$1=0, $A36="", _xlfn.XLOOKUP(FC$1, $Z$2:$Z$18, $AD$2:$AD$18, "")=""),"",SQRT((_xlfn.XLOOKUP(FC$1,$Z$2:$Z$18,$AA$2:$AA$18)-$T36)^2+(_xlfn.XLOOKUP(FC$1,$Z$2:$Z$18,$AB$2:$AB$18)-$U36)^2+(_xlfn.XLOOKUP(FC$1,$Z$2:$Z$18,$AC$2:$AC$18-$V36)^2)))</f>
        <v/>
      </c>
      <c r="FD36" s="96" t="str" cm="1">
        <f t="array" ref="FD36">IF(OR(FD$1=0, $A36="", _xlfn.XLOOKUP(FD$1, $Z$2:$Z$18, $AD$2:$AD$18, "")=""),"",SQRT((_xlfn.XLOOKUP(FD$1,$Z$2:$Z$18,$AA$2:$AA$18)-$T36)^2+(_xlfn.XLOOKUP(FD$1,$Z$2:$Z$18,$AB$2:$AB$18)-$U36)^2+(_xlfn.XLOOKUP(FD$1,$Z$2:$Z$18,$AC$2:$AC$18-$V36)^2)))</f>
        <v/>
      </c>
      <c r="FE36" s="96" t="str" cm="1">
        <f t="array" ref="FE36">IF(OR(FE$1=0, $A36="", _xlfn.XLOOKUP(FE$1, $Z$2:$Z$18, $AD$2:$AD$18, "")=""),"",SQRT((_xlfn.XLOOKUP(FE$1,$Z$2:$Z$18,$AA$2:$AA$18)-$T36)^2+(_xlfn.XLOOKUP(FE$1,$Z$2:$Z$18,$AB$2:$AB$18)-$U36)^2+(_xlfn.XLOOKUP(FE$1,$Z$2:$Z$18,$AC$2:$AC$18-$V36)^2)))</f>
        <v/>
      </c>
      <c r="FF36" s="96" t="str" cm="1">
        <f t="array" ref="FF36">IF(OR(FF$1=0, $A36="", _xlfn.XLOOKUP(FF$1, $Z$2:$Z$18, $AD$2:$AD$18, "")=""),"",SQRT((_xlfn.XLOOKUP(FF$1,$Z$2:$Z$18,$AA$2:$AA$18)-$T36)^2+(_xlfn.XLOOKUP(FF$1,$Z$2:$Z$18,$AB$2:$AB$18)-$U36)^2+(_xlfn.XLOOKUP(FF$1,$Z$2:$Z$18,$AC$2:$AC$18-$V36)^2)))</f>
        <v/>
      </c>
      <c r="FG36" s="96" t="str" cm="1">
        <f t="array" ref="FG36">IF(OR(FG$1=0, $A36="", _xlfn.XLOOKUP(FG$1, $Z$2:$Z$18, $AD$2:$AD$18, "")=""),"",SQRT((_xlfn.XLOOKUP(FG$1,$Z$2:$Z$18,$AA$2:$AA$18)-$T36)^2+(_xlfn.XLOOKUP(FG$1,$Z$2:$Z$18,$AB$2:$AB$18)-$U36)^2+(_xlfn.XLOOKUP(FG$1,$Z$2:$Z$18,$AC$2:$AC$18-$V36)^2)))</f>
        <v/>
      </c>
      <c r="FH36" s="96" t="str" cm="1">
        <f t="array" ref="FH36">IF(OR(FH$1=0, $A36="", _xlfn.XLOOKUP(FH$1, $Z$2:$Z$18, $AD$2:$AD$18, "")=""),"",SQRT((_xlfn.XLOOKUP(FH$1,$Z$2:$Z$18,$AA$2:$AA$18)-$T36)^2+(_xlfn.XLOOKUP(FH$1,$Z$2:$Z$18,$AB$2:$AB$18)-$U36)^2+(_xlfn.XLOOKUP(FH$1,$Z$2:$Z$18,$AC$2:$AC$18-$V36)^2)))</f>
        <v/>
      </c>
      <c r="FI36" s="97" t="str" cm="1">
        <f t="array" ref="FI36">IF(OR(FI$1=0, $A36="", _xlfn.XLOOKUP(FI$1, $Z$2:$Z$18, $AD$2:$AD$18, "")=""),"",SQRT((_xlfn.XLOOKUP(FI$1,$Z$2:$Z$18,$AA$2:$AA$18)-$T36)^2+(_xlfn.XLOOKUP(FI$1,$Z$2:$Z$18,$AB$2:$AB$18)-$U36)^2+(_xlfn.XLOOKUP(FI$1,$Z$2:$Z$18,$AC$2:$AC$18-$V36)^2)))</f>
        <v/>
      </c>
      <c r="FJ36" s="97" t="str" cm="1">
        <f t="array" ref="FJ36">IF(OR(FJ$1=0, $A36="", _xlfn.XLOOKUP(FJ$1, $Z$2:$Z$18, $AD$2:$AD$18, "")=""),"",SQRT((_xlfn.XLOOKUP(FJ$1,$Z$2:$Z$18,$AA$2:$AA$18)-$T36)^2+(_xlfn.XLOOKUP(FJ$1,$Z$2:$Z$18,$AB$2:$AB$18)-$U36)^2+(_xlfn.XLOOKUP(FJ$1,$Z$2:$Z$18,$AC$2:$AC$18-$V36)^2)))</f>
        <v/>
      </c>
      <c r="FK36" s="97" t="str" cm="1">
        <f t="array" ref="FK36">IF(OR(FK$1=0, $A36="", _xlfn.XLOOKUP(FK$1, $Z$2:$Z$18, $AD$2:$AD$18, "")=""),"",SQRT((_xlfn.XLOOKUP(FK$1,$Z$2:$Z$18,$AA$2:$AA$18)-$T36)^2+(_xlfn.XLOOKUP(FK$1,$Z$2:$Z$18,$AB$2:$AB$18)-$U36)^2+(_xlfn.XLOOKUP(FK$1,$Z$2:$Z$18,$AC$2:$AC$18-$V36)^2)))</f>
        <v/>
      </c>
      <c r="FL36" s="97" t="str" cm="1">
        <f t="array" ref="FL36">IF(OR(FL$1=0, $A36="", _xlfn.XLOOKUP(FL$1, $Z$2:$Z$18, $AD$2:$AD$18, "")=""),"",SQRT((_xlfn.XLOOKUP(FL$1,$Z$2:$Z$18,$AA$2:$AA$18)-$T36)^2+(_xlfn.XLOOKUP(FL$1,$Z$2:$Z$18,$AB$2:$AB$18)-$U36)^2+(_xlfn.XLOOKUP(FL$1,$Z$2:$Z$18,$AC$2:$AC$18-$V36)^2)))</f>
        <v/>
      </c>
      <c r="FM36" s="97" t="str" cm="1">
        <f t="array" ref="FM36">IF(OR(FM$1=0, $A36="", _xlfn.XLOOKUP(FM$1, $Z$2:$Z$18, $AD$2:$AD$18, "")=""),"",SQRT((_xlfn.XLOOKUP(FM$1,$Z$2:$Z$18,$AA$2:$AA$18)-$T36)^2+(_xlfn.XLOOKUP(FM$1,$Z$2:$Z$18,$AB$2:$AB$18)-$U36)^2+(_xlfn.XLOOKUP(FM$1,$Z$2:$Z$18,$AC$2:$AC$18-$V36)^2)))</f>
        <v/>
      </c>
      <c r="FN36" s="97" t="str" cm="1">
        <f t="array" ref="FN36">IF(OR(FN$1=0, $A36="", _xlfn.XLOOKUP(FN$1, $Z$2:$Z$18, $AD$2:$AD$18, "")=""),"",SQRT((_xlfn.XLOOKUP(FN$1,$Z$2:$Z$18,$AA$2:$AA$18)-$T36)^2+(_xlfn.XLOOKUP(FN$1,$Z$2:$Z$18,$AB$2:$AB$18)-$U36)^2+(_xlfn.XLOOKUP(FN$1,$Z$2:$Z$18,$AC$2:$AC$18-$V36)^2)))</f>
        <v/>
      </c>
      <c r="FO36" s="98" t="str" cm="1">
        <f t="array" ref="FO36">IF(OR(FO$1=0, $A36="", _xlfn.XLOOKUP(FO$1, $Z$2:$Z$18, $AD$2:$AD$18, "")=""),"",SQRT((_xlfn.XLOOKUP(FO$1,$Z$2:$Z$18,$AA$2:$AA$18)-$T36)^2+(_xlfn.XLOOKUP(FO$1,$Z$2:$Z$18,$AB$2:$AB$18)-$U36)^2+(_xlfn.XLOOKUP(FO$1,$Z$2:$Z$18,$AC$2:$AC$18-$V36)^2)))</f>
        <v/>
      </c>
      <c r="FP36" s="99"/>
      <c r="FQ36" s="99"/>
      <c r="FR36" s="100">
        <f>IFERROR(-ABS(10*LOG10(($R36/(4*PI()*CONVERT(EL36,"ft","m")^2)))),0)</f>
        <v>-41.732239479369426</v>
      </c>
      <c r="FS36" s="109">
        <f>IFERROR(-ABS(10*LOG10(($R36/(4*PI()*CONVERT(EM36,"ft","m")^2)))),0)</f>
        <v>-32.203482671946404</v>
      </c>
      <c r="FT36" s="109">
        <f>IFERROR(-ABS(10*LOG10(($R36/(4*PI()*CONVERT(EN36,"ft","m")^2)))),0)</f>
        <v>-36.181052986138432</v>
      </c>
      <c r="FU36" s="109">
        <f>IFERROR(-ABS(10*LOG10(($R36/(4*PI()*CONVERT(EO36,"ft","m")^2)))),0)</f>
        <v>-42.625412762243108</v>
      </c>
      <c r="FV36" s="109">
        <f>IFERROR(-ABS(10*LOG10(($R36/(4*PI()*CONVERT(EP36,"ft","m")^2)))),0)</f>
        <v>-45.643895972733915</v>
      </c>
      <c r="FW36" s="109">
        <f>IFERROR(-ABS(10*LOG10(($R36/(4*PI()*CONVERT(EQ36,"ft","m")^2)))),0)</f>
        <v>-38.669195075178486</v>
      </c>
      <c r="FX36" s="109">
        <f>IFERROR(-ABS(10*LOG10(($R36/(4*PI()*CONVERT(ER36,"ft","m")^2)))),0)</f>
        <v>-38.669195075178486</v>
      </c>
      <c r="FY36" s="109">
        <f>IFERROR(-ABS(10*LOG10(($R36/(4*PI()*CONVERT(ES36,"ft","m")^2)))),0)</f>
        <v>0</v>
      </c>
      <c r="FZ36" s="110">
        <f>IFERROR(-ABS(10*LOG10(($R36/(4*PI()*CONVERT(ET36,"ft","m")^2)))),0)</f>
        <v>0</v>
      </c>
      <c r="GA36" s="110">
        <f>IFERROR(-ABS(10*LOG10(($R36/(4*PI()*CONVERT(EU36,"ft","m")^2)))),0)</f>
        <v>0</v>
      </c>
      <c r="GB36" s="110">
        <f>IFERROR(-ABS(10*LOG10(($R36/(4*PI()*CONVERT(EV36,"ft","m")^2)))),0)</f>
        <v>0</v>
      </c>
      <c r="GC36" s="110">
        <f>IFERROR(-ABS(10*LOG10(($R36/(4*PI()*CONVERT(EW36,"ft","m")^2)))),0)</f>
        <v>0</v>
      </c>
      <c r="GD36" s="110">
        <f>IFERROR(-ABS(10*LOG10(($R36/(4*PI()*CONVERT(EX36,"ft","m")^2)))),0)</f>
        <v>0</v>
      </c>
      <c r="GE36" s="110">
        <f>IFERROR(-ABS(10*LOG10(($R36/(4*PI()*CONVERT(EY36,"ft","m")^2)))),0)</f>
        <v>0</v>
      </c>
      <c r="GF36" s="111">
        <f>IFERROR(-ABS(10*LOG10(($R36/(4*PI()*CONVERT(EZ36,"ft","m")^2)))),0)</f>
        <v>0</v>
      </c>
      <c r="GG36" s="100">
        <f>IFERROR(-ABS(10*LOG10(($R36/(4*PI()*CONVERT(FA36,"ft","m")^2)))),0)</f>
        <v>0</v>
      </c>
      <c r="GH36" s="109">
        <f>IFERROR(-ABS(10*LOG10(($R36/(4*PI()*CONVERT(FB36,"ft","m")^2)))),0)</f>
        <v>0</v>
      </c>
      <c r="GI36" s="109">
        <f>IFERROR(-ABS(10*LOG10(($R36/(4*PI()*CONVERT(FC36,"ft","m")^2)))),0)</f>
        <v>0</v>
      </c>
      <c r="GJ36" s="109">
        <f>IFERROR(-ABS(10*LOG10(($R36/(4*PI()*CONVERT(FD36,"ft","m")^2)))),0)</f>
        <v>0</v>
      </c>
      <c r="GK36" s="109">
        <f>IFERROR(-ABS(10*LOG10(($R36/(4*PI()*CONVERT(FE36,"ft","m")^2)))),0)</f>
        <v>0</v>
      </c>
      <c r="GL36" s="109">
        <f>IFERROR(-ABS(10*LOG10(($R36/(4*PI()*CONVERT(FF36,"ft","m")^2)))),0)</f>
        <v>0</v>
      </c>
      <c r="GM36" s="109">
        <f>IFERROR(-ABS(10*LOG10(($R36/(4*PI()*CONVERT(FG36,"ft","m")^2)))),0)</f>
        <v>0</v>
      </c>
      <c r="GN36" s="109">
        <f>IFERROR(-ABS(10*LOG10(($R36/(4*PI()*CONVERT(FH36,"ft","m")^2)))),0)</f>
        <v>0</v>
      </c>
      <c r="GO36" s="110">
        <f>IFERROR(-ABS(10*LOG10(($R36/(4*PI()*CONVERT(FI36,"ft","m")^2)))),0)</f>
        <v>0</v>
      </c>
      <c r="GP36" s="110">
        <f>IFERROR(-ABS(10*LOG10(($R36/(4*PI()*CONVERT(FJ36,"ft","m")^2)))),0)</f>
        <v>0</v>
      </c>
      <c r="GQ36" s="110">
        <f>IFERROR(-ABS(10*LOG10(($R36/(4*PI()*CONVERT(FK36,"ft","m")^2)))),0)</f>
        <v>0</v>
      </c>
      <c r="GR36" s="110">
        <f>IFERROR(-ABS(10*LOG10(($R36/(4*PI()*CONVERT(FL36,"ft","m")^2)))),0)</f>
        <v>0</v>
      </c>
      <c r="GS36" s="110">
        <f>IFERROR(-ABS(10*LOG10(($R36/(4*PI()*CONVERT(FM36,"ft","m")^2)))),0)</f>
        <v>0</v>
      </c>
      <c r="GT36" s="110">
        <f>IFERROR(-ABS(10*LOG10(($R36/(4*PI()*CONVERT(FN36,"ft","m")^2)))),0)</f>
        <v>0</v>
      </c>
      <c r="GU36" s="111">
        <f>IFERROR(-ABS(10*LOG10(($R36/(4*PI()*CONVERT(FO36,"ft","m")^2)))),0)</f>
        <v>0</v>
      </c>
      <c r="GW36" s="99"/>
      <c r="GX36" s="151" cm="1">
        <f t="array" ref="GX36">_xlfn.IFS(GX$1= 0,"", NOT(ISBLANK(CA36)), 0, ISBLANK(CA36), $Q36-$S36+FR36-AU36-DG36)</f>
        <v>0</v>
      </c>
      <c r="GY36" s="152" cm="1">
        <f t="array" ref="GY36">_xlfn.IFS(GY$1= 0,"", NOT(ISBLANK(CB36)), 0, ISBLANK(CB36), $Q36-$S36+FS36-AV36-DH36)</f>
        <v>31.796517328053596</v>
      </c>
      <c r="GZ36" s="152" cm="1">
        <f t="array" ref="GZ36">_xlfn.IFS(GZ$1= 0,"", NOT(ISBLANK(CC36)), 0, ISBLANK(CC36), $Q36-$S36+FT36-AW36-DI36)</f>
        <v>0</v>
      </c>
      <c r="HA36" s="152" cm="1">
        <f t="array" ref="HA36">_xlfn.IFS(HA$1= 0,"", NOT(ISBLANK(CD36)), 0, ISBLANK(CD36), $Q36-$S36+FU36-AX36-DJ36)</f>
        <v>0</v>
      </c>
      <c r="HB36" s="152" cm="1">
        <f t="array" ref="HB36">_xlfn.IFS(HB$1= 0,"", NOT(ISBLANK(CE36)), 0, ISBLANK(CE36), $Q36-$S36+FV36-AY36-DK36)</f>
        <v>0</v>
      </c>
      <c r="HC36" s="152" cm="1">
        <f t="array" ref="HC36">_xlfn.IFS(HC$1= 0,"", NOT(ISBLANK(CF36)), 0, ISBLANK(CF36), $Q36-$S36+FW36-AZ36-DL36)</f>
        <v>0</v>
      </c>
      <c r="HD36" s="152" cm="1">
        <f t="array" ref="HD36">_xlfn.IFS(HD$1= 0,"", NOT(ISBLANK(CG36)), 0, ISBLANK(CG36), $Q36-$S36+FX36-BA36-DM36)</f>
        <v>27.330804924821514</v>
      </c>
      <c r="HE36" s="152" t="str" cm="1">
        <f t="array" ref="HE36">_xlfn.IFS(HE$1= 0,"", NOT(ISBLANK(CH36)), 0, ISBLANK(CH36), $Q36-$S36+FY36-BB36-DN36)</f>
        <v/>
      </c>
      <c r="HF36" s="152" t="str" cm="1">
        <f t="array" ref="HF36">_xlfn.IFS(HF$1= 0,"", NOT(ISBLANK(CI36)), 0, ISBLANK(CI36), $Q36-$S36+FZ36-BC36-DO36)</f>
        <v/>
      </c>
      <c r="HG36" s="152" t="str" cm="1">
        <f t="array" ref="HG36">_xlfn.IFS(HG$1= 0,"", NOT(ISBLANK(CJ36)), 0, ISBLANK(CJ36), $Q36-$S36+GA36-BD36-DP36)</f>
        <v/>
      </c>
      <c r="HH36" s="152" t="str" cm="1">
        <f t="array" ref="HH36">_xlfn.IFS(HH$1= 0,"", NOT(ISBLANK(CK36)), 0, ISBLANK(CK36), $Q36-$S36+GB36-BE36-DQ36)</f>
        <v/>
      </c>
      <c r="HI36" s="152" t="str" cm="1">
        <f t="array" ref="HI36">_xlfn.IFS(HI$1= 0,"", NOT(ISBLANK(CL36)), 0, ISBLANK(CL36), $Q36-$S36+GC36-BF36-DR36)</f>
        <v/>
      </c>
      <c r="HJ36" s="152" t="str" cm="1">
        <f t="array" ref="HJ36">_xlfn.IFS(HJ$1= 0,"", NOT(ISBLANK(CM36)), 0, ISBLANK(CM36), $Q36-$S36+GD36-BG36-DS36)</f>
        <v/>
      </c>
      <c r="HK36" s="152" t="str" cm="1">
        <f t="array" ref="HK36">_xlfn.IFS(HK$1= 0,"", NOT(ISBLANK(CN36)), 0, ISBLANK(CN36), $Q36-$S36+GE36-BH36-DT36)</f>
        <v/>
      </c>
      <c r="HL36" s="153" t="str" cm="1">
        <f t="array" ref="HL36">_xlfn.IFS(HL$1= 0,"", NOT(ISBLANK(CO36)), 0, ISBLANK(CO36), $Q36-$S36+GF36-BI36-DU36)</f>
        <v/>
      </c>
      <c r="HM36" s="153" t="str" cm="1">
        <f t="array" ref="HM36">_xlfn.IFS(HM$1= 0,"", NOT(ISBLANK(DE36)), 0, ISBLANK(DE36), $Q36-$S36+IC36-BY36-#REF!)</f>
        <v/>
      </c>
      <c r="HN36" s="153" t="e" cm="1">
        <f t="array" ref="HN36">_xlfn.IFS(HN$1= 0,"", NOT(ISBLANK(DF36)), 0, ISBLANK(DF36), $Q36-$S36+ID36-BZ36-#REF!)</f>
        <v>#REF!</v>
      </c>
      <c r="HO36" s="153" t="e" cm="1">
        <f t="array" ref="HO36">_xlfn.IFS(HO$1= 0,"", NOT(ISBLANK(DG36)), 0, ISBLANK(DG36), $Q36-$S36+IE36-CA36-#REF!)</f>
        <v>#VALUE!</v>
      </c>
      <c r="HP36" s="153" t="e" cm="1">
        <f t="array" ref="HP36">_xlfn.IFS(HP$1= 0,"", NOT(ISBLANK(DH36)), 0, ISBLANK(DH36), $Q36-$S36+IF36-CB36-#REF!)</f>
        <v>#REF!</v>
      </c>
      <c r="HQ36" s="153" t="e" cm="1">
        <f t="array" ref="HQ36">_xlfn.IFS(HQ$1= 0,"", NOT(ISBLANK(DI36)), 0, ISBLANK(DI36), $Q36-$S36+IG36-CC36-#REF!)</f>
        <v>#VALUE!</v>
      </c>
      <c r="HR36" s="153" t="e" cm="1">
        <f t="array" ref="HR36">_xlfn.IFS(HR$1= 0,"", NOT(ISBLANK(DJ36)), 0, ISBLANK(DJ36), $Q36-$S36+IH36-CD36-EK36)</f>
        <v>#VALUE!</v>
      </c>
      <c r="HS36" s="153" t="e" cm="1">
        <f t="array" ref="HS36">_xlfn.IFS(HS$1= 0,"", NOT(ISBLANK(DK36)), 0, ISBLANK(DK36), $Q36-$S36+II36-CE36-EL36)</f>
        <v>#VALUE!</v>
      </c>
      <c r="HT36" s="153" t="e" cm="1">
        <f t="array" ref="HT36">_xlfn.IFS(HT$1= 0,"", NOT(ISBLANK(DL36)), 0, ISBLANK(DL36), $Q36-$S36+GV36-CF36-EM36)</f>
        <v>#VALUE!</v>
      </c>
      <c r="HU36" s="153" cm="1">
        <f t="array" ref="HU36">_xlfn.IFS(HU$1= 0,"", NOT(ISBLANK(DM36)), 0, ISBLANK(DM36), $Q36-$S36+GW36-CG36-EN36)</f>
        <v>-18.323330697974683</v>
      </c>
      <c r="HV36" s="153" t="str" cm="1">
        <f t="array" ref="HV36">_xlfn.IFS(HV$1= 0,"", NOT(ISBLANK(DN36)), 0, ISBLANK(DN36), $Q36-$S36+GX36-CH36-EO36)</f>
        <v/>
      </c>
      <c r="HW36" s="153" t="str" cm="1">
        <f t="array" ref="HW36">_xlfn.IFS(HW$1= 0,"", NOT(ISBLANK(DO36)), 0, ISBLANK(DO36), $Q36-$S36+GY36-CI36-EP36)</f>
        <v/>
      </c>
      <c r="HX36" s="153" t="str" cm="1">
        <f t="array" ref="HX36">_xlfn.IFS(HX$1= 0,"", NOT(ISBLANK(DP36)), 0, ISBLANK(DP36), $Q36-$S36+GZ36-CJ36-EQ36)</f>
        <v/>
      </c>
      <c r="HY36" s="153" t="str" cm="1">
        <f t="array" ref="HY36">_xlfn.IFS(HY$1= 0,"", NOT(ISBLANK(DQ36)), 0, ISBLANK(DQ36), $Q36-$S36+HA36-CK36-ER36)</f>
        <v/>
      </c>
      <c r="HZ36" s="153" t="str" cm="1">
        <f t="array" ref="HZ36">_xlfn.IFS(HZ$1= 0,"", NOT(ISBLANK(DR36)), 0, ISBLANK(DR36), $Q36-$S36+HB36-CL36-ES36)</f>
        <v/>
      </c>
      <c r="IA36" s="153" t="str" cm="1">
        <f t="array" ref="IA36">_xlfn.IFS(IA$1= 0,"", NOT(ISBLANK(DS36)), 0, ISBLANK(DS36), $Q36-$S36+HC36-CM36-ET36)</f>
        <v/>
      </c>
      <c r="IC36" s="99"/>
      <c r="ID36" s="99"/>
      <c r="IE36" s="99"/>
      <c r="IF36" s="99"/>
      <c r="IG36" s="99"/>
      <c r="IH36" s="99"/>
      <c r="II36" s="99"/>
    </row>
    <row r="37" spans="1:243" ht="16.5" customHeight="1" x14ac:dyDescent="0.3">
      <c r="A37" s="144">
        <v>1</v>
      </c>
      <c r="B37" s="106" t="s">
        <v>252</v>
      </c>
      <c r="C37" s="106" t="s">
        <v>86</v>
      </c>
      <c r="D37" s="107" t="s">
        <v>85</v>
      </c>
      <c r="E37" s="131" t="s">
        <v>237</v>
      </c>
      <c r="F37" s="137"/>
      <c r="G37" s="2"/>
      <c r="H37" s="2"/>
      <c r="I37" s="2"/>
      <c r="J37" s="2"/>
      <c r="K37" s="2"/>
      <c r="L37" s="2"/>
      <c r="M37" s="140"/>
      <c r="N37" s="137">
        <v>57.392737795737183</v>
      </c>
      <c r="O37" s="138">
        <v>0</v>
      </c>
      <c r="P37" s="133">
        <v>1</v>
      </c>
      <c r="Q37" s="94">
        <f t="shared" si="3"/>
        <v>57</v>
      </c>
      <c r="R37" s="1">
        <v>2</v>
      </c>
      <c r="S37" s="1"/>
      <c r="T37" s="2">
        <v>46.64</v>
      </c>
      <c r="U37" s="2">
        <v>122.14</v>
      </c>
      <c r="V37" s="82">
        <f t="shared" si="2"/>
        <v>75</v>
      </c>
      <c r="W37" s="59">
        <v>73</v>
      </c>
      <c r="X37" s="108">
        <v>2</v>
      </c>
      <c r="AL37" s="86"/>
      <c r="AM37" s="84"/>
      <c r="AN37" s="42"/>
      <c r="AO37" s="43"/>
      <c r="AP37" s="42"/>
      <c r="AQ37" s="42"/>
      <c r="AR37" s="43"/>
      <c r="AT37" s="99"/>
      <c r="AU37" s="105"/>
      <c r="AV37" s="105">
        <v>0</v>
      </c>
      <c r="AW37" s="105">
        <v>13</v>
      </c>
      <c r="AX37" s="105">
        <v>11</v>
      </c>
      <c r="AY37" s="105">
        <v>12</v>
      </c>
      <c r="AZ37" s="105">
        <v>0</v>
      </c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>
        <v>6.9</v>
      </c>
      <c r="BL37" s="105">
        <v>6.8</v>
      </c>
      <c r="BM37" s="105">
        <v>6.7</v>
      </c>
      <c r="BN37" s="105">
        <v>6.6</v>
      </c>
      <c r="BO37" s="105">
        <v>6.5</v>
      </c>
      <c r="BP37" s="105"/>
      <c r="BQ37" s="105"/>
      <c r="BR37" s="105"/>
      <c r="BS37" s="105"/>
      <c r="BT37" s="105"/>
      <c r="BU37" s="105"/>
      <c r="BV37" s="105"/>
      <c r="BW37" s="105"/>
      <c r="BX37" s="105"/>
      <c r="BZ37" s="99"/>
      <c r="CA37" s="105" t="s">
        <v>32</v>
      </c>
      <c r="CB37" s="105"/>
      <c r="CC37" s="105" t="s">
        <v>32</v>
      </c>
      <c r="CD37" s="105" t="s">
        <v>32</v>
      </c>
      <c r="CE37" s="105" t="s">
        <v>32</v>
      </c>
      <c r="CF37" s="105" t="s">
        <v>32</v>
      </c>
      <c r="CG37" s="105"/>
      <c r="CH37" s="105"/>
      <c r="CI37" s="105"/>
      <c r="CJ37" s="105"/>
      <c r="CK37" s="105"/>
      <c r="CL37" s="105"/>
      <c r="CM37" s="105"/>
      <c r="CN37" s="105"/>
      <c r="CO37" s="105"/>
      <c r="CP37" s="105" t="s">
        <v>32</v>
      </c>
      <c r="CQ37" s="105"/>
      <c r="CR37" s="105" t="s">
        <v>32</v>
      </c>
      <c r="CS37" s="105" t="s">
        <v>32</v>
      </c>
      <c r="CT37" s="105" t="s">
        <v>32</v>
      </c>
      <c r="CU37" s="105" t="s">
        <v>32</v>
      </c>
      <c r="CV37" s="105"/>
      <c r="CW37" s="105"/>
      <c r="CX37" s="105"/>
      <c r="CY37" s="105"/>
      <c r="CZ37" s="105"/>
      <c r="DA37" s="105"/>
      <c r="DB37" s="105"/>
      <c r="DC37" s="105"/>
      <c r="DD37" s="105"/>
      <c r="DE37" s="99"/>
      <c r="DF37" s="99"/>
      <c r="DG37" s="105"/>
      <c r="DH37" s="105"/>
      <c r="DI37" s="105"/>
      <c r="DJ37" s="105"/>
      <c r="DK37" s="105"/>
      <c r="DL37" s="105"/>
      <c r="DM37" s="105"/>
      <c r="DN37" s="105"/>
      <c r="DO37" s="105"/>
      <c r="DP37" s="105"/>
      <c r="DQ37" s="105"/>
      <c r="DR37" s="105"/>
      <c r="DS37" s="105"/>
      <c r="DT37" s="105"/>
      <c r="DU37" s="105"/>
      <c r="DV37" s="105"/>
      <c r="DW37" s="105"/>
      <c r="DX37" s="105"/>
      <c r="DY37" s="105"/>
      <c r="DZ37" s="105"/>
      <c r="EA37" s="105"/>
      <c r="EB37" s="105"/>
      <c r="EC37" s="105"/>
      <c r="ED37" s="105"/>
      <c r="EE37" s="105"/>
      <c r="EF37" s="105"/>
      <c r="EG37" s="105"/>
      <c r="EH37" s="105"/>
      <c r="EI37" s="105"/>
      <c r="EJ37" s="105"/>
      <c r="EL37" s="146" cm="1">
        <f t="array" ref="EL37">IF(OR(EL$1=0, $A37="", _xlfn.XLOOKUP(EL$1, $Z$2:$Z$18, $AD$2:$AD$18, "")=""),"",SQRT((_xlfn.XLOOKUP(EL$1,$Z$2:$Z$18,$AA$2:$AA$18)-$T37)^2+(_xlfn.XLOOKUP(EL$1,$Z$2:$Z$18,$AB$2:$AB$18)-$U37)^2+(_xlfn.XLOOKUP(EL$1,$Z$2:$Z$18,$AC$2:$AC$18-$V37)^2)))</f>
        <v>150.72647146403978</v>
      </c>
      <c r="EM37" s="96" cm="1">
        <f t="array" ref="EM37">IF(OR(EM$1=0, $A37="", _xlfn.XLOOKUP(EM$1, $Z$2:$Z$18, $AD$2:$AD$18, "")=""),"",SQRT((_xlfn.XLOOKUP(EM$1,$Z$2:$Z$18,$AA$2:$AA$18)-$T37)^2+(_xlfn.XLOOKUP(EM$1,$Z$2:$Z$18,$AB$2:$AB$18)-$U37)^2+(_xlfn.XLOOKUP(EM$1,$Z$2:$Z$18,$AC$2:$AC$18-$V37)^2)))</f>
        <v>40.152210399926922</v>
      </c>
      <c r="EN37" s="96" cm="1">
        <f t="array" ref="EN37">IF(OR(EN$1=0, $A37="", _xlfn.XLOOKUP(EN$1, $Z$2:$Z$18, $AD$2:$AD$18, "")=""),"",SQRT((_xlfn.XLOOKUP(EN$1,$Z$2:$Z$18,$AA$2:$AA$18)-$T37)^2+(_xlfn.XLOOKUP(EN$1,$Z$2:$Z$18,$AB$2:$AB$18)-$U37)^2+(_xlfn.XLOOKUP(EN$1,$Z$2:$Z$18,$AC$2:$AC$18-$V37)^2)))</f>
        <v>96.947807092270025</v>
      </c>
      <c r="EO37" s="96" cm="1">
        <f t="array" ref="EO37">IF(OR(EO$1=0, $A37="", _xlfn.XLOOKUP(EO$1, $Z$2:$Z$18, $AD$2:$AD$18, "")=""),"",SQRT((_xlfn.XLOOKUP(EO$1,$Z$2:$Z$18,$AA$2:$AA$18)-$T37)^2+(_xlfn.XLOOKUP(EO$1,$Z$2:$Z$18,$AB$2:$AB$18)-$U37)^2+(_xlfn.XLOOKUP(EO$1,$Z$2:$Z$18,$AC$2:$AC$18-$V37)^2)))</f>
        <v>197.9370266018968</v>
      </c>
      <c r="EP37" s="96" cm="1">
        <f t="array" ref="EP37">IF(OR(EP$1=0, $A37="", _xlfn.XLOOKUP(EP$1, $Z$2:$Z$18, $AD$2:$AD$18, "")=""),"",SQRT((_xlfn.XLOOKUP(EP$1,$Z$2:$Z$18,$AA$2:$AA$18)-$T37)^2+(_xlfn.XLOOKUP(EP$1,$Z$2:$Z$18,$AB$2:$AB$18)-$U37)^2+(_xlfn.XLOOKUP(EP$1,$Z$2:$Z$18,$AC$2:$AC$18-$V37)^2)))</f>
        <v>274.79173295425034</v>
      </c>
      <c r="EQ37" s="96" cm="1">
        <f t="array" ref="EQ37">IF(OR(EQ$1=0, $A37="", _xlfn.XLOOKUP(EQ$1, $Z$2:$Z$18, $AD$2:$AD$18, "")=""),"",SQRT((_xlfn.XLOOKUP(EQ$1,$Z$2:$Z$18,$AA$2:$AA$18)-$T37)^2+(_xlfn.XLOOKUP(EQ$1,$Z$2:$Z$18,$AB$2:$AB$18)-$U37)^2+(_xlfn.XLOOKUP(EQ$1,$Z$2:$Z$18,$AC$2:$AC$18-$V37)^2)))</f>
        <v>101.7716276768727</v>
      </c>
      <c r="ER37" s="96" cm="1">
        <f t="array" ref="ER37">IF(OR(ER$1=0, $A37="", _xlfn.XLOOKUP(ER$1, $Z$2:$Z$18, $AD$2:$AD$18, "")=""),"",SQRT((_xlfn.XLOOKUP(ER$1,$Z$2:$Z$18,$AA$2:$AA$18)-$T37)^2+(_xlfn.XLOOKUP(ER$1,$Z$2:$Z$18,$AB$2:$AB$18)-$U37)^2+(_xlfn.XLOOKUP(ER$1,$Z$2:$Z$18,$AC$2:$AC$18-$V37)^2)))</f>
        <v>101.7716276768727</v>
      </c>
      <c r="ES37" s="96" t="str" cm="1">
        <f t="array" ref="ES37">IF(OR(ES$1=0, $A37="", _xlfn.XLOOKUP(ES$1, $Z$2:$Z$18, $AD$2:$AD$18, "")=""),"",SQRT((_xlfn.XLOOKUP(ES$1,$Z$2:$Z$18,$AA$2:$AA$18)-$T37)^2+(_xlfn.XLOOKUP(ES$1,$Z$2:$Z$18,$AB$2:$AB$18)-$U37)^2+(_xlfn.XLOOKUP(ES$1,$Z$2:$Z$18,$AC$2:$AC$18-$V37)^2)))</f>
        <v/>
      </c>
      <c r="ET37" s="97" t="str" cm="1">
        <f t="array" ref="ET37">IF(OR(ET$1=0, $A37="", _xlfn.XLOOKUP(ET$1, $Z$2:$Z$18, $AD$2:$AD$18, "")=""),"",SQRT((_xlfn.XLOOKUP(ET$1,$Z$2:$Z$18,$AA$2:$AA$18)-$T37)^2+(_xlfn.XLOOKUP(ET$1,$Z$2:$Z$18,$AB$2:$AB$18)-$U37)^2+(_xlfn.XLOOKUP(ET$1,$Z$2:$Z$18,$AC$2:$AC$18-$V37)^2)))</f>
        <v/>
      </c>
      <c r="EU37" s="97" t="str" cm="1">
        <f t="array" ref="EU37">IF(OR(EU$1=0, $A37="", _xlfn.XLOOKUP(EU$1, $Z$2:$Z$18, $AD$2:$AD$18, "")=""),"",SQRT((_xlfn.XLOOKUP(EU$1,$Z$2:$Z$18,$AA$2:$AA$18)-$T37)^2+(_xlfn.XLOOKUP(EU$1,$Z$2:$Z$18,$AB$2:$AB$18)-$U37)^2+(_xlfn.XLOOKUP(EU$1,$Z$2:$Z$18,$AC$2:$AC$18-$V37)^2)))</f>
        <v/>
      </c>
      <c r="EV37" s="97" t="str" cm="1">
        <f t="array" ref="EV37">IF(OR(EV$1=0, $A37="", _xlfn.XLOOKUP(EV$1, $Z$2:$Z$18, $AD$2:$AD$18, "")=""),"",SQRT((_xlfn.XLOOKUP(EV$1,$Z$2:$Z$18,$AA$2:$AA$18)-$T37)^2+(_xlfn.XLOOKUP(EV$1,$Z$2:$Z$18,$AB$2:$AB$18)-$U37)^2+(_xlfn.XLOOKUP(EV$1,$Z$2:$Z$18,$AC$2:$AC$18-$V37)^2)))</f>
        <v/>
      </c>
      <c r="EW37" s="97" t="str" cm="1">
        <f t="array" ref="EW37">IF(OR(EW$1=0, $A37="", _xlfn.XLOOKUP(EW$1, $Z$2:$Z$18, $AD$2:$AD$18, "")=""),"",SQRT((_xlfn.XLOOKUP(EW$1,$Z$2:$Z$18,$AA$2:$AA$18)-$T37)^2+(_xlfn.XLOOKUP(EW$1,$Z$2:$Z$18,$AB$2:$AB$18)-$U37)^2+(_xlfn.XLOOKUP(EW$1,$Z$2:$Z$18,$AC$2:$AC$18-$V37)^2)))</f>
        <v/>
      </c>
      <c r="EX37" s="97" t="str" cm="1">
        <f t="array" ref="EX37">IF(OR(EX$1=0, $A37="", _xlfn.XLOOKUP(EX$1, $Z$2:$Z$18, $AD$2:$AD$18, "")=""),"",SQRT((_xlfn.XLOOKUP(EX$1,$Z$2:$Z$18,$AA$2:$AA$18)-$T37)^2+(_xlfn.XLOOKUP(EX$1,$Z$2:$Z$18,$AB$2:$AB$18)-$U37)^2+(_xlfn.XLOOKUP(EX$1,$Z$2:$Z$18,$AC$2:$AC$18-$V37)^2)))</f>
        <v/>
      </c>
      <c r="EY37" s="97" t="str" cm="1">
        <f t="array" ref="EY37">IF(OR(EY$1=0, $A37="", _xlfn.XLOOKUP(EY$1, $Z$2:$Z$18, $AD$2:$AD$18, "")=""),"",SQRT((_xlfn.XLOOKUP(EY$1,$Z$2:$Z$18,$AA$2:$AA$18)-$T37)^2+(_xlfn.XLOOKUP(EY$1,$Z$2:$Z$18,$AB$2:$AB$18)-$U37)^2+(_xlfn.XLOOKUP(EY$1,$Z$2:$Z$18,$AC$2:$AC$18-$V37)^2)))</f>
        <v/>
      </c>
      <c r="EZ37" s="98" t="str" cm="1">
        <f t="array" ref="EZ37">IF(OR(EZ$1=0, $A37="", _xlfn.XLOOKUP(EZ$1, $Z$2:$Z$18, $AD$2:$AD$18, "")=""),"",SQRT((_xlfn.XLOOKUP(EZ$1,$Z$2:$Z$18,$AA$2:$AA$18)-$T37)^2+(_xlfn.XLOOKUP(EZ$1,$Z$2:$Z$18,$AB$2:$AB$18)-$U37)^2+(_xlfn.XLOOKUP(EZ$1,$Z$2:$Z$18,$AC$2:$AC$18-$V37)^2)))</f>
        <v/>
      </c>
      <c r="FA37" s="146" t="str" cm="1">
        <f t="array" ref="FA37">IF(OR(FA$1=0, $A37="", _xlfn.XLOOKUP(FA$1, $Z$2:$Z$18, $AD$2:$AD$18, "")=""),"",SQRT((_xlfn.XLOOKUP(FA$1,$Z$2:$Z$18,$AA$2:$AA$18)-$T37)^2+(_xlfn.XLOOKUP(FA$1,$Z$2:$Z$18,$AB$2:$AB$18)-$U37)^2+(_xlfn.XLOOKUP(FA$1,$Z$2:$Z$18,$AC$2:$AC$18-$V37)^2)))</f>
        <v/>
      </c>
      <c r="FB37" s="96" t="str" cm="1">
        <f t="array" ref="FB37">IF(OR(FB$1=0, $A37="", _xlfn.XLOOKUP(FB$1, $Z$2:$Z$18, $AD$2:$AD$18, "")=""),"",SQRT((_xlfn.XLOOKUP(FB$1,$Z$2:$Z$18,$AA$2:$AA$18)-$T37)^2+(_xlfn.XLOOKUP(FB$1,$Z$2:$Z$18,$AB$2:$AB$18)-$U37)^2+(_xlfn.XLOOKUP(FB$1,$Z$2:$Z$18,$AC$2:$AC$18-$V37)^2)))</f>
        <v/>
      </c>
      <c r="FC37" s="96" t="str" cm="1">
        <f t="array" ref="FC37">IF(OR(FC$1=0, $A37="", _xlfn.XLOOKUP(FC$1, $Z$2:$Z$18, $AD$2:$AD$18, "")=""),"",SQRT((_xlfn.XLOOKUP(FC$1,$Z$2:$Z$18,$AA$2:$AA$18)-$T37)^2+(_xlfn.XLOOKUP(FC$1,$Z$2:$Z$18,$AB$2:$AB$18)-$U37)^2+(_xlfn.XLOOKUP(FC$1,$Z$2:$Z$18,$AC$2:$AC$18-$V37)^2)))</f>
        <v/>
      </c>
      <c r="FD37" s="96" t="str" cm="1">
        <f t="array" ref="FD37">IF(OR(FD$1=0, $A37="", _xlfn.XLOOKUP(FD$1, $Z$2:$Z$18, $AD$2:$AD$18, "")=""),"",SQRT((_xlfn.XLOOKUP(FD$1,$Z$2:$Z$18,$AA$2:$AA$18)-$T37)^2+(_xlfn.XLOOKUP(FD$1,$Z$2:$Z$18,$AB$2:$AB$18)-$U37)^2+(_xlfn.XLOOKUP(FD$1,$Z$2:$Z$18,$AC$2:$AC$18-$V37)^2)))</f>
        <v/>
      </c>
      <c r="FE37" s="96" t="str" cm="1">
        <f t="array" ref="FE37">IF(OR(FE$1=0, $A37="", _xlfn.XLOOKUP(FE$1, $Z$2:$Z$18, $AD$2:$AD$18, "")=""),"",SQRT((_xlfn.XLOOKUP(FE$1,$Z$2:$Z$18,$AA$2:$AA$18)-$T37)^2+(_xlfn.XLOOKUP(FE$1,$Z$2:$Z$18,$AB$2:$AB$18)-$U37)^2+(_xlfn.XLOOKUP(FE$1,$Z$2:$Z$18,$AC$2:$AC$18-$V37)^2)))</f>
        <v/>
      </c>
      <c r="FF37" s="96" t="str" cm="1">
        <f t="array" ref="FF37">IF(OR(FF$1=0, $A37="", _xlfn.XLOOKUP(FF$1, $Z$2:$Z$18, $AD$2:$AD$18, "")=""),"",SQRT((_xlfn.XLOOKUP(FF$1,$Z$2:$Z$18,$AA$2:$AA$18)-$T37)^2+(_xlfn.XLOOKUP(FF$1,$Z$2:$Z$18,$AB$2:$AB$18)-$U37)^2+(_xlfn.XLOOKUP(FF$1,$Z$2:$Z$18,$AC$2:$AC$18-$V37)^2)))</f>
        <v/>
      </c>
      <c r="FG37" s="96" t="str" cm="1">
        <f t="array" ref="FG37">IF(OR(FG$1=0, $A37="", _xlfn.XLOOKUP(FG$1, $Z$2:$Z$18, $AD$2:$AD$18, "")=""),"",SQRT((_xlfn.XLOOKUP(FG$1,$Z$2:$Z$18,$AA$2:$AA$18)-$T37)^2+(_xlfn.XLOOKUP(FG$1,$Z$2:$Z$18,$AB$2:$AB$18)-$U37)^2+(_xlfn.XLOOKUP(FG$1,$Z$2:$Z$18,$AC$2:$AC$18-$V37)^2)))</f>
        <v/>
      </c>
      <c r="FH37" s="96" t="str" cm="1">
        <f t="array" ref="FH37">IF(OR(FH$1=0, $A37="", _xlfn.XLOOKUP(FH$1, $Z$2:$Z$18, $AD$2:$AD$18, "")=""),"",SQRT((_xlfn.XLOOKUP(FH$1,$Z$2:$Z$18,$AA$2:$AA$18)-$T37)^2+(_xlfn.XLOOKUP(FH$1,$Z$2:$Z$18,$AB$2:$AB$18)-$U37)^2+(_xlfn.XLOOKUP(FH$1,$Z$2:$Z$18,$AC$2:$AC$18-$V37)^2)))</f>
        <v/>
      </c>
      <c r="FI37" s="97" t="str" cm="1">
        <f t="array" ref="FI37">IF(OR(FI$1=0, $A37="", _xlfn.XLOOKUP(FI$1, $Z$2:$Z$18, $AD$2:$AD$18, "")=""),"",SQRT((_xlfn.XLOOKUP(FI$1,$Z$2:$Z$18,$AA$2:$AA$18)-$T37)^2+(_xlfn.XLOOKUP(FI$1,$Z$2:$Z$18,$AB$2:$AB$18)-$U37)^2+(_xlfn.XLOOKUP(FI$1,$Z$2:$Z$18,$AC$2:$AC$18-$V37)^2)))</f>
        <v/>
      </c>
      <c r="FJ37" s="97" t="str" cm="1">
        <f t="array" ref="FJ37">IF(OR(FJ$1=0, $A37="", _xlfn.XLOOKUP(FJ$1, $Z$2:$Z$18, $AD$2:$AD$18, "")=""),"",SQRT((_xlfn.XLOOKUP(FJ$1,$Z$2:$Z$18,$AA$2:$AA$18)-$T37)^2+(_xlfn.XLOOKUP(FJ$1,$Z$2:$Z$18,$AB$2:$AB$18)-$U37)^2+(_xlfn.XLOOKUP(FJ$1,$Z$2:$Z$18,$AC$2:$AC$18-$V37)^2)))</f>
        <v/>
      </c>
      <c r="FK37" s="97" t="str" cm="1">
        <f t="array" ref="FK37">IF(OR(FK$1=0, $A37="", _xlfn.XLOOKUP(FK$1, $Z$2:$Z$18, $AD$2:$AD$18, "")=""),"",SQRT((_xlfn.XLOOKUP(FK$1,$Z$2:$Z$18,$AA$2:$AA$18)-$T37)^2+(_xlfn.XLOOKUP(FK$1,$Z$2:$Z$18,$AB$2:$AB$18)-$U37)^2+(_xlfn.XLOOKUP(FK$1,$Z$2:$Z$18,$AC$2:$AC$18-$V37)^2)))</f>
        <v/>
      </c>
      <c r="FL37" s="97" t="str" cm="1">
        <f t="array" ref="FL37">IF(OR(FL$1=0, $A37="", _xlfn.XLOOKUP(FL$1, $Z$2:$Z$18, $AD$2:$AD$18, "")=""),"",SQRT((_xlfn.XLOOKUP(FL$1,$Z$2:$Z$18,$AA$2:$AA$18)-$T37)^2+(_xlfn.XLOOKUP(FL$1,$Z$2:$Z$18,$AB$2:$AB$18)-$U37)^2+(_xlfn.XLOOKUP(FL$1,$Z$2:$Z$18,$AC$2:$AC$18-$V37)^2)))</f>
        <v/>
      </c>
      <c r="FM37" s="97" t="str" cm="1">
        <f t="array" ref="FM37">IF(OR(FM$1=0, $A37="", _xlfn.XLOOKUP(FM$1, $Z$2:$Z$18, $AD$2:$AD$18, "")=""),"",SQRT((_xlfn.XLOOKUP(FM$1,$Z$2:$Z$18,$AA$2:$AA$18)-$T37)^2+(_xlfn.XLOOKUP(FM$1,$Z$2:$Z$18,$AB$2:$AB$18)-$U37)^2+(_xlfn.XLOOKUP(FM$1,$Z$2:$Z$18,$AC$2:$AC$18-$V37)^2)))</f>
        <v/>
      </c>
      <c r="FN37" s="97" t="str" cm="1">
        <f t="array" ref="FN37">IF(OR(FN$1=0, $A37="", _xlfn.XLOOKUP(FN$1, $Z$2:$Z$18, $AD$2:$AD$18, "")=""),"",SQRT((_xlfn.XLOOKUP(FN$1,$Z$2:$Z$18,$AA$2:$AA$18)-$T37)^2+(_xlfn.XLOOKUP(FN$1,$Z$2:$Z$18,$AB$2:$AB$18)-$U37)^2+(_xlfn.XLOOKUP(FN$1,$Z$2:$Z$18,$AC$2:$AC$18-$V37)^2)))</f>
        <v/>
      </c>
      <c r="FO37" s="98" t="str" cm="1">
        <f t="array" ref="FO37">IF(OR(FO$1=0, $A37="", _xlfn.XLOOKUP(FO$1, $Z$2:$Z$18, $AD$2:$AD$18, "")=""),"",SQRT((_xlfn.XLOOKUP(FO$1,$Z$2:$Z$18,$AA$2:$AA$18)-$T37)^2+(_xlfn.XLOOKUP(FO$1,$Z$2:$Z$18,$AB$2:$AB$18)-$U37)^2+(_xlfn.XLOOKUP(FO$1,$Z$2:$Z$18,$AC$2:$AC$18-$V37)^2)))</f>
        <v/>
      </c>
      <c r="FP37" s="99"/>
      <c r="FQ37" s="99"/>
      <c r="FR37" s="100">
        <f>IFERROR(-ABS(10*LOG10(($R37/(4*PI()*CONVERT(EL37,"ft","m")^2)))),0)</f>
        <v>-41.225888583910894</v>
      </c>
      <c r="FS37" s="109">
        <f>IFERROR(-ABS(10*LOG10(($R37/(4*PI()*CONVERT(EM37,"ft","m")^2)))),0)</f>
        <v>-29.736287105100526</v>
      </c>
      <c r="FT37" s="109">
        <f>IFERROR(-ABS(10*LOG10(($R37/(4*PI()*CONVERT(EN37,"ft","m")^2)))),0)</f>
        <v>-37.392857737254246</v>
      </c>
      <c r="FU37" s="109">
        <f>IFERROR(-ABS(10*LOG10(($R37/(4*PI()*CONVERT(EO37,"ft","m")^2)))),0)</f>
        <v>-43.592638777580682</v>
      </c>
      <c r="FV37" s="109">
        <f>IFERROR(-ABS(10*LOG10(($R37/(4*PI()*CONVERT(EP37,"ft","m")^2)))),0)</f>
        <v>-46.442171195631914</v>
      </c>
      <c r="FW37" s="109">
        <f>IFERROR(-ABS(10*LOG10(($R37/(4*PI()*CONVERT(EQ37,"ft","m")^2)))),0)</f>
        <v>-37.814632345513999</v>
      </c>
      <c r="FX37" s="109">
        <f>IFERROR(-ABS(10*LOG10(($R37/(4*PI()*CONVERT(ER37,"ft","m")^2)))),0)</f>
        <v>-37.814632345513999</v>
      </c>
      <c r="FY37" s="109">
        <f>IFERROR(-ABS(10*LOG10(($R37/(4*PI()*CONVERT(ES37,"ft","m")^2)))),0)</f>
        <v>0</v>
      </c>
      <c r="FZ37" s="110">
        <f>IFERROR(-ABS(10*LOG10(($R37/(4*PI()*CONVERT(ET37,"ft","m")^2)))),0)</f>
        <v>0</v>
      </c>
      <c r="GA37" s="110">
        <f>IFERROR(-ABS(10*LOG10(($R37/(4*PI()*CONVERT(EU37,"ft","m")^2)))),0)</f>
        <v>0</v>
      </c>
      <c r="GB37" s="110">
        <f>IFERROR(-ABS(10*LOG10(($R37/(4*PI()*CONVERT(EV37,"ft","m")^2)))),0)</f>
        <v>0</v>
      </c>
      <c r="GC37" s="110">
        <f>IFERROR(-ABS(10*LOG10(($R37/(4*PI()*CONVERT(EW37,"ft","m")^2)))),0)</f>
        <v>0</v>
      </c>
      <c r="GD37" s="110">
        <f>IFERROR(-ABS(10*LOG10(($R37/(4*PI()*CONVERT(EX37,"ft","m")^2)))),0)</f>
        <v>0</v>
      </c>
      <c r="GE37" s="110">
        <f>IFERROR(-ABS(10*LOG10(($R37/(4*PI()*CONVERT(EY37,"ft","m")^2)))),0)</f>
        <v>0</v>
      </c>
      <c r="GF37" s="111">
        <f>IFERROR(-ABS(10*LOG10(($R37/(4*PI()*CONVERT(EZ37,"ft","m")^2)))),0)</f>
        <v>0</v>
      </c>
      <c r="GG37" s="100">
        <f>IFERROR(-ABS(10*LOG10(($R37/(4*PI()*CONVERT(FA37,"ft","m")^2)))),0)</f>
        <v>0</v>
      </c>
      <c r="GH37" s="109">
        <f>IFERROR(-ABS(10*LOG10(($R37/(4*PI()*CONVERT(FB37,"ft","m")^2)))),0)</f>
        <v>0</v>
      </c>
      <c r="GI37" s="109">
        <f>IFERROR(-ABS(10*LOG10(($R37/(4*PI()*CONVERT(FC37,"ft","m")^2)))),0)</f>
        <v>0</v>
      </c>
      <c r="GJ37" s="109">
        <f>IFERROR(-ABS(10*LOG10(($R37/(4*PI()*CONVERT(FD37,"ft","m")^2)))),0)</f>
        <v>0</v>
      </c>
      <c r="GK37" s="109">
        <f>IFERROR(-ABS(10*LOG10(($R37/(4*PI()*CONVERT(FE37,"ft","m")^2)))),0)</f>
        <v>0</v>
      </c>
      <c r="GL37" s="109">
        <f>IFERROR(-ABS(10*LOG10(($R37/(4*PI()*CONVERT(FF37,"ft","m")^2)))),0)</f>
        <v>0</v>
      </c>
      <c r="GM37" s="109">
        <f>IFERROR(-ABS(10*LOG10(($R37/(4*PI()*CONVERT(FG37,"ft","m")^2)))),0)</f>
        <v>0</v>
      </c>
      <c r="GN37" s="109">
        <f>IFERROR(-ABS(10*LOG10(($R37/(4*PI()*CONVERT(FH37,"ft","m")^2)))),0)</f>
        <v>0</v>
      </c>
      <c r="GO37" s="110">
        <f>IFERROR(-ABS(10*LOG10(($R37/(4*PI()*CONVERT(FI37,"ft","m")^2)))),0)</f>
        <v>0</v>
      </c>
      <c r="GP37" s="110">
        <f>IFERROR(-ABS(10*LOG10(($R37/(4*PI()*CONVERT(FJ37,"ft","m")^2)))),0)</f>
        <v>0</v>
      </c>
      <c r="GQ37" s="110">
        <f>IFERROR(-ABS(10*LOG10(($R37/(4*PI()*CONVERT(FK37,"ft","m")^2)))),0)</f>
        <v>0</v>
      </c>
      <c r="GR37" s="110">
        <f>IFERROR(-ABS(10*LOG10(($R37/(4*PI()*CONVERT(FL37,"ft","m")^2)))),0)</f>
        <v>0</v>
      </c>
      <c r="GS37" s="110">
        <f>IFERROR(-ABS(10*LOG10(($R37/(4*PI()*CONVERT(FM37,"ft","m")^2)))),0)</f>
        <v>0</v>
      </c>
      <c r="GT37" s="110">
        <f>IFERROR(-ABS(10*LOG10(($R37/(4*PI()*CONVERT(FN37,"ft","m")^2)))),0)</f>
        <v>0</v>
      </c>
      <c r="GU37" s="111">
        <f>IFERROR(-ABS(10*LOG10(($R37/(4*PI()*CONVERT(FO37,"ft","m")^2)))),0)</f>
        <v>0</v>
      </c>
      <c r="GW37" s="99"/>
      <c r="GX37" s="151" cm="1">
        <f t="array" ref="GX37">_xlfn.IFS(GX$1= 0,"", NOT(ISBLANK(CA37)), 0, ISBLANK(CA37), $Q37-$S37+FR37-AU37-DG37)</f>
        <v>0</v>
      </c>
      <c r="GY37" s="152" cm="1">
        <f t="array" ref="GY37">_xlfn.IFS(GY$1= 0,"", NOT(ISBLANK(CB37)), 0, ISBLANK(CB37), $Q37-$S37+FS37-AV37-DH37)</f>
        <v>27.263712894899474</v>
      </c>
      <c r="GZ37" s="152" cm="1">
        <f t="array" ref="GZ37">_xlfn.IFS(GZ$1= 0,"", NOT(ISBLANK(CC37)), 0, ISBLANK(CC37), $Q37-$S37+FT37-AW37-DI37)</f>
        <v>0</v>
      </c>
      <c r="HA37" s="152" cm="1">
        <f t="array" ref="HA37">_xlfn.IFS(HA$1= 0,"", NOT(ISBLANK(CD37)), 0, ISBLANK(CD37), $Q37-$S37+FU37-AX37-DJ37)</f>
        <v>0</v>
      </c>
      <c r="HB37" s="152" cm="1">
        <f t="array" ref="HB37">_xlfn.IFS(HB$1= 0,"", NOT(ISBLANK(CE37)), 0, ISBLANK(CE37), $Q37-$S37+FV37-AY37-DK37)</f>
        <v>0</v>
      </c>
      <c r="HC37" s="152" cm="1">
        <f t="array" ref="HC37">_xlfn.IFS(HC$1= 0,"", NOT(ISBLANK(CF37)), 0, ISBLANK(CF37), $Q37-$S37+FW37-AZ37-DL37)</f>
        <v>0</v>
      </c>
      <c r="HD37" s="152" cm="1">
        <f t="array" ref="HD37">_xlfn.IFS(HD$1= 0,"", NOT(ISBLANK(CG37)), 0, ISBLANK(CG37), $Q37-$S37+FX37-BA37-DM37)</f>
        <v>19.185367654486001</v>
      </c>
      <c r="HE37" s="152" t="str" cm="1">
        <f t="array" ref="HE37">_xlfn.IFS(HE$1= 0,"", NOT(ISBLANK(CH37)), 0, ISBLANK(CH37), $Q37-$S37+FY37-BB37-DN37)</f>
        <v/>
      </c>
      <c r="HF37" s="152" t="str" cm="1">
        <f t="array" ref="HF37">_xlfn.IFS(HF$1= 0,"", NOT(ISBLANK(CI37)), 0, ISBLANK(CI37), $Q37-$S37+FZ37-BC37-DO37)</f>
        <v/>
      </c>
      <c r="HG37" s="152" t="str" cm="1">
        <f t="array" ref="HG37">_xlfn.IFS(HG$1= 0,"", NOT(ISBLANK(CJ37)), 0, ISBLANK(CJ37), $Q37-$S37+GA37-BD37-DP37)</f>
        <v/>
      </c>
      <c r="HH37" s="152" t="str" cm="1">
        <f t="array" ref="HH37">_xlfn.IFS(HH$1= 0,"", NOT(ISBLANK(CK37)), 0, ISBLANK(CK37), $Q37-$S37+GB37-BE37-DQ37)</f>
        <v/>
      </c>
      <c r="HI37" s="152" t="str" cm="1">
        <f t="array" ref="HI37">_xlfn.IFS(HI$1= 0,"", NOT(ISBLANK(CL37)), 0, ISBLANK(CL37), $Q37-$S37+GC37-BF37-DR37)</f>
        <v/>
      </c>
      <c r="HJ37" s="152" t="str" cm="1">
        <f t="array" ref="HJ37">_xlfn.IFS(HJ$1= 0,"", NOT(ISBLANK(CM37)), 0, ISBLANK(CM37), $Q37-$S37+GD37-BG37-DS37)</f>
        <v/>
      </c>
      <c r="HK37" s="152" t="str" cm="1">
        <f t="array" ref="HK37">_xlfn.IFS(HK$1= 0,"", NOT(ISBLANK(CN37)), 0, ISBLANK(CN37), $Q37-$S37+GE37-BH37-DT37)</f>
        <v/>
      </c>
      <c r="HL37" s="153" t="str" cm="1">
        <f t="array" ref="HL37">_xlfn.IFS(HL$1= 0,"", NOT(ISBLANK(CO37)), 0, ISBLANK(CO37), $Q37-$S37+GF37-BI37-DU37)</f>
        <v/>
      </c>
      <c r="HM37" s="153" t="str" cm="1">
        <f t="array" ref="HM37">_xlfn.IFS(HM$1= 0,"", NOT(ISBLANK(DE37)), 0, ISBLANK(DE37), $Q37-$S37+IC37-BY37-#REF!)</f>
        <v/>
      </c>
      <c r="HN37" s="153" t="e" cm="1">
        <f t="array" ref="HN37">_xlfn.IFS(HN$1= 0,"", NOT(ISBLANK(DF37)), 0, ISBLANK(DF37), $Q37-$S37+ID37-BZ37-#REF!)</f>
        <v>#VALUE!</v>
      </c>
      <c r="HO37" s="153" t="e" cm="1">
        <f t="array" ref="HO37">_xlfn.IFS(HO$1= 0,"", NOT(ISBLANK(DG37)), 0, ISBLANK(DG37), $Q37-$S37+IE37-CA37-#REF!)</f>
        <v>#VALUE!</v>
      </c>
      <c r="HP37" s="153" t="e" cm="1">
        <f t="array" ref="HP37">_xlfn.IFS(HP$1= 0,"", NOT(ISBLANK(DH37)), 0, ISBLANK(DH37), $Q37-$S37+IF37-CB37-#REF!)</f>
        <v>#REF!</v>
      </c>
      <c r="HQ37" s="153" t="e" cm="1">
        <f t="array" ref="HQ37">_xlfn.IFS(HQ$1= 0,"", NOT(ISBLANK(DI37)), 0, ISBLANK(DI37), $Q37-$S37+IG37-CC37-#REF!)</f>
        <v>#VALUE!</v>
      </c>
      <c r="HR37" s="153" t="e" cm="1">
        <f t="array" ref="HR37">_xlfn.IFS(HR$1= 0,"", NOT(ISBLANK(DJ37)), 0, ISBLANK(DJ37), $Q37-$S37+IH37-CD37-EK37)</f>
        <v>#VALUE!</v>
      </c>
      <c r="HS37" s="153" t="e" cm="1">
        <f t="array" ref="HS37">_xlfn.IFS(HS$1= 0,"", NOT(ISBLANK(DK37)), 0, ISBLANK(DK37), $Q37-$S37+II37-CE37-EL37)</f>
        <v>#VALUE!</v>
      </c>
      <c r="HT37" s="153" t="e" cm="1">
        <f t="array" ref="HT37">_xlfn.IFS(HT$1= 0,"", NOT(ISBLANK(DL37)), 0, ISBLANK(DL37), $Q37-$S37+GV37-CF37-EM37)</f>
        <v>#VALUE!</v>
      </c>
      <c r="HU37" s="153" cm="1">
        <f t="array" ref="HU37">_xlfn.IFS(HU$1= 0,"", NOT(ISBLANK(DM37)), 0, ISBLANK(DM37), $Q37-$S37+GW37-CG37-EN37)</f>
        <v>-39.947807092270025</v>
      </c>
      <c r="HV37" s="153" t="str" cm="1">
        <f t="array" ref="HV37">_xlfn.IFS(HV$1= 0,"", NOT(ISBLANK(DN37)), 0, ISBLANK(DN37), $Q37-$S37+GX37-CH37-EO37)</f>
        <v/>
      </c>
      <c r="HW37" s="153" t="str" cm="1">
        <f t="array" ref="HW37">_xlfn.IFS(HW$1= 0,"", NOT(ISBLANK(DO37)), 0, ISBLANK(DO37), $Q37-$S37+GY37-CI37-EP37)</f>
        <v/>
      </c>
      <c r="HX37" s="153" t="str" cm="1">
        <f t="array" ref="HX37">_xlfn.IFS(HX$1= 0,"", NOT(ISBLANK(DP37)), 0, ISBLANK(DP37), $Q37-$S37+GZ37-CJ37-EQ37)</f>
        <v/>
      </c>
      <c r="HY37" s="153" t="str" cm="1">
        <f t="array" ref="HY37">_xlfn.IFS(HY$1= 0,"", NOT(ISBLANK(DQ37)), 0, ISBLANK(DQ37), $Q37-$S37+HA37-CK37-ER37)</f>
        <v/>
      </c>
      <c r="HZ37" s="153" t="str" cm="1">
        <f t="array" ref="HZ37">_xlfn.IFS(HZ$1= 0,"", NOT(ISBLANK(DR37)), 0, ISBLANK(DR37), $Q37-$S37+HB37-CL37-ES37)</f>
        <v/>
      </c>
      <c r="IA37" s="153" t="str" cm="1">
        <f t="array" ref="IA37">_xlfn.IFS(IA$1= 0,"", NOT(ISBLANK(DS37)), 0, ISBLANK(DS37), $Q37-$S37+HC37-CM37-ET37)</f>
        <v/>
      </c>
      <c r="IC37" s="99"/>
      <c r="ID37" s="164" t="s">
        <v>67</v>
      </c>
      <c r="IE37" s="165"/>
      <c r="IF37" s="11"/>
      <c r="IG37" s="99"/>
      <c r="IH37" s="99"/>
      <c r="II37" s="99"/>
    </row>
    <row r="38" spans="1:243" ht="16.5" customHeight="1" x14ac:dyDescent="0.3">
      <c r="A38" s="144">
        <v>1</v>
      </c>
      <c r="B38" s="106" t="s">
        <v>253</v>
      </c>
      <c r="C38" s="106" t="s">
        <v>86</v>
      </c>
      <c r="D38" s="107" t="s">
        <v>85</v>
      </c>
      <c r="E38" s="131" t="s">
        <v>237</v>
      </c>
      <c r="F38" s="137"/>
      <c r="G38" s="2"/>
      <c r="H38" s="2"/>
      <c r="I38" s="2"/>
      <c r="J38" s="2"/>
      <c r="K38" s="2"/>
      <c r="L38" s="2"/>
      <c r="M38" s="140"/>
      <c r="N38" s="137">
        <v>57.392737795737183</v>
      </c>
      <c r="O38" s="138">
        <v>0</v>
      </c>
      <c r="P38" s="133">
        <v>1</v>
      </c>
      <c r="Q38" s="94">
        <f t="shared" si="3"/>
        <v>57</v>
      </c>
      <c r="R38" s="1">
        <v>2</v>
      </c>
      <c r="S38" s="1"/>
      <c r="T38" s="2">
        <v>149.29</v>
      </c>
      <c r="U38" s="2">
        <v>139.38</v>
      </c>
      <c r="V38" s="82">
        <f t="shared" si="2"/>
        <v>75</v>
      </c>
      <c r="W38" s="59">
        <v>73</v>
      </c>
      <c r="X38" s="108">
        <v>2</v>
      </c>
      <c r="AL38" s="86"/>
      <c r="AM38" s="84"/>
      <c r="AN38" s="42"/>
      <c r="AO38" s="43"/>
      <c r="AP38" s="42"/>
      <c r="AQ38" s="42"/>
      <c r="AR38" s="43"/>
      <c r="AT38" s="99"/>
      <c r="AU38" s="105"/>
      <c r="AV38" s="105">
        <v>7</v>
      </c>
      <c r="AW38" s="105">
        <v>14</v>
      </c>
      <c r="AX38" s="105">
        <v>15</v>
      </c>
      <c r="AY38" s="105">
        <v>9</v>
      </c>
      <c r="AZ38" s="105">
        <v>2</v>
      </c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>
        <v>4.9000000000000004</v>
      </c>
      <c r="BL38" s="105">
        <v>3.4</v>
      </c>
      <c r="BM38" s="105">
        <v>1.9</v>
      </c>
      <c r="BN38" s="105">
        <v>0.39999999999999902</v>
      </c>
      <c r="BO38" s="105">
        <v>-1.1000000000000001</v>
      </c>
      <c r="BP38" s="105"/>
      <c r="BQ38" s="105"/>
      <c r="BR38" s="105"/>
      <c r="BS38" s="105"/>
      <c r="BT38" s="105"/>
      <c r="BU38" s="105"/>
      <c r="BV38" s="105"/>
      <c r="BW38" s="105"/>
      <c r="BX38" s="105"/>
      <c r="BZ38" s="99"/>
      <c r="CA38" s="105" t="s">
        <v>32</v>
      </c>
      <c r="CB38" s="105"/>
      <c r="CC38" s="105" t="s">
        <v>32</v>
      </c>
      <c r="CD38" s="105" t="s">
        <v>32</v>
      </c>
      <c r="CE38" s="105" t="s">
        <v>32</v>
      </c>
      <c r="CF38" s="105" t="s">
        <v>32</v>
      </c>
      <c r="CG38" s="105"/>
      <c r="CH38" s="105"/>
      <c r="CI38" s="105"/>
      <c r="CJ38" s="105"/>
      <c r="CK38" s="105"/>
      <c r="CL38" s="105"/>
      <c r="CM38" s="105"/>
      <c r="CN38" s="105"/>
      <c r="CO38" s="105"/>
      <c r="CP38" s="105" t="s">
        <v>32</v>
      </c>
      <c r="CQ38" s="105"/>
      <c r="CR38" s="105" t="s">
        <v>32</v>
      </c>
      <c r="CS38" s="105" t="s">
        <v>32</v>
      </c>
      <c r="CT38" s="105" t="s">
        <v>32</v>
      </c>
      <c r="CU38" s="105" t="s">
        <v>32</v>
      </c>
      <c r="CV38" s="105"/>
      <c r="CW38" s="105"/>
      <c r="CX38" s="105"/>
      <c r="CY38" s="105"/>
      <c r="CZ38" s="105"/>
      <c r="DA38" s="105"/>
      <c r="DB38" s="105"/>
      <c r="DC38" s="105"/>
      <c r="DD38" s="105"/>
      <c r="DE38" s="99"/>
      <c r="DF38" s="99"/>
      <c r="DG38" s="105"/>
      <c r="DH38" s="105"/>
      <c r="DI38" s="105"/>
      <c r="DJ38" s="105"/>
      <c r="DK38" s="105"/>
      <c r="DL38" s="105"/>
      <c r="DM38" s="105"/>
      <c r="DN38" s="105"/>
      <c r="DO38" s="105"/>
      <c r="DP38" s="105"/>
      <c r="DQ38" s="105"/>
      <c r="DR38" s="105"/>
      <c r="DS38" s="105"/>
      <c r="DT38" s="105"/>
      <c r="DU38" s="105"/>
      <c r="DV38" s="105"/>
      <c r="DW38" s="105"/>
      <c r="DX38" s="105"/>
      <c r="DY38" s="105"/>
      <c r="DZ38" s="105"/>
      <c r="EA38" s="105"/>
      <c r="EB38" s="105"/>
      <c r="EC38" s="105"/>
      <c r="ED38" s="105"/>
      <c r="EE38" s="105"/>
      <c r="EF38" s="105"/>
      <c r="EG38" s="105"/>
      <c r="EH38" s="105"/>
      <c r="EI38" s="105"/>
      <c r="EJ38" s="105"/>
      <c r="EL38" s="146" cm="1">
        <f t="array" ref="EL38">IF(OR(EL$1=0, $A38="", _xlfn.XLOOKUP(EL$1, $Z$2:$Z$18, $AD$2:$AD$18, "")=""),"",SQRT((_xlfn.XLOOKUP(EL$1,$Z$2:$Z$18,$AA$2:$AA$18)-$T38)^2+(_xlfn.XLOOKUP(EL$1,$Z$2:$Z$18,$AB$2:$AB$18)-$U38)^2+(_xlfn.XLOOKUP(EL$1,$Z$2:$Z$18,$AC$2:$AC$18-$V38)^2)))</f>
        <v>217.5759373184452</v>
      </c>
      <c r="EM38" s="96" cm="1">
        <f t="array" ref="EM38">IF(OR(EM$1=0, $A38="", _xlfn.XLOOKUP(EM$1, $Z$2:$Z$18, $AD$2:$AD$18, "")=""),"",SQRT((_xlfn.XLOOKUP(EM$1,$Z$2:$Z$18,$AA$2:$AA$18)-$T38)^2+(_xlfn.XLOOKUP(EM$1,$Z$2:$Z$18,$AB$2:$AB$18)-$U38)^2+(_xlfn.XLOOKUP(EM$1,$Z$2:$Z$18,$AC$2:$AC$18-$V38)^2)))</f>
        <v>128.25154073148593</v>
      </c>
      <c r="EN38" s="96" cm="1">
        <f t="array" ref="EN38">IF(OR(EN$1=0, $A38="", _xlfn.XLOOKUP(EN$1, $Z$2:$Z$18, $AD$2:$AD$18, "")=""),"",SQRT((_xlfn.XLOOKUP(EN$1,$Z$2:$Z$18,$AA$2:$AA$18)-$T38)^2+(_xlfn.XLOOKUP(EN$1,$Z$2:$Z$18,$AB$2:$AB$18)-$U38)^2+(_xlfn.XLOOKUP(EN$1,$Z$2:$Z$18,$AC$2:$AC$18-$V38)^2)))</f>
        <v>103.54564693892253</v>
      </c>
      <c r="EO38" s="96" cm="1">
        <f t="array" ref="EO38">IF(OR(EO$1=0, $A38="", _xlfn.XLOOKUP(EO$1, $Z$2:$Z$18, $AD$2:$AD$18, "")=""),"",SQRT((_xlfn.XLOOKUP(EO$1,$Z$2:$Z$18,$AA$2:$AA$18)-$T38)^2+(_xlfn.XLOOKUP(EO$1,$Z$2:$Z$18,$AB$2:$AB$18)-$U38)^2+(_xlfn.XLOOKUP(EO$1,$Z$2:$Z$18,$AC$2:$AC$18-$V38)^2)))</f>
        <v>135.91148884476249</v>
      </c>
      <c r="EP38" s="96" cm="1">
        <f t="array" ref="EP38">IF(OR(EP$1=0, $A38="", _xlfn.XLOOKUP(EP$1, $Z$2:$Z$18, $AD$2:$AD$18, "")=""),"",SQRT((_xlfn.XLOOKUP(EP$1,$Z$2:$Z$18,$AA$2:$AA$18)-$T38)^2+(_xlfn.XLOOKUP(EP$1,$Z$2:$Z$18,$AB$2:$AB$18)-$U38)^2+(_xlfn.XLOOKUP(EP$1,$Z$2:$Z$18,$AC$2:$AC$18-$V38)^2)))</f>
        <v>179.15276665460684</v>
      </c>
      <c r="EQ38" s="96" cm="1">
        <f t="array" ref="EQ38">IF(OR(EQ$1=0, $A38="", _xlfn.XLOOKUP(EQ$1, $Z$2:$Z$18, $AD$2:$AD$18, "")=""),"",SQRT((_xlfn.XLOOKUP(EQ$1,$Z$2:$Z$18,$AA$2:$AA$18)-$T38)^2+(_xlfn.XLOOKUP(EQ$1,$Z$2:$Z$18,$AB$2:$AB$18)-$U38)^2+(_xlfn.XLOOKUP(EQ$1,$Z$2:$Z$18,$AC$2:$AC$18-$V38)^2)))</f>
        <v>157.1114448409154</v>
      </c>
      <c r="ER38" s="96" cm="1">
        <f t="array" ref="ER38">IF(OR(ER$1=0, $A38="", _xlfn.XLOOKUP(ER$1, $Z$2:$Z$18, $AD$2:$AD$18, "")=""),"",SQRT((_xlfn.XLOOKUP(ER$1,$Z$2:$Z$18,$AA$2:$AA$18)-$T38)^2+(_xlfn.XLOOKUP(ER$1,$Z$2:$Z$18,$AB$2:$AB$18)-$U38)^2+(_xlfn.XLOOKUP(ER$1,$Z$2:$Z$18,$AC$2:$AC$18-$V38)^2)))</f>
        <v>157.1114448409154</v>
      </c>
      <c r="ES38" s="96" t="str" cm="1">
        <f t="array" ref="ES38">IF(OR(ES$1=0, $A38="", _xlfn.XLOOKUP(ES$1, $Z$2:$Z$18, $AD$2:$AD$18, "")=""),"",SQRT((_xlfn.XLOOKUP(ES$1,$Z$2:$Z$18,$AA$2:$AA$18)-$T38)^2+(_xlfn.XLOOKUP(ES$1,$Z$2:$Z$18,$AB$2:$AB$18)-$U38)^2+(_xlfn.XLOOKUP(ES$1,$Z$2:$Z$18,$AC$2:$AC$18-$V38)^2)))</f>
        <v/>
      </c>
      <c r="ET38" s="97" t="str" cm="1">
        <f t="array" ref="ET38">IF(OR(ET$1=0, $A38="", _xlfn.XLOOKUP(ET$1, $Z$2:$Z$18, $AD$2:$AD$18, "")=""),"",SQRT((_xlfn.XLOOKUP(ET$1,$Z$2:$Z$18,$AA$2:$AA$18)-$T38)^2+(_xlfn.XLOOKUP(ET$1,$Z$2:$Z$18,$AB$2:$AB$18)-$U38)^2+(_xlfn.XLOOKUP(ET$1,$Z$2:$Z$18,$AC$2:$AC$18-$V38)^2)))</f>
        <v/>
      </c>
      <c r="EU38" s="97" t="str" cm="1">
        <f t="array" ref="EU38">IF(OR(EU$1=0, $A38="", _xlfn.XLOOKUP(EU$1, $Z$2:$Z$18, $AD$2:$AD$18, "")=""),"",SQRT((_xlfn.XLOOKUP(EU$1,$Z$2:$Z$18,$AA$2:$AA$18)-$T38)^2+(_xlfn.XLOOKUP(EU$1,$Z$2:$Z$18,$AB$2:$AB$18)-$U38)^2+(_xlfn.XLOOKUP(EU$1,$Z$2:$Z$18,$AC$2:$AC$18-$V38)^2)))</f>
        <v/>
      </c>
      <c r="EV38" s="97" t="str" cm="1">
        <f t="array" ref="EV38">IF(OR(EV$1=0, $A38="", _xlfn.XLOOKUP(EV$1, $Z$2:$Z$18, $AD$2:$AD$18, "")=""),"",SQRT((_xlfn.XLOOKUP(EV$1,$Z$2:$Z$18,$AA$2:$AA$18)-$T38)^2+(_xlfn.XLOOKUP(EV$1,$Z$2:$Z$18,$AB$2:$AB$18)-$U38)^2+(_xlfn.XLOOKUP(EV$1,$Z$2:$Z$18,$AC$2:$AC$18-$V38)^2)))</f>
        <v/>
      </c>
      <c r="EW38" s="97" t="str" cm="1">
        <f t="array" ref="EW38">IF(OR(EW$1=0, $A38="", _xlfn.XLOOKUP(EW$1, $Z$2:$Z$18, $AD$2:$AD$18, "")=""),"",SQRT((_xlfn.XLOOKUP(EW$1,$Z$2:$Z$18,$AA$2:$AA$18)-$T38)^2+(_xlfn.XLOOKUP(EW$1,$Z$2:$Z$18,$AB$2:$AB$18)-$U38)^2+(_xlfn.XLOOKUP(EW$1,$Z$2:$Z$18,$AC$2:$AC$18-$V38)^2)))</f>
        <v/>
      </c>
      <c r="EX38" s="97" t="str" cm="1">
        <f t="array" ref="EX38">IF(OR(EX$1=0, $A38="", _xlfn.XLOOKUP(EX$1, $Z$2:$Z$18, $AD$2:$AD$18, "")=""),"",SQRT((_xlfn.XLOOKUP(EX$1,$Z$2:$Z$18,$AA$2:$AA$18)-$T38)^2+(_xlfn.XLOOKUP(EX$1,$Z$2:$Z$18,$AB$2:$AB$18)-$U38)^2+(_xlfn.XLOOKUP(EX$1,$Z$2:$Z$18,$AC$2:$AC$18-$V38)^2)))</f>
        <v/>
      </c>
      <c r="EY38" s="97" t="str" cm="1">
        <f t="array" ref="EY38">IF(OR(EY$1=0, $A38="", _xlfn.XLOOKUP(EY$1, $Z$2:$Z$18, $AD$2:$AD$18, "")=""),"",SQRT((_xlfn.XLOOKUP(EY$1,$Z$2:$Z$18,$AA$2:$AA$18)-$T38)^2+(_xlfn.XLOOKUP(EY$1,$Z$2:$Z$18,$AB$2:$AB$18)-$U38)^2+(_xlfn.XLOOKUP(EY$1,$Z$2:$Z$18,$AC$2:$AC$18-$V38)^2)))</f>
        <v/>
      </c>
      <c r="EZ38" s="98" t="str" cm="1">
        <f t="array" ref="EZ38">IF(OR(EZ$1=0, $A38="", _xlfn.XLOOKUP(EZ$1, $Z$2:$Z$18, $AD$2:$AD$18, "")=""),"",SQRT((_xlfn.XLOOKUP(EZ$1,$Z$2:$Z$18,$AA$2:$AA$18)-$T38)^2+(_xlfn.XLOOKUP(EZ$1,$Z$2:$Z$18,$AB$2:$AB$18)-$U38)^2+(_xlfn.XLOOKUP(EZ$1,$Z$2:$Z$18,$AC$2:$AC$18-$V38)^2)))</f>
        <v/>
      </c>
      <c r="FA38" s="146" t="str" cm="1">
        <f t="array" ref="FA38">IF(OR(FA$1=0, $A38="", _xlfn.XLOOKUP(FA$1, $Z$2:$Z$18, $AD$2:$AD$18, "")=""),"",SQRT((_xlfn.XLOOKUP(FA$1,$Z$2:$Z$18,$AA$2:$AA$18)-$T38)^2+(_xlfn.XLOOKUP(FA$1,$Z$2:$Z$18,$AB$2:$AB$18)-$U38)^2+(_xlfn.XLOOKUP(FA$1,$Z$2:$Z$18,$AC$2:$AC$18-$V38)^2)))</f>
        <v/>
      </c>
      <c r="FB38" s="96" t="str" cm="1">
        <f t="array" ref="FB38">IF(OR(FB$1=0, $A38="", _xlfn.XLOOKUP(FB$1, $Z$2:$Z$18, $AD$2:$AD$18, "")=""),"",SQRT((_xlfn.XLOOKUP(FB$1,$Z$2:$Z$18,$AA$2:$AA$18)-$T38)^2+(_xlfn.XLOOKUP(FB$1,$Z$2:$Z$18,$AB$2:$AB$18)-$U38)^2+(_xlfn.XLOOKUP(FB$1,$Z$2:$Z$18,$AC$2:$AC$18-$V38)^2)))</f>
        <v/>
      </c>
      <c r="FC38" s="96" t="str" cm="1">
        <f t="array" ref="FC38">IF(OR(FC$1=0, $A38="", _xlfn.XLOOKUP(FC$1, $Z$2:$Z$18, $AD$2:$AD$18, "")=""),"",SQRT((_xlfn.XLOOKUP(FC$1,$Z$2:$Z$18,$AA$2:$AA$18)-$T38)^2+(_xlfn.XLOOKUP(FC$1,$Z$2:$Z$18,$AB$2:$AB$18)-$U38)^2+(_xlfn.XLOOKUP(FC$1,$Z$2:$Z$18,$AC$2:$AC$18-$V38)^2)))</f>
        <v/>
      </c>
      <c r="FD38" s="96" t="str" cm="1">
        <f t="array" ref="FD38">IF(OR(FD$1=0, $A38="", _xlfn.XLOOKUP(FD$1, $Z$2:$Z$18, $AD$2:$AD$18, "")=""),"",SQRT((_xlfn.XLOOKUP(FD$1,$Z$2:$Z$18,$AA$2:$AA$18)-$T38)^2+(_xlfn.XLOOKUP(FD$1,$Z$2:$Z$18,$AB$2:$AB$18)-$U38)^2+(_xlfn.XLOOKUP(FD$1,$Z$2:$Z$18,$AC$2:$AC$18-$V38)^2)))</f>
        <v/>
      </c>
      <c r="FE38" s="96" t="str" cm="1">
        <f t="array" ref="FE38">IF(OR(FE$1=0, $A38="", _xlfn.XLOOKUP(FE$1, $Z$2:$Z$18, $AD$2:$AD$18, "")=""),"",SQRT((_xlfn.XLOOKUP(FE$1,$Z$2:$Z$18,$AA$2:$AA$18)-$T38)^2+(_xlfn.XLOOKUP(FE$1,$Z$2:$Z$18,$AB$2:$AB$18)-$U38)^2+(_xlfn.XLOOKUP(FE$1,$Z$2:$Z$18,$AC$2:$AC$18-$V38)^2)))</f>
        <v/>
      </c>
      <c r="FF38" s="96" t="str" cm="1">
        <f t="array" ref="FF38">IF(OR(FF$1=0, $A38="", _xlfn.XLOOKUP(FF$1, $Z$2:$Z$18, $AD$2:$AD$18, "")=""),"",SQRT((_xlfn.XLOOKUP(FF$1,$Z$2:$Z$18,$AA$2:$AA$18)-$T38)^2+(_xlfn.XLOOKUP(FF$1,$Z$2:$Z$18,$AB$2:$AB$18)-$U38)^2+(_xlfn.XLOOKUP(FF$1,$Z$2:$Z$18,$AC$2:$AC$18-$V38)^2)))</f>
        <v/>
      </c>
      <c r="FG38" s="96" t="str" cm="1">
        <f t="array" ref="FG38">IF(OR(FG$1=0, $A38="", _xlfn.XLOOKUP(FG$1, $Z$2:$Z$18, $AD$2:$AD$18, "")=""),"",SQRT((_xlfn.XLOOKUP(FG$1,$Z$2:$Z$18,$AA$2:$AA$18)-$T38)^2+(_xlfn.XLOOKUP(FG$1,$Z$2:$Z$18,$AB$2:$AB$18)-$U38)^2+(_xlfn.XLOOKUP(FG$1,$Z$2:$Z$18,$AC$2:$AC$18-$V38)^2)))</f>
        <v/>
      </c>
      <c r="FH38" s="96" t="str" cm="1">
        <f t="array" ref="FH38">IF(OR(FH$1=0, $A38="", _xlfn.XLOOKUP(FH$1, $Z$2:$Z$18, $AD$2:$AD$18, "")=""),"",SQRT((_xlfn.XLOOKUP(FH$1,$Z$2:$Z$18,$AA$2:$AA$18)-$T38)^2+(_xlfn.XLOOKUP(FH$1,$Z$2:$Z$18,$AB$2:$AB$18)-$U38)^2+(_xlfn.XLOOKUP(FH$1,$Z$2:$Z$18,$AC$2:$AC$18-$V38)^2)))</f>
        <v/>
      </c>
      <c r="FI38" s="97" t="str" cm="1">
        <f t="array" ref="FI38">IF(OR(FI$1=0, $A38="", _xlfn.XLOOKUP(FI$1, $Z$2:$Z$18, $AD$2:$AD$18, "")=""),"",SQRT((_xlfn.XLOOKUP(FI$1,$Z$2:$Z$18,$AA$2:$AA$18)-$T38)^2+(_xlfn.XLOOKUP(FI$1,$Z$2:$Z$18,$AB$2:$AB$18)-$U38)^2+(_xlfn.XLOOKUP(FI$1,$Z$2:$Z$18,$AC$2:$AC$18-$V38)^2)))</f>
        <v/>
      </c>
      <c r="FJ38" s="97" t="str" cm="1">
        <f t="array" ref="FJ38">IF(OR(FJ$1=0, $A38="", _xlfn.XLOOKUP(FJ$1, $Z$2:$Z$18, $AD$2:$AD$18, "")=""),"",SQRT((_xlfn.XLOOKUP(FJ$1,$Z$2:$Z$18,$AA$2:$AA$18)-$T38)^2+(_xlfn.XLOOKUP(FJ$1,$Z$2:$Z$18,$AB$2:$AB$18)-$U38)^2+(_xlfn.XLOOKUP(FJ$1,$Z$2:$Z$18,$AC$2:$AC$18-$V38)^2)))</f>
        <v/>
      </c>
      <c r="FK38" s="97" t="str" cm="1">
        <f t="array" ref="FK38">IF(OR(FK$1=0, $A38="", _xlfn.XLOOKUP(FK$1, $Z$2:$Z$18, $AD$2:$AD$18, "")=""),"",SQRT((_xlfn.XLOOKUP(FK$1,$Z$2:$Z$18,$AA$2:$AA$18)-$T38)^2+(_xlfn.XLOOKUP(FK$1,$Z$2:$Z$18,$AB$2:$AB$18)-$U38)^2+(_xlfn.XLOOKUP(FK$1,$Z$2:$Z$18,$AC$2:$AC$18-$V38)^2)))</f>
        <v/>
      </c>
      <c r="FL38" s="97" t="str" cm="1">
        <f t="array" ref="FL38">IF(OR(FL$1=0, $A38="", _xlfn.XLOOKUP(FL$1, $Z$2:$Z$18, $AD$2:$AD$18, "")=""),"",SQRT((_xlfn.XLOOKUP(FL$1,$Z$2:$Z$18,$AA$2:$AA$18)-$T38)^2+(_xlfn.XLOOKUP(FL$1,$Z$2:$Z$18,$AB$2:$AB$18)-$U38)^2+(_xlfn.XLOOKUP(FL$1,$Z$2:$Z$18,$AC$2:$AC$18-$V38)^2)))</f>
        <v/>
      </c>
      <c r="FM38" s="97" t="str" cm="1">
        <f t="array" ref="FM38">IF(OR(FM$1=0, $A38="", _xlfn.XLOOKUP(FM$1, $Z$2:$Z$18, $AD$2:$AD$18, "")=""),"",SQRT((_xlfn.XLOOKUP(FM$1,$Z$2:$Z$18,$AA$2:$AA$18)-$T38)^2+(_xlfn.XLOOKUP(FM$1,$Z$2:$Z$18,$AB$2:$AB$18)-$U38)^2+(_xlfn.XLOOKUP(FM$1,$Z$2:$Z$18,$AC$2:$AC$18-$V38)^2)))</f>
        <v/>
      </c>
      <c r="FN38" s="97" t="str" cm="1">
        <f t="array" ref="FN38">IF(OR(FN$1=0, $A38="", _xlfn.XLOOKUP(FN$1, $Z$2:$Z$18, $AD$2:$AD$18, "")=""),"",SQRT((_xlfn.XLOOKUP(FN$1,$Z$2:$Z$18,$AA$2:$AA$18)-$T38)^2+(_xlfn.XLOOKUP(FN$1,$Z$2:$Z$18,$AB$2:$AB$18)-$U38)^2+(_xlfn.XLOOKUP(FN$1,$Z$2:$Z$18,$AC$2:$AC$18-$V38)^2)))</f>
        <v/>
      </c>
      <c r="FO38" s="98" t="str" cm="1">
        <f t="array" ref="FO38">IF(OR(FO$1=0, $A38="", _xlfn.XLOOKUP(FO$1, $Z$2:$Z$18, $AD$2:$AD$18, "")=""),"",SQRT((_xlfn.XLOOKUP(FO$1,$Z$2:$Z$18,$AA$2:$AA$18)-$T38)^2+(_xlfn.XLOOKUP(FO$1,$Z$2:$Z$18,$AB$2:$AB$18)-$U38)^2+(_xlfn.XLOOKUP(FO$1,$Z$2:$Z$18,$AC$2:$AC$18-$V38)^2)))</f>
        <v/>
      </c>
      <c r="FP38" s="99"/>
      <c r="FQ38" s="99"/>
      <c r="FR38" s="100">
        <f>IFERROR(-ABS(10*LOG10(($R38/(4*PI()*CONVERT(EL38,"ft","m")^2)))),0)</f>
        <v>-44.414315199765042</v>
      </c>
      <c r="FS38" s="109">
        <f>IFERROR(-ABS(10*LOG10(($R38/(4*PI()*CONVERT(EM38,"ft","m")^2)))),0)</f>
        <v>-39.823349759925378</v>
      </c>
      <c r="FT38" s="109">
        <f>IFERROR(-ABS(10*LOG10(($R38/(4*PI()*CONVERT(EN38,"ft","m")^2)))),0)</f>
        <v>-37.964734854222307</v>
      </c>
      <c r="FU38" s="109">
        <f>IFERROR(-ABS(10*LOG10(($R38/(4*PI()*CONVERT(EO38,"ft","m")^2)))),0)</f>
        <v>-40.327221336628696</v>
      </c>
      <c r="FV38" s="109">
        <f>IFERROR(-ABS(10*LOG10(($R38/(4*PI()*CONVERT(EP38,"ft","m")^2)))),0)</f>
        <v>-42.726568324128365</v>
      </c>
      <c r="FW38" s="109">
        <f>IFERROR(-ABS(10*LOG10(($R38/(4*PI()*CONVERT(EQ38,"ft","m")^2)))),0)</f>
        <v>-41.586254387600114</v>
      </c>
      <c r="FX38" s="109">
        <f>IFERROR(-ABS(10*LOG10(($R38/(4*PI()*CONVERT(ER38,"ft","m")^2)))),0)</f>
        <v>-41.586254387600114</v>
      </c>
      <c r="FY38" s="109">
        <f>IFERROR(-ABS(10*LOG10(($R38/(4*PI()*CONVERT(ES38,"ft","m")^2)))),0)</f>
        <v>0</v>
      </c>
      <c r="FZ38" s="110">
        <f>IFERROR(-ABS(10*LOG10(($R38/(4*PI()*CONVERT(ET38,"ft","m")^2)))),0)</f>
        <v>0</v>
      </c>
      <c r="GA38" s="110">
        <f>IFERROR(-ABS(10*LOG10(($R38/(4*PI()*CONVERT(EU38,"ft","m")^2)))),0)</f>
        <v>0</v>
      </c>
      <c r="GB38" s="110">
        <f>IFERROR(-ABS(10*LOG10(($R38/(4*PI()*CONVERT(EV38,"ft","m")^2)))),0)</f>
        <v>0</v>
      </c>
      <c r="GC38" s="110">
        <f>IFERROR(-ABS(10*LOG10(($R38/(4*PI()*CONVERT(EW38,"ft","m")^2)))),0)</f>
        <v>0</v>
      </c>
      <c r="GD38" s="110">
        <f>IFERROR(-ABS(10*LOG10(($R38/(4*PI()*CONVERT(EX38,"ft","m")^2)))),0)</f>
        <v>0</v>
      </c>
      <c r="GE38" s="110">
        <f>IFERROR(-ABS(10*LOG10(($R38/(4*PI()*CONVERT(EY38,"ft","m")^2)))),0)</f>
        <v>0</v>
      </c>
      <c r="GF38" s="111">
        <f>IFERROR(-ABS(10*LOG10(($R38/(4*PI()*CONVERT(EZ38,"ft","m")^2)))),0)</f>
        <v>0</v>
      </c>
      <c r="GG38" s="100">
        <f>IFERROR(-ABS(10*LOG10(($R38/(4*PI()*CONVERT(FA38,"ft","m")^2)))),0)</f>
        <v>0</v>
      </c>
      <c r="GH38" s="109">
        <f>IFERROR(-ABS(10*LOG10(($R38/(4*PI()*CONVERT(FB38,"ft","m")^2)))),0)</f>
        <v>0</v>
      </c>
      <c r="GI38" s="109">
        <f>IFERROR(-ABS(10*LOG10(($R38/(4*PI()*CONVERT(FC38,"ft","m")^2)))),0)</f>
        <v>0</v>
      </c>
      <c r="GJ38" s="109">
        <f>IFERROR(-ABS(10*LOG10(($R38/(4*PI()*CONVERT(FD38,"ft","m")^2)))),0)</f>
        <v>0</v>
      </c>
      <c r="GK38" s="109">
        <f>IFERROR(-ABS(10*LOG10(($R38/(4*PI()*CONVERT(FE38,"ft","m")^2)))),0)</f>
        <v>0</v>
      </c>
      <c r="GL38" s="109">
        <f>IFERROR(-ABS(10*LOG10(($R38/(4*PI()*CONVERT(FF38,"ft","m")^2)))),0)</f>
        <v>0</v>
      </c>
      <c r="GM38" s="109">
        <f>IFERROR(-ABS(10*LOG10(($R38/(4*PI()*CONVERT(FG38,"ft","m")^2)))),0)</f>
        <v>0</v>
      </c>
      <c r="GN38" s="109">
        <f>IFERROR(-ABS(10*LOG10(($R38/(4*PI()*CONVERT(FH38,"ft","m")^2)))),0)</f>
        <v>0</v>
      </c>
      <c r="GO38" s="110">
        <f>IFERROR(-ABS(10*LOG10(($R38/(4*PI()*CONVERT(FI38,"ft","m")^2)))),0)</f>
        <v>0</v>
      </c>
      <c r="GP38" s="110">
        <f>IFERROR(-ABS(10*LOG10(($R38/(4*PI()*CONVERT(FJ38,"ft","m")^2)))),0)</f>
        <v>0</v>
      </c>
      <c r="GQ38" s="110">
        <f>IFERROR(-ABS(10*LOG10(($R38/(4*PI()*CONVERT(FK38,"ft","m")^2)))),0)</f>
        <v>0</v>
      </c>
      <c r="GR38" s="110">
        <f>IFERROR(-ABS(10*LOG10(($R38/(4*PI()*CONVERT(FL38,"ft","m")^2)))),0)</f>
        <v>0</v>
      </c>
      <c r="GS38" s="110">
        <f>IFERROR(-ABS(10*LOG10(($R38/(4*PI()*CONVERT(FM38,"ft","m")^2)))),0)</f>
        <v>0</v>
      </c>
      <c r="GT38" s="110">
        <f>IFERROR(-ABS(10*LOG10(($R38/(4*PI()*CONVERT(FN38,"ft","m")^2)))),0)</f>
        <v>0</v>
      </c>
      <c r="GU38" s="111">
        <f>IFERROR(-ABS(10*LOG10(($R38/(4*PI()*CONVERT(FO38,"ft","m")^2)))),0)</f>
        <v>0</v>
      </c>
      <c r="GW38" s="99"/>
      <c r="GX38" s="151" cm="1">
        <f t="array" ref="GX38">_xlfn.IFS(GX$1= 0,"", NOT(ISBLANK(CA38)), 0, ISBLANK(CA38), $Q38-$S38+FR38-AU38-DG38)</f>
        <v>0</v>
      </c>
      <c r="GY38" s="152" cm="1">
        <f t="array" ref="GY38">_xlfn.IFS(GY$1= 0,"", NOT(ISBLANK(CB38)), 0, ISBLANK(CB38), $Q38-$S38+FS38-AV38-DH38)</f>
        <v>10.176650240074622</v>
      </c>
      <c r="GZ38" s="152" cm="1">
        <f t="array" ref="GZ38">_xlfn.IFS(GZ$1= 0,"", NOT(ISBLANK(CC38)), 0, ISBLANK(CC38), $Q38-$S38+FT38-AW38-DI38)</f>
        <v>0</v>
      </c>
      <c r="HA38" s="152" cm="1">
        <f t="array" ref="HA38">_xlfn.IFS(HA$1= 0,"", NOT(ISBLANK(CD38)), 0, ISBLANK(CD38), $Q38-$S38+FU38-AX38-DJ38)</f>
        <v>0</v>
      </c>
      <c r="HB38" s="152" cm="1">
        <f t="array" ref="HB38">_xlfn.IFS(HB$1= 0,"", NOT(ISBLANK(CE38)), 0, ISBLANK(CE38), $Q38-$S38+FV38-AY38-DK38)</f>
        <v>0</v>
      </c>
      <c r="HC38" s="152" cm="1">
        <f t="array" ref="HC38">_xlfn.IFS(HC$1= 0,"", NOT(ISBLANK(CF38)), 0, ISBLANK(CF38), $Q38-$S38+FW38-AZ38-DL38)</f>
        <v>0</v>
      </c>
      <c r="HD38" s="152" cm="1">
        <f t="array" ref="HD38">_xlfn.IFS(HD$1= 0,"", NOT(ISBLANK(CG38)), 0, ISBLANK(CG38), $Q38-$S38+FX38-BA38-DM38)</f>
        <v>15.413745612399886</v>
      </c>
      <c r="HE38" s="152" t="str" cm="1">
        <f t="array" ref="HE38">_xlfn.IFS(HE$1= 0,"", NOT(ISBLANK(CH38)), 0, ISBLANK(CH38), $Q38-$S38+FY38-BB38-DN38)</f>
        <v/>
      </c>
      <c r="HF38" s="152" t="str" cm="1">
        <f t="array" ref="HF38">_xlfn.IFS(HF$1= 0,"", NOT(ISBLANK(CI38)), 0, ISBLANK(CI38), $Q38-$S38+FZ38-BC38-DO38)</f>
        <v/>
      </c>
      <c r="HG38" s="152" t="str" cm="1">
        <f t="array" ref="HG38">_xlfn.IFS(HG$1= 0,"", NOT(ISBLANK(CJ38)), 0, ISBLANK(CJ38), $Q38-$S38+GA38-BD38-DP38)</f>
        <v/>
      </c>
      <c r="HH38" s="152" t="str" cm="1">
        <f t="array" ref="HH38">_xlfn.IFS(HH$1= 0,"", NOT(ISBLANK(CK38)), 0, ISBLANK(CK38), $Q38-$S38+GB38-BE38-DQ38)</f>
        <v/>
      </c>
      <c r="HI38" s="152" t="str" cm="1">
        <f t="array" ref="HI38">_xlfn.IFS(HI$1= 0,"", NOT(ISBLANK(CL38)), 0, ISBLANK(CL38), $Q38-$S38+GC38-BF38-DR38)</f>
        <v/>
      </c>
      <c r="HJ38" s="152" t="str" cm="1">
        <f t="array" ref="HJ38">_xlfn.IFS(HJ$1= 0,"", NOT(ISBLANK(CM38)), 0, ISBLANK(CM38), $Q38-$S38+GD38-BG38-DS38)</f>
        <v/>
      </c>
      <c r="HK38" s="152" t="str" cm="1">
        <f t="array" ref="HK38">_xlfn.IFS(HK$1= 0,"", NOT(ISBLANK(CN38)), 0, ISBLANK(CN38), $Q38-$S38+GE38-BH38-DT38)</f>
        <v/>
      </c>
      <c r="HL38" s="153" t="str" cm="1">
        <f t="array" ref="HL38">_xlfn.IFS(HL$1= 0,"", NOT(ISBLANK(CO38)), 0, ISBLANK(CO38), $Q38-$S38+GF38-BI38-DU38)</f>
        <v/>
      </c>
      <c r="HM38" s="153" t="str" cm="1">
        <f t="array" ref="HM38">_xlfn.IFS(HM$1= 0,"", NOT(ISBLANK(DE38)), 0, ISBLANK(DE38), $Q38-$S38+IC38-BY38-#REF!)</f>
        <v/>
      </c>
      <c r="HN38" s="153" t="e" cm="1">
        <f t="array" ref="HN38">_xlfn.IFS(HN$1= 0,"", NOT(ISBLANK(DF38)), 0, ISBLANK(DF38), $Q38-$S38+ID38-BZ38-#REF!)</f>
        <v>#VALUE!</v>
      </c>
      <c r="HO38" s="153" t="e" cm="1">
        <f t="array" ref="HO38">_xlfn.IFS(HO$1= 0,"", NOT(ISBLANK(DG38)), 0, ISBLANK(DG38), $Q38-$S38+IE38-CA38-#REF!)</f>
        <v>#VALUE!</v>
      </c>
      <c r="HP38" s="153" t="e" cm="1">
        <f t="array" ref="HP38">_xlfn.IFS(HP$1= 0,"", NOT(ISBLANK(DH38)), 0, ISBLANK(DH38), $Q38-$S38+IF38-CB38-#REF!)</f>
        <v>#REF!</v>
      </c>
      <c r="HQ38" s="153" t="e" cm="1">
        <f t="array" ref="HQ38">_xlfn.IFS(HQ$1= 0,"", NOT(ISBLANK(DI38)), 0, ISBLANK(DI38), $Q38-$S38+IG38-CC38-#REF!)</f>
        <v>#VALUE!</v>
      </c>
      <c r="HR38" s="153" t="e" cm="1">
        <f t="array" ref="HR38">_xlfn.IFS(HR$1= 0,"", NOT(ISBLANK(DJ38)), 0, ISBLANK(DJ38), $Q38-$S38+IH38-CD38-EK38)</f>
        <v>#VALUE!</v>
      </c>
      <c r="HS38" s="153" t="e" cm="1">
        <f t="array" ref="HS38">_xlfn.IFS(HS$1= 0,"", NOT(ISBLANK(DK38)), 0, ISBLANK(DK38), $Q38-$S38+II38-CE38-EL38)</f>
        <v>#VALUE!</v>
      </c>
      <c r="HT38" s="153" t="e" cm="1">
        <f t="array" ref="HT38">_xlfn.IFS(HT$1= 0,"", NOT(ISBLANK(DL38)), 0, ISBLANK(DL38), $Q38-$S38+GV38-CF38-EM38)</f>
        <v>#VALUE!</v>
      </c>
      <c r="HU38" s="153" cm="1">
        <f t="array" ref="HU38">_xlfn.IFS(HU$1= 0,"", NOT(ISBLANK(DM38)), 0, ISBLANK(DM38), $Q38-$S38+GW38-CG38-EN38)</f>
        <v>-46.54564693892253</v>
      </c>
      <c r="HV38" s="153" t="str" cm="1">
        <f t="array" ref="HV38">_xlfn.IFS(HV$1= 0,"", NOT(ISBLANK(DN38)), 0, ISBLANK(DN38), $Q38-$S38+GX38-CH38-EO38)</f>
        <v/>
      </c>
      <c r="HW38" s="153" t="str" cm="1">
        <f t="array" ref="HW38">_xlfn.IFS(HW$1= 0,"", NOT(ISBLANK(DO38)), 0, ISBLANK(DO38), $Q38-$S38+GY38-CI38-EP38)</f>
        <v/>
      </c>
      <c r="HX38" s="153" t="str" cm="1">
        <f t="array" ref="HX38">_xlfn.IFS(HX$1= 0,"", NOT(ISBLANK(DP38)), 0, ISBLANK(DP38), $Q38-$S38+GZ38-CJ38-EQ38)</f>
        <v/>
      </c>
      <c r="HY38" s="153" t="str" cm="1">
        <f t="array" ref="HY38">_xlfn.IFS(HY$1= 0,"", NOT(ISBLANK(DQ38)), 0, ISBLANK(DQ38), $Q38-$S38+HA38-CK38-ER38)</f>
        <v/>
      </c>
      <c r="HZ38" s="153" t="str" cm="1">
        <f t="array" ref="HZ38">_xlfn.IFS(HZ$1= 0,"", NOT(ISBLANK(DR38)), 0, ISBLANK(DR38), $Q38-$S38+HB38-CL38-ES38)</f>
        <v/>
      </c>
      <c r="IA38" s="153" t="str" cm="1">
        <f t="array" ref="IA38">_xlfn.IFS(IA$1= 0,"", NOT(ISBLANK(DS38)), 0, ISBLANK(DS38), $Q38-$S38+HC38-CM38-ET38)</f>
        <v/>
      </c>
      <c r="IC38" s="99"/>
      <c r="ID38" s="45" t="s">
        <v>68</v>
      </c>
      <c r="IE38" s="45" t="s">
        <v>69</v>
      </c>
      <c r="IF38" s="11"/>
      <c r="IG38" s="99"/>
      <c r="IH38" s="99"/>
      <c r="II38" s="99"/>
    </row>
    <row r="39" spans="1:243" ht="16.5" customHeight="1" x14ac:dyDescent="0.3">
      <c r="A39" s="144"/>
      <c r="B39" s="106"/>
      <c r="C39" s="106"/>
      <c r="D39" s="107"/>
      <c r="E39" s="131"/>
      <c r="F39" s="137"/>
      <c r="G39" s="2"/>
      <c r="H39" s="2"/>
      <c r="I39" s="2"/>
      <c r="J39" s="2"/>
      <c r="K39" s="2"/>
      <c r="L39" s="2"/>
      <c r="M39" s="140"/>
      <c r="N39" s="137"/>
      <c r="O39" s="138"/>
      <c r="P39" s="133"/>
      <c r="Q39" s="94">
        <f t="shared" si="3"/>
        <v>0</v>
      </c>
      <c r="R39" s="1"/>
      <c r="S39" s="1"/>
      <c r="T39" s="2"/>
      <c r="U39" s="2"/>
      <c r="V39" s="82">
        <f t="shared" si="2"/>
        <v>0</v>
      </c>
      <c r="W39" s="121"/>
      <c r="X39" s="108"/>
      <c r="AL39" s="86"/>
      <c r="AM39" s="84"/>
      <c r="AN39" s="42"/>
      <c r="AO39" s="43"/>
      <c r="AP39" s="42"/>
      <c r="AQ39" s="42"/>
      <c r="AR39" s="43"/>
      <c r="AT39" s="99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05"/>
      <c r="BP39" s="105"/>
      <c r="BQ39" s="105"/>
      <c r="BR39" s="105"/>
      <c r="BS39" s="105"/>
      <c r="BT39" s="105"/>
      <c r="BU39" s="105"/>
      <c r="BV39" s="105"/>
      <c r="BW39" s="105"/>
      <c r="BX39" s="105"/>
      <c r="BZ39" s="99"/>
      <c r="CA39" s="105" t="s">
        <v>32</v>
      </c>
      <c r="CB39" s="105"/>
      <c r="CC39" s="105"/>
      <c r="CD39" s="105"/>
      <c r="CE39" s="105"/>
      <c r="CF39" s="105"/>
      <c r="CG39" s="105"/>
      <c r="CH39" s="105"/>
      <c r="CI39" s="105"/>
      <c r="CJ39" s="105"/>
      <c r="CK39" s="105"/>
      <c r="CL39" s="105"/>
      <c r="CM39" s="105"/>
      <c r="CN39" s="105"/>
      <c r="CO39" s="105"/>
      <c r="CP39" s="105" t="s">
        <v>32</v>
      </c>
      <c r="CQ39" s="105"/>
      <c r="CR39" s="105"/>
      <c r="CS39" s="105"/>
      <c r="CT39" s="105"/>
      <c r="CU39" s="105"/>
      <c r="CV39" s="105"/>
      <c r="CW39" s="105"/>
      <c r="CX39" s="105"/>
      <c r="CY39" s="105"/>
      <c r="CZ39" s="105"/>
      <c r="DA39" s="105"/>
      <c r="DB39" s="105"/>
      <c r="DC39" s="105"/>
      <c r="DD39" s="105"/>
      <c r="DE39" s="99"/>
      <c r="DF39" s="99"/>
      <c r="DG39" s="105"/>
      <c r="DH39" s="105"/>
      <c r="DI39" s="105"/>
      <c r="DJ39" s="105"/>
      <c r="DK39" s="105"/>
      <c r="DL39" s="105"/>
      <c r="DM39" s="105"/>
      <c r="DN39" s="105"/>
      <c r="DO39" s="105"/>
      <c r="DP39" s="105"/>
      <c r="DQ39" s="105"/>
      <c r="DR39" s="105"/>
      <c r="DS39" s="105"/>
      <c r="DT39" s="105"/>
      <c r="DU39" s="105"/>
      <c r="DV39" s="105"/>
      <c r="DW39" s="105"/>
      <c r="DX39" s="105"/>
      <c r="DY39" s="105"/>
      <c r="DZ39" s="105"/>
      <c r="EA39" s="105"/>
      <c r="EB39" s="105"/>
      <c r="EC39" s="105"/>
      <c r="ED39" s="105"/>
      <c r="EE39" s="105"/>
      <c r="EF39" s="105"/>
      <c r="EG39" s="105"/>
      <c r="EH39" s="105"/>
      <c r="EI39" s="105"/>
      <c r="EJ39" s="105"/>
      <c r="EL39" s="146" t="str" cm="1">
        <f t="array" ref="EL39">IF(OR(EL$1=0, $A39="", _xlfn.XLOOKUP(EL$1, $Z$2:$Z$18, $AD$2:$AD$18, "")=""),"",SQRT((_xlfn.XLOOKUP(EL$1,$Z$2:$Z$18,$AA$2:$AA$18)-$T39)^2+(_xlfn.XLOOKUP(EL$1,$Z$2:$Z$18,$AB$2:$AB$18)-$U39)^2+(_xlfn.XLOOKUP(EL$1,$Z$2:$Z$18,$AC$2:$AC$18-$V39)^2)))</f>
        <v/>
      </c>
      <c r="EM39" s="96" t="str" cm="1">
        <f t="array" ref="EM39">IF(OR(EM$1=0, $A39="", _xlfn.XLOOKUP(EM$1, $Z$2:$Z$18, $AD$2:$AD$18, "")=""),"",SQRT((_xlfn.XLOOKUP(EM$1,$Z$2:$Z$18,$AA$2:$AA$18)-$T39)^2+(_xlfn.XLOOKUP(EM$1,$Z$2:$Z$18,$AB$2:$AB$18)-$U39)^2+(_xlfn.XLOOKUP(EM$1,$Z$2:$Z$18,$AC$2:$AC$18-$V39)^2)))</f>
        <v/>
      </c>
      <c r="EN39" s="96" t="str" cm="1">
        <f t="array" ref="EN39">IF(OR(EN$1=0, $A39="", _xlfn.XLOOKUP(EN$1, $Z$2:$Z$18, $AD$2:$AD$18, "")=""),"",SQRT((_xlfn.XLOOKUP(EN$1,$Z$2:$Z$18,$AA$2:$AA$18)-$T39)^2+(_xlfn.XLOOKUP(EN$1,$Z$2:$Z$18,$AB$2:$AB$18)-$U39)^2+(_xlfn.XLOOKUP(EN$1,$Z$2:$Z$18,$AC$2:$AC$18-$V39)^2)))</f>
        <v/>
      </c>
      <c r="EO39" s="96" t="str" cm="1">
        <f t="array" ref="EO39">IF(OR(EO$1=0, $A39="", _xlfn.XLOOKUP(EO$1, $Z$2:$Z$18, $AD$2:$AD$18, "")=""),"",SQRT((_xlfn.XLOOKUP(EO$1,$Z$2:$Z$18,$AA$2:$AA$18)-$T39)^2+(_xlfn.XLOOKUP(EO$1,$Z$2:$Z$18,$AB$2:$AB$18)-$U39)^2+(_xlfn.XLOOKUP(EO$1,$Z$2:$Z$18,$AC$2:$AC$18-$V39)^2)))</f>
        <v/>
      </c>
      <c r="EP39" s="96" t="str" cm="1">
        <f t="array" ref="EP39">IF(OR(EP$1=0, $A39="", _xlfn.XLOOKUP(EP$1, $Z$2:$Z$18, $AD$2:$AD$18, "")=""),"",SQRT((_xlfn.XLOOKUP(EP$1,$Z$2:$Z$18,$AA$2:$AA$18)-$T39)^2+(_xlfn.XLOOKUP(EP$1,$Z$2:$Z$18,$AB$2:$AB$18)-$U39)^2+(_xlfn.XLOOKUP(EP$1,$Z$2:$Z$18,$AC$2:$AC$18-$V39)^2)))</f>
        <v/>
      </c>
      <c r="EQ39" s="96" t="str" cm="1">
        <f t="array" ref="EQ39">IF(OR(EQ$1=0, $A39="", _xlfn.XLOOKUP(EQ$1, $Z$2:$Z$18, $AD$2:$AD$18, "")=""),"",SQRT((_xlfn.XLOOKUP(EQ$1,$Z$2:$Z$18,$AA$2:$AA$18)-$T39)^2+(_xlfn.XLOOKUP(EQ$1,$Z$2:$Z$18,$AB$2:$AB$18)-$U39)^2+(_xlfn.XLOOKUP(EQ$1,$Z$2:$Z$18,$AC$2:$AC$18-$V39)^2)))</f>
        <v/>
      </c>
      <c r="ER39" s="96" t="str" cm="1">
        <f t="array" ref="ER39">IF(OR(ER$1=0, $A39="", _xlfn.XLOOKUP(ER$1, $Z$2:$Z$18, $AD$2:$AD$18, "")=""),"",SQRT((_xlfn.XLOOKUP(ER$1,$Z$2:$Z$18,$AA$2:$AA$18)-$T39)^2+(_xlfn.XLOOKUP(ER$1,$Z$2:$Z$18,$AB$2:$AB$18)-$U39)^2+(_xlfn.XLOOKUP(ER$1,$Z$2:$Z$18,$AC$2:$AC$18-$V39)^2)))</f>
        <v/>
      </c>
      <c r="ES39" s="96" t="str" cm="1">
        <f t="array" ref="ES39">IF(OR(ES$1=0, $A39="", _xlfn.XLOOKUP(ES$1, $Z$2:$Z$18, $AD$2:$AD$18, "")=""),"",SQRT((_xlfn.XLOOKUP(ES$1,$Z$2:$Z$18,$AA$2:$AA$18)-$T39)^2+(_xlfn.XLOOKUP(ES$1,$Z$2:$Z$18,$AB$2:$AB$18)-$U39)^2+(_xlfn.XLOOKUP(ES$1,$Z$2:$Z$18,$AC$2:$AC$18-$V39)^2)))</f>
        <v/>
      </c>
      <c r="ET39" s="97" t="str" cm="1">
        <f t="array" ref="ET39">IF(OR(ET$1=0, $A39="", _xlfn.XLOOKUP(ET$1, $Z$2:$Z$18, $AD$2:$AD$18, "")=""),"",SQRT((_xlfn.XLOOKUP(ET$1,$Z$2:$Z$18,$AA$2:$AA$18)-$T39)^2+(_xlfn.XLOOKUP(ET$1,$Z$2:$Z$18,$AB$2:$AB$18)-$U39)^2+(_xlfn.XLOOKUP(ET$1,$Z$2:$Z$18,$AC$2:$AC$18-$V39)^2)))</f>
        <v/>
      </c>
      <c r="EU39" s="97" t="str" cm="1">
        <f t="array" ref="EU39">IF(OR(EU$1=0, $A39="", _xlfn.XLOOKUP(EU$1, $Z$2:$Z$18, $AD$2:$AD$18, "")=""),"",SQRT((_xlfn.XLOOKUP(EU$1,$Z$2:$Z$18,$AA$2:$AA$18)-$T39)^2+(_xlfn.XLOOKUP(EU$1,$Z$2:$Z$18,$AB$2:$AB$18)-$U39)^2+(_xlfn.XLOOKUP(EU$1,$Z$2:$Z$18,$AC$2:$AC$18-$V39)^2)))</f>
        <v/>
      </c>
      <c r="EV39" s="97" t="str" cm="1">
        <f t="array" ref="EV39">IF(OR(EV$1=0, $A39="", _xlfn.XLOOKUP(EV$1, $Z$2:$Z$18, $AD$2:$AD$18, "")=""),"",SQRT((_xlfn.XLOOKUP(EV$1,$Z$2:$Z$18,$AA$2:$AA$18)-$T39)^2+(_xlfn.XLOOKUP(EV$1,$Z$2:$Z$18,$AB$2:$AB$18)-$U39)^2+(_xlfn.XLOOKUP(EV$1,$Z$2:$Z$18,$AC$2:$AC$18-$V39)^2)))</f>
        <v/>
      </c>
      <c r="EW39" s="97" t="str" cm="1">
        <f t="array" ref="EW39">IF(OR(EW$1=0, $A39="", _xlfn.XLOOKUP(EW$1, $Z$2:$Z$18, $AD$2:$AD$18, "")=""),"",SQRT((_xlfn.XLOOKUP(EW$1,$Z$2:$Z$18,$AA$2:$AA$18)-$T39)^2+(_xlfn.XLOOKUP(EW$1,$Z$2:$Z$18,$AB$2:$AB$18)-$U39)^2+(_xlfn.XLOOKUP(EW$1,$Z$2:$Z$18,$AC$2:$AC$18-$V39)^2)))</f>
        <v/>
      </c>
      <c r="EX39" s="97" t="str" cm="1">
        <f t="array" ref="EX39">IF(OR(EX$1=0, $A39="", _xlfn.XLOOKUP(EX$1, $Z$2:$Z$18, $AD$2:$AD$18, "")=""),"",SQRT((_xlfn.XLOOKUP(EX$1,$Z$2:$Z$18,$AA$2:$AA$18)-$T39)^2+(_xlfn.XLOOKUP(EX$1,$Z$2:$Z$18,$AB$2:$AB$18)-$U39)^2+(_xlfn.XLOOKUP(EX$1,$Z$2:$Z$18,$AC$2:$AC$18-$V39)^2)))</f>
        <v/>
      </c>
      <c r="EY39" s="97" t="str" cm="1">
        <f t="array" ref="EY39">IF(OR(EY$1=0, $A39="", _xlfn.XLOOKUP(EY$1, $Z$2:$Z$18, $AD$2:$AD$18, "")=""),"",SQRT((_xlfn.XLOOKUP(EY$1,$Z$2:$Z$18,$AA$2:$AA$18)-$T39)^2+(_xlfn.XLOOKUP(EY$1,$Z$2:$Z$18,$AB$2:$AB$18)-$U39)^2+(_xlfn.XLOOKUP(EY$1,$Z$2:$Z$18,$AC$2:$AC$18-$V39)^2)))</f>
        <v/>
      </c>
      <c r="EZ39" s="98" t="str" cm="1">
        <f t="array" ref="EZ39">IF(OR(EZ$1=0, $A39="", _xlfn.XLOOKUP(EZ$1, $Z$2:$Z$18, $AD$2:$AD$18, "")=""),"",SQRT((_xlfn.XLOOKUP(EZ$1,$Z$2:$Z$18,$AA$2:$AA$18)-$T39)^2+(_xlfn.XLOOKUP(EZ$1,$Z$2:$Z$18,$AB$2:$AB$18)-$U39)^2+(_xlfn.XLOOKUP(EZ$1,$Z$2:$Z$18,$AC$2:$AC$18-$V39)^2)))</f>
        <v/>
      </c>
      <c r="FA39" s="146" t="str" cm="1">
        <f t="array" ref="FA39">IF(OR(FA$1=0, $A39="", _xlfn.XLOOKUP(FA$1, $Z$2:$Z$18, $AD$2:$AD$18, "")=""),"",SQRT((_xlfn.XLOOKUP(FA$1,$Z$2:$Z$18,$AA$2:$AA$18)-$T39)^2+(_xlfn.XLOOKUP(FA$1,$Z$2:$Z$18,$AB$2:$AB$18)-$U39)^2+(_xlfn.XLOOKUP(FA$1,$Z$2:$Z$18,$AC$2:$AC$18-$V39)^2)))</f>
        <v/>
      </c>
      <c r="FB39" s="96" t="str" cm="1">
        <f t="array" ref="FB39">IF(OR(FB$1=0, $A39="", _xlfn.XLOOKUP(FB$1, $Z$2:$Z$18, $AD$2:$AD$18, "")=""),"",SQRT((_xlfn.XLOOKUP(FB$1,$Z$2:$Z$18,$AA$2:$AA$18)-$T39)^2+(_xlfn.XLOOKUP(FB$1,$Z$2:$Z$18,$AB$2:$AB$18)-$U39)^2+(_xlfn.XLOOKUP(FB$1,$Z$2:$Z$18,$AC$2:$AC$18-$V39)^2)))</f>
        <v/>
      </c>
      <c r="FC39" s="96" t="str" cm="1">
        <f t="array" ref="FC39">IF(OR(FC$1=0, $A39="", _xlfn.XLOOKUP(FC$1, $Z$2:$Z$18, $AD$2:$AD$18, "")=""),"",SQRT((_xlfn.XLOOKUP(FC$1,$Z$2:$Z$18,$AA$2:$AA$18)-$T39)^2+(_xlfn.XLOOKUP(FC$1,$Z$2:$Z$18,$AB$2:$AB$18)-$U39)^2+(_xlfn.XLOOKUP(FC$1,$Z$2:$Z$18,$AC$2:$AC$18-$V39)^2)))</f>
        <v/>
      </c>
      <c r="FD39" s="96" t="str" cm="1">
        <f t="array" ref="FD39">IF(OR(FD$1=0, $A39="", _xlfn.XLOOKUP(FD$1, $Z$2:$Z$18, $AD$2:$AD$18, "")=""),"",SQRT((_xlfn.XLOOKUP(FD$1,$Z$2:$Z$18,$AA$2:$AA$18)-$T39)^2+(_xlfn.XLOOKUP(FD$1,$Z$2:$Z$18,$AB$2:$AB$18)-$U39)^2+(_xlfn.XLOOKUP(FD$1,$Z$2:$Z$18,$AC$2:$AC$18-$V39)^2)))</f>
        <v/>
      </c>
      <c r="FE39" s="96" t="str" cm="1">
        <f t="array" ref="FE39">IF(OR(FE$1=0, $A39="", _xlfn.XLOOKUP(FE$1, $Z$2:$Z$18, $AD$2:$AD$18, "")=""),"",SQRT((_xlfn.XLOOKUP(FE$1,$Z$2:$Z$18,$AA$2:$AA$18)-$T39)^2+(_xlfn.XLOOKUP(FE$1,$Z$2:$Z$18,$AB$2:$AB$18)-$U39)^2+(_xlfn.XLOOKUP(FE$1,$Z$2:$Z$18,$AC$2:$AC$18-$V39)^2)))</f>
        <v/>
      </c>
      <c r="FF39" s="96" t="str" cm="1">
        <f t="array" ref="FF39">IF(OR(FF$1=0, $A39="", _xlfn.XLOOKUP(FF$1, $Z$2:$Z$18, $AD$2:$AD$18, "")=""),"",SQRT((_xlfn.XLOOKUP(FF$1,$Z$2:$Z$18,$AA$2:$AA$18)-$T39)^2+(_xlfn.XLOOKUP(FF$1,$Z$2:$Z$18,$AB$2:$AB$18)-$U39)^2+(_xlfn.XLOOKUP(FF$1,$Z$2:$Z$18,$AC$2:$AC$18-$V39)^2)))</f>
        <v/>
      </c>
      <c r="FG39" s="96" t="str" cm="1">
        <f t="array" ref="FG39">IF(OR(FG$1=0, $A39="", _xlfn.XLOOKUP(FG$1, $Z$2:$Z$18, $AD$2:$AD$18, "")=""),"",SQRT((_xlfn.XLOOKUP(FG$1,$Z$2:$Z$18,$AA$2:$AA$18)-$T39)^2+(_xlfn.XLOOKUP(FG$1,$Z$2:$Z$18,$AB$2:$AB$18)-$U39)^2+(_xlfn.XLOOKUP(FG$1,$Z$2:$Z$18,$AC$2:$AC$18-$V39)^2)))</f>
        <v/>
      </c>
      <c r="FH39" s="96" t="str" cm="1">
        <f t="array" ref="FH39">IF(OR(FH$1=0, $A39="", _xlfn.XLOOKUP(FH$1, $Z$2:$Z$18, $AD$2:$AD$18, "")=""),"",SQRT((_xlfn.XLOOKUP(FH$1,$Z$2:$Z$18,$AA$2:$AA$18)-$T39)^2+(_xlfn.XLOOKUP(FH$1,$Z$2:$Z$18,$AB$2:$AB$18)-$U39)^2+(_xlfn.XLOOKUP(FH$1,$Z$2:$Z$18,$AC$2:$AC$18-$V39)^2)))</f>
        <v/>
      </c>
      <c r="FI39" s="97" t="str" cm="1">
        <f t="array" ref="FI39">IF(OR(FI$1=0, $A39="", _xlfn.XLOOKUP(FI$1, $Z$2:$Z$18, $AD$2:$AD$18, "")=""),"",SQRT((_xlfn.XLOOKUP(FI$1,$Z$2:$Z$18,$AA$2:$AA$18)-$T39)^2+(_xlfn.XLOOKUP(FI$1,$Z$2:$Z$18,$AB$2:$AB$18)-$U39)^2+(_xlfn.XLOOKUP(FI$1,$Z$2:$Z$18,$AC$2:$AC$18-$V39)^2)))</f>
        <v/>
      </c>
      <c r="FJ39" s="97" t="str" cm="1">
        <f t="array" ref="FJ39">IF(OR(FJ$1=0, $A39="", _xlfn.XLOOKUP(FJ$1, $Z$2:$Z$18, $AD$2:$AD$18, "")=""),"",SQRT((_xlfn.XLOOKUP(FJ$1,$Z$2:$Z$18,$AA$2:$AA$18)-$T39)^2+(_xlfn.XLOOKUP(FJ$1,$Z$2:$Z$18,$AB$2:$AB$18)-$U39)^2+(_xlfn.XLOOKUP(FJ$1,$Z$2:$Z$18,$AC$2:$AC$18-$V39)^2)))</f>
        <v/>
      </c>
      <c r="FK39" s="97" t="str" cm="1">
        <f t="array" ref="FK39">IF(OR(FK$1=0, $A39="", _xlfn.XLOOKUP(FK$1, $Z$2:$Z$18, $AD$2:$AD$18, "")=""),"",SQRT((_xlfn.XLOOKUP(FK$1,$Z$2:$Z$18,$AA$2:$AA$18)-$T39)^2+(_xlfn.XLOOKUP(FK$1,$Z$2:$Z$18,$AB$2:$AB$18)-$U39)^2+(_xlfn.XLOOKUP(FK$1,$Z$2:$Z$18,$AC$2:$AC$18-$V39)^2)))</f>
        <v/>
      </c>
      <c r="FL39" s="97" t="str" cm="1">
        <f t="array" ref="FL39">IF(OR(FL$1=0, $A39="", _xlfn.XLOOKUP(FL$1, $Z$2:$Z$18, $AD$2:$AD$18, "")=""),"",SQRT((_xlfn.XLOOKUP(FL$1,$Z$2:$Z$18,$AA$2:$AA$18)-$T39)^2+(_xlfn.XLOOKUP(FL$1,$Z$2:$Z$18,$AB$2:$AB$18)-$U39)^2+(_xlfn.XLOOKUP(FL$1,$Z$2:$Z$18,$AC$2:$AC$18-$V39)^2)))</f>
        <v/>
      </c>
      <c r="FM39" s="97" t="str" cm="1">
        <f t="array" ref="FM39">IF(OR(FM$1=0, $A39="", _xlfn.XLOOKUP(FM$1, $Z$2:$Z$18, $AD$2:$AD$18, "")=""),"",SQRT((_xlfn.XLOOKUP(FM$1,$Z$2:$Z$18,$AA$2:$AA$18)-$T39)^2+(_xlfn.XLOOKUP(FM$1,$Z$2:$Z$18,$AB$2:$AB$18)-$U39)^2+(_xlfn.XLOOKUP(FM$1,$Z$2:$Z$18,$AC$2:$AC$18-$V39)^2)))</f>
        <v/>
      </c>
      <c r="FN39" s="97" t="str" cm="1">
        <f t="array" ref="FN39">IF(OR(FN$1=0, $A39="", _xlfn.XLOOKUP(FN$1, $Z$2:$Z$18, $AD$2:$AD$18, "")=""),"",SQRT((_xlfn.XLOOKUP(FN$1,$Z$2:$Z$18,$AA$2:$AA$18)-$T39)^2+(_xlfn.XLOOKUP(FN$1,$Z$2:$Z$18,$AB$2:$AB$18)-$U39)^2+(_xlfn.XLOOKUP(FN$1,$Z$2:$Z$18,$AC$2:$AC$18-$V39)^2)))</f>
        <v/>
      </c>
      <c r="FO39" s="98" t="str" cm="1">
        <f t="array" ref="FO39">IF(OR(FO$1=0, $A39="", _xlfn.XLOOKUP(FO$1, $Z$2:$Z$18, $AD$2:$AD$18, "")=""),"",SQRT((_xlfn.XLOOKUP(FO$1,$Z$2:$Z$18,$AA$2:$AA$18)-$T39)^2+(_xlfn.XLOOKUP(FO$1,$Z$2:$Z$18,$AB$2:$AB$18)-$U39)^2+(_xlfn.XLOOKUP(FO$1,$Z$2:$Z$18,$AC$2:$AC$18-$V39)^2)))</f>
        <v/>
      </c>
      <c r="FP39" s="99"/>
      <c r="FQ39" s="99"/>
      <c r="FR39" s="100">
        <f>IFERROR(-ABS(10*LOG10(($R39/(4*PI()*CONVERT(EL39,"ft","m")^2)))),0)</f>
        <v>0</v>
      </c>
      <c r="FS39" s="109">
        <f>IFERROR(-ABS(10*LOG10(($R39/(4*PI()*CONVERT(EM39,"ft","m")^2)))),0)</f>
        <v>0</v>
      </c>
      <c r="FT39" s="109">
        <f>IFERROR(-ABS(10*LOG10(($R39/(4*PI()*CONVERT(EN39,"ft","m")^2)))),0)</f>
        <v>0</v>
      </c>
      <c r="FU39" s="109">
        <f>IFERROR(-ABS(10*LOG10(($R39/(4*PI()*CONVERT(EO39,"ft","m")^2)))),0)</f>
        <v>0</v>
      </c>
      <c r="FV39" s="109">
        <f>IFERROR(-ABS(10*LOG10(($R39/(4*PI()*CONVERT(EP39,"ft","m")^2)))),0)</f>
        <v>0</v>
      </c>
      <c r="FW39" s="109">
        <f>IFERROR(-ABS(10*LOG10(($R39/(4*PI()*CONVERT(EQ39,"ft","m")^2)))),0)</f>
        <v>0</v>
      </c>
      <c r="FX39" s="109">
        <f>IFERROR(-ABS(10*LOG10(($R39/(4*PI()*CONVERT(ER39,"ft","m")^2)))),0)</f>
        <v>0</v>
      </c>
      <c r="FY39" s="109">
        <f>IFERROR(-ABS(10*LOG10(($R39/(4*PI()*CONVERT(ES39,"ft","m")^2)))),0)</f>
        <v>0</v>
      </c>
      <c r="FZ39" s="110">
        <f>IFERROR(-ABS(10*LOG10(($R39/(4*PI()*CONVERT(ET39,"ft","m")^2)))),0)</f>
        <v>0</v>
      </c>
      <c r="GA39" s="110">
        <f>IFERROR(-ABS(10*LOG10(($R39/(4*PI()*CONVERT(EU39,"ft","m")^2)))),0)</f>
        <v>0</v>
      </c>
      <c r="GB39" s="110">
        <f>IFERROR(-ABS(10*LOG10(($R39/(4*PI()*CONVERT(EV39,"ft","m")^2)))),0)</f>
        <v>0</v>
      </c>
      <c r="GC39" s="110">
        <f>IFERROR(-ABS(10*LOG10(($R39/(4*PI()*CONVERT(EW39,"ft","m")^2)))),0)</f>
        <v>0</v>
      </c>
      <c r="GD39" s="110">
        <f>IFERROR(-ABS(10*LOG10(($R39/(4*PI()*CONVERT(EX39,"ft","m")^2)))),0)</f>
        <v>0</v>
      </c>
      <c r="GE39" s="110">
        <f>IFERROR(-ABS(10*LOG10(($R39/(4*PI()*CONVERT(EY39,"ft","m")^2)))),0)</f>
        <v>0</v>
      </c>
      <c r="GF39" s="111">
        <f>IFERROR(-ABS(10*LOG10(($R39/(4*PI()*CONVERT(EZ39,"ft","m")^2)))),0)</f>
        <v>0</v>
      </c>
      <c r="GG39" s="100">
        <f>IFERROR(-ABS(10*LOG10(($R39/(4*PI()*CONVERT(FA39,"ft","m")^2)))),0)</f>
        <v>0</v>
      </c>
      <c r="GH39" s="109">
        <f>IFERROR(-ABS(10*LOG10(($R39/(4*PI()*CONVERT(FB39,"ft","m")^2)))),0)</f>
        <v>0</v>
      </c>
      <c r="GI39" s="109">
        <f>IFERROR(-ABS(10*LOG10(($R39/(4*PI()*CONVERT(FC39,"ft","m")^2)))),0)</f>
        <v>0</v>
      </c>
      <c r="GJ39" s="109">
        <f>IFERROR(-ABS(10*LOG10(($R39/(4*PI()*CONVERT(FD39,"ft","m")^2)))),0)</f>
        <v>0</v>
      </c>
      <c r="GK39" s="109">
        <f>IFERROR(-ABS(10*LOG10(($R39/(4*PI()*CONVERT(FE39,"ft","m")^2)))),0)</f>
        <v>0</v>
      </c>
      <c r="GL39" s="109">
        <f>IFERROR(-ABS(10*LOG10(($R39/(4*PI()*CONVERT(FF39,"ft","m")^2)))),0)</f>
        <v>0</v>
      </c>
      <c r="GM39" s="109">
        <f>IFERROR(-ABS(10*LOG10(($R39/(4*PI()*CONVERT(FG39,"ft","m")^2)))),0)</f>
        <v>0</v>
      </c>
      <c r="GN39" s="109">
        <f>IFERROR(-ABS(10*LOG10(($R39/(4*PI()*CONVERT(FH39,"ft","m")^2)))),0)</f>
        <v>0</v>
      </c>
      <c r="GO39" s="110">
        <f>IFERROR(-ABS(10*LOG10(($R39/(4*PI()*CONVERT(FI39,"ft","m")^2)))),0)</f>
        <v>0</v>
      </c>
      <c r="GP39" s="110">
        <f>IFERROR(-ABS(10*LOG10(($R39/(4*PI()*CONVERT(FJ39,"ft","m")^2)))),0)</f>
        <v>0</v>
      </c>
      <c r="GQ39" s="110">
        <f>IFERROR(-ABS(10*LOG10(($R39/(4*PI()*CONVERT(FK39,"ft","m")^2)))),0)</f>
        <v>0</v>
      </c>
      <c r="GR39" s="110">
        <f>IFERROR(-ABS(10*LOG10(($R39/(4*PI()*CONVERT(FL39,"ft","m")^2)))),0)</f>
        <v>0</v>
      </c>
      <c r="GS39" s="110">
        <f>IFERROR(-ABS(10*LOG10(($R39/(4*PI()*CONVERT(FM39,"ft","m")^2)))),0)</f>
        <v>0</v>
      </c>
      <c r="GT39" s="110">
        <f>IFERROR(-ABS(10*LOG10(($R39/(4*PI()*CONVERT(FN39,"ft","m")^2)))),0)</f>
        <v>0</v>
      </c>
      <c r="GU39" s="111">
        <f>IFERROR(-ABS(10*LOG10(($R39/(4*PI()*CONVERT(FO39,"ft","m")^2)))),0)</f>
        <v>0</v>
      </c>
      <c r="GW39" s="99"/>
      <c r="GX39" s="151" cm="1">
        <f t="array" ref="GX39">_xlfn.IFS(GX$1= 0,"", NOT(ISBLANK(CA39)), 0, ISBLANK(CA39), $Q39-$S39+FR39-AU39-DG39)</f>
        <v>0</v>
      </c>
      <c r="GY39" s="152" cm="1">
        <f t="array" ref="GY39">_xlfn.IFS(GY$1= 0,"", NOT(ISBLANK(CB39)), 0, ISBLANK(CB39), $Q39-$S39+FS39-AV39-DH39)</f>
        <v>0</v>
      </c>
      <c r="GZ39" s="152" cm="1">
        <f t="array" ref="GZ39">_xlfn.IFS(GZ$1= 0,"", NOT(ISBLANK(CC39)), 0, ISBLANK(CC39), $Q39-$S39+FT39-AW39-DI39)</f>
        <v>0</v>
      </c>
      <c r="HA39" s="152" cm="1">
        <f t="array" ref="HA39">_xlfn.IFS(HA$1= 0,"", NOT(ISBLANK(CD39)), 0, ISBLANK(CD39), $Q39-$S39+FU39-AX39-DJ39)</f>
        <v>0</v>
      </c>
      <c r="HB39" s="152" cm="1">
        <f t="array" ref="HB39">_xlfn.IFS(HB$1= 0,"", NOT(ISBLANK(CE39)), 0, ISBLANK(CE39), $Q39-$S39+FV39-AY39-DK39)</f>
        <v>0</v>
      </c>
      <c r="HC39" s="152" cm="1">
        <f t="array" ref="HC39">_xlfn.IFS(HC$1= 0,"", NOT(ISBLANK(CF39)), 0, ISBLANK(CF39), $Q39-$S39+FW39-AZ39-DL39)</f>
        <v>0</v>
      </c>
      <c r="HD39" s="152" cm="1">
        <f t="array" ref="HD39">_xlfn.IFS(HD$1= 0,"", NOT(ISBLANK(CG39)), 0, ISBLANK(CG39), $Q39-$S39+FX39-BA39-DM39)</f>
        <v>0</v>
      </c>
      <c r="HE39" s="152" t="str" cm="1">
        <f t="array" ref="HE39">_xlfn.IFS(HE$1= 0,"", NOT(ISBLANK(CH39)), 0, ISBLANK(CH39), $Q39-$S39+FY39-BB39-DN39)</f>
        <v/>
      </c>
      <c r="HF39" s="152" t="str" cm="1">
        <f t="array" ref="HF39">_xlfn.IFS(HF$1= 0,"", NOT(ISBLANK(CI39)), 0, ISBLANK(CI39), $Q39-$S39+FZ39-BC39-DO39)</f>
        <v/>
      </c>
      <c r="HG39" s="152" t="str" cm="1">
        <f t="array" ref="HG39">_xlfn.IFS(HG$1= 0,"", NOT(ISBLANK(CJ39)), 0, ISBLANK(CJ39), $Q39-$S39+GA39-BD39-DP39)</f>
        <v/>
      </c>
      <c r="HH39" s="152" t="str" cm="1">
        <f t="array" ref="HH39">_xlfn.IFS(HH$1= 0,"", NOT(ISBLANK(CK39)), 0, ISBLANK(CK39), $Q39-$S39+GB39-BE39-DQ39)</f>
        <v/>
      </c>
      <c r="HI39" s="152" t="str" cm="1">
        <f t="array" ref="HI39">_xlfn.IFS(HI$1= 0,"", NOT(ISBLANK(CL39)), 0, ISBLANK(CL39), $Q39-$S39+GC39-BF39-DR39)</f>
        <v/>
      </c>
      <c r="HJ39" s="152" t="str" cm="1">
        <f t="array" ref="HJ39">_xlfn.IFS(HJ$1= 0,"", NOT(ISBLANK(CM39)), 0, ISBLANK(CM39), $Q39-$S39+GD39-BG39-DS39)</f>
        <v/>
      </c>
      <c r="HK39" s="152" t="str" cm="1">
        <f t="array" ref="HK39">_xlfn.IFS(HK$1= 0,"", NOT(ISBLANK(CN39)), 0, ISBLANK(CN39), $Q39-$S39+GE39-BH39-DT39)</f>
        <v/>
      </c>
      <c r="HL39" s="153" t="str" cm="1">
        <f t="array" ref="HL39">_xlfn.IFS(HL$1= 0,"", NOT(ISBLANK(CO39)), 0, ISBLANK(CO39), $Q39-$S39+GF39-BI39-DU39)</f>
        <v/>
      </c>
      <c r="HM39" s="153" t="str" cm="1">
        <f t="array" ref="HM39">_xlfn.IFS(HM$1= 0,"", NOT(ISBLANK(DE39)), 0, ISBLANK(DE39), $Q39-$S39+IC39-BY39-#REF!)</f>
        <v/>
      </c>
      <c r="HN39" s="153" t="e" cm="1">
        <f t="array" ref="HN39">_xlfn.IFS(HN$1= 0,"", NOT(ISBLANK(DF39)), 0, ISBLANK(DF39), $Q39-$S39+ID39-BZ39-#REF!)</f>
        <v>#REF!</v>
      </c>
      <c r="HO39" s="153" t="e" cm="1">
        <f t="array" ref="HO39">_xlfn.IFS(HO$1= 0,"", NOT(ISBLANK(DG39)), 0, ISBLANK(DG39), $Q39-$S39+IE39-CA39-#REF!)</f>
        <v>#VALUE!</v>
      </c>
      <c r="HP39" s="153" t="e" cm="1">
        <f t="array" ref="HP39">_xlfn.IFS(HP$1= 0,"", NOT(ISBLANK(DH39)), 0, ISBLANK(DH39), $Q39-$S39+IF39-CB39-#REF!)</f>
        <v>#REF!</v>
      </c>
      <c r="HQ39" s="153" t="e" cm="1">
        <f t="array" ref="HQ39">_xlfn.IFS(HQ$1= 0,"", NOT(ISBLANK(DI39)), 0, ISBLANK(DI39), $Q39-$S39+IG39-CC39-#REF!)</f>
        <v>#REF!</v>
      </c>
      <c r="HR39" s="153" cm="1">
        <f t="array" ref="HR39">_xlfn.IFS(HR$1= 0,"", NOT(ISBLANK(DJ39)), 0, ISBLANK(DJ39), $Q39-$S39+IH39-CD39-EK39)</f>
        <v>0</v>
      </c>
      <c r="HS39" s="153" t="e" cm="1">
        <f t="array" ref="HS39">_xlfn.IFS(HS$1= 0,"", NOT(ISBLANK(DK39)), 0, ISBLANK(DK39), $Q39-$S39+II39-CE39-EL39)</f>
        <v>#VALUE!</v>
      </c>
      <c r="HT39" s="153" t="e" cm="1">
        <f t="array" ref="HT39">_xlfn.IFS(HT$1= 0,"", NOT(ISBLANK(DL39)), 0, ISBLANK(DL39), $Q39-$S39+GV39-CF39-EM39)</f>
        <v>#VALUE!</v>
      </c>
      <c r="HU39" s="153" t="e" cm="1">
        <f t="array" ref="HU39">_xlfn.IFS(HU$1= 0,"", NOT(ISBLANK(DM39)), 0, ISBLANK(DM39), $Q39-$S39+GW39-CG39-EN39)</f>
        <v>#VALUE!</v>
      </c>
      <c r="HV39" s="153" t="str" cm="1">
        <f t="array" ref="HV39">_xlfn.IFS(HV$1= 0,"", NOT(ISBLANK(DN39)), 0, ISBLANK(DN39), $Q39-$S39+GX39-CH39-EO39)</f>
        <v/>
      </c>
      <c r="HW39" s="153" t="str" cm="1">
        <f t="array" ref="HW39">_xlfn.IFS(HW$1= 0,"", NOT(ISBLANK(DO39)), 0, ISBLANK(DO39), $Q39-$S39+GY39-CI39-EP39)</f>
        <v/>
      </c>
      <c r="HX39" s="153" t="str" cm="1">
        <f t="array" ref="HX39">_xlfn.IFS(HX$1= 0,"", NOT(ISBLANK(DP39)), 0, ISBLANK(DP39), $Q39-$S39+GZ39-CJ39-EQ39)</f>
        <v/>
      </c>
      <c r="HY39" s="153" t="str" cm="1">
        <f t="array" ref="HY39">_xlfn.IFS(HY$1= 0,"", NOT(ISBLANK(DQ39)), 0, ISBLANK(DQ39), $Q39-$S39+HA39-CK39-ER39)</f>
        <v/>
      </c>
      <c r="HZ39" s="153" t="str" cm="1">
        <f t="array" ref="HZ39">_xlfn.IFS(HZ$1= 0,"", NOT(ISBLANK(DR39)), 0, ISBLANK(DR39), $Q39-$S39+HB39-CL39-ES39)</f>
        <v/>
      </c>
      <c r="IA39" s="153" t="str" cm="1">
        <f t="array" ref="IA39">_xlfn.IFS(IA$1= 0,"", NOT(ISBLANK(DS39)), 0, ISBLANK(DS39), $Q39-$S39+HC39-CM39-ET39)</f>
        <v/>
      </c>
      <c r="IC39" s="99"/>
      <c r="ID39" s="44">
        <v>0</v>
      </c>
      <c r="IE39" s="44">
        <v>0</v>
      </c>
      <c r="IF39" s="11"/>
      <c r="IG39" s="99"/>
      <c r="IH39" s="99"/>
      <c r="II39" s="99"/>
    </row>
    <row r="40" spans="1:243" ht="16.5" customHeight="1" x14ac:dyDescent="0.3">
      <c r="A40" s="144"/>
      <c r="B40" s="106"/>
      <c r="C40" s="106"/>
      <c r="D40" s="107"/>
      <c r="E40" s="131"/>
      <c r="F40" s="137"/>
      <c r="G40" s="2"/>
      <c r="H40" s="2"/>
      <c r="I40" s="2"/>
      <c r="J40" s="2"/>
      <c r="K40" s="2"/>
      <c r="L40" s="2"/>
      <c r="M40" s="140"/>
      <c r="N40" s="137"/>
      <c r="O40" s="138"/>
      <c r="P40" s="133"/>
      <c r="Q40" s="94">
        <f t="shared" si="3"/>
        <v>0</v>
      </c>
      <c r="R40" s="1"/>
      <c r="S40" s="1"/>
      <c r="T40" s="2"/>
      <c r="U40" s="2"/>
      <c r="V40" s="82">
        <f t="shared" si="2"/>
        <v>0</v>
      </c>
      <c r="W40" s="121"/>
      <c r="X40" s="108"/>
      <c r="AL40" s="86"/>
      <c r="AM40" s="84"/>
      <c r="AN40" s="42"/>
      <c r="AO40" s="43"/>
      <c r="AP40" s="42"/>
      <c r="AQ40" s="42"/>
      <c r="AR40" s="43"/>
      <c r="AT40" s="99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  <c r="BO40" s="105"/>
      <c r="BP40" s="105"/>
      <c r="BQ40" s="105"/>
      <c r="BR40" s="105"/>
      <c r="BS40" s="105"/>
      <c r="BT40" s="105"/>
      <c r="BU40" s="105"/>
      <c r="BV40" s="105"/>
      <c r="BW40" s="105"/>
      <c r="BX40" s="105"/>
      <c r="BZ40" s="99"/>
      <c r="CA40" s="105" t="s">
        <v>32</v>
      </c>
      <c r="CB40" s="105"/>
      <c r="CC40" s="105"/>
      <c r="CD40" s="105"/>
      <c r="CE40" s="105"/>
      <c r="CF40" s="105"/>
      <c r="CG40" s="105"/>
      <c r="CH40" s="105"/>
      <c r="CI40" s="105"/>
      <c r="CJ40" s="105"/>
      <c r="CK40" s="105"/>
      <c r="CL40" s="105"/>
      <c r="CM40" s="105"/>
      <c r="CN40" s="105"/>
      <c r="CO40" s="105"/>
      <c r="CP40" s="105" t="s">
        <v>32</v>
      </c>
      <c r="CQ40" s="105"/>
      <c r="CR40" s="105"/>
      <c r="CS40" s="105"/>
      <c r="CT40" s="105"/>
      <c r="CU40" s="105"/>
      <c r="CV40" s="105"/>
      <c r="CW40" s="105"/>
      <c r="CX40" s="105"/>
      <c r="CY40" s="105"/>
      <c r="CZ40" s="105"/>
      <c r="DA40" s="105"/>
      <c r="DB40" s="105"/>
      <c r="DC40" s="105"/>
      <c r="DD40" s="105"/>
      <c r="DE40" s="99"/>
      <c r="DF40" s="99"/>
      <c r="DG40" s="105"/>
      <c r="DH40" s="105"/>
      <c r="DI40" s="105"/>
      <c r="DJ40" s="105"/>
      <c r="DK40" s="105"/>
      <c r="DL40" s="105"/>
      <c r="DM40" s="105"/>
      <c r="DN40" s="105"/>
      <c r="DO40" s="105"/>
      <c r="DP40" s="105"/>
      <c r="DQ40" s="105"/>
      <c r="DR40" s="105"/>
      <c r="DS40" s="105"/>
      <c r="DT40" s="105"/>
      <c r="DU40" s="105"/>
      <c r="DV40" s="105"/>
      <c r="DW40" s="105"/>
      <c r="DX40" s="105"/>
      <c r="DY40" s="105"/>
      <c r="DZ40" s="105"/>
      <c r="EA40" s="105"/>
      <c r="EB40" s="105"/>
      <c r="EC40" s="105"/>
      <c r="ED40" s="105"/>
      <c r="EE40" s="105"/>
      <c r="EF40" s="105"/>
      <c r="EG40" s="105"/>
      <c r="EH40" s="105"/>
      <c r="EI40" s="105"/>
      <c r="EJ40" s="105"/>
      <c r="EL40" s="146" t="str" cm="1">
        <f t="array" ref="EL40">IF(OR(EL$1=0, $A40="", _xlfn.XLOOKUP(EL$1, $Z$2:$Z$18, $AD$2:$AD$18, "")=""),"",SQRT((_xlfn.XLOOKUP(EL$1,$Z$2:$Z$18,$AA$2:$AA$18)-$T40)^2+(_xlfn.XLOOKUP(EL$1,$Z$2:$Z$18,$AB$2:$AB$18)-$U40)^2+(_xlfn.XLOOKUP(EL$1,$Z$2:$Z$18,$AC$2:$AC$18-$V40)^2)))</f>
        <v/>
      </c>
      <c r="EM40" s="96" t="str" cm="1">
        <f t="array" ref="EM40">IF(OR(EM$1=0, $A40="", _xlfn.XLOOKUP(EM$1, $Z$2:$Z$18, $AD$2:$AD$18, "")=""),"",SQRT((_xlfn.XLOOKUP(EM$1,$Z$2:$Z$18,$AA$2:$AA$18)-$T40)^2+(_xlfn.XLOOKUP(EM$1,$Z$2:$Z$18,$AB$2:$AB$18)-$U40)^2+(_xlfn.XLOOKUP(EM$1,$Z$2:$Z$18,$AC$2:$AC$18-$V40)^2)))</f>
        <v/>
      </c>
      <c r="EN40" s="96" t="str" cm="1">
        <f t="array" ref="EN40">IF(OR(EN$1=0, $A40="", _xlfn.XLOOKUP(EN$1, $Z$2:$Z$18, $AD$2:$AD$18, "")=""),"",SQRT((_xlfn.XLOOKUP(EN$1,$Z$2:$Z$18,$AA$2:$AA$18)-$T40)^2+(_xlfn.XLOOKUP(EN$1,$Z$2:$Z$18,$AB$2:$AB$18)-$U40)^2+(_xlfn.XLOOKUP(EN$1,$Z$2:$Z$18,$AC$2:$AC$18-$V40)^2)))</f>
        <v/>
      </c>
      <c r="EO40" s="96" t="str" cm="1">
        <f t="array" ref="EO40">IF(OR(EO$1=0, $A40="", _xlfn.XLOOKUP(EO$1, $Z$2:$Z$18, $AD$2:$AD$18, "")=""),"",SQRT((_xlfn.XLOOKUP(EO$1,$Z$2:$Z$18,$AA$2:$AA$18)-$T40)^2+(_xlfn.XLOOKUP(EO$1,$Z$2:$Z$18,$AB$2:$AB$18)-$U40)^2+(_xlfn.XLOOKUP(EO$1,$Z$2:$Z$18,$AC$2:$AC$18-$V40)^2)))</f>
        <v/>
      </c>
      <c r="EP40" s="96" t="str" cm="1">
        <f t="array" ref="EP40">IF(OR(EP$1=0, $A40="", _xlfn.XLOOKUP(EP$1, $Z$2:$Z$18, $AD$2:$AD$18, "")=""),"",SQRT((_xlfn.XLOOKUP(EP$1,$Z$2:$Z$18,$AA$2:$AA$18)-$T40)^2+(_xlfn.XLOOKUP(EP$1,$Z$2:$Z$18,$AB$2:$AB$18)-$U40)^2+(_xlfn.XLOOKUP(EP$1,$Z$2:$Z$18,$AC$2:$AC$18-$V40)^2)))</f>
        <v/>
      </c>
      <c r="EQ40" s="96" t="str" cm="1">
        <f t="array" ref="EQ40">IF(OR(EQ$1=0, $A40="", _xlfn.XLOOKUP(EQ$1, $Z$2:$Z$18, $AD$2:$AD$18, "")=""),"",SQRT((_xlfn.XLOOKUP(EQ$1,$Z$2:$Z$18,$AA$2:$AA$18)-$T40)^2+(_xlfn.XLOOKUP(EQ$1,$Z$2:$Z$18,$AB$2:$AB$18)-$U40)^2+(_xlfn.XLOOKUP(EQ$1,$Z$2:$Z$18,$AC$2:$AC$18-$V40)^2)))</f>
        <v/>
      </c>
      <c r="ER40" s="96" t="str" cm="1">
        <f t="array" ref="ER40">IF(OR(ER$1=0, $A40="", _xlfn.XLOOKUP(ER$1, $Z$2:$Z$18, $AD$2:$AD$18, "")=""),"",SQRT((_xlfn.XLOOKUP(ER$1,$Z$2:$Z$18,$AA$2:$AA$18)-$T40)^2+(_xlfn.XLOOKUP(ER$1,$Z$2:$Z$18,$AB$2:$AB$18)-$U40)^2+(_xlfn.XLOOKUP(ER$1,$Z$2:$Z$18,$AC$2:$AC$18-$V40)^2)))</f>
        <v/>
      </c>
      <c r="ES40" s="96" t="str" cm="1">
        <f t="array" ref="ES40">IF(OR(ES$1=0, $A40="", _xlfn.XLOOKUP(ES$1, $Z$2:$Z$18, $AD$2:$AD$18, "")=""),"",SQRT((_xlfn.XLOOKUP(ES$1,$Z$2:$Z$18,$AA$2:$AA$18)-$T40)^2+(_xlfn.XLOOKUP(ES$1,$Z$2:$Z$18,$AB$2:$AB$18)-$U40)^2+(_xlfn.XLOOKUP(ES$1,$Z$2:$Z$18,$AC$2:$AC$18-$V40)^2)))</f>
        <v/>
      </c>
      <c r="ET40" s="97" t="str" cm="1">
        <f t="array" ref="ET40">IF(OR(ET$1=0, $A40="", _xlfn.XLOOKUP(ET$1, $Z$2:$Z$18, $AD$2:$AD$18, "")=""),"",SQRT((_xlfn.XLOOKUP(ET$1,$Z$2:$Z$18,$AA$2:$AA$18)-$T40)^2+(_xlfn.XLOOKUP(ET$1,$Z$2:$Z$18,$AB$2:$AB$18)-$U40)^2+(_xlfn.XLOOKUP(ET$1,$Z$2:$Z$18,$AC$2:$AC$18-$V40)^2)))</f>
        <v/>
      </c>
      <c r="EU40" s="97" t="str" cm="1">
        <f t="array" ref="EU40">IF(OR(EU$1=0, $A40="", _xlfn.XLOOKUP(EU$1, $Z$2:$Z$18, $AD$2:$AD$18, "")=""),"",SQRT((_xlfn.XLOOKUP(EU$1,$Z$2:$Z$18,$AA$2:$AA$18)-$T40)^2+(_xlfn.XLOOKUP(EU$1,$Z$2:$Z$18,$AB$2:$AB$18)-$U40)^2+(_xlfn.XLOOKUP(EU$1,$Z$2:$Z$18,$AC$2:$AC$18-$V40)^2)))</f>
        <v/>
      </c>
      <c r="EV40" s="97" t="str" cm="1">
        <f t="array" ref="EV40">IF(OR(EV$1=0, $A40="", _xlfn.XLOOKUP(EV$1, $Z$2:$Z$18, $AD$2:$AD$18, "")=""),"",SQRT((_xlfn.XLOOKUP(EV$1,$Z$2:$Z$18,$AA$2:$AA$18)-$T40)^2+(_xlfn.XLOOKUP(EV$1,$Z$2:$Z$18,$AB$2:$AB$18)-$U40)^2+(_xlfn.XLOOKUP(EV$1,$Z$2:$Z$18,$AC$2:$AC$18-$V40)^2)))</f>
        <v/>
      </c>
      <c r="EW40" s="97" t="str" cm="1">
        <f t="array" ref="EW40">IF(OR(EW$1=0, $A40="", _xlfn.XLOOKUP(EW$1, $Z$2:$Z$18, $AD$2:$AD$18, "")=""),"",SQRT((_xlfn.XLOOKUP(EW$1,$Z$2:$Z$18,$AA$2:$AA$18)-$T40)^2+(_xlfn.XLOOKUP(EW$1,$Z$2:$Z$18,$AB$2:$AB$18)-$U40)^2+(_xlfn.XLOOKUP(EW$1,$Z$2:$Z$18,$AC$2:$AC$18-$V40)^2)))</f>
        <v/>
      </c>
      <c r="EX40" s="97" t="str" cm="1">
        <f t="array" ref="EX40">IF(OR(EX$1=0, $A40="", _xlfn.XLOOKUP(EX$1, $Z$2:$Z$18, $AD$2:$AD$18, "")=""),"",SQRT((_xlfn.XLOOKUP(EX$1,$Z$2:$Z$18,$AA$2:$AA$18)-$T40)^2+(_xlfn.XLOOKUP(EX$1,$Z$2:$Z$18,$AB$2:$AB$18)-$U40)^2+(_xlfn.XLOOKUP(EX$1,$Z$2:$Z$18,$AC$2:$AC$18-$V40)^2)))</f>
        <v/>
      </c>
      <c r="EY40" s="97" t="str" cm="1">
        <f t="array" ref="EY40">IF(OR(EY$1=0, $A40="", _xlfn.XLOOKUP(EY$1, $Z$2:$Z$18, $AD$2:$AD$18, "")=""),"",SQRT((_xlfn.XLOOKUP(EY$1,$Z$2:$Z$18,$AA$2:$AA$18)-$T40)^2+(_xlfn.XLOOKUP(EY$1,$Z$2:$Z$18,$AB$2:$AB$18)-$U40)^2+(_xlfn.XLOOKUP(EY$1,$Z$2:$Z$18,$AC$2:$AC$18-$V40)^2)))</f>
        <v/>
      </c>
      <c r="EZ40" s="98" t="str" cm="1">
        <f t="array" ref="EZ40">IF(OR(EZ$1=0, $A40="", _xlfn.XLOOKUP(EZ$1, $Z$2:$Z$18, $AD$2:$AD$18, "")=""),"",SQRT((_xlfn.XLOOKUP(EZ$1,$Z$2:$Z$18,$AA$2:$AA$18)-$T40)^2+(_xlfn.XLOOKUP(EZ$1,$Z$2:$Z$18,$AB$2:$AB$18)-$U40)^2+(_xlfn.XLOOKUP(EZ$1,$Z$2:$Z$18,$AC$2:$AC$18-$V40)^2)))</f>
        <v/>
      </c>
      <c r="FA40" s="146" t="str" cm="1">
        <f t="array" ref="FA40">IF(OR(FA$1=0, $A40="", _xlfn.XLOOKUP(FA$1, $Z$2:$Z$18, $AD$2:$AD$18, "")=""),"",SQRT((_xlfn.XLOOKUP(FA$1,$Z$2:$Z$18,$AA$2:$AA$18)-$T40)^2+(_xlfn.XLOOKUP(FA$1,$Z$2:$Z$18,$AB$2:$AB$18)-$U40)^2+(_xlfn.XLOOKUP(FA$1,$Z$2:$Z$18,$AC$2:$AC$18-$V40)^2)))</f>
        <v/>
      </c>
      <c r="FB40" s="96" t="str" cm="1">
        <f t="array" ref="FB40">IF(OR(FB$1=0, $A40="", _xlfn.XLOOKUP(FB$1, $Z$2:$Z$18, $AD$2:$AD$18, "")=""),"",SQRT((_xlfn.XLOOKUP(FB$1,$Z$2:$Z$18,$AA$2:$AA$18)-$T40)^2+(_xlfn.XLOOKUP(FB$1,$Z$2:$Z$18,$AB$2:$AB$18)-$U40)^2+(_xlfn.XLOOKUP(FB$1,$Z$2:$Z$18,$AC$2:$AC$18-$V40)^2)))</f>
        <v/>
      </c>
      <c r="FC40" s="96" t="str" cm="1">
        <f t="array" ref="FC40">IF(OR(FC$1=0, $A40="", _xlfn.XLOOKUP(FC$1, $Z$2:$Z$18, $AD$2:$AD$18, "")=""),"",SQRT((_xlfn.XLOOKUP(FC$1,$Z$2:$Z$18,$AA$2:$AA$18)-$T40)^2+(_xlfn.XLOOKUP(FC$1,$Z$2:$Z$18,$AB$2:$AB$18)-$U40)^2+(_xlfn.XLOOKUP(FC$1,$Z$2:$Z$18,$AC$2:$AC$18-$V40)^2)))</f>
        <v/>
      </c>
      <c r="FD40" s="96" t="str" cm="1">
        <f t="array" ref="FD40">IF(OR(FD$1=0, $A40="", _xlfn.XLOOKUP(FD$1, $Z$2:$Z$18, $AD$2:$AD$18, "")=""),"",SQRT((_xlfn.XLOOKUP(FD$1,$Z$2:$Z$18,$AA$2:$AA$18)-$T40)^2+(_xlfn.XLOOKUP(FD$1,$Z$2:$Z$18,$AB$2:$AB$18)-$U40)^2+(_xlfn.XLOOKUP(FD$1,$Z$2:$Z$18,$AC$2:$AC$18-$V40)^2)))</f>
        <v/>
      </c>
      <c r="FE40" s="96" t="str" cm="1">
        <f t="array" ref="FE40">IF(OR(FE$1=0, $A40="", _xlfn.XLOOKUP(FE$1, $Z$2:$Z$18, $AD$2:$AD$18, "")=""),"",SQRT((_xlfn.XLOOKUP(FE$1,$Z$2:$Z$18,$AA$2:$AA$18)-$T40)^2+(_xlfn.XLOOKUP(FE$1,$Z$2:$Z$18,$AB$2:$AB$18)-$U40)^2+(_xlfn.XLOOKUP(FE$1,$Z$2:$Z$18,$AC$2:$AC$18-$V40)^2)))</f>
        <v/>
      </c>
      <c r="FF40" s="96" t="str" cm="1">
        <f t="array" ref="FF40">IF(OR(FF$1=0, $A40="", _xlfn.XLOOKUP(FF$1, $Z$2:$Z$18, $AD$2:$AD$18, "")=""),"",SQRT((_xlfn.XLOOKUP(FF$1,$Z$2:$Z$18,$AA$2:$AA$18)-$T40)^2+(_xlfn.XLOOKUP(FF$1,$Z$2:$Z$18,$AB$2:$AB$18)-$U40)^2+(_xlfn.XLOOKUP(FF$1,$Z$2:$Z$18,$AC$2:$AC$18-$V40)^2)))</f>
        <v/>
      </c>
      <c r="FG40" s="96" t="str" cm="1">
        <f t="array" ref="FG40">IF(OR(FG$1=0, $A40="", _xlfn.XLOOKUP(FG$1, $Z$2:$Z$18, $AD$2:$AD$18, "")=""),"",SQRT((_xlfn.XLOOKUP(FG$1,$Z$2:$Z$18,$AA$2:$AA$18)-$T40)^2+(_xlfn.XLOOKUP(FG$1,$Z$2:$Z$18,$AB$2:$AB$18)-$U40)^2+(_xlfn.XLOOKUP(FG$1,$Z$2:$Z$18,$AC$2:$AC$18-$V40)^2)))</f>
        <v/>
      </c>
      <c r="FH40" s="96" t="str" cm="1">
        <f t="array" ref="FH40">IF(OR(FH$1=0, $A40="", _xlfn.XLOOKUP(FH$1, $Z$2:$Z$18, $AD$2:$AD$18, "")=""),"",SQRT((_xlfn.XLOOKUP(FH$1,$Z$2:$Z$18,$AA$2:$AA$18)-$T40)^2+(_xlfn.XLOOKUP(FH$1,$Z$2:$Z$18,$AB$2:$AB$18)-$U40)^2+(_xlfn.XLOOKUP(FH$1,$Z$2:$Z$18,$AC$2:$AC$18-$V40)^2)))</f>
        <v/>
      </c>
      <c r="FI40" s="97" t="str" cm="1">
        <f t="array" ref="FI40">IF(OR(FI$1=0, $A40="", _xlfn.XLOOKUP(FI$1, $Z$2:$Z$18, $AD$2:$AD$18, "")=""),"",SQRT((_xlfn.XLOOKUP(FI$1,$Z$2:$Z$18,$AA$2:$AA$18)-$T40)^2+(_xlfn.XLOOKUP(FI$1,$Z$2:$Z$18,$AB$2:$AB$18)-$U40)^2+(_xlfn.XLOOKUP(FI$1,$Z$2:$Z$18,$AC$2:$AC$18-$V40)^2)))</f>
        <v/>
      </c>
      <c r="FJ40" s="97" t="str" cm="1">
        <f t="array" ref="FJ40">IF(OR(FJ$1=0, $A40="", _xlfn.XLOOKUP(FJ$1, $Z$2:$Z$18, $AD$2:$AD$18, "")=""),"",SQRT((_xlfn.XLOOKUP(FJ$1,$Z$2:$Z$18,$AA$2:$AA$18)-$T40)^2+(_xlfn.XLOOKUP(FJ$1,$Z$2:$Z$18,$AB$2:$AB$18)-$U40)^2+(_xlfn.XLOOKUP(FJ$1,$Z$2:$Z$18,$AC$2:$AC$18-$V40)^2)))</f>
        <v/>
      </c>
      <c r="FK40" s="97" t="str" cm="1">
        <f t="array" ref="FK40">IF(OR(FK$1=0, $A40="", _xlfn.XLOOKUP(FK$1, $Z$2:$Z$18, $AD$2:$AD$18, "")=""),"",SQRT((_xlfn.XLOOKUP(FK$1,$Z$2:$Z$18,$AA$2:$AA$18)-$T40)^2+(_xlfn.XLOOKUP(FK$1,$Z$2:$Z$18,$AB$2:$AB$18)-$U40)^2+(_xlfn.XLOOKUP(FK$1,$Z$2:$Z$18,$AC$2:$AC$18-$V40)^2)))</f>
        <v/>
      </c>
      <c r="FL40" s="97" t="str" cm="1">
        <f t="array" ref="FL40">IF(OR(FL$1=0, $A40="", _xlfn.XLOOKUP(FL$1, $Z$2:$Z$18, $AD$2:$AD$18, "")=""),"",SQRT((_xlfn.XLOOKUP(FL$1,$Z$2:$Z$18,$AA$2:$AA$18)-$T40)^2+(_xlfn.XLOOKUP(FL$1,$Z$2:$Z$18,$AB$2:$AB$18)-$U40)^2+(_xlfn.XLOOKUP(FL$1,$Z$2:$Z$18,$AC$2:$AC$18-$V40)^2)))</f>
        <v/>
      </c>
      <c r="FM40" s="97" t="str" cm="1">
        <f t="array" ref="FM40">IF(OR(FM$1=0, $A40="", _xlfn.XLOOKUP(FM$1, $Z$2:$Z$18, $AD$2:$AD$18, "")=""),"",SQRT((_xlfn.XLOOKUP(FM$1,$Z$2:$Z$18,$AA$2:$AA$18)-$T40)^2+(_xlfn.XLOOKUP(FM$1,$Z$2:$Z$18,$AB$2:$AB$18)-$U40)^2+(_xlfn.XLOOKUP(FM$1,$Z$2:$Z$18,$AC$2:$AC$18-$V40)^2)))</f>
        <v/>
      </c>
      <c r="FN40" s="97" t="str" cm="1">
        <f t="array" ref="FN40">IF(OR(FN$1=0, $A40="", _xlfn.XLOOKUP(FN$1, $Z$2:$Z$18, $AD$2:$AD$18, "")=""),"",SQRT((_xlfn.XLOOKUP(FN$1,$Z$2:$Z$18,$AA$2:$AA$18)-$T40)^2+(_xlfn.XLOOKUP(FN$1,$Z$2:$Z$18,$AB$2:$AB$18)-$U40)^2+(_xlfn.XLOOKUP(FN$1,$Z$2:$Z$18,$AC$2:$AC$18-$V40)^2)))</f>
        <v/>
      </c>
      <c r="FO40" s="98" t="str" cm="1">
        <f t="array" ref="FO40">IF(OR(FO$1=0, $A40="", _xlfn.XLOOKUP(FO$1, $Z$2:$Z$18, $AD$2:$AD$18, "")=""),"",SQRT((_xlfn.XLOOKUP(FO$1,$Z$2:$Z$18,$AA$2:$AA$18)-$T40)^2+(_xlfn.XLOOKUP(FO$1,$Z$2:$Z$18,$AB$2:$AB$18)-$U40)^2+(_xlfn.XLOOKUP(FO$1,$Z$2:$Z$18,$AC$2:$AC$18-$V40)^2)))</f>
        <v/>
      </c>
      <c r="FP40" s="99"/>
      <c r="FQ40" s="99"/>
      <c r="FR40" s="100">
        <f>IFERROR(-ABS(10*LOG10(($R40/(4*PI()*CONVERT(EL40,"ft","m")^2)))),0)</f>
        <v>0</v>
      </c>
      <c r="FS40" s="109">
        <f>IFERROR(-ABS(10*LOG10(($R40/(4*PI()*CONVERT(EM40,"ft","m")^2)))),0)</f>
        <v>0</v>
      </c>
      <c r="FT40" s="109">
        <f>IFERROR(-ABS(10*LOG10(($R40/(4*PI()*CONVERT(EN40,"ft","m")^2)))),0)</f>
        <v>0</v>
      </c>
      <c r="FU40" s="109">
        <f>IFERROR(-ABS(10*LOG10(($R40/(4*PI()*CONVERT(EO40,"ft","m")^2)))),0)</f>
        <v>0</v>
      </c>
      <c r="FV40" s="109">
        <f>IFERROR(-ABS(10*LOG10(($R40/(4*PI()*CONVERT(EP40,"ft","m")^2)))),0)</f>
        <v>0</v>
      </c>
      <c r="FW40" s="109">
        <f>IFERROR(-ABS(10*LOG10(($R40/(4*PI()*CONVERT(EQ40,"ft","m")^2)))),0)</f>
        <v>0</v>
      </c>
      <c r="FX40" s="109">
        <f>IFERROR(-ABS(10*LOG10(($R40/(4*PI()*CONVERT(ER40,"ft","m")^2)))),0)</f>
        <v>0</v>
      </c>
      <c r="FY40" s="109">
        <f>IFERROR(-ABS(10*LOG10(($R40/(4*PI()*CONVERT(ES40,"ft","m")^2)))),0)</f>
        <v>0</v>
      </c>
      <c r="FZ40" s="110">
        <f>IFERROR(-ABS(10*LOG10(($R40/(4*PI()*CONVERT(ET40,"ft","m")^2)))),0)</f>
        <v>0</v>
      </c>
      <c r="GA40" s="110">
        <f>IFERROR(-ABS(10*LOG10(($R40/(4*PI()*CONVERT(EU40,"ft","m")^2)))),0)</f>
        <v>0</v>
      </c>
      <c r="GB40" s="110">
        <f>IFERROR(-ABS(10*LOG10(($R40/(4*PI()*CONVERT(EV40,"ft","m")^2)))),0)</f>
        <v>0</v>
      </c>
      <c r="GC40" s="110">
        <f>IFERROR(-ABS(10*LOG10(($R40/(4*PI()*CONVERT(EW40,"ft","m")^2)))),0)</f>
        <v>0</v>
      </c>
      <c r="GD40" s="110">
        <f>IFERROR(-ABS(10*LOG10(($R40/(4*PI()*CONVERT(EX40,"ft","m")^2)))),0)</f>
        <v>0</v>
      </c>
      <c r="GE40" s="110">
        <f>IFERROR(-ABS(10*LOG10(($R40/(4*PI()*CONVERT(EY40,"ft","m")^2)))),0)</f>
        <v>0</v>
      </c>
      <c r="GF40" s="111">
        <f>IFERROR(-ABS(10*LOG10(($R40/(4*PI()*CONVERT(EZ40,"ft","m")^2)))),0)</f>
        <v>0</v>
      </c>
      <c r="GG40" s="100">
        <f>IFERROR(-ABS(10*LOG10(($R40/(4*PI()*CONVERT(FA40,"ft","m")^2)))),0)</f>
        <v>0</v>
      </c>
      <c r="GH40" s="109">
        <f>IFERROR(-ABS(10*LOG10(($R40/(4*PI()*CONVERT(FB40,"ft","m")^2)))),0)</f>
        <v>0</v>
      </c>
      <c r="GI40" s="109">
        <f>IFERROR(-ABS(10*LOG10(($R40/(4*PI()*CONVERT(FC40,"ft","m")^2)))),0)</f>
        <v>0</v>
      </c>
      <c r="GJ40" s="109">
        <f>IFERROR(-ABS(10*LOG10(($R40/(4*PI()*CONVERT(FD40,"ft","m")^2)))),0)</f>
        <v>0</v>
      </c>
      <c r="GK40" s="109">
        <f>IFERROR(-ABS(10*LOG10(($R40/(4*PI()*CONVERT(FE40,"ft","m")^2)))),0)</f>
        <v>0</v>
      </c>
      <c r="GL40" s="109">
        <f>IFERROR(-ABS(10*LOG10(($R40/(4*PI()*CONVERT(FF40,"ft","m")^2)))),0)</f>
        <v>0</v>
      </c>
      <c r="GM40" s="109">
        <f>IFERROR(-ABS(10*LOG10(($R40/(4*PI()*CONVERT(FG40,"ft","m")^2)))),0)</f>
        <v>0</v>
      </c>
      <c r="GN40" s="109">
        <f>IFERROR(-ABS(10*LOG10(($R40/(4*PI()*CONVERT(FH40,"ft","m")^2)))),0)</f>
        <v>0</v>
      </c>
      <c r="GO40" s="110">
        <f>IFERROR(-ABS(10*LOG10(($R40/(4*PI()*CONVERT(FI40,"ft","m")^2)))),0)</f>
        <v>0</v>
      </c>
      <c r="GP40" s="110">
        <f>IFERROR(-ABS(10*LOG10(($R40/(4*PI()*CONVERT(FJ40,"ft","m")^2)))),0)</f>
        <v>0</v>
      </c>
      <c r="GQ40" s="110">
        <f>IFERROR(-ABS(10*LOG10(($R40/(4*PI()*CONVERT(FK40,"ft","m")^2)))),0)</f>
        <v>0</v>
      </c>
      <c r="GR40" s="110">
        <f>IFERROR(-ABS(10*LOG10(($R40/(4*PI()*CONVERT(FL40,"ft","m")^2)))),0)</f>
        <v>0</v>
      </c>
      <c r="GS40" s="110">
        <f>IFERROR(-ABS(10*LOG10(($R40/(4*PI()*CONVERT(FM40,"ft","m")^2)))),0)</f>
        <v>0</v>
      </c>
      <c r="GT40" s="110">
        <f>IFERROR(-ABS(10*LOG10(($R40/(4*PI()*CONVERT(FN40,"ft","m")^2)))),0)</f>
        <v>0</v>
      </c>
      <c r="GU40" s="111">
        <f>IFERROR(-ABS(10*LOG10(($R40/(4*PI()*CONVERT(FO40,"ft","m")^2)))),0)</f>
        <v>0</v>
      </c>
      <c r="GW40" s="99"/>
      <c r="GX40" s="151" cm="1">
        <f t="array" ref="GX40">_xlfn.IFS(GX$1= 0,"", NOT(ISBLANK(CA40)), 0, ISBLANK(CA40), $Q40-$S40+FR40-AU40-DG40)</f>
        <v>0</v>
      </c>
      <c r="GY40" s="152" cm="1">
        <f t="array" ref="GY40">_xlfn.IFS(GY$1= 0,"", NOT(ISBLANK(CB40)), 0, ISBLANK(CB40), $Q40-$S40+FS40-AV40-DH40)</f>
        <v>0</v>
      </c>
      <c r="GZ40" s="152" cm="1">
        <f t="array" ref="GZ40">_xlfn.IFS(GZ$1= 0,"", NOT(ISBLANK(CC40)), 0, ISBLANK(CC40), $Q40-$S40+FT40-AW40-DI40)</f>
        <v>0</v>
      </c>
      <c r="HA40" s="152" cm="1">
        <f t="array" ref="HA40">_xlfn.IFS(HA$1= 0,"", NOT(ISBLANK(CD40)), 0, ISBLANK(CD40), $Q40-$S40+FU40-AX40-DJ40)</f>
        <v>0</v>
      </c>
      <c r="HB40" s="152" cm="1">
        <f t="array" ref="HB40">_xlfn.IFS(HB$1= 0,"", NOT(ISBLANK(CE40)), 0, ISBLANK(CE40), $Q40-$S40+FV40-AY40-DK40)</f>
        <v>0</v>
      </c>
      <c r="HC40" s="152" cm="1">
        <f t="array" ref="HC40">_xlfn.IFS(HC$1= 0,"", NOT(ISBLANK(CF40)), 0, ISBLANK(CF40), $Q40-$S40+FW40-AZ40-DL40)</f>
        <v>0</v>
      </c>
      <c r="HD40" s="152" cm="1">
        <f t="array" ref="HD40">_xlfn.IFS(HD$1= 0,"", NOT(ISBLANK(CG40)), 0, ISBLANK(CG40), $Q40-$S40+FX40-BA40-DM40)</f>
        <v>0</v>
      </c>
      <c r="HE40" s="152" t="str" cm="1">
        <f t="array" ref="HE40">_xlfn.IFS(HE$1= 0,"", NOT(ISBLANK(CH40)), 0, ISBLANK(CH40), $Q40-$S40+FY40-BB40-DN40)</f>
        <v/>
      </c>
      <c r="HF40" s="152" t="str" cm="1">
        <f t="array" ref="HF40">_xlfn.IFS(HF$1= 0,"", NOT(ISBLANK(CI40)), 0, ISBLANK(CI40), $Q40-$S40+FZ40-BC40-DO40)</f>
        <v/>
      </c>
      <c r="HG40" s="152" t="str" cm="1">
        <f t="array" ref="HG40">_xlfn.IFS(HG$1= 0,"", NOT(ISBLANK(CJ40)), 0, ISBLANK(CJ40), $Q40-$S40+GA40-BD40-DP40)</f>
        <v/>
      </c>
      <c r="HH40" s="152" t="str" cm="1">
        <f t="array" ref="HH40">_xlfn.IFS(HH$1= 0,"", NOT(ISBLANK(CK40)), 0, ISBLANK(CK40), $Q40-$S40+GB40-BE40-DQ40)</f>
        <v/>
      </c>
      <c r="HI40" s="152" t="str" cm="1">
        <f t="array" ref="HI40">_xlfn.IFS(HI$1= 0,"", NOT(ISBLANK(CL40)), 0, ISBLANK(CL40), $Q40-$S40+GC40-BF40-DR40)</f>
        <v/>
      </c>
      <c r="HJ40" s="152" t="str" cm="1">
        <f t="array" ref="HJ40">_xlfn.IFS(HJ$1= 0,"", NOT(ISBLANK(CM40)), 0, ISBLANK(CM40), $Q40-$S40+GD40-BG40-DS40)</f>
        <v/>
      </c>
      <c r="HK40" s="152" t="str" cm="1">
        <f t="array" ref="HK40">_xlfn.IFS(HK$1= 0,"", NOT(ISBLANK(CN40)), 0, ISBLANK(CN40), $Q40-$S40+GE40-BH40-DT40)</f>
        <v/>
      </c>
      <c r="HL40" s="153" t="str" cm="1">
        <f t="array" ref="HL40">_xlfn.IFS(HL$1= 0,"", NOT(ISBLANK(CO40)), 0, ISBLANK(CO40), $Q40-$S40+GF40-BI40-DU40)</f>
        <v/>
      </c>
      <c r="HM40" s="153" t="str" cm="1">
        <f t="array" ref="HM40">_xlfn.IFS(HM$1= 0,"", NOT(ISBLANK(DE40)), 0, ISBLANK(DE40), $Q40-$S40+IC40-BY40-#REF!)</f>
        <v/>
      </c>
      <c r="HN40" s="153" t="e" cm="1">
        <f t="array" ref="HN40">_xlfn.IFS(HN$1= 0,"", NOT(ISBLANK(DF40)), 0, ISBLANK(DF40), $Q40-$S40+ID40-BZ40-#REF!)</f>
        <v>#REF!</v>
      </c>
      <c r="HO40" s="153" t="e" cm="1">
        <f t="array" ref="HO40">_xlfn.IFS(HO$1= 0,"", NOT(ISBLANK(DG40)), 0, ISBLANK(DG40), $Q40-$S40+IE40-CA40-#REF!)</f>
        <v>#VALUE!</v>
      </c>
      <c r="HP40" s="153" t="e" cm="1">
        <f t="array" ref="HP40">_xlfn.IFS(HP$1= 0,"", NOT(ISBLANK(DH40)), 0, ISBLANK(DH40), $Q40-$S40+IF40-CB40-#REF!)</f>
        <v>#REF!</v>
      </c>
      <c r="HQ40" s="153" t="e" cm="1">
        <f t="array" ref="HQ40">_xlfn.IFS(HQ$1= 0,"", NOT(ISBLANK(DI40)), 0, ISBLANK(DI40), $Q40-$S40+IG40-CC40-#REF!)</f>
        <v>#REF!</v>
      </c>
      <c r="HR40" s="153" cm="1">
        <f t="array" ref="HR40">_xlfn.IFS(HR$1= 0,"", NOT(ISBLANK(DJ40)), 0, ISBLANK(DJ40), $Q40-$S40+IH40-CD40-EK40)</f>
        <v>0</v>
      </c>
      <c r="HS40" s="153" t="e" cm="1">
        <f t="array" ref="HS40">_xlfn.IFS(HS$1= 0,"", NOT(ISBLANK(DK40)), 0, ISBLANK(DK40), $Q40-$S40+II40-CE40-EL40)</f>
        <v>#VALUE!</v>
      </c>
      <c r="HT40" s="153" t="e" cm="1">
        <f t="array" ref="HT40">_xlfn.IFS(HT$1= 0,"", NOT(ISBLANK(DL40)), 0, ISBLANK(DL40), $Q40-$S40+GV40-CF40-EM40)</f>
        <v>#VALUE!</v>
      </c>
      <c r="HU40" s="153" t="e" cm="1">
        <f t="array" ref="HU40">_xlfn.IFS(HU$1= 0,"", NOT(ISBLANK(DM40)), 0, ISBLANK(DM40), $Q40-$S40+GW40-CG40-EN40)</f>
        <v>#VALUE!</v>
      </c>
      <c r="HV40" s="153" t="str" cm="1">
        <f t="array" ref="HV40">_xlfn.IFS(HV$1= 0,"", NOT(ISBLANK(DN40)), 0, ISBLANK(DN40), $Q40-$S40+GX40-CH40-EO40)</f>
        <v/>
      </c>
      <c r="HW40" s="153" t="str" cm="1">
        <f t="array" ref="HW40">_xlfn.IFS(HW$1= 0,"", NOT(ISBLANK(DO40)), 0, ISBLANK(DO40), $Q40-$S40+GY40-CI40-EP40)</f>
        <v/>
      </c>
      <c r="HX40" s="153" t="str" cm="1">
        <f t="array" ref="HX40">_xlfn.IFS(HX$1= 0,"", NOT(ISBLANK(DP40)), 0, ISBLANK(DP40), $Q40-$S40+GZ40-CJ40-EQ40)</f>
        <v/>
      </c>
      <c r="HY40" s="153" t="str" cm="1">
        <f t="array" ref="HY40">_xlfn.IFS(HY$1= 0,"", NOT(ISBLANK(DQ40)), 0, ISBLANK(DQ40), $Q40-$S40+HA40-CK40-ER40)</f>
        <v/>
      </c>
      <c r="HZ40" s="153" t="str" cm="1">
        <f t="array" ref="HZ40">_xlfn.IFS(HZ$1= 0,"", NOT(ISBLANK(DR40)), 0, ISBLANK(DR40), $Q40-$S40+HB40-CL40-ES40)</f>
        <v/>
      </c>
      <c r="IA40" s="153" t="str" cm="1">
        <f t="array" ref="IA40">_xlfn.IFS(IA$1= 0,"", NOT(ISBLANK(DS40)), 0, ISBLANK(DS40), $Q40-$S40+HC40-CM40-ET40)</f>
        <v/>
      </c>
      <c r="IC40" s="99"/>
      <c r="ID40" s="44">
        <v>0.5</v>
      </c>
      <c r="IE40" s="44">
        <v>4</v>
      </c>
      <c r="IF40" s="11"/>
      <c r="IG40" s="99"/>
      <c r="IH40" s="99"/>
      <c r="II40" s="99"/>
    </row>
    <row r="41" spans="1:243" ht="16.5" customHeight="1" x14ac:dyDescent="0.3">
      <c r="A41" s="144"/>
      <c r="B41" s="106"/>
      <c r="C41" s="106"/>
      <c r="D41" s="107"/>
      <c r="E41" s="131"/>
      <c r="F41" s="137"/>
      <c r="G41" s="2"/>
      <c r="H41" s="2"/>
      <c r="I41" s="2"/>
      <c r="J41" s="2"/>
      <c r="K41" s="2"/>
      <c r="L41" s="2"/>
      <c r="M41" s="140"/>
      <c r="N41" s="137"/>
      <c r="O41" s="138"/>
      <c r="P41" s="133"/>
      <c r="Q41" s="94">
        <f t="shared" si="3"/>
        <v>0</v>
      </c>
      <c r="R41" s="1"/>
      <c r="S41" s="1"/>
      <c r="T41" s="2"/>
      <c r="U41" s="2"/>
      <c r="V41" s="82">
        <f t="shared" si="2"/>
        <v>0</v>
      </c>
      <c r="W41" s="121"/>
      <c r="X41" s="108"/>
      <c r="AL41" s="86"/>
      <c r="AM41" s="84"/>
      <c r="AN41" s="42"/>
      <c r="AO41" s="43"/>
      <c r="AP41" s="42"/>
      <c r="AQ41" s="42"/>
      <c r="AR41" s="43"/>
      <c r="AT41" s="99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  <c r="BO41" s="105"/>
      <c r="BP41" s="105"/>
      <c r="BQ41" s="105"/>
      <c r="BR41" s="105"/>
      <c r="BS41" s="105"/>
      <c r="BT41" s="105"/>
      <c r="BU41" s="105"/>
      <c r="BV41" s="105"/>
      <c r="BW41" s="105"/>
      <c r="BX41" s="105"/>
      <c r="BZ41" s="99"/>
      <c r="CA41" s="105" t="s">
        <v>32</v>
      </c>
      <c r="CB41" s="105"/>
      <c r="CC41" s="105"/>
      <c r="CD41" s="105"/>
      <c r="CE41" s="105"/>
      <c r="CF41" s="105"/>
      <c r="CG41" s="105"/>
      <c r="CH41" s="105"/>
      <c r="CI41" s="105"/>
      <c r="CJ41" s="105"/>
      <c r="CK41" s="105"/>
      <c r="CL41" s="105"/>
      <c r="CM41" s="105"/>
      <c r="CN41" s="105"/>
      <c r="CO41" s="105"/>
      <c r="CP41" s="105" t="s">
        <v>32</v>
      </c>
      <c r="CQ41" s="105"/>
      <c r="CR41" s="105"/>
      <c r="CS41" s="105"/>
      <c r="CT41" s="105"/>
      <c r="CU41" s="105"/>
      <c r="CV41" s="105"/>
      <c r="CW41" s="105"/>
      <c r="CX41" s="105"/>
      <c r="CY41" s="105"/>
      <c r="CZ41" s="105"/>
      <c r="DA41" s="105"/>
      <c r="DB41" s="105"/>
      <c r="DC41" s="105"/>
      <c r="DD41" s="105"/>
      <c r="DE41" s="99"/>
      <c r="DF41" s="99"/>
      <c r="DG41" s="105"/>
      <c r="DH41" s="105"/>
      <c r="DI41" s="105"/>
      <c r="DJ41" s="105"/>
      <c r="DK41" s="105"/>
      <c r="DL41" s="105"/>
      <c r="DM41" s="105"/>
      <c r="DN41" s="105"/>
      <c r="DO41" s="105"/>
      <c r="DP41" s="105"/>
      <c r="DQ41" s="105"/>
      <c r="DR41" s="105"/>
      <c r="DS41" s="105"/>
      <c r="DT41" s="105"/>
      <c r="DU41" s="105"/>
      <c r="DV41" s="105"/>
      <c r="DW41" s="105"/>
      <c r="DX41" s="105"/>
      <c r="DY41" s="105"/>
      <c r="DZ41" s="105"/>
      <c r="EA41" s="105"/>
      <c r="EB41" s="105"/>
      <c r="EC41" s="105"/>
      <c r="ED41" s="105"/>
      <c r="EE41" s="105"/>
      <c r="EF41" s="105"/>
      <c r="EG41" s="105"/>
      <c r="EH41" s="105"/>
      <c r="EI41" s="105"/>
      <c r="EJ41" s="105"/>
      <c r="EL41" s="146" t="str" cm="1">
        <f t="array" ref="EL41">IF(OR(EL$1=0, $A41="", _xlfn.XLOOKUP(EL$1, $Z$2:$Z$18, $AD$2:$AD$18, "")=""),"",SQRT((_xlfn.XLOOKUP(EL$1,$Z$2:$Z$18,$AA$2:$AA$18)-$T41)^2+(_xlfn.XLOOKUP(EL$1,$Z$2:$Z$18,$AB$2:$AB$18)-$U41)^2+(_xlfn.XLOOKUP(EL$1,$Z$2:$Z$18,$AC$2:$AC$18-$V41)^2)))</f>
        <v/>
      </c>
      <c r="EM41" s="96" t="str" cm="1">
        <f t="array" ref="EM41">IF(OR(EM$1=0, $A41="", _xlfn.XLOOKUP(EM$1, $Z$2:$Z$18, $AD$2:$AD$18, "")=""),"",SQRT((_xlfn.XLOOKUP(EM$1,$Z$2:$Z$18,$AA$2:$AA$18)-$T41)^2+(_xlfn.XLOOKUP(EM$1,$Z$2:$Z$18,$AB$2:$AB$18)-$U41)^2+(_xlfn.XLOOKUP(EM$1,$Z$2:$Z$18,$AC$2:$AC$18-$V41)^2)))</f>
        <v/>
      </c>
      <c r="EN41" s="96" t="str" cm="1">
        <f t="array" ref="EN41">IF(OR(EN$1=0, $A41="", _xlfn.XLOOKUP(EN$1, $Z$2:$Z$18, $AD$2:$AD$18, "")=""),"",SQRT((_xlfn.XLOOKUP(EN$1,$Z$2:$Z$18,$AA$2:$AA$18)-$T41)^2+(_xlfn.XLOOKUP(EN$1,$Z$2:$Z$18,$AB$2:$AB$18)-$U41)^2+(_xlfn.XLOOKUP(EN$1,$Z$2:$Z$18,$AC$2:$AC$18-$V41)^2)))</f>
        <v/>
      </c>
      <c r="EO41" s="96" t="str" cm="1">
        <f t="array" ref="EO41">IF(OR(EO$1=0, $A41="", _xlfn.XLOOKUP(EO$1, $Z$2:$Z$18, $AD$2:$AD$18, "")=""),"",SQRT((_xlfn.XLOOKUP(EO$1,$Z$2:$Z$18,$AA$2:$AA$18)-$T41)^2+(_xlfn.XLOOKUP(EO$1,$Z$2:$Z$18,$AB$2:$AB$18)-$U41)^2+(_xlfn.XLOOKUP(EO$1,$Z$2:$Z$18,$AC$2:$AC$18-$V41)^2)))</f>
        <v/>
      </c>
      <c r="EP41" s="96" t="str" cm="1">
        <f t="array" ref="EP41">IF(OR(EP$1=0, $A41="", _xlfn.XLOOKUP(EP$1, $Z$2:$Z$18, $AD$2:$AD$18, "")=""),"",SQRT((_xlfn.XLOOKUP(EP$1,$Z$2:$Z$18,$AA$2:$AA$18)-$T41)^2+(_xlfn.XLOOKUP(EP$1,$Z$2:$Z$18,$AB$2:$AB$18)-$U41)^2+(_xlfn.XLOOKUP(EP$1,$Z$2:$Z$18,$AC$2:$AC$18-$V41)^2)))</f>
        <v/>
      </c>
      <c r="EQ41" s="96" t="str" cm="1">
        <f t="array" ref="EQ41">IF(OR(EQ$1=0, $A41="", _xlfn.XLOOKUP(EQ$1, $Z$2:$Z$18, $AD$2:$AD$18, "")=""),"",SQRT((_xlfn.XLOOKUP(EQ$1,$Z$2:$Z$18,$AA$2:$AA$18)-$T41)^2+(_xlfn.XLOOKUP(EQ$1,$Z$2:$Z$18,$AB$2:$AB$18)-$U41)^2+(_xlfn.XLOOKUP(EQ$1,$Z$2:$Z$18,$AC$2:$AC$18-$V41)^2)))</f>
        <v/>
      </c>
      <c r="ER41" s="96" t="str" cm="1">
        <f t="array" ref="ER41">IF(OR(ER$1=0, $A41="", _xlfn.XLOOKUP(ER$1, $Z$2:$Z$18, $AD$2:$AD$18, "")=""),"",SQRT((_xlfn.XLOOKUP(ER$1,$Z$2:$Z$18,$AA$2:$AA$18)-$T41)^2+(_xlfn.XLOOKUP(ER$1,$Z$2:$Z$18,$AB$2:$AB$18)-$U41)^2+(_xlfn.XLOOKUP(ER$1,$Z$2:$Z$18,$AC$2:$AC$18-$V41)^2)))</f>
        <v/>
      </c>
      <c r="ES41" s="96" t="str" cm="1">
        <f t="array" ref="ES41">IF(OR(ES$1=0, $A41="", _xlfn.XLOOKUP(ES$1, $Z$2:$Z$18, $AD$2:$AD$18, "")=""),"",SQRT((_xlfn.XLOOKUP(ES$1,$Z$2:$Z$18,$AA$2:$AA$18)-$T41)^2+(_xlfn.XLOOKUP(ES$1,$Z$2:$Z$18,$AB$2:$AB$18)-$U41)^2+(_xlfn.XLOOKUP(ES$1,$Z$2:$Z$18,$AC$2:$AC$18-$V41)^2)))</f>
        <v/>
      </c>
      <c r="ET41" s="97" t="str" cm="1">
        <f t="array" ref="ET41">IF(OR(ET$1=0, $A41="", _xlfn.XLOOKUP(ET$1, $Z$2:$Z$18, $AD$2:$AD$18, "")=""),"",SQRT((_xlfn.XLOOKUP(ET$1,$Z$2:$Z$18,$AA$2:$AA$18)-$T41)^2+(_xlfn.XLOOKUP(ET$1,$Z$2:$Z$18,$AB$2:$AB$18)-$U41)^2+(_xlfn.XLOOKUP(ET$1,$Z$2:$Z$18,$AC$2:$AC$18-$V41)^2)))</f>
        <v/>
      </c>
      <c r="EU41" s="97" t="str" cm="1">
        <f t="array" ref="EU41">IF(OR(EU$1=0, $A41="", _xlfn.XLOOKUP(EU$1, $Z$2:$Z$18, $AD$2:$AD$18, "")=""),"",SQRT((_xlfn.XLOOKUP(EU$1,$Z$2:$Z$18,$AA$2:$AA$18)-$T41)^2+(_xlfn.XLOOKUP(EU$1,$Z$2:$Z$18,$AB$2:$AB$18)-$U41)^2+(_xlfn.XLOOKUP(EU$1,$Z$2:$Z$18,$AC$2:$AC$18-$V41)^2)))</f>
        <v/>
      </c>
      <c r="EV41" s="97" t="str" cm="1">
        <f t="array" ref="EV41">IF(OR(EV$1=0, $A41="", _xlfn.XLOOKUP(EV$1, $Z$2:$Z$18, $AD$2:$AD$18, "")=""),"",SQRT((_xlfn.XLOOKUP(EV$1,$Z$2:$Z$18,$AA$2:$AA$18)-$T41)^2+(_xlfn.XLOOKUP(EV$1,$Z$2:$Z$18,$AB$2:$AB$18)-$U41)^2+(_xlfn.XLOOKUP(EV$1,$Z$2:$Z$18,$AC$2:$AC$18-$V41)^2)))</f>
        <v/>
      </c>
      <c r="EW41" s="97" t="str" cm="1">
        <f t="array" ref="EW41">IF(OR(EW$1=0, $A41="", _xlfn.XLOOKUP(EW$1, $Z$2:$Z$18, $AD$2:$AD$18, "")=""),"",SQRT((_xlfn.XLOOKUP(EW$1,$Z$2:$Z$18,$AA$2:$AA$18)-$T41)^2+(_xlfn.XLOOKUP(EW$1,$Z$2:$Z$18,$AB$2:$AB$18)-$U41)^2+(_xlfn.XLOOKUP(EW$1,$Z$2:$Z$18,$AC$2:$AC$18-$V41)^2)))</f>
        <v/>
      </c>
      <c r="EX41" s="97" t="str" cm="1">
        <f t="array" ref="EX41">IF(OR(EX$1=0, $A41="", _xlfn.XLOOKUP(EX$1, $Z$2:$Z$18, $AD$2:$AD$18, "")=""),"",SQRT((_xlfn.XLOOKUP(EX$1,$Z$2:$Z$18,$AA$2:$AA$18)-$T41)^2+(_xlfn.XLOOKUP(EX$1,$Z$2:$Z$18,$AB$2:$AB$18)-$U41)^2+(_xlfn.XLOOKUP(EX$1,$Z$2:$Z$18,$AC$2:$AC$18-$V41)^2)))</f>
        <v/>
      </c>
      <c r="EY41" s="97" t="str" cm="1">
        <f t="array" ref="EY41">IF(OR(EY$1=0, $A41="", _xlfn.XLOOKUP(EY$1, $Z$2:$Z$18, $AD$2:$AD$18, "")=""),"",SQRT((_xlfn.XLOOKUP(EY$1,$Z$2:$Z$18,$AA$2:$AA$18)-$T41)^2+(_xlfn.XLOOKUP(EY$1,$Z$2:$Z$18,$AB$2:$AB$18)-$U41)^2+(_xlfn.XLOOKUP(EY$1,$Z$2:$Z$18,$AC$2:$AC$18-$V41)^2)))</f>
        <v/>
      </c>
      <c r="EZ41" s="98" t="str" cm="1">
        <f t="array" ref="EZ41">IF(OR(EZ$1=0, $A41="", _xlfn.XLOOKUP(EZ$1, $Z$2:$Z$18, $AD$2:$AD$18, "")=""),"",SQRT((_xlfn.XLOOKUP(EZ$1,$Z$2:$Z$18,$AA$2:$AA$18)-$T41)^2+(_xlfn.XLOOKUP(EZ$1,$Z$2:$Z$18,$AB$2:$AB$18)-$U41)^2+(_xlfn.XLOOKUP(EZ$1,$Z$2:$Z$18,$AC$2:$AC$18-$V41)^2)))</f>
        <v/>
      </c>
      <c r="FA41" s="146" t="str" cm="1">
        <f t="array" ref="FA41">IF(OR(FA$1=0, $A41="", _xlfn.XLOOKUP(FA$1, $Z$2:$Z$18, $AD$2:$AD$18, "")=""),"",SQRT((_xlfn.XLOOKUP(FA$1,$Z$2:$Z$18,$AA$2:$AA$18)-$T41)^2+(_xlfn.XLOOKUP(FA$1,$Z$2:$Z$18,$AB$2:$AB$18)-$U41)^2+(_xlfn.XLOOKUP(FA$1,$Z$2:$Z$18,$AC$2:$AC$18-$V41)^2)))</f>
        <v/>
      </c>
      <c r="FB41" s="96" t="str" cm="1">
        <f t="array" ref="FB41">IF(OR(FB$1=0, $A41="", _xlfn.XLOOKUP(FB$1, $Z$2:$Z$18, $AD$2:$AD$18, "")=""),"",SQRT((_xlfn.XLOOKUP(FB$1,$Z$2:$Z$18,$AA$2:$AA$18)-$T41)^2+(_xlfn.XLOOKUP(FB$1,$Z$2:$Z$18,$AB$2:$AB$18)-$U41)^2+(_xlfn.XLOOKUP(FB$1,$Z$2:$Z$18,$AC$2:$AC$18-$V41)^2)))</f>
        <v/>
      </c>
      <c r="FC41" s="96" t="str" cm="1">
        <f t="array" ref="FC41">IF(OR(FC$1=0, $A41="", _xlfn.XLOOKUP(FC$1, $Z$2:$Z$18, $AD$2:$AD$18, "")=""),"",SQRT((_xlfn.XLOOKUP(FC$1,$Z$2:$Z$18,$AA$2:$AA$18)-$T41)^2+(_xlfn.XLOOKUP(FC$1,$Z$2:$Z$18,$AB$2:$AB$18)-$U41)^2+(_xlfn.XLOOKUP(FC$1,$Z$2:$Z$18,$AC$2:$AC$18-$V41)^2)))</f>
        <v/>
      </c>
      <c r="FD41" s="96" t="str" cm="1">
        <f t="array" ref="FD41">IF(OR(FD$1=0, $A41="", _xlfn.XLOOKUP(FD$1, $Z$2:$Z$18, $AD$2:$AD$18, "")=""),"",SQRT((_xlfn.XLOOKUP(FD$1,$Z$2:$Z$18,$AA$2:$AA$18)-$T41)^2+(_xlfn.XLOOKUP(FD$1,$Z$2:$Z$18,$AB$2:$AB$18)-$U41)^2+(_xlfn.XLOOKUP(FD$1,$Z$2:$Z$18,$AC$2:$AC$18-$V41)^2)))</f>
        <v/>
      </c>
      <c r="FE41" s="96" t="str" cm="1">
        <f t="array" ref="FE41">IF(OR(FE$1=0, $A41="", _xlfn.XLOOKUP(FE$1, $Z$2:$Z$18, $AD$2:$AD$18, "")=""),"",SQRT((_xlfn.XLOOKUP(FE$1,$Z$2:$Z$18,$AA$2:$AA$18)-$T41)^2+(_xlfn.XLOOKUP(FE$1,$Z$2:$Z$18,$AB$2:$AB$18)-$U41)^2+(_xlfn.XLOOKUP(FE$1,$Z$2:$Z$18,$AC$2:$AC$18-$V41)^2)))</f>
        <v/>
      </c>
      <c r="FF41" s="96" t="str" cm="1">
        <f t="array" ref="FF41">IF(OR(FF$1=0, $A41="", _xlfn.XLOOKUP(FF$1, $Z$2:$Z$18, $AD$2:$AD$18, "")=""),"",SQRT((_xlfn.XLOOKUP(FF$1,$Z$2:$Z$18,$AA$2:$AA$18)-$T41)^2+(_xlfn.XLOOKUP(FF$1,$Z$2:$Z$18,$AB$2:$AB$18)-$U41)^2+(_xlfn.XLOOKUP(FF$1,$Z$2:$Z$18,$AC$2:$AC$18-$V41)^2)))</f>
        <v/>
      </c>
      <c r="FG41" s="96" t="str" cm="1">
        <f t="array" ref="FG41">IF(OR(FG$1=0, $A41="", _xlfn.XLOOKUP(FG$1, $Z$2:$Z$18, $AD$2:$AD$18, "")=""),"",SQRT((_xlfn.XLOOKUP(FG$1,$Z$2:$Z$18,$AA$2:$AA$18)-$T41)^2+(_xlfn.XLOOKUP(FG$1,$Z$2:$Z$18,$AB$2:$AB$18)-$U41)^2+(_xlfn.XLOOKUP(FG$1,$Z$2:$Z$18,$AC$2:$AC$18-$V41)^2)))</f>
        <v/>
      </c>
      <c r="FH41" s="96" t="str" cm="1">
        <f t="array" ref="FH41">IF(OR(FH$1=0, $A41="", _xlfn.XLOOKUP(FH$1, $Z$2:$Z$18, $AD$2:$AD$18, "")=""),"",SQRT((_xlfn.XLOOKUP(FH$1,$Z$2:$Z$18,$AA$2:$AA$18)-$T41)^2+(_xlfn.XLOOKUP(FH$1,$Z$2:$Z$18,$AB$2:$AB$18)-$U41)^2+(_xlfn.XLOOKUP(FH$1,$Z$2:$Z$18,$AC$2:$AC$18-$V41)^2)))</f>
        <v/>
      </c>
      <c r="FI41" s="97" t="str" cm="1">
        <f t="array" ref="FI41">IF(OR(FI$1=0, $A41="", _xlfn.XLOOKUP(FI$1, $Z$2:$Z$18, $AD$2:$AD$18, "")=""),"",SQRT((_xlfn.XLOOKUP(FI$1,$Z$2:$Z$18,$AA$2:$AA$18)-$T41)^2+(_xlfn.XLOOKUP(FI$1,$Z$2:$Z$18,$AB$2:$AB$18)-$U41)^2+(_xlfn.XLOOKUP(FI$1,$Z$2:$Z$18,$AC$2:$AC$18-$V41)^2)))</f>
        <v/>
      </c>
      <c r="FJ41" s="97" t="str" cm="1">
        <f t="array" ref="FJ41">IF(OR(FJ$1=0, $A41="", _xlfn.XLOOKUP(FJ$1, $Z$2:$Z$18, $AD$2:$AD$18, "")=""),"",SQRT((_xlfn.XLOOKUP(FJ$1,$Z$2:$Z$18,$AA$2:$AA$18)-$T41)^2+(_xlfn.XLOOKUP(FJ$1,$Z$2:$Z$18,$AB$2:$AB$18)-$U41)^2+(_xlfn.XLOOKUP(FJ$1,$Z$2:$Z$18,$AC$2:$AC$18-$V41)^2)))</f>
        <v/>
      </c>
      <c r="FK41" s="97" t="str" cm="1">
        <f t="array" ref="FK41">IF(OR(FK$1=0, $A41="", _xlfn.XLOOKUP(FK$1, $Z$2:$Z$18, $AD$2:$AD$18, "")=""),"",SQRT((_xlfn.XLOOKUP(FK$1,$Z$2:$Z$18,$AA$2:$AA$18)-$T41)^2+(_xlfn.XLOOKUP(FK$1,$Z$2:$Z$18,$AB$2:$AB$18)-$U41)^2+(_xlfn.XLOOKUP(FK$1,$Z$2:$Z$18,$AC$2:$AC$18-$V41)^2)))</f>
        <v/>
      </c>
      <c r="FL41" s="97" t="str" cm="1">
        <f t="array" ref="FL41">IF(OR(FL$1=0, $A41="", _xlfn.XLOOKUP(FL$1, $Z$2:$Z$18, $AD$2:$AD$18, "")=""),"",SQRT((_xlfn.XLOOKUP(FL$1,$Z$2:$Z$18,$AA$2:$AA$18)-$T41)^2+(_xlfn.XLOOKUP(FL$1,$Z$2:$Z$18,$AB$2:$AB$18)-$U41)^2+(_xlfn.XLOOKUP(FL$1,$Z$2:$Z$18,$AC$2:$AC$18-$V41)^2)))</f>
        <v/>
      </c>
      <c r="FM41" s="97" t="str" cm="1">
        <f t="array" ref="FM41">IF(OR(FM$1=0, $A41="", _xlfn.XLOOKUP(FM$1, $Z$2:$Z$18, $AD$2:$AD$18, "")=""),"",SQRT((_xlfn.XLOOKUP(FM$1,$Z$2:$Z$18,$AA$2:$AA$18)-$T41)^2+(_xlfn.XLOOKUP(FM$1,$Z$2:$Z$18,$AB$2:$AB$18)-$U41)^2+(_xlfn.XLOOKUP(FM$1,$Z$2:$Z$18,$AC$2:$AC$18-$V41)^2)))</f>
        <v/>
      </c>
      <c r="FN41" s="97" t="str" cm="1">
        <f t="array" ref="FN41">IF(OR(FN$1=0, $A41="", _xlfn.XLOOKUP(FN$1, $Z$2:$Z$18, $AD$2:$AD$18, "")=""),"",SQRT((_xlfn.XLOOKUP(FN$1,$Z$2:$Z$18,$AA$2:$AA$18)-$T41)^2+(_xlfn.XLOOKUP(FN$1,$Z$2:$Z$18,$AB$2:$AB$18)-$U41)^2+(_xlfn.XLOOKUP(FN$1,$Z$2:$Z$18,$AC$2:$AC$18-$V41)^2)))</f>
        <v/>
      </c>
      <c r="FO41" s="98" t="str" cm="1">
        <f t="array" ref="FO41">IF(OR(FO$1=0, $A41="", _xlfn.XLOOKUP(FO$1, $Z$2:$Z$18, $AD$2:$AD$18, "")=""),"",SQRT((_xlfn.XLOOKUP(FO$1,$Z$2:$Z$18,$AA$2:$AA$18)-$T41)^2+(_xlfn.XLOOKUP(FO$1,$Z$2:$Z$18,$AB$2:$AB$18)-$U41)^2+(_xlfn.XLOOKUP(FO$1,$Z$2:$Z$18,$AC$2:$AC$18-$V41)^2)))</f>
        <v/>
      </c>
      <c r="FP41" s="99"/>
      <c r="FQ41" s="99"/>
      <c r="FR41" s="100">
        <f>IFERROR(-ABS(10*LOG10(($R41/(4*PI()*CONVERT(EL41,"ft","m")^2)))),0)</f>
        <v>0</v>
      </c>
      <c r="FS41" s="109">
        <f>IFERROR(-ABS(10*LOG10(($R41/(4*PI()*CONVERT(EM41,"ft","m")^2)))),0)</f>
        <v>0</v>
      </c>
      <c r="FT41" s="109">
        <f>IFERROR(-ABS(10*LOG10(($R41/(4*PI()*CONVERT(EN41,"ft","m")^2)))),0)</f>
        <v>0</v>
      </c>
      <c r="FU41" s="109">
        <f>IFERROR(-ABS(10*LOG10(($R41/(4*PI()*CONVERT(EO41,"ft","m")^2)))),0)</f>
        <v>0</v>
      </c>
      <c r="FV41" s="109">
        <f>IFERROR(-ABS(10*LOG10(($R41/(4*PI()*CONVERT(EP41,"ft","m")^2)))),0)</f>
        <v>0</v>
      </c>
      <c r="FW41" s="109">
        <f>IFERROR(-ABS(10*LOG10(($R41/(4*PI()*CONVERT(EQ41,"ft","m")^2)))),0)</f>
        <v>0</v>
      </c>
      <c r="FX41" s="109">
        <f>IFERROR(-ABS(10*LOG10(($R41/(4*PI()*CONVERT(ER41,"ft","m")^2)))),0)</f>
        <v>0</v>
      </c>
      <c r="FY41" s="109">
        <f>IFERROR(-ABS(10*LOG10(($R41/(4*PI()*CONVERT(ES41,"ft","m")^2)))),0)</f>
        <v>0</v>
      </c>
      <c r="FZ41" s="110">
        <f>IFERROR(-ABS(10*LOG10(($R41/(4*PI()*CONVERT(ET41,"ft","m")^2)))),0)</f>
        <v>0</v>
      </c>
      <c r="GA41" s="110">
        <f>IFERROR(-ABS(10*LOG10(($R41/(4*PI()*CONVERT(EU41,"ft","m")^2)))),0)</f>
        <v>0</v>
      </c>
      <c r="GB41" s="110">
        <f>IFERROR(-ABS(10*LOG10(($R41/(4*PI()*CONVERT(EV41,"ft","m")^2)))),0)</f>
        <v>0</v>
      </c>
      <c r="GC41" s="110">
        <f>IFERROR(-ABS(10*LOG10(($R41/(4*PI()*CONVERT(EW41,"ft","m")^2)))),0)</f>
        <v>0</v>
      </c>
      <c r="GD41" s="110">
        <f>IFERROR(-ABS(10*LOG10(($R41/(4*PI()*CONVERT(EX41,"ft","m")^2)))),0)</f>
        <v>0</v>
      </c>
      <c r="GE41" s="110">
        <f>IFERROR(-ABS(10*LOG10(($R41/(4*PI()*CONVERT(EY41,"ft","m")^2)))),0)</f>
        <v>0</v>
      </c>
      <c r="GF41" s="111">
        <f>IFERROR(-ABS(10*LOG10(($R41/(4*PI()*CONVERT(EZ41,"ft","m")^2)))),0)</f>
        <v>0</v>
      </c>
      <c r="GG41" s="100">
        <f>IFERROR(-ABS(10*LOG10(($R41/(4*PI()*CONVERT(FA41,"ft","m")^2)))),0)</f>
        <v>0</v>
      </c>
      <c r="GH41" s="109">
        <f>IFERROR(-ABS(10*LOG10(($R41/(4*PI()*CONVERT(FB41,"ft","m")^2)))),0)</f>
        <v>0</v>
      </c>
      <c r="GI41" s="109">
        <f>IFERROR(-ABS(10*LOG10(($R41/(4*PI()*CONVERT(FC41,"ft","m")^2)))),0)</f>
        <v>0</v>
      </c>
      <c r="GJ41" s="109">
        <f>IFERROR(-ABS(10*LOG10(($R41/(4*PI()*CONVERT(FD41,"ft","m")^2)))),0)</f>
        <v>0</v>
      </c>
      <c r="GK41" s="109">
        <f>IFERROR(-ABS(10*LOG10(($R41/(4*PI()*CONVERT(FE41,"ft","m")^2)))),0)</f>
        <v>0</v>
      </c>
      <c r="GL41" s="109">
        <f>IFERROR(-ABS(10*LOG10(($R41/(4*PI()*CONVERT(FF41,"ft","m")^2)))),0)</f>
        <v>0</v>
      </c>
      <c r="GM41" s="109">
        <f>IFERROR(-ABS(10*LOG10(($R41/(4*PI()*CONVERT(FG41,"ft","m")^2)))),0)</f>
        <v>0</v>
      </c>
      <c r="GN41" s="109">
        <f>IFERROR(-ABS(10*LOG10(($R41/(4*PI()*CONVERT(FH41,"ft","m")^2)))),0)</f>
        <v>0</v>
      </c>
      <c r="GO41" s="110">
        <f>IFERROR(-ABS(10*LOG10(($R41/(4*PI()*CONVERT(FI41,"ft","m")^2)))),0)</f>
        <v>0</v>
      </c>
      <c r="GP41" s="110">
        <f>IFERROR(-ABS(10*LOG10(($R41/(4*PI()*CONVERT(FJ41,"ft","m")^2)))),0)</f>
        <v>0</v>
      </c>
      <c r="GQ41" s="110">
        <f>IFERROR(-ABS(10*LOG10(($R41/(4*PI()*CONVERT(FK41,"ft","m")^2)))),0)</f>
        <v>0</v>
      </c>
      <c r="GR41" s="110">
        <f>IFERROR(-ABS(10*LOG10(($R41/(4*PI()*CONVERT(FL41,"ft","m")^2)))),0)</f>
        <v>0</v>
      </c>
      <c r="GS41" s="110">
        <f>IFERROR(-ABS(10*LOG10(($R41/(4*PI()*CONVERT(FM41,"ft","m")^2)))),0)</f>
        <v>0</v>
      </c>
      <c r="GT41" s="110">
        <f>IFERROR(-ABS(10*LOG10(($R41/(4*PI()*CONVERT(FN41,"ft","m")^2)))),0)</f>
        <v>0</v>
      </c>
      <c r="GU41" s="111">
        <f>IFERROR(-ABS(10*LOG10(($R41/(4*PI()*CONVERT(FO41,"ft","m")^2)))),0)</f>
        <v>0</v>
      </c>
      <c r="GW41" s="99"/>
      <c r="GX41" s="151" cm="1">
        <f t="array" ref="GX41">_xlfn.IFS(GX$1= 0,"", NOT(ISBLANK(CA41)), 0, ISBLANK(CA41), $Q41-$S41+FR41-AU41-DG41)</f>
        <v>0</v>
      </c>
      <c r="GY41" s="152" cm="1">
        <f t="array" ref="GY41">_xlfn.IFS(GY$1= 0,"", NOT(ISBLANK(CB41)), 0, ISBLANK(CB41), $Q41-$S41+FS41-AV41-DH41)</f>
        <v>0</v>
      </c>
      <c r="GZ41" s="152" cm="1">
        <f t="array" ref="GZ41">_xlfn.IFS(GZ$1= 0,"", NOT(ISBLANK(CC41)), 0, ISBLANK(CC41), $Q41-$S41+FT41-AW41-DI41)</f>
        <v>0</v>
      </c>
      <c r="HA41" s="152" cm="1">
        <f t="array" ref="HA41">_xlfn.IFS(HA$1= 0,"", NOT(ISBLANK(CD41)), 0, ISBLANK(CD41), $Q41-$S41+FU41-AX41-DJ41)</f>
        <v>0</v>
      </c>
      <c r="HB41" s="152" cm="1">
        <f t="array" ref="HB41">_xlfn.IFS(HB$1= 0,"", NOT(ISBLANK(CE41)), 0, ISBLANK(CE41), $Q41-$S41+FV41-AY41-DK41)</f>
        <v>0</v>
      </c>
      <c r="HC41" s="152" cm="1">
        <f t="array" ref="HC41">_xlfn.IFS(HC$1= 0,"", NOT(ISBLANK(CF41)), 0, ISBLANK(CF41), $Q41-$S41+FW41-AZ41-DL41)</f>
        <v>0</v>
      </c>
      <c r="HD41" s="152" cm="1">
        <f t="array" ref="HD41">_xlfn.IFS(HD$1= 0,"", NOT(ISBLANK(CG41)), 0, ISBLANK(CG41), $Q41-$S41+FX41-BA41-DM41)</f>
        <v>0</v>
      </c>
      <c r="HE41" s="152" t="str" cm="1">
        <f t="array" ref="HE41">_xlfn.IFS(HE$1= 0,"", NOT(ISBLANK(CH41)), 0, ISBLANK(CH41), $Q41-$S41+FY41-BB41-DN41)</f>
        <v/>
      </c>
      <c r="HF41" s="152" t="str" cm="1">
        <f t="array" ref="HF41">_xlfn.IFS(HF$1= 0,"", NOT(ISBLANK(CI41)), 0, ISBLANK(CI41), $Q41-$S41+FZ41-BC41-DO41)</f>
        <v/>
      </c>
      <c r="HG41" s="152" t="str" cm="1">
        <f t="array" ref="HG41">_xlfn.IFS(HG$1= 0,"", NOT(ISBLANK(CJ41)), 0, ISBLANK(CJ41), $Q41-$S41+GA41-BD41-DP41)</f>
        <v/>
      </c>
      <c r="HH41" s="152" t="str" cm="1">
        <f t="array" ref="HH41">_xlfn.IFS(HH$1= 0,"", NOT(ISBLANK(CK41)), 0, ISBLANK(CK41), $Q41-$S41+GB41-BE41-DQ41)</f>
        <v/>
      </c>
      <c r="HI41" s="152" t="str" cm="1">
        <f t="array" ref="HI41">_xlfn.IFS(HI$1= 0,"", NOT(ISBLANK(CL41)), 0, ISBLANK(CL41), $Q41-$S41+GC41-BF41-DR41)</f>
        <v/>
      </c>
      <c r="HJ41" s="152" t="str" cm="1">
        <f t="array" ref="HJ41">_xlfn.IFS(HJ$1= 0,"", NOT(ISBLANK(CM41)), 0, ISBLANK(CM41), $Q41-$S41+GD41-BG41-DS41)</f>
        <v/>
      </c>
      <c r="HK41" s="152" t="str" cm="1">
        <f t="array" ref="HK41">_xlfn.IFS(HK$1= 0,"", NOT(ISBLANK(CN41)), 0, ISBLANK(CN41), $Q41-$S41+GE41-BH41-DT41)</f>
        <v/>
      </c>
      <c r="HL41" s="153" t="str" cm="1">
        <f t="array" ref="HL41">_xlfn.IFS(HL$1= 0,"", NOT(ISBLANK(CO41)), 0, ISBLANK(CO41), $Q41-$S41+GF41-BI41-DU41)</f>
        <v/>
      </c>
      <c r="HM41" s="153" t="str" cm="1">
        <f t="array" ref="HM41">_xlfn.IFS(HM$1= 0,"", NOT(ISBLANK(DE41)), 0, ISBLANK(DE41), $Q41-$S41+IC41-BY41-#REF!)</f>
        <v/>
      </c>
      <c r="HN41" s="153" t="e" cm="1">
        <f t="array" ref="HN41">_xlfn.IFS(HN$1= 0,"", NOT(ISBLANK(DF41)), 0, ISBLANK(DF41), $Q41-$S41+ID41-BZ41-#REF!)</f>
        <v>#REF!</v>
      </c>
      <c r="HO41" s="153" t="e" cm="1">
        <f t="array" ref="HO41">_xlfn.IFS(HO$1= 0,"", NOT(ISBLANK(DG41)), 0, ISBLANK(DG41), $Q41-$S41+IE41-CA41-#REF!)</f>
        <v>#VALUE!</v>
      </c>
      <c r="HP41" s="153" t="e" cm="1">
        <f t="array" ref="HP41">_xlfn.IFS(HP$1= 0,"", NOT(ISBLANK(DH41)), 0, ISBLANK(DH41), $Q41-$S41+IF41-CB41-#REF!)</f>
        <v>#REF!</v>
      </c>
      <c r="HQ41" s="153" t="e" cm="1">
        <f t="array" ref="HQ41">_xlfn.IFS(HQ$1= 0,"", NOT(ISBLANK(DI41)), 0, ISBLANK(DI41), $Q41-$S41+IG41-CC41-#REF!)</f>
        <v>#REF!</v>
      </c>
      <c r="HR41" s="153" cm="1">
        <f t="array" ref="HR41">_xlfn.IFS(HR$1= 0,"", NOT(ISBLANK(DJ41)), 0, ISBLANK(DJ41), $Q41-$S41+IH41-CD41-EK41)</f>
        <v>0</v>
      </c>
      <c r="HS41" s="153" t="e" cm="1">
        <f t="array" ref="HS41">_xlfn.IFS(HS$1= 0,"", NOT(ISBLANK(DK41)), 0, ISBLANK(DK41), $Q41-$S41+II41-CE41-EL41)</f>
        <v>#VALUE!</v>
      </c>
      <c r="HT41" s="153" t="e" cm="1">
        <f t="array" ref="HT41">_xlfn.IFS(HT$1= 0,"", NOT(ISBLANK(DL41)), 0, ISBLANK(DL41), $Q41-$S41+GV41-CF41-EM41)</f>
        <v>#VALUE!</v>
      </c>
      <c r="HU41" s="153" t="e" cm="1">
        <f t="array" ref="HU41">_xlfn.IFS(HU$1= 0,"", NOT(ISBLANK(DM41)), 0, ISBLANK(DM41), $Q41-$S41+GW41-CG41-EN41)</f>
        <v>#VALUE!</v>
      </c>
      <c r="HV41" s="153" t="str" cm="1">
        <f t="array" ref="HV41">_xlfn.IFS(HV$1= 0,"", NOT(ISBLANK(DN41)), 0, ISBLANK(DN41), $Q41-$S41+GX41-CH41-EO41)</f>
        <v/>
      </c>
      <c r="HW41" s="153" t="str" cm="1">
        <f t="array" ref="HW41">_xlfn.IFS(HW$1= 0,"", NOT(ISBLANK(DO41)), 0, ISBLANK(DO41), $Q41-$S41+GY41-CI41-EP41)</f>
        <v/>
      </c>
      <c r="HX41" s="153" t="str" cm="1">
        <f t="array" ref="HX41">_xlfn.IFS(HX$1= 0,"", NOT(ISBLANK(DP41)), 0, ISBLANK(DP41), $Q41-$S41+GZ41-CJ41-EQ41)</f>
        <v/>
      </c>
      <c r="HY41" s="153" t="str" cm="1">
        <f t="array" ref="HY41">_xlfn.IFS(HY$1= 0,"", NOT(ISBLANK(DQ41)), 0, ISBLANK(DQ41), $Q41-$S41+HA41-CK41-ER41)</f>
        <v/>
      </c>
      <c r="HZ41" s="153" t="str" cm="1">
        <f t="array" ref="HZ41">_xlfn.IFS(HZ$1= 0,"", NOT(ISBLANK(DR41)), 0, ISBLANK(DR41), $Q41-$S41+HB41-CL41-ES41)</f>
        <v/>
      </c>
      <c r="IA41" s="153" t="str" cm="1">
        <f t="array" ref="IA41">_xlfn.IFS(IA$1= 0,"", NOT(ISBLANK(DS41)), 0, ISBLANK(DS41), $Q41-$S41+HC41-CM41-ET41)</f>
        <v/>
      </c>
      <c r="IC41" s="99"/>
      <c r="ID41" s="44">
        <v>1</v>
      </c>
      <c r="IE41" s="44">
        <v>7</v>
      </c>
      <c r="IF41" s="11"/>
      <c r="IG41" s="99"/>
      <c r="IH41" s="99"/>
      <c r="II41" s="99"/>
    </row>
    <row r="42" spans="1:243" ht="16.5" customHeight="1" x14ac:dyDescent="0.3">
      <c r="A42" s="144"/>
      <c r="B42" s="106"/>
      <c r="C42" s="106"/>
      <c r="D42" s="107"/>
      <c r="E42" s="131"/>
      <c r="F42" s="137"/>
      <c r="G42" s="2"/>
      <c r="H42" s="2"/>
      <c r="I42" s="2"/>
      <c r="J42" s="2"/>
      <c r="K42" s="2"/>
      <c r="L42" s="2"/>
      <c r="M42" s="140"/>
      <c r="N42" s="137"/>
      <c r="O42" s="138"/>
      <c r="P42" s="133"/>
      <c r="Q42" s="94">
        <f t="shared" si="3"/>
        <v>0</v>
      </c>
      <c r="R42" s="1"/>
      <c r="S42" s="1"/>
      <c r="T42" s="2"/>
      <c r="U42" s="2"/>
      <c r="V42" s="82">
        <f t="shared" si="2"/>
        <v>0</v>
      </c>
      <c r="W42" s="121"/>
      <c r="X42" s="108"/>
      <c r="AL42" s="86"/>
      <c r="AM42" s="84"/>
      <c r="AN42" s="42"/>
      <c r="AO42" s="43"/>
      <c r="AP42" s="42"/>
      <c r="AQ42" s="42"/>
      <c r="AR42" s="43"/>
      <c r="AT42" s="99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Z42" s="99"/>
      <c r="CA42" s="105" t="s">
        <v>32</v>
      </c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 t="s">
        <v>32</v>
      </c>
      <c r="CQ42" s="105"/>
      <c r="CR42" s="105"/>
      <c r="CS42" s="105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99"/>
      <c r="DF42" s="99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L42" s="146" t="str" cm="1">
        <f t="array" ref="EL42">IF(OR(EL$1=0, $A42="", _xlfn.XLOOKUP(EL$1, $Z$2:$Z$18, $AD$2:$AD$18, "")=""),"",SQRT((_xlfn.XLOOKUP(EL$1,$Z$2:$Z$18,$AA$2:$AA$18)-$T42)^2+(_xlfn.XLOOKUP(EL$1,$Z$2:$Z$18,$AB$2:$AB$18)-$U42)^2+(_xlfn.XLOOKUP(EL$1,$Z$2:$Z$18,$AC$2:$AC$18-$V42)^2)))</f>
        <v/>
      </c>
      <c r="EM42" s="96" t="str" cm="1">
        <f t="array" ref="EM42">IF(OR(EM$1=0, $A42="", _xlfn.XLOOKUP(EM$1, $Z$2:$Z$18, $AD$2:$AD$18, "")=""),"",SQRT((_xlfn.XLOOKUP(EM$1,$Z$2:$Z$18,$AA$2:$AA$18)-$T42)^2+(_xlfn.XLOOKUP(EM$1,$Z$2:$Z$18,$AB$2:$AB$18)-$U42)^2+(_xlfn.XLOOKUP(EM$1,$Z$2:$Z$18,$AC$2:$AC$18-$V42)^2)))</f>
        <v/>
      </c>
      <c r="EN42" s="96" t="str" cm="1">
        <f t="array" ref="EN42">IF(OR(EN$1=0, $A42="", _xlfn.XLOOKUP(EN$1, $Z$2:$Z$18, $AD$2:$AD$18, "")=""),"",SQRT((_xlfn.XLOOKUP(EN$1,$Z$2:$Z$18,$AA$2:$AA$18)-$T42)^2+(_xlfn.XLOOKUP(EN$1,$Z$2:$Z$18,$AB$2:$AB$18)-$U42)^2+(_xlfn.XLOOKUP(EN$1,$Z$2:$Z$18,$AC$2:$AC$18-$V42)^2)))</f>
        <v/>
      </c>
      <c r="EO42" s="96" t="str" cm="1">
        <f t="array" ref="EO42">IF(OR(EO$1=0, $A42="", _xlfn.XLOOKUP(EO$1, $Z$2:$Z$18, $AD$2:$AD$18, "")=""),"",SQRT((_xlfn.XLOOKUP(EO$1,$Z$2:$Z$18,$AA$2:$AA$18)-$T42)^2+(_xlfn.XLOOKUP(EO$1,$Z$2:$Z$18,$AB$2:$AB$18)-$U42)^2+(_xlfn.XLOOKUP(EO$1,$Z$2:$Z$18,$AC$2:$AC$18-$V42)^2)))</f>
        <v/>
      </c>
      <c r="EP42" s="96" t="str" cm="1">
        <f t="array" ref="EP42">IF(OR(EP$1=0, $A42="", _xlfn.XLOOKUP(EP$1, $Z$2:$Z$18, $AD$2:$AD$18, "")=""),"",SQRT((_xlfn.XLOOKUP(EP$1,$Z$2:$Z$18,$AA$2:$AA$18)-$T42)^2+(_xlfn.XLOOKUP(EP$1,$Z$2:$Z$18,$AB$2:$AB$18)-$U42)^2+(_xlfn.XLOOKUP(EP$1,$Z$2:$Z$18,$AC$2:$AC$18-$V42)^2)))</f>
        <v/>
      </c>
      <c r="EQ42" s="96" t="str" cm="1">
        <f t="array" ref="EQ42">IF(OR(EQ$1=0, $A42="", _xlfn.XLOOKUP(EQ$1, $Z$2:$Z$18, $AD$2:$AD$18, "")=""),"",SQRT((_xlfn.XLOOKUP(EQ$1,$Z$2:$Z$18,$AA$2:$AA$18)-$T42)^2+(_xlfn.XLOOKUP(EQ$1,$Z$2:$Z$18,$AB$2:$AB$18)-$U42)^2+(_xlfn.XLOOKUP(EQ$1,$Z$2:$Z$18,$AC$2:$AC$18-$V42)^2)))</f>
        <v/>
      </c>
      <c r="ER42" s="96" t="str" cm="1">
        <f t="array" ref="ER42">IF(OR(ER$1=0, $A42="", _xlfn.XLOOKUP(ER$1, $Z$2:$Z$18, $AD$2:$AD$18, "")=""),"",SQRT((_xlfn.XLOOKUP(ER$1,$Z$2:$Z$18,$AA$2:$AA$18)-$T42)^2+(_xlfn.XLOOKUP(ER$1,$Z$2:$Z$18,$AB$2:$AB$18)-$U42)^2+(_xlfn.XLOOKUP(ER$1,$Z$2:$Z$18,$AC$2:$AC$18-$V42)^2)))</f>
        <v/>
      </c>
      <c r="ES42" s="96" t="str" cm="1">
        <f t="array" ref="ES42">IF(OR(ES$1=0, $A42="", _xlfn.XLOOKUP(ES$1, $Z$2:$Z$18, $AD$2:$AD$18, "")=""),"",SQRT((_xlfn.XLOOKUP(ES$1,$Z$2:$Z$18,$AA$2:$AA$18)-$T42)^2+(_xlfn.XLOOKUP(ES$1,$Z$2:$Z$18,$AB$2:$AB$18)-$U42)^2+(_xlfn.XLOOKUP(ES$1,$Z$2:$Z$18,$AC$2:$AC$18-$V42)^2)))</f>
        <v/>
      </c>
      <c r="ET42" s="97" t="str" cm="1">
        <f t="array" ref="ET42">IF(OR(ET$1=0, $A42="", _xlfn.XLOOKUP(ET$1, $Z$2:$Z$18, $AD$2:$AD$18, "")=""),"",SQRT((_xlfn.XLOOKUP(ET$1,$Z$2:$Z$18,$AA$2:$AA$18)-$T42)^2+(_xlfn.XLOOKUP(ET$1,$Z$2:$Z$18,$AB$2:$AB$18)-$U42)^2+(_xlfn.XLOOKUP(ET$1,$Z$2:$Z$18,$AC$2:$AC$18-$V42)^2)))</f>
        <v/>
      </c>
      <c r="EU42" s="97" t="str" cm="1">
        <f t="array" ref="EU42">IF(OR(EU$1=0, $A42="", _xlfn.XLOOKUP(EU$1, $Z$2:$Z$18, $AD$2:$AD$18, "")=""),"",SQRT((_xlfn.XLOOKUP(EU$1,$Z$2:$Z$18,$AA$2:$AA$18)-$T42)^2+(_xlfn.XLOOKUP(EU$1,$Z$2:$Z$18,$AB$2:$AB$18)-$U42)^2+(_xlfn.XLOOKUP(EU$1,$Z$2:$Z$18,$AC$2:$AC$18-$V42)^2)))</f>
        <v/>
      </c>
      <c r="EV42" s="97" t="str" cm="1">
        <f t="array" ref="EV42">IF(OR(EV$1=0, $A42="", _xlfn.XLOOKUP(EV$1, $Z$2:$Z$18, $AD$2:$AD$18, "")=""),"",SQRT((_xlfn.XLOOKUP(EV$1,$Z$2:$Z$18,$AA$2:$AA$18)-$T42)^2+(_xlfn.XLOOKUP(EV$1,$Z$2:$Z$18,$AB$2:$AB$18)-$U42)^2+(_xlfn.XLOOKUP(EV$1,$Z$2:$Z$18,$AC$2:$AC$18-$V42)^2)))</f>
        <v/>
      </c>
      <c r="EW42" s="97" t="str" cm="1">
        <f t="array" ref="EW42">IF(OR(EW$1=0, $A42="", _xlfn.XLOOKUP(EW$1, $Z$2:$Z$18, $AD$2:$AD$18, "")=""),"",SQRT((_xlfn.XLOOKUP(EW$1,$Z$2:$Z$18,$AA$2:$AA$18)-$T42)^2+(_xlfn.XLOOKUP(EW$1,$Z$2:$Z$18,$AB$2:$AB$18)-$U42)^2+(_xlfn.XLOOKUP(EW$1,$Z$2:$Z$18,$AC$2:$AC$18-$V42)^2)))</f>
        <v/>
      </c>
      <c r="EX42" s="97" t="str" cm="1">
        <f t="array" ref="EX42">IF(OR(EX$1=0, $A42="", _xlfn.XLOOKUP(EX$1, $Z$2:$Z$18, $AD$2:$AD$18, "")=""),"",SQRT((_xlfn.XLOOKUP(EX$1,$Z$2:$Z$18,$AA$2:$AA$18)-$T42)^2+(_xlfn.XLOOKUP(EX$1,$Z$2:$Z$18,$AB$2:$AB$18)-$U42)^2+(_xlfn.XLOOKUP(EX$1,$Z$2:$Z$18,$AC$2:$AC$18-$V42)^2)))</f>
        <v/>
      </c>
      <c r="EY42" s="97" t="str" cm="1">
        <f t="array" ref="EY42">IF(OR(EY$1=0, $A42="", _xlfn.XLOOKUP(EY$1, $Z$2:$Z$18, $AD$2:$AD$18, "")=""),"",SQRT((_xlfn.XLOOKUP(EY$1,$Z$2:$Z$18,$AA$2:$AA$18)-$T42)^2+(_xlfn.XLOOKUP(EY$1,$Z$2:$Z$18,$AB$2:$AB$18)-$U42)^2+(_xlfn.XLOOKUP(EY$1,$Z$2:$Z$18,$AC$2:$AC$18-$V42)^2)))</f>
        <v/>
      </c>
      <c r="EZ42" s="98" t="str" cm="1">
        <f t="array" ref="EZ42">IF(OR(EZ$1=0, $A42="", _xlfn.XLOOKUP(EZ$1, $Z$2:$Z$18, $AD$2:$AD$18, "")=""),"",SQRT((_xlfn.XLOOKUP(EZ$1,$Z$2:$Z$18,$AA$2:$AA$18)-$T42)^2+(_xlfn.XLOOKUP(EZ$1,$Z$2:$Z$18,$AB$2:$AB$18)-$U42)^2+(_xlfn.XLOOKUP(EZ$1,$Z$2:$Z$18,$AC$2:$AC$18-$V42)^2)))</f>
        <v/>
      </c>
      <c r="FA42" s="146" t="str" cm="1">
        <f t="array" ref="FA42">IF(OR(FA$1=0, $A42="", _xlfn.XLOOKUP(FA$1, $Z$2:$Z$18, $AD$2:$AD$18, "")=""),"",SQRT((_xlfn.XLOOKUP(FA$1,$Z$2:$Z$18,$AA$2:$AA$18)-$T42)^2+(_xlfn.XLOOKUP(FA$1,$Z$2:$Z$18,$AB$2:$AB$18)-$U42)^2+(_xlfn.XLOOKUP(FA$1,$Z$2:$Z$18,$AC$2:$AC$18-$V42)^2)))</f>
        <v/>
      </c>
      <c r="FB42" s="96" t="str" cm="1">
        <f t="array" ref="FB42">IF(OR(FB$1=0, $A42="", _xlfn.XLOOKUP(FB$1, $Z$2:$Z$18, $AD$2:$AD$18, "")=""),"",SQRT((_xlfn.XLOOKUP(FB$1,$Z$2:$Z$18,$AA$2:$AA$18)-$T42)^2+(_xlfn.XLOOKUP(FB$1,$Z$2:$Z$18,$AB$2:$AB$18)-$U42)^2+(_xlfn.XLOOKUP(FB$1,$Z$2:$Z$18,$AC$2:$AC$18-$V42)^2)))</f>
        <v/>
      </c>
      <c r="FC42" s="96" t="str" cm="1">
        <f t="array" ref="FC42">IF(OR(FC$1=0, $A42="", _xlfn.XLOOKUP(FC$1, $Z$2:$Z$18, $AD$2:$AD$18, "")=""),"",SQRT((_xlfn.XLOOKUP(FC$1,$Z$2:$Z$18,$AA$2:$AA$18)-$T42)^2+(_xlfn.XLOOKUP(FC$1,$Z$2:$Z$18,$AB$2:$AB$18)-$U42)^2+(_xlfn.XLOOKUP(FC$1,$Z$2:$Z$18,$AC$2:$AC$18-$V42)^2)))</f>
        <v/>
      </c>
      <c r="FD42" s="96" t="str" cm="1">
        <f t="array" ref="FD42">IF(OR(FD$1=0, $A42="", _xlfn.XLOOKUP(FD$1, $Z$2:$Z$18, $AD$2:$AD$18, "")=""),"",SQRT((_xlfn.XLOOKUP(FD$1,$Z$2:$Z$18,$AA$2:$AA$18)-$T42)^2+(_xlfn.XLOOKUP(FD$1,$Z$2:$Z$18,$AB$2:$AB$18)-$U42)^2+(_xlfn.XLOOKUP(FD$1,$Z$2:$Z$18,$AC$2:$AC$18-$V42)^2)))</f>
        <v/>
      </c>
      <c r="FE42" s="96" t="str" cm="1">
        <f t="array" ref="FE42">IF(OR(FE$1=0, $A42="", _xlfn.XLOOKUP(FE$1, $Z$2:$Z$18, $AD$2:$AD$18, "")=""),"",SQRT((_xlfn.XLOOKUP(FE$1,$Z$2:$Z$18,$AA$2:$AA$18)-$T42)^2+(_xlfn.XLOOKUP(FE$1,$Z$2:$Z$18,$AB$2:$AB$18)-$U42)^2+(_xlfn.XLOOKUP(FE$1,$Z$2:$Z$18,$AC$2:$AC$18-$V42)^2)))</f>
        <v/>
      </c>
      <c r="FF42" s="96" t="str" cm="1">
        <f t="array" ref="FF42">IF(OR(FF$1=0, $A42="", _xlfn.XLOOKUP(FF$1, $Z$2:$Z$18, $AD$2:$AD$18, "")=""),"",SQRT((_xlfn.XLOOKUP(FF$1,$Z$2:$Z$18,$AA$2:$AA$18)-$T42)^2+(_xlfn.XLOOKUP(FF$1,$Z$2:$Z$18,$AB$2:$AB$18)-$U42)^2+(_xlfn.XLOOKUP(FF$1,$Z$2:$Z$18,$AC$2:$AC$18-$V42)^2)))</f>
        <v/>
      </c>
      <c r="FG42" s="96" t="str" cm="1">
        <f t="array" ref="FG42">IF(OR(FG$1=0, $A42="", _xlfn.XLOOKUP(FG$1, $Z$2:$Z$18, $AD$2:$AD$18, "")=""),"",SQRT((_xlfn.XLOOKUP(FG$1,$Z$2:$Z$18,$AA$2:$AA$18)-$T42)^2+(_xlfn.XLOOKUP(FG$1,$Z$2:$Z$18,$AB$2:$AB$18)-$U42)^2+(_xlfn.XLOOKUP(FG$1,$Z$2:$Z$18,$AC$2:$AC$18-$V42)^2)))</f>
        <v/>
      </c>
      <c r="FH42" s="96" t="str" cm="1">
        <f t="array" ref="FH42">IF(OR(FH$1=0, $A42="", _xlfn.XLOOKUP(FH$1, $Z$2:$Z$18, $AD$2:$AD$18, "")=""),"",SQRT((_xlfn.XLOOKUP(FH$1,$Z$2:$Z$18,$AA$2:$AA$18)-$T42)^2+(_xlfn.XLOOKUP(FH$1,$Z$2:$Z$18,$AB$2:$AB$18)-$U42)^2+(_xlfn.XLOOKUP(FH$1,$Z$2:$Z$18,$AC$2:$AC$18-$V42)^2)))</f>
        <v/>
      </c>
      <c r="FI42" s="97" t="str" cm="1">
        <f t="array" ref="FI42">IF(OR(FI$1=0, $A42="", _xlfn.XLOOKUP(FI$1, $Z$2:$Z$18, $AD$2:$AD$18, "")=""),"",SQRT((_xlfn.XLOOKUP(FI$1,$Z$2:$Z$18,$AA$2:$AA$18)-$T42)^2+(_xlfn.XLOOKUP(FI$1,$Z$2:$Z$18,$AB$2:$AB$18)-$U42)^2+(_xlfn.XLOOKUP(FI$1,$Z$2:$Z$18,$AC$2:$AC$18-$V42)^2)))</f>
        <v/>
      </c>
      <c r="FJ42" s="97" t="str" cm="1">
        <f t="array" ref="FJ42">IF(OR(FJ$1=0, $A42="", _xlfn.XLOOKUP(FJ$1, $Z$2:$Z$18, $AD$2:$AD$18, "")=""),"",SQRT((_xlfn.XLOOKUP(FJ$1,$Z$2:$Z$18,$AA$2:$AA$18)-$T42)^2+(_xlfn.XLOOKUP(FJ$1,$Z$2:$Z$18,$AB$2:$AB$18)-$U42)^2+(_xlfn.XLOOKUP(FJ$1,$Z$2:$Z$18,$AC$2:$AC$18-$V42)^2)))</f>
        <v/>
      </c>
      <c r="FK42" s="97" t="str" cm="1">
        <f t="array" ref="FK42">IF(OR(FK$1=0, $A42="", _xlfn.XLOOKUP(FK$1, $Z$2:$Z$18, $AD$2:$AD$18, "")=""),"",SQRT((_xlfn.XLOOKUP(FK$1,$Z$2:$Z$18,$AA$2:$AA$18)-$T42)^2+(_xlfn.XLOOKUP(FK$1,$Z$2:$Z$18,$AB$2:$AB$18)-$U42)^2+(_xlfn.XLOOKUP(FK$1,$Z$2:$Z$18,$AC$2:$AC$18-$V42)^2)))</f>
        <v/>
      </c>
      <c r="FL42" s="97" t="str" cm="1">
        <f t="array" ref="FL42">IF(OR(FL$1=0, $A42="", _xlfn.XLOOKUP(FL$1, $Z$2:$Z$18, $AD$2:$AD$18, "")=""),"",SQRT((_xlfn.XLOOKUP(FL$1,$Z$2:$Z$18,$AA$2:$AA$18)-$T42)^2+(_xlfn.XLOOKUP(FL$1,$Z$2:$Z$18,$AB$2:$AB$18)-$U42)^2+(_xlfn.XLOOKUP(FL$1,$Z$2:$Z$18,$AC$2:$AC$18-$V42)^2)))</f>
        <v/>
      </c>
      <c r="FM42" s="97" t="str" cm="1">
        <f t="array" ref="FM42">IF(OR(FM$1=0, $A42="", _xlfn.XLOOKUP(FM$1, $Z$2:$Z$18, $AD$2:$AD$18, "")=""),"",SQRT((_xlfn.XLOOKUP(FM$1,$Z$2:$Z$18,$AA$2:$AA$18)-$T42)^2+(_xlfn.XLOOKUP(FM$1,$Z$2:$Z$18,$AB$2:$AB$18)-$U42)^2+(_xlfn.XLOOKUP(FM$1,$Z$2:$Z$18,$AC$2:$AC$18-$V42)^2)))</f>
        <v/>
      </c>
      <c r="FN42" s="97" t="str" cm="1">
        <f t="array" ref="FN42">IF(OR(FN$1=0, $A42="", _xlfn.XLOOKUP(FN$1, $Z$2:$Z$18, $AD$2:$AD$18, "")=""),"",SQRT((_xlfn.XLOOKUP(FN$1,$Z$2:$Z$18,$AA$2:$AA$18)-$T42)^2+(_xlfn.XLOOKUP(FN$1,$Z$2:$Z$18,$AB$2:$AB$18)-$U42)^2+(_xlfn.XLOOKUP(FN$1,$Z$2:$Z$18,$AC$2:$AC$18-$V42)^2)))</f>
        <v/>
      </c>
      <c r="FO42" s="98" t="str" cm="1">
        <f t="array" ref="FO42">IF(OR(FO$1=0, $A42="", _xlfn.XLOOKUP(FO$1, $Z$2:$Z$18, $AD$2:$AD$18, "")=""),"",SQRT((_xlfn.XLOOKUP(FO$1,$Z$2:$Z$18,$AA$2:$AA$18)-$T42)^2+(_xlfn.XLOOKUP(FO$1,$Z$2:$Z$18,$AB$2:$AB$18)-$U42)^2+(_xlfn.XLOOKUP(FO$1,$Z$2:$Z$18,$AC$2:$AC$18-$V42)^2)))</f>
        <v/>
      </c>
      <c r="FP42" s="99"/>
      <c r="FQ42" s="99"/>
      <c r="FR42" s="100">
        <f>IFERROR(-ABS(10*LOG10(($R42/(4*PI()*CONVERT(EL42,"ft","m")^2)))),0)</f>
        <v>0</v>
      </c>
      <c r="FS42" s="109">
        <f>IFERROR(-ABS(10*LOG10(($R42/(4*PI()*CONVERT(EM42,"ft","m")^2)))),0)</f>
        <v>0</v>
      </c>
      <c r="FT42" s="109">
        <f>IFERROR(-ABS(10*LOG10(($R42/(4*PI()*CONVERT(EN42,"ft","m")^2)))),0)</f>
        <v>0</v>
      </c>
      <c r="FU42" s="109">
        <f>IFERROR(-ABS(10*LOG10(($R42/(4*PI()*CONVERT(EO42,"ft","m")^2)))),0)</f>
        <v>0</v>
      </c>
      <c r="FV42" s="109">
        <f>IFERROR(-ABS(10*LOG10(($R42/(4*PI()*CONVERT(EP42,"ft","m")^2)))),0)</f>
        <v>0</v>
      </c>
      <c r="FW42" s="109">
        <f>IFERROR(-ABS(10*LOG10(($R42/(4*PI()*CONVERT(EQ42,"ft","m")^2)))),0)</f>
        <v>0</v>
      </c>
      <c r="FX42" s="109">
        <f>IFERROR(-ABS(10*LOG10(($R42/(4*PI()*CONVERT(ER42,"ft","m")^2)))),0)</f>
        <v>0</v>
      </c>
      <c r="FY42" s="109">
        <f>IFERROR(-ABS(10*LOG10(($R42/(4*PI()*CONVERT(ES42,"ft","m")^2)))),0)</f>
        <v>0</v>
      </c>
      <c r="FZ42" s="110">
        <f>IFERROR(-ABS(10*LOG10(($R42/(4*PI()*CONVERT(ET42,"ft","m")^2)))),0)</f>
        <v>0</v>
      </c>
      <c r="GA42" s="110">
        <f>IFERROR(-ABS(10*LOG10(($R42/(4*PI()*CONVERT(EU42,"ft","m")^2)))),0)</f>
        <v>0</v>
      </c>
      <c r="GB42" s="110">
        <f>IFERROR(-ABS(10*LOG10(($R42/(4*PI()*CONVERT(EV42,"ft","m")^2)))),0)</f>
        <v>0</v>
      </c>
      <c r="GC42" s="110">
        <f>IFERROR(-ABS(10*LOG10(($R42/(4*PI()*CONVERT(EW42,"ft","m")^2)))),0)</f>
        <v>0</v>
      </c>
      <c r="GD42" s="110">
        <f>IFERROR(-ABS(10*LOG10(($R42/(4*PI()*CONVERT(EX42,"ft","m")^2)))),0)</f>
        <v>0</v>
      </c>
      <c r="GE42" s="110">
        <f>IFERROR(-ABS(10*LOG10(($R42/(4*PI()*CONVERT(EY42,"ft","m")^2)))),0)</f>
        <v>0</v>
      </c>
      <c r="GF42" s="111">
        <f>IFERROR(-ABS(10*LOG10(($R42/(4*PI()*CONVERT(EZ42,"ft","m")^2)))),0)</f>
        <v>0</v>
      </c>
      <c r="GG42" s="100">
        <f>IFERROR(-ABS(10*LOG10(($R42/(4*PI()*CONVERT(FA42,"ft","m")^2)))),0)</f>
        <v>0</v>
      </c>
      <c r="GH42" s="109">
        <f>IFERROR(-ABS(10*LOG10(($R42/(4*PI()*CONVERT(FB42,"ft","m")^2)))),0)</f>
        <v>0</v>
      </c>
      <c r="GI42" s="109">
        <f>IFERROR(-ABS(10*LOG10(($R42/(4*PI()*CONVERT(FC42,"ft","m")^2)))),0)</f>
        <v>0</v>
      </c>
      <c r="GJ42" s="109">
        <f>IFERROR(-ABS(10*LOG10(($R42/(4*PI()*CONVERT(FD42,"ft","m")^2)))),0)</f>
        <v>0</v>
      </c>
      <c r="GK42" s="109">
        <f>IFERROR(-ABS(10*LOG10(($R42/(4*PI()*CONVERT(FE42,"ft","m")^2)))),0)</f>
        <v>0</v>
      </c>
      <c r="GL42" s="109">
        <f>IFERROR(-ABS(10*LOG10(($R42/(4*PI()*CONVERT(FF42,"ft","m")^2)))),0)</f>
        <v>0</v>
      </c>
      <c r="GM42" s="109">
        <f>IFERROR(-ABS(10*LOG10(($R42/(4*PI()*CONVERT(FG42,"ft","m")^2)))),0)</f>
        <v>0</v>
      </c>
      <c r="GN42" s="109">
        <f>IFERROR(-ABS(10*LOG10(($R42/(4*PI()*CONVERT(FH42,"ft","m")^2)))),0)</f>
        <v>0</v>
      </c>
      <c r="GO42" s="110">
        <f>IFERROR(-ABS(10*LOG10(($R42/(4*PI()*CONVERT(FI42,"ft","m")^2)))),0)</f>
        <v>0</v>
      </c>
      <c r="GP42" s="110">
        <f>IFERROR(-ABS(10*LOG10(($R42/(4*PI()*CONVERT(FJ42,"ft","m")^2)))),0)</f>
        <v>0</v>
      </c>
      <c r="GQ42" s="110">
        <f>IFERROR(-ABS(10*LOG10(($R42/(4*PI()*CONVERT(FK42,"ft","m")^2)))),0)</f>
        <v>0</v>
      </c>
      <c r="GR42" s="110">
        <f>IFERROR(-ABS(10*LOG10(($R42/(4*PI()*CONVERT(FL42,"ft","m")^2)))),0)</f>
        <v>0</v>
      </c>
      <c r="GS42" s="110">
        <f>IFERROR(-ABS(10*LOG10(($R42/(4*PI()*CONVERT(FM42,"ft","m")^2)))),0)</f>
        <v>0</v>
      </c>
      <c r="GT42" s="110">
        <f>IFERROR(-ABS(10*LOG10(($R42/(4*PI()*CONVERT(FN42,"ft","m")^2)))),0)</f>
        <v>0</v>
      </c>
      <c r="GU42" s="111">
        <f>IFERROR(-ABS(10*LOG10(($R42/(4*PI()*CONVERT(FO42,"ft","m")^2)))),0)</f>
        <v>0</v>
      </c>
      <c r="GW42" s="99"/>
      <c r="GX42" s="151" cm="1">
        <f t="array" ref="GX42">_xlfn.IFS(GX$1= 0,"", NOT(ISBLANK(CA42)), 0, ISBLANK(CA42), $Q42-$S42+FR42-AU42-DG42)</f>
        <v>0</v>
      </c>
      <c r="GY42" s="152" cm="1">
        <f t="array" ref="GY42">_xlfn.IFS(GY$1= 0,"", NOT(ISBLANK(CB42)), 0, ISBLANK(CB42), $Q42-$S42+FS42-AV42-DH42)</f>
        <v>0</v>
      </c>
      <c r="GZ42" s="152" cm="1">
        <f t="array" ref="GZ42">_xlfn.IFS(GZ$1= 0,"", NOT(ISBLANK(CC42)), 0, ISBLANK(CC42), $Q42-$S42+FT42-AW42-DI42)</f>
        <v>0</v>
      </c>
      <c r="HA42" s="152" cm="1">
        <f t="array" ref="HA42">_xlfn.IFS(HA$1= 0,"", NOT(ISBLANK(CD42)), 0, ISBLANK(CD42), $Q42-$S42+FU42-AX42-DJ42)</f>
        <v>0</v>
      </c>
      <c r="HB42" s="152" cm="1">
        <f t="array" ref="HB42">_xlfn.IFS(HB$1= 0,"", NOT(ISBLANK(CE42)), 0, ISBLANK(CE42), $Q42-$S42+FV42-AY42-DK42)</f>
        <v>0</v>
      </c>
      <c r="HC42" s="152" cm="1">
        <f t="array" ref="HC42">_xlfn.IFS(HC$1= 0,"", NOT(ISBLANK(CF42)), 0, ISBLANK(CF42), $Q42-$S42+FW42-AZ42-DL42)</f>
        <v>0</v>
      </c>
      <c r="HD42" s="152" cm="1">
        <f t="array" ref="HD42">_xlfn.IFS(HD$1= 0,"", NOT(ISBLANK(CG42)), 0, ISBLANK(CG42), $Q42-$S42+FX42-BA42-DM42)</f>
        <v>0</v>
      </c>
      <c r="HE42" s="152" t="str" cm="1">
        <f t="array" ref="HE42">_xlfn.IFS(HE$1= 0,"", NOT(ISBLANK(CH42)), 0, ISBLANK(CH42), $Q42-$S42+FY42-BB42-DN42)</f>
        <v/>
      </c>
      <c r="HF42" s="152" t="str" cm="1">
        <f t="array" ref="HF42">_xlfn.IFS(HF$1= 0,"", NOT(ISBLANK(CI42)), 0, ISBLANK(CI42), $Q42-$S42+FZ42-BC42-DO42)</f>
        <v/>
      </c>
      <c r="HG42" s="152" t="str" cm="1">
        <f t="array" ref="HG42">_xlfn.IFS(HG$1= 0,"", NOT(ISBLANK(CJ42)), 0, ISBLANK(CJ42), $Q42-$S42+GA42-BD42-DP42)</f>
        <v/>
      </c>
      <c r="HH42" s="152" t="str" cm="1">
        <f t="array" ref="HH42">_xlfn.IFS(HH$1= 0,"", NOT(ISBLANK(CK42)), 0, ISBLANK(CK42), $Q42-$S42+GB42-BE42-DQ42)</f>
        <v/>
      </c>
      <c r="HI42" s="152" t="str" cm="1">
        <f t="array" ref="HI42">_xlfn.IFS(HI$1= 0,"", NOT(ISBLANK(CL42)), 0, ISBLANK(CL42), $Q42-$S42+GC42-BF42-DR42)</f>
        <v/>
      </c>
      <c r="HJ42" s="152" t="str" cm="1">
        <f t="array" ref="HJ42">_xlfn.IFS(HJ$1= 0,"", NOT(ISBLANK(CM42)), 0, ISBLANK(CM42), $Q42-$S42+GD42-BG42-DS42)</f>
        <v/>
      </c>
      <c r="HK42" s="152" t="str" cm="1">
        <f t="array" ref="HK42">_xlfn.IFS(HK$1= 0,"", NOT(ISBLANK(CN42)), 0, ISBLANK(CN42), $Q42-$S42+GE42-BH42-DT42)</f>
        <v/>
      </c>
      <c r="HL42" s="153" t="str" cm="1">
        <f t="array" ref="HL42">_xlfn.IFS(HL$1= 0,"", NOT(ISBLANK(CO42)), 0, ISBLANK(CO42), $Q42-$S42+GF42-BI42-DU42)</f>
        <v/>
      </c>
      <c r="HM42" s="153" t="str" cm="1">
        <f t="array" ref="HM42">_xlfn.IFS(HM$1= 0,"", NOT(ISBLANK(DE42)), 0, ISBLANK(DE42), $Q42-$S42+IC42-BY42-#REF!)</f>
        <v/>
      </c>
      <c r="HN42" s="153" t="e" cm="1">
        <f t="array" ref="HN42">_xlfn.IFS(HN$1= 0,"", NOT(ISBLANK(DF42)), 0, ISBLANK(DF42), $Q42-$S42+ID42-BZ42-#REF!)</f>
        <v>#REF!</v>
      </c>
      <c r="HO42" s="153" t="e" cm="1">
        <f t="array" ref="HO42">_xlfn.IFS(HO$1= 0,"", NOT(ISBLANK(DG42)), 0, ISBLANK(DG42), $Q42-$S42+IE42-CA42-#REF!)</f>
        <v>#VALUE!</v>
      </c>
      <c r="HP42" s="153" t="e" cm="1">
        <f t="array" ref="HP42">_xlfn.IFS(HP$1= 0,"", NOT(ISBLANK(DH42)), 0, ISBLANK(DH42), $Q42-$S42+IF42-CB42-#REF!)</f>
        <v>#REF!</v>
      </c>
      <c r="HQ42" s="153" t="e" cm="1">
        <f t="array" ref="HQ42">_xlfn.IFS(HQ$1= 0,"", NOT(ISBLANK(DI42)), 0, ISBLANK(DI42), $Q42-$S42+IG42-CC42-#REF!)</f>
        <v>#REF!</v>
      </c>
      <c r="HR42" s="153" cm="1">
        <f t="array" ref="HR42">_xlfn.IFS(HR$1= 0,"", NOT(ISBLANK(DJ42)), 0, ISBLANK(DJ42), $Q42-$S42+IH42-CD42-EK42)</f>
        <v>0</v>
      </c>
      <c r="HS42" s="153" t="e" cm="1">
        <f t="array" ref="HS42">_xlfn.IFS(HS$1= 0,"", NOT(ISBLANK(DK42)), 0, ISBLANK(DK42), $Q42-$S42+II42-CE42-EL42)</f>
        <v>#VALUE!</v>
      </c>
      <c r="HT42" s="153" t="e" cm="1">
        <f t="array" ref="HT42">_xlfn.IFS(HT$1= 0,"", NOT(ISBLANK(DL42)), 0, ISBLANK(DL42), $Q42-$S42+GV42-CF42-EM42)</f>
        <v>#VALUE!</v>
      </c>
      <c r="HU42" s="153" t="e" cm="1">
        <f t="array" ref="HU42">_xlfn.IFS(HU$1= 0,"", NOT(ISBLANK(DM42)), 0, ISBLANK(DM42), $Q42-$S42+GW42-CG42-EN42)</f>
        <v>#VALUE!</v>
      </c>
      <c r="HV42" s="153" t="str" cm="1">
        <f t="array" ref="HV42">_xlfn.IFS(HV$1= 0,"", NOT(ISBLANK(DN42)), 0, ISBLANK(DN42), $Q42-$S42+GX42-CH42-EO42)</f>
        <v/>
      </c>
      <c r="HW42" s="153" t="str" cm="1">
        <f t="array" ref="HW42">_xlfn.IFS(HW$1= 0,"", NOT(ISBLANK(DO42)), 0, ISBLANK(DO42), $Q42-$S42+GY42-CI42-EP42)</f>
        <v/>
      </c>
      <c r="HX42" s="153" t="str" cm="1">
        <f t="array" ref="HX42">_xlfn.IFS(HX$1= 0,"", NOT(ISBLANK(DP42)), 0, ISBLANK(DP42), $Q42-$S42+GZ42-CJ42-EQ42)</f>
        <v/>
      </c>
      <c r="HY42" s="153" t="str" cm="1">
        <f t="array" ref="HY42">_xlfn.IFS(HY$1= 0,"", NOT(ISBLANK(DQ42)), 0, ISBLANK(DQ42), $Q42-$S42+HA42-CK42-ER42)</f>
        <v/>
      </c>
      <c r="HZ42" s="153" t="str" cm="1">
        <f t="array" ref="HZ42">_xlfn.IFS(HZ$1= 0,"", NOT(ISBLANK(DR42)), 0, ISBLANK(DR42), $Q42-$S42+HB42-CL42-ES42)</f>
        <v/>
      </c>
      <c r="IA42" s="153" t="str" cm="1">
        <f t="array" ref="IA42">_xlfn.IFS(IA$1= 0,"", NOT(ISBLANK(DS42)), 0, ISBLANK(DS42), $Q42-$S42+HC42-CM42-ET42)</f>
        <v/>
      </c>
      <c r="IC42" s="99"/>
      <c r="ID42" s="44">
        <v>2</v>
      </c>
      <c r="IE42" s="44">
        <v>10</v>
      </c>
      <c r="IF42" s="11"/>
      <c r="IG42" s="99"/>
      <c r="IH42" s="99"/>
      <c r="II42" s="99"/>
    </row>
    <row r="43" spans="1:243" ht="16.5" customHeight="1" x14ac:dyDescent="0.3">
      <c r="A43" s="144"/>
      <c r="B43" s="106"/>
      <c r="C43" s="106"/>
      <c r="D43" s="107"/>
      <c r="E43" s="131"/>
      <c r="F43" s="137"/>
      <c r="G43" s="2"/>
      <c r="H43" s="2"/>
      <c r="I43" s="2"/>
      <c r="J43" s="2"/>
      <c r="K43" s="2"/>
      <c r="L43" s="2"/>
      <c r="M43" s="140"/>
      <c r="N43" s="137"/>
      <c r="O43" s="138"/>
      <c r="P43" s="133"/>
      <c r="Q43" s="94">
        <f t="shared" si="3"/>
        <v>0</v>
      </c>
      <c r="R43" s="1"/>
      <c r="S43" s="1"/>
      <c r="T43" s="2"/>
      <c r="U43" s="2"/>
      <c r="V43" s="82">
        <f t="shared" si="2"/>
        <v>0</v>
      </c>
      <c r="W43" s="121"/>
      <c r="X43" s="108"/>
      <c r="AL43" s="86"/>
      <c r="AM43" s="84"/>
      <c r="AN43" s="42"/>
      <c r="AO43" s="43"/>
      <c r="AP43" s="42"/>
      <c r="AQ43" s="42"/>
      <c r="AR43" s="43"/>
      <c r="AT43" s="99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  <c r="BO43" s="105"/>
      <c r="BP43" s="105"/>
      <c r="BQ43" s="105"/>
      <c r="BR43" s="105"/>
      <c r="BS43" s="105"/>
      <c r="BT43" s="105"/>
      <c r="BU43" s="105"/>
      <c r="BV43" s="105"/>
      <c r="BW43" s="105"/>
      <c r="BX43" s="105"/>
      <c r="BZ43" s="99"/>
      <c r="CA43" s="105" t="s">
        <v>32</v>
      </c>
      <c r="CB43" s="105"/>
      <c r="CC43" s="105"/>
      <c r="CD43" s="105"/>
      <c r="CE43" s="105"/>
      <c r="CF43" s="105"/>
      <c r="CG43" s="105"/>
      <c r="CH43" s="105"/>
      <c r="CI43" s="105"/>
      <c r="CJ43" s="105"/>
      <c r="CK43" s="105"/>
      <c r="CL43" s="105"/>
      <c r="CM43" s="105"/>
      <c r="CN43" s="105"/>
      <c r="CO43" s="105"/>
      <c r="CP43" s="105" t="s">
        <v>32</v>
      </c>
      <c r="CQ43" s="105"/>
      <c r="CR43" s="105"/>
      <c r="CS43" s="105"/>
      <c r="CT43" s="105"/>
      <c r="CU43" s="105"/>
      <c r="CV43" s="105"/>
      <c r="CW43" s="105"/>
      <c r="CX43" s="105"/>
      <c r="CY43" s="105"/>
      <c r="CZ43" s="105"/>
      <c r="DA43" s="105"/>
      <c r="DB43" s="105"/>
      <c r="DC43" s="105"/>
      <c r="DD43" s="105"/>
      <c r="DE43" s="99"/>
      <c r="DF43" s="99"/>
      <c r="DG43" s="105"/>
      <c r="DH43" s="105"/>
      <c r="DI43" s="105"/>
      <c r="DJ43" s="105"/>
      <c r="DK43" s="105"/>
      <c r="DL43" s="105"/>
      <c r="DM43" s="105"/>
      <c r="DN43" s="105"/>
      <c r="DO43" s="105"/>
      <c r="DP43" s="105"/>
      <c r="DQ43" s="105"/>
      <c r="DR43" s="105"/>
      <c r="DS43" s="105"/>
      <c r="DT43" s="105"/>
      <c r="DU43" s="105"/>
      <c r="DV43" s="105"/>
      <c r="DW43" s="105"/>
      <c r="DX43" s="105"/>
      <c r="DY43" s="105"/>
      <c r="DZ43" s="105"/>
      <c r="EA43" s="105"/>
      <c r="EB43" s="105"/>
      <c r="EC43" s="105"/>
      <c r="ED43" s="105"/>
      <c r="EE43" s="105"/>
      <c r="EF43" s="105"/>
      <c r="EG43" s="105"/>
      <c r="EH43" s="105"/>
      <c r="EI43" s="105"/>
      <c r="EJ43" s="105"/>
      <c r="EL43" s="146" t="str" cm="1">
        <f t="array" ref="EL43">IF(OR(EL$1=0, $A43="", _xlfn.XLOOKUP(EL$1, $Z$2:$Z$18, $AD$2:$AD$18, "")=""),"",SQRT((_xlfn.XLOOKUP(EL$1,$Z$2:$Z$18,$AA$2:$AA$18)-$T43)^2+(_xlfn.XLOOKUP(EL$1,$Z$2:$Z$18,$AB$2:$AB$18)-$U43)^2+(_xlfn.XLOOKUP(EL$1,$Z$2:$Z$18,$AC$2:$AC$18-$V43)^2)))</f>
        <v/>
      </c>
      <c r="EM43" s="96" t="str" cm="1">
        <f t="array" ref="EM43">IF(OR(EM$1=0, $A43="", _xlfn.XLOOKUP(EM$1, $Z$2:$Z$18, $AD$2:$AD$18, "")=""),"",SQRT((_xlfn.XLOOKUP(EM$1,$Z$2:$Z$18,$AA$2:$AA$18)-$T43)^2+(_xlfn.XLOOKUP(EM$1,$Z$2:$Z$18,$AB$2:$AB$18)-$U43)^2+(_xlfn.XLOOKUP(EM$1,$Z$2:$Z$18,$AC$2:$AC$18-$V43)^2)))</f>
        <v/>
      </c>
      <c r="EN43" s="96" t="str" cm="1">
        <f t="array" ref="EN43">IF(OR(EN$1=0, $A43="", _xlfn.XLOOKUP(EN$1, $Z$2:$Z$18, $AD$2:$AD$18, "")=""),"",SQRT((_xlfn.XLOOKUP(EN$1,$Z$2:$Z$18,$AA$2:$AA$18)-$T43)^2+(_xlfn.XLOOKUP(EN$1,$Z$2:$Z$18,$AB$2:$AB$18)-$U43)^2+(_xlfn.XLOOKUP(EN$1,$Z$2:$Z$18,$AC$2:$AC$18-$V43)^2)))</f>
        <v/>
      </c>
      <c r="EO43" s="96" t="str" cm="1">
        <f t="array" ref="EO43">IF(OR(EO$1=0, $A43="", _xlfn.XLOOKUP(EO$1, $Z$2:$Z$18, $AD$2:$AD$18, "")=""),"",SQRT((_xlfn.XLOOKUP(EO$1,$Z$2:$Z$18,$AA$2:$AA$18)-$T43)^2+(_xlfn.XLOOKUP(EO$1,$Z$2:$Z$18,$AB$2:$AB$18)-$U43)^2+(_xlfn.XLOOKUP(EO$1,$Z$2:$Z$18,$AC$2:$AC$18-$V43)^2)))</f>
        <v/>
      </c>
      <c r="EP43" s="96" t="str" cm="1">
        <f t="array" ref="EP43">IF(OR(EP$1=0, $A43="", _xlfn.XLOOKUP(EP$1, $Z$2:$Z$18, $AD$2:$AD$18, "")=""),"",SQRT((_xlfn.XLOOKUP(EP$1,$Z$2:$Z$18,$AA$2:$AA$18)-$T43)^2+(_xlfn.XLOOKUP(EP$1,$Z$2:$Z$18,$AB$2:$AB$18)-$U43)^2+(_xlfn.XLOOKUP(EP$1,$Z$2:$Z$18,$AC$2:$AC$18-$V43)^2)))</f>
        <v/>
      </c>
      <c r="EQ43" s="96" t="str" cm="1">
        <f t="array" ref="EQ43">IF(OR(EQ$1=0, $A43="", _xlfn.XLOOKUP(EQ$1, $Z$2:$Z$18, $AD$2:$AD$18, "")=""),"",SQRT((_xlfn.XLOOKUP(EQ$1,$Z$2:$Z$18,$AA$2:$AA$18)-$T43)^2+(_xlfn.XLOOKUP(EQ$1,$Z$2:$Z$18,$AB$2:$AB$18)-$U43)^2+(_xlfn.XLOOKUP(EQ$1,$Z$2:$Z$18,$AC$2:$AC$18-$V43)^2)))</f>
        <v/>
      </c>
      <c r="ER43" s="96" t="str" cm="1">
        <f t="array" ref="ER43">IF(OR(ER$1=0, $A43="", _xlfn.XLOOKUP(ER$1, $Z$2:$Z$18, $AD$2:$AD$18, "")=""),"",SQRT((_xlfn.XLOOKUP(ER$1,$Z$2:$Z$18,$AA$2:$AA$18)-$T43)^2+(_xlfn.XLOOKUP(ER$1,$Z$2:$Z$18,$AB$2:$AB$18)-$U43)^2+(_xlfn.XLOOKUP(ER$1,$Z$2:$Z$18,$AC$2:$AC$18-$V43)^2)))</f>
        <v/>
      </c>
      <c r="ES43" s="96" t="str" cm="1">
        <f t="array" ref="ES43">IF(OR(ES$1=0, $A43="", _xlfn.XLOOKUP(ES$1, $Z$2:$Z$18, $AD$2:$AD$18, "")=""),"",SQRT((_xlfn.XLOOKUP(ES$1,$Z$2:$Z$18,$AA$2:$AA$18)-$T43)^2+(_xlfn.XLOOKUP(ES$1,$Z$2:$Z$18,$AB$2:$AB$18)-$U43)^2+(_xlfn.XLOOKUP(ES$1,$Z$2:$Z$18,$AC$2:$AC$18-$V43)^2)))</f>
        <v/>
      </c>
      <c r="ET43" s="97" t="str" cm="1">
        <f t="array" ref="ET43">IF(OR(ET$1=0, $A43="", _xlfn.XLOOKUP(ET$1, $Z$2:$Z$18, $AD$2:$AD$18, "")=""),"",SQRT((_xlfn.XLOOKUP(ET$1,$Z$2:$Z$18,$AA$2:$AA$18)-$T43)^2+(_xlfn.XLOOKUP(ET$1,$Z$2:$Z$18,$AB$2:$AB$18)-$U43)^2+(_xlfn.XLOOKUP(ET$1,$Z$2:$Z$18,$AC$2:$AC$18-$V43)^2)))</f>
        <v/>
      </c>
      <c r="EU43" s="97" t="str" cm="1">
        <f t="array" ref="EU43">IF(OR(EU$1=0, $A43="", _xlfn.XLOOKUP(EU$1, $Z$2:$Z$18, $AD$2:$AD$18, "")=""),"",SQRT((_xlfn.XLOOKUP(EU$1,$Z$2:$Z$18,$AA$2:$AA$18)-$T43)^2+(_xlfn.XLOOKUP(EU$1,$Z$2:$Z$18,$AB$2:$AB$18)-$U43)^2+(_xlfn.XLOOKUP(EU$1,$Z$2:$Z$18,$AC$2:$AC$18-$V43)^2)))</f>
        <v/>
      </c>
      <c r="EV43" s="97" t="str" cm="1">
        <f t="array" ref="EV43">IF(OR(EV$1=0, $A43="", _xlfn.XLOOKUP(EV$1, $Z$2:$Z$18, $AD$2:$AD$18, "")=""),"",SQRT((_xlfn.XLOOKUP(EV$1,$Z$2:$Z$18,$AA$2:$AA$18)-$T43)^2+(_xlfn.XLOOKUP(EV$1,$Z$2:$Z$18,$AB$2:$AB$18)-$U43)^2+(_xlfn.XLOOKUP(EV$1,$Z$2:$Z$18,$AC$2:$AC$18-$V43)^2)))</f>
        <v/>
      </c>
      <c r="EW43" s="97" t="str" cm="1">
        <f t="array" ref="EW43">IF(OR(EW$1=0, $A43="", _xlfn.XLOOKUP(EW$1, $Z$2:$Z$18, $AD$2:$AD$18, "")=""),"",SQRT((_xlfn.XLOOKUP(EW$1,$Z$2:$Z$18,$AA$2:$AA$18)-$T43)^2+(_xlfn.XLOOKUP(EW$1,$Z$2:$Z$18,$AB$2:$AB$18)-$U43)^2+(_xlfn.XLOOKUP(EW$1,$Z$2:$Z$18,$AC$2:$AC$18-$V43)^2)))</f>
        <v/>
      </c>
      <c r="EX43" s="97" t="str" cm="1">
        <f t="array" ref="EX43">IF(OR(EX$1=0, $A43="", _xlfn.XLOOKUP(EX$1, $Z$2:$Z$18, $AD$2:$AD$18, "")=""),"",SQRT((_xlfn.XLOOKUP(EX$1,$Z$2:$Z$18,$AA$2:$AA$18)-$T43)^2+(_xlfn.XLOOKUP(EX$1,$Z$2:$Z$18,$AB$2:$AB$18)-$U43)^2+(_xlfn.XLOOKUP(EX$1,$Z$2:$Z$18,$AC$2:$AC$18-$V43)^2)))</f>
        <v/>
      </c>
      <c r="EY43" s="97" t="str" cm="1">
        <f t="array" ref="EY43">IF(OR(EY$1=0, $A43="", _xlfn.XLOOKUP(EY$1, $Z$2:$Z$18, $AD$2:$AD$18, "")=""),"",SQRT((_xlfn.XLOOKUP(EY$1,$Z$2:$Z$18,$AA$2:$AA$18)-$T43)^2+(_xlfn.XLOOKUP(EY$1,$Z$2:$Z$18,$AB$2:$AB$18)-$U43)^2+(_xlfn.XLOOKUP(EY$1,$Z$2:$Z$18,$AC$2:$AC$18-$V43)^2)))</f>
        <v/>
      </c>
      <c r="EZ43" s="98" t="str" cm="1">
        <f t="array" ref="EZ43">IF(OR(EZ$1=0, $A43="", _xlfn.XLOOKUP(EZ$1, $Z$2:$Z$18, $AD$2:$AD$18, "")=""),"",SQRT((_xlfn.XLOOKUP(EZ$1,$Z$2:$Z$18,$AA$2:$AA$18)-$T43)^2+(_xlfn.XLOOKUP(EZ$1,$Z$2:$Z$18,$AB$2:$AB$18)-$U43)^2+(_xlfn.XLOOKUP(EZ$1,$Z$2:$Z$18,$AC$2:$AC$18-$V43)^2)))</f>
        <v/>
      </c>
      <c r="FA43" s="146" t="str" cm="1">
        <f t="array" ref="FA43">IF(OR(FA$1=0, $A43="", _xlfn.XLOOKUP(FA$1, $Z$2:$Z$18, $AD$2:$AD$18, "")=""),"",SQRT((_xlfn.XLOOKUP(FA$1,$Z$2:$Z$18,$AA$2:$AA$18)-$T43)^2+(_xlfn.XLOOKUP(FA$1,$Z$2:$Z$18,$AB$2:$AB$18)-$U43)^2+(_xlfn.XLOOKUP(FA$1,$Z$2:$Z$18,$AC$2:$AC$18-$V43)^2)))</f>
        <v/>
      </c>
      <c r="FB43" s="96" t="str" cm="1">
        <f t="array" ref="FB43">IF(OR(FB$1=0, $A43="", _xlfn.XLOOKUP(FB$1, $Z$2:$Z$18, $AD$2:$AD$18, "")=""),"",SQRT((_xlfn.XLOOKUP(FB$1,$Z$2:$Z$18,$AA$2:$AA$18)-$T43)^2+(_xlfn.XLOOKUP(FB$1,$Z$2:$Z$18,$AB$2:$AB$18)-$U43)^2+(_xlfn.XLOOKUP(FB$1,$Z$2:$Z$18,$AC$2:$AC$18-$V43)^2)))</f>
        <v/>
      </c>
      <c r="FC43" s="96" t="str" cm="1">
        <f t="array" ref="FC43">IF(OR(FC$1=0, $A43="", _xlfn.XLOOKUP(FC$1, $Z$2:$Z$18, $AD$2:$AD$18, "")=""),"",SQRT((_xlfn.XLOOKUP(FC$1,$Z$2:$Z$18,$AA$2:$AA$18)-$T43)^2+(_xlfn.XLOOKUP(FC$1,$Z$2:$Z$18,$AB$2:$AB$18)-$U43)^2+(_xlfn.XLOOKUP(FC$1,$Z$2:$Z$18,$AC$2:$AC$18-$V43)^2)))</f>
        <v/>
      </c>
      <c r="FD43" s="96" t="str" cm="1">
        <f t="array" ref="FD43">IF(OR(FD$1=0, $A43="", _xlfn.XLOOKUP(FD$1, $Z$2:$Z$18, $AD$2:$AD$18, "")=""),"",SQRT((_xlfn.XLOOKUP(FD$1,$Z$2:$Z$18,$AA$2:$AA$18)-$T43)^2+(_xlfn.XLOOKUP(FD$1,$Z$2:$Z$18,$AB$2:$AB$18)-$U43)^2+(_xlfn.XLOOKUP(FD$1,$Z$2:$Z$18,$AC$2:$AC$18-$V43)^2)))</f>
        <v/>
      </c>
      <c r="FE43" s="96" t="str" cm="1">
        <f t="array" ref="FE43">IF(OR(FE$1=0, $A43="", _xlfn.XLOOKUP(FE$1, $Z$2:$Z$18, $AD$2:$AD$18, "")=""),"",SQRT((_xlfn.XLOOKUP(FE$1,$Z$2:$Z$18,$AA$2:$AA$18)-$T43)^2+(_xlfn.XLOOKUP(FE$1,$Z$2:$Z$18,$AB$2:$AB$18)-$U43)^2+(_xlfn.XLOOKUP(FE$1,$Z$2:$Z$18,$AC$2:$AC$18-$V43)^2)))</f>
        <v/>
      </c>
      <c r="FF43" s="96" t="str" cm="1">
        <f t="array" ref="FF43">IF(OR(FF$1=0, $A43="", _xlfn.XLOOKUP(FF$1, $Z$2:$Z$18, $AD$2:$AD$18, "")=""),"",SQRT((_xlfn.XLOOKUP(FF$1,$Z$2:$Z$18,$AA$2:$AA$18)-$T43)^2+(_xlfn.XLOOKUP(FF$1,$Z$2:$Z$18,$AB$2:$AB$18)-$U43)^2+(_xlfn.XLOOKUP(FF$1,$Z$2:$Z$18,$AC$2:$AC$18-$V43)^2)))</f>
        <v/>
      </c>
      <c r="FG43" s="96" t="str" cm="1">
        <f t="array" ref="FG43">IF(OR(FG$1=0, $A43="", _xlfn.XLOOKUP(FG$1, $Z$2:$Z$18, $AD$2:$AD$18, "")=""),"",SQRT((_xlfn.XLOOKUP(FG$1,$Z$2:$Z$18,$AA$2:$AA$18)-$T43)^2+(_xlfn.XLOOKUP(FG$1,$Z$2:$Z$18,$AB$2:$AB$18)-$U43)^2+(_xlfn.XLOOKUP(FG$1,$Z$2:$Z$18,$AC$2:$AC$18-$V43)^2)))</f>
        <v/>
      </c>
      <c r="FH43" s="96" t="str" cm="1">
        <f t="array" ref="FH43">IF(OR(FH$1=0, $A43="", _xlfn.XLOOKUP(FH$1, $Z$2:$Z$18, $AD$2:$AD$18, "")=""),"",SQRT((_xlfn.XLOOKUP(FH$1,$Z$2:$Z$18,$AA$2:$AA$18)-$T43)^2+(_xlfn.XLOOKUP(FH$1,$Z$2:$Z$18,$AB$2:$AB$18)-$U43)^2+(_xlfn.XLOOKUP(FH$1,$Z$2:$Z$18,$AC$2:$AC$18-$V43)^2)))</f>
        <v/>
      </c>
      <c r="FI43" s="97" t="str" cm="1">
        <f t="array" ref="FI43">IF(OR(FI$1=0, $A43="", _xlfn.XLOOKUP(FI$1, $Z$2:$Z$18, $AD$2:$AD$18, "")=""),"",SQRT((_xlfn.XLOOKUP(FI$1,$Z$2:$Z$18,$AA$2:$AA$18)-$T43)^2+(_xlfn.XLOOKUP(FI$1,$Z$2:$Z$18,$AB$2:$AB$18)-$U43)^2+(_xlfn.XLOOKUP(FI$1,$Z$2:$Z$18,$AC$2:$AC$18-$V43)^2)))</f>
        <v/>
      </c>
      <c r="FJ43" s="97" t="str" cm="1">
        <f t="array" ref="FJ43">IF(OR(FJ$1=0, $A43="", _xlfn.XLOOKUP(FJ$1, $Z$2:$Z$18, $AD$2:$AD$18, "")=""),"",SQRT((_xlfn.XLOOKUP(FJ$1,$Z$2:$Z$18,$AA$2:$AA$18)-$T43)^2+(_xlfn.XLOOKUP(FJ$1,$Z$2:$Z$18,$AB$2:$AB$18)-$U43)^2+(_xlfn.XLOOKUP(FJ$1,$Z$2:$Z$18,$AC$2:$AC$18-$V43)^2)))</f>
        <v/>
      </c>
      <c r="FK43" s="97" t="str" cm="1">
        <f t="array" ref="FK43">IF(OR(FK$1=0, $A43="", _xlfn.XLOOKUP(FK$1, $Z$2:$Z$18, $AD$2:$AD$18, "")=""),"",SQRT((_xlfn.XLOOKUP(FK$1,$Z$2:$Z$18,$AA$2:$AA$18)-$T43)^2+(_xlfn.XLOOKUP(FK$1,$Z$2:$Z$18,$AB$2:$AB$18)-$U43)^2+(_xlfn.XLOOKUP(FK$1,$Z$2:$Z$18,$AC$2:$AC$18-$V43)^2)))</f>
        <v/>
      </c>
      <c r="FL43" s="97" t="str" cm="1">
        <f t="array" ref="FL43">IF(OR(FL$1=0, $A43="", _xlfn.XLOOKUP(FL$1, $Z$2:$Z$18, $AD$2:$AD$18, "")=""),"",SQRT((_xlfn.XLOOKUP(FL$1,$Z$2:$Z$18,$AA$2:$AA$18)-$T43)^2+(_xlfn.XLOOKUP(FL$1,$Z$2:$Z$18,$AB$2:$AB$18)-$U43)^2+(_xlfn.XLOOKUP(FL$1,$Z$2:$Z$18,$AC$2:$AC$18-$V43)^2)))</f>
        <v/>
      </c>
      <c r="FM43" s="97" t="str" cm="1">
        <f t="array" ref="FM43">IF(OR(FM$1=0, $A43="", _xlfn.XLOOKUP(FM$1, $Z$2:$Z$18, $AD$2:$AD$18, "")=""),"",SQRT((_xlfn.XLOOKUP(FM$1,$Z$2:$Z$18,$AA$2:$AA$18)-$T43)^2+(_xlfn.XLOOKUP(FM$1,$Z$2:$Z$18,$AB$2:$AB$18)-$U43)^2+(_xlfn.XLOOKUP(FM$1,$Z$2:$Z$18,$AC$2:$AC$18-$V43)^2)))</f>
        <v/>
      </c>
      <c r="FN43" s="97" t="str" cm="1">
        <f t="array" ref="FN43">IF(OR(FN$1=0, $A43="", _xlfn.XLOOKUP(FN$1, $Z$2:$Z$18, $AD$2:$AD$18, "")=""),"",SQRT((_xlfn.XLOOKUP(FN$1,$Z$2:$Z$18,$AA$2:$AA$18)-$T43)^2+(_xlfn.XLOOKUP(FN$1,$Z$2:$Z$18,$AB$2:$AB$18)-$U43)^2+(_xlfn.XLOOKUP(FN$1,$Z$2:$Z$18,$AC$2:$AC$18-$V43)^2)))</f>
        <v/>
      </c>
      <c r="FO43" s="98" t="str" cm="1">
        <f t="array" ref="FO43">IF(OR(FO$1=0, $A43="", _xlfn.XLOOKUP(FO$1, $Z$2:$Z$18, $AD$2:$AD$18, "")=""),"",SQRT((_xlfn.XLOOKUP(FO$1,$Z$2:$Z$18,$AA$2:$AA$18)-$T43)^2+(_xlfn.XLOOKUP(FO$1,$Z$2:$Z$18,$AB$2:$AB$18)-$U43)^2+(_xlfn.XLOOKUP(FO$1,$Z$2:$Z$18,$AC$2:$AC$18-$V43)^2)))</f>
        <v/>
      </c>
      <c r="FP43" s="99"/>
      <c r="FQ43" s="99"/>
      <c r="FR43" s="100">
        <f>IFERROR(-ABS(10*LOG10(($R43/(4*PI()*CONVERT(EL43,"ft","m")^2)))),0)</f>
        <v>0</v>
      </c>
      <c r="FS43" s="109">
        <f>IFERROR(-ABS(10*LOG10(($R43/(4*PI()*CONVERT(EM43,"ft","m")^2)))),0)</f>
        <v>0</v>
      </c>
      <c r="FT43" s="109">
        <f>IFERROR(-ABS(10*LOG10(($R43/(4*PI()*CONVERT(EN43,"ft","m")^2)))),0)</f>
        <v>0</v>
      </c>
      <c r="FU43" s="109">
        <f>IFERROR(-ABS(10*LOG10(($R43/(4*PI()*CONVERT(EO43,"ft","m")^2)))),0)</f>
        <v>0</v>
      </c>
      <c r="FV43" s="109">
        <f>IFERROR(-ABS(10*LOG10(($R43/(4*PI()*CONVERT(EP43,"ft","m")^2)))),0)</f>
        <v>0</v>
      </c>
      <c r="FW43" s="109">
        <f>IFERROR(-ABS(10*LOG10(($R43/(4*PI()*CONVERT(EQ43,"ft","m")^2)))),0)</f>
        <v>0</v>
      </c>
      <c r="FX43" s="109">
        <f>IFERROR(-ABS(10*LOG10(($R43/(4*PI()*CONVERT(ER43,"ft","m")^2)))),0)</f>
        <v>0</v>
      </c>
      <c r="FY43" s="109">
        <f>IFERROR(-ABS(10*LOG10(($R43/(4*PI()*CONVERT(ES43,"ft","m")^2)))),0)</f>
        <v>0</v>
      </c>
      <c r="FZ43" s="110">
        <f>IFERROR(-ABS(10*LOG10(($R43/(4*PI()*CONVERT(ET43,"ft","m")^2)))),0)</f>
        <v>0</v>
      </c>
      <c r="GA43" s="110">
        <f>IFERROR(-ABS(10*LOG10(($R43/(4*PI()*CONVERT(EU43,"ft","m")^2)))),0)</f>
        <v>0</v>
      </c>
      <c r="GB43" s="110">
        <f>IFERROR(-ABS(10*LOG10(($R43/(4*PI()*CONVERT(EV43,"ft","m")^2)))),0)</f>
        <v>0</v>
      </c>
      <c r="GC43" s="110">
        <f>IFERROR(-ABS(10*LOG10(($R43/(4*PI()*CONVERT(EW43,"ft","m")^2)))),0)</f>
        <v>0</v>
      </c>
      <c r="GD43" s="110">
        <f>IFERROR(-ABS(10*LOG10(($R43/(4*PI()*CONVERT(EX43,"ft","m")^2)))),0)</f>
        <v>0</v>
      </c>
      <c r="GE43" s="110">
        <f>IFERROR(-ABS(10*LOG10(($R43/(4*PI()*CONVERT(EY43,"ft","m")^2)))),0)</f>
        <v>0</v>
      </c>
      <c r="GF43" s="111">
        <f>IFERROR(-ABS(10*LOG10(($R43/(4*PI()*CONVERT(EZ43,"ft","m")^2)))),0)</f>
        <v>0</v>
      </c>
      <c r="GG43" s="100">
        <f>IFERROR(-ABS(10*LOG10(($R43/(4*PI()*CONVERT(FA43,"ft","m")^2)))),0)</f>
        <v>0</v>
      </c>
      <c r="GH43" s="109">
        <f>IFERROR(-ABS(10*LOG10(($R43/(4*PI()*CONVERT(FB43,"ft","m")^2)))),0)</f>
        <v>0</v>
      </c>
      <c r="GI43" s="109">
        <f>IFERROR(-ABS(10*LOG10(($R43/(4*PI()*CONVERT(FC43,"ft","m")^2)))),0)</f>
        <v>0</v>
      </c>
      <c r="GJ43" s="109">
        <f>IFERROR(-ABS(10*LOG10(($R43/(4*PI()*CONVERT(FD43,"ft","m")^2)))),0)</f>
        <v>0</v>
      </c>
      <c r="GK43" s="109">
        <f>IFERROR(-ABS(10*LOG10(($R43/(4*PI()*CONVERT(FE43,"ft","m")^2)))),0)</f>
        <v>0</v>
      </c>
      <c r="GL43" s="109">
        <f>IFERROR(-ABS(10*LOG10(($R43/(4*PI()*CONVERT(FF43,"ft","m")^2)))),0)</f>
        <v>0</v>
      </c>
      <c r="GM43" s="109">
        <f>IFERROR(-ABS(10*LOG10(($R43/(4*PI()*CONVERT(FG43,"ft","m")^2)))),0)</f>
        <v>0</v>
      </c>
      <c r="GN43" s="109">
        <f>IFERROR(-ABS(10*LOG10(($R43/(4*PI()*CONVERT(FH43,"ft","m")^2)))),0)</f>
        <v>0</v>
      </c>
      <c r="GO43" s="110">
        <f>IFERROR(-ABS(10*LOG10(($R43/(4*PI()*CONVERT(FI43,"ft","m")^2)))),0)</f>
        <v>0</v>
      </c>
      <c r="GP43" s="110">
        <f>IFERROR(-ABS(10*LOG10(($R43/(4*PI()*CONVERT(FJ43,"ft","m")^2)))),0)</f>
        <v>0</v>
      </c>
      <c r="GQ43" s="110">
        <f>IFERROR(-ABS(10*LOG10(($R43/(4*PI()*CONVERT(FK43,"ft","m")^2)))),0)</f>
        <v>0</v>
      </c>
      <c r="GR43" s="110">
        <f>IFERROR(-ABS(10*LOG10(($R43/(4*PI()*CONVERT(FL43,"ft","m")^2)))),0)</f>
        <v>0</v>
      </c>
      <c r="GS43" s="110">
        <f>IFERROR(-ABS(10*LOG10(($R43/(4*PI()*CONVERT(FM43,"ft","m")^2)))),0)</f>
        <v>0</v>
      </c>
      <c r="GT43" s="110">
        <f>IFERROR(-ABS(10*LOG10(($R43/(4*PI()*CONVERT(FN43,"ft","m")^2)))),0)</f>
        <v>0</v>
      </c>
      <c r="GU43" s="111">
        <f>IFERROR(-ABS(10*LOG10(($R43/(4*PI()*CONVERT(FO43,"ft","m")^2)))),0)</f>
        <v>0</v>
      </c>
      <c r="GW43" s="99"/>
      <c r="GX43" s="151" cm="1">
        <f t="array" ref="GX43">_xlfn.IFS(GX$1= 0,"", NOT(ISBLANK(CA43)), 0, ISBLANK(CA43), $Q43-$S43+FR43-AU43-DG43)</f>
        <v>0</v>
      </c>
      <c r="GY43" s="152" cm="1">
        <f t="array" ref="GY43">_xlfn.IFS(GY$1= 0,"", NOT(ISBLANK(CB43)), 0, ISBLANK(CB43), $Q43-$S43+FS43-AV43-DH43)</f>
        <v>0</v>
      </c>
      <c r="GZ43" s="152" cm="1">
        <f t="array" ref="GZ43">_xlfn.IFS(GZ$1= 0,"", NOT(ISBLANK(CC43)), 0, ISBLANK(CC43), $Q43-$S43+FT43-AW43-DI43)</f>
        <v>0</v>
      </c>
      <c r="HA43" s="152" cm="1">
        <f t="array" ref="HA43">_xlfn.IFS(HA$1= 0,"", NOT(ISBLANK(CD43)), 0, ISBLANK(CD43), $Q43-$S43+FU43-AX43-DJ43)</f>
        <v>0</v>
      </c>
      <c r="HB43" s="152" cm="1">
        <f t="array" ref="HB43">_xlfn.IFS(HB$1= 0,"", NOT(ISBLANK(CE43)), 0, ISBLANK(CE43), $Q43-$S43+FV43-AY43-DK43)</f>
        <v>0</v>
      </c>
      <c r="HC43" s="152" cm="1">
        <f t="array" ref="HC43">_xlfn.IFS(HC$1= 0,"", NOT(ISBLANK(CF43)), 0, ISBLANK(CF43), $Q43-$S43+FW43-AZ43-DL43)</f>
        <v>0</v>
      </c>
      <c r="HD43" s="152" cm="1">
        <f t="array" ref="HD43">_xlfn.IFS(HD$1= 0,"", NOT(ISBLANK(CG43)), 0, ISBLANK(CG43), $Q43-$S43+FX43-BA43-DM43)</f>
        <v>0</v>
      </c>
      <c r="HE43" s="152" t="str" cm="1">
        <f t="array" ref="HE43">_xlfn.IFS(HE$1= 0,"", NOT(ISBLANK(CH43)), 0, ISBLANK(CH43), $Q43-$S43+FY43-BB43-DN43)</f>
        <v/>
      </c>
      <c r="HF43" s="152" t="str" cm="1">
        <f t="array" ref="HF43">_xlfn.IFS(HF$1= 0,"", NOT(ISBLANK(CI43)), 0, ISBLANK(CI43), $Q43-$S43+FZ43-BC43-DO43)</f>
        <v/>
      </c>
      <c r="HG43" s="152" t="str" cm="1">
        <f t="array" ref="HG43">_xlfn.IFS(HG$1= 0,"", NOT(ISBLANK(CJ43)), 0, ISBLANK(CJ43), $Q43-$S43+GA43-BD43-DP43)</f>
        <v/>
      </c>
      <c r="HH43" s="152" t="str" cm="1">
        <f t="array" ref="HH43">_xlfn.IFS(HH$1= 0,"", NOT(ISBLANK(CK43)), 0, ISBLANK(CK43), $Q43-$S43+GB43-BE43-DQ43)</f>
        <v/>
      </c>
      <c r="HI43" s="152" t="str" cm="1">
        <f t="array" ref="HI43">_xlfn.IFS(HI$1= 0,"", NOT(ISBLANK(CL43)), 0, ISBLANK(CL43), $Q43-$S43+GC43-BF43-DR43)</f>
        <v/>
      </c>
      <c r="HJ43" s="152" t="str" cm="1">
        <f t="array" ref="HJ43">_xlfn.IFS(HJ$1= 0,"", NOT(ISBLANK(CM43)), 0, ISBLANK(CM43), $Q43-$S43+GD43-BG43-DS43)</f>
        <v/>
      </c>
      <c r="HK43" s="152" t="str" cm="1">
        <f t="array" ref="HK43">_xlfn.IFS(HK$1= 0,"", NOT(ISBLANK(CN43)), 0, ISBLANK(CN43), $Q43-$S43+GE43-BH43-DT43)</f>
        <v/>
      </c>
      <c r="HL43" s="153" t="str" cm="1">
        <f t="array" ref="HL43">_xlfn.IFS(HL$1= 0,"", NOT(ISBLANK(CO43)), 0, ISBLANK(CO43), $Q43-$S43+GF43-BI43-DU43)</f>
        <v/>
      </c>
      <c r="HM43" s="153" t="str" cm="1">
        <f t="array" ref="HM43">_xlfn.IFS(HM$1= 0,"", NOT(ISBLANK(DE43)), 0, ISBLANK(DE43), $Q43-$S43+IC43-BY43-#REF!)</f>
        <v/>
      </c>
      <c r="HN43" s="153" t="e" cm="1">
        <f t="array" ref="HN43">_xlfn.IFS(HN$1= 0,"", NOT(ISBLANK(DF43)), 0, ISBLANK(DF43), $Q43-$S43+ID43-BZ43-#REF!)</f>
        <v>#REF!</v>
      </c>
      <c r="HO43" s="153" t="e" cm="1">
        <f t="array" ref="HO43">_xlfn.IFS(HO$1= 0,"", NOT(ISBLANK(DG43)), 0, ISBLANK(DG43), $Q43-$S43+IE43-CA43-#REF!)</f>
        <v>#VALUE!</v>
      </c>
      <c r="HP43" s="153" t="e" cm="1">
        <f t="array" ref="HP43">_xlfn.IFS(HP$1= 0,"", NOT(ISBLANK(DH43)), 0, ISBLANK(DH43), $Q43-$S43+IF43-CB43-#REF!)</f>
        <v>#REF!</v>
      </c>
      <c r="HQ43" s="153" t="e" cm="1">
        <f t="array" ref="HQ43">_xlfn.IFS(HQ$1= 0,"", NOT(ISBLANK(DI43)), 0, ISBLANK(DI43), $Q43-$S43+IG43-CC43-#REF!)</f>
        <v>#REF!</v>
      </c>
      <c r="HR43" s="153" cm="1">
        <f t="array" ref="HR43">_xlfn.IFS(HR$1= 0,"", NOT(ISBLANK(DJ43)), 0, ISBLANK(DJ43), $Q43-$S43+IH43-CD43-EK43)</f>
        <v>0</v>
      </c>
      <c r="HS43" s="153" t="e" cm="1">
        <f t="array" ref="HS43">_xlfn.IFS(HS$1= 0,"", NOT(ISBLANK(DK43)), 0, ISBLANK(DK43), $Q43-$S43+II43-CE43-EL43)</f>
        <v>#VALUE!</v>
      </c>
      <c r="HT43" s="153" t="e" cm="1">
        <f t="array" ref="HT43">_xlfn.IFS(HT$1= 0,"", NOT(ISBLANK(DL43)), 0, ISBLANK(DL43), $Q43-$S43+GV43-CF43-EM43)</f>
        <v>#VALUE!</v>
      </c>
      <c r="HU43" s="153" t="e" cm="1">
        <f t="array" ref="HU43">_xlfn.IFS(HU$1= 0,"", NOT(ISBLANK(DM43)), 0, ISBLANK(DM43), $Q43-$S43+GW43-CG43-EN43)</f>
        <v>#VALUE!</v>
      </c>
      <c r="HV43" s="153" t="str" cm="1">
        <f t="array" ref="HV43">_xlfn.IFS(HV$1= 0,"", NOT(ISBLANK(DN43)), 0, ISBLANK(DN43), $Q43-$S43+GX43-CH43-EO43)</f>
        <v/>
      </c>
      <c r="HW43" s="153" t="str" cm="1">
        <f t="array" ref="HW43">_xlfn.IFS(HW$1= 0,"", NOT(ISBLANK(DO43)), 0, ISBLANK(DO43), $Q43-$S43+GY43-CI43-EP43)</f>
        <v/>
      </c>
      <c r="HX43" s="153" t="str" cm="1">
        <f t="array" ref="HX43">_xlfn.IFS(HX$1= 0,"", NOT(ISBLANK(DP43)), 0, ISBLANK(DP43), $Q43-$S43+GZ43-CJ43-EQ43)</f>
        <v/>
      </c>
      <c r="HY43" s="153" t="str" cm="1">
        <f t="array" ref="HY43">_xlfn.IFS(HY$1= 0,"", NOT(ISBLANK(DQ43)), 0, ISBLANK(DQ43), $Q43-$S43+HA43-CK43-ER43)</f>
        <v/>
      </c>
      <c r="HZ43" s="153" t="str" cm="1">
        <f t="array" ref="HZ43">_xlfn.IFS(HZ$1= 0,"", NOT(ISBLANK(DR43)), 0, ISBLANK(DR43), $Q43-$S43+HB43-CL43-ES43)</f>
        <v/>
      </c>
      <c r="IA43" s="153" t="str" cm="1">
        <f t="array" ref="IA43">_xlfn.IFS(IA$1= 0,"", NOT(ISBLANK(DS43)), 0, ISBLANK(DS43), $Q43-$S43+HC43-CM43-ET43)</f>
        <v/>
      </c>
      <c r="IC43" s="99"/>
      <c r="ID43" s="44">
        <v>3</v>
      </c>
      <c r="IE43" s="44">
        <v>12</v>
      </c>
      <c r="IF43" s="11"/>
      <c r="IG43" s="99"/>
      <c r="IH43" s="99"/>
      <c r="II43" s="99"/>
    </row>
    <row r="44" spans="1:243" ht="16.5" customHeight="1" x14ac:dyDescent="0.3">
      <c r="A44" s="144"/>
      <c r="B44" s="106"/>
      <c r="C44" s="106"/>
      <c r="D44" s="107"/>
      <c r="E44" s="131"/>
      <c r="F44" s="137"/>
      <c r="G44" s="2"/>
      <c r="H44" s="2"/>
      <c r="I44" s="2"/>
      <c r="J44" s="2"/>
      <c r="K44" s="2"/>
      <c r="L44" s="2"/>
      <c r="M44" s="140"/>
      <c r="N44" s="137"/>
      <c r="O44" s="138"/>
      <c r="P44" s="133"/>
      <c r="Q44" s="94">
        <f t="shared" si="3"/>
        <v>0</v>
      </c>
      <c r="R44" s="1"/>
      <c r="S44" s="1"/>
      <c r="T44" s="2"/>
      <c r="U44" s="2"/>
      <c r="V44" s="82">
        <f t="shared" si="2"/>
        <v>0</v>
      </c>
      <c r="W44" s="121"/>
      <c r="X44" s="108"/>
      <c r="AL44" s="86"/>
      <c r="AM44" s="84"/>
      <c r="AN44" s="42"/>
      <c r="AO44" s="43"/>
      <c r="AP44" s="42"/>
      <c r="AQ44" s="42"/>
      <c r="AR44" s="43"/>
      <c r="AT44" s="99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  <c r="BO44" s="105"/>
      <c r="BP44" s="105"/>
      <c r="BQ44" s="105"/>
      <c r="BR44" s="105"/>
      <c r="BS44" s="105"/>
      <c r="BT44" s="105"/>
      <c r="BU44" s="105"/>
      <c r="BV44" s="105"/>
      <c r="BW44" s="105"/>
      <c r="BX44" s="105"/>
      <c r="BZ44" s="99"/>
      <c r="CA44" s="105" t="s">
        <v>32</v>
      </c>
      <c r="CB44" s="105"/>
      <c r="CC44" s="105"/>
      <c r="CD44" s="105"/>
      <c r="CE44" s="105"/>
      <c r="CF44" s="105"/>
      <c r="CG44" s="105"/>
      <c r="CH44" s="105"/>
      <c r="CI44" s="105"/>
      <c r="CJ44" s="105"/>
      <c r="CK44" s="105"/>
      <c r="CL44" s="105"/>
      <c r="CM44" s="105"/>
      <c r="CN44" s="105"/>
      <c r="CO44" s="105"/>
      <c r="CP44" s="105" t="s">
        <v>32</v>
      </c>
      <c r="CQ44" s="105"/>
      <c r="CR44" s="105"/>
      <c r="CS44" s="105"/>
      <c r="CT44" s="105"/>
      <c r="CU44" s="105"/>
      <c r="CV44" s="105"/>
      <c r="CW44" s="105"/>
      <c r="CX44" s="105"/>
      <c r="CY44" s="105"/>
      <c r="CZ44" s="105"/>
      <c r="DA44" s="105"/>
      <c r="DB44" s="105"/>
      <c r="DC44" s="105"/>
      <c r="DD44" s="105"/>
      <c r="DE44" s="99"/>
      <c r="DF44" s="99"/>
      <c r="DG44" s="105"/>
      <c r="DH44" s="105"/>
      <c r="DI44" s="105"/>
      <c r="DJ44" s="105"/>
      <c r="DK44" s="105"/>
      <c r="DL44" s="105"/>
      <c r="DM44" s="105"/>
      <c r="DN44" s="105"/>
      <c r="DO44" s="105"/>
      <c r="DP44" s="105"/>
      <c r="DQ44" s="105"/>
      <c r="DR44" s="105"/>
      <c r="DS44" s="105"/>
      <c r="DT44" s="105"/>
      <c r="DU44" s="105"/>
      <c r="DV44" s="105"/>
      <c r="DW44" s="105"/>
      <c r="DX44" s="105"/>
      <c r="DY44" s="105"/>
      <c r="DZ44" s="105"/>
      <c r="EA44" s="105"/>
      <c r="EB44" s="105"/>
      <c r="EC44" s="105"/>
      <c r="ED44" s="105"/>
      <c r="EE44" s="105"/>
      <c r="EF44" s="105"/>
      <c r="EG44" s="105"/>
      <c r="EH44" s="105"/>
      <c r="EI44" s="105"/>
      <c r="EJ44" s="105"/>
      <c r="EL44" s="146" t="str" cm="1">
        <f t="array" ref="EL44">IF(OR(EL$1=0, $A44="", _xlfn.XLOOKUP(EL$1, $Z$2:$Z$18, $AD$2:$AD$18, "")=""),"",SQRT((_xlfn.XLOOKUP(EL$1,$Z$2:$Z$18,$AA$2:$AA$18)-$T44)^2+(_xlfn.XLOOKUP(EL$1,$Z$2:$Z$18,$AB$2:$AB$18)-$U44)^2+(_xlfn.XLOOKUP(EL$1,$Z$2:$Z$18,$AC$2:$AC$18-$V44)^2)))</f>
        <v/>
      </c>
      <c r="EM44" s="96" t="str" cm="1">
        <f t="array" ref="EM44">IF(OR(EM$1=0, $A44="", _xlfn.XLOOKUP(EM$1, $Z$2:$Z$18, $AD$2:$AD$18, "")=""),"",SQRT((_xlfn.XLOOKUP(EM$1,$Z$2:$Z$18,$AA$2:$AA$18)-$T44)^2+(_xlfn.XLOOKUP(EM$1,$Z$2:$Z$18,$AB$2:$AB$18)-$U44)^2+(_xlfn.XLOOKUP(EM$1,$Z$2:$Z$18,$AC$2:$AC$18-$V44)^2)))</f>
        <v/>
      </c>
      <c r="EN44" s="96" t="str" cm="1">
        <f t="array" ref="EN44">IF(OR(EN$1=0, $A44="", _xlfn.XLOOKUP(EN$1, $Z$2:$Z$18, $AD$2:$AD$18, "")=""),"",SQRT((_xlfn.XLOOKUP(EN$1,$Z$2:$Z$18,$AA$2:$AA$18)-$T44)^2+(_xlfn.XLOOKUP(EN$1,$Z$2:$Z$18,$AB$2:$AB$18)-$U44)^2+(_xlfn.XLOOKUP(EN$1,$Z$2:$Z$18,$AC$2:$AC$18-$V44)^2)))</f>
        <v/>
      </c>
      <c r="EO44" s="96" t="str" cm="1">
        <f t="array" ref="EO44">IF(OR(EO$1=0, $A44="", _xlfn.XLOOKUP(EO$1, $Z$2:$Z$18, $AD$2:$AD$18, "")=""),"",SQRT((_xlfn.XLOOKUP(EO$1,$Z$2:$Z$18,$AA$2:$AA$18)-$T44)^2+(_xlfn.XLOOKUP(EO$1,$Z$2:$Z$18,$AB$2:$AB$18)-$U44)^2+(_xlfn.XLOOKUP(EO$1,$Z$2:$Z$18,$AC$2:$AC$18-$V44)^2)))</f>
        <v/>
      </c>
      <c r="EP44" s="96" t="str" cm="1">
        <f t="array" ref="EP44">IF(OR(EP$1=0, $A44="", _xlfn.XLOOKUP(EP$1, $Z$2:$Z$18, $AD$2:$AD$18, "")=""),"",SQRT((_xlfn.XLOOKUP(EP$1,$Z$2:$Z$18,$AA$2:$AA$18)-$T44)^2+(_xlfn.XLOOKUP(EP$1,$Z$2:$Z$18,$AB$2:$AB$18)-$U44)^2+(_xlfn.XLOOKUP(EP$1,$Z$2:$Z$18,$AC$2:$AC$18-$V44)^2)))</f>
        <v/>
      </c>
      <c r="EQ44" s="96" t="str" cm="1">
        <f t="array" ref="EQ44">IF(OR(EQ$1=0, $A44="", _xlfn.XLOOKUP(EQ$1, $Z$2:$Z$18, $AD$2:$AD$18, "")=""),"",SQRT((_xlfn.XLOOKUP(EQ$1,$Z$2:$Z$18,$AA$2:$AA$18)-$T44)^2+(_xlfn.XLOOKUP(EQ$1,$Z$2:$Z$18,$AB$2:$AB$18)-$U44)^2+(_xlfn.XLOOKUP(EQ$1,$Z$2:$Z$18,$AC$2:$AC$18-$V44)^2)))</f>
        <v/>
      </c>
      <c r="ER44" s="96" t="str" cm="1">
        <f t="array" ref="ER44">IF(OR(ER$1=0, $A44="", _xlfn.XLOOKUP(ER$1, $Z$2:$Z$18, $AD$2:$AD$18, "")=""),"",SQRT((_xlfn.XLOOKUP(ER$1,$Z$2:$Z$18,$AA$2:$AA$18)-$T44)^2+(_xlfn.XLOOKUP(ER$1,$Z$2:$Z$18,$AB$2:$AB$18)-$U44)^2+(_xlfn.XLOOKUP(ER$1,$Z$2:$Z$18,$AC$2:$AC$18-$V44)^2)))</f>
        <v/>
      </c>
      <c r="ES44" s="96" t="str" cm="1">
        <f t="array" ref="ES44">IF(OR(ES$1=0, $A44="", _xlfn.XLOOKUP(ES$1, $Z$2:$Z$18, $AD$2:$AD$18, "")=""),"",SQRT((_xlfn.XLOOKUP(ES$1,$Z$2:$Z$18,$AA$2:$AA$18)-$T44)^2+(_xlfn.XLOOKUP(ES$1,$Z$2:$Z$18,$AB$2:$AB$18)-$U44)^2+(_xlfn.XLOOKUP(ES$1,$Z$2:$Z$18,$AC$2:$AC$18-$V44)^2)))</f>
        <v/>
      </c>
      <c r="ET44" s="97" t="str" cm="1">
        <f t="array" ref="ET44">IF(OR(ET$1=0, $A44="", _xlfn.XLOOKUP(ET$1, $Z$2:$Z$18, $AD$2:$AD$18, "")=""),"",SQRT((_xlfn.XLOOKUP(ET$1,$Z$2:$Z$18,$AA$2:$AA$18)-$T44)^2+(_xlfn.XLOOKUP(ET$1,$Z$2:$Z$18,$AB$2:$AB$18)-$U44)^2+(_xlfn.XLOOKUP(ET$1,$Z$2:$Z$18,$AC$2:$AC$18-$V44)^2)))</f>
        <v/>
      </c>
      <c r="EU44" s="97" t="str" cm="1">
        <f t="array" ref="EU44">IF(OR(EU$1=0, $A44="", _xlfn.XLOOKUP(EU$1, $Z$2:$Z$18, $AD$2:$AD$18, "")=""),"",SQRT((_xlfn.XLOOKUP(EU$1,$Z$2:$Z$18,$AA$2:$AA$18)-$T44)^2+(_xlfn.XLOOKUP(EU$1,$Z$2:$Z$18,$AB$2:$AB$18)-$U44)^2+(_xlfn.XLOOKUP(EU$1,$Z$2:$Z$18,$AC$2:$AC$18-$V44)^2)))</f>
        <v/>
      </c>
      <c r="EV44" s="97" t="str" cm="1">
        <f t="array" ref="EV44">IF(OR(EV$1=0, $A44="", _xlfn.XLOOKUP(EV$1, $Z$2:$Z$18, $AD$2:$AD$18, "")=""),"",SQRT((_xlfn.XLOOKUP(EV$1,$Z$2:$Z$18,$AA$2:$AA$18)-$T44)^2+(_xlfn.XLOOKUP(EV$1,$Z$2:$Z$18,$AB$2:$AB$18)-$U44)^2+(_xlfn.XLOOKUP(EV$1,$Z$2:$Z$18,$AC$2:$AC$18-$V44)^2)))</f>
        <v/>
      </c>
      <c r="EW44" s="97" t="str" cm="1">
        <f t="array" ref="EW44">IF(OR(EW$1=0, $A44="", _xlfn.XLOOKUP(EW$1, $Z$2:$Z$18, $AD$2:$AD$18, "")=""),"",SQRT((_xlfn.XLOOKUP(EW$1,$Z$2:$Z$18,$AA$2:$AA$18)-$T44)^2+(_xlfn.XLOOKUP(EW$1,$Z$2:$Z$18,$AB$2:$AB$18)-$U44)^2+(_xlfn.XLOOKUP(EW$1,$Z$2:$Z$18,$AC$2:$AC$18-$V44)^2)))</f>
        <v/>
      </c>
      <c r="EX44" s="97" t="str" cm="1">
        <f t="array" ref="EX44">IF(OR(EX$1=0, $A44="", _xlfn.XLOOKUP(EX$1, $Z$2:$Z$18, $AD$2:$AD$18, "")=""),"",SQRT((_xlfn.XLOOKUP(EX$1,$Z$2:$Z$18,$AA$2:$AA$18)-$T44)^2+(_xlfn.XLOOKUP(EX$1,$Z$2:$Z$18,$AB$2:$AB$18)-$U44)^2+(_xlfn.XLOOKUP(EX$1,$Z$2:$Z$18,$AC$2:$AC$18-$V44)^2)))</f>
        <v/>
      </c>
      <c r="EY44" s="97" t="str" cm="1">
        <f t="array" ref="EY44">IF(OR(EY$1=0, $A44="", _xlfn.XLOOKUP(EY$1, $Z$2:$Z$18, $AD$2:$AD$18, "")=""),"",SQRT((_xlfn.XLOOKUP(EY$1,$Z$2:$Z$18,$AA$2:$AA$18)-$T44)^2+(_xlfn.XLOOKUP(EY$1,$Z$2:$Z$18,$AB$2:$AB$18)-$U44)^2+(_xlfn.XLOOKUP(EY$1,$Z$2:$Z$18,$AC$2:$AC$18-$V44)^2)))</f>
        <v/>
      </c>
      <c r="EZ44" s="98" t="str" cm="1">
        <f t="array" ref="EZ44">IF(OR(EZ$1=0, $A44="", _xlfn.XLOOKUP(EZ$1, $Z$2:$Z$18, $AD$2:$AD$18, "")=""),"",SQRT((_xlfn.XLOOKUP(EZ$1,$Z$2:$Z$18,$AA$2:$AA$18)-$T44)^2+(_xlfn.XLOOKUP(EZ$1,$Z$2:$Z$18,$AB$2:$AB$18)-$U44)^2+(_xlfn.XLOOKUP(EZ$1,$Z$2:$Z$18,$AC$2:$AC$18-$V44)^2)))</f>
        <v/>
      </c>
      <c r="FA44" s="146" t="str" cm="1">
        <f t="array" ref="FA44">IF(OR(FA$1=0, $A44="", _xlfn.XLOOKUP(FA$1, $Z$2:$Z$18, $AD$2:$AD$18, "")=""),"",SQRT((_xlfn.XLOOKUP(FA$1,$Z$2:$Z$18,$AA$2:$AA$18)-$T44)^2+(_xlfn.XLOOKUP(FA$1,$Z$2:$Z$18,$AB$2:$AB$18)-$U44)^2+(_xlfn.XLOOKUP(FA$1,$Z$2:$Z$18,$AC$2:$AC$18-$V44)^2)))</f>
        <v/>
      </c>
      <c r="FB44" s="96" t="str" cm="1">
        <f t="array" ref="FB44">IF(OR(FB$1=0, $A44="", _xlfn.XLOOKUP(FB$1, $Z$2:$Z$18, $AD$2:$AD$18, "")=""),"",SQRT((_xlfn.XLOOKUP(FB$1,$Z$2:$Z$18,$AA$2:$AA$18)-$T44)^2+(_xlfn.XLOOKUP(FB$1,$Z$2:$Z$18,$AB$2:$AB$18)-$U44)^2+(_xlfn.XLOOKUP(FB$1,$Z$2:$Z$18,$AC$2:$AC$18-$V44)^2)))</f>
        <v/>
      </c>
      <c r="FC44" s="96" t="str" cm="1">
        <f t="array" ref="FC44">IF(OR(FC$1=0, $A44="", _xlfn.XLOOKUP(FC$1, $Z$2:$Z$18, $AD$2:$AD$18, "")=""),"",SQRT((_xlfn.XLOOKUP(FC$1,$Z$2:$Z$18,$AA$2:$AA$18)-$T44)^2+(_xlfn.XLOOKUP(FC$1,$Z$2:$Z$18,$AB$2:$AB$18)-$U44)^2+(_xlfn.XLOOKUP(FC$1,$Z$2:$Z$18,$AC$2:$AC$18-$V44)^2)))</f>
        <v/>
      </c>
      <c r="FD44" s="96" t="str" cm="1">
        <f t="array" ref="FD44">IF(OR(FD$1=0, $A44="", _xlfn.XLOOKUP(FD$1, $Z$2:$Z$18, $AD$2:$AD$18, "")=""),"",SQRT((_xlfn.XLOOKUP(FD$1,$Z$2:$Z$18,$AA$2:$AA$18)-$T44)^2+(_xlfn.XLOOKUP(FD$1,$Z$2:$Z$18,$AB$2:$AB$18)-$U44)^2+(_xlfn.XLOOKUP(FD$1,$Z$2:$Z$18,$AC$2:$AC$18-$V44)^2)))</f>
        <v/>
      </c>
      <c r="FE44" s="96" t="str" cm="1">
        <f t="array" ref="FE44">IF(OR(FE$1=0, $A44="", _xlfn.XLOOKUP(FE$1, $Z$2:$Z$18, $AD$2:$AD$18, "")=""),"",SQRT((_xlfn.XLOOKUP(FE$1,$Z$2:$Z$18,$AA$2:$AA$18)-$T44)^2+(_xlfn.XLOOKUP(FE$1,$Z$2:$Z$18,$AB$2:$AB$18)-$U44)^2+(_xlfn.XLOOKUP(FE$1,$Z$2:$Z$18,$AC$2:$AC$18-$V44)^2)))</f>
        <v/>
      </c>
      <c r="FF44" s="96" t="str" cm="1">
        <f t="array" ref="FF44">IF(OR(FF$1=0, $A44="", _xlfn.XLOOKUP(FF$1, $Z$2:$Z$18, $AD$2:$AD$18, "")=""),"",SQRT((_xlfn.XLOOKUP(FF$1,$Z$2:$Z$18,$AA$2:$AA$18)-$T44)^2+(_xlfn.XLOOKUP(FF$1,$Z$2:$Z$18,$AB$2:$AB$18)-$U44)^2+(_xlfn.XLOOKUP(FF$1,$Z$2:$Z$18,$AC$2:$AC$18-$V44)^2)))</f>
        <v/>
      </c>
      <c r="FG44" s="96" t="str" cm="1">
        <f t="array" ref="FG44">IF(OR(FG$1=0, $A44="", _xlfn.XLOOKUP(FG$1, $Z$2:$Z$18, $AD$2:$AD$18, "")=""),"",SQRT((_xlfn.XLOOKUP(FG$1,$Z$2:$Z$18,$AA$2:$AA$18)-$T44)^2+(_xlfn.XLOOKUP(FG$1,$Z$2:$Z$18,$AB$2:$AB$18)-$U44)^2+(_xlfn.XLOOKUP(FG$1,$Z$2:$Z$18,$AC$2:$AC$18-$V44)^2)))</f>
        <v/>
      </c>
      <c r="FH44" s="96" t="str" cm="1">
        <f t="array" ref="FH44">IF(OR(FH$1=0, $A44="", _xlfn.XLOOKUP(FH$1, $Z$2:$Z$18, $AD$2:$AD$18, "")=""),"",SQRT((_xlfn.XLOOKUP(FH$1,$Z$2:$Z$18,$AA$2:$AA$18)-$T44)^2+(_xlfn.XLOOKUP(FH$1,$Z$2:$Z$18,$AB$2:$AB$18)-$U44)^2+(_xlfn.XLOOKUP(FH$1,$Z$2:$Z$18,$AC$2:$AC$18-$V44)^2)))</f>
        <v/>
      </c>
      <c r="FI44" s="97" t="str" cm="1">
        <f t="array" ref="FI44">IF(OR(FI$1=0, $A44="", _xlfn.XLOOKUP(FI$1, $Z$2:$Z$18, $AD$2:$AD$18, "")=""),"",SQRT((_xlfn.XLOOKUP(FI$1,$Z$2:$Z$18,$AA$2:$AA$18)-$T44)^2+(_xlfn.XLOOKUP(FI$1,$Z$2:$Z$18,$AB$2:$AB$18)-$U44)^2+(_xlfn.XLOOKUP(FI$1,$Z$2:$Z$18,$AC$2:$AC$18-$V44)^2)))</f>
        <v/>
      </c>
      <c r="FJ44" s="97" t="str" cm="1">
        <f t="array" ref="FJ44">IF(OR(FJ$1=0, $A44="", _xlfn.XLOOKUP(FJ$1, $Z$2:$Z$18, $AD$2:$AD$18, "")=""),"",SQRT((_xlfn.XLOOKUP(FJ$1,$Z$2:$Z$18,$AA$2:$AA$18)-$T44)^2+(_xlfn.XLOOKUP(FJ$1,$Z$2:$Z$18,$AB$2:$AB$18)-$U44)^2+(_xlfn.XLOOKUP(FJ$1,$Z$2:$Z$18,$AC$2:$AC$18-$V44)^2)))</f>
        <v/>
      </c>
      <c r="FK44" s="97" t="str" cm="1">
        <f t="array" ref="FK44">IF(OR(FK$1=0, $A44="", _xlfn.XLOOKUP(FK$1, $Z$2:$Z$18, $AD$2:$AD$18, "")=""),"",SQRT((_xlfn.XLOOKUP(FK$1,$Z$2:$Z$18,$AA$2:$AA$18)-$T44)^2+(_xlfn.XLOOKUP(FK$1,$Z$2:$Z$18,$AB$2:$AB$18)-$U44)^2+(_xlfn.XLOOKUP(FK$1,$Z$2:$Z$18,$AC$2:$AC$18-$V44)^2)))</f>
        <v/>
      </c>
      <c r="FL44" s="97" t="str" cm="1">
        <f t="array" ref="FL44">IF(OR(FL$1=0, $A44="", _xlfn.XLOOKUP(FL$1, $Z$2:$Z$18, $AD$2:$AD$18, "")=""),"",SQRT((_xlfn.XLOOKUP(FL$1,$Z$2:$Z$18,$AA$2:$AA$18)-$T44)^2+(_xlfn.XLOOKUP(FL$1,$Z$2:$Z$18,$AB$2:$AB$18)-$U44)^2+(_xlfn.XLOOKUP(FL$1,$Z$2:$Z$18,$AC$2:$AC$18-$V44)^2)))</f>
        <v/>
      </c>
      <c r="FM44" s="97" t="str" cm="1">
        <f t="array" ref="FM44">IF(OR(FM$1=0, $A44="", _xlfn.XLOOKUP(FM$1, $Z$2:$Z$18, $AD$2:$AD$18, "")=""),"",SQRT((_xlfn.XLOOKUP(FM$1,$Z$2:$Z$18,$AA$2:$AA$18)-$T44)^2+(_xlfn.XLOOKUP(FM$1,$Z$2:$Z$18,$AB$2:$AB$18)-$U44)^2+(_xlfn.XLOOKUP(FM$1,$Z$2:$Z$18,$AC$2:$AC$18-$V44)^2)))</f>
        <v/>
      </c>
      <c r="FN44" s="97" t="str" cm="1">
        <f t="array" ref="FN44">IF(OR(FN$1=0, $A44="", _xlfn.XLOOKUP(FN$1, $Z$2:$Z$18, $AD$2:$AD$18, "")=""),"",SQRT((_xlfn.XLOOKUP(FN$1,$Z$2:$Z$18,$AA$2:$AA$18)-$T44)^2+(_xlfn.XLOOKUP(FN$1,$Z$2:$Z$18,$AB$2:$AB$18)-$U44)^2+(_xlfn.XLOOKUP(FN$1,$Z$2:$Z$18,$AC$2:$AC$18-$V44)^2)))</f>
        <v/>
      </c>
      <c r="FO44" s="98" t="str" cm="1">
        <f t="array" ref="FO44">IF(OR(FO$1=0, $A44="", _xlfn.XLOOKUP(FO$1, $Z$2:$Z$18, $AD$2:$AD$18, "")=""),"",SQRT((_xlfn.XLOOKUP(FO$1,$Z$2:$Z$18,$AA$2:$AA$18)-$T44)^2+(_xlfn.XLOOKUP(FO$1,$Z$2:$Z$18,$AB$2:$AB$18)-$U44)^2+(_xlfn.XLOOKUP(FO$1,$Z$2:$Z$18,$AC$2:$AC$18-$V44)^2)))</f>
        <v/>
      </c>
      <c r="FP44" s="99"/>
      <c r="FQ44" s="99"/>
      <c r="FR44" s="100">
        <f>IFERROR(-ABS(10*LOG10(($R44/(4*PI()*CONVERT(EL44,"ft","m")^2)))),0)</f>
        <v>0</v>
      </c>
      <c r="FS44" s="109">
        <f>IFERROR(-ABS(10*LOG10(($R44/(4*PI()*CONVERT(EM44,"ft","m")^2)))),0)</f>
        <v>0</v>
      </c>
      <c r="FT44" s="109">
        <f>IFERROR(-ABS(10*LOG10(($R44/(4*PI()*CONVERT(EN44,"ft","m")^2)))),0)</f>
        <v>0</v>
      </c>
      <c r="FU44" s="109">
        <f>IFERROR(-ABS(10*LOG10(($R44/(4*PI()*CONVERT(EO44,"ft","m")^2)))),0)</f>
        <v>0</v>
      </c>
      <c r="FV44" s="109">
        <f>IFERROR(-ABS(10*LOG10(($R44/(4*PI()*CONVERT(EP44,"ft","m")^2)))),0)</f>
        <v>0</v>
      </c>
      <c r="FW44" s="109">
        <f>IFERROR(-ABS(10*LOG10(($R44/(4*PI()*CONVERT(EQ44,"ft","m")^2)))),0)</f>
        <v>0</v>
      </c>
      <c r="FX44" s="109">
        <f>IFERROR(-ABS(10*LOG10(($R44/(4*PI()*CONVERT(ER44,"ft","m")^2)))),0)</f>
        <v>0</v>
      </c>
      <c r="FY44" s="109">
        <f>IFERROR(-ABS(10*LOG10(($R44/(4*PI()*CONVERT(ES44,"ft","m")^2)))),0)</f>
        <v>0</v>
      </c>
      <c r="FZ44" s="110">
        <f>IFERROR(-ABS(10*LOG10(($R44/(4*PI()*CONVERT(ET44,"ft","m")^2)))),0)</f>
        <v>0</v>
      </c>
      <c r="GA44" s="110">
        <f>IFERROR(-ABS(10*LOG10(($R44/(4*PI()*CONVERT(EU44,"ft","m")^2)))),0)</f>
        <v>0</v>
      </c>
      <c r="GB44" s="110">
        <f>IFERROR(-ABS(10*LOG10(($R44/(4*PI()*CONVERT(EV44,"ft","m")^2)))),0)</f>
        <v>0</v>
      </c>
      <c r="GC44" s="110">
        <f>IFERROR(-ABS(10*LOG10(($R44/(4*PI()*CONVERT(EW44,"ft","m")^2)))),0)</f>
        <v>0</v>
      </c>
      <c r="GD44" s="110">
        <f>IFERROR(-ABS(10*LOG10(($R44/(4*PI()*CONVERT(EX44,"ft","m")^2)))),0)</f>
        <v>0</v>
      </c>
      <c r="GE44" s="110">
        <f>IFERROR(-ABS(10*LOG10(($R44/(4*PI()*CONVERT(EY44,"ft","m")^2)))),0)</f>
        <v>0</v>
      </c>
      <c r="GF44" s="111">
        <f>IFERROR(-ABS(10*LOG10(($R44/(4*PI()*CONVERT(EZ44,"ft","m")^2)))),0)</f>
        <v>0</v>
      </c>
      <c r="GG44" s="100">
        <f>IFERROR(-ABS(10*LOG10(($R44/(4*PI()*CONVERT(FA44,"ft","m")^2)))),0)</f>
        <v>0</v>
      </c>
      <c r="GH44" s="109">
        <f>IFERROR(-ABS(10*LOG10(($R44/(4*PI()*CONVERT(FB44,"ft","m")^2)))),0)</f>
        <v>0</v>
      </c>
      <c r="GI44" s="109">
        <f>IFERROR(-ABS(10*LOG10(($R44/(4*PI()*CONVERT(FC44,"ft","m")^2)))),0)</f>
        <v>0</v>
      </c>
      <c r="GJ44" s="109">
        <f>IFERROR(-ABS(10*LOG10(($R44/(4*PI()*CONVERT(FD44,"ft","m")^2)))),0)</f>
        <v>0</v>
      </c>
      <c r="GK44" s="109">
        <f>IFERROR(-ABS(10*LOG10(($R44/(4*PI()*CONVERT(FE44,"ft","m")^2)))),0)</f>
        <v>0</v>
      </c>
      <c r="GL44" s="109">
        <f>IFERROR(-ABS(10*LOG10(($R44/(4*PI()*CONVERT(FF44,"ft","m")^2)))),0)</f>
        <v>0</v>
      </c>
      <c r="GM44" s="109">
        <f>IFERROR(-ABS(10*LOG10(($R44/(4*PI()*CONVERT(FG44,"ft","m")^2)))),0)</f>
        <v>0</v>
      </c>
      <c r="GN44" s="109">
        <f>IFERROR(-ABS(10*LOG10(($R44/(4*PI()*CONVERT(FH44,"ft","m")^2)))),0)</f>
        <v>0</v>
      </c>
      <c r="GO44" s="110">
        <f>IFERROR(-ABS(10*LOG10(($R44/(4*PI()*CONVERT(FI44,"ft","m")^2)))),0)</f>
        <v>0</v>
      </c>
      <c r="GP44" s="110">
        <f>IFERROR(-ABS(10*LOG10(($R44/(4*PI()*CONVERT(FJ44,"ft","m")^2)))),0)</f>
        <v>0</v>
      </c>
      <c r="GQ44" s="110">
        <f>IFERROR(-ABS(10*LOG10(($R44/(4*PI()*CONVERT(FK44,"ft","m")^2)))),0)</f>
        <v>0</v>
      </c>
      <c r="GR44" s="110">
        <f>IFERROR(-ABS(10*LOG10(($R44/(4*PI()*CONVERT(FL44,"ft","m")^2)))),0)</f>
        <v>0</v>
      </c>
      <c r="GS44" s="110">
        <f>IFERROR(-ABS(10*LOG10(($R44/(4*PI()*CONVERT(FM44,"ft","m")^2)))),0)</f>
        <v>0</v>
      </c>
      <c r="GT44" s="110">
        <f>IFERROR(-ABS(10*LOG10(($R44/(4*PI()*CONVERT(FN44,"ft","m")^2)))),0)</f>
        <v>0</v>
      </c>
      <c r="GU44" s="111">
        <f>IFERROR(-ABS(10*LOG10(($R44/(4*PI()*CONVERT(FO44,"ft","m")^2)))),0)</f>
        <v>0</v>
      </c>
      <c r="GW44" s="99"/>
      <c r="GX44" s="151" cm="1">
        <f t="array" ref="GX44">_xlfn.IFS(GX$1= 0,"", NOT(ISBLANK(CA44)), 0, ISBLANK(CA44), $Q44-$S44+FR44-AU44-DG44)</f>
        <v>0</v>
      </c>
      <c r="GY44" s="152" cm="1">
        <f t="array" ref="GY44">_xlfn.IFS(GY$1= 0,"", NOT(ISBLANK(CB44)), 0, ISBLANK(CB44), $Q44-$S44+FS44-AV44-DH44)</f>
        <v>0</v>
      </c>
      <c r="GZ44" s="152" cm="1">
        <f t="array" ref="GZ44">_xlfn.IFS(GZ$1= 0,"", NOT(ISBLANK(CC44)), 0, ISBLANK(CC44), $Q44-$S44+FT44-AW44-DI44)</f>
        <v>0</v>
      </c>
      <c r="HA44" s="152" cm="1">
        <f t="array" ref="HA44">_xlfn.IFS(HA$1= 0,"", NOT(ISBLANK(CD44)), 0, ISBLANK(CD44), $Q44-$S44+FU44-AX44-DJ44)</f>
        <v>0</v>
      </c>
      <c r="HB44" s="152" cm="1">
        <f t="array" ref="HB44">_xlfn.IFS(HB$1= 0,"", NOT(ISBLANK(CE44)), 0, ISBLANK(CE44), $Q44-$S44+FV44-AY44-DK44)</f>
        <v>0</v>
      </c>
      <c r="HC44" s="152" cm="1">
        <f t="array" ref="HC44">_xlfn.IFS(HC$1= 0,"", NOT(ISBLANK(CF44)), 0, ISBLANK(CF44), $Q44-$S44+FW44-AZ44-DL44)</f>
        <v>0</v>
      </c>
      <c r="HD44" s="152" cm="1">
        <f t="array" ref="HD44">_xlfn.IFS(HD$1= 0,"", NOT(ISBLANK(CG44)), 0, ISBLANK(CG44), $Q44-$S44+FX44-BA44-DM44)</f>
        <v>0</v>
      </c>
      <c r="HE44" s="152" t="str" cm="1">
        <f t="array" ref="HE44">_xlfn.IFS(HE$1= 0,"", NOT(ISBLANK(CH44)), 0, ISBLANK(CH44), $Q44-$S44+FY44-BB44-DN44)</f>
        <v/>
      </c>
      <c r="HF44" s="152" t="str" cm="1">
        <f t="array" ref="HF44">_xlfn.IFS(HF$1= 0,"", NOT(ISBLANK(CI44)), 0, ISBLANK(CI44), $Q44-$S44+FZ44-BC44-DO44)</f>
        <v/>
      </c>
      <c r="HG44" s="152" t="str" cm="1">
        <f t="array" ref="HG44">_xlfn.IFS(HG$1= 0,"", NOT(ISBLANK(CJ44)), 0, ISBLANK(CJ44), $Q44-$S44+GA44-BD44-DP44)</f>
        <v/>
      </c>
      <c r="HH44" s="152" t="str" cm="1">
        <f t="array" ref="HH44">_xlfn.IFS(HH$1= 0,"", NOT(ISBLANK(CK44)), 0, ISBLANK(CK44), $Q44-$S44+GB44-BE44-DQ44)</f>
        <v/>
      </c>
      <c r="HI44" s="152" t="str" cm="1">
        <f t="array" ref="HI44">_xlfn.IFS(HI$1= 0,"", NOT(ISBLANK(CL44)), 0, ISBLANK(CL44), $Q44-$S44+GC44-BF44-DR44)</f>
        <v/>
      </c>
      <c r="HJ44" s="152" t="str" cm="1">
        <f t="array" ref="HJ44">_xlfn.IFS(HJ$1= 0,"", NOT(ISBLANK(CM44)), 0, ISBLANK(CM44), $Q44-$S44+GD44-BG44-DS44)</f>
        <v/>
      </c>
      <c r="HK44" s="152" t="str" cm="1">
        <f t="array" ref="HK44">_xlfn.IFS(HK$1= 0,"", NOT(ISBLANK(CN44)), 0, ISBLANK(CN44), $Q44-$S44+GE44-BH44-DT44)</f>
        <v/>
      </c>
      <c r="HL44" s="153" t="str" cm="1">
        <f t="array" ref="HL44">_xlfn.IFS(HL$1= 0,"", NOT(ISBLANK(CO44)), 0, ISBLANK(CO44), $Q44-$S44+GF44-BI44-DU44)</f>
        <v/>
      </c>
      <c r="HM44" s="153" t="str" cm="1">
        <f t="array" ref="HM44">_xlfn.IFS(HM$1= 0,"", NOT(ISBLANK(DE44)), 0, ISBLANK(DE44), $Q44-$S44+IC44-BY44-#REF!)</f>
        <v/>
      </c>
      <c r="HN44" s="153" t="e" cm="1">
        <f t="array" ref="HN44">_xlfn.IFS(HN$1= 0,"", NOT(ISBLANK(DF44)), 0, ISBLANK(DF44), $Q44-$S44+ID44-BZ44-#REF!)</f>
        <v>#REF!</v>
      </c>
      <c r="HO44" s="153" t="e" cm="1">
        <f t="array" ref="HO44">_xlfn.IFS(HO$1= 0,"", NOT(ISBLANK(DG44)), 0, ISBLANK(DG44), $Q44-$S44+IE44-CA44-#REF!)</f>
        <v>#VALUE!</v>
      </c>
      <c r="HP44" s="153" t="e" cm="1">
        <f t="array" ref="HP44">_xlfn.IFS(HP$1= 0,"", NOT(ISBLANK(DH44)), 0, ISBLANK(DH44), $Q44-$S44+IF44-CB44-#REF!)</f>
        <v>#REF!</v>
      </c>
      <c r="HQ44" s="153" t="e" cm="1">
        <f t="array" ref="HQ44">_xlfn.IFS(HQ$1= 0,"", NOT(ISBLANK(DI44)), 0, ISBLANK(DI44), $Q44-$S44+IG44-CC44-#REF!)</f>
        <v>#REF!</v>
      </c>
      <c r="HR44" s="153" cm="1">
        <f t="array" ref="HR44">_xlfn.IFS(HR$1= 0,"", NOT(ISBLANK(DJ44)), 0, ISBLANK(DJ44), $Q44-$S44+IH44-CD44-EK44)</f>
        <v>0</v>
      </c>
      <c r="HS44" s="153" t="e" cm="1">
        <f t="array" ref="HS44">_xlfn.IFS(HS$1= 0,"", NOT(ISBLANK(DK44)), 0, ISBLANK(DK44), $Q44-$S44+II44-CE44-EL44)</f>
        <v>#VALUE!</v>
      </c>
      <c r="HT44" s="153" t="e" cm="1">
        <f t="array" ref="HT44">_xlfn.IFS(HT$1= 0,"", NOT(ISBLANK(DL44)), 0, ISBLANK(DL44), $Q44-$S44+GV44-CF44-EM44)</f>
        <v>#VALUE!</v>
      </c>
      <c r="HU44" s="153" t="e" cm="1">
        <f t="array" ref="HU44">_xlfn.IFS(HU$1= 0,"", NOT(ISBLANK(DM44)), 0, ISBLANK(DM44), $Q44-$S44+GW44-CG44-EN44)</f>
        <v>#VALUE!</v>
      </c>
      <c r="HV44" s="153" t="str" cm="1">
        <f t="array" ref="HV44">_xlfn.IFS(HV$1= 0,"", NOT(ISBLANK(DN44)), 0, ISBLANK(DN44), $Q44-$S44+GX44-CH44-EO44)</f>
        <v/>
      </c>
      <c r="HW44" s="153" t="str" cm="1">
        <f t="array" ref="HW44">_xlfn.IFS(HW$1= 0,"", NOT(ISBLANK(DO44)), 0, ISBLANK(DO44), $Q44-$S44+GY44-CI44-EP44)</f>
        <v/>
      </c>
      <c r="HX44" s="153" t="str" cm="1">
        <f t="array" ref="HX44">_xlfn.IFS(HX$1= 0,"", NOT(ISBLANK(DP44)), 0, ISBLANK(DP44), $Q44-$S44+GZ44-CJ44-EQ44)</f>
        <v/>
      </c>
      <c r="HY44" s="153" t="str" cm="1">
        <f t="array" ref="HY44">_xlfn.IFS(HY$1= 0,"", NOT(ISBLANK(DQ44)), 0, ISBLANK(DQ44), $Q44-$S44+HA44-CK44-ER44)</f>
        <v/>
      </c>
      <c r="HZ44" s="153" t="str" cm="1">
        <f t="array" ref="HZ44">_xlfn.IFS(HZ$1= 0,"", NOT(ISBLANK(DR44)), 0, ISBLANK(DR44), $Q44-$S44+HB44-CL44-ES44)</f>
        <v/>
      </c>
      <c r="IA44" s="153" t="str" cm="1">
        <f t="array" ref="IA44">_xlfn.IFS(IA$1= 0,"", NOT(ISBLANK(DS44)), 0, ISBLANK(DS44), $Q44-$S44+HC44-CM44-ET44)</f>
        <v/>
      </c>
      <c r="IC44" s="99"/>
      <c r="ID44" s="44">
        <v>6</v>
      </c>
      <c r="IE44" s="44">
        <v>15</v>
      </c>
      <c r="IF44" s="11"/>
      <c r="IG44" s="99"/>
      <c r="IH44" s="99"/>
      <c r="II44" s="99"/>
    </row>
    <row r="45" spans="1:243" ht="16.5" customHeight="1" x14ac:dyDescent="0.3">
      <c r="A45" s="144"/>
      <c r="B45" s="106"/>
      <c r="C45" s="106"/>
      <c r="D45" s="107"/>
      <c r="E45" s="131"/>
      <c r="F45" s="137"/>
      <c r="G45" s="2"/>
      <c r="H45" s="2"/>
      <c r="I45" s="2"/>
      <c r="J45" s="2"/>
      <c r="K45" s="2"/>
      <c r="L45" s="2"/>
      <c r="M45" s="140"/>
      <c r="N45" s="137"/>
      <c r="O45" s="138"/>
      <c r="P45" s="133"/>
      <c r="Q45" s="94">
        <f t="shared" si="3"/>
        <v>0</v>
      </c>
      <c r="R45" s="1"/>
      <c r="S45" s="1"/>
      <c r="T45" s="2"/>
      <c r="U45" s="2"/>
      <c r="V45" s="82">
        <f t="shared" si="2"/>
        <v>0</v>
      </c>
      <c r="W45" s="121"/>
      <c r="X45" s="108"/>
      <c r="AL45" s="86"/>
      <c r="AM45" s="84"/>
      <c r="AN45" s="42"/>
      <c r="AO45" s="43"/>
      <c r="AP45" s="42"/>
      <c r="AQ45" s="42"/>
      <c r="AR45" s="43"/>
      <c r="AT45" s="99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Z45" s="99"/>
      <c r="CA45" s="105" t="s">
        <v>32</v>
      </c>
      <c r="CB45" s="105"/>
      <c r="CC45" s="105"/>
      <c r="CD45" s="105"/>
      <c r="CE45" s="105"/>
      <c r="CF45" s="105"/>
      <c r="CG45" s="105"/>
      <c r="CH45" s="105"/>
      <c r="CI45" s="105"/>
      <c r="CJ45" s="105"/>
      <c r="CK45" s="105"/>
      <c r="CL45" s="105"/>
      <c r="CM45" s="105"/>
      <c r="CN45" s="105"/>
      <c r="CO45" s="105"/>
      <c r="CP45" s="105" t="s">
        <v>32</v>
      </c>
      <c r="CQ45" s="105"/>
      <c r="CR45" s="105"/>
      <c r="CS45" s="105"/>
      <c r="CT45" s="105"/>
      <c r="CU45" s="105"/>
      <c r="CV45" s="105"/>
      <c r="CW45" s="105"/>
      <c r="CX45" s="105"/>
      <c r="CY45" s="105"/>
      <c r="CZ45" s="105"/>
      <c r="DA45" s="105"/>
      <c r="DB45" s="105"/>
      <c r="DC45" s="105"/>
      <c r="DD45" s="105"/>
      <c r="DE45" s="99"/>
      <c r="DF45" s="99"/>
      <c r="DG45" s="105"/>
      <c r="DH45" s="105"/>
      <c r="DI45" s="105"/>
      <c r="DJ45" s="105"/>
      <c r="DK45" s="105"/>
      <c r="DL45" s="105"/>
      <c r="DM45" s="105"/>
      <c r="DN45" s="105"/>
      <c r="DO45" s="105"/>
      <c r="DP45" s="105"/>
      <c r="DQ45" s="105"/>
      <c r="DR45" s="105"/>
      <c r="DS45" s="105"/>
      <c r="DT45" s="105"/>
      <c r="DU45" s="105"/>
      <c r="DV45" s="105"/>
      <c r="DW45" s="105"/>
      <c r="DX45" s="105"/>
      <c r="DY45" s="105"/>
      <c r="DZ45" s="105"/>
      <c r="EA45" s="105"/>
      <c r="EB45" s="105"/>
      <c r="EC45" s="105"/>
      <c r="ED45" s="105"/>
      <c r="EE45" s="105"/>
      <c r="EF45" s="105"/>
      <c r="EG45" s="105"/>
      <c r="EH45" s="105"/>
      <c r="EI45" s="105"/>
      <c r="EJ45" s="105"/>
      <c r="EL45" s="146" t="str" cm="1">
        <f t="array" ref="EL45">IF(OR(EL$1=0, $A45="", _xlfn.XLOOKUP(EL$1, $Z$2:$Z$18, $AD$2:$AD$18, "")=""),"",SQRT((_xlfn.XLOOKUP(EL$1,$Z$2:$Z$18,$AA$2:$AA$18)-$T45)^2+(_xlfn.XLOOKUP(EL$1,$Z$2:$Z$18,$AB$2:$AB$18)-$U45)^2+(_xlfn.XLOOKUP(EL$1,$Z$2:$Z$18,$AC$2:$AC$18-$V45)^2)))</f>
        <v/>
      </c>
      <c r="EM45" s="96" t="str" cm="1">
        <f t="array" ref="EM45">IF(OR(EM$1=0, $A45="", _xlfn.XLOOKUP(EM$1, $Z$2:$Z$18, $AD$2:$AD$18, "")=""),"",SQRT((_xlfn.XLOOKUP(EM$1,$Z$2:$Z$18,$AA$2:$AA$18)-$T45)^2+(_xlfn.XLOOKUP(EM$1,$Z$2:$Z$18,$AB$2:$AB$18)-$U45)^2+(_xlfn.XLOOKUP(EM$1,$Z$2:$Z$18,$AC$2:$AC$18-$V45)^2)))</f>
        <v/>
      </c>
      <c r="EN45" s="96" t="str" cm="1">
        <f t="array" ref="EN45">IF(OR(EN$1=0, $A45="", _xlfn.XLOOKUP(EN$1, $Z$2:$Z$18, $AD$2:$AD$18, "")=""),"",SQRT((_xlfn.XLOOKUP(EN$1,$Z$2:$Z$18,$AA$2:$AA$18)-$T45)^2+(_xlfn.XLOOKUP(EN$1,$Z$2:$Z$18,$AB$2:$AB$18)-$U45)^2+(_xlfn.XLOOKUP(EN$1,$Z$2:$Z$18,$AC$2:$AC$18-$V45)^2)))</f>
        <v/>
      </c>
      <c r="EO45" s="96" t="str" cm="1">
        <f t="array" ref="EO45">IF(OR(EO$1=0, $A45="", _xlfn.XLOOKUP(EO$1, $Z$2:$Z$18, $AD$2:$AD$18, "")=""),"",SQRT((_xlfn.XLOOKUP(EO$1,$Z$2:$Z$18,$AA$2:$AA$18)-$T45)^2+(_xlfn.XLOOKUP(EO$1,$Z$2:$Z$18,$AB$2:$AB$18)-$U45)^2+(_xlfn.XLOOKUP(EO$1,$Z$2:$Z$18,$AC$2:$AC$18-$V45)^2)))</f>
        <v/>
      </c>
      <c r="EP45" s="96" t="str" cm="1">
        <f t="array" ref="EP45">IF(OR(EP$1=0, $A45="", _xlfn.XLOOKUP(EP$1, $Z$2:$Z$18, $AD$2:$AD$18, "")=""),"",SQRT((_xlfn.XLOOKUP(EP$1,$Z$2:$Z$18,$AA$2:$AA$18)-$T45)^2+(_xlfn.XLOOKUP(EP$1,$Z$2:$Z$18,$AB$2:$AB$18)-$U45)^2+(_xlfn.XLOOKUP(EP$1,$Z$2:$Z$18,$AC$2:$AC$18-$V45)^2)))</f>
        <v/>
      </c>
      <c r="EQ45" s="96" t="str" cm="1">
        <f t="array" ref="EQ45">IF(OR(EQ$1=0, $A45="", _xlfn.XLOOKUP(EQ$1, $Z$2:$Z$18, $AD$2:$AD$18, "")=""),"",SQRT((_xlfn.XLOOKUP(EQ$1,$Z$2:$Z$18,$AA$2:$AA$18)-$T45)^2+(_xlfn.XLOOKUP(EQ$1,$Z$2:$Z$18,$AB$2:$AB$18)-$U45)^2+(_xlfn.XLOOKUP(EQ$1,$Z$2:$Z$18,$AC$2:$AC$18-$V45)^2)))</f>
        <v/>
      </c>
      <c r="ER45" s="96" t="str" cm="1">
        <f t="array" ref="ER45">IF(OR(ER$1=0, $A45="", _xlfn.XLOOKUP(ER$1, $Z$2:$Z$18, $AD$2:$AD$18, "")=""),"",SQRT((_xlfn.XLOOKUP(ER$1,$Z$2:$Z$18,$AA$2:$AA$18)-$T45)^2+(_xlfn.XLOOKUP(ER$1,$Z$2:$Z$18,$AB$2:$AB$18)-$U45)^2+(_xlfn.XLOOKUP(ER$1,$Z$2:$Z$18,$AC$2:$AC$18-$V45)^2)))</f>
        <v/>
      </c>
      <c r="ES45" s="96" t="str" cm="1">
        <f t="array" ref="ES45">IF(OR(ES$1=0, $A45="", _xlfn.XLOOKUP(ES$1, $Z$2:$Z$18, $AD$2:$AD$18, "")=""),"",SQRT((_xlfn.XLOOKUP(ES$1,$Z$2:$Z$18,$AA$2:$AA$18)-$T45)^2+(_xlfn.XLOOKUP(ES$1,$Z$2:$Z$18,$AB$2:$AB$18)-$U45)^2+(_xlfn.XLOOKUP(ES$1,$Z$2:$Z$18,$AC$2:$AC$18-$V45)^2)))</f>
        <v/>
      </c>
      <c r="ET45" s="97" t="str" cm="1">
        <f t="array" ref="ET45">IF(OR(ET$1=0, $A45="", _xlfn.XLOOKUP(ET$1, $Z$2:$Z$18, $AD$2:$AD$18, "")=""),"",SQRT((_xlfn.XLOOKUP(ET$1,$Z$2:$Z$18,$AA$2:$AA$18)-$T45)^2+(_xlfn.XLOOKUP(ET$1,$Z$2:$Z$18,$AB$2:$AB$18)-$U45)^2+(_xlfn.XLOOKUP(ET$1,$Z$2:$Z$18,$AC$2:$AC$18-$V45)^2)))</f>
        <v/>
      </c>
      <c r="EU45" s="97" t="str" cm="1">
        <f t="array" ref="EU45">IF(OR(EU$1=0, $A45="", _xlfn.XLOOKUP(EU$1, $Z$2:$Z$18, $AD$2:$AD$18, "")=""),"",SQRT((_xlfn.XLOOKUP(EU$1,$Z$2:$Z$18,$AA$2:$AA$18)-$T45)^2+(_xlfn.XLOOKUP(EU$1,$Z$2:$Z$18,$AB$2:$AB$18)-$U45)^2+(_xlfn.XLOOKUP(EU$1,$Z$2:$Z$18,$AC$2:$AC$18-$V45)^2)))</f>
        <v/>
      </c>
      <c r="EV45" s="97" t="str" cm="1">
        <f t="array" ref="EV45">IF(OR(EV$1=0, $A45="", _xlfn.XLOOKUP(EV$1, $Z$2:$Z$18, $AD$2:$AD$18, "")=""),"",SQRT((_xlfn.XLOOKUP(EV$1,$Z$2:$Z$18,$AA$2:$AA$18)-$T45)^2+(_xlfn.XLOOKUP(EV$1,$Z$2:$Z$18,$AB$2:$AB$18)-$U45)^2+(_xlfn.XLOOKUP(EV$1,$Z$2:$Z$18,$AC$2:$AC$18-$V45)^2)))</f>
        <v/>
      </c>
      <c r="EW45" s="97" t="str" cm="1">
        <f t="array" ref="EW45">IF(OR(EW$1=0, $A45="", _xlfn.XLOOKUP(EW$1, $Z$2:$Z$18, $AD$2:$AD$18, "")=""),"",SQRT((_xlfn.XLOOKUP(EW$1,$Z$2:$Z$18,$AA$2:$AA$18)-$T45)^2+(_xlfn.XLOOKUP(EW$1,$Z$2:$Z$18,$AB$2:$AB$18)-$U45)^2+(_xlfn.XLOOKUP(EW$1,$Z$2:$Z$18,$AC$2:$AC$18-$V45)^2)))</f>
        <v/>
      </c>
      <c r="EX45" s="97" t="str" cm="1">
        <f t="array" ref="EX45">IF(OR(EX$1=0, $A45="", _xlfn.XLOOKUP(EX$1, $Z$2:$Z$18, $AD$2:$AD$18, "")=""),"",SQRT((_xlfn.XLOOKUP(EX$1,$Z$2:$Z$18,$AA$2:$AA$18)-$T45)^2+(_xlfn.XLOOKUP(EX$1,$Z$2:$Z$18,$AB$2:$AB$18)-$U45)^2+(_xlfn.XLOOKUP(EX$1,$Z$2:$Z$18,$AC$2:$AC$18-$V45)^2)))</f>
        <v/>
      </c>
      <c r="EY45" s="97" t="str" cm="1">
        <f t="array" ref="EY45">IF(OR(EY$1=0, $A45="", _xlfn.XLOOKUP(EY$1, $Z$2:$Z$18, $AD$2:$AD$18, "")=""),"",SQRT((_xlfn.XLOOKUP(EY$1,$Z$2:$Z$18,$AA$2:$AA$18)-$T45)^2+(_xlfn.XLOOKUP(EY$1,$Z$2:$Z$18,$AB$2:$AB$18)-$U45)^2+(_xlfn.XLOOKUP(EY$1,$Z$2:$Z$18,$AC$2:$AC$18-$V45)^2)))</f>
        <v/>
      </c>
      <c r="EZ45" s="98" t="str" cm="1">
        <f t="array" ref="EZ45">IF(OR(EZ$1=0, $A45="", _xlfn.XLOOKUP(EZ$1, $Z$2:$Z$18, $AD$2:$AD$18, "")=""),"",SQRT((_xlfn.XLOOKUP(EZ$1,$Z$2:$Z$18,$AA$2:$AA$18)-$T45)^2+(_xlfn.XLOOKUP(EZ$1,$Z$2:$Z$18,$AB$2:$AB$18)-$U45)^2+(_xlfn.XLOOKUP(EZ$1,$Z$2:$Z$18,$AC$2:$AC$18-$V45)^2)))</f>
        <v/>
      </c>
      <c r="FA45" s="146" t="str" cm="1">
        <f t="array" ref="FA45">IF(OR(FA$1=0, $A45="", _xlfn.XLOOKUP(FA$1, $Z$2:$Z$18, $AD$2:$AD$18, "")=""),"",SQRT((_xlfn.XLOOKUP(FA$1,$Z$2:$Z$18,$AA$2:$AA$18)-$T45)^2+(_xlfn.XLOOKUP(FA$1,$Z$2:$Z$18,$AB$2:$AB$18)-$U45)^2+(_xlfn.XLOOKUP(FA$1,$Z$2:$Z$18,$AC$2:$AC$18-$V45)^2)))</f>
        <v/>
      </c>
      <c r="FB45" s="96" t="str" cm="1">
        <f t="array" ref="FB45">IF(OR(FB$1=0, $A45="", _xlfn.XLOOKUP(FB$1, $Z$2:$Z$18, $AD$2:$AD$18, "")=""),"",SQRT((_xlfn.XLOOKUP(FB$1,$Z$2:$Z$18,$AA$2:$AA$18)-$T45)^2+(_xlfn.XLOOKUP(FB$1,$Z$2:$Z$18,$AB$2:$AB$18)-$U45)^2+(_xlfn.XLOOKUP(FB$1,$Z$2:$Z$18,$AC$2:$AC$18-$V45)^2)))</f>
        <v/>
      </c>
      <c r="FC45" s="96" t="str" cm="1">
        <f t="array" ref="FC45">IF(OR(FC$1=0, $A45="", _xlfn.XLOOKUP(FC$1, $Z$2:$Z$18, $AD$2:$AD$18, "")=""),"",SQRT((_xlfn.XLOOKUP(FC$1,$Z$2:$Z$18,$AA$2:$AA$18)-$T45)^2+(_xlfn.XLOOKUP(FC$1,$Z$2:$Z$18,$AB$2:$AB$18)-$U45)^2+(_xlfn.XLOOKUP(FC$1,$Z$2:$Z$18,$AC$2:$AC$18-$V45)^2)))</f>
        <v/>
      </c>
      <c r="FD45" s="96" t="str" cm="1">
        <f t="array" ref="FD45">IF(OR(FD$1=0, $A45="", _xlfn.XLOOKUP(FD$1, $Z$2:$Z$18, $AD$2:$AD$18, "")=""),"",SQRT((_xlfn.XLOOKUP(FD$1,$Z$2:$Z$18,$AA$2:$AA$18)-$T45)^2+(_xlfn.XLOOKUP(FD$1,$Z$2:$Z$18,$AB$2:$AB$18)-$U45)^2+(_xlfn.XLOOKUP(FD$1,$Z$2:$Z$18,$AC$2:$AC$18-$V45)^2)))</f>
        <v/>
      </c>
      <c r="FE45" s="96" t="str" cm="1">
        <f t="array" ref="FE45">IF(OR(FE$1=0, $A45="", _xlfn.XLOOKUP(FE$1, $Z$2:$Z$18, $AD$2:$AD$18, "")=""),"",SQRT((_xlfn.XLOOKUP(FE$1,$Z$2:$Z$18,$AA$2:$AA$18)-$T45)^2+(_xlfn.XLOOKUP(FE$1,$Z$2:$Z$18,$AB$2:$AB$18)-$U45)^2+(_xlfn.XLOOKUP(FE$1,$Z$2:$Z$18,$AC$2:$AC$18-$V45)^2)))</f>
        <v/>
      </c>
      <c r="FF45" s="96" t="str" cm="1">
        <f t="array" ref="FF45">IF(OR(FF$1=0, $A45="", _xlfn.XLOOKUP(FF$1, $Z$2:$Z$18, $AD$2:$AD$18, "")=""),"",SQRT((_xlfn.XLOOKUP(FF$1,$Z$2:$Z$18,$AA$2:$AA$18)-$T45)^2+(_xlfn.XLOOKUP(FF$1,$Z$2:$Z$18,$AB$2:$AB$18)-$U45)^2+(_xlfn.XLOOKUP(FF$1,$Z$2:$Z$18,$AC$2:$AC$18-$V45)^2)))</f>
        <v/>
      </c>
      <c r="FG45" s="96" t="str" cm="1">
        <f t="array" ref="FG45">IF(OR(FG$1=0, $A45="", _xlfn.XLOOKUP(FG$1, $Z$2:$Z$18, $AD$2:$AD$18, "")=""),"",SQRT((_xlfn.XLOOKUP(FG$1,$Z$2:$Z$18,$AA$2:$AA$18)-$T45)^2+(_xlfn.XLOOKUP(FG$1,$Z$2:$Z$18,$AB$2:$AB$18)-$U45)^2+(_xlfn.XLOOKUP(FG$1,$Z$2:$Z$18,$AC$2:$AC$18-$V45)^2)))</f>
        <v/>
      </c>
      <c r="FH45" s="96" t="str" cm="1">
        <f t="array" ref="FH45">IF(OR(FH$1=0, $A45="", _xlfn.XLOOKUP(FH$1, $Z$2:$Z$18, $AD$2:$AD$18, "")=""),"",SQRT((_xlfn.XLOOKUP(FH$1,$Z$2:$Z$18,$AA$2:$AA$18)-$T45)^2+(_xlfn.XLOOKUP(FH$1,$Z$2:$Z$18,$AB$2:$AB$18)-$U45)^2+(_xlfn.XLOOKUP(FH$1,$Z$2:$Z$18,$AC$2:$AC$18-$V45)^2)))</f>
        <v/>
      </c>
      <c r="FI45" s="97" t="str" cm="1">
        <f t="array" ref="FI45">IF(OR(FI$1=0, $A45="", _xlfn.XLOOKUP(FI$1, $Z$2:$Z$18, $AD$2:$AD$18, "")=""),"",SQRT((_xlfn.XLOOKUP(FI$1,$Z$2:$Z$18,$AA$2:$AA$18)-$T45)^2+(_xlfn.XLOOKUP(FI$1,$Z$2:$Z$18,$AB$2:$AB$18)-$U45)^2+(_xlfn.XLOOKUP(FI$1,$Z$2:$Z$18,$AC$2:$AC$18-$V45)^2)))</f>
        <v/>
      </c>
      <c r="FJ45" s="97" t="str" cm="1">
        <f t="array" ref="FJ45">IF(OR(FJ$1=0, $A45="", _xlfn.XLOOKUP(FJ$1, $Z$2:$Z$18, $AD$2:$AD$18, "")=""),"",SQRT((_xlfn.XLOOKUP(FJ$1,$Z$2:$Z$18,$AA$2:$AA$18)-$T45)^2+(_xlfn.XLOOKUP(FJ$1,$Z$2:$Z$18,$AB$2:$AB$18)-$U45)^2+(_xlfn.XLOOKUP(FJ$1,$Z$2:$Z$18,$AC$2:$AC$18-$V45)^2)))</f>
        <v/>
      </c>
      <c r="FK45" s="97" t="str" cm="1">
        <f t="array" ref="FK45">IF(OR(FK$1=0, $A45="", _xlfn.XLOOKUP(FK$1, $Z$2:$Z$18, $AD$2:$AD$18, "")=""),"",SQRT((_xlfn.XLOOKUP(FK$1,$Z$2:$Z$18,$AA$2:$AA$18)-$T45)^2+(_xlfn.XLOOKUP(FK$1,$Z$2:$Z$18,$AB$2:$AB$18)-$U45)^2+(_xlfn.XLOOKUP(FK$1,$Z$2:$Z$18,$AC$2:$AC$18-$V45)^2)))</f>
        <v/>
      </c>
      <c r="FL45" s="97" t="str" cm="1">
        <f t="array" ref="FL45">IF(OR(FL$1=0, $A45="", _xlfn.XLOOKUP(FL$1, $Z$2:$Z$18, $AD$2:$AD$18, "")=""),"",SQRT((_xlfn.XLOOKUP(FL$1,$Z$2:$Z$18,$AA$2:$AA$18)-$T45)^2+(_xlfn.XLOOKUP(FL$1,$Z$2:$Z$18,$AB$2:$AB$18)-$U45)^2+(_xlfn.XLOOKUP(FL$1,$Z$2:$Z$18,$AC$2:$AC$18-$V45)^2)))</f>
        <v/>
      </c>
      <c r="FM45" s="97" t="str" cm="1">
        <f t="array" ref="FM45">IF(OR(FM$1=0, $A45="", _xlfn.XLOOKUP(FM$1, $Z$2:$Z$18, $AD$2:$AD$18, "")=""),"",SQRT((_xlfn.XLOOKUP(FM$1,$Z$2:$Z$18,$AA$2:$AA$18)-$T45)^2+(_xlfn.XLOOKUP(FM$1,$Z$2:$Z$18,$AB$2:$AB$18)-$U45)^2+(_xlfn.XLOOKUP(FM$1,$Z$2:$Z$18,$AC$2:$AC$18-$V45)^2)))</f>
        <v/>
      </c>
      <c r="FN45" s="97" t="str" cm="1">
        <f t="array" ref="FN45">IF(OR(FN$1=0, $A45="", _xlfn.XLOOKUP(FN$1, $Z$2:$Z$18, $AD$2:$AD$18, "")=""),"",SQRT((_xlfn.XLOOKUP(FN$1,$Z$2:$Z$18,$AA$2:$AA$18)-$T45)^2+(_xlfn.XLOOKUP(FN$1,$Z$2:$Z$18,$AB$2:$AB$18)-$U45)^2+(_xlfn.XLOOKUP(FN$1,$Z$2:$Z$18,$AC$2:$AC$18-$V45)^2)))</f>
        <v/>
      </c>
      <c r="FO45" s="98" t="str" cm="1">
        <f t="array" ref="FO45">IF(OR(FO$1=0, $A45="", _xlfn.XLOOKUP(FO$1, $Z$2:$Z$18, $AD$2:$AD$18, "")=""),"",SQRT((_xlfn.XLOOKUP(FO$1,$Z$2:$Z$18,$AA$2:$AA$18)-$T45)^2+(_xlfn.XLOOKUP(FO$1,$Z$2:$Z$18,$AB$2:$AB$18)-$U45)^2+(_xlfn.XLOOKUP(FO$1,$Z$2:$Z$18,$AC$2:$AC$18-$V45)^2)))</f>
        <v/>
      </c>
      <c r="FP45" s="99"/>
      <c r="FQ45" s="99"/>
      <c r="FR45" s="100">
        <f>IFERROR(-ABS(10*LOG10(($R45/(4*PI()*CONVERT(EL45,"ft","m")^2)))),0)</f>
        <v>0</v>
      </c>
      <c r="FS45" s="109">
        <f>IFERROR(-ABS(10*LOG10(($R45/(4*PI()*CONVERT(EM45,"ft","m")^2)))),0)</f>
        <v>0</v>
      </c>
      <c r="FT45" s="109">
        <f>IFERROR(-ABS(10*LOG10(($R45/(4*PI()*CONVERT(EN45,"ft","m")^2)))),0)</f>
        <v>0</v>
      </c>
      <c r="FU45" s="109">
        <f>IFERROR(-ABS(10*LOG10(($R45/(4*PI()*CONVERT(EO45,"ft","m")^2)))),0)</f>
        <v>0</v>
      </c>
      <c r="FV45" s="109">
        <f>IFERROR(-ABS(10*LOG10(($R45/(4*PI()*CONVERT(EP45,"ft","m")^2)))),0)</f>
        <v>0</v>
      </c>
      <c r="FW45" s="109">
        <f>IFERROR(-ABS(10*LOG10(($R45/(4*PI()*CONVERT(EQ45,"ft","m")^2)))),0)</f>
        <v>0</v>
      </c>
      <c r="FX45" s="109">
        <f>IFERROR(-ABS(10*LOG10(($R45/(4*PI()*CONVERT(ER45,"ft","m")^2)))),0)</f>
        <v>0</v>
      </c>
      <c r="FY45" s="109">
        <f>IFERROR(-ABS(10*LOG10(($R45/(4*PI()*CONVERT(ES45,"ft","m")^2)))),0)</f>
        <v>0</v>
      </c>
      <c r="FZ45" s="110">
        <f>IFERROR(-ABS(10*LOG10(($R45/(4*PI()*CONVERT(ET45,"ft","m")^2)))),0)</f>
        <v>0</v>
      </c>
      <c r="GA45" s="110">
        <f>IFERROR(-ABS(10*LOG10(($R45/(4*PI()*CONVERT(EU45,"ft","m")^2)))),0)</f>
        <v>0</v>
      </c>
      <c r="GB45" s="110">
        <f>IFERROR(-ABS(10*LOG10(($R45/(4*PI()*CONVERT(EV45,"ft","m")^2)))),0)</f>
        <v>0</v>
      </c>
      <c r="GC45" s="110">
        <f>IFERROR(-ABS(10*LOG10(($R45/(4*PI()*CONVERT(EW45,"ft","m")^2)))),0)</f>
        <v>0</v>
      </c>
      <c r="GD45" s="110">
        <f>IFERROR(-ABS(10*LOG10(($R45/(4*PI()*CONVERT(EX45,"ft","m")^2)))),0)</f>
        <v>0</v>
      </c>
      <c r="GE45" s="110">
        <f>IFERROR(-ABS(10*LOG10(($R45/(4*PI()*CONVERT(EY45,"ft","m")^2)))),0)</f>
        <v>0</v>
      </c>
      <c r="GF45" s="111">
        <f>IFERROR(-ABS(10*LOG10(($R45/(4*PI()*CONVERT(EZ45,"ft","m")^2)))),0)</f>
        <v>0</v>
      </c>
      <c r="GG45" s="100">
        <f>IFERROR(-ABS(10*LOG10(($R45/(4*PI()*CONVERT(FA45,"ft","m")^2)))),0)</f>
        <v>0</v>
      </c>
      <c r="GH45" s="109">
        <f>IFERROR(-ABS(10*LOG10(($R45/(4*PI()*CONVERT(FB45,"ft","m")^2)))),0)</f>
        <v>0</v>
      </c>
      <c r="GI45" s="109">
        <f>IFERROR(-ABS(10*LOG10(($R45/(4*PI()*CONVERT(FC45,"ft","m")^2)))),0)</f>
        <v>0</v>
      </c>
      <c r="GJ45" s="109">
        <f>IFERROR(-ABS(10*LOG10(($R45/(4*PI()*CONVERT(FD45,"ft","m")^2)))),0)</f>
        <v>0</v>
      </c>
      <c r="GK45" s="109">
        <f>IFERROR(-ABS(10*LOG10(($R45/(4*PI()*CONVERT(FE45,"ft","m")^2)))),0)</f>
        <v>0</v>
      </c>
      <c r="GL45" s="109">
        <f>IFERROR(-ABS(10*LOG10(($R45/(4*PI()*CONVERT(FF45,"ft","m")^2)))),0)</f>
        <v>0</v>
      </c>
      <c r="GM45" s="109">
        <f>IFERROR(-ABS(10*LOG10(($R45/(4*PI()*CONVERT(FG45,"ft","m")^2)))),0)</f>
        <v>0</v>
      </c>
      <c r="GN45" s="109">
        <f>IFERROR(-ABS(10*LOG10(($R45/(4*PI()*CONVERT(FH45,"ft","m")^2)))),0)</f>
        <v>0</v>
      </c>
      <c r="GO45" s="110">
        <f>IFERROR(-ABS(10*LOG10(($R45/(4*PI()*CONVERT(FI45,"ft","m")^2)))),0)</f>
        <v>0</v>
      </c>
      <c r="GP45" s="110">
        <f>IFERROR(-ABS(10*LOG10(($R45/(4*PI()*CONVERT(FJ45,"ft","m")^2)))),0)</f>
        <v>0</v>
      </c>
      <c r="GQ45" s="110">
        <f>IFERROR(-ABS(10*LOG10(($R45/(4*PI()*CONVERT(FK45,"ft","m")^2)))),0)</f>
        <v>0</v>
      </c>
      <c r="GR45" s="110">
        <f>IFERROR(-ABS(10*LOG10(($R45/(4*PI()*CONVERT(FL45,"ft","m")^2)))),0)</f>
        <v>0</v>
      </c>
      <c r="GS45" s="110">
        <f>IFERROR(-ABS(10*LOG10(($R45/(4*PI()*CONVERT(FM45,"ft","m")^2)))),0)</f>
        <v>0</v>
      </c>
      <c r="GT45" s="110">
        <f>IFERROR(-ABS(10*LOG10(($R45/(4*PI()*CONVERT(FN45,"ft","m")^2)))),0)</f>
        <v>0</v>
      </c>
      <c r="GU45" s="111">
        <f>IFERROR(-ABS(10*LOG10(($R45/(4*PI()*CONVERT(FO45,"ft","m")^2)))),0)</f>
        <v>0</v>
      </c>
      <c r="GW45" s="99"/>
      <c r="GX45" s="151" cm="1">
        <f t="array" ref="GX45">_xlfn.IFS(GX$1= 0,"", NOT(ISBLANK(CA45)), 0, ISBLANK(CA45), $Q45-$S45+FR45-AU45-DG45)</f>
        <v>0</v>
      </c>
      <c r="GY45" s="152" cm="1">
        <f t="array" ref="GY45">_xlfn.IFS(GY$1= 0,"", NOT(ISBLANK(CB45)), 0, ISBLANK(CB45), $Q45-$S45+FS45-AV45-DH45)</f>
        <v>0</v>
      </c>
      <c r="GZ45" s="152" cm="1">
        <f t="array" ref="GZ45">_xlfn.IFS(GZ$1= 0,"", NOT(ISBLANK(CC45)), 0, ISBLANK(CC45), $Q45-$S45+FT45-AW45-DI45)</f>
        <v>0</v>
      </c>
      <c r="HA45" s="152" cm="1">
        <f t="array" ref="HA45">_xlfn.IFS(HA$1= 0,"", NOT(ISBLANK(CD45)), 0, ISBLANK(CD45), $Q45-$S45+FU45-AX45-DJ45)</f>
        <v>0</v>
      </c>
      <c r="HB45" s="152" cm="1">
        <f t="array" ref="HB45">_xlfn.IFS(HB$1= 0,"", NOT(ISBLANK(CE45)), 0, ISBLANK(CE45), $Q45-$S45+FV45-AY45-DK45)</f>
        <v>0</v>
      </c>
      <c r="HC45" s="152" cm="1">
        <f t="array" ref="HC45">_xlfn.IFS(HC$1= 0,"", NOT(ISBLANK(CF45)), 0, ISBLANK(CF45), $Q45-$S45+FW45-AZ45-DL45)</f>
        <v>0</v>
      </c>
      <c r="HD45" s="152" cm="1">
        <f t="array" ref="HD45">_xlfn.IFS(HD$1= 0,"", NOT(ISBLANK(CG45)), 0, ISBLANK(CG45), $Q45-$S45+FX45-BA45-DM45)</f>
        <v>0</v>
      </c>
      <c r="HE45" s="152" t="str" cm="1">
        <f t="array" ref="HE45">_xlfn.IFS(HE$1= 0,"", NOT(ISBLANK(CH45)), 0, ISBLANK(CH45), $Q45-$S45+FY45-BB45-DN45)</f>
        <v/>
      </c>
      <c r="HF45" s="152" t="str" cm="1">
        <f t="array" ref="HF45">_xlfn.IFS(HF$1= 0,"", NOT(ISBLANK(CI45)), 0, ISBLANK(CI45), $Q45-$S45+FZ45-BC45-DO45)</f>
        <v/>
      </c>
      <c r="HG45" s="152" t="str" cm="1">
        <f t="array" ref="HG45">_xlfn.IFS(HG$1= 0,"", NOT(ISBLANK(CJ45)), 0, ISBLANK(CJ45), $Q45-$S45+GA45-BD45-DP45)</f>
        <v/>
      </c>
      <c r="HH45" s="152" t="str" cm="1">
        <f t="array" ref="HH45">_xlfn.IFS(HH$1= 0,"", NOT(ISBLANK(CK45)), 0, ISBLANK(CK45), $Q45-$S45+GB45-BE45-DQ45)</f>
        <v/>
      </c>
      <c r="HI45" s="152" t="str" cm="1">
        <f t="array" ref="HI45">_xlfn.IFS(HI$1= 0,"", NOT(ISBLANK(CL45)), 0, ISBLANK(CL45), $Q45-$S45+GC45-BF45-DR45)</f>
        <v/>
      </c>
      <c r="HJ45" s="152" t="str" cm="1">
        <f t="array" ref="HJ45">_xlfn.IFS(HJ$1= 0,"", NOT(ISBLANK(CM45)), 0, ISBLANK(CM45), $Q45-$S45+GD45-BG45-DS45)</f>
        <v/>
      </c>
      <c r="HK45" s="152" t="str" cm="1">
        <f t="array" ref="HK45">_xlfn.IFS(HK$1= 0,"", NOT(ISBLANK(CN45)), 0, ISBLANK(CN45), $Q45-$S45+GE45-BH45-DT45)</f>
        <v/>
      </c>
      <c r="HL45" s="153" t="str" cm="1">
        <f t="array" ref="HL45">_xlfn.IFS(HL$1= 0,"", NOT(ISBLANK(CO45)), 0, ISBLANK(CO45), $Q45-$S45+GF45-BI45-DU45)</f>
        <v/>
      </c>
      <c r="HM45" s="153" t="str" cm="1">
        <f t="array" ref="HM45">_xlfn.IFS(HM$1= 0,"", NOT(ISBLANK(DE45)), 0, ISBLANK(DE45), $Q45-$S45+IC45-BY45-#REF!)</f>
        <v/>
      </c>
      <c r="HN45" s="153" t="e" cm="1">
        <f t="array" ref="HN45">_xlfn.IFS(HN$1= 0,"", NOT(ISBLANK(DF45)), 0, ISBLANK(DF45), $Q45-$S45+ID45-BZ45-#REF!)</f>
        <v>#REF!</v>
      </c>
      <c r="HO45" s="153" t="e" cm="1">
        <f t="array" ref="HO45">_xlfn.IFS(HO$1= 0,"", NOT(ISBLANK(DG45)), 0, ISBLANK(DG45), $Q45-$S45+IE45-CA45-#REF!)</f>
        <v>#VALUE!</v>
      </c>
      <c r="HP45" s="153" t="e" cm="1">
        <f t="array" ref="HP45">_xlfn.IFS(HP$1= 0,"", NOT(ISBLANK(DH45)), 0, ISBLANK(DH45), $Q45-$S45+IF45-CB45-#REF!)</f>
        <v>#REF!</v>
      </c>
      <c r="HQ45" s="153" t="e" cm="1">
        <f t="array" ref="HQ45">_xlfn.IFS(HQ$1= 0,"", NOT(ISBLANK(DI45)), 0, ISBLANK(DI45), $Q45-$S45+IG45-CC45-#REF!)</f>
        <v>#REF!</v>
      </c>
      <c r="HR45" s="153" cm="1">
        <f t="array" ref="HR45">_xlfn.IFS(HR$1= 0,"", NOT(ISBLANK(DJ45)), 0, ISBLANK(DJ45), $Q45-$S45+IH45-CD45-EK45)</f>
        <v>0</v>
      </c>
      <c r="HS45" s="153" t="e" cm="1">
        <f t="array" ref="HS45">_xlfn.IFS(HS$1= 0,"", NOT(ISBLANK(DK45)), 0, ISBLANK(DK45), $Q45-$S45+II45-CE45-EL45)</f>
        <v>#VALUE!</v>
      </c>
      <c r="HT45" s="153" t="e" cm="1">
        <f t="array" ref="HT45">_xlfn.IFS(HT$1= 0,"", NOT(ISBLANK(DL45)), 0, ISBLANK(DL45), $Q45-$S45+GV45-CF45-EM45)</f>
        <v>#VALUE!</v>
      </c>
      <c r="HU45" s="153" t="e" cm="1">
        <f t="array" ref="HU45">_xlfn.IFS(HU$1= 0,"", NOT(ISBLANK(DM45)), 0, ISBLANK(DM45), $Q45-$S45+GW45-CG45-EN45)</f>
        <v>#VALUE!</v>
      </c>
      <c r="HV45" s="153" t="str" cm="1">
        <f t="array" ref="HV45">_xlfn.IFS(HV$1= 0,"", NOT(ISBLANK(DN45)), 0, ISBLANK(DN45), $Q45-$S45+GX45-CH45-EO45)</f>
        <v/>
      </c>
      <c r="HW45" s="153" t="str" cm="1">
        <f t="array" ref="HW45">_xlfn.IFS(HW$1= 0,"", NOT(ISBLANK(DO45)), 0, ISBLANK(DO45), $Q45-$S45+GY45-CI45-EP45)</f>
        <v/>
      </c>
      <c r="HX45" s="153" t="str" cm="1">
        <f t="array" ref="HX45">_xlfn.IFS(HX$1= 0,"", NOT(ISBLANK(DP45)), 0, ISBLANK(DP45), $Q45-$S45+GZ45-CJ45-EQ45)</f>
        <v/>
      </c>
      <c r="HY45" s="153" t="str" cm="1">
        <f t="array" ref="HY45">_xlfn.IFS(HY$1= 0,"", NOT(ISBLANK(DQ45)), 0, ISBLANK(DQ45), $Q45-$S45+HA45-CK45-ER45)</f>
        <v/>
      </c>
      <c r="HZ45" s="153" t="str" cm="1">
        <f t="array" ref="HZ45">_xlfn.IFS(HZ$1= 0,"", NOT(ISBLANK(DR45)), 0, ISBLANK(DR45), $Q45-$S45+HB45-CL45-ES45)</f>
        <v/>
      </c>
      <c r="IA45" s="153" t="str" cm="1">
        <f t="array" ref="IA45">_xlfn.IFS(IA$1= 0,"", NOT(ISBLANK(DS45)), 0, ISBLANK(DS45), $Q45-$S45+HC45-CM45-ET45)</f>
        <v/>
      </c>
      <c r="IC45" s="99"/>
      <c r="ID45" s="44">
        <v>12</v>
      </c>
      <c r="IE45" s="44">
        <v>17</v>
      </c>
      <c r="IF45" s="11"/>
      <c r="IG45" s="99"/>
      <c r="IH45" s="99"/>
      <c r="II45" s="99"/>
    </row>
    <row r="46" spans="1:243" ht="16.5" customHeight="1" x14ac:dyDescent="0.3">
      <c r="A46" s="144"/>
      <c r="B46" s="106"/>
      <c r="C46" s="106"/>
      <c r="D46" s="107"/>
      <c r="E46" s="131"/>
      <c r="F46" s="137"/>
      <c r="G46" s="2"/>
      <c r="H46" s="2"/>
      <c r="I46" s="2"/>
      <c r="J46" s="2"/>
      <c r="K46" s="2"/>
      <c r="L46" s="2"/>
      <c r="M46" s="140"/>
      <c r="N46" s="137"/>
      <c r="O46" s="138"/>
      <c r="P46" s="133"/>
      <c r="Q46" s="94">
        <f t="shared" si="3"/>
        <v>0</v>
      </c>
      <c r="R46" s="1"/>
      <c r="S46" s="1"/>
      <c r="T46" s="2"/>
      <c r="U46" s="2"/>
      <c r="V46" s="82">
        <f t="shared" si="2"/>
        <v>0</v>
      </c>
      <c r="W46" s="121"/>
      <c r="X46" s="108"/>
      <c r="AL46" s="86"/>
      <c r="AM46" s="84"/>
      <c r="AN46" s="42"/>
      <c r="AO46" s="43"/>
      <c r="AP46" s="42"/>
      <c r="AQ46" s="42"/>
      <c r="AR46" s="43"/>
      <c r="AT46" s="99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Z46" s="99"/>
      <c r="CA46" s="105" t="s">
        <v>32</v>
      </c>
      <c r="CB46" s="105"/>
      <c r="CC46" s="105"/>
      <c r="CD46" s="105"/>
      <c r="CE46" s="105"/>
      <c r="CF46" s="105"/>
      <c r="CG46" s="105"/>
      <c r="CH46" s="105"/>
      <c r="CI46" s="105"/>
      <c r="CJ46" s="105"/>
      <c r="CK46" s="105"/>
      <c r="CL46" s="105"/>
      <c r="CM46" s="105"/>
      <c r="CN46" s="105"/>
      <c r="CO46" s="105"/>
      <c r="CP46" s="105" t="s">
        <v>32</v>
      </c>
      <c r="CQ46" s="105"/>
      <c r="CR46" s="105"/>
      <c r="CS46" s="105"/>
      <c r="CT46" s="105"/>
      <c r="CU46" s="105"/>
      <c r="CV46" s="105"/>
      <c r="CW46" s="105"/>
      <c r="CX46" s="105"/>
      <c r="CY46" s="105"/>
      <c r="CZ46" s="105"/>
      <c r="DA46" s="105"/>
      <c r="DB46" s="105"/>
      <c r="DC46" s="105"/>
      <c r="DD46" s="105"/>
      <c r="DE46" s="99"/>
      <c r="DF46" s="99"/>
      <c r="DG46" s="105"/>
      <c r="DH46" s="105"/>
      <c r="DI46" s="105"/>
      <c r="DJ46" s="105"/>
      <c r="DK46" s="105"/>
      <c r="DL46" s="105"/>
      <c r="DM46" s="105"/>
      <c r="DN46" s="105"/>
      <c r="DO46" s="105"/>
      <c r="DP46" s="105"/>
      <c r="DQ46" s="105"/>
      <c r="DR46" s="105"/>
      <c r="DS46" s="105"/>
      <c r="DT46" s="105"/>
      <c r="DU46" s="105"/>
      <c r="DV46" s="105"/>
      <c r="DW46" s="105"/>
      <c r="DX46" s="105"/>
      <c r="DY46" s="105"/>
      <c r="DZ46" s="105"/>
      <c r="EA46" s="105"/>
      <c r="EB46" s="105"/>
      <c r="EC46" s="105"/>
      <c r="ED46" s="105"/>
      <c r="EE46" s="105"/>
      <c r="EF46" s="105"/>
      <c r="EG46" s="105"/>
      <c r="EH46" s="105"/>
      <c r="EI46" s="105"/>
      <c r="EJ46" s="105"/>
      <c r="EL46" s="146" t="str" cm="1">
        <f t="array" ref="EL46">IF(OR(EL$1=0, $A46="", _xlfn.XLOOKUP(EL$1, $Z$2:$Z$18, $AD$2:$AD$18, "")=""),"",SQRT((_xlfn.XLOOKUP(EL$1,$Z$2:$Z$18,$AA$2:$AA$18)-$T46)^2+(_xlfn.XLOOKUP(EL$1,$Z$2:$Z$18,$AB$2:$AB$18)-$U46)^2+(_xlfn.XLOOKUP(EL$1,$Z$2:$Z$18,$AC$2:$AC$18-$V46)^2)))</f>
        <v/>
      </c>
      <c r="EM46" s="96" t="str" cm="1">
        <f t="array" ref="EM46">IF(OR(EM$1=0, $A46="", _xlfn.XLOOKUP(EM$1, $Z$2:$Z$18, $AD$2:$AD$18, "")=""),"",SQRT((_xlfn.XLOOKUP(EM$1,$Z$2:$Z$18,$AA$2:$AA$18)-$T46)^2+(_xlfn.XLOOKUP(EM$1,$Z$2:$Z$18,$AB$2:$AB$18)-$U46)^2+(_xlfn.XLOOKUP(EM$1,$Z$2:$Z$18,$AC$2:$AC$18-$V46)^2)))</f>
        <v/>
      </c>
      <c r="EN46" s="96" t="str" cm="1">
        <f t="array" ref="EN46">IF(OR(EN$1=0, $A46="", _xlfn.XLOOKUP(EN$1, $Z$2:$Z$18, $AD$2:$AD$18, "")=""),"",SQRT((_xlfn.XLOOKUP(EN$1,$Z$2:$Z$18,$AA$2:$AA$18)-$T46)^2+(_xlfn.XLOOKUP(EN$1,$Z$2:$Z$18,$AB$2:$AB$18)-$U46)^2+(_xlfn.XLOOKUP(EN$1,$Z$2:$Z$18,$AC$2:$AC$18-$V46)^2)))</f>
        <v/>
      </c>
      <c r="EO46" s="96" t="str" cm="1">
        <f t="array" ref="EO46">IF(OR(EO$1=0, $A46="", _xlfn.XLOOKUP(EO$1, $Z$2:$Z$18, $AD$2:$AD$18, "")=""),"",SQRT((_xlfn.XLOOKUP(EO$1,$Z$2:$Z$18,$AA$2:$AA$18)-$T46)^2+(_xlfn.XLOOKUP(EO$1,$Z$2:$Z$18,$AB$2:$AB$18)-$U46)^2+(_xlfn.XLOOKUP(EO$1,$Z$2:$Z$18,$AC$2:$AC$18-$V46)^2)))</f>
        <v/>
      </c>
      <c r="EP46" s="96" t="str" cm="1">
        <f t="array" ref="EP46">IF(OR(EP$1=0, $A46="", _xlfn.XLOOKUP(EP$1, $Z$2:$Z$18, $AD$2:$AD$18, "")=""),"",SQRT((_xlfn.XLOOKUP(EP$1,$Z$2:$Z$18,$AA$2:$AA$18)-$T46)^2+(_xlfn.XLOOKUP(EP$1,$Z$2:$Z$18,$AB$2:$AB$18)-$U46)^2+(_xlfn.XLOOKUP(EP$1,$Z$2:$Z$18,$AC$2:$AC$18-$V46)^2)))</f>
        <v/>
      </c>
      <c r="EQ46" s="96" t="str" cm="1">
        <f t="array" ref="EQ46">IF(OR(EQ$1=0, $A46="", _xlfn.XLOOKUP(EQ$1, $Z$2:$Z$18, $AD$2:$AD$18, "")=""),"",SQRT((_xlfn.XLOOKUP(EQ$1,$Z$2:$Z$18,$AA$2:$AA$18)-$T46)^2+(_xlfn.XLOOKUP(EQ$1,$Z$2:$Z$18,$AB$2:$AB$18)-$U46)^2+(_xlfn.XLOOKUP(EQ$1,$Z$2:$Z$18,$AC$2:$AC$18-$V46)^2)))</f>
        <v/>
      </c>
      <c r="ER46" s="96" t="str" cm="1">
        <f t="array" ref="ER46">IF(OR(ER$1=0, $A46="", _xlfn.XLOOKUP(ER$1, $Z$2:$Z$18, $AD$2:$AD$18, "")=""),"",SQRT((_xlfn.XLOOKUP(ER$1,$Z$2:$Z$18,$AA$2:$AA$18)-$T46)^2+(_xlfn.XLOOKUP(ER$1,$Z$2:$Z$18,$AB$2:$AB$18)-$U46)^2+(_xlfn.XLOOKUP(ER$1,$Z$2:$Z$18,$AC$2:$AC$18-$V46)^2)))</f>
        <v/>
      </c>
      <c r="ES46" s="96" t="str" cm="1">
        <f t="array" ref="ES46">IF(OR(ES$1=0, $A46="", _xlfn.XLOOKUP(ES$1, $Z$2:$Z$18, $AD$2:$AD$18, "")=""),"",SQRT((_xlfn.XLOOKUP(ES$1,$Z$2:$Z$18,$AA$2:$AA$18)-$T46)^2+(_xlfn.XLOOKUP(ES$1,$Z$2:$Z$18,$AB$2:$AB$18)-$U46)^2+(_xlfn.XLOOKUP(ES$1,$Z$2:$Z$18,$AC$2:$AC$18-$V46)^2)))</f>
        <v/>
      </c>
      <c r="ET46" s="97" t="str" cm="1">
        <f t="array" ref="ET46">IF(OR(ET$1=0, $A46="", _xlfn.XLOOKUP(ET$1, $Z$2:$Z$18, $AD$2:$AD$18, "")=""),"",SQRT((_xlfn.XLOOKUP(ET$1,$Z$2:$Z$18,$AA$2:$AA$18)-$T46)^2+(_xlfn.XLOOKUP(ET$1,$Z$2:$Z$18,$AB$2:$AB$18)-$U46)^2+(_xlfn.XLOOKUP(ET$1,$Z$2:$Z$18,$AC$2:$AC$18-$V46)^2)))</f>
        <v/>
      </c>
      <c r="EU46" s="97" t="str" cm="1">
        <f t="array" ref="EU46">IF(OR(EU$1=0, $A46="", _xlfn.XLOOKUP(EU$1, $Z$2:$Z$18, $AD$2:$AD$18, "")=""),"",SQRT((_xlfn.XLOOKUP(EU$1,$Z$2:$Z$18,$AA$2:$AA$18)-$T46)^2+(_xlfn.XLOOKUP(EU$1,$Z$2:$Z$18,$AB$2:$AB$18)-$U46)^2+(_xlfn.XLOOKUP(EU$1,$Z$2:$Z$18,$AC$2:$AC$18-$V46)^2)))</f>
        <v/>
      </c>
      <c r="EV46" s="97" t="str" cm="1">
        <f t="array" ref="EV46">IF(OR(EV$1=0, $A46="", _xlfn.XLOOKUP(EV$1, $Z$2:$Z$18, $AD$2:$AD$18, "")=""),"",SQRT((_xlfn.XLOOKUP(EV$1,$Z$2:$Z$18,$AA$2:$AA$18)-$T46)^2+(_xlfn.XLOOKUP(EV$1,$Z$2:$Z$18,$AB$2:$AB$18)-$U46)^2+(_xlfn.XLOOKUP(EV$1,$Z$2:$Z$18,$AC$2:$AC$18-$V46)^2)))</f>
        <v/>
      </c>
      <c r="EW46" s="97" t="str" cm="1">
        <f t="array" ref="EW46">IF(OR(EW$1=0, $A46="", _xlfn.XLOOKUP(EW$1, $Z$2:$Z$18, $AD$2:$AD$18, "")=""),"",SQRT((_xlfn.XLOOKUP(EW$1,$Z$2:$Z$18,$AA$2:$AA$18)-$T46)^2+(_xlfn.XLOOKUP(EW$1,$Z$2:$Z$18,$AB$2:$AB$18)-$U46)^2+(_xlfn.XLOOKUP(EW$1,$Z$2:$Z$18,$AC$2:$AC$18-$V46)^2)))</f>
        <v/>
      </c>
      <c r="EX46" s="97" t="str" cm="1">
        <f t="array" ref="EX46">IF(OR(EX$1=0, $A46="", _xlfn.XLOOKUP(EX$1, $Z$2:$Z$18, $AD$2:$AD$18, "")=""),"",SQRT((_xlfn.XLOOKUP(EX$1,$Z$2:$Z$18,$AA$2:$AA$18)-$T46)^2+(_xlfn.XLOOKUP(EX$1,$Z$2:$Z$18,$AB$2:$AB$18)-$U46)^2+(_xlfn.XLOOKUP(EX$1,$Z$2:$Z$18,$AC$2:$AC$18-$V46)^2)))</f>
        <v/>
      </c>
      <c r="EY46" s="97" t="str" cm="1">
        <f t="array" ref="EY46">IF(OR(EY$1=0, $A46="", _xlfn.XLOOKUP(EY$1, $Z$2:$Z$18, $AD$2:$AD$18, "")=""),"",SQRT((_xlfn.XLOOKUP(EY$1,$Z$2:$Z$18,$AA$2:$AA$18)-$T46)^2+(_xlfn.XLOOKUP(EY$1,$Z$2:$Z$18,$AB$2:$AB$18)-$U46)^2+(_xlfn.XLOOKUP(EY$1,$Z$2:$Z$18,$AC$2:$AC$18-$V46)^2)))</f>
        <v/>
      </c>
      <c r="EZ46" s="98" t="str" cm="1">
        <f t="array" ref="EZ46">IF(OR(EZ$1=0, $A46="", _xlfn.XLOOKUP(EZ$1, $Z$2:$Z$18, $AD$2:$AD$18, "")=""),"",SQRT((_xlfn.XLOOKUP(EZ$1,$Z$2:$Z$18,$AA$2:$AA$18)-$T46)^2+(_xlfn.XLOOKUP(EZ$1,$Z$2:$Z$18,$AB$2:$AB$18)-$U46)^2+(_xlfn.XLOOKUP(EZ$1,$Z$2:$Z$18,$AC$2:$AC$18-$V46)^2)))</f>
        <v/>
      </c>
      <c r="FA46" s="146" t="str" cm="1">
        <f t="array" ref="FA46">IF(OR(FA$1=0, $A46="", _xlfn.XLOOKUP(FA$1, $Z$2:$Z$18, $AD$2:$AD$18, "")=""),"",SQRT((_xlfn.XLOOKUP(FA$1,$Z$2:$Z$18,$AA$2:$AA$18)-$T46)^2+(_xlfn.XLOOKUP(FA$1,$Z$2:$Z$18,$AB$2:$AB$18)-$U46)^2+(_xlfn.XLOOKUP(FA$1,$Z$2:$Z$18,$AC$2:$AC$18-$V46)^2)))</f>
        <v/>
      </c>
      <c r="FB46" s="96" t="str" cm="1">
        <f t="array" ref="FB46">IF(OR(FB$1=0, $A46="", _xlfn.XLOOKUP(FB$1, $Z$2:$Z$18, $AD$2:$AD$18, "")=""),"",SQRT((_xlfn.XLOOKUP(FB$1,$Z$2:$Z$18,$AA$2:$AA$18)-$T46)^2+(_xlfn.XLOOKUP(FB$1,$Z$2:$Z$18,$AB$2:$AB$18)-$U46)^2+(_xlfn.XLOOKUP(FB$1,$Z$2:$Z$18,$AC$2:$AC$18-$V46)^2)))</f>
        <v/>
      </c>
      <c r="FC46" s="96" t="str" cm="1">
        <f t="array" ref="FC46">IF(OR(FC$1=0, $A46="", _xlfn.XLOOKUP(FC$1, $Z$2:$Z$18, $AD$2:$AD$18, "")=""),"",SQRT((_xlfn.XLOOKUP(FC$1,$Z$2:$Z$18,$AA$2:$AA$18)-$T46)^2+(_xlfn.XLOOKUP(FC$1,$Z$2:$Z$18,$AB$2:$AB$18)-$U46)^2+(_xlfn.XLOOKUP(FC$1,$Z$2:$Z$18,$AC$2:$AC$18-$V46)^2)))</f>
        <v/>
      </c>
      <c r="FD46" s="96" t="str" cm="1">
        <f t="array" ref="FD46">IF(OR(FD$1=0, $A46="", _xlfn.XLOOKUP(FD$1, $Z$2:$Z$18, $AD$2:$AD$18, "")=""),"",SQRT((_xlfn.XLOOKUP(FD$1,$Z$2:$Z$18,$AA$2:$AA$18)-$T46)^2+(_xlfn.XLOOKUP(FD$1,$Z$2:$Z$18,$AB$2:$AB$18)-$U46)^2+(_xlfn.XLOOKUP(FD$1,$Z$2:$Z$18,$AC$2:$AC$18-$V46)^2)))</f>
        <v/>
      </c>
      <c r="FE46" s="96" t="str" cm="1">
        <f t="array" ref="FE46">IF(OR(FE$1=0, $A46="", _xlfn.XLOOKUP(FE$1, $Z$2:$Z$18, $AD$2:$AD$18, "")=""),"",SQRT((_xlfn.XLOOKUP(FE$1,$Z$2:$Z$18,$AA$2:$AA$18)-$T46)^2+(_xlfn.XLOOKUP(FE$1,$Z$2:$Z$18,$AB$2:$AB$18)-$U46)^2+(_xlfn.XLOOKUP(FE$1,$Z$2:$Z$18,$AC$2:$AC$18-$V46)^2)))</f>
        <v/>
      </c>
      <c r="FF46" s="96" t="str" cm="1">
        <f t="array" ref="FF46">IF(OR(FF$1=0, $A46="", _xlfn.XLOOKUP(FF$1, $Z$2:$Z$18, $AD$2:$AD$18, "")=""),"",SQRT((_xlfn.XLOOKUP(FF$1,$Z$2:$Z$18,$AA$2:$AA$18)-$T46)^2+(_xlfn.XLOOKUP(FF$1,$Z$2:$Z$18,$AB$2:$AB$18)-$U46)^2+(_xlfn.XLOOKUP(FF$1,$Z$2:$Z$18,$AC$2:$AC$18-$V46)^2)))</f>
        <v/>
      </c>
      <c r="FG46" s="96" t="str" cm="1">
        <f t="array" ref="FG46">IF(OR(FG$1=0, $A46="", _xlfn.XLOOKUP(FG$1, $Z$2:$Z$18, $AD$2:$AD$18, "")=""),"",SQRT((_xlfn.XLOOKUP(FG$1,$Z$2:$Z$18,$AA$2:$AA$18)-$T46)^2+(_xlfn.XLOOKUP(FG$1,$Z$2:$Z$18,$AB$2:$AB$18)-$U46)^2+(_xlfn.XLOOKUP(FG$1,$Z$2:$Z$18,$AC$2:$AC$18-$V46)^2)))</f>
        <v/>
      </c>
      <c r="FH46" s="96" t="str" cm="1">
        <f t="array" ref="FH46">IF(OR(FH$1=0, $A46="", _xlfn.XLOOKUP(FH$1, $Z$2:$Z$18, $AD$2:$AD$18, "")=""),"",SQRT((_xlfn.XLOOKUP(FH$1,$Z$2:$Z$18,$AA$2:$AA$18)-$T46)^2+(_xlfn.XLOOKUP(FH$1,$Z$2:$Z$18,$AB$2:$AB$18)-$U46)^2+(_xlfn.XLOOKUP(FH$1,$Z$2:$Z$18,$AC$2:$AC$18-$V46)^2)))</f>
        <v/>
      </c>
      <c r="FI46" s="97" t="str" cm="1">
        <f t="array" ref="FI46">IF(OR(FI$1=0, $A46="", _xlfn.XLOOKUP(FI$1, $Z$2:$Z$18, $AD$2:$AD$18, "")=""),"",SQRT((_xlfn.XLOOKUP(FI$1,$Z$2:$Z$18,$AA$2:$AA$18)-$T46)^2+(_xlfn.XLOOKUP(FI$1,$Z$2:$Z$18,$AB$2:$AB$18)-$U46)^2+(_xlfn.XLOOKUP(FI$1,$Z$2:$Z$18,$AC$2:$AC$18-$V46)^2)))</f>
        <v/>
      </c>
      <c r="FJ46" s="97" t="str" cm="1">
        <f t="array" ref="FJ46">IF(OR(FJ$1=0, $A46="", _xlfn.XLOOKUP(FJ$1, $Z$2:$Z$18, $AD$2:$AD$18, "")=""),"",SQRT((_xlfn.XLOOKUP(FJ$1,$Z$2:$Z$18,$AA$2:$AA$18)-$T46)^2+(_xlfn.XLOOKUP(FJ$1,$Z$2:$Z$18,$AB$2:$AB$18)-$U46)^2+(_xlfn.XLOOKUP(FJ$1,$Z$2:$Z$18,$AC$2:$AC$18-$V46)^2)))</f>
        <v/>
      </c>
      <c r="FK46" s="97" t="str" cm="1">
        <f t="array" ref="FK46">IF(OR(FK$1=0, $A46="", _xlfn.XLOOKUP(FK$1, $Z$2:$Z$18, $AD$2:$AD$18, "")=""),"",SQRT((_xlfn.XLOOKUP(FK$1,$Z$2:$Z$18,$AA$2:$AA$18)-$T46)^2+(_xlfn.XLOOKUP(FK$1,$Z$2:$Z$18,$AB$2:$AB$18)-$U46)^2+(_xlfn.XLOOKUP(FK$1,$Z$2:$Z$18,$AC$2:$AC$18-$V46)^2)))</f>
        <v/>
      </c>
      <c r="FL46" s="97" t="str" cm="1">
        <f t="array" ref="FL46">IF(OR(FL$1=0, $A46="", _xlfn.XLOOKUP(FL$1, $Z$2:$Z$18, $AD$2:$AD$18, "")=""),"",SQRT((_xlfn.XLOOKUP(FL$1,$Z$2:$Z$18,$AA$2:$AA$18)-$T46)^2+(_xlfn.XLOOKUP(FL$1,$Z$2:$Z$18,$AB$2:$AB$18)-$U46)^2+(_xlfn.XLOOKUP(FL$1,$Z$2:$Z$18,$AC$2:$AC$18-$V46)^2)))</f>
        <v/>
      </c>
      <c r="FM46" s="97" t="str" cm="1">
        <f t="array" ref="FM46">IF(OR(FM$1=0, $A46="", _xlfn.XLOOKUP(FM$1, $Z$2:$Z$18, $AD$2:$AD$18, "")=""),"",SQRT((_xlfn.XLOOKUP(FM$1,$Z$2:$Z$18,$AA$2:$AA$18)-$T46)^2+(_xlfn.XLOOKUP(FM$1,$Z$2:$Z$18,$AB$2:$AB$18)-$U46)^2+(_xlfn.XLOOKUP(FM$1,$Z$2:$Z$18,$AC$2:$AC$18-$V46)^2)))</f>
        <v/>
      </c>
      <c r="FN46" s="97" t="str" cm="1">
        <f t="array" ref="FN46">IF(OR(FN$1=0, $A46="", _xlfn.XLOOKUP(FN$1, $Z$2:$Z$18, $AD$2:$AD$18, "")=""),"",SQRT((_xlfn.XLOOKUP(FN$1,$Z$2:$Z$18,$AA$2:$AA$18)-$T46)^2+(_xlfn.XLOOKUP(FN$1,$Z$2:$Z$18,$AB$2:$AB$18)-$U46)^2+(_xlfn.XLOOKUP(FN$1,$Z$2:$Z$18,$AC$2:$AC$18-$V46)^2)))</f>
        <v/>
      </c>
      <c r="FO46" s="98" t="str" cm="1">
        <f t="array" ref="FO46">IF(OR(FO$1=0, $A46="", _xlfn.XLOOKUP(FO$1, $Z$2:$Z$18, $AD$2:$AD$18, "")=""),"",SQRT((_xlfn.XLOOKUP(FO$1,$Z$2:$Z$18,$AA$2:$AA$18)-$T46)^2+(_xlfn.XLOOKUP(FO$1,$Z$2:$Z$18,$AB$2:$AB$18)-$U46)^2+(_xlfn.XLOOKUP(FO$1,$Z$2:$Z$18,$AC$2:$AC$18-$V46)^2)))</f>
        <v/>
      </c>
      <c r="FP46" s="99"/>
      <c r="FQ46" s="99"/>
      <c r="FR46" s="100">
        <f>IFERROR(-ABS(10*LOG10(($R46/(4*PI()*CONVERT(EL46,"ft","m")^2)))),0)</f>
        <v>0</v>
      </c>
      <c r="FS46" s="109">
        <f>IFERROR(-ABS(10*LOG10(($R46/(4*PI()*CONVERT(EM46,"ft","m")^2)))),0)</f>
        <v>0</v>
      </c>
      <c r="FT46" s="109">
        <f>IFERROR(-ABS(10*LOG10(($R46/(4*PI()*CONVERT(EN46,"ft","m")^2)))),0)</f>
        <v>0</v>
      </c>
      <c r="FU46" s="109">
        <f>IFERROR(-ABS(10*LOG10(($R46/(4*PI()*CONVERT(EO46,"ft","m")^2)))),0)</f>
        <v>0</v>
      </c>
      <c r="FV46" s="109">
        <f>IFERROR(-ABS(10*LOG10(($R46/(4*PI()*CONVERT(EP46,"ft","m")^2)))),0)</f>
        <v>0</v>
      </c>
      <c r="FW46" s="109">
        <f>IFERROR(-ABS(10*LOG10(($R46/(4*PI()*CONVERT(EQ46,"ft","m")^2)))),0)</f>
        <v>0</v>
      </c>
      <c r="FX46" s="109">
        <f>IFERROR(-ABS(10*LOG10(($R46/(4*PI()*CONVERT(ER46,"ft","m")^2)))),0)</f>
        <v>0</v>
      </c>
      <c r="FY46" s="109">
        <f>IFERROR(-ABS(10*LOG10(($R46/(4*PI()*CONVERT(ES46,"ft","m")^2)))),0)</f>
        <v>0</v>
      </c>
      <c r="FZ46" s="110">
        <f>IFERROR(-ABS(10*LOG10(($R46/(4*PI()*CONVERT(ET46,"ft","m")^2)))),0)</f>
        <v>0</v>
      </c>
      <c r="GA46" s="110">
        <f>IFERROR(-ABS(10*LOG10(($R46/(4*PI()*CONVERT(EU46,"ft","m")^2)))),0)</f>
        <v>0</v>
      </c>
      <c r="GB46" s="110">
        <f>IFERROR(-ABS(10*LOG10(($R46/(4*PI()*CONVERT(EV46,"ft","m")^2)))),0)</f>
        <v>0</v>
      </c>
      <c r="GC46" s="110">
        <f>IFERROR(-ABS(10*LOG10(($R46/(4*PI()*CONVERT(EW46,"ft","m")^2)))),0)</f>
        <v>0</v>
      </c>
      <c r="GD46" s="110">
        <f>IFERROR(-ABS(10*LOG10(($R46/(4*PI()*CONVERT(EX46,"ft","m")^2)))),0)</f>
        <v>0</v>
      </c>
      <c r="GE46" s="110">
        <f>IFERROR(-ABS(10*LOG10(($R46/(4*PI()*CONVERT(EY46,"ft","m")^2)))),0)</f>
        <v>0</v>
      </c>
      <c r="GF46" s="111">
        <f>IFERROR(-ABS(10*LOG10(($R46/(4*PI()*CONVERT(EZ46,"ft","m")^2)))),0)</f>
        <v>0</v>
      </c>
      <c r="GG46" s="100">
        <f>IFERROR(-ABS(10*LOG10(($R46/(4*PI()*CONVERT(FA46,"ft","m")^2)))),0)</f>
        <v>0</v>
      </c>
      <c r="GH46" s="109">
        <f>IFERROR(-ABS(10*LOG10(($R46/(4*PI()*CONVERT(FB46,"ft","m")^2)))),0)</f>
        <v>0</v>
      </c>
      <c r="GI46" s="109">
        <f>IFERROR(-ABS(10*LOG10(($R46/(4*PI()*CONVERT(FC46,"ft","m")^2)))),0)</f>
        <v>0</v>
      </c>
      <c r="GJ46" s="109">
        <f>IFERROR(-ABS(10*LOG10(($R46/(4*PI()*CONVERT(FD46,"ft","m")^2)))),0)</f>
        <v>0</v>
      </c>
      <c r="GK46" s="109">
        <f>IFERROR(-ABS(10*LOG10(($R46/(4*PI()*CONVERT(FE46,"ft","m")^2)))),0)</f>
        <v>0</v>
      </c>
      <c r="GL46" s="109">
        <f>IFERROR(-ABS(10*LOG10(($R46/(4*PI()*CONVERT(FF46,"ft","m")^2)))),0)</f>
        <v>0</v>
      </c>
      <c r="GM46" s="109">
        <f>IFERROR(-ABS(10*LOG10(($R46/(4*PI()*CONVERT(FG46,"ft","m")^2)))),0)</f>
        <v>0</v>
      </c>
      <c r="GN46" s="109">
        <f>IFERROR(-ABS(10*LOG10(($R46/(4*PI()*CONVERT(FH46,"ft","m")^2)))),0)</f>
        <v>0</v>
      </c>
      <c r="GO46" s="110">
        <f>IFERROR(-ABS(10*LOG10(($R46/(4*PI()*CONVERT(FI46,"ft","m")^2)))),0)</f>
        <v>0</v>
      </c>
      <c r="GP46" s="110">
        <f>IFERROR(-ABS(10*LOG10(($R46/(4*PI()*CONVERT(FJ46,"ft","m")^2)))),0)</f>
        <v>0</v>
      </c>
      <c r="GQ46" s="110">
        <f>IFERROR(-ABS(10*LOG10(($R46/(4*PI()*CONVERT(FK46,"ft","m")^2)))),0)</f>
        <v>0</v>
      </c>
      <c r="GR46" s="110">
        <f>IFERROR(-ABS(10*LOG10(($R46/(4*PI()*CONVERT(FL46,"ft","m")^2)))),0)</f>
        <v>0</v>
      </c>
      <c r="GS46" s="110">
        <f>IFERROR(-ABS(10*LOG10(($R46/(4*PI()*CONVERT(FM46,"ft","m")^2)))),0)</f>
        <v>0</v>
      </c>
      <c r="GT46" s="110">
        <f>IFERROR(-ABS(10*LOG10(($R46/(4*PI()*CONVERT(FN46,"ft","m")^2)))),0)</f>
        <v>0</v>
      </c>
      <c r="GU46" s="111">
        <f>IFERROR(-ABS(10*LOG10(($R46/(4*PI()*CONVERT(FO46,"ft","m")^2)))),0)</f>
        <v>0</v>
      </c>
      <c r="GW46" s="99"/>
      <c r="GX46" s="151" cm="1">
        <f t="array" ref="GX46">_xlfn.IFS(GX$1= 0,"", NOT(ISBLANK(CA46)), 0, ISBLANK(CA46), $Q46-$S46+FR46-AU46-DG46)</f>
        <v>0</v>
      </c>
      <c r="GY46" s="152" cm="1">
        <f t="array" ref="GY46">_xlfn.IFS(GY$1= 0,"", NOT(ISBLANK(CB46)), 0, ISBLANK(CB46), $Q46-$S46+FS46-AV46-DH46)</f>
        <v>0</v>
      </c>
      <c r="GZ46" s="152" cm="1">
        <f t="array" ref="GZ46">_xlfn.IFS(GZ$1= 0,"", NOT(ISBLANK(CC46)), 0, ISBLANK(CC46), $Q46-$S46+FT46-AW46-DI46)</f>
        <v>0</v>
      </c>
      <c r="HA46" s="152" cm="1">
        <f t="array" ref="HA46">_xlfn.IFS(HA$1= 0,"", NOT(ISBLANK(CD46)), 0, ISBLANK(CD46), $Q46-$S46+FU46-AX46-DJ46)</f>
        <v>0</v>
      </c>
      <c r="HB46" s="152" cm="1">
        <f t="array" ref="HB46">_xlfn.IFS(HB$1= 0,"", NOT(ISBLANK(CE46)), 0, ISBLANK(CE46), $Q46-$S46+FV46-AY46-DK46)</f>
        <v>0</v>
      </c>
      <c r="HC46" s="152" cm="1">
        <f t="array" ref="HC46">_xlfn.IFS(HC$1= 0,"", NOT(ISBLANK(CF46)), 0, ISBLANK(CF46), $Q46-$S46+FW46-AZ46-DL46)</f>
        <v>0</v>
      </c>
      <c r="HD46" s="152" cm="1">
        <f t="array" ref="HD46">_xlfn.IFS(HD$1= 0,"", NOT(ISBLANK(CG46)), 0, ISBLANK(CG46), $Q46-$S46+FX46-BA46-DM46)</f>
        <v>0</v>
      </c>
      <c r="HE46" s="152" t="str" cm="1">
        <f t="array" ref="HE46">_xlfn.IFS(HE$1= 0,"", NOT(ISBLANK(CH46)), 0, ISBLANK(CH46), $Q46-$S46+FY46-BB46-DN46)</f>
        <v/>
      </c>
      <c r="HF46" s="152" t="str" cm="1">
        <f t="array" ref="HF46">_xlfn.IFS(HF$1= 0,"", NOT(ISBLANK(CI46)), 0, ISBLANK(CI46), $Q46-$S46+FZ46-BC46-DO46)</f>
        <v/>
      </c>
      <c r="HG46" s="152" t="str" cm="1">
        <f t="array" ref="HG46">_xlfn.IFS(HG$1= 0,"", NOT(ISBLANK(CJ46)), 0, ISBLANK(CJ46), $Q46-$S46+GA46-BD46-DP46)</f>
        <v/>
      </c>
      <c r="HH46" s="152" t="str" cm="1">
        <f t="array" ref="HH46">_xlfn.IFS(HH$1= 0,"", NOT(ISBLANK(CK46)), 0, ISBLANK(CK46), $Q46-$S46+GB46-BE46-DQ46)</f>
        <v/>
      </c>
      <c r="HI46" s="152" t="str" cm="1">
        <f t="array" ref="HI46">_xlfn.IFS(HI$1= 0,"", NOT(ISBLANK(CL46)), 0, ISBLANK(CL46), $Q46-$S46+GC46-BF46-DR46)</f>
        <v/>
      </c>
      <c r="HJ46" s="152" t="str" cm="1">
        <f t="array" ref="HJ46">_xlfn.IFS(HJ$1= 0,"", NOT(ISBLANK(CM46)), 0, ISBLANK(CM46), $Q46-$S46+GD46-BG46-DS46)</f>
        <v/>
      </c>
      <c r="HK46" s="152" t="str" cm="1">
        <f t="array" ref="HK46">_xlfn.IFS(HK$1= 0,"", NOT(ISBLANK(CN46)), 0, ISBLANK(CN46), $Q46-$S46+GE46-BH46-DT46)</f>
        <v/>
      </c>
      <c r="HL46" s="153" t="str" cm="1">
        <f t="array" ref="HL46">_xlfn.IFS(HL$1= 0,"", NOT(ISBLANK(CO46)), 0, ISBLANK(CO46), $Q46-$S46+GF46-BI46-DU46)</f>
        <v/>
      </c>
      <c r="HM46" s="153" t="str" cm="1">
        <f t="array" ref="HM46">_xlfn.IFS(HM$1= 0,"", NOT(ISBLANK(DE46)), 0, ISBLANK(DE46), $Q46-$S46+IC46-BY46-#REF!)</f>
        <v/>
      </c>
      <c r="HN46" s="153" t="e" cm="1">
        <f t="array" ref="HN46">_xlfn.IFS(HN$1= 0,"", NOT(ISBLANK(DF46)), 0, ISBLANK(DF46), $Q46-$S46+ID46-BZ46-#REF!)</f>
        <v>#VALUE!</v>
      </c>
      <c r="HO46" s="153" t="e" cm="1">
        <f t="array" ref="HO46">_xlfn.IFS(HO$1= 0,"", NOT(ISBLANK(DG46)), 0, ISBLANK(DG46), $Q46-$S46+IE46-CA46-#REF!)</f>
        <v>#VALUE!</v>
      </c>
      <c r="HP46" s="153" t="e" cm="1">
        <f t="array" ref="HP46">_xlfn.IFS(HP$1= 0,"", NOT(ISBLANK(DH46)), 0, ISBLANK(DH46), $Q46-$S46+IF46-CB46-#REF!)</f>
        <v>#REF!</v>
      </c>
      <c r="HQ46" s="153" t="e" cm="1">
        <f t="array" ref="HQ46">_xlfn.IFS(HQ$1= 0,"", NOT(ISBLANK(DI46)), 0, ISBLANK(DI46), $Q46-$S46+IG46-CC46-#REF!)</f>
        <v>#REF!</v>
      </c>
      <c r="HR46" s="153" cm="1">
        <f t="array" ref="HR46">_xlfn.IFS(HR$1= 0,"", NOT(ISBLANK(DJ46)), 0, ISBLANK(DJ46), $Q46-$S46+IH46-CD46-EK46)</f>
        <v>0</v>
      </c>
      <c r="HS46" s="153" t="e" cm="1">
        <f t="array" ref="HS46">_xlfn.IFS(HS$1= 0,"", NOT(ISBLANK(DK46)), 0, ISBLANK(DK46), $Q46-$S46+II46-CE46-EL46)</f>
        <v>#VALUE!</v>
      </c>
      <c r="HT46" s="153" t="e" cm="1">
        <f t="array" ref="HT46">_xlfn.IFS(HT$1= 0,"", NOT(ISBLANK(DL46)), 0, ISBLANK(DL46), $Q46-$S46+GV46-CF46-EM46)</f>
        <v>#VALUE!</v>
      </c>
      <c r="HU46" s="153" t="e" cm="1">
        <f t="array" ref="HU46">_xlfn.IFS(HU$1= 0,"", NOT(ISBLANK(DM46)), 0, ISBLANK(DM46), $Q46-$S46+GW46-CG46-EN46)</f>
        <v>#VALUE!</v>
      </c>
      <c r="HV46" s="153" t="str" cm="1">
        <f t="array" ref="HV46">_xlfn.IFS(HV$1= 0,"", NOT(ISBLANK(DN46)), 0, ISBLANK(DN46), $Q46-$S46+GX46-CH46-EO46)</f>
        <v/>
      </c>
      <c r="HW46" s="153" t="str" cm="1">
        <f t="array" ref="HW46">_xlfn.IFS(HW$1= 0,"", NOT(ISBLANK(DO46)), 0, ISBLANK(DO46), $Q46-$S46+GY46-CI46-EP46)</f>
        <v/>
      </c>
      <c r="HX46" s="153" t="str" cm="1">
        <f t="array" ref="HX46">_xlfn.IFS(HX$1= 0,"", NOT(ISBLANK(DP46)), 0, ISBLANK(DP46), $Q46-$S46+GZ46-CJ46-EQ46)</f>
        <v/>
      </c>
      <c r="HY46" s="153" t="str" cm="1">
        <f t="array" ref="HY46">_xlfn.IFS(HY$1= 0,"", NOT(ISBLANK(DQ46)), 0, ISBLANK(DQ46), $Q46-$S46+HA46-CK46-ER46)</f>
        <v/>
      </c>
      <c r="HZ46" s="153" t="str" cm="1">
        <f t="array" ref="HZ46">_xlfn.IFS(HZ$1= 0,"", NOT(ISBLANK(DR46)), 0, ISBLANK(DR46), $Q46-$S46+HB46-CL46-ES46)</f>
        <v/>
      </c>
      <c r="IA46" s="153" t="str" cm="1">
        <f t="array" ref="IA46">_xlfn.IFS(IA$1= 0,"", NOT(ISBLANK(DS46)), 0, ISBLANK(DS46), $Q46-$S46+HC46-CM46-ET46)</f>
        <v/>
      </c>
      <c r="IC46" s="99"/>
      <c r="ID46" s="11" t="s">
        <v>70</v>
      </c>
      <c r="IE46" s="11">
        <f>ROUND(IF49,0)</f>
        <v>5</v>
      </c>
      <c r="IF46" s="11">
        <f>_xlfn.XLOOKUP(IE48,ID39:ID45,IE39:IE45,"error",0,1)</f>
        <v>4</v>
      </c>
      <c r="IG46" s="99"/>
      <c r="IH46" s="99"/>
      <c r="II46" s="99"/>
    </row>
    <row r="47" spans="1:243" ht="16.5" customHeight="1" x14ac:dyDescent="0.3">
      <c r="A47" s="144"/>
      <c r="B47" s="106"/>
      <c r="C47" s="106"/>
      <c r="D47" s="107"/>
      <c r="E47" s="131"/>
      <c r="F47" s="137"/>
      <c r="G47" s="2"/>
      <c r="H47" s="2"/>
      <c r="I47" s="2"/>
      <c r="J47" s="2"/>
      <c r="K47" s="2"/>
      <c r="L47" s="2"/>
      <c r="M47" s="140"/>
      <c r="N47" s="137"/>
      <c r="O47" s="138"/>
      <c r="P47" s="133"/>
      <c r="Q47" s="94">
        <f t="shared" si="3"/>
        <v>0</v>
      </c>
      <c r="R47" s="1"/>
      <c r="S47" s="1"/>
      <c r="T47" s="2"/>
      <c r="U47" s="2"/>
      <c r="V47" s="82">
        <f t="shared" si="2"/>
        <v>0</v>
      </c>
      <c r="W47" s="121"/>
      <c r="X47" s="108"/>
      <c r="AL47" s="86"/>
      <c r="AM47" s="84"/>
      <c r="AN47" s="42"/>
      <c r="AO47" s="43"/>
      <c r="AP47" s="42"/>
      <c r="AQ47" s="42"/>
      <c r="AR47" s="43"/>
      <c r="AT47" s="99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Z47" s="99"/>
      <c r="CA47" s="105" t="s">
        <v>32</v>
      </c>
      <c r="CB47" s="105"/>
      <c r="CC47" s="105"/>
      <c r="CD47" s="105"/>
      <c r="CE47" s="105"/>
      <c r="CF47" s="105"/>
      <c r="CG47" s="105"/>
      <c r="CH47" s="105"/>
      <c r="CI47" s="105"/>
      <c r="CJ47" s="105"/>
      <c r="CK47" s="105"/>
      <c r="CL47" s="105"/>
      <c r="CM47" s="105"/>
      <c r="CN47" s="105"/>
      <c r="CO47" s="105"/>
      <c r="CP47" s="105" t="s">
        <v>32</v>
      </c>
      <c r="CQ47" s="105"/>
      <c r="CR47" s="105"/>
      <c r="CS47" s="105"/>
      <c r="CT47" s="105"/>
      <c r="CU47" s="105"/>
      <c r="CV47" s="105"/>
      <c r="CW47" s="105"/>
      <c r="CX47" s="105"/>
      <c r="CY47" s="105"/>
      <c r="CZ47" s="105"/>
      <c r="DA47" s="105"/>
      <c r="DB47" s="105"/>
      <c r="DC47" s="105"/>
      <c r="DD47" s="105"/>
      <c r="DE47" s="99"/>
      <c r="DF47" s="99"/>
      <c r="DG47" s="105"/>
      <c r="DH47" s="105"/>
      <c r="DI47" s="105"/>
      <c r="DJ47" s="105"/>
      <c r="DK47" s="105"/>
      <c r="DL47" s="105"/>
      <c r="DM47" s="105"/>
      <c r="DN47" s="105"/>
      <c r="DO47" s="105"/>
      <c r="DP47" s="105"/>
      <c r="DQ47" s="105"/>
      <c r="DR47" s="105"/>
      <c r="DS47" s="105"/>
      <c r="DT47" s="105"/>
      <c r="DU47" s="105"/>
      <c r="DV47" s="105"/>
      <c r="DW47" s="105"/>
      <c r="DX47" s="105"/>
      <c r="DY47" s="105"/>
      <c r="DZ47" s="105"/>
      <c r="EA47" s="105"/>
      <c r="EB47" s="105"/>
      <c r="EC47" s="105"/>
      <c r="ED47" s="105"/>
      <c r="EE47" s="105"/>
      <c r="EF47" s="105"/>
      <c r="EG47" s="105"/>
      <c r="EH47" s="105"/>
      <c r="EI47" s="105"/>
      <c r="EJ47" s="105"/>
      <c r="EL47" s="146" t="str" cm="1">
        <f t="array" ref="EL47">IF(OR(EL$1=0, $A47="", _xlfn.XLOOKUP(EL$1, $Z$2:$Z$18, $AD$2:$AD$18, "")=""),"",SQRT((_xlfn.XLOOKUP(EL$1,$Z$2:$Z$18,$AA$2:$AA$18)-$T47)^2+(_xlfn.XLOOKUP(EL$1,$Z$2:$Z$18,$AB$2:$AB$18)-$U47)^2+(_xlfn.XLOOKUP(EL$1,$Z$2:$Z$18,$AC$2:$AC$18-$V47)^2)))</f>
        <v/>
      </c>
      <c r="EM47" s="96" t="str" cm="1">
        <f t="array" ref="EM47">IF(OR(EM$1=0, $A47="", _xlfn.XLOOKUP(EM$1, $Z$2:$Z$18, $AD$2:$AD$18, "")=""),"",SQRT((_xlfn.XLOOKUP(EM$1,$Z$2:$Z$18,$AA$2:$AA$18)-$T47)^2+(_xlfn.XLOOKUP(EM$1,$Z$2:$Z$18,$AB$2:$AB$18)-$U47)^2+(_xlfn.XLOOKUP(EM$1,$Z$2:$Z$18,$AC$2:$AC$18-$V47)^2)))</f>
        <v/>
      </c>
      <c r="EN47" s="96" t="str" cm="1">
        <f t="array" ref="EN47">IF(OR(EN$1=0, $A47="", _xlfn.XLOOKUP(EN$1, $Z$2:$Z$18, $AD$2:$AD$18, "")=""),"",SQRT((_xlfn.XLOOKUP(EN$1,$Z$2:$Z$18,$AA$2:$AA$18)-$T47)^2+(_xlfn.XLOOKUP(EN$1,$Z$2:$Z$18,$AB$2:$AB$18)-$U47)^2+(_xlfn.XLOOKUP(EN$1,$Z$2:$Z$18,$AC$2:$AC$18-$V47)^2)))</f>
        <v/>
      </c>
      <c r="EO47" s="96" t="str" cm="1">
        <f t="array" ref="EO47">IF(OR(EO$1=0, $A47="", _xlfn.XLOOKUP(EO$1, $Z$2:$Z$18, $AD$2:$AD$18, "")=""),"",SQRT((_xlfn.XLOOKUP(EO$1,$Z$2:$Z$18,$AA$2:$AA$18)-$T47)^2+(_xlfn.XLOOKUP(EO$1,$Z$2:$Z$18,$AB$2:$AB$18)-$U47)^2+(_xlfn.XLOOKUP(EO$1,$Z$2:$Z$18,$AC$2:$AC$18-$V47)^2)))</f>
        <v/>
      </c>
      <c r="EP47" s="96" t="str" cm="1">
        <f t="array" ref="EP47">IF(OR(EP$1=0, $A47="", _xlfn.XLOOKUP(EP$1, $Z$2:$Z$18, $AD$2:$AD$18, "")=""),"",SQRT((_xlfn.XLOOKUP(EP$1,$Z$2:$Z$18,$AA$2:$AA$18)-$T47)^2+(_xlfn.XLOOKUP(EP$1,$Z$2:$Z$18,$AB$2:$AB$18)-$U47)^2+(_xlfn.XLOOKUP(EP$1,$Z$2:$Z$18,$AC$2:$AC$18-$V47)^2)))</f>
        <v/>
      </c>
      <c r="EQ47" s="96" t="str" cm="1">
        <f t="array" ref="EQ47">IF(OR(EQ$1=0, $A47="", _xlfn.XLOOKUP(EQ$1, $Z$2:$Z$18, $AD$2:$AD$18, "")=""),"",SQRT((_xlfn.XLOOKUP(EQ$1,$Z$2:$Z$18,$AA$2:$AA$18)-$T47)^2+(_xlfn.XLOOKUP(EQ$1,$Z$2:$Z$18,$AB$2:$AB$18)-$U47)^2+(_xlfn.XLOOKUP(EQ$1,$Z$2:$Z$18,$AC$2:$AC$18-$V47)^2)))</f>
        <v/>
      </c>
      <c r="ER47" s="96" t="str" cm="1">
        <f t="array" ref="ER47">IF(OR(ER$1=0, $A47="", _xlfn.XLOOKUP(ER$1, $Z$2:$Z$18, $AD$2:$AD$18, "")=""),"",SQRT((_xlfn.XLOOKUP(ER$1,$Z$2:$Z$18,$AA$2:$AA$18)-$T47)^2+(_xlfn.XLOOKUP(ER$1,$Z$2:$Z$18,$AB$2:$AB$18)-$U47)^2+(_xlfn.XLOOKUP(ER$1,$Z$2:$Z$18,$AC$2:$AC$18-$V47)^2)))</f>
        <v/>
      </c>
      <c r="ES47" s="96" t="str" cm="1">
        <f t="array" ref="ES47">IF(OR(ES$1=0, $A47="", _xlfn.XLOOKUP(ES$1, $Z$2:$Z$18, $AD$2:$AD$18, "")=""),"",SQRT((_xlfn.XLOOKUP(ES$1,$Z$2:$Z$18,$AA$2:$AA$18)-$T47)^2+(_xlfn.XLOOKUP(ES$1,$Z$2:$Z$18,$AB$2:$AB$18)-$U47)^2+(_xlfn.XLOOKUP(ES$1,$Z$2:$Z$18,$AC$2:$AC$18-$V47)^2)))</f>
        <v/>
      </c>
      <c r="ET47" s="97" t="str" cm="1">
        <f t="array" ref="ET47">IF(OR(ET$1=0, $A47="", _xlfn.XLOOKUP(ET$1, $Z$2:$Z$18, $AD$2:$AD$18, "")=""),"",SQRT((_xlfn.XLOOKUP(ET$1,$Z$2:$Z$18,$AA$2:$AA$18)-$T47)^2+(_xlfn.XLOOKUP(ET$1,$Z$2:$Z$18,$AB$2:$AB$18)-$U47)^2+(_xlfn.XLOOKUP(ET$1,$Z$2:$Z$18,$AC$2:$AC$18-$V47)^2)))</f>
        <v/>
      </c>
      <c r="EU47" s="97" t="str" cm="1">
        <f t="array" ref="EU47">IF(OR(EU$1=0, $A47="", _xlfn.XLOOKUP(EU$1, $Z$2:$Z$18, $AD$2:$AD$18, "")=""),"",SQRT((_xlfn.XLOOKUP(EU$1,$Z$2:$Z$18,$AA$2:$AA$18)-$T47)^2+(_xlfn.XLOOKUP(EU$1,$Z$2:$Z$18,$AB$2:$AB$18)-$U47)^2+(_xlfn.XLOOKUP(EU$1,$Z$2:$Z$18,$AC$2:$AC$18-$V47)^2)))</f>
        <v/>
      </c>
      <c r="EV47" s="97" t="str" cm="1">
        <f t="array" ref="EV47">IF(OR(EV$1=0, $A47="", _xlfn.XLOOKUP(EV$1, $Z$2:$Z$18, $AD$2:$AD$18, "")=""),"",SQRT((_xlfn.XLOOKUP(EV$1,$Z$2:$Z$18,$AA$2:$AA$18)-$T47)^2+(_xlfn.XLOOKUP(EV$1,$Z$2:$Z$18,$AB$2:$AB$18)-$U47)^2+(_xlfn.XLOOKUP(EV$1,$Z$2:$Z$18,$AC$2:$AC$18-$V47)^2)))</f>
        <v/>
      </c>
      <c r="EW47" s="97" t="str" cm="1">
        <f t="array" ref="EW47">IF(OR(EW$1=0, $A47="", _xlfn.XLOOKUP(EW$1, $Z$2:$Z$18, $AD$2:$AD$18, "")=""),"",SQRT((_xlfn.XLOOKUP(EW$1,$Z$2:$Z$18,$AA$2:$AA$18)-$T47)^2+(_xlfn.XLOOKUP(EW$1,$Z$2:$Z$18,$AB$2:$AB$18)-$U47)^2+(_xlfn.XLOOKUP(EW$1,$Z$2:$Z$18,$AC$2:$AC$18-$V47)^2)))</f>
        <v/>
      </c>
      <c r="EX47" s="97" t="str" cm="1">
        <f t="array" ref="EX47">IF(OR(EX$1=0, $A47="", _xlfn.XLOOKUP(EX$1, $Z$2:$Z$18, $AD$2:$AD$18, "")=""),"",SQRT((_xlfn.XLOOKUP(EX$1,$Z$2:$Z$18,$AA$2:$AA$18)-$T47)^2+(_xlfn.XLOOKUP(EX$1,$Z$2:$Z$18,$AB$2:$AB$18)-$U47)^2+(_xlfn.XLOOKUP(EX$1,$Z$2:$Z$18,$AC$2:$AC$18-$V47)^2)))</f>
        <v/>
      </c>
      <c r="EY47" s="97" t="str" cm="1">
        <f t="array" ref="EY47">IF(OR(EY$1=0, $A47="", _xlfn.XLOOKUP(EY$1, $Z$2:$Z$18, $AD$2:$AD$18, "")=""),"",SQRT((_xlfn.XLOOKUP(EY$1,$Z$2:$Z$18,$AA$2:$AA$18)-$T47)^2+(_xlfn.XLOOKUP(EY$1,$Z$2:$Z$18,$AB$2:$AB$18)-$U47)^2+(_xlfn.XLOOKUP(EY$1,$Z$2:$Z$18,$AC$2:$AC$18-$V47)^2)))</f>
        <v/>
      </c>
      <c r="EZ47" s="98" t="str" cm="1">
        <f t="array" ref="EZ47">IF(OR(EZ$1=0, $A47="", _xlfn.XLOOKUP(EZ$1, $Z$2:$Z$18, $AD$2:$AD$18, "")=""),"",SQRT((_xlfn.XLOOKUP(EZ$1,$Z$2:$Z$18,$AA$2:$AA$18)-$T47)^2+(_xlfn.XLOOKUP(EZ$1,$Z$2:$Z$18,$AB$2:$AB$18)-$U47)^2+(_xlfn.XLOOKUP(EZ$1,$Z$2:$Z$18,$AC$2:$AC$18-$V47)^2)))</f>
        <v/>
      </c>
      <c r="FA47" s="146" t="str" cm="1">
        <f t="array" ref="FA47">IF(OR(FA$1=0, $A47="", _xlfn.XLOOKUP(FA$1, $Z$2:$Z$18, $AD$2:$AD$18, "")=""),"",SQRT((_xlfn.XLOOKUP(FA$1,$Z$2:$Z$18,$AA$2:$AA$18)-$T47)^2+(_xlfn.XLOOKUP(FA$1,$Z$2:$Z$18,$AB$2:$AB$18)-$U47)^2+(_xlfn.XLOOKUP(FA$1,$Z$2:$Z$18,$AC$2:$AC$18-$V47)^2)))</f>
        <v/>
      </c>
      <c r="FB47" s="96" t="str" cm="1">
        <f t="array" ref="FB47">IF(OR(FB$1=0, $A47="", _xlfn.XLOOKUP(FB$1, $Z$2:$Z$18, $AD$2:$AD$18, "")=""),"",SQRT((_xlfn.XLOOKUP(FB$1,$Z$2:$Z$18,$AA$2:$AA$18)-$T47)^2+(_xlfn.XLOOKUP(FB$1,$Z$2:$Z$18,$AB$2:$AB$18)-$U47)^2+(_xlfn.XLOOKUP(FB$1,$Z$2:$Z$18,$AC$2:$AC$18-$V47)^2)))</f>
        <v/>
      </c>
      <c r="FC47" s="96" t="str" cm="1">
        <f t="array" ref="FC47">IF(OR(FC$1=0, $A47="", _xlfn.XLOOKUP(FC$1, $Z$2:$Z$18, $AD$2:$AD$18, "")=""),"",SQRT((_xlfn.XLOOKUP(FC$1,$Z$2:$Z$18,$AA$2:$AA$18)-$T47)^2+(_xlfn.XLOOKUP(FC$1,$Z$2:$Z$18,$AB$2:$AB$18)-$U47)^2+(_xlfn.XLOOKUP(FC$1,$Z$2:$Z$18,$AC$2:$AC$18-$V47)^2)))</f>
        <v/>
      </c>
      <c r="FD47" s="96" t="str" cm="1">
        <f t="array" ref="FD47">IF(OR(FD$1=0, $A47="", _xlfn.XLOOKUP(FD$1, $Z$2:$Z$18, $AD$2:$AD$18, "")=""),"",SQRT((_xlfn.XLOOKUP(FD$1,$Z$2:$Z$18,$AA$2:$AA$18)-$T47)^2+(_xlfn.XLOOKUP(FD$1,$Z$2:$Z$18,$AB$2:$AB$18)-$U47)^2+(_xlfn.XLOOKUP(FD$1,$Z$2:$Z$18,$AC$2:$AC$18-$V47)^2)))</f>
        <v/>
      </c>
      <c r="FE47" s="96" t="str" cm="1">
        <f t="array" ref="FE47">IF(OR(FE$1=0, $A47="", _xlfn.XLOOKUP(FE$1, $Z$2:$Z$18, $AD$2:$AD$18, "")=""),"",SQRT((_xlfn.XLOOKUP(FE$1,$Z$2:$Z$18,$AA$2:$AA$18)-$T47)^2+(_xlfn.XLOOKUP(FE$1,$Z$2:$Z$18,$AB$2:$AB$18)-$U47)^2+(_xlfn.XLOOKUP(FE$1,$Z$2:$Z$18,$AC$2:$AC$18-$V47)^2)))</f>
        <v/>
      </c>
      <c r="FF47" s="96" t="str" cm="1">
        <f t="array" ref="FF47">IF(OR(FF$1=0, $A47="", _xlfn.XLOOKUP(FF$1, $Z$2:$Z$18, $AD$2:$AD$18, "")=""),"",SQRT((_xlfn.XLOOKUP(FF$1,$Z$2:$Z$18,$AA$2:$AA$18)-$T47)^2+(_xlfn.XLOOKUP(FF$1,$Z$2:$Z$18,$AB$2:$AB$18)-$U47)^2+(_xlfn.XLOOKUP(FF$1,$Z$2:$Z$18,$AC$2:$AC$18-$V47)^2)))</f>
        <v/>
      </c>
      <c r="FG47" s="96" t="str" cm="1">
        <f t="array" ref="FG47">IF(OR(FG$1=0, $A47="", _xlfn.XLOOKUP(FG$1, $Z$2:$Z$18, $AD$2:$AD$18, "")=""),"",SQRT((_xlfn.XLOOKUP(FG$1,$Z$2:$Z$18,$AA$2:$AA$18)-$T47)^2+(_xlfn.XLOOKUP(FG$1,$Z$2:$Z$18,$AB$2:$AB$18)-$U47)^2+(_xlfn.XLOOKUP(FG$1,$Z$2:$Z$18,$AC$2:$AC$18-$V47)^2)))</f>
        <v/>
      </c>
      <c r="FH47" s="96" t="str" cm="1">
        <f t="array" ref="FH47">IF(OR(FH$1=0, $A47="", _xlfn.XLOOKUP(FH$1, $Z$2:$Z$18, $AD$2:$AD$18, "")=""),"",SQRT((_xlfn.XLOOKUP(FH$1,$Z$2:$Z$18,$AA$2:$AA$18)-$T47)^2+(_xlfn.XLOOKUP(FH$1,$Z$2:$Z$18,$AB$2:$AB$18)-$U47)^2+(_xlfn.XLOOKUP(FH$1,$Z$2:$Z$18,$AC$2:$AC$18-$V47)^2)))</f>
        <v/>
      </c>
      <c r="FI47" s="97" t="str" cm="1">
        <f t="array" ref="FI47">IF(OR(FI$1=0, $A47="", _xlfn.XLOOKUP(FI$1, $Z$2:$Z$18, $AD$2:$AD$18, "")=""),"",SQRT((_xlfn.XLOOKUP(FI$1,$Z$2:$Z$18,$AA$2:$AA$18)-$T47)^2+(_xlfn.XLOOKUP(FI$1,$Z$2:$Z$18,$AB$2:$AB$18)-$U47)^2+(_xlfn.XLOOKUP(FI$1,$Z$2:$Z$18,$AC$2:$AC$18-$V47)^2)))</f>
        <v/>
      </c>
      <c r="FJ47" s="97" t="str" cm="1">
        <f t="array" ref="FJ47">IF(OR(FJ$1=0, $A47="", _xlfn.XLOOKUP(FJ$1, $Z$2:$Z$18, $AD$2:$AD$18, "")=""),"",SQRT((_xlfn.XLOOKUP(FJ$1,$Z$2:$Z$18,$AA$2:$AA$18)-$T47)^2+(_xlfn.XLOOKUP(FJ$1,$Z$2:$Z$18,$AB$2:$AB$18)-$U47)^2+(_xlfn.XLOOKUP(FJ$1,$Z$2:$Z$18,$AC$2:$AC$18-$V47)^2)))</f>
        <v/>
      </c>
      <c r="FK47" s="97" t="str" cm="1">
        <f t="array" ref="FK47">IF(OR(FK$1=0, $A47="", _xlfn.XLOOKUP(FK$1, $Z$2:$Z$18, $AD$2:$AD$18, "")=""),"",SQRT((_xlfn.XLOOKUP(FK$1,$Z$2:$Z$18,$AA$2:$AA$18)-$T47)^2+(_xlfn.XLOOKUP(FK$1,$Z$2:$Z$18,$AB$2:$AB$18)-$U47)^2+(_xlfn.XLOOKUP(FK$1,$Z$2:$Z$18,$AC$2:$AC$18-$V47)^2)))</f>
        <v/>
      </c>
      <c r="FL47" s="97" t="str" cm="1">
        <f t="array" ref="FL47">IF(OR(FL$1=0, $A47="", _xlfn.XLOOKUP(FL$1, $Z$2:$Z$18, $AD$2:$AD$18, "")=""),"",SQRT((_xlfn.XLOOKUP(FL$1,$Z$2:$Z$18,$AA$2:$AA$18)-$T47)^2+(_xlfn.XLOOKUP(FL$1,$Z$2:$Z$18,$AB$2:$AB$18)-$U47)^2+(_xlfn.XLOOKUP(FL$1,$Z$2:$Z$18,$AC$2:$AC$18-$V47)^2)))</f>
        <v/>
      </c>
      <c r="FM47" s="97" t="str" cm="1">
        <f t="array" ref="FM47">IF(OR(FM$1=0, $A47="", _xlfn.XLOOKUP(FM$1, $Z$2:$Z$18, $AD$2:$AD$18, "")=""),"",SQRT((_xlfn.XLOOKUP(FM$1,$Z$2:$Z$18,$AA$2:$AA$18)-$T47)^2+(_xlfn.XLOOKUP(FM$1,$Z$2:$Z$18,$AB$2:$AB$18)-$U47)^2+(_xlfn.XLOOKUP(FM$1,$Z$2:$Z$18,$AC$2:$AC$18-$V47)^2)))</f>
        <v/>
      </c>
      <c r="FN47" s="97" t="str" cm="1">
        <f t="array" ref="FN47">IF(OR(FN$1=0, $A47="", _xlfn.XLOOKUP(FN$1, $Z$2:$Z$18, $AD$2:$AD$18, "")=""),"",SQRT((_xlfn.XLOOKUP(FN$1,$Z$2:$Z$18,$AA$2:$AA$18)-$T47)^2+(_xlfn.XLOOKUP(FN$1,$Z$2:$Z$18,$AB$2:$AB$18)-$U47)^2+(_xlfn.XLOOKUP(FN$1,$Z$2:$Z$18,$AC$2:$AC$18-$V47)^2)))</f>
        <v/>
      </c>
      <c r="FO47" s="98" t="str" cm="1">
        <f t="array" ref="FO47">IF(OR(FO$1=0, $A47="", _xlfn.XLOOKUP(FO$1, $Z$2:$Z$18, $AD$2:$AD$18, "")=""),"",SQRT((_xlfn.XLOOKUP(FO$1,$Z$2:$Z$18,$AA$2:$AA$18)-$T47)^2+(_xlfn.XLOOKUP(FO$1,$Z$2:$Z$18,$AB$2:$AB$18)-$U47)^2+(_xlfn.XLOOKUP(FO$1,$Z$2:$Z$18,$AC$2:$AC$18-$V47)^2)))</f>
        <v/>
      </c>
      <c r="FP47" s="99"/>
      <c r="FQ47" s="99"/>
      <c r="FR47" s="100">
        <f>IFERROR(-ABS(10*LOG10(($R47/(4*PI()*CONVERT(EL47,"ft","m")^2)))),0)</f>
        <v>0</v>
      </c>
      <c r="FS47" s="109">
        <f>IFERROR(-ABS(10*LOG10(($R47/(4*PI()*CONVERT(EM47,"ft","m")^2)))),0)</f>
        <v>0</v>
      </c>
      <c r="FT47" s="109">
        <f>IFERROR(-ABS(10*LOG10(($R47/(4*PI()*CONVERT(EN47,"ft","m")^2)))),0)</f>
        <v>0</v>
      </c>
      <c r="FU47" s="109">
        <f>IFERROR(-ABS(10*LOG10(($R47/(4*PI()*CONVERT(EO47,"ft","m")^2)))),0)</f>
        <v>0</v>
      </c>
      <c r="FV47" s="109">
        <f>IFERROR(-ABS(10*LOG10(($R47/(4*PI()*CONVERT(EP47,"ft","m")^2)))),0)</f>
        <v>0</v>
      </c>
      <c r="FW47" s="109">
        <f>IFERROR(-ABS(10*LOG10(($R47/(4*PI()*CONVERT(EQ47,"ft","m")^2)))),0)</f>
        <v>0</v>
      </c>
      <c r="FX47" s="109">
        <f>IFERROR(-ABS(10*LOG10(($R47/(4*PI()*CONVERT(ER47,"ft","m")^2)))),0)</f>
        <v>0</v>
      </c>
      <c r="FY47" s="109">
        <f>IFERROR(-ABS(10*LOG10(($R47/(4*PI()*CONVERT(ES47,"ft","m")^2)))),0)</f>
        <v>0</v>
      </c>
      <c r="FZ47" s="110">
        <f>IFERROR(-ABS(10*LOG10(($R47/(4*PI()*CONVERT(ET47,"ft","m")^2)))),0)</f>
        <v>0</v>
      </c>
      <c r="GA47" s="110">
        <f>IFERROR(-ABS(10*LOG10(($R47/(4*PI()*CONVERT(EU47,"ft","m")^2)))),0)</f>
        <v>0</v>
      </c>
      <c r="GB47" s="110">
        <f>IFERROR(-ABS(10*LOG10(($R47/(4*PI()*CONVERT(EV47,"ft","m")^2)))),0)</f>
        <v>0</v>
      </c>
      <c r="GC47" s="110">
        <f>IFERROR(-ABS(10*LOG10(($R47/(4*PI()*CONVERT(EW47,"ft","m")^2)))),0)</f>
        <v>0</v>
      </c>
      <c r="GD47" s="110">
        <f>IFERROR(-ABS(10*LOG10(($R47/(4*PI()*CONVERT(EX47,"ft","m")^2)))),0)</f>
        <v>0</v>
      </c>
      <c r="GE47" s="110">
        <f>IFERROR(-ABS(10*LOG10(($R47/(4*PI()*CONVERT(EY47,"ft","m")^2)))),0)</f>
        <v>0</v>
      </c>
      <c r="GF47" s="111">
        <f>IFERROR(-ABS(10*LOG10(($R47/(4*PI()*CONVERT(EZ47,"ft","m")^2)))),0)</f>
        <v>0</v>
      </c>
      <c r="GG47" s="100">
        <f>IFERROR(-ABS(10*LOG10(($R47/(4*PI()*CONVERT(FA47,"ft","m")^2)))),0)</f>
        <v>0</v>
      </c>
      <c r="GH47" s="109">
        <f>IFERROR(-ABS(10*LOG10(($R47/(4*PI()*CONVERT(FB47,"ft","m")^2)))),0)</f>
        <v>0</v>
      </c>
      <c r="GI47" s="109">
        <f>IFERROR(-ABS(10*LOG10(($R47/(4*PI()*CONVERT(FC47,"ft","m")^2)))),0)</f>
        <v>0</v>
      </c>
      <c r="GJ47" s="109">
        <f>IFERROR(-ABS(10*LOG10(($R47/(4*PI()*CONVERT(FD47,"ft","m")^2)))),0)</f>
        <v>0</v>
      </c>
      <c r="GK47" s="109">
        <f>IFERROR(-ABS(10*LOG10(($R47/(4*PI()*CONVERT(FE47,"ft","m")^2)))),0)</f>
        <v>0</v>
      </c>
      <c r="GL47" s="109">
        <f>IFERROR(-ABS(10*LOG10(($R47/(4*PI()*CONVERT(FF47,"ft","m")^2)))),0)</f>
        <v>0</v>
      </c>
      <c r="GM47" s="109">
        <f>IFERROR(-ABS(10*LOG10(($R47/(4*PI()*CONVERT(FG47,"ft","m")^2)))),0)</f>
        <v>0</v>
      </c>
      <c r="GN47" s="109">
        <f>IFERROR(-ABS(10*LOG10(($R47/(4*PI()*CONVERT(FH47,"ft","m")^2)))),0)</f>
        <v>0</v>
      </c>
      <c r="GO47" s="110">
        <f>IFERROR(-ABS(10*LOG10(($R47/(4*PI()*CONVERT(FI47,"ft","m")^2)))),0)</f>
        <v>0</v>
      </c>
      <c r="GP47" s="110">
        <f>IFERROR(-ABS(10*LOG10(($R47/(4*PI()*CONVERT(FJ47,"ft","m")^2)))),0)</f>
        <v>0</v>
      </c>
      <c r="GQ47" s="110">
        <f>IFERROR(-ABS(10*LOG10(($R47/(4*PI()*CONVERT(FK47,"ft","m")^2)))),0)</f>
        <v>0</v>
      </c>
      <c r="GR47" s="110">
        <f>IFERROR(-ABS(10*LOG10(($R47/(4*PI()*CONVERT(FL47,"ft","m")^2)))),0)</f>
        <v>0</v>
      </c>
      <c r="GS47" s="110">
        <f>IFERROR(-ABS(10*LOG10(($R47/(4*PI()*CONVERT(FM47,"ft","m")^2)))),0)</f>
        <v>0</v>
      </c>
      <c r="GT47" s="110">
        <f>IFERROR(-ABS(10*LOG10(($R47/(4*PI()*CONVERT(FN47,"ft","m")^2)))),0)</f>
        <v>0</v>
      </c>
      <c r="GU47" s="111">
        <f>IFERROR(-ABS(10*LOG10(($R47/(4*PI()*CONVERT(FO47,"ft","m")^2)))),0)</f>
        <v>0</v>
      </c>
      <c r="GW47" s="99"/>
      <c r="GX47" s="151" cm="1">
        <f t="array" ref="GX47">_xlfn.IFS(GX$1= 0,"", NOT(ISBLANK(CA47)), 0, ISBLANK(CA47), $Q47-$S47+FR47-AU47-DG47)</f>
        <v>0</v>
      </c>
      <c r="GY47" s="152" cm="1">
        <f t="array" ref="GY47">_xlfn.IFS(GY$1= 0,"", NOT(ISBLANK(CB47)), 0, ISBLANK(CB47), $Q47-$S47+FS47-AV47-DH47)</f>
        <v>0</v>
      </c>
      <c r="GZ47" s="152" cm="1">
        <f t="array" ref="GZ47">_xlfn.IFS(GZ$1= 0,"", NOT(ISBLANK(CC47)), 0, ISBLANK(CC47), $Q47-$S47+FT47-AW47-DI47)</f>
        <v>0</v>
      </c>
      <c r="HA47" s="152" cm="1">
        <f t="array" ref="HA47">_xlfn.IFS(HA$1= 0,"", NOT(ISBLANK(CD47)), 0, ISBLANK(CD47), $Q47-$S47+FU47-AX47-DJ47)</f>
        <v>0</v>
      </c>
      <c r="HB47" s="152" cm="1">
        <f t="array" ref="HB47">_xlfn.IFS(HB$1= 0,"", NOT(ISBLANK(CE47)), 0, ISBLANK(CE47), $Q47-$S47+FV47-AY47-DK47)</f>
        <v>0</v>
      </c>
      <c r="HC47" s="152" cm="1">
        <f t="array" ref="HC47">_xlfn.IFS(HC$1= 0,"", NOT(ISBLANK(CF47)), 0, ISBLANK(CF47), $Q47-$S47+FW47-AZ47-DL47)</f>
        <v>0</v>
      </c>
      <c r="HD47" s="152" cm="1">
        <f t="array" ref="HD47">_xlfn.IFS(HD$1= 0,"", NOT(ISBLANK(CG47)), 0, ISBLANK(CG47), $Q47-$S47+FX47-BA47-DM47)</f>
        <v>0</v>
      </c>
      <c r="HE47" s="152" t="str" cm="1">
        <f t="array" ref="HE47">_xlfn.IFS(HE$1= 0,"", NOT(ISBLANK(CH47)), 0, ISBLANK(CH47), $Q47-$S47+FY47-BB47-DN47)</f>
        <v/>
      </c>
      <c r="HF47" s="152" t="str" cm="1">
        <f t="array" ref="HF47">_xlfn.IFS(HF$1= 0,"", NOT(ISBLANK(CI47)), 0, ISBLANK(CI47), $Q47-$S47+FZ47-BC47-DO47)</f>
        <v/>
      </c>
      <c r="HG47" s="152" t="str" cm="1">
        <f t="array" ref="HG47">_xlfn.IFS(HG$1= 0,"", NOT(ISBLANK(CJ47)), 0, ISBLANK(CJ47), $Q47-$S47+GA47-BD47-DP47)</f>
        <v/>
      </c>
      <c r="HH47" s="152" t="str" cm="1">
        <f t="array" ref="HH47">_xlfn.IFS(HH$1= 0,"", NOT(ISBLANK(CK47)), 0, ISBLANK(CK47), $Q47-$S47+GB47-BE47-DQ47)</f>
        <v/>
      </c>
      <c r="HI47" s="152" t="str" cm="1">
        <f t="array" ref="HI47">_xlfn.IFS(HI$1= 0,"", NOT(ISBLANK(CL47)), 0, ISBLANK(CL47), $Q47-$S47+GC47-BF47-DR47)</f>
        <v/>
      </c>
      <c r="HJ47" s="152" t="str" cm="1">
        <f t="array" ref="HJ47">_xlfn.IFS(HJ$1= 0,"", NOT(ISBLANK(CM47)), 0, ISBLANK(CM47), $Q47-$S47+GD47-BG47-DS47)</f>
        <v/>
      </c>
      <c r="HK47" s="152" t="str" cm="1">
        <f t="array" ref="HK47">_xlfn.IFS(HK$1= 0,"", NOT(ISBLANK(CN47)), 0, ISBLANK(CN47), $Q47-$S47+GE47-BH47-DT47)</f>
        <v/>
      </c>
      <c r="HL47" s="153" t="str" cm="1">
        <f t="array" ref="HL47">_xlfn.IFS(HL$1= 0,"", NOT(ISBLANK(CO47)), 0, ISBLANK(CO47), $Q47-$S47+GF47-BI47-DU47)</f>
        <v/>
      </c>
      <c r="HM47" s="153" t="str" cm="1">
        <f t="array" ref="HM47">_xlfn.IFS(HM$1= 0,"", NOT(ISBLANK(DE47)), 0, ISBLANK(DE47), $Q47-$S47+IC47-BY47-#REF!)</f>
        <v/>
      </c>
      <c r="HN47" s="153" t="e" cm="1">
        <f t="array" ref="HN47">_xlfn.IFS(HN$1= 0,"", NOT(ISBLANK(DF47)), 0, ISBLANK(DF47), $Q47-$S47+ID47-BZ47-#REF!)</f>
        <v>#VALUE!</v>
      </c>
      <c r="HO47" s="153" t="e" cm="1">
        <f t="array" ref="HO47">_xlfn.IFS(HO$1= 0,"", NOT(ISBLANK(DG47)), 0, ISBLANK(DG47), $Q47-$S47+IE47-CA47-#REF!)</f>
        <v>#VALUE!</v>
      </c>
      <c r="HP47" s="153" t="e" cm="1">
        <f t="array" ref="HP47">_xlfn.IFS(HP$1= 0,"", NOT(ISBLANK(DH47)), 0, ISBLANK(DH47), $Q47-$S47+IF47-CB47-#REF!)</f>
        <v>#REF!</v>
      </c>
      <c r="HQ47" s="153" t="e" cm="1">
        <f t="array" ref="HQ47">_xlfn.IFS(HQ$1= 0,"", NOT(ISBLANK(DI47)), 0, ISBLANK(DI47), $Q47-$S47+IG47-CC47-#REF!)</f>
        <v>#REF!</v>
      </c>
      <c r="HR47" s="153" cm="1">
        <f t="array" ref="HR47">_xlfn.IFS(HR$1= 0,"", NOT(ISBLANK(DJ47)), 0, ISBLANK(DJ47), $Q47-$S47+IH47-CD47-EK47)</f>
        <v>0</v>
      </c>
      <c r="HS47" s="153" t="e" cm="1">
        <f t="array" ref="HS47">_xlfn.IFS(HS$1= 0,"", NOT(ISBLANK(DK47)), 0, ISBLANK(DK47), $Q47-$S47+II47-CE47-EL47)</f>
        <v>#VALUE!</v>
      </c>
      <c r="HT47" s="153" t="e" cm="1">
        <f t="array" ref="HT47">_xlfn.IFS(HT$1= 0,"", NOT(ISBLANK(DL47)), 0, ISBLANK(DL47), $Q47-$S47+GV47-CF47-EM47)</f>
        <v>#VALUE!</v>
      </c>
      <c r="HU47" s="153" t="e" cm="1">
        <f t="array" ref="HU47">_xlfn.IFS(HU$1= 0,"", NOT(ISBLANK(DM47)), 0, ISBLANK(DM47), $Q47-$S47+GW47-CG47-EN47)</f>
        <v>#VALUE!</v>
      </c>
      <c r="HV47" s="153" t="str" cm="1">
        <f t="array" ref="HV47">_xlfn.IFS(HV$1= 0,"", NOT(ISBLANK(DN47)), 0, ISBLANK(DN47), $Q47-$S47+GX47-CH47-EO47)</f>
        <v/>
      </c>
      <c r="HW47" s="153" t="str" cm="1">
        <f t="array" ref="HW47">_xlfn.IFS(HW$1= 0,"", NOT(ISBLANK(DO47)), 0, ISBLANK(DO47), $Q47-$S47+GY47-CI47-EP47)</f>
        <v/>
      </c>
      <c r="HX47" s="153" t="str" cm="1">
        <f t="array" ref="HX47">_xlfn.IFS(HX$1= 0,"", NOT(ISBLANK(DP47)), 0, ISBLANK(DP47), $Q47-$S47+GZ47-CJ47-EQ47)</f>
        <v/>
      </c>
      <c r="HY47" s="153" t="str" cm="1">
        <f t="array" ref="HY47">_xlfn.IFS(HY$1= 0,"", NOT(ISBLANK(DQ47)), 0, ISBLANK(DQ47), $Q47-$S47+HA47-CK47-ER47)</f>
        <v/>
      </c>
      <c r="HZ47" s="153" t="str" cm="1">
        <f t="array" ref="HZ47">_xlfn.IFS(HZ$1= 0,"", NOT(ISBLANK(DR47)), 0, ISBLANK(DR47), $Q47-$S47+HB47-CL47-ES47)</f>
        <v/>
      </c>
      <c r="IA47" s="153" t="str" cm="1">
        <f t="array" ref="IA47">_xlfn.IFS(IA$1= 0,"", NOT(ISBLANK(DS47)), 0, ISBLANK(DS47), $Q47-$S47+HC47-CM47-ET47)</f>
        <v/>
      </c>
      <c r="IC47" s="99"/>
      <c r="ID47" s="11" t="s">
        <v>71</v>
      </c>
      <c r="IE47" s="33">
        <f>'Input LwA_XYZ'!IE12</f>
        <v>0.6472550947896849</v>
      </c>
      <c r="IF47" s="11">
        <f>_xlfn.XLOOKUP(IE49,ID39:ID45,IE39:IE45,"error",0,1)</f>
        <v>7</v>
      </c>
      <c r="IG47" s="99"/>
      <c r="IH47" s="99"/>
      <c r="II47" s="99"/>
    </row>
    <row r="48" spans="1:243" ht="16.5" customHeight="1" x14ac:dyDescent="0.3">
      <c r="A48" s="144"/>
      <c r="B48" s="106"/>
      <c r="C48" s="106"/>
      <c r="D48" s="107"/>
      <c r="E48" s="131"/>
      <c r="F48" s="137"/>
      <c r="G48" s="2"/>
      <c r="H48" s="2"/>
      <c r="I48" s="2"/>
      <c r="J48" s="2"/>
      <c r="K48" s="2"/>
      <c r="L48" s="2"/>
      <c r="M48" s="140"/>
      <c r="N48" s="137"/>
      <c r="O48" s="138"/>
      <c r="P48" s="133"/>
      <c r="Q48" s="94">
        <f t="shared" si="3"/>
        <v>0</v>
      </c>
      <c r="R48" s="1"/>
      <c r="S48" s="1"/>
      <c r="T48" s="2"/>
      <c r="U48" s="2"/>
      <c r="V48" s="82">
        <f t="shared" si="2"/>
        <v>0</v>
      </c>
      <c r="W48" s="121"/>
      <c r="X48" s="108"/>
      <c r="AL48" s="86"/>
      <c r="AM48" s="84"/>
      <c r="AN48" s="42"/>
      <c r="AO48" s="43"/>
      <c r="AP48" s="42"/>
      <c r="AQ48" s="42"/>
      <c r="AR48" s="43"/>
      <c r="AT48" s="99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Z48" s="99"/>
      <c r="CA48" s="105" t="s">
        <v>32</v>
      </c>
      <c r="CB48" s="105"/>
      <c r="CC48" s="105"/>
      <c r="CD48" s="105"/>
      <c r="CE48" s="105"/>
      <c r="CF48" s="105"/>
      <c r="CG48" s="105"/>
      <c r="CH48" s="105"/>
      <c r="CI48" s="105"/>
      <c r="CJ48" s="105"/>
      <c r="CK48" s="105"/>
      <c r="CL48" s="105"/>
      <c r="CM48" s="105"/>
      <c r="CN48" s="105"/>
      <c r="CO48" s="105"/>
      <c r="CP48" s="105" t="s">
        <v>32</v>
      </c>
      <c r="CQ48" s="105"/>
      <c r="CR48" s="105"/>
      <c r="CS48" s="105"/>
      <c r="CT48" s="105"/>
      <c r="CU48" s="105"/>
      <c r="CV48" s="105"/>
      <c r="CW48" s="105"/>
      <c r="CX48" s="105"/>
      <c r="CY48" s="105"/>
      <c r="CZ48" s="105"/>
      <c r="DA48" s="105"/>
      <c r="DB48" s="105"/>
      <c r="DC48" s="105"/>
      <c r="DD48" s="105"/>
      <c r="DE48" s="99"/>
      <c r="DF48" s="99"/>
      <c r="DG48" s="105"/>
      <c r="DH48" s="105"/>
      <c r="DI48" s="105"/>
      <c r="DJ48" s="105"/>
      <c r="DK48" s="105"/>
      <c r="DL48" s="105"/>
      <c r="DM48" s="105"/>
      <c r="DN48" s="105"/>
      <c r="DO48" s="105"/>
      <c r="DP48" s="105"/>
      <c r="DQ48" s="105"/>
      <c r="DR48" s="105"/>
      <c r="DS48" s="105"/>
      <c r="DT48" s="105"/>
      <c r="DU48" s="105"/>
      <c r="DV48" s="105"/>
      <c r="DW48" s="105"/>
      <c r="DX48" s="105"/>
      <c r="DY48" s="105"/>
      <c r="DZ48" s="105"/>
      <c r="EA48" s="105"/>
      <c r="EB48" s="105"/>
      <c r="EC48" s="105"/>
      <c r="ED48" s="105"/>
      <c r="EE48" s="105"/>
      <c r="EF48" s="105"/>
      <c r="EG48" s="105"/>
      <c r="EH48" s="105"/>
      <c r="EI48" s="105"/>
      <c r="EJ48" s="105"/>
      <c r="EL48" s="146" t="str" cm="1">
        <f t="array" ref="EL48">IF(OR(EL$1=0, $A48="", _xlfn.XLOOKUP(EL$1, $Z$2:$Z$18, $AD$2:$AD$18, "")=""),"",SQRT((_xlfn.XLOOKUP(EL$1,$Z$2:$Z$18,$AA$2:$AA$18)-$T48)^2+(_xlfn.XLOOKUP(EL$1,$Z$2:$Z$18,$AB$2:$AB$18)-$U48)^2+(_xlfn.XLOOKUP(EL$1,$Z$2:$Z$18,$AC$2:$AC$18-$V48)^2)))</f>
        <v/>
      </c>
      <c r="EM48" s="96" t="str" cm="1">
        <f t="array" ref="EM48">IF(OR(EM$1=0, $A48="", _xlfn.XLOOKUP(EM$1, $Z$2:$Z$18, $AD$2:$AD$18, "")=""),"",SQRT((_xlfn.XLOOKUP(EM$1,$Z$2:$Z$18,$AA$2:$AA$18)-$T48)^2+(_xlfn.XLOOKUP(EM$1,$Z$2:$Z$18,$AB$2:$AB$18)-$U48)^2+(_xlfn.XLOOKUP(EM$1,$Z$2:$Z$18,$AC$2:$AC$18-$V48)^2)))</f>
        <v/>
      </c>
      <c r="EN48" s="96" t="str" cm="1">
        <f t="array" ref="EN48">IF(OR(EN$1=0, $A48="", _xlfn.XLOOKUP(EN$1, $Z$2:$Z$18, $AD$2:$AD$18, "")=""),"",SQRT((_xlfn.XLOOKUP(EN$1,$Z$2:$Z$18,$AA$2:$AA$18)-$T48)^2+(_xlfn.XLOOKUP(EN$1,$Z$2:$Z$18,$AB$2:$AB$18)-$U48)^2+(_xlfn.XLOOKUP(EN$1,$Z$2:$Z$18,$AC$2:$AC$18-$V48)^2)))</f>
        <v/>
      </c>
      <c r="EO48" s="96" t="str" cm="1">
        <f t="array" ref="EO48">IF(OR(EO$1=0, $A48="", _xlfn.XLOOKUP(EO$1, $Z$2:$Z$18, $AD$2:$AD$18, "")=""),"",SQRT((_xlfn.XLOOKUP(EO$1,$Z$2:$Z$18,$AA$2:$AA$18)-$T48)^2+(_xlfn.XLOOKUP(EO$1,$Z$2:$Z$18,$AB$2:$AB$18)-$U48)^2+(_xlfn.XLOOKUP(EO$1,$Z$2:$Z$18,$AC$2:$AC$18-$V48)^2)))</f>
        <v/>
      </c>
      <c r="EP48" s="96" t="str" cm="1">
        <f t="array" ref="EP48">IF(OR(EP$1=0, $A48="", _xlfn.XLOOKUP(EP$1, $Z$2:$Z$18, $AD$2:$AD$18, "")=""),"",SQRT((_xlfn.XLOOKUP(EP$1,$Z$2:$Z$18,$AA$2:$AA$18)-$T48)^2+(_xlfn.XLOOKUP(EP$1,$Z$2:$Z$18,$AB$2:$AB$18)-$U48)^2+(_xlfn.XLOOKUP(EP$1,$Z$2:$Z$18,$AC$2:$AC$18-$V48)^2)))</f>
        <v/>
      </c>
      <c r="EQ48" s="96" t="str" cm="1">
        <f t="array" ref="EQ48">IF(OR(EQ$1=0, $A48="", _xlfn.XLOOKUP(EQ$1, $Z$2:$Z$18, $AD$2:$AD$18, "")=""),"",SQRT((_xlfn.XLOOKUP(EQ$1,$Z$2:$Z$18,$AA$2:$AA$18)-$T48)^2+(_xlfn.XLOOKUP(EQ$1,$Z$2:$Z$18,$AB$2:$AB$18)-$U48)^2+(_xlfn.XLOOKUP(EQ$1,$Z$2:$Z$18,$AC$2:$AC$18-$V48)^2)))</f>
        <v/>
      </c>
      <c r="ER48" s="96" t="str" cm="1">
        <f t="array" ref="ER48">IF(OR(ER$1=0, $A48="", _xlfn.XLOOKUP(ER$1, $Z$2:$Z$18, $AD$2:$AD$18, "")=""),"",SQRT((_xlfn.XLOOKUP(ER$1,$Z$2:$Z$18,$AA$2:$AA$18)-$T48)^2+(_xlfn.XLOOKUP(ER$1,$Z$2:$Z$18,$AB$2:$AB$18)-$U48)^2+(_xlfn.XLOOKUP(ER$1,$Z$2:$Z$18,$AC$2:$AC$18-$V48)^2)))</f>
        <v/>
      </c>
      <c r="ES48" s="96" t="str" cm="1">
        <f t="array" ref="ES48">IF(OR(ES$1=0, $A48="", _xlfn.XLOOKUP(ES$1, $Z$2:$Z$18, $AD$2:$AD$18, "")=""),"",SQRT((_xlfn.XLOOKUP(ES$1,$Z$2:$Z$18,$AA$2:$AA$18)-$T48)^2+(_xlfn.XLOOKUP(ES$1,$Z$2:$Z$18,$AB$2:$AB$18)-$U48)^2+(_xlfn.XLOOKUP(ES$1,$Z$2:$Z$18,$AC$2:$AC$18-$V48)^2)))</f>
        <v/>
      </c>
      <c r="ET48" s="97" t="str" cm="1">
        <f t="array" ref="ET48">IF(OR(ET$1=0, $A48="", _xlfn.XLOOKUP(ET$1, $Z$2:$Z$18, $AD$2:$AD$18, "")=""),"",SQRT((_xlfn.XLOOKUP(ET$1,$Z$2:$Z$18,$AA$2:$AA$18)-$T48)^2+(_xlfn.XLOOKUP(ET$1,$Z$2:$Z$18,$AB$2:$AB$18)-$U48)^2+(_xlfn.XLOOKUP(ET$1,$Z$2:$Z$18,$AC$2:$AC$18-$V48)^2)))</f>
        <v/>
      </c>
      <c r="EU48" s="97" t="str" cm="1">
        <f t="array" ref="EU48">IF(OR(EU$1=0, $A48="", _xlfn.XLOOKUP(EU$1, $Z$2:$Z$18, $AD$2:$AD$18, "")=""),"",SQRT((_xlfn.XLOOKUP(EU$1,$Z$2:$Z$18,$AA$2:$AA$18)-$T48)^2+(_xlfn.XLOOKUP(EU$1,$Z$2:$Z$18,$AB$2:$AB$18)-$U48)^2+(_xlfn.XLOOKUP(EU$1,$Z$2:$Z$18,$AC$2:$AC$18-$V48)^2)))</f>
        <v/>
      </c>
      <c r="EV48" s="97" t="str" cm="1">
        <f t="array" ref="EV48">IF(OR(EV$1=0, $A48="", _xlfn.XLOOKUP(EV$1, $Z$2:$Z$18, $AD$2:$AD$18, "")=""),"",SQRT((_xlfn.XLOOKUP(EV$1,$Z$2:$Z$18,$AA$2:$AA$18)-$T48)^2+(_xlfn.XLOOKUP(EV$1,$Z$2:$Z$18,$AB$2:$AB$18)-$U48)^2+(_xlfn.XLOOKUP(EV$1,$Z$2:$Z$18,$AC$2:$AC$18-$V48)^2)))</f>
        <v/>
      </c>
      <c r="EW48" s="97" t="str" cm="1">
        <f t="array" ref="EW48">IF(OR(EW$1=0, $A48="", _xlfn.XLOOKUP(EW$1, $Z$2:$Z$18, $AD$2:$AD$18, "")=""),"",SQRT((_xlfn.XLOOKUP(EW$1,$Z$2:$Z$18,$AA$2:$AA$18)-$T48)^2+(_xlfn.XLOOKUP(EW$1,$Z$2:$Z$18,$AB$2:$AB$18)-$U48)^2+(_xlfn.XLOOKUP(EW$1,$Z$2:$Z$18,$AC$2:$AC$18-$V48)^2)))</f>
        <v/>
      </c>
      <c r="EX48" s="97" t="str" cm="1">
        <f t="array" ref="EX48">IF(OR(EX$1=0, $A48="", _xlfn.XLOOKUP(EX$1, $Z$2:$Z$18, $AD$2:$AD$18, "")=""),"",SQRT((_xlfn.XLOOKUP(EX$1,$Z$2:$Z$18,$AA$2:$AA$18)-$T48)^2+(_xlfn.XLOOKUP(EX$1,$Z$2:$Z$18,$AB$2:$AB$18)-$U48)^2+(_xlfn.XLOOKUP(EX$1,$Z$2:$Z$18,$AC$2:$AC$18-$V48)^2)))</f>
        <v/>
      </c>
      <c r="EY48" s="97" t="str" cm="1">
        <f t="array" ref="EY48">IF(OR(EY$1=0, $A48="", _xlfn.XLOOKUP(EY$1, $Z$2:$Z$18, $AD$2:$AD$18, "")=""),"",SQRT((_xlfn.XLOOKUP(EY$1,$Z$2:$Z$18,$AA$2:$AA$18)-$T48)^2+(_xlfn.XLOOKUP(EY$1,$Z$2:$Z$18,$AB$2:$AB$18)-$U48)^2+(_xlfn.XLOOKUP(EY$1,$Z$2:$Z$18,$AC$2:$AC$18-$V48)^2)))</f>
        <v/>
      </c>
      <c r="EZ48" s="98" t="str" cm="1">
        <f t="array" ref="EZ48">IF(OR(EZ$1=0, $A48="", _xlfn.XLOOKUP(EZ$1, $Z$2:$Z$18, $AD$2:$AD$18, "")=""),"",SQRT((_xlfn.XLOOKUP(EZ$1,$Z$2:$Z$18,$AA$2:$AA$18)-$T48)^2+(_xlfn.XLOOKUP(EZ$1,$Z$2:$Z$18,$AB$2:$AB$18)-$U48)^2+(_xlfn.XLOOKUP(EZ$1,$Z$2:$Z$18,$AC$2:$AC$18-$V48)^2)))</f>
        <v/>
      </c>
      <c r="FA48" s="146" t="str" cm="1">
        <f t="array" ref="FA48">IF(OR(FA$1=0, $A48="", _xlfn.XLOOKUP(FA$1, $Z$2:$Z$18, $AD$2:$AD$18, "")=""),"",SQRT((_xlfn.XLOOKUP(FA$1,$Z$2:$Z$18,$AA$2:$AA$18)-$T48)^2+(_xlfn.XLOOKUP(FA$1,$Z$2:$Z$18,$AB$2:$AB$18)-$U48)^2+(_xlfn.XLOOKUP(FA$1,$Z$2:$Z$18,$AC$2:$AC$18-$V48)^2)))</f>
        <v/>
      </c>
      <c r="FB48" s="96" t="str" cm="1">
        <f t="array" ref="FB48">IF(OR(FB$1=0, $A48="", _xlfn.XLOOKUP(FB$1, $Z$2:$Z$18, $AD$2:$AD$18, "")=""),"",SQRT((_xlfn.XLOOKUP(FB$1,$Z$2:$Z$18,$AA$2:$AA$18)-$T48)^2+(_xlfn.XLOOKUP(FB$1,$Z$2:$Z$18,$AB$2:$AB$18)-$U48)^2+(_xlfn.XLOOKUP(FB$1,$Z$2:$Z$18,$AC$2:$AC$18-$V48)^2)))</f>
        <v/>
      </c>
      <c r="FC48" s="96" t="str" cm="1">
        <f t="array" ref="FC48">IF(OR(FC$1=0, $A48="", _xlfn.XLOOKUP(FC$1, $Z$2:$Z$18, $AD$2:$AD$18, "")=""),"",SQRT((_xlfn.XLOOKUP(FC$1,$Z$2:$Z$18,$AA$2:$AA$18)-$T48)^2+(_xlfn.XLOOKUP(FC$1,$Z$2:$Z$18,$AB$2:$AB$18)-$U48)^2+(_xlfn.XLOOKUP(FC$1,$Z$2:$Z$18,$AC$2:$AC$18-$V48)^2)))</f>
        <v/>
      </c>
      <c r="FD48" s="96" t="str" cm="1">
        <f t="array" ref="FD48">IF(OR(FD$1=0, $A48="", _xlfn.XLOOKUP(FD$1, $Z$2:$Z$18, $AD$2:$AD$18, "")=""),"",SQRT((_xlfn.XLOOKUP(FD$1,$Z$2:$Z$18,$AA$2:$AA$18)-$T48)^2+(_xlfn.XLOOKUP(FD$1,$Z$2:$Z$18,$AB$2:$AB$18)-$U48)^2+(_xlfn.XLOOKUP(FD$1,$Z$2:$Z$18,$AC$2:$AC$18-$V48)^2)))</f>
        <v/>
      </c>
      <c r="FE48" s="96" t="str" cm="1">
        <f t="array" ref="FE48">IF(OR(FE$1=0, $A48="", _xlfn.XLOOKUP(FE$1, $Z$2:$Z$18, $AD$2:$AD$18, "")=""),"",SQRT((_xlfn.XLOOKUP(FE$1,$Z$2:$Z$18,$AA$2:$AA$18)-$T48)^2+(_xlfn.XLOOKUP(FE$1,$Z$2:$Z$18,$AB$2:$AB$18)-$U48)^2+(_xlfn.XLOOKUP(FE$1,$Z$2:$Z$18,$AC$2:$AC$18-$V48)^2)))</f>
        <v/>
      </c>
      <c r="FF48" s="96" t="str" cm="1">
        <f t="array" ref="FF48">IF(OR(FF$1=0, $A48="", _xlfn.XLOOKUP(FF$1, $Z$2:$Z$18, $AD$2:$AD$18, "")=""),"",SQRT((_xlfn.XLOOKUP(FF$1,$Z$2:$Z$18,$AA$2:$AA$18)-$T48)^2+(_xlfn.XLOOKUP(FF$1,$Z$2:$Z$18,$AB$2:$AB$18)-$U48)^2+(_xlfn.XLOOKUP(FF$1,$Z$2:$Z$18,$AC$2:$AC$18-$V48)^2)))</f>
        <v/>
      </c>
      <c r="FG48" s="96" t="str" cm="1">
        <f t="array" ref="FG48">IF(OR(FG$1=0, $A48="", _xlfn.XLOOKUP(FG$1, $Z$2:$Z$18, $AD$2:$AD$18, "")=""),"",SQRT((_xlfn.XLOOKUP(FG$1,$Z$2:$Z$18,$AA$2:$AA$18)-$T48)^2+(_xlfn.XLOOKUP(FG$1,$Z$2:$Z$18,$AB$2:$AB$18)-$U48)^2+(_xlfn.XLOOKUP(FG$1,$Z$2:$Z$18,$AC$2:$AC$18-$V48)^2)))</f>
        <v/>
      </c>
      <c r="FH48" s="96" t="str" cm="1">
        <f t="array" ref="FH48">IF(OR(FH$1=0, $A48="", _xlfn.XLOOKUP(FH$1, $Z$2:$Z$18, $AD$2:$AD$18, "")=""),"",SQRT((_xlfn.XLOOKUP(FH$1,$Z$2:$Z$18,$AA$2:$AA$18)-$T48)^2+(_xlfn.XLOOKUP(FH$1,$Z$2:$Z$18,$AB$2:$AB$18)-$U48)^2+(_xlfn.XLOOKUP(FH$1,$Z$2:$Z$18,$AC$2:$AC$18-$V48)^2)))</f>
        <v/>
      </c>
      <c r="FI48" s="97" t="str" cm="1">
        <f t="array" ref="FI48">IF(OR(FI$1=0, $A48="", _xlfn.XLOOKUP(FI$1, $Z$2:$Z$18, $AD$2:$AD$18, "")=""),"",SQRT((_xlfn.XLOOKUP(FI$1,$Z$2:$Z$18,$AA$2:$AA$18)-$T48)^2+(_xlfn.XLOOKUP(FI$1,$Z$2:$Z$18,$AB$2:$AB$18)-$U48)^2+(_xlfn.XLOOKUP(FI$1,$Z$2:$Z$18,$AC$2:$AC$18-$V48)^2)))</f>
        <v/>
      </c>
      <c r="FJ48" s="97" t="str" cm="1">
        <f t="array" ref="FJ48">IF(OR(FJ$1=0, $A48="", _xlfn.XLOOKUP(FJ$1, $Z$2:$Z$18, $AD$2:$AD$18, "")=""),"",SQRT((_xlfn.XLOOKUP(FJ$1,$Z$2:$Z$18,$AA$2:$AA$18)-$T48)^2+(_xlfn.XLOOKUP(FJ$1,$Z$2:$Z$18,$AB$2:$AB$18)-$U48)^2+(_xlfn.XLOOKUP(FJ$1,$Z$2:$Z$18,$AC$2:$AC$18-$V48)^2)))</f>
        <v/>
      </c>
      <c r="FK48" s="97" t="str" cm="1">
        <f t="array" ref="FK48">IF(OR(FK$1=0, $A48="", _xlfn.XLOOKUP(FK$1, $Z$2:$Z$18, $AD$2:$AD$18, "")=""),"",SQRT((_xlfn.XLOOKUP(FK$1,$Z$2:$Z$18,$AA$2:$AA$18)-$T48)^2+(_xlfn.XLOOKUP(FK$1,$Z$2:$Z$18,$AB$2:$AB$18)-$U48)^2+(_xlfn.XLOOKUP(FK$1,$Z$2:$Z$18,$AC$2:$AC$18-$V48)^2)))</f>
        <v/>
      </c>
      <c r="FL48" s="97" t="str" cm="1">
        <f t="array" ref="FL48">IF(OR(FL$1=0, $A48="", _xlfn.XLOOKUP(FL$1, $Z$2:$Z$18, $AD$2:$AD$18, "")=""),"",SQRT((_xlfn.XLOOKUP(FL$1,$Z$2:$Z$18,$AA$2:$AA$18)-$T48)^2+(_xlfn.XLOOKUP(FL$1,$Z$2:$Z$18,$AB$2:$AB$18)-$U48)^2+(_xlfn.XLOOKUP(FL$1,$Z$2:$Z$18,$AC$2:$AC$18-$V48)^2)))</f>
        <v/>
      </c>
      <c r="FM48" s="97" t="str" cm="1">
        <f t="array" ref="FM48">IF(OR(FM$1=0, $A48="", _xlfn.XLOOKUP(FM$1, $Z$2:$Z$18, $AD$2:$AD$18, "")=""),"",SQRT((_xlfn.XLOOKUP(FM$1,$Z$2:$Z$18,$AA$2:$AA$18)-$T48)^2+(_xlfn.XLOOKUP(FM$1,$Z$2:$Z$18,$AB$2:$AB$18)-$U48)^2+(_xlfn.XLOOKUP(FM$1,$Z$2:$Z$18,$AC$2:$AC$18-$V48)^2)))</f>
        <v/>
      </c>
      <c r="FN48" s="97" t="str" cm="1">
        <f t="array" ref="FN48">IF(OR(FN$1=0, $A48="", _xlfn.XLOOKUP(FN$1, $Z$2:$Z$18, $AD$2:$AD$18, "")=""),"",SQRT((_xlfn.XLOOKUP(FN$1,$Z$2:$Z$18,$AA$2:$AA$18)-$T48)^2+(_xlfn.XLOOKUP(FN$1,$Z$2:$Z$18,$AB$2:$AB$18)-$U48)^2+(_xlfn.XLOOKUP(FN$1,$Z$2:$Z$18,$AC$2:$AC$18-$V48)^2)))</f>
        <v/>
      </c>
      <c r="FO48" s="98" t="str" cm="1">
        <f t="array" ref="FO48">IF(OR(FO$1=0, $A48="", _xlfn.XLOOKUP(FO$1, $Z$2:$Z$18, $AD$2:$AD$18, "")=""),"",SQRT((_xlfn.XLOOKUP(FO$1,$Z$2:$Z$18,$AA$2:$AA$18)-$T48)^2+(_xlfn.XLOOKUP(FO$1,$Z$2:$Z$18,$AB$2:$AB$18)-$U48)^2+(_xlfn.XLOOKUP(FO$1,$Z$2:$Z$18,$AC$2:$AC$18-$V48)^2)))</f>
        <v/>
      </c>
      <c r="FP48" s="99"/>
      <c r="FQ48" s="99"/>
      <c r="FR48" s="100">
        <f>IFERROR(-ABS(10*LOG10(($R48/(4*PI()*CONVERT(EL48,"ft","m")^2)))),0)</f>
        <v>0</v>
      </c>
      <c r="FS48" s="109">
        <f>IFERROR(-ABS(10*LOG10(($R48/(4*PI()*CONVERT(EM48,"ft","m")^2)))),0)</f>
        <v>0</v>
      </c>
      <c r="FT48" s="109">
        <f>IFERROR(-ABS(10*LOG10(($R48/(4*PI()*CONVERT(EN48,"ft","m")^2)))),0)</f>
        <v>0</v>
      </c>
      <c r="FU48" s="109">
        <f>IFERROR(-ABS(10*LOG10(($R48/(4*PI()*CONVERT(EO48,"ft","m")^2)))),0)</f>
        <v>0</v>
      </c>
      <c r="FV48" s="109">
        <f>IFERROR(-ABS(10*LOG10(($R48/(4*PI()*CONVERT(EP48,"ft","m")^2)))),0)</f>
        <v>0</v>
      </c>
      <c r="FW48" s="109">
        <f>IFERROR(-ABS(10*LOG10(($R48/(4*PI()*CONVERT(EQ48,"ft","m")^2)))),0)</f>
        <v>0</v>
      </c>
      <c r="FX48" s="109">
        <f>IFERROR(-ABS(10*LOG10(($R48/(4*PI()*CONVERT(ER48,"ft","m")^2)))),0)</f>
        <v>0</v>
      </c>
      <c r="FY48" s="109">
        <f>IFERROR(-ABS(10*LOG10(($R48/(4*PI()*CONVERT(ES48,"ft","m")^2)))),0)</f>
        <v>0</v>
      </c>
      <c r="FZ48" s="110">
        <f>IFERROR(-ABS(10*LOG10(($R48/(4*PI()*CONVERT(ET48,"ft","m")^2)))),0)</f>
        <v>0</v>
      </c>
      <c r="GA48" s="110">
        <f>IFERROR(-ABS(10*LOG10(($R48/(4*PI()*CONVERT(EU48,"ft","m")^2)))),0)</f>
        <v>0</v>
      </c>
      <c r="GB48" s="110">
        <f>IFERROR(-ABS(10*LOG10(($R48/(4*PI()*CONVERT(EV48,"ft","m")^2)))),0)</f>
        <v>0</v>
      </c>
      <c r="GC48" s="110">
        <f>IFERROR(-ABS(10*LOG10(($R48/(4*PI()*CONVERT(EW48,"ft","m")^2)))),0)</f>
        <v>0</v>
      </c>
      <c r="GD48" s="110">
        <f>IFERROR(-ABS(10*LOG10(($R48/(4*PI()*CONVERT(EX48,"ft","m")^2)))),0)</f>
        <v>0</v>
      </c>
      <c r="GE48" s="110">
        <f>IFERROR(-ABS(10*LOG10(($R48/(4*PI()*CONVERT(EY48,"ft","m")^2)))),0)</f>
        <v>0</v>
      </c>
      <c r="GF48" s="111">
        <f>IFERROR(-ABS(10*LOG10(($R48/(4*PI()*CONVERT(EZ48,"ft","m")^2)))),0)</f>
        <v>0</v>
      </c>
      <c r="GG48" s="100">
        <f>IFERROR(-ABS(10*LOG10(($R48/(4*PI()*CONVERT(FA48,"ft","m")^2)))),0)</f>
        <v>0</v>
      </c>
      <c r="GH48" s="109">
        <f>IFERROR(-ABS(10*LOG10(($R48/(4*PI()*CONVERT(FB48,"ft","m")^2)))),0)</f>
        <v>0</v>
      </c>
      <c r="GI48" s="109">
        <f>IFERROR(-ABS(10*LOG10(($R48/(4*PI()*CONVERT(FC48,"ft","m")^2)))),0)</f>
        <v>0</v>
      </c>
      <c r="GJ48" s="109">
        <f>IFERROR(-ABS(10*LOG10(($R48/(4*PI()*CONVERT(FD48,"ft","m")^2)))),0)</f>
        <v>0</v>
      </c>
      <c r="GK48" s="109">
        <f>IFERROR(-ABS(10*LOG10(($R48/(4*PI()*CONVERT(FE48,"ft","m")^2)))),0)</f>
        <v>0</v>
      </c>
      <c r="GL48" s="109">
        <f>IFERROR(-ABS(10*LOG10(($R48/(4*PI()*CONVERT(FF48,"ft","m")^2)))),0)</f>
        <v>0</v>
      </c>
      <c r="GM48" s="109">
        <f>IFERROR(-ABS(10*LOG10(($R48/(4*PI()*CONVERT(FG48,"ft","m")^2)))),0)</f>
        <v>0</v>
      </c>
      <c r="GN48" s="109">
        <f>IFERROR(-ABS(10*LOG10(($R48/(4*PI()*CONVERT(FH48,"ft","m")^2)))),0)</f>
        <v>0</v>
      </c>
      <c r="GO48" s="110">
        <f>IFERROR(-ABS(10*LOG10(($R48/(4*PI()*CONVERT(FI48,"ft","m")^2)))),0)</f>
        <v>0</v>
      </c>
      <c r="GP48" s="110">
        <f>IFERROR(-ABS(10*LOG10(($R48/(4*PI()*CONVERT(FJ48,"ft","m")^2)))),0)</f>
        <v>0</v>
      </c>
      <c r="GQ48" s="110">
        <f>IFERROR(-ABS(10*LOG10(($R48/(4*PI()*CONVERT(FK48,"ft","m")^2)))),0)</f>
        <v>0</v>
      </c>
      <c r="GR48" s="110">
        <f>IFERROR(-ABS(10*LOG10(($R48/(4*PI()*CONVERT(FL48,"ft","m")^2)))),0)</f>
        <v>0</v>
      </c>
      <c r="GS48" s="110">
        <f>IFERROR(-ABS(10*LOG10(($R48/(4*PI()*CONVERT(FM48,"ft","m")^2)))),0)</f>
        <v>0</v>
      </c>
      <c r="GT48" s="110">
        <f>IFERROR(-ABS(10*LOG10(($R48/(4*PI()*CONVERT(FN48,"ft","m")^2)))),0)</f>
        <v>0</v>
      </c>
      <c r="GU48" s="111">
        <f>IFERROR(-ABS(10*LOG10(($R48/(4*PI()*CONVERT(FO48,"ft","m")^2)))),0)</f>
        <v>0</v>
      </c>
      <c r="GW48" s="99"/>
      <c r="GX48" s="151" cm="1">
        <f t="array" ref="GX48">_xlfn.IFS(GX$1= 0,"", NOT(ISBLANK(CA48)), 0, ISBLANK(CA48), $Q48-$S48+FR48-AU48-DG48)</f>
        <v>0</v>
      </c>
      <c r="GY48" s="152" cm="1">
        <f t="array" ref="GY48">_xlfn.IFS(GY$1= 0,"", NOT(ISBLANK(CB48)), 0, ISBLANK(CB48), $Q48-$S48+FS48-AV48-DH48)</f>
        <v>0</v>
      </c>
      <c r="GZ48" s="152" cm="1">
        <f t="array" ref="GZ48">_xlfn.IFS(GZ$1= 0,"", NOT(ISBLANK(CC48)), 0, ISBLANK(CC48), $Q48-$S48+FT48-AW48-DI48)</f>
        <v>0</v>
      </c>
      <c r="HA48" s="152" cm="1">
        <f t="array" ref="HA48">_xlfn.IFS(HA$1= 0,"", NOT(ISBLANK(CD48)), 0, ISBLANK(CD48), $Q48-$S48+FU48-AX48-DJ48)</f>
        <v>0</v>
      </c>
      <c r="HB48" s="152" cm="1">
        <f t="array" ref="HB48">_xlfn.IFS(HB$1= 0,"", NOT(ISBLANK(CE48)), 0, ISBLANK(CE48), $Q48-$S48+FV48-AY48-DK48)</f>
        <v>0</v>
      </c>
      <c r="HC48" s="152" cm="1">
        <f t="array" ref="HC48">_xlfn.IFS(HC$1= 0,"", NOT(ISBLANK(CF48)), 0, ISBLANK(CF48), $Q48-$S48+FW48-AZ48-DL48)</f>
        <v>0</v>
      </c>
      <c r="HD48" s="152" cm="1">
        <f t="array" ref="HD48">_xlfn.IFS(HD$1= 0,"", NOT(ISBLANK(CG48)), 0, ISBLANK(CG48), $Q48-$S48+FX48-BA48-DM48)</f>
        <v>0</v>
      </c>
      <c r="HE48" s="152" t="str" cm="1">
        <f t="array" ref="HE48">_xlfn.IFS(HE$1= 0,"", NOT(ISBLANK(CH48)), 0, ISBLANK(CH48), $Q48-$S48+FY48-BB48-DN48)</f>
        <v/>
      </c>
      <c r="HF48" s="152" t="str" cm="1">
        <f t="array" ref="HF48">_xlfn.IFS(HF$1= 0,"", NOT(ISBLANK(CI48)), 0, ISBLANK(CI48), $Q48-$S48+FZ48-BC48-DO48)</f>
        <v/>
      </c>
      <c r="HG48" s="152" t="str" cm="1">
        <f t="array" ref="HG48">_xlfn.IFS(HG$1= 0,"", NOT(ISBLANK(CJ48)), 0, ISBLANK(CJ48), $Q48-$S48+GA48-BD48-DP48)</f>
        <v/>
      </c>
      <c r="HH48" s="152" t="str" cm="1">
        <f t="array" ref="HH48">_xlfn.IFS(HH$1= 0,"", NOT(ISBLANK(CK48)), 0, ISBLANK(CK48), $Q48-$S48+GB48-BE48-DQ48)</f>
        <v/>
      </c>
      <c r="HI48" s="152" t="str" cm="1">
        <f t="array" ref="HI48">_xlfn.IFS(HI$1= 0,"", NOT(ISBLANK(CL48)), 0, ISBLANK(CL48), $Q48-$S48+GC48-BF48-DR48)</f>
        <v/>
      </c>
      <c r="HJ48" s="152" t="str" cm="1">
        <f t="array" ref="HJ48">_xlfn.IFS(HJ$1= 0,"", NOT(ISBLANK(CM48)), 0, ISBLANK(CM48), $Q48-$S48+GD48-BG48-DS48)</f>
        <v/>
      </c>
      <c r="HK48" s="152" t="str" cm="1">
        <f t="array" ref="HK48">_xlfn.IFS(HK$1= 0,"", NOT(ISBLANK(CN48)), 0, ISBLANK(CN48), $Q48-$S48+GE48-BH48-DT48)</f>
        <v/>
      </c>
      <c r="HL48" s="153" t="str" cm="1">
        <f t="array" ref="HL48">_xlfn.IFS(HL$1= 0,"", NOT(ISBLANK(CO48)), 0, ISBLANK(CO48), $Q48-$S48+GF48-BI48-DU48)</f>
        <v/>
      </c>
      <c r="HM48" s="153" t="str" cm="1">
        <f t="array" ref="HM48">_xlfn.IFS(HM$1= 0,"", NOT(ISBLANK(DE48)), 0, ISBLANK(DE48), $Q48-$S48+IC48-BY48-#REF!)</f>
        <v/>
      </c>
      <c r="HN48" s="153" t="e" cm="1">
        <f t="array" ref="HN48">_xlfn.IFS(HN$1= 0,"", NOT(ISBLANK(DF48)), 0, ISBLANK(DF48), $Q48-$S48+ID48-BZ48-#REF!)</f>
        <v>#VALUE!</v>
      </c>
      <c r="HO48" s="153" t="e" cm="1">
        <f t="array" ref="HO48">_xlfn.IFS(HO$1= 0,"", NOT(ISBLANK(DG48)), 0, ISBLANK(DG48), $Q48-$S48+IE48-CA48-#REF!)</f>
        <v>#VALUE!</v>
      </c>
      <c r="HP48" s="153" t="e" cm="1">
        <f t="array" ref="HP48">_xlfn.IFS(HP$1= 0,"", NOT(ISBLANK(DH48)), 0, ISBLANK(DH48), $Q48-$S48+IF48-CB48-#REF!)</f>
        <v>#REF!</v>
      </c>
      <c r="HQ48" s="153" t="e" cm="1">
        <f t="array" ref="HQ48">_xlfn.IFS(HQ$1= 0,"", NOT(ISBLANK(DI48)), 0, ISBLANK(DI48), $Q48-$S48+IG48-CC48-#REF!)</f>
        <v>#REF!</v>
      </c>
      <c r="HR48" s="153" cm="1">
        <f t="array" ref="HR48">_xlfn.IFS(HR$1= 0,"", NOT(ISBLANK(DJ48)), 0, ISBLANK(DJ48), $Q48-$S48+IH48-CD48-EK48)</f>
        <v>0</v>
      </c>
      <c r="HS48" s="153" t="e" cm="1">
        <f t="array" ref="HS48">_xlfn.IFS(HS$1= 0,"", NOT(ISBLANK(DK48)), 0, ISBLANK(DK48), $Q48-$S48+II48-CE48-EL48)</f>
        <v>#VALUE!</v>
      </c>
      <c r="HT48" s="153" t="e" cm="1">
        <f t="array" ref="HT48">_xlfn.IFS(HT$1= 0,"", NOT(ISBLANK(DL48)), 0, ISBLANK(DL48), $Q48-$S48+GV48-CF48-EM48)</f>
        <v>#VALUE!</v>
      </c>
      <c r="HU48" s="153" t="e" cm="1">
        <f t="array" ref="HU48">_xlfn.IFS(HU$1= 0,"", NOT(ISBLANK(DM48)), 0, ISBLANK(DM48), $Q48-$S48+GW48-CG48-EN48)</f>
        <v>#VALUE!</v>
      </c>
      <c r="HV48" s="153" t="str" cm="1">
        <f t="array" ref="HV48">_xlfn.IFS(HV$1= 0,"", NOT(ISBLANK(DN48)), 0, ISBLANK(DN48), $Q48-$S48+GX48-CH48-EO48)</f>
        <v/>
      </c>
      <c r="HW48" s="153" t="str" cm="1">
        <f t="array" ref="HW48">_xlfn.IFS(HW$1= 0,"", NOT(ISBLANK(DO48)), 0, ISBLANK(DO48), $Q48-$S48+GY48-CI48-EP48)</f>
        <v/>
      </c>
      <c r="HX48" s="153" t="str" cm="1">
        <f t="array" ref="HX48">_xlfn.IFS(HX$1= 0,"", NOT(ISBLANK(DP48)), 0, ISBLANK(DP48), $Q48-$S48+GZ48-CJ48-EQ48)</f>
        <v/>
      </c>
      <c r="HY48" s="153" t="str" cm="1">
        <f t="array" ref="HY48">_xlfn.IFS(HY$1= 0,"", NOT(ISBLANK(DQ48)), 0, ISBLANK(DQ48), $Q48-$S48+HA48-CK48-ER48)</f>
        <v/>
      </c>
      <c r="HZ48" s="153" t="str" cm="1">
        <f t="array" ref="HZ48">_xlfn.IFS(HZ$1= 0,"", NOT(ISBLANK(DR48)), 0, ISBLANK(DR48), $Q48-$S48+HB48-CL48-ES48)</f>
        <v/>
      </c>
      <c r="IA48" s="153" t="str" cm="1">
        <f t="array" ref="IA48">_xlfn.IFS(IA$1= 0,"", NOT(ISBLANK(DS48)), 0, ISBLANK(DS48), $Q48-$S48+HC48-CM48-ET48)</f>
        <v/>
      </c>
      <c r="IC48" s="99"/>
      <c r="ID48" s="11" t="s">
        <v>72</v>
      </c>
      <c r="IE48" s="11">
        <f>_xlfn.XLOOKUP(IE47,ID39:ID45,ID39:ID45,"error",-1,1)</f>
        <v>0.5</v>
      </c>
      <c r="IF48" s="11">
        <f>IF47-IF46</f>
        <v>3</v>
      </c>
      <c r="IG48" s="99"/>
      <c r="IH48" s="99"/>
      <c r="II48" s="99"/>
    </row>
    <row r="49" spans="1:243" ht="16.5" customHeight="1" x14ac:dyDescent="0.3">
      <c r="A49" s="144"/>
      <c r="B49" s="106"/>
      <c r="C49" s="106"/>
      <c r="D49" s="107"/>
      <c r="E49" s="131"/>
      <c r="F49" s="137"/>
      <c r="G49" s="2"/>
      <c r="H49" s="2"/>
      <c r="I49" s="2"/>
      <c r="J49" s="2"/>
      <c r="K49" s="2"/>
      <c r="L49" s="2"/>
      <c r="M49" s="140"/>
      <c r="N49" s="137"/>
      <c r="O49" s="138"/>
      <c r="P49" s="133"/>
      <c r="Q49" s="94">
        <f t="shared" si="3"/>
        <v>0</v>
      </c>
      <c r="R49" s="1"/>
      <c r="S49" s="1"/>
      <c r="T49" s="2"/>
      <c r="U49" s="2"/>
      <c r="V49" s="82">
        <f t="shared" ref="V49:V58" si="4">SUM(W49:X49)</f>
        <v>0</v>
      </c>
      <c r="W49" s="121"/>
      <c r="X49" s="108"/>
      <c r="AL49" s="86"/>
      <c r="AM49" s="84"/>
      <c r="AN49" s="42"/>
      <c r="AO49" s="43"/>
      <c r="AP49" s="42"/>
      <c r="AQ49" s="42"/>
      <c r="AR49" s="43"/>
      <c r="AT49" s="99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Z49" s="99"/>
      <c r="CA49" s="105" t="s">
        <v>32</v>
      </c>
      <c r="CB49" s="105"/>
      <c r="CC49" s="105"/>
      <c r="CD49" s="105"/>
      <c r="CE49" s="105"/>
      <c r="CF49" s="105"/>
      <c r="CG49" s="105"/>
      <c r="CH49" s="105"/>
      <c r="CI49" s="105"/>
      <c r="CJ49" s="105"/>
      <c r="CK49" s="105"/>
      <c r="CL49" s="105"/>
      <c r="CM49" s="105"/>
      <c r="CN49" s="105"/>
      <c r="CO49" s="105"/>
      <c r="CP49" s="105" t="s">
        <v>32</v>
      </c>
      <c r="CQ49" s="105"/>
      <c r="CR49" s="105"/>
      <c r="CS49" s="105"/>
      <c r="CT49" s="105"/>
      <c r="CU49" s="105"/>
      <c r="CV49" s="105"/>
      <c r="CW49" s="105"/>
      <c r="CX49" s="105"/>
      <c r="CY49" s="105"/>
      <c r="CZ49" s="105"/>
      <c r="DA49" s="105"/>
      <c r="DB49" s="105"/>
      <c r="DC49" s="105"/>
      <c r="DD49" s="105"/>
      <c r="DE49" s="99"/>
      <c r="DF49" s="99"/>
      <c r="DG49" s="105"/>
      <c r="DH49" s="105"/>
      <c r="DI49" s="105"/>
      <c r="DJ49" s="105"/>
      <c r="DK49" s="105"/>
      <c r="DL49" s="105"/>
      <c r="DM49" s="105"/>
      <c r="DN49" s="105"/>
      <c r="DO49" s="105"/>
      <c r="DP49" s="105"/>
      <c r="DQ49" s="105"/>
      <c r="DR49" s="105"/>
      <c r="DS49" s="105"/>
      <c r="DT49" s="105"/>
      <c r="DU49" s="105"/>
      <c r="DV49" s="105"/>
      <c r="DW49" s="105"/>
      <c r="DX49" s="105"/>
      <c r="DY49" s="105"/>
      <c r="DZ49" s="105"/>
      <c r="EA49" s="105"/>
      <c r="EB49" s="105"/>
      <c r="EC49" s="105"/>
      <c r="ED49" s="105"/>
      <c r="EE49" s="105"/>
      <c r="EF49" s="105"/>
      <c r="EG49" s="105"/>
      <c r="EH49" s="105"/>
      <c r="EI49" s="105"/>
      <c r="EJ49" s="105"/>
      <c r="EL49" s="146" t="str" cm="1">
        <f t="array" ref="EL49">IF(OR(EL$1=0, $A49="", _xlfn.XLOOKUP(EL$1, $Z$2:$Z$18, $AD$2:$AD$18, "")=""),"",SQRT((_xlfn.XLOOKUP(EL$1,$Z$2:$Z$18,$AA$2:$AA$18)-$T49)^2+(_xlfn.XLOOKUP(EL$1,$Z$2:$Z$18,$AB$2:$AB$18)-$U49)^2+(_xlfn.XLOOKUP(EL$1,$Z$2:$Z$18,$AC$2:$AC$18-$V49)^2)))</f>
        <v/>
      </c>
      <c r="EM49" s="96" t="str" cm="1">
        <f t="array" ref="EM49">IF(OR(EM$1=0, $A49="", _xlfn.XLOOKUP(EM$1, $Z$2:$Z$18, $AD$2:$AD$18, "")=""),"",SQRT((_xlfn.XLOOKUP(EM$1,$Z$2:$Z$18,$AA$2:$AA$18)-$T49)^2+(_xlfn.XLOOKUP(EM$1,$Z$2:$Z$18,$AB$2:$AB$18)-$U49)^2+(_xlfn.XLOOKUP(EM$1,$Z$2:$Z$18,$AC$2:$AC$18-$V49)^2)))</f>
        <v/>
      </c>
      <c r="EN49" s="96" t="str" cm="1">
        <f t="array" ref="EN49">IF(OR(EN$1=0, $A49="", _xlfn.XLOOKUP(EN$1, $Z$2:$Z$18, $AD$2:$AD$18, "")=""),"",SQRT((_xlfn.XLOOKUP(EN$1,$Z$2:$Z$18,$AA$2:$AA$18)-$T49)^2+(_xlfn.XLOOKUP(EN$1,$Z$2:$Z$18,$AB$2:$AB$18)-$U49)^2+(_xlfn.XLOOKUP(EN$1,$Z$2:$Z$18,$AC$2:$AC$18-$V49)^2)))</f>
        <v/>
      </c>
      <c r="EO49" s="96" t="str" cm="1">
        <f t="array" ref="EO49">IF(OR(EO$1=0, $A49="", _xlfn.XLOOKUP(EO$1, $Z$2:$Z$18, $AD$2:$AD$18, "")=""),"",SQRT((_xlfn.XLOOKUP(EO$1,$Z$2:$Z$18,$AA$2:$AA$18)-$T49)^2+(_xlfn.XLOOKUP(EO$1,$Z$2:$Z$18,$AB$2:$AB$18)-$U49)^2+(_xlfn.XLOOKUP(EO$1,$Z$2:$Z$18,$AC$2:$AC$18-$V49)^2)))</f>
        <v/>
      </c>
      <c r="EP49" s="96" t="str" cm="1">
        <f t="array" ref="EP49">IF(OR(EP$1=0, $A49="", _xlfn.XLOOKUP(EP$1, $Z$2:$Z$18, $AD$2:$AD$18, "")=""),"",SQRT((_xlfn.XLOOKUP(EP$1,$Z$2:$Z$18,$AA$2:$AA$18)-$T49)^2+(_xlfn.XLOOKUP(EP$1,$Z$2:$Z$18,$AB$2:$AB$18)-$U49)^2+(_xlfn.XLOOKUP(EP$1,$Z$2:$Z$18,$AC$2:$AC$18-$V49)^2)))</f>
        <v/>
      </c>
      <c r="EQ49" s="96" t="str" cm="1">
        <f t="array" ref="EQ49">IF(OR(EQ$1=0, $A49="", _xlfn.XLOOKUP(EQ$1, $Z$2:$Z$18, $AD$2:$AD$18, "")=""),"",SQRT((_xlfn.XLOOKUP(EQ$1,$Z$2:$Z$18,$AA$2:$AA$18)-$T49)^2+(_xlfn.XLOOKUP(EQ$1,$Z$2:$Z$18,$AB$2:$AB$18)-$U49)^2+(_xlfn.XLOOKUP(EQ$1,$Z$2:$Z$18,$AC$2:$AC$18-$V49)^2)))</f>
        <v/>
      </c>
      <c r="ER49" s="96" t="str" cm="1">
        <f t="array" ref="ER49">IF(OR(ER$1=0, $A49="", _xlfn.XLOOKUP(ER$1, $Z$2:$Z$18, $AD$2:$AD$18, "")=""),"",SQRT((_xlfn.XLOOKUP(ER$1,$Z$2:$Z$18,$AA$2:$AA$18)-$T49)^2+(_xlfn.XLOOKUP(ER$1,$Z$2:$Z$18,$AB$2:$AB$18)-$U49)^2+(_xlfn.XLOOKUP(ER$1,$Z$2:$Z$18,$AC$2:$AC$18-$V49)^2)))</f>
        <v/>
      </c>
      <c r="ES49" s="96" t="str" cm="1">
        <f t="array" ref="ES49">IF(OR(ES$1=0, $A49="", _xlfn.XLOOKUP(ES$1, $Z$2:$Z$18, $AD$2:$AD$18, "")=""),"",SQRT((_xlfn.XLOOKUP(ES$1,$Z$2:$Z$18,$AA$2:$AA$18)-$T49)^2+(_xlfn.XLOOKUP(ES$1,$Z$2:$Z$18,$AB$2:$AB$18)-$U49)^2+(_xlfn.XLOOKUP(ES$1,$Z$2:$Z$18,$AC$2:$AC$18-$V49)^2)))</f>
        <v/>
      </c>
      <c r="ET49" s="97" t="str" cm="1">
        <f t="array" ref="ET49">IF(OR(ET$1=0, $A49="", _xlfn.XLOOKUP(ET$1, $Z$2:$Z$18, $AD$2:$AD$18, "")=""),"",SQRT((_xlfn.XLOOKUP(ET$1,$Z$2:$Z$18,$AA$2:$AA$18)-$T49)^2+(_xlfn.XLOOKUP(ET$1,$Z$2:$Z$18,$AB$2:$AB$18)-$U49)^2+(_xlfn.XLOOKUP(ET$1,$Z$2:$Z$18,$AC$2:$AC$18-$V49)^2)))</f>
        <v/>
      </c>
      <c r="EU49" s="97" t="str" cm="1">
        <f t="array" ref="EU49">IF(OR(EU$1=0, $A49="", _xlfn.XLOOKUP(EU$1, $Z$2:$Z$18, $AD$2:$AD$18, "")=""),"",SQRT((_xlfn.XLOOKUP(EU$1,$Z$2:$Z$18,$AA$2:$AA$18)-$T49)^2+(_xlfn.XLOOKUP(EU$1,$Z$2:$Z$18,$AB$2:$AB$18)-$U49)^2+(_xlfn.XLOOKUP(EU$1,$Z$2:$Z$18,$AC$2:$AC$18-$V49)^2)))</f>
        <v/>
      </c>
      <c r="EV49" s="97" t="str" cm="1">
        <f t="array" ref="EV49">IF(OR(EV$1=0, $A49="", _xlfn.XLOOKUP(EV$1, $Z$2:$Z$18, $AD$2:$AD$18, "")=""),"",SQRT((_xlfn.XLOOKUP(EV$1,$Z$2:$Z$18,$AA$2:$AA$18)-$T49)^2+(_xlfn.XLOOKUP(EV$1,$Z$2:$Z$18,$AB$2:$AB$18)-$U49)^2+(_xlfn.XLOOKUP(EV$1,$Z$2:$Z$18,$AC$2:$AC$18-$V49)^2)))</f>
        <v/>
      </c>
      <c r="EW49" s="97" t="str" cm="1">
        <f t="array" ref="EW49">IF(OR(EW$1=0, $A49="", _xlfn.XLOOKUP(EW$1, $Z$2:$Z$18, $AD$2:$AD$18, "")=""),"",SQRT((_xlfn.XLOOKUP(EW$1,$Z$2:$Z$18,$AA$2:$AA$18)-$T49)^2+(_xlfn.XLOOKUP(EW$1,$Z$2:$Z$18,$AB$2:$AB$18)-$U49)^2+(_xlfn.XLOOKUP(EW$1,$Z$2:$Z$18,$AC$2:$AC$18-$V49)^2)))</f>
        <v/>
      </c>
      <c r="EX49" s="97" t="str" cm="1">
        <f t="array" ref="EX49">IF(OR(EX$1=0, $A49="", _xlfn.XLOOKUP(EX$1, $Z$2:$Z$18, $AD$2:$AD$18, "")=""),"",SQRT((_xlfn.XLOOKUP(EX$1,$Z$2:$Z$18,$AA$2:$AA$18)-$T49)^2+(_xlfn.XLOOKUP(EX$1,$Z$2:$Z$18,$AB$2:$AB$18)-$U49)^2+(_xlfn.XLOOKUP(EX$1,$Z$2:$Z$18,$AC$2:$AC$18-$V49)^2)))</f>
        <v/>
      </c>
      <c r="EY49" s="97" t="str" cm="1">
        <f t="array" ref="EY49">IF(OR(EY$1=0, $A49="", _xlfn.XLOOKUP(EY$1, $Z$2:$Z$18, $AD$2:$AD$18, "")=""),"",SQRT((_xlfn.XLOOKUP(EY$1,$Z$2:$Z$18,$AA$2:$AA$18)-$T49)^2+(_xlfn.XLOOKUP(EY$1,$Z$2:$Z$18,$AB$2:$AB$18)-$U49)^2+(_xlfn.XLOOKUP(EY$1,$Z$2:$Z$18,$AC$2:$AC$18-$V49)^2)))</f>
        <v/>
      </c>
      <c r="EZ49" s="98" t="str" cm="1">
        <f t="array" ref="EZ49">IF(OR(EZ$1=0, $A49="", _xlfn.XLOOKUP(EZ$1, $Z$2:$Z$18, $AD$2:$AD$18, "")=""),"",SQRT((_xlfn.XLOOKUP(EZ$1,$Z$2:$Z$18,$AA$2:$AA$18)-$T49)^2+(_xlfn.XLOOKUP(EZ$1,$Z$2:$Z$18,$AB$2:$AB$18)-$U49)^2+(_xlfn.XLOOKUP(EZ$1,$Z$2:$Z$18,$AC$2:$AC$18-$V49)^2)))</f>
        <v/>
      </c>
      <c r="FA49" s="146" t="str" cm="1">
        <f t="array" ref="FA49">IF(OR(FA$1=0, $A49="", _xlfn.XLOOKUP(FA$1, $Z$2:$Z$18, $AD$2:$AD$18, "")=""),"",SQRT((_xlfn.XLOOKUP(FA$1,$Z$2:$Z$18,$AA$2:$AA$18)-$T49)^2+(_xlfn.XLOOKUP(FA$1,$Z$2:$Z$18,$AB$2:$AB$18)-$U49)^2+(_xlfn.XLOOKUP(FA$1,$Z$2:$Z$18,$AC$2:$AC$18-$V49)^2)))</f>
        <v/>
      </c>
      <c r="FB49" s="96" t="str" cm="1">
        <f t="array" ref="FB49">IF(OR(FB$1=0, $A49="", _xlfn.XLOOKUP(FB$1, $Z$2:$Z$18, $AD$2:$AD$18, "")=""),"",SQRT((_xlfn.XLOOKUP(FB$1,$Z$2:$Z$18,$AA$2:$AA$18)-$T49)^2+(_xlfn.XLOOKUP(FB$1,$Z$2:$Z$18,$AB$2:$AB$18)-$U49)^2+(_xlfn.XLOOKUP(FB$1,$Z$2:$Z$18,$AC$2:$AC$18-$V49)^2)))</f>
        <v/>
      </c>
      <c r="FC49" s="96" t="str" cm="1">
        <f t="array" ref="FC49">IF(OR(FC$1=0, $A49="", _xlfn.XLOOKUP(FC$1, $Z$2:$Z$18, $AD$2:$AD$18, "")=""),"",SQRT((_xlfn.XLOOKUP(FC$1,$Z$2:$Z$18,$AA$2:$AA$18)-$T49)^2+(_xlfn.XLOOKUP(FC$1,$Z$2:$Z$18,$AB$2:$AB$18)-$U49)^2+(_xlfn.XLOOKUP(FC$1,$Z$2:$Z$18,$AC$2:$AC$18-$V49)^2)))</f>
        <v/>
      </c>
      <c r="FD49" s="96" t="str" cm="1">
        <f t="array" ref="FD49">IF(OR(FD$1=0, $A49="", _xlfn.XLOOKUP(FD$1, $Z$2:$Z$18, $AD$2:$AD$18, "")=""),"",SQRT((_xlfn.XLOOKUP(FD$1,$Z$2:$Z$18,$AA$2:$AA$18)-$T49)^2+(_xlfn.XLOOKUP(FD$1,$Z$2:$Z$18,$AB$2:$AB$18)-$U49)^2+(_xlfn.XLOOKUP(FD$1,$Z$2:$Z$18,$AC$2:$AC$18-$V49)^2)))</f>
        <v/>
      </c>
      <c r="FE49" s="96" t="str" cm="1">
        <f t="array" ref="FE49">IF(OR(FE$1=0, $A49="", _xlfn.XLOOKUP(FE$1, $Z$2:$Z$18, $AD$2:$AD$18, "")=""),"",SQRT((_xlfn.XLOOKUP(FE$1,$Z$2:$Z$18,$AA$2:$AA$18)-$T49)^2+(_xlfn.XLOOKUP(FE$1,$Z$2:$Z$18,$AB$2:$AB$18)-$U49)^2+(_xlfn.XLOOKUP(FE$1,$Z$2:$Z$18,$AC$2:$AC$18-$V49)^2)))</f>
        <v/>
      </c>
      <c r="FF49" s="96" t="str" cm="1">
        <f t="array" ref="FF49">IF(OR(FF$1=0, $A49="", _xlfn.XLOOKUP(FF$1, $Z$2:$Z$18, $AD$2:$AD$18, "")=""),"",SQRT((_xlfn.XLOOKUP(FF$1,$Z$2:$Z$18,$AA$2:$AA$18)-$T49)^2+(_xlfn.XLOOKUP(FF$1,$Z$2:$Z$18,$AB$2:$AB$18)-$U49)^2+(_xlfn.XLOOKUP(FF$1,$Z$2:$Z$18,$AC$2:$AC$18-$V49)^2)))</f>
        <v/>
      </c>
      <c r="FG49" s="96" t="str" cm="1">
        <f t="array" ref="FG49">IF(OR(FG$1=0, $A49="", _xlfn.XLOOKUP(FG$1, $Z$2:$Z$18, $AD$2:$AD$18, "")=""),"",SQRT((_xlfn.XLOOKUP(FG$1,$Z$2:$Z$18,$AA$2:$AA$18)-$T49)^2+(_xlfn.XLOOKUP(FG$1,$Z$2:$Z$18,$AB$2:$AB$18)-$U49)^2+(_xlfn.XLOOKUP(FG$1,$Z$2:$Z$18,$AC$2:$AC$18-$V49)^2)))</f>
        <v/>
      </c>
      <c r="FH49" s="96" t="str" cm="1">
        <f t="array" ref="FH49">IF(OR(FH$1=0, $A49="", _xlfn.XLOOKUP(FH$1, $Z$2:$Z$18, $AD$2:$AD$18, "")=""),"",SQRT((_xlfn.XLOOKUP(FH$1,$Z$2:$Z$18,$AA$2:$AA$18)-$T49)^2+(_xlfn.XLOOKUP(FH$1,$Z$2:$Z$18,$AB$2:$AB$18)-$U49)^2+(_xlfn.XLOOKUP(FH$1,$Z$2:$Z$18,$AC$2:$AC$18-$V49)^2)))</f>
        <v/>
      </c>
      <c r="FI49" s="97" t="str" cm="1">
        <f t="array" ref="FI49">IF(OR(FI$1=0, $A49="", _xlfn.XLOOKUP(FI$1, $Z$2:$Z$18, $AD$2:$AD$18, "")=""),"",SQRT((_xlfn.XLOOKUP(FI$1,$Z$2:$Z$18,$AA$2:$AA$18)-$T49)^2+(_xlfn.XLOOKUP(FI$1,$Z$2:$Z$18,$AB$2:$AB$18)-$U49)^2+(_xlfn.XLOOKUP(FI$1,$Z$2:$Z$18,$AC$2:$AC$18-$V49)^2)))</f>
        <v/>
      </c>
      <c r="FJ49" s="97" t="str" cm="1">
        <f t="array" ref="FJ49">IF(OR(FJ$1=0, $A49="", _xlfn.XLOOKUP(FJ$1, $Z$2:$Z$18, $AD$2:$AD$18, "")=""),"",SQRT((_xlfn.XLOOKUP(FJ$1,$Z$2:$Z$18,$AA$2:$AA$18)-$T49)^2+(_xlfn.XLOOKUP(FJ$1,$Z$2:$Z$18,$AB$2:$AB$18)-$U49)^2+(_xlfn.XLOOKUP(FJ$1,$Z$2:$Z$18,$AC$2:$AC$18-$V49)^2)))</f>
        <v/>
      </c>
      <c r="FK49" s="97" t="str" cm="1">
        <f t="array" ref="FK49">IF(OR(FK$1=0, $A49="", _xlfn.XLOOKUP(FK$1, $Z$2:$Z$18, $AD$2:$AD$18, "")=""),"",SQRT((_xlfn.XLOOKUP(FK$1,$Z$2:$Z$18,$AA$2:$AA$18)-$T49)^2+(_xlfn.XLOOKUP(FK$1,$Z$2:$Z$18,$AB$2:$AB$18)-$U49)^2+(_xlfn.XLOOKUP(FK$1,$Z$2:$Z$18,$AC$2:$AC$18-$V49)^2)))</f>
        <v/>
      </c>
      <c r="FL49" s="97" t="str" cm="1">
        <f t="array" ref="FL49">IF(OR(FL$1=0, $A49="", _xlfn.XLOOKUP(FL$1, $Z$2:$Z$18, $AD$2:$AD$18, "")=""),"",SQRT((_xlfn.XLOOKUP(FL$1,$Z$2:$Z$18,$AA$2:$AA$18)-$T49)^2+(_xlfn.XLOOKUP(FL$1,$Z$2:$Z$18,$AB$2:$AB$18)-$U49)^2+(_xlfn.XLOOKUP(FL$1,$Z$2:$Z$18,$AC$2:$AC$18-$V49)^2)))</f>
        <v/>
      </c>
      <c r="FM49" s="97" t="str" cm="1">
        <f t="array" ref="FM49">IF(OR(FM$1=0, $A49="", _xlfn.XLOOKUP(FM$1, $Z$2:$Z$18, $AD$2:$AD$18, "")=""),"",SQRT((_xlfn.XLOOKUP(FM$1,$Z$2:$Z$18,$AA$2:$AA$18)-$T49)^2+(_xlfn.XLOOKUP(FM$1,$Z$2:$Z$18,$AB$2:$AB$18)-$U49)^2+(_xlfn.XLOOKUP(FM$1,$Z$2:$Z$18,$AC$2:$AC$18-$V49)^2)))</f>
        <v/>
      </c>
      <c r="FN49" s="97" t="str" cm="1">
        <f t="array" ref="FN49">IF(OR(FN$1=0, $A49="", _xlfn.XLOOKUP(FN$1, $Z$2:$Z$18, $AD$2:$AD$18, "")=""),"",SQRT((_xlfn.XLOOKUP(FN$1,$Z$2:$Z$18,$AA$2:$AA$18)-$T49)^2+(_xlfn.XLOOKUP(FN$1,$Z$2:$Z$18,$AB$2:$AB$18)-$U49)^2+(_xlfn.XLOOKUP(FN$1,$Z$2:$Z$18,$AC$2:$AC$18-$V49)^2)))</f>
        <v/>
      </c>
      <c r="FO49" s="98" t="str" cm="1">
        <f t="array" ref="FO49">IF(OR(FO$1=0, $A49="", _xlfn.XLOOKUP(FO$1, $Z$2:$Z$18, $AD$2:$AD$18, "")=""),"",SQRT((_xlfn.XLOOKUP(FO$1,$Z$2:$Z$18,$AA$2:$AA$18)-$T49)^2+(_xlfn.XLOOKUP(FO$1,$Z$2:$Z$18,$AB$2:$AB$18)-$U49)^2+(_xlfn.XLOOKUP(FO$1,$Z$2:$Z$18,$AC$2:$AC$18-$V49)^2)))</f>
        <v/>
      </c>
      <c r="FP49" s="99"/>
      <c r="FQ49" s="99"/>
      <c r="FR49" s="100">
        <f>IFERROR(-ABS(10*LOG10(($R49/(4*PI()*CONVERT(EL49,"ft","m")^2)))),0)</f>
        <v>0</v>
      </c>
      <c r="FS49" s="109">
        <f>IFERROR(-ABS(10*LOG10(($R49/(4*PI()*CONVERT(EM49,"ft","m")^2)))),0)</f>
        <v>0</v>
      </c>
      <c r="FT49" s="109">
        <f>IFERROR(-ABS(10*LOG10(($R49/(4*PI()*CONVERT(EN49,"ft","m")^2)))),0)</f>
        <v>0</v>
      </c>
      <c r="FU49" s="109">
        <f>IFERROR(-ABS(10*LOG10(($R49/(4*PI()*CONVERT(EO49,"ft","m")^2)))),0)</f>
        <v>0</v>
      </c>
      <c r="FV49" s="109">
        <f>IFERROR(-ABS(10*LOG10(($R49/(4*PI()*CONVERT(EP49,"ft","m")^2)))),0)</f>
        <v>0</v>
      </c>
      <c r="FW49" s="109">
        <f>IFERROR(-ABS(10*LOG10(($R49/(4*PI()*CONVERT(EQ49,"ft","m")^2)))),0)</f>
        <v>0</v>
      </c>
      <c r="FX49" s="109">
        <f>IFERROR(-ABS(10*LOG10(($R49/(4*PI()*CONVERT(ER49,"ft","m")^2)))),0)</f>
        <v>0</v>
      </c>
      <c r="FY49" s="109">
        <f>IFERROR(-ABS(10*LOG10(($R49/(4*PI()*CONVERT(ES49,"ft","m")^2)))),0)</f>
        <v>0</v>
      </c>
      <c r="FZ49" s="110">
        <f>IFERROR(-ABS(10*LOG10(($R49/(4*PI()*CONVERT(ET49,"ft","m")^2)))),0)</f>
        <v>0</v>
      </c>
      <c r="GA49" s="110">
        <f>IFERROR(-ABS(10*LOG10(($R49/(4*PI()*CONVERT(EU49,"ft","m")^2)))),0)</f>
        <v>0</v>
      </c>
      <c r="GB49" s="110">
        <f>IFERROR(-ABS(10*LOG10(($R49/(4*PI()*CONVERT(EV49,"ft","m")^2)))),0)</f>
        <v>0</v>
      </c>
      <c r="GC49" s="110">
        <f>IFERROR(-ABS(10*LOG10(($R49/(4*PI()*CONVERT(EW49,"ft","m")^2)))),0)</f>
        <v>0</v>
      </c>
      <c r="GD49" s="110">
        <f>IFERROR(-ABS(10*LOG10(($R49/(4*PI()*CONVERT(EX49,"ft","m")^2)))),0)</f>
        <v>0</v>
      </c>
      <c r="GE49" s="110">
        <f>IFERROR(-ABS(10*LOG10(($R49/(4*PI()*CONVERT(EY49,"ft","m")^2)))),0)</f>
        <v>0</v>
      </c>
      <c r="GF49" s="111">
        <f>IFERROR(-ABS(10*LOG10(($R49/(4*PI()*CONVERT(EZ49,"ft","m")^2)))),0)</f>
        <v>0</v>
      </c>
      <c r="GG49" s="100">
        <f>IFERROR(-ABS(10*LOG10(($R49/(4*PI()*CONVERT(FA49,"ft","m")^2)))),0)</f>
        <v>0</v>
      </c>
      <c r="GH49" s="109">
        <f>IFERROR(-ABS(10*LOG10(($R49/(4*PI()*CONVERT(FB49,"ft","m")^2)))),0)</f>
        <v>0</v>
      </c>
      <c r="GI49" s="109">
        <f>IFERROR(-ABS(10*LOG10(($R49/(4*PI()*CONVERT(FC49,"ft","m")^2)))),0)</f>
        <v>0</v>
      </c>
      <c r="GJ49" s="109">
        <f>IFERROR(-ABS(10*LOG10(($R49/(4*PI()*CONVERT(FD49,"ft","m")^2)))),0)</f>
        <v>0</v>
      </c>
      <c r="GK49" s="109">
        <f>IFERROR(-ABS(10*LOG10(($R49/(4*PI()*CONVERT(FE49,"ft","m")^2)))),0)</f>
        <v>0</v>
      </c>
      <c r="GL49" s="109">
        <f>IFERROR(-ABS(10*LOG10(($R49/(4*PI()*CONVERT(FF49,"ft","m")^2)))),0)</f>
        <v>0</v>
      </c>
      <c r="GM49" s="109">
        <f>IFERROR(-ABS(10*LOG10(($R49/(4*PI()*CONVERT(FG49,"ft","m")^2)))),0)</f>
        <v>0</v>
      </c>
      <c r="GN49" s="109">
        <f>IFERROR(-ABS(10*LOG10(($R49/(4*PI()*CONVERT(FH49,"ft","m")^2)))),0)</f>
        <v>0</v>
      </c>
      <c r="GO49" s="110">
        <f>IFERROR(-ABS(10*LOG10(($R49/(4*PI()*CONVERT(FI49,"ft","m")^2)))),0)</f>
        <v>0</v>
      </c>
      <c r="GP49" s="110">
        <f>IFERROR(-ABS(10*LOG10(($R49/(4*PI()*CONVERT(FJ49,"ft","m")^2)))),0)</f>
        <v>0</v>
      </c>
      <c r="GQ49" s="110">
        <f>IFERROR(-ABS(10*LOG10(($R49/(4*PI()*CONVERT(FK49,"ft","m")^2)))),0)</f>
        <v>0</v>
      </c>
      <c r="GR49" s="110">
        <f>IFERROR(-ABS(10*LOG10(($R49/(4*PI()*CONVERT(FL49,"ft","m")^2)))),0)</f>
        <v>0</v>
      </c>
      <c r="GS49" s="110">
        <f>IFERROR(-ABS(10*LOG10(($R49/(4*PI()*CONVERT(FM49,"ft","m")^2)))),0)</f>
        <v>0</v>
      </c>
      <c r="GT49" s="110">
        <f>IFERROR(-ABS(10*LOG10(($R49/(4*PI()*CONVERT(FN49,"ft","m")^2)))),0)</f>
        <v>0</v>
      </c>
      <c r="GU49" s="111">
        <f>IFERROR(-ABS(10*LOG10(($R49/(4*PI()*CONVERT(FO49,"ft","m")^2)))),0)</f>
        <v>0</v>
      </c>
      <c r="GW49" s="99"/>
      <c r="GX49" s="151" cm="1">
        <f t="array" ref="GX49">_xlfn.IFS(GX$1= 0,"", NOT(ISBLANK(CA49)), 0, ISBLANK(CA49), $Q49-$S49+FR49-AU49-DG49)</f>
        <v>0</v>
      </c>
      <c r="GY49" s="152" cm="1">
        <f t="array" ref="GY49">_xlfn.IFS(GY$1= 0,"", NOT(ISBLANK(CB49)), 0, ISBLANK(CB49), $Q49-$S49+FS49-AV49-DH49)</f>
        <v>0</v>
      </c>
      <c r="GZ49" s="152" cm="1">
        <f t="array" ref="GZ49">_xlfn.IFS(GZ$1= 0,"", NOT(ISBLANK(CC49)), 0, ISBLANK(CC49), $Q49-$S49+FT49-AW49-DI49)</f>
        <v>0</v>
      </c>
      <c r="HA49" s="152" cm="1">
        <f t="array" ref="HA49">_xlfn.IFS(HA$1= 0,"", NOT(ISBLANK(CD49)), 0, ISBLANK(CD49), $Q49-$S49+FU49-AX49-DJ49)</f>
        <v>0</v>
      </c>
      <c r="HB49" s="152" cm="1">
        <f t="array" ref="HB49">_xlfn.IFS(HB$1= 0,"", NOT(ISBLANK(CE49)), 0, ISBLANK(CE49), $Q49-$S49+FV49-AY49-DK49)</f>
        <v>0</v>
      </c>
      <c r="HC49" s="152" cm="1">
        <f t="array" ref="HC49">_xlfn.IFS(HC$1= 0,"", NOT(ISBLANK(CF49)), 0, ISBLANK(CF49), $Q49-$S49+FW49-AZ49-DL49)</f>
        <v>0</v>
      </c>
      <c r="HD49" s="152" cm="1">
        <f t="array" ref="HD49">_xlfn.IFS(HD$1= 0,"", NOT(ISBLANK(CG49)), 0, ISBLANK(CG49), $Q49-$S49+FX49-BA49-DM49)</f>
        <v>0</v>
      </c>
      <c r="HE49" s="152" t="str" cm="1">
        <f t="array" ref="HE49">_xlfn.IFS(HE$1= 0,"", NOT(ISBLANK(CH49)), 0, ISBLANK(CH49), $Q49-$S49+FY49-BB49-DN49)</f>
        <v/>
      </c>
      <c r="HF49" s="152" t="str" cm="1">
        <f t="array" ref="HF49">_xlfn.IFS(HF$1= 0,"", NOT(ISBLANK(CI49)), 0, ISBLANK(CI49), $Q49-$S49+FZ49-BC49-DO49)</f>
        <v/>
      </c>
      <c r="HG49" s="152" t="str" cm="1">
        <f t="array" ref="HG49">_xlfn.IFS(HG$1= 0,"", NOT(ISBLANK(CJ49)), 0, ISBLANK(CJ49), $Q49-$S49+GA49-BD49-DP49)</f>
        <v/>
      </c>
      <c r="HH49" s="152" t="str" cm="1">
        <f t="array" ref="HH49">_xlfn.IFS(HH$1= 0,"", NOT(ISBLANK(CK49)), 0, ISBLANK(CK49), $Q49-$S49+GB49-BE49-DQ49)</f>
        <v/>
      </c>
      <c r="HI49" s="152" t="str" cm="1">
        <f t="array" ref="HI49">_xlfn.IFS(HI$1= 0,"", NOT(ISBLANK(CL49)), 0, ISBLANK(CL49), $Q49-$S49+GC49-BF49-DR49)</f>
        <v/>
      </c>
      <c r="HJ49" s="152" t="str" cm="1">
        <f t="array" ref="HJ49">_xlfn.IFS(HJ$1= 0,"", NOT(ISBLANK(CM49)), 0, ISBLANK(CM49), $Q49-$S49+GD49-BG49-DS49)</f>
        <v/>
      </c>
      <c r="HK49" s="152" t="str" cm="1">
        <f t="array" ref="HK49">_xlfn.IFS(HK$1= 0,"", NOT(ISBLANK(CN49)), 0, ISBLANK(CN49), $Q49-$S49+GE49-BH49-DT49)</f>
        <v/>
      </c>
      <c r="HL49" s="153" t="str" cm="1">
        <f t="array" ref="HL49">_xlfn.IFS(HL$1= 0,"", NOT(ISBLANK(CO49)), 0, ISBLANK(CO49), $Q49-$S49+GF49-BI49-DU49)</f>
        <v/>
      </c>
      <c r="HM49" s="153" t="str" cm="1">
        <f t="array" ref="HM49">_xlfn.IFS(HM$1= 0,"", NOT(ISBLANK(DE49)), 0, ISBLANK(DE49), $Q49-$S49+IC49-BY49-#REF!)</f>
        <v/>
      </c>
      <c r="HN49" s="153" t="e" cm="1">
        <f t="array" ref="HN49">_xlfn.IFS(HN$1= 0,"", NOT(ISBLANK(DF49)), 0, ISBLANK(DF49), $Q49-$S49+ID49-BZ49-#REF!)</f>
        <v>#VALUE!</v>
      </c>
      <c r="HO49" s="153" t="e" cm="1">
        <f t="array" ref="HO49">_xlfn.IFS(HO$1= 0,"", NOT(ISBLANK(DG49)), 0, ISBLANK(DG49), $Q49-$S49+IE49-CA49-#REF!)</f>
        <v>#VALUE!</v>
      </c>
      <c r="HP49" s="153" t="e" cm="1">
        <f t="array" ref="HP49">_xlfn.IFS(HP$1= 0,"", NOT(ISBLANK(DH49)), 0, ISBLANK(DH49), $Q49-$S49+IF49-CB49-#REF!)</f>
        <v>#REF!</v>
      </c>
      <c r="HQ49" s="153" t="e" cm="1">
        <f t="array" ref="HQ49">_xlfn.IFS(HQ$1= 0,"", NOT(ISBLANK(DI49)), 0, ISBLANK(DI49), $Q49-$S49+IG49-CC49-#REF!)</f>
        <v>#REF!</v>
      </c>
      <c r="HR49" s="153" cm="1">
        <f t="array" ref="HR49">_xlfn.IFS(HR$1= 0,"", NOT(ISBLANK(DJ49)), 0, ISBLANK(DJ49), $Q49-$S49+IH49-CD49-EK49)</f>
        <v>0</v>
      </c>
      <c r="HS49" s="153" t="e" cm="1">
        <f t="array" ref="HS49">_xlfn.IFS(HS$1= 0,"", NOT(ISBLANK(DK49)), 0, ISBLANK(DK49), $Q49-$S49+II49-CE49-EL49)</f>
        <v>#VALUE!</v>
      </c>
      <c r="HT49" s="153" t="e" cm="1">
        <f t="array" ref="HT49">_xlfn.IFS(HT$1= 0,"", NOT(ISBLANK(DL49)), 0, ISBLANK(DL49), $Q49-$S49+GV49-CF49-EM49)</f>
        <v>#VALUE!</v>
      </c>
      <c r="HU49" s="153" t="e" cm="1">
        <f t="array" ref="HU49">_xlfn.IFS(HU$1= 0,"", NOT(ISBLANK(DM49)), 0, ISBLANK(DM49), $Q49-$S49+GW49-CG49-EN49)</f>
        <v>#VALUE!</v>
      </c>
      <c r="HV49" s="153" t="str" cm="1">
        <f t="array" ref="HV49">_xlfn.IFS(HV$1= 0,"", NOT(ISBLANK(DN49)), 0, ISBLANK(DN49), $Q49-$S49+GX49-CH49-EO49)</f>
        <v/>
      </c>
      <c r="HW49" s="153" t="str" cm="1">
        <f t="array" ref="HW49">_xlfn.IFS(HW$1= 0,"", NOT(ISBLANK(DO49)), 0, ISBLANK(DO49), $Q49-$S49+GY49-CI49-EP49)</f>
        <v/>
      </c>
      <c r="HX49" s="153" t="str" cm="1">
        <f t="array" ref="HX49">_xlfn.IFS(HX$1= 0,"", NOT(ISBLANK(DP49)), 0, ISBLANK(DP49), $Q49-$S49+GZ49-CJ49-EQ49)</f>
        <v/>
      </c>
      <c r="HY49" s="153" t="str" cm="1">
        <f t="array" ref="HY49">_xlfn.IFS(HY$1= 0,"", NOT(ISBLANK(DQ49)), 0, ISBLANK(DQ49), $Q49-$S49+HA49-CK49-ER49)</f>
        <v/>
      </c>
      <c r="HZ49" s="153" t="str" cm="1">
        <f t="array" ref="HZ49">_xlfn.IFS(HZ$1= 0,"", NOT(ISBLANK(DR49)), 0, ISBLANK(DR49), $Q49-$S49+HB49-CL49-ES49)</f>
        <v/>
      </c>
      <c r="IA49" s="153" t="str" cm="1">
        <f t="array" ref="IA49">_xlfn.IFS(IA$1= 0,"", NOT(ISBLANK(DS49)), 0, ISBLANK(DS49), $Q49-$S49+HC49-CM49-ET49)</f>
        <v/>
      </c>
      <c r="IC49" s="99"/>
      <c r="ID49" s="11" t="s">
        <v>73</v>
      </c>
      <c r="IE49" s="11">
        <f>_xlfn.XLOOKUP(IE47,ID39:ID45,ID39:ID45,12,1,1)</f>
        <v>1</v>
      </c>
      <c r="IF49" s="11">
        <f>IF46+(IF48*IE51)</f>
        <v>4.8835305687381094</v>
      </c>
      <c r="IG49" s="99"/>
      <c r="IH49" s="99"/>
      <c r="II49" s="99"/>
    </row>
    <row r="50" spans="1:243" ht="17.25" customHeight="1" x14ac:dyDescent="0.3">
      <c r="A50" s="144"/>
      <c r="B50" s="106"/>
      <c r="C50" s="106"/>
      <c r="D50" s="107"/>
      <c r="E50" s="131"/>
      <c r="F50" s="137"/>
      <c r="G50" s="2"/>
      <c r="H50" s="2"/>
      <c r="I50" s="2"/>
      <c r="J50" s="2"/>
      <c r="K50" s="2"/>
      <c r="L50" s="2"/>
      <c r="M50" s="140"/>
      <c r="N50" s="137"/>
      <c r="O50" s="138"/>
      <c r="P50" s="133"/>
      <c r="Q50" s="94">
        <f t="shared" si="3"/>
        <v>0</v>
      </c>
      <c r="R50" s="1"/>
      <c r="S50" s="1"/>
      <c r="T50" s="2"/>
      <c r="U50" s="2"/>
      <c r="V50" s="82">
        <f t="shared" si="4"/>
        <v>0</v>
      </c>
      <c r="W50" s="121"/>
      <c r="X50" s="108"/>
      <c r="AL50" s="86"/>
      <c r="AM50" s="84"/>
      <c r="AN50" s="42"/>
      <c r="AO50" s="43"/>
      <c r="AP50" s="42"/>
      <c r="AQ50" s="42"/>
      <c r="AR50" s="43"/>
      <c r="AT50" s="99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Z50" s="99"/>
      <c r="CA50" s="105" t="s">
        <v>32</v>
      </c>
      <c r="CB50" s="105"/>
      <c r="CC50" s="105"/>
      <c r="CD50" s="105"/>
      <c r="CE50" s="105"/>
      <c r="CF50" s="105"/>
      <c r="CG50" s="105"/>
      <c r="CH50" s="105"/>
      <c r="CI50" s="105"/>
      <c r="CJ50" s="105"/>
      <c r="CK50" s="105"/>
      <c r="CL50" s="105"/>
      <c r="CM50" s="105"/>
      <c r="CN50" s="105"/>
      <c r="CO50" s="105"/>
      <c r="CP50" s="105" t="s">
        <v>32</v>
      </c>
      <c r="CQ50" s="105"/>
      <c r="CR50" s="105"/>
      <c r="CS50" s="105"/>
      <c r="CT50" s="105"/>
      <c r="CU50" s="105"/>
      <c r="CV50" s="105"/>
      <c r="CW50" s="105"/>
      <c r="CX50" s="105"/>
      <c r="CY50" s="105"/>
      <c r="CZ50" s="105"/>
      <c r="DA50" s="105"/>
      <c r="DB50" s="105"/>
      <c r="DC50" s="105"/>
      <c r="DD50" s="105"/>
      <c r="DE50" s="99"/>
      <c r="DF50" s="99"/>
      <c r="DG50" s="105"/>
      <c r="DH50" s="105"/>
      <c r="DI50" s="105"/>
      <c r="DJ50" s="105"/>
      <c r="DK50" s="105"/>
      <c r="DL50" s="105"/>
      <c r="DM50" s="105"/>
      <c r="DN50" s="105"/>
      <c r="DO50" s="105"/>
      <c r="DP50" s="105"/>
      <c r="DQ50" s="105"/>
      <c r="DR50" s="105"/>
      <c r="DS50" s="105"/>
      <c r="DT50" s="105"/>
      <c r="DU50" s="105"/>
      <c r="DV50" s="105"/>
      <c r="DW50" s="105"/>
      <c r="DX50" s="105"/>
      <c r="DY50" s="105"/>
      <c r="DZ50" s="105"/>
      <c r="EA50" s="105"/>
      <c r="EB50" s="105"/>
      <c r="EC50" s="105"/>
      <c r="ED50" s="105"/>
      <c r="EE50" s="105"/>
      <c r="EF50" s="105"/>
      <c r="EG50" s="105"/>
      <c r="EH50" s="105"/>
      <c r="EI50" s="105"/>
      <c r="EJ50" s="105"/>
      <c r="EL50" s="146" t="str" cm="1">
        <f t="array" ref="EL50">IF(OR(EL$1=0, $A50="", _xlfn.XLOOKUP(EL$1, $Z$2:$Z$18, $AD$2:$AD$18, "")=""),"",SQRT((_xlfn.XLOOKUP(EL$1,$Z$2:$Z$18,$AA$2:$AA$18)-$T50)^2+(_xlfn.XLOOKUP(EL$1,$Z$2:$Z$18,$AB$2:$AB$18)-$U50)^2+(_xlfn.XLOOKUP(EL$1,$Z$2:$Z$18,$AC$2:$AC$18-$V50)^2)))</f>
        <v/>
      </c>
      <c r="EM50" s="96" t="str" cm="1">
        <f t="array" ref="EM50">IF(OR(EM$1=0, $A50="", _xlfn.XLOOKUP(EM$1, $Z$2:$Z$18, $AD$2:$AD$18, "")=""),"",SQRT((_xlfn.XLOOKUP(EM$1,$Z$2:$Z$18,$AA$2:$AA$18)-$T50)^2+(_xlfn.XLOOKUP(EM$1,$Z$2:$Z$18,$AB$2:$AB$18)-$U50)^2+(_xlfn.XLOOKUP(EM$1,$Z$2:$Z$18,$AC$2:$AC$18-$V50)^2)))</f>
        <v/>
      </c>
      <c r="EN50" s="96" t="str" cm="1">
        <f t="array" ref="EN50">IF(OR(EN$1=0, $A50="", _xlfn.XLOOKUP(EN$1, $Z$2:$Z$18, $AD$2:$AD$18, "")=""),"",SQRT((_xlfn.XLOOKUP(EN$1,$Z$2:$Z$18,$AA$2:$AA$18)-$T50)^2+(_xlfn.XLOOKUP(EN$1,$Z$2:$Z$18,$AB$2:$AB$18)-$U50)^2+(_xlfn.XLOOKUP(EN$1,$Z$2:$Z$18,$AC$2:$AC$18-$V50)^2)))</f>
        <v/>
      </c>
      <c r="EO50" s="96" t="str" cm="1">
        <f t="array" ref="EO50">IF(OR(EO$1=0, $A50="", _xlfn.XLOOKUP(EO$1, $Z$2:$Z$18, $AD$2:$AD$18, "")=""),"",SQRT((_xlfn.XLOOKUP(EO$1,$Z$2:$Z$18,$AA$2:$AA$18)-$T50)^2+(_xlfn.XLOOKUP(EO$1,$Z$2:$Z$18,$AB$2:$AB$18)-$U50)^2+(_xlfn.XLOOKUP(EO$1,$Z$2:$Z$18,$AC$2:$AC$18-$V50)^2)))</f>
        <v/>
      </c>
      <c r="EP50" s="96" t="str" cm="1">
        <f t="array" ref="EP50">IF(OR(EP$1=0, $A50="", _xlfn.XLOOKUP(EP$1, $Z$2:$Z$18, $AD$2:$AD$18, "")=""),"",SQRT((_xlfn.XLOOKUP(EP$1,$Z$2:$Z$18,$AA$2:$AA$18)-$T50)^2+(_xlfn.XLOOKUP(EP$1,$Z$2:$Z$18,$AB$2:$AB$18)-$U50)^2+(_xlfn.XLOOKUP(EP$1,$Z$2:$Z$18,$AC$2:$AC$18-$V50)^2)))</f>
        <v/>
      </c>
      <c r="EQ50" s="96" t="str" cm="1">
        <f t="array" ref="EQ50">IF(OR(EQ$1=0, $A50="", _xlfn.XLOOKUP(EQ$1, $Z$2:$Z$18, $AD$2:$AD$18, "")=""),"",SQRT((_xlfn.XLOOKUP(EQ$1,$Z$2:$Z$18,$AA$2:$AA$18)-$T50)^2+(_xlfn.XLOOKUP(EQ$1,$Z$2:$Z$18,$AB$2:$AB$18)-$U50)^2+(_xlfn.XLOOKUP(EQ$1,$Z$2:$Z$18,$AC$2:$AC$18-$V50)^2)))</f>
        <v/>
      </c>
      <c r="ER50" s="96" t="str" cm="1">
        <f t="array" ref="ER50">IF(OR(ER$1=0, $A50="", _xlfn.XLOOKUP(ER$1, $Z$2:$Z$18, $AD$2:$AD$18, "")=""),"",SQRT((_xlfn.XLOOKUP(ER$1,$Z$2:$Z$18,$AA$2:$AA$18)-$T50)^2+(_xlfn.XLOOKUP(ER$1,$Z$2:$Z$18,$AB$2:$AB$18)-$U50)^2+(_xlfn.XLOOKUP(ER$1,$Z$2:$Z$18,$AC$2:$AC$18-$V50)^2)))</f>
        <v/>
      </c>
      <c r="ES50" s="96" t="str" cm="1">
        <f t="array" ref="ES50">IF(OR(ES$1=0, $A50="", _xlfn.XLOOKUP(ES$1, $Z$2:$Z$18, $AD$2:$AD$18, "")=""),"",SQRT((_xlfn.XLOOKUP(ES$1,$Z$2:$Z$18,$AA$2:$AA$18)-$T50)^2+(_xlfn.XLOOKUP(ES$1,$Z$2:$Z$18,$AB$2:$AB$18)-$U50)^2+(_xlfn.XLOOKUP(ES$1,$Z$2:$Z$18,$AC$2:$AC$18-$V50)^2)))</f>
        <v/>
      </c>
      <c r="ET50" s="97" t="str" cm="1">
        <f t="array" ref="ET50">IF(OR(ET$1=0, $A50="", _xlfn.XLOOKUP(ET$1, $Z$2:$Z$18, $AD$2:$AD$18, "")=""),"",SQRT((_xlfn.XLOOKUP(ET$1,$Z$2:$Z$18,$AA$2:$AA$18)-$T50)^2+(_xlfn.XLOOKUP(ET$1,$Z$2:$Z$18,$AB$2:$AB$18)-$U50)^2+(_xlfn.XLOOKUP(ET$1,$Z$2:$Z$18,$AC$2:$AC$18-$V50)^2)))</f>
        <v/>
      </c>
      <c r="EU50" s="97" t="str" cm="1">
        <f t="array" ref="EU50">IF(OR(EU$1=0, $A50="", _xlfn.XLOOKUP(EU$1, $Z$2:$Z$18, $AD$2:$AD$18, "")=""),"",SQRT((_xlfn.XLOOKUP(EU$1,$Z$2:$Z$18,$AA$2:$AA$18)-$T50)^2+(_xlfn.XLOOKUP(EU$1,$Z$2:$Z$18,$AB$2:$AB$18)-$U50)^2+(_xlfn.XLOOKUP(EU$1,$Z$2:$Z$18,$AC$2:$AC$18-$V50)^2)))</f>
        <v/>
      </c>
      <c r="EV50" s="97" t="str" cm="1">
        <f t="array" ref="EV50">IF(OR(EV$1=0, $A50="", _xlfn.XLOOKUP(EV$1, $Z$2:$Z$18, $AD$2:$AD$18, "")=""),"",SQRT((_xlfn.XLOOKUP(EV$1,$Z$2:$Z$18,$AA$2:$AA$18)-$T50)^2+(_xlfn.XLOOKUP(EV$1,$Z$2:$Z$18,$AB$2:$AB$18)-$U50)^2+(_xlfn.XLOOKUP(EV$1,$Z$2:$Z$18,$AC$2:$AC$18-$V50)^2)))</f>
        <v/>
      </c>
      <c r="EW50" s="97" t="str" cm="1">
        <f t="array" ref="EW50">IF(OR(EW$1=0, $A50="", _xlfn.XLOOKUP(EW$1, $Z$2:$Z$18, $AD$2:$AD$18, "")=""),"",SQRT((_xlfn.XLOOKUP(EW$1,$Z$2:$Z$18,$AA$2:$AA$18)-$T50)^2+(_xlfn.XLOOKUP(EW$1,$Z$2:$Z$18,$AB$2:$AB$18)-$U50)^2+(_xlfn.XLOOKUP(EW$1,$Z$2:$Z$18,$AC$2:$AC$18-$V50)^2)))</f>
        <v/>
      </c>
      <c r="EX50" s="97" t="str" cm="1">
        <f t="array" ref="EX50">IF(OR(EX$1=0, $A50="", _xlfn.XLOOKUP(EX$1, $Z$2:$Z$18, $AD$2:$AD$18, "")=""),"",SQRT((_xlfn.XLOOKUP(EX$1,$Z$2:$Z$18,$AA$2:$AA$18)-$T50)^2+(_xlfn.XLOOKUP(EX$1,$Z$2:$Z$18,$AB$2:$AB$18)-$U50)^2+(_xlfn.XLOOKUP(EX$1,$Z$2:$Z$18,$AC$2:$AC$18-$V50)^2)))</f>
        <v/>
      </c>
      <c r="EY50" s="97" t="str" cm="1">
        <f t="array" ref="EY50">IF(OR(EY$1=0, $A50="", _xlfn.XLOOKUP(EY$1, $Z$2:$Z$18, $AD$2:$AD$18, "")=""),"",SQRT((_xlfn.XLOOKUP(EY$1,$Z$2:$Z$18,$AA$2:$AA$18)-$T50)^2+(_xlfn.XLOOKUP(EY$1,$Z$2:$Z$18,$AB$2:$AB$18)-$U50)^2+(_xlfn.XLOOKUP(EY$1,$Z$2:$Z$18,$AC$2:$AC$18-$V50)^2)))</f>
        <v/>
      </c>
      <c r="EZ50" s="98" t="str" cm="1">
        <f t="array" ref="EZ50">IF(OR(EZ$1=0, $A50="", _xlfn.XLOOKUP(EZ$1, $Z$2:$Z$18, $AD$2:$AD$18, "")=""),"",SQRT((_xlfn.XLOOKUP(EZ$1,$Z$2:$Z$18,$AA$2:$AA$18)-$T50)^2+(_xlfn.XLOOKUP(EZ$1,$Z$2:$Z$18,$AB$2:$AB$18)-$U50)^2+(_xlfn.XLOOKUP(EZ$1,$Z$2:$Z$18,$AC$2:$AC$18-$V50)^2)))</f>
        <v/>
      </c>
      <c r="FA50" s="146" t="str" cm="1">
        <f t="array" ref="FA50">IF(OR(FA$1=0, $A50="", _xlfn.XLOOKUP(FA$1, $Z$2:$Z$18, $AD$2:$AD$18, "")=""),"",SQRT((_xlfn.XLOOKUP(FA$1,$Z$2:$Z$18,$AA$2:$AA$18)-$T50)^2+(_xlfn.XLOOKUP(FA$1,$Z$2:$Z$18,$AB$2:$AB$18)-$U50)^2+(_xlfn.XLOOKUP(FA$1,$Z$2:$Z$18,$AC$2:$AC$18-$V50)^2)))</f>
        <v/>
      </c>
      <c r="FB50" s="96" t="str" cm="1">
        <f t="array" ref="FB50">IF(OR(FB$1=0, $A50="", _xlfn.XLOOKUP(FB$1, $Z$2:$Z$18, $AD$2:$AD$18, "")=""),"",SQRT((_xlfn.XLOOKUP(FB$1,$Z$2:$Z$18,$AA$2:$AA$18)-$T50)^2+(_xlfn.XLOOKUP(FB$1,$Z$2:$Z$18,$AB$2:$AB$18)-$U50)^2+(_xlfn.XLOOKUP(FB$1,$Z$2:$Z$18,$AC$2:$AC$18-$V50)^2)))</f>
        <v/>
      </c>
      <c r="FC50" s="96" t="str" cm="1">
        <f t="array" ref="FC50">IF(OR(FC$1=0, $A50="", _xlfn.XLOOKUP(FC$1, $Z$2:$Z$18, $AD$2:$AD$18, "")=""),"",SQRT((_xlfn.XLOOKUP(FC$1,$Z$2:$Z$18,$AA$2:$AA$18)-$T50)^2+(_xlfn.XLOOKUP(FC$1,$Z$2:$Z$18,$AB$2:$AB$18)-$U50)^2+(_xlfn.XLOOKUP(FC$1,$Z$2:$Z$18,$AC$2:$AC$18-$V50)^2)))</f>
        <v/>
      </c>
      <c r="FD50" s="96" t="str" cm="1">
        <f t="array" ref="FD50">IF(OR(FD$1=0, $A50="", _xlfn.XLOOKUP(FD$1, $Z$2:$Z$18, $AD$2:$AD$18, "")=""),"",SQRT((_xlfn.XLOOKUP(FD$1,$Z$2:$Z$18,$AA$2:$AA$18)-$T50)^2+(_xlfn.XLOOKUP(FD$1,$Z$2:$Z$18,$AB$2:$AB$18)-$U50)^2+(_xlfn.XLOOKUP(FD$1,$Z$2:$Z$18,$AC$2:$AC$18-$V50)^2)))</f>
        <v/>
      </c>
      <c r="FE50" s="96" t="str" cm="1">
        <f t="array" ref="FE50">IF(OR(FE$1=0, $A50="", _xlfn.XLOOKUP(FE$1, $Z$2:$Z$18, $AD$2:$AD$18, "")=""),"",SQRT((_xlfn.XLOOKUP(FE$1,$Z$2:$Z$18,$AA$2:$AA$18)-$T50)^2+(_xlfn.XLOOKUP(FE$1,$Z$2:$Z$18,$AB$2:$AB$18)-$U50)^2+(_xlfn.XLOOKUP(FE$1,$Z$2:$Z$18,$AC$2:$AC$18-$V50)^2)))</f>
        <v/>
      </c>
      <c r="FF50" s="96" t="str" cm="1">
        <f t="array" ref="FF50">IF(OR(FF$1=0, $A50="", _xlfn.XLOOKUP(FF$1, $Z$2:$Z$18, $AD$2:$AD$18, "")=""),"",SQRT((_xlfn.XLOOKUP(FF$1,$Z$2:$Z$18,$AA$2:$AA$18)-$T50)^2+(_xlfn.XLOOKUP(FF$1,$Z$2:$Z$18,$AB$2:$AB$18)-$U50)^2+(_xlfn.XLOOKUP(FF$1,$Z$2:$Z$18,$AC$2:$AC$18-$V50)^2)))</f>
        <v/>
      </c>
      <c r="FG50" s="96" t="str" cm="1">
        <f t="array" ref="FG50">IF(OR(FG$1=0, $A50="", _xlfn.XLOOKUP(FG$1, $Z$2:$Z$18, $AD$2:$AD$18, "")=""),"",SQRT((_xlfn.XLOOKUP(FG$1,$Z$2:$Z$18,$AA$2:$AA$18)-$T50)^2+(_xlfn.XLOOKUP(FG$1,$Z$2:$Z$18,$AB$2:$AB$18)-$U50)^2+(_xlfn.XLOOKUP(FG$1,$Z$2:$Z$18,$AC$2:$AC$18-$V50)^2)))</f>
        <v/>
      </c>
      <c r="FH50" s="96" t="str" cm="1">
        <f t="array" ref="FH50">IF(OR(FH$1=0, $A50="", _xlfn.XLOOKUP(FH$1, $Z$2:$Z$18, $AD$2:$AD$18, "")=""),"",SQRT((_xlfn.XLOOKUP(FH$1,$Z$2:$Z$18,$AA$2:$AA$18)-$T50)^2+(_xlfn.XLOOKUP(FH$1,$Z$2:$Z$18,$AB$2:$AB$18)-$U50)^2+(_xlfn.XLOOKUP(FH$1,$Z$2:$Z$18,$AC$2:$AC$18-$V50)^2)))</f>
        <v/>
      </c>
      <c r="FI50" s="97" t="str" cm="1">
        <f t="array" ref="FI50">IF(OR(FI$1=0, $A50="", _xlfn.XLOOKUP(FI$1, $Z$2:$Z$18, $AD$2:$AD$18, "")=""),"",SQRT((_xlfn.XLOOKUP(FI$1,$Z$2:$Z$18,$AA$2:$AA$18)-$T50)^2+(_xlfn.XLOOKUP(FI$1,$Z$2:$Z$18,$AB$2:$AB$18)-$U50)^2+(_xlfn.XLOOKUP(FI$1,$Z$2:$Z$18,$AC$2:$AC$18-$V50)^2)))</f>
        <v/>
      </c>
      <c r="FJ50" s="97" t="str" cm="1">
        <f t="array" ref="FJ50">IF(OR(FJ$1=0, $A50="", _xlfn.XLOOKUP(FJ$1, $Z$2:$Z$18, $AD$2:$AD$18, "")=""),"",SQRT((_xlfn.XLOOKUP(FJ$1,$Z$2:$Z$18,$AA$2:$AA$18)-$T50)^2+(_xlfn.XLOOKUP(FJ$1,$Z$2:$Z$18,$AB$2:$AB$18)-$U50)^2+(_xlfn.XLOOKUP(FJ$1,$Z$2:$Z$18,$AC$2:$AC$18-$V50)^2)))</f>
        <v/>
      </c>
      <c r="FK50" s="97" t="str" cm="1">
        <f t="array" ref="FK50">IF(OR(FK$1=0, $A50="", _xlfn.XLOOKUP(FK$1, $Z$2:$Z$18, $AD$2:$AD$18, "")=""),"",SQRT((_xlfn.XLOOKUP(FK$1,$Z$2:$Z$18,$AA$2:$AA$18)-$T50)^2+(_xlfn.XLOOKUP(FK$1,$Z$2:$Z$18,$AB$2:$AB$18)-$U50)^2+(_xlfn.XLOOKUP(FK$1,$Z$2:$Z$18,$AC$2:$AC$18-$V50)^2)))</f>
        <v/>
      </c>
      <c r="FL50" s="97" t="str" cm="1">
        <f t="array" ref="FL50">IF(OR(FL$1=0, $A50="", _xlfn.XLOOKUP(FL$1, $Z$2:$Z$18, $AD$2:$AD$18, "")=""),"",SQRT((_xlfn.XLOOKUP(FL$1,$Z$2:$Z$18,$AA$2:$AA$18)-$T50)^2+(_xlfn.XLOOKUP(FL$1,$Z$2:$Z$18,$AB$2:$AB$18)-$U50)^2+(_xlfn.XLOOKUP(FL$1,$Z$2:$Z$18,$AC$2:$AC$18-$V50)^2)))</f>
        <v/>
      </c>
      <c r="FM50" s="97" t="str" cm="1">
        <f t="array" ref="FM50">IF(OR(FM$1=0, $A50="", _xlfn.XLOOKUP(FM$1, $Z$2:$Z$18, $AD$2:$AD$18, "")=""),"",SQRT((_xlfn.XLOOKUP(FM$1,$Z$2:$Z$18,$AA$2:$AA$18)-$T50)^2+(_xlfn.XLOOKUP(FM$1,$Z$2:$Z$18,$AB$2:$AB$18)-$U50)^2+(_xlfn.XLOOKUP(FM$1,$Z$2:$Z$18,$AC$2:$AC$18-$V50)^2)))</f>
        <v/>
      </c>
      <c r="FN50" s="97" t="str" cm="1">
        <f t="array" ref="FN50">IF(OR(FN$1=0, $A50="", _xlfn.XLOOKUP(FN$1, $Z$2:$Z$18, $AD$2:$AD$18, "")=""),"",SQRT((_xlfn.XLOOKUP(FN$1,$Z$2:$Z$18,$AA$2:$AA$18)-$T50)^2+(_xlfn.XLOOKUP(FN$1,$Z$2:$Z$18,$AB$2:$AB$18)-$U50)^2+(_xlfn.XLOOKUP(FN$1,$Z$2:$Z$18,$AC$2:$AC$18-$V50)^2)))</f>
        <v/>
      </c>
      <c r="FO50" s="98" t="str" cm="1">
        <f t="array" ref="FO50">IF(OR(FO$1=0, $A50="", _xlfn.XLOOKUP(FO$1, $Z$2:$Z$18, $AD$2:$AD$18, "")=""),"",SQRT((_xlfn.XLOOKUP(FO$1,$Z$2:$Z$18,$AA$2:$AA$18)-$T50)^2+(_xlfn.XLOOKUP(FO$1,$Z$2:$Z$18,$AB$2:$AB$18)-$U50)^2+(_xlfn.XLOOKUP(FO$1,$Z$2:$Z$18,$AC$2:$AC$18-$V50)^2)))</f>
        <v/>
      </c>
      <c r="FP50" s="99"/>
      <c r="FQ50" s="99"/>
      <c r="FR50" s="100">
        <f>IFERROR(-ABS(10*LOG10(($R50/(4*PI()*CONVERT(EL50,"ft","m")^2)))),0)</f>
        <v>0</v>
      </c>
      <c r="FS50" s="109">
        <f>IFERROR(-ABS(10*LOG10(($R50/(4*PI()*CONVERT(EM50,"ft","m")^2)))),0)</f>
        <v>0</v>
      </c>
      <c r="FT50" s="109">
        <f>IFERROR(-ABS(10*LOG10(($R50/(4*PI()*CONVERT(EN50,"ft","m")^2)))),0)</f>
        <v>0</v>
      </c>
      <c r="FU50" s="109">
        <f>IFERROR(-ABS(10*LOG10(($R50/(4*PI()*CONVERT(EO50,"ft","m")^2)))),0)</f>
        <v>0</v>
      </c>
      <c r="FV50" s="109">
        <f>IFERROR(-ABS(10*LOG10(($R50/(4*PI()*CONVERT(EP50,"ft","m")^2)))),0)</f>
        <v>0</v>
      </c>
      <c r="FW50" s="109">
        <f>IFERROR(-ABS(10*LOG10(($R50/(4*PI()*CONVERT(EQ50,"ft","m")^2)))),0)</f>
        <v>0</v>
      </c>
      <c r="FX50" s="109">
        <f>IFERROR(-ABS(10*LOG10(($R50/(4*PI()*CONVERT(ER50,"ft","m")^2)))),0)</f>
        <v>0</v>
      </c>
      <c r="FY50" s="109">
        <f>IFERROR(-ABS(10*LOG10(($R50/(4*PI()*CONVERT(ES50,"ft","m")^2)))),0)</f>
        <v>0</v>
      </c>
      <c r="FZ50" s="110">
        <f>IFERROR(-ABS(10*LOG10(($R50/(4*PI()*CONVERT(ET50,"ft","m")^2)))),0)</f>
        <v>0</v>
      </c>
      <c r="GA50" s="110">
        <f>IFERROR(-ABS(10*LOG10(($R50/(4*PI()*CONVERT(EU50,"ft","m")^2)))),0)</f>
        <v>0</v>
      </c>
      <c r="GB50" s="110">
        <f>IFERROR(-ABS(10*LOG10(($R50/(4*PI()*CONVERT(EV50,"ft","m")^2)))),0)</f>
        <v>0</v>
      </c>
      <c r="GC50" s="110">
        <f>IFERROR(-ABS(10*LOG10(($R50/(4*PI()*CONVERT(EW50,"ft","m")^2)))),0)</f>
        <v>0</v>
      </c>
      <c r="GD50" s="110">
        <f>IFERROR(-ABS(10*LOG10(($R50/(4*PI()*CONVERT(EX50,"ft","m")^2)))),0)</f>
        <v>0</v>
      </c>
      <c r="GE50" s="110">
        <f>IFERROR(-ABS(10*LOG10(($R50/(4*PI()*CONVERT(EY50,"ft","m")^2)))),0)</f>
        <v>0</v>
      </c>
      <c r="GF50" s="111">
        <f>IFERROR(-ABS(10*LOG10(($R50/(4*PI()*CONVERT(EZ50,"ft","m")^2)))),0)</f>
        <v>0</v>
      </c>
      <c r="GG50" s="100">
        <f>IFERROR(-ABS(10*LOG10(($R50/(4*PI()*CONVERT(FA50,"ft","m")^2)))),0)</f>
        <v>0</v>
      </c>
      <c r="GH50" s="109">
        <f>IFERROR(-ABS(10*LOG10(($R50/(4*PI()*CONVERT(FB50,"ft","m")^2)))),0)</f>
        <v>0</v>
      </c>
      <c r="GI50" s="109">
        <f>IFERROR(-ABS(10*LOG10(($R50/(4*PI()*CONVERT(FC50,"ft","m")^2)))),0)</f>
        <v>0</v>
      </c>
      <c r="GJ50" s="109">
        <f>IFERROR(-ABS(10*LOG10(($R50/(4*PI()*CONVERT(FD50,"ft","m")^2)))),0)</f>
        <v>0</v>
      </c>
      <c r="GK50" s="109">
        <f>IFERROR(-ABS(10*LOG10(($R50/(4*PI()*CONVERT(FE50,"ft","m")^2)))),0)</f>
        <v>0</v>
      </c>
      <c r="GL50" s="109">
        <f>IFERROR(-ABS(10*LOG10(($R50/(4*PI()*CONVERT(FF50,"ft","m")^2)))),0)</f>
        <v>0</v>
      </c>
      <c r="GM50" s="109">
        <f>IFERROR(-ABS(10*LOG10(($R50/(4*PI()*CONVERT(FG50,"ft","m")^2)))),0)</f>
        <v>0</v>
      </c>
      <c r="GN50" s="109">
        <f>IFERROR(-ABS(10*LOG10(($R50/(4*PI()*CONVERT(FH50,"ft","m")^2)))),0)</f>
        <v>0</v>
      </c>
      <c r="GO50" s="110">
        <f>IFERROR(-ABS(10*LOG10(($R50/(4*PI()*CONVERT(FI50,"ft","m")^2)))),0)</f>
        <v>0</v>
      </c>
      <c r="GP50" s="110">
        <f>IFERROR(-ABS(10*LOG10(($R50/(4*PI()*CONVERT(FJ50,"ft","m")^2)))),0)</f>
        <v>0</v>
      </c>
      <c r="GQ50" s="110">
        <f>IFERROR(-ABS(10*LOG10(($R50/(4*PI()*CONVERT(FK50,"ft","m")^2)))),0)</f>
        <v>0</v>
      </c>
      <c r="GR50" s="110">
        <f>IFERROR(-ABS(10*LOG10(($R50/(4*PI()*CONVERT(FL50,"ft","m")^2)))),0)</f>
        <v>0</v>
      </c>
      <c r="GS50" s="110">
        <f>IFERROR(-ABS(10*LOG10(($R50/(4*PI()*CONVERT(FM50,"ft","m")^2)))),0)</f>
        <v>0</v>
      </c>
      <c r="GT50" s="110">
        <f>IFERROR(-ABS(10*LOG10(($R50/(4*PI()*CONVERT(FN50,"ft","m")^2)))),0)</f>
        <v>0</v>
      </c>
      <c r="GU50" s="111">
        <f>IFERROR(-ABS(10*LOG10(($R50/(4*PI()*CONVERT(FO50,"ft","m")^2)))),0)</f>
        <v>0</v>
      </c>
      <c r="GW50" s="99"/>
      <c r="GX50" s="151" cm="1">
        <f t="array" ref="GX50">_xlfn.IFS(GX$1= 0,"", NOT(ISBLANK(CA50)), 0, ISBLANK(CA50), $Q50-$S50+FR50-AU50-DG50)</f>
        <v>0</v>
      </c>
      <c r="GY50" s="152" cm="1">
        <f t="array" ref="GY50">_xlfn.IFS(GY$1= 0,"", NOT(ISBLANK(CB50)), 0, ISBLANK(CB50), $Q50-$S50+FS50-AV50-DH50)</f>
        <v>0</v>
      </c>
      <c r="GZ50" s="152" cm="1">
        <f t="array" ref="GZ50">_xlfn.IFS(GZ$1= 0,"", NOT(ISBLANK(CC50)), 0, ISBLANK(CC50), $Q50-$S50+FT50-AW50-DI50)</f>
        <v>0</v>
      </c>
      <c r="HA50" s="152" cm="1">
        <f t="array" ref="HA50">_xlfn.IFS(HA$1= 0,"", NOT(ISBLANK(CD50)), 0, ISBLANK(CD50), $Q50-$S50+FU50-AX50-DJ50)</f>
        <v>0</v>
      </c>
      <c r="HB50" s="152" cm="1">
        <f t="array" ref="HB50">_xlfn.IFS(HB$1= 0,"", NOT(ISBLANK(CE50)), 0, ISBLANK(CE50), $Q50-$S50+FV50-AY50-DK50)</f>
        <v>0</v>
      </c>
      <c r="HC50" s="152" cm="1">
        <f t="array" ref="HC50">_xlfn.IFS(HC$1= 0,"", NOT(ISBLANK(CF50)), 0, ISBLANK(CF50), $Q50-$S50+FW50-AZ50-DL50)</f>
        <v>0</v>
      </c>
      <c r="HD50" s="152" cm="1">
        <f t="array" ref="HD50">_xlfn.IFS(HD$1= 0,"", NOT(ISBLANK(CG50)), 0, ISBLANK(CG50), $Q50-$S50+FX50-BA50-DM50)</f>
        <v>0</v>
      </c>
      <c r="HE50" s="152" t="str" cm="1">
        <f t="array" ref="HE50">_xlfn.IFS(HE$1= 0,"", NOT(ISBLANK(CH50)), 0, ISBLANK(CH50), $Q50-$S50+FY50-BB50-DN50)</f>
        <v/>
      </c>
      <c r="HF50" s="152" t="str" cm="1">
        <f t="array" ref="HF50">_xlfn.IFS(HF$1= 0,"", NOT(ISBLANK(CI50)), 0, ISBLANK(CI50), $Q50-$S50+FZ50-BC50-DO50)</f>
        <v/>
      </c>
      <c r="HG50" s="152" t="str" cm="1">
        <f t="array" ref="HG50">_xlfn.IFS(HG$1= 0,"", NOT(ISBLANK(CJ50)), 0, ISBLANK(CJ50), $Q50-$S50+GA50-BD50-DP50)</f>
        <v/>
      </c>
      <c r="HH50" s="152" t="str" cm="1">
        <f t="array" ref="HH50">_xlfn.IFS(HH$1= 0,"", NOT(ISBLANK(CK50)), 0, ISBLANK(CK50), $Q50-$S50+GB50-BE50-DQ50)</f>
        <v/>
      </c>
      <c r="HI50" s="152" t="str" cm="1">
        <f t="array" ref="HI50">_xlfn.IFS(HI$1= 0,"", NOT(ISBLANK(CL50)), 0, ISBLANK(CL50), $Q50-$S50+GC50-BF50-DR50)</f>
        <v/>
      </c>
      <c r="HJ50" s="152" t="str" cm="1">
        <f t="array" ref="HJ50">_xlfn.IFS(HJ$1= 0,"", NOT(ISBLANK(CM50)), 0, ISBLANK(CM50), $Q50-$S50+GD50-BG50-DS50)</f>
        <v/>
      </c>
      <c r="HK50" s="152" t="str" cm="1">
        <f t="array" ref="HK50">_xlfn.IFS(HK$1= 0,"", NOT(ISBLANK(CN50)), 0, ISBLANK(CN50), $Q50-$S50+GE50-BH50-DT50)</f>
        <v/>
      </c>
      <c r="HL50" s="153" t="str" cm="1">
        <f t="array" ref="HL50">_xlfn.IFS(HL$1= 0,"", NOT(ISBLANK(CO50)), 0, ISBLANK(CO50), $Q50-$S50+GF50-BI50-DU50)</f>
        <v/>
      </c>
      <c r="HM50" s="153" t="str" cm="1">
        <f t="array" ref="HM50">_xlfn.IFS(HM$1= 0,"", NOT(ISBLANK(DE50)), 0, ISBLANK(DE50), $Q50-$S50+IC50-BY50-#REF!)</f>
        <v/>
      </c>
      <c r="HN50" s="153" t="e" cm="1">
        <f t="array" ref="HN50">_xlfn.IFS(HN$1= 0,"", NOT(ISBLANK(DF50)), 0, ISBLANK(DF50), $Q50-$S50+ID50-BZ50-#REF!)</f>
        <v>#VALUE!</v>
      </c>
      <c r="HO50" s="153" t="e" cm="1">
        <f t="array" ref="HO50">_xlfn.IFS(HO$1= 0,"", NOT(ISBLANK(DG50)), 0, ISBLANK(DG50), $Q50-$S50+IE50-CA50-#REF!)</f>
        <v>#VALUE!</v>
      </c>
      <c r="HP50" s="153" t="e" cm="1">
        <f t="array" ref="HP50">_xlfn.IFS(HP$1= 0,"", NOT(ISBLANK(DH50)), 0, ISBLANK(DH50), $Q50-$S50+IF50-CB50-#REF!)</f>
        <v>#REF!</v>
      </c>
      <c r="HQ50" s="153" t="e" cm="1">
        <f t="array" ref="HQ50">_xlfn.IFS(HQ$1= 0,"", NOT(ISBLANK(DI50)), 0, ISBLANK(DI50), $Q50-$S50+IG50-CC50-#REF!)</f>
        <v>#REF!</v>
      </c>
      <c r="HR50" s="153" cm="1">
        <f t="array" ref="HR50">_xlfn.IFS(HR$1= 0,"", NOT(ISBLANK(DJ50)), 0, ISBLANK(DJ50), $Q50-$S50+IH50-CD50-EK50)</f>
        <v>0</v>
      </c>
      <c r="HS50" s="153" t="e" cm="1">
        <f t="array" ref="HS50">_xlfn.IFS(HS$1= 0,"", NOT(ISBLANK(DK50)), 0, ISBLANK(DK50), $Q50-$S50+II50-CE50-EL50)</f>
        <v>#VALUE!</v>
      </c>
      <c r="HT50" s="153" t="e" cm="1">
        <f t="array" ref="HT50">_xlfn.IFS(HT$1= 0,"", NOT(ISBLANK(DL50)), 0, ISBLANK(DL50), $Q50-$S50+GV50-CF50-EM50)</f>
        <v>#VALUE!</v>
      </c>
      <c r="HU50" s="153" t="e" cm="1">
        <f t="array" ref="HU50">_xlfn.IFS(HU$1= 0,"", NOT(ISBLANK(DM50)), 0, ISBLANK(DM50), $Q50-$S50+GW50-CG50-EN50)</f>
        <v>#VALUE!</v>
      </c>
      <c r="HV50" s="153" t="str" cm="1">
        <f t="array" ref="HV50">_xlfn.IFS(HV$1= 0,"", NOT(ISBLANK(DN50)), 0, ISBLANK(DN50), $Q50-$S50+GX50-CH50-EO50)</f>
        <v/>
      </c>
      <c r="HW50" s="153" t="str" cm="1">
        <f t="array" ref="HW50">_xlfn.IFS(HW$1= 0,"", NOT(ISBLANK(DO50)), 0, ISBLANK(DO50), $Q50-$S50+GY50-CI50-EP50)</f>
        <v/>
      </c>
      <c r="HX50" s="153" t="str" cm="1">
        <f t="array" ref="HX50">_xlfn.IFS(HX$1= 0,"", NOT(ISBLANK(DP50)), 0, ISBLANK(DP50), $Q50-$S50+GZ50-CJ50-EQ50)</f>
        <v/>
      </c>
      <c r="HY50" s="153" t="str" cm="1">
        <f t="array" ref="HY50">_xlfn.IFS(HY$1= 0,"", NOT(ISBLANK(DQ50)), 0, ISBLANK(DQ50), $Q50-$S50+HA50-CK50-ER50)</f>
        <v/>
      </c>
      <c r="HZ50" s="153" t="str" cm="1">
        <f t="array" ref="HZ50">_xlfn.IFS(HZ$1= 0,"", NOT(ISBLANK(DR50)), 0, ISBLANK(DR50), $Q50-$S50+HB50-CL50-ES50)</f>
        <v/>
      </c>
      <c r="IA50" s="153" t="str" cm="1">
        <f t="array" ref="IA50">_xlfn.IFS(IA$1= 0,"", NOT(ISBLANK(DS50)), 0, ISBLANK(DS50), $Q50-$S50+HC50-CM50-ET50)</f>
        <v/>
      </c>
      <c r="IC50" s="99"/>
      <c r="ID50" s="11" t="s">
        <v>74</v>
      </c>
      <c r="IE50" s="11">
        <f>IE49-IE48</f>
        <v>0.5</v>
      </c>
      <c r="IF50" s="11"/>
      <c r="IG50" s="99"/>
      <c r="IH50" s="99"/>
      <c r="II50" s="99"/>
    </row>
    <row r="51" spans="1:243" ht="16.5" customHeight="1" x14ac:dyDescent="0.3">
      <c r="A51" s="144"/>
      <c r="B51" s="106"/>
      <c r="C51" s="106"/>
      <c r="D51" s="107"/>
      <c r="E51" s="131"/>
      <c r="F51" s="137"/>
      <c r="G51" s="2"/>
      <c r="H51" s="2"/>
      <c r="I51" s="2"/>
      <c r="J51" s="2"/>
      <c r="K51" s="2"/>
      <c r="L51" s="2"/>
      <c r="M51" s="140"/>
      <c r="N51" s="137"/>
      <c r="O51" s="138"/>
      <c r="P51" s="133"/>
      <c r="Q51" s="94">
        <f t="shared" si="3"/>
        <v>0</v>
      </c>
      <c r="R51" s="1"/>
      <c r="S51" s="1"/>
      <c r="T51" s="2"/>
      <c r="U51" s="2"/>
      <c r="V51" s="82">
        <f t="shared" si="4"/>
        <v>0</v>
      </c>
      <c r="W51" s="121"/>
      <c r="X51" s="108"/>
      <c r="AL51" s="86"/>
      <c r="AM51" s="84"/>
      <c r="AN51" s="42"/>
      <c r="AO51" s="43"/>
      <c r="AP51" s="42"/>
      <c r="AQ51" s="42"/>
      <c r="AR51" s="43"/>
      <c r="AT51" s="99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Z51" s="99"/>
      <c r="CA51" s="105" t="s">
        <v>32</v>
      </c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  <c r="CM51" s="105"/>
      <c r="CN51" s="105"/>
      <c r="CO51" s="105"/>
      <c r="CP51" s="105" t="s">
        <v>32</v>
      </c>
      <c r="CQ51" s="105"/>
      <c r="CR51" s="105"/>
      <c r="CS51" s="105"/>
      <c r="CT51" s="105"/>
      <c r="CU51" s="105"/>
      <c r="CV51" s="105"/>
      <c r="CW51" s="105"/>
      <c r="CX51" s="105"/>
      <c r="CY51" s="105"/>
      <c r="CZ51" s="105"/>
      <c r="DA51" s="105"/>
      <c r="DB51" s="105"/>
      <c r="DC51" s="105"/>
      <c r="DD51" s="105"/>
      <c r="DE51" s="99"/>
      <c r="DF51" s="99"/>
      <c r="DG51" s="105"/>
      <c r="DH51" s="105"/>
      <c r="DI51" s="105"/>
      <c r="DJ51" s="105"/>
      <c r="DK51" s="105"/>
      <c r="DL51" s="105"/>
      <c r="DM51" s="105"/>
      <c r="DN51" s="105"/>
      <c r="DO51" s="105"/>
      <c r="DP51" s="105"/>
      <c r="DQ51" s="105"/>
      <c r="DR51" s="105"/>
      <c r="DS51" s="105"/>
      <c r="DT51" s="105"/>
      <c r="DU51" s="105"/>
      <c r="DV51" s="105"/>
      <c r="DW51" s="105"/>
      <c r="DX51" s="105"/>
      <c r="DY51" s="105"/>
      <c r="DZ51" s="105"/>
      <c r="EA51" s="105"/>
      <c r="EB51" s="105"/>
      <c r="EC51" s="105"/>
      <c r="ED51" s="105"/>
      <c r="EE51" s="105"/>
      <c r="EF51" s="105"/>
      <c r="EG51" s="105"/>
      <c r="EH51" s="105"/>
      <c r="EI51" s="105"/>
      <c r="EJ51" s="105"/>
      <c r="EL51" s="146" t="str" cm="1">
        <f t="array" ref="EL51">IF(OR(EL$1=0, $A51="", _xlfn.XLOOKUP(EL$1, $Z$2:$Z$18, $AD$2:$AD$18, "")=""),"",SQRT((_xlfn.XLOOKUP(EL$1,$Z$2:$Z$18,$AA$2:$AA$18)-$T51)^2+(_xlfn.XLOOKUP(EL$1,$Z$2:$Z$18,$AB$2:$AB$18)-$U51)^2+(_xlfn.XLOOKUP(EL$1,$Z$2:$Z$18,$AC$2:$AC$18-$V51)^2)))</f>
        <v/>
      </c>
      <c r="EM51" s="96" t="str" cm="1">
        <f t="array" ref="EM51">IF(OR(EM$1=0, $A51="", _xlfn.XLOOKUP(EM$1, $Z$2:$Z$18, $AD$2:$AD$18, "")=""),"",SQRT((_xlfn.XLOOKUP(EM$1,$Z$2:$Z$18,$AA$2:$AA$18)-$T51)^2+(_xlfn.XLOOKUP(EM$1,$Z$2:$Z$18,$AB$2:$AB$18)-$U51)^2+(_xlfn.XLOOKUP(EM$1,$Z$2:$Z$18,$AC$2:$AC$18-$V51)^2)))</f>
        <v/>
      </c>
      <c r="EN51" s="96" t="str" cm="1">
        <f t="array" ref="EN51">IF(OR(EN$1=0, $A51="", _xlfn.XLOOKUP(EN$1, $Z$2:$Z$18, $AD$2:$AD$18, "")=""),"",SQRT((_xlfn.XLOOKUP(EN$1,$Z$2:$Z$18,$AA$2:$AA$18)-$T51)^2+(_xlfn.XLOOKUP(EN$1,$Z$2:$Z$18,$AB$2:$AB$18)-$U51)^2+(_xlfn.XLOOKUP(EN$1,$Z$2:$Z$18,$AC$2:$AC$18-$V51)^2)))</f>
        <v/>
      </c>
      <c r="EO51" s="96" t="str" cm="1">
        <f t="array" ref="EO51">IF(OR(EO$1=0, $A51="", _xlfn.XLOOKUP(EO$1, $Z$2:$Z$18, $AD$2:$AD$18, "")=""),"",SQRT((_xlfn.XLOOKUP(EO$1,$Z$2:$Z$18,$AA$2:$AA$18)-$T51)^2+(_xlfn.XLOOKUP(EO$1,$Z$2:$Z$18,$AB$2:$AB$18)-$U51)^2+(_xlfn.XLOOKUP(EO$1,$Z$2:$Z$18,$AC$2:$AC$18-$V51)^2)))</f>
        <v/>
      </c>
      <c r="EP51" s="96" t="str" cm="1">
        <f t="array" ref="EP51">IF(OR(EP$1=0, $A51="", _xlfn.XLOOKUP(EP$1, $Z$2:$Z$18, $AD$2:$AD$18, "")=""),"",SQRT((_xlfn.XLOOKUP(EP$1,$Z$2:$Z$18,$AA$2:$AA$18)-$T51)^2+(_xlfn.XLOOKUP(EP$1,$Z$2:$Z$18,$AB$2:$AB$18)-$U51)^2+(_xlfn.XLOOKUP(EP$1,$Z$2:$Z$18,$AC$2:$AC$18-$V51)^2)))</f>
        <v/>
      </c>
      <c r="EQ51" s="96" t="str" cm="1">
        <f t="array" ref="EQ51">IF(OR(EQ$1=0, $A51="", _xlfn.XLOOKUP(EQ$1, $Z$2:$Z$18, $AD$2:$AD$18, "")=""),"",SQRT((_xlfn.XLOOKUP(EQ$1,$Z$2:$Z$18,$AA$2:$AA$18)-$T51)^2+(_xlfn.XLOOKUP(EQ$1,$Z$2:$Z$18,$AB$2:$AB$18)-$U51)^2+(_xlfn.XLOOKUP(EQ$1,$Z$2:$Z$18,$AC$2:$AC$18-$V51)^2)))</f>
        <v/>
      </c>
      <c r="ER51" s="96" t="str" cm="1">
        <f t="array" ref="ER51">IF(OR(ER$1=0, $A51="", _xlfn.XLOOKUP(ER$1, $Z$2:$Z$18, $AD$2:$AD$18, "")=""),"",SQRT((_xlfn.XLOOKUP(ER$1,$Z$2:$Z$18,$AA$2:$AA$18)-$T51)^2+(_xlfn.XLOOKUP(ER$1,$Z$2:$Z$18,$AB$2:$AB$18)-$U51)^2+(_xlfn.XLOOKUP(ER$1,$Z$2:$Z$18,$AC$2:$AC$18-$V51)^2)))</f>
        <v/>
      </c>
      <c r="ES51" s="96" t="str" cm="1">
        <f t="array" ref="ES51">IF(OR(ES$1=0, $A51="", _xlfn.XLOOKUP(ES$1, $Z$2:$Z$18, $AD$2:$AD$18, "")=""),"",SQRT((_xlfn.XLOOKUP(ES$1,$Z$2:$Z$18,$AA$2:$AA$18)-$T51)^2+(_xlfn.XLOOKUP(ES$1,$Z$2:$Z$18,$AB$2:$AB$18)-$U51)^2+(_xlfn.XLOOKUP(ES$1,$Z$2:$Z$18,$AC$2:$AC$18-$V51)^2)))</f>
        <v/>
      </c>
      <c r="ET51" s="97" t="str" cm="1">
        <f t="array" ref="ET51">IF(OR(ET$1=0, $A51="", _xlfn.XLOOKUP(ET$1, $Z$2:$Z$18, $AD$2:$AD$18, "")=""),"",SQRT((_xlfn.XLOOKUP(ET$1,$Z$2:$Z$18,$AA$2:$AA$18)-$T51)^2+(_xlfn.XLOOKUP(ET$1,$Z$2:$Z$18,$AB$2:$AB$18)-$U51)^2+(_xlfn.XLOOKUP(ET$1,$Z$2:$Z$18,$AC$2:$AC$18-$V51)^2)))</f>
        <v/>
      </c>
      <c r="EU51" s="97" t="str" cm="1">
        <f t="array" ref="EU51">IF(OR(EU$1=0, $A51="", _xlfn.XLOOKUP(EU$1, $Z$2:$Z$18, $AD$2:$AD$18, "")=""),"",SQRT((_xlfn.XLOOKUP(EU$1,$Z$2:$Z$18,$AA$2:$AA$18)-$T51)^2+(_xlfn.XLOOKUP(EU$1,$Z$2:$Z$18,$AB$2:$AB$18)-$U51)^2+(_xlfn.XLOOKUP(EU$1,$Z$2:$Z$18,$AC$2:$AC$18-$V51)^2)))</f>
        <v/>
      </c>
      <c r="EV51" s="97" t="str" cm="1">
        <f t="array" ref="EV51">IF(OR(EV$1=0, $A51="", _xlfn.XLOOKUP(EV$1, $Z$2:$Z$18, $AD$2:$AD$18, "")=""),"",SQRT((_xlfn.XLOOKUP(EV$1,$Z$2:$Z$18,$AA$2:$AA$18)-$T51)^2+(_xlfn.XLOOKUP(EV$1,$Z$2:$Z$18,$AB$2:$AB$18)-$U51)^2+(_xlfn.XLOOKUP(EV$1,$Z$2:$Z$18,$AC$2:$AC$18-$V51)^2)))</f>
        <v/>
      </c>
      <c r="EW51" s="97" t="str" cm="1">
        <f t="array" ref="EW51">IF(OR(EW$1=0, $A51="", _xlfn.XLOOKUP(EW$1, $Z$2:$Z$18, $AD$2:$AD$18, "")=""),"",SQRT((_xlfn.XLOOKUP(EW$1,$Z$2:$Z$18,$AA$2:$AA$18)-$T51)^2+(_xlfn.XLOOKUP(EW$1,$Z$2:$Z$18,$AB$2:$AB$18)-$U51)^2+(_xlfn.XLOOKUP(EW$1,$Z$2:$Z$18,$AC$2:$AC$18-$V51)^2)))</f>
        <v/>
      </c>
      <c r="EX51" s="97" t="str" cm="1">
        <f t="array" ref="EX51">IF(OR(EX$1=0, $A51="", _xlfn.XLOOKUP(EX$1, $Z$2:$Z$18, $AD$2:$AD$18, "")=""),"",SQRT((_xlfn.XLOOKUP(EX$1,$Z$2:$Z$18,$AA$2:$AA$18)-$T51)^2+(_xlfn.XLOOKUP(EX$1,$Z$2:$Z$18,$AB$2:$AB$18)-$U51)^2+(_xlfn.XLOOKUP(EX$1,$Z$2:$Z$18,$AC$2:$AC$18-$V51)^2)))</f>
        <v/>
      </c>
      <c r="EY51" s="97" t="str" cm="1">
        <f t="array" ref="EY51">IF(OR(EY$1=0, $A51="", _xlfn.XLOOKUP(EY$1, $Z$2:$Z$18, $AD$2:$AD$18, "")=""),"",SQRT((_xlfn.XLOOKUP(EY$1,$Z$2:$Z$18,$AA$2:$AA$18)-$T51)^2+(_xlfn.XLOOKUP(EY$1,$Z$2:$Z$18,$AB$2:$AB$18)-$U51)^2+(_xlfn.XLOOKUP(EY$1,$Z$2:$Z$18,$AC$2:$AC$18-$V51)^2)))</f>
        <v/>
      </c>
      <c r="EZ51" s="98" t="str" cm="1">
        <f t="array" ref="EZ51">IF(OR(EZ$1=0, $A51="", _xlfn.XLOOKUP(EZ$1, $Z$2:$Z$18, $AD$2:$AD$18, "")=""),"",SQRT((_xlfn.XLOOKUP(EZ$1,$Z$2:$Z$18,$AA$2:$AA$18)-$T51)^2+(_xlfn.XLOOKUP(EZ$1,$Z$2:$Z$18,$AB$2:$AB$18)-$U51)^2+(_xlfn.XLOOKUP(EZ$1,$Z$2:$Z$18,$AC$2:$AC$18-$V51)^2)))</f>
        <v/>
      </c>
      <c r="FA51" s="146" t="str" cm="1">
        <f t="array" ref="FA51">IF(OR(FA$1=0, $A51="", _xlfn.XLOOKUP(FA$1, $Z$2:$Z$18, $AD$2:$AD$18, "")=""),"",SQRT((_xlfn.XLOOKUP(FA$1,$Z$2:$Z$18,$AA$2:$AA$18)-$T51)^2+(_xlfn.XLOOKUP(FA$1,$Z$2:$Z$18,$AB$2:$AB$18)-$U51)^2+(_xlfn.XLOOKUP(FA$1,$Z$2:$Z$18,$AC$2:$AC$18-$V51)^2)))</f>
        <v/>
      </c>
      <c r="FB51" s="96" t="str" cm="1">
        <f t="array" ref="FB51">IF(OR(FB$1=0, $A51="", _xlfn.XLOOKUP(FB$1, $Z$2:$Z$18, $AD$2:$AD$18, "")=""),"",SQRT((_xlfn.XLOOKUP(FB$1,$Z$2:$Z$18,$AA$2:$AA$18)-$T51)^2+(_xlfn.XLOOKUP(FB$1,$Z$2:$Z$18,$AB$2:$AB$18)-$U51)^2+(_xlfn.XLOOKUP(FB$1,$Z$2:$Z$18,$AC$2:$AC$18-$V51)^2)))</f>
        <v/>
      </c>
      <c r="FC51" s="96" t="str" cm="1">
        <f t="array" ref="FC51">IF(OR(FC$1=0, $A51="", _xlfn.XLOOKUP(FC$1, $Z$2:$Z$18, $AD$2:$AD$18, "")=""),"",SQRT((_xlfn.XLOOKUP(FC$1,$Z$2:$Z$18,$AA$2:$AA$18)-$T51)^2+(_xlfn.XLOOKUP(FC$1,$Z$2:$Z$18,$AB$2:$AB$18)-$U51)^2+(_xlfn.XLOOKUP(FC$1,$Z$2:$Z$18,$AC$2:$AC$18-$V51)^2)))</f>
        <v/>
      </c>
      <c r="FD51" s="96" t="str" cm="1">
        <f t="array" ref="FD51">IF(OR(FD$1=0, $A51="", _xlfn.XLOOKUP(FD$1, $Z$2:$Z$18, $AD$2:$AD$18, "")=""),"",SQRT((_xlfn.XLOOKUP(FD$1,$Z$2:$Z$18,$AA$2:$AA$18)-$T51)^2+(_xlfn.XLOOKUP(FD$1,$Z$2:$Z$18,$AB$2:$AB$18)-$U51)^2+(_xlfn.XLOOKUP(FD$1,$Z$2:$Z$18,$AC$2:$AC$18-$V51)^2)))</f>
        <v/>
      </c>
      <c r="FE51" s="96" t="str" cm="1">
        <f t="array" ref="FE51">IF(OR(FE$1=0, $A51="", _xlfn.XLOOKUP(FE$1, $Z$2:$Z$18, $AD$2:$AD$18, "")=""),"",SQRT((_xlfn.XLOOKUP(FE$1,$Z$2:$Z$18,$AA$2:$AA$18)-$T51)^2+(_xlfn.XLOOKUP(FE$1,$Z$2:$Z$18,$AB$2:$AB$18)-$U51)^2+(_xlfn.XLOOKUP(FE$1,$Z$2:$Z$18,$AC$2:$AC$18-$V51)^2)))</f>
        <v/>
      </c>
      <c r="FF51" s="96" t="str" cm="1">
        <f t="array" ref="FF51">IF(OR(FF$1=0, $A51="", _xlfn.XLOOKUP(FF$1, $Z$2:$Z$18, $AD$2:$AD$18, "")=""),"",SQRT((_xlfn.XLOOKUP(FF$1,$Z$2:$Z$18,$AA$2:$AA$18)-$T51)^2+(_xlfn.XLOOKUP(FF$1,$Z$2:$Z$18,$AB$2:$AB$18)-$U51)^2+(_xlfn.XLOOKUP(FF$1,$Z$2:$Z$18,$AC$2:$AC$18-$V51)^2)))</f>
        <v/>
      </c>
      <c r="FG51" s="96" t="str" cm="1">
        <f t="array" ref="FG51">IF(OR(FG$1=0, $A51="", _xlfn.XLOOKUP(FG$1, $Z$2:$Z$18, $AD$2:$AD$18, "")=""),"",SQRT((_xlfn.XLOOKUP(FG$1,$Z$2:$Z$18,$AA$2:$AA$18)-$T51)^2+(_xlfn.XLOOKUP(FG$1,$Z$2:$Z$18,$AB$2:$AB$18)-$U51)^2+(_xlfn.XLOOKUP(FG$1,$Z$2:$Z$18,$AC$2:$AC$18-$V51)^2)))</f>
        <v/>
      </c>
      <c r="FH51" s="96" t="str" cm="1">
        <f t="array" ref="FH51">IF(OR(FH$1=0, $A51="", _xlfn.XLOOKUP(FH$1, $Z$2:$Z$18, $AD$2:$AD$18, "")=""),"",SQRT((_xlfn.XLOOKUP(FH$1,$Z$2:$Z$18,$AA$2:$AA$18)-$T51)^2+(_xlfn.XLOOKUP(FH$1,$Z$2:$Z$18,$AB$2:$AB$18)-$U51)^2+(_xlfn.XLOOKUP(FH$1,$Z$2:$Z$18,$AC$2:$AC$18-$V51)^2)))</f>
        <v/>
      </c>
      <c r="FI51" s="97" t="str" cm="1">
        <f t="array" ref="FI51">IF(OR(FI$1=0, $A51="", _xlfn.XLOOKUP(FI$1, $Z$2:$Z$18, $AD$2:$AD$18, "")=""),"",SQRT((_xlfn.XLOOKUP(FI$1,$Z$2:$Z$18,$AA$2:$AA$18)-$T51)^2+(_xlfn.XLOOKUP(FI$1,$Z$2:$Z$18,$AB$2:$AB$18)-$U51)^2+(_xlfn.XLOOKUP(FI$1,$Z$2:$Z$18,$AC$2:$AC$18-$V51)^2)))</f>
        <v/>
      </c>
      <c r="FJ51" s="97" t="str" cm="1">
        <f t="array" ref="FJ51">IF(OR(FJ$1=0, $A51="", _xlfn.XLOOKUP(FJ$1, $Z$2:$Z$18, $AD$2:$AD$18, "")=""),"",SQRT((_xlfn.XLOOKUP(FJ$1,$Z$2:$Z$18,$AA$2:$AA$18)-$T51)^2+(_xlfn.XLOOKUP(FJ$1,$Z$2:$Z$18,$AB$2:$AB$18)-$U51)^2+(_xlfn.XLOOKUP(FJ$1,$Z$2:$Z$18,$AC$2:$AC$18-$V51)^2)))</f>
        <v/>
      </c>
      <c r="FK51" s="97" t="str" cm="1">
        <f t="array" ref="FK51">IF(OR(FK$1=0, $A51="", _xlfn.XLOOKUP(FK$1, $Z$2:$Z$18, $AD$2:$AD$18, "")=""),"",SQRT((_xlfn.XLOOKUP(FK$1,$Z$2:$Z$18,$AA$2:$AA$18)-$T51)^2+(_xlfn.XLOOKUP(FK$1,$Z$2:$Z$18,$AB$2:$AB$18)-$U51)^2+(_xlfn.XLOOKUP(FK$1,$Z$2:$Z$18,$AC$2:$AC$18-$V51)^2)))</f>
        <v/>
      </c>
      <c r="FL51" s="97" t="str" cm="1">
        <f t="array" ref="FL51">IF(OR(FL$1=0, $A51="", _xlfn.XLOOKUP(FL$1, $Z$2:$Z$18, $AD$2:$AD$18, "")=""),"",SQRT((_xlfn.XLOOKUP(FL$1,$Z$2:$Z$18,$AA$2:$AA$18)-$T51)^2+(_xlfn.XLOOKUP(FL$1,$Z$2:$Z$18,$AB$2:$AB$18)-$U51)^2+(_xlfn.XLOOKUP(FL$1,$Z$2:$Z$18,$AC$2:$AC$18-$V51)^2)))</f>
        <v/>
      </c>
      <c r="FM51" s="97" t="str" cm="1">
        <f t="array" ref="FM51">IF(OR(FM$1=0, $A51="", _xlfn.XLOOKUP(FM$1, $Z$2:$Z$18, $AD$2:$AD$18, "")=""),"",SQRT((_xlfn.XLOOKUP(FM$1,$Z$2:$Z$18,$AA$2:$AA$18)-$T51)^2+(_xlfn.XLOOKUP(FM$1,$Z$2:$Z$18,$AB$2:$AB$18)-$U51)^2+(_xlfn.XLOOKUP(FM$1,$Z$2:$Z$18,$AC$2:$AC$18-$V51)^2)))</f>
        <v/>
      </c>
      <c r="FN51" s="97" t="str" cm="1">
        <f t="array" ref="FN51">IF(OR(FN$1=0, $A51="", _xlfn.XLOOKUP(FN$1, $Z$2:$Z$18, $AD$2:$AD$18, "")=""),"",SQRT((_xlfn.XLOOKUP(FN$1,$Z$2:$Z$18,$AA$2:$AA$18)-$T51)^2+(_xlfn.XLOOKUP(FN$1,$Z$2:$Z$18,$AB$2:$AB$18)-$U51)^2+(_xlfn.XLOOKUP(FN$1,$Z$2:$Z$18,$AC$2:$AC$18-$V51)^2)))</f>
        <v/>
      </c>
      <c r="FO51" s="98" t="str" cm="1">
        <f t="array" ref="FO51">IF(OR(FO$1=0, $A51="", _xlfn.XLOOKUP(FO$1, $Z$2:$Z$18, $AD$2:$AD$18, "")=""),"",SQRT((_xlfn.XLOOKUP(FO$1,$Z$2:$Z$18,$AA$2:$AA$18)-$T51)^2+(_xlfn.XLOOKUP(FO$1,$Z$2:$Z$18,$AB$2:$AB$18)-$U51)^2+(_xlfn.XLOOKUP(FO$1,$Z$2:$Z$18,$AC$2:$AC$18-$V51)^2)))</f>
        <v/>
      </c>
      <c r="FP51" s="99"/>
      <c r="FQ51" s="99"/>
      <c r="FR51" s="100">
        <f>IFERROR(-ABS(10*LOG10(($R51/(4*PI()*CONVERT(EL51,"ft","m")^2)))),0)</f>
        <v>0</v>
      </c>
      <c r="FS51" s="109">
        <f>IFERROR(-ABS(10*LOG10(($R51/(4*PI()*CONVERT(EM51,"ft","m")^2)))),0)</f>
        <v>0</v>
      </c>
      <c r="FT51" s="109">
        <f>IFERROR(-ABS(10*LOG10(($R51/(4*PI()*CONVERT(EN51,"ft","m")^2)))),0)</f>
        <v>0</v>
      </c>
      <c r="FU51" s="109">
        <f>IFERROR(-ABS(10*LOG10(($R51/(4*PI()*CONVERT(EO51,"ft","m")^2)))),0)</f>
        <v>0</v>
      </c>
      <c r="FV51" s="109">
        <f>IFERROR(-ABS(10*LOG10(($R51/(4*PI()*CONVERT(EP51,"ft","m")^2)))),0)</f>
        <v>0</v>
      </c>
      <c r="FW51" s="109">
        <f>IFERROR(-ABS(10*LOG10(($R51/(4*PI()*CONVERT(EQ51,"ft","m")^2)))),0)</f>
        <v>0</v>
      </c>
      <c r="FX51" s="109">
        <f>IFERROR(-ABS(10*LOG10(($R51/(4*PI()*CONVERT(ER51,"ft","m")^2)))),0)</f>
        <v>0</v>
      </c>
      <c r="FY51" s="109">
        <f>IFERROR(-ABS(10*LOG10(($R51/(4*PI()*CONVERT(ES51,"ft","m")^2)))),0)</f>
        <v>0</v>
      </c>
      <c r="FZ51" s="110">
        <f>IFERROR(-ABS(10*LOG10(($R51/(4*PI()*CONVERT(ET51,"ft","m")^2)))),0)</f>
        <v>0</v>
      </c>
      <c r="GA51" s="110">
        <f>IFERROR(-ABS(10*LOG10(($R51/(4*PI()*CONVERT(EU51,"ft","m")^2)))),0)</f>
        <v>0</v>
      </c>
      <c r="GB51" s="110">
        <f>IFERROR(-ABS(10*LOG10(($R51/(4*PI()*CONVERT(EV51,"ft","m")^2)))),0)</f>
        <v>0</v>
      </c>
      <c r="GC51" s="110">
        <f>IFERROR(-ABS(10*LOG10(($R51/(4*PI()*CONVERT(EW51,"ft","m")^2)))),0)</f>
        <v>0</v>
      </c>
      <c r="GD51" s="110">
        <f>IFERROR(-ABS(10*LOG10(($R51/(4*PI()*CONVERT(EX51,"ft","m")^2)))),0)</f>
        <v>0</v>
      </c>
      <c r="GE51" s="110">
        <f>IFERROR(-ABS(10*LOG10(($R51/(4*PI()*CONVERT(EY51,"ft","m")^2)))),0)</f>
        <v>0</v>
      </c>
      <c r="GF51" s="111">
        <f>IFERROR(-ABS(10*LOG10(($R51/(4*PI()*CONVERT(EZ51,"ft","m")^2)))),0)</f>
        <v>0</v>
      </c>
      <c r="GG51" s="100">
        <f>IFERROR(-ABS(10*LOG10(($R51/(4*PI()*CONVERT(FA51,"ft","m")^2)))),0)</f>
        <v>0</v>
      </c>
      <c r="GH51" s="109">
        <f>IFERROR(-ABS(10*LOG10(($R51/(4*PI()*CONVERT(FB51,"ft","m")^2)))),0)</f>
        <v>0</v>
      </c>
      <c r="GI51" s="109">
        <f>IFERROR(-ABS(10*LOG10(($R51/(4*PI()*CONVERT(FC51,"ft","m")^2)))),0)</f>
        <v>0</v>
      </c>
      <c r="GJ51" s="109">
        <f>IFERROR(-ABS(10*LOG10(($R51/(4*PI()*CONVERT(FD51,"ft","m")^2)))),0)</f>
        <v>0</v>
      </c>
      <c r="GK51" s="109">
        <f>IFERROR(-ABS(10*LOG10(($R51/(4*PI()*CONVERT(FE51,"ft","m")^2)))),0)</f>
        <v>0</v>
      </c>
      <c r="GL51" s="109">
        <f>IFERROR(-ABS(10*LOG10(($R51/(4*PI()*CONVERT(FF51,"ft","m")^2)))),0)</f>
        <v>0</v>
      </c>
      <c r="GM51" s="109">
        <f>IFERROR(-ABS(10*LOG10(($R51/(4*PI()*CONVERT(FG51,"ft","m")^2)))),0)</f>
        <v>0</v>
      </c>
      <c r="GN51" s="109">
        <f>IFERROR(-ABS(10*LOG10(($R51/(4*PI()*CONVERT(FH51,"ft","m")^2)))),0)</f>
        <v>0</v>
      </c>
      <c r="GO51" s="110">
        <f>IFERROR(-ABS(10*LOG10(($R51/(4*PI()*CONVERT(FI51,"ft","m")^2)))),0)</f>
        <v>0</v>
      </c>
      <c r="GP51" s="110">
        <f>IFERROR(-ABS(10*LOG10(($R51/(4*PI()*CONVERT(FJ51,"ft","m")^2)))),0)</f>
        <v>0</v>
      </c>
      <c r="GQ51" s="110">
        <f>IFERROR(-ABS(10*LOG10(($R51/(4*PI()*CONVERT(FK51,"ft","m")^2)))),0)</f>
        <v>0</v>
      </c>
      <c r="GR51" s="110">
        <f>IFERROR(-ABS(10*LOG10(($R51/(4*PI()*CONVERT(FL51,"ft","m")^2)))),0)</f>
        <v>0</v>
      </c>
      <c r="GS51" s="110">
        <f>IFERROR(-ABS(10*LOG10(($R51/(4*PI()*CONVERT(FM51,"ft","m")^2)))),0)</f>
        <v>0</v>
      </c>
      <c r="GT51" s="110">
        <f>IFERROR(-ABS(10*LOG10(($R51/(4*PI()*CONVERT(FN51,"ft","m")^2)))),0)</f>
        <v>0</v>
      </c>
      <c r="GU51" s="111">
        <f>IFERROR(-ABS(10*LOG10(($R51/(4*PI()*CONVERT(FO51,"ft","m")^2)))),0)</f>
        <v>0</v>
      </c>
      <c r="GW51" s="99"/>
      <c r="GX51" s="151" cm="1">
        <f t="array" ref="GX51">_xlfn.IFS(GX$1= 0,"", NOT(ISBLANK(CA51)), 0, ISBLANK(CA51), $Q51-$S51+FR51-AU51-DG51)</f>
        <v>0</v>
      </c>
      <c r="GY51" s="152" cm="1">
        <f t="array" ref="GY51">_xlfn.IFS(GY$1= 0,"", NOT(ISBLANK(CB51)), 0, ISBLANK(CB51), $Q51-$S51+FS51-AV51-DH51)</f>
        <v>0</v>
      </c>
      <c r="GZ51" s="152" cm="1">
        <f t="array" ref="GZ51">_xlfn.IFS(GZ$1= 0,"", NOT(ISBLANK(CC51)), 0, ISBLANK(CC51), $Q51-$S51+FT51-AW51-DI51)</f>
        <v>0</v>
      </c>
      <c r="HA51" s="152" cm="1">
        <f t="array" ref="HA51">_xlfn.IFS(HA$1= 0,"", NOT(ISBLANK(CD51)), 0, ISBLANK(CD51), $Q51-$S51+FU51-AX51-DJ51)</f>
        <v>0</v>
      </c>
      <c r="HB51" s="152" cm="1">
        <f t="array" ref="HB51">_xlfn.IFS(HB$1= 0,"", NOT(ISBLANK(CE51)), 0, ISBLANK(CE51), $Q51-$S51+FV51-AY51-DK51)</f>
        <v>0</v>
      </c>
      <c r="HC51" s="152" cm="1">
        <f t="array" ref="HC51">_xlfn.IFS(HC$1= 0,"", NOT(ISBLANK(CF51)), 0, ISBLANK(CF51), $Q51-$S51+FW51-AZ51-DL51)</f>
        <v>0</v>
      </c>
      <c r="HD51" s="152" cm="1">
        <f t="array" ref="HD51">_xlfn.IFS(HD$1= 0,"", NOT(ISBLANK(CG51)), 0, ISBLANK(CG51), $Q51-$S51+FX51-BA51-DM51)</f>
        <v>0</v>
      </c>
      <c r="HE51" s="152" t="str" cm="1">
        <f t="array" ref="HE51">_xlfn.IFS(HE$1= 0,"", NOT(ISBLANK(CH51)), 0, ISBLANK(CH51), $Q51-$S51+FY51-BB51-DN51)</f>
        <v/>
      </c>
      <c r="HF51" s="152" t="str" cm="1">
        <f t="array" ref="HF51">_xlfn.IFS(HF$1= 0,"", NOT(ISBLANK(CI51)), 0, ISBLANK(CI51), $Q51-$S51+FZ51-BC51-DO51)</f>
        <v/>
      </c>
      <c r="HG51" s="152" t="str" cm="1">
        <f t="array" ref="HG51">_xlfn.IFS(HG$1= 0,"", NOT(ISBLANK(CJ51)), 0, ISBLANK(CJ51), $Q51-$S51+GA51-BD51-DP51)</f>
        <v/>
      </c>
      <c r="HH51" s="152" t="str" cm="1">
        <f t="array" ref="HH51">_xlfn.IFS(HH$1= 0,"", NOT(ISBLANK(CK51)), 0, ISBLANK(CK51), $Q51-$S51+GB51-BE51-DQ51)</f>
        <v/>
      </c>
      <c r="HI51" s="152" t="str" cm="1">
        <f t="array" ref="HI51">_xlfn.IFS(HI$1= 0,"", NOT(ISBLANK(CL51)), 0, ISBLANK(CL51), $Q51-$S51+GC51-BF51-DR51)</f>
        <v/>
      </c>
      <c r="HJ51" s="152" t="str" cm="1">
        <f t="array" ref="HJ51">_xlfn.IFS(HJ$1= 0,"", NOT(ISBLANK(CM51)), 0, ISBLANK(CM51), $Q51-$S51+GD51-BG51-DS51)</f>
        <v/>
      </c>
      <c r="HK51" s="152" t="str" cm="1">
        <f t="array" ref="HK51">_xlfn.IFS(HK$1= 0,"", NOT(ISBLANK(CN51)), 0, ISBLANK(CN51), $Q51-$S51+GE51-BH51-DT51)</f>
        <v/>
      </c>
      <c r="HL51" s="153" t="str" cm="1">
        <f t="array" ref="HL51">_xlfn.IFS(HL$1= 0,"", NOT(ISBLANK(CO51)), 0, ISBLANK(CO51), $Q51-$S51+GF51-BI51-DU51)</f>
        <v/>
      </c>
      <c r="HM51" s="153" t="str" cm="1">
        <f t="array" ref="HM51">_xlfn.IFS(HM$1= 0,"", NOT(ISBLANK(DE51)), 0, ISBLANK(DE51), $Q51-$S51+IC51-BY51-#REF!)</f>
        <v/>
      </c>
      <c r="HN51" s="153" t="e" cm="1">
        <f t="array" ref="HN51">_xlfn.IFS(HN$1= 0,"", NOT(ISBLANK(DF51)), 0, ISBLANK(DF51), $Q51-$S51+ID51-BZ51-#REF!)</f>
        <v>#VALUE!</v>
      </c>
      <c r="HO51" s="153" t="e" cm="1">
        <f t="array" ref="HO51">_xlfn.IFS(HO$1= 0,"", NOT(ISBLANK(DG51)), 0, ISBLANK(DG51), $Q51-$S51+IE51-CA51-#REF!)</f>
        <v>#VALUE!</v>
      </c>
      <c r="HP51" s="153" t="e" cm="1">
        <f t="array" ref="HP51">_xlfn.IFS(HP$1= 0,"", NOT(ISBLANK(DH51)), 0, ISBLANK(DH51), $Q51-$S51+IF51-CB51-#REF!)</f>
        <v>#REF!</v>
      </c>
      <c r="HQ51" s="153" t="e" cm="1">
        <f t="array" ref="HQ51">_xlfn.IFS(HQ$1= 0,"", NOT(ISBLANK(DI51)), 0, ISBLANK(DI51), $Q51-$S51+IG51-CC51-#REF!)</f>
        <v>#REF!</v>
      </c>
      <c r="HR51" s="153" cm="1">
        <f t="array" ref="HR51">_xlfn.IFS(HR$1= 0,"", NOT(ISBLANK(DJ51)), 0, ISBLANK(DJ51), $Q51-$S51+IH51-CD51-EK51)</f>
        <v>0</v>
      </c>
      <c r="HS51" s="153" t="e" cm="1">
        <f t="array" ref="HS51">_xlfn.IFS(HS$1= 0,"", NOT(ISBLANK(DK51)), 0, ISBLANK(DK51), $Q51-$S51+II51-CE51-EL51)</f>
        <v>#VALUE!</v>
      </c>
      <c r="HT51" s="153" t="e" cm="1">
        <f t="array" ref="HT51">_xlfn.IFS(HT$1= 0,"", NOT(ISBLANK(DL51)), 0, ISBLANK(DL51), $Q51-$S51+GV51-CF51-EM51)</f>
        <v>#VALUE!</v>
      </c>
      <c r="HU51" s="153" t="e" cm="1">
        <f t="array" ref="HU51">_xlfn.IFS(HU$1= 0,"", NOT(ISBLANK(DM51)), 0, ISBLANK(DM51), $Q51-$S51+GW51-CG51-EN51)</f>
        <v>#VALUE!</v>
      </c>
      <c r="HV51" s="153" t="str" cm="1">
        <f t="array" ref="HV51">_xlfn.IFS(HV$1= 0,"", NOT(ISBLANK(DN51)), 0, ISBLANK(DN51), $Q51-$S51+GX51-CH51-EO51)</f>
        <v/>
      </c>
      <c r="HW51" s="153" t="str" cm="1">
        <f t="array" ref="HW51">_xlfn.IFS(HW$1= 0,"", NOT(ISBLANK(DO51)), 0, ISBLANK(DO51), $Q51-$S51+GY51-CI51-EP51)</f>
        <v/>
      </c>
      <c r="HX51" s="153" t="str" cm="1">
        <f t="array" ref="HX51">_xlfn.IFS(HX$1= 0,"", NOT(ISBLANK(DP51)), 0, ISBLANK(DP51), $Q51-$S51+GZ51-CJ51-EQ51)</f>
        <v/>
      </c>
      <c r="HY51" s="153" t="str" cm="1">
        <f t="array" ref="HY51">_xlfn.IFS(HY$1= 0,"", NOT(ISBLANK(DQ51)), 0, ISBLANK(DQ51), $Q51-$S51+HA51-CK51-ER51)</f>
        <v/>
      </c>
      <c r="HZ51" s="153" t="str" cm="1">
        <f t="array" ref="HZ51">_xlfn.IFS(HZ$1= 0,"", NOT(ISBLANK(DR51)), 0, ISBLANK(DR51), $Q51-$S51+HB51-CL51-ES51)</f>
        <v/>
      </c>
      <c r="IA51" s="153" t="str" cm="1">
        <f t="array" ref="IA51">_xlfn.IFS(IA$1= 0,"", NOT(ISBLANK(DS51)), 0, ISBLANK(DS51), $Q51-$S51+HC51-CM51-ET51)</f>
        <v/>
      </c>
      <c r="IC51" s="99"/>
      <c r="ID51" s="11" t="s">
        <v>75</v>
      </c>
      <c r="IE51" s="11">
        <f>IFERROR((IE47-IE48)/IE50,0)</f>
        <v>0.29451018957936981</v>
      </c>
      <c r="IF51" s="11"/>
      <c r="IG51" s="99"/>
      <c r="IH51" s="99"/>
      <c r="II51" s="99"/>
    </row>
    <row r="52" spans="1:243" ht="16.5" customHeight="1" x14ac:dyDescent="0.3">
      <c r="A52" s="144"/>
      <c r="B52" s="106"/>
      <c r="C52" s="106"/>
      <c r="D52" s="107"/>
      <c r="E52" s="131"/>
      <c r="F52" s="137"/>
      <c r="G52" s="2"/>
      <c r="H52" s="2"/>
      <c r="I52" s="2"/>
      <c r="J52" s="2"/>
      <c r="K52" s="2"/>
      <c r="L52" s="2"/>
      <c r="M52" s="140"/>
      <c r="N52" s="137"/>
      <c r="O52" s="138"/>
      <c r="P52" s="133"/>
      <c r="Q52" s="94">
        <f t="shared" si="3"/>
        <v>0</v>
      </c>
      <c r="R52" s="1"/>
      <c r="S52" s="1"/>
      <c r="T52" s="2"/>
      <c r="U52" s="2"/>
      <c r="V52" s="82">
        <f t="shared" si="4"/>
        <v>0</v>
      </c>
      <c r="W52" s="121"/>
      <c r="X52" s="108"/>
      <c r="AL52" s="86"/>
      <c r="AM52" s="84"/>
      <c r="AN52" s="42"/>
      <c r="AO52" s="43"/>
      <c r="AP52" s="42"/>
      <c r="AQ52" s="42"/>
      <c r="AR52" s="43"/>
      <c r="AT52" s="99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Z52" s="99"/>
      <c r="CA52" s="105" t="s">
        <v>32</v>
      </c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  <c r="CM52" s="105"/>
      <c r="CN52" s="105"/>
      <c r="CO52" s="105"/>
      <c r="CP52" s="105" t="s">
        <v>32</v>
      </c>
      <c r="CQ52" s="105"/>
      <c r="CR52" s="105"/>
      <c r="CS52" s="105"/>
      <c r="CT52" s="105"/>
      <c r="CU52" s="105"/>
      <c r="CV52" s="105"/>
      <c r="CW52" s="105"/>
      <c r="CX52" s="105"/>
      <c r="CY52" s="105"/>
      <c r="CZ52" s="105"/>
      <c r="DA52" s="105"/>
      <c r="DB52" s="105"/>
      <c r="DC52" s="105"/>
      <c r="DD52" s="105"/>
      <c r="DE52" s="99"/>
      <c r="DF52" s="99"/>
      <c r="DG52" s="105"/>
      <c r="DH52" s="105"/>
      <c r="DI52" s="105"/>
      <c r="DJ52" s="105"/>
      <c r="DK52" s="105"/>
      <c r="DL52" s="105"/>
      <c r="DM52" s="105"/>
      <c r="DN52" s="105"/>
      <c r="DO52" s="105"/>
      <c r="DP52" s="105"/>
      <c r="DQ52" s="105"/>
      <c r="DR52" s="105"/>
      <c r="DS52" s="105"/>
      <c r="DT52" s="105"/>
      <c r="DU52" s="105"/>
      <c r="DV52" s="105"/>
      <c r="DW52" s="105"/>
      <c r="DX52" s="105"/>
      <c r="DY52" s="105"/>
      <c r="DZ52" s="105"/>
      <c r="EA52" s="105"/>
      <c r="EB52" s="105"/>
      <c r="EC52" s="105"/>
      <c r="ED52" s="105"/>
      <c r="EE52" s="105"/>
      <c r="EF52" s="105"/>
      <c r="EG52" s="105"/>
      <c r="EH52" s="105"/>
      <c r="EI52" s="105"/>
      <c r="EJ52" s="105"/>
      <c r="EL52" s="146" t="str" cm="1">
        <f t="array" ref="EL52">IF(OR(EL$1=0, $A52="", _xlfn.XLOOKUP(EL$1, $Z$2:$Z$18, $AD$2:$AD$18, "")=""),"",SQRT((_xlfn.XLOOKUP(EL$1,$Z$2:$Z$18,$AA$2:$AA$18)-$T52)^2+(_xlfn.XLOOKUP(EL$1,$Z$2:$Z$18,$AB$2:$AB$18)-$U52)^2+(_xlfn.XLOOKUP(EL$1,$Z$2:$Z$18,$AC$2:$AC$18-$V52)^2)))</f>
        <v/>
      </c>
      <c r="EM52" s="96" t="str" cm="1">
        <f t="array" ref="EM52">IF(OR(EM$1=0, $A52="", _xlfn.XLOOKUP(EM$1, $Z$2:$Z$18, $AD$2:$AD$18, "")=""),"",SQRT((_xlfn.XLOOKUP(EM$1,$Z$2:$Z$18,$AA$2:$AA$18)-$T52)^2+(_xlfn.XLOOKUP(EM$1,$Z$2:$Z$18,$AB$2:$AB$18)-$U52)^2+(_xlfn.XLOOKUP(EM$1,$Z$2:$Z$18,$AC$2:$AC$18-$V52)^2)))</f>
        <v/>
      </c>
      <c r="EN52" s="96" t="str" cm="1">
        <f t="array" ref="EN52">IF(OR(EN$1=0, $A52="", _xlfn.XLOOKUP(EN$1, $Z$2:$Z$18, $AD$2:$AD$18, "")=""),"",SQRT((_xlfn.XLOOKUP(EN$1,$Z$2:$Z$18,$AA$2:$AA$18)-$T52)^2+(_xlfn.XLOOKUP(EN$1,$Z$2:$Z$18,$AB$2:$AB$18)-$U52)^2+(_xlfn.XLOOKUP(EN$1,$Z$2:$Z$18,$AC$2:$AC$18-$V52)^2)))</f>
        <v/>
      </c>
      <c r="EO52" s="96" t="str" cm="1">
        <f t="array" ref="EO52">IF(OR(EO$1=0, $A52="", _xlfn.XLOOKUP(EO$1, $Z$2:$Z$18, $AD$2:$AD$18, "")=""),"",SQRT((_xlfn.XLOOKUP(EO$1,$Z$2:$Z$18,$AA$2:$AA$18)-$T52)^2+(_xlfn.XLOOKUP(EO$1,$Z$2:$Z$18,$AB$2:$AB$18)-$U52)^2+(_xlfn.XLOOKUP(EO$1,$Z$2:$Z$18,$AC$2:$AC$18-$V52)^2)))</f>
        <v/>
      </c>
      <c r="EP52" s="96" t="str" cm="1">
        <f t="array" ref="EP52">IF(OR(EP$1=0, $A52="", _xlfn.XLOOKUP(EP$1, $Z$2:$Z$18, $AD$2:$AD$18, "")=""),"",SQRT((_xlfn.XLOOKUP(EP$1,$Z$2:$Z$18,$AA$2:$AA$18)-$T52)^2+(_xlfn.XLOOKUP(EP$1,$Z$2:$Z$18,$AB$2:$AB$18)-$U52)^2+(_xlfn.XLOOKUP(EP$1,$Z$2:$Z$18,$AC$2:$AC$18-$V52)^2)))</f>
        <v/>
      </c>
      <c r="EQ52" s="96" t="str" cm="1">
        <f t="array" ref="EQ52">IF(OR(EQ$1=0, $A52="", _xlfn.XLOOKUP(EQ$1, $Z$2:$Z$18, $AD$2:$AD$18, "")=""),"",SQRT((_xlfn.XLOOKUP(EQ$1,$Z$2:$Z$18,$AA$2:$AA$18)-$T52)^2+(_xlfn.XLOOKUP(EQ$1,$Z$2:$Z$18,$AB$2:$AB$18)-$U52)^2+(_xlfn.XLOOKUP(EQ$1,$Z$2:$Z$18,$AC$2:$AC$18-$V52)^2)))</f>
        <v/>
      </c>
      <c r="ER52" s="96" t="str" cm="1">
        <f t="array" ref="ER52">IF(OR(ER$1=0, $A52="", _xlfn.XLOOKUP(ER$1, $Z$2:$Z$18, $AD$2:$AD$18, "")=""),"",SQRT((_xlfn.XLOOKUP(ER$1,$Z$2:$Z$18,$AA$2:$AA$18)-$T52)^2+(_xlfn.XLOOKUP(ER$1,$Z$2:$Z$18,$AB$2:$AB$18)-$U52)^2+(_xlfn.XLOOKUP(ER$1,$Z$2:$Z$18,$AC$2:$AC$18-$V52)^2)))</f>
        <v/>
      </c>
      <c r="ES52" s="96" t="str" cm="1">
        <f t="array" ref="ES52">IF(OR(ES$1=0, $A52="", _xlfn.XLOOKUP(ES$1, $Z$2:$Z$18, $AD$2:$AD$18, "")=""),"",SQRT((_xlfn.XLOOKUP(ES$1,$Z$2:$Z$18,$AA$2:$AA$18)-$T52)^2+(_xlfn.XLOOKUP(ES$1,$Z$2:$Z$18,$AB$2:$AB$18)-$U52)^2+(_xlfn.XLOOKUP(ES$1,$Z$2:$Z$18,$AC$2:$AC$18-$V52)^2)))</f>
        <v/>
      </c>
      <c r="ET52" s="97" t="str" cm="1">
        <f t="array" ref="ET52">IF(OR(ET$1=0, $A52="", _xlfn.XLOOKUP(ET$1, $Z$2:$Z$18, $AD$2:$AD$18, "")=""),"",SQRT((_xlfn.XLOOKUP(ET$1,$Z$2:$Z$18,$AA$2:$AA$18)-$T52)^2+(_xlfn.XLOOKUP(ET$1,$Z$2:$Z$18,$AB$2:$AB$18)-$U52)^2+(_xlfn.XLOOKUP(ET$1,$Z$2:$Z$18,$AC$2:$AC$18-$V52)^2)))</f>
        <v/>
      </c>
      <c r="EU52" s="97" t="str" cm="1">
        <f t="array" ref="EU52">IF(OR(EU$1=0, $A52="", _xlfn.XLOOKUP(EU$1, $Z$2:$Z$18, $AD$2:$AD$18, "")=""),"",SQRT((_xlfn.XLOOKUP(EU$1,$Z$2:$Z$18,$AA$2:$AA$18)-$T52)^2+(_xlfn.XLOOKUP(EU$1,$Z$2:$Z$18,$AB$2:$AB$18)-$U52)^2+(_xlfn.XLOOKUP(EU$1,$Z$2:$Z$18,$AC$2:$AC$18-$V52)^2)))</f>
        <v/>
      </c>
      <c r="EV52" s="97" t="str" cm="1">
        <f t="array" ref="EV52">IF(OR(EV$1=0, $A52="", _xlfn.XLOOKUP(EV$1, $Z$2:$Z$18, $AD$2:$AD$18, "")=""),"",SQRT((_xlfn.XLOOKUP(EV$1,$Z$2:$Z$18,$AA$2:$AA$18)-$T52)^2+(_xlfn.XLOOKUP(EV$1,$Z$2:$Z$18,$AB$2:$AB$18)-$U52)^2+(_xlfn.XLOOKUP(EV$1,$Z$2:$Z$18,$AC$2:$AC$18-$V52)^2)))</f>
        <v/>
      </c>
      <c r="EW52" s="97" t="str" cm="1">
        <f t="array" ref="EW52">IF(OR(EW$1=0, $A52="", _xlfn.XLOOKUP(EW$1, $Z$2:$Z$18, $AD$2:$AD$18, "")=""),"",SQRT((_xlfn.XLOOKUP(EW$1,$Z$2:$Z$18,$AA$2:$AA$18)-$T52)^2+(_xlfn.XLOOKUP(EW$1,$Z$2:$Z$18,$AB$2:$AB$18)-$U52)^2+(_xlfn.XLOOKUP(EW$1,$Z$2:$Z$18,$AC$2:$AC$18-$V52)^2)))</f>
        <v/>
      </c>
      <c r="EX52" s="97" t="str" cm="1">
        <f t="array" ref="EX52">IF(OR(EX$1=0, $A52="", _xlfn.XLOOKUP(EX$1, $Z$2:$Z$18, $AD$2:$AD$18, "")=""),"",SQRT((_xlfn.XLOOKUP(EX$1,$Z$2:$Z$18,$AA$2:$AA$18)-$T52)^2+(_xlfn.XLOOKUP(EX$1,$Z$2:$Z$18,$AB$2:$AB$18)-$U52)^2+(_xlfn.XLOOKUP(EX$1,$Z$2:$Z$18,$AC$2:$AC$18-$V52)^2)))</f>
        <v/>
      </c>
      <c r="EY52" s="97" t="str" cm="1">
        <f t="array" ref="EY52">IF(OR(EY$1=0, $A52="", _xlfn.XLOOKUP(EY$1, $Z$2:$Z$18, $AD$2:$AD$18, "")=""),"",SQRT((_xlfn.XLOOKUP(EY$1,$Z$2:$Z$18,$AA$2:$AA$18)-$T52)^2+(_xlfn.XLOOKUP(EY$1,$Z$2:$Z$18,$AB$2:$AB$18)-$U52)^2+(_xlfn.XLOOKUP(EY$1,$Z$2:$Z$18,$AC$2:$AC$18-$V52)^2)))</f>
        <v/>
      </c>
      <c r="EZ52" s="98" t="str" cm="1">
        <f t="array" ref="EZ52">IF(OR(EZ$1=0, $A52="", _xlfn.XLOOKUP(EZ$1, $Z$2:$Z$18, $AD$2:$AD$18, "")=""),"",SQRT((_xlfn.XLOOKUP(EZ$1,$Z$2:$Z$18,$AA$2:$AA$18)-$T52)^2+(_xlfn.XLOOKUP(EZ$1,$Z$2:$Z$18,$AB$2:$AB$18)-$U52)^2+(_xlfn.XLOOKUP(EZ$1,$Z$2:$Z$18,$AC$2:$AC$18-$V52)^2)))</f>
        <v/>
      </c>
      <c r="FA52" s="146" t="str" cm="1">
        <f t="array" ref="FA52">IF(OR(FA$1=0, $A52="", _xlfn.XLOOKUP(FA$1, $Z$2:$Z$18, $AD$2:$AD$18, "")=""),"",SQRT((_xlfn.XLOOKUP(FA$1,$Z$2:$Z$18,$AA$2:$AA$18)-$T52)^2+(_xlfn.XLOOKUP(FA$1,$Z$2:$Z$18,$AB$2:$AB$18)-$U52)^2+(_xlfn.XLOOKUP(FA$1,$Z$2:$Z$18,$AC$2:$AC$18-$V52)^2)))</f>
        <v/>
      </c>
      <c r="FB52" s="96" t="str" cm="1">
        <f t="array" ref="FB52">IF(OR(FB$1=0, $A52="", _xlfn.XLOOKUP(FB$1, $Z$2:$Z$18, $AD$2:$AD$18, "")=""),"",SQRT((_xlfn.XLOOKUP(FB$1,$Z$2:$Z$18,$AA$2:$AA$18)-$T52)^2+(_xlfn.XLOOKUP(FB$1,$Z$2:$Z$18,$AB$2:$AB$18)-$U52)^2+(_xlfn.XLOOKUP(FB$1,$Z$2:$Z$18,$AC$2:$AC$18-$V52)^2)))</f>
        <v/>
      </c>
      <c r="FC52" s="96" t="str" cm="1">
        <f t="array" ref="FC52">IF(OR(FC$1=0, $A52="", _xlfn.XLOOKUP(FC$1, $Z$2:$Z$18, $AD$2:$AD$18, "")=""),"",SQRT((_xlfn.XLOOKUP(FC$1,$Z$2:$Z$18,$AA$2:$AA$18)-$T52)^2+(_xlfn.XLOOKUP(FC$1,$Z$2:$Z$18,$AB$2:$AB$18)-$U52)^2+(_xlfn.XLOOKUP(FC$1,$Z$2:$Z$18,$AC$2:$AC$18-$V52)^2)))</f>
        <v/>
      </c>
      <c r="FD52" s="96" t="str" cm="1">
        <f t="array" ref="FD52">IF(OR(FD$1=0, $A52="", _xlfn.XLOOKUP(FD$1, $Z$2:$Z$18, $AD$2:$AD$18, "")=""),"",SQRT((_xlfn.XLOOKUP(FD$1,$Z$2:$Z$18,$AA$2:$AA$18)-$T52)^2+(_xlfn.XLOOKUP(FD$1,$Z$2:$Z$18,$AB$2:$AB$18)-$U52)^2+(_xlfn.XLOOKUP(FD$1,$Z$2:$Z$18,$AC$2:$AC$18-$V52)^2)))</f>
        <v/>
      </c>
      <c r="FE52" s="96" t="str" cm="1">
        <f t="array" ref="FE52">IF(OR(FE$1=0, $A52="", _xlfn.XLOOKUP(FE$1, $Z$2:$Z$18, $AD$2:$AD$18, "")=""),"",SQRT((_xlfn.XLOOKUP(FE$1,$Z$2:$Z$18,$AA$2:$AA$18)-$T52)^2+(_xlfn.XLOOKUP(FE$1,$Z$2:$Z$18,$AB$2:$AB$18)-$U52)^2+(_xlfn.XLOOKUP(FE$1,$Z$2:$Z$18,$AC$2:$AC$18-$V52)^2)))</f>
        <v/>
      </c>
      <c r="FF52" s="96" t="str" cm="1">
        <f t="array" ref="FF52">IF(OR(FF$1=0, $A52="", _xlfn.XLOOKUP(FF$1, $Z$2:$Z$18, $AD$2:$AD$18, "")=""),"",SQRT((_xlfn.XLOOKUP(FF$1,$Z$2:$Z$18,$AA$2:$AA$18)-$T52)^2+(_xlfn.XLOOKUP(FF$1,$Z$2:$Z$18,$AB$2:$AB$18)-$U52)^2+(_xlfn.XLOOKUP(FF$1,$Z$2:$Z$18,$AC$2:$AC$18-$V52)^2)))</f>
        <v/>
      </c>
      <c r="FG52" s="96" t="str" cm="1">
        <f t="array" ref="FG52">IF(OR(FG$1=0, $A52="", _xlfn.XLOOKUP(FG$1, $Z$2:$Z$18, $AD$2:$AD$18, "")=""),"",SQRT((_xlfn.XLOOKUP(FG$1,$Z$2:$Z$18,$AA$2:$AA$18)-$T52)^2+(_xlfn.XLOOKUP(FG$1,$Z$2:$Z$18,$AB$2:$AB$18)-$U52)^2+(_xlfn.XLOOKUP(FG$1,$Z$2:$Z$18,$AC$2:$AC$18-$V52)^2)))</f>
        <v/>
      </c>
      <c r="FH52" s="96" t="str" cm="1">
        <f t="array" ref="FH52">IF(OR(FH$1=0, $A52="", _xlfn.XLOOKUP(FH$1, $Z$2:$Z$18, $AD$2:$AD$18, "")=""),"",SQRT((_xlfn.XLOOKUP(FH$1,$Z$2:$Z$18,$AA$2:$AA$18)-$T52)^2+(_xlfn.XLOOKUP(FH$1,$Z$2:$Z$18,$AB$2:$AB$18)-$U52)^2+(_xlfn.XLOOKUP(FH$1,$Z$2:$Z$18,$AC$2:$AC$18-$V52)^2)))</f>
        <v/>
      </c>
      <c r="FI52" s="97" t="str" cm="1">
        <f t="array" ref="FI52">IF(OR(FI$1=0, $A52="", _xlfn.XLOOKUP(FI$1, $Z$2:$Z$18, $AD$2:$AD$18, "")=""),"",SQRT((_xlfn.XLOOKUP(FI$1,$Z$2:$Z$18,$AA$2:$AA$18)-$T52)^2+(_xlfn.XLOOKUP(FI$1,$Z$2:$Z$18,$AB$2:$AB$18)-$U52)^2+(_xlfn.XLOOKUP(FI$1,$Z$2:$Z$18,$AC$2:$AC$18-$V52)^2)))</f>
        <v/>
      </c>
      <c r="FJ52" s="97" t="str" cm="1">
        <f t="array" ref="FJ52">IF(OR(FJ$1=0, $A52="", _xlfn.XLOOKUP(FJ$1, $Z$2:$Z$18, $AD$2:$AD$18, "")=""),"",SQRT((_xlfn.XLOOKUP(FJ$1,$Z$2:$Z$18,$AA$2:$AA$18)-$T52)^2+(_xlfn.XLOOKUP(FJ$1,$Z$2:$Z$18,$AB$2:$AB$18)-$U52)^2+(_xlfn.XLOOKUP(FJ$1,$Z$2:$Z$18,$AC$2:$AC$18-$V52)^2)))</f>
        <v/>
      </c>
      <c r="FK52" s="97" t="str" cm="1">
        <f t="array" ref="FK52">IF(OR(FK$1=0, $A52="", _xlfn.XLOOKUP(FK$1, $Z$2:$Z$18, $AD$2:$AD$18, "")=""),"",SQRT((_xlfn.XLOOKUP(FK$1,$Z$2:$Z$18,$AA$2:$AA$18)-$T52)^2+(_xlfn.XLOOKUP(FK$1,$Z$2:$Z$18,$AB$2:$AB$18)-$U52)^2+(_xlfn.XLOOKUP(FK$1,$Z$2:$Z$18,$AC$2:$AC$18-$V52)^2)))</f>
        <v/>
      </c>
      <c r="FL52" s="97" t="str" cm="1">
        <f t="array" ref="FL52">IF(OR(FL$1=0, $A52="", _xlfn.XLOOKUP(FL$1, $Z$2:$Z$18, $AD$2:$AD$18, "")=""),"",SQRT((_xlfn.XLOOKUP(FL$1,$Z$2:$Z$18,$AA$2:$AA$18)-$T52)^2+(_xlfn.XLOOKUP(FL$1,$Z$2:$Z$18,$AB$2:$AB$18)-$U52)^2+(_xlfn.XLOOKUP(FL$1,$Z$2:$Z$18,$AC$2:$AC$18-$V52)^2)))</f>
        <v/>
      </c>
      <c r="FM52" s="97" t="str" cm="1">
        <f t="array" ref="FM52">IF(OR(FM$1=0, $A52="", _xlfn.XLOOKUP(FM$1, $Z$2:$Z$18, $AD$2:$AD$18, "")=""),"",SQRT((_xlfn.XLOOKUP(FM$1,$Z$2:$Z$18,$AA$2:$AA$18)-$T52)^2+(_xlfn.XLOOKUP(FM$1,$Z$2:$Z$18,$AB$2:$AB$18)-$U52)^2+(_xlfn.XLOOKUP(FM$1,$Z$2:$Z$18,$AC$2:$AC$18-$V52)^2)))</f>
        <v/>
      </c>
      <c r="FN52" s="97" t="str" cm="1">
        <f t="array" ref="FN52">IF(OR(FN$1=0, $A52="", _xlfn.XLOOKUP(FN$1, $Z$2:$Z$18, $AD$2:$AD$18, "")=""),"",SQRT((_xlfn.XLOOKUP(FN$1,$Z$2:$Z$18,$AA$2:$AA$18)-$T52)^2+(_xlfn.XLOOKUP(FN$1,$Z$2:$Z$18,$AB$2:$AB$18)-$U52)^2+(_xlfn.XLOOKUP(FN$1,$Z$2:$Z$18,$AC$2:$AC$18-$V52)^2)))</f>
        <v/>
      </c>
      <c r="FO52" s="98" t="str" cm="1">
        <f t="array" ref="FO52">IF(OR(FO$1=0, $A52="", _xlfn.XLOOKUP(FO$1, $Z$2:$Z$18, $AD$2:$AD$18, "")=""),"",SQRT((_xlfn.XLOOKUP(FO$1,$Z$2:$Z$18,$AA$2:$AA$18)-$T52)^2+(_xlfn.XLOOKUP(FO$1,$Z$2:$Z$18,$AB$2:$AB$18)-$U52)^2+(_xlfn.XLOOKUP(FO$1,$Z$2:$Z$18,$AC$2:$AC$18-$V52)^2)))</f>
        <v/>
      </c>
      <c r="FP52" s="99"/>
      <c r="FQ52" s="99"/>
      <c r="FR52" s="100">
        <f>IFERROR(-ABS(10*LOG10(($R52/(4*PI()*CONVERT(EL52,"ft","m")^2)))),0)</f>
        <v>0</v>
      </c>
      <c r="FS52" s="109">
        <f>IFERROR(-ABS(10*LOG10(($R52/(4*PI()*CONVERT(EM52,"ft","m")^2)))),0)</f>
        <v>0</v>
      </c>
      <c r="FT52" s="109">
        <f>IFERROR(-ABS(10*LOG10(($R52/(4*PI()*CONVERT(EN52,"ft","m")^2)))),0)</f>
        <v>0</v>
      </c>
      <c r="FU52" s="109">
        <f>IFERROR(-ABS(10*LOG10(($R52/(4*PI()*CONVERT(EO52,"ft","m")^2)))),0)</f>
        <v>0</v>
      </c>
      <c r="FV52" s="109">
        <f>IFERROR(-ABS(10*LOG10(($R52/(4*PI()*CONVERT(EP52,"ft","m")^2)))),0)</f>
        <v>0</v>
      </c>
      <c r="FW52" s="109">
        <f>IFERROR(-ABS(10*LOG10(($R52/(4*PI()*CONVERT(EQ52,"ft","m")^2)))),0)</f>
        <v>0</v>
      </c>
      <c r="FX52" s="109">
        <f>IFERROR(-ABS(10*LOG10(($R52/(4*PI()*CONVERT(ER52,"ft","m")^2)))),0)</f>
        <v>0</v>
      </c>
      <c r="FY52" s="109">
        <f>IFERROR(-ABS(10*LOG10(($R52/(4*PI()*CONVERT(ES52,"ft","m")^2)))),0)</f>
        <v>0</v>
      </c>
      <c r="FZ52" s="110">
        <f>IFERROR(-ABS(10*LOG10(($R52/(4*PI()*CONVERT(ET52,"ft","m")^2)))),0)</f>
        <v>0</v>
      </c>
      <c r="GA52" s="110">
        <f>IFERROR(-ABS(10*LOG10(($R52/(4*PI()*CONVERT(EU52,"ft","m")^2)))),0)</f>
        <v>0</v>
      </c>
      <c r="GB52" s="110">
        <f>IFERROR(-ABS(10*LOG10(($R52/(4*PI()*CONVERT(EV52,"ft","m")^2)))),0)</f>
        <v>0</v>
      </c>
      <c r="GC52" s="110">
        <f>IFERROR(-ABS(10*LOG10(($R52/(4*PI()*CONVERT(EW52,"ft","m")^2)))),0)</f>
        <v>0</v>
      </c>
      <c r="GD52" s="110">
        <f>IFERROR(-ABS(10*LOG10(($R52/(4*PI()*CONVERT(EX52,"ft","m")^2)))),0)</f>
        <v>0</v>
      </c>
      <c r="GE52" s="110">
        <f>IFERROR(-ABS(10*LOG10(($R52/(4*PI()*CONVERT(EY52,"ft","m")^2)))),0)</f>
        <v>0</v>
      </c>
      <c r="GF52" s="111">
        <f>IFERROR(-ABS(10*LOG10(($R52/(4*PI()*CONVERT(EZ52,"ft","m")^2)))),0)</f>
        <v>0</v>
      </c>
      <c r="GG52" s="100">
        <f>IFERROR(-ABS(10*LOG10(($R52/(4*PI()*CONVERT(FA52,"ft","m")^2)))),0)</f>
        <v>0</v>
      </c>
      <c r="GH52" s="109">
        <f>IFERROR(-ABS(10*LOG10(($R52/(4*PI()*CONVERT(FB52,"ft","m")^2)))),0)</f>
        <v>0</v>
      </c>
      <c r="GI52" s="109">
        <f>IFERROR(-ABS(10*LOG10(($R52/(4*PI()*CONVERT(FC52,"ft","m")^2)))),0)</f>
        <v>0</v>
      </c>
      <c r="GJ52" s="109">
        <f>IFERROR(-ABS(10*LOG10(($R52/(4*PI()*CONVERT(FD52,"ft","m")^2)))),0)</f>
        <v>0</v>
      </c>
      <c r="GK52" s="109">
        <f>IFERROR(-ABS(10*LOG10(($R52/(4*PI()*CONVERT(FE52,"ft","m")^2)))),0)</f>
        <v>0</v>
      </c>
      <c r="GL52" s="109">
        <f>IFERROR(-ABS(10*LOG10(($R52/(4*PI()*CONVERT(FF52,"ft","m")^2)))),0)</f>
        <v>0</v>
      </c>
      <c r="GM52" s="109">
        <f>IFERROR(-ABS(10*LOG10(($R52/(4*PI()*CONVERT(FG52,"ft","m")^2)))),0)</f>
        <v>0</v>
      </c>
      <c r="GN52" s="109">
        <f>IFERROR(-ABS(10*LOG10(($R52/(4*PI()*CONVERT(FH52,"ft","m")^2)))),0)</f>
        <v>0</v>
      </c>
      <c r="GO52" s="110">
        <f>IFERROR(-ABS(10*LOG10(($R52/(4*PI()*CONVERT(FI52,"ft","m")^2)))),0)</f>
        <v>0</v>
      </c>
      <c r="GP52" s="110">
        <f>IFERROR(-ABS(10*LOG10(($R52/(4*PI()*CONVERT(FJ52,"ft","m")^2)))),0)</f>
        <v>0</v>
      </c>
      <c r="GQ52" s="110">
        <f>IFERROR(-ABS(10*LOG10(($R52/(4*PI()*CONVERT(FK52,"ft","m")^2)))),0)</f>
        <v>0</v>
      </c>
      <c r="GR52" s="110">
        <f>IFERROR(-ABS(10*LOG10(($R52/(4*PI()*CONVERT(FL52,"ft","m")^2)))),0)</f>
        <v>0</v>
      </c>
      <c r="GS52" s="110">
        <f>IFERROR(-ABS(10*LOG10(($R52/(4*PI()*CONVERT(FM52,"ft","m")^2)))),0)</f>
        <v>0</v>
      </c>
      <c r="GT52" s="110">
        <f>IFERROR(-ABS(10*LOG10(($R52/(4*PI()*CONVERT(FN52,"ft","m")^2)))),0)</f>
        <v>0</v>
      </c>
      <c r="GU52" s="111">
        <f>IFERROR(-ABS(10*LOG10(($R52/(4*PI()*CONVERT(FO52,"ft","m")^2)))),0)</f>
        <v>0</v>
      </c>
      <c r="GW52" s="99"/>
      <c r="GX52" s="151" cm="1">
        <f t="array" ref="GX52">_xlfn.IFS(GX$1= 0,"", NOT(ISBLANK(CA52)), 0, ISBLANK(CA52), $Q52-$S52+FR52-AU52-DG52)</f>
        <v>0</v>
      </c>
      <c r="GY52" s="152" cm="1">
        <f t="array" ref="GY52">_xlfn.IFS(GY$1= 0,"", NOT(ISBLANK(CB52)), 0, ISBLANK(CB52), $Q52-$S52+FS52-AV52-DH52)</f>
        <v>0</v>
      </c>
      <c r="GZ52" s="152" cm="1">
        <f t="array" ref="GZ52">_xlfn.IFS(GZ$1= 0,"", NOT(ISBLANK(CC52)), 0, ISBLANK(CC52), $Q52-$S52+FT52-AW52-DI52)</f>
        <v>0</v>
      </c>
      <c r="HA52" s="152" cm="1">
        <f t="array" ref="HA52">_xlfn.IFS(HA$1= 0,"", NOT(ISBLANK(CD52)), 0, ISBLANK(CD52), $Q52-$S52+FU52-AX52-DJ52)</f>
        <v>0</v>
      </c>
      <c r="HB52" s="152" cm="1">
        <f t="array" ref="HB52">_xlfn.IFS(HB$1= 0,"", NOT(ISBLANK(CE52)), 0, ISBLANK(CE52), $Q52-$S52+FV52-AY52-DK52)</f>
        <v>0</v>
      </c>
      <c r="HC52" s="152" cm="1">
        <f t="array" ref="HC52">_xlfn.IFS(HC$1= 0,"", NOT(ISBLANK(CF52)), 0, ISBLANK(CF52), $Q52-$S52+FW52-AZ52-DL52)</f>
        <v>0</v>
      </c>
      <c r="HD52" s="152" cm="1">
        <f t="array" ref="HD52">_xlfn.IFS(HD$1= 0,"", NOT(ISBLANK(CG52)), 0, ISBLANK(CG52), $Q52-$S52+FX52-BA52-DM52)</f>
        <v>0</v>
      </c>
      <c r="HE52" s="152" t="str" cm="1">
        <f t="array" ref="HE52">_xlfn.IFS(HE$1= 0,"", NOT(ISBLANK(CH52)), 0, ISBLANK(CH52), $Q52-$S52+FY52-BB52-DN52)</f>
        <v/>
      </c>
      <c r="HF52" s="152" t="str" cm="1">
        <f t="array" ref="HF52">_xlfn.IFS(HF$1= 0,"", NOT(ISBLANK(CI52)), 0, ISBLANK(CI52), $Q52-$S52+FZ52-BC52-DO52)</f>
        <v/>
      </c>
      <c r="HG52" s="152" t="str" cm="1">
        <f t="array" ref="HG52">_xlfn.IFS(HG$1= 0,"", NOT(ISBLANK(CJ52)), 0, ISBLANK(CJ52), $Q52-$S52+GA52-BD52-DP52)</f>
        <v/>
      </c>
      <c r="HH52" s="152" t="str" cm="1">
        <f t="array" ref="HH52">_xlfn.IFS(HH$1= 0,"", NOT(ISBLANK(CK52)), 0, ISBLANK(CK52), $Q52-$S52+GB52-BE52-DQ52)</f>
        <v/>
      </c>
      <c r="HI52" s="152" t="str" cm="1">
        <f t="array" ref="HI52">_xlfn.IFS(HI$1= 0,"", NOT(ISBLANK(CL52)), 0, ISBLANK(CL52), $Q52-$S52+GC52-BF52-DR52)</f>
        <v/>
      </c>
      <c r="HJ52" s="152" t="str" cm="1">
        <f t="array" ref="HJ52">_xlfn.IFS(HJ$1= 0,"", NOT(ISBLANK(CM52)), 0, ISBLANK(CM52), $Q52-$S52+GD52-BG52-DS52)</f>
        <v/>
      </c>
      <c r="HK52" s="152" t="str" cm="1">
        <f t="array" ref="HK52">_xlfn.IFS(HK$1= 0,"", NOT(ISBLANK(CN52)), 0, ISBLANK(CN52), $Q52-$S52+GE52-BH52-DT52)</f>
        <v/>
      </c>
      <c r="HL52" s="153" t="str" cm="1">
        <f t="array" ref="HL52">_xlfn.IFS(HL$1= 0,"", NOT(ISBLANK(CO52)), 0, ISBLANK(CO52), $Q52-$S52+GF52-BI52-DU52)</f>
        <v/>
      </c>
      <c r="HM52" s="153" t="str" cm="1">
        <f t="array" ref="HM52">_xlfn.IFS(HM$1= 0,"", NOT(ISBLANK(DE52)), 0, ISBLANK(DE52), $Q52-$S52+IC52-BY52-#REF!)</f>
        <v/>
      </c>
      <c r="HN52" s="153" t="e" cm="1">
        <f t="array" ref="HN52">_xlfn.IFS(HN$1= 0,"", NOT(ISBLANK(DF52)), 0, ISBLANK(DF52), $Q52-$S52+ID52-BZ52-#REF!)</f>
        <v>#REF!</v>
      </c>
      <c r="HO52" s="153" t="e" cm="1">
        <f t="array" ref="HO52">_xlfn.IFS(HO$1= 0,"", NOT(ISBLANK(DG52)), 0, ISBLANK(DG52), $Q52-$S52+IE52-CA52-#REF!)</f>
        <v>#VALUE!</v>
      </c>
      <c r="HP52" s="153" t="e" cm="1">
        <f t="array" ref="HP52">_xlfn.IFS(HP$1= 0,"", NOT(ISBLANK(DH52)), 0, ISBLANK(DH52), $Q52-$S52+IF52-CB52-#REF!)</f>
        <v>#REF!</v>
      </c>
      <c r="HQ52" s="153" t="e" cm="1">
        <f t="array" ref="HQ52">_xlfn.IFS(HQ$1= 0,"", NOT(ISBLANK(DI52)), 0, ISBLANK(DI52), $Q52-$S52+IG52-CC52-#REF!)</f>
        <v>#REF!</v>
      </c>
      <c r="HR52" s="153" cm="1">
        <f t="array" ref="HR52">_xlfn.IFS(HR$1= 0,"", NOT(ISBLANK(DJ52)), 0, ISBLANK(DJ52), $Q52-$S52+IH52-CD52-EK52)</f>
        <v>0</v>
      </c>
      <c r="HS52" s="153" t="e" cm="1">
        <f t="array" ref="HS52">_xlfn.IFS(HS$1= 0,"", NOT(ISBLANK(DK52)), 0, ISBLANK(DK52), $Q52-$S52+II52-CE52-EL52)</f>
        <v>#VALUE!</v>
      </c>
      <c r="HT52" s="153" t="e" cm="1">
        <f t="array" ref="HT52">_xlfn.IFS(HT$1= 0,"", NOT(ISBLANK(DL52)), 0, ISBLANK(DL52), $Q52-$S52+GV52-CF52-EM52)</f>
        <v>#VALUE!</v>
      </c>
      <c r="HU52" s="153" t="e" cm="1">
        <f t="array" ref="HU52">_xlfn.IFS(HU$1= 0,"", NOT(ISBLANK(DM52)), 0, ISBLANK(DM52), $Q52-$S52+GW52-CG52-EN52)</f>
        <v>#VALUE!</v>
      </c>
      <c r="HV52" s="153" t="str" cm="1">
        <f t="array" ref="HV52">_xlfn.IFS(HV$1= 0,"", NOT(ISBLANK(DN52)), 0, ISBLANK(DN52), $Q52-$S52+GX52-CH52-EO52)</f>
        <v/>
      </c>
      <c r="HW52" s="153" t="str" cm="1">
        <f t="array" ref="HW52">_xlfn.IFS(HW$1= 0,"", NOT(ISBLANK(DO52)), 0, ISBLANK(DO52), $Q52-$S52+GY52-CI52-EP52)</f>
        <v/>
      </c>
      <c r="HX52" s="153" t="str" cm="1">
        <f t="array" ref="HX52">_xlfn.IFS(HX$1= 0,"", NOT(ISBLANK(DP52)), 0, ISBLANK(DP52), $Q52-$S52+GZ52-CJ52-EQ52)</f>
        <v/>
      </c>
      <c r="HY52" s="153" t="str" cm="1">
        <f t="array" ref="HY52">_xlfn.IFS(HY$1= 0,"", NOT(ISBLANK(DQ52)), 0, ISBLANK(DQ52), $Q52-$S52+HA52-CK52-ER52)</f>
        <v/>
      </c>
      <c r="HZ52" s="153" t="str" cm="1">
        <f t="array" ref="HZ52">_xlfn.IFS(HZ$1= 0,"", NOT(ISBLANK(DR52)), 0, ISBLANK(DR52), $Q52-$S52+HB52-CL52-ES52)</f>
        <v/>
      </c>
      <c r="IA52" s="153" t="str" cm="1">
        <f t="array" ref="IA52">_xlfn.IFS(IA$1= 0,"", NOT(ISBLANK(DS52)), 0, ISBLANK(DS52), $Q52-$S52+HC52-CM52-ET52)</f>
        <v/>
      </c>
      <c r="IC52" s="99"/>
      <c r="ID52" s="99"/>
      <c r="IE52" s="99"/>
      <c r="IF52" s="99"/>
      <c r="IG52" s="99"/>
      <c r="IH52" s="99"/>
      <c r="II52" s="99"/>
    </row>
    <row r="53" spans="1:243" ht="16.5" customHeight="1" x14ac:dyDescent="0.3">
      <c r="A53" s="144"/>
      <c r="B53" s="106"/>
      <c r="C53" s="106"/>
      <c r="D53" s="107"/>
      <c r="E53" s="131"/>
      <c r="F53" s="137"/>
      <c r="G53" s="2"/>
      <c r="H53" s="2"/>
      <c r="I53" s="2"/>
      <c r="J53" s="2"/>
      <c r="K53" s="2"/>
      <c r="L53" s="2"/>
      <c r="M53" s="140"/>
      <c r="N53" s="137"/>
      <c r="O53" s="138"/>
      <c r="P53" s="133"/>
      <c r="Q53" s="94">
        <f t="shared" si="3"/>
        <v>0</v>
      </c>
      <c r="R53" s="1"/>
      <c r="S53" s="1"/>
      <c r="T53" s="2"/>
      <c r="U53" s="2"/>
      <c r="V53" s="82">
        <f t="shared" si="4"/>
        <v>0</v>
      </c>
      <c r="W53" s="121"/>
      <c r="X53" s="108"/>
      <c r="AL53" s="86"/>
      <c r="AM53" s="84"/>
      <c r="AN53" s="42"/>
      <c r="AO53" s="43"/>
      <c r="AP53" s="42"/>
      <c r="AQ53" s="42"/>
      <c r="AR53" s="43"/>
      <c r="AT53" s="99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Z53" s="99"/>
      <c r="CA53" s="105" t="s">
        <v>32</v>
      </c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  <c r="CM53" s="105"/>
      <c r="CN53" s="105"/>
      <c r="CO53" s="105"/>
      <c r="CP53" s="105" t="s">
        <v>32</v>
      </c>
      <c r="CQ53" s="105"/>
      <c r="CR53" s="105"/>
      <c r="CS53" s="105"/>
      <c r="CT53" s="105"/>
      <c r="CU53" s="105"/>
      <c r="CV53" s="105"/>
      <c r="CW53" s="105"/>
      <c r="CX53" s="105"/>
      <c r="CY53" s="105"/>
      <c r="CZ53" s="105"/>
      <c r="DA53" s="105"/>
      <c r="DB53" s="105"/>
      <c r="DC53" s="105"/>
      <c r="DD53" s="105"/>
      <c r="DE53" s="99"/>
      <c r="DF53" s="99"/>
      <c r="DG53" s="105"/>
      <c r="DH53" s="105"/>
      <c r="DI53" s="105"/>
      <c r="DJ53" s="105"/>
      <c r="DK53" s="105"/>
      <c r="DL53" s="105"/>
      <c r="DM53" s="105"/>
      <c r="DN53" s="105"/>
      <c r="DO53" s="105"/>
      <c r="DP53" s="105"/>
      <c r="DQ53" s="105"/>
      <c r="DR53" s="105"/>
      <c r="DS53" s="105"/>
      <c r="DT53" s="105"/>
      <c r="DU53" s="105"/>
      <c r="DV53" s="105"/>
      <c r="DW53" s="105"/>
      <c r="DX53" s="105"/>
      <c r="DY53" s="105"/>
      <c r="DZ53" s="105"/>
      <c r="EA53" s="105"/>
      <c r="EB53" s="105"/>
      <c r="EC53" s="105"/>
      <c r="ED53" s="105"/>
      <c r="EE53" s="105"/>
      <c r="EF53" s="105"/>
      <c r="EG53" s="105"/>
      <c r="EH53" s="105"/>
      <c r="EI53" s="105"/>
      <c r="EJ53" s="105"/>
      <c r="EL53" s="146" t="str" cm="1">
        <f t="array" ref="EL53">IF(OR(EL$1=0, $A53="", _xlfn.XLOOKUP(EL$1, $Z$2:$Z$18, $AD$2:$AD$18, "")=""),"",SQRT((_xlfn.XLOOKUP(EL$1,$Z$2:$Z$18,$AA$2:$AA$18)-$T53)^2+(_xlfn.XLOOKUP(EL$1,$Z$2:$Z$18,$AB$2:$AB$18)-$U53)^2+(_xlfn.XLOOKUP(EL$1,$Z$2:$Z$18,$AC$2:$AC$18-$V53)^2)))</f>
        <v/>
      </c>
      <c r="EM53" s="96" t="str" cm="1">
        <f t="array" ref="EM53">IF(OR(EM$1=0, $A53="", _xlfn.XLOOKUP(EM$1, $Z$2:$Z$18, $AD$2:$AD$18, "")=""),"",SQRT((_xlfn.XLOOKUP(EM$1,$Z$2:$Z$18,$AA$2:$AA$18)-$T53)^2+(_xlfn.XLOOKUP(EM$1,$Z$2:$Z$18,$AB$2:$AB$18)-$U53)^2+(_xlfn.XLOOKUP(EM$1,$Z$2:$Z$18,$AC$2:$AC$18-$V53)^2)))</f>
        <v/>
      </c>
      <c r="EN53" s="96" t="str" cm="1">
        <f t="array" ref="EN53">IF(OR(EN$1=0, $A53="", _xlfn.XLOOKUP(EN$1, $Z$2:$Z$18, $AD$2:$AD$18, "")=""),"",SQRT((_xlfn.XLOOKUP(EN$1,$Z$2:$Z$18,$AA$2:$AA$18)-$T53)^2+(_xlfn.XLOOKUP(EN$1,$Z$2:$Z$18,$AB$2:$AB$18)-$U53)^2+(_xlfn.XLOOKUP(EN$1,$Z$2:$Z$18,$AC$2:$AC$18-$V53)^2)))</f>
        <v/>
      </c>
      <c r="EO53" s="96" t="str" cm="1">
        <f t="array" ref="EO53">IF(OR(EO$1=0, $A53="", _xlfn.XLOOKUP(EO$1, $Z$2:$Z$18, $AD$2:$AD$18, "")=""),"",SQRT((_xlfn.XLOOKUP(EO$1,$Z$2:$Z$18,$AA$2:$AA$18)-$T53)^2+(_xlfn.XLOOKUP(EO$1,$Z$2:$Z$18,$AB$2:$AB$18)-$U53)^2+(_xlfn.XLOOKUP(EO$1,$Z$2:$Z$18,$AC$2:$AC$18-$V53)^2)))</f>
        <v/>
      </c>
      <c r="EP53" s="96" t="str" cm="1">
        <f t="array" ref="EP53">IF(OR(EP$1=0, $A53="", _xlfn.XLOOKUP(EP$1, $Z$2:$Z$18, $AD$2:$AD$18, "")=""),"",SQRT((_xlfn.XLOOKUP(EP$1,$Z$2:$Z$18,$AA$2:$AA$18)-$T53)^2+(_xlfn.XLOOKUP(EP$1,$Z$2:$Z$18,$AB$2:$AB$18)-$U53)^2+(_xlfn.XLOOKUP(EP$1,$Z$2:$Z$18,$AC$2:$AC$18-$V53)^2)))</f>
        <v/>
      </c>
      <c r="EQ53" s="96" t="str" cm="1">
        <f t="array" ref="EQ53">IF(OR(EQ$1=0, $A53="", _xlfn.XLOOKUP(EQ$1, $Z$2:$Z$18, $AD$2:$AD$18, "")=""),"",SQRT((_xlfn.XLOOKUP(EQ$1,$Z$2:$Z$18,$AA$2:$AA$18)-$T53)^2+(_xlfn.XLOOKUP(EQ$1,$Z$2:$Z$18,$AB$2:$AB$18)-$U53)^2+(_xlfn.XLOOKUP(EQ$1,$Z$2:$Z$18,$AC$2:$AC$18-$V53)^2)))</f>
        <v/>
      </c>
      <c r="ER53" s="96" t="str" cm="1">
        <f t="array" ref="ER53">IF(OR(ER$1=0, $A53="", _xlfn.XLOOKUP(ER$1, $Z$2:$Z$18, $AD$2:$AD$18, "")=""),"",SQRT((_xlfn.XLOOKUP(ER$1,$Z$2:$Z$18,$AA$2:$AA$18)-$T53)^2+(_xlfn.XLOOKUP(ER$1,$Z$2:$Z$18,$AB$2:$AB$18)-$U53)^2+(_xlfn.XLOOKUP(ER$1,$Z$2:$Z$18,$AC$2:$AC$18-$V53)^2)))</f>
        <v/>
      </c>
      <c r="ES53" s="96" t="str" cm="1">
        <f t="array" ref="ES53">IF(OR(ES$1=0, $A53="", _xlfn.XLOOKUP(ES$1, $Z$2:$Z$18, $AD$2:$AD$18, "")=""),"",SQRT((_xlfn.XLOOKUP(ES$1,$Z$2:$Z$18,$AA$2:$AA$18)-$T53)^2+(_xlfn.XLOOKUP(ES$1,$Z$2:$Z$18,$AB$2:$AB$18)-$U53)^2+(_xlfn.XLOOKUP(ES$1,$Z$2:$Z$18,$AC$2:$AC$18-$V53)^2)))</f>
        <v/>
      </c>
      <c r="ET53" s="97" t="str" cm="1">
        <f t="array" ref="ET53">IF(OR(ET$1=0, $A53="", _xlfn.XLOOKUP(ET$1, $Z$2:$Z$18, $AD$2:$AD$18, "")=""),"",SQRT((_xlfn.XLOOKUP(ET$1,$Z$2:$Z$18,$AA$2:$AA$18)-$T53)^2+(_xlfn.XLOOKUP(ET$1,$Z$2:$Z$18,$AB$2:$AB$18)-$U53)^2+(_xlfn.XLOOKUP(ET$1,$Z$2:$Z$18,$AC$2:$AC$18-$V53)^2)))</f>
        <v/>
      </c>
      <c r="EU53" s="97" t="str" cm="1">
        <f t="array" ref="EU53">IF(OR(EU$1=0, $A53="", _xlfn.XLOOKUP(EU$1, $Z$2:$Z$18, $AD$2:$AD$18, "")=""),"",SQRT((_xlfn.XLOOKUP(EU$1,$Z$2:$Z$18,$AA$2:$AA$18)-$T53)^2+(_xlfn.XLOOKUP(EU$1,$Z$2:$Z$18,$AB$2:$AB$18)-$U53)^2+(_xlfn.XLOOKUP(EU$1,$Z$2:$Z$18,$AC$2:$AC$18-$V53)^2)))</f>
        <v/>
      </c>
      <c r="EV53" s="97" t="str" cm="1">
        <f t="array" ref="EV53">IF(OR(EV$1=0, $A53="", _xlfn.XLOOKUP(EV$1, $Z$2:$Z$18, $AD$2:$AD$18, "")=""),"",SQRT((_xlfn.XLOOKUP(EV$1,$Z$2:$Z$18,$AA$2:$AA$18)-$T53)^2+(_xlfn.XLOOKUP(EV$1,$Z$2:$Z$18,$AB$2:$AB$18)-$U53)^2+(_xlfn.XLOOKUP(EV$1,$Z$2:$Z$18,$AC$2:$AC$18-$V53)^2)))</f>
        <v/>
      </c>
      <c r="EW53" s="97" t="str" cm="1">
        <f t="array" ref="EW53">IF(OR(EW$1=0, $A53="", _xlfn.XLOOKUP(EW$1, $Z$2:$Z$18, $AD$2:$AD$18, "")=""),"",SQRT((_xlfn.XLOOKUP(EW$1,$Z$2:$Z$18,$AA$2:$AA$18)-$T53)^2+(_xlfn.XLOOKUP(EW$1,$Z$2:$Z$18,$AB$2:$AB$18)-$U53)^2+(_xlfn.XLOOKUP(EW$1,$Z$2:$Z$18,$AC$2:$AC$18-$V53)^2)))</f>
        <v/>
      </c>
      <c r="EX53" s="97" t="str" cm="1">
        <f t="array" ref="EX53">IF(OR(EX$1=0, $A53="", _xlfn.XLOOKUP(EX$1, $Z$2:$Z$18, $AD$2:$AD$18, "")=""),"",SQRT((_xlfn.XLOOKUP(EX$1,$Z$2:$Z$18,$AA$2:$AA$18)-$T53)^2+(_xlfn.XLOOKUP(EX$1,$Z$2:$Z$18,$AB$2:$AB$18)-$U53)^2+(_xlfn.XLOOKUP(EX$1,$Z$2:$Z$18,$AC$2:$AC$18-$V53)^2)))</f>
        <v/>
      </c>
      <c r="EY53" s="97" t="str" cm="1">
        <f t="array" ref="EY53">IF(OR(EY$1=0, $A53="", _xlfn.XLOOKUP(EY$1, $Z$2:$Z$18, $AD$2:$AD$18, "")=""),"",SQRT((_xlfn.XLOOKUP(EY$1,$Z$2:$Z$18,$AA$2:$AA$18)-$T53)^2+(_xlfn.XLOOKUP(EY$1,$Z$2:$Z$18,$AB$2:$AB$18)-$U53)^2+(_xlfn.XLOOKUP(EY$1,$Z$2:$Z$18,$AC$2:$AC$18-$V53)^2)))</f>
        <v/>
      </c>
      <c r="EZ53" s="98" t="str" cm="1">
        <f t="array" ref="EZ53">IF(OR(EZ$1=0, $A53="", _xlfn.XLOOKUP(EZ$1, $Z$2:$Z$18, $AD$2:$AD$18, "")=""),"",SQRT((_xlfn.XLOOKUP(EZ$1,$Z$2:$Z$18,$AA$2:$AA$18)-$T53)^2+(_xlfn.XLOOKUP(EZ$1,$Z$2:$Z$18,$AB$2:$AB$18)-$U53)^2+(_xlfn.XLOOKUP(EZ$1,$Z$2:$Z$18,$AC$2:$AC$18-$V53)^2)))</f>
        <v/>
      </c>
      <c r="FA53" s="146" t="str" cm="1">
        <f t="array" ref="FA53">IF(OR(FA$1=0, $A53="", _xlfn.XLOOKUP(FA$1, $Z$2:$Z$18, $AD$2:$AD$18, "")=""),"",SQRT((_xlfn.XLOOKUP(FA$1,$Z$2:$Z$18,$AA$2:$AA$18)-$T53)^2+(_xlfn.XLOOKUP(FA$1,$Z$2:$Z$18,$AB$2:$AB$18)-$U53)^2+(_xlfn.XLOOKUP(FA$1,$Z$2:$Z$18,$AC$2:$AC$18-$V53)^2)))</f>
        <v/>
      </c>
      <c r="FB53" s="96" t="str" cm="1">
        <f t="array" ref="FB53">IF(OR(FB$1=0, $A53="", _xlfn.XLOOKUP(FB$1, $Z$2:$Z$18, $AD$2:$AD$18, "")=""),"",SQRT((_xlfn.XLOOKUP(FB$1,$Z$2:$Z$18,$AA$2:$AA$18)-$T53)^2+(_xlfn.XLOOKUP(FB$1,$Z$2:$Z$18,$AB$2:$AB$18)-$U53)^2+(_xlfn.XLOOKUP(FB$1,$Z$2:$Z$18,$AC$2:$AC$18-$V53)^2)))</f>
        <v/>
      </c>
      <c r="FC53" s="96" t="str" cm="1">
        <f t="array" ref="FC53">IF(OR(FC$1=0, $A53="", _xlfn.XLOOKUP(FC$1, $Z$2:$Z$18, $AD$2:$AD$18, "")=""),"",SQRT((_xlfn.XLOOKUP(FC$1,$Z$2:$Z$18,$AA$2:$AA$18)-$T53)^2+(_xlfn.XLOOKUP(FC$1,$Z$2:$Z$18,$AB$2:$AB$18)-$U53)^2+(_xlfn.XLOOKUP(FC$1,$Z$2:$Z$18,$AC$2:$AC$18-$V53)^2)))</f>
        <v/>
      </c>
      <c r="FD53" s="96" t="str" cm="1">
        <f t="array" ref="FD53">IF(OR(FD$1=0, $A53="", _xlfn.XLOOKUP(FD$1, $Z$2:$Z$18, $AD$2:$AD$18, "")=""),"",SQRT((_xlfn.XLOOKUP(FD$1,$Z$2:$Z$18,$AA$2:$AA$18)-$T53)^2+(_xlfn.XLOOKUP(FD$1,$Z$2:$Z$18,$AB$2:$AB$18)-$U53)^2+(_xlfn.XLOOKUP(FD$1,$Z$2:$Z$18,$AC$2:$AC$18-$V53)^2)))</f>
        <v/>
      </c>
      <c r="FE53" s="96" t="str" cm="1">
        <f t="array" ref="FE53">IF(OR(FE$1=0, $A53="", _xlfn.XLOOKUP(FE$1, $Z$2:$Z$18, $AD$2:$AD$18, "")=""),"",SQRT((_xlfn.XLOOKUP(FE$1,$Z$2:$Z$18,$AA$2:$AA$18)-$T53)^2+(_xlfn.XLOOKUP(FE$1,$Z$2:$Z$18,$AB$2:$AB$18)-$U53)^2+(_xlfn.XLOOKUP(FE$1,$Z$2:$Z$18,$AC$2:$AC$18-$V53)^2)))</f>
        <v/>
      </c>
      <c r="FF53" s="96" t="str" cm="1">
        <f t="array" ref="FF53">IF(OR(FF$1=0, $A53="", _xlfn.XLOOKUP(FF$1, $Z$2:$Z$18, $AD$2:$AD$18, "")=""),"",SQRT((_xlfn.XLOOKUP(FF$1,$Z$2:$Z$18,$AA$2:$AA$18)-$T53)^2+(_xlfn.XLOOKUP(FF$1,$Z$2:$Z$18,$AB$2:$AB$18)-$U53)^2+(_xlfn.XLOOKUP(FF$1,$Z$2:$Z$18,$AC$2:$AC$18-$V53)^2)))</f>
        <v/>
      </c>
      <c r="FG53" s="96" t="str" cm="1">
        <f t="array" ref="FG53">IF(OR(FG$1=0, $A53="", _xlfn.XLOOKUP(FG$1, $Z$2:$Z$18, $AD$2:$AD$18, "")=""),"",SQRT((_xlfn.XLOOKUP(FG$1,$Z$2:$Z$18,$AA$2:$AA$18)-$T53)^2+(_xlfn.XLOOKUP(FG$1,$Z$2:$Z$18,$AB$2:$AB$18)-$U53)^2+(_xlfn.XLOOKUP(FG$1,$Z$2:$Z$18,$AC$2:$AC$18-$V53)^2)))</f>
        <v/>
      </c>
      <c r="FH53" s="96" t="str" cm="1">
        <f t="array" ref="FH53">IF(OR(FH$1=0, $A53="", _xlfn.XLOOKUP(FH$1, $Z$2:$Z$18, $AD$2:$AD$18, "")=""),"",SQRT((_xlfn.XLOOKUP(FH$1,$Z$2:$Z$18,$AA$2:$AA$18)-$T53)^2+(_xlfn.XLOOKUP(FH$1,$Z$2:$Z$18,$AB$2:$AB$18)-$U53)^2+(_xlfn.XLOOKUP(FH$1,$Z$2:$Z$18,$AC$2:$AC$18-$V53)^2)))</f>
        <v/>
      </c>
      <c r="FI53" s="97" t="str" cm="1">
        <f t="array" ref="FI53">IF(OR(FI$1=0, $A53="", _xlfn.XLOOKUP(FI$1, $Z$2:$Z$18, $AD$2:$AD$18, "")=""),"",SQRT((_xlfn.XLOOKUP(FI$1,$Z$2:$Z$18,$AA$2:$AA$18)-$T53)^2+(_xlfn.XLOOKUP(FI$1,$Z$2:$Z$18,$AB$2:$AB$18)-$U53)^2+(_xlfn.XLOOKUP(FI$1,$Z$2:$Z$18,$AC$2:$AC$18-$V53)^2)))</f>
        <v/>
      </c>
      <c r="FJ53" s="97" t="str" cm="1">
        <f t="array" ref="FJ53">IF(OR(FJ$1=0, $A53="", _xlfn.XLOOKUP(FJ$1, $Z$2:$Z$18, $AD$2:$AD$18, "")=""),"",SQRT((_xlfn.XLOOKUP(FJ$1,$Z$2:$Z$18,$AA$2:$AA$18)-$T53)^2+(_xlfn.XLOOKUP(FJ$1,$Z$2:$Z$18,$AB$2:$AB$18)-$U53)^2+(_xlfn.XLOOKUP(FJ$1,$Z$2:$Z$18,$AC$2:$AC$18-$V53)^2)))</f>
        <v/>
      </c>
      <c r="FK53" s="97" t="str" cm="1">
        <f t="array" ref="FK53">IF(OR(FK$1=0, $A53="", _xlfn.XLOOKUP(FK$1, $Z$2:$Z$18, $AD$2:$AD$18, "")=""),"",SQRT((_xlfn.XLOOKUP(FK$1,$Z$2:$Z$18,$AA$2:$AA$18)-$T53)^2+(_xlfn.XLOOKUP(FK$1,$Z$2:$Z$18,$AB$2:$AB$18)-$U53)^2+(_xlfn.XLOOKUP(FK$1,$Z$2:$Z$18,$AC$2:$AC$18-$V53)^2)))</f>
        <v/>
      </c>
      <c r="FL53" s="97" t="str" cm="1">
        <f t="array" ref="FL53">IF(OR(FL$1=0, $A53="", _xlfn.XLOOKUP(FL$1, $Z$2:$Z$18, $AD$2:$AD$18, "")=""),"",SQRT((_xlfn.XLOOKUP(FL$1,$Z$2:$Z$18,$AA$2:$AA$18)-$T53)^2+(_xlfn.XLOOKUP(FL$1,$Z$2:$Z$18,$AB$2:$AB$18)-$U53)^2+(_xlfn.XLOOKUP(FL$1,$Z$2:$Z$18,$AC$2:$AC$18-$V53)^2)))</f>
        <v/>
      </c>
      <c r="FM53" s="97" t="str" cm="1">
        <f t="array" ref="FM53">IF(OR(FM$1=0, $A53="", _xlfn.XLOOKUP(FM$1, $Z$2:$Z$18, $AD$2:$AD$18, "")=""),"",SQRT((_xlfn.XLOOKUP(FM$1,$Z$2:$Z$18,$AA$2:$AA$18)-$T53)^2+(_xlfn.XLOOKUP(FM$1,$Z$2:$Z$18,$AB$2:$AB$18)-$U53)^2+(_xlfn.XLOOKUP(FM$1,$Z$2:$Z$18,$AC$2:$AC$18-$V53)^2)))</f>
        <v/>
      </c>
      <c r="FN53" s="97" t="str" cm="1">
        <f t="array" ref="FN53">IF(OR(FN$1=0, $A53="", _xlfn.XLOOKUP(FN$1, $Z$2:$Z$18, $AD$2:$AD$18, "")=""),"",SQRT((_xlfn.XLOOKUP(FN$1,$Z$2:$Z$18,$AA$2:$AA$18)-$T53)^2+(_xlfn.XLOOKUP(FN$1,$Z$2:$Z$18,$AB$2:$AB$18)-$U53)^2+(_xlfn.XLOOKUP(FN$1,$Z$2:$Z$18,$AC$2:$AC$18-$V53)^2)))</f>
        <v/>
      </c>
      <c r="FO53" s="98" t="str" cm="1">
        <f t="array" ref="FO53">IF(OR(FO$1=0, $A53="", _xlfn.XLOOKUP(FO$1, $Z$2:$Z$18, $AD$2:$AD$18, "")=""),"",SQRT((_xlfn.XLOOKUP(FO$1,$Z$2:$Z$18,$AA$2:$AA$18)-$T53)^2+(_xlfn.XLOOKUP(FO$1,$Z$2:$Z$18,$AB$2:$AB$18)-$U53)^2+(_xlfn.XLOOKUP(FO$1,$Z$2:$Z$18,$AC$2:$AC$18-$V53)^2)))</f>
        <v/>
      </c>
      <c r="FP53" s="99"/>
      <c r="FQ53" s="99"/>
      <c r="FR53" s="100">
        <f>IFERROR(-ABS(10*LOG10(($R53/(4*PI()*CONVERT(EL53,"ft","m")^2)))),0)</f>
        <v>0</v>
      </c>
      <c r="FS53" s="109">
        <f>IFERROR(-ABS(10*LOG10(($R53/(4*PI()*CONVERT(EM53,"ft","m")^2)))),0)</f>
        <v>0</v>
      </c>
      <c r="FT53" s="109">
        <f>IFERROR(-ABS(10*LOG10(($R53/(4*PI()*CONVERT(EN53,"ft","m")^2)))),0)</f>
        <v>0</v>
      </c>
      <c r="FU53" s="109">
        <f>IFERROR(-ABS(10*LOG10(($R53/(4*PI()*CONVERT(EO53,"ft","m")^2)))),0)</f>
        <v>0</v>
      </c>
      <c r="FV53" s="109">
        <f>IFERROR(-ABS(10*LOG10(($R53/(4*PI()*CONVERT(EP53,"ft","m")^2)))),0)</f>
        <v>0</v>
      </c>
      <c r="FW53" s="109">
        <f>IFERROR(-ABS(10*LOG10(($R53/(4*PI()*CONVERT(EQ53,"ft","m")^2)))),0)</f>
        <v>0</v>
      </c>
      <c r="FX53" s="109">
        <f>IFERROR(-ABS(10*LOG10(($R53/(4*PI()*CONVERT(ER53,"ft","m")^2)))),0)</f>
        <v>0</v>
      </c>
      <c r="FY53" s="109">
        <f>IFERROR(-ABS(10*LOG10(($R53/(4*PI()*CONVERT(ES53,"ft","m")^2)))),0)</f>
        <v>0</v>
      </c>
      <c r="FZ53" s="110">
        <f>IFERROR(-ABS(10*LOG10(($R53/(4*PI()*CONVERT(ET53,"ft","m")^2)))),0)</f>
        <v>0</v>
      </c>
      <c r="GA53" s="110">
        <f>IFERROR(-ABS(10*LOG10(($R53/(4*PI()*CONVERT(EU53,"ft","m")^2)))),0)</f>
        <v>0</v>
      </c>
      <c r="GB53" s="110">
        <f>IFERROR(-ABS(10*LOG10(($R53/(4*PI()*CONVERT(EV53,"ft","m")^2)))),0)</f>
        <v>0</v>
      </c>
      <c r="GC53" s="110">
        <f>IFERROR(-ABS(10*LOG10(($R53/(4*PI()*CONVERT(EW53,"ft","m")^2)))),0)</f>
        <v>0</v>
      </c>
      <c r="GD53" s="110">
        <f>IFERROR(-ABS(10*LOG10(($R53/(4*PI()*CONVERT(EX53,"ft","m")^2)))),0)</f>
        <v>0</v>
      </c>
      <c r="GE53" s="110">
        <f>IFERROR(-ABS(10*LOG10(($R53/(4*PI()*CONVERT(EY53,"ft","m")^2)))),0)</f>
        <v>0</v>
      </c>
      <c r="GF53" s="111">
        <f>IFERROR(-ABS(10*LOG10(($R53/(4*PI()*CONVERT(EZ53,"ft","m")^2)))),0)</f>
        <v>0</v>
      </c>
      <c r="GG53" s="100">
        <f>IFERROR(-ABS(10*LOG10(($R53/(4*PI()*CONVERT(FA53,"ft","m")^2)))),0)</f>
        <v>0</v>
      </c>
      <c r="GH53" s="109">
        <f>IFERROR(-ABS(10*LOG10(($R53/(4*PI()*CONVERT(FB53,"ft","m")^2)))),0)</f>
        <v>0</v>
      </c>
      <c r="GI53" s="109">
        <f>IFERROR(-ABS(10*LOG10(($R53/(4*PI()*CONVERT(FC53,"ft","m")^2)))),0)</f>
        <v>0</v>
      </c>
      <c r="GJ53" s="109">
        <f>IFERROR(-ABS(10*LOG10(($R53/(4*PI()*CONVERT(FD53,"ft","m")^2)))),0)</f>
        <v>0</v>
      </c>
      <c r="GK53" s="109">
        <f>IFERROR(-ABS(10*LOG10(($R53/(4*PI()*CONVERT(FE53,"ft","m")^2)))),0)</f>
        <v>0</v>
      </c>
      <c r="GL53" s="109">
        <f>IFERROR(-ABS(10*LOG10(($R53/(4*PI()*CONVERT(FF53,"ft","m")^2)))),0)</f>
        <v>0</v>
      </c>
      <c r="GM53" s="109">
        <f>IFERROR(-ABS(10*LOG10(($R53/(4*PI()*CONVERT(FG53,"ft","m")^2)))),0)</f>
        <v>0</v>
      </c>
      <c r="GN53" s="109">
        <f>IFERROR(-ABS(10*LOG10(($R53/(4*PI()*CONVERT(FH53,"ft","m")^2)))),0)</f>
        <v>0</v>
      </c>
      <c r="GO53" s="110">
        <f>IFERROR(-ABS(10*LOG10(($R53/(4*PI()*CONVERT(FI53,"ft","m")^2)))),0)</f>
        <v>0</v>
      </c>
      <c r="GP53" s="110">
        <f>IFERROR(-ABS(10*LOG10(($R53/(4*PI()*CONVERT(FJ53,"ft","m")^2)))),0)</f>
        <v>0</v>
      </c>
      <c r="GQ53" s="110">
        <f>IFERROR(-ABS(10*LOG10(($R53/(4*PI()*CONVERT(FK53,"ft","m")^2)))),0)</f>
        <v>0</v>
      </c>
      <c r="GR53" s="110">
        <f>IFERROR(-ABS(10*LOG10(($R53/(4*PI()*CONVERT(FL53,"ft","m")^2)))),0)</f>
        <v>0</v>
      </c>
      <c r="GS53" s="110">
        <f>IFERROR(-ABS(10*LOG10(($R53/(4*PI()*CONVERT(FM53,"ft","m")^2)))),0)</f>
        <v>0</v>
      </c>
      <c r="GT53" s="110">
        <f>IFERROR(-ABS(10*LOG10(($R53/(4*PI()*CONVERT(FN53,"ft","m")^2)))),0)</f>
        <v>0</v>
      </c>
      <c r="GU53" s="111">
        <f>IFERROR(-ABS(10*LOG10(($R53/(4*PI()*CONVERT(FO53,"ft","m")^2)))),0)</f>
        <v>0</v>
      </c>
      <c r="GW53" s="99"/>
      <c r="GX53" s="151" cm="1">
        <f t="array" ref="GX53">_xlfn.IFS(GX$1= 0,"", NOT(ISBLANK(CA53)), 0, ISBLANK(CA53), $Q53-$S53+FR53-AU53-DG53)</f>
        <v>0</v>
      </c>
      <c r="GY53" s="152" cm="1">
        <f t="array" ref="GY53">_xlfn.IFS(GY$1= 0,"", NOT(ISBLANK(CB53)), 0, ISBLANK(CB53), $Q53-$S53+FS53-AV53-DH53)</f>
        <v>0</v>
      </c>
      <c r="GZ53" s="152" cm="1">
        <f t="array" ref="GZ53">_xlfn.IFS(GZ$1= 0,"", NOT(ISBLANK(CC53)), 0, ISBLANK(CC53), $Q53-$S53+FT53-AW53-DI53)</f>
        <v>0</v>
      </c>
      <c r="HA53" s="152" cm="1">
        <f t="array" ref="HA53">_xlfn.IFS(HA$1= 0,"", NOT(ISBLANK(CD53)), 0, ISBLANK(CD53), $Q53-$S53+FU53-AX53-DJ53)</f>
        <v>0</v>
      </c>
      <c r="HB53" s="152" cm="1">
        <f t="array" ref="HB53">_xlfn.IFS(HB$1= 0,"", NOT(ISBLANK(CE53)), 0, ISBLANK(CE53), $Q53-$S53+FV53-AY53-DK53)</f>
        <v>0</v>
      </c>
      <c r="HC53" s="152" cm="1">
        <f t="array" ref="HC53">_xlfn.IFS(HC$1= 0,"", NOT(ISBLANK(CF53)), 0, ISBLANK(CF53), $Q53-$S53+FW53-AZ53-DL53)</f>
        <v>0</v>
      </c>
      <c r="HD53" s="152" cm="1">
        <f t="array" ref="HD53">_xlfn.IFS(HD$1= 0,"", NOT(ISBLANK(CG53)), 0, ISBLANK(CG53), $Q53-$S53+FX53-BA53-DM53)</f>
        <v>0</v>
      </c>
      <c r="HE53" s="152" t="str" cm="1">
        <f t="array" ref="HE53">_xlfn.IFS(HE$1= 0,"", NOT(ISBLANK(CH53)), 0, ISBLANK(CH53), $Q53-$S53+FY53-BB53-DN53)</f>
        <v/>
      </c>
      <c r="HF53" s="152" t="str" cm="1">
        <f t="array" ref="HF53">_xlfn.IFS(HF$1= 0,"", NOT(ISBLANK(CI53)), 0, ISBLANK(CI53), $Q53-$S53+FZ53-BC53-DO53)</f>
        <v/>
      </c>
      <c r="HG53" s="152" t="str" cm="1">
        <f t="array" ref="HG53">_xlfn.IFS(HG$1= 0,"", NOT(ISBLANK(CJ53)), 0, ISBLANK(CJ53), $Q53-$S53+GA53-BD53-DP53)</f>
        <v/>
      </c>
      <c r="HH53" s="152" t="str" cm="1">
        <f t="array" ref="HH53">_xlfn.IFS(HH$1= 0,"", NOT(ISBLANK(CK53)), 0, ISBLANK(CK53), $Q53-$S53+GB53-BE53-DQ53)</f>
        <v/>
      </c>
      <c r="HI53" s="152" t="str" cm="1">
        <f t="array" ref="HI53">_xlfn.IFS(HI$1= 0,"", NOT(ISBLANK(CL53)), 0, ISBLANK(CL53), $Q53-$S53+GC53-BF53-DR53)</f>
        <v/>
      </c>
      <c r="HJ53" s="152" t="str" cm="1">
        <f t="array" ref="HJ53">_xlfn.IFS(HJ$1= 0,"", NOT(ISBLANK(CM53)), 0, ISBLANK(CM53), $Q53-$S53+GD53-BG53-DS53)</f>
        <v/>
      </c>
      <c r="HK53" s="152" t="str" cm="1">
        <f t="array" ref="HK53">_xlfn.IFS(HK$1= 0,"", NOT(ISBLANK(CN53)), 0, ISBLANK(CN53), $Q53-$S53+GE53-BH53-DT53)</f>
        <v/>
      </c>
      <c r="HL53" s="153" t="str" cm="1">
        <f t="array" ref="HL53">_xlfn.IFS(HL$1= 0,"", NOT(ISBLANK(CO53)), 0, ISBLANK(CO53), $Q53-$S53+GF53-BI53-DU53)</f>
        <v/>
      </c>
      <c r="HM53" s="153" t="str" cm="1">
        <f t="array" ref="HM53">_xlfn.IFS(HM$1= 0,"", NOT(ISBLANK(DE53)), 0, ISBLANK(DE53), $Q53-$S53+IC53-BY53-#REF!)</f>
        <v/>
      </c>
      <c r="HN53" s="153" t="e" cm="1">
        <f t="array" ref="HN53">_xlfn.IFS(HN$1= 0,"", NOT(ISBLANK(DF53)), 0, ISBLANK(DF53), $Q53-$S53+ID53-BZ53-#REF!)</f>
        <v>#REF!</v>
      </c>
      <c r="HO53" s="153" t="e" cm="1">
        <f t="array" ref="HO53">_xlfn.IFS(HO$1= 0,"", NOT(ISBLANK(DG53)), 0, ISBLANK(DG53), $Q53-$S53+IE53-CA53-#REF!)</f>
        <v>#VALUE!</v>
      </c>
      <c r="HP53" s="153" t="e" cm="1">
        <f t="array" ref="HP53">_xlfn.IFS(HP$1= 0,"", NOT(ISBLANK(DH53)), 0, ISBLANK(DH53), $Q53-$S53+IF53-CB53-#REF!)</f>
        <v>#REF!</v>
      </c>
      <c r="HQ53" s="153" t="e" cm="1">
        <f t="array" ref="HQ53">_xlfn.IFS(HQ$1= 0,"", NOT(ISBLANK(DI53)), 0, ISBLANK(DI53), $Q53-$S53+IG53-CC53-#REF!)</f>
        <v>#REF!</v>
      </c>
      <c r="HR53" s="153" cm="1">
        <f t="array" ref="HR53">_xlfn.IFS(HR$1= 0,"", NOT(ISBLANK(DJ53)), 0, ISBLANK(DJ53), $Q53-$S53+IH53-CD53-EK53)</f>
        <v>0</v>
      </c>
      <c r="HS53" s="153" t="e" cm="1">
        <f t="array" ref="HS53">_xlfn.IFS(HS$1= 0,"", NOT(ISBLANK(DK53)), 0, ISBLANK(DK53), $Q53-$S53+II53-CE53-EL53)</f>
        <v>#VALUE!</v>
      </c>
      <c r="HT53" s="153" t="e" cm="1">
        <f t="array" ref="HT53">_xlfn.IFS(HT$1= 0,"", NOT(ISBLANK(DL53)), 0, ISBLANK(DL53), $Q53-$S53+GV53-CF53-EM53)</f>
        <v>#VALUE!</v>
      </c>
      <c r="HU53" s="153" t="e" cm="1">
        <f t="array" ref="HU53">_xlfn.IFS(HU$1= 0,"", NOT(ISBLANK(DM53)), 0, ISBLANK(DM53), $Q53-$S53+GW53-CG53-EN53)</f>
        <v>#VALUE!</v>
      </c>
      <c r="HV53" s="153" t="str" cm="1">
        <f t="array" ref="HV53">_xlfn.IFS(HV$1= 0,"", NOT(ISBLANK(DN53)), 0, ISBLANK(DN53), $Q53-$S53+GX53-CH53-EO53)</f>
        <v/>
      </c>
      <c r="HW53" s="153" t="str" cm="1">
        <f t="array" ref="HW53">_xlfn.IFS(HW$1= 0,"", NOT(ISBLANK(DO53)), 0, ISBLANK(DO53), $Q53-$S53+GY53-CI53-EP53)</f>
        <v/>
      </c>
      <c r="HX53" s="153" t="str" cm="1">
        <f t="array" ref="HX53">_xlfn.IFS(HX$1= 0,"", NOT(ISBLANK(DP53)), 0, ISBLANK(DP53), $Q53-$S53+GZ53-CJ53-EQ53)</f>
        <v/>
      </c>
      <c r="HY53" s="153" t="str" cm="1">
        <f t="array" ref="HY53">_xlfn.IFS(HY$1= 0,"", NOT(ISBLANK(DQ53)), 0, ISBLANK(DQ53), $Q53-$S53+HA53-CK53-ER53)</f>
        <v/>
      </c>
      <c r="HZ53" s="153" t="str" cm="1">
        <f t="array" ref="HZ53">_xlfn.IFS(HZ$1= 0,"", NOT(ISBLANK(DR53)), 0, ISBLANK(DR53), $Q53-$S53+HB53-CL53-ES53)</f>
        <v/>
      </c>
      <c r="IA53" s="153" t="str" cm="1">
        <f t="array" ref="IA53">_xlfn.IFS(IA$1= 0,"", NOT(ISBLANK(DS53)), 0, ISBLANK(DS53), $Q53-$S53+HC53-CM53-ET53)</f>
        <v/>
      </c>
      <c r="IC53" s="99"/>
      <c r="ID53" s="99"/>
      <c r="IE53" s="99"/>
      <c r="IF53" s="99"/>
      <c r="IG53" s="99"/>
      <c r="IH53" s="99"/>
      <c r="II53" s="99"/>
    </row>
    <row r="54" spans="1:243" ht="16.5" customHeight="1" x14ac:dyDescent="0.3">
      <c r="A54" s="144"/>
      <c r="B54" s="106"/>
      <c r="C54" s="106"/>
      <c r="D54" s="107"/>
      <c r="E54" s="131"/>
      <c r="F54" s="137"/>
      <c r="G54" s="2"/>
      <c r="H54" s="2"/>
      <c r="I54" s="2"/>
      <c r="J54" s="2"/>
      <c r="K54" s="2"/>
      <c r="L54" s="2"/>
      <c r="M54" s="140"/>
      <c r="N54" s="137"/>
      <c r="O54" s="138"/>
      <c r="P54" s="133"/>
      <c r="Q54" s="94">
        <f t="shared" si="3"/>
        <v>0</v>
      </c>
      <c r="R54" s="1"/>
      <c r="S54" s="1"/>
      <c r="T54" s="2"/>
      <c r="U54" s="2"/>
      <c r="V54" s="82">
        <f t="shared" si="4"/>
        <v>0</v>
      </c>
      <c r="W54" s="121"/>
      <c r="X54" s="108"/>
      <c r="AL54" s="86"/>
      <c r="AM54" s="84"/>
      <c r="AN54" s="42"/>
      <c r="AO54" s="43"/>
      <c r="AP54" s="42"/>
      <c r="AQ54" s="42"/>
      <c r="AR54" s="43"/>
      <c r="AT54" s="99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Z54" s="99"/>
      <c r="CA54" s="105" t="s">
        <v>32</v>
      </c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  <c r="CM54" s="105"/>
      <c r="CN54" s="105"/>
      <c r="CO54" s="105"/>
      <c r="CP54" s="105" t="s">
        <v>32</v>
      </c>
      <c r="CQ54" s="105"/>
      <c r="CR54" s="105"/>
      <c r="CS54" s="105"/>
      <c r="CT54" s="105"/>
      <c r="CU54" s="105"/>
      <c r="CV54" s="105"/>
      <c r="CW54" s="105"/>
      <c r="CX54" s="105"/>
      <c r="CY54" s="105"/>
      <c r="CZ54" s="105"/>
      <c r="DA54" s="105"/>
      <c r="DB54" s="105"/>
      <c r="DC54" s="105"/>
      <c r="DD54" s="105"/>
      <c r="DE54" s="99"/>
      <c r="DF54" s="99"/>
      <c r="DG54" s="105"/>
      <c r="DH54" s="105"/>
      <c r="DI54" s="105"/>
      <c r="DJ54" s="105"/>
      <c r="DK54" s="105"/>
      <c r="DL54" s="105"/>
      <c r="DM54" s="105"/>
      <c r="DN54" s="105"/>
      <c r="DO54" s="105"/>
      <c r="DP54" s="105"/>
      <c r="DQ54" s="105"/>
      <c r="DR54" s="105"/>
      <c r="DS54" s="105"/>
      <c r="DT54" s="105"/>
      <c r="DU54" s="105"/>
      <c r="DV54" s="105"/>
      <c r="DW54" s="105"/>
      <c r="DX54" s="105"/>
      <c r="DY54" s="105"/>
      <c r="DZ54" s="105"/>
      <c r="EA54" s="105"/>
      <c r="EB54" s="105"/>
      <c r="EC54" s="105"/>
      <c r="ED54" s="105"/>
      <c r="EE54" s="105"/>
      <c r="EF54" s="105"/>
      <c r="EG54" s="105"/>
      <c r="EH54" s="105"/>
      <c r="EI54" s="105"/>
      <c r="EJ54" s="105"/>
      <c r="EL54" s="146" t="str" cm="1">
        <f t="array" ref="EL54">IF(OR(EL$1=0, $A54="", _xlfn.XLOOKUP(EL$1, $Z$2:$Z$18, $AD$2:$AD$18, "")=""),"",SQRT((_xlfn.XLOOKUP(EL$1,$Z$2:$Z$18,$AA$2:$AA$18)-$T54)^2+(_xlfn.XLOOKUP(EL$1,$Z$2:$Z$18,$AB$2:$AB$18)-$U54)^2+(_xlfn.XLOOKUP(EL$1,$Z$2:$Z$18,$AC$2:$AC$18-$V54)^2)))</f>
        <v/>
      </c>
      <c r="EM54" s="96" t="str" cm="1">
        <f t="array" ref="EM54">IF(OR(EM$1=0, $A54="", _xlfn.XLOOKUP(EM$1, $Z$2:$Z$18, $AD$2:$AD$18, "")=""),"",SQRT((_xlfn.XLOOKUP(EM$1,$Z$2:$Z$18,$AA$2:$AA$18)-$T54)^2+(_xlfn.XLOOKUP(EM$1,$Z$2:$Z$18,$AB$2:$AB$18)-$U54)^2+(_xlfn.XLOOKUP(EM$1,$Z$2:$Z$18,$AC$2:$AC$18-$V54)^2)))</f>
        <v/>
      </c>
      <c r="EN54" s="96" t="str" cm="1">
        <f t="array" ref="EN54">IF(OR(EN$1=0, $A54="", _xlfn.XLOOKUP(EN$1, $Z$2:$Z$18, $AD$2:$AD$18, "")=""),"",SQRT((_xlfn.XLOOKUP(EN$1,$Z$2:$Z$18,$AA$2:$AA$18)-$T54)^2+(_xlfn.XLOOKUP(EN$1,$Z$2:$Z$18,$AB$2:$AB$18)-$U54)^2+(_xlfn.XLOOKUP(EN$1,$Z$2:$Z$18,$AC$2:$AC$18-$V54)^2)))</f>
        <v/>
      </c>
      <c r="EO54" s="96" t="str" cm="1">
        <f t="array" ref="EO54">IF(OR(EO$1=0, $A54="", _xlfn.XLOOKUP(EO$1, $Z$2:$Z$18, $AD$2:$AD$18, "")=""),"",SQRT((_xlfn.XLOOKUP(EO$1,$Z$2:$Z$18,$AA$2:$AA$18)-$T54)^2+(_xlfn.XLOOKUP(EO$1,$Z$2:$Z$18,$AB$2:$AB$18)-$U54)^2+(_xlfn.XLOOKUP(EO$1,$Z$2:$Z$18,$AC$2:$AC$18-$V54)^2)))</f>
        <v/>
      </c>
      <c r="EP54" s="96" t="str" cm="1">
        <f t="array" ref="EP54">IF(OR(EP$1=0, $A54="", _xlfn.XLOOKUP(EP$1, $Z$2:$Z$18, $AD$2:$AD$18, "")=""),"",SQRT((_xlfn.XLOOKUP(EP$1,$Z$2:$Z$18,$AA$2:$AA$18)-$T54)^2+(_xlfn.XLOOKUP(EP$1,$Z$2:$Z$18,$AB$2:$AB$18)-$U54)^2+(_xlfn.XLOOKUP(EP$1,$Z$2:$Z$18,$AC$2:$AC$18-$V54)^2)))</f>
        <v/>
      </c>
      <c r="EQ54" s="96" t="str" cm="1">
        <f t="array" ref="EQ54">IF(OR(EQ$1=0, $A54="", _xlfn.XLOOKUP(EQ$1, $Z$2:$Z$18, $AD$2:$AD$18, "")=""),"",SQRT((_xlfn.XLOOKUP(EQ$1,$Z$2:$Z$18,$AA$2:$AA$18)-$T54)^2+(_xlfn.XLOOKUP(EQ$1,$Z$2:$Z$18,$AB$2:$AB$18)-$U54)^2+(_xlfn.XLOOKUP(EQ$1,$Z$2:$Z$18,$AC$2:$AC$18-$V54)^2)))</f>
        <v/>
      </c>
      <c r="ER54" s="96" t="str" cm="1">
        <f t="array" ref="ER54">IF(OR(ER$1=0, $A54="", _xlfn.XLOOKUP(ER$1, $Z$2:$Z$18, $AD$2:$AD$18, "")=""),"",SQRT((_xlfn.XLOOKUP(ER$1,$Z$2:$Z$18,$AA$2:$AA$18)-$T54)^2+(_xlfn.XLOOKUP(ER$1,$Z$2:$Z$18,$AB$2:$AB$18)-$U54)^2+(_xlfn.XLOOKUP(ER$1,$Z$2:$Z$18,$AC$2:$AC$18-$V54)^2)))</f>
        <v/>
      </c>
      <c r="ES54" s="96" t="str" cm="1">
        <f t="array" ref="ES54">IF(OR(ES$1=0, $A54="", _xlfn.XLOOKUP(ES$1, $Z$2:$Z$18, $AD$2:$AD$18, "")=""),"",SQRT((_xlfn.XLOOKUP(ES$1,$Z$2:$Z$18,$AA$2:$AA$18)-$T54)^2+(_xlfn.XLOOKUP(ES$1,$Z$2:$Z$18,$AB$2:$AB$18)-$U54)^2+(_xlfn.XLOOKUP(ES$1,$Z$2:$Z$18,$AC$2:$AC$18-$V54)^2)))</f>
        <v/>
      </c>
      <c r="ET54" s="97" t="str" cm="1">
        <f t="array" ref="ET54">IF(OR(ET$1=0, $A54="", _xlfn.XLOOKUP(ET$1, $Z$2:$Z$18, $AD$2:$AD$18, "")=""),"",SQRT((_xlfn.XLOOKUP(ET$1,$Z$2:$Z$18,$AA$2:$AA$18)-$T54)^2+(_xlfn.XLOOKUP(ET$1,$Z$2:$Z$18,$AB$2:$AB$18)-$U54)^2+(_xlfn.XLOOKUP(ET$1,$Z$2:$Z$18,$AC$2:$AC$18-$V54)^2)))</f>
        <v/>
      </c>
      <c r="EU54" s="97" t="str" cm="1">
        <f t="array" ref="EU54">IF(OR(EU$1=0, $A54="", _xlfn.XLOOKUP(EU$1, $Z$2:$Z$18, $AD$2:$AD$18, "")=""),"",SQRT((_xlfn.XLOOKUP(EU$1,$Z$2:$Z$18,$AA$2:$AA$18)-$T54)^2+(_xlfn.XLOOKUP(EU$1,$Z$2:$Z$18,$AB$2:$AB$18)-$U54)^2+(_xlfn.XLOOKUP(EU$1,$Z$2:$Z$18,$AC$2:$AC$18-$V54)^2)))</f>
        <v/>
      </c>
      <c r="EV54" s="97" t="str" cm="1">
        <f t="array" ref="EV54">IF(OR(EV$1=0, $A54="", _xlfn.XLOOKUP(EV$1, $Z$2:$Z$18, $AD$2:$AD$18, "")=""),"",SQRT((_xlfn.XLOOKUP(EV$1,$Z$2:$Z$18,$AA$2:$AA$18)-$T54)^2+(_xlfn.XLOOKUP(EV$1,$Z$2:$Z$18,$AB$2:$AB$18)-$U54)^2+(_xlfn.XLOOKUP(EV$1,$Z$2:$Z$18,$AC$2:$AC$18-$V54)^2)))</f>
        <v/>
      </c>
      <c r="EW54" s="97" t="str" cm="1">
        <f t="array" ref="EW54">IF(OR(EW$1=0, $A54="", _xlfn.XLOOKUP(EW$1, $Z$2:$Z$18, $AD$2:$AD$18, "")=""),"",SQRT((_xlfn.XLOOKUP(EW$1,$Z$2:$Z$18,$AA$2:$AA$18)-$T54)^2+(_xlfn.XLOOKUP(EW$1,$Z$2:$Z$18,$AB$2:$AB$18)-$U54)^2+(_xlfn.XLOOKUP(EW$1,$Z$2:$Z$18,$AC$2:$AC$18-$V54)^2)))</f>
        <v/>
      </c>
      <c r="EX54" s="97" t="str" cm="1">
        <f t="array" ref="EX54">IF(OR(EX$1=0, $A54="", _xlfn.XLOOKUP(EX$1, $Z$2:$Z$18, $AD$2:$AD$18, "")=""),"",SQRT((_xlfn.XLOOKUP(EX$1,$Z$2:$Z$18,$AA$2:$AA$18)-$T54)^2+(_xlfn.XLOOKUP(EX$1,$Z$2:$Z$18,$AB$2:$AB$18)-$U54)^2+(_xlfn.XLOOKUP(EX$1,$Z$2:$Z$18,$AC$2:$AC$18-$V54)^2)))</f>
        <v/>
      </c>
      <c r="EY54" s="97" t="str" cm="1">
        <f t="array" ref="EY54">IF(OR(EY$1=0, $A54="", _xlfn.XLOOKUP(EY$1, $Z$2:$Z$18, $AD$2:$AD$18, "")=""),"",SQRT((_xlfn.XLOOKUP(EY$1,$Z$2:$Z$18,$AA$2:$AA$18)-$T54)^2+(_xlfn.XLOOKUP(EY$1,$Z$2:$Z$18,$AB$2:$AB$18)-$U54)^2+(_xlfn.XLOOKUP(EY$1,$Z$2:$Z$18,$AC$2:$AC$18-$V54)^2)))</f>
        <v/>
      </c>
      <c r="EZ54" s="98" t="str" cm="1">
        <f t="array" ref="EZ54">IF(OR(EZ$1=0, $A54="", _xlfn.XLOOKUP(EZ$1, $Z$2:$Z$18, $AD$2:$AD$18, "")=""),"",SQRT((_xlfn.XLOOKUP(EZ$1,$Z$2:$Z$18,$AA$2:$AA$18)-$T54)^2+(_xlfn.XLOOKUP(EZ$1,$Z$2:$Z$18,$AB$2:$AB$18)-$U54)^2+(_xlfn.XLOOKUP(EZ$1,$Z$2:$Z$18,$AC$2:$AC$18-$V54)^2)))</f>
        <v/>
      </c>
      <c r="FA54" s="146" t="str" cm="1">
        <f t="array" ref="FA54">IF(OR(FA$1=0, $A54="", _xlfn.XLOOKUP(FA$1, $Z$2:$Z$18, $AD$2:$AD$18, "")=""),"",SQRT((_xlfn.XLOOKUP(FA$1,$Z$2:$Z$18,$AA$2:$AA$18)-$T54)^2+(_xlfn.XLOOKUP(FA$1,$Z$2:$Z$18,$AB$2:$AB$18)-$U54)^2+(_xlfn.XLOOKUP(FA$1,$Z$2:$Z$18,$AC$2:$AC$18-$V54)^2)))</f>
        <v/>
      </c>
      <c r="FB54" s="96" t="str" cm="1">
        <f t="array" ref="FB54">IF(OR(FB$1=0, $A54="", _xlfn.XLOOKUP(FB$1, $Z$2:$Z$18, $AD$2:$AD$18, "")=""),"",SQRT((_xlfn.XLOOKUP(FB$1,$Z$2:$Z$18,$AA$2:$AA$18)-$T54)^2+(_xlfn.XLOOKUP(FB$1,$Z$2:$Z$18,$AB$2:$AB$18)-$U54)^2+(_xlfn.XLOOKUP(FB$1,$Z$2:$Z$18,$AC$2:$AC$18-$V54)^2)))</f>
        <v/>
      </c>
      <c r="FC54" s="96" t="str" cm="1">
        <f t="array" ref="FC54">IF(OR(FC$1=0, $A54="", _xlfn.XLOOKUP(FC$1, $Z$2:$Z$18, $AD$2:$AD$18, "")=""),"",SQRT((_xlfn.XLOOKUP(FC$1,$Z$2:$Z$18,$AA$2:$AA$18)-$T54)^2+(_xlfn.XLOOKUP(FC$1,$Z$2:$Z$18,$AB$2:$AB$18)-$U54)^2+(_xlfn.XLOOKUP(FC$1,$Z$2:$Z$18,$AC$2:$AC$18-$V54)^2)))</f>
        <v/>
      </c>
      <c r="FD54" s="96" t="str" cm="1">
        <f t="array" ref="FD54">IF(OR(FD$1=0, $A54="", _xlfn.XLOOKUP(FD$1, $Z$2:$Z$18, $AD$2:$AD$18, "")=""),"",SQRT((_xlfn.XLOOKUP(FD$1,$Z$2:$Z$18,$AA$2:$AA$18)-$T54)^2+(_xlfn.XLOOKUP(FD$1,$Z$2:$Z$18,$AB$2:$AB$18)-$U54)^2+(_xlfn.XLOOKUP(FD$1,$Z$2:$Z$18,$AC$2:$AC$18-$V54)^2)))</f>
        <v/>
      </c>
      <c r="FE54" s="96" t="str" cm="1">
        <f t="array" ref="FE54">IF(OR(FE$1=0, $A54="", _xlfn.XLOOKUP(FE$1, $Z$2:$Z$18, $AD$2:$AD$18, "")=""),"",SQRT((_xlfn.XLOOKUP(FE$1,$Z$2:$Z$18,$AA$2:$AA$18)-$T54)^2+(_xlfn.XLOOKUP(FE$1,$Z$2:$Z$18,$AB$2:$AB$18)-$U54)^2+(_xlfn.XLOOKUP(FE$1,$Z$2:$Z$18,$AC$2:$AC$18-$V54)^2)))</f>
        <v/>
      </c>
      <c r="FF54" s="96" t="str" cm="1">
        <f t="array" ref="FF54">IF(OR(FF$1=0, $A54="", _xlfn.XLOOKUP(FF$1, $Z$2:$Z$18, $AD$2:$AD$18, "")=""),"",SQRT((_xlfn.XLOOKUP(FF$1,$Z$2:$Z$18,$AA$2:$AA$18)-$T54)^2+(_xlfn.XLOOKUP(FF$1,$Z$2:$Z$18,$AB$2:$AB$18)-$U54)^2+(_xlfn.XLOOKUP(FF$1,$Z$2:$Z$18,$AC$2:$AC$18-$V54)^2)))</f>
        <v/>
      </c>
      <c r="FG54" s="96" t="str" cm="1">
        <f t="array" ref="FG54">IF(OR(FG$1=0, $A54="", _xlfn.XLOOKUP(FG$1, $Z$2:$Z$18, $AD$2:$AD$18, "")=""),"",SQRT((_xlfn.XLOOKUP(FG$1,$Z$2:$Z$18,$AA$2:$AA$18)-$T54)^2+(_xlfn.XLOOKUP(FG$1,$Z$2:$Z$18,$AB$2:$AB$18)-$U54)^2+(_xlfn.XLOOKUP(FG$1,$Z$2:$Z$18,$AC$2:$AC$18-$V54)^2)))</f>
        <v/>
      </c>
      <c r="FH54" s="96" t="str" cm="1">
        <f t="array" ref="FH54">IF(OR(FH$1=0, $A54="", _xlfn.XLOOKUP(FH$1, $Z$2:$Z$18, $AD$2:$AD$18, "")=""),"",SQRT((_xlfn.XLOOKUP(FH$1,$Z$2:$Z$18,$AA$2:$AA$18)-$T54)^2+(_xlfn.XLOOKUP(FH$1,$Z$2:$Z$18,$AB$2:$AB$18)-$U54)^2+(_xlfn.XLOOKUP(FH$1,$Z$2:$Z$18,$AC$2:$AC$18-$V54)^2)))</f>
        <v/>
      </c>
      <c r="FI54" s="97" t="str" cm="1">
        <f t="array" ref="FI54">IF(OR(FI$1=0, $A54="", _xlfn.XLOOKUP(FI$1, $Z$2:$Z$18, $AD$2:$AD$18, "")=""),"",SQRT((_xlfn.XLOOKUP(FI$1,$Z$2:$Z$18,$AA$2:$AA$18)-$T54)^2+(_xlfn.XLOOKUP(FI$1,$Z$2:$Z$18,$AB$2:$AB$18)-$U54)^2+(_xlfn.XLOOKUP(FI$1,$Z$2:$Z$18,$AC$2:$AC$18-$V54)^2)))</f>
        <v/>
      </c>
      <c r="FJ54" s="97" t="str" cm="1">
        <f t="array" ref="FJ54">IF(OR(FJ$1=0, $A54="", _xlfn.XLOOKUP(FJ$1, $Z$2:$Z$18, $AD$2:$AD$18, "")=""),"",SQRT((_xlfn.XLOOKUP(FJ$1,$Z$2:$Z$18,$AA$2:$AA$18)-$T54)^2+(_xlfn.XLOOKUP(FJ$1,$Z$2:$Z$18,$AB$2:$AB$18)-$U54)^2+(_xlfn.XLOOKUP(FJ$1,$Z$2:$Z$18,$AC$2:$AC$18-$V54)^2)))</f>
        <v/>
      </c>
      <c r="FK54" s="97" t="str" cm="1">
        <f t="array" ref="FK54">IF(OR(FK$1=0, $A54="", _xlfn.XLOOKUP(FK$1, $Z$2:$Z$18, $AD$2:$AD$18, "")=""),"",SQRT((_xlfn.XLOOKUP(FK$1,$Z$2:$Z$18,$AA$2:$AA$18)-$T54)^2+(_xlfn.XLOOKUP(FK$1,$Z$2:$Z$18,$AB$2:$AB$18)-$U54)^2+(_xlfn.XLOOKUP(FK$1,$Z$2:$Z$18,$AC$2:$AC$18-$V54)^2)))</f>
        <v/>
      </c>
      <c r="FL54" s="97" t="str" cm="1">
        <f t="array" ref="FL54">IF(OR(FL$1=0, $A54="", _xlfn.XLOOKUP(FL$1, $Z$2:$Z$18, $AD$2:$AD$18, "")=""),"",SQRT((_xlfn.XLOOKUP(FL$1,$Z$2:$Z$18,$AA$2:$AA$18)-$T54)^2+(_xlfn.XLOOKUP(FL$1,$Z$2:$Z$18,$AB$2:$AB$18)-$U54)^2+(_xlfn.XLOOKUP(FL$1,$Z$2:$Z$18,$AC$2:$AC$18-$V54)^2)))</f>
        <v/>
      </c>
      <c r="FM54" s="97" t="str" cm="1">
        <f t="array" ref="FM54">IF(OR(FM$1=0, $A54="", _xlfn.XLOOKUP(FM$1, $Z$2:$Z$18, $AD$2:$AD$18, "")=""),"",SQRT((_xlfn.XLOOKUP(FM$1,$Z$2:$Z$18,$AA$2:$AA$18)-$T54)^2+(_xlfn.XLOOKUP(FM$1,$Z$2:$Z$18,$AB$2:$AB$18)-$U54)^2+(_xlfn.XLOOKUP(FM$1,$Z$2:$Z$18,$AC$2:$AC$18-$V54)^2)))</f>
        <v/>
      </c>
      <c r="FN54" s="97" t="str" cm="1">
        <f t="array" ref="FN54">IF(OR(FN$1=0, $A54="", _xlfn.XLOOKUP(FN$1, $Z$2:$Z$18, $AD$2:$AD$18, "")=""),"",SQRT((_xlfn.XLOOKUP(FN$1,$Z$2:$Z$18,$AA$2:$AA$18)-$T54)^2+(_xlfn.XLOOKUP(FN$1,$Z$2:$Z$18,$AB$2:$AB$18)-$U54)^2+(_xlfn.XLOOKUP(FN$1,$Z$2:$Z$18,$AC$2:$AC$18-$V54)^2)))</f>
        <v/>
      </c>
      <c r="FO54" s="98" t="str" cm="1">
        <f t="array" ref="FO54">IF(OR(FO$1=0, $A54="", _xlfn.XLOOKUP(FO$1, $Z$2:$Z$18, $AD$2:$AD$18, "")=""),"",SQRT((_xlfn.XLOOKUP(FO$1,$Z$2:$Z$18,$AA$2:$AA$18)-$T54)^2+(_xlfn.XLOOKUP(FO$1,$Z$2:$Z$18,$AB$2:$AB$18)-$U54)^2+(_xlfn.XLOOKUP(FO$1,$Z$2:$Z$18,$AC$2:$AC$18-$V54)^2)))</f>
        <v/>
      </c>
      <c r="FP54" s="99"/>
      <c r="FQ54" s="99"/>
      <c r="FR54" s="100">
        <f>IFERROR(-ABS(10*LOG10(($R54/(4*PI()*CONVERT(EL54,"ft","m")^2)))),0)</f>
        <v>0</v>
      </c>
      <c r="FS54" s="109">
        <f>IFERROR(-ABS(10*LOG10(($R54/(4*PI()*CONVERT(EM54,"ft","m")^2)))),0)</f>
        <v>0</v>
      </c>
      <c r="FT54" s="109">
        <f>IFERROR(-ABS(10*LOG10(($R54/(4*PI()*CONVERT(EN54,"ft","m")^2)))),0)</f>
        <v>0</v>
      </c>
      <c r="FU54" s="109">
        <f>IFERROR(-ABS(10*LOG10(($R54/(4*PI()*CONVERT(EO54,"ft","m")^2)))),0)</f>
        <v>0</v>
      </c>
      <c r="FV54" s="109">
        <f>IFERROR(-ABS(10*LOG10(($R54/(4*PI()*CONVERT(EP54,"ft","m")^2)))),0)</f>
        <v>0</v>
      </c>
      <c r="FW54" s="109">
        <f>IFERROR(-ABS(10*LOG10(($R54/(4*PI()*CONVERT(EQ54,"ft","m")^2)))),0)</f>
        <v>0</v>
      </c>
      <c r="FX54" s="109">
        <f>IFERROR(-ABS(10*LOG10(($R54/(4*PI()*CONVERT(ER54,"ft","m")^2)))),0)</f>
        <v>0</v>
      </c>
      <c r="FY54" s="109">
        <f>IFERROR(-ABS(10*LOG10(($R54/(4*PI()*CONVERT(ES54,"ft","m")^2)))),0)</f>
        <v>0</v>
      </c>
      <c r="FZ54" s="110">
        <f>IFERROR(-ABS(10*LOG10(($R54/(4*PI()*CONVERT(ET54,"ft","m")^2)))),0)</f>
        <v>0</v>
      </c>
      <c r="GA54" s="110">
        <f>IFERROR(-ABS(10*LOG10(($R54/(4*PI()*CONVERT(EU54,"ft","m")^2)))),0)</f>
        <v>0</v>
      </c>
      <c r="GB54" s="110">
        <f>IFERROR(-ABS(10*LOG10(($R54/(4*PI()*CONVERT(EV54,"ft","m")^2)))),0)</f>
        <v>0</v>
      </c>
      <c r="GC54" s="110">
        <f>IFERROR(-ABS(10*LOG10(($R54/(4*PI()*CONVERT(EW54,"ft","m")^2)))),0)</f>
        <v>0</v>
      </c>
      <c r="GD54" s="110">
        <f>IFERROR(-ABS(10*LOG10(($R54/(4*PI()*CONVERT(EX54,"ft","m")^2)))),0)</f>
        <v>0</v>
      </c>
      <c r="GE54" s="110">
        <f>IFERROR(-ABS(10*LOG10(($R54/(4*PI()*CONVERT(EY54,"ft","m")^2)))),0)</f>
        <v>0</v>
      </c>
      <c r="GF54" s="111">
        <f>IFERROR(-ABS(10*LOG10(($R54/(4*PI()*CONVERT(EZ54,"ft","m")^2)))),0)</f>
        <v>0</v>
      </c>
      <c r="GG54" s="100">
        <f>IFERROR(-ABS(10*LOG10(($R54/(4*PI()*CONVERT(FA54,"ft","m")^2)))),0)</f>
        <v>0</v>
      </c>
      <c r="GH54" s="109">
        <f>IFERROR(-ABS(10*LOG10(($R54/(4*PI()*CONVERT(FB54,"ft","m")^2)))),0)</f>
        <v>0</v>
      </c>
      <c r="GI54" s="109">
        <f>IFERROR(-ABS(10*LOG10(($R54/(4*PI()*CONVERT(FC54,"ft","m")^2)))),0)</f>
        <v>0</v>
      </c>
      <c r="GJ54" s="109">
        <f>IFERROR(-ABS(10*LOG10(($R54/(4*PI()*CONVERT(FD54,"ft","m")^2)))),0)</f>
        <v>0</v>
      </c>
      <c r="GK54" s="109">
        <f>IFERROR(-ABS(10*LOG10(($R54/(4*PI()*CONVERT(FE54,"ft","m")^2)))),0)</f>
        <v>0</v>
      </c>
      <c r="GL54" s="109">
        <f>IFERROR(-ABS(10*LOG10(($R54/(4*PI()*CONVERT(FF54,"ft","m")^2)))),0)</f>
        <v>0</v>
      </c>
      <c r="GM54" s="109">
        <f>IFERROR(-ABS(10*LOG10(($R54/(4*PI()*CONVERT(FG54,"ft","m")^2)))),0)</f>
        <v>0</v>
      </c>
      <c r="GN54" s="109">
        <f>IFERROR(-ABS(10*LOG10(($R54/(4*PI()*CONVERT(FH54,"ft","m")^2)))),0)</f>
        <v>0</v>
      </c>
      <c r="GO54" s="110">
        <f>IFERROR(-ABS(10*LOG10(($R54/(4*PI()*CONVERT(FI54,"ft","m")^2)))),0)</f>
        <v>0</v>
      </c>
      <c r="GP54" s="110">
        <f>IFERROR(-ABS(10*LOG10(($R54/(4*PI()*CONVERT(FJ54,"ft","m")^2)))),0)</f>
        <v>0</v>
      </c>
      <c r="GQ54" s="110">
        <f>IFERROR(-ABS(10*LOG10(($R54/(4*PI()*CONVERT(FK54,"ft","m")^2)))),0)</f>
        <v>0</v>
      </c>
      <c r="GR54" s="110">
        <f>IFERROR(-ABS(10*LOG10(($R54/(4*PI()*CONVERT(FL54,"ft","m")^2)))),0)</f>
        <v>0</v>
      </c>
      <c r="GS54" s="110">
        <f>IFERROR(-ABS(10*LOG10(($R54/(4*PI()*CONVERT(FM54,"ft","m")^2)))),0)</f>
        <v>0</v>
      </c>
      <c r="GT54" s="110">
        <f>IFERROR(-ABS(10*LOG10(($R54/(4*PI()*CONVERT(FN54,"ft","m")^2)))),0)</f>
        <v>0</v>
      </c>
      <c r="GU54" s="111">
        <f>IFERROR(-ABS(10*LOG10(($R54/(4*PI()*CONVERT(FO54,"ft","m")^2)))),0)</f>
        <v>0</v>
      </c>
      <c r="GW54" s="99"/>
      <c r="GX54" s="151" cm="1">
        <f t="array" ref="GX54">_xlfn.IFS(GX$1= 0,"", NOT(ISBLANK(CA54)), 0, ISBLANK(CA54), $Q54-$S54+FR54-AU54-DG54)</f>
        <v>0</v>
      </c>
      <c r="GY54" s="152" cm="1">
        <f t="array" ref="GY54">_xlfn.IFS(GY$1= 0,"", NOT(ISBLANK(CB54)), 0, ISBLANK(CB54), $Q54-$S54+FS54-AV54-DH54)</f>
        <v>0</v>
      </c>
      <c r="GZ54" s="152" cm="1">
        <f t="array" ref="GZ54">_xlfn.IFS(GZ$1= 0,"", NOT(ISBLANK(CC54)), 0, ISBLANK(CC54), $Q54-$S54+FT54-AW54-DI54)</f>
        <v>0</v>
      </c>
      <c r="HA54" s="152" cm="1">
        <f t="array" ref="HA54">_xlfn.IFS(HA$1= 0,"", NOT(ISBLANK(CD54)), 0, ISBLANK(CD54), $Q54-$S54+FU54-AX54-DJ54)</f>
        <v>0</v>
      </c>
      <c r="HB54" s="152" cm="1">
        <f t="array" ref="HB54">_xlfn.IFS(HB$1= 0,"", NOT(ISBLANK(CE54)), 0, ISBLANK(CE54), $Q54-$S54+FV54-AY54-DK54)</f>
        <v>0</v>
      </c>
      <c r="HC54" s="152" cm="1">
        <f t="array" ref="HC54">_xlfn.IFS(HC$1= 0,"", NOT(ISBLANK(CF54)), 0, ISBLANK(CF54), $Q54-$S54+FW54-AZ54-DL54)</f>
        <v>0</v>
      </c>
      <c r="HD54" s="152" cm="1">
        <f t="array" ref="HD54">_xlfn.IFS(HD$1= 0,"", NOT(ISBLANK(CG54)), 0, ISBLANK(CG54), $Q54-$S54+FX54-BA54-DM54)</f>
        <v>0</v>
      </c>
      <c r="HE54" s="152" t="str" cm="1">
        <f t="array" ref="HE54">_xlfn.IFS(HE$1= 0,"", NOT(ISBLANK(CH54)), 0, ISBLANK(CH54), $Q54-$S54+FY54-BB54-DN54)</f>
        <v/>
      </c>
      <c r="HF54" s="152" t="str" cm="1">
        <f t="array" ref="HF54">_xlfn.IFS(HF$1= 0,"", NOT(ISBLANK(CI54)), 0, ISBLANK(CI54), $Q54-$S54+FZ54-BC54-DO54)</f>
        <v/>
      </c>
      <c r="HG54" s="152" t="str" cm="1">
        <f t="array" ref="HG54">_xlfn.IFS(HG$1= 0,"", NOT(ISBLANK(CJ54)), 0, ISBLANK(CJ54), $Q54-$S54+GA54-BD54-DP54)</f>
        <v/>
      </c>
      <c r="HH54" s="152" t="str" cm="1">
        <f t="array" ref="HH54">_xlfn.IFS(HH$1= 0,"", NOT(ISBLANK(CK54)), 0, ISBLANK(CK54), $Q54-$S54+GB54-BE54-DQ54)</f>
        <v/>
      </c>
      <c r="HI54" s="152" t="str" cm="1">
        <f t="array" ref="HI54">_xlfn.IFS(HI$1= 0,"", NOT(ISBLANK(CL54)), 0, ISBLANK(CL54), $Q54-$S54+GC54-BF54-DR54)</f>
        <v/>
      </c>
      <c r="HJ54" s="152" t="str" cm="1">
        <f t="array" ref="HJ54">_xlfn.IFS(HJ$1= 0,"", NOT(ISBLANK(CM54)), 0, ISBLANK(CM54), $Q54-$S54+GD54-BG54-DS54)</f>
        <v/>
      </c>
      <c r="HK54" s="152" t="str" cm="1">
        <f t="array" ref="HK54">_xlfn.IFS(HK$1= 0,"", NOT(ISBLANK(CN54)), 0, ISBLANK(CN54), $Q54-$S54+GE54-BH54-DT54)</f>
        <v/>
      </c>
      <c r="HL54" s="153" t="str" cm="1">
        <f t="array" ref="HL54">_xlfn.IFS(HL$1= 0,"", NOT(ISBLANK(CO54)), 0, ISBLANK(CO54), $Q54-$S54+GF54-BI54-DU54)</f>
        <v/>
      </c>
      <c r="HM54" s="153" t="str" cm="1">
        <f t="array" ref="HM54">_xlfn.IFS(HM$1= 0,"", NOT(ISBLANK(DE54)), 0, ISBLANK(DE54), $Q54-$S54+IC54-BY54-#REF!)</f>
        <v/>
      </c>
      <c r="HN54" s="153" t="e" cm="1">
        <f t="array" ref="HN54">_xlfn.IFS(HN$1= 0,"", NOT(ISBLANK(DF54)), 0, ISBLANK(DF54), $Q54-$S54+ID54-BZ54-#REF!)</f>
        <v>#REF!</v>
      </c>
      <c r="HO54" s="153" t="e" cm="1">
        <f t="array" ref="HO54">_xlfn.IFS(HO$1= 0,"", NOT(ISBLANK(DG54)), 0, ISBLANK(DG54), $Q54-$S54+IE54-CA54-#REF!)</f>
        <v>#VALUE!</v>
      </c>
      <c r="HP54" s="153" t="e" cm="1">
        <f t="array" ref="HP54">_xlfn.IFS(HP$1= 0,"", NOT(ISBLANK(DH54)), 0, ISBLANK(DH54), $Q54-$S54+IF54-CB54-#REF!)</f>
        <v>#REF!</v>
      </c>
      <c r="HQ54" s="153" t="e" cm="1">
        <f t="array" ref="HQ54">_xlfn.IFS(HQ$1= 0,"", NOT(ISBLANK(DI54)), 0, ISBLANK(DI54), $Q54-$S54+IG54-CC54-#REF!)</f>
        <v>#REF!</v>
      </c>
      <c r="HR54" s="153" cm="1">
        <f t="array" ref="HR54">_xlfn.IFS(HR$1= 0,"", NOT(ISBLANK(DJ54)), 0, ISBLANK(DJ54), $Q54-$S54+IH54-CD54-EK54)</f>
        <v>0</v>
      </c>
      <c r="HS54" s="153" t="e" cm="1">
        <f t="array" ref="HS54">_xlfn.IFS(HS$1= 0,"", NOT(ISBLANK(DK54)), 0, ISBLANK(DK54), $Q54-$S54+II54-CE54-EL54)</f>
        <v>#VALUE!</v>
      </c>
      <c r="HT54" s="153" t="e" cm="1">
        <f t="array" ref="HT54">_xlfn.IFS(HT$1= 0,"", NOT(ISBLANK(DL54)), 0, ISBLANK(DL54), $Q54-$S54+GV54-CF54-EM54)</f>
        <v>#VALUE!</v>
      </c>
      <c r="HU54" s="153" t="e" cm="1">
        <f t="array" ref="HU54">_xlfn.IFS(HU$1= 0,"", NOT(ISBLANK(DM54)), 0, ISBLANK(DM54), $Q54-$S54+GW54-CG54-EN54)</f>
        <v>#VALUE!</v>
      </c>
      <c r="HV54" s="153" t="str" cm="1">
        <f t="array" ref="HV54">_xlfn.IFS(HV$1= 0,"", NOT(ISBLANK(DN54)), 0, ISBLANK(DN54), $Q54-$S54+GX54-CH54-EO54)</f>
        <v/>
      </c>
      <c r="HW54" s="153" t="str" cm="1">
        <f t="array" ref="HW54">_xlfn.IFS(HW$1= 0,"", NOT(ISBLANK(DO54)), 0, ISBLANK(DO54), $Q54-$S54+GY54-CI54-EP54)</f>
        <v/>
      </c>
      <c r="HX54" s="153" t="str" cm="1">
        <f t="array" ref="HX54">_xlfn.IFS(HX$1= 0,"", NOT(ISBLANK(DP54)), 0, ISBLANK(DP54), $Q54-$S54+GZ54-CJ54-EQ54)</f>
        <v/>
      </c>
      <c r="HY54" s="153" t="str" cm="1">
        <f t="array" ref="HY54">_xlfn.IFS(HY$1= 0,"", NOT(ISBLANK(DQ54)), 0, ISBLANK(DQ54), $Q54-$S54+HA54-CK54-ER54)</f>
        <v/>
      </c>
      <c r="HZ54" s="153" t="str" cm="1">
        <f t="array" ref="HZ54">_xlfn.IFS(HZ$1= 0,"", NOT(ISBLANK(DR54)), 0, ISBLANK(DR54), $Q54-$S54+HB54-CL54-ES54)</f>
        <v/>
      </c>
      <c r="IA54" s="153" t="str" cm="1">
        <f t="array" ref="IA54">_xlfn.IFS(IA$1= 0,"", NOT(ISBLANK(DS54)), 0, ISBLANK(DS54), $Q54-$S54+HC54-CM54-ET54)</f>
        <v/>
      </c>
      <c r="IC54" s="99"/>
      <c r="ID54" s="99"/>
      <c r="IE54" s="99"/>
      <c r="IF54" s="99"/>
      <c r="IG54" s="99"/>
      <c r="IH54" s="99"/>
      <c r="II54" s="99"/>
    </row>
    <row r="55" spans="1:243" ht="16.5" customHeight="1" x14ac:dyDescent="0.3">
      <c r="A55" s="144"/>
      <c r="B55" s="106"/>
      <c r="C55" s="106"/>
      <c r="D55" s="107"/>
      <c r="E55" s="131"/>
      <c r="F55" s="137"/>
      <c r="G55" s="2"/>
      <c r="H55" s="2"/>
      <c r="I55" s="2"/>
      <c r="J55" s="2"/>
      <c r="K55" s="2"/>
      <c r="L55" s="2"/>
      <c r="M55" s="140"/>
      <c r="N55" s="137"/>
      <c r="O55" s="138"/>
      <c r="P55" s="133"/>
      <c r="Q55" s="94">
        <f t="shared" si="3"/>
        <v>0</v>
      </c>
      <c r="R55" s="1"/>
      <c r="S55" s="1"/>
      <c r="T55" s="2"/>
      <c r="U55" s="2"/>
      <c r="V55" s="82">
        <f t="shared" si="4"/>
        <v>0</v>
      </c>
      <c r="W55" s="121"/>
      <c r="X55" s="108"/>
      <c r="AL55" s="86"/>
      <c r="AM55" s="84"/>
      <c r="AN55" s="42"/>
      <c r="AO55" s="43"/>
      <c r="AP55" s="42"/>
      <c r="AQ55" s="42"/>
      <c r="AR55" s="43"/>
      <c r="AT55" s="99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Z55" s="99"/>
      <c r="CA55" s="105" t="s">
        <v>32</v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105"/>
      <c r="CM55" s="105"/>
      <c r="CN55" s="105"/>
      <c r="CO55" s="105"/>
      <c r="CP55" s="105" t="s">
        <v>32</v>
      </c>
      <c r="CQ55" s="105"/>
      <c r="CR55" s="105"/>
      <c r="CS55" s="105"/>
      <c r="CT55" s="105"/>
      <c r="CU55" s="105"/>
      <c r="CV55" s="105"/>
      <c r="CW55" s="105"/>
      <c r="CX55" s="105"/>
      <c r="CY55" s="105"/>
      <c r="CZ55" s="105"/>
      <c r="DA55" s="105"/>
      <c r="DB55" s="105"/>
      <c r="DC55" s="105"/>
      <c r="DD55" s="105"/>
      <c r="DE55" s="99"/>
      <c r="DF55" s="99"/>
      <c r="DG55" s="105"/>
      <c r="DH55" s="105"/>
      <c r="DI55" s="105"/>
      <c r="DJ55" s="105"/>
      <c r="DK55" s="105"/>
      <c r="DL55" s="105"/>
      <c r="DM55" s="105"/>
      <c r="DN55" s="105"/>
      <c r="DO55" s="105"/>
      <c r="DP55" s="105"/>
      <c r="DQ55" s="105"/>
      <c r="DR55" s="105"/>
      <c r="DS55" s="105"/>
      <c r="DT55" s="105"/>
      <c r="DU55" s="105"/>
      <c r="DV55" s="105"/>
      <c r="DW55" s="105"/>
      <c r="DX55" s="105"/>
      <c r="DY55" s="105"/>
      <c r="DZ55" s="105"/>
      <c r="EA55" s="105"/>
      <c r="EB55" s="105"/>
      <c r="EC55" s="105"/>
      <c r="ED55" s="105"/>
      <c r="EE55" s="105"/>
      <c r="EF55" s="105"/>
      <c r="EG55" s="105"/>
      <c r="EH55" s="105"/>
      <c r="EI55" s="105"/>
      <c r="EJ55" s="105"/>
      <c r="EL55" s="146" t="str" cm="1">
        <f t="array" ref="EL55">IF(OR(EL$1=0, $A55="", _xlfn.XLOOKUP(EL$1, $Z$2:$Z$18, $AD$2:$AD$18, "")=""),"",SQRT((_xlfn.XLOOKUP(EL$1,$Z$2:$Z$18,$AA$2:$AA$18)-$T55)^2+(_xlfn.XLOOKUP(EL$1,$Z$2:$Z$18,$AB$2:$AB$18)-$U55)^2+(_xlfn.XLOOKUP(EL$1,$Z$2:$Z$18,$AC$2:$AC$18-$V55)^2)))</f>
        <v/>
      </c>
      <c r="EM55" s="96" t="str" cm="1">
        <f t="array" ref="EM55">IF(OR(EM$1=0, $A55="", _xlfn.XLOOKUP(EM$1, $Z$2:$Z$18, $AD$2:$AD$18, "")=""),"",SQRT((_xlfn.XLOOKUP(EM$1,$Z$2:$Z$18,$AA$2:$AA$18)-$T55)^2+(_xlfn.XLOOKUP(EM$1,$Z$2:$Z$18,$AB$2:$AB$18)-$U55)^2+(_xlfn.XLOOKUP(EM$1,$Z$2:$Z$18,$AC$2:$AC$18-$V55)^2)))</f>
        <v/>
      </c>
      <c r="EN55" s="96" t="str" cm="1">
        <f t="array" ref="EN55">IF(OR(EN$1=0, $A55="", _xlfn.XLOOKUP(EN$1, $Z$2:$Z$18, $AD$2:$AD$18, "")=""),"",SQRT((_xlfn.XLOOKUP(EN$1,$Z$2:$Z$18,$AA$2:$AA$18)-$T55)^2+(_xlfn.XLOOKUP(EN$1,$Z$2:$Z$18,$AB$2:$AB$18)-$U55)^2+(_xlfn.XLOOKUP(EN$1,$Z$2:$Z$18,$AC$2:$AC$18-$V55)^2)))</f>
        <v/>
      </c>
      <c r="EO55" s="96" t="str" cm="1">
        <f t="array" ref="EO55">IF(OR(EO$1=0, $A55="", _xlfn.XLOOKUP(EO$1, $Z$2:$Z$18, $AD$2:$AD$18, "")=""),"",SQRT((_xlfn.XLOOKUP(EO$1,$Z$2:$Z$18,$AA$2:$AA$18)-$T55)^2+(_xlfn.XLOOKUP(EO$1,$Z$2:$Z$18,$AB$2:$AB$18)-$U55)^2+(_xlfn.XLOOKUP(EO$1,$Z$2:$Z$18,$AC$2:$AC$18-$V55)^2)))</f>
        <v/>
      </c>
      <c r="EP55" s="96" t="str" cm="1">
        <f t="array" ref="EP55">IF(OR(EP$1=0, $A55="", _xlfn.XLOOKUP(EP$1, $Z$2:$Z$18, $AD$2:$AD$18, "")=""),"",SQRT((_xlfn.XLOOKUP(EP$1,$Z$2:$Z$18,$AA$2:$AA$18)-$T55)^2+(_xlfn.XLOOKUP(EP$1,$Z$2:$Z$18,$AB$2:$AB$18)-$U55)^2+(_xlfn.XLOOKUP(EP$1,$Z$2:$Z$18,$AC$2:$AC$18-$V55)^2)))</f>
        <v/>
      </c>
      <c r="EQ55" s="96" t="str" cm="1">
        <f t="array" ref="EQ55">IF(OR(EQ$1=0, $A55="", _xlfn.XLOOKUP(EQ$1, $Z$2:$Z$18, $AD$2:$AD$18, "")=""),"",SQRT((_xlfn.XLOOKUP(EQ$1,$Z$2:$Z$18,$AA$2:$AA$18)-$T55)^2+(_xlfn.XLOOKUP(EQ$1,$Z$2:$Z$18,$AB$2:$AB$18)-$U55)^2+(_xlfn.XLOOKUP(EQ$1,$Z$2:$Z$18,$AC$2:$AC$18-$V55)^2)))</f>
        <v/>
      </c>
      <c r="ER55" s="96" t="str" cm="1">
        <f t="array" ref="ER55">IF(OR(ER$1=0, $A55="", _xlfn.XLOOKUP(ER$1, $Z$2:$Z$18, $AD$2:$AD$18, "")=""),"",SQRT((_xlfn.XLOOKUP(ER$1,$Z$2:$Z$18,$AA$2:$AA$18)-$T55)^2+(_xlfn.XLOOKUP(ER$1,$Z$2:$Z$18,$AB$2:$AB$18)-$U55)^2+(_xlfn.XLOOKUP(ER$1,$Z$2:$Z$18,$AC$2:$AC$18-$V55)^2)))</f>
        <v/>
      </c>
      <c r="ES55" s="96" t="str" cm="1">
        <f t="array" ref="ES55">IF(OR(ES$1=0, $A55="", _xlfn.XLOOKUP(ES$1, $Z$2:$Z$18, $AD$2:$AD$18, "")=""),"",SQRT((_xlfn.XLOOKUP(ES$1,$Z$2:$Z$18,$AA$2:$AA$18)-$T55)^2+(_xlfn.XLOOKUP(ES$1,$Z$2:$Z$18,$AB$2:$AB$18)-$U55)^2+(_xlfn.XLOOKUP(ES$1,$Z$2:$Z$18,$AC$2:$AC$18-$V55)^2)))</f>
        <v/>
      </c>
      <c r="ET55" s="97" t="str" cm="1">
        <f t="array" ref="ET55">IF(OR(ET$1=0, $A55="", _xlfn.XLOOKUP(ET$1, $Z$2:$Z$18, $AD$2:$AD$18, "")=""),"",SQRT((_xlfn.XLOOKUP(ET$1,$Z$2:$Z$18,$AA$2:$AA$18)-$T55)^2+(_xlfn.XLOOKUP(ET$1,$Z$2:$Z$18,$AB$2:$AB$18)-$U55)^2+(_xlfn.XLOOKUP(ET$1,$Z$2:$Z$18,$AC$2:$AC$18-$V55)^2)))</f>
        <v/>
      </c>
      <c r="EU55" s="97" t="str" cm="1">
        <f t="array" ref="EU55">IF(OR(EU$1=0, $A55="", _xlfn.XLOOKUP(EU$1, $Z$2:$Z$18, $AD$2:$AD$18, "")=""),"",SQRT((_xlfn.XLOOKUP(EU$1,$Z$2:$Z$18,$AA$2:$AA$18)-$T55)^2+(_xlfn.XLOOKUP(EU$1,$Z$2:$Z$18,$AB$2:$AB$18)-$U55)^2+(_xlfn.XLOOKUP(EU$1,$Z$2:$Z$18,$AC$2:$AC$18-$V55)^2)))</f>
        <v/>
      </c>
      <c r="EV55" s="97" t="str" cm="1">
        <f t="array" ref="EV55">IF(OR(EV$1=0, $A55="", _xlfn.XLOOKUP(EV$1, $Z$2:$Z$18, $AD$2:$AD$18, "")=""),"",SQRT((_xlfn.XLOOKUP(EV$1,$Z$2:$Z$18,$AA$2:$AA$18)-$T55)^2+(_xlfn.XLOOKUP(EV$1,$Z$2:$Z$18,$AB$2:$AB$18)-$U55)^2+(_xlfn.XLOOKUP(EV$1,$Z$2:$Z$18,$AC$2:$AC$18-$V55)^2)))</f>
        <v/>
      </c>
      <c r="EW55" s="97" t="str" cm="1">
        <f t="array" ref="EW55">IF(OR(EW$1=0, $A55="", _xlfn.XLOOKUP(EW$1, $Z$2:$Z$18, $AD$2:$AD$18, "")=""),"",SQRT((_xlfn.XLOOKUP(EW$1,$Z$2:$Z$18,$AA$2:$AA$18)-$T55)^2+(_xlfn.XLOOKUP(EW$1,$Z$2:$Z$18,$AB$2:$AB$18)-$U55)^2+(_xlfn.XLOOKUP(EW$1,$Z$2:$Z$18,$AC$2:$AC$18-$V55)^2)))</f>
        <v/>
      </c>
      <c r="EX55" s="97" t="str" cm="1">
        <f t="array" ref="EX55">IF(OR(EX$1=0, $A55="", _xlfn.XLOOKUP(EX$1, $Z$2:$Z$18, $AD$2:$AD$18, "")=""),"",SQRT((_xlfn.XLOOKUP(EX$1,$Z$2:$Z$18,$AA$2:$AA$18)-$T55)^2+(_xlfn.XLOOKUP(EX$1,$Z$2:$Z$18,$AB$2:$AB$18)-$U55)^2+(_xlfn.XLOOKUP(EX$1,$Z$2:$Z$18,$AC$2:$AC$18-$V55)^2)))</f>
        <v/>
      </c>
      <c r="EY55" s="97" t="str" cm="1">
        <f t="array" ref="EY55">IF(OR(EY$1=0, $A55="", _xlfn.XLOOKUP(EY$1, $Z$2:$Z$18, $AD$2:$AD$18, "")=""),"",SQRT((_xlfn.XLOOKUP(EY$1,$Z$2:$Z$18,$AA$2:$AA$18)-$T55)^2+(_xlfn.XLOOKUP(EY$1,$Z$2:$Z$18,$AB$2:$AB$18)-$U55)^2+(_xlfn.XLOOKUP(EY$1,$Z$2:$Z$18,$AC$2:$AC$18-$V55)^2)))</f>
        <v/>
      </c>
      <c r="EZ55" s="98" t="str" cm="1">
        <f t="array" ref="EZ55">IF(OR(EZ$1=0, $A55="", _xlfn.XLOOKUP(EZ$1, $Z$2:$Z$18, $AD$2:$AD$18, "")=""),"",SQRT((_xlfn.XLOOKUP(EZ$1,$Z$2:$Z$18,$AA$2:$AA$18)-$T55)^2+(_xlfn.XLOOKUP(EZ$1,$Z$2:$Z$18,$AB$2:$AB$18)-$U55)^2+(_xlfn.XLOOKUP(EZ$1,$Z$2:$Z$18,$AC$2:$AC$18-$V55)^2)))</f>
        <v/>
      </c>
      <c r="FA55" s="146" t="str" cm="1">
        <f t="array" ref="FA55">IF(OR(FA$1=0, $A55="", _xlfn.XLOOKUP(FA$1, $Z$2:$Z$18, $AD$2:$AD$18, "")=""),"",SQRT((_xlfn.XLOOKUP(FA$1,$Z$2:$Z$18,$AA$2:$AA$18)-$T55)^2+(_xlfn.XLOOKUP(FA$1,$Z$2:$Z$18,$AB$2:$AB$18)-$U55)^2+(_xlfn.XLOOKUP(FA$1,$Z$2:$Z$18,$AC$2:$AC$18-$V55)^2)))</f>
        <v/>
      </c>
      <c r="FB55" s="96" t="str" cm="1">
        <f t="array" ref="FB55">IF(OR(FB$1=0, $A55="", _xlfn.XLOOKUP(FB$1, $Z$2:$Z$18, $AD$2:$AD$18, "")=""),"",SQRT((_xlfn.XLOOKUP(FB$1,$Z$2:$Z$18,$AA$2:$AA$18)-$T55)^2+(_xlfn.XLOOKUP(FB$1,$Z$2:$Z$18,$AB$2:$AB$18)-$U55)^2+(_xlfn.XLOOKUP(FB$1,$Z$2:$Z$18,$AC$2:$AC$18-$V55)^2)))</f>
        <v/>
      </c>
      <c r="FC55" s="96" t="str" cm="1">
        <f t="array" ref="FC55">IF(OR(FC$1=0, $A55="", _xlfn.XLOOKUP(FC$1, $Z$2:$Z$18, $AD$2:$AD$18, "")=""),"",SQRT((_xlfn.XLOOKUP(FC$1,$Z$2:$Z$18,$AA$2:$AA$18)-$T55)^2+(_xlfn.XLOOKUP(FC$1,$Z$2:$Z$18,$AB$2:$AB$18)-$U55)^2+(_xlfn.XLOOKUP(FC$1,$Z$2:$Z$18,$AC$2:$AC$18-$V55)^2)))</f>
        <v/>
      </c>
      <c r="FD55" s="96" t="str" cm="1">
        <f t="array" ref="FD55">IF(OR(FD$1=0, $A55="", _xlfn.XLOOKUP(FD$1, $Z$2:$Z$18, $AD$2:$AD$18, "")=""),"",SQRT((_xlfn.XLOOKUP(FD$1,$Z$2:$Z$18,$AA$2:$AA$18)-$T55)^2+(_xlfn.XLOOKUP(FD$1,$Z$2:$Z$18,$AB$2:$AB$18)-$U55)^2+(_xlfn.XLOOKUP(FD$1,$Z$2:$Z$18,$AC$2:$AC$18-$V55)^2)))</f>
        <v/>
      </c>
      <c r="FE55" s="96" t="str" cm="1">
        <f t="array" ref="FE55">IF(OR(FE$1=0, $A55="", _xlfn.XLOOKUP(FE$1, $Z$2:$Z$18, $AD$2:$AD$18, "")=""),"",SQRT((_xlfn.XLOOKUP(FE$1,$Z$2:$Z$18,$AA$2:$AA$18)-$T55)^2+(_xlfn.XLOOKUP(FE$1,$Z$2:$Z$18,$AB$2:$AB$18)-$U55)^2+(_xlfn.XLOOKUP(FE$1,$Z$2:$Z$18,$AC$2:$AC$18-$V55)^2)))</f>
        <v/>
      </c>
      <c r="FF55" s="96" t="str" cm="1">
        <f t="array" ref="FF55">IF(OR(FF$1=0, $A55="", _xlfn.XLOOKUP(FF$1, $Z$2:$Z$18, $AD$2:$AD$18, "")=""),"",SQRT((_xlfn.XLOOKUP(FF$1,$Z$2:$Z$18,$AA$2:$AA$18)-$T55)^2+(_xlfn.XLOOKUP(FF$1,$Z$2:$Z$18,$AB$2:$AB$18)-$U55)^2+(_xlfn.XLOOKUP(FF$1,$Z$2:$Z$18,$AC$2:$AC$18-$V55)^2)))</f>
        <v/>
      </c>
      <c r="FG55" s="96" t="str" cm="1">
        <f t="array" ref="FG55">IF(OR(FG$1=0, $A55="", _xlfn.XLOOKUP(FG$1, $Z$2:$Z$18, $AD$2:$AD$18, "")=""),"",SQRT((_xlfn.XLOOKUP(FG$1,$Z$2:$Z$18,$AA$2:$AA$18)-$T55)^2+(_xlfn.XLOOKUP(FG$1,$Z$2:$Z$18,$AB$2:$AB$18)-$U55)^2+(_xlfn.XLOOKUP(FG$1,$Z$2:$Z$18,$AC$2:$AC$18-$V55)^2)))</f>
        <v/>
      </c>
      <c r="FH55" s="96" t="str" cm="1">
        <f t="array" ref="FH55">IF(OR(FH$1=0, $A55="", _xlfn.XLOOKUP(FH$1, $Z$2:$Z$18, $AD$2:$AD$18, "")=""),"",SQRT((_xlfn.XLOOKUP(FH$1,$Z$2:$Z$18,$AA$2:$AA$18)-$T55)^2+(_xlfn.XLOOKUP(FH$1,$Z$2:$Z$18,$AB$2:$AB$18)-$U55)^2+(_xlfn.XLOOKUP(FH$1,$Z$2:$Z$18,$AC$2:$AC$18-$V55)^2)))</f>
        <v/>
      </c>
      <c r="FI55" s="97" t="str" cm="1">
        <f t="array" ref="FI55">IF(OR(FI$1=0, $A55="", _xlfn.XLOOKUP(FI$1, $Z$2:$Z$18, $AD$2:$AD$18, "")=""),"",SQRT((_xlfn.XLOOKUP(FI$1,$Z$2:$Z$18,$AA$2:$AA$18)-$T55)^2+(_xlfn.XLOOKUP(FI$1,$Z$2:$Z$18,$AB$2:$AB$18)-$U55)^2+(_xlfn.XLOOKUP(FI$1,$Z$2:$Z$18,$AC$2:$AC$18-$V55)^2)))</f>
        <v/>
      </c>
      <c r="FJ55" s="97" t="str" cm="1">
        <f t="array" ref="FJ55">IF(OR(FJ$1=0, $A55="", _xlfn.XLOOKUP(FJ$1, $Z$2:$Z$18, $AD$2:$AD$18, "")=""),"",SQRT((_xlfn.XLOOKUP(FJ$1,$Z$2:$Z$18,$AA$2:$AA$18)-$T55)^2+(_xlfn.XLOOKUP(FJ$1,$Z$2:$Z$18,$AB$2:$AB$18)-$U55)^2+(_xlfn.XLOOKUP(FJ$1,$Z$2:$Z$18,$AC$2:$AC$18-$V55)^2)))</f>
        <v/>
      </c>
      <c r="FK55" s="97" t="str" cm="1">
        <f t="array" ref="FK55">IF(OR(FK$1=0, $A55="", _xlfn.XLOOKUP(FK$1, $Z$2:$Z$18, $AD$2:$AD$18, "")=""),"",SQRT((_xlfn.XLOOKUP(FK$1,$Z$2:$Z$18,$AA$2:$AA$18)-$T55)^2+(_xlfn.XLOOKUP(FK$1,$Z$2:$Z$18,$AB$2:$AB$18)-$U55)^2+(_xlfn.XLOOKUP(FK$1,$Z$2:$Z$18,$AC$2:$AC$18-$V55)^2)))</f>
        <v/>
      </c>
      <c r="FL55" s="97" t="str" cm="1">
        <f t="array" ref="FL55">IF(OR(FL$1=0, $A55="", _xlfn.XLOOKUP(FL$1, $Z$2:$Z$18, $AD$2:$AD$18, "")=""),"",SQRT((_xlfn.XLOOKUP(FL$1,$Z$2:$Z$18,$AA$2:$AA$18)-$T55)^2+(_xlfn.XLOOKUP(FL$1,$Z$2:$Z$18,$AB$2:$AB$18)-$U55)^2+(_xlfn.XLOOKUP(FL$1,$Z$2:$Z$18,$AC$2:$AC$18-$V55)^2)))</f>
        <v/>
      </c>
      <c r="FM55" s="97" t="str" cm="1">
        <f t="array" ref="FM55">IF(OR(FM$1=0, $A55="", _xlfn.XLOOKUP(FM$1, $Z$2:$Z$18, $AD$2:$AD$18, "")=""),"",SQRT((_xlfn.XLOOKUP(FM$1,$Z$2:$Z$18,$AA$2:$AA$18)-$T55)^2+(_xlfn.XLOOKUP(FM$1,$Z$2:$Z$18,$AB$2:$AB$18)-$U55)^2+(_xlfn.XLOOKUP(FM$1,$Z$2:$Z$18,$AC$2:$AC$18-$V55)^2)))</f>
        <v/>
      </c>
      <c r="FN55" s="97" t="str" cm="1">
        <f t="array" ref="FN55">IF(OR(FN$1=0, $A55="", _xlfn.XLOOKUP(FN$1, $Z$2:$Z$18, $AD$2:$AD$18, "")=""),"",SQRT((_xlfn.XLOOKUP(FN$1,$Z$2:$Z$18,$AA$2:$AA$18)-$T55)^2+(_xlfn.XLOOKUP(FN$1,$Z$2:$Z$18,$AB$2:$AB$18)-$U55)^2+(_xlfn.XLOOKUP(FN$1,$Z$2:$Z$18,$AC$2:$AC$18-$V55)^2)))</f>
        <v/>
      </c>
      <c r="FO55" s="98" t="str" cm="1">
        <f t="array" ref="FO55">IF(OR(FO$1=0, $A55="", _xlfn.XLOOKUP(FO$1, $Z$2:$Z$18, $AD$2:$AD$18, "")=""),"",SQRT((_xlfn.XLOOKUP(FO$1,$Z$2:$Z$18,$AA$2:$AA$18)-$T55)^2+(_xlfn.XLOOKUP(FO$1,$Z$2:$Z$18,$AB$2:$AB$18)-$U55)^2+(_xlfn.XLOOKUP(FO$1,$Z$2:$Z$18,$AC$2:$AC$18-$V55)^2)))</f>
        <v/>
      </c>
      <c r="FP55" s="99"/>
      <c r="FQ55" s="99"/>
      <c r="FR55" s="100">
        <f>IFERROR(-ABS(10*LOG10(($R55/(4*PI()*CONVERT(EL55,"ft","m")^2)))),0)</f>
        <v>0</v>
      </c>
      <c r="FS55" s="109">
        <f>IFERROR(-ABS(10*LOG10(($R55/(4*PI()*CONVERT(EM55,"ft","m")^2)))),0)</f>
        <v>0</v>
      </c>
      <c r="FT55" s="109">
        <f>IFERROR(-ABS(10*LOG10(($R55/(4*PI()*CONVERT(EN55,"ft","m")^2)))),0)</f>
        <v>0</v>
      </c>
      <c r="FU55" s="109">
        <f>IFERROR(-ABS(10*LOG10(($R55/(4*PI()*CONVERT(EO55,"ft","m")^2)))),0)</f>
        <v>0</v>
      </c>
      <c r="FV55" s="109">
        <f>IFERROR(-ABS(10*LOG10(($R55/(4*PI()*CONVERT(EP55,"ft","m")^2)))),0)</f>
        <v>0</v>
      </c>
      <c r="FW55" s="109">
        <f>IFERROR(-ABS(10*LOG10(($R55/(4*PI()*CONVERT(EQ55,"ft","m")^2)))),0)</f>
        <v>0</v>
      </c>
      <c r="FX55" s="109">
        <f>IFERROR(-ABS(10*LOG10(($R55/(4*PI()*CONVERT(ER55,"ft","m")^2)))),0)</f>
        <v>0</v>
      </c>
      <c r="FY55" s="109">
        <f>IFERROR(-ABS(10*LOG10(($R55/(4*PI()*CONVERT(ES55,"ft","m")^2)))),0)</f>
        <v>0</v>
      </c>
      <c r="FZ55" s="110">
        <f>IFERROR(-ABS(10*LOG10(($R55/(4*PI()*CONVERT(ET55,"ft","m")^2)))),0)</f>
        <v>0</v>
      </c>
      <c r="GA55" s="110">
        <f>IFERROR(-ABS(10*LOG10(($R55/(4*PI()*CONVERT(EU55,"ft","m")^2)))),0)</f>
        <v>0</v>
      </c>
      <c r="GB55" s="110">
        <f>IFERROR(-ABS(10*LOG10(($R55/(4*PI()*CONVERT(EV55,"ft","m")^2)))),0)</f>
        <v>0</v>
      </c>
      <c r="GC55" s="110">
        <f>IFERROR(-ABS(10*LOG10(($R55/(4*PI()*CONVERT(EW55,"ft","m")^2)))),0)</f>
        <v>0</v>
      </c>
      <c r="GD55" s="110">
        <f>IFERROR(-ABS(10*LOG10(($R55/(4*PI()*CONVERT(EX55,"ft","m")^2)))),0)</f>
        <v>0</v>
      </c>
      <c r="GE55" s="110">
        <f>IFERROR(-ABS(10*LOG10(($R55/(4*PI()*CONVERT(EY55,"ft","m")^2)))),0)</f>
        <v>0</v>
      </c>
      <c r="GF55" s="111">
        <f>IFERROR(-ABS(10*LOG10(($R55/(4*PI()*CONVERT(EZ55,"ft","m")^2)))),0)</f>
        <v>0</v>
      </c>
      <c r="GG55" s="100">
        <f>IFERROR(-ABS(10*LOG10(($R55/(4*PI()*CONVERT(FA55,"ft","m")^2)))),0)</f>
        <v>0</v>
      </c>
      <c r="GH55" s="109">
        <f>IFERROR(-ABS(10*LOG10(($R55/(4*PI()*CONVERT(FB55,"ft","m")^2)))),0)</f>
        <v>0</v>
      </c>
      <c r="GI55" s="109">
        <f>IFERROR(-ABS(10*LOG10(($R55/(4*PI()*CONVERT(FC55,"ft","m")^2)))),0)</f>
        <v>0</v>
      </c>
      <c r="GJ55" s="109">
        <f>IFERROR(-ABS(10*LOG10(($R55/(4*PI()*CONVERT(FD55,"ft","m")^2)))),0)</f>
        <v>0</v>
      </c>
      <c r="GK55" s="109">
        <f>IFERROR(-ABS(10*LOG10(($R55/(4*PI()*CONVERT(FE55,"ft","m")^2)))),0)</f>
        <v>0</v>
      </c>
      <c r="GL55" s="109">
        <f>IFERROR(-ABS(10*LOG10(($R55/(4*PI()*CONVERT(FF55,"ft","m")^2)))),0)</f>
        <v>0</v>
      </c>
      <c r="GM55" s="109">
        <f>IFERROR(-ABS(10*LOG10(($R55/(4*PI()*CONVERT(FG55,"ft","m")^2)))),0)</f>
        <v>0</v>
      </c>
      <c r="GN55" s="109">
        <f>IFERROR(-ABS(10*LOG10(($R55/(4*PI()*CONVERT(FH55,"ft","m")^2)))),0)</f>
        <v>0</v>
      </c>
      <c r="GO55" s="110">
        <f>IFERROR(-ABS(10*LOG10(($R55/(4*PI()*CONVERT(FI55,"ft","m")^2)))),0)</f>
        <v>0</v>
      </c>
      <c r="GP55" s="110">
        <f>IFERROR(-ABS(10*LOG10(($R55/(4*PI()*CONVERT(FJ55,"ft","m")^2)))),0)</f>
        <v>0</v>
      </c>
      <c r="GQ55" s="110">
        <f>IFERROR(-ABS(10*LOG10(($R55/(4*PI()*CONVERT(FK55,"ft","m")^2)))),0)</f>
        <v>0</v>
      </c>
      <c r="GR55" s="110">
        <f>IFERROR(-ABS(10*LOG10(($R55/(4*PI()*CONVERT(FL55,"ft","m")^2)))),0)</f>
        <v>0</v>
      </c>
      <c r="GS55" s="110">
        <f>IFERROR(-ABS(10*LOG10(($R55/(4*PI()*CONVERT(FM55,"ft","m")^2)))),0)</f>
        <v>0</v>
      </c>
      <c r="GT55" s="110">
        <f>IFERROR(-ABS(10*LOG10(($R55/(4*PI()*CONVERT(FN55,"ft","m")^2)))),0)</f>
        <v>0</v>
      </c>
      <c r="GU55" s="111">
        <f>IFERROR(-ABS(10*LOG10(($R55/(4*PI()*CONVERT(FO55,"ft","m")^2)))),0)</f>
        <v>0</v>
      </c>
      <c r="GW55" s="99"/>
      <c r="GX55" s="151" cm="1">
        <f t="array" ref="GX55">_xlfn.IFS(GX$1= 0,"", NOT(ISBLANK(CA55)), 0, ISBLANK(CA55), $Q55-$S55+FR55-AU55-DG55)</f>
        <v>0</v>
      </c>
      <c r="GY55" s="152" cm="1">
        <f t="array" ref="GY55">_xlfn.IFS(GY$1= 0,"", NOT(ISBLANK(CB55)), 0, ISBLANK(CB55), $Q55-$S55+FS55-AV55-DH55)</f>
        <v>0</v>
      </c>
      <c r="GZ55" s="152" cm="1">
        <f t="array" ref="GZ55">_xlfn.IFS(GZ$1= 0,"", NOT(ISBLANK(CC55)), 0, ISBLANK(CC55), $Q55-$S55+FT55-AW55-DI55)</f>
        <v>0</v>
      </c>
      <c r="HA55" s="152" cm="1">
        <f t="array" ref="HA55">_xlfn.IFS(HA$1= 0,"", NOT(ISBLANK(CD55)), 0, ISBLANK(CD55), $Q55-$S55+FU55-AX55-DJ55)</f>
        <v>0</v>
      </c>
      <c r="HB55" s="152" cm="1">
        <f t="array" ref="HB55">_xlfn.IFS(HB$1= 0,"", NOT(ISBLANK(CE55)), 0, ISBLANK(CE55), $Q55-$S55+FV55-AY55-DK55)</f>
        <v>0</v>
      </c>
      <c r="HC55" s="152" cm="1">
        <f t="array" ref="HC55">_xlfn.IFS(HC$1= 0,"", NOT(ISBLANK(CF55)), 0, ISBLANK(CF55), $Q55-$S55+FW55-AZ55-DL55)</f>
        <v>0</v>
      </c>
      <c r="HD55" s="152" cm="1">
        <f t="array" ref="HD55">_xlfn.IFS(HD$1= 0,"", NOT(ISBLANK(CG55)), 0, ISBLANK(CG55), $Q55-$S55+FX55-BA55-DM55)</f>
        <v>0</v>
      </c>
      <c r="HE55" s="152" t="str" cm="1">
        <f t="array" ref="HE55">_xlfn.IFS(HE$1= 0,"", NOT(ISBLANK(CH55)), 0, ISBLANK(CH55), $Q55-$S55+FY55-BB55-DN55)</f>
        <v/>
      </c>
      <c r="HF55" s="152" t="str" cm="1">
        <f t="array" ref="HF55">_xlfn.IFS(HF$1= 0,"", NOT(ISBLANK(CI55)), 0, ISBLANK(CI55), $Q55-$S55+FZ55-BC55-DO55)</f>
        <v/>
      </c>
      <c r="HG55" s="152" t="str" cm="1">
        <f t="array" ref="HG55">_xlfn.IFS(HG$1= 0,"", NOT(ISBLANK(CJ55)), 0, ISBLANK(CJ55), $Q55-$S55+GA55-BD55-DP55)</f>
        <v/>
      </c>
      <c r="HH55" s="152" t="str" cm="1">
        <f t="array" ref="HH55">_xlfn.IFS(HH$1= 0,"", NOT(ISBLANK(CK55)), 0, ISBLANK(CK55), $Q55-$S55+GB55-BE55-DQ55)</f>
        <v/>
      </c>
      <c r="HI55" s="152" t="str" cm="1">
        <f t="array" ref="HI55">_xlfn.IFS(HI$1= 0,"", NOT(ISBLANK(CL55)), 0, ISBLANK(CL55), $Q55-$S55+GC55-BF55-DR55)</f>
        <v/>
      </c>
      <c r="HJ55" s="152" t="str" cm="1">
        <f t="array" ref="HJ55">_xlfn.IFS(HJ$1= 0,"", NOT(ISBLANK(CM55)), 0, ISBLANK(CM55), $Q55-$S55+GD55-BG55-DS55)</f>
        <v/>
      </c>
      <c r="HK55" s="152" t="str" cm="1">
        <f t="array" ref="HK55">_xlfn.IFS(HK$1= 0,"", NOT(ISBLANK(CN55)), 0, ISBLANK(CN55), $Q55-$S55+GE55-BH55-DT55)</f>
        <v/>
      </c>
      <c r="HL55" s="153" t="str" cm="1">
        <f t="array" ref="HL55">_xlfn.IFS(HL$1= 0,"", NOT(ISBLANK(CO55)), 0, ISBLANK(CO55), $Q55-$S55+GF55-BI55-DU55)</f>
        <v/>
      </c>
      <c r="HM55" s="153" t="str" cm="1">
        <f t="array" ref="HM55">_xlfn.IFS(HM$1= 0,"", NOT(ISBLANK(DE55)), 0, ISBLANK(DE55), $Q55-$S55+IC55-BY55-#REF!)</f>
        <v/>
      </c>
      <c r="HN55" s="153" t="e" cm="1">
        <f t="array" ref="HN55">_xlfn.IFS(HN$1= 0,"", NOT(ISBLANK(DF55)), 0, ISBLANK(DF55), $Q55-$S55+ID55-BZ55-#REF!)</f>
        <v>#REF!</v>
      </c>
      <c r="HO55" s="153" t="e" cm="1">
        <f t="array" ref="HO55">_xlfn.IFS(HO$1= 0,"", NOT(ISBLANK(DG55)), 0, ISBLANK(DG55), $Q55-$S55+IE55-CA55-#REF!)</f>
        <v>#VALUE!</v>
      </c>
      <c r="HP55" s="153" t="e" cm="1">
        <f t="array" ref="HP55">_xlfn.IFS(HP$1= 0,"", NOT(ISBLANK(DH55)), 0, ISBLANK(DH55), $Q55-$S55+IF55-CB55-#REF!)</f>
        <v>#REF!</v>
      </c>
      <c r="HQ55" s="153" t="e" cm="1">
        <f t="array" ref="HQ55">_xlfn.IFS(HQ$1= 0,"", NOT(ISBLANK(DI55)), 0, ISBLANK(DI55), $Q55-$S55+IG55-CC55-#REF!)</f>
        <v>#REF!</v>
      </c>
      <c r="HR55" s="153" cm="1">
        <f t="array" ref="HR55">_xlfn.IFS(HR$1= 0,"", NOT(ISBLANK(DJ55)), 0, ISBLANK(DJ55), $Q55-$S55+IH55-CD55-EK55)</f>
        <v>0</v>
      </c>
      <c r="HS55" s="153" t="e" cm="1">
        <f t="array" ref="HS55">_xlfn.IFS(HS$1= 0,"", NOT(ISBLANK(DK55)), 0, ISBLANK(DK55), $Q55-$S55+II55-CE55-EL55)</f>
        <v>#VALUE!</v>
      </c>
      <c r="HT55" s="153" t="e" cm="1">
        <f t="array" ref="HT55">_xlfn.IFS(HT$1= 0,"", NOT(ISBLANK(DL55)), 0, ISBLANK(DL55), $Q55-$S55+GV55-CF55-EM55)</f>
        <v>#VALUE!</v>
      </c>
      <c r="HU55" s="153" t="e" cm="1">
        <f t="array" ref="HU55">_xlfn.IFS(HU$1= 0,"", NOT(ISBLANK(DM55)), 0, ISBLANK(DM55), $Q55-$S55+GW55-CG55-EN55)</f>
        <v>#VALUE!</v>
      </c>
      <c r="HV55" s="153" t="str" cm="1">
        <f t="array" ref="HV55">_xlfn.IFS(HV$1= 0,"", NOT(ISBLANK(DN55)), 0, ISBLANK(DN55), $Q55-$S55+GX55-CH55-EO55)</f>
        <v/>
      </c>
      <c r="HW55" s="153" t="str" cm="1">
        <f t="array" ref="HW55">_xlfn.IFS(HW$1= 0,"", NOT(ISBLANK(DO55)), 0, ISBLANK(DO55), $Q55-$S55+GY55-CI55-EP55)</f>
        <v/>
      </c>
      <c r="HX55" s="153" t="str" cm="1">
        <f t="array" ref="HX55">_xlfn.IFS(HX$1= 0,"", NOT(ISBLANK(DP55)), 0, ISBLANK(DP55), $Q55-$S55+GZ55-CJ55-EQ55)</f>
        <v/>
      </c>
      <c r="HY55" s="153" t="str" cm="1">
        <f t="array" ref="HY55">_xlfn.IFS(HY$1= 0,"", NOT(ISBLANK(DQ55)), 0, ISBLANK(DQ55), $Q55-$S55+HA55-CK55-ER55)</f>
        <v/>
      </c>
      <c r="HZ55" s="153" t="str" cm="1">
        <f t="array" ref="HZ55">_xlfn.IFS(HZ$1= 0,"", NOT(ISBLANK(DR55)), 0, ISBLANK(DR55), $Q55-$S55+HB55-CL55-ES55)</f>
        <v/>
      </c>
      <c r="IA55" s="153" t="str" cm="1">
        <f t="array" ref="IA55">_xlfn.IFS(IA$1= 0,"", NOT(ISBLANK(DS55)), 0, ISBLANK(DS55), $Q55-$S55+HC55-CM55-ET55)</f>
        <v/>
      </c>
      <c r="IC55" s="99"/>
      <c r="ID55" s="99"/>
      <c r="IE55" s="99"/>
      <c r="IF55" s="99"/>
      <c r="IG55" s="99"/>
      <c r="IH55" s="99"/>
      <c r="II55" s="99"/>
    </row>
    <row r="56" spans="1:243" ht="16.5" customHeight="1" x14ac:dyDescent="0.3">
      <c r="A56" s="144"/>
      <c r="B56" s="106"/>
      <c r="C56" s="106"/>
      <c r="D56" s="107"/>
      <c r="E56" s="131"/>
      <c r="F56" s="137"/>
      <c r="G56" s="2"/>
      <c r="H56" s="2"/>
      <c r="I56" s="2"/>
      <c r="J56" s="2"/>
      <c r="K56" s="2"/>
      <c r="L56" s="2"/>
      <c r="M56" s="140"/>
      <c r="N56" s="137"/>
      <c r="O56" s="138"/>
      <c r="P56" s="133"/>
      <c r="Q56" s="94">
        <f t="shared" si="3"/>
        <v>0</v>
      </c>
      <c r="R56" s="1"/>
      <c r="S56" s="1"/>
      <c r="T56" s="2"/>
      <c r="U56" s="2"/>
      <c r="V56" s="82">
        <f t="shared" si="4"/>
        <v>0</v>
      </c>
      <c r="W56" s="121"/>
      <c r="X56" s="108"/>
      <c r="AL56" s="86"/>
      <c r="AM56" s="84"/>
      <c r="AN56" s="42"/>
      <c r="AO56" s="43"/>
      <c r="AP56" s="42"/>
      <c r="AQ56" s="42"/>
      <c r="AR56" s="43"/>
      <c r="AT56" s="99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Z56" s="99"/>
      <c r="CA56" s="105" t="s">
        <v>32</v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105"/>
      <c r="CM56" s="105"/>
      <c r="CN56" s="105"/>
      <c r="CO56" s="105"/>
      <c r="CP56" s="105" t="s">
        <v>32</v>
      </c>
      <c r="CQ56" s="105"/>
      <c r="CR56" s="105"/>
      <c r="CS56" s="105"/>
      <c r="CT56" s="105"/>
      <c r="CU56" s="105"/>
      <c r="CV56" s="105"/>
      <c r="CW56" s="105"/>
      <c r="CX56" s="105"/>
      <c r="CY56" s="105"/>
      <c r="CZ56" s="105"/>
      <c r="DA56" s="105"/>
      <c r="DB56" s="105"/>
      <c r="DC56" s="105"/>
      <c r="DD56" s="105"/>
      <c r="DE56" s="99"/>
      <c r="DF56" s="99"/>
      <c r="DG56" s="105"/>
      <c r="DH56" s="105"/>
      <c r="DI56" s="105"/>
      <c r="DJ56" s="105"/>
      <c r="DK56" s="105"/>
      <c r="DL56" s="105"/>
      <c r="DM56" s="105"/>
      <c r="DN56" s="105"/>
      <c r="DO56" s="105"/>
      <c r="DP56" s="105"/>
      <c r="DQ56" s="105"/>
      <c r="DR56" s="105"/>
      <c r="DS56" s="105"/>
      <c r="DT56" s="105"/>
      <c r="DU56" s="105"/>
      <c r="DV56" s="105"/>
      <c r="DW56" s="105"/>
      <c r="DX56" s="105"/>
      <c r="DY56" s="105"/>
      <c r="DZ56" s="105"/>
      <c r="EA56" s="105"/>
      <c r="EB56" s="105"/>
      <c r="EC56" s="105"/>
      <c r="ED56" s="105"/>
      <c r="EE56" s="105"/>
      <c r="EF56" s="105"/>
      <c r="EG56" s="105"/>
      <c r="EH56" s="105"/>
      <c r="EI56" s="105"/>
      <c r="EJ56" s="105"/>
      <c r="EL56" s="146" t="str" cm="1">
        <f t="array" ref="EL56">IF(OR(EL$1=0, $A56="", _xlfn.XLOOKUP(EL$1, $Z$2:$Z$18, $AD$2:$AD$18, "")=""),"",SQRT((_xlfn.XLOOKUP(EL$1,$Z$2:$Z$18,$AA$2:$AA$18)-$T56)^2+(_xlfn.XLOOKUP(EL$1,$Z$2:$Z$18,$AB$2:$AB$18)-$U56)^2+(_xlfn.XLOOKUP(EL$1,$Z$2:$Z$18,$AC$2:$AC$18-$V56)^2)))</f>
        <v/>
      </c>
      <c r="EM56" s="96" t="str" cm="1">
        <f t="array" ref="EM56">IF(OR(EM$1=0, $A56="", _xlfn.XLOOKUP(EM$1, $Z$2:$Z$18, $AD$2:$AD$18, "")=""),"",SQRT((_xlfn.XLOOKUP(EM$1,$Z$2:$Z$18,$AA$2:$AA$18)-$T56)^2+(_xlfn.XLOOKUP(EM$1,$Z$2:$Z$18,$AB$2:$AB$18)-$U56)^2+(_xlfn.XLOOKUP(EM$1,$Z$2:$Z$18,$AC$2:$AC$18-$V56)^2)))</f>
        <v/>
      </c>
      <c r="EN56" s="96" t="str" cm="1">
        <f t="array" ref="EN56">IF(OR(EN$1=0, $A56="", _xlfn.XLOOKUP(EN$1, $Z$2:$Z$18, $AD$2:$AD$18, "")=""),"",SQRT((_xlfn.XLOOKUP(EN$1,$Z$2:$Z$18,$AA$2:$AA$18)-$T56)^2+(_xlfn.XLOOKUP(EN$1,$Z$2:$Z$18,$AB$2:$AB$18)-$U56)^2+(_xlfn.XLOOKUP(EN$1,$Z$2:$Z$18,$AC$2:$AC$18-$V56)^2)))</f>
        <v/>
      </c>
      <c r="EO56" s="96" t="str" cm="1">
        <f t="array" ref="EO56">IF(OR(EO$1=0, $A56="", _xlfn.XLOOKUP(EO$1, $Z$2:$Z$18, $AD$2:$AD$18, "")=""),"",SQRT((_xlfn.XLOOKUP(EO$1,$Z$2:$Z$18,$AA$2:$AA$18)-$T56)^2+(_xlfn.XLOOKUP(EO$1,$Z$2:$Z$18,$AB$2:$AB$18)-$U56)^2+(_xlfn.XLOOKUP(EO$1,$Z$2:$Z$18,$AC$2:$AC$18-$V56)^2)))</f>
        <v/>
      </c>
      <c r="EP56" s="96" t="str" cm="1">
        <f t="array" ref="EP56">IF(OR(EP$1=0, $A56="", _xlfn.XLOOKUP(EP$1, $Z$2:$Z$18, $AD$2:$AD$18, "")=""),"",SQRT((_xlfn.XLOOKUP(EP$1,$Z$2:$Z$18,$AA$2:$AA$18)-$T56)^2+(_xlfn.XLOOKUP(EP$1,$Z$2:$Z$18,$AB$2:$AB$18)-$U56)^2+(_xlfn.XLOOKUP(EP$1,$Z$2:$Z$18,$AC$2:$AC$18-$V56)^2)))</f>
        <v/>
      </c>
      <c r="EQ56" s="96" t="str" cm="1">
        <f t="array" ref="EQ56">IF(OR(EQ$1=0, $A56="", _xlfn.XLOOKUP(EQ$1, $Z$2:$Z$18, $AD$2:$AD$18, "")=""),"",SQRT((_xlfn.XLOOKUP(EQ$1,$Z$2:$Z$18,$AA$2:$AA$18)-$T56)^2+(_xlfn.XLOOKUP(EQ$1,$Z$2:$Z$18,$AB$2:$AB$18)-$U56)^2+(_xlfn.XLOOKUP(EQ$1,$Z$2:$Z$18,$AC$2:$AC$18-$V56)^2)))</f>
        <v/>
      </c>
      <c r="ER56" s="96" t="str" cm="1">
        <f t="array" ref="ER56">IF(OR(ER$1=0, $A56="", _xlfn.XLOOKUP(ER$1, $Z$2:$Z$18, $AD$2:$AD$18, "")=""),"",SQRT((_xlfn.XLOOKUP(ER$1,$Z$2:$Z$18,$AA$2:$AA$18)-$T56)^2+(_xlfn.XLOOKUP(ER$1,$Z$2:$Z$18,$AB$2:$AB$18)-$U56)^2+(_xlfn.XLOOKUP(ER$1,$Z$2:$Z$18,$AC$2:$AC$18-$V56)^2)))</f>
        <v/>
      </c>
      <c r="ES56" s="96" t="str" cm="1">
        <f t="array" ref="ES56">IF(OR(ES$1=0, $A56="", _xlfn.XLOOKUP(ES$1, $Z$2:$Z$18, $AD$2:$AD$18, "")=""),"",SQRT((_xlfn.XLOOKUP(ES$1,$Z$2:$Z$18,$AA$2:$AA$18)-$T56)^2+(_xlfn.XLOOKUP(ES$1,$Z$2:$Z$18,$AB$2:$AB$18)-$U56)^2+(_xlfn.XLOOKUP(ES$1,$Z$2:$Z$18,$AC$2:$AC$18-$V56)^2)))</f>
        <v/>
      </c>
      <c r="ET56" s="97" t="str" cm="1">
        <f t="array" ref="ET56">IF(OR(ET$1=0, $A56="", _xlfn.XLOOKUP(ET$1, $Z$2:$Z$18, $AD$2:$AD$18, "")=""),"",SQRT((_xlfn.XLOOKUP(ET$1,$Z$2:$Z$18,$AA$2:$AA$18)-$T56)^2+(_xlfn.XLOOKUP(ET$1,$Z$2:$Z$18,$AB$2:$AB$18)-$U56)^2+(_xlfn.XLOOKUP(ET$1,$Z$2:$Z$18,$AC$2:$AC$18-$V56)^2)))</f>
        <v/>
      </c>
      <c r="EU56" s="97" t="str" cm="1">
        <f t="array" ref="EU56">IF(OR(EU$1=0, $A56="", _xlfn.XLOOKUP(EU$1, $Z$2:$Z$18, $AD$2:$AD$18, "")=""),"",SQRT((_xlfn.XLOOKUP(EU$1,$Z$2:$Z$18,$AA$2:$AA$18)-$T56)^2+(_xlfn.XLOOKUP(EU$1,$Z$2:$Z$18,$AB$2:$AB$18)-$U56)^2+(_xlfn.XLOOKUP(EU$1,$Z$2:$Z$18,$AC$2:$AC$18-$V56)^2)))</f>
        <v/>
      </c>
      <c r="EV56" s="97" t="str" cm="1">
        <f t="array" ref="EV56">IF(OR(EV$1=0, $A56="", _xlfn.XLOOKUP(EV$1, $Z$2:$Z$18, $AD$2:$AD$18, "")=""),"",SQRT((_xlfn.XLOOKUP(EV$1,$Z$2:$Z$18,$AA$2:$AA$18)-$T56)^2+(_xlfn.XLOOKUP(EV$1,$Z$2:$Z$18,$AB$2:$AB$18)-$U56)^2+(_xlfn.XLOOKUP(EV$1,$Z$2:$Z$18,$AC$2:$AC$18-$V56)^2)))</f>
        <v/>
      </c>
      <c r="EW56" s="97" t="str" cm="1">
        <f t="array" ref="EW56">IF(OR(EW$1=0, $A56="", _xlfn.XLOOKUP(EW$1, $Z$2:$Z$18, $AD$2:$AD$18, "")=""),"",SQRT((_xlfn.XLOOKUP(EW$1,$Z$2:$Z$18,$AA$2:$AA$18)-$T56)^2+(_xlfn.XLOOKUP(EW$1,$Z$2:$Z$18,$AB$2:$AB$18)-$U56)^2+(_xlfn.XLOOKUP(EW$1,$Z$2:$Z$18,$AC$2:$AC$18-$V56)^2)))</f>
        <v/>
      </c>
      <c r="EX56" s="97" t="str" cm="1">
        <f t="array" ref="EX56">IF(OR(EX$1=0, $A56="", _xlfn.XLOOKUP(EX$1, $Z$2:$Z$18, $AD$2:$AD$18, "")=""),"",SQRT((_xlfn.XLOOKUP(EX$1,$Z$2:$Z$18,$AA$2:$AA$18)-$T56)^2+(_xlfn.XLOOKUP(EX$1,$Z$2:$Z$18,$AB$2:$AB$18)-$U56)^2+(_xlfn.XLOOKUP(EX$1,$Z$2:$Z$18,$AC$2:$AC$18-$V56)^2)))</f>
        <v/>
      </c>
      <c r="EY56" s="97" t="str" cm="1">
        <f t="array" ref="EY56">IF(OR(EY$1=0, $A56="", _xlfn.XLOOKUP(EY$1, $Z$2:$Z$18, $AD$2:$AD$18, "")=""),"",SQRT((_xlfn.XLOOKUP(EY$1,$Z$2:$Z$18,$AA$2:$AA$18)-$T56)^2+(_xlfn.XLOOKUP(EY$1,$Z$2:$Z$18,$AB$2:$AB$18)-$U56)^2+(_xlfn.XLOOKUP(EY$1,$Z$2:$Z$18,$AC$2:$AC$18-$V56)^2)))</f>
        <v/>
      </c>
      <c r="EZ56" s="98" t="str" cm="1">
        <f t="array" ref="EZ56">IF(OR(EZ$1=0, $A56="", _xlfn.XLOOKUP(EZ$1, $Z$2:$Z$18, $AD$2:$AD$18, "")=""),"",SQRT((_xlfn.XLOOKUP(EZ$1,$Z$2:$Z$18,$AA$2:$AA$18)-$T56)^2+(_xlfn.XLOOKUP(EZ$1,$Z$2:$Z$18,$AB$2:$AB$18)-$U56)^2+(_xlfn.XLOOKUP(EZ$1,$Z$2:$Z$18,$AC$2:$AC$18-$V56)^2)))</f>
        <v/>
      </c>
      <c r="FA56" s="146" t="str" cm="1">
        <f t="array" ref="FA56">IF(OR(FA$1=0, $A56="", _xlfn.XLOOKUP(FA$1, $Z$2:$Z$18, $AD$2:$AD$18, "")=""),"",SQRT((_xlfn.XLOOKUP(FA$1,$Z$2:$Z$18,$AA$2:$AA$18)-$T56)^2+(_xlfn.XLOOKUP(FA$1,$Z$2:$Z$18,$AB$2:$AB$18)-$U56)^2+(_xlfn.XLOOKUP(FA$1,$Z$2:$Z$18,$AC$2:$AC$18-$V56)^2)))</f>
        <v/>
      </c>
      <c r="FB56" s="96" t="str" cm="1">
        <f t="array" ref="FB56">IF(OR(FB$1=0, $A56="", _xlfn.XLOOKUP(FB$1, $Z$2:$Z$18, $AD$2:$AD$18, "")=""),"",SQRT((_xlfn.XLOOKUP(FB$1,$Z$2:$Z$18,$AA$2:$AA$18)-$T56)^2+(_xlfn.XLOOKUP(FB$1,$Z$2:$Z$18,$AB$2:$AB$18)-$U56)^2+(_xlfn.XLOOKUP(FB$1,$Z$2:$Z$18,$AC$2:$AC$18-$V56)^2)))</f>
        <v/>
      </c>
      <c r="FC56" s="96" t="str" cm="1">
        <f t="array" ref="FC56">IF(OR(FC$1=0, $A56="", _xlfn.XLOOKUP(FC$1, $Z$2:$Z$18, $AD$2:$AD$18, "")=""),"",SQRT((_xlfn.XLOOKUP(FC$1,$Z$2:$Z$18,$AA$2:$AA$18)-$T56)^2+(_xlfn.XLOOKUP(FC$1,$Z$2:$Z$18,$AB$2:$AB$18)-$U56)^2+(_xlfn.XLOOKUP(FC$1,$Z$2:$Z$18,$AC$2:$AC$18-$V56)^2)))</f>
        <v/>
      </c>
      <c r="FD56" s="96" t="str" cm="1">
        <f t="array" ref="FD56">IF(OR(FD$1=0, $A56="", _xlfn.XLOOKUP(FD$1, $Z$2:$Z$18, $AD$2:$AD$18, "")=""),"",SQRT((_xlfn.XLOOKUP(FD$1,$Z$2:$Z$18,$AA$2:$AA$18)-$T56)^2+(_xlfn.XLOOKUP(FD$1,$Z$2:$Z$18,$AB$2:$AB$18)-$U56)^2+(_xlfn.XLOOKUP(FD$1,$Z$2:$Z$18,$AC$2:$AC$18-$V56)^2)))</f>
        <v/>
      </c>
      <c r="FE56" s="96" t="str" cm="1">
        <f t="array" ref="FE56">IF(OR(FE$1=0, $A56="", _xlfn.XLOOKUP(FE$1, $Z$2:$Z$18, $AD$2:$AD$18, "")=""),"",SQRT((_xlfn.XLOOKUP(FE$1,$Z$2:$Z$18,$AA$2:$AA$18)-$T56)^2+(_xlfn.XLOOKUP(FE$1,$Z$2:$Z$18,$AB$2:$AB$18)-$U56)^2+(_xlfn.XLOOKUP(FE$1,$Z$2:$Z$18,$AC$2:$AC$18-$V56)^2)))</f>
        <v/>
      </c>
      <c r="FF56" s="96" t="str" cm="1">
        <f t="array" ref="FF56">IF(OR(FF$1=0, $A56="", _xlfn.XLOOKUP(FF$1, $Z$2:$Z$18, $AD$2:$AD$18, "")=""),"",SQRT((_xlfn.XLOOKUP(FF$1,$Z$2:$Z$18,$AA$2:$AA$18)-$T56)^2+(_xlfn.XLOOKUP(FF$1,$Z$2:$Z$18,$AB$2:$AB$18)-$U56)^2+(_xlfn.XLOOKUP(FF$1,$Z$2:$Z$18,$AC$2:$AC$18-$V56)^2)))</f>
        <v/>
      </c>
      <c r="FG56" s="96" t="str" cm="1">
        <f t="array" ref="FG56">IF(OR(FG$1=0, $A56="", _xlfn.XLOOKUP(FG$1, $Z$2:$Z$18, $AD$2:$AD$18, "")=""),"",SQRT((_xlfn.XLOOKUP(FG$1,$Z$2:$Z$18,$AA$2:$AA$18)-$T56)^2+(_xlfn.XLOOKUP(FG$1,$Z$2:$Z$18,$AB$2:$AB$18)-$U56)^2+(_xlfn.XLOOKUP(FG$1,$Z$2:$Z$18,$AC$2:$AC$18-$V56)^2)))</f>
        <v/>
      </c>
      <c r="FH56" s="96" t="str" cm="1">
        <f t="array" ref="FH56">IF(OR(FH$1=0, $A56="", _xlfn.XLOOKUP(FH$1, $Z$2:$Z$18, $AD$2:$AD$18, "")=""),"",SQRT((_xlfn.XLOOKUP(FH$1,$Z$2:$Z$18,$AA$2:$AA$18)-$T56)^2+(_xlfn.XLOOKUP(FH$1,$Z$2:$Z$18,$AB$2:$AB$18)-$U56)^2+(_xlfn.XLOOKUP(FH$1,$Z$2:$Z$18,$AC$2:$AC$18-$V56)^2)))</f>
        <v/>
      </c>
      <c r="FI56" s="97" t="str" cm="1">
        <f t="array" ref="FI56">IF(OR(FI$1=0, $A56="", _xlfn.XLOOKUP(FI$1, $Z$2:$Z$18, $AD$2:$AD$18, "")=""),"",SQRT((_xlfn.XLOOKUP(FI$1,$Z$2:$Z$18,$AA$2:$AA$18)-$T56)^2+(_xlfn.XLOOKUP(FI$1,$Z$2:$Z$18,$AB$2:$AB$18)-$U56)^2+(_xlfn.XLOOKUP(FI$1,$Z$2:$Z$18,$AC$2:$AC$18-$V56)^2)))</f>
        <v/>
      </c>
      <c r="FJ56" s="97" t="str" cm="1">
        <f t="array" ref="FJ56">IF(OR(FJ$1=0, $A56="", _xlfn.XLOOKUP(FJ$1, $Z$2:$Z$18, $AD$2:$AD$18, "")=""),"",SQRT((_xlfn.XLOOKUP(FJ$1,$Z$2:$Z$18,$AA$2:$AA$18)-$T56)^2+(_xlfn.XLOOKUP(FJ$1,$Z$2:$Z$18,$AB$2:$AB$18)-$U56)^2+(_xlfn.XLOOKUP(FJ$1,$Z$2:$Z$18,$AC$2:$AC$18-$V56)^2)))</f>
        <v/>
      </c>
      <c r="FK56" s="97" t="str" cm="1">
        <f t="array" ref="FK56">IF(OR(FK$1=0, $A56="", _xlfn.XLOOKUP(FK$1, $Z$2:$Z$18, $AD$2:$AD$18, "")=""),"",SQRT((_xlfn.XLOOKUP(FK$1,$Z$2:$Z$18,$AA$2:$AA$18)-$T56)^2+(_xlfn.XLOOKUP(FK$1,$Z$2:$Z$18,$AB$2:$AB$18)-$U56)^2+(_xlfn.XLOOKUP(FK$1,$Z$2:$Z$18,$AC$2:$AC$18-$V56)^2)))</f>
        <v/>
      </c>
      <c r="FL56" s="97" t="str" cm="1">
        <f t="array" ref="FL56">IF(OR(FL$1=0, $A56="", _xlfn.XLOOKUP(FL$1, $Z$2:$Z$18, $AD$2:$AD$18, "")=""),"",SQRT((_xlfn.XLOOKUP(FL$1,$Z$2:$Z$18,$AA$2:$AA$18)-$T56)^2+(_xlfn.XLOOKUP(FL$1,$Z$2:$Z$18,$AB$2:$AB$18)-$U56)^2+(_xlfn.XLOOKUP(FL$1,$Z$2:$Z$18,$AC$2:$AC$18-$V56)^2)))</f>
        <v/>
      </c>
      <c r="FM56" s="97" t="str" cm="1">
        <f t="array" ref="FM56">IF(OR(FM$1=0, $A56="", _xlfn.XLOOKUP(FM$1, $Z$2:$Z$18, $AD$2:$AD$18, "")=""),"",SQRT((_xlfn.XLOOKUP(FM$1,$Z$2:$Z$18,$AA$2:$AA$18)-$T56)^2+(_xlfn.XLOOKUP(FM$1,$Z$2:$Z$18,$AB$2:$AB$18)-$U56)^2+(_xlfn.XLOOKUP(FM$1,$Z$2:$Z$18,$AC$2:$AC$18-$V56)^2)))</f>
        <v/>
      </c>
      <c r="FN56" s="97" t="str" cm="1">
        <f t="array" ref="FN56">IF(OR(FN$1=0, $A56="", _xlfn.XLOOKUP(FN$1, $Z$2:$Z$18, $AD$2:$AD$18, "")=""),"",SQRT((_xlfn.XLOOKUP(FN$1,$Z$2:$Z$18,$AA$2:$AA$18)-$T56)^2+(_xlfn.XLOOKUP(FN$1,$Z$2:$Z$18,$AB$2:$AB$18)-$U56)^2+(_xlfn.XLOOKUP(FN$1,$Z$2:$Z$18,$AC$2:$AC$18-$V56)^2)))</f>
        <v/>
      </c>
      <c r="FO56" s="98" t="str" cm="1">
        <f t="array" ref="FO56">IF(OR(FO$1=0, $A56="", _xlfn.XLOOKUP(FO$1, $Z$2:$Z$18, $AD$2:$AD$18, "")=""),"",SQRT((_xlfn.XLOOKUP(FO$1,$Z$2:$Z$18,$AA$2:$AA$18)-$T56)^2+(_xlfn.XLOOKUP(FO$1,$Z$2:$Z$18,$AB$2:$AB$18)-$U56)^2+(_xlfn.XLOOKUP(FO$1,$Z$2:$Z$18,$AC$2:$AC$18-$V56)^2)))</f>
        <v/>
      </c>
      <c r="FP56" s="99"/>
      <c r="FQ56" s="99"/>
      <c r="FR56" s="100">
        <f>IFERROR(-ABS(10*LOG10(($R56/(4*PI()*CONVERT(EL56,"ft","m")^2)))),0)</f>
        <v>0</v>
      </c>
      <c r="FS56" s="109">
        <f>IFERROR(-ABS(10*LOG10(($R56/(4*PI()*CONVERT(EM56,"ft","m")^2)))),0)</f>
        <v>0</v>
      </c>
      <c r="FT56" s="109">
        <f>IFERROR(-ABS(10*LOG10(($R56/(4*PI()*CONVERT(EN56,"ft","m")^2)))),0)</f>
        <v>0</v>
      </c>
      <c r="FU56" s="109">
        <f>IFERROR(-ABS(10*LOG10(($R56/(4*PI()*CONVERT(EO56,"ft","m")^2)))),0)</f>
        <v>0</v>
      </c>
      <c r="FV56" s="109">
        <f>IFERROR(-ABS(10*LOG10(($R56/(4*PI()*CONVERT(EP56,"ft","m")^2)))),0)</f>
        <v>0</v>
      </c>
      <c r="FW56" s="109">
        <f>IFERROR(-ABS(10*LOG10(($R56/(4*PI()*CONVERT(EQ56,"ft","m")^2)))),0)</f>
        <v>0</v>
      </c>
      <c r="FX56" s="109">
        <f>IFERROR(-ABS(10*LOG10(($R56/(4*PI()*CONVERT(ER56,"ft","m")^2)))),0)</f>
        <v>0</v>
      </c>
      <c r="FY56" s="109">
        <f>IFERROR(-ABS(10*LOG10(($R56/(4*PI()*CONVERT(ES56,"ft","m")^2)))),0)</f>
        <v>0</v>
      </c>
      <c r="FZ56" s="110">
        <f>IFERROR(-ABS(10*LOG10(($R56/(4*PI()*CONVERT(ET56,"ft","m")^2)))),0)</f>
        <v>0</v>
      </c>
      <c r="GA56" s="110">
        <f>IFERROR(-ABS(10*LOG10(($R56/(4*PI()*CONVERT(EU56,"ft","m")^2)))),0)</f>
        <v>0</v>
      </c>
      <c r="GB56" s="110">
        <f>IFERROR(-ABS(10*LOG10(($R56/(4*PI()*CONVERT(EV56,"ft","m")^2)))),0)</f>
        <v>0</v>
      </c>
      <c r="GC56" s="110">
        <f>IFERROR(-ABS(10*LOG10(($R56/(4*PI()*CONVERT(EW56,"ft","m")^2)))),0)</f>
        <v>0</v>
      </c>
      <c r="GD56" s="110">
        <f>IFERROR(-ABS(10*LOG10(($R56/(4*PI()*CONVERT(EX56,"ft","m")^2)))),0)</f>
        <v>0</v>
      </c>
      <c r="GE56" s="110">
        <f>IFERROR(-ABS(10*LOG10(($R56/(4*PI()*CONVERT(EY56,"ft","m")^2)))),0)</f>
        <v>0</v>
      </c>
      <c r="GF56" s="111">
        <f>IFERROR(-ABS(10*LOG10(($R56/(4*PI()*CONVERT(EZ56,"ft","m")^2)))),0)</f>
        <v>0</v>
      </c>
      <c r="GG56" s="100">
        <f>IFERROR(-ABS(10*LOG10(($R56/(4*PI()*CONVERT(FA56,"ft","m")^2)))),0)</f>
        <v>0</v>
      </c>
      <c r="GH56" s="109">
        <f>IFERROR(-ABS(10*LOG10(($R56/(4*PI()*CONVERT(FB56,"ft","m")^2)))),0)</f>
        <v>0</v>
      </c>
      <c r="GI56" s="109">
        <f>IFERROR(-ABS(10*LOG10(($R56/(4*PI()*CONVERT(FC56,"ft","m")^2)))),0)</f>
        <v>0</v>
      </c>
      <c r="GJ56" s="109">
        <f>IFERROR(-ABS(10*LOG10(($R56/(4*PI()*CONVERT(FD56,"ft","m")^2)))),0)</f>
        <v>0</v>
      </c>
      <c r="GK56" s="109">
        <f>IFERROR(-ABS(10*LOG10(($R56/(4*PI()*CONVERT(FE56,"ft","m")^2)))),0)</f>
        <v>0</v>
      </c>
      <c r="GL56" s="109">
        <f>IFERROR(-ABS(10*LOG10(($R56/(4*PI()*CONVERT(FF56,"ft","m")^2)))),0)</f>
        <v>0</v>
      </c>
      <c r="GM56" s="109">
        <f>IFERROR(-ABS(10*LOG10(($R56/(4*PI()*CONVERT(FG56,"ft","m")^2)))),0)</f>
        <v>0</v>
      </c>
      <c r="GN56" s="109">
        <f>IFERROR(-ABS(10*LOG10(($R56/(4*PI()*CONVERT(FH56,"ft","m")^2)))),0)</f>
        <v>0</v>
      </c>
      <c r="GO56" s="110">
        <f>IFERROR(-ABS(10*LOG10(($R56/(4*PI()*CONVERT(FI56,"ft","m")^2)))),0)</f>
        <v>0</v>
      </c>
      <c r="GP56" s="110">
        <f>IFERROR(-ABS(10*LOG10(($R56/(4*PI()*CONVERT(FJ56,"ft","m")^2)))),0)</f>
        <v>0</v>
      </c>
      <c r="GQ56" s="110">
        <f>IFERROR(-ABS(10*LOG10(($R56/(4*PI()*CONVERT(FK56,"ft","m")^2)))),0)</f>
        <v>0</v>
      </c>
      <c r="GR56" s="110">
        <f>IFERROR(-ABS(10*LOG10(($R56/(4*PI()*CONVERT(FL56,"ft","m")^2)))),0)</f>
        <v>0</v>
      </c>
      <c r="GS56" s="110">
        <f>IFERROR(-ABS(10*LOG10(($R56/(4*PI()*CONVERT(FM56,"ft","m")^2)))),0)</f>
        <v>0</v>
      </c>
      <c r="GT56" s="110">
        <f>IFERROR(-ABS(10*LOG10(($R56/(4*PI()*CONVERT(FN56,"ft","m")^2)))),0)</f>
        <v>0</v>
      </c>
      <c r="GU56" s="111">
        <f>IFERROR(-ABS(10*LOG10(($R56/(4*PI()*CONVERT(FO56,"ft","m")^2)))),0)</f>
        <v>0</v>
      </c>
      <c r="GW56" s="99"/>
      <c r="GX56" s="151" cm="1">
        <f t="array" ref="GX56">_xlfn.IFS(GX$1= 0,"", NOT(ISBLANK(CA56)), 0, ISBLANK(CA56), $Q56-$S56+FR56-AU56-DG56)</f>
        <v>0</v>
      </c>
      <c r="GY56" s="152" cm="1">
        <f t="array" ref="GY56">_xlfn.IFS(GY$1= 0,"", NOT(ISBLANK(CB56)), 0, ISBLANK(CB56), $Q56-$S56+FS56-AV56-DH56)</f>
        <v>0</v>
      </c>
      <c r="GZ56" s="152" cm="1">
        <f t="array" ref="GZ56">_xlfn.IFS(GZ$1= 0,"", NOT(ISBLANK(CC56)), 0, ISBLANK(CC56), $Q56-$S56+FT56-AW56-DI56)</f>
        <v>0</v>
      </c>
      <c r="HA56" s="152" cm="1">
        <f t="array" ref="HA56">_xlfn.IFS(HA$1= 0,"", NOT(ISBLANK(CD56)), 0, ISBLANK(CD56), $Q56-$S56+FU56-AX56-DJ56)</f>
        <v>0</v>
      </c>
      <c r="HB56" s="152" cm="1">
        <f t="array" ref="HB56">_xlfn.IFS(HB$1= 0,"", NOT(ISBLANK(CE56)), 0, ISBLANK(CE56), $Q56-$S56+FV56-AY56-DK56)</f>
        <v>0</v>
      </c>
      <c r="HC56" s="152" cm="1">
        <f t="array" ref="HC56">_xlfn.IFS(HC$1= 0,"", NOT(ISBLANK(CF56)), 0, ISBLANK(CF56), $Q56-$S56+FW56-AZ56-DL56)</f>
        <v>0</v>
      </c>
      <c r="HD56" s="152" cm="1">
        <f t="array" ref="HD56">_xlfn.IFS(HD$1= 0,"", NOT(ISBLANK(CG56)), 0, ISBLANK(CG56), $Q56-$S56+FX56-BA56-DM56)</f>
        <v>0</v>
      </c>
      <c r="HE56" s="152" t="str" cm="1">
        <f t="array" ref="HE56">_xlfn.IFS(HE$1= 0,"", NOT(ISBLANK(CH56)), 0, ISBLANK(CH56), $Q56-$S56+FY56-BB56-DN56)</f>
        <v/>
      </c>
      <c r="HF56" s="152" t="str" cm="1">
        <f t="array" ref="HF56">_xlfn.IFS(HF$1= 0,"", NOT(ISBLANK(CI56)), 0, ISBLANK(CI56), $Q56-$S56+FZ56-BC56-DO56)</f>
        <v/>
      </c>
      <c r="HG56" s="152" t="str" cm="1">
        <f t="array" ref="HG56">_xlfn.IFS(HG$1= 0,"", NOT(ISBLANK(CJ56)), 0, ISBLANK(CJ56), $Q56-$S56+GA56-BD56-DP56)</f>
        <v/>
      </c>
      <c r="HH56" s="152" t="str" cm="1">
        <f t="array" ref="HH56">_xlfn.IFS(HH$1= 0,"", NOT(ISBLANK(CK56)), 0, ISBLANK(CK56), $Q56-$S56+GB56-BE56-DQ56)</f>
        <v/>
      </c>
      <c r="HI56" s="152" t="str" cm="1">
        <f t="array" ref="HI56">_xlfn.IFS(HI$1= 0,"", NOT(ISBLANK(CL56)), 0, ISBLANK(CL56), $Q56-$S56+GC56-BF56-DR56)</f>
        <v/>
      </c>
      <c r="HJ56" s="152" t="str" cm="1">
        <f t="array" ref="HJ56">_xlfn.IFS(HJ$1= 0,"", NOT(ISBLANK(CM56)), 0, ISBLANK(CM56), $Q56-$S56+GD56-BG56-DS56)</f>
        <v/>
      </c>
      <c r="HK56" s="152" t="str" cm="1">
        <f t="array" ref="HK56">_xlfn.IFS(HK$1= 0,"", NOT(ISBLANK(CN56)), 0, ISBLANK(CN56), $Q56-$S56+GE56-BH56-DT56)</f>
        <v/>
      </c>
      <c r="HL56" s="153" t="str" cm="1">
        <f t="array" ref="HL56">_xlfn.IFS(HL$1= 0,"", NOT(ISBLANK(CO56)), 0, ISBLANK(CO56), $Q56-$S56+GF56-BI56-DU56)</f>
        <v/>
      </c>
      <c r="HM56" s="153" t="str" cm="1">
        <f t="array" ref="HM56">_xlfn.IFS(HM$1= 0,"", NOT(ISBLANK(DE56)), 0, ISBLANK(DE56), $Q56-$S56+IC56-BY56-#REF!)</f>
        <v/>
      </c>
      <c r="HN56" s="153" t="e" cm="1">
        <f t="array" ref="HN56">_xlfn.IFS(HN$1= 0,"", NOT(ISBLANK(DF56)), 0, ISBLANK(DF56), $Q56-$S56+ID56-BZ56-#REF!)</f>
        <v>#REF!</v>
      </c>
      <c r="HO56" s="153" t="e" cm="1">
        <f t="array" ref="HO56">_xlfn.IFS(HO$1= 0,"", NOT(ISBLANK(DG56)), 0, ISBLANK(DG56), $Q56-$S56+IE56-CA56-#REF!)</f>
        <v>#VALUE!</v>
      </c>
      <c r="HP56" s="153" t="e" cm="1">
        <f t="array" ref="HP56">_xlfn.IFS(HP$1= 0,"", NOT(ISBLANK(DH56)), 0, ISBLANK(DH56), $Q56-$S56+IF56-CB56-#REF!)</f>
        <v>#REF!</v>
      </c>
      <c r="HQ56" s="153" t="e" cm="1">
        <f t="array" ref="HQ56">_xlfn.IFS(HQ$1= 0,"", NOT(ISBLANK(DI56)), 0, ISBLANK(DI56), $Q56-$S56+IG56-CC56-#REF!)</f>
        <v>#REF!</v>
      </c>
      <c r="HR56" s="153" cm="1">
        <f t="array" ref="HR56">_xlfn.IFS(HR$1= 0,"", NOT(ISBLANK(DJ56)), 0, ISBLANK(DJ56), $Q56-$S56+IH56-CD56-EK56)</f>
        <v>0</v>
      </c>
      <c r="HS56" s="153" t="e" cm="1">
        <f t="array" ref="HS56">_xlfn.IFS(HS$1= 0,"", NOT(ISBLANK(DK56)), 0, ISBLANK(DK56), $Q56-$S56+II56-CE56-EL56)</f>
        <v>#VALUE!</v>
      </c>
      <c r="HT56" s="153" t="e" cm="1">
        <f t="array" ref="HT56">_xlfn.IFS(HT$1= 0,"", NOT(ISBLANK(DL56)), 0, ISBLANK(DL56), $Q56-$S56+GV56-CF56-EM56)</f>
        <v>#VALUE!</v>
      </c>
      <c r="HU56" s="153" t="e" cm="1">
        <f t="array" ref="HU56">_xlfn.IFS(HU$1= 0,"", NOT(ISBLANK(DM56)), 0, ISBLANK(DM56), $Q56-$S56+GW56-CG56-EN56)</f>
        <v>#VALUE!</v>
      </c>
      <c r="HV56" s="153" t="str" cm="1">
        <f t="array" ref="HV56">_xlfn.IFS(HV$1= 0,"", NOT(ISBLANK(DN56)), 0, ISBLANK(DN56), $Q56-$S56+GX56-CH56-EO56)</f>
        <v/>
      </c>
      <c r="HW56" s="153" t="str" cm="1">
        <f t="array" ref="HW56">_xlfn.IFS(HW$1= 0,"", NOT(ISBLANK(DO56)), 0, ISBLANK(DO56), $Q56-$S56+GY56-CI56-EP56)</f>
        <v/>
      </c>
      <c r="HX56" s="153" t="str" cm="1">
        <f t="array" ref="HX56">_xlfn.IFS(HX$1= 0,"", NOT(ISBLANK(DP56)), 0, ISBLANK(DP56), $Q56-$S56+GZ56-CJ56-EQ56)</f>
        <v/>
      </c>
      <c r="HY56" s="153" t="str" cm="1">
        <f t="array" ref="HY56">_xlfn.IFS(HY$1= 0,"", NOT(ISBLANK(DQ56)), 0, ISBLANK(DQ56), $Q56-$S56+HA56-CK56-ER56)</f>
        <v/>
      </c>
      <c r="HZ56" s="153" t="str" cm="1">
        <f t="array" ref="HZ56">_xlfn.IFS(HZ$1= 0,"", NOT(ISBLANK(DR56)), 0, ISBLANK(DR56), $Q56-$S56+HB56-CL56-ES56)</f>
        <v/>
      </c>
      <c r="IA56" s="153" t="str" cm="1">
        <f t="array" ref="IA56">_xlfn.IFS(IA$1= 0,"", NOT(ISBLANK(DS56)), 0, ISBLANK(DS56), $Q56-$S56+HC56-CM56-ET56)</f>
        <v/>
      </c>
      <c r="IC56" s="99"/>
      <c r="ID56" s="99"/>
      <c r="IE56" s="99"/>
      <c r="IF56" s="99"/>
      <c r="IG56" s="99"/>
      <c r="IH56" s="99"/>
      <c r="II56" s="99"/>
    </row>
    <row r="57" spans="1:243" ht="16.5" customHeight="1" x14ac:dyDescent="0.3">
      <c r="A57" s="144"/>
      <c r="B57" s="106"/>
      <c r="C57" s="106"/>
      <c r="D57" s="107"/>
      <c r="E57" s="131"/>
      <c r="F57" s="137"/>
      <c r="G57" s="2"/>
      <c r="H57" s="2"/>
      <c r="I57" s="2"/>
      <c r="J57" s="2"/>
      <c r="K57" s="2"/>
      <c r="L57" s="2"/>
      <c r="M57" s="140"/>
      <c r="N57" s="137"/>
      <c r="O57" s="138"/>
      <c r="P57" s="133"/>
      <c r="Q57" s="94">
        <f t="shared" si="3"/>
        <v>0</v>
      </c>
      <c r="R57" s="1"/>
      <c r="S57" s="1"/>
      <c r="T57" s="2"/>
      <c r="U57" s="2"/>
      <c r="V57" s="82">
        <f t="shared" si="4"/>
        <v>0</v>
      </c>
      <c r="W57" s="121"/>
      <c r="X57" s="108"/>
      <c r="AL57" s="86"/>
      <c r="AM57" s="84"/>
      <c r="AN57" s="42"/>
      <c r="AO57" s="43"/>
      <c r="AP57" s="42"/>
      <c r="AQ57" s="42"/>
      <c r="AR57" s="43"/>
      <c r="AT57" s="99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Z57" s="99"/>
      <c r="CA57" s="105" t="s">
        <v>32</v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105"/>
      <c r="CM57" s="105"/>
      <c r="CN57" s="105"/>
      <c r="CO57" s="105"/>
      <c r="CP57" s="105" t="s">
        <v>32</v>
      </c>
      <c r="CQ57" s="105"/>
      <c r="CR57" s="105"/>
      <c r="CS57" s="105"/>
      <c r="CT57" s="105"/>
      <c r="CU57" s="105"/>
      <c r="CV57" s="105"/>
      <c r="CW57" s="105"/>
      <c r="CX57" s="105"/>
      <c r="CY57" s="105"/>
      <c r="CZ57" s="105"/>
      <c r="DA57" s="105"/>
      <c r="DB57" s="105"/>
      <c r="DC57" s="105"/>
      <c r="DD57" s="105"/>
      <c r="DE57" s="99"/>
      <c r="DF57" s="99"/>
      <c r="DG57" s="105"/>
      <c r="DH57" s="105"/>
      <c r="DI57" s="105"/>
      <c r="DJ57" s="105"/>
      <c r="DK57" s="105"/>
      <c r="DL57" s="105"/>
      <c r="DM57" s="105"/>
      <c r="DN57" s="105"/>
      <c r="DO57" s="105"/>
      <c r="DP57" s="105"/>
      <c r="DQ57" s="105"/>
      <c r="DR57" s="105"/>
      <c r="DS57" s="105"/>
      <c r="DT57" s="105"/>
      <c r="DU57" s="105"/>
      <c r="DV57" s="105"/>
      <c r="DW57" s="105"/>
      <c r="DX57" s="105"/>
      <c r="DY57" s="105"/>
      <c r="DZ57" s="105"/>
      <c r="EA57" s="105"/>
      <c r="EB57" s="105"/>
      <c r="EC57" s="105"/>
      <c r="ED57" s="105"/>
      <c r="EE57" s="105"/>
      <c r="EF57" s="105"/>
      <c r="EG57" s="105"/>
      <c r="EH57" s="105"/>
      <c r="EI57" s="105"/>
      <c r="EJ57" s="105"/>
      <c r="EL57" s="146" t="str" cm="1">
        <f t="array" ref="EL57">IF(OR(EL$1=0, $A57="", _xlfn.XLOOKUP(EL$1, $Z$2:$Z$18, $AD$2:$AD$18, "")=""),"",SQRT((_xlfn.XLOOKUP(EL$1,$Z$2:$Z$18,$AA$2:$AA$18)-$T57)^2+(_xlfn.XLOOKUP(EL$1,$Z$2:$Z$18,$AB$2:$AB$18)-$U57)^2+(_xlfn.XLOOKUP(EL$1,$Z$2:$Z$18,$AC$2:$AC$18-$V57)^2)))</f>
        <v/>
      </c>
      <c r="EM57" s="96" t="str" cm="1">
        <f t="array" ref="EM57">IF(OR(EM$1=0, $A57="", _xlfn.XLOOKUP(EM$1, $Z$2:$Z$18, $AD$2:$AD$18, "")=""),"",SQRT((_xlfn.XLOOKUP(EM$1,$Z$2:$Z$18,$AA$2:$AA$18)-$T57)^2+(_xlfn.XLOOKUP(EM$1,$Z$2:$Z$18,$AB$2:$AB$18)-$U57)^2+(_xlfn.XLOOKUP(EM$1,$Z$2:$Z$18,$AC$2:$AC$18-$V57)^2)))</f>
        <v/>
      </c>
      <c r="EN57" s="96" t="str" cm="1">
        <f t="array" ref="EN57">IF(OR(EN$1=0, $A57="", _xlfn.XLOOKUP(EN$1, $Z$2:$Z$18, $AD$2:$AD$18, "")=""),"",SQRT((_xlfn.XLOOKUP(EN$1,$Z$2:$Z$18,$AA$2:$AA$18)-$T57)^2+(_xlfn.XLOOKUP(EN$1,$Z$2:$Z$18,$AB$2:$AB$18)-$U57)^2+(_xlfn.XLOOKUP(EN$1,$Z$2:$Z$18,$AC$2:$AC$18-$V57)^2)))</f>
        <v/>
      </c>
      <c r="EO57" s="96" t="str" cm="1">
        <f t="array" ref="EO57">IF(OR(EO$1=0, $A57="", _xlfn.XLOOKUP(EO$1, $Z$2:$Z$18, $AD$2:$AD$18, "")=""),"",SQRT((_xlfn.XLOOKUP(EO$1,$Z$2:$Z$18,$AA$2:$AA$18)-$T57)^2+(_xlfn.XLOOKUP(EO$1,$Z$2:$Z$18,$AB$2:$AB$18)-$U57)^2+(_xlfn.XLOOKUP(EO$1,$Z$2:$Z$18,$AC$2:$AC$18-$V57)^2)))</f>
        <v/>
      </c>
      <c r="EP57" s="96" t="str" cm="1">
        <f t="array" ref="EP57">IF(OR(EP$1=0, $A57="", _xlfn.XLOOKUP(EP$1, $Z$2:$Z$18, $AD$2:$AD$18, "")=""),"",SQRT((_xlfn.XLOOKUP(EP$1,$Z$2:$Z$18,$AA$2:$AA$18)-$T57)^2+(_xlfn.XLOOKUP(EP$1,$Z$2:$Z$18,$AB$2:$AB$18)-$U57)^2+(_xlfn.XLOOKUP(EP$1,$Z$2:$Z$18,$AC$2:$AC$18-$V57)^2)))</f>
        <v/>
      </c>
      <c r="EQ57" s="96" t="str" cm="1">
        <f t="array" ref="EQ57">IF(OR(EQ$1=0, $A57="", _xlfn.XLOOKUP(EQ$1, $Z$2:$Z$18, $AD$2:$AD$18, "")=""),"",SQRT((_xlfn.XLOOKUP(EQ$1,$Z$2:$Z$18,$AA$2:$AA$18)-$T57)^2+(_xlfn.XLOOKUP(EQ$1,$Z$2:$Z$18,$AB$2:$AB$18)-$U57)^2+(_xlfn.XLOOKUP(EQ$1,$Z$2:$Z$18,$AC$2:$AC$18-$V57)^2)))</f>
        <v/>
      </c>
      <c r="ER57" s="96" t="str" cm="1">
        <f t="array" ref="ER57">IF(OR(ER$1=0, $A57="", _xlfn.XLOOKUP(ER$1, $Z$2:$Z$18, $AD$2:$AD$18, "")=""),"",SQRT((_xlfn.XLOOKUP(ER$1,$Z$2:$Z$18,$AA$2:$AA$18)-$T57)^2+(_xlfn.XLOOKUP(ER$1,$Z$2:$Z$18,$AB$2:$AB$18)-$U57)^2+(_xlfn.XLOOKUP(ER$1,$Z$2:$Z$18,$AC$2:$AC$18-$V57)^2)))</f>
        <v/>
      </c>
      <c r="ES57" s="96" t="str" cm="1">
        <f t="array" ref="ES57">IF(OR(ES$1=0, $A57="", _xlfn.XLOOKUP(ES$1, $Z$2:$Z$18, $AD$2:$AD$18, "")=""),"",SQRT((_xlfn.XLOOKUP(ES$1,$Z$2:$Z$18,$AA$2:$AA$18)-$T57)^2+(_xlfn.XLOOKUP(ES$1,$Z$2:$Z$18,$AB$2:$AB$18)-$U57)^2+(_xlfn.XLOOKUP(ES$1,$Z$2:$Z$18,$AC$2:$AC$18-$V57)^2)))</f>
        <v/>
      </c>
      <c r="ET57" s="97" t="str" cm="1">
        <f t="array" ref="ET57">IF(OR(ET$1=0, $A57="", _xlfn.XLOOKUP(ET$1, $Z$2:$Z$18, $AD$2:$AD$18, "")=""),"",SQRT((_xlfn.XLOOKUP(ET$1,$Z$2:$Z$18,$AA$2:$AA$18)-$T57)^2+(_xlfn.XLOOKUP(ET$1,$Z$2:$Z$18,$AB$2:$AB$18)-$U57)^2+(_xlfn.XLOOKUP(ET$1,$Z$2:$Z$18,$AC$2:$AC$18-$V57)^2)))</f>
        <v/>
      </c>
      <c r="EU57" s="97" t="str" cm="1">
        <f t="array" ref="EU57">IF(OR(EU$1=0, $A57="", _xlfn.XLOOKUP(EU$1, $Z$2:$Z$18, $AD$2:$AD$18, "")=""),"",SQRT((_xlfn.XLOOKUP(EU$1,$Z$2:$Z$18,$AA$2:$AA$18)-$T57)^2+(_xlfn.XLOOKUP(EU$1,$Z$2:$Z$18,$AB$2:$AB$18)-$U57)^2+(_xlfn.XLOOKUP(EU$1,$Z$2:$Z$18,$AC$2:$AC$18-$V57)^2)))</f>
        <v/>
      </c>
      <c r="EV57" s="97" t="str" cm="1">
        <f t="array" ref="EV57">IF(OR(EV$1=0, $A57="", _xlfn.XLOOKUP(EV$1, $Z$2:$Z$18, $AD$2:$AD$18, "")=""),"",SQRT((_xlfn.XLOOKUP(EV$1,$Z$2:$Z$18,$AA$2:$AA$18)-$T57)^2+(_xlfn.XLOOKUP(EV$1,$Z$2:$Z$18,$AB$2:$AB$18)-$U57)^2+(_xlfn.XLOOKUP(EV$1,$Z$2:$Z$18,$AC$2:$AC$18-$V57)^2)))</f>
        <v/>
      </c>
      <c r="EW57" s="97" t="str" cm="1">
        <f t="array" ref="EW57">IF(OR(EW$1=0, $A57="", _xlfn.XLOOKUP(EW$1, $Z$2:$Z$18, $AD$2:$AD$18, "")=""),"",SQRT((_xlfn.XLOOKUP(EW$1,$Z$2:$Z$18,$AA$2:$AA$18)-$T57)^2+(_xlfn.XLOOKUP(EW$1,$Z$2:$Z$18,$AB$2:$AB$18)-$U57)^2+(_xlfn.XLOOKUP(EW$1,$Z$2:$Z$18,$AC$2:$AC$18-$V57)^2)))</f>
        <v/>
      </c>
      <c r="EX57" s="97" t="str" cm="1">
        <f t="array" ref="EX57">IF(OR(EX$1=0, $A57="", _xlfn.XLOOKUP(EX$1, $Z$2:$Z$18, $AD$2:$AD$18, "")=""),"",SQRT((_xlfn.XLOOKUP(EX$1,$Z$2:$Z$18,$AA$2:$AA$18)-$T57)^2+(_xlfn.XLOOKUP(EX$1,$Z$2:$Z$18,$AB$2:$AB$18)-$U57)^2+(_xlfn.XLOOKUP(EX$1,$Z$2:$Z$18,$AC$2:$AC$18-$V57)^2)))</f>
        <v/>
      </c>
      <c r="EY57" s="97" t="str" cm="1">
        <f t="array" ref="EY57">IF(OR(EY$1=0, $A57="", _xlfn.XLOOKUP(EY$1, $Z$2:$Z$18, $AD$2:$AD$18, "")=""),"",SQRT((_xlfn.XLOOKUP(EY$1,$Z$2:$Z$18,$AA$2:$AA$18)-$T57)^2+(_xlfn.XLOOKUP(EY$1,$Z$2:$Z$18,$AB$2:$AB$18)-$U57)^2+(_xlfn.XLOOKUP(EY$1,$Z$2:$Z$18,$AC$2:$AC$18-$V57)^2)))</f>
        <v/>
      </c>
      <c r="EZ57" s="98" t="str" cm="1">
        <f t="array" ref="EZ57">IF(OR(EZ$1=0, $A57="", _xlfn.XLOOKUP(EZ$1, $Z$2:$Z$18, $AD$2:$AD$18, "")=""),"",SQRT((_xlfn.XLOOKUP(EZ$1,$Z$2:$Z$18,$AA$2:$AA$18)-$T57)^2+(_xlfn.XLOOKUP(EZ$1,$Z$2:$Z$18,$AB$2:$AB$18)-$U57)^2+(_xlfn.XLOOKUP(EZ$1,$Z$2:$Z$18,$AC$2:$AC$18-$V57)^2)))</f>
        <v/>
      </c>
      <c r="FA57" s="146" t="str" cm="1">
        <f t="array" ref="FA57">IF(OR(FA$1=0, $A57="", _xlfn.XLOOKUP(FA$1, $Z$2:$Z$18, $AD$2:$AD$18, "")=""),"",SQRT((_xlfn.XLOOKUP(FA$1,$Z$2:$Z$18,$AA$2:$AA$18)-$T57)^2+(_xlfn.XLOOKUP(FA$1,$Z$2:$Z$18,$AB$2:$AB$18)-$U57)^2+(_xlfn.XLOOKUP(FA$1,$Z$2:$Z$18,$AC$2:$AC$18-$V57)^2)))</f>
        <v/>
      </c>
      <c r="FB57" s="96" t="str" cm="1">
        <f t="array" ref="FB57">IF(OR(FB$1=0, $A57="", _xlfn.XLOOKUP(FB$1, $Z$2:$Z$18, $AD$2:$AD$18, "")=""),"",SQRT((_xlfn.XLOOKUP(FB$1,$Z$2:$Z$18,$AA$2:$AA$18)-$T57)^2+(_xlfn.XLOOKUP(FB$1,$Z$2:$Z$18,$AB$2:$AB$18)-$U57)^2+(_xlfn.XLOOKUP(FB$1,$Z$2:$Z$18,$AC$2:$AC$18-$V57)^2)))</f>
        <v/>
      </c>
      <c r="FC57" s="96" t="str" cm="1">
        <f t="array" ref="FC57">IF(OR(FC$1=0, $A57="", _xlfn.XLOOKUP(FC$1, $Z$2:$Z$18, $AD$2:$AD$18, "")=""),"",SQRT((_xlfn.XLOOKUP(FC$1,$Z$2:$Z$18,$AA$2:$AA$18)-$T57)^2+(_xlfn.XLOOKUP(FC$1,$Z$2:$Z$18,$AB$2:$AB$18)-$U57)^2+(_xlfn.XLOOKUP(FC$1,$Z$2:$Z$18,$AC$2:$AC$18-$V57)^2)))</f>
        <v/>
      </c>
      <c r="FD57" s="96" t="str" cm="1">
        <f t="array" ref="FD57">IF(OR(FD$1=0, $A57="", _xlfn.XLOOKUP(FD$1, $Z$2:$Z$18, $AD$2:$AD$18, "")=""),"",SQRT((_xlfn.XLOOKUP(FD$1,$Z$2:$Z$18,$AA$2:$AA$18)-$T57)^2+(_xlfn.XLOOKUP(FD$1,$Z$2:$Z$18,$AB$2:$AB$18)-$U57)^2+(_xlfn.XLOOKUP(FD$1,$Z$2:$Z$18,$AC$2:$AC$18-$V57)^2)))</f>
        <v/>
      </c>
      <c r="FE57" s="96" t="str" cm="1">
        <f t="array" ref="FE57">IF(OR(FE$1=0, $A57="", _xlfn.XLOOKUP(FE$1, $Z$2:$Z$18, $AD$2:$AD$18, "")=""),"",SQRT((_xlfn.XLOOKUP(FE$1,$Z$2:$Z$18,$AA$2:$AA$18)-$T57)^2+(_xlfn.XLOOKUP(FE$1,$Z$2:$Z$18,$AB$2:$AB$18)-$U57)^2+(_xlfn.XLOOKUP(FE$1,$Z$2:$Z$18,$AC$2:$AC$18-$V57)^2)))</f>
        <v/>
      </c>
      <c r="FF57" s="96" t="str" cm="1">
        <f t="array" ref="FF57">IF(OR(FF$1=0, $A57="", _xlfn.XLOOKUP(FF$1, $Z$2:$Z$18, $AD$2:$AD$18, "")=""),"",SQRT((_xlfn.XLOOKUP(FF$1,$Z$2:$Z$18,$AA$2:$AA$18)-$T57)^2+(_xlfn.XLOOKUP(FF$1,$Z$2:$Z$18,$AB$2:$AB$18)-$U57)^2+(_xlfn.XLOOKUP(FF$1,$Z$2:$Z$18,$AC$2:$AC$18-$V57)^2)))</f>
        <v/>
      </c>
      <c r="FG57" s="96" t="str" cm="1">
        <f t="array" ref="FG57">IF(OR(FG$1=0, $A57="", _xlfn.XLOOKUP(FG$1, $Z$2:$Z$18, $AD$2:$AD$18, "")=""),"",SQRT((_xlfn.XLOOKUP(FG$1,$Z$2:$Z$18,$AA$2:$AA$18)-$T57)^2+(_xlfn.XLOOKUP(FG$1,$Z$2:$Z$18,$AB$2:$AB$18)-$U57)^2+(_xlfn.XLOOKUP(FG$1,$Z$2:$Z$18,$AC$2:$AC$18-$V57)^2)))</f>
        <v/>
      </c>
      <c r="FH57" s="96" t="str" cm="1">
        <f t="array" ref="FH57">IF(OR(FH$1=0, $A57="", _xlfn.XLOOKUP(FH$1, $Z$2:$Z$18, $AD$2:$AD$18, "")=""),"",SQRT((_xlfn.XLOOKUP(FH$1,$Z$2:$Z$18,$AA$2:$AA$18)-$T57)^2+(_xlfn.XLOOKUP(FH$1,$Z$2:$Z$18,$AB$2:$AB$18)-$U57)^2+(_xlfn.XLOOKUP(FH$1,$Z$2:$Z$18,$AC$2:$AC$18-$V57)^2)))</f>
        <v/>
      </c>
      <c r="FI57" s="97" t="str" cm="1">
        <f t="array" ref="FI57">IF(OR(FI$1=0, $A57="", _xlfn.XLOOKUP(FI$1, $Z$2:$Z$18, $AD$2:$AD$18, "")=""),"",SQRT((_xlfn.XLOOKUP(FI$1,$Z$2:$Z$18,$AA$2:$AA$18)-$T57)^2+(_xlfn.XLOOKUP(FI$1,$Z$2:$Z$18,$AB$2:$AB$18)-$U57)^2+(_xlfn.XLOOKUP(FI$1,$Z$2:$Z$18,$AC$2:$AC$18-$V57)^2)))</f>
        <v/>
      </c>
      <c r="FJ57" s="97" t="str" cm="1">
        <f t="array" ref="FJ57">IF(OR(FJ$1=0, $A57="", _xlfn.XLOOKUP(FJ$1, $Z$2:$Z$18, $AD$2:$AD$18, "")=""),"",SQRT((_xlfn.XLOOKUP(FJ$1,$Z$2:$Z$18,$AA$2:$AA$18)-$T57)^2+(_xlfn.XLOOKUP(FJ$1,$Z$2:$Z$18,$AB$2:$AB$18)-$U57)^2+(_xlfn.XLOOKUP(FJ$1,$Z$2:$Z$18,$AC$2:$AC$18-$V57)^2)))</f>
        <v/>
      </c>
      <c r="FK57" s="97" t="str" cm="1">
        <f t="array" ref="FK57">IF(OR(FK$1=0, $A57="", _xlfn.XLOOKUP(FK$1, $Z$2:$Z$18, $AD$2:$AD$18, "")=""),"",SQRT((_xlfn.XLOOKUP(FK$1,$Z$2:$Z$18,$AA$2:$AA$18)-$T57)^2+(_xlfn.XLOOKUP(FK$1,$Z$2:$Z$18,$AB$2:$AB$18)-$U57)^2+(_xlfn.XLOOKUP(FK$1,$Z$2:$Z$18,$AC$2:$AC$18-$V57)^2)))</f>
        <v/>
      </c>
      <c r="FL57" s="97" t="str" cm="1">
        <f t="array" ref="FL57">IF(OR(FL$1=0, $A57="", _xlfn.XLOOKUP(FL$1, $Z$2:$Z$18, $AD$2:$AD$18, "")=""),"",SQRT((_xlfn.XLOOKUP(FL$1,$Z$2:$Z$18,$AA$2:$AA$18)-$T57)^2+(_xlfn.XLOOKUP(FL$1,$Z$2:$Z$18,$AB$2:$AB$18)-$U57)^2+(_xlfn.XLOOKUP(FL$1,$Z$2:$Z$18,$AC$2:$AC$18-$V57)^2)))</f>
        <v/>
      </c>
      <c r="FM57" s="97" t="str" cm="1">
        <f t="array" ref="FM57">IF(OR(FM$1=0, $A57="", _xlfn.XLOOKUP(FM$1, $Z$2:$Z$18, $AD$2:$AD$18, "")=""),"",SQRT((_xlfn.XLOOKUP(FM$1,$Z$2:$Z$18,$AA$2:$AA$18)-$T57)^2+(_xlfn.XLOOKUP(FM$1,$Z$2:$Z$18,$AB$2:$AB$18)-$U57)^2+(_xlfn.XLOOKUP(FM$1,$Z$2:$Z$18,$AC$2:$AC$18-$V57)^2)))</f>
        <v/>
      </c>
      <c r="FN57" s="97" t="str" cm="1">
        <f t="array" ref="FN57">IF(OR(FN$1=0, $A57="", _xlfn.XLOOKUP(FN$1, $Z$2:$Z$18, $AD$2:$AD$18, "")=""),"",SQRT((_xlfn.XLOOKUP(FN$1,$Z$2:$Z$18,$AA$2:$AA$18)-$T57)^2+(_xlfn.XLOOKUP(FN$1,$Z$2:$Z$18,$AB$2:$AB$18)-$U57)^2+(_xlfn.XLOOKUP(FN$1,$Z$2:$Z$18,$AC$2:$AC$18-$V57)^2)))</f>
        <v/>
      </c>
      <c r="FO57" s="98" t="str" cm="1">
        <f t="array" ref="FO57">IF(OR(FO$1=0, $A57="", _xlfn.XLOOKUP(FO$1, $Z$2:$Z$18, $AD$2:$AD$18, "")=""),"",SQRT((_xlfn.XLOOKUP(FO$1,$Z$2:$Z$18,$AA$2:$AA$18)-$T57)^2+(_xlfn.XLOOKUP(FO$1,$Z$2:$Z$18,$AB$2:$AB$18)-$U57)^2+(_xlfn.XLOOKUP(FO$1,$Z$2:$Z$18,$AC$2:$AC$18-$V57)^2)))</f>
        <v/>
      </c>
      <c r="FP57" s="99"/>
      <c r="FQ57" s="99"/>
      <c r="FR57" s="100">
        <f>IFERROR(-ABS(10*LOG10(($R57/(4*PI()*CONVERT(EL57,"ft","m")^2)))),0)</f>
        <v>0</v>
      </c>
      <c r="FS57" s="109">
        <f>IFERROR(-ABS(10*LOG10(($R57/(4*PI()*CONVERT(EM57,"ft","m")^2)))),0)</f>
        <v>0</v>
      </c>
      <c r="FT57" s="109">
        <f>IFERROR(-ABS(10*LOG10(($R57/(4*PI()*CONVERT(EN57,"ft","m")^2)))),0)</f>
        <v>0</v>
      </c>
      <c r="FU57" s="109">
        <f>IFERROR(-ABS(10*LOG10(($R57/(4*PI()*CONVERT(EO57,"ft","m")^2)))),0)</f>
        <v>0</v>
      </c>
      <c r="FV57" s="109">
        <f>IFERROR(-ABS(10*LOG10(($R57/(4*PI()*CONVERT(EP57,"ft","m")^2)))),0)</f>
        <v>0</v>
      </c>
      <c r="FW57" s="109">
        <f>IFERROR(-ABS(10*LOG10(($R57/(4*PI()*CONVERT(EQ57,"ft","m")^2)))),0)</f>
        <v>0</v>
      </c>
      <c r="FX57" s="109">
        <f>IFERROR(-ABS(10*LOG10(($R57/(4*PI()*CONVERT(ER57,"ft","m")^2)))),0)</f>
        <v>0</v>
      </c>
      <c r="FY57" s="109">
        <f>IFERROR(-ABS(10*LOG10(($R57/(4*PI()*CONVERT(ES57,"ft","m")^2)))),0)</f>
        <v>0</v>
      </c>
      <c r="FZ57" s="110">
        <f>IFERROR(-ABS(10*LOG10(($R57/(4*PI()*CONVERT(ET57,"ft","m")^2)))),0)</f>
        <v>0</v>
      </c>
      <c r="GA57" s="110">
        <f>IFERROR(-ABS(10*LOG10(($R57/(4*PI()*CONVERT(EU57,"ft","m")^2)))),0)</f>
        <v>0</v>
      </c>
      <c r="GB57" s="110">
        <f>IFERROR(-ABS(10*LOG10(($R57/(4*PI()*CONVERT(EV57,"ft","m")^2)))),0)</f>
        <v>0</v>
      </c>
      <c r="GC57" s="110">
        <f>IFERROR(-ABS(10*LOG10(($R57/(4*PI()*CONVERT(EW57,"ft","m")^2)))),0)</f>
        <v>0</v>
      </c>
      <c r="GD57" s="110">
        <f>IFERROR(-ABS(10*LOG10(($R57/(4*PI()*CONVERT(EX57,"ft","m")^2)))),0)</f>
        <v>0</v>
      </c>
      <c r="GE57" s="110">
        <f>IFERROR(-ABS(10*LOG10(($R57/(4*PI()*CONVERT(EY57,"ft","m")^2)))),0)</f>
        <v>0</v>
      </c>
      <c r="GF57" s="111">
        <f>IFERROR(-ABS(10*LOG10(($R57/(4*PI()*CONVERT(EZ57,"ft","m")^2)))),0)</f>
        <v>0</v>
      </c>
      <c r="GG57" s="100">
        <f>IFERROR(-ABS(10*LOG10(($R57/(4*PI()*CONVERT(FA57,"ft","m")^2)))),0)</f>
        <v>0</v>
      </c>
      <c r="GH57" s="109">
        <f>IFERROR(-ABS(10*LOG10(($R57/(4*PI()*CONVERT(FB57,"ft","m")^2)))),0)</f>
        <v>0</v>
      </c>
      <c r="GI57" s="109">
        <f>IFERROR(-ABS(10*LOG10(($R57/(4*PI()*CONVERT(FC57,"ft","m")^2)))),0)</f>
        <v>0</v>
      </c>
      <c r="GJ57" s="109">
        <f>IFERROR(-ABS(10*LOG10(($R57/(4*PI()*CONVERT(FD57,"ft","m")^2)))),0)</f>
        <v>0</v>
      </c>
      <c r="GK57" s="109">
        <f>IFERROR(-ABS(10*LOG10(($R57/(4*PI()*CONVERT(FE57,"ft","m")^2)))),0)</f>
        <v>0</v>
      </c>
      <c r="GL57" s="109">
        <f>IFERROR(-ABS(10*LOG10(($R57/(4*PI()*CONVERT(FF57,"ft","m")^2)))),0)</f>
        <v>0</v>
      </c>
      <c r="GM57" s="109">
        <f>IFERROR(-ABS(10*LOG10(($R57/(4*PI()*CONVERT(FG57,"ft","m")^2)))),0)</f>
        <v>0</v>
      </c>
      <c r="GN57" s="109">
        <f>IFERROR(-ABS(10*LOG10(($R57/(4*PI()*CONVERT(FH57,"ft","m")^2)))),0)</f>
        <v>0</v>
      </c>
      <c r="GO57" s="110">
        <f>IFERROR(-ABS(10*LOG10(($R57/(4*PI()*CONVERT(FI57,"ft","m")^2)))),0)</f>
        <v>0</v>
      </c>
      <c r="GP57" s="110">
        <f>IFERROR(-ABS(10*LOG10(($R57/(4*PI()*CONVERT(FJ57,"ft","m")^2)))),0)</f>
        <v>0</v>
      </c>
      <c r="GQ57" s="110">
        <f>IFERROR(-ABS(10*LOG10(($R57/(4*PI()*CONVERT(FK57,"ft","m")^2)))),0)</f>
        <v>0</v>
      </c>
      <c r="GR57" s="110">
        <f>IFERROR(-ABS(10*LOG10(($R57/(4*PI()*CONVERT(FL57,"ft","m")^2)))),0)</f>
        <v>0</v>
      </c>
      <c r="GS57" s="110">
        <f>IFERROR(-ABS(10*LOG10(($R57/(4*PI()*CONVERT(FM57,"ft","m")^2)))),0)</f>
        <v>0</v>
      </c>
      <c r="GT57" s="110">
        <f>IFERROR(-ABS(10*LOG10(($R57/(4*PI()*CONVERT(FN57,"ft","m")^2)))),0)</f>
        <v>0</v>
      </c>
      <c r="GU57" s="111">
        <f>IFERROR(-ABS(10*LOG10(($R57/(4*PI()*CONVERT(FO57,"ft","m")^2)))),0)</f>
        <v>0</v>
      </c>
      <c r="GW57" s="99"/>
      <c r="GX57" s="151" cm="1">
        <f t="array" ref="GX57">_xlfn.IFS(GX$1= 0,"", NOT(ISBLANK(CA57)), 0, ISBLANK(CA57), $Q57-$S57+FR57-AU57-DG57)</f>
        <v>0</v>
      </c>
      <c r="GY57" s="152" cm="1">
        <f t="array" ref="GY57">_xlfn.IFS(GY$1= 0,"", NOT(ISBLANK(CB57)), 0, ISBLANK(CB57), $Q57-$S57+FS57-AV57-DH57)</f>
        <v>0</v>
      </c>
      <c r="GZ57" s="152" cm="1">
        <f t="array" ref="GZ57">_xlfn.IFS(GZ$1= 0,"", NOT(ISBLANK(CC57)), 0, ISBLANK(CC57), $Q57-$S57+FT57-AW57-DI57)</f>
        <v>0</v>
      </c>
      <c r="HA57" s="152" cm="1">
        <f t="array" ref="HA57">_xlfn.IFS(HA$1= 0,"", NOT(ISBLANK(CD57)), 0, ISBLANK(CD57), $Q57-$S57+FU57-AX57-DJ57)</f>
        <v>0</v>
      </c>
      <c r="HB57" s="152" cm="1">
        <f t="array" ref="HB57">_xlfn.IFS(HB$1= 0,"", NOT(ISBLANK(CE57)), 0, ISBLANK(CE57), $Q57-$S57+FV57-AY57-DK57)</f>
        <v>0</v>
      </c>
      <c r="HC57" s="152" cm="1">
        <f t="array" ref="HC57">_xlfn.IFS(HC$1= 0,"", NOT(ISBLANK(CF57)), 0, ISBLANK(CF57), $Q57-$S57+FW57-AZ57-DL57)</f>
        <v>0</v>
      </c>
      <c r="HD57" s="152" cm="1">
        <f t="array" ref="HD57">_xlfn.IFS(HD$1= 0,"", NOT(ISBLANK(CG57)), 0, ISBLANK(CG57), $Q57-$S57+FX57-BA57-DM57)</f>
        <v>0</v>
      </c>
      <c r="HE57" s="152" t="str" cm="1">
        <f t="array" ref="HE57">_xlfn.IFS(HE$1= 0,"", NOT(ISBLANK(CH57)), 0, ISBLANK(CH57), $Q57-$S57+FY57-BB57-DN57)</f>
        <v/>
      </c>
      <c r="HF57" s="152" t="str" cm="1">
        <f t="array" ref="HF57">_xlfn.IFS(HF$1= 0,"", NOT(ISBLANK(CI57)), 0, ISBLANK(CI57), $Q57-$S57+FZ57-BC57-DO57)</f>
        <v/>
      </c>
      <c r="HG57" s="152" t="str" cm="1">
        <f t="array" ref="HG57">_xlfn.IFS(HG$1= 0,"", NOT(ISBLANK(CJ57)), 0, ISBLANK(CJ57), $Q57-$S57+GA57-BD57-DP57)</f>
        <v/>
      </c>
      <c r="HH57" s="152" t="str" cm="1">
        <f t="array" ref="HH57">_xlfn.IFS(HH$1= 0,"", NOT(ISBLANK(CK57)), 0, ISBLANK(CK57), $Q57-$S57+GB57-BE57-DQ57)</f>
        <v/>
      </c>
      <c r="HI57" s="152" t="str" cm="1">
        <f t="array" ref="HI57">_xlfn.IFS(HI$1= 0,"", NOT(ISBLANK(CL57)), 0, ISBLANK(CL57), $Q57-$S57+GC57-BF57-DR57)</f>
        <v/>
      </c>
      <c r="HJ57" s="152" t="str" cm="1">
        <f t="array" ref="HJ57">_xlfn.IFS(HJ$1= 0,"", NOT(ISBLANK(CM57)), 0, ISBLANK(CM57), $Q57-$S57+GD57-BG57-DS57)</f>
        <v/>
      </c>
      <c r="HK57" s="152" t="str" cm="1">
        <f t="array" ref="HK57">_xlfn.IFS(HK$1= 0,"", NOT(ISBLANK(CN57)), 0, ISBLANK(CN57), $Q57-$S57+GE57-BH57-DT57)</f>
        <v/>
      </c>
      <c r="HL57" s="153" t="str" cm="1">
        <f t="array" ref="HL57">_xlfn.IFS(HL$1= 0,"", NOT(ISBLANK(CO57)), 0, ISBLANK(CO57), $Q57-$S57+GF57-BI57-DU57)</f>
        <v/>
      </c>
      <c r="HM57" s="153" t="str" cm="1">
        <f t="array" ref="HM57">_xlfn.IFS(HM$1= 0,"", NOT(ISBLANK(DE57)), 0, ISBLANK(DE57), $Q57-$S57+IC57-BY57-#REF!)</f>
        <v/>
      </c>
      <c r="HN57" s="153" t="e" cm="1">
        <f t="array" ref="HN57">_xlfn.IFS(HN$1= 0,"", NOT(ISBLANK(DF57)), 0, ISBLANK(DF57), $Q57-$S57+ID57-BZ57-#REF!)</f>
        <v>#REF!</v>
      </c>
      <c r="HO57" s="153" t="e" cm="1">
        <f t="array" ref="HO57">_xlfn.IFS(HO$1= 0,"", NOT(ISBLANK(DG57)), 0, ISBLANK(DG57), $Q57-$S57+IE57-CA57-#REF!)</f>
        <v>#VALUE!</v>
      </c>
      <c r="HP57" s="153" t="e" cm="1">
        <f t="array" ref="HP57">_xlfn.IFS(HP$1= 0,"", NOT(ISBLANK(DH57)), 0, ISBLANK(DH57), $Q57-$S57+IF57-CB57-#REF!)</f>
        <v>#REF!</v>
      </c>
      <c r="HQ57" s="153" t="e" cm="1">
        <f t="array" ref="HQ57">_xlfn.IFS(HQ$1= 0,"", NOT(ISBLANK(DI57)), 0, ISBLANK(DI57), $Q57-$S57+IG57-CC57-#REF!)</f>
        <v>#REF!</v>
      </c>
      <c r="HR57" s="153" cm="1">
        <f t="array" ref="HR57">_xlfn.IFS(HR$1= 0,"", NOT(ISBLANK(DJ57)), 0, ISBLANK(DJ57), $Q57-$S57+IH57-CD57-EK57)</f>
        <v>0</v>
      </c>
      <c r="HS57" s="153" t="e" cm="1">
        <f t="array" ref="HS57">_xlfn.IFS(HS$1= 0,"", NOT(ISBLANK(DK57)), 0, ISBLANK(DK57), $Q57-$S57+II57-CE57-EL57)</f>
        <v>#VALUE!</v>
      </c>
      <c r="HT57" s="153" t="e" cm="1">
        <f t="array" ref="HT57">_xlfn.IFS(HT$1= 0,"", NOT(ISBLANK(DL57)), 0, ISBLANK(DL57), $Q57-$S57+GV57-CF57-EM57)</f>
        <v>#VALUE!</v>
      </c>
      <c r="HU57" s="153" t="e" cm="1">
        <f t="array" ref="HU57">_xlfn.IFS(HU$1= 0,"", NOT(ISBLANK(DM57)), 0, ISBLANK(DM57), $Q57-$S57+GW57-CG57-EN57)</f>
        <v>#VALUE!</v>
      </c>
      <c r="HV57" s="153" t="str" cm="1">
        <f t="array" ref="HV57">_xlfn.IFS(HV$1= 0,"", NOT(ISBLANK(DN57)), 0, ISBLANK(DN57), $Q57-$S57+GX57-CH57-EO57)</f>
        <v/>
      </c>
      <c r="HW57" s="153" t="str" cm="1">
        <f t="array" ref="HW57">_xlfn.IFS(HW$1= 0,"", NOT(ISBLANK(DO57)), 0, ISBLANK(DO57), $Q57-$S57+GY57-CI57-EP57)</f>
        <v/>
      </c>
      <c r="HX57" s="153" t="str" cm="1">
        <f t="array" ref="HX57">_xlfn.IFS(HX$1= 0,"", NOT(ISBLANK(DP57)), 0, ISBLANK(DP57), $Q57-$S57+GZ57-CJ57-EQ57)</f>
        <v/>
      </c>
      <c r="HY57" s="153" t="str" cm="1">
        <f t="array" ref="HY57">_xlfn.IFS(HY$1= 0,"", NOT(ISBLANK(DQ57)), 0, ISBLANK(DQ57), $Q57-$S57+HA57-CK57-ER57)</f>
        <v/>
      </c>
      <c r="HZ57" s="153" t="str" cm="1">
        <f t="array" ref="HZ57">_xlfn.IFS(HZ$1= 0,"", NOT(ISBLANK(DR57)), 0, ISBLANK(DR57), $Q57-$S57+HB57-CL57-ES57)</f>
        <v/>
      </c>
      <c r="IA57" s="153" t="str" cm="1">
        <f t="array" ref="IA57">_xlfn.IFS(IA$1= 0,"", NOT(ISBLANK(DS57)), 0, ISBLANK(DS57), $Q57-$S57+HC57-CM57-ET57)</f>
        <v/>
      </c>
      <c r="IC57" s="99"/>
      <c r="ID57" s="99"/>
      <c r="IE57" s="99"/>
      <c r="IF57" s="99"/>
      <c r="IG57" s="99"/>
      <c r="IH57" s="99"/>
      <c r="II57" s="99"/>
    </row>
    <row r="58" spans="1:243" ht="17.25" customHeight="1" x14ac:dyDescent="0.3">
      <c r="A58" s="144"/>
      <c r="B58" s="106"/>
      <c r="C58" s="106"/>
      <c r="D58" s="107"/>
      <c r="E58" s="131"/>
      <c r="F58" s="137"/>
      <c r="G58" s="2"/>
      <c r="H58" s="2"/>
      <c r="I58" s="2"/>
      <c r="J58" s="2"/>
      <c r="K58" s="2"/>
      <c r="L58" s="2"/>
      <c r="M58" s="140"/>
      <c r="N58" s="137"/>
      <c r="O58" s="138"/>
      <c r="P58" s="133"/>
      <c r="Q58" s="94">
        <f t="shared" ref="Q58:Q121" si="5">IFERROR(10*LOG10(A58)+ROUND(IF(AND(A58&gt;0, O58&gt;0), N58+ABS(10*LOG10(P58/(4*PI()*CONVERT(O58,"ft", "m")^2))), N58),0), 0)</f>
        <v>0</v>
      </c>
      <c r="R58" s="1"/>
      <c r="S58" s="1"/>
      <c r="T58" s="2"/>
      <c r="U58" s="2"/>
      <c r="V58" s="82">
        <f t="shared" ref="V58:V121" si="6">SUM(W58:X58)</f>
        <v>0</v>
      </c>
      <c r="W58" s="121"/>
      <c r="X58" s="108"/>
      <c r="AL58" s="86"/>
      <c r="AM58" s="84"/>
      <c r="AN58" s="42"/>
      <c r="AO58" s="43"/>
      <c r="AP58" s="42"/>
      <c r="AQ58" s="42"/>
      <c r="AR58" s="43"/>
      <c r="AT58" s="99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Z58" s="99"/>
      <c r="CA58" s="105" t="s">
        <v>32</v>
      </c>
      <c r="CB58" s="105"/>
      <c r="CC58" s="105"/>
      <c r="CD58" s="105"/>
      <c r="CE58" s="105"/>
      <c r="CF58" s="105"/>
      <c r="CG58" s="105"/>
      <c r="CH58" s="105"/>
      <c r="CI58" s="105"/>
      <c r="CJ58" s="105"/>
      <c r="CK58" s="105"/>
      <c r="CL58" s="105"/>
      <c r="CM58" s="105"/>
      <c r="CN58" s="105"/>
      <c r="CO58" s="105"/>
      <c r="CP58" s="105" t="s">
        <v>32</v>
      </c>
      <c r="CQ58" s="105"/>
      <c r="CR58" s="105"/>
      <c r="CS58" s="105"/>
      <c r="CT58" s="105"/>
      <c r="CU58" s="105"/>
      <c r="CV58" s="105"/>
      <c r="CW58" s="105"/>
      <c r="CX58" s="105"/>
      <c r="CY58" s="105"/>
      <c r="CZ58" s="105"/>
      <c r="DA58" s="105"/>
      <c r="DB58" s="105"/>
      <c r="DC58" s="105"/>
      <c r="DD58" s="105"/>
      <c r="DE58" s="99"/>
      <c r="DF58" s="99"/>
      <c r="DG58" s="105"/>
      <c r="DH58" s="105"/>
      <c r="DI58" s="105"/>
      <c r="DJ58" s="105"/>
      <c r="DK58" s="105"/>
      <c r="DL58" s="105"/>
      <c r="DM58" s="105"/>
      <c r="DN58" s="105"/>
      <c r="DO58" s="105"/>
      <c r="DP58" s="105"/>
      <c r="DQ58" s="105"/>
      <c r="DR58" s="105"/>
      <c r="DS58" s="105"/>
      <c r="DT58" s="105"/>
      <c r="DU58" s="105"/>
      <c r="DV58" s="105"/>
      <c r="DW58" s="105"/>
      <c r="DX58" s="105"/>
      <c r="DY58" s="105"/>
      <c r="DZ58" s="105"/>
      <c r="EA58" s="105"/>
      <c r="EB58" s="105"/>
      <c r="EC58" s="105"/>
      <c r="ED58" s="105"/>
      <c r="EE58" s="105"/>
      <c r="EF58" s="105"/>
      <c r="EG58" s="105"/>
      <c r="EH58" s="105"/>
      <c r="EI58" s="105"/>
      <c r="EJ58" s="105"/>
      <c r="EL58" s="146" t="str" cm="1">
        <f t="array" ref="EL58">IF(OR(EL$1=0, $A58="", _xlfn.XLOOKUP(EL$1, $Z$2:$Z$18, $AD$2:$AD$18, "")=""),"",SQRT((_xlfn.XLOOKUP(EL$1,$Z$2:$Z$18,$AA$2:$AA$18)-$T58)^2+(_xlfn.XLOOKUP(EL$1,$Z$2:$Z$18,$AB$2:$AB$18)-$U58)^2+(_xlfn.XLOOKUP(EL$1,$Z$2:$Z$18,$AC$2:$AC$18-$V58)^2)))</f>
        <v/>
      </c>
      <c r="EM58" s="96" t="str" cm="1">
        <f t="array" ref="EM58">IF(OR(EM$1=0, $A58="", _xlfn.XLOOKUP(EM$1, $Z$2:$Z$18, $AD$2:$AD$18, "")=""),"",SQRT((_xlfn.XLOOKUP(EM$1,$Z$2:$Z$18,$AA$2:$AA$18)-$T58)^2+(_xlfn.XLOOKUP(EM$1,$Z$2:$Z$18,$AB$2:$AB$18)-$U58)^2+(_xlfn.XLOOKUP(EM$1,$Z$2:$Z$18,$AC$2:$AC$18-$V58)^2)))</f>
        <v/>
      </c>
      <c r="EN58" s="96" t="str" cm="1">
        <f t="array" ref="EN58">IF(OR(EN$1=0, $A58="", _xlfn.XLOOKUP(EN$1, $Z$2:$Z$18, $AD$2:$AD$18, "")=""),"",SQRT((_xlfn.XLOOKUP(EN$1,$Z$2:$Z$18,$AA$2:$AA$18)-$T58)^2+(_xlfn.XLOOKUP(EN$1,$Z$2:$Z$18,$AB$2:$AB$18)-$U58)^2+(_xlfn.XLOOKUP(EN$1,$Z$2:$Z$18,$AC$2:$AC$18-$V58)^2)))</f>
        <v/>
      </c>
      <c r="EO58" s="96" t="str" cm="1">
        <f t="array" ref="EO58">IF(OR(EO$1=0, $A58="", _xlfn.XLOOKUP(EO$1, $Z$2:$Z$18, $AD$2:$AD$18, "")=""),"",SQRT((_xlfn.XLOOKUP(EO$1,$Z$2:$Z$18,$AA$2:$AA$18)-$T58)^2+(_xlfn.XLOOKUP(EO$1,$Z$2:$Z$18,$AB$2:$AB$18)-$U58)^2+(_xlfn.XLOOKUP(EO$1,$Z$2:$Z$18,$AC$2:$AC$18-$V58)^2)))</f>
        <v/>
      </c>
      <c r="EP58" s="96" t="str" cm="1">
        <f t="array" ref="EP58">IF(OR(EP$1=0, $A58="", _xlfn.XLOOKUP(EP$1, $Z$2:$Z$18, $AD$2:$AD$18, "")=""),"",SQRT((_xlfn.XLOOKUP(EP$1,$Z$2:$Z$18,$AA$2:$AA$18)-$T58)^2+(_xlfn.XLOOKUP(EP$1,$Z$2:$Z$18,$AB$2:$AB$18)-$U58)^2+(_xlfn.XLOOKUP(EP$1,$Z$2:$Z$18,$AC$2:$AC$18-$V58)^2)))</f>
        <v/>
      </c>
      <c r="EQ58" s="96" t="str" cm="1">
        <f t="array" ref="EQ58">IF(OR(EQ$1=0, $A58="", _xlfn.XLOOKUP(EQ$1, $Z$2:$Z$18, $AD$2:$AD$18, "")=""),"",SQRT((_xlfn.XLOOKUP(EQ$1,$Z$2:$Z$18,$AA$2:$AA$18)-$T58)^2+(_xlfn.XLOOKUP(EQ$1,$Z$2:$Z$18,$AB$2:$AB$18)-$U58)^2+(_xlfn.XLOOKUP(EQ$1,$Z$2:$Z$18,$AC$2:$AC$18-$V58)^2)))</f>
        <v/>
      </c>
      <c r="ER58" s="96" t="str" cm="1">
        <f t="array" ref="ER58">IF(OR(ER$1=0, $A58="", _xlfn.XLOOKUP(ER$1, $Z$2:$Z$18, $AD$2:$AD$18, "")=""),"",SQRT((_xlfn.XLOOKUP(ER$1,$Z$2:$Z$18,$AA$2:$AA$18)-$T58)^2+(_xlfn.XLOOKUP(ER$1,$Z$2:$Z$18,$AB$2:$AB$18)-$U58)^2+(_xlfn.XLOOKUP(ER$1,$Z$2:$Z$18,$AC$2:$AC$18-$V58)^2)))</f>
        <v/>
      </c>
      <c r="ES58" s="96" t="str" cm="1">
        <f t="array" ref="ES58">IF(OR(ES$1=0, $A58="", _xlfn.XLOOKUP(ES$1, $Z$2:$Z$18, $AD$2:$AD$18, "")=""),"",SQRT((_xlfn.XLOOKUP(ES$1,$Z$2:$Z$18,$AA$2:$AA$18)-$T58)^2+(_xlfn.XLOOKUP(ES$1,$Z$2:$Z$18,$AB$2:$AB$18)-$U58)^2+(_xlfn.XLOOKUP(ES$1,$Z$2:$Z$18,$AC$2:$AC$18-$V58)^2)))</f>
        <v/>
      </c>
      <c r="ET58" s="97" t="str" cm="1">
        <f t="array" ref="ET58">IF(OR(ET$1=0, $A58="", _xlfn.XLOOKUP(ET$1, $Z$2:$Z$18, $AD$2:$AD$18, "")=""),"",SQRT((_xlfn.XLOOKUP(ET$1,$Z$2:$Z$18,$AA$2:$AA$18)-$T58)^2+(_xlfn.XLOOKUP(ET$1,$Z$2:$Z$18,$AB$2:$AB$18)-$U58)^2+(_xlfn.XLOOKUP(ET$1,$Z$2:$Z$18,$AC$2:$AC$18-$V58)^2)))</f>
        <v/>
      </c>
      <c r="EU58" s="97" t="str" cm="1">
        <f t="array" ref="EU58">IF(OR(EU$1=0, $A58="", _xlfn.XLOOKUP(EU$1, $Z$2:$Z$18, $AD$2:$AD$18, "")=""),"",SQRT((_xlfn.XLOOKUP(EU$1,$Z$2:$Z$18,$AA$2:$AA$18)-$T58)^2+(_xlfn.XLOOKUP(EU$1,$Z$2:$Z$18,$AB$2:$AB$18)-$U58)^2+(_xlfn.XLOOKUP(EU$1,$Z$2:$Z$18,$AC$2:$AC$18-$V58)^2)))</f>
        <v/>
      </c>
      <c r="EV58" s="97" t="str" cm="1">
        <f t="array" ref="EV58">IF(OR(EV$1=0, $A58="", _xlfn.XLOOKUP(EV$1, $Z$2:$Z$18, $AD$2:$AD$18, "")=""),"",SQRT((_xlfn.XLOOKUP(EV$1,$Z$2:$Z$18,$AA$2:$AA$18)-$T58)^2+(_xlfn.XLOOKUP(EV$1,$Z$2:$Z$18,$AB$2:$AB$18)-$U58)^2+(_xlfn.XLOOKUP(EV$1,$Z$2:$Z$18,$AC$2:$AC$18-$V58)^2)))</f>
        <v/>
      </c>
      <c r="EW58" s="97" t="str" cm="1">
        <f t="array" ref="EW58">IF(OR(EW$1=0, $A58="", _xlfn.XLOOKUP(EW$1, $Z$2:$Z$18, $AD$2:$AD$18, "")=""),"",SQRT((_xlfn.XLOOKUP(EW$1,$Z$2:$Z$18,$AA$2:$AA$18)-$T58)^2+(_xlfn.XLOOKUP(EW$1,$Z$2:$Z$18,$AB$2:$AB$18)-$U58)^2+(_xlfn.XLOOKUP(EW$1,$Z$2:$Z$18,$AC$2:$AC$18-$V58)^2)))</f>
        <v/>
      </c>
      <c r="EX58" s="97" t="str" cm="1">
        <f t="array" ref="EX58">IF(OR(EX$1=0, $A58="", _xlfn.XLOOKUP(EX$1, $Z$2:$Z$18, $AD$2:$AD$18, "")=""),"",SQRT((_xlfn.XLOOKUP(EX$1,$Z$2:$Z$18,$AA$2:$AA$18)-$T58)^2+(_xlfn.XLOOKUP(EX$1,$Z$2:$Z$18,$AB$2:$AB$18)-$U58)^2+(_xlfn.XLOOKUP(EX$1,$Z$2:$Z$18,$AC$2:$AC$18-$V58)^2)))</f>
        <v/>
      </c>
      <c r="EY58" s="97" t="str" cm="1">
        <f t="array" ref="EY58">IF(OR(EY$1=0, $A58="", _xlfn.XLOOKUP(EY$1, $Z$2:$Z$18, $AD$2:$AD$18, "")=""),"",SQRT((_xlfn.XLOOKUP(EY$1,$Z$2:$Z$18,$AA$2:$AA$18)-$T58)^2+(_xlfn.XLOOKUP(EY$1,$Z$2:$Z$18,$AB$2:$AB$18)-$U58)^2+(_xlfn.XLOOKUP(EY$1,$Z$2:$Z$18,$AC$2:$AC$18-$V58)^2)))</f>
        <v/>
      </c>
      <c r="EZ58" s="98" t="str" cm="1">
        <f t="array" ref="EZ58">IF(OR(EZ$1=0, $A58="", _xlfn.XLOOKUP(EZ$1, $Z$2:$Z$18, $AD$2:$AD$18, "")=""),"",SQRT((_xlfn.XLOOKUP(EZ$1,$Z$2:$Z$18,$AA$2:$AA$18)-$T58)^2+(_xlfn.XLOOKUP(EZ$1,$Z$2:$Z$18,$AB$2:$AB$18)-$U58)^2+(_xlfn.XLOOKUP(EZ$1,$Z$2:$Z$18,$AC$2:$AC$18-$V58)^2)))</f>
        <v/>
      </c>
      <c r="FA58" s="146" t="str" cm="1">
        <f t="array" ref="FA58">IF(OR(FA$1=0, $A58="", _xlfn.XLOOKUP(FA$1, $Z$2:$Z$18, $AD$2:$AD$18, "")=""),"",SQRT((_xlfn.XLOOKUP(FA$1,$Z$2:$Z$18,$AA$2:$AA$18)-$T58)^2+(_xlfn.XLOOKUP(FA$1,$Z$2:$Z$18,$AB$2:$AB$18)-$U58)^2+(_xlfn.XLOOKUP(FA$1,$Z$2:$Z$18,$AC$2:$AC$18-$V58)^2)))</f>
        <v/>
      </c>
      <c r="FB58" s="96" t="str" cm="1">
        <f t="array" ref="FB58">IF(OR(FB$1=0, $A58="", _xlfn.XLOOKUP(FB$1, $Z$2:$Z$18, $AD$2:$AD$18, "")=""),"",SQRT((_xlfn.XLOOKUP(FB$1,$Z$2:$Z$18,$AA$2:$AA$18)-$T58)^2+(_xlfn.XLOOKUP(FB$1,$Z$2:$Z$18,$AB$2:$AB$18)-$U58)^2+(_xlfn.XLOOKUP(FB$1,$Z$2:$Z$18,$AC$2:$AC$18-$V58)^2)))</f>
        <v/>
      </c>
      <c r="FC58" s="96" t="str" cm="1">
        <f t="array" ref="FC58">IF(OR(FC$1=0, $A58="", _xlfn.XLOOKUP(FC$1, $Z$2:$Z$18, $AD$2:$AD$18, "")=""),"",SQRT((_xlfn.XLOOKUP(FC$1,$Z$2:$Z$18,$AA$2:$AA$18)-$T58)^2+(_xlfn.XLOOKUP(FC$1,$Z$2:$Z$18,$AB$2:$AB$18)-$U58)^2+(_xlfn.XLOOKUP(FC$1,$Z$2:$Z$18,$AC$2:$AC$18-$V58)^2)))</f>
        <v/>
      </c>
      <c r="FD58" s="96" t="str" cm="1">
        <f t="array" ref="FD58">IF(OR(FD$1=0, $A58="", _xlfn.XLOOKUP(FD$1, $Z$2:$Z$18, $AD$2:$AD$18, "")=""),"",SQRT((_xlfn.XLOOKUP(FD$1,$Z$2:$Z$18,$AA$2:$AA$18)-$T58)^2+(_xlfn.XLOOKUP(FD$1,$Z$2:$Z$18,$AB$2:$AB$18)-$U58)^2+(_xlfn.XLOOKUP(FD$1,$Z$2:$Z$18,$AC$2:$AC$18-$V58)^2)))</f>
        <v/>
      </c>
      <c r="FE58" s="96" t="str" cm="1">
        <f t="array" ref="FE58">IF(OR(FE$1=0, $A58="", _xlfn.XLOOKUP(FE$1, $Z$2:$Z$18, $AD$2:$AD$18, "")=""),"",SQRT((_xlfn.XLOOKUP(FE$1,$Z$2:$Z$18,$AA$2:$AA$18)-$T58)^2+(_xlfn.XLOOKUP(FE$1,$Z$2:$Z$18,$AB$2:$AB$18)-$U58)^2+(_xlfn.XLOOKUP(FE$1,$Z$2:$Z$18,$AC$2:$AC$18-$V58)^2)))</f>
        <v/>
      </c>
      <c r="FF58" s="96" t="str" cm="1">
        <f t="array" ref="FF58">IF(OR(FF$1=0, $A58="", _xlfn.XLOOKUP(FF$1, $Z$2:$Z$18, $AD$2:$AD$18, "")=""),"",SQRT((_xlfn.XLOOKUP(FF$1,$Z$2:$Z$18,$AA$2:$AA$18)-$T58)^2+(_xlfn.XLOOKUP(FF$1,$Z$2:$Z$18,$AB$2:$AB$18)-$U58)^2+(_xlfn.XLOOKUP(FF$1,$Z$2:$Z$18,$AC$2:$AC$18-$V58)^2)))</f>
        <v/>
      </c>
      <c r="FG58" s="96" t="str" cm="1">
        <f t="array" ref="FG58">IF(OR(FG$1=0, $A58="", _xlfn.XLOOKUP(FG$1, $Z$2:$Z$18, $AD$2:$AD$18, "")=""),"",SQRT((_xlfn.XLOOKUP(FG$1,$Z$2:$Z$18,$AA$2:$AA$18)-$T58)^2+(_xlfn.XLOOKUP(FG$1,$Z$2:$Z$18,$AB$2:$AB$18)-$U58)^2+(_xlfn.XLOOKUP(FG$1,$Z$2:$Z$18,$AC$2:$AC$18-$V58)^2)))</f>
        <v/>
      </c>
      <c r="FH58" s="96" t="str" cm="1">
        <f t="array" ref="FH58">IF(OR(FH$1=0, $A58="", _xlfn.XLOOKUP(FH$1, $Z$2:$Z$18, $AD$2:$AD$18, "")=""),"",SQRT((_xlfn.XLOOKUP(FH$1,$Z$2:$Z$18,$AA$2:$AA$18)-$T58)^2+(_xlfn.XLOOKUP(FH$1,$Z$2:$Z$18,$AB$2:$AB$18)-$U58)^2+(_xlfn.XLOOKUP(FH$1,$Z$2:$Z$18,$AC$2:$AC$18-$V58)^2)))</f>
        <v/>
      </c>
      <c r="FI58" s="97" t="str" cm="1">
        <f t="array" ref="FI58">IF(OR(FI$1=0, $A58="", _xlfn.XLOOKUP(FI$1, $Z$2:$Z$18, $AD$2:$AD$18, "")=""),"",SQRT((_xlfn.XLOOKUP(FI$1,$Z$2:$Z$18,$AA$2:$AA$18)-$T58)^2+(_xlfn.XLOOKUP(FI$1,$Z$2:$Z$18,$AB$2:$AB$18)-$U58)^2+(_xlfn.XLOOKUP(FI$1,$Z$2:$Z$18,$AC$2:$AC$18-$V58)^2)))</f>
        <v/>
      </c>
      <c r="FJ58" s="97" t="str" cm="1">
        <f t="array" ref="FJ58">IF(OR(FJ$1=0, $A58="", _xlfn.XLOOKUP(FJ$1, $Z$2:$Z$18, $AD$2:$AD$18, "")=""),"",SQRT((_xlfn.XLOOKUP(FJ$1,$Z$2:$Z$18,$AA$2:$AA$18)-$T58)^2+(_xlfn.XLOOKUP(FJ$1,$Z$2:$Z$18,$AB$2:$AB$18)-$U58)^2+(_xlfn.XLOOKUP(FJ$1,$Z$2:$Z$18,$AC$2:$AC$18-$V58)^2)))</f>
        <v/>
      </c>
      <c r="FK58" s="97" t="str" cm="1">
        <f t="array" ref="FK58">IF(OR(FK$1=0, $A58="", _xlfn.XLOOKUP(FK$1, $Z$2:$Z$18, $AD$2:$AD$18, "")=""),"",SQRT((_xlfn.XLOOKUP(FK$1,$Z$2:$Z$18,$AA$2:$AA$18)-$T58)^2+(_xlfn.XLOOKUP(FK$1,$Z$2:$Z$18,$AB$2:$AB$18)-$U58)^2+(_xlfn.XLOOKUP(FK$1,$Z$2:$Z$18,$AC$2:$AC$18-$V58)^2)))</f>
        <v/>
      </c>
      <c r="FL58" s="97" t="str" cm="1">
        <f t="array" ref="FL58">IF(OR(FL$1=0, $A58="", _xlfn.XLOOKUP(FL$1, $Z$2:$Z$18, $AD$2:$AD$18, "")=""),"",SQRT((_xlfn.XLOOKUP(FL$1,$Z$2:$Z$18,$AA$2:$AA$18)-$T58)^2+(_xlfn.XLOOKUP(FL$1,$Z$2:$Z$18,$AB$2:$AB$18)-$U58)^2+(_xlfn.XLOOKUP(FL$1,$Z$2:$Z$18,$AC$2:$AC$18-$V58)^2)))</f>
        <v/>
      </c>
      <c r="FM58" s="97" t="str" cm="1">
        <f t="array" ref="FM58">IF(OR(FM$1=0, $A58="", _xlfn.XLOOKUP(FM$1, $Z$2:$Z$18, $AD$2:$AD$18, "")=""),"",SQRT((_xlfn.XLOOKUP(FM$1,$Z$2:$Z$18,$AA$2:$AA$18)-$T58)^2+(_xlfn.XLOOKUP(FM$1,$Z$2:$Z$18,$AB$2:$AB$18)-$U58)^2+(_xlfn.XLOOKUP(FM$1,$Z$2:$Z$18,$AC$2:$AC$18-$V58)^2)))</f>
        <v/>
      </c>
      <c r="FN58" s="97" t="str" cm="1">
        <f t="array" ref="FN58">IF(OR(FN$1=0, $A58="", _xlfn.XLOOKUP(FN$1, $Z$2:$Z$18, $AD$2:$AD$18, "")=""),"",SQRT((_xlfn.XLOOKUP(FN$1,$Z$2:$Z$18,$AA$2:$AA$18)-$T58)^2+(_xlfn.XLOOKUP(FN$1,$Z$2:$Z$18,$AB$2:$AB$18)-$U58)^2+(_xlfn.XLOOKUP(FN$1,$Z$2:$Z$18,$AC$2:$AC$18-$V58)^2)))</f>
        <v/>
      </c>
      <c r="FO58" s="98" t="str" cm="1">
        <f t="array" ref="FO58">IF(OR(FO$1=0, $A58="", _xlfn.XLOOKUP(FO$1, $Z$2:$Z$18, $AD$2:$AD$18, "")=""),"",SQRT((_xlfn.XLOOKUP(FO$1,$Z$2:$Z$18,$AA$2:$AA$18)-$T58)^2+(_xlfn.XLOOKUP(FO$1,$Z$2:$Z$18,$AB$2:$AB$18)-$U58)^2+(_xlfn.XLOOKUP(FO$1,$Z$2:$Z$18,$AC$2:$AC$18-$V58)^2)))</f>
        <v/>
      </c>
      <c r="FP58" s="99"/>
      <c r="FQ58" s="99"/>
      <c r="FR58" s="100">
        <f t="shared" ref="FR58:FR121" si="7">IFERROR(-ABS(10*LOG10(($R58/(4*PI()*CONVERT(EL58,"ft","m")^2)))),0)</f>
        <v>0</v>
      </c>
      <c r="FS58" s="109">
        <f t="shared" ref="FS58:FS121" si="8">IFERROR(-ABS(10*LOG10(($R58/(4*PI()*CONVERT(EM58,"ft","m")^2)))),0)</f>
        <v>0</v>
      </c>
      <c r="FT58" s="109">
        <f t="shared" ref="FT58:FT121" si="9">IFERROR(-ABS(10*LOG10(($R58/(4*PI()*CONVERT(EN58,"ft","m")^2)))),0)</f>
        <v>0</v>
      </c>
      <c r="FU58" s="109">
        <f t="shared" ref="FU58:FU121" si="10">IFERROR(-ABS(10*LOG10(($R58/(4*PI()*CONVERT(EO58,"ft","m")^2)))),0)</f>
        <v>0</v>
      </c>
      <c r="FV58" s="109">
        <f t="shared" ref="FV58:FV121" si="11">IFERROR(-ABS(10*LOG10(($R58/(4*PI()*CONVERT(EP58,"ft","m")^2)))),0)</f>
        <v>0</v>
      </c>
      <c r="FW58" s="109">
        <f t="shared" ref="FW58:FW121" si="12">IFERROR(-ABS(10*LOG10(($R58/(4*PI()*CONVERT(EQ58,"ft","m")^2)))),0)</f>
        <v>0</v>
      </c>
      <c r="FX58" s="109">
        <f t="shared" ref="FX58:FX121" si="13">IFERROR(-ABS(10*LOG10(($R58/(4*PI()*CONVERT(ER58,"ft","m")^2)))),0)</f>
        <v>0</v>
      </c>
      <c r="FY58" s="109">
        <f t="shared" ref="FY58:FY121" si="14">IFERROR(-ABS(10*LOG10(($R58/(4*PI()*CONVERT(ES58,"ft","m")^2)))),0)</f>
        <v>0</v>
      </c>
      <c r="FZ58" s="110">
        <f t="shared" ref="FZ58:FZ121" si="15">IFERROR(-ABS(10*LOG10(($R58/(4*PI()*CONVERT(ET58,"ft","m")^2)))),0)</f>
        <v>0</v>
      </c>
      <c r="GA58" s="110">
        <f t="shared" ref="GA58:GA121" si="16">IFERROR(-ABS(10*LOG10(($R58/(4*PI()*CONVERT(EU58,"ft","m")^2)))),0)</f>
        <v>0</v>
      </c>
      <c r="GB58" s="110">
        <f t="shared" ref="GB58:GB121" si="17">IFERROR(-ABS(10*LOG10(($R58/(4*PI()*CONVERT(EV58,"ft","m")^2)))),0)</f>
        <v>0</v>
      </c>
      <c r="GC58" s="110">
        <f t="shared" ref="GC58:GC121" si="18">IFERROR(-ABS(10*LOG10(($R58/(4*PI()*CONVERT(EW58,"ft","m")^2)))),0)</f>
        <v>0</v>
      </c>
      <c r="GD58" s="110">
        <f t="shared" ref="GD58:GD121" si="19">IFERROR(-ABS(10*LOG10(($R58/(4*PI()*CONVERT(EX58,"ft","m")^2)))),0)</f>
        <v>0</v>
      </c>
      <c r="GE58" s="110">
        <f t="shared" ref="GE58:GE121" si="20">IFERROR(-ABS(10*LOG10(($R58/(4*PI()*CONVERT(EY58,"ft","m")^2)))),0)</f>
        <v>0</v>
      </c>
      <c r="GF58" s="111">
        <f t="shared" ref="GF58:GF121" si="21">IFERROR(-ABS(10*LOG10(($R58/(4*PI()*CONVERT(EZ58,"ft","m")^2)))),0)</f>
        <v>0</v>
      </c>
      <c r="GG58" s="100">
        <f t="shared" ref="GG58:GG121" si="22">IFERROR(-ABS(10*LOG10(($R58/(4*PI()*CONVERT(FA58,"ft","m")^2)))),0)</f>
        <v>0</v>
      </c>
      <c r="GH58" s="109">
        <f t="shared" ref="GH58:GH121" si="23">IFERROR(-ABS(10*LOG10(($R58/(4*PI()*CONVERT(FB58,"ft","m")^2)))),0)</f>
        <v>0</v>
      </c>
      <c r="GI58" s="109">
        <f t="shared" ref="GI58:GI121" si="24">IFERROR(-ABS(10*LOG10(($R58/(4*PI()*CONVERT(FC58,"ft","m")^2)))),0)</f>
        <v>0</v>
      </c>
      <c r="GJ58" s="109">
        <f t="shared" ref="GJ58:GJ121" si="25">IFERROR(-ABS(10*LOG10(($R58/(4*PI()*CONVERT(FD58,"ft","m")^2)))),0)</f>
        <v>0</v>
      </c>
      <c r="GK58" s="109">
        <f t="shared" ref="GK58:GK121" si="26">IFERROR(-ABS(10*LOG10(($R58/(4*PI()*CONVERT(FE58,"ft","m")^2)))),0)</f>
        <v>0</v>
      </c>
      <c r="GL58" s="109">
        <f t="shared" ref="GL58:GL121" si="27">IFERROR(-ABS(10*LOG10(($R58/(4*PI()*CONVERT(FF58,"ft","m")^2)))),0)</f>
        <v>0</v>
      </c>
      <c r="GM58" s="109">
        <f t="shared" ref="GM58:GM121" si="28">IFERROR(-ABS(10*LOG10(($R58/(4*PI()*CONVERT(FG58,"ft","m")^2)))),0)</f>
        <v>0</v>
      </c>
      <c r="GN58" s="109">
        <f t="shared" ref="GN58:GN121" si="29">IFERROR(-ABS(10*LOG10(($R58/(4*PI()*CONVERT(FH58,"ft","m")^2)))),0)</f>
        <v>0</v>
      </c>
      <c r="GO58" s="110">
        <f t="shared" ref="GO58:GO121" si="30">IFERROR(-ABS(10*LOG10(($R58/(4*PI()*CONVERT(FI58,"ft","m")^2)))),0)</f>
        <v>0</v>
      </c>
      <c r="GP58" s="110">
        <f t="shared" ref="GP58:GP121" si="31">IFERROR(-ABS(10*LOG10(($R58/(4*PI()*CONVERT(FJ58,"ft","m")^2)))),0)</f>
        <v>0</v>
      </c>
      <c r="GQ58" s="110">
        <f t="shared" ref="GQ58:GQ121" si="32">IFERROR(-ABS(10*LOG10(($R58/(4*PI()*CONVERT(FK58,"ft","m")^2)))),0)</f>
        <v>0</v>
      </c>
      <c r="GR58" s="110">
        <f t="shared" ref="GR58:GR121" si="33">IFERROR(-ABS(10*LOG10(($R58/(4*PI()*CONVERT(FL58,"ft","m")^2)))),0)</f>
        <v>0</v>
      </c>
      <c r="GS58" s="110">
        <f t="shared" ref="GS58:GS121" si="34">IFERROR(-ABS(10*LOG10(($R58/(4*PI()*CONVERT(FM58,"ft","m")^2)))),0)</f>
        <v>0</v>
      </c>
      <c r="GT58" s="110">
        <f t="shared" ref="GT58:GT121" si="35">IFERROR(-ABS(10*LOG10(($R58/(4*PI()*CONVERT(FN58,"ft","m")^2)))),0)</f>
        <v>0</v>
      </c>
      <c r="GU58" s="111">
        <f t="shared" ref="GU58:GU121" si="36">IFERROR(-ABS(10*LOG10(($R58/(4*PI()*CONVERT(FO58,"ft","m")^2)))),0)</f>
        <v>0</v>
      </c>
      <c r="GW58" s="99"/>
      <c r="GX58" s="151" cm="1">
        <f t="array" ref="GX58">_xlfn.IFS(GX$1= 0,"", NOT(ISBLANK(CA58)), 0, ISBLANK(CA58), $Q58-$S58+FR58-AU58-DG58)</f>
        <v>0</v>
      </c>
      <c r="GY58" s="152" cm="1">
        <f t="array" ref="GY58">_xlfn.IFS(GY$1= 0,"", NOT(ISBLANK(CB58)), 0, ISBLANK(CB58), $Q58-$S58+FS58-AV58-DH58)</f>
        <v>0</v>
      </c>
      <c r="GZ58" s="152" cm="1">
        <f t="array" ref="GZ58">_xlfn.IFS(GZ$1= 0,"", NOT(ISBLANK(CC58)), 0, ISBLANK(CC58), $Q58-$S58+FT58-AW58-DI58)</f>
        <v>0</v>
      </c>
      <c r="HA58" s="152" cm="1">
        <f t="array" ref="HA58">_xlfn.IFS(HA$1= 0,"", NOT(ISBLANK(CD58)), 0, ISBLANK(CD58), $Q58-$S58+FU58-AX58-DJ58)</f>
        <v>0</v>
      </c>
      <c r="HB58" s="152" cm="1">
        <f t="array" ref="HB58">_xlfn.IFS(HB$1= 0,"", NOT(ISBLANK(CE58)), 0, ISBLANK(CE58), $Q58-$S58+FV58-AY58-DK58)</f>
        <v>0</v>
      </c>
      <c r="HC58" s="152" cm="1">
        <f t="array" ref="HC58">_xlfn.IFS(HC$1= 0,"", NOT(ISBLANK(CF58)), 0, ISBLANK(CF58), $Q58-$S58+FW58-AZ58-DL58)</f>
        <v>0</v>
      </c>
      <c r="HD58" s="152" cm="1">
        <f t="array" ref="HD58">_xlfn.IFS(HD$1= 0,"", NOT(ISBLANK(CG58)), 0, ISBLANK(CG58), $Q58-$S58+FX58-BA58-DM58)</f>
        <v>0</v>
      </c>
      <c r="HE58" s="152" t="str" cm="1">
        <f t="array" ref="HE58">_xlfn.IFS(HE$1= 0,"", NOT(ISBLANK(CH58)), 0, ISBLANK(CH58), $Q58-$S58+FY58-BB58-DN58)</f>
        <v/>
      </c>
      <c r="HF58" s="152" t="str" cm="1">
        <f t="array" ref="HF58">_xlfn.IFS(HF$1= 0,"", NOT(ISBLANK(CI58)), 0, ISBLANK(CI58), $Q58-$S58+FZ58-BC58-DO58)</f>
        <v/>
      </c>
      <c r="HG58" s="152" t="str" cm="1">
        <f t="array" ref="HG58">_xlfn.IFS(HG$1= 0,"", NOT(ISBLANK(CJ58)), 0, ISBLANK(CJ58), $Q58-$S58+GA58-BD58-DP58)</f>
        <v/>
      </c>
      <c r="HH58" s="152" t="str" cm="1">
        <f t="array" ref="HH58">_xlfn.IFS(HH$1= 0,"", NOT(ISBLANK(CK58)), 0, ISBLANK(CK58), $Q58-$S58+GB58-BE58-DQ58)</f>
        <v/>
      </c>
      <c r="HI58" s="152" t="str" cm="1">
        <f t="array" ref="HI58">_xlfn.IFS(HI$1= 0,"", NOT(ISBLANK(CL58)), 0, ISBLANK(CL58), $Q58-$S58+GC58-BF58-DR58)</f>
        <v/>
      </c>
      <c r="HJ58" s="152" t="str" cm="1">
        <f t="array" ref="HJ58">_xlfn.IFS(HJ$1= 0,"", NOT(ISBLANK(CM58)), 0, ISBLANK(CM58), $Q58-$S58+GD58-BG58-DS58)</f>
        <v/>
      </c>
      <c r="HK58" s="152" t="str" cm="1">
        <f t="array" ref="HK58">_xlfn.IFS(HK$1= 0,"", NOT(ISBLANK(CN58)), 0, ISBLANK(CN58), $Q58-$S58+GE58-BH58-DT58)</f>
        <v/>
      </c>
      <c r="HL58" s="153" t="str" cm="1">
        <f t="array" ref="HL58">_xlfn.IFS(HL$1= 0,"", NOT(ISBLANK(CO58)), 0, ISBLANK(CO58), $Q58-$S58+GF58-BI58-DU58)</f>
        <v/>
      </c>
      <c r="HM58" s="153" t="str" cm="1">
        <f t="array" ref="HM58">_xlfn.IFS(HM$1= 0,"", NOT(ISBLANK(DE58)), 0, ISBLANK(DE58), $Q58-$S58+IC58-BY58-#REF!)</f>
        <v/>
      </c>
      <c r="HN58" s="153" t="e" cm="1">
        <f t="array" ref="HN58">_xlfn.IFS(HN$1= 0,"", NOT(ISBLANK(DF58)), 0, ISBLANK(DF58), $Q58-$S58+ID58-BZ58-#REF!)</f>
        <v>#REF!</v>
      </c>
      <c r="HO58" s="153" t="e" cm="1">
        <f t="array" ref="HO58">_xlfn.IFS(HO$1= 0,"", NOT(ISBLANK(DG58)), 0, ISBLANK(DG58), $Q58-$S58+IE58-CA58-#REF!)</f>
        <v>#VALUE!</v>
      </c>
      <c r="HP58" s="153" t="e" cm="1">
        <f t="array" ref="HP58">_xlfn.IFS(HP$1= 0,"", NOT(ISBLANK(DH58)), 0, ISBLANK(DH58), $Q58-$S58+IF58-CB58-#REF!)</f>
        <v>#REF!</v>
      </c>
      <c r="HQ58" s="153" t="e" cm="1">
        <f t="array" ref="HQ58">_xlfn.IFS(HQ$1= 0,"", NOT(ISBLANK(DI58)), 0, ISBLANK(DI58), $Q58-$S58+IG58-CC58-#REF!)</f>
        <v>#REF!</v>
      </c>
      <c r="HR58" s="153" cm="1">
        <f t="array" ref="HR58">_xlfn.IFS(HR$1= 0,"", NOT(ISBLANK(DJ58)), 0, ISBLANK(DJ58), $Q58-$S58+IH58-CD58-EK58)</f>
        <v>0</v>
      </c>
      <c r="HS58" s="153" t="e" cm="1">
        <f t="array" ref="HS58">_xlfn.IFS(HS$1= 0,"", NOT(ISBLANK(DK58)), 0, ISBLANK(DK58), $Q58-$S58+II58-CE58-EL58)</f>
        <v>#VALUE!</v>
      </c>
      <c r="HT58" s="153" t="e" cm="1">
        <f t="array" ref="HT58">_xlfn.IFS(HT$1= 0,"", NOT(ISBLANK(DL58)), 0, ISBLANK(DL58), $Q58-$S58+GV58-CF58-EM58)</f>
        <v>#VALUE!</v>
      </c>
      <c r="HU58" s="153" t="e" cm="1">
        <f t="array" ref="HU58">_xlfn.IFS(HU$1= 0,"", NOT(ISBLANK(DM58)), 0, ISBLANK(DM58), $Q58-$S58+GW58-CG58-EN58)</f>
        <v>#VALUE!</v>
      </c>
      <c r="HV58" s="153" t="str" cm="1">
        <f t="array" ref="HV58">_xlfn.IFS(HV$1= 0,"", NOT(ISBLANK(DN58)), 0, ISBLANK(DN58), $Q58-$S58+GX58-CH58-EO58)</f>
        <v/>
      </c>
      <c r="HW58" s="153" t="str" cm="1">
        <f t="array" ref="HW58">_xlfn.IFS(HW$1= 0,"", NOT(ISBLANK(DO58)), 0, ISBLANK(DO58), $Q58-$S58+GY58-CI58-EP58)</f>
        <v/>
      </c>
      <c r="HX58" s="153" t="str" cm="1">
        <f t="array" ref="HX58">_xlfn.IFS(HX$1= 0,"", NOT(ISBLANK(DP58)), 0, ISBLANK(DP58), $Q58-$S58+GZ58-CJ58-EQ58)</f>
        <v/>
      </c>
      <c r="HY58" s="153" t="str" cm="1">
        <f t="array" ref="HY58">_xlfn.IFS(HY$1= 0,"", NOT(ISBLANK(DQ58)), 0, ISBLANK(DQ58), $Q58-$S58+HA58-CK58-ER58)</f>
        <v/>
      </c>
      <c r="HZ58" s="153" t="str" cm="1">
        <f t="array" ref="HZ58">_xlfn.IFS(HZ$1= 0,"", NOT(ISBLANK(DR58)), 0, ISBLANK(DR58), $Q58-$S58+HB58-CL58-ES58)</f>
        <v/>
      </c>
      <c r="IA58" s="153" t="str" cm="1">
        <f t="array" ref="IA58">_xlfn.IFS(IA$1= 0,"", NOT(ISBLANK(DS58)), 0, ISBLANK(DS58), $Q58-$S58+HC58-CM58-ET58)</f>
        <v/>
      </c>
      <c r="IC58" s="99"/>
      <c r="ID58" s="99"/>
      <c r="IE58" s="99"/>
      <c r="IF58" s="99"/>
      <c r="IG58" s="99"/>
      <c r="IH58" s="99"/>
      <c r="II58" s="99"/>
    </row>
    <row r="59" spans="1:243" ht="15.75" customHeight="1" x14ac:dyDescent="0.3">
      <c r="A59" s="144"/>
      <c r="B59" s="106"/>
      <c r="C59" s="106"/>
      <c r="D59" s="107"/>
      <c r="E59" s="131"/>
      <c r="F59" s="137"/>
      <c r="G59" s="2"/>
      <c r="H59" s="2"/>
      <c r="I59" s="2"/>
      <c r="J59" s="2"/>
      <c r="K59" s="2"/>
      <c r="L59" s="2"/>
      <c r="M59" s="140"/>
      <c r="N59" s="137"/>
      <c r="O59" s="138"/>
      <c r="P59" s="133"/>
      <c r="Q59" s="94">
        <f t="shared" si="5"/>
        <v>0</v>
      </c>
      <c r="R59" s="1"/>
      <c r="S59" s="1"/>
      <c r="T59" s="2"/>
      <c r="U59" s="2"/>
      <c r="V59" s="82">
        <f t="shared" si="6"/>
        <v>0</v>
      </c>
      <c r="W59" s="121"/>
      <c r="X59" s="108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Z59" s="99"/>
      <c r="CA59" s="105" t="s">
        <v>32</v>
      </c>
      <c r="CB59" s="105"/>
      <c r="CC59" s="105"/>
      <c r="CD59" s="105"/>
      <c r="CE59" s="105"/>
      <c r="CF59" s="105"/>
      <c r="CG59" s="105"/>
      <c r="CH59" s="105"/>
      <c r="CI59" s="105"/>
      <c r="CJ59" s="105"/>
      <c r="CK59" s="105"/>
      <c r="CL59" s="105"/>
      <c r="CM59" s="105"/>
      <c r="CN59" s="105"/>
      <c r="CO59" s="105"/>
      <c r="CP59" s="105" t="s">
        <v>32</v>
      </c>
      <c r="CQ59" s="105"/>
      <c r="CR59" s="105"/>
      <c r="CS59" s="105"/>
      <c r="CT59" s="105"/>
      <c r="CU59" s="105"/>
      <c r="CV59" s="105"/>
      <c r="CW59" s="105"/>
      <c r="CX59" s="105"/>
      <c r="CY59" s="105"/>
      <c r="CZ59" s="105"/>
      <c r="DA59" s="105"/>
      <c r="DB59" s="105"/>
      <c r="DC59" s="105"/>
      <c r="DD59" s="105"/>
      <c r="DE59" s="99"/>
      <c r="DF59" s="99"/>
      <c r="DG59" s="105"/>
      <c r="DH59" s="105"/>
      <c r="DI59" s="105"/>
      <c r="DJ59" s="105"/>
      <c r="DK59" s="105"/>
      <c r="DL59" s="105"/>
      <c r="DM59" s="105"/>
      <c r="DN59" s="105"/>
      <c r="DO59" s="105"/>
      <c r="DP59" s="105"/>
      <c r="DQ59" s="105"/>
      <c r="DR59" s="105"/>
      <c r="DS59" s="105"/>
      <c r="DT59" s="105"/>
      <c r="DU59" s="105"/>
      <c r="DV59" s="105"/>
      <c r="DW59" s="105"/>
      <c r="DX59" s="105"/>
      <c r="DY59" s="105"/>
      <c r="DZ59" s="105"/>
      <c r="EA59" s="105"/>
      <c r="EB59" s="105"/>
      <c r="EC59" s="105"/>
      <c r="ED59" s="105"/>
      <c r="EE59" s="105"/>
      <c r="EF59" s="105"/>
      <c r="EG59" s="105"/>
      <c r="EH59" s="105"/>
      <c r="EI59" s="105"/>
      <c r="EJ59" s="105"/>
      <c r="EL59" s="146" t="str" cm="1">
        <f t="array" ref="EL59">IF(OR(EL$1=0, $A59="", _xlfn.XLOOKUP(EL$1, $Z$2:$Z$18, $AD$2:$AD$18, "")=""),"",SQRT((_xlfn.XLOOKUP(EL$1,$Z$2:$Z$18,$AA$2:$AA$18)-$T59)^2+(_xlfn.XLOOKUP(EL$1,$Z$2:$Z$18,$AB$2:$AB$18)-$U59)^2+(_xlfn.XLOOKUP(EL$1,$Z$2:$Z$18,$AC$2:$AC$18-$V59)^2)))</f>
        <v/>
      </c>
      <c r="EM59" s="96" t="str" cm="1">
        <f t="array" ref="EM59">IF(OR(EM$1=0, $A59="", _xlfn.XLOOKUP(EM$1, $Z$2:$Z$18, $AD$2:$AD$18, "")=""),"",SQRT((_xlfn.XLOOKUP(EM$1,$Z$2:$Z$18,$AA$2:$AA$18)-$T59)^2+(_xlfn.XLOOKUP(EM$1,$Z$2:$Z$18,$AB$2:$AB$18)-$U59)^2+(_xlfn.XLOOKUP(EM$1,$Z$2:$Z$18,$AC$2:$AC$18-$V59)^2)))</f>
        <v/>
      </c>
      <c r="EN59" s="96" t="str" cm="1">
        <f t="array" ref="EN59">IF(OR(EN$1=0, $A59="", _xlfn.XLOOKUP(EN$1, $Z$2:$Z$18, $AD$2:$AD$18, "")=""),"",SQRT((_xlfn.XLOOKUP(EN$1,$Z$2:$Z$18,$AA$2:$AA$18)-$T59)^2+(_xlfn.XLOOKUP(EN$1,$Z$2:$Z$18,$AB$2:$AB$18)-$U59)^2+(_xlfn.XLOOKUP(EN$1,$Z$2:$Z$18,$AC$2:$AC$18-$V59)^2)))</f>
        <v/>
      </c>
      <c r="EO59" s="96" t="str" cm="1">
        <f t="array" ref="EO59">IF(OR(EO$1=0, $A59="", _xlfn.XLOOKUP(EO$1, $Z$2:$Z$18, $AD$2:$AD$18, "")=""),"",SQRT((_xlfn.XLOOKUP(EO$1,$Z$2:$Z$18,$AA$2:$AA$18)-$T59)^2+(_xlfn.XLOOKUP(EO$1,$Z$2:$Z$18,$AB$2:$AB$18)-$U59)^2+(_xlfn.XLOOKUP(EO$1,$Z$2:$Z$18,$AC$2:$AC$18-$V59)^2)))</f>
        <v/>
      </c>
      <c r="EP59" s="96" t="str" cm="1">
        <f t="array" ref="EP59">IF(OR(EP$1=0, $A59="", _xlfn.XLOOKUP(EP$1, $Z$2:$Z$18, $AD$2:$AD$18, "")=""),"",SQRT((_xlfn.XLOOKUP(EP$1,$Z$2:$Z$18,$AA$2:$AA$18)-$T59)^2+(_xlfn.XLOOKUP(EP$1,$Z$2:$Z$18,$AB$2:$AB$18)-$U59)^2+(_xlfn.XLOOKUP(EP$1,$Z$2:$Z$18,$AC$2:$AC$18-$V59)^2)))</f>
        <v/>
      </c>
      <c r="EQ59" s="96" t="str" cm="1">
        <f t="array" ref="EQ59">IF(OR(EQ$1=0, $A59="", _xlfn.XLOOKUP(EQ$1, $Z$2:$Z$18, $AD$2:$AD$18, "")=""),"",SQRT((_xlfn.XLOOKUP(EQ$1,$Z$2:$Z$18,$AA$2:$AA$18)-$T59)^2+(_xlfn.XLOOKUP(EQ$1,$Z$2:$Z$18,$AB$2:$AB$18)-$U59)^2+(_xlfn.XLOOKUP(EQ$1,$Z$2:$Z$18,$AC$2:$AC$18-$V59)^2)))</f>
        <v/>
      </c>
      <c r="ER59" s="96" t="str" cm="1">
        <f t="array" ref="ER59">IF(OR(ER$1=0, $A59="", _xlfn.XLOOKUP(ER$1, $Z$2:$Z$18, $AD$2:$AD$18, "")=""),"",SQRT((_xlfn.XLOOKUP(ER$1,$Z$2:$Z$18,$AA$2:$AA$18)-$T59)^2+(_xlfn.XLOOKUP(ER$1,$Z$2:$Z$18,$AB$2:$AB$18)-$U59)^2+(_xlfn.XLOOKUP(ER$1,$Z$2:$Z$18,$AC$2:$AC$18-$V59)^2)))</f>
        <v/>
      </c>
      <c r="ES59" s="96" t="str" cm="1">
        <f t="array" ref="ES59">IF(OR(ES$1=0, $A59="", _xlfn.XLOOKUP(ES$1, $Z$2:$Z$18, $AD$2:$AD$18, "")=""),"",SQRT((_xlfn.XLOOKUP(ES$1,$Z$2:$Z$18,$AA$2:$AA$18)-$T59)^2+(_xlfn.XLOOKUP(ES$1,$Z$2:$Z$18,$AB$2:$AB$18)-$U59)^2+(_xlfn.XLOOKUP(ES$1,$Z$2:$Z$18,$AC$2:$AC$18-$V59)^2)))</f>
        <v/>
      </c>
      <c r="ET59" s="97" t="str" cm="1">
        <f t="array" ref="ET59">IF(OR(ET$1=0, $A59="", _xlfn.XLOOKUP(ET$1, $Z$2:$Z$18, $AD$2:$AD$18, "")=""),"",SQRT((_xlfn.XLOOKUP(ET$1,$Z$2:$Z$18,$AA$2:$AA$18)-$T59)^2+(_xlfn.XLOOKUP(ET$1,$Z$2:$Z$18,$AB$2:$AB$18)-$U59)^2+(_xlfn.XLOOKUP(ET$1,$Z$2:$Z$18,$AC$2:$AC$18-$V59)^2)))</f>
        <v/>
      </c>
      <c r="EU59" s="97" t="str" cm="1">
        <f t="array" ref="EU59">IF(OR(EU$1=0, $A59="", _xlfn.XLOOKUP(EU$1, $Z$2:$Z$18, $AD$2:$AD$18, "")=""),"",SQRT((_xlfn.XLOOKUP(EU$1,$Z$2:$Z$18,$AA$2:$AA$18)-$T59)^2+(_xlfn.XLOOKUP(EU$1,$Z$2:$Z$18,$AB$2:$AB$18)-$U59)^2+(_xlfn.XLOOKUP(EU$1,$Z$2:$Z$18,$AC$2:$AC$18-$V59)^2)))</f>
        <v/>
      </c>
      <c r="EV59" s="97" t="str" cm="1">
        <f t="array" ref="EV59">IF(OR(EV$1=0, $A59="", _xlfn.XLOOKUP(EV$1, $Z$2:$Z$18, $AD$2:$AD$18, "")=""),"",SQRT((_xlfn.XLOOKUP(EV$1,$Z$2:$Z$18,$AA$2:$AA$18)-$T59)^2+(_xlfn.XLOOKUP(EV$1,$Z$2:$Z$18,$AB$2:$AB$18)-$U59)^2+(_xlfn.XLOOKUP(EV$1,$Z$2:$Z$18,$AC$2:$AC$18-$V59)^2)))</f>
        <v/>
      </c>
      <c r="EW59" s="97" t="str" cm="1">
        <f t="array" ref="EW59">IF(OR(EW$1=0, $A59="", _xlfn.XLOOKUP(EW$1, $Z$2:$Z$18, $AD$2:$AD$18, "")=""),"",SQRT((_xlfn.XLOOKUP(EW$1,$Z$2:$Z$18,$AA$2:$AA$18)-$T59)^2+(_xlfn.XLOOKUP(EW$1,$Z$2:$Z$18,$AB$2:$AB$18)-$U59)^2+(_xlfn.XLOOKUP(EW$1,$Z$2:$Z$18,$AC$2:$AC$18-$V59)^2)))</f>
        <v/>
      </c>
      <c r="EX59" s="97" t="str" cm="1">
        <f t="array" ref="EX59">IF(OR(EX$1=0, $A59="", _xlfn.XLOOKUP(EX$1, $Z$2:$Z$18, $AD$2:$AD$18, "")=""),"",SQRT((_xlfn.XLOOKUP(EX$1,$Z$2:$Z$18,$AA$2:$AA$18)-$T59)^2+(_xlfn.XLOOKUP(EX$1,$Z$2:$Z$18,$AB$2:$AB$18)-$U59)^2+(_xlfn.XLOOKUP(EX$1,$Z$2:$Z$18,$AC$2:$AC$18-$V59)^2)))</f>
        <v/>
      </c>
      <c r="EY59" s="97" t="str" cm="1">
        <f t="array" ref="EY59">IF(OR(EY$1=0, $A59="", _xlfn.XLOOKUP(EY$1, $Z$2:$Z$18, $AD$2:$AD$18, "")=""),"",SQRT((_xlfn.XLOOKUP(EY$1,$Z$2:$Z$18,$AA$2:$AA$18)-$T59)^2+(_xlfn.XLOOKUP(EY$1,$Z$2:$Z$18,$AB$2:$AB$18)-$U59)^2+(_xlfn.XLOOKUP(EY$1,$Z$2:$Z$18,$AC$2:$AC$18-$V59)^2)))</f>
        <v/>
      </c>
      <c r="EZ59" s="98" t="str" cm="1">
        <f t="array" ref="EZ59">IF(OR(EZ$1=0, $A59="", _xlfn.XLOOKUP(EZ$1, $Z$2:$Z$18, $AD$2:$AD$18, "")=""),"",SQRT((_xlfn.XLOOKUP(EZ$1,$Z$2:$Z$18,$AA$2:$AA$18)-$T59)^2+(_xlfn.XLOOKUP(EZ$1,$Z$2:$Z$18,$AB$2:$AB$18)-$U59)^2+(_xlfn.XLOOKUP(EZ$1,$Z$2:$Z$18,$AC$2:$AC$18-$V59)^2)))</f>
        <v/>
      </c>
      <c r="FA59" s="146" t="str" cm="1">
        <f t="array" ref="FA59">IF(OR(FA$1=0, $A59="", _xlfn.XLOOKUP(FA$1, $Z$2:$Z$18, $AD$2:$AD$18, "")=""),"",SQRT((_xlfn.XLOOKUP(FA$1,$Z$2:$Z$18,$AA$2:$AA$18)-$T59)^2+(_xlfn.XLOOKUP(FA$1,$Z$2:$Z$18,$AB$2:$AB$18)-$U59)^2+(_xlfn.XLOOKUP(FA$1,$Z$2:$Z$18,$AC$2:$AC$18-$V59)^2)))</f>
        <v/>
      </c>
      <c r="FB59" s="96" t="str" cm="1">
        <f t="array" ref="FB59">IF(OR(FB$1=0, $A59="", _xlfn.XLOOKUP(FB$1, $Z$2:$Z$18, $AD$2:$AD$18, "")=""),"",SQRT((_xlfn.XLOOKUP(FB$1,$Z$2:$Z$18,$AA$2:$AA$18)-$T59)^2+(_xlfn.XLOOKUP(FB$1,$Z$2:$Z$18,$AB$2:$AB$18)-$U59)^2+(_xlfn.XLOOKUP(FB$1,$Z$2:$Z$18,$AC$2:$AC$18-$V59)^2)))</f>
        <v/>
      </c>
      <c r="FC59" s="96" t="str" cm="1">
        <f t="array" ref="FC59">IF(OR(FC$1=0, $A59="", _xlfn.XLOOKUP(FC$1, $Z$2:$Z$18, $AD$2:$AD$18, "")=""),"",SQRT((_xlfn.XLOOKUP(FC$1,$Z$2:$Z$18,$AA$2:$AA$18)-$T59)^2+(_xlfn.XLOOKUP(FC$1,$Z$2:$Z$18,$AB$2:$AB$18)-$U59)^2+(_xlfn.XLOOKUP(FC$1,$Z$2:$Z$18,$AC$2:$AC$18-$V59)^2)))</f>
        <v/>
      </c>
      <c r="FD59" s="96" t="str" cm="1">
        <f t="array" ref="FD59">IF(OR(FD$1=0, $A59="", _xlfn.XLOOKUP(FD$1, $Z$2:$Z$18, $AD$2:$AD$18, "")=""),"",SQRT((_xlfn.XLOOKUP(FD$1,$Z$2:$Z$18,$AA$2:$AA$18)-$T59)^2+(_xlfn.XLOOKUP(FD$1,$Z$2:$Z$18,$AB$2:$AB$18)-$U59)^2+(_xlfn.XLOOKUP(FD$1,$Z$2:$Z$18,$AC$2:$AC$18-$V59)^2)))</f>
        <v/>
      </c>
      <c r="FE59" s="96" t="str" cm="1">
        <f t="array" ref="FE59">IF(OR(FE$1=0, $A59="", _xlfn.XLOOKUP(FE$1, $Z$2:$Z$18, $AD$2:$AD$18, "")=""),"",SQRT((_xlfn.XLOOKUP(FE$1,$Z$2:$Z$18,$AA$2:$AA$18)-$T59)^2+(_xlfn.XLOOKUP(FE$1,$Z$2:$Z$18,$AB$2:$AB$18)-$U59)^2+(_xlfn.XLOOKUP(FE$1,$Z$2:$Z$18,$AC$2:$AC$18-$V59)^2)))</f>
        <v/>
      </c>
      <c r="FF59" s="96" t="str" cm="1">
        <f t="array" ref="FF59">IF(OR(FF$1=0, $A59="", _xlfn.XLOOKUP(FF$1, $Z$2:$Z$18, $AD$2:$AD$18, "")=""),"",SQRT((_xlfn.XLOOKUP(FF$1,$Z$2:$Z$18,$AA$2:$AA$18)-$T59)^2+(_xlfn.XLOOKUP(FF$1,$Z$2:$Z$18,$AB$2:$AB$18)-$U59)^2+(_xlfn.XLOOKUP(FF$1,$Z$2:$Z$18,$AC$2:$AC$18-$V59)^2)))</f>
        <v/>
      </c>
      <c r="FG59" s="96" t="str" cm="1">
        <f t="array" ref="FG59">IF(OR(FG$1=0, $A59="", _xlfn.XLOOKUP(FG$1, $Z$2:$Z$18, $AD$2:$AD$18, "")=""),"",SQRT((_xlfn.XLOOKUP(FG$1,$Z$2:$Z$18,$AA$2:$AA$18)-$T59)^2+(_xlfn.XLOOKUP(FG$1,$Z$2:$Z$18,$AB$2:$AB$18)-$U59)^2+(_xlfn.XLOOKUP(FG$1,$Z$2:$Z$18,$AC$2:$AC$18-$V59)^2)))</f>
        <v/>
      </c>
      <c r="FH59" s="96" t="str" cm="1">
        <f t="array" ref="FH59">IF(OR(FH$1=0, $A59="", _xlfn.XLOOKUP(FH$1, $Z$2:$Z$18, $AD$2:$AD$18, "")=""),"",SQRT((_xlfn.XLOOKUP(FH$1,$Z$2:$Z$18,$AA$2:$AA$18)-$T59)^2+(_xlfn.XLOOKUP(FH$1,$Z$2:$Z$18,$AB$2:$AB$18)-$U59)^2+(_xlfn.XLOOKUP(FH$1,$Z$2:$Z$18,$AC$2:$AC$18-$V59)^2)))</f>
        <v/>
      </c>
      <c r="FI59" s="97" t="str" cm="1">
        <f t="array" ref="FI59">IF(OR(FI$1=0, $A59="", _xlfn.XLOOKUP(FI$1, $Z$2:$Z$18, $AD$2:$AD$18, "")=""),"",SQRT((_xlfn.XLOOKUP(FI$1,$Z$2:$Z$18,$AA$2:$AA$18)-$T59)^2+(_xlfn.XLOOKUP(FI$1,$Z$2:$Z$18,$AB$2:$AB$18)-$U59)^2+(_xlfn.XLOOKUP(FI$1,$Z$2:$Z$18,$AC$2:$AC$18-$V59)^2)))</f>
        <v/>
      </c>
      <c r="FJ59" s="97" t="str" cm="1">
        <f t="array" ref="FJ59">IF(OR(FJ$1=0, $A59="", _xlfn.XLOOKUP(FJ$1, $Z$2:$Z$18, $AD$2:$AD$18, "")=""),"",SQRT((_xlfn.XLOOKUP(FJ$1,$Z$2:$Z$18,$AA$2:$AA$18)-$T59)^2+(_xlfn.XLOOKUP(FJ$1,$Z$2:$Z$18,$AB$2:$AB$18)-$U59)^2+(_xlfn.XLOOKUP(FJ$1,$Z$2:$Z$18,$AC$2:$AC$18-$V59)^2)))</f>
        <v/>
      </c>
      <c r="FK59" s="97" t="str" cm="1">
        <f t="array" ref="FK59">IF(OR(FK$1=0, $A59="", _xlfn.XLOOKUP(FK$1, $Z$2:$Z$18, $AD$2:$AD$18, "")=""),"",SQRT((_xlfn.XLOOKUP(FK$1,$Z$2:$Z$18,$AA$2:$AA$18)-$T59)^2+(_xlfn.XLOOKUP(FK$1,$Z$2:$Z$18,$AB$2:$AB$18)-$U59)^2+(_xlfn.XLOOKUP(FK$1,$Z$2:$Z$18,$AC$2:$AC$18-$V59)^2)))</f>
        <v/>
      </c>
      <c r="FL59" s="97" t="str" cm="1">
        <f t="array" ref="FL59">IF(OR(FL$1=0, $A59="", _xlfn.XLOOKUP(FL$1, $Z$2:$Z$18, $AD$2:$AD$18, "")=""),"",SQRT((_xlfn.XLOOKUP(FL$1,$Z$2:$Z$18,$AA$2:$AA$18)-$T59)^2+(_xlfn.XLOOKUP(FL$1,$Z$2:$Z$18,$AB$2:$AB$18)-$U59)^2+(_xlfn.XLOOKUP(FL$1,$Z$2:$Z$18,$AC$2:$AC$18-$V59)^2)))</f>
        <v/>
      </c>
      <c r="FM59" s="97" t="str" cm="1">
        <f t="array" ref="FM59">IF(OR(FM$1=0, $A59="", _xlfn.XLOOKUP(FM$1, $Z$2:$Z$18, $AD$2:$AD$18, "")=""),"",SQRT((_xlfn.XLOOKUP(FM$1,$Z$2:$Z$18,$AA$2:$AA$18)-$T59)^2+(_xlfn.XLOOKUP(FM$1,$Z$2:$Z$18,$AB$2:$AB$18)-$U59)^2+(_xlfn.XLOOKUP(FM$1,$Z$2:$Z$18,$AC$2:$AC$18-$V59)^2)))</f>
        <v/>
      </c>
      <c r="FN59" s="97" t="str" cm="1">
        <f t="array" ref="FN59">IF(OR(FN$1=0, $A59="", _xlfn.XLOOKUP(FN$1, $Z$2:$Z$18, $AD$2:$AD$18, "")=""),"",SQRT((_xlfn.XLOOKUP(FN$1,$Z$2:$Z$18,$AA$2:$AA$18)-$T59)^2+(_xlfn.XLOOKUP(FN$1,$Z$2:$Z$18,$AB$2:$AB$18)-$U59)^2+(_xlfn.XLOOKUP(FN$1,$Z$2:$Z$18,$AC$2:$AC$18-$V59)^2)))</f>
        <v/>
      </c>
      <c r="FO59" s="98" t="str" cm="1">
        <f t="array" ref="FO59">IF(OR(FO$1=0, $A59="", _xlfn.XLOOKUP(FO$1, $Z$2:$Z$18, $AD$2:$AD$18, "")=""),"",SQRT((_xlfn.XLOOKUP(FO$1,$Z$2:$Z$18,$AA$2:$AA$18)-$T59)^2+(_xlfn.XLOOKUP(FO$1,$Z$2:$Z$18,$AB$2:$AB$18)-$U59)^2+(_xlfn.XLOOKUP(FO$1,$Z$2:$Z$18,$AC$2:$AC$18-$V59)^2)))</f>
        <v/>
      </c>
      <c r="FP59" s="99"/>
      <c r="FQ59" s="99"/>
      <c r="FR59" s="100">
        <f t="shared" si="7"/>
        <v>0</v>
      </c>
      <c r="FS59" s="109">
        <f t="shared" si="8"/>
        <v>0</v>
      </c>
      <c r="FT59" s="109">
        <f t="shared" si="9"/>
        <v>0</v>
      </c>
      <c r="FU59" s="109">
        <f t="shared" si="10"/>
        <v>0</v>
      </c>
      <c r="FV59" s="109">
        <f t="shared" si="11"/>
        <v>0</v>
      </c>
      <c r="FW59" s="109">
        <f t="shared" si="12"/>
        <v>0</v>
      </c>
      <c r="FX59" s="109">
        <f t="shared" si="13"/>
        <v>0</v>
      </c>
      <c r="FY59" s="109">
        <f t="shared" si="14"/>
        <v>0</v>
      </c>
      <c r="FZ59" s="110">
        <f t="shared" si="15"/>
        <v>0</v>
      </c>
      <c r="GA59" s="110">
        <f t="shared" si="16"/>
        <v>0</v>
      </c>
      <c r="GB59" s="110">
        <f t="shared" si="17"/>
        <v>0</v>
      </c>
      <c r="GC59" s="110">
        <f t="shared" si="18"/>
        <v>0</v>
      </c>
      <c r="GD59" s="110">
        <f t="shared" si="19"/>
        <v>0</v>
      </c>
      <c r="GE59" s="110">
        <f t="shared" si="20"/>
        <v>0</v>
      </c>
      <c r="GF59" s="111">
        <f t="shared" si="21"/>
        <v>0</v>
      </c>
      <c r="GG59" s="100">
        <f t="shared" si="22"/>
        <v>0</v>
      </c>
      <c r="GH59" s="109">
        <f t="shared" si="23"/>
        <v>0</v>
      </c>
      <c r="GI59" s="109">
        <f t="shared" si="24"/>
        <v>0</v>
      </c>
      <c r="GJ59" s="109">
        <f t="shared" si="25"/>
        <v>0</v>
      </c>
      <c r="GK59" s="109">
        <f t="shared" si="26"/>
        <v>0</v>
      </c>
      <c r="GL59" s="109">
        <f t="shared" si="27"/>
        <v>0</v>
      </c>
      <c r="GM59" s="109">
        <f t="shared" si="28"/>
        <v>0</v>
      </c>
      <c r="GN59" s="109">
        <f t="shared" si="29"/>
        <v>0</v>
      </c>
      <c r="GO59" s="110">
        <f t="shared" si="30"/>
        <v>0</v>
      </c>
      <c r="GP59" s="110">
        <f t="shared" si="31"/>
        <v>0</v>
      </c>
      <c r="GQ59" s="110">
        <f t="shared" si="32"/>
        <v>0</v>
      </c>
      <c r="GR59" s="110">
        <f t="shared" si="33"/>
        <v>0</v>
      </c>
      <c r="GS59" s="110">
        <f t="shared" si="34"/>
        <v>0</v>
      </c>
      <c r="GT59" s="110">
        <f t="shared" si="35"/>
        <v>0</v>
      </c>
      <c r="GU59" s="111">
        <f t="shared" si="36"/>
        <v>0</v>
      </c>
      <c r="GX59" s="151" cm="1">
        <f t="array" ref="GX59">_xlfn.IFS(GX$1= 0,"", NOT(ISBLANK(CA59)), 0, ISBLANK(CA59), $Q59-$S59+FR59-AU59-DG59)</f>
        <v>0</v>
      </c>
      <c r="GY59" s="152" cm="1">
        <f t="array" ref="GY59">_xlfn.IFS(GY$1= 0,"", NOT(ISBLANK(CB59)), 0, ISBLANK(CB59), $Q59-$S59+FS59-AV59-DH59)</f>
        <v>0</v>
      </c>
      <c r="GZ59" s="152" cm="1">
        <f t="array" ref="GZ59">_xlfn.IFS(GZ$1= 0,"", NOT(ISBLANK(CC59)), 0, ISBLANK(CC59), $Q59-$S59+FT59-AW59-DI59)</f>
        <v>0</v>
      </c>
      <c r="HA59" s="152" cm="1">
        <f t="array" ref="HA59">_xlfn.IFS(HA$1= 0,"", NOT(ISBLANK(CD59)), 0, ISBLANK(CD59), $Q59-$S59+FU59-AX59-DJ59)</f>
        <v>0</v>
      </c>
      <c r="HB59" s="152" cm="1">
        <f t="array" ref="HB59">_xlfn.IFS(HB$1= 0,"", NOT(ISBLANK(CE59)), 0, ISBLANK(CE59), $Q59-$S59+FV59-AY59-DK59)</f>
        <v>0</v>
      </c>
      <c r="HC59" s="152" cm="1">
        <f t="array" ref="HC59">_xlfn.IFS(HC$1= 0,"", NOT(ISBLANK(CF59)), 0, ISBLANK(CF59), $Q59-$S59+FW59-AZ59-DL59)</f>
        <v>0</v>
      </c>
      <c r="HD59" s="152" cm="1">
        <f t="array" ref="HD59">_xlfn.IFS(HD$1= 0,"", NOT(ISBLANK(CG59)), 0, ISBLANK(CG59), $Q59-$S59+FX59-BA59-DM59)</f>
        <v>0</v>
      </c>
      <c r="HE59" s="152" t="str" cm="1">
        <f t="array" ref="HE59">_xlfn.IFS(HE$1= 0,"", NOT(ISBLANK(CH59)), 0, ISBLANK(CH59), $Q59-$S59+FY59-BB59-DN59)</f>
        <v/>
      </c>
      <c r="HF59" s="152" t="str" cm="1">
        <f t="array" ref="HF59">_xlfn.IFS(HF$1= 0,"", NOT(ISBLANK(CI59)), 0, ISBLANK(CI59), $Q59-$S59+FZ59-BC59-DO59)</f>
        <v/>
      </c>
      <c r="HG59" s="152" t="str" cm="1">
        <f t="array" ref="HG59">_xlfn.IFS(HG$1= 0,"", NOT(ISBLANK(CJ59)), 0, ISBLANK(CJ59), $Q59-$S59+GA59-BD59-DP59)</f>
        <v/>
      </c>
      <c r="HH59" s="152" t="str" cm="1">
        <f t="array" ref="HH59">_xlfn.IFS(HH$1= 0,"", NOT(ISBLANK(CK59)), 0, ISBLANK(CK59), $Q59-$S59+GB59-BE59-DQ59)</f>
        <v/>
      </c>
      <c r="HI59" s="152" t="str" cm="1">
        <f t="array" ref="HI59">_xlfn.IFS(HI$1= 0,"", NOT(ISBLANK(CL59)), 0, ISBLANK(CL59), $Q59-$S59+GC59-BF59-DR59)</f>
        <v/>
      </c>
      <c r="HJ59" s="152" t="str" cm="1">
        <f t="array" ref="HJ59">_xlfn.IFS(HJ$1= 0,"", NOT(ISBLANK(CM59)), 0, ISBLANK(CM59), $Q59-$S59+GD59-BG59-DS59)</f>
        <v/>
      </c>
      <c r="HK59" s="152" t="str" cm="1">
        <f t="array" ref="HK59">_xlfn.IFS(HK$1= 0,"", NOT(ISBLANK(CN59)), 0, ISBLANK(CN59), $Q59-$S59+GE59-BH59-DT59)</f>
        <v/>
      </c>
      <c r="HL59" s="153" t="str" cm="1">
        <f t="array" ref="HL59">_xlfn.IFS(HL$1= 0,"", NOT(ISBLANK(CO59)), 0, ISBLANK(CO59), $Q59-$S59+GF59-BI59-DU59)</f>
        <v/>
      </c>
      <c r="HM59" s="153" t="str" cm="1">
        <f t="array" ref="HM59">_xlfn.IFS(HM$1= 0,"", NOT(ISBLANK(DE59)), 0, ISBLANK(DE59), $Q59-$S59+IC59-BY59-#REF!)</f>
        <v/>
      </c>
      <c r="HN59" s="153" t="e" cm="1">
        <f t="array" ref="HN59">_xlfn.IFS(HN$1= 0,"", NOT(ISBLANK(DF59)), 0, ISBLANK(DF59), $Q59-$S59+ID59-BZ59-#REF!)</f>
        <v>#REF!</v>
      </c>
      <c r="HO59" s="153" t="e" cm="1">
        <f t="array" ref="HO59">_xlfn.IFS(HO$1= 0,"", NOT(ISBLANK(DG59)), 0, ISBLANK(DG59), $Q59-$S59+IE59-CA59-#REF!)</f>
        <v>#VALUE!</v>
      </c>
      <c r="HP59" s="153" t="e" cm="1">
        <f t="array" ref="HP59">_xlfn.IFS(HP$1= 0,"", NOT(ISBLANK(DH59)), 0, ISBLANK(DH59), $Q59-$S59+IF59-CB59-#REF!)</f>
        <v>#REF!</v>
      </c>
      <c r="HQ59" s="153" t="e" cm="1">
        <f t="array" ref="HQ59">_xlfn.IFS(HQ$1= 0,"", NOT(ISBLANK(DI59)), 0, ISBLANK(DI59), $Q59-$S59+IG59-CC59-#REF!)</f>
        <v>#REF!</v>
      </c>
      <c r="HR59" s="153" cm="1">
        <f t="array" ref="HR59">_xlfn.IFS(HR$1= 0,"", NOT(ISBLANK(DJ59)), 0, ISBLANK(DJ59), $Q59-$S59+IH59-CD59-EK59)</f>
        <v>0</v>
      </c>
      <c r="HS59" s="153" t="e" cm="1">
        <f t="array" ref="HS59">_xlfn.IFS(HS$1= 0,"", NOT(ISBLANK(DK59)), 0, ISBLANK(DK59), $Q59-$S59+II59-CE59-EL59)</f>
        <v>#VALUE!</v>
      </c>
      <c r="HT59" s="153" t="e" cm="1">
        <f t="array" ref="HT59">_xlfn.IFS(HT$1= 0,"", NOT(ISBLANK(DL59)), 0, ISBLANK(DL59), $Q59-$S59+GV59-CF59-EM59)</f>
        <v>#VALUE!</v>
      </c>
      <c r="HU59" s="153" t="e" cm="1">
        <f t="array" ref="HU59">_xlfn.IFS(HU$1= 0,"", NOT(ISBLANK(DM59)), 0, ISBLANK(DM59), $Q59-$S59+GW59-CG59-EN59)</f>
        <v>#VALUE!</v>
      </c>
      <c r="HV59" s="153" t="str" cm="1">
        <f t="array" ref="HV59">_xlfn.IFS(HV$1= 0,"", NOT(ISBLANK(DN59)), 0, ISBLANK(DN59), $Q59-$S59+GX59-CH59-EO59)</f>
        <v/>
      </c>
      <c r="HW59" s="153" t="str" cm="1">
        <f t="array" ref="HW59">_xlfn.IFS(HW$1= 0,"", NOT(ISBLANK(DO59)), 0, ISBLANK(DO59), $Q59-$S59+GY59-CI59-EP59)</f>
        <v/>
      </c>
      <c r="HX59" s="153" t="str" cm="1">
        <f t="array" ref="HX59">_xlfn.IFS(HX$1= 0,"", NOT(ISBLANK(DP59)), 0, ISBLANK(DP59), $Q59-$S59+GZ59-CJ59-EQ59)</f>
        <v/>
      </c>
      <c r="HY59" s="153" t="str" cm="1">
        <f t="array" ref="HY59">_xlfn.IFS(HY$1= 0,"", NOT(ISBLANK(DQ59)), 0, ISBLANK(DQ59), $Q59-$S59+HA59-CK59-ER59)</f>
        <v/>
      </c>
      <c r="HZ59" s="153" t="str" cm="1">
        <f t="array" ref="HZ59">_xlfn.IFS(HZ$1= 0,"", NOT(ISBLANK(DR59)), 0, ISBLANK(DR59), $Q59-$S59+HB59-CL59-ES59)</f>
        <v/>
      </c>
      <c r="IA59" s="153" t="str" cm="1">
        <f t="array" ref="IA59">_xlfn.IFS(IA$1= 0,"", NOT(ISBLANK(DS59)), 0, ISBLANK(DS59), $Q59-$S59+HC59-CM59-ET59)</f>
        <v/>
      </c>
    </row>
    <row r="60" spans="1:243" ht="17.25" customHeight="1" x14ac:dyDescent="0.3">
      <c r="A60" s="144"/>
      <c r="B60" s="106"/>
      <c r="C60" s="106"/>
      <c r="D60" s="107"/>
      <c r="E60" s="131"/>
      <c r="F60" s="137"/>
      <c r="G60" s="2"/>
      <c r="H60" s="2"/>
      <c r="I60" s="2"/>
      <c r="J60" s="2"/>
      <c r="K60" s="2"/>
      <c r="L60" s="2"/>
      <c r="M60" s="140"/>
      <c r="N60" s="137"/>
      <c r="O60" s="138"/>
      <c r="P60" s="133"/>
      <c r="Q60" s="94">
        <f t="shared" si="5"/>
        <v>0</v>
      </c>
      <c r="R60" s="1"/>
      <c r="S60" s="1"/>
      <c r="T60" s="2"/>
      <c r="U60" s="2"/>
      <c r="V60" s="82">
        <f t="shared" si="6"/>
        <v>0</v>
      </c>
      <c r="W60" s="121"/>
      <c r="X60" s="108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Z60" s="99"/>
      <c r="CA60" s="105" t="s">
        <v>32</v>
      </c>
      <c r="CB60" s="105"/>
      <c r="CC60" s="105"/>
      <c r="CD60" s="105"/>
      <c r="CE60" s="105"/>
      <c r="CF60" s="105"/>
      <c r="CG60" s="105"/>
      <c r="CH60" s="105"/>
      <c r="CI60" s="105"/>
      <c r="CJ60" s="105"/>
      <c r="CK60" s="105"/>
      <c r="CL60" s="105"/>
      <c r="CM60" s="105"/>
      <c r="CN60" s="105"/>
      <c r="CO60" s="105"/>
      <c r="CP60" s="105" t="s">
        <v>32</v>
      </c>
      <c r="CQ60" s="105"/>
      <c r="CR60" s="105"/>
      <c r="CS60" s="105"/>
      <c r="CT60" s="105"/>
      <c r="CU60" s="105"/>
      <c r="CV60" s="105"/>
      <c r="CW60" s="105"/>
      <c r="CX60" s="105"/>
      <c r="CY60" s="105"/>
      <c r="CZ60" s="105"/>
      <c r="DA60" s="105"/>
      <c r="DB60" s="105"/>
      <c r="DC60" s="105"/>
      <c r="DD60" s="105"/>
      <c r="DE60" s="99"/>
      <c r="DF60" s="99"/>
      <c r="DG60" s="105"/>
      <c r="DH60" s="105"/>
      <c r="DI60" s="105"/>
      <c r="DJ60" s="105"/>
      <c r="DK60" s="105"/>
      <c r="DL60" s="105"/>
      <c r="DM60" s="105"/>
      <c r="DN60" s="105"/>
      <c r="DO60" s="105"/>
      <c r="DP60" s="105"/>
      <c r="DQ60" s="105"/>
      <c r="DR60" s="105"/>
      <c r="DS60" s="105"/>
      <c r="DT60" s="105"/>
      <c r="DU60" s="105"/>
      <c r="DV60" s="105"/>
      <c r="DW60" s="105"/>
      <c r="DX60" s="105"/>
      <c r="DY60" s="105"/>
      <c r="DZ60" s="105"/>
      <c r="EA60" s="105"/>
      <c r="EB60" s="105"/>
      <c r="EC60" s="105"/>
      <c r="ED60" s="105"/>
      <c r="EE60" s="105"/>
      <c r="EF60" s="105"/>
      <c r="EG60" s="105"/>
      <c r="EH60" s="105"/>
      <c r="EI60" s="105"/>
      <c r="EJ60" s="105"/>
      <c r="EL60" s="146" t="str" cm="1">
        <f t="array" ref="EL60">IF(OR(EL$1=0, $A60="", _xlfn.XLOOKUP(EL$1, $Z$2:$Z$18, $AD$2:$AD$18, "")=""),"",SQRT((_xlfn.XLOOKUP(EL$1,$Z$2:$Z$18,$AA$2:$AA$18)-$T60)^2+(_xlfn.XLOOKUP(EL$1,$Z$2:$Z$18,$AB$2:$AB$18)-$U60)^2+(_xlfn.XLOOKUP(EL$1,$Z$2:$Z$18,$AC$2:$AC$18-$V60)^2)))</f>
        <v/>
      </c>
      <c r="EM60" s="96" t="str" cm="1">
        <f t="array" ref="EM60">IF(OR(EM$1=0, $A60="", _xlfn.XLOOKUP(EM$1, $Z$2:$Z$18, $AD$2:$AD$18, "")=""),"",SQRT((_xlfn.XLOOKUP(EM$1,$Z$2:$Z$18,$AA$2:$AA$18)-$T60)^2+(_xlfn.XLOOKUP(EM$1,$Z$2:$Z$18,$AB$2:$AB$18)-$U60)^2+(_xlfn.XLOOKUP(EM$1,$Z$2:$Z$18,$AC$2:$AC$18-$V60)^2)))</f>
        <v/>
      </c>
      <c r="EN60" s="96" t="str" cm="1">
        <f t="array" ref="EN60">IF(OR(EN$1=0, $A60="", _xlfn.XLOOKUP(EN$1, $Z$2:$Z$18, $AD$2:$AD$18, "")=""),"",SQRT((_xlfn.XLOOKUP(EN$1,$Z$2:$Z$18,$AA$2:$AA$18)-$T60)^2+(_xlfn.XLOOKUP(EN$1,$Z$2:$Z$18,$AB$2:$AB$18)-$U60)^2+(_xlfn.XLOOKUP(EN$1,$Z$2:$Z$18,$AC$2:$AC$18-$V60)^2)))</f>
        <v/>
      </c>
      <c r="EO60" s="96" t="str" cm="1">
        <f t="array" ref="EO60">IF(OR(EO$1=0, $A60="", _xlfn.XLOOKUP(EO$1, $Z$2:$Z$18, $AD$2:$AD$18, "")=""),"",SQRT((_xlfn.XLOOKUP(EO$1,$Z$2:$Z$18,$AA$2:$AA$18)-$T60)^2+(_xlfn.XLOOKUP(EO$1,$Z$2:$Z$18,$AB$2:$AB$18)-$U60)^2+(_xlfn.XLOOKUP(EO$1,$Z$2:$Z$18,$AC$2:$AC$18-$V60)^2)))</f>
        <v/>
      </c>
      <c r="EP60" s="96" t="str" cm="1">
        <f t="array" ref="EP60">IF(OR(EP$1=0, $A60="", _xlfn.XLOOKUP(EP$1, $Z$2:$Z$18, $AD$2:$AD$18, "")=""),"",SQRT((_xlfn.XLOOKUP(EP$1,$Z$2:$Z$18,$AA$2:$AA$18)-$T60)^2+(_xlfn.XLOOKUP(EP$1,$Z$2:$Z$18,$AB$2:$AB$18)-$U60)^2+(_xlfn.XLOOKUP(EP$1,$Z$2:$Z$18,$AC$2:$AC$18-$V60)^2)))</f>
        <v/>
      </c>
      <c r="EQ60" s="96" t="str" cm="1">
        <f t="array" ref="EQ60">IF(OR(EQ$1=0, $A60="", _xlfn.XLOOKUP(EQ$1, $Z$2:$Z$18, $AD$2:$AD$18, "")=""),"",SQRT((_xlfn.XLOOKUP(EQ$1,$Z$2:$Z$18,$AA$2:$AA$18)-$T60)^2+(_xlfn.XLOOKUP(EQ$1,$Z$2:$Z$18,$AB$2:$AB$18)-$U60)^2+(_xlfn.XLOOKUP(EQ$1,$Z$2:$Z$18,$AC$2:$AC$18-$V60)^2)))</f>
        <v/>
      </c>
      <c r="ER60" s="96" t="str" cm="1">
        <f t="array" ref="ER60">IF(OR(ER$1=0, $A60="", _xlfn.XLOOKUP(ER$1, $Z$2:$Z$18, $AD$2:$AD$18, "")=""),"",SQRT((_xlfn.XLOOKUP(ER$1,$Z$2:$Z$18,$AA$2:$AA$18)-$T60)^2+(_xlfn.XLOOKUP(ER$1,$Z$2:$Z$18,$AB$2:$AB$18)-$U60)^2+(_xlfn.XLOOKUP(ER$1,$Z$2:$Z$18,$AC$2:$AC$18-$V60)^2)))</f>
        <v/>
      </c>
      <c r="ES60" s="96" t="str" cm="1">
        <f t="array" ref="ES60">IF(OR(ES$1=0, $A60="", _xlfn.XLOOKUP(ES$1, $Z$2:$Z$18, $AD$2:$AD$18, "")=""),"",SQRT((_xlfn.XLOOKUP(ES$1,$Z$2:$Z$18,$AA$2:$AA$18)-$T60)^2+(_xlfn.XLOOKUP(ES$1,$Z$2:$Z$18,$AB$2:$AB$18)-$U60)^2+(_xlfn.XLOOKUP(ES$1,$Z$2:$Z$18,$AC$2:$AC$18-$V60)^2)))</f>
        <v/>
      </c>
      <c r="ET60" s="97" t="str" cm="1">
        <f t="array" ref="ET60">IF(OR(ET$1=0, $A60="", _xlfn.XLOOKUP(ET$1, $Z$2:$Z$18, $AD$2:$AD$18, "")=""),"",SQRT((_xlfn.XLOOKUP(ET$1,$Z$2:$Z$18,$AA$2:$AA$18)-$T60)^2+(_xlfn.XLOOKUP(ET$1,$Z$2:$Z$18,$AB$2:$AB$18)-$U60)^2+(_xlfn.XLOOKUP(ET$1,$Z$2:$Z$18,$AC$2:$AC$18-$V60)^2)))</f>
        <v/>
      </c>
      <c r="EU60" s="97" t="str" cm="1">
        <f t="array" ref="EU60">IF(OR(EU$1=0, $A60="", _xlfn.XLOOKUP(EU$1, $Z$2:$Z$18, $AD$2:$AD$18, "")=""),"",SQRT((_xlfn.XLOOKUP(EU$1,$Z$2:$Z$18,$AA$2:$AA$18)-$T60)^2+(_xlfn.XLOOKUP(EU$1,$Z$2:$Z$18,$AB$2:$AB$18)-$U60)^2+(_xlfn.XLOOKUP(EU$1,$Z$2:$Z$18,$AC$2:$AC$18-$V60)^2)))</f>
        <v/>
      </c>
      <c r="EV60" s="97" t="str" cm="1">
        <f t="array" ref="EV60">IF(OR(EV$1=0, $A60="", _xlfn.XLOOKUP(EV$1, $Z$2:$Z$18, $AD$2:$AD$18, "")=""),"",SQRT((_xlfn.XLOOKUP(EV$1,$Z$2:$Z$18,$AA$2:$AA$18)-$T60)^2+(_xlfn.XLOOKUP(EV$1,$Z$2:$Z$18,$AB$2:$AB$18)-$U60)^2+(_xlfn.XLOOKUP(EV$1,$Z$2:$Z$18,$AC$2:$AC$18-$V60)^2)))</f>
        <v/>
      </c>
      <c r="EW60" s="97" t="str" cm="1">
        <f t="array" ref="EW60">IF(OR(EW$1=0, $A60="", _xlfn.XLOOKUP(EW$1, $Z$2:$Z$18, $AD$2:$AD$18, "")=""),"",SQRT((_xlfn.XLOOKUP(EW$1,$Z$2:$Z$18,$AA$2:$AA$18)-$T60)^2+(_xlfn.XLOOKUP(EW$1,$Z$2:$Z$18,$AB$2:$AB$18)-$U60)^2+(_xlfn.XLOOKUP(EW$1,$Z$2:$Z$18,$AC$2:$AC$18-$V60)^2)))</f>
        <v/>
      </c>
      <c r="EX60" s="97" t="str" cm="1">
        <f t="array" ref="EX60">IF(OR(EX$1=0, $A60="", _xlfn.XLOOKUP(EX$1, $Z$2:$Z$18, $AD$2:$AD$18, "")=""),"",SQRT((_xlfn.XLOOKUP(EX$1,$Z$2:$Z$18,$AA$2:$AA$18)-$T60)^2+(_xlfn.XLOOKUP(EX$1,$Z$2:$Z$18,$AB$2:$AB$18)-$U60)^2+(_xlfn.XLOOKUP(EX$1,$Z$2:$Z$18,$AC$2:$AC$18-$V60)^2)))</f>
        <v/>
      </c>
      <c r="EY60" s="97" t="str" cm="1">
        <f t="array" ref="EY60">IF(OR(EY$1=0, $A60="", _xlfn.XLOOKUP(EY$1, $Z$2:$Z$18, $AD$2:$AD$18, "")=""),"",SQRT((_xlfn.XLOOKUP(EY$1,$Z$2:$Z$18,$AA$2:$AA$18)-$T60)^2+(_xlfn.XLOOKUP(EY$1,$Z$2:$Z$18,$AB$2:$AB$18)-$U60)^2+(_xlfn.XLOOKUP(EY$1,$Z$2:$Z$18,$AC$2:$AC$18-$V60)^2)))</f>
        <v/>
      </c>
      <c r="EZ60" s="98" t="str" cm="1">
        <f t="array" ref="EZ60">IF(OR(EZ$1=0, $A60="", _xlfn.XLOOKUP(EZ$1, $Z$2:$Z$18, $AD$2:$AD$18, "")=""),"",SQRT((_xlfn.XLOOKUP(EZ$1,$Z$2:$Z$18,$AA$2:$AA$18)-$T60)^2+(_xlfn.XLOOKUP(EZ$1,$Z$2:$Z$18,$AB$2:$AB$18)-$U60)^2+(_xlfn.XLOOKUP(EZ$1,$Z$2:$Z$18,$AC$2:$AC$18-$V60)^2)))</f>
        <v/>
      </c>
      <c r="FA60" s="146" t="str" cm="1">
        <f t="array" ref="FA60">IF(OR(FA$1=0, $A60="", _xlfn.XLOOKUP(FA$1, $Z$2:$Z$18, $AD$2:$AD$18, "")=""),"",SQRT((_xlfn.XLOOKUP(FA$1,$Z$2:$Z$18,$AA$2:$AA$18)-$T60)^2+(_xlfn.XLOOKUP(FA$1,$Z$2:$Z$18,$AB$2:$AB$18)-$U60)^2+(_xlfn.XLOOKUP(FA$1,$Z$2:$Z$18,$AC$2:$AC$18-$V60)^2)))</f>
        <v/>
      </c>
      <c r="FB60" s="96" t="str" cm="1">
        <f t="array" ref="FB60">IF(OR(FB$1=0, $A60="", _xlfn.XLOOKUP(FB$1, $Z$2:$Z$18, $AD$2:$AD$18, "")=""),"",SQRT((_xlfn.XLOOKUP(FB$1,$Z$2:$Z$18,$AA$2:$AA$18)-$T60)^2+(_xlfn.XLOOKUP(FB$1,$Z$2:$Z$18,$AB$2:$AB$18)-$U60)^2+(_xlfn.XLOOKUP(FB$1,$Z$2:$Z$18,$AC$2:$AC$18-$V60)^2)))</f>
        <v/>
      </c>
      <c r="FC60" s="96" t="str" cm="1">
        <f t="array" ref="FC60">IF(OR(FC$1=0, $A60="", _xlfn.XLOOKUP(FC$1, $Z$2:$Z$18, $AD$2:$AD$18, "")=""),"",SQRT((_xlfn.XLOOKUP(FC$1,$Z$2:$Z$18,$AA$2:$AA$18)-$T60)^2+(_xlfn.XLOOKUP(FC$1,$Z$2:$Z$18,$AB$2:$AB$18)-$U60)^2+(_xlfn.XLOOKUP(FC$1,$Z$2:$Z$18,$AC$2:$AC$18-$V60)^2)))</f>
        <v/>
      </c>
      <c r="FD60" s="96" t="str" cm="1">
        <f t="array" ref="FD60">IF(OR(FD$1=0, $A60="", _xlfn.XLOOKUP(FD$1, $Z$2:$Z$18, $AD$2:$AD$18, "")=""),"",SQRT((_xlfn.XLOOKUP(FD$1,$Z$2:$Z$18,$AA$2:$AA$18)-$T60)^2+(_xlfn.XLOOKUP(FD$1,$Z$2:$Z$18,$AB$2:$AB$18)-$U60)^2+(_xlfn.XLOOKUP(FD$1,$Z$2:$Z$18,$AC$2:$AC$18-$V60)^2)))</f>
        <v/>
      </c>
      <c r="FE60" s="96" t="str" cm="1">
        <f t="array" ref="FE60">IF(OR(FE$1=0, $A60="", _xlfn.XLOOKUP(FE$1, $Z$2:$Z$18, $AD$2:$AD$18, "")=""),"",SQRT((_xlfn.XLOOKUP(FE$1,$Z$2:$Z$18,$AA$2:$AA$18)-$T60)^2+(_xlfn.XLOOKUP(FE$1,$Z$2:$Z$18,$AB$2:$AB$18)-$U60)^2+(_xlfn.XLOOKUP(FE$1,$Z$2:$Z$18,$AC$2:$AC$18-$V60)^2)))</f>
        <v/>
      </c>
      <c r="FF60" s="96" t="str" cm="1">
        <f t="array" ref="FF60">IF(OR(FF$1=0, $A60="", _xlfn.XLOOKUP(FF$1, $Z$2:$Z$18, $AD$2:$AD$18, "")=""),"",SQRT((_xlfn.XLOOKUP(FF$1,$Z$2:$Z$18,$AA$2:$AA$18)-$T60)^2+(_xlfn.XLOOKUP(FF$1,$Z$2:$Z$18,$AB$2:$AB$18)-$U60)^2+(_xlfn.XLOOKUP(FF$1,$Z$2:$Z$18,$AC$2:$AC$18-$V60)^2)))</f>
        <v/>
      </c>
      <c r="FG60" s="96" t="str" cm="1">
        <f t="array" ref="FG60">IF(OR(FG$1=0, $A60="", _xlfn.XLOOKUP(FG$1, $Z$2:$Z$18, $AD$2:$AD$18, "")=""),"",SQRT((_xlfn.XLOOKUP(FG$1,$Z$2:$Z$18,$AA$2:$AA$18)-$T60)^2+(_xlfn.XLOOKUP(FG$1,$Z$2:$Z$18,$AB$2:$AB$18)-$U60)^2+(_xlfn.XLOOKUP(FG$1,$Z$2:$Z$18,$AC$2:$AC$18-$V60)^2)))</f>
        <v/>
      </c>
      <c r="FH60" s="96" t="str" cm="1">
        <f t="array" ref="FH60">IF(OR(FH$1=0, $A60="", _xlfn.XLOOKUP(FH$1, $Z$2:$Z$18, $AD$2:$AD$18, "")=""),"",SQRT((_xlfn.XLOOKUP(FH$1,$Z$2:$Z$18,$AA$2:$AA$18)-$T60)^2+(_xlfn.XLOOKUP(FH$1,$Z$2:$Z$18,$AB$2:$AB$18)-$U60)^2+(_xlfn.XLOOKUP(FH$1,$Z$2:$Z$18,$AC$2:$AC$18-$V60)^2)))</f>
        <v/>
      </c>
      <c r="FI60" s="97" t="str" cm="1">
        <f t="array" ref="FI60">IF(OR(FI$1=0, $A60="", _xlfn.XLOOKUP(FI$1, $Z$2:$Z$18, $AD$2:$AD$18, "")=""),"",SQRT((_xlfn.XLOOKUP(FI$1,$Z$2:$Z$18,$AA$2:$AA$18)-$T60)^2+(_xlfn.XLOOKUP(FI$1,$Z$2:$Z$18,$AB$2:$AB$18)-$U60)^2+(_xlfn.XLOOKUP(FI$1,$Z$2:$Z$18,$AC$2:$AC$18-$V60)^2)))</f>
        <v/>
      </c>
      <c r="FJ60" s="97" t="str" cm="1">
        <f t="array" ref="FJ60">IF(OR(FJ$1=0, $A60="", _xlfn.XLOOKUP(FJ$1, $Z$2:$Z$18, $AD$2:$AD$18, "")=""),"",SQRT((_xlfn.XLOOKUP(FJ$1,$Z$2:$Z$18,$AA$2:$AA$18)-$T60)^2+(_xlfn.XLOOKUP(FJ$1,$Z$2:$Z$18,$AB$2:$AB$18)-$U60)^2+(_xlfn.XLOOKUP(FJ$1,$Z$2:$Z$18,$AC$2:$AC$18-$V60)^2)))</f>
        <v/>
      </c>
      <c r="FK60" s="97" t="str" cm="1">
        <f t="array" ref="FK60">IF(OR(FK$1=0, $A60="", _xlfn.XLOOKUP(FK$1, $Z$2:$Z$18, $AD$2:$AD$18, "")=""),"",SQRT((_xlfn.XLOOKUP(FK$1,$Z$2:$Z$18,$AA$2:$AA$18)-$T60)^2+(_xlfn.XLOOKUP(FK$1,$Z$2:$Z$18,$AB$2:$AB$18)-$U60)^2+(_xlfn.XLOOKUP(FK$1,$Z$2:$Z$18,$AC$2:$AC$18-$V60)^2)))</f>
        <v/>
      </c>
      <c r="FL60" s="97" t="str" cm="1">
        <f t="array" ref="FL60">IF(OR(FL$1=0, $A60="", _xlfn.XLOOKUP(FL$1, $Z$2:$Z$18, $AD$2:$AD$18, "")=""),"",SQRT((_xlfn.XLOOKUP(FL$1,$Z$2:$Z$18,$AA$2:$AA$18)-$T60)^2+(_xlfn.XLOOKUP(FL$1,$Z$2:$Z$18,$AB$2:$AB$18)-$U60)^2+(_xlfn.XLOOKUP(FL$1,$Z$2:$Z$18,$AC$2:$AC$18-$V60)^2)))</f>
        <v/>
      </c>
      <c r="FM60" s="97" t="str" cm="1">
        <f t="array" ref="FM60">IF(OR(FM$1=0, $A60="", _xlfn.XLOOKUP(FM$1, $Z$2:$Z$18, $AD$2:$AD$18, "")=""),"",SQRT((_xlfn.XLOOKUP(FM$1,$Z$2:$Z$18,$AA$2:$AA$18)-$T60)^2+(_xlfn.XLOOKUP(FM$1,$Z$2:$Z$18,$AB$2:$AB$18)-$U60)^2+(_xlfn.XLOOKUP(FM$1,$Z$2:$Z$18,$AC$2:$AC$18-$V60)^2)))</f>
        <v/>
      </c>
      <c r="FN60" s="97" t="str" cm="1">
        <f t="array" ref="FN60">IF(OR(FN$1=0, $A60="", _xlfn.XLOOKUP(FN$1, $Z$2:$Z$18, $AD$2:$AD$18, "")=""),"",SQRT((_xlfn.XLOOKUP(FN$1,$Z$2:$Z$18,$AA$2:$AA$18)-$T60)^2+(_xlfn.XLOOKUP(FN$1,$Z$2:$Z$18,$AB$2:$AB$18)-$U60)^2+(_xlfn.XLOOKUP(FN$1,$Z$2:$Z$18,$AC$2:$AC$18-$V60)^2)))</f>
        <v/>
      </c>
      <c r="FO60" s="98" t="str" cm="1">
        <f t="array" ref="FO60">IF(OR(FO$1=0, $A60="", _xlfn.XLOOKUP(FO$1, $Z$2:$Z$18, $AD$2:$AD$18, "")=""),"",SQRT((_xlfn.XLOOKUP(FO$1,$Z$2:$Z$18,$AA$2:$AA$18)-$T60)^2+(_xlfn.XLOOKUP(FO$1,$Z$2:$Z$18,$AB$2:$AB$18)-$U60)^2+(_xlfn.XLOOKUP(FO$1,$Z$2:$Z$18,$AC$2:$AC$18-$V60)^2)))</f>
        <v/>
      </c>
      <c r="FP60" s="99"/>
      <c r="FQ60" s="99"/>
      <c r="FR60" s="100">
        <f t="shared" si="7"/>
        <v>0</v>
      </c>
      <c r="FS60" s="109">
        <f t="shared" si="8"/>
        <v>0</v>
      </c>
      <c r="FT60" s="109">
        <f t="shared" si="9"/>
        <v>0</v>
      </c>
      <c r="FU60" s="109">
        <f t="shared" si="10"/>
        <v>0</v>
      </c>
      <c r="FV60" s="109">
        <f t="shared" si="11"/>
        <v>0</v>
      </c>
      <c r="FW60" s="109">
        <f t="shared" si="12"/>
        <v>0</v>
      </c>
      <c r="FX60" s="109">
        <f t="shared" si="13"/>
        <v>0</v>
      </c>
      <c r="FY60" s="109">
        <f t="shared" si="14"/>
        <v>0</v>
      </c>
      <c r="FZ60" s="110">
        <f t="shared" si="15"/>
        <v>0</v>
      </c>
      <c r="GA60" s="110">
        <f t="shared" si="16"/>
        <v>0</v>
      </c>
      <c r="GB60" s="110">
        <f t="shared" si="17"/>
        <v>0</v>
      </c>
      <c r="GC60" s="110">
        <f t="shared" si="18"/>
        <v>0</v>
      </c>
      <c r="GD60" s="110">
        <f t="shared" si="19"/>
        <v>0</v>
      </c>
      <c r="GE60" s="110">
        <f t="shared" si="20"/>
        <v>0</v>
      </c>
      <c r="GF60" s="111">
        <f t="shared" si="21"/>
        <v>0</v>
      </c>
      <c r="GG60" s="100">
        <f t="shared" si="22"/>
        <v>0</v>
      </c>
      <c r="GH60" s="109">
        <f t="shared" si="23"/>
        <v>0</v>
      </c>
      <c r="GI60" s="109">
        <f t="shared" si="24"/>
        <v>0</v>
      </c>
      <c r="GJ60" s="109">
        <f t="shared" si="25"/>
        <v>0</v>
      </c>
      <c r="GK60" s="109">
        <f t="shared" si="26"/>
        <v>0</v>
      </c>
      <c r="GL60" s="109">
        <f t="shared" si="27"/>
        <v>0</v>
      </c>
      <c r="GM60" s="109">
        <f t="shared" si="28"/>
        <v>0</v>
      </c>
      <c r="GN60" s="109">
        <f t="shared" si="29"/>
        <v>0</v>
      </c>
      <c r="GO60" s="110">
        <f t="shared" si="30"/>
        <v>0</v>
      </c>
      <c r="GP60" s="110">
        <f t="shared" si="31"/>
        <v>0</v>
      </c>
      <c r="GQ60" s="110">
        <f t="shared" si="32"/>
        <v>0</v>
      </c>
      <c r="GR60" s="110">
        <f t="shared" si="33"/>
        <v>0</v>
      </c>
      <c r="GS60" s="110">
        <f t="shared" si="34"/>
        <v>0</v>
      </c>
      <c r="GT60" s="110">
        <f t="shared" si="35"/>
        <v>0</v>
      </c>
      <c r="GU60" s="111">
        <f t="shared" si="36"/>
        <v>0</v>
      </c>
      <c r="GX60" s="151" cm="1">
        <f t="array" ref="GX60">_xlfn.IFS(GX$1= 0,"", NOT(ISBLANK(CA60)), 0, ISBLANK(CA60), $Q60-$S60+FR60-AU60-DG60)</f>
        <v>0</v>
      </c>
      <c r="GY60" s="152" cm="1">
        <f t="array" ref="GY60">_xlfn.IFS(GY$1= 0,"", NOT(ISBLANK(CB60)), 0, ISBLANK(CB60), $Q60-$S60+FS60-AV60-DH60)</f>
        <v>0</v>
      </c>
      <c r="GZ60" s="152" cm="1">
        <f t="array" ref="GZ60">_xlfn.IFS(GZ$1= 0,"", NOT(ISBLANK(CC60)), 0, ISBLANK(CC60), $Q60-$S60+FT60-AW60-DI60)</f>
        <v>0</v>
      </c>
      <c r="HA60" s="152" cm="1">
        <f t="array" ref="HA60">_xlfn.IFS(HA$1= 0,"", NOT(ISBLANK(CD60)), 0, ISBLANK(CD60), $Q60-$S60+FU60-AX60-DJ60)</f>
        <v>0</v>
      </c>
      <c r="HB60" s="152" cm="1">
        <f t="array" ref="HB60">_xlfn.IFS(HB$1= 0,"", NOT(ISBLANK(CE60)), 0, ISBLANK(CE60), $Q60-$S60+FV60-AY60-DK60)</f>
        <v>0</v>
      </c>
      <c r="HC60" s="152" cm="1">
        <f t="array" ref="HC60">_xlfn.IFS(HC$1= 0,"", NOT(ISBLANK(CF60)), 0, ISBLANK(CF60), $Q60-$S60+FW60-AZ60-DL60)</f>
        <v>0</v>
      </c>
      <c r="HD60" s="152" cm="1">
        <f t="array" ref="HD60">_xlfn.IFS(HD$1= 0,"", NOT(ISBLANK(CG60)), 0, ISBLANK(CG60), $Q60-$S60+FX60-BA60-DM60)</f>
        <v>0</v>
      </c>
      <c r="HE60" s="152" t="str" cm="1">
        <f t="array" ref="HE60">_xlfn.IFS(HE$1= 0,"", NOT(ISBLANK(CH60)), 0, ISBLANK(CH60), $Q60-$S60+FY60-BB60-DN60)</f>
        <v/>
      </c>
      <c r="HF60" s="152" t="str" cm="1">
        <f t="array" ref="HF60">_xlfn.IFS(HF$1= 0,"", NOT(ISBLANK(CI60)), 0, ISBLANK(CI60), $Q60-$S60+FZ60-BC60-DO60)</f>
        <v/>
      </c>
      <c r="HG60" s="152" t="str" cm="1">
        <f t="array" ref="HG60">_xlfn.IFS(HG$1= 0,"", NOT(ISBLANK(CJ60)), 0, ISBLANK(CJ60), $Q60-$S60+GA60-BD60-DP60)</f>
        <v/>
      </c>
      <c r="HH60" s="152" t="str" cm="1">
        <f t="array" ref="HH60">_xlfn.IFS(HH$1= 0,"", NOT(ISBLANK(CK60)), 0, ISBLANK(CK60), $Q60-$S60+GB60-BE60-DQ60)</f>
        <v/>
      </c>
      <c r="HI60" s="152" t="str" cm="1">
        <f t="array" ref="HI60">_xlfn.IFS(HI$1= 0,"", NOT(ISBLANK(CL60)), 0, ISBLANK(CL60), $Q60-$S60+GC60-BF60-DR60)</f>
        <v/>
      </c>
      <c r="HJ60" s="152" t="str" cm="1">
        <f t="array" ref="HJ60">_xlfn.IFS(HJ$1= 0,"", NOT(ISBLANK(CM60)), 0, ISBLANK(CM60), $Q60-$S60+GD60-BG60-DS60)</f>
        <v/>
      </c>
      <c r="HK60" s="152" t="str" cm="1">
        <f t="array" ref="HK60">_xlfn.IFS(HK$1= 0,"", NOT(ISBLANK(CN60)), 0, ISBLANK(CN60), $Q60-$S60+GE60-BH60-DT60)</f>
        <v/>
      </c>
      <c r="HL60" s="153" t="str" cm="1">
        <f t="array" ref="HL60">_xlfn.IFS(HL$1= 0,"", NOT(ISBLANK(CO60)), 0, ISBLANK(CO60), $Q60-$S60+GF60-BI60-DU60)</f>
        <v/>
      </c>
      <c r="HM60" s="153" t="str" cm="1">
        <f t="array" ref="HM60">_xlfn.IFS(HM$1= 0,"", NOT(ISBLANK(DE60)), 0, ISBLANK(DE60), $Q60-$S60+IC60-BY60-#REF!)</f>
        <v/>
      </c>
      <c r="HN60" s="153" t="e" cm="1">
        <f t="array" ref="HN60">_xlfn.IFS(HN$1= 0,"", NOT(ISBLANK(DF60)), 0, ISBLANK(DF60), $Q60-$S60+ID60-BZ60-#REF!)</f>
        <v>#REF!</v>
      </c>
      <c r="HO60" s="153" t="e" cm="1">
        <f t="array" ref="HO60">_xlfn.IFS(HO$1= 0,"", NOT(ISBLANK(DG60)), 0, ISBLANK(DG60), $Q60-$S60+IE60-CA60-#REF!)</f>
        <v>#VALUE!</v>
      </c>
      <c r="HP60" s="153" t="e" cm="1">
        <f t="array" ref="HP60">_xlfn.IFS(HP$1= 0,"", NOT(ISBLANK(DH60)), 0, ISBLANK(DH60), $Q60-$S60+IF60-CB60-#REF!)</f>
        <v>#REF!</v>
      </c>
      <c r="HQ60" s="153" t="e" cm="1">
        <f t="array" ref="HQ60">_xlfn.IFS(HQ$1= 0,"", NOT(ISBLANK(DI60)), 0, ISBLANK(DI60), $Q60-$S60+IG60-CC60-#REF!)</f>
        <v>#REF!</v>
      </c>
      <c r="HR60" s="153" cm="1">
        <f t="array" ref="HR60">_xlfn.IFS(HR$1= 0,"", NOT(ISBLANK(DJ60)), 0, ISBLANK(DJ60), $Q60-$S60+IH60-CD60-EK60)</f>
        <v>0</v>
      </c>
      <c r="HS60" s="153" t="e" cm="1">
        <f t="array" ref="HS60">_xlfn.IFS(HS$1= 0,"", NOT(ISBLANK(DK60)), 0, ISBLANK(DK60), $Q60-$S60+II60-CE60-EL60)</f>
        <v>#VALUE!</v>
      </c>
      <c r="HT60" s="153" t="e" cm="1">
        <f t="array" ref="HT60">_xlfn.IFS(HT$1= 0,"", NOT(ISBLANK(DL60)), 0, ISBLANK(DL60), $Q60-$S60+GV60-CF60-EM60)</f>
        <v>#VALUE!</v>
      </c>
      <c r="HU60" s="153" t="e" cm="1">
        <f t="array" ref="HU60">_xlfn.IFS(HU$1= 0,"", NOT(ISBLANK(DM60)), 0, ISBLANK(DM60), $Q60-$S60+GW60-CG60-EN60)</f>
        <v>#VALUE!</v>
      </c>
      <c r="HV60" s="153" t="str" cm="1">
        <f t="array" ref="HV60">_xlfn.IFS(HV$1= 0,"", NOT(ISBLANK(DN60)), 0, ISBLANK(DN60), $Q60-$S60+GX60-CH60-EO60)</f>
        <v/>
      </c>
      <c r="HW60" s="153" t="str" cm="1">
        <f t="array" ref="HW60">_xlfn.IFS(HW$1= 0,"", NOT(ISBLANK(DO60)), 0, ISBLANK(DO60), $Q60-$S60+GY60-CI60-EP60)</f>
        <v/>
      </c>
      <c r="HX60" s="153" t="str" cm="1">
        <f t="array" ref="HX60">_xlfn.IFS(HX$1= 0,"", NOT(ISBLANK(DP60)), 0, ISBLANK(DP60), $Q60-$S60+GZ60-CJ60-EQ60)</f>
        <v/>
      </c>
      <c r="HY60" s="153" t="str" cm="1">
        <f t="array" ref="HY60">_xlfn.IFS(HY$1= 0,"", NOT(ISBLANK(DQ60)), 0, ISBLANK(DQ60), $Q60-$S60+HA60-CK60-ER60)</f>
        <v/>
      </c>
      <c r="HZ60" s="153" t="str" cm="1">
        <f t="array" ref="HZ60">_xlfn.IFS(HZ$1= 0,"", NOT(ISBLANK(DR60)), 0, ISBLANK(DR60), $Q60-$S60+HB60-CL60-ES60)</f>
        <v/>
      </c>
      <c r="IA60" s="153" t="str" cm="1">
        <f t="array" ref="IA60">_xlfn.IFS(IA$1= 0,"", NOT(ISBLANK(DS60)), 0, ISBLANK(DS60), $Q60-$S60+HC60-CM60-ET60)</f>
        <v/>
      </c>
    </row>
    <row r="61" spans="1:243" ht="16.5" x14ac:dyDescent="0.3">
      <c r="A61" s="144"/>
      <c r="B61" s="106"/>
      <c r="C61" s="106"/>
      <c r="D61" s="107"/>
      <c r="E61" s="131"/>
      <c r="F61" s="137"/>
      <c r="G61" s="2"/>
      <c r="H61" s="2"/>
      <c r="I61" s="2"/>
      <c r="J61" s="2"/>
      <c r="K61" s="2"/>
      <c r="L61" s="2"/>
      <c r="M61" s="140"/>
      <c r="N61" s="137"/>
      <c r="O61" s="138"/>
      <c r="P61" s="133"/>
      <c r="Q61" s="94">
        <f t="shared" si="5"/>
        <v>0</v>
      </c>
      <c r="R61" s="1"/>
      <c r="S61" s="1"/>
      <c r="T61" s="2"/>
      <c r="U61" s="2"/>
      <c r="V61" s="82">
        <f t="shared" si="6"/>
        <v>0</v>
      </c>
      <c r="W61" s="121"/>
      <c r="X61" s="108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  <c r="BO61" s="105"/>
      <c r="BP61" s="105"/>
      <c r="BQ61" s="105"/>
      <c r="BR61" s="105"/>
      <c r="BS61" s="105"/>
      <c r="BT61" s="105"/>
      <c r="BU61" s="105"/>
      <c r="BV61" s="105"/>
      <c r="BW61" s="105"/>
      <c r="BX61" s="105"/>
      <c r="BZ61" s="99"/>
      <c r="CA61" s="105" t="s">
        <v>32</v>
      </c>
      <c r="CB61" s="105"/>
      <c r="CC61" s="105"/>
      <c r="CD61" s="105"/>
      <c r="CE61" s="105"/>
      <c r="CF61" s="105"/>
      <c r="CG61" s="105"/>
      <c r="CH61" s="105"/>
      <c r="CI61" s="105"/>
      <c r="CJ61" s="105"/>
      <c r="CK61" s="105"/>
      <c r="CL61" s="105"/>
      <c r="CM61" s="105"/>
      <c r="CN61" s="105"/>
      <c r="CO61" s="105"/>
      <c r="CP61" s="105" t="s">
        <v>32</v>
      </c>
      <c r="CQ61" s="105"/>
      <c r="CR61" s="105"/>
      <c r="CS61" s="105"/>
      <c r="CT61" s="105"/>
      <c r="CU61" s="105"/>
      <c r="CV61" s="105"/>
      <c r="CW61" s="105"/>
      <c r="CX61" s="105"/>
      <c r="CY61" s="105"/>
      <c r="CZ61" s="105"/>
      <c r="DA61" s="105"/>
      <c r="DB61" s="105"/>
      <c r="DC61" s="105"/>
      <c r="DD61" s="105"/>
      <c r="DE61" s="99"/>
      <c r="DF61" s="99"/>
      <c r="DG61" s="105"/>
      <c r="DH61" s="105"/>
      <c r="DI61" s="105"/>
      <c r="DJ61" s="105"/>
      <c r="DK61" s="105"/>
      <c r="DL61" s="105"/>
      <c r="DM61" s="105"/>
      <c r="DN61" s="105"/>
      <c r="DO61" s="105"/>
      <c r="DP61" s="105"/>
      <c r="DQ61" s="105"/>
      <c r="DR61" s="105"/>
      <c r="DS61" s="105"/>
      <c r="DT61" s="105"/>
      <c r="DU61" s="105"/>
      <c r="DV61" s="105"/>
      <c r="DW61" s="105"/>
      <c r="DX61" s="105"/>
      <c r="DY61" s="105"/>
      <c r="DZ61" s="105"/>
      <c r="EA61" s="105"/>
      <c r="EB61" s="105"/>
      <c r="EC61" s="105"/>
      <c r="ED61" s="105"/>
      <c r="EE61" s="105"/>
      <c r="EF61" s="105"/>
      <c r="EG61" s="105"/>
      <c r="EH61" s="105"/>
      <c r="EI61" s="105"/>
      <c r="EJ61" s="105"/>
      <c r="EL61" s="146" t="str" cm="1">
        <f t="array" ref="EL61">IF(OR(EL$1=0, $A61="", _xlfn.XLOOKUP(EL$1, $Z$2:$Z$18, $AD$2:$AD$18, "")=""),"",SQRT((_xlfn.XLOOKUP(EL$1,$Z$2:$Z$18,$AA$2:$AA$18)-$T61)^2+(_xlfn.XLOOKUP(EL$1,$Z$2:$Z$18,$AB$2:$AB$18)-$U61)^2+(_xlfn.XLOOKUP(EL$1,$Z$2:$Z$18,$AC$2:$AC$18-$V61)^2)))</f>
        <v/>
      </c>
      <c r="EM61" s="96" t="str" cm="1">
        <f t="array" ref="EM61">IF(OR(EM$1=0, $A61="", _xlfn.XLOOKUP(EM$1, $Z$2:$Z$18, $AD$2:$AD$18, "")=""),"",SQRT((_xlfn.XLOOKUP(EM$1,$Z$2:$Z$18,$AA$2:$AA$18)-$T61)^2+(_xlfn.XLOOKUP(EM$1,$Z$2:$Z$18,$AB$2:$AB$18)-$U61)^2+(_xlfn.XLOOKUP(EM$1,$Z$2:$Z$18,$AC$2:$AC$18-$V61)^2)))</f>
        <v/>
      </c>
      <c r="EN61" s="96" t="str" cm="1">
        <f t="array" ref="EN61">IF(OR(EN$1=0, $A61="", _xlfn.XLOOKUP(EN$1, $Z$2:$Z$18, $AD$2:$AD$18, "")=""),"",SQRT((_xlfn.XLOOKUP(EN$1,$Z$2:$Z$18,$AA$2:$AA$18)-$T61)^2+(_xlfn.XLOOKUP(EN$1,$Z$2:$Z$18,$AB$2:$AB$18)-$U61)^2+(_xlfn.XLOOKUP(EN$1,$Z$2:$Z$18,$AC$2:$AC$18-$V61)^2)))</f>
        <v/>
      </c>
      <c r="EO61" s="96" t="str" cm="1">
        <f t="array" ref="EO61">IF(OR(EO$1=0, $A61="", _xlfn.XLOOKUP(EO$1, $Z$2:$Z$18, $AD$2:$AD$18, "")=""),"",SQRT((_xlfn.XLOOKUP(EO$1,$Z$2:$Z$18,$AA$2:$AA$18)-$T61)^2+(_xlfn.XLOOKUP(EO$1,$Z$2:$Z$18,$AB$2:$AB$18)-$U61)^2+(_xlfn.XLOOKUP(EO$1,$Z$2:$Z$18,$AC$2:$AC$18-$V61)^2)))</f>
        <v/>
      </c>
      <c r="EP61" s="96" t="str" cm="1">
        <f t="array" ref="EP61">IF(OR(EP$1=0, $A61="", _xlfn.XLOOKUP(EP$1, $Z$2:$Z$18, $AD$2:$AD$18, "")=""),"",SQRT((_xlfn.XLOOKUP(EP$1,$Z$2:$Z$18,$AA$2:$AA$18)-$T61)^2+(_xlfn.XLOOKUP(EP$1,$Z$2:$Z$18,$AB$2:$AB$18)-$U61)^2+(_xlfn.XLOOKUP(EP$1,$Z$2:$Z$18,$AC$2:$AC$18-$V61)^2)))</f>
        <v/>
      </c>
      <c r="EQ61" s="96" t="str" cm="1">
        <f t="array" ref="EQ61">IF(OR(EQ$1=0, $A61="", _xlfn.XLOOKUP(EQ$1, $Z$2:$Z$18, $AD$2:$AD$18, "")=""),"",SQRT((_xlfn.XLOOKUP(EQ$1,$Z$2:$Z$18,$AA$2:$AA$18)-$T61)^2+(_xlfn.XLOOKUP(EQ$1,$Z$2:$Z$18,$AB$2:$AB$18)-$U61)^2+(_xlfn.XLOOKUP(EQ$1,$Z$2:$Z$18,$AC$2:$AC$18-$V61)^2)))</f>
        <v/>
      </c>
      <c r="ER61" s="96" t="str" cm="1">
        <f t="array" ref="ER61">IF(OR(ER$1=0, $A61="", _xlfn.XLOOKUP(ER$1, $Z$2:$Z$18, $AD$2:$AD$18, "")=""),"",SQRT((_xlfn.XLOOKUP(ER$1,$Z$2:$Z$18,$AA$2:$AA$18)-$T61)^2+(_xlfn.XLOOKUP(ER$1,$Z$2:$Z$18,$AB$2:$AB$18)-$U61)^2+(_xlfn.XLOOKUP(ER$1,$Z$2:$Z$18,$AC$2:$AC$18-$V61)^2)))</f>
        <v/>
      </c>
      <c r="ES61" s="96" t="str" cm="1">
        <f t="array" ref="ES61">IF(OR(ES$1=0, $A61="", _xlfn.XLOOKUP(ES$1, $Z$2:$Z$18, $AD$2:$AD$18, "")=""),"",SQRT((_xlfn.XLOOKUP(ES$1,$Z$2:$Z$18,$AA$2:$AA$18)-$T61)^2+(_xlfn.XLOOKUP(ES$1,$Z$2:$Z$18,$AB$2:$AB$18)-$U61)^2+(_xlfn.XLOOKUP(ES$1,$Z$2:$Z$18,$AC$2:$AC$18-$V61)^2)))</f>
        <v/>
      </c>
      <c r="ET61" s="97" t="str" cm="1">
        <f t="array" ref="ET61">IF(OR(ET$1=0, $A61="", _xlfn.XLOOKUP(ET$1, $Z$2:$Z$18, $AD$2:$AD$18, "")=""),"",SQRT((_xlfn.XLOOKUP(ET$1,$Z$2:$Z$18,$AA$2:$AA$18)-$T61)^2+(_xlfn.XLOOKUP(ET$1,$Z$2:$Z$18,$AB$2:$AB$18)-$U61)^2+(_xlfn.XLOOKUP(ET$1,$Z$2:$Z$18,$AC$2:$AC$18-$V61)^2)))</f>
        <v/>
      </c>
      <c r="EU61" s="97" t="str" cm="1">
        <f t="array" ref="EU61">IF(OR(EU$1=0, $A61="", _xlfn.XLOOKUP(EU$1, $Z$2:$Z$18, $AD$2:$AD$18, "")=""),"",SQRT((_xlfn.XLOOKUP(EU$1,$Z$2:$Z$18,$AA$2:$AA$18)-$T61)^2+(_xlfn.XLOOKUP(EU$1,$Z$2:$Z$18,$AB$2:$AB$18)-$U61)^2+(_xlfn.XLOOKUP(EU$1,$Z$2:$Z$18,$AC$2:$AC$18-$V61)^2)))</f>
        <v/>
      </c>
      <c r="EV61" s="97" t="str" cm="1">
        <f t="array" ref="EV61">IF(OR(EV$1=0, $A61="", _xlfn.XLOOKUP(EV$1, $Z$2:$Z$18, $AD$2:$AD$18, "")=""),"",SQRT((_xlfn.XLOOKUP(EV$1,$Z$2:$Z$18,$AA$2:$AA$18)-$T61)^2+(_xlfn.XLOOKUP(EV$1,$Z$2:$Z$18,$AB$2:$AB$18)-$U61)^2+(_xlfn.XLOOKUP(EV$1,$Z$2:$Z$18,$AC$2:$AC$18-$V61)^2)))</f>
        <v/>
      </c>
      <c r="EW61" s="97" t="str" cm="1">
        <f t="array" ref="EW61">IF(OR(EW$1=0, $A61="", _xlfn.XLOOKUP(EW$1, $Z$2:$Z$18, $AD$2:$AD$18, "")=""),"",SQRT((_xlfn.XLOOKUP(EW$1,$Z$2:$Z$18,$AA$2:$AA$18)-$T61)^2+(_xlfn.XLOOKUP(EW$1,$Z$2:$Z$18,$AB$2:$AB$18)-$U61)^2+(_xlfn.XLOOKUP(EW$1,$Z$2:$Z$18,$AC$2:$AC$18-$V61)^2)))</f>
        <v/>
      </c>
      <c r="EX61" s="97" t="str" cm="1">
        <f t="array" ref="EX61">IF(OR(EX$1=0, $A61="", _xlfn.XLOOKUP(EX$1, $Z$2:$Z$18, $AD$2:$AD$18, "")=""),"",SQRT((_xlfn.XLOOKUP(EX$1,$Z$2:$Z$18,$AA$2:$AA$18)-$T61)^2+(_xlfn.XLOOKUP(EX$1,$Z$2:$Z$18,$AB$2:$AB$18)-$U61)^2+(_xlfn.XLOOKUP(EX$1,$Z$2:$Z$18,$AC$2:$AC$18-$V61)^2)))</f>
        <v/>
      </c>
      <c r="EY61" s="97" t="str" cm="1">
        <f t="array" ref="EY61">IF(OR(EY$1=0, $A61="", _xlfn.XLOOKUP(EY$1, $Z$2:$Z$18, $AD$2:$AD$18, "")=""),"",SQRT((_xlfn.XLOOKUP(EY$1,$Z$2:$Z$18,$AA$2:$AA$18)-$T61)^2+(_xlfn.XLOOKUP(EY$1,$Z$2:$Z$18,$AB$2:$AB$18)-$U61)^2+(_xlfn.XLOOKUP(EY$1,$Z$2:$Z$18,$AC$2:$AC$18-$V61)^2)))</f>
        <v/>
      </c>
      <c r="EZ61" s="98" t="str" cm="1">
        <f t="array" ref="EZ61">IF(OR(EZ$1=0, $A61="", _xlfn.XLOOKUP(EZ$1, $Z$2:$Z$18, $AD$2:$AD$18, "")=""),"",SQRT((_xlfn.XLOOKUP(EZ$1,$Z$2:$Z$18,$AA$2:$AA$18)-$T61)^2+(_xlfn.XLOOKUP(EZ$1,$Z$2:$Z$18,$AB$2:$AB$18)-$U61)^2+(_xlfn.XLOOKUP(EZ$1,$Z$2:$Z$18,$AC$2:$AC$18-$V61)^2)))</f>
        <v/>
      </c>
      <c r="FA61" s="146" t="str" cm="1">
        <f t="array" ref="FA61">IF(OR(FA$1=0, $A61="", _xlfn.XLOOKUP(FA$1, $Z$2:$Z$18, $AD$2:$AD$18, "")=""),"",SQRT((_xlfn.XLOOKUP(FA$1,$Z$2:$Z$18,$AA$2:$AA$18)-$T61)^2+(_xlfn.XLOOKUP(FA$1,$Z$2:$Z$18,$AB$2:$AB$18)-$U61)^2+(_xlfn.XLOOKUP(FA$1,$Z$2:$Z$18,$AC$2:$AC$18-$V61)^2)))</f>
        <v/>
      </c>
      <c r="FB61" s="96" t="str" cm="1">
        <f t="array" ref="FB61">IF(OR(FB$1=0, $A61="", _xlfn.XLOOKUP(FB$1, $Z$2:$Z$18, $AD$2:$AD$18, "")=""),"",SQRT((_xlfn.XLOOKUP(FB$1,$Z$2:$Z$18,$AA$2:$AA$18)-$T61)^2+(_xlfn.XLOOKUP(FB$1,$Z$2:$Z$18,$AB$2:$AB$18)-$U61)^2+(_xlfn.XLOOKUP(FB$1,$Z$2:$Z$18,$AC$2:$AC$18-$V61)^2)))</f>
        <v/>
      </c>
      <c r="FC61" s="96" t="str" cm="1">
        <f t="array" ref="FC61">IF(OR(FC$1=0, $A61="", _xlfn.XLOOKUP(FC$1, $Z$2:$Z$18, $AD$2:$AD$18, "")=""),"",SQRT((_xlfn.XLOOKUP(FC$1,$Z$2:$Z$18,$AA$2:$AA$18)-$T61)^2+(_xlfn.XLOOKUP(FC$1,$Z$2:$Z$18,$AB$2:$AB$18)-$U61)^2+(_xlfn.XLOOKUP(FC$1,$Z$2:$Z$18,$AC$2:$AC$18-$V61)^2)))</f>
        <v/>
      </c>
      <c r="FD61" s="96" t="str" cm="1">
        <f t="array" ref="FD61">IF(OR(FD$1=0, $A61="", _xlfn.XLOOKUP(FD$1, $Z$2:$Z$18, $AD$2:$AD$18, "")=""),"",SQRT((_xlfn.XLOOKUP(FD$1,$Z$2:$Z$18,$AA$2:$AA$18)-$T61)^2+(_xlfn.XLOOKUP(FD$1,$Z$2:$Z$18,$AB$2:$AB$18)-$U61)^2+(_xlfn.XLOOKUP(FD$1,$Z$2:$Z$18,$AC$2:$AC$18-$V61)^2)))</f>
        <v/>
      </c>
      <c r="FE61" s="96" t="str" cm="1">
        <f t="array" ref="FE61">IF(OR(FE$1=0, $A61="", _xlfn.XLOOKUP(FE$1, $Z$2:$Z$18, $AD$2:$AD$18, "")=""),"",SQRT((_xlfn.XLOOKUP(FE$1,$Z$2:$Z$18,$AA$2:$AA$18)-$T61)^2+(_xlfn.XLOOKUP(FE$1,$Z$2:$Z$18,$AB$2:$AB$18)-$U61)^2+(_xlfn.XLOOKUP(FE$1,$Z$2:$Z$18,$AC$2:$AC$18-$V61)^2)))</f>
        <v/>
      </c>
      <c r="FF61" s="96" t="str" cm="1">
        <f t="array" ref="FF61">IF(OR(FF$1=0, $A61="", _xlfn.XLOOKUP(FF$1, $Z$2:$Z$18, $AD$2:$AD$18, "")=""),"",SQRT((_xlfn.XLOOKUP(FF$1,$Z$2:$Z$18,$AA$2:$AA$18)-$T61)^2+(_xlfn.XLOOKUP(FF$1,$Z$2:$Z$18,$AB$2:$AB$18)-$U61)^2+(_xlfn.XLOOKUP(FF$1,$Z$2:$Z$18,$AC$2:$AC$18-$V61)^2)))</f>
        <v/>
      </c>
      <c r="FG61" s="96" t="str" cm="1">
        <f t="array" ref="FG61">IF(OR(FG$1=0, $A61="", _xlfn.XLOOKUP(FG$1, $Z$2:$Z$18, $AD$2:$AD$18, "")=""),"",SQRT((_xlfn.XLOOKUP(FG$1,$Z$2:$Z$18,$AA$2:$AA$18)-$T61)^2+(_xlfn.XLOOKUP(FG$1,$Z$2:$Z$18,$AB$2:$AB$18)-$U61)^2+(_xlfn.XLOOKUP(FG$1,$Z$2:$Z$18,$AC$2:$AC$18-$V61)^2)))</f>
        <v/>
      </c>
      <c r="FH61" s="96" t="str" cm="1">
        <f t="array" ref="FH61">IF(OR(FH$1=0, $A61="", _xlfn.XLOOKUP(FH$1, $Z$2:$Z$18, $AD$2:$AD$18, "")=""),"",SQRT((_xlfn.XLOOKUP(FH$1,$Z$2:$Z$18,$AA$2:$AA$18)-$T61)^2+(_xlfn.XLOOKUP(FH$1,$Z$2:$Z$18,$AB$2:$AB$18)-$U61)^2+(_xlfn.XLOOKUP(FH$1,$Z$2:$Z$18,$AC$2:$AC$18-$V61)^2)))</f>
        <v/>
      </c>
      <c r="FI61" s="97" t="str" cm="1">
        <f t="array" ref="FI61">IF(OR(FI$1=0, $A61="", _xlfn.XLOOKUP(FI$1, $Z$2:$Z$18, $AD$2:$AD$18, "")=""),"",SQRT((_xlfn.XLOOKUP(FI$1,$Z$2:$Z$18,$AA$2:$AA$18)-$T61)^2+(_xlfn.XLOOKUP(FI$1,$Z$2:$Z$18,$AB$2:$AB$18)-$U61)^2+(_xlfn.XLOOKUP(FI$1,$Z$2:$Z$18,$AC$2:$AC$18-$V61)^2)))</f>
        <v/>
      </c>
      <c r="FJ61" s="97" t="str" cm="1">
        <f t="array" ref="FJ61">IF(OR(FJ$1=0, $A61="", _xlfn.XLOOKUP(FJ$1, $Z$2:$Z$18, $AD$2:$AD$18, "")=""),"",SQRT((_xlfn.XLOOKUP(FJ$1,$Z$2:$Z$18,$AA$2:$AA$18)-$T61)^2+(_xlfn.XLOOKUP(FJ$1,$Z$2:$Z$18,$AB$2:$AB$18)-$U61)^2+(_xlfn.XLOOKUP(FJ$1,$Z$2:$Z$18,$AC$2:$AC$18-$V61)^2)))</f>
        <v/>
      </c>
      <c r="FK61" s="97" t="str" cm="1">
        <f t="array" ref="FK61">IF(OR(FK$1=0, $A61="", _xlfn.XLOOKUP(FK$1, $Z$2:$Z$18, $AD$2:$AD$18, "")=""),"",SQRT((_xlfn.XLOOKUP(FK$1,$Z$2:$Z$18,$AA$2:$AA$18)-$T61)^2+(_xlfn.XLOOKUP(FK$1,$Z$2:$Z$18,$AB$2:$AB$18)-$U61)^2+(_xlfn.XLOOKUP(FK$1,$Z$2:$Z$18,$AC$2:$AC$18-$V61)^2)))</f>
        <v/>
      </c>
      <c r="FL61" s="97" t="str" cm="1">
        <f t="array" ref="FL61">IF(OR(FL$1=0, $A61="", _xlfn.XLOOKUP(FL$1, $Z$2:$Z$18, $AD$2:$AD$18, "")=""),"",SQRT((_xlfn.XLOOKUP(FL$1,$Z$2:$Z$18,$AA$2:$AA$18)-$T61)^2+(_xlfn.XLOOKUP(FL$1,$Z$2:$Z$18,$AB$2:$AB$18)-$U61)^2+(_xlfn.XLOOKUP(FL$1,$Z$2:$Z$18,$AC$2:$AC$18-$V61)^2)))</f>
        <v/>
      </c>
      <c r="FM61" s="97" t="str" cm="1">
        <f t="array" ref="FM61">IF(OR(FM$1=0, $A61="", _xlfn.XLOOKUP(FM$1, $Z$2:$Z$18, $AD$2:$AD$18, "")=""),"",SQRT((_xlfn.XLOOKUP(FM$1,$Z$2:$Z$18,$AA$2:$AA$18)-$T61)^2+(_xlfn.XLOOKUP(FM$1,$Z$2:$Z$18,$AB$2:$AB$18)-$U61)^2+(_xlfn.XLOOKUP(FM$1,$Z$2:$Z$18,$AC$2:$AC$18-$V61)^2)))</f>
        <v/>
      </c>
      <c r="FN61" s="97" t="str" cm="1">
        <f t="array" ref="FN61">IF(OR(FN$1=0, $A61="", _xlfn.XLOOKUP(FN$1, $Z$2:$Z$18, $AD$2:$AD$18, "")=""),"",SQRT((_xlfn.XLOOKUP(FN$1,$Z$2:$Z$18,$AA$2:$AA$18)-$T61)^2+(_xlfn.XLOOKUP(FN$1,$Z$2:$Z$18,$AB$2:$AB$18)-$U61)^2+(_xlfn.XLOOKUP(FN$1,$Z$2:$Z$18,$AC$2:$AC$18-$V61)^2)))</f>
        <v/>
      </c>
      <c r="FO61" s="98" t="str" cm="1">
        <f t="array" ref="FO61">IF(OR(FO$1=0, $A61="", _xlfn.XLOOKUP(FO$1, $Z$2:$Z$18, $AD$2:$AD$18, "")=""),"",SQRT((_xlfn.XLOOKUP(FO$1,$Z$2:$Z$18,$AA$2:$AA$18)-$T61)^2+(_xlfn.XLOOKUP(FO$1,$Z$2:$Z$18,$AB$2:$AB$18)-$U61)^2+(_xlfn.XLOOKUP(FO$1,$Z$2:$Z$18,$AC$2:$AC$18-$V61)^2)))</f>
        <v/>
      </c>
      <c r="FP61" s="99"/>
      <c r="FQ61" s="99"/>
      <c r="FR61" s="100">
        <f t="shared" si="7"/>
        <v>0</v>
      </c>
      <c r="FS61" s="109">
        <f t="shared" si="8"/>
        <v>0</v>
      </c>
      <c r="FT61" s="109">
        <f t="shared" si="9"/>
        <v>0</v>
      </c>
      <c r="FU61" s="109">
        <f t="shared" si="10"/>
        <v>0</v>
      </c>
      <c r="FV61" s="109">
        <f t="shared" si="11"/>
        <v>0</v>
      </c>
      <c r="FW61" s="109">
        <f t="shared" si="12"/>
        <v>0</v>
      </c>
      <c r="FX61" s="109">
        <f t="shared" si="13"/>
        <v>0</v>
      </c>
      <c r="FY61" s="109">
        <f t="shared" si="14"/>
        <v>0</v>
      </c>
      <c r="FZ61" s="110">
        <f t="shared" si="15"/>
        <v>0</v>
      </c>
      <c r="GA61" s="110">
        <f t="shared" si="16"/>
        <v>0</v>
      </c>
      <c r="GB61" s="110">
        <f t="shared" si="17"/>
        <v>0</v>
      </c>
      <c r="GC61" s="110">
        <f t="shared" si="18"/>
        <v>0</v>
      </c>
      <c r="GD61" s="110">
        <f t="shared" si="19"/>
        <v>0</v>
      </c>
      <c r="GE61" s="110">
        <f t="shared" si="20"/>
        <v>0</v>
      </c>
      <c r="GF61" s="111">
        <f t="shared" si="21"/>
        <v>0</v>
      </c>
      <c r="GG61" s="100">
        <f t="shared" si="22"/>
        <v>0</v>
      </c>
      <c r="GH61" s="109">
        <f t="shared" si="23"/>
        <v>0</v>
      </c>
      <c r="GI61" s="109">
        <f t="shared" si="24"/>
        <v>0</v>
      </c>
      <c r="GJ61" s="109">
        <f t="shared" si="25"/>
        <v>0</v>
      </c>
      <c r="GK61" s="109">
        <f t="shared" si="26"/>
        <v>0</v>
      </c>
      <c r="GL61" s="109">
        <f t="shared" si="27"/>
        <v>0</v>
      </c>
      <c r="GM61" s="109">
        <f t="shared" si="28"/>
        <v>0</v>
      </c>
      <c r="GN61" s="109">
        <f t="shared" si="29"/>
        <v>0</v>
      </c>
      <c r="GO61" s="110">
        <f t="shared" si="30"/>
        <v>0</v>
      </c>
      <c r="GP61" s="110">
        <f t="shared" si="31"/>
        <v>0</v>
      </c>
      <c r="GQ61" s="110">
        <f t="shared" si="32"/>
        <v>0</v>
      </c>
      <c r="GR61" s="110">
        <f t="shared" si="33"/>
        <v>0</v>
      </c>
      <c r="GS61" s="110">
        <f t="shared" si="34"/>
        <v>0</v>
      </c>
      <c r="GT61" s="110">
        <f t="shared" si="35"/>
        <v>0</v>
      </c>
      <c r="GU61" s="111">
        <f t="shared" si="36"/>
        <v>0</v>
      </c>
      <c r="GX61" s="151" cm="1">
        <f t="array" ref="GX61">_xlfn.IFS(GX$1= 0,"", NOT(ISBLANK(CA61)), 0, ISBLANK(CA61), $Q61-$S61+FR61-AU61-DG61)</f>
        <v>0</v>
      </c>
      <c r="GY61" s="152" cm="1">
        <f t="array" ref="GY61">_xlfn.IFS(GY$1= 0,"", NOT(ISBLANK(CB61)), 0, ISBLANK(CB61), $Q61-$S61+FS61-AV61-DH61)</f>
        <v>0</v>
      </c>
      <c r="GZ61" s="152" cm="1">
        <f t="array" ref="GZ61">_xlfn.IFS(GZ$1= 0,"", NOT(ISBLANK(CC61)), 0, ISBLANK(CC61), $Q61-$S61+FT61-AW61-DI61)</f>
        <v>0</v>
      </c>
      <c r="HA61" s="152" cm="1">
        <f t="array" ref="HA61">_xlfn.IFS(HA$1= 0,"", NOT(ISBLANK(CD61)), 0, ISBLANK(CD61), $Q61-$S61+FU61-AX61-DJ61)</f>
        <v>0</v>
      </c>
      <c r="HB61" s="152" cm="1">
        <f t="array" ref="HB61">_xlfn.IFS(HB$1= 0,"", NOT(ISBLANK(CE61)), 0, ISBLANK(CE61), $Q61-$S61+FV61-AY61-DK61)</f>
        <v>0</v>
      </c>
      <c r="HC61" s="152" cm="1">
        <f t="array" ref="HC61">_xlfn.IFS(HC$1= 0,"", NOT(ISBLANK(CF61)), 0, ISBLANK(CF61), $Q61-$S61+FW61-AZ61-DL61)</f>
        <v>0</v>
      </c>
      <c r="HD61" s="152" cm="1">
        <f t="array" ref="HD61">_xlfn.IFS(HD$1= 0,"", NOT(ISBLANK(CG61)), 0, ISBLANK(CG61), $Q61-$S61+FX61-BA61-DM61)</f>
        <v>0</v>
      </c>
      <c r="HE61" s="152" t="str" cm="1">
        <f t="array" ref="HE61">_xlfn.IFS(HE$1= 0,"", NOT(ISBLANK(CH61)), 0, ISBLANK(CH61), $Q61-$S61+FY61-BB61-DN61)</f>
        <v/>
      </c>
      <c r="HF61" s="152" t="str" cm="1">
        <f t="array" ref="HF61">_xlfn.IFS(HF$1= 0,"", NOT(ISBLANK(CI61)), 0, ISBLANK(CI61), $Q61-$S61+FZ61-BC61-DO61)</f>
        <v/>
      </c>
      <c r="HG61" s="152" t="str" cm="1">
        <f t="array" ref="HG61">_xlfn.IFS(HG$1= 0,"", NOT(ISBLANK(CJ61)), 0, ISBLANK(CJ61), $Q61-$S61+GA61-BD61-DP61)</f>
        <v/>
      </c>
      <c r="HH61" s="152" t="str" cm="1">
        <f t="array" ref="HH61">_xlfn.IFS(HH$1= 0,"", NOT(ISBLANK(CK61)), 0, ISBLANK(CK61), $Q61-$S61+GB61-BE61-DQ61)</f>
        <v/>
      </c>
      <c r="HI61" s="152" t="str" cm="1">
        <f t="array" ref="HI61">_xlfn.IFS(HI$1= 0,"", NOT(ISBLANK(CL61)), 0, ISBLANK(CL61), $Q61-$S61+GC61-BF61-DR61)</f>
        <v/>
      </c>
      <c r="HJ61" s="152" t="str" cm="1">
        <f t="array" ref="HJ61">_xlfn.IFS(HJ$1= 0,"", NOT(ISBLANK(CM61)), 0, ISBLANK(CM61), $Q61-$S61+GD61-BG61-DS61)</f>
        <v/>
      </c>
      <c r="HK61" s="152" t="str" cm="1">
        <f t="array" ref="HK61">_xlfn.IFS(HK$1= 0,"", NOT(ISBLANK(CN61)), 0, ISBLANK(CN61), $Q61-$S61+GE61-BH61-DT61)</f>
        <v/>
      </c>
      <c r="HL61" s="153" t="str" cm="1">
        <f t="array" ref="HL61">_xlfn.IFS(HL$1= 0,"", NOT(ISBLANK(CO61)), 0, ISBLANK(CO61), $Q61-$S61+GF61-BI61-DU61)</f>
        <v/>
      </c>
      <c r="HM61" s="153" t="str" cm="1">
        <f t="array" ref="HM61">_xlfn.IFS(HM$1= 0,"", NOT(ISBLANK(DE61)), 0, ISBLANK(DE61), $Q61-$S61+IC61-BY61-#REF!)</f>
        <v/>
      </c>
      <c r="HN61" s="153" t="e" cm="1">
        <f t="array" ref="HN61">_xlfn.IFS(HN$1= 0,"", NOT(ISBLANK(DF61)), 0, ISBLANK(DF61), $Q61-$S61+ID61-BZ61-#REF!)</f>
        <v>#REF!</v>
      </c>
      <c r="HO61" s="153" t="e" cm="1">
        <f t="array" ref="HO61">_xlfn.IFS(HO$1= 0,"", NOT(ISBLANK(DG61)), 0, ISBLANK(DG61), $Q61-$S61+IE61-CA61-#REF!)</f>
        <v>#VALUE!</v>
      </c>
      <c r="HP61" s="153" t="e" cm="1">
        <f t="array" ref="HP61">_xlfn.IFS(HP$1= 0,"", NOT(ISBLANK(DH61)), 0, ISBLANK(DH61), $Q61-$S61+IF61-CB61-#REF!)</f>
        <v>#REF!</v>
      </c>
      <c r="HQ61" s="153" t="e" cm="1">
        <f t="array" ref="HQ61">_xlfn.IFS(HQ$1= 0,"", NOT(ISBLANK(DI61)), 0, ISBLANK(DI61), $Q61-$S61+IG61-CC61-#REF!)</f>
        <v>#REF!</v>
      </c>
      <c r="HR61" s="153" cm="1">
        <f t="array" ref="HR61">_xlfn.IFS(HR$1= 0,"", NOT(ISBLANK(DJ61)), 0, ISBLANK(DJ61), $Q61-$S61+IH61-CD61-EK61)</f>
        <v>0</v>
      </c>
      <c r="HS61" s="153" t="e" cm="1">
        <f t="array" ref="HS61">_xlfn.IFS(HS$1= 0,"", NOT(ISBLANK(DK61)), 0, ISBLANK(DK61), $Q61-$S61+II61-CE61-EL61)</f>
        <v>#VALUE!</v>
      </c>
      <c r="HT61" s="153" t="e" cm="1">
        <f t="array" ref="HT61">_xlfn.IFS(HT$1= 0,"", NOT(ISBLANK(DL61)), 0, ISBLANK(DL61), $Q61-$S61+GV61-CF61-EM61)</f>
        <v>#VALUE!</v>
      </c>
      <c r="HU61" s="153" t="e" cm="1">
        <f t="array" ref="HU61">_xlfn.IFS(HU$1= 0,"", NOT(ISBLANK(DM61)), 0, ISBLANK(DM61), $Q61-$S61+GW61-CG61-EN61)</f>
        <v>#VALUE!</v>
      </c>
      <c r="HV61" s="153" t="str" cm="1">
        <f t="array" ref="HV61">_xlfn.IFS(HV$1= 0,"", NOT(ISBLANK(DN61)), 0, ISBLANK(DN61), $Q61-$S61+GX61-CH61-EO61)</f>
        <v/>
      </c>
      <c r="HW61" s="153" t="str" cm="1">
        <f t="array" ref="HW61">_xlfn.IFS(HW$1= 0,"", NOT(ISBLANK(DO61)), 0, ISBLANK(DO61), $Q61-$S61+GY61-CI61-EP61)</f>
        <v/>
      </c>
      <c r="HX61" s="153" t="str" cm="1">
        <f t="array" ref="HX61">_xlfn.IFS(HX$1= 0,"", NOT(ISBLANK(DP61)), 0, ISBLANK(DP61), $Q61-$S61+GZ61-CJ61-EQ61)</f>
        <v/>
      </c>
      <c r="HY61" s="153" t="str" cm="1">
        <f t="array" ref="HY61">_xlfn.IFS(HY$1= 0,"", NOT(ISBLANK(DQ61)), 0, ISBLANK(DQ61), $Q61-$S61+HA61-CK61-ER61)</f>
        <v/>
      </c>
      <c r="HZ61" s="153" t="str" cm="1">
        <f t="array" ref="HZ61">_xlfn.IFS(HZ$1= 0,"", NOT(ISBLANK(DR61)), 0, ISBLANK(DR61), $Q61-$S61+HB61-CL61-ES61)</f>
        <v/>
      </c>
      <c r="IA61" s="153" t="str" cm="1">
        <f t="array" ref="IA61">_xlfn.IFS(IA$1= 0,"", NOT(ISBLANK(DS61)), 0, ISBLANK(DS61), $Q61-$S61+HC61-CM61-ET61)</f>
        <v/>
      </c>
    </row>
    <row r="62" spans="1:243" ht="15.75" customHeight="1" x14ac:dyDescent="0.3">
      <c r="A62" s="144"/>
      <c r="B62" s="106"/>
      <c r="C62" s="106"/>
      <c r="D62" s="107"/>
      <c r="E62" s="131"/>
      <c r="F62" s="137"/>
      <c r="G62" s="2"/>
      <c r="H62" s="2"/>
      <c r="I62" s="2"/>
      <c r="J62" s="2"/>
      <c r="K62" s="2"/>
      <c r="L62" s="2"/>
      <c r="M62" s="140"/>
      <c r="N62" s="137"/>
      <c r="O62" s="138"/>
      <c r="P62" s="133"/>
      <c r="Q62" s="94">
        <f t="shared" si="5"/>
        <v>0</v>
      </c>
      <c r="R62" s="1"/>
      <c r="S62" s="1"/>
      <c r="T62" s="2"/>
      <c r="U62" s="2"/>
      <c r="V62" s="82">
        <f t="shared" si="6"/>
        <v>0</v>
      </c>
      <c r="W62" s="121"/>
      <c r="X62" s="108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  <c r="BO62" s="105"/>
      <c r="BP62" s="105"/>
      <c r="BQ62" s="105"/>
      <c r="BR62" s="105"/>
      <c r="BS62" s="105"/>
      <c r="BT62" s="105"/>
      <c r="BU62" s="105"/>
      <c r="BV62" s="105"/>
      <c r="BW62" s="105"/>
      <c r="BX62" s="105"/>
      <c r="BZ62" s="99"/>
      <c r="CA62" s="105" t="s">
        <v>32</v>
      </c>
      <c r="CB62" s="105"/>
      <c r="CC62" s="105"/>
      <c r="CD62" s="105"/>
      <c r="CE62" s="105"/>
      <c r="CF62" s="105"/>
      <c r="CG62" s="105"/>
      <c r="CH62" s="105"/>
      <c r="CI62" s="105"/>
      <c r="CJ62" s="105"/>
      <c r="CK62" s="105"/>
      <c r="CL62" s="105"/>
      <c r="CM62" s="105"/>
      <c r="CN62" s="105"/>
      <c r="CO62" s="105"/>
      <c r="CP62" s="105" t="s">
        <v>32</v>
      </c>
      <c r="CQ62" s="105"/>
      <c r="CR62" s="105"/>
      <c r="CS62" s="105"/>
      <c r="CT62" s="105"/>
      <c r="CU62" s="105"/>
      <c r="CV62" s="105"/>
      <c r="CW62" s="105"/>
      <c r="CX62" s="105"/>
      <c r="CY62" s="105"/>
      <c r="CZ62" s="105"/>
      <c r="DA62" s="105"/>
      <c r="DB62" s="105"/>
      <c r="DC62" s="105"/>
      <c r="DD62" s="105"/>
      <c r="DE62" s="99"/>
      <c r="DF62" s="99"/>
      <c r="DG62" s="105"/>
      <c r="DH62" s="105"/>
      <c r="DI62" s="105"/>
      <c r="DJ62" s="105"/>
      <c r="DK62" s="105"/>
      <c r="DL62" s="105"/>
      <c r="DM62" s="105"/>
      <c r="DN62" s="105"/>
      <c r="DO62" s="105"/>
      <c r="DP62" s="105"/>
      <c r="DQ62" s="105"/>
      <c r="DR62" s="105"/>
      <c r="DS62" s="105"/>
      <c r="DT62" s="105"/>
      <c r="DU62" s="105"/>
      <c r="DV62" s="105"/>
      <c r="DW62" s="105"/>
      <c r="DX62" s="105"/>
      <c r="DY62" s="105"/>
      <c r="DZ62" s="105"/>
      <c r="EA62" s="105"/>
      <c r="EB62" s="105"/>
      <c r="EC62" s="105"/>
      <c r="ED62" s="105"/>
      <c r="EE62" s="105"/>
      <c r="EF62" s="105"/>
      <c r="EG62" s="105"/>
      <c r="EH62" s="105"/>
      <c r="EI62" s="105"/>
      <c r="EJ62" s="105"/>
      <c r="EL62" s="146" t="str" cm="1">
        <f t="array" ref="EL62">IF(OR(EL$1=0, $A62="", _xlfn.XLOOKUP(EL$1, $Z$2:$Z$18, $AD$2:$AD$18, "")=""),"",SQRT((_xlfn.XLOOKUP(EL$1,$Z$2:$Z$18,$AA$2:$AA$18)-$T62)^2+(_xlfn.XLOOKUP(EL$1,$Z$2:$Z$18,$AB$2:$AB$18)-$U62)^2+(_xlfn.XLOOKUP(EL$1,$Z$2:$Z$18,$AC$2:$AC$18-$V62)^2)))</f>
        <v/>
      </c>
      <c r="EM62" s="96" t="str" cm="1">
        <f t="array" ref="EM62">IF(OR(EM$1=0, $A62="", _xlfn.XLOOKUP(EM$1, $Z$2:$Z$18, $AD$2:$AD$18, "")=""),"",SQRT((_xlfn.XLOOKUP(EM$1,$Z$2:$Z$18,$AA$2:$AA$18)-$T62)^2+(_xlfn.XLOOKUP(EM$1,$Z$2:$Z$18,$AB$2:$AB$18)-$U62)^2+(_xlfn.XLOOKUP(EM$1,$Z$2:$Z$18,$AC$2:$AC$18-$V62)^2)))</f>
        <v/>
      </c>
      <c r="EN62" s="96" t="str" cm="1">
        <f t="array" ref="EN62">IF(OR(EN$1=0, $A62="", _xlfn.XLOOKUP(EN$1, $Z$2:$Z$18, $AD$2:$AD$18, "")=""),"",SQRT((_xlfn.XLOOKUP(EN$1,$Z$2:$Z$18,$AA$2:$AA$18)-$T62)^2+(_xlfn.XLOOKUP(EN$1,$Z$2:$Z$18,$AB$2:$AB$18)-$U62)^2+(_xlfn.XLOOKUP(EN$1,$Z$2:$Z$18,$AC$2:$AC$18-$V62)^2)))</f>
        <v/>
      </c>
      <c r="EO62" s="96" t="str" cm="1">
        <f t="array" ref="EO62">IF(OR(EO$1=0, $A62="", _xlfn.XLOOKUP(EO$1, $Z$2:$Z$18, $AD$2:$AD$18, "")=""),"",SQRT((_xlfn.XLOOKUP(EO$1,$Z$2:$Z$18,$AA$2:$AA$18)-$T62)^2+(_xlfn.XLOOKUP(EO$1,$Z$2:$Z$18,$AB$2:$AB$18)-$U62)^2+(_xlfn.XLOOKUP(EO$1,$Z$2:$Z$18,$AC$2:$AC$18-$V62)^2)))</f>
        <v/>
      </c>
      <c r="EP62" s="96" t="str" cm="1">
        <f t="array" ref="EP62">IF(OR(EP$1=0, $A62="", _xlfn.XLOOKUP(EP$1, $Z$2:$Z$18, $AD$2:$AD$18, "")=""),"",SQRT((_xlfn.XLOOKUP(EP$1,$Z$2:$Z$18,$AA$2:$AA$18)-$T62)^2+(_xlfn.XLOOKUP(EP$1,$Z$2:$Z$18,$AB$2:$AB$18)-$U62)^2+(_xlfn.XLOOKUP(EP$1,$Z$2:$Z$18,$AC$2:$AC$18-$V62)^2)))</f>
        <v/>
      </c>
      <c r="EQ62" s="96" t="str" cm="1">
        <f t="array" ref="EQ62">IF(OR(EQ$1=0, $A62="", _xlfn.XLOOKUP(EQ$1, $Z$2:$Z$18, $AD$2:$AD$18, "")=""),"",SQRT((_xlfn.XLOOKUP(EQ$1,$Z$2:$Z$18,$AA$2:$AA$18)-$T62)^2+(_xlfn.XLOOKUP(EQ$1,$Z$2:$Z$18,$AB$2:$AB$18)-$U62)^2+(_xlfn.XLOOKUP(EQ$1,$Z$2:$Z$18,$AC$2:$AC$18-$V62)^2)))</f>
        <v/>
      </c>
      <c r="ER62" s="96" t="str" cm="1">
        <f t="array" ref="ER62">IF(OR(ER$1=0, $A62="", _xlfn.XLOOKUP(ER$1, $Z$2:$Z$18, $AD$2:$AD$18, "")=""),"",SQRT((_xlfn.XLOOKUP(ER$1,$Z$2:$Z$18,$AA$2:$AA$18)-$T62)^2+(_xlfn.XLOOKUP(ER$1,$Z$2:$Z$18,$AB$2:$AB$18)-$U62)^2+(_xlfn.XLOOKUP(ER$1,$Z$2:$Z$18,$AC$2:$AC$18-$V62)^2)))</f>
        <v/>
      </c>
      <c r="ES62" s="96" t="str" cm="1">
        <f t="array" ref="ES62">IF(OR(ES$1=0, $A62="", _xlfn.XLOOKUP(ES$1, $Z$2:$Z$18, $AD$2:$AD$18, "")=""),"",SQRT((_xlfn.XLOOKUP(ES$1,$Z$2:$Z$18,$AA$2:$AA$18)-$T62)^2+(_xlfn.XLOOKUP(ES$1,$Z$2:$Z$18,$AB$2:$AB$18)-$U62)^2+(_xlfn.XLOOKUP(ES$1,$Z$2:$Z$18,$AC$2:$AC$18-$V62)^2)))</f>
        <v/>
      </c>
      <c r="ET62" s="97" t="str" cm="1">
        <f t="array" ref="ET62">IF(OR(ET$1=0, $A62="", _xlfn.XLOOKUP(ET$1, $Z$2:$Z$18, $AD$2:$AD$18, "")=""),"",SQRT((_xlfn.XLOOKUP(ET$1,$Z$2:$Z$18,$AA$2:$AA$18)-$T62)^2+(_xlfn.XLOOKUP(ET$1,$Z$2:$Z$18,$AB$2:$AB$18)-$U62)^2+(_xlfn.XLOOKUP(ET$1,$Z$2:$Z$18,$AC$2:$AC$18-$V62)^2)))</f>
        <v/>
      </c>
      <c r="EU62" s="97" t="str" cm="1">
        <f t="array" ref="EU62">IF(OR(EU$1=0, $A62="", _xlfn.XLOOKUP(EU$1, $Z$2:$Z$18, $AD$2:$AD$18, "")=""),"",SQRT((_xlfn.XLOOKUP(EU$1,$Z$2:$Z$18,$AA$2:$AA$18)-$T62)^2+(_xlfn.XLOOKUP(EU$1,$Z$2:$Z$18,$AB$2:$AB$18)-$U62)^2+(_xlfn.XLOOKUP(EU$1,$Z$2:$Z$18,$AC$2:$AC$18-$V62)^2)))</f>
        <v/>
      </c>
      <c r="EV62" s="97" t="str" cm="1">
        <f t="array" ref="EV62">IF(OR(EV$1=0, $A62="", _xlfn.XLOOKUP(EV$1, $Z$2:$Z$18, $AD$2:$AD$18, "")=""),"",SQRT((_xlfn.XLOOKUP(EV$1,$Z$2:$Z$18,$AA$2:$AA$18)-$T62)^2+(_xlfn.XLOOKUP(EV$1,$Z$2:$Z$18,$AB$2:$AB$18)-$U62)^2+(_xlfn.XLOOKUP(EV$1,$Z$2:$Z$18,$AC$2:$AC$18-$V62)^2)))</f>
        <v/>
      </c>
      <c r="EW62" s="97" t="str" cm="1">
        <f t="array" ref="EW62">IF(OR(EW$1=0, $A62="", _xlfn.XLOOKUP(EW$1, $Z$2:$Z$18, $AD$2:$AD$18, "")=""),"",SQRT((_xlfn.XLOOKUP(EW$1,$Z$2:$Z$18,$AA$2:$AA$18)-$T62)^2+(_xlfn.XLOOKUP(EW$1,$Z$2:$Z$18,$AB$2:$AB$18)-$U62)^2+(_xlfn.XLOOKUP(EW$1,$Z$2:$Z$18,$AC$2:$AC$18-$V62)^2)))</f>
        <v/>
      </c>
      <c r="EX62" s="97" t="str" cm="1">
        <f t="array" ref="EX62">IF(OR(EX$1=0, $A62="", _xlfn.XLOOKUP(EX$1, $Z$2:$Z$18, $AD$2:$AD$18, "")=""),"",SQRT((_xlfn.XLOOKUP(EX$1,$Z$2:$Z$18,$AA$2:$AA$18)-$T62)^2+(_xlfn.XLOOKUP(EX$1,$Z$2:$Z$18,$AB$2:$AB$18)-$U62)^2+(_xlfn.XLOOKUP(EX$1,$Z$2:$Z$18,$AC$2:$AC$18-$V62)^2)))</f>
        <v/>
      </c>
      <c r="EY62" s="97" t="str" cm="1">
        <f t="array" ref="EY62">IF(OR(EY$1=0, $A62="", _xlfn.XLOOKUP(EY$1, $Z$2:$Z$18, $AD$2:$AD$18, "")=""),"",SQRT((_xlfn.XLOOKUP(EY$1,$Z$2:$Z$18,$AA$2:$AA$18)-$T62)^2+(_xlfn.XLOOKUP(EY$1,$Z$2:$Z$18,$AB$2:$AB$18)-$U62)^2+(_xlfn.XLOOKUP(EY$1,$Z$2:$Z$18,$AC$2:$AC$18-$V62)^2)))</f>
        <v/>
      </c>
      <c r="EZ62" s="98" t="str" cm="1">
        <f t="array" ref="EZ62">IF(OR(EZ$1=0, $A62="", _xlfn.XLOOKUP(EZ$1, $Z$2:$Z$18, $AD$2:$AD$18, "")=""),"",SQRT((_xlfn.XLOOKUP(EZ$1,$Z$2:$Z$18,$AA$2:$AA$18)-$T62)^2+(_xlfn.XLOOKUP(EZ$1,$Z$2:$Z$18,$AB$2:$AB$18)-$U62)^2+(_xlfn.XLOOKUP(EZ$1,$Z$2:$Z$18,$AC$2:$AC$18-$V62)^2)))</f>
        <v/>
      </c>
      <c r="FA62" s="146" t="str" cm="1">
        <f t="array" ref="FA62">IF(OR(FA$1=0, $A62="", _xlfn.XLOOKUP(FA$1, $Z$2:$Z$18, $AD$2:$AD$18, "")=""),"",SQRT((_xlfn.XLOOKUP(FA$1,$Z$2:$Z$18,$AA$2:$AA$18)-$T62)^2+(_xlfn.XLOOKUP(FA$1,$Z$2:$Z$18,$AB$2:$AB$18)-$U62)^2+(_xlfn.XLOOKUP(FA$1,$Z$2:$Z$18,$AC$2:$AC$18-$V62)^2)))</f>
        <v/>
      </c>
      <c r="FB62" s="96" t="str" cm="1">
        <f t="array" ref="FB62">IF(OR(FB$1=0, $A62="", _xlfn.XLOOKUP(FB$1, $Z$2:$Z$18, $AD$2:$AD$18, "")=""),"",SQRT((_xlfn.XLOOKUP(FB$1,$Z$2:$Z$18,$AA$2:$AA$18)-$T62)^2+(_xlfn.XLOOKUP(FB$1,$Z$2:$Z$18,$AB$2:$AB$18)-$U62)^2+(_xlfn.XLOOKUP(FB$1,$Z$2:$Z$18,$AC$2:$AC$18-$V62)^2)))</f>
        <v/>
      </c>
      <c r="FC62" s="96" t="str" cm="1">
        <f t="array" ref="FC62">IF(OR(FC$1=0, $A62="", _xlfn.XLOOKUP(FC$1, $Z$2:$Z$18, $AD$2:$AD$18, "")=""),"",SQRT((_xlfn.XLOOKUP(FC$1,$Z$2:$Z$18,$AA$2:$AA$18)-$T62)^2+(_xlfn.XLOOKUP(FC$1,$Z$2:$Z$18,$AB$2:$AB$18)-$U62)^2+(_xlfn.XLOOKUP(FC$1,$Z$2:$Z$18,$AC$2:$AC$18-$V62)^2)))</f>
        <v/>
      </c>
      <c r="FD62" s="96" t="str" cm="1">
        <f t="array" ref="FD62">IF(OR(FD$1=0, $A62="", _xlfn.XLOOKUP(FD$1, $Z$2:$Z$18, $AD$2:$AD$18, "")=""),"",SQRT((_xlfn.XLOOKUP(FD$1,$Z$2:$Z$18,$AA$2:$AA$18)-$T62)^2+(_xlfn.XLOOKUP(FD$1,$Z$2:$Z$18,$AB$2:$AB$18)-$U62)^2+(_xlfn.XLOOKUP(FD$1,$Z$2:$Z$18,$AC$2:$AC$18-$V62)^2)))</f>
        <v/>
      </c>
      <c r="FE62" s="96" t="str" cm="1">
        <f t="array" ref="FE62">IF(OR(FE$1=0, $A62="", _xlfn.XLOOKUP(FE$1, $Z$2:$Z$18, $AD$2:$AD$18, "")=""),"",SQRT((_xlfn.XLOOKUP(FE$1,$Z$2:$Z$18,$AA$2:$AA$18)-$T62)^2+(_xlfn.XLOOKUP(FE$1,$Z$2:$Z$18,$AB$2:$AB$18)-$U62)^2+(_xlfn.XLOOKUP(FE$1,$Z$2:$Z$18,$AC$2:$AC$18-$V62)^2)))</f>
        <v/>
      </c>
      <c r="FF62" s="96" t="str" cm="1">
        <f t="array" ref="FF62">IF(OR(FF$1=0, $A62="", _xlfn.XLOOKUP(FF$1, $Z$2:$Z$18, $AD$2:$AD$18, "")=""),"",SQRT((_xlfn.XLOOKUP(FF$1,$Z$2:$Z$18,$AA$2:$AA$18)-$T62)^2+(_xlfn.XLOOKUP(FF$1,$Z$2:$Z$18,$AB$2:$AB$18)-$U62)^2+(_xlfn.XLOOKUP(FF$1,$Z$2:$Z$18,$AC$2:$AC$18-$V62)^2)))</f>
        <v/>
      </c>
      <c r="FG62" s="96" t="str" cm="1">
        <f t="array" ref="FG62">IF(OR(FG$1=0, $A62="", _xlfn.XLOOKUP(FG$1, $Z$2:$Z$18, $AD$2:$AD$18, "")=""),"",SQRT((_xlfn.XLOOKUP(FG$1,$Z$2:$Z$18,$AA$2:$AA$18)-$T62)^2+(_xlfn.XLOOKUP(FG$1,$Z$2:$Z$18,$AB$2:$AB$18)-$U62)^2+(_xlfn.XLOOKUP(FG$1,$Z$2:$Z$18,$AC$2:$AC$18-$V62)^2)))</f>
        <v/>
      </c>
      <c r="FH62" s="96" t="str" cm="1">
        <f t="array" ref="FH62">IF(OR(FH$1=0, $A62="", _xlfn.XLOOKUP(FH$1, $Z$2:$Z$18, $AD$2:$AD$18, "")=""),"",SQRT((_xlfn.XLOOKUP(FH$1,$Z$2:$Z$18,$AA$2:$AA$18)-$T62)^2+(_xlfn.XLOOKUP(FH$1,$Z$2:$Z$18,$AB$2:$AB$18)-$U62)^2+(_xlfn.XLOOKUP(FH$1,$Z$2:$Z$18,$AC$2:$AC$18-$V62)^2)))</f>
        <v/>
      </c>
      <c r="FI62" s="97" t="str" cm="1">
        <f t="array" ref="FI62">IF(OR(FI$1=0, $A62="", _xlfn.XLOOKUP(FI$1, $Z$2:$Z$18, $AD$2:$AD$18, "")=""),"",SQRT((_xlfn.XLOOKUP(FI$1,$Z$2:$Z$18,$AA$2:$AA$18)-$T62)^2+(_xlfn.XLOOKUP(FI$1,$Z$2:$Z$18,$AB$2:$AB$18)-$U62)^2+(_xlfn.XLOOKUP(FI$1,$Z$2:$Z$18,$AC$2:$AC$18-$V62)^2)))</f>
        <v/>
      </c>
      <c r="FJ62" s="97" t="str" cm="1">
        <f t="array" ref="FJ62">IF(OR(FJ$1=0, $A62="", _xlfn.XLOOKUP(FJ$1, $Z$2:$Z$18, $AD$2:$AD$18, "")=""),"",SQRT((_xlfn.XLOOKUP(FJ$1,$Z$2:$Z$18,$AA$2:$AA$18)-$T62)^2+(_xlfn.XLOOKUP(FJ$1,$Z$2:$Z$18,$AB$2:$AB$18)-$U62)^2+(_xlfn.XLOOKUP(FJ$1,$Z$2:$Z$18,$AC$2:$AC$18-$V62)^2)))</f>
        <v/>
      </c>
      <c r="FK62" s="97" t="str" cm="1">
        <f t="array" ref="FK62">IF(OR(FK$1=0, $A62="", _xlfn.XLOOKUP(FK$1, $Z$2:$Z$18, $AD$2:$AD$18, "")=""),"",SQRT((_xlfn.XLOOKUP(FK$1,$Z$2:$Z$18,$AA$2:$AA$18)-$T62)^2+(_xlfn.XLOOKUP(FK$1,$Z$2:$Z$18,$AB$2:$AB$18)-$U62)^2+(_xlfn.XLOOKUP(FK$1,$Z$2:$Z$18,$AC$2:$AC$18-$V62)^2)))</f>
        <v/>
      </c>
      <c r="FL62" s="97" t="str" cm="1">
        <f t="array" ref="FL62">IF(OR(FL$1=0, $A62="", _xlfn.XLOOKUP(FL$1, $Z$2:$Z$18, $AD$2:$AD$18, "")=""),"",SQRT((_xlfn.XLOOKUP(FL$1,$Z$2:$Z$18,$AA$2:$AA$18)-$T62)^2+(_xlfn.XLOOKUP(FL$1,$Z$2:$Z$18,$AB$2:$AB$18)-$U62)^2+(_xlfn.XLOOKUP(FL$1,$Z$2:$Z$18,$AC$2:$AC$18-$V62)^2)))</f>
        <v/>
      </c>
      <c r="FM62" s="97" t="str" cm="1">
        <f t="array" ref="FM62">IF(OR(FM$1=0, $A62="", _xlfn.XLOOKUP(FM$1, $Z$2:$Z$18, $AD$2:$AD$18, "")=""),"",SQRT((_xlfn.XLOOKUP(FM$1,$Z$2:$Z$18,$AA$2:$AA$18)-$T62)^2+(_xlfn.XLOOKUP(FM$1,$Z$2:$Z$18,$AB$2:$AB$18)-$U62)^2+(_xlfn.XLOOKUP(FM$1,$Z$2:$Z$18,$AC$2:$AC$18-$V62)^2)))</f>
        <v/>
      </c>
      <c r="FN62" s="97" t="str" cm="1">
        <f t="array" ref="FN62">IF(OR(FN$1=0, $A62="", _xlfn.XLOOKUP(FN$1, $Z$2:$Z$18, $AD$2:$AD$18, "")=""),"",SQRT((_xlfn.XLOOKUP(FN$1,$Z$2:$Z$18,$AA$2:$AA$18)-$T62)^2+(_xlfn.XLOOKUP(FN$1,$Z$2:$Z$18,$AB$2:$AB$18)-$U62)^2+(_xlfn.XLOOKUP(FN$1,$Z$2:$Z$18,$AC$2:$AC$18-$V62)^2)))</f>
        <v/>
      </c>
      <c r="FO62" s="98" t="str" cm="1">
        <f t="array" ref="FO62">IF(OR(FO$1=0, $A62="", _xlfn.XLOOKUP(FO$1, $Z$2:$Z$18, $AD$2:$AD$18, "")=""),"",SQRT((_xlfn.XLOOKUP(FO$1,$Z$2:$Z$18,$AA$2:$AA$18)-$T62)^2+(_xlfn.XLOOKUP(FO$1,$Z$2:$Z$18,$AB$2:$AB$18)-$U62)^2+(_xlfn.XLOOKUP(FO$1,$Z$2:$Z$18,$AC$2:$AC$18-$V62)^2)))</f>
        <v/>
      </c>
      <c r="FP62" s="99"/>
      <c r="FQ62" s="99"/>
      <c r="FR62" s="100">
        <f t="shared" si="7"/>
        <v>0</v>
      </c>
      <c r="FS62" s="109">
        <f t="shared" si="8"/>
        <v>0</v>
      </c>
      <c r="FT62" s="109">
        <f t="shared" si="9"/>
        <v>0</v>
      </c>
      <c r="FU62" s="109">
        <f t="shared" si="10"/>
        <v>0</v>
      </c>
      <c r="FV62" s="109">
        <f t="shared" si="11"/>
        <v>0</v>
      </c>
      <c r="FW62" s="109">
        <f t="shared" si="12"/>
        <v>0</v>
      </c>
      <c r="FX62" s="109">
        <f t="shared" si="13"/>
        <v>0</v>
      </c>
      <c r="FY62" s="109">
        <f t="shared" si="14"/>
        <v>0</v>
      </c>
      <c r="FZ62" s="110">
        <f t="shared" si="15"/>
        <v>0</v>
      </c>
      <c r="GA62" s="110">
        <f t="shared" si="16"/>
        <v>0</v>
      </c>
      <c r="GB62" s="110">
        <f t="shared" si="17"/>
        <v>0</v>
      </c>
      <c r="GC62" s="110">
        <f t="shared" si="18"/>
        <v>0</v>
      </c>
      <c r="GD62" s="110">
        <f t="shared" si="19"/>
        <v>0</v>
      </c>
      <c r="GE62" s="110">
        <f t="shared" si="20"/>
        <v>0</v>
      </c>
      <c r="GF62" s="111">
        <f t="shared" si="21"/>
        <v>0</v>
      </c>
      <c r="GG62" s="100">
        <f t="shared" si="22"/>
        <v>0</v>
      </c>
      <c r="GH62" s="109">
        <f t="shared" si="23"/>
        <v>0</v>
      </c>
      <c r="GI62" s="109">
        <f t="shared" si="24"/>
        <v>0</v>
      </c>
      <c r="GJ62" s="109">
        <f t="shared" si="25"/>
        <v>0</v>
      </c>
      <c r="GK62" s="109">
        <f t="shared" si="26"/>
        <v>0</v>
      </c>
      <c r="GL62" s="109">
        <f t="shared" si="27"/>
        <v>0</v>
      </c>
      <c r="GM62" s="109">
        <f t="shared" si="28"/>
        <v>0</v>
      </c>
      <c r="GN62" s="109">
        <f t="shared" si="29"/>
        <v>0</v>
      </c>
      <c r="GO62" s="110">
        <f t="shared" si="30"/>
        <v>0</v>
      </c>
      <c r="GP62" s="110">
        <f t="shared" si="31"/>
        <v>0</v>
      </c>
      <c r="GQ62" s="110">
        <f t="shared" si="32"/>
        <v>0</v>
      </c>
      <c r="GR62" s="110">
        <f t="shared" si="33"/>
        <v>0</v>
      </c>
      <c r="GS62" s="110">
        <f t="shared" si="34"/>
        <v>0</v>
      </c>
      <c r="GT62" s="110">
        <f t="shared" si="35"/>
        <v>0</v>
      </c>
      <c r="GU62" s="111">
        <f t="shared" si="36"/>
        <v>0</v>
      </c>
      <c r="GX62" s="151" cm="1">
        <f t="array" ref="GX62">_xlfn.IFS(GX$1= 0,"", NOT(ISBLANK(CA62)), 0, ISBLANK(CA62), $Q62-$S62+FR62-AU62-DG62)</f>
        <v>0</v>
      </c>
      <c r="GY62" s="152" cm="1">
        <f t="array" ref="GY62">_xlfn.IFS(GY$1= 0,"", NOT(ISBLANK(CB62)), 0, ISBLANK(CB62), $Q62-$S62+FS62-AV62-DH62)</f>
        <v>0</v>
      </c>
      <c r="GZ62" s="152" cm="1">
        <f t="array" ref="GZ62">_xlfn.IFS(GZ$1= 0,"", NOT(ISBLANK(CC62)), 0, ISBLANK(CC62), $Q62-$S62+FT62-AW62-DI62)</f>
        <v>0</v>
      </c>
      <c r="HA62" s="152" cm="1">
        <f t="array" ref="HA62">_xlfn.IFS(HA$1= 0,"", NOT(ISBLANK(CD62)), 0, ISBLANK(CD62), $Q62-$S62+FU62-AX62-DJ62)</f>
        <v>0</v>
      </c>
      <c r="HB62" s="152" cm="1">
        <f t="array" ref="HB62">_xlfn.IFS(HB$1= 0,"", NOT(ISBLANK(CE62)), 0, ISBLANK(CE62), $Q62-$S62+FV62-AY62-DK62)</f>
        <v>0</v>
      </c>
      <c r="HC62" s="152" cm="1">
        <f t="array" ref="HC62">_xlfn.IFS(HC$1= 0,"", NOT(ISBLANK(CF62)), 0, ISBLANK(CF62), $Q62-$S62+FW62-AZ62-DL62)</f>
        <v>0</v>
      </c>
      <c r="HD62" s="152" cm="1">
        <f t="array" ref="HD62">_xlfn.IFS(HD$1= 0,"", NOT(ISBLANK(CG62)), 0, ISBLANK(CG62), $Q62-$S62+FX62-BA62-DM62)</f>
        <v>0</v>
      </c>
      <c r="HE62" s="152" t="str" cm="1">
        <f t="array" ref="HE62">_xlfn.IFS(HE$1= 0,"", NOT(ISBLANK(CH62)), 0, ISBLANK(CH62), $Q62-$S62+FY62-BB62-DN62)</f>
        <v/>
      </c>
      <c r="HF62" s="152" t="str" cm="1">
        <f t="array" ref="HF62">_xlfn.IFS(HF$1= 0,"", NOT(ISBLANK(CI62)), 0, ISBLANK(CI62), $Q62-$S62+FZ62-BC62-DO62)</f>
        <v/>
      </c>
      <c r="HG62" s="152" t="str" cm="1">
        <f t="array" ref="HG62">_xlfn.IFS(HG$1= 0,"", NOT(ISBLANK(CJ62)), 0, ISBLANK(CJ62), $Q62-$S62+GA62-BD62-DP62)</f>
        <v/>
      </c>
      <c r="HH62" s="152" t="str" cm="1">
        <f t="array" ref="HH62">_xlfn.IFS(HH$1= 0,"", NOT(ISBLANK(CK62)), 0, ISBLANK(CK62), $Q62-$S62+GB62-BE62-DQ62)</f>
        <v/>
      </c>
      <c r="HI62" s="152" t="str" cm="1">
        <f t="array" ref="HI62">_xlfn.IFS(HI$1= 0,"", NOT(ISBLANK(CL62)), 0, ISBLANK(CL62), $Q62-$S62+GC62-BF62-DR62)</f>
        <v/>
      </c>
      <c r="HJ62" s="152" t="str" cm="1">
        <f t="array" ref="HJ62">_xlfn.IFS(HJ$1= 0,"", NOT(ISBLANK(CM62)), 0, ISBLANK(CM62), $Q62-$S62+GD62-BG62-DS62)</f>
        <v/>
      </c>
      <c r="HK62" s="152" t="str" cm="1">
        <f t="array" ref="HK62">_xlfn.IFS(HK$1= 0,"", NOT(ISBLANK(CN62)), 0, ISBLANK(CN62), $Q62-$S62+GE62-BH62-DT62)</f>
        <v/>
      </c>
      <c r="HL62" s="153" t="str" cm="1">
        <f t="array" ref="HL62">_xlfn.IFS(HL$1= 0,"", NOT(ISBLANK(CO62)), 0, ISBLANK(CO62), $Q62-$S62+GF62-BI62-DU62)</f>
        <v/>
      </c>
      <c r="HM62" s="153" t="str" cm="1">
        <f t="array" ref="HM62">_xlfn.IFS(HM$1= 0,"", NOT(ISBLANK(DE62)), 0, ISBLANK(DE62), $Q62-$S62+IC62-BY62-#REF!)</f>
        <v/>
      </c>
      <c r="HN62" s="153" t="e" cm="1">
        <f t="array" ref="HN62">_xlfn.IFS(HN$1= 0,"", NOT(ISBLANK(DF62)), 0, ISBLANK(DF62), $Q62-$S62+ID62-BZ62-#REF!)</f>
        <v>#REF!</v>
      </c>
      <c r="HO62" s="153" t="e" cm="1">
        <f t="array" ref="HO62">_xlfn.IFS(HO$1= 0,"", NOT(ISBLANK(DG62)), 0, ISBLANK(DG62), $Q62-$S62+IE62-CA62-#REF!)</f>
        <v>#VALUE!</v>
      </c>
      <c r="HP62" s="153" t="e" cm="1">
        <f t="array" ref="HP62">_xlfn.IFS(HP$1= 0,"", NOT(ISBLANK(DH62)), 0, ISBLANK(DH62), $Q62-$S62+IF62-CB62-#REF!)</f>
        <v>#REF!</v>
      </c>
      <c r="HQ62" s="153" t="e" cm="1">
        <f t="array" ref="HQ62">_xlfn.IFS(HQ$1= 0,"", NOT(ISBLANK(DI62)), 0, ISBLANK(DI62), $Q62-$S62+IG62-CC62-#REF!)</f>
        <v>#REF!</v>
      </c>
      <c r="HR62" s="153" cm="1">
        <f t="array" ref="HR62">_xlfn.IFS(HR$1= 0,"", NOT(ISBLANK(DJ62)), 0, ISBLANK(DJ62), $Q62-$S62+IH62-CD62-EK62)</f>
        <v>0</v>
      </c>
      <c r="HS62" s="153" t="e" cm="1">
        <f t="array" ref="HS62">_xlfn.IFS(HS$1= 0,"", NOT(ISBLANK(DK62)), 0, ISBLANK(DK62), $Q62-$S62+II62-CE62-EL62)</f>
        <v>#VALUE!</v>
      </c>
      <c r="HT62" s="153" t="e" cm="1">
        <f t="array" ref="HT62">_xlfn.IFS(HT$1= 0,"", NOT(ISBLANK(DL62)), 0, ISBLANK(DL62), $Q62-$S62+GV62-CF62-EM62)</f>
        <v>#VALUE!</v>
      </c>
      <c r="HU62" s="153" t="e" cm="1">
        <f t="array" ref="HU62">_xlfn.IFS(HU$1= 0,"", NOT(ISBLANK(DM62)), 0, ISBLANK(DM62), $Q62-$S62+GW62-CG62-EN62)</f>
        <v>#VALUE!</v>
      </c>
      <c r="HV62" s="153" t="str" cm="1">
        <f t="array" ref="HV62">_xlfn.IFS(HV$1= 0,"", NOT(ISBLANK(DN62)), 0, ISBLANK(DN62), $Q62-$S62+GX62-CH62-EO62)</f>
        <v/>
      </c>
      <c r="HW62" s="153" t="str" cm="1">
        <f t="array" ref="HW62">_xlfn.IFS(HW$1= 0,"", NOT(ISBLANK(DO62)), 0, ISBLANK(DO62), $Q62-$S62+GY62-CI62-EP62)</f>
        <v/>
      </c>
      <c r="HX62" s="153" t="str" cm="1">
        <f t="array" ref="HX62">_xlfn.IFS(HX$1= 0,"", NOT(ISBLANK(DP62)), 0, ISBLANK(DP62), $Q62-$S62+GZ62-CJ62-EQ62)</f>
        <v/>
      </c>
      <c r="HY62" s="153" t="str" cm="1">
        <f t="array" ref="HY62">_xlfn.IFS(HY$1= 0,"", NOT(ISBLANK(DQ62)), 0, ISBLANK(DQ62), $Q62-$S62+HA62-CK62-ER62)</f>
        <v/>
      </c>
      <c r="HZ62" s="153" t="str" cm="1">
        <f t="array" ref="HZ62">_xlfn.IFS(HZ$1= 0,"", NOT(ISBLANK(DR62)), 0, ISBLANK(DR62), $Q62-$S62+HB62-CL62-ES62)</f>
        <v/>
      </c>
      <c r="IA62" s="153" t="str" cm="1">
        <f t="array" ref="IA62">_xlfn.IFS(IA$1= 0,"", NOT(ISBLANK(DS62)), 0, ISBLANK(DS62), $Q62-$S62+HC62-CM62-ET62)</f>
        <v/>
      </c>
    </row>
    <row r="63" spans="1:243" ht="16.5" x14ac:dyDescent="0.3">
      <c r="A63" s="144"/>
      <c r="B63" s="106"/>
      <c r="C63" s="106"/>
      <c r="D63" s="107"/>
      <c r="E63" s="131"/>
      <c r="F63" s="137"/>
      <c r="G63" s="2"/>
      <c r="H63" s="2"/>
      <c r="I63" s="2"/>
      <c r="J63" s="2"/>
      <c r="K63" s="2"/>
      <c r="L63" s="2"/>
      <c r="M63" s="140"/>
      <c r="N63" s="137"/>
      <c r="O63" s="138"/>
      <c r="P63" s="133"/>
      <c r="Q63" s="94">
        <f t="shared" si="5"/>
        <v>0</v>
      </c>
      <c r="R63" s="1"/>
      <c r="S63" s="1"/>
      <c r="T63" s="2"/>
      <c r="U63" s="2"/>
      <c r="V63" s="82">
        <f t="shared" si="6"/>
        <v>0</v>
      </c>
      <c r="W63" s="121"/>
      <c r="X63" s="108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  <c r="BO63" s="105"/>
      <c r="BP63" s="105"/>
      <c r="BQ63" s="105"/>
      <c r="BR63" s="105"/>
      <c r="BS63" s="105"/>
      <c r="BT63" s="105"/>
      <c r="BU63" s="105"/>
      <c r="BV63" s="105"/>
      <c r="BW63" s="105"/>
      <c r="BX63" s="105"/>
      <c r="BZ63" s="99"/>
      <c r="CA63" s="105" t="s">
        <v>32</v>
      </c>
      <c r="CB63" s="105"/>
      <c r="CC63" s="105"/>
      <c r="CD63" s="105"/>
      <c r="CE63" s="105"/>
      <c r="CF63" s="105"/>
      <c r="CG63" s="105"/>
      <c r="CH63" s="105"/>
      <c r="CI63" s="105"/>
      <c r="CJ63" s="105"/>
      <c r="CK63" s="105"/>
      <c r="CL63" s="105"/>
      <c r="CM63" s="105"/>
      <c r="CN63" s="105"/>
      <c r="CO63" s="105"/>
      <c r="CP63" s="105" t="s">
        <v>32</v>
      </c>
      <c r="CQ63" s="105"/>
      <c r="CR63" s="105"/>
      <c r="CS63" s="105"/>
      <c r="CT63" s="105"/>
      <c r="CU63" s="105"/>
      <c r="CV63" s="105"/>
      <c r="CW63" s="105"/>
      <c r="CX63" s="105"/>
      <c r="CY63" s="105"/>
      <c r="CZ63" s="105"/>
      <c r="DA63" s="105"/>
      <c r="DB63" s="105"/>
      <c r="DC63" s="105"/>
      <c r="DD63" s="105"/>
      <c r="DE63" s="99"/>
      <c r="DF63" s="99"/>
      <c r="DG63" s="105"/>
      <c r="DH63" s="105"/>
      <c r="DI63" s="105"/>
      <c r="DJ63" s="105"/>
      <c r="DK63" s="105"/>
      <c r="DL63" s="105"/>
      <c r="DM63" s="105"/>
      <c r="DN63" s="105"/>
      <c r="DO63" s="105"/>
      <c r="DP63" s="105"/>
      <c r="DQ63" s="105"/>
      <c r="DR63" s="105"/>
      <c r="DS63" s="105"/>
      <c r="DT63" s="105"/>
      <c r="DU63" s="105"/>
      <c r="DV63" s="105"/>
      <c r="DW63" s="105"/>
      <c r="DX63" s="105"/>
      <c r="DY63" s="105"/>
      <c r="DZ63" s="105"/>
      <c r="EA63" s="105"/>
      <c r="EB63" s="105"/>
      <c r="EC63" s="105"/>
      <c r="ED63" s="105"/>
      <c r="EE63" s="105"/>
      <c r="EF63" s="105"/>
      <c r="EG63" s="105"/>
      <c r="EH63" s="105"/>
      <c r="EI63" s="105"/>
      <c r="EJ63" s="105"/>
      <c r="EL63" s="146" t="str" cm="1">
        <f t="array" ref="EL63">IF(OR(EL$1=0, $A63="", _xlfn.XLOOKUP(EL$1, $Z$2:$Z$18, $AD$2:$AD$18, "")=""),"",SQRT((_xlfn.XLOOKUP(EL$1,$Z$2:$Z$18,$AA$2:$AA$18)-$T63)^2+(_xlfn.XLOOKUP(EL$1,$Z$2:$Z$18,$AB$2:$AB$18)-$U63)^2+(_xlfn.XLOOKUP(EL$1,$Z$2:$Z$18,$AC$2:$AC$18-$V63)^2)))</f>
        <v/>
      </c>
      <c r="EM63" s="96" t="str" cm="1">
        <f t="array" ref="EM63">IF(OR(EM$1=0, $A63="", _xlfn.XLOOKUP(EM$1, $Z$2:$Z$18, $AD$2:$AD$18, "")=""),"",SQRT((_xlfn.XLOOKUP(EM$1,$Z$2:$Z$18,$AA$2:$AA$18)-$T63)^2+(_xlfn.XLOOKUP(EM$1,$Z$2:$Z$18,$AB$2:$AB$18)-$U63)^2+(_xlfn.XLOOKUP(EM$1,$Z$2:$Z$18,$AC$2:$AC$18-$V63)^2)))</f>
        <v/>
      </c>
      <c r="EN63" s="96" t="str" cm="1">
        <f t="array" ref="EN63">IF(OR(EN$1=0, $A63="", _xlfn.XLOOKUP(EN$1, $Z$2:$Z$18, $AD$2:$AD$18, "")=""),"",SQRT((_xlfn.XLOOKUP(EN$1,$Z$2:$Z$18,$AA$2:$AA$18)-$T63)^2+(_xlfn.XLOOKUP(EN$1,$Z$2:$Z$18,$AB$2:$AB$18)-$U63)^2+(_xlfn.XLOOKUP(EN$1,$Z$2:$Z$18,$AC$2:$AC$18-$V63)^2)))</f>
        <v/>
      </c>
      <c r="EO63" s="96" t="str" cm="1">
        <f t="array" ref="EO63">IF(OR(EO$1=0, $A63="", _xlfn.XLOOKUP(EO$1, $Z$2:$Z$18, $AD$2:$AD$18, "")=""),"",SQRT((_xlfn.XLOOKUP(EO$1,$Z$2:$Z$18,$AA$2:$AA$18)-$T63)^2+(_xlfn.XLOOKUP(EO$1,$Z$2:$Z$18,$AB$2:$AB$18)-$U63)^2+(_xlfn.XLOOKUP(EO$1,$Z$2:$Z$18,$AC$2:$AC$18-$V63)^2)))</f>
        <v/>
      </c>
      <c r="EP63" s="96" t="str" cm="1">
        <f t="array" ref="EP63">IF(OR(EP$1=0, $A63="", _xlfn.XLOOKUP(EP$1, $Z$2:$Z$18, $AD$2:$AD$18, "")=""),"",SQRT((_xlfn.XLOOKUP(EP$1,$Z$2:$Z$18,$AA$2:$AA$18)-$T63)^2+(_xlfn.XLOOKUP(EP$1,$Z$2:$Z$18,$AB$2:$AB$18)-$U63)^2+(_xlfn.XLOOKUP(EP$1,$Z$2:$Z$18,$AC$2:$AC$18-$V63)^2)))</f>
        <v/>
      </c>
      <c r="EQ63" s="96" t="str" cm="1">
        <f t="array" ref="EQ63">IF(OR(EQ$1=0, $A63="", _xlfn.XLOOKUP(EQ$1, $Z$2:$Z$18, $AD$2:$AD$18, "")=""),"",SQRT((_xlfn.XLOOKUP(EQ$1,$Z$2:$Z$18,$AA$2:$AA$18)-$T63)^2+(_xlfn.XLOOKUP(EQ$1,$Z$2:$Z$18,$AB$2:$AB$18)-$U63)^2+(_xlfn.XLOOKUP(EQ$1,$Z$2:$Z$18,$AC$2:$AC$18-$V63)^2)))</f>
        <v/>
      </c>
      <c r="ER63" s="96" t="str" cm="1">
        <f t="array" ref="ER63">IF(OR(ER$1=0, $A63="", _xlfn.XLOOKUP(ER$1, $Z$2:$Z$18, $AD$2:$AD$18, "")=""),"",SQRT((_xlfn.XLOOKUP(ER$1,$Z$2:$Z$18,$AA$2:$AA$18)-$T63)^2+(_xlfn.XLOOKUP(ER$1,$Z$2:$Z$18,$AB$2:$AB$18)-$U63)^2+(_xlfn.XLOOKUP(ER$1,$Z$2:$Z$18,$AC$2:$AC$18-$V63)^2)))</f>
        <v/>
      </c>
      <c r="ES63" s="96" t="str" cm="1">
        <f t="array" ref="ES63">IF(OR(ES$1=0, $A63="", _xlfn.XLOOKUP(ES$1, $Z$2:$Z$18, $AD$2:$AD$18, "")=""),"",SQRT((_xlfn.XLOOKUP(ES$1,$Z$2:$Z$18,$AA$2:$AA$18)-$T63)^2+(_xlfn.XLOOKUP(ES$1,$Z$2:$Z$18,$AB$2:$AB$18)-$U63)^2+(_xlfn.XLOOKUP(ES$1,$Z$2:$Z$18,$AC$2:$AC$18-$V63)^2)))</f>
        <v/>
      </c>
      <c r="ET63" s="97" t="str" cm="1">
        <f t="array" ref="ET63">IF(OR(ET$1=0, $A63="", _xlfn.XLOOKUP(ET$1, $Z$2:$Z$18, $AD$2:$AD$18, "")=""),"",SQRT((_xlfn.XLOOKUP(ET$1,$Z$2:$Z$18,$AA$2:$AA$18)-$T63)^2+(_xlfn.XLOOKUP(ET$1,$Z$2:$Z$18,$AB$2:$AB$18)-$U63)^2+(_xlfn.XLOOKUP(ET$1,$Z$2:$Z$18,$AC$2:$AC$18-$V63)^2)))</f>
        <v/>
      </c>
      <c r="EU63" s="97" t="str" cm="1">
        <f t="array" ref="EU63">IF(OR(EU$1=0, $A63="", _xlfn.XLOOKUP(EU$1, $Z$2:$Z$18, $AD$2:$AD$18, "")=""),"",SQRT((_xlfn.XLOOKUP(EU$1,$Z$2:$Z$18,$AA$2:$AA$18)-$T63)^2+(_xlfn.XLOOKUP(EU$1,$Z$2:$Z$18,$AB$2:$AB$18)-$U63)^2+(_xlfn.XLOOKUP(EU$1,$Z$2:$Z$18,$AC$2:$AC$18-$V63)^2)))</f>
        <v/>
      </c>
      <c r="EV63" s="97" t="str" cm="1">
        <f t="array" ref="EV63">IF(OR(EV$1=0, $A63="", _xlfn.XLOOKUP(EV$1, $Z$2:$Z$18, $AD$2:$AD$18, "")=""),"",SQRT((_xlfn.XLOOKUP(EV$1,$Z$2:$Z$18,$AA$2:$AA$18)-$T63)^2+(_xlfn.XLOOKUP(EV$1,$Z$2:$Z$18,$AB$2:$AB$18)-$U63)^2+(_xlfn.XLOOKUP(EV$1,$Z$2:$Z$18,$AC$2:$AC$18-$V63)^2)))</f>
        <v/>
      </c>
      <c r="EW63" s="97" t="str" cm="1">
        <f t="array" ref="EW63">IF(OR(EW$1=0, $A63="", _xlfn.XLOOKUP(EW$1, $Z$2:$Z$18, $AD$2:$AD$18, "")=""),"",SQRT((_xlfn.XLOOKUP(EW$1,$Z$2:$Z$18,$AA$2:$AA$18)-$T63)^2+(_xlfn.XLOOKUP(EW$1,$Z$2:$Z$18,$AB$2:$AB$18)-$U63)^2+(_xlfn.XLOOKUP(EW$1,$Z$2:$Z$18,$AC$2:$AC$18-$V63)^2)))</f>
        <v/>
      </c>
      <c r="EX63" s="97" t="str" cm="1">
        <f t="array" ref="EX63">IF(OR(EX$1=0, $A63="", _xlfn.XLOOKUP(EX$1, $Z$2:$Z$18, $AD$2:$AD$18, "")=""),"",SQRT((_xlfn.XLOOKUP(EX$1,$Z$2:$Z$18,$AA$2:$AA$18)-$T63)^2+(_xlfn.XLOOKUP(EX$1,$Z$2:$Z$18,$AB$2:$AB$18)-$U63)^2+(_xlfn.XLOOKUP(EX$1,$Z$2:$Z$18,$AC$2:$AC$18-$V63)^2)))</f>
        <v/>
      </c>
      <c r="EY63" s="97" t="str" cm="1">
        <f t="array" ref="EY63">IF(OR(EY$1=0, $A63="", _xlfn.XLOOKUP(EY$1, $Z$2:$Z$18, $AD$2:$AD$18, "")=""),"",SQRT((_xlfn.XLOOKUP(EY$1,$Z$2:$Z$18,$AA$2:$AA$18)-$T63)^2+(_xlfn.XLOOKUP(EY$1,$Z$2:$Z$18,$AB$2:$AB$18)-$U63)^2+(_xlfn.XLOOKUP(EY$1,$Z$2:$Z$18,$AC$2:$AC$18-$V63)^2)))</f>
        <v/>
      </c>
      <c r="EZ63" s="98" t="str" cm="1">
        <f t="array" ref="EZ63">IF(OR(EZ$1=0, $A63="", _xlfn.XLOOKUP(EZ$1, $Z$2:$Z$18, $AD$2:$AD$18, "")=""),"",SQRT((_xlfn.XLOOKUP(EZ$1,$Z$2:$Z$18,$AA$2:$AA$18)-$T63)^2+(_xlfn.XLOOKUP(EZ$1,$Z$2:$Z$18,$AB$2:$AB$18)-$U63)^2+(_xlfn.XLOOKUP(EZ$1,$Z$2:$Z$18,$AC$2:$AC$18-$V63)^2)))</f>
        <v/>
      </c>
      <c r="FA63" s="146" t="str" cm="1">
        <f t="array" ref="FA63">IF(OR(FA$1=0, $A63="", _xlfn.XLOOKUP(FA$1, $Z$2:$Z$18, $AD$2:$AD$18, "")=""),"",SQRT((_xlfn.XLOOKUP(FA$1,$Z$2:$Z$18,$AA$2:$AA$18)-$T63)^2+(_xlfn.XLOOKUP(FA$1,$Z$2:$Z$18,$AB$2:$AB$18)-$U63)^2+(_xlfn.XLOOKUP(FA$1,$Z$2:$Z$18,$AC$2:$AC$18-$V63)^2)))</f>
        <v/>
      </c>
      <c r="FB63" s="96" t="str" cm="1">
        <f t="array" ref="FB63">IF(OR(FB$1=0, $A63="", _xlfn.XLOOKUP(FB$1, $Z$2:$Z$18, $AD$2:$AD$18, "")=""),"",SQRT((_xlfn.XLOOKUP(FB$1,$Z$2:$Z$18,$AA$2:$AA$18)-$T63)^2+(_xlfn.XLOOKUP(FB$1,$Z$2:$Z$18,$AB$2:$AB$18)-$U63)^2+(_xlfn.XLOOKUP(FB$1,$Z$2:$Z$18,$AC$2:$AC$18-$V63)^2)))</f>
        <v/>
      </c>
      <c r="FC63" s="96" t="str" cm="1">
        <f t="array" ref="FC63">IF(OR(FC$1=0, $A63="", _xlfn.XLOOKUP(FC$1, $Z$2:$Z$18, $AD$2:$AD$18, "")=""),"",SQRT((_xlfn.XLOOKUP(FC$1,$Z$2:$Z$18,$AA$2:$AA$18)-$T63)^2+(_xlfn.XLOOKUP(FC$1,$Z$2:$Z$18,$AB$2:$AB$18)-$U63)^2+(_xlfn.XLOOKUP(FC$1,$Z$2:$Z$18,$AC$2:$AC$18-$V63)^2)))</f>
        <v/>
      </c>
      <c r="FD63" s="96" t="str" cm="1">
        <f t="array" ref="FD63">IF(OR(FD$1=0, $A63="", _xlfn.XLOOKUP(FD$1, $Z$2:$Z$18, $AD$2:$AD$18, "")=""),"",SQRT((_xlfn.XLOOKUP(FD$1,$Z$2:$Z$18,$AA$2:$AA$18)-$T63)^2+(_xlfn.XLOOKUP(FD$1,$Z$2:$Z$18,$AB$2:$AB$18)-$U63)^2+(_xlfn.XLOOKUP(FD$1,$Z$2:$Z$18,$AC$2:$AC$18-$V63)^2)))</f>
        <v/>
      </c>
      <c r="FE63" s="96" t="str" cm="1">
        <f t="array" ref="FE63">IF(OR(FE$1=0, $A63="", _xlfn.XLOOKUP(FE$1, $Z$2:$Z$18, $AD$2:$AD$18, "")=""),"",SQRT((_xlfn.XLOOKUP(FE$1,$Z$2:$Z$18,$AA$2:$AA$18)-$T63)^2+(_xlfn.XLOOKUP(FE$1,$Z$2:$Z$18,$AB$2:$AB$18)-$U63)^2+(_xlfn.XLOOKUP(FE$1,$Z$2:$Z$18,$AC$2:$AC$18-$V63)^2)))</f>
        <v/>
      </c>
      <c r="FF63" s="96" t="str" cm="1">
        <f t="array" ref="FF63">IF(OR(FF$1=0, $A63="", _xlfn.XLOOKUP(FF$1, $Z$2:$Z$18, $AD$2:$AD$18, "")=""),"",SQRT((_xlfn.XLOOKUP(FF$1,$Z$2:$Z$18,$AA$2:$AA$18)-$T63)^2+(_xlfn.XLOOKUP(FF$1,$Z$2:$Z$18,$AB$2:$AB$18)-$U63)^2+(_xlfn.XLOOKUP(FF$1,$Z$2:$Z$18,$AC$2:$AC$18-$V63)^2)))</f>
        <v/>
      </c>
      <c r="FG63" s="96" t="str" cm="1">
        <f t="array" ref="FG63">IF(OR(FG$1=0, $A63="", _xlfn.XLOOKUP(FG$1, $Z$2:$Z$18, $AD$2:$AD$18, "")=""),"",SQRT((_xlfn.XLOOKUP(FG$1,$Z$2:$Z$18,$AA$2:$AA$18)-$T63)^2+(_xlfn.XLOOKUP(FG$1,$Z$2:$Z$18,$AB$2:$AB$18)-$U63)^2+(_xlfn.XLOOKUP(FG$1,$Z$2:$Z$18,$AC$2:$AC$18-$V63)^2)))</f>
        <v/>
      </c>
      <c r="FH63" s="96" t="str" cm="1">
        <f t="array" ref="FH63">IF(OR(FH$1=0, $A63="", _xlfn.XLOOKUP(FH$1, $Z$2:$Z$18, $AD$2:$AD$18, "")=""),"",SQRT((_xlfn.XLOOKUP(FH$1,$Z$2:$Z$18,$AA$2:$AA$18)-$T63)^2+(_xlfn.XLOOKUP(FH$1,$Z$2:$Z$18,$AB$2:$AB$18)-$U63)^2+(_xlfn.XLOOKUP(FH$1,$Z$2:$Z$18,$AC$2:$AC$18-$V63)^2)))</f>
        <v/>
      </c>
      <c r="FI63" s="97" t="str" cm="1">
        <f t="array" ref="FI63">IF(OR(FI$1=0, $A63="", _xlfn.XLOOKUP(FI$1, $Z$2:$Z$18, $AD$2:$AD$18, "")=""),"",SQRT((_xlfn.XLOOKUP(FI$1,$Z$2:$Z$18,$AA$2:$AA$18)-$T63)^2+(_xlfn.XLOOKUP(FI$1,$Z$2:$Z$18,$AB$2:$AB$18)-$U63)^2+(_xlfn.XLOOKUP(FI$1,$Z$2:$Z$18,$AC$2:$AC$18-$V63)^2)))</f>
        <v/>
      </c>
      <c r="FJ63" s="97" t="str" cm="1">
        <f t="array" ref="FJ63">IF(OR(FJ$1=0, $A63="", _xlfn.XLOOKUP(FJ$1, $Z$2:$Z$18, $AD$2:$AD$18, "")=""),"",SQRT((_xlfn.XLOOKUP(FJ$1,$Z$2:$Z$18,$AA$2:$AA$18)-$T63)^2+(_xlfn.XLOOKUP(FJ$1,$Z$2:$Z$18,$AB$2:$AB$18)-$U63)^2+(_xlfn.XLOOKUP(FJ$1,$Z$2:$Z$18,$AC$2:$AC$18-$V63)^2)))</f>
        <v/>
      </c>
      <c r="FK63" s="97" t="str" cm="1">
        <f t="array" ref="FK63">IF(OR(FK$1=0, $A63="", _xlfn.XLOOKUP(FK$1, $Z$2:$Z$18, $AD$2:$AD$18, "")=""),"",SQRT((_xlfn.XLOOKUP(FK$1,$Z$2:$Z$18,$AA$2:$AA$18)-$T63)^2+(_xlfn.XLOOKUP(FK$1,$Z$2:$Z$18,$AB$2:$AB$18)-$U63)^2+(_xlfn.XLOOKUP(FK$1,$Z$2:$Z$18,$AC$2:$AC$18-$V63)^2)))</f>
        <v/>
      </c>
      <c r="FL63" s="97" t="str" cm="1">
        <f t="array" ref="FL63">IF(OR(FL$1=0, $A63="", _xlfn.XLOOKUP(FL$1, $Z$2:$Z$18, $AD$2:$AD$18, "")=""),"",SQRT((_xlfn.XLOOKUP(FL$1,$Z$2:$Z$18,$AA$2:$AA$18)-$T63)^2+(_xlfn.XLOOKUP(FL$1,$Z$2:$Z$18,$AB$2:$AB$18)-$U63)^2+(_xlfn.XLOOKUP(FL$1,$Z$2:$Z$18,$AC$2:$AC$18-$V63)^2)))</f>
        <v/>
      </c>
      <c r="FM63" s="97" t="str" cm="1">
        <f t="array" ref="FM63">IF(OR(FM$1=0, $A63="", _xlfn.XLOOKUP(FM$1, $Z$2:$Z$18, $AD$2:$AD$18, "")=""),"",SQRT((_xlfn.XLOOKUP(FM$1,$Z$2:$Z$18,$AA$2:$AA$18)-$T63)^2+(_xlfn.XLOOKUP(FM$1,$Z$2:$Z$18,$AB$2:$AB$18)-$U63)^2+(_xlfn.XLOOKUP(FM$1,$Z$2:$Z$18,$AC$2:$AC$18-$V63)^2)))</f>
        <v/>
      </c>
      <c r="FN63" s="97" t="str" cm="1">
        <f t="array" ref="FN63">IF(OR(FN$1=0, $A63="", _xlfn.XLOOKUP(FN$1, $Z$2:$Z$18, $AD$2:$AD$18, "")=""),"",SQRT((_xlfn.XLOOKUP(FN$1,$Z$2:$Z$18,$AA$2:$AA$18)-$T63)^2+(_xlfn.XLOOKUP(FN$1,$Z$2:$Z$18,$AB$2:$AB$18)-$U63)^2+(_xlfn.XLOOKUP(FN$1,$Z$2:$Z$18,$AC$2:$AC$18-$V63)^2)))</f>
        <v/>
      </c>
      <c r="FO63" s="98" t="str" cm="1">
        <f t="array" ref="FO63">IF(OR(FO$1=0, $A63="", _xlfn.XLOOKUP(FO$1, $Z$2:$Z$18, $AD$2:$AD$18, "")=""),"",SQRT((_xlfn.XLOOKUP(FO$1,$Z$2:$Z$18,$AA$2:$AA$18)-$T63)^2+(_xlfn.XLOOKUP(FO$1,$Z$2:$Z$18,$AB$2:$AB$18)-$U63)^2+(_xlfn.XLOOKUP(FO$1,$Z$2:$Z$18,$AC$2:$AC$18-$V63)^2)))</f>
        <v/>
      </c>
      <c r="FP63" s="99"/>
      <c r="FQ63" s="99"/>
      <c r="FR63" s="100">
        <f t="shared" si="7"/>
        <v>0</v>
      </c>
      <c r="FS63" s="109">
        <f t="shared" si="8"/>
        <v>0</v>
      </c>
      <c r="FT63" s="109">
        <f t="shared" si="9"/>
        <v>0</v>
      </c>
      <c r="FU63" s="109">
        <f t="shared" si="10"/>
        <v>0</v>
      </c>
      <c r="FV63" s="109">
        <f t="shared" si="11"/>
        <v>0</v>
      </c>
      <c r="FW63" s="109">
        <f t="shared" si="12"/>
        <v>0</v>
      </c>
      <c r="FX63" s="109">
        <f t="shared" si="13"/>
        <v>0</v>
      </c>
      <c r="FY63" s="109">
        <f t="shared" si="14"/>
        <v>0</v>
      </c>
      <c r="FZ63" s="110">
        <f t="shared" si="15"/>
        <v>0</v>
      </c>
      <c r="GA63" s="110">
        <f t="shared" si="16"/>
        <v>0</v>
      </c>
      <c r="GB63" s="110">
        <f t="shared" si="17"/>
        <v>0</v>
      </c>
      <c r="GC63" s="110">
        <f t="shared" si="18"/>
        <v>0</v>
      </c>
      <c r="GD63" s="110">
        <f t="shared" si="19"/>
        <v>0</v>
      </c>
      <c r="GE63" s="110">
        <f t="shared" si="20"/>
        <v>0</v>
      </c>
      <c r="GF63" s="111">
        <f t="shared" si="21"/>
        <v>0</v>
      </c>
      <c r="GG63" s="100">
        <f t="shared" si="22"/>
        <v>0</v>
      </c>
      <c r="GH63" s="109">
        <f t="shared" si="23"/>
        <v>0</v>
      </c>
      <c r="GI63" s="109">
        <f t="shared" si="24"/>
        <v>0</v>
      </c>
      <c r="GJ63" s="109">
        <f t="shared" si="25"/>
        <v>0</v>
      </c>
      <c r="GK63" s="109">
        <f t="shared" si="26"/>
        <v>0</v>
      </c>
      <c r="GL63" s="109">
        <f t="shared" si="27"/>
        <v>0</v>
      </c>
      <c r="GM63" s="109">
        <f t="shared" si="28"/>
        <v>0</v>
      </c>
      <c r="GN63" s="109">
        <f t="shared" si="29"/>
        <v>0</v>
      </c>
      <c r="GO63" s="110">
        <f t="shared" si="30"/>
        <v>0</v>
      </c>
      <c r="GP63" s="110">
        <f t="shared" si="31"/>
        <v>0</v>
      </c>
      <c r="GQ63" s="110">
        <f t="shared" si="32"/>
        <v>0</v>
      </c>
      <c r="GR63" s="110">
        <f t="shared" si="33"/>
        <v>0</v>
      </c>
      <c r="GS63" s="110">
        <f t="shared" si="34"/>
        <v>0</v>
      </c>
      <c r="GT63" s="110">
        <f t="shared" si="35"/>
        <v>0</v>
      </c>
      <c r="GU63" s="111">
        <f t="shared" si="36"/>
        <v>0</v>
      </c>
      <c r="GX63" s="151" cm="1">
        <f t="array" ref="GX63">_xlfn.IFS(GX$1= 0,"", NOT(ISBLANK(CA63)), 0, ISBLANK(CA63), $Q63-$S63+FR63-AU63-DG63)</f>
        <v>0</v>
      </c>
      <c r="GY63" s="152" cm="1">
        <f t="array" ref="GY63">_xlfn.IFS(GY$1= 0,"", NOT(ISBLANK(CB63)), 0, ISBLANK(CB63), $Q63-$S63+FS63-AV63-DH63)</f>
        <v>0</v>
      </c>
      <c r="GZ63" s="152" cm="1">
        <f t="array" ref="GZ63">_xlfn.IFS(GZ$1= 0,"", NOT(ISBLANK(CC63)), 0, ISBLANK(CC63), $Q63-$S63+FT63-AW63-DI63)</f>
        <v>0</v>
      </c>
      <c r="HA63" s="152" cm="1">
        <f t="array" ref="HA63">_xlfn.IFS(HA$1= 0,"", NOT(ISBLANK(CD63)), 0, ISBLANK(CD63), $Q63-$S63+FU63-AX63-DJ63)</f>
        <v>0</v>
      </c>
      <c r="HB63" s="152" cm="1">
        <f t="array" ref="HB63">_xlfn.IFS(HB$1= 0,"", NOT(ISBLANK(CE63)), 0, ISBLANK(CE63), $Q63-$S63+FV63-AY63-DK63)</f>
        <v>0</v>
      </c>
      <c r="HC63" s="152" cm="1">
        <f t="array" ref="HC63">_xlfn.IFS(HC$1= 0,"", NOT(ISBLANK(CF63)), 0, ISBLANK(CF63), $Q63-$S63+FW63-AZ63-DL63)</f>
        <v>0</v>
      </c>
      <c r="HD63" s="152" cm="1">
        <f t="array" ref="HD63">_xlfn.IFS(HD$1= 0,"", NOT(ISBLANK(CG63)), 0, ISBLANK(CG63), $Q63-$S63+FX63-BA63-DM63)</f>
        <v>0</v>
      </c>
      <c r="HE63" s="152" t="str" cm="1">
        <f t="array" ref="HE63">_xlfn.IFS(HE$1= 0,"", NOT(ISBLANK(CH63)), 0, ISBLANK(CH63), $Q63-$S63+FY63-BB63-DN63)</f>
        <v/>
      </c>
      <c r="HF63" s="152" t="str" cm="1">
        <f t="array" ref="HF63">_xlfn.IFS(HF$1= 0,"", NOT(ISBLANK(CI63)), 0, ISBLANK(CI63), $Q63-$S63+FZ63-BC63-DO63)</f>
        <v/>
      </c>
      <c r="HG63" s="152" t="str" cm="1">
        <f t="array" ref="HG63">_xlfn.IFS(HG$1= 0,"", NOT(ISBLANK(CJ63)), 0, ISBLANK(CJ63), $Q63-$S63+GA63-BD63-DP63)</f>
        <v/>
      </c>
      <c r="HH63" s="152" t="str" cm="1">
        <f t="array" ref="HH63">_xlfn.IFS(HH$1= 0,"", NOT(ISBLANK(CK63)), 0, ISBLANK(CK63), $Q63-$S63+GB63-BE63-DQ63)</f>
        <v/>
      </c>
      <c r="HI63" s="152" t="str" cm="1">
        <f t="array" ref="HI63">_xlfn.IFS(HI$1= 0,"", NOT(ISBLANK(CL63)), 0, ISBLANK(CL63), $Q63-$S63+GC63-BF63-DR63)</f>
        <v/>
      </c>
      <c r="HJ63" s="152" t="str" cm="1">
        <f t="array" ref="HJ63">_xlfn.IFS(HJ$1= 0,"", NOT(ISBLANK(CM63)), 0, ISBLANK(CM63), $Q63-$S63+GD63-BG63-DS63)</f>
        <v/>
      </c>
      <c r="HK63" s="152" t="str" cm="1">
        <f t="array" ref="HK63">_xlfn.IFS(HK$1= 0,"", NOT(ISBLANK(CN63)), 0, ISBLANK(CN63), $Q63-$S63+GE63-BH63-DT63)</f>
        <v/>
      </c>
      <c r="HL63" s="153" t="str" cm="1">
        <f t="array" ref="HL63">_xlfn.IFS(HL$1= 0,"", NOT(ISBLANK(CO63)), 0, ISBLANK(CO63), $Q63-$S63+GF63-BI63-DU63)</f>
        <v/>
      </c>
      <c r="HM63" s="153" t="str" cm="1">
        <f t="array" ref="HM63">_xlfn.IFS(HM$1= 0,"", NOT(ISBLANK(DE63)), 0, ISBLANK(DE63), $Q63-$S63+IC63-BY63-#REF!)</f>
        <v/>
      </c>
      <c r="HN63" s="153" t="e" cm="1">
        <f t="array" ref="HN63">_xlfn.IFS(HN$1= 0,"", NOT(ISBLANK(DF63)), 0, ISBLANK(DF63), $Q63-$S63+ID63-BZ63-#REF!)</f>
        <v>#REF!</v>
      </c>
      <c r="HO63" s="153" t="e" cm="1">
        <f t="array" ref="HO63">_xlfn.IFS(HO$1= 0,"", NOT(ISBLANK(DG63)), 0, ISBLANK(DG63), $Q63-$S63+IE63-CA63-#REF!)</f>
        <v>#VALUE!</v>
      </c>
      <c r="HP63" s="153" t="e" cm="1">
        <f t="array" ref="HP63">_xlfn.IFS(HP$1= 0,"", NOT(ISBLANK(DH63)), 0, ISBLANK(DH63), $Q63-$S63+IF63-CB63-#REF!)</f>
        <v>#REF!</v>
      </c>
      <c r="HQ63" s="153" t="e" cm="1">
        <f t="array" ref="HQ63">_xlfn.IFS(HQ$1= 0,"", NOT(ISBLANK(DI63)), 0, ISBLANK(DI63), $Q63-$S63+IG63-CC63-#REF!)</f>
        <v>#REF!</v>
      </c>
      <c r="HR63" s="153" cm="1">
        <f t="array" ref="HR63">_xlfn.IFS(HR$1= 0,"", NOT(ISBLANK(DJ63)), 0, ISBLANK(DJ63), $Q63-$S63+IH63-CD63-EK63)</f>
        <v>0</v>
      </c>
      <c r="HS63" s="153" t="e" cm="1">
        <f t="array" ref="HS63">_xlfn.IFS(HS$1= 0,"", NOT(ISBLANK(DK63)), 0, ISBLANK(DK63), $Q63-$S63+II63-CE63-EL63)</f>
        <v>#VALUE!</v>
      </c>
      <c r="HT63" s="153" t="e" cm="1">
        <f t="array" ref="HT63">_xlfn.IFS(HT$1= 0,"", NOT(ISBLANK(DL63)), 0, ISBLANK(DL63), $Q63-$S63+GV63-CF63-EM63)</f>
        <v>#VALUE!</v>
      </c>
      <c r="HU63" s="153" t="e" cm="1">
        <f t="array" ref="HU63">_xlfn.IFS(HU$1= 0,"", NOT(ISBLANK(DM63)), 0, ISBLANK(DM63), $Q63-$S63+GW63-CG63-EN63)</f>
        <v>#VALUE!</v>
      </c>
      <c r="HV63" s="153" t="str" cm="1">
        <f t="array" ref="HV63">_xlfn.IFS(HV$1= 0,"", NOT(ISBLANK(DN63)), 0, ISBLANK(DN63), $Q63-$S63+GX63-CH63-EO63)</f>
        <v/>
      </c>
      <c r="HW63" s="153" t="str" cm="1">
        <f t="array" ref="HW63">_xlfn.IFS(HW$1= 0,"", NOT(ISBLANK(DO63)), 0, ISBLANK(DO63), $Q63-$S63+GY63-CI63-EP63)</f>
        <v/>
      </c>
      <c r="HX63" s="153" t="str" cm="1">
        <f t="array" ref="HX63">_xlfn.IFS(HX$1= 0,"", NOT(ISBLANK(DP63)), 0, ISBLANK(DP63), $Q63-$S63+GZ63-CJ63-EQ63)</f>
        <v/>
      </c>
      <c r="HY63" s="153" t="str" cm="1">
        <f t="array" ref="HY63">_xlfn.IFS(HY$1= 0,"", NOT(ISBLANK(DQ63)), 0, ISBLANK(DQ63), $Q63-$S63+HA63-CK63-ER63)</f>
        <v/>
      </c>
      <c r="HZ63" s="153" t="str" cm="1">
        <f t="array" ref="HZ63">_xlfn.IFS(HZ$1= 0,"", NOT(ISBLANK(DR63)), 0, ISBLANK(DR63), $Q63-$S63+HB63-CL63-ES63)</f>
        <v/>
      </c>
      <c r="IA63" s="153" t="str" cm="1">
        <f t="array" ref="IA63">_xlfn.IFS(IA$1= 0,"", NOT(ISBLANK(DS63)), 0, ISBLANK(DS63), $Q63-$S63+HC63-CM63-ET63)</f>
        <v/>
      </c>
    </row>
    <row r="64" spans="1:243" ht="16.5" x14ac:dyDescent="0.3">
      <c r="A64" s="144"/>
      <c r="B64" s="106"/>
      <c r="C64" s="106"/>
      <c r="D64" s="107"/>
      <c r="E64" s="131"/>
      <c r="F64" s="137"/>
      <c r="G64" s="2"/>
      <c r="H64" s="2"/>
      <c r="I64" s="2"/>
      <c r="J64" s="2"/>
      <c r="K64" s="2"/>
      <c r="L64" s="2"/>
      <c r="M64" s="140"/>
      <c r="N64" s="137"/>
      <c r="O64" s="138"/>
      <c r="P64" s="133"/>
      <c r="Q64" s="94">
        <f t="shared" si="5"/>
        <v>0</v>
      </c>
      <c r="R64" s="1"/>
      <c r="S64" s="1"/>
      <c r="T64" s="2"/>
      <c r="U64" s="2"/>
      <c r="V64" s="82">
        <f t="shared" si="6"/>
        <v>0</v>
      </c>
      <c r="W64" s="121"/>
      <c r="X64" s="108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  <c r="BO64" s="105"/>
      <c r="BP64" s="105"/>
      <c r="BQ64" s="105"/>
      <c r="BR64" s="105"/>
      <c r="BS64" s="105"/>
      <c r="BT64" s="105"/>
      <c r="BU64" s="105"/>
      <c r="BV64" s="105"/>
      <c r="BW64" s="105"/>
      <c r="BX64" s="105"/>
      <c r="BZ64" s="99"/>
      <c r="CA64" s="105" t="s">
        <v>32</v>
      </c>
      <c r="CB64" s="105"/>
      <c r="CC64" s="105"/>
      <c r="CD64" s="105"/>
      <c r="CE64" s="105"/>
      <c r="CF64" s="105"/>
      <c r="CG64" s="105"/>
      <c r="CH64" s="105"/>
      <c r="CI64" s="105"/>
      <c r="CJ64" s="105"/>
      <c r="CK64" s="105"/>
      <c r="CL64" s="105"/>
      <c r="CM64" s="105"/>
      <c r="CN64" s="105"/>
      <c r="CO64" s="105"/>
      <c r="CP64" s="105" t="s">
        <v>32</v>
      </c>
      <c r="CQ64" s="105"/>
      <c r="CR64" s="105"/>
      <c r="CS64" s="105"/>
      <c r="CT64" s="105"/>
      <c r="CU64" s="105"/>
      <c r="CV64" s="105"/>
      <c r="CW64" s="105"/>
      <c r="CX64" s="105"/>
      <c r="CY64" s="105"/>
      <c r="CZ64" s="105"/>
      <c r="DA64" s="105"/>
      <c r="DB64" s="105"/>
      <c r="DC64" s="105"/>
      <c r="DD64" s="105"/>
      <c r="DE64" s="99"/>
      <c r="DF64" s="99"/>
      <c r="DG64" s="105"/>
      <c r="DH64" s="105"/>
      <c r="DI64" s="105"/>
      <c r="DJ64" s="105"/>
      <c r="DK64" s="105"/>
      <c r="DL64" s="105"/>
      <c r="DM64" s="105"/>
      <c r="DN64" s="105"/>
      <c r="DO64" s="105"/>
      <c r="DP64" s="105"/>
      <c r="DQ64" s="105"/>
      <c r="DR64" s="105"/>
      <c r="DS64" s="105"/>
      <c r="DT64" s="105"/>
      <c r="DU64" s="105"/>
      <c r="DV64" s="105"/>
      <c r="DW64" s="105"/>
      <c r="DX64" s="105"/>
      <c r="DY64" s="105"/>
      <c r="DZ64" s="105"/>
      <c r="EA64" s="105"/>
      <c r="EB64" s="105"/>
      <c r="EC64" s="105"/>
      <c r="ED64" s="105"/>
      <c r="EE64" s="105"/>
      <c r="EF64" s="105"/>
      <c r="EG64" s="105"/>
      <c r="EH64" s="105"/>
      <c r="EI64" s="105"/>
      <c r="EJ64" s="105"/>
      <c r="EL64" s="146" t="str" cm="1">
        <f t="array" ref="EL64">IF(OR(EL$1=0, $A64="", _xlfn.XLOOKUP(EL$1, $Z$2:$Z$18, $AD$2:$AD$18, "")=""),"",SQRT((_xlfn.XLOOKUP(EL$1,$Z$2:$Z$18,$AA$2:$AA$18)-$T64)^2+(_xlfn.XLOOKUP(EL$1,$Z$2:$Z$18,$AB$2:$AB$18)-$U64)^2+(_xlfn.XLOOKUP(EL$1,$Z$2:$Z$18,$AC$2:$AC$18-$V64)^2)))</f>
        <v/>
      </c>
      <c r="EM64" s="96" t="str" cm="1">
        <f t="array" ref="EM64">IF(OR(EM$1=0, $A64="", _xlfn.XLOOKUP(EM$1, $Z$2:$Z$18, $AD$2:$AD$18, "")=""),"",SQRT((_xlfn.XLOOKUP(EM$1,$Z$2:$Z$18,$AA$2:$AA$18)-$T64)^2+(_xlfn.XLOOKUP(EM$1,$Z$2:$Z$18,$AB$2:$AB$18)-$U64)^2+(_xlfn.XLOOKUP(EM$1,$Z$2:$Z$18,$AC$2:$AC$18-$V64)^2)))</f>
        <v/>
      </c>
      <c r="EN64" s="96" t="str" cm="1">
        <f t="array" ref="EN64">IF(OR(EN$1=0, $A64="", _xlfn.XLOOKUP(EN$1, $Z$2:$Z$18, $AD$2:$AD$18, "")=""),"",SQRT((_xlfn.XLOOKUP(EN$1,$Z$2:$Z$18,$AA$2:$AA$18)-$T64)^2+(_xlfn.XLOOKUP(EN$1,$Z$2:$Z$18,$AB$2:$AB$18)-$U64)^2+(_xlfn.XLOOKUP(EN$1,$Z$2:$Z$18,$AC$2:$AC$18-$V64)^2)))</f>
        <v/>
      </c>
      <c r="EO64" s="96" t="str" cm="1">
        <f t="array" ref="EO64">IF(OR(EO$1=0, $A64="", _xlfn.XLOOKUP(EO$1, $Z$2:$Z$18, $AD$2:$AD$18, "")=""),"",SQRT((_xlfn.XLOOKUP(EO$1,$Z$2:$Z$18,$AA$2:$AA$18)-$T64)^2+(_xlfn.XLOOKUP(EO$1,$Z$2:$Z$18,$AB$2:$AB$18)-$U64)^2+(_xlfn.XLOOKUP(EO$1,$Z$2:$Z$18,$AC$2:$AC$18-$V64)^2)))</f>
        <v/>
      </c>
      <c r="EP64" s="96" t="str" cm="1">
        <f t="array" ref="EP64">IF(OR(EP$1=0, $A64="", _xlfn.XLOOKUP(EP$1, $Z$2:$Z$18, $AD$2:$AD$18, "")=""),"",SQRT((_xlfn.XLOOKUP(EP$1,$Z$2:$Z$18,$AA$2:$AA$18)-$T64)^2+(_xlfn.XLOOKUP(EP$1,$Z$2:$Z$18,$AB$2:$AB$18)-$U64)^2+(_xlfn.XLOOKUP(EP$1,$Z$2:$Z$18,$AC$2:$AC$18-$V64)^2)))</f>
        <v/>
      </c>
      <c r="EQ64" s="96" t="str" cm="1">
        <f t="array" ref="EQ64">IF(OR(EQ$1=0, $A64="", _xlfn.XLOOKUP(EQ$1, $Z$2:$Z$18, $AD$2:$AD$18, "")=""),"",SQRT((_xlfn.XLOOKUP(EQ$1,$Z$2:$Z$18,$AA$2:$AA$18)-$T64)^2+(_xlfn.XLOOKUP(EQ$1,$Z$2:$Z$18,$AB$2:$AB$18)-$U64)^2+(_xlfn.XLOOKUP(EQ$1,$Z$2:$Z$18,$AC$2:$AC$18-$V64)^2)))</f>
        <v/>
      </c>
      <c r="ER64" s="96" t="str" cm="1">
        <f t="array" ref="ER64">IF(OR(ER$1=0, $A64="", _xlfn.XLOOKUP(ER$1, $Z$2:$Z$18, $AD$2:$AD$18, "")=""),"",SQRT((_xlfn.XLOOKUP(ER$1,$Z$2:$Z$18,$AA$2:$AA$18)-$T64)^2+(_xlfn.XLOOKUP(ER$1,$Z$2:$Z$18,$AB$2:$AB$18)-$U64)^2+(_xlfn.XLOOKUP(ER$1,$Z$2:$Z$18,$AC$2:$AC$18-$V64)^2)))</f>
        <v/>
      </c>
      <c r="ES64" s="96" t="str" cm="1">
        <f t="array" ref="ES64">IF(OR(ES$1=0, $A64="", _xlfn.XLOOKUP(ES$1, $Z$2:$Z$18, $AD$2:$AD$18, "")=""),"",SQRT((_xlfn.XLOOKUP(ES$1,$Z$2:$Z$18,$AA$2:$AA$18)-$T64)^2+(_xlfn.XLOOKUP(ES$1,$Z$2:$Z$18,$AB$2:$AB$18)-$U64)^2+(_xlfn.XLOOKUP(ES$1,$Z$2:$Z$18,$AC$2:$AC$18-$V64)^2)))</f>
        <v/>
      </c>
      <c r="ET64" s="97" t="str" cm="1">
        <f t="array" ref="ET64">IF(OR(ET$1=0, $A64="", _xlfn.XLOOKUP(ET$1, $Z$2:$Z$18, $AD$2:$AD$18, "")=""),"",SQRT((_xlfn.XLOOKUP(ET$1,$Z$2:$Z$18,$AA$2:$AA$18)-$T64)^2+(_xlfn.XLOOKUP(ET$1,$Z$2:$Z$18,$AB$2:$AB$18)-$U64)^2+(_xlfn.XLOOKUP(ET$1,$Z$2:$Z$18,$AC$2:$AC$18-$V64)^2)))</f>
        <v/>
      </c>
      <c r="EU64" s="97" t="str" cm="1">
        <f t="array" ref="EU64">IF(OR(EU$1=0, $A64="", _xlfn.XLOOKUP(EU$1, $Z$2:$Z$18, $AD$2:$AD$18, "")=""),"",SQRT((_xlfn.XLOOKUP(EU$1,$Z$2:$Z$18,$AA$2:$AA$18)-$T64)^2+(_xlfn.XLOOKUP(EU$1,$Z$2:$Z$18,$AB$2:$AB$18)-$U64)^2+(_xlfn.XLOOKUP(EU$1,$Z$2:$Z$18,$AC$2:$AC$18-$V64)^2)))</f>
        <v/>
      </c>
      <c r="EV64" s="97" t="str" cm="1">
        <f t="array" ref="EV64">IF(OR(EV$1=0, $A64="", _xlfn.XLOOKUP(EV$1, $Z$2:$Z$18, $AD$2:$AD$18, "")=""),"",SQRT((_xlfn.XLOOKUP(EV$1,$Z$2:$Z$18,$AA$2:$AA$18)-$T64)^2+(_xlfn.XLOOKUP(EV$1,$Z$2:$Z$18,$AB$2:$AB$18)-$U64)^2+(_xlfn.XLOOKUP(EV$1,$Z$2:$Z$18,$AC$2:$AC$18-$V64)^2)))</f>
        <v/>
      </c>
      <c r="EW64" s="97" t="str" cm="1">
        <f t="array" ref="EW64">IF(OR(EW$1=0, $A64="", _xlfn.XLOOKUP(EW$1, $Z$2:$Z$18, $AD$2:$AD$18, "")=""),"",SQRT((_xlfn.XLOOKUP(EW$1,$Z$2:$Z$18,$AA$2:$AA$18)-$T64)^2+(_xlfn.XLOOKUP(EW$1,$Z$2:$Z$18,$AB$2:$AB$18)-$U64)^2+(_xlfn.XLOOKUP(EW$1,$Z$2:$Z$18,$AC$2:$AC$18-$V64)^2)))</f>
        <v/>
      </c>
      <c r="EX64" s="97" t="str" cm="1">
        <f t="array" ref="EX64">IF(OR(EX$1=0, $A64="", _xlfn.XLOOKUP(EX$1, $Z$2:$Z$18, $AD$2:$AD$18, "")=""),"",SQRT((_xlfn.XLOOKUP(EX$1,$Z$2:$Z$18,$AA$2:$AA$18)-$T64)^2+(_xlfn.XLOOKUP(EX$1,$Z$2:$Z$18,$AB$2:$AB$18)-$U64)^2+(_xlfn.XLOOKUP(EX$1,$Z$2:$Z$18,$AC$2:$AC$18-$V64)^2)))</f>
        <v/>
      </c>
      <c r="EY64" s="97" t="str" cm="1">
        <f t="array" ref="EY64">IF(OR(EY$1=0, $A64="", _xlfn.XLOOKUP(EY$1, $Z$2:$Z$18, $AD$2:$AD$18, "")=""),"",SQRT((_xlfn.XLOOKUP(EY$1,$Z$2:$Z$18,$AA$2:$AA$18)-$T64)^2+(_xlfn.XLOOKUP(EY$1,$Z$2:$Z$18,$AB$2:$AB$18)-$U64)^2+(_xlfn.XLOOKUP(EY$1,$Z$2:$Z$18,$AC$2:$AC$18-$V64)^2)))</f>
        <v/>
      </c>
      <c r="EZ64" s="98" t="str" cm="1">
        <f t="array" ref="EZ64">IF(OR(EZ$1=0, $A64="", _xlfn.XLOOKUP(EZ$1, $Z$2:$Z$18, $AD$2:$AD$18, "")=""),"",SQRT((_xlfn.XLOOKUP(EZ$1,$Z$2:$Z$18,$AA$2:$AA$18)-$T64)^2+(_xlfn.XLOOKUP(EZ$1,$Z$2:$Z$18,$AB$2:$AB$18)-$U64)^2+(_xlfn.XLOOKUP(EZ$1,$Z$2:$Z$18,$AC$2:$AC$18-$V64)^2)))</f>
        <v/>
      </c>
      <c r="FA64" s="146" t="str" cm="1">
        <f t="array" ref="FA64">IF(OR(FA$1=0, $A64="", _xlfn.XLOOKUP(FA$1, $Z$2:$Z$18, $AD$2:$AD$18, "")=""),"",SQRT((_xlfn.XLOOKUP(FA$1,$Z$2:$Z$18,$AA$2:$AA$18)-$T64)^2+(_xlfn.XLOOKUP(FA$1,$Z$2:$Z$18,$AB$2:$AB$18)-$U64)^2+(_xlfn.XLOOKUP(FA$1,$Z$2:$Z$18,$AC$2:$AC$18-$V64)^2)))</f>
        <v/>
      </c>
      <c r="FB64" s="96" t="str" cm="1">
        <f t="array" ref="FB64">IF(OR(FB$1=0, $A64="", _xlfn.XLOOKUP(FB$1, $Z$2:$Z$18, $AD$2:$AD$18, "")=""),"",SQRT((_xlfn.XLOOKUP(FB$1,$Z$2:$Z$18,$AA$2:$AA$18)-$T64)^2+(_xlfn.XLOOKUP(FB$1,$Z$2:$Z$18,$AB$2:$AB$18)-$U64)^2+(_xlfn.XLOOKUP(FB$1,$Z$2:$Z$18,$AC$2:$AC$18-$V64)^2)))</f>
        <v/>
      </c>
      <c r="FC64" s="96" t="str" cm="1">
        <f t="array" ref="FC64">IF(OR(FC$1=0, $A64="", _xlfn.XLOOKUP(FC$1, $Z$2:$Z$18, $AD$2:$AD$18, "")=""),"",SQRT((_xlfn.XLOOKUP(FC$1,$Z$2:$Z$18,$AA$2:$AA$18)-$T64)^2+(_xlfn.XLOOKUP(FC$1,$Z$2:$Z$18,$AB$2:$AB$18)-$U64)^2+(_xlfn.XLOOKUP(FC$1,$Z$2:$Z$18,$AC$2:$AC$18-$V64)^2)))</f>
        <v/>
      </c>
      <c r="FD64" s="96" t="str" cm="1">
        <f t="array" ref="FD64">IF(OR(FD$1=0, $A64="", _xlfn.XLOOKUP(FD$1, $Z$2:$Z$18, $AD$2:$AD$18, "")=""),"",SQRT((_xlfn.XLOOKUP(FD$1,$Z$2:$Z$18,$AA$2:$AA$18)-$T64)^2+(_xlfn.XLOOKUP(FD$1,$Z$2:$Z$18,$AB$2:$AB$18)-$U64)^2+(_xlfn.XLOOKUP(FD$1,$Z$2:$Z$18,$AC$2:$AC$18-$V64)^2)))</f>
        <v/>
      </c>
      <c r="FE64" s="96" t="str" cm="1">
        <f t="array" ref="FE64">IF(OR(FE$1=0, $A64="", _xlfn.XLOOKUP(FE$1, $Z$2:$Z$18, $AD$2:$AD$18, "")=""),"",SQRT((_xlfn.XLOOKUP(FE$1,$Z$2:$Z$18,$AA$2:$AA$18)-$T64)^2+(_xlfn.XLOOKUP(FE$1,$Z$2:$Z$18,$AB$2:$AB$18)-$U64)^2+(_xlfn.XLOOKUP(FE$1,$Z$2:$Z$18,$AC$2:$AC$18-$V64)^2)))</f>
        <v/>
      </c>
      <c r="FF64" s="96" t="str" cm="1">
        <f t="array" ref="FF64">IF(OR(FF$1=0, $A64="", _xlfn.XLOOKUP(FF$1, $Z$2:$Z$18, $AD$2:$AD$18, "")=""),"",SQRT((_xlfn.XLOOKUP(FF$1,$Z$2:$Z$18,$AA$2:$AA$18)-$T64)^2+(_xlfn.XLOOKUP(FF$1,$Z$2:$Z$18,$AB$2:$AB$18)-$U64)^2+(_xlfn.XLOOKUP(FF$1,$Z$2:$Z$18,$AC$2:$AC$18-$V64)^2)))</f>
        <v/>
      </c>
      <c r="FG64" s="96" t="str" cm="1">
        <f t="array" ref="FG64">IF(OR(FG$1=0, $A64="", _xlfn.XLOOKUP(FG$1, $Z$2:$Z$18, $AD$2:$AD$18, "")=""),"",SQRT((_xlfn.XLOOKUP(FG$1,$Z$2:$Z$18,$AA$2:$AA$18)-$T64)^2+(_xlfn.XLOOKUP(FG$1,$Z$2:$Z$18,$AB$2:$AB$18)-$U64)^2+(_xlfn.XLOOKUP(FG$1,$Z$2:$Z$18,$AC$2:$AC$18-$V64)^2)))</f>
        <v/>
      </c>
      <c r="FH64" s="96" t="str" cm="1">
        <f t="array" ref="FH64">IF(OR(FH$1=0, $A64="", _xlfn.XLOOKUP(FH$1, $Z$2:$Z$18, $AD$2:$AD$18, "")=""),"",SQRT((_xlfn.XLOOKUP(FH$1,$Z$2:$Z$18,$AA$2:$AA$18)-$T64)^2+(_xlfn.XLOOKUP(FH$1,$Z$2:$Z$18,$AB$2:$AB$18)-$U64)^2+(_xlfn.XLOOKUP(FH$1,$Z$2:$Z$18,$AC$2:$AC$18-$V64)^2)))</f>
        <v/>
      </c>
      <c r="FI64" s="97" t="str" cm="1">
        <f t="array" ref="FI64">IF(OR(FI$1=0, $A64="", _xlfn.XLOOKUP(FI$1, $Z$2:$Z$18, $AD$2:$AD$18, "")=""),"",SQRT((_xlfn.XLOOKUP(FI$1,$Z$2:$Z$18,$AA$2:$AA$18)-$T64)^2+(_xlfn.XLOOKUP(FI$1,$Z$2:$Z$18,$AB$2:$AB$18)-$U64)^2+(_xlfn.XLOOKUP(FI$1,$Z$2:$Z$18,$AC$2:$AC$18-$V64)^2)))</f>
        <v/>
      </c>
      <c r="FJ64" s="97" t="str" cm="1">
        <f t="array" ref="FJ64">IF(OR(FJ$1=0, $A64="", _xlfn.XLOOKUP(FJ$1, $Z$2:$Z$18, $AD$2:$AD$18, "")=""),"",SQRT((_xlfn.XLOOKUP(FJ$1,$Z$2:$Z$18,$AA$2:$AA$18)-$T64)^2+(_xlfn.XLOOKUP(FJ$1,$Z$2:$Z$18,$AB$2:$AB$18)-$U64)^2+(_xlfn.XLOOKUP(FJ$1,$Z$2:$Z$18,$AC$2:$AC$18-$V64)^2)))</f>
        <v/>
      </c>
      <c r="FK64" s="97" t="str" cm="1">
        <f t="array" ref="FK64">IF(OR(FK$1=0, $A64="", _xlfn.XLOOKUP(FK$1, $Z$2:$Z$18, $AD$2:$AD$18, "")=""),"",SQRT((_xlfn.XLOOKUP(FK$1,$Z$2:$Z$18,$AA$2:$AA$18)-$T64)^2+(_xlfn.XLOOKUP(FK$1,$Z$2:$Z$18,$AB$2:$AB$18)-$U64)^2+(_xlfn.XLOOKUP(FK$1,$Z$2:$Z$18,$AC$2:$AC$18-$V64)^2)))</f>
        <v/>
      </c>
      <c r="FL64" s="97" t="str" cm="1">
        <f t="array" ref="FL64">IF(OR(FL$1=0, $A64="", _xlfn.XLOOKUP(FL$1, $Z$2:$Z$18, $AD$2:$AD$18, "")=""),"",SQRT((_xlfn.XLOOKUP(FL$1,$Z$2:$Z$18,$AA$2:$AA$18)-$T64)^2+(_xlfn.XLOOKUP(FL$1,$Z$2:$Z$18,$AB$2:$AB$18)-$U64)^2+(_xlfn.XLOOKUP(FL$1,$Z$2:$Z$18,$AC$2:$AC$18-$V64)^2)))</f>
        <v/>
      </c>
      <c r="FM64" s="97" t="str" cm="1">
        <f t="array" ref="FM64">IF(OR(FM$1=0, $A64="", _xlfn.XLOOKUP(FM$1, $Z$2:$Z$18, $AD$2:$AD$18, "")=""),"",SQRT((_xlfn.XLOOKUP(FM$1,$Z$2:$Z$18,$AA$2:$AA$18)-$T64)^2+(_xlfn.XLOOKUP(FM$1,$Z$2:$Z$18,$AB$2:$AB$18)-$U64)^2+(_xlfn.XLOOKUP(FM$1,$Z$2:$Z$18,$AC$2:$AC$18-$V64)^2)))</f>
        <v/>
      </c>
      <c r="FN64" s="97" t="str" cm="1">
        <f t="array" ref="FN64">IF(OR(FN$1=0, $A64="", _xlfn.XLOOKUP(FN$1, $Z$2:$Z$18, $AD$2:$AD$18, "")=""),"",SQRT((_xlfn.XLOOKUP(FN$1,$Z$2:$Z$18,$AA$2:$AA$18)-$T64)^2+(_xlfn.XLOOKUP(FN$1,$Z$2:$Z$18,$AB$2:$AB$18)-$U64)^2+(_xlfn.XLOOKUP(FN$1,$Z$2:$Z$18,$AC$2:$AC$18-$V64)^2)))</f>
        <v/>
      </c>
      <c r="FO64" s="98" t="str" cm="1">
        <f t="array" ref="FO64">IF(OR(FO$1=0, $A64="", _xlfn.XLOOKUP(FO$1, $Z$2:$Z$18, $AD$2:$AD$18, "")=""),"",SQRT((_xlfn.XLOOKUP(FO$1,$Z$2:$Z$18,$AA$2:$AA$18)-$T64)^2+(_xlfn.XLOOKUP(FO$1,$Z$2:$Z$18,$AB$2:$AB$18)-$U64)^2+(_xlfn.XLOOKUP(FO$1,$Z$2:$Z$18,$AC$2:$AC$18-$V64)^2)))</f>
        <v/>
      </c>
      <c r="FP64" s="99"/>
      <c r="FQ64" s="99"/>
      <c r="FR64" s="100">
        <f t="shared" si="7"/>
        <v>0</v>
      </c>
      <c r="FS64" s="109">
        <f t="shared" si="8"/>
        <v>0</v>
      </c>
      <c r="FT64" s="109">
        <f t="shared" si="9"/>
        <v>0</v>
      </c>
      <c r="FU64" s="109">
        <f t="shared" si="10"/>
        <v>0</v>
      </c>
      <c r="FV64" s="109">
        <f t="shared" si="11"/>
        <v>0</v>
      </c>
      <c r="FW64" s="109">
        <f t="shared" si="12"/>
        <v>0</v>
      </c>
      <c r="FX64" s="109">
        <f t="shared" si="13"/>
        <v>0</v>
      </c>
      <c r="FY64" s="109">
        <f t="shared" si="14"/>
        <v>0</v>
      </c>
      <c r="FZ64" s="110">
        <f t="shared" si="15"/>
        <v>0</v>
      </c>
      <c r="GA64" s="110">
        <f t="shared" si="16"/>
        <v>0</v>
      </c>
      <c r="GB64" s="110">
        <f t="shared" si="17"/>
        <v>0</v>
      </c>
      <c r="GC64" s="110">
        <f t="shared" si="18"/>
        <v>0</v>
      </c>
      <c r="GD64" s="110">
        <f t="shared" si="19"/>
        <v>0</v>
      </c>
      <c r="GE64" s="110">
        <f t="shared" si="20"/>
        <v>0</v>
      </c>
      <c r="GF64" s="111">
        <f t="shared" si="21"/>
        <v>0</v>
      </c>
      <c r="GG64" s="100">
        <f t="shared" si="22"/>
        <v>0</v>
      </c>
      <c r="GH64" s="109">
        <f t="shared" si="23"/>
        <v>0</v>
      </c>
      <c r="GI64" s="109">
        <f t="shared" si="24"/>
        <v>0</v>
      </c>
      <c r="GJ64" s="109">
        <f t="shared" si="25"/>
        <v>0</v>
      </c>
      <c r="GK64" s="109">
        <f t="shared" si="26"/>
        <v>0</v>
      </c>
      <c r="GL64" s="109">
        <f t="shared" si="27"/>
        <v>0</v>
      </c>
      <c r="GM64" s="109">
        <f t="shared" si="28"/>
        <v>0</v>
      </c>
      <c r="GN64" s="109">
        <f t="shared" si="29"/>
        <v>0</v>
      </c>
      <c r="GO64" s="110">
        <f t="shared" si="30"/>
        <v>0</v>
      </c>
      <c r="GP64" s="110">
        <f t="shared" si="31"/>
        <v>0</v>
      </c>
      <c r="GQ64" s="110">
        <f t="shared" si="32"/>
        <v>0</v>
      </c>
      <c r="GR64" s="110">
        <f t="shared" si="33"/>
        <v>0</v>
      </c>
      <c r="GS64" s="110">
        <f t="shared" si="34"/>
        <v>0</v>
      </c>
      <c r="GT64" s="110">
        <f t="shared" si="35"/>
        <v>0</v>
      </c>
      <c r="GU64" s="111">
        <f t="shared" si="36"/>
        <v>0</v>
      </c>
      <c r="GX64" s="151" cm="1">
        <f t="array" ref="GX64">_xlfn.IFS(GX$1= 0,"", NOT(ISBLANK(CA64)), 0, ISBLANK(CA64), $Q64-$S64+FR64-AU64-DG64)</f>
        <v>0</v>
      </c>
      <c r="GY64" s="152" cm="1">
        <f t="array" ref="GY64">_xlfn.IFS(GY$1= 0,"", NOT(ISBLANK(CB64)), 0, ISBLANK(CB64), $Q64-$S64+FS64-AV64-DH64)</f>
        <v>0</v>
      </c>
      <c r="GZ64" s="152" cm="1">
        <f t="array" ref="GZ64">_xlfn.IFS(GZ$1= 0,"", NOT(ISBLANK(CC64)), 0, ISBLANK(CC64), $Q64-$S64+FT64-AW64-DI64)</f>
        <v>0</v>
      </c>
      <c r="HA64" s="152" cm="1">
        <f t="array" ref="HA64">_xlfn.IFS(HA$1= 0,"", NOT(ISBLANK(CD64)), 0, ISBLANK(CD64), $Q64-$S64+FU64-AX64-DJ64)</f>
        <v>0</v>
      </c>
      <c r="HB64" s="152" cm="1">
        <f t="array" ref="HB64">_xlfn.IFS(HB$1= 0,"", NOT(ISBLANK(CE64)), 0, ISBLANK(CE64), $Q64-$S64+FV64-AY64-DK64)</f>
        <v>0</v>
      </c>
      <c r="HC64" s="152" cm="1">
        <f t="array" ref="HC64">_xlfn.IFS(HC$1= 0,"", NOT(ISBLANK(CF64)), 0, ISBLANK(CF64), $Q64-$S64+FW64-AZ64-DL64)</f>
        <v>0</v>
      </c>
      <c r="HD64" s="152" cm="1">
        <f t="array" ref="HD64">_xlfn.IFS(HD$1= 0,"", NOT(ISBLANK(CG64)), 0, ISBLANK(CG64), $Q64-$S64+FX64-BA64-DM64)</f>
        <v>0</v>
      </c>
      <c r="HE64" s="152" t="str" cm="1">
        <f t="array" ref="HE64">_xlfn.IFS(HE$1= 0,"", NOT(ISBLANK(CH64)), 0, ISBLANK(CH64), $Q64-$S64+FY64-BB64-DN64)</f>
        <v/>
      </c>
      <c r="HF64" s="152" t="str" cm="1">
        <f t="array" ref="HF64">_xlfn.IFS(HF$1= 0,"", NOT(ISBLANK(CI64)), 0, ISBLANK(CI64), $Q64-$S64+FZ64-BC64-DO64)</f>
        <v/>
      </c>
      <c r="HG64" s="152" t="str" cm="1">
        <f t="array" ref="HG64">_xlfn.IFS(HG$1= 0,"", NOT(ISBLANK(CJ64)), 0, ISBLANK(CJ64), $Q64-$S64+GA64-BD64-DP64)</f>
        <v/>
      </c>
      <c r="HH64" s="152" t="str" cm="1">
        <f t="array" ref="HH64">_xlfn.IFS(HH$1= 0,"", NOT(ISBLANK(CK64)), 0, ISBLANK(CK64), $Q64-$S64+GB64-BE64-DQ64)</f>
        <v/>
      </c>
      <c r="HI64" s="152" t="str" cm="1">
        <f t="array" ref="HI64">_xlfn.IFS(HI$1= 0,"", NOT(ISBLANK(CL64)), 0, ISBLANK(CL64), $Q64-$S64+GC64-BF64-DR64)</f>
        <v/>
      </c>
      <c r="HJ64" s="152" t="str" cm="1">
        <f t="array" ref="HJ64">_xlfn.IFS(HJ$1= 0,"", NOT(ISBLANK(CM64)), 0, ISBLANK(CM64), $Q64-$S64+GD64-BG64-DS64)</f>
        <v/>
      </c>
      <c r="HK64" s="152" t="str" cm="1">
        <f t="array" ref="HK64">_xlfn.IFS(HK$1= 0,"", NOT(ISBLANK(CN64)), 0, ISBLANK(CN64), $Q64-$S64+GE64-BH64-DT64)</f>
        <v/>
      </c>
      <c r="HL64" s="153" t="str" cm="1">
        <f t="array" ref="HL64">_xlfn.IFS(HL$1= 0,"", NOT(ISBLANK(CO64)), 0, ISBLANK(CO64), $Q64-$S64+GF64-BI64-DU64)</f>
        <v/>
      </c>
      <c r="HM64" s="153" t="str" cm="1">
        <f t="array" ref="HM64">_xlfn.IFS(HM$1= 0,"", NOT(ISBLANK(DE64)), 0, ISBLANK(DE64), $Q64-$S64+IC64-BY64-#REF!)</f>
        <v/>
      </c>
      <c r="HN64" s="153" t="e" cm="1">
        <f t="array" ref="HN64">_xlfn.IFS(HN$1= 0,"", NOT(ISBLANK(DF64)), 0, ISBLANK(DF64), $Q64-$S64+ID64-BZ64-#REF!)</f>
        <v>#REF!</v>
      </c>
      <c r="HO64" s="153" t="e" cm="1">
        <f t="array" ref="HO64">_xlfn.IFS(HO$1= 0,"", NOT(ISBLANK(DG64)), 0, ISBLANK(DG64), $Q64-$S64+IE64-CA64-#REF!)</f>
        <v>#VALUE!</v>
      </c>
      <c r="HP64" s="153" t="e" cm="1">
        <f t="array" ref="HP64">_xlfn.IFS(HP$1= 0,"", NOT(ISBLANK(DH64)), 0, ISBLANK(DH64), $Q64-$S64+IF64-CB64-#REF!)</f>
        <v>#REF!</v>
      </c>
      <c r="HQ64" s="153" t="e" cm="1">
        <f t="array" ref="HQ64">_xlfn.IFS(HQ$1= 0,"", NOT(ISBLANK(DI64)), 0, ISBLANK(DI64), $Q64-$S64+IG64-CC64-#REF!)</f>
        <v>#REF!</v>
      </c>
      <c r="HR64" s="153" cm="1">
        <f t="array" ref="HR64">_xlfn.IFS(HR$1= 0,"", NOT(ISBLANK(DJ64)), 0, ISBLANK(DJ64), $Q64-$S64+IH64-CD64-EK64)</f>
        <v>0</v>
      </c>
      <c r="HS64" s="153" t="e" cm="1">
        <f t="array" ref="HS64">_xlfn.IFS(HS$1= 0,"", NOT(ISBLANK(DK64)), 0, ISBLANK(DK64), $Q64-$S64+II64-CE64-EL64)</f>
        <v>#VALUE!</v>
      </c>
      <c r="HT64" s="153" t="e" cm="1">
        <f t="array" ref="HT64">_xlfn.IFS(HT$1= 0,"", NOT(ISBLANK(DL64)), 0, ISBLANK(DL64), $Q64-$S64+GV64-CF64-EM64)</f>
        <v>#VALUE!</v>
      </c>
      <c r="HU64" s="153" t="e" cm="1">
        <f t="array" ref="HU64">_xlfn.IFS(HU$1= 0,"", NOT(ISBLANK(DM64)), 0, ISBLANK(DM64), $Q64-$S64+GW64-CG64-EN64)</f>
        <v>#VALUE!</v>
      </c>
      <c r="HV64" s="153" t="str" cm="1">
        <f t="array" ref="HV64">_xlfn.IFS(HV$1= 0,"", NOT(ISBLANK(DN64)), 0, ISBLANK(DN64), $Q64-$S64+GX64-CH64-EO64)</f>
        <v/>
      </c>
      <c r="HW64" s="153" t="str" cm="1">
        <f t="array" ref="HW64">_xlfn.IFS(HW$1= 0,"", NOT(ISBLANK(DO64)), 0, ISBLANK(DO64), $Q64-$S64+GY64-CI64-EP64)</f>
        <v/>
      </c>
      <c r="HX64" s="153" t="str" cm="1">
        <f t="array" ref="HX64">_xlfn.IFS(HX$1= 0,"", NOT(ISBLANK(DP64)), 0, ISBLANK(DP64), $Q64-$S64+GZ64-CJ64-EQ64)</f>
        <v/>
      </c>
      <c r="HY64" s="153" t="str" cm="1">
        <f t="array" ref="HY64">_xlfn.IFS(HY$1= 0,"", NOT(ISBLANK(DQ64)), 0, ISBLANK(DQ64), $Q64-$S64+HA64-CK64-ER64)</f>
        <v/>
      </c>
      <c r="HZ64" s="153" t="str" cm="1">
        <f t="array" ref="HZ64">_xlfn.IFS(HZ$1= 0,"", NOT(ISBLANK(DR64)), 0, ISBLANK(DR64), $Q64-$S64+HB64-CL64-ES64)</f>
        <v/>
      </c>
      <c r="IA64" s="153" t="str" cm="1">
        <f t="array" ref="IA64">_xlfn.IFS(IA$1= 0,"", NOT(ISBLANK(DS64)), 0, ISBLANK(DS64), $Q64-$S64+HC64-CM64-ET64)</f>
        <v/>
      </c>
    </row>
    <row r="65" spans="1:235" ht="15.75" customHeight="1" x14ac:dyDescent="0.3">
      <c r="A65" s="144"/>
      <c r="B65" s="106"/>
      <c r="C65" s="106"/>
      <c r="D65" s="107"/>
      <c r="E65" s="131"/>
      <c r="F65" s="137"/>
      <c r="G65" s="2"/>
      <c r="H65" s="2"/>
      <c r="I65" s="2"/>
      <c r="J65" s="2"/>
      <c r="K65" s="2"/>
      <c r="L65" s="2"/>
      <c r="M65" s="140"/>
      <c r="N65" s="137"/>
      <c r="O65" s="138"/>
      <c r="P65" s="133"/>
      <c r="Q65" s="94">
        <f t="shared" si="5"/>
        <v>0</v>
      </c>
      <c r="R65" s="1"/>
      <c r="S65" s="1"/>
      <c r="T65" s="2"/>
      <c r="U65" s="2"/>
      <c r="V65" s="82">
        <f t="shared" si="6"/>
        <v>0</v>
      </c>
      <c r="W65" s="121"/>
      <c r="X65" s="108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Z65" s="99"/>
      <c r="CA65" s="105" t="s">
        <v>32</v>
      </c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 t="s">
        <v>32</v>
      </c>
      <c r="CQ65" s="105"/>
      <c r="CR65" s="105"/>
      <c r="CS65" s="105"/>
      <c r="CT65" s="105"/>
      <c r="CU65" s="105"/>
      <c r="CV65" s="105"/>
      <c r="CW65" s="105"/>
      <c r="CX65" s="105"/>
      <c r="CY65" s="105"/>
      <c r="CZ65" s="105"/>
      <c r="DA65" s="105"/>
      <c r="DB65" s="105"/>
      <c r="DC65" s="105"/>
      <c r="DD65" s="105"/>
      <c r="DE65" s="99"/>
      <c r="DF65" s="99"/>
      <c r="DG65" s="105"/>
      <c r="DH65" s="105"/>
      <c r="DI65" s="105"/>
      <c r="DJ65" s="105"/>
      <c r="DK65" s="105"/>
      <c r="DL65" s="105"/>
      <c r="DM65" s="105"/>
      <c r="DN65" s="105"/>
      <c r="DO65" s="105"/>
      <c r="DP65" s="105"/>
      <c r="DQ65" s="105"/>
      <c r="DR65" s="105"/>
      <c r="DS65" s="105"/>
      <c r="DT65" s="105"/>
      <c r="DU65" s="105"/>
      <c r="DV65" s="105"/>
      <c r="DW65" s="105"/>
      <c r="DX65" s="105"/>
      <c r="DY65" s="105"/>
      <c r="DZ65" s="105"/>
      <c r="EA65" s="105"/>
      <c r="EB65" s="105"/>
      <c r="EC65" s="105"/>
      <c r="ED65" s="105"/>
      <c r="EE65" s="105"/>
      <c r="EF65" s="105"/>
      <c r="EG65" s="105"/>
      <c r="EH65" s="105"/>
      <c r="EI65" s="105"/>
      <c r="EJ65" s="105"/>
      <c r="EL65" s="146" t="str" cm="1">
        <f t="array" ref="EL65">IF(OR(EL$1=0, $A65="", _xlfn.XLOOKUP(EL$1, $Z$2:$Z$18, $AD$2:$AD$18, "")=""),"",SQRT((_xlfn.XLOOKUP(EL$1,$Z$2:$Z$18,$AA$2:$AA$18)-$T65)^2+(_xlfn.XLOOKUP(EL$1,$Z$2:$Z$18,$AB$2:$AB$18)-$U65)^2+(_xlfn.XLOOKUP(EL$1,$Z$2:$Z$18,$AC$2:$AC$18-$V65)^2)))</f>
        <v/>
      </c>
      <c r="EM65" s="96" t="str" cm="1">
        <f t="array" ref="EM65">IF(OR(EM$1=0, $A65="", _xlfn.XLOOKUP(EM$1, $Z$2:$Z$18, $AD$2:$AD$18, "")=""),"",SQRT((_xlfn.XLOOKUP(EM$1,$Z$2:$Z$18,$AA$2:$AA$18)-$T65)^2+(_xlfn.XLOOKUP(EM$1,$Z$2:$Z$18,$AB$2:$AB$18)-$U65)^2+(_xlfn.XLOOKUP(EM$1,$Z$2:$Z$18,$AC$2:$AC$18-$V65)^2)))</f>
        <v/>
      </c>
      <c r="EN65" s="96" t="str" cm="1">
        <f t="array" ref="EN65">IF(OR(EN$1=0, $A65="", _xlfn.XLOOKUP(EN$1, $Z$2:$Z$18, $AD$2:$AD$18, "")=""),"",SQRT((_xlfn.XLOOKUP(EN$1,$Z$2:$Z$18,$AA$2:$AA$18)-$T65)^2+(_xlfn.XLOOKUP(EN$1,$Z$2:$Z$18,$AB$2:$AB$18)-$U65)^2+(_xlfn.XLOOKUP(EN$1,$Z$2:$Z$18,$AC$2:$AC$18-$V65)^2)))</f>
        <v/>
      </c>
      <c r="EO65" s="96" t="str" cm="1">
        <f t="array" ref="EO65">IF(OR(EO$1=0, $A65="", _xlfn.XLOOKUP(EO$1, $Z$2:$Z$18, $AD$2:$AD$18, "")=""),"",SQRT((_xlfn.XLOOKUP(EO$1,$Z$2:$Z$18,$AA$2:$AA$18)-$T65)^2+(_xlfn.XLOOKUP(EO$1,$Z$2:$Z$18,$AB$2:$AB$18)-$U65)^2+(_xlfn.XLOOKUP(EO$1,$Z$2:$Z$18,$AC$2:$AC$18-$V65)^2)))</f>
        <v/>
      </c>
      <c r="EP65" s="96" t="str" cm="1">
        <f t="array" ref="EP65">IF(OR(EP$1=0, $A65="", _xlfn.XLOOKUP(EP$1, $Z$2:$Z$18, $AD$2:$AD$18, "")=""),"",SQRT((_xlfn.XLOOKUP(EP$1,$Z$2:$Z$18,$AA$2:$AA$18)-$T65)^2+(_xlfn.XLOOKUP(EP$1,$Z$2:$Z$18,$AB$2:$AB$18)-$U65)^2+(_xlfn.XLOOKUP(EP$1,$Z$2:$Z$18,$AC$2:$AC$18-$V65)^2)))</f>
        <v/>
      </c>
      <c r="EQ65" s="96" t="str" cm="1">
        <f t="array" ref="EQ65">IF(OR(EQ$1=0, $A65="", _xlfn.XLOOKUP(EQ$1, $Z$2:$Z$18, $AD$2:$AD$18, "")=""),"",SQRT((_xlfn.XLOOKUP(EQ$1,$Z$2:$Z$18,$AA$2:$AA$18)-$T65)^2+(_xlfn.XLOOKUP(EQ$1,$Z$2:$Z$18,$AB$2:$AB$18)-$U65)^2+(_xlfn.XLOOKUP(EQ$1,$Z$2:$Z$18,$AC$2:$AC$18-$V65)^2)))</f>
        <v/>
      </c>
      <c r="ER65" s="96" t="str" cm="1">
        <f t="array" ref="ER65">IF(OR(ER$1=0, $A65="", _xlfn.XLOOKUP(ER$1, $Z$2:$Z$18, $AD$2:$AD$18, "")=""),"",SQRT((_xlfn.XLOOKUP(ER$1,$Z$2:$Z$18,$AA$2:$AA$18)-$T65)^2+(_xlfn.XLOOKUP(ER$1,$Z$2:$Z$18,$AB$2:$AB$18)-$U65)^2+(_xlfn.XLOOKUP(ER$1,$Z$2:$Z$18,$AC$2:$AC$18-$V65)^2)))</f>
        <v/>
      </c>
      <c r="ES65" s="96" t="str" cm="1">
        <f t="array" ref="ES65">IF(OR(ES$1=0, $A65="", _xlfn.XLOOKUP(ES$1, $Z$2:$Z$18, $AD$2:$AD$18, "")=""),"",SQRT((_xlfn.XLOOKUP(ES$1,$Z$2:$Z$18,$AA$2:$AA$18)-$T65)^2+(_xlfn.XLOOKUP(ES$1,$Z$2:$Z$18,$AB$2:$AB$18)-$U65)^2+(_xlfn.XLOOKUP(ES$1,$Z$2:$Z$18,$AC$2:$AC$18-$V65)^2)))</f>
        <v/>
      </c>
      <c r="ET65" s="97" t="str" cm="1">
        <f t="array" ref="ET65">IF(OR(ET$1=0, $A65="", _xlfn.XLOOKUP(ET$1, $Z$2:$Z$18, $AD$2:$AD$18, "")=""),"",SQRT((_xlfn.XLOOKUP(ET$1,$Z$2:$Z$18,$AA$2:$AA$18)-$T65)^2+(_xlfn.XLOOKUP(ET$1,$Z$2:$Z$18,$AB$2:$AB$18)-$U65)^2+(_xlfn.XLOOKUP(ET$1,$Z$2:$Z$18,$AC$2:$AC$18-$V65)^2)))</f>
        <v/>
      </c>
      <c r="EU65" s="97" t="str" cm="1">
        <f t="array" ref="EU65">IF(OR(EU$1=0, $A65="", _xlfn.XLOOKUP(EU$1, $Z$2:$Z$18, $AD$2:$AD$18, "")=""),"",SQRT((_xlfn.XLOOKUP(EU$1,$Z$2:$Z$18,$AA$2:$AA$18)-$T65)^2+(_xlfn.XLOOKUP(EU$1,$Z$2:$Z$18,$AB$2:$AB$18)-$U65)^2+(_xlfn.XLOOKUP(EU$1,$Z$2:$Z$18,$AC$2:$AC$18-$V65)^2)))</f>
        <v/>
      </c>
      <c r="EV65" s="97" t="str" cm="1">
        <f t="array" ref="EV65">IF(OR(EV$1=0, $A65="", _xlfn.XLOOKUP(EV$1, $Z$2:$Z$18, $AD$2:$AD$18, "")=""),"",SQRT((_xlfn.XLOOKUP(EV$1,$Z$2:$Z$18,$AA$2:$AA$18)-$T65)^2+(_xlfn.XLOOKUP(EV$1,$Z$2:$Z$18,$AB$2:$AB$18)-$U65)^2+(_xlfn.XLOOKUP(EV$1,$Z$2:$Z$18,$AC$2:$AC$18-$V65)^2)))</f>
        <v/>
      </c>
      <c r="EW65" s="97" t="str" cm="1">
        <f t="array" ref="EW65">IF(OR(EW$1=0, $A65="", _xlfn.XLOOKUP(EW$1, $Z$2:$Z$18, $AD$2:$AD$18, "")=""),"",SQRT((_xlfn.XLOOKUP(EW$1,$Z$2:$Z$18,$AA$2:$AA$18)-$T65)^2+(_xlfn.XLOOKUP(EW$1,$Z$2:$Z$18,$AB$2:$AB$18)-$U65)^2+(_xlfn.XLOOKUP(EW$1,$Z$2:$Z$18,$AC$2:$AC$18-$V65)^2)))</f>
        <v/>
      </c>
      <c r="EX65" s="97" t="str" cm="1">
        <f t="array" ref="EX65">IF(OR(EX$1=0, $A65="", _xlfn.XLOOKUP(EX$1, $Z$2:$Z$18, $AD$2:$AD$18, "")=""),"",SQRT((_xlfn.XLOOKUP(EX$1,$Z$2:$Z$18,$AA$2:$AA$18)-$T65)^2+(_xlfn.XLOOKUP(EX$1,$Z$2:$Z$18,$AB$2:$AB$18)-$U65)^2+(_xlfn.XLOOKUP(EX$1,$Z$2:$Z$18,$AC$2:$AC$18-$V65)^2)))</f>
        <v/>
      </c>
      <c r="EY65" s="97" t="str" cm="1">
        <f t="array" ref="EY65">IF(OR(EY$1=0, $A65="", _xlfn.XLOOKUP(EY$1, $Z$2:$Z$18, $AD$2:$AD$18, "")=""),"",SQRT((_xlfn.XLOOKUP(EY$1,$Z$2:$Z$18,$AA$2:$AA$18)-$T65)^2+(_xlfn.XLOOKUP(EY$1,$Z$2:$Z$18,$AB$2:$AB$18)-$U65)^2+(_xlfn.XLOOKUP(EY$1,$Z$2:$Z$18,$AC$2:$AC$18-$V65)^2)))</f>
        <v/>
      </c>
      <c r="EZ65" s="98" t="str" cm="1">
        <f t="array" ref="EZ65">IF(OR(EZ$1=0, $A65="", _xlfn.XLOOKUP(EZ$1, $Z$2:$Z$18, $AD$2:$AD$18, "")=""),"",SQRT((_xlfn.XLOOKUP(EZ$1,$Z$2:$Z$18,$AA$2:$AA$18)-$T65)^2+(_xlfn.XLOOKUP(EZ$1,$Z$2:$Z$18,$AB$2:$AB$18)-$U65)^2+(_xlfn.XLOOKUP(EZ$1,$Z$2:$Z$18,$AC$2:$AC$18-$V65)^2)))</f>
        <v/>
      </c>
      <c r="FA65" s="146" t="str" cm="1">
        <f t="array" ref="FA65">IF(OR(FA$1=0, $A65="", _xlfn.XLOOKUP(FA$1, $Z$2:$Z$18, $AD$2:$AD$18, "")=""),"",SQRT((_xlfn.XLOOKUP(FA$1,$Z$2:$Z$18,$AA$2:$AA$18)-$T65)^2+(_xlfn.XLOOKUP(FA$1,$Z$2:$Z$18,$AB$2:$AB$18)-$U65)^2+(_xlfn.XLOOKUP(FA$1,$Z$2:$Z$18,$AC$2:$AC$18-$V65)^2)))</f>
        <v/>
      </c>
      <c r="FB65" s="96" t="str" cm="1">
        <f t="array" ref="FB65">IF(OR(FB$1=0, $A65="", _xlfn.XLOOKUP(FB$1, $Z$2:$Z$18, $AD$2:$AD$18, "")=""),"",SQRT((_xlfn.XLOOKUP(FB$1,$Z$2:$Z$18,$AA$2:$AA$18)-$T65)^2+(_xlfn.XLOOKUP(FB$1,$Z$2:$Z$18,$AB$2:$AB$18)-$U65)^2+(_xlfn.XLOOKUP(FB$1,$Z$2:$Z$18,$AC$2:$AC$18-$V65)^2)))</f>
        <v/>
      </c>
      <c r="FC65" s="96" t="str" cm="1">
        <f t="array" ref="FC65">IF(OR(FC$1=0, $A65="", _xlfn.XLOOKUP(FC$1, $Z$2:$Z$18, $AD$2:$AD$18, "")=""),"",SQRT((_xlfn.XLOOKUP(FC$1,$Z$2:$Z$18,$AA$2:$AA$18)-$T65)^2+(_xlfn.XLOOKUP(FC$1,$Z$2:$Z$18,$AB$2:$AB$18)-$U65)^2+(_xlfn.XLOOKUP(FC$1,$Z$2:$Z$18,$AC$2:$AC$18-$V65)^2)))</f>
        <v/>
      </c>
      <c r="FD65" s="96" t="str" cm="1">
        <f t="array" ref="FD65">IF(OR(FD$1=0, $A65="", _xlfn.XLOOKUP(FD$1, $Z$2:$Z$18, $AD$2:$AD$18, "")=""),"",SQRT((_xlfn.XLOOKUP(FD$1,$Z$2:$Z$18,$AA$2:$AA$18)-$T65)^2+(_xlfn.XLOOKUP(FD$1,$Z$2:$Z$18,$AB$2:$AB$18)-$U65)^2+(_xlfn.XLOOKUP(FD$1,$Z$2:$Z$18,$AC$2:$AC$18-$V65)^2)))</f>
        <v/>
      </c>
      <c r="FE65" s="96" t="str" cm="1">
        <f t="array" ref="FE65">IF(OR(FE$1=0, $A65="", _xlfn.XLOOKUP(FE$1, $Z$2:$Z$18, $AD$2:$AD$18, "")=""),"",SQRT((_xlfn.XLOOKUP(FE$1,$Z$2:$Z$18,$AA$2:$AA$18)-$T65)^2+(_xlfn.XLOOKUP(FE$1,$Z$2:$Z$18,$AB$2:$AB$18)-$U65)^2+(_xlfn.XLOOKUP(FE$1,$Z$2:$Z$18,$AC$2:$AC$18-$V65)^2)))</f>
        <v/>
      </c>
      <c r="FF65" s="96" t="str" cm="1">
        <f t="array" ref="FF65">IF(OR(FF$1=0, $A65="", _xlfn.XLOOKUP(FF$1, $Z$2:$Z$18, $AD$2:$AD$18, "")=""),"",SQRT((_xlfn.XLOOKUP(FF$1,$Z$2:$Z$18,$AA$2:$AA$18)-$T65)^2+(_xlfn.XLOOKUP(FF$1,$Z$2:$Z$18,$AB$2:$AB$18)-$U65)^2+(_xlfn.XLOOKUP(FF$1,$Z$2:$Z$18,$AC$2:$AC$18-$V65)^2)))</f>
        <v/>
      </c>
      <c r="FG65" s="96" t="str" cm="1">
        <f t="array" ref="FG65">IF(OR(FG$1=0, $A65="", _xlfn.XLOOKUP(FG$1, $Z$2:$Z$18, $AD$2:$AD$18, "")=""),"",SQRT((_xlfn.XLOOKUP(FG$1,$Z$2:$Z$18,$AA$2:$AA$18)-$T65)^2+(_xlfn.XLOOKUP(FG$1,$Z$2:$Z$18,$AB$2:$AB$18)-$U65)^2+(_xlfn.XLOOKUP(FG$1,$Z$2:$Z$18,$AC$2:$AC$18-$V65)^2)))</f>
        <v/>
      </c>
      <c r="FH65" s="96" t="str" cm="1">
        <f t="array" ref="FH65">IF(OR(FH$1=0, $A65="", _xlfn.XLOOKUP(FH$1, $Z$2:$Z$18, $AD$2:$AD$18, "")=""),"",SQRT((_xlfn.XLOOKUP(FH$1,$Z$2:$Z$18,$AA$2:$AA$18)-$T65)^2+(_xlfn.XLOOKUP(FH$1,$Z$2:$Z$18,$AB$2:$AB$18)-$U65)^2+(_xlfn.XLOOKUP(FH$1,$Z$2:$Z$18,$AC$2:$AC$18-$V65)^2)))</f>
        <v/>
      </c>
      <c r="FI65" s="97" t="str" cm="1">
        <f t="array" ref="FI65">IF(OR(FI$1=0, $A65="", _xlfn.XLOOKUP(FI$1, $Z$2:$Z$18, $AD$2:$AD$18, "")=""),"",SQRT((_xlfn.XLOOKUP(FI$1,$Z$2:$Z$18,$AA$2:$AA$18)-$T65)^2+(_xlfn.XLOOKUP(FI$1,$Z$2:$Z$18,$AB$2:$AB$18)-$U65)^2+(_xlfn.XLOOKUP(FI$1,$Z$2:$Z$18,$AC$2:$AC$18-$V65)^2)))</f>
        <v/>
      </c>
      <c r="FJ65" s="97" t="str" cm="1">
        <f t="array" ref="FJ65">IF(OR(FJ$1=0, $A65="", _xlfn.XLOOKUP(FJ$1, $Z$2:$Z$18, $AD$2:$AD$18, "")=""),"",SQRT((_xlfn.XLOOKUP(FJ$1,$Z$2:$Z$18,$AA$2:$AA$18)-$T65)^2+(_xlfn.XLOOKUP(FJ$1,$Z$2:$Z$18,$AB$2:$AB$18)-$U65)^2+(_xlfn.XLOOKUP(FJ$1,$Z$2:$Z$18,$AC$2:$AC$18-$V65)^2)))</f>
        <v/>
      </c>
      <c r="FK65" s="97" t="str" cm="1">
        <f t="array" ref="FK65">IF(OR(FK$1=0, $A65="", _xlfn.XLOOKUP(FK$1, $Z$2:$Z$18, $AD$2:$AD$18, "")=""),"",SQRT((_xlfn.XLOOKUP(FK$1,$Z$2:$Z$18,$AA$2:$AA$18)-$T65)^2+(_xlfn.XLOOKUP(FK$1,$Z$2:$Z$18,$AB$2:$AB$18)-$U65)^2+(_xlfn.XLOOKUP(FK$1,$Z$2:$Z$18,$AC$2:$AC$18-$V65)^2)))</f>
        <v/>
      </c>
      <c r="FL65" s="97" t="str" cm="1">
        <f t="array" ref="FL65">IF(OR(FL$1=0, $A65="", _xlfn.XLOOKUP(FL$1, $Z$2:$Z$18, $AD$2:$AD$18, "")=""),"",SQRT((_xlfn.XLOOKUP(FL$1,$Z$2:$Z$18,$AA$2:$AA$18)-$T65)^2+(_xlfn.XLOOKUP(FL$1,$Z$2:$Z$18,$AB$2:$AB$18)-$U65)^2+(_xlfn.XLOOKUP(FL$1,$Z$2:$Z$18,$AC$2:$AC$18-$V65)^2)))</f>
        <v/>
      </c>
      <c r="FM65" s="97" t="str" cm="1">
        <f t="array" ref="FM65">IF(OR(FM$1=0, $A65="", _xlfn.XLOOKUP(FM$1, $Z$2:$Z$18, $AD$2:$AD$18, "")=""),"",SQRT((_xlfn.XLOOKUP(FM$1,$Z$2:$Z$18,$AA$2:$AA$18)-$T65)^2+(_xlfn.XLOOKUP(FM$1,$Z$2:$Z$18,$AB$2:$AB$18)-$U65)^2+(_xlfn.XLOOKUP(FM$1,$Z$2:$Z$18,$AC$2:$AC$18-$V65)^2)))</f>
        <v/>
      </c>
      <c r="FN65" s="97" t="str" cm="1">
        <f t="array" ref="FN65">IF(OR(FN$1=0, $A65="", _xlfn.XLOOKUP(FN$1, $Z$2:$Z$18, $AD$2:$AD$18, "")=""),"",SQRT((_xlfn.XLOOKUP(FN$1,$Z$2:$Z$18,$AA$2:$AA$18)-$T65)^2+(_xlfn.XLOOKUP(FN$1,$Z$2:$Z$18,$AB$2:$AB$18)-$U65)^2+(_xlfn.XLOOKUP(FN$1,$Z$2:$Z$18,$AC$2:$AC$18-$V65)^2)))</f>
        <v/>
      </c>
      <c r="FO65" s="98" t="str" cm="1">
        <f t="array" ref="FO65">IF(OR(FO$1=0, $A65="", _xlfn.XLOOKUP(FO$1, $Z$2:$Z$18, $AD$2:$AD$18, "")=""),"",SQRT((_xlfn.XLOOKUP(FO$1,$Z$2:$Z$18,$AA$2:$AA$18)-$T65)^2+(_xlfn.XLOOKUP(FO$1,$Z$2:$Z$18,$AB$2:$AB$18)-$U65)^2+(_xlfn.XLOOKUP(FO$1,$Z$2:$Z$18,$AC$2:$AC$18-$V65)^2)))</f>
        <v/>
      </c>
      <c r="FP65" s="99"/>
      <c r="FQ65" s="99"/>
      <c r="FR65" s="100">
        <f t="shared" si="7"/>
        <v>0</v>
      </c>
      <c r="FS65" s="109">
        <f t="shared" si="8"/>
        <v>0</v>
      </c>
      <c r="FT65" s="109">
        <f t="shared" si="9"/>
        <v>0</v>
      </c>
      <c r="FU65" s="109">
        <f t="shared" si="10"/>
        <v>0</v>
      </c>
      <c r="FV65" s="109">
        <f t="shared" si="11"/>
        <v>0</v>
      </c>
      <c r="FW65" s="109">
        <f t="shared" si="12"/>
        <v>0</v>
      </c>
      <c r="FX65" s="109">
        <f t="shared" si="13"/>
        <v>0</v>
      </c>
      <c r="FY65" s="109">
        <f t="shared" si="14"/>
        <v>0</v>
      </c>
      <c r="FZ65" s="110">
        <f t="shared" si="15"/>
        <v>0</v>
      </c>
      <c r="GA65" s="110">
        <f t="shared" si="16"/>
        <v>0</v>
      </c>
      <c r="GB65" s="110">
        <f t="shared" si="17"/>
        <v>0</v>
      </c>
      <c r="GC65" s="110">
        <f t="shared" si="18"/>
        <v>0</v>
      </c>
      <c r="GD65" s="110">
        <f t="shared" si="19"/>
        <v>0</v>
      </c>
      <c r="GE65" s="110">
        <f t="shared" si="20"/>
        <v>0</v>
      </c>
      <c r="GF65" s="111">
        <f t="shared" si="21"/>
        <v>0</v>
      </c>
      <c r="GG65" s="100">
        <f t="shared" si="22"/>
        <v>0</v>
      </c>
      <c r="GH65" s="109">
        <f t="shared" si="23"/>
        <v>0</v>
      </c>
      <c r="GI65" s="109">
        <f t="shared" si="24"/>
        <v>0</v>
      </c>
      <c r="GJ65" s="109">
        <f t="shared" si="25"/>
        <v>0</v>
      </c>
      <c r="GK65" s="109">
        <f t="shared" si="26"/>
        <v>0</v>
      </c>
      <c r="GL65" s="109">
        <f t="shared" si="27"/>
        <v>0</v>
      </c>
      <c r="GM65" s="109">
        <f t="shared" si="28"/>
        <v>0</v>
      </c>
      <c r="GN65" s="109">
        <f t="shared" si="29"/>
        <v>0</v>
      </c>
      <c r="GO65" s="110">
        <f t="shared" si="30"/>
        <v>0</v>
      </c>
      <c r="GP65" s="110">
        <f t="shared" si="31"/>
        <v>0</v>
      </c>
      <c r="GQ65" s="110">
        <f t="shared" si="32"/>
        <v>0</v>
      </c>
      <c r="GR65" s="110">
        <f t="shared" si="33"/>
        <v>0</v>
      </c>
      <c r="GS65" s="110">
        <f t="shared" si="34"/>
        <v>0</v>
      </c>
      <c r="GT65" s="110">
        <f t="shared" si="35"/>
        <v>0</v>
      </c>
      <c r="GU65" s="111">
        <f t="shared" si="36"/>
        <v>0</v>
      </c>
      <c r="GX65" s="151" cm="1">
        <f t="array" ref="GX65">_xlfn.IFS(GX$1= 0,"", NOT(ISBLANK(CA65)), 0, ISBLANK(CA65), $Q65-$S65+FR65-AU65-DG65)</f>
        <v>0</v>
      </c>
      <c r="GY65" s="152" cm="1">
        <f t="array" ref="GY65">_xlfn.IFS(GY$1= 0,"", NOT(ISBLANK(CB65)), 0, ISBLANK(CB65), $Q65-$S65+FS65-AV65-DH65)</f>
        <v>0</v>
      </c>
      <c r="GZ65" s="152" cm="1">
        <f t="array" ref="GZ65">_xlfn.IFS(GZ$1= 0,"", NOT(ISBLANK(CC65)), 0, ISBLANK(CC65), $Q65-$S65+FT65-AW65-DI65)</f>
        <v>0</v>
      </c>
      <c r="HA65" s="152" cm="1">
        <f t="array" ref="HA65">_xlfn.IFS(HA$1= 0,"", NOT(ISBLANK(CD65)), 0, ISBLANK(CD65), $Q65-$S65+FU65-AX65-DJ65)</f>
        <v>0</v>
      </c>
      <c r="HB65" s="152" cm="1">
        <f t="array" ref="HB65">_xlfn.IFS(HB$1= 0,"", NOT(ISBLANK(CE65)), 0, ISBLANK(CE65), $Q65-$S65+FV65-AY65-DK65)</f>
        <v>0</v>
      </c>
      <c r="HC65" s="152" cm="1">
        <f t="array" ref="HC65">_xlfn.IFS(HC$1= 0,"", NOT(ISBLANK(CF65)), 0, ISBLANK(CF65), $Q65-$S65+FW65-AZ65-DL65)</f>
        <v>0</v>
      </c>
      <c r="HD65" s="152" cm="1">
        <f t="array" ref="HD65">_xlfn.IFS(HD$1= 0,"", NOT(ISBLANK(CG65)), 0, ISBLANK(CG65), $Q65-$S65+FX65-BA65-DM65)</f>
        <v>0</v>
      </c>
      <c r="HE65" s="152" t="str" cm="1">
        <f t="array" ref="HE65">_xlfn.IFS(HE$1= 0,"", NOT(ISBLANK(CH65)), 0, ISBLANK(CH65), $Q65-$S65+FY65-BB65-DN65)</f>
        <v/>
      </c>
      <c r="HF65" s="152" t="str" cm="1">
        <f t="array" ref="HF65">_xlfn.IFS(HF$1= 0,"", NOT(ISBLANK(CI65)), 0, ISBLANK(CI65), $Q65-$S65+FZ65-BC65-DO65)</f>
        <v/>
      </c>
      <c r="HG65" s="152" t="str" cm="1">
        <f t="array" ref="HG65">_xlfn.IFS(HG$1= 0,"", NOT(ISBLANK(CJ65)), 0, ISBLANK(CJ65), $Q65-$S65+GA65-BD65-DP65)</f>
        <v/>
      </c>
      <c r="HH65" s="152" t="str" cm="1">
        <f t="array" ref="HH65">_xlfn.IFS(HH$1= 0,"", NOT(ISBLANK(CK65)), 0, ISBLANK(CK65), $Q65-$S65+GB65-BE65-DQ65)</f>
        <v/>
      </c>
      <c r="HI65" s="152" t="str" cm="1">
        <f t="array" ref="HI65">_xlfn.IFS(HI$1= 0,"", NOT(ISBLANK(CL65)), 0, ISBLANK(CL65), $Q65-$S65+GC65-BF65-DR65)</f>
        <v/>
      </c>
      <c r="HJ65" s="152" t="str" cm="1">
        <f t="array" ref="HJ65">_xlfn.IFS(HJ$1= 0,"", NOT(ISBLANK(CM65)), 0, ISBLANK(CM65), $Q65-$S65+GD65-BG65-DS65)</f>
        <v/>
      </c>
      <c r="HK65" s="152" t="str" cm="1">
        <f t="array" ref="HK65">_xlfn.IFS(HK$1= 0,"", NOT(ISBLANK(CN65)), 0, ISBLANK(CN65), $Q65-$S65+GE65-BH65-DT65)</f>
        <v/>
      </c>
      <c r="HL65" s="153" t="str" cm="1">
        <f t="array" ref="HL65">_xlfn.IFS(HL$1= 0,"", NOT(ISBLANK(CO65)), 0, ISBLANK(CO65), $Q65-$S65+GF65-BI65-DU65)</f>
        <v/>
      </c>
      <c r="HM65" s="153" t="str" cm="1">
        <f t="array" ref="HM65">_xlfn.IFS(HM$1= 0,"", NOT(ISBLANK(DE65)), 0, ISBLANK(DE65), $Q65-$S65+IC65-BY65-#REF!)</f>
        <v/>
      </c>
      <c r="HN65" s="153" t="e" cm="1">
        <f t="array" ref="HN65">_xlfn.IFS(HN$1= 0,"", NOT(ISBLANK(DF65)), 0, ISBLANK(DF65), $Q65-$S65+ID65-BZ65-#REF!)</f>
        <v>#REF!</v>
      </c>
      <c r="HO65" s="153" t="e" cm="1">
        <f t="array" ref="HO65">_xlfn.IFS(HO$1= 0,"", NOT(ISBLANK(DG65)), 0, ISBLANK(DG65), $Q65-$S65+IE65-CA65-#REF!)</f>
        <v>#VALUE!</v>
      </c>
      <c r="HP65" s="153" t="e" cm="1">
        <f t="array" ref="HP65">_xlfn.IFS(HP$1= 0,"", NOT(ISBLANK(DH65)), 0, ISBLANK(DH65), $Q65-$S65+IF65-CB65-#REF!)</f>
        <v>#REF!</v>
      </c>
      <c r="HQ65" s="153" t="e" cm="1">
        <f t="array" ref="HQ65">_xlfn.IFS(HQ$1= 0,"", NOT(ISBLANK(DI65)), 0, ISBLANK(DI65), $Q65-$S65+IG65-CC65-#REF!)</f>
        <v>#REF!</v>
      </c>
      <c r="HR65" s="153" cm="1">
        <f t="array" ref="HR65">_xlfn.IFS(HR$1= 0,"", NOT(ISBLANK(DJ65)), 0, ISBLANK(DJ65), $Q65-$S65+IH65-CD65-EK65)</f>
        <v>0</v>
      </c>
      <c r="HS65" s="153" t="e" cm="1">
        <f t="array" ref="HS65">_xlfn.IFS(HS$1= 0,"", NOT(ISBLANK(DK65)), 0, ISBLANK(DK65), $Q65-$S65+II65-CE65-EL65)</f>
        <v>#VALUE!</v>
      </c>
      <c r="HT65" s="153" t="e" cm="1">
        <f t="array" ref="HT65">_xlfn.IFS(HT$1= 0,"", NOT(ISBLANK(DL65)), 0, ISBLANK(DL65), $Q65-$S65+GV65-CF65-EM65)</f>
        <v>#VALUE!</v>
      </c>
      <c r="HU65" s="153" t="e" cm="1">
        <f t="array" ref="HU65">_xlfn.IFS(HU$1= 0,"", NOT(ISBLANK(DM65)), 0, ISBLANK(DM65), $Q65-$S65+GW65-CG65-EN65)</f>
        <v>#VALUE!</v>
      </c>
      <c r="HV65" s="153" t="str" cm="1">
        <f t="array" ref="HV65">_xlfn.IFS(HV$1= 0,"", NOT(ISBLANK(DN65)), 0, ISBLANK(DN65), $Q65-$S65+GX65-CH65-EO65)</f>
        <v/>
      </c>
      <c r="HW65" s="153" t="str" cm="1">
        <f t="array" ref="HW65">_xlfn.IFS(HW$1= 0,"", NOT(ISBLANK(DO65)), 0, ISBLANK(DO65), $Q65-$S65+GY65-CI65-EP65)</f>
        <v/>
      </c>
      <c r="HX65" s="153" t="str" cm="1">
        <f t="array" ref="HX65">_xlfn.IFS(HX$1= 0,"", NOT(ISBLANK(DP65)), 0, ISBLANK(DP65), $Q65-$S65+GZ65-CJ65-EQ65)</f>
        <v/>
      </c>
      <c r="HY65" s="153" t="str" cm="1">
        <f t="array" ref="HY65">_xlfn.IFS(HY$1= 0,"", NOT(ISBLANK(DQ65)), 0, ISBLANK(DQ65), $Q65-$S65+HA65-CK65-ER65)</f>
        <v/>
      </c>
      <c r="HZ65" s="153" t="str" cm="1">
        <f t="array" ref="HZ65">_xlfn.IFS(HZ$1= 0,"", NOT(ISBLANK(DR65)), 0, ISBLANK(DR65), $Q65-$S65+HB65-CL65-ES65)</f>
        <v/>
      </c>
      <c r="IA65" s="153" t="str" cm="1">
        <f t="array" ref="IA65">_xlfn.IFS(IA$1= 0,"", NOT(ISBLANK(DS65)), 0, ISBLANK(DS65), $Q65-$S65+HC65-CM65-ET65)</f>
        <v/>
      </c>
    </row>
    <row r="66" spans="1:235" ht="16.5" x14ac:dyDescent="0.3">
      <c r="A66" s="144"/>
      <c r="B66" s="106"/>
      <c r="C66" s="106"/>
      <c r="D66" s="107"/>
      <c r="E66" s="131"/>
      <c r="F66" s="137"/>
      <c r="G66" s="2"/>
      <c r="H66" s="2"/>
      <c r="I66" s="2"/>
      <c r="J66" s="2"/>
      <c r="K66" s="2"/>
      <c r="L66" s="2"/>
      <c r="M66" s="140"/>
      <c r="N66" s="137"/>
      <c r="O66" s="138"/>
      <c r="P66" s="133"/>
      <c r="Q66" s="94">
        <f t="shared" si="5"/>
        <v>0</v>
      </c>
      <c r="R66" s="1"/>
      <c r="S66" s="1"/>
      <c r="T66" s="2"/>
      <c r="U66" s="2"/>
      <c r="V66" s="82">
        <f t="shared" si="6"/>
        <v>0</v>
      </c>
      <c r="W66" s="121"/>
      <c r="X66" s="108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  <c r="BO66" s="105"/>
      <c r="BP66" s="105"/>
      <c r="BQ66" s="105"/>
      <c r="BR66" s="105"/>
      <c r="BS66" s="105"/>
      <c r="BT66" s="105"/>
      <c r="BU66" s="105"/>
      <c r="BV66" s="105"/>
      <c r="BW66" s="105"/>
      <c r="BX66" s="105"/>
      <c r="BZ66" s="99"/>
      <c r="CA66" s="105" t="s">
        <v>32</v>
      </c>
      <c r="CB66" s="105"/>
      <c r="CC66" s="105"/>
      <c r="CD66" s="105"/>
      <c r="CE66" s="105"/>
      <c r="CF66" s="105"/>
      <c r="CG66" s="105"/>
      <c r="CH66" s="105"/>
      <c r="CI66" s="105"/>
      <c r="CJ66" s="105"/>
      <c r="CK66" s="105"/>
      <c r="CL66" s="105"/>
      <c r="CM66" s="105"/>
      <c r="CN66" s="105"/>
      <c r="CO66" s="105"/>
      <c r="CP66" s="105" t="s">
        <v>32</v>
      </c>
      <c r="CQ66" s="105"/>
      <c r="CR66" s="105"/>
      <c r="CS66" s="105"/>
      <c r="CT66" s="105"/>
      <c r="CU66" s="105"/>
      <c r="CV66" s="105"/>
      <c r="CW66" s="105"/>
      <c r="CX66" s="105"/>
      <c r="CY66" s="105"/>
      <c r="CZ66" s="105"/>
      <c r="DA66" s="105"/>
      <c r="DB66" s="105"/>
      <c r="DC66" s="105"/>
      <c r="DD66" s="105"/>
      <c r="DE66" s="99"/>
      <c r="DF66" s="99"/>
      <c r="DG66" s="105"/>
      <c r="DH66" s="105"/>
      <c r="DI66" s="105"/>
      <c r="DJ66" s="105"/>
      <c r="DK66" s="105"/>
      <c r="DL66" s="105"/>
      <c r="DM66" s="105"/>
      <c r="DN66" s="105"/>
      <c r="DO66" s="105"/>
      <c r="DP66" s="105"/>
      <c r="DQ66" s="105"/>
      <c r="DR66" s="105"/>
      <c r="DS66" s="105"/>
      <c r="DT66" s="105"/>
      <c r="DU66" s="105"/>
      <c r="DV66" s="105"/>
      <c r="DW66" s="105"/>
      <c r="DX66" s="105"/>
      <c r="DY66" s="105"/>
      <c r="DZ66" s="105"/>
      <c r="EA66" s="105"/>
      <c r="EB66" s="105"/>
      <c r="EC66" s="105"/>
      <c r="ED66" s="105"/>
      <c r="EE66" s="105"/>
      <c r="EF66" s="105"/>
      <c r="EG66" s="105"/>
      <c r="EH66" s="105"/>
      <c r="EI66" s="105"/>
      <c r="EJ66" s="105"/>
      <c r="EL66" s="146" t="str" cm="1">
        <f t="array" ref="EL66">IF(OR(EL$1=0, $A66="", _xlfn.XLOOKUP(EL$1, $Z$2:$Z$18, $AD$2:$AD$18, "")=""),"",SQRT((_xlfn.XLOOKUP(EL$1,$Z$2:$Z$18,$AA$2:$AA$18)-$T66)^2+(_xlfn.XLOOKUP(EL$1,$Z$2:$Z$18,$AB$2:$AB$18)-$U66)^2+(_xlfn.XLOOKUP(EL$1,$Z$2:$Z$18,$AC$2:$AC$18-$V66)^2)))</f>
        <v/>
      </c>
      <c r="EM66" s="96" t="str" cm="1">
        <f t="array" ref="EM66">IF(OR(EM$1=0, $A66="", _xlfn.XLOOKUP(EM$1, $Z$2:$Z$18, $AD$2:$AD$18, "")=""),"",SQRT((_xlfn.XLOOKUP(EM$1,$Z$2:$Z$18,$AA$2:$AA$18)-$T66)^2+(_xlfn.XLOOKUP(EM$1,$Z$2:$Z$18,$AB$2:$AB$18)-$U66)^2+(_xlfn.XLOOKUP(EM$1,$Z$2:$Z$18,$AC$2:$AC$18-$V66)^2)))</f>
        <v/>
      </c>
      <c r="EN66" s="96" t="str" cm="1">
        <f t="array" ref="EN66">IF(OR(EN$1=0, $A66="", _xlfn.XLOOKUP(EN$1, $Z$2:$Z$18, $AD$2:$AD$18, "")=""),"",SQRT((_xlfn.XLOOKUP(EN$1,$Z$2:$Z$18,$AA$2:$AA$18)-$T66)^2+(_xlfn.XLOOKUP(EN$1,$Z$2:$Z$18,$AB$2:$AB$18)-$U66)^2+(_xlfn.XLOOKUP(EN$1,$Z$2:$Z$18,$AC$2:$AC$18-$V66)^2)))</f>
        <v/>
      </c>
      <c r="EO66" s="96" t="str" cm="1">
        <f t="array" ref="EO66">IF(OR(EO$1=0, $A66="", _xlfn.XLOOKUP(EO$1, $Z$2:$Z$18, $AD$2:$AD$18, "")=""),"",SQRT((_xlfn.XLOOKUP(EO$1,$Z$2:$Z$18,$AA$2:$AA$18)-$T66)^2+(_xlfn.XLOOKUP(EO$1,$Z$2:$Z$18,$AB$2:$AB$18)-$U66)^2+(_xlfn.XLOOKUP(EO$1,$Z$2:$Z$18,$AC$2:$AC$18-$V66)^2)))</f>
        <v/>
      </c>
      <c r="EP66" s="96" t="str" cm="1">
        <f t="array" ref="EP66">IF(OR(EP$1=0, $A66="", _xlfn.XLOOKUP(EP$1, $Z$2:$Z$18, $AD$2:$AD$18, "")=""),"",SQRT((_xlfn.XLOOKUP(EP$1,$Z$2:$Z$18,$AA$2:$AA$18)-$T66)^2+(_xlfn.XLOOKUP(EP$1,$Z$2:$Z$18,$AB$2:$AB$18)-$U66)^2+(_xlfn.XLOOKUP(EP$1,$Z$2:$Z$18,$AC$2:$AC$18-$V66)^2)))</f>
        <v/>
      </c>
      <c r="EQ66" s="96" t="str" cm="1">
        <f t="array" ref="EQ66">IF(OR(EQ$1=0, $A66="", _xlfn.XLOOKUP(EQ$1, $Z$2:$Z$18, $AD$2:$AD$18, "")=""),"",SQRT((_xlfn.XLOOKUP(EQ$1,$Z$2:$Z$18,$AA$2:$AA$18)-$T66)^2+(_xlfn.XLOOKUP(EQ$1,$Z$2:$Z$18,$AB$2:$AB$18)-$U66)^2+(_xlfn.XLOOKUP(EQ$1,$Z$2:$Z$18,$AC$2:$AC$18-$V66)^2)))</f>
        <v/>
      </c>
      <c r="ER66" s="96" t="str" cm="1">
        <f t="array" ref="ER66">IF(OR(ER$1=0, $A66="", _xlfn.XLOOKUP(ER$1, $Z$2:$Z$18, $AD$2:$AD$18, "")=""),"",SQRT((_xlfn.XLOOKUP(ER$1,$Z$2:$Z$18,$AA$2:$AA$18)-$T66)^2+(_xlfn.XLOOKUP(ER$1,$Z$2:$Z$18,$AB$2:$AB$18)-$U66)^2+(_xlfn.XLOOKUP(ER$1,$Z$2:$Z$18,$AC$2:$AC$18-$V66)^2)))</f>
        <v/>
      </c>
      <c r="ES66" s="96" t="str" cm="1">
        <f t="array" ref="ES66">IF(OR(ES$1=0, $A66="", _xlfn.XLOOKUP(ES$1, $Z$2:$Z$18, $AD$2:$AD$18, "")=""),"",SQRT((_xlfn.XLOOKUP(ES$1,$Z$2:$Z$18,$AA$2:$AA$18)-$T66)^2+(_xlfn.XLOOKUP(ES$1,$Z$2:$Z$18,$AB$2:$AB$18)-$U66)^2+(_xlfn.XLOOKUP(ES$1,$Z$2:$Z$18,$AC$2:$AC$18-$V66)^2)))</f>
        <v/>
      </c>
      <c r="ET66" s="97" t="str" cm="1">
        <f t="array" ref="ET66">IF(OR(ET$1=0, $A66="", _xlfn.XLOOKUP(ET$1, $Z$2:$Z$18, $AD$2:$AD$18, "")=""),"",SQRT((_xlfn.XLOOKUP(ET$1,$Z$2:$Z$18,$AA$2:$AA$18)-$T66)^2+(_xlfn.XLOOKUP(ET$1,$Z$2:$Z$18,$AB$2:$AB$18)-$U66)^2+(_xlfn.XLOOKUP(ET$1,$Z$2:$Z$18,$AC$2:$AC$18-$V66)^2)))</f>
        <v/>
      </c>
      <c r="EU66" s="97" t="str" cm="1">
        <f t="array" ref="EU66">IF(OR(EU$1=0, $A66="", _xlfn.XLOOKUP(EU$1, $Z$2:$Z$18, $AD$2:$AD$18, "")=""),"",SQRT((_xlfn.XLOOKUP(EU$1,$Z$2:$Z$18,$AA$2:$AA$18)-$T66)^2+(_xlfn.XLOOKUP(EU$1,$Z$2:$Z$18,$AB$2:$AB$18)-$U66)^2+(_xlfn.XLOOKUP(EU$1,$Z$2:$Z$18,$AC$2:$AC$18-$V66)^2)))</f>
        <v/>
      </c>
      <c r="EV66" s="97" t="str" cm="1">
        <f t="array" ref="EV66">IF(OR(EV$1=0, $A66="", _xlfn.XLOOKUP(EV$1, $Z$2:$Z$18, $AD$2:$AD$18, "")=""),"",SQRT((_xlfn.XLOOKUP(EV$1,$Z$2:$Z$18,$AA$2:$AA$18)-$T66)^2+(_xlfn.XLOOKUP(EV$1,$Z$2:$Z$18,$AB$2:$AB$18)-$U66)^2+(_xlfn.XLOOKUP(EV$1,$Z$2:$Z$18,$AC$2:$AC$18-$V66)^2)))</f>
        <v/>
      </c>
      <c r="EW66" s="97" t="str" cm="1">
        <f t="array" ref="EW66">IF(OR(EW$1=0, $A66="", _xlfn.XLOOKUP(EW$1, $Z$2:$Z$18, $AD$2:$AD$18, "")=""),"",SQRT((_xlfn.XLOOKUP(EW$1,$Z$2:$Z$18,$AA$2:$AA$18)-$T66)^2+(_xlfn.XLOOKUP(EW$1,$Z$2:$Z$18,$AB$2:$AB$18)-$U66)^2+(_xlfn.XLOOKUP(EW$1,$Z$2:$Z$18,$AC$2:$AC$18-$V66)^2)))</f>
        <v/>
      </c>
      <c r="EX66" s="97" t="str" cm="1">
        <f t="array" ref="EX66">IF(OR(EX$1=0, $A66="", _xlfn.XLOOKUP(EX$1, $Z$2:$Z$18, $AD$2:$AD$18, "")=""),"",SQRT((_xlfn.XLOOKUP(EX$1,$Z$2:$Z$18,$AA$2:$AA$18)-$T66)^2+(_xlfn.XLOOKUP(EX$1,$Z$2:$Z$18,$AB$2:$AB$18)-$U66)^2+(_xlfn.XLOOKUP(EX$1,$Z$2:$Z$18,$AC$2:$AC$18-$V66)^2)))</f>
        <v/>
      </c>
      <c r="EY66" s="97" t="str" cm="1">
        <f t="array" ref="EY66">IF(OR(EY$1=0, $A66="", _xlfn.XLOOKUP(EY$1, $Z$2:$Z$18, $AD$2:$AD$18, "")=""),"",SQRT((_xlfn.XLOOKUP(EY$1,$Z$2:$Z$18,$AA$2:$AA$18)-$T66)^2+(_xlfn.XLOOKUP(EY$1,$Z$2:$Z$18,$AB$2:$AB$18)-$U66)^2+(_xlfn.XLOOKUP(EY$1,$Z$2:$Z$18,$AC$2:$AC$18-$V66)^2)))</f>
        <v/>
      </c>
      <c r="EZ66" s="98" t="str" cm="1">
        <f t="array" ref="EZ66">IF(OR(EZ$1=0, $A66="", _xlfn.XLOOKUP(EZ$1, $Z$2:$Z$18, $AD$2:$AD$18, "")=""),"",SQRT((_xlfn.XLOOKUP(EZ$1,$Z$2:$Z$18,$AA$2:$AA$18)-$T66)^2+(_xlfn.XLOOKUP(EZ$1,$Z$2:$Z$18,$AB$2:$AB$18)-$U66)^2+(_xlfn.XLOOKUP(EZ$1,$Z$2:$Z$18,$AC$2:$AC$18-$V66)^2)))</f>
        <v/>
      </c>
      <c r="FA66" s="146" t="str" cm="1">
        <f t="array" ref="FA66">IF(OR(FA$1=0, $A66="", _xlfn.XLOOKUP(FA$1, $Z$2:$Z$18, $AD$2:$AD$18, "")=""),"",SQRT((_xlfn.XLOOKUP(FA$1,$Z$2:$Z$18,$AA$2:$AA$18)-$T66)^2+(_xlfn.XLOOKUP(FA$1,$Z$2:$Z$18,$AB$2:$AB$18)-$U66)^2+(_xlfn.XLOOKUP(FA$1,$Z$2:$Z$18,$AC$2:$AC$18-$V66)^2)))</f>
        <v/>
      </c>
      <c r="FB66" s="96" t="str" cm="1">
        <f t="array" ref="FB66">IF(OR(FB$1=0, $A66="", _xlfn.XLOOKUP(FB$1, $Z$2:$Z$18, $AD$2:$AD$18, "")=""),"",SQRT((_xlfn.XLOOKUP(FB$1,$Z$2:$Z$18,$AA$2:$AA$18)-$T66)^2+(_xlfn.XLOOKUP(FB$1,$Z$2:$Z$18,$AB$2:$AB$18)-$U66)^2+(_xlfn.XLOOKUP(FB$1,$Z$2:$Z$18,$AC$2:$AC$18-$V66)^2)))</f>
        <v/>
      </c>
      <c r="FC66" s="96" t="str" cm="1">
        <f t="array" ref="FC66">IF(OR(FC$1=0, $A66="", _xlfn.XLOOKUP(FC$1, $Z$2:$Z$18, $AD$2:$AD$18, "")=""),"",SQRT((_xlfn.XLOOKUP(FC$1,$Z$2:$Z$18,$AA$2:$AA$18)-$T66)^2+(_xlfn.XLOOKUP(FC$1,$Z$2:$Z$18,$AB$2:$AB$18)-$U66)^2+(_xlfn.XLOOKUP(FC$1,$Z$2:$Z$18,$AC$2:$AC$18-$V66)^2)))</f>
        <v/>
      </c>
      <c r="FD66" s="96" t="str" cm="1">
        <f t="array" ref="FD66">IF(OR(FD$1=0, $A66="", _xlfn.XLOOKUP(FD$1, $Z$2:$Z$18, $AD$2:$AD$18, "")=""),"",SQRT((_xlfn.XLOOKUP(FD$1,$Z$2:$Z$18,$AA$2:$AA$18)-$T66)^2+(_xlfn.XLOOKUP(FD$1,$Z$2:$Z$18,$AB$2:$AB$18)-$U66)^2+(_xlfn.XLOOKUP(FD$1,$Z$2:$Z$18,$AC$2:$AC$18-$V66)^2)))</f>
        <v/>
      </c>
      <c r="FE66" s="96" t="str" cm="1">
        <f t="array" ref="FE66">IF(OR(FE$1=0, $A66="", _xlfn.XLOOKUP(FE$1, $Z$2:$Z$18, $AD$2:$AD$18, "")=""),"",SQRT((_xlfn.XLOOKUP(FE$1,$Z$2:$Z$18,$AA$2:$AA$18)-$T66)^2+(_xlfn.XLOOKUP(FE$1,$Z$2:$Z$18,$AB$2:$AB$18)-$U66)^2+(_xlfn.XLOOKUP(FE$1,$Z$2:$Z$18,$AC$2:$AC$18-$V66)^2)))</f>
        <v/>
      </c>
      <c r="FF66" s="96" t="str" cm="1">
        <f t="array" ref="FF66">IF(OR(FF$1=0, $A66="", _xlfn.XLOOKUP(FF$1, $Z$2:$Z$18, $AD$2:$AD$18, "")=""),"",SQRT((_xlfn.XLOOKUP(FF$1,$Z$2:$Z$18,$AA$2:$AA$18)-$T66)^2+(_xlfn.XLOOKUP(FF$1,$Z$2:$Z$18,$AB$2:$AB$18)-$U66)^2+(_xlfn.XLOOKUP(FF$1,$Z$2:$Z$18,$AC$2:$AC$18-$V66)^2)))</f>
        <v/>
      </c>
      <c r="FG66" s="96" t="str" cm="1">
        <f t="array" ref="FG66">IF(OR(FG$1=0, $A66="", _xlfn.XLOOKUP(FG$1, $Z$2:$Z$18, $AD$2:$AD$18, "")=""),"",SQRT((_xlfn.XLOOKUP(FG$1,$Z$2:$Z$18,$AA$2:$AA$18)-$T66)^2+(_xlfn.XLOOKUP(FG$1,$Z$2:$Z$18,$AB$2:$AB$18)-$U66)^2+(_xlfn.XLOOKUP(FG$1,$Z$2:$Z$18,$AC$2:$AC$18-$V66)^2)))</f>
        <v/>
      </c>
      <c r="FH66" s="96" t="str" cm="1">
        <f t="array" ref="FH66">IF(OR(FH$1=0, $A66="", _xlfn.XLOOKUP(FH$1, $Z$2:$Z$18, $AD$2:$AD$18, "")=""),"",SQRT((_xlfn.XLOOKUP(FH$1,$Z$2:$Z$18,$AA$2:$AA$18)-$T66)^2+(_xlfn.XLOOKUP(FH$1,$Z$2:$Z$18,$AB$2:$AB$18)-$U66)^2+(_xlfn.XLOOKUP(FH$1,$Z$2:$Z$18,$AC$2:$AC$18-$V66)^2)))</f>
        <v/>
      </c>
      <c r="FI66" s="97" t="str" cm="1">
        <f t="array" ref="FI66">IF(OR(FI$1=0, $A66="", _xlfn.XLOOKUP(FI$1, $Z$2:$Z$18, $AD$2:$AD$18, "")=""),"",SQRT((_xlfn.XLOOKUP(FI$1,$Z$2:$Z$18,$AA$2:$AA$18)-$T66)^2+(_xlfn.XLOOKUP(FI$1,$Z$2:$Z$18,$AB$2:$AB$18)-$U66)^2+(_xlfn.XLOOKUP(FI$1,$Z$2:$Z$18,$AC$2:$AC$18-$V66)^2)))</f>
        <v/>
      </c>
      <c r="FJ66" s="97" t="str" cm="1">
        <f t="array" ref="FJ66">IF(OR(FJ$1=0, $A66="", _xlfn.XLOOKUP(FJ$1, $Z$2:$Z$18, $AD$2:$AD$18, "")=""),"",SQRT((_xlfn.XLOOKUP(FJ$1,$Z$2:$Z$18,$AA$2:$AA$18)-$T66)^2+(_xlfn.XLOOKUP(FJ$1,$Z$2:$Z$18,$AB$2:$AB$18)-$U66)^2+(_xlfn.XLOOKUP(FJ$1,$Z$2:$Z$18,$AC$2:$AC$18-$V66)^2)))</f>
        <v/>
      </c>
      <c r="FK66" s="97" t="str" cm="1">
        <f t="array" ref="FK66">IF(OR(FK$1=0, $A66="", _xlfn.XLOOKUP(FK$1, $Z$2:$Z$18, $AD$2:$AD$18, "")=""),"",SQRT((_xlfn.XLOOKUP(FK$1,$Z$2:$Z$18,$AA$2:$AA$18)-$T66)^2+(_xlfn.XLOOKUP(FK$1,$Z$2:$Z$18,$AB$2:$AB$18)-$U66)^2+(_xlfn.XLOOKUP(FK$1,$Z$2:$Z$18,$AC$2:$AC$18-$V66)^2)))</f>
        <v/>
      </c>
      <c r="FL66" s="97" t="str" cm="1">
        <f t="array" ref="FL66">IF(OR(FL$1=0, $A66="", _xlfn.XLOOKUP(FL$1, $Z$2:$Z$18, $AD$2:$AD$18, "")=""),"",SQRT((_xlfn.XLOOKUP(FL$1,$Z$2:$Z$18,$AA$2:$AA$18)-$T66)^2+(_xlfn.XLOOKUP(FL$1,$Z$2:$Z$18,$AB$2:$AB$18)-$U66)^2+(_xlfn.XLOOKUP(FL$1,$Z$2:$Z$18,$AC$2:$AC$18-$V66)^2)))</f>
        <v/>
      </c>
      <c r="FM66" s="97" t="str" cm="1">
        <f t="array" ref="FM66">IF(OR(FM$1=0, $A66="", _xlfn.XLOOKUP(FM$1, $Z$2:$Z$18, $AD$2:$AD$18, "")=""),"",SQRT((_xlfn.XLOOKUP(FM$1,$Z$2:$Z$18,$AA$2:$AA$18)-$T66)^2+(_xlfn.XLOOKUP(FM$1,$Z$2:$Z$18,$AB$2:$AB$18)-$U66)^2+(_xlfn.XLOOKUP(FM$1,$Z$2:$Z$18,$AC$2:$AC$18-$V66)^2)))</f>
        <v/>
      </c>
      <c r="FN66" s="97" t="str" cm="1">
        <f t="array" ref="FN66">IF(OR(FN$1=0, $A66="", _xlfn.XLOOKUP(FN$1, $Z$2:$Z$18, $AD$2:$AD$18, "")=""),"",SQRT((_xlfn.XLOOKUP(FN$1,$Z$2:$Z$18,$AA$2:$AA$18)-$T66)^2+(_xlfn.XLOOKUP(FN$1,$Z$2:$Z$18,$AB$2:$AB$18)-$U66)^2+(_xlfn.XLOOKUP(FN$1,$Z$2:$Z$18,$AC$2:$AC$18-$V66)^2)))</f>
        <v/>
      </c>
      <c r="FO66" s="98" t="str" cm="1">
        <f t="array" ref="FO66">IF(OR(FO$1=0, $A66="", _xlfn.XLOOKUP(FO$1, $Z$2:$Z$18, $AD$2:$AD$18, "")=""),"",SQRT((_xlfn.XLOOKUP(FO$1,$Z$2:$Z$18,$AA$2:$AA$18)-$T66)^2+(_xlfn.XLOOKUP(FO$1,$Z$2:$Z$18,$AB$2:$AB$18)-$U66)^2+(_xlfn.XLOOKUP(FO$1,$Z$2:$Z$18,$AC$2:$AC$18-$V66)^2)))</f>
        <v/>
      </c>
      <c r="FP66" s="99"/>
      <c r="FQ66" s="99"/>
      <c r="FR66" s="100">
        <f t="shared" si="7"/>
        <v>0</v>
      </c>
      <c r="FS66" s="109">
        <f t="shared" si="8"/>
        <v>0</v>
      </c>
      <c r="FT66" s="109">
        <f t="shared" si="9"/>
        <v>0</v>
      </c>
      <c r="FU66" s="109">
        <f t="shared" si="10"/>
        <v>0</v>
      </c>
      <c r="FV66" s="109">
        <f t="shared" si="11"/>
        <v>0</v>
      </c>
      <c r="FW66" s="109">
        <f t="shared" si="12"/>
        <v>0</v>
      </c>
      <c r="FX66" s="109">
        <f t="shared" si="13"/>
        <v>0</v>
      </c>
      <c r="FY66" s="109">
        <f t="shared" si="14"/>
        <v>0</v>
      </c>
      <c r="FZ66" s="110">
        <f t="shared" si="15"/>
        <v>0</v>
      </c>
      <c r="GA66" s="110">
        <f t="shared" si="16"/>
        <v>0</v>
      </c>
      <c r="GB66" s="110">
        <f t="shared" si="17"/>
        <v>0</v>
      </c>
      <c r="GC66" s="110">
        <f t="shared" si="18"/>
        <v>0</v>
      </c>
      <c r="GD66" s="110">
        <f t="shared" si="19"/>
        <v>0</v>
      </c>
      <c r="GE66" s="110">
        <f t="shared" si="20"/>
        <v>0</v>
      </c>
      <c r="GF66" s="111">
        <f t="shared" si="21"/>
        <v>0</v>
      </c>
      <c r="GG66" s="100">
        <f t="shared" si="22"/>
        <v>0</v>
      </c>
      <c r="GH66" s="109">
        <f t="shared" si="23"/>
        <v>0</v>
      </c>
      <c r="GI66" s="109">
        <f t="shared" si="24"/>
        <v>0</v>
      </c>
      <c r="GJ66" s="109">
        <f t="shared" si="25"/>
        <v>0</v>
      </c>
      <c r="GK66" s="109">
        <f t="shared" si="26"/>
        <v>0</v>
      </c>
      <c r="GL66" s="109">
        <f t="shared" si="27"/>
        <v>0</v>
      </c>
      <c r="GM66" s="109">
        <f t="shared" si="28"/>
        <v>0</v>
      </c>
      <c r="GN66" s="109">
        <f t="shared" si="29"/>
        <v>0</v>
      </c>
      <c r="GO66" s="110">
        <f t="shared" si="30"/>
        <v>0</v>
      </c>
      <c r="GP66" s="110">
        <f t="shared" si="31"/>
        <v>0</v>
      </c>
      <c r="GQ66" s="110">
        <f t="shared" si="32"/>
        <v>0</v>
      </c>
      <c r="GR66" s="110">
        <f t="shared" si="33"/>
        <v>0</v>
      </c>
      <c r="GS66" s="110">
        <f t="shared" si="34"/>
        <v>0</v>
      </c>
      <c r="GT66" s="110">
        <f t="shared" si="35"/>
        <v>0</v>
      </c>
      <c r="GU66" s="111">
        <f t="shared" si="36"/>
        <v>0</v>
      </c>
      <c r="GX66" s="151" cm="1">
        <f t="array" ref="GX66">_xlfn.IFS(GX$1= 0,"", NOT(ISBLANK(CA66)), 0, ISBLANK(CA66), $Q66-$S66+FR66-AU66-DG66)</f>
        <v>0</v>
      </c>
      <c r="GY66" s="152" cm="1">
        <f t="array" ref="GY66">_xlfn.IFS(GY$1= 0,"", NOT(ISBLANK(CB66)), 0, ISBLANK(CB66), $Q66-$S66+FS66-AV66-DH66)</f>
        <v>0</v>
      </c>
      <c r="GZ66" s="152" cm="1">
        <f t="array" ref="GZ66">_xlfn.IFS(GZ$1= 0,"", NOT(ISBLANK(CC66)), 0, ISBLANK(CC66), $Q66-$S66+FT66-AW66-DI66)</f>
        <v>0</v>
      </c>
      <c r="HA66" s="152" cm="1">
        <f t="array" ref="HA66">_xlfn.IFS(HA$1= 0,"", NOT(ISBLANK(CD66)), 0, ISBLANK(CD66), $Q66-$S66+FU66-AX66-DJ66)</f>
        <v>0</v>
      </c>
      <c r="HB66" s="152" cm="1">
        <f t="array" ref="HB66">_xlfn.IFS(HB$1= 0,"", NOT(ISBLANK(CE66)), 0, ISBLANK(CE66), $Q66-$S66+FV66-AY66-DK66)</f>
        <v>0</v>
      </c>
      <c r="HC66" s="152" cm="1">
        <f t="array" ref="HC66">_xlfn.IFS(HC$1= 0,"", NOT(ISBLANK(CF66)), 0, ISBLANK(CF66), $Q66-$S66+FW66-AZ66-DL66)</f>
        <v>0</v>
      </c>
      <c r="HD66" s="152" cm="1">
        <f t="array" ref="HD66">_xlfn.IFS(HD$1= 0,"", NOT(ISBLANK(CG66)), 0, ISBLANK(CG66), $Q66-$S66+FX66-BA66-DM66)</f>
        <v>0</v>
      </c>
      <c r="HE66" s="152" t="str" cm="1">
        <f t="array" ref="HE66">_xlfn.IFS(HE$1= 0,"", NOT(ISBLANK(CH66)), 0, ISBLANK(CH66), $Q66-$S66+FY66-BB66-DN66)</f>
        <v/>
      </c>
      <c r="HF66" s="152" t="str" cm="1">
        <f t="array" ref="HF66">_xlfn.IFS(HF$1= 0,"", NOT(ISBLANK(CI66)), 0, ISBLANK(CI66), $Q66-$S66+FZ66-BC66-DO66)</f>
        <v/>
      </c>
      <c r="HG66" s="152" t="str" cm="1">
        <f t="array" ref="HG66">_xlfn.IFS(HG$1= 0,"", NOT(ISBLANK(CJ66)), 0, ISBLANK(CJ66), $Q66-$S66+GA66-BD66-DP66)</f>
        <v/>
      </c>
      <c r="HH66" s="152" t="str" cm="1">
        <f t="array" ref="HH66">_xlfn.IFS(HH$1= 0,"", NOT(ISBLANK(CK66)), 0, ISBLANK(CK66), $Q66-$S66+GB66-BE66-DQ66)</f>
        <v/>
      </c>
      <c r="HI66" s="152" t="str" cm="1">
        <f t="array" ref="HI66">_xlfn.IFS(HI$1= 0,"", NOT(ISBLANK(CL66)), 0, ISBLANK(CL66), $Q66-$S66+GC66-BF66-DR66)</f>
        <v/>
      </c>
      <c r="HJ66" s="152" t="str" cm="1">
        <f t="array" ref="HJ66">_xlfn.IFS(HJ$1= 0,"", NOT(ISBLANK(CM66)), 0, ISBLANK(CM66), $Q66-$S66+GD66-BG66-DS66)</f>
        <v/>
      </c>
      <c r="HK66" s="152" t="str" cm="1">
        <f t="array" ref="HK66">_xlfn.IFS(HK$1= 0,"", NOT(ISBLANK(CN66)), 0, ISBLANK(CN66), $Q66-$S66+GE66-BH66-DT66)</f>
        <v/>
      </c>
      <c r="HL66" s="153" t="str" cm="1">
        <f t="array" ref="HL66">_xlfn.IFS(HL$1= 0,"", NOT(ISBLANK(CO66)), 0, ISBLANK(CO66), $Q66-$S66+GF66-BI66-DU66)</f>
        <v/>
      </c>
      <c r="HM66" s="153" t="str" cm="1">
        <f t="array" ref="HM66">_xlfn.IFS(HM$1= 0,"", NOT(ISBLANK(DE66)), 0, ISBLANK(DE66), $Q66-$S66+IC66-BY66-#REF!)</f>
        <v/>
      </c>
      <c r="HN66" s="153" t="e" cm="1">
        <f t="array" ref="HN66">_xlfn.IFS(HN$1= 0,"", NOT(ISBLANK(DF66)), 0, ISBLANK(DF66), $Q66-$S66+ID66-BZ66-#REF!)</f>
        <v>#REF!</v>
      </c>
      <c r="HO66" s="153" t="e" cm="1">
        <f t="array" ref="HO66">_xlfn.IFS(HO$1= 0,"", NOT(ISBLANK(DG66)), 0, ISBLANK(DG66), $Q66-$S66+IE66-CA66-#REF!)</f>
        <v>#VALUE!</v>
      </c>
      <c r="HP66" s="153" t="e" cm="1">
        <f t="array" ref="HP66">_xlfn.IFS(HP$1= 0,"", NOT(ISBLANK(DH66)), 0, ISBLANK(DH66), $Q66-$S66+IF66-CB66-#REF!)</f>
        <v>#REF!</v>
      </c>
      <c r="HQ66" s="153" t="e" cm="1">
        <f t="array" ref="HQ66">_xlfn.IFS(HQ$1= 0,"", NOT(ISBLANK(DI66)), 0, ISBLANK(DI66), $Q66-$S66+IG66-CC66-#REF!)</f>
        <v>#REF!</v>
      </c>
      <c r="HR66" s="153" cm="1">
        <f t="array" ref="HR66">_xlfn.IFS(HR$1= 0,"", NOT(ISBLANK(DJ66)), 0, ISBLANK(DJ66), $Q66-$S66+IH66-CD66-EK66)</f>
        <v>0</v>
      </c>
      <c r="HS66" s="153" t="e" cm="1">
        <f t="array" ref="HS66">_xlfn.IFS(HS$1= 0,"", NOT(ISBLANK(DK66)), 0, ISBLANK(DK66), $Q66-$S66+II66-CE66-EL66)</f>
        <v>#VALUE!</v>
      </c>
      <c r="HT66" s="153" t="e" cm="1">
        <f t="array" ref="HT66">_xlfn.IFS(HT$1= 0,"", NOT(ISBLANK(DL66)), 0, ISBLANK(DL66), $Q66-$S66+GV66-CF66-EM66)</f>
        <v>#VALUE!</v>
      </c>
      <c r="HU66" s="153" t="e" cm="1">
        <f t="array" ref="HU66">_xlfn.IFS(HU$1= 0,"", NOT(ISBLANK(DM66)), 0, ISBLANK(DM66), $Q66-$S66+GW66-CG66-EN66)</f>
        <v>#VALUE!</v>
      </c>
      <c r="HV66" s="153" t="str" cm="1">
        <f t="array" ref="HV66">_xlfn.IFS(HV$1= 0,"", NOT(ISBLANK(DN66)), 0, ISBLANK(DN66), $Q66-$S66+GX66-CH66-EO66)</f>
        <v/>
      </c>
      <c r="HW66" s="153" t="str" cm="1">
        <f t="array" ref="HW66">_xlfn.IFS(HW$1= 0,"", NOT(ISBLANK(DO66)), 0, ISBLANK(DO66), $Q66-$S66+GY66-CI66-EP66)</f>
        <v/>
      </c>
      <c r="HX66" s="153" t="str" cm="1">
        <f t="array" ref="HX66">_xlfn.IFS(HX$1= 0,"", NOT(ISBLANK(DP66)), 0, ISBLANK(DP66), $Q66-$S66+GZ66-CJ66-EQ66)</f>
        <v/>
      </c>
      <c r="HY66" s="153" t="str" cm="1">
        <f t="array" ref="HY66">_xlfn.IFS(HY$1= 0,"", NOT(ISBLANK(DQ66)), 0, ISBLANK(DQ66), $Q66-$S66+HA66-CK66-ER66)</f>
        <v/>
      </c>
      <c r="HZ66" s="153" t="str" cm="1">
        <f t="array" ref="HZ66">_xlfn.IFS(HZ$1= 0,"", NOT(ISBLANK(DR66)), 0, ISBLANK(DR66), $Q66-$S66+HB66-CL66-ES66)</f>
        <v/>
      </c>
      <c r="IA66" s="153" t="str" cm="1">
        <f t="array" ref="IA66">_xlfn.IFS(IA$1= 0,"", NOT(ISBLANK(DS66)), 0, ISBLANK(DS66), $Q66-$S66+HC66-CM66-ET66)</f>
        <v/>
      </c>
    </row>
    <row r="67" spans="1:235" ht="16.5" x14ac:dyDescent="0.3">
      <c r="A67" s="144"/>
      <c r="B67" s="106"/>
      <c r="C67" s="106"/>
      <c r="D67" s="107"/>
      <c r="E67" s="131"/>
      <c r="F67" s="137"/>
      <c r="G67" s="2"/>
      <c r="H67" s="2"/>
      <c r="I67" s="2"/>
      <c r="J67" s="2"/>
      <c r="K67" s="2"/>
      <c r="L67" s="2"/>
      <c r="M67" s="140"/>
      <c r="N67" s="137"/>
      <c r="O67" s="138"/>
      <c r="P67" s="133"/>
      <c r="Q67" s="94">
        <f t="shared" si="5"/>
        <v>0</v>
      </c>
      <c r="R67" s="1"/>
      <c r="S67" s="1"/>
      <c r="T67" s="2"/>
      <c r="U67" s="2"/>
      <c r="V67" s="82">
        <f t="shared" si="6"/>
        <v>0</v>
      </c>
      <c r="W67" s="121"/>
      <c r="X67" s="108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  <c r="BO67" s="105"/>
      <c r="BP67" s="105"/>
      <c r="BQ67" s="105"/>
      <c r="BR67" s="105"/>
      <c r="BS67" s="105"/>
      <c r="BT67" s="105"/>
      <c r="BU67" s="105"/>
      <c r="BV67" s="105"/>
      <c r="BW67" s="105"/>
      <c r="BX67" s="105"/>
      <c r="BZ67" s="99"/>
      <c r="CA67" s="105" t="s">
        <v>32</v>
      </c>
      <c r="CB67" s="105"/>
      <c r="CC67" s="105"/>
      <c r="CD67" s="105"/>
      <c r="CE67" s="105"/>
      <c r="CF67" s="105"/>
      <c r="CG67" s="105"/>
      <c r="CH67" s="105"/>
      <c r="CI67" s="105"/>
      <c r="CJ67" s="105"/>
      <c r="CK67" s="105"/>
      <c r="CL67" s="105"/>
      <c r="CM67" s="105"/>
      <c r="CN67" s="105"/>
      <c r="CO67" s="105"/>
      <c r="CP67" s="105" t="s">
        <v>32</v>
      </c>
      <c r="CQ67" s="105"/>
      <c r="CR67" s="105"/>
      <c r="CS67" s="105"/>
      <c r="CT67" s="105"/>
      <c r="CU67" s="105"/>
      <c r="CV67" s="105"/>
      <c r="CW67" s="105"/>
      <c r="CX67" s="105"/>
      <c r="CY67" s="105"/>
      <c r="CZ67" s="105"/>
      <c r="DA67" s="105"/>
      <c r="DB67" s="105"/>
      <c r="DC67" s="105"/>
      <c r="DD67" s="105"/>
      <c r="DE67" s="99"/>
      <c r="DF67" s="99"/>
      <c r="DG67" s="105"/>
      <c r="DH67" s="105"/>
      <c r="DI67" s="105"/>
      <c r="DJ67" s="105"/>
      <c r="DK67" s="105"/>
      <c r="DL67" s="105"/>
      <c r="DM67" s="105"/>
      <c r="DN67" s="105"/>
      <c r="DO67" s="105"/>
      <c r="DP67" s="105"/>
      <c r="DQ67" s="105"/>
      <c r="DR67" s="105"/>
      <c r="DS67" s="105"/>
      <c r="DT67" s="105"/>
      <c r="DU67" s="105"/>
      <c r="DV67" s="105"/>
      <c r="DW67" s="105"/>
      <c r="DX67" s="105"/>
      <c r="DY67" s="105"/>
      <c r="DZ67" s="105"/>
      <c r="EA67" s="105"/>
      <c r="EB67" s="105"/>
      <c r="EC67" s="105"/>
      <c r="ED67" s="105"/>
      <c r="EE67" s="105"/>
      <c r="EF67" s="105"/>
      <c r="EG67" s="105"/>
      <c r="EH67" s="105"/>
      <c r="EI67" s="105"/>
      <c r="EJ67" s="105"/>
      <c r="EL67" s="146" t="str" cm="1">
        <f t="array" ref="EL67">IF(OR(EL$1=0, $A67="", _xlfn.XLOOKUP(EL$1, $Z$2:$Z$18, $AD$2:$AD$18, "")=""),"",SQRT((_xlfn.XLOOKUP(EL$1,$Z$2:$Z$18,$AA$2:$AA$18)-$T67)^2+(_xlfn.XLOOKUP(EL$1,$Z$2:$Z$18,$AB$2:$AB$18)-$U67)^2+(_xlfn.XLOOKUP(EL$1,$Z$2:$Z$18,$AC$2:$AC$18-$V67)^2)))</f>
        <v/>
      </c>
      <c r="EM67" s="96" t="str" cm="1">
        <f t="array" ref="EM67">IF(OR(EM$1=0, $A67="", _xlfn.XLOOKUP(EM$1, $Z$2:$Z$18, $AD$2:$AD$18, "")=""),"",SQRT((_xlfn.XLOOKUP(EM$1,$Z$2:$Z$18,$AA$2:$AA$18)-$T67)^2+(_xlfn.XLOOKUP(EM$1,$Z$2:$Z$18,$AB$2:$AB$18)-$U67)^2+(_xlfn.XLOOKUP(EM$1,$Z$2:$Z$18,$AC$2:$AC$18-$V67)^2)))</f>
        <v/>
      </c>
      <c r="EN67" s="96" t="str" cm="1">
        <f t="array" ref="EN67">IF(OR(EN$1=0, $A67="", _xlfn.XLOOKUP(EN$1, $Z$2:$Z$18, $AD$2:$AD$18, "")=""),"",SQRT((_xlfn.XLOOKUP(EN$1,$Z$2:$Z$18,$AA$2:$AA$18)-$T67)^2+(_xlfn.XLOOKUP(EN$1,$Z$2:$Z$18,$AB$2:$AB$18)-$U67)^2+(_xlfn.XLOOKUP(EN$1,$Z$2:$Z$18,$AC$2:$AC$18-$V67)^2)))</f>
        <v/>
      </c>
      <c r="EO67" s="96" t="str" cm="1">
        <f t="array" ref="EO67">IF(OR(EO$1=0, $A67="", _xlfn.XLOOKUP(EO$1, $Z$2:$Z$18, $AD$2:$AD$18, "")=""),"",SQRT((_xlfn.XLOOKUP(EO$1,$Z$2:$Z$18,$AA$2:$AA$18)-$T67)^2+(_xlfn.XLOOKUP(EO$1,$Z$2:$Z$18,$AB$2:$AB$18)-$U67)^2+(_xlfn.XLOOKUP(EO$1,$Z$2:$Z$18,$AC$2:$AC$18-$V67)^2)))</f>
        <v/>
      </c>
      <c r="EP67" s="96" t="str" cm="1">
        <f t="array" ref="EP67">IF(OR(EP$1=0, $A67="", _xlfn.XLOOKUP(EP$1, $Z$2:$Z$18, $AD$2:$AD$18, "")=""),"",SQRT((_xlfn.XLOOKUP(EP$1,$Z$2:$Z$18,$AA$2:$AA$18)-$T67)^2+(_xlfn.XLOOKUP(EP$1,$Z$2:$Z$18,$AB$2:$AB$18)-$U67)^2+(_xlfn.XLOOKUP(EP$1,$Z$2:$Z$18,$AC$2:$AC$18-$V67)^2)))</f>
        <v/>
      </c>
      <c r="EQ67" s="96" t="str" cm="1">
        <f t="array" ref="EQ67">IF(OR(EQ$1=0, $A67="", _xlfn.XLOOKUP(EQ$1, $Z$2:$Z$18, $AD$2:$AD$18, "")=""),"",SQRT((_xlfn.XLOOKUP(EQ$1,$Z$2:$Z$18,$AA$2:$AA$18)-$T67)^2+(_xlfn.XLOOKUP(EQ$1,$Z$2:$Z$18,$AB$2:$AB$18)-$U67)^2+(_xlfn.XLOOKUP(EQ$1,$Z$2:$Z$18,$AC$2:$AC$18-$V67)^2)))</f>
        <v/>
      </c>
      <c r="ER67" s="96" t="str" cm="1">
        <f t="array" ref="ER67">IF(OR(ER$1=0, $A67="", _xlfn.XLOOKUP(ER$1, $Z$2:$Z$18, $AD$2:$AD$18, "")=""),"",SQRT((_xlfn.XLOOKUP(ER$1,$Z$2:$Z$18,$AA$2:$AA$18)-$T67)^2+(_xlfn.XLOOKUP(ER$1,$Z$2:$Z$18,$AB$2:$AB$18)-$U67)^2+(_xlfn.XLOOKUP(ER$1,$Z$2:$Z$18,$AC$2:$AC$18-$V67)^2)))</f>
        <v/>
      </c>
      <c r="ES67" s="96" t="str" cm="1">
        <f t="array" ref="ES67">IF(OR(ES$1=0, $A67="", _xlfn.XLOOKUP(ES$1, $Z$2:$Z$18, $AD$2:$AD$18, "")=""),"",SQRT((_xlfn.XLOOKUP(ES$1,$Z$2:$Z$18,$AA$2:$AA$18)-$T67)^2+(_xlfn.XLOOKUP(ES$1,$Z$2:$Z$18,$AB$2:$AB$18)-$U67)^2+(_xlfn.XLOOKUP(ES$1,$Z$2:$Z$18,$AC$2:$AC$18-$V67)^2)))</f>
        <v/>
      </c>
      <c r="ET67" s="97" t="str" cm="1">
        <f t="array" ref="ET67">IF(OR(ET$1=0, $A67="", _xlfn.XLOOKUP(ET$1, $Z$2:$Z$18, $AD$2:$AD$18, "")=""),"",SQRT((_xlfn.XLOOKUP(ET$1,$Z$2:$Z$18,$AA$2:$AA$18)-$T67)^2+(_xlfn.XLOOKUP(ET$1,$Z$2:$Z$18,$AB$2:$AB$18)-$U67)^2+(_xlfn.XLOOKUP(ET$1,$Z$2:$Z$18,$AC$2:$AC$18-$V67)^2)))</f>
        <v/>
      </c>
      <c r="EU67" s="97" t="str" cm="1">
        <f t="array" ref="EU67">IF(OR(EU$1=0, $A67="", _xlfn.XLOOKUP(EU$1, $Z$2:$Z$18, $AD$2:$AD$18, "")=""),"",SQRT((_xlfn.XLOOKUP(EU$1,$Z$2:$Z$18,$AA$2:$AA$18)-$T67)^2+(_xlfn.XLOOKUP(EU$1,$Z$2:$Z$18,$AB$2:$AB$18)-$U67)^2+(_xlfn.XLOOKUP(EU$1,$Z$2:$Z$18,$AC$2:$AC$18-$V67)^2)))</f>
        <v/>
      </c>
      <c r="EV67" s="97" t="str" cm="1">
        <f t="array" ref="EV67">IF(OR(EV$1=0, $A67="", _xlfn.XLOOKUP(EV$1, $Z$2:$Z$18, $AD$2:$AD$18, "")=""),"",SQRT((_xlfn.XLOOKUP(EV$1,$Z$2:$Z$18,$AA$2:$AA$18)-$T67)^2+(_xlfn.XLOOKUP(EV$1,$Z$2:$Z$18,$AB$2:$AB$18)-$U67)^2+(_xlfn.XLOOKUP(EV$1,$Z$2:$Z$18,$AC$2:$AC$18-$V67)^2)))</f>
        <v/>
      </c>
      <c r="EW67" s="97" t="str" cm="1">
        <f t="array" ref="EW67">IF(OR(EW$1=0, $A67="", _xlfn.XLOOKUP(EW$1, $Z$2:$Z$18, $AD$2:$AD$18, "")=""),"",SQRT((_xlfn.XLOOKUP(EW$1,$Z$2:$Z$18,$AA$2:$AA$18)-$T67)^2+(_xlfn.XLOOKUP(EW$1,$Z$2:$Z$18,$AB$2:$AB$18)-$U67)^2+(_xlfn.XLOOKUP(EW$1,$Z$2:$Z$18,$AC$2:$AC$18-$V67)^2)))</f>
        <v/>
      </c>
      <c r="EX67" s="97" t="str" cm="1">
        <f t="array" ref="EX67">IF(OR(EX$1=0, $A67="", _xlfn.XLOOKUP(EX$1, $Z$2:$Z$18, $AD$2:$AD$18, "")=""),"",SQRT((_xlfn.XLOOKUP(EX$1,$Z$2:$Z$18,$AA$2:$AA$18)-$T67)^2+(_xlfn.XLOOKUP(EX$1,$Z$2:$Z$18,$AB$2:$AB$18)-$U67)^2+(_xlfn.XLOOKUP(EX$1,$Z$2:$Z$18,$AC$2:$AC$18-$V67)^2)))</f>
        <v/>
      </c>
      <c r="EY67" s="97" t="str" cm="1">
        <f t="array" ref="EY67">IF(OR(EY$1=0, $A67="", _xlfn.XLOOKUP(EY$1, $Z$2:$Z$18, $AD$2:$AD$18, "")=""),"",SQRT((_xlfn.XLOOKUP(EY$1,$Z$2:$Z$18,$AA$2:$AA$18)-$T67)^2+(_xlfn.XLOOKUP(EY$1,$Z$2:$Z$18,$AB$2:$AB$18)-$U67)^2+(_xlfn.XLOOKUP(EY$1,$Z$2:$Z$18,$AC$2:$AC$18-$V67)^2)))</f>
        <v/>
      </c>
      <c r="EZ67" s="98" t="str" cm="1">
        <f t="array" ref="EZ67">IF(OR(EZ$1=0, $A67="", _xlfn.XLOOKUP(EZ$1, $Z$2:$Z$18, $AD$2:$AD$18, "")=""),"",SQRT((_xlfn.XLOOKUP(EZ$1,$Z$2:$Z$18,$AA$2:$AA$18)-$T67)^2+(_xlfn.XLOOKUP(EZ$1,$Z$2:$Z$18,$AB$2:$AB$18)-$U67)^2+(_xlfn.XLOOKUP(EZ$1,$Z$2:$Z$18,$AC$2:$AC$18-$V67)^2)))</f>
        <v/>
      </c>
      <c r="FA67" s="146" t="str" cm="1">
        <f t="array" ref="FA67">IF(OR(FA$1=0, $A67="", _xlfn.XLOOKUP(FA$1, $Z$2:$Z$18, $AD$2:$AD$18, "")=""),"",SQRT((_xlfn.XLOOKUP(FA$1,$Z$2:$Z$18,$AA$2:$AA$18)-$T67)^2+(_xlfn.XLOOKUP(FA$1,$Z$2:$Z$18,$AB$2:$AB$18)-$U67)^2+(_xlfn.XLOOKUP(FA$1,$Z$2:$Z$18,$AC$2:$AC$18-$V67)^2)))</f>
        <v/>
      </c>
      <c r="FB67" s="96" t="str" cm="1">
        <f t="array" ref="FB67">IF(OR(FB$1=0, $A67="", _xlfn.XLOOKUP(FB$1, $Z$2:$Z$18, $AD$2:$AD$18, "")=""),"",SQRT((_xlfn.XLOOKUP(FB$1,$Z$2:$Z$18,$AA$2:$AA$18)-$T67)^2+(_xlfn.XLOOKUP(FB$1,$Z$2:$Z$18,$AB$2:$AB$18)-$U67)^2+(_xlfn.XLOOKUP(FB$1,$Z$2:$Z$18,$AC$2:$AC$18-$V67)^2)))</f>
        <v/>
      </c>
      <c r="FC67" s="96" t="str" cm="1">
        <f t="array" ref="FC67">IF(OR(FC$1=0, $A67="", _xlfn.XLOOKUP(FC$1, $Z$2:$Z$18, $AD$2:$AD$18, "")=""),"",SQRT((_xlfn.XLOOKUP(FC$1,$Z$2:$Z$18,$AA$2:$AA$18)-$T67)^2+(_xlfn.XLOOKUP(FC$1,$Z$2:$Z$18,$AB$2:$AB$18)-$U67)^2+(_xlfn.XLOOKUP(FC$1,$Z$2:$Z$18,$AC$2:$AC$18-$V67)^2)))</f>
        <v/>
      </c>
      <c r="FD67" s="96" t="str" cm="1">
        <f t="array" ref="FD67">IF(OR(FD$1=0, $A67="", _xlfn.XLOOKUP(FD$1, $Z$2:$Z$18, $AD$2:$AD$18, "")=""),"",SQRT((_xlfn.XLOOKUP(FD$1,$Z$2:$Z$18,$AA$2:$AA$18)-$T67)^2+(_xlfn.XLOOKUP(FD$1,$Z$2:$Z$18,$AB$2:$AB$18)-$U67)^2+(_xlfn.XLOOKUP(FD$1,$Z$2:$Z$18,$AC$2:$AC$18-$V67)^2)))</f>
        <v/>
      </c>
      <c r="FE67" s="96" t="str" cm="1">
        <f t="array" ref="FE67">IF(OR(FE$1=0, $A67="", _xlfn.XLOOKUP(FE$1, $Z$2:$Z$18, $AD$2:$AD$18, "")=""),"",SQRT((_xlfn.XLOOKUP(FE$1,$Z$2:$Z$18,$AA$2:$AA$18)-$T67)^2+(_xlfn.XLOOKUP(FE$1,$Z$2:$Z$18,$AB$2:$AB$18)-$U67)^2+(_xlfn.XLOOKUP(FE$1,$Z$2:$Z$18,$AC$2:$AC$18-$V67)^2)))</f>
        <v/>
      </c>
      <c r="FF67" s="96" t="str" cm="1">
        <f t="array" ref="FF67">IF(OR(FF$1=0, $A67="", _xlfn.XLOOKUP(FF$1, $Z$2:$Z$18, $AD$2:$AD$18, "")=""),"",SQRT((_xlfn.XLOOKUP(FF$1,$Z$2:$Z$18,$AA$2:$AA$18)-$T67)^2+(_xlfn.XLOOKUP(FF$1,$Z$2:$Z$18,$AB$2:$AB$18)-$U67)^2+(_xlfn.XLOOKUP(FF$1,$Z$2:$Z$18,$AC$2:$AC$18-$V67)^2)))</f>
        <v/>
      </c>
      <c r="FG67" s="96" t="str" cm="1">
        <f t="array" ref="FG67">IF(OR(FG$1=0, $A67="", _xlfn.XLOOKUP(FG$1, $Z$2:$Z$18, $AD$2:$AD$18, "")=""),"",SQRT((_xlfn.XLOOKUP(FG$1,$Z$2:$Z$18,$AA$2:$AA$18)-$T67)^2+(_xlfn.XLOOKUP(FG$1,$Z$2:$Z$18,$AB$2:$AB$18)-$U67)^2+(_xlfn.XLOOKUP(FG$1,$Z$2:$Z$18,$AC$2:$AC$18-$V67)^2)))</f>
        <v/>
      </c>
      <c r="FH67" s="96" t="str" cm="1">
        <f t="array" ref="FH67">IF(OR(FH$1=0, $A67="", _xlfn.XLOOKUP(FH$1, $Z$2:$Z$18, $AD$2:$AD$18, "")=""),"",SQRT((_xlfn.XLOOKUP(FH$1,$Z$2:$Z$18,$AA$2:$AA$18)-$T67)^2+(_xlfn.XLOOKUP(FH$1,$Z$2:$Z$18,$AB$2:$AB$18)-$U67)^2+(_xlfn.XLOOKUP(FH$1,$Z$2:$Z$18,$AC$2:$AC$18-$V67)^2)))</f>
        <v/>
      </c>
      <c r="FI67" s="97" t="str" cm="1">
        <f t="array" ref="FI67">IF(OR(FI$1=0, $A67="", _xlfn.XLOOKUP(FI$1, $Z$2:$Z$18, $AD$2:$AD$18, "")=""),"",SQRT((_xlfn.XLOOKUP(FI$1,$Z$2:$Z$18,$AA$2:$AA$18)-$T67)^2+(_xlfn.XLOOKUP(FI$1,$Z$2:$Z$18,$AB$2:$AB$18)-$U67)^2+(_xlfn.XLOOKUP(FI$1,$Z$2:$Z$18,$AC$2:$AC$18-$V67)^2)))</f>
        <v/>
      </c>
      <c r="FJ67" s="97" t="str" cm="1">
        <f t="array" ref="FJ67">IF(OR(FJ$1=0, $A67="", _xlfn.XLOOKUP(FJ$1, $Z$2:$Z$18, $AD$2:$AD$18, "")=""),"",SQRT((_xlfn.XLOOKUP(FJ$1,$Z$2:$Z$18,$AA$2:$AA$18)-$T67)^2+(_xlfn.XLOOKUP(FJ$1,$Z$2:$Z$18,$AB$2:$AB$18)-$U67)^2+(_xlfn.XLOOKUP(FJ$1,$Z$2:$Z$18,$AC$2:$AC$18-$V67)^2)))</f>
        <v/>
      </c>
      <c r="FK67" s="97" t="str" cm="1">
        <f t="array" ref="FK67">IF(OR(FK$1=0, $A67="", _xlfn.XLOOKUP(FK$1, $Z$2:$Z$18, $AD$2:$AD$18, "")=""),"",SQRT((_xlfn.XLOOKUP(FK$1,$Z$2:$Z$18,$AA$2:$AA$18)-$T67)^2+(_xlfn.XLOOKUP(FK$1,$Z$2:$Z$18,$AB$2:$AB$18)-$U67)^2+(_xlfn.XLOOKUP(FK$1,$Z$2:$Z$18,$AC$2:$AC$18-$V67)^2)))</f>
        <v/>
      </c>
      <c r="FL67" s="97" t="str" cm="1">
        <f t="array" ref="FL67">IF(OR(FL$1=0, $A67="", _xlfn.XLOOKUP(FL$1, $Z$2:$Z$18, $AD$2:$AD$18, "")=""),"",SQRT((_xlfn.XLOOKUP(FL$1,$Z$2:$Z$18,$AA$2:$AA$18)-$T67)^2+(_xlfn.XLOOKUP(FL$1,$Z$2:$Z$18,$AB$2:$AB$18)-$U67)^2+(_xlfn.XLOOKUP(FL$1,$Z$2:$Z$18,$AC$2:$AC$18-$V67)^2)))</f>
        <v/>
      </c>
      <c r="FM67" s="97" t="str" cm="1">
        <f t="array" ref="FM67">IF(OR(FM$1=0, $A67="", _xlfn.XLOOKUP(FM$1, $Z$2:$Z$18, $AD$2:$AD$18, "")=""),"",SQRT((_xlfn.XLOOKUP(FM$1,$Z$2:$Z$18,$AA$2:$AA$18)-$T67)^2+(_xlfn.XLOOKUP(FM$1,$Z$2:$Z$18,$AB$2:$AB$18)-$U67)^2+(_xlfn.XLOOKUP(FM$1,$Z$2:$Z$18,$AC$2:$AC$18-$V67)^2)))</f>
        <v/>
      </c>
      <c r="FN67" s="97" t="str" cm="1">
        <f t="array" ref="FN67">IF(OR(FN$1=0, $A67="", _xlfn.XLOOKUP(FN$1, $Z$2:$Z$18, $AD$2:$AD$18, "")=""),"",SQRT((_xlfn.XLOOKUP(FN$1,$Z$2:$Z$18,$AA$2:$AA$18)-$T67)^2+(_xlfn.XLOOKUP(FN$1,$Z$2:$Z$18,$AB$2:$AB$18)-$U67)^2+(_xlfn.XLOOKUP(FN$1,$Z$2:$Z$18,$AC$2:$AC$18-$V67)^2)))</f>
        <v/>
      </c>
      <c r="FO67" s="98" t="str" cm="1">
        <f t="array" ref="FO67">IF(OR(FO$1=0, $A67="", _xlfn.XLOOKUP(FO$1, $Z$2:$Z$18, $AD$2:$AD$18, "")=""),"",SQRT((_xlfn.XLOOKUP(FO$1,$Z$2:$Z$18,$AA$2:$AA$18)-$T67)^2+(_xlfn.XLOOKUP(FO$1,$Z$2:$Z$18,$AB$2:$AB$18)-$U67)^2+(_xlfn.XLOOKUP(FO$1,$Z$2:$Z$18,$AC$2:$AC$18-$V67)^2)))</f>
        <v/>
      </c>
      <c r="FP67" s="99"/>
      <c r="FQ67" s="99"/>
      <c r="FR67" s="100">
        <f t="shared" si="7"/>
        <v>0</v>
      </c>
      <c r="FS67" s="109">
        <f t="shared" si="8"/>
        <v>0</v>
      </c>
      <c r="FT67" s="109">
        <f t="shared" si="9"/>
        <v>0</v>
      </c>
      <c r="FU67" s="109">
        <f t="shared" si="10"/>
        <v>0</v>
      </c>
      <c r="FV67" s="109">
        <f t="shared" si="11"/>
        <v>0</v>
      </c>
      <c r="FW67" s="109">
        <f t="shared" si="12"/>
        <v>0</v>
      </c>
      <c r="FX67" s="109">
        <f t="shared" si="13"/>
        <v>0</v>
      </c>
      <c r="FY67" s="109">
        <f t="shared" si="14"/>
        <v>0</v>
      </c>
      <c r="FZ67" s="110">
        <f t="shared" si="15"/>
        <v>0</v>
      </c>
      <c r="GA67" s="110">
        <f t="shared" si="16"/>
        <v>0</v>
      </c>
      <c r="GB67" s="110">
        <f t="shared" si="17"/>
        <v>0</v>
      </c>
      <c r="GC67" s="110">
        <f t="shared" si="18"/>
        <v>0</v>
      </c>
      <c r="GD67" s="110">
        <f t="shared" si="19"/>
        <v>0</v>
      </c>
      <c r="GE67" s="110">
        <f t="shared" si="20"/>
        <v>0</v>
      </c>
      <c r="GF67" s="111">
        <f t="shared" si="21"/>
        <v>0</v>
      </c>
      <c r="GG67" s="100">
        <f t="shared" si="22"/>
        <v>0</v>
      </c>
      <c r="GH67" s="109">
        <f t="shared" si="23"/>
        <v>0</v>
      </c>
      <c r="GI67" s="109">
        <f t="shared" si="24"/>
        <v>0</v>
      </c>
      <c r="GJ67" s="109">
        <f t="shared" si="25"/>
        <v>0</v>
      </c>
      <c r="GK67" s="109">
        <f t="shared" si="26"/>
        <v>0</v>
      </c>
      <c r="GL67" s="109">
        <f t="shared" si="27"/>
        <v>0</v>
      </c>
      <c r="GM67" s="109">
        <f t="shared" si="28"/>
        <v>0</v>
      </c>
      <c r="GN67" s="109">
        <f t="shared" si="29"/>
        <v>0</v>
      </c>
      <c r="GO67" s="110">
        <f t="shared" si="30"/>
        <v>0</v>
      </c>
      <c r="GP67" s="110">
        <f t="shared" si="31"/>
        <v>0</v>
      </c>
      <c r="GQ67" s="110">
        <f t="shared" si="32"/>
        <v>0</v>
      </c>
      <c r="GR67" s="110">
        <f t="shared" si="33"/>
        <v>0</v>
      </c>
      <c r="GS67" s="110">
        <f t="shared" si="34"/>
        <v>0</v>
      </c>
      <c r="GT67" s="110">
        <f t="shared" si="35"/>
        <v>0</v>
      </c>
      <c r="GU67" s="111">
        <f t="shared" si="36"/>
        <v>0</v>
      </c>
      <c r="GX67" s="151" cm="1">
        <f t="array" ref="GX67">_xlfn.IFS(GX$1= 0,"", NOT(ISBLANK(CA67)), 0, ISBLANK(CA67), $Q67-$S67+FR67-AU67-DG67)</f>
        <v>0</v>
      </c>
      <c r="GY67" s="152" cm="1">
        <f t="array" ref="GY67">_xlfn.IFS(GY$1= 0,"", NOT(ISBLANK(CB67)), 0, ISBLANK(CB67), $Q67-$S67+FS67-AV67-DH67)</f>
        <v>0</v>
      </c>
      <c r="GZ67" s="152" cm="1">
        <f t="array" ref="GZ67">_xlfn.IFS(GZ$1= 0,"", NOT(ISBLANK(CC67)), 0, ISBLANK(CC67), $Q67-$S67+FT67-AW67-DI67)</f>
        <v>0</v>
      </c>
      <c r="HA67" s="152" cm="1">
        <f t="array" ref="HA67">_xlfn.IFS(HA$1= 0,"", NOT(ISBLANK(CD67)), 0, ISBLANK(CD67), $Q67-$S67+FU67-AX67-DJ67)</f>
        <v>0</v>
      </c>
      <c r="HB67" s="152" cm="1">
        <f t="array" ref="HB67">_xlfn.IFS(HB$1= 0,"", NOT(ISBLANK(CE67)), 0, ISBLANK(CE67), $Q67-$S67+FV67-AY67-DK67)</f>
        <v>0</v>
      </c>
      <c r="HC67" s="152" cm="1">
        <f t="array" ref="HC67">_xlfn.IFS(HC$1= 0,"", NOT(ISBLANK(CF67)), 0, ISBLANK(CF67), $Q67-$S67+FW67-AZ67-DL67)</f>
        <v>0</v>
      </c>
      <c r="HD67" s="152" cm="1">
        <f t="array" ref="HD67">_xlfn.IFS(HD$1= 0,"", NOT(ISBLANK(CG67)), 0, ISBLANK(CG67), $Q67-$S67+FX67-BA67-DM67)</f>
        <v>0</v>
      </c>
      <c r="HE67" s="152" t="str" cm="1">
        <f t="array" ref="HE67">_xlfn.IFS(HE$1= 0,"", NOT(ISBLANK(CH67)), 0, ISBLANK(CH67), $Q67-$S67+FY67-BB67-DN67)</f>
        <v/>
      </c>
      <c r="HF67" s="152" t="str" cm="1">
        <f t="array" ref="HF67">_xlfn.IFS(HF$1= 0,"", NOT(ISBLANK(CI67)), 0, ISBLANK(CI67), $Q67-$S67+FZ67-BC67-DO67)</f>
        <v/>
      </c>
      <c r="HG67" s="152" t="str" cm="1">
        <f t="array" ref="HG67">_xlfn.IFS(HG$1= 0,"", NOT(ISBLANK(CJ67)), 0, ISBLANK(CJ67), $Q67-$S67+GA67-BD67-DP67)</f>
        <v/>
      </c>
      <c r="HH67" s="152" t="str" cm="1">
        <f t="array" ref="HH67">_xlfn.IFS(HH$1= 0,"", NOT(ISBLANK(CK67)), 0, ISBLANK(CK67), $Q67-$S67+GB67-BE67-DQ67)</f>
        <v/>
      </c>
      <c r="HI67" s="152" t="str" cm="1">
        <f t="array" ref="HI67">_xlfn.IFS(HI$1= 0,"", NOT(ISBLANK(CL67)), 0, ISBLANK(CL67), $Q67-$S67+GC67-BF67-DR67)</f>
        <v/>
      </c>
      <c r="HJ67" s="152" t="str" cm="1">
        <f t="array" ref="HJ67">_xlfn.IFS(HJ$1= 0,"", NOT(ISBLANK(CM67)), 0, ISBLANK(CM67), $Q67-$S67+GD67-BG67-DS67)</f>
        <v/>
      </c>
      <c r="HK67" s="152" t="str" cm="1">
        <f t="array" ref="HK67">_xlfn.IFS(HK$1= 0,"", NOT(ISBLANK(CN67)), 0, ISBLANK(CN67), $Q67-$S67+GE67-BH67-DT67)</f>
        <v/>
      </c>
      <c r="HL67" s="153" t="str" cm="1">
        <f t="array" ref="HL67">_xlfn.IFS(HL$1= 0,"", NOT(ISBLANK(CO67)), 0, ISBLANK(CO67), $Q67-$S67+GF67-BI67-DU67)</f>
        <v/>
      </c>
      <c r="HM67" s="153" t="str" cm="1">
        <f t="array" ref="HM67">_xlfn.IFS(HM$1= 0,"", NOT(ISBLANK(DE67)), 0, ISBLANK(DE67), $Q67-$S67+IC67-BY67-#REF!)</f>
        <v/>
      </c>
      <c r="HN67" s="153" t="e" cm="1">
        <f t="array" ref="HN67">_xlfn.IFS(HN$1= 0,"", NOT(ISBLANK(DF67)), 0, ISBLANK(DF67), $Q67-$S67+ID67-BZ67-#REF!)</f>
        <v>#REF!</v>
      </c>
      <c r="HO67" s="153" t="e" cm="1">
        <f t="array" ref="HO67">_xlfn.IFS(HO$1= 0,"", NOT(ISBLANK(DG67)), 0, ISBLANK(DG67), $Q67-$S67+IE67-CA67-#REF!)</f>
        <v>#VALUE!</v>
      </c>
      <c r="HP67" s="153" t="e" cm="1">
        <f t="array" ref="HP67">_xlfn.IFS(HP$1= 0,"", NOT(ISBLANK(DH67)), 0, ISBLANK(DH67), $Q67-$S67+IF67-CB67-#REF!)</f>
        <v>#REF!</v>
      </c>
      <c r="HQ67" s="153" t="e" cm="1">
        <f t="array" ref="HQ67">_xlfn.IFS(HQ$1= 0,"", NOT(ISBLANK(DI67)), 0, ISBLANK(DI67), $Q67-$S67+IG67-CC67-#REF!)</f>
        <v>#REF!</v>
      </c>
      <c r="HR67" s="153" cm="1">
        <f t="array" ref="HR67">_xlfn.IFS(HR$1= 0,"", NOT(ISBLANK(DJ67)), 0, ISBLANK(DJ67), $Q67-$S67+IH67-CD67-EK67)</f>
        <v>0</v>
      </c>
      <c r="HS67" s="153" t="e" cm="1">
        <f t="array" ref="HS67">_xlfn.IFS(HS$1= 0,"", NOT(ISBLANK(DK67)), 0, ISBLANK(DK67), $Q67-$S67+II67-CE67-EL67)</f>
        <v>#VALUE!</v>
      </c>
      <c r="HT67" s="153" t="e" cm="1">
        <f t="array" ref="HT67">_xlfn.IFS(HT$1= 0,"", NOT(ISBLANK(DL67)), 0, ISBLANK(DL67), $Q67-$S67+GV67-CF67-EM67)</f>
        <v>#VALUE!</v>
      </c>
      <c r="HU67" s="153" t="e" cm="1">
        <f t="array" ref="HU67">_xlfn.IFS(HU$1= 0,"", NOT(ISBLANK(DM67)), 0, ISBLANK(DM67), $Q67-$S67+GW67-CG67-EN67)</f>
        <v>#VALUE!</v>
      </c>
      <c r="HV67" s="153" t="str" cm="1">
        <f t="array" ref="HV67">_xlfn.IFS(HV$1= 0,"", NOT(ISBLANK(DN67)), 0, ISBLANK(DN67), $Q67-$S67+GX67-CH67-EO67)</f>
        <v/>
      </c>
      <c r="HW67" s="153" t="str" cm="1">
        <f t="array" ref="HW67">_xlfn.IFS(HW$1= 0,"", NOT(ISBLANK(DO67)), 0, ISBLANK(DO67), $Q67-$S67+GY67-CI67-EP67)</f>
        <v/>
      </c>
      <c r="HX67" s="153" t="str" cm="1">
        <f t="array" ref="HX67">_xlfn.IFS(HX$1= 0,"", NOT(ISBLANK(DP67)), 0, ISBLANK(DP67), $Q67-$S67+GZ67-CJ67-EQ67)</f>
        <v/>
      </c>
      <c r="HY67" s="153" t="str" cm="1">
        <f t="array" ref="HY67">_xlfn.IFS(HY$1= 0,"", NOT(ISBLANK(DQ67)), 0, ISBLANK(DQ67), $Q67-$S67+HA67-CK67-ER67)</f>
        <v/>
      </c>
      <c r="HZ67" s="153" t="str" cm="1">
        <f t="array" ref="HZ67">_xlfn.IFS(HZ$1= 0,"", NOT(ISBLANK(DR67)), 0, ISBLANK(DR67), $Q67-$S67+HB67-CL67-ES67)</f>
        <v/>
      </c>
      <c r="IA67" s="153" t="str" cm="1">
        <f t="array" ref="IA67">_xlfn.IFS(IA$1= 0,"", NOT(ISBLANK(DS67)), 0, ISBLANK(DS67), $Q67-$S67+HC67-CM67-ET67)</f>
        <v/>
      </c>
    </row>
    <row r="68" spans="1:235" ht="16.5" x14ac:dyDescent="0.3">
      <c r="A68" s="144"/>
      <c r="B68" s="106"/>
      <c r="C68" s="106"/>
      <c r="D68" s="107"/>
      <c r="E68" s="131"/>
      <c r="F68" s="137"/>
      <c r="G68" s="2"/>
      <c r="H68" s="2"/>
      <c r="I68" s="2"/>
      <c r="J68" s="2"/>
      <c r="K68" s="2"/>
      <c r="L68" s="2"/>
      <c r="M68" s="140"/>
      <c r="N68" s="137"/>
      <c r="O68" s="138"/>
      <c r="P68" s="133"/>
      <c r="Q68" s="94">
        <f t="shared" si="5"/>
        <v>0</v>
      </c>
      <c r="R68" s="1"/>
      <c r="S68" s="1"/>
      <c r="T68" s="2"/>
      <c r="U68" s="2"/>
      <c r="V68" s="82">
        <f t="shared" si="6"/>
        <v>0</v>
      </c>
      <c r="W68" s="121"/>
      <c r="X68" s="108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  <c r="BO68" s="105"/>
      <c r="BP68" s="105"/>
      <c r="BQ68" s="105"/>
      <c r="BR68" s="105"/>
      <c r="BS68" s="105"/>
      <c r="BT68" s="105"/>
      <c r="BU68" s="105"/>
      <c r="BV68" s="105"/>
      <c r="BW68" s="105"/>
      <c r="BX68" s="105"/>
      <c r="BZ68" s="99"/>
      <c r="CA68" s="105" t="s">
        <v>32</v>
      </c>
      <c r="CB68" s="105"/>
      <c r="CC68" s="105"/>
      <c r="CD68" s="105"/>
      <c r="CE68" s="105"/>
      <c r="CF68" s="105"/>
      <c r="CG68" s="105"/>
      <c r="CH68" s="105"/>
      <c r="CI68" s="105"/>
      <c r="CJ68" s="105"/>
      <c r="CK68" s="105"/>
      <c r="CL68" s="105"/>
      <c r="CM68" s="105"/>
      <c r="CN68" s="105"/>
      <c r="CO68" s="105"/>
      <c r="CP68" s="105" t="s">
        <v>32</v>
      </c>
      <c r="CQ68" s="105"/>
      <c r="CR68" s="105"/>
      <c r="CS68" s="105"/>
      <c r="CT68" s="105"/>
      <c r="CU68" s="105"/>
      <c r="CV68" s="105"/>
      <c r="CW68" s="105"/>
      <c r="CX68" s="105"/>
      <c r="CY68" s="105"/>
      <c r="CZ68" s="105"/>
      <c r="DA68" s="105"/>
      <c r="DB68" s="105"/>
      <c r="DC68" s="105"/>
      <c r="DD68" s="105"/>
      <c r="DE68" s="99"/>
      <c r="DF68" s="99"/>
      <c r="DG68" s="105"/>
      <c r="DH68" s="105"/>
      <c r="DI68" s="105"/>
      <c r="DJ68" s="105"/>
      <c r="DK68" s="105"/>
      <c r="DL68" s="105"/>
      <c r="DM68" s="105"/>
      <c r="DN68" s="105"/>
      <c r="DO68" s="105"/>
      <c r="DP68" s="105"/>
      <c r="DQ68" s="105"/>
      <c r="DR68" s="105"/>
      <c r="DS68" s="105"/>
      <c r="DT68" s="105"/>
      <c r="DU68" s="105"/>
      <c r="DV68" s="105"/>
      <c r="DW68" s="105"/>
      <c r="DX68" s="105"/>
      <c r="DY68" s="105"/>
      <c r="DZ68" s="105"/>
      <c r="EA68" s="105"/>
      <c r="EB68" s="105"/>
      <c r="EC68" s="105"/>
      <c r="ED68" s="105"/>
      <c r="EE68" s="105"/>
      <c r="EF68" s="105"/>
      <c r="EG68" s="105"/>
      <c r="EH68" s="105"/>
      <c r="EI68" s="105"/>
      <c r="EJ68" s="105"/>
      <c r="EL68" s="146" t="str" cm="1">
        <f t="array" ref="EL68">IF(OR(EL$1=0, $A68="", _xlfn.XLOOKUP(EL$1, $Z$2:$Z$18, $AD$2:$AD$18, "")=""),"",SQRT((_xlfn.XLOOKUP(EL$1,$Z$2:$Z$18,$AA$2:$AA$18)-$T68)^2+(_xlfn.XLOOKUP(EL$1,$Z$2:$Z$18,$AB$2:$AB$18)-$U68)^2+(_xlfn.XLOOKUP(EL$1,$Z$2:$Z$18,$AC$2:$AC$18-$V68)^2)))</f>
        <v/>
      </c>
      <c r="EM68" s="96" t="str" cm="1">
        <f t="array" ref="EM68">IF(OR(EM$1=0, $A68="", _xlfn.XLOOKUP(EM$1, $Z$2:$Z$18, $AD$2:$AD$18, "")=""),"",SQRT((_xlfn.XLOOKUP(EM$1,$Z$2:$Z$18,$AA$2:$AA$18)-$T68)^2+(_xlfn.XLOOKUP(EM$1,$Z$2:$Z$18,$AB$2:$AB$18)-$U68)^2+(_xlfn.XLOOKUP(EM$1,$Z$2:$Z$18,$AC$2:$AC$18-$V68)^2)))</f>
        <v/>
      </c>
      <c r="EN68" s="96" t="str" cm="1">
        <f t="array" ref="EN68">IF(OR(EN$1=0, $A68="", _xlfn.XLOOKUP(EN$1, $Z$2:$Z$18, $AD$2:$AD$18, "")=""),"",SQRT((_xlfn.XLOOKUP(EN$1,$Z$2:$Z$18,$AA$2:$AA$18)-$T68)^2+(_xlfn.XLOOKUP(EN$1,$Z$2:$Z$18,$AB$2:$AB$18)-$U68)^2+(_xlfn.XLOOKUP(EN$1,$Z$2:$Z$18,$AC$2:$AC$18-$V68)^2)))</f>
        <v/>
      </c>
      <c r="EO68" s="96" t="str" cm="1">
        <f t="array" ref="EO68">IF(OR(EO$1=0, $A68="", _xlfn.XLOOKUP(EO$1, $Z$2:$Z$18, $AD$2:$AD$18, "")=""),"",SQRT((_xlfn.XLOOKUP(EO$1,$Z$2:$Z$18,$AA$2:$AA$18)-$T68)^2+(_xlfn.XLOOKUP(EO$1,$Z$2:$Z$18,$AB$2:$AB$18)-$U68)^2+(_xlfn.XLOOKUP(EO$1,$Z$2:$Z$18,$AC$2:$AC$18-$V68)^2)))</f>
        <v/>
      </c>
      <c r="EP68" s="96" t="str" cm="1">
        <f t="array" ref="EP68">IF(OR(EP$1=0, $A68="", _xlfn.XLOOKUP(EP$1, $Z$2:$Z$18, $AD$2:$AD$18, "")=""),"",SQRT((_xlfn.XLOOKUP(EP$1,$Z$2:$Z$18,$AA$2:$AA$18)-$T68)^2+(_xlfn.XLOOKUP(EP$1,$Z$2:$Z$18,$AB$2:$AB$18)-$U68)^2+(_xlfn.XLOOKUP(EP$1,$Z$2:$Z$18,$AC$2:$AC$18-$V68)^2)))</f>
        <v/>
      </c>
      <c r="EQ68" s="96" t="str" cm="1">
        <f t="array" ref="EQ68">IF(OR(EQ$1=0, $A68="", _xlfn.XLOOKUP(EQ$1, $Z$2:$Z$18, $AD$2:$AD$18, "")=""),"",SQRT((_xlfn.XLOOKUP(EQ$1,$Z$2:$Z$18,$AA$2:$AA$18)-$T68)^2+(_xlfn.XLOOKUP(EQ$1,$Z$2:$Z$18,$AB$2:$AB$18)-$U68)^2+(_xlfn.XLOOKUP(EQ$1,$Z$2:$Z$18,$AC$2:$AC$18-$V68)^2)))</f>
        <v/>
      </c>
      <c r="ER68" s="96" t="str" cm="1">
        <f t="array" ref="ER68">IF(OR(ER$1=0, $A68="", _xlfn.XLOOKUP(ER$1, $Z$2:$Z$18, $AD$2:$AD$18, "")=""),"",SQRT((_xlfn.XLOOKUP(ER$1,$Z$2:$Z$18,$AA$2:$AA$18)-$T68)^2+(_xlfn.XLOOKUP(ER$1,$Z$2:$Z$18,$AB$2:$AB$18)-$U68)^2+(_xlfn.XLOOKUP(ER$1,$Z$2:$Z$18,$AC$2:$AC$18-$V68)^2)))</f>
        <v/>
      </c>
      <c r="ES68" s="96" t="str" cm="1">
        <f t="array" ref="ES68">IF(OR(ES$1=0, $A68="", _xlfn.XLOOKUP(ES$1, $Z$2:$Z$18, $AD$2:$AD$18, "")=""),"",SQRT((_xlfn.XLOOKUP(ES$1,$Z$2:$Z$18,$AA$2:$AA$18)-$T68)^2+(_xlfn.XLOOKUP(ES$1,$Z$2:$Z$18,$AB$2:$AB$18)-$U68)^2+(_xlfn.XLOOKUP(ES$1,$Z$2:$Z$18,$AC$2:$AC$18-$V68)^2)))</f>
        <v/>
      </c>
      <c r="ET68" s="97" t="str" cm="1">
        <f t="array" ref="ET68">IF(OR(ET$1=0, $A68="", _xlfn.XLOOKUP(ET$1, $Z$2:$Z$18, $AD$2:$AD$18, "")=""),"",SQRT((_xlfn.XLOOKUP(ET$1,$Z$2:$Z$18,$AA$2:$AA$18)-$T68)^2+(_xlfn.XLOOKUP(ET$1,$Z$2:$Z$18,$AB$2:$AB$18)-$U68)^2+(_xlfn.XLOOKUP(ET$1,$Z$2:$Z$18,$AC$2:$AC$18-$V68)^2)))</f>
        <v/>
      </c>
      <c r="EU68" s="97" t="str" cm="1">
        <f t="array" ref="EU68">IF(OR(EU$1=0, $A68="", _xlfn.XLOOKUP(EU$1, $Z$2:$Z$18, $AD$2:$AD$18, "")=""),"",SQRT((_xlfn.XLOOKUP(EU$1,$Z$2:$Z$18,$AA$2:$AA$18)-$T68)^2+(_xlfn.XLOOKUP(EU$1,$Z$2:$Z$18,$AB$2:$AB$18)-$U68)^2+(_xlfn.XLOOKUP(EU$1,$Z$2:$Z$18,$AC$2:$AC$18-$V68)^2)))</f>
        <v/>
      </c>
      <c r="EV68" s="97" t="str" cm="1">
        <f t="array" ref="EV68">IF(OR(EV$1=0, $A68="", _xlfn.XLOOKUP(EV$1, $Z$2:$Z$18, $AD$2:$AD$18, "")=""),"",SQRT((_xlfn.XLOOKUP(EV$1,$Z$2:$Z$18,$AA$2:$AA$18)-$T68)^2+(_xlfn.XLOOKUP(EV$1,$Z$2:$Z$18,$AB$2:$AB$18)-$U68)^2+(_xlfn.XLOOKUP(EV$1,$Z$2:$Z$18,$AC$2:$AC$18-$V68)^2)))</f>
        <v/>
      </c>
      <c r="EW68" s="97" t="str" cm="1">
        <f t="array" ref="EW68">IF(OR(EW$1=0, $A68="", _xlfn.XLOOKUP(EW$1, $Z$2:$Z$18, $AD$2:$AD$18, "")=""),"",SQRT((_xlfn.XLOOKUP(EW$1,$Z$2:$Z$18,$AA$2:$AA$18)-$T68)^2+(_xlfn.XLOOKUP(EW$1,$Z$2:$Z$18,$AB$2:$AB$18)-$U68)^2+(_xlfn.XLOOKUP(EW$1,$Z$2:$Z$18,$AC$2:$AC$18-$V68)^2)))</f>
        <v/>
      </c>
      <c r="EX68" s="97" t="str" cm="1">
        <f t="array" ref="EX68">IF(OR(EX$1=0, $A68="", _xlfn.XLOOKUP(EX$1, $Z$2:$Z$18, $AD$2:$AD$18, "")=""),"",SQRT((_xlfn.XLOOKUP(EX$1,$Z$2:$Z$18,$AA$2:$AA$18)-$T68)^2+(_xlfn.XLOOKUP(EX$1,$Z$2:$Z$18,$AB$2:$AB$18)-$U68)^2+(_xlfn.XLOOKUP(EX$1,$Z$2:$Z$18,$AC$2:$AC$18-$V68)^2)))</f>
        <v/>
      </c>
      <c r="EY68" s="97" t="str" cm="1">
        <f t="array" ref="EY68">IF(OR(EY$1=0, $A68="", _xlfn.XLOOKUP(EY$1, $Z$2:$Z$18, $AD$2:$AD$18, "")=""),"",SQRT((_xlfn.XLOOKUP(EY$1,$Z$2:$Z$18,$AA$2:$AA$18)-$T68)^2+(_xlfn.XLOOKUP(EY$1,$Z$2:$Z$18,$AB$2:$AB$18)-$U68)^2+(_xlfn.XLOOKUP(EY$1,$Z$2:$Z$18,$AC$2:$AC$18-$V68)^2)))</f>
        <v/>
      </c>
      <c r="EZ68" s="98" t="str" cm="1">
        <f t="array" ref="EZ68">IF(OR(EZ$1=0, $A68="", _xlfn.XLOOKUP(EZ$1, $Z$2:$Z$18, $AD$2:$AD$18, "")=""),"",SQRT((_xlfn.XLOOKUP(EZ$1,$Z$2:$Z$18,$AA$2:$AA$18)-$T68)^2+(_xlfn.XLOOKUP(EZ$1,$Z$2:$Z$18,$AB$2:$AB$18)-$U68)^2+(_xlfn.XLOOKUP(EZ$1,$Z$2:$Z$18,$AC$2:$AC$18-$V68)^2)))</f>
        <v/>
      </c>
      <c r="FA68" s="146" t="str" cm="1">
        <f t="array" ref="FA68">IF(OR(FA$1=0, $A68="", _xlfn.XLOOKUP(FA$1, $Z$2:$Z$18, $AD$2:$AD$18, "")=""),"",SQRT((_xlfn.XLOOKUP(FA$1,$Z$2:$Z$18,$AA$2:$AA$18)-$T68)^2+(_xlfn.XLOOKUP(FA$1,$Z$2:$Z$18,$AB$2:$AB$18)-$U68)^2+(_xlfn.XLOOKUP(FA$1,$Z$2:$Z$18,$AC$2:$AC$18-$V68)^2)))</f>
        <v/>
      </c>
      <c r="FB68" s="96" t="str" cm="1">
        <f t="array" ref="FB68">IF(OR(FB$1=0, $A68="", _xlfn.XLOOKUP(FB$1, $Z$2:$Z$18, $AD$2:$AD$18, "")=""),"",SQRT((_xlfn.XLOOKUP(FB$1,$Z$2:$Z$18,$AA$2:$AA$18)-$T68)^2+(_xlfn.XLOOKUP(FB$1,$Z$2:$Z$18,$AB$2:$AB$18)-$U68)^2+(_xlfn.XLOOKUP(FB$1,$Z$2:$Z$18,$AC$2:$AC$18-$V68)^2)))</f>
        <v/>
      </c>
      <c r="FC68" s="96" t="str" cm="1">
        <f t="array" ref="FC68">IF(OR(FC$1=0, $A68="", _xlfn.XLOOKUP(FC$1, $Z$2:$Z$18, $AD$2:$AD$18, "")=""),"",SQRT((_xlfn.XLOOKUP(FC$1,$Z$2:$Z$18,$AA$2:$AA$18)-$T68)^2+(_xlfn.XLOOKUP(FC$1,$Z$2:$Z$18,$AB$2:$AB$18)-$U68)^2+(_xlfn.XLOOKUP(FC$1,$Z$2:$Z$18,$AC$2:$AC$18-$V68)^2)))</f>
        <v/>
      </c>
      <c r="FD68" s="96" t="str" cm="1">
        <f t="array" ref="FD68">IF(OR(FD$1=0, $A68="", _xlfn.XLOOKUP(FD$1, $Z$2:$Z$18, $AD$2:$AD$18, "")=""),"",SQRT((_xlfn.XLOOKUP(FD$1,$Z$2:$Z$18,$AA$2:$AA$18)-$T68)^2+(_xlfn.XLOOKUP(FD$1,$Z$2:$Z$18,$AB$2:$AB$18)-$U68)^2+(_xlfn.XLOOKUP(FD$1,$Z$2:$Z$18,$AC$2:$AC$18-$V68)^2)))</f>
        <v/>
      </c>
      <c r="FE68" s="96" t="str" cm="1">
        <f t="array" ref="FE68">IF(OR(FE$1=0, $A68="", _xlfn.XLOOKUP(FE$1, $Z$2:$Z$18, $AD$2:$AD$18, "")=""),"",SQRT((_xlfn.XLOOKUP(FE$1,$Z$2:$Z$18,$AA$2:$AA$18)-$T68)^2+(_xlfn.XLOOKUP(FE$1,$Z$2:$Z$18,$AB$2:$AB$18)-$U68)^2+(_xlfn.XLOOKUP(FE$1,$Z$2:$Z$18,$AC$2:$AC$18-$V68)^2)))</f>
        <v/>
      </c>
      <c r="FF68" s="96" t="str" cm="1">
        <f t="array" ref="FF68">IF(OR(FF$1=0, $A68="", _xlfn.XLOOKUP(FF$1, $Z$2:$Z$18, $AD$2:$AD$18, "")=""),"",SQRT((_xlfn.XLOOKUP(FF$1,$Z$2:$Z$18,$AA$2:$AA$18)-$T68)^2+(_xlfn.XLOOKUP(FF$1,$Z$2:$Z$18,$AB$2:$AB$18)-$U68)^2+(_xlfn.XLOOKUP(FF$1,$Z$2:$Z$18,$AC$2:$AC$18-$V68)^2)))</f>
        <v/>
      </c>
      <c r="FG68" s="96" t="str" cm="1">
        <f t="array" ref="FG68">IF(OR(FG$1=0, $A68="", _xlfn.XLOOKUP(FG$1, $Z$2:$Z$18, $AD$2:$AD$18, "")=""),"",SQRT((_xlfn.XLOOKUP(FG$1,$Z$2:$Z$18,$AA$2:$AA$18)-$T68)^2+(_xlfn.XLOOKUP(FG$1,$Z$2:$Z$18,$AB$2:$AB$18)-$U68)^2+(_xlfn.XLOOKUP(FG$1,$Z$2:$Z$18,$AC$2:$AC$18-$V68)^2)))</f>
        <v/>
      </c>
      <c r="FH68" s="96" t="str" cm="1">
        <f t="array" ref="FH68">IF(OR(FH$1=0, $A68="", _xlfn.XLOOKUP(FH$1, $Z$2:$Z$18, $AD$2:$AD$18, "")=""),"",SQRT((_xlfn.XLOOKUP(FH$1,$Z$2:$Z$18,$AA$2:$AA$18)-$T68)^2+(_xlfn.XLOOKUP(FH$1,$Z$2:$Z$18,$AB$2:$AB$18)-$U68)^2+(_xlfn.XLOOKUP(FH$1,$Z$2:$Z$18,$AC$2:$AC$18-$V68)^2)))</f>
        <v/>
      </c>
      <c r="FI68" s="97" t="str" cm="1">
        <f t="array" ref="FI68">IF(OR(FI$1=0, $A68="", _xlfn.XLOOKUP(FI$1, $Z$2:$Z$18, $AD$2:$AD$18, "")=""),"",SQRT((_xlfn.XLOOKUP(FI$1,$Z$2:$Z$18,$AA$2:$AA$18)-$T68)^2+(_xlfn.XLOOKUP(FI$1,$Z$2:$Z$18,$AB$2:$AB$18)-$U68)^2+(_xlfn.XLOOKUP(FI$1,$Z$2:$Z$18,$AC$2:$AC$18-$V68)^2)))</f>
        <v/>
      </c>
      <c r="FJ68" s="97" t="str" cm="1">
        <f t="array" ref="FJ68">IF(OR(FJ$1=0, $A68="", _xlfn.XLOOKUP(FJ$1, $Z$2:$Z$18, $AD$2:$AD$18, "")=""),"",SQRT((_xlfn.XLOOKUP(FJ$1,$Z$2:$Z$18,$AA$2:$AA$18)-$T68)^2+(_xlfn.XLOOKUP(FJ$1,$Z$2:$Z$18,$AB$2:$AB$18)-$U68)^2+(_xlfn.XLOOKUP(FJ$1,$Z$2:$Z$18,$AC$2:$AC$18-$V68)^2)))</f>
        <v/>
      </c>
      <c r="FK68" s="97" t="str" cm="1">
        <f t="array" ref="FK68">IF(OR(FK$1=0, $A68="", _xlfn.XLOOKUP(FK$1, $Z$2:$Z$18, $AD$2:$AD$18, "")=""),"",SQRT((_xlfn.XLOOKUP(FK$1,$Z$2:$Z$18,$AA$2:$AA$18)-$T68)^2+(_xlfn.XLOOKUP(FK$1,$Z$2:$Z$18,$AB$2:$AB$18)-$U68)^2+(_xlfn.XLOOKUP(FK$1,$Z$2:$Z$18,$AC$2:$AC$18-$V68)^2)))</f>
        <v/>
      </c>
      <c r="FL68" s="97" t="str" cm="1">
        <f t="array" ref="FL68">IF(OR(FL$1=0, $A68="", _xlfn.XLOOKUP(FL$1, $Z$2:$Z$18, $AD$2:$AD$18, "")=""),"",SQRT((_xlfn.XLOOKUP(FL$1,$Z$2:$Z$18,$AA$2:$AA$18)-$T68)^2+(_xlfn.XLOOKUP(FL$1,$Z$2:$Z$18,$AB$2:$AB$18)-$U68)^2+(_xlfn.XLOOKUP(FL$1,$Z$2:$Z$18,$AC$2:$AC$18-$V68)^2)))</f>
        <v/>
      </c>
      <c r="FM68" s="97" t="str" cm="1">
        <f t="array" ref="FM68">IF(OR(FM$1=0, $A68="", _xlfn.XLOOKUP(FM$1, $Z$2:$Z$18, $AD$2:$AD$18, "")=""),"",SQRT((_xlfn.XLOOKUP(FM$1,$Z$2:$Z$18,$AA$2:$AA$18)-$T68)^2+(_xlfn.XLOOKUP(FM$1,$Z$2:$Z$18,$AB$2:$AB$18)-$U68)^2+(_xlfn.XLOOKUP(FM$1,$Z$2:$Z$18,$AC$2:$AC$18-$V68)^2)))</f>
        <v/>
      </c>
      <c r="FN68" s="97" t="str" cm="1">
        <f t="array" ref="FN68">IF(OR(FN$1=0, $A68="", _xlfn.XLOOKUP(FN$1, $Z$2:$Z$18, $AD$2:$AD$18, "")=""),"",SQRT((_xlfn.XLOOKUP(FN$1,$Z$2:$Z$18,$AA$2:$AA$18)-$T68)^2+(_xlfn.XLOOKUP(FN$1,$Z$2:$Z$18,$AB$2:$AB$18)-$U68)^2+(_xlfn.XLOOKUP(FN$1,$Z$2:$Z$18,$AC$2:$AC$18-$V68)^2)))</f>
        <v/>
      </c>
      <c r="FO68" s="98" t="str" cm="1">
        <f t="array" ref="FO68">IF(OR(FO$1=0, $A68="", _xlfn.XLOOKUP(FO$1, $Z$2:$Z$18, $AD$2:$AD$18, "")=""),"",SQRT((_xlfn.XLOOKUP(FO$1,$Z$2:$Z$18,$AA$2:$AA$18)-$T68)^2+(_xlfn.XLOOKUP(FO$1,$Z$2:$Z$18,$AB$2:$AB$18)-$U68)^2+(_xlfn.XLOOKUP(FO$1,$Z$2:$Z$18,$AC$2:$AC$18-$V68)^2)))</f>
        <v/>
      </c>
      <c r="FP68" s="99"/>
      <c r="FQ68" s="99"/>
      <c r="FR68" s="100">
        <f t="shared" si="7"/>
        <v>0</v>
      </c>
      <c r="FS68" s="109">
        <f t="shared" si="8"/>
        <v>0</v>
      </c>
      <c r="FT68" s="109">
        <f t="shared" si="9"/>
        <v>0</v>
      </c>
      <c r="FU68" s="109">
        <f t="shared" si="10"/>
        <v>0</v>
      </c>
      <c r="FV68" s="109">
        <f t="shared" si="11"/>
        <v>0</v>
      </c>
      <c r="FW68" s="109">
        <f t="shared" si="12"/>
        <v>0</v>
      </c>
      <c r="FX68" s="109">
        <f t="shared" si="13"/>
        <v>0</v>
      </c>
      <c r="FY68" s="109">
        <f t="shared" si="14"/>
        <v>0</v>
      </c>
      <c r="FZ68" s="110">
        <f t="shared" si="15"/>
        <v>0</v>
      </c>
      <c r="GA68" s="110">
        <f t="shared" si="16"/>
        <v>0</v>
      </c>
      <c r="GB68" s="110">
        <f t="shared" si="17"/>
        <v>0</v>
      </c>
      <c r="GC68" s="110">
        <f t="shared" si="18"/>
        <v>0</v>
      </c>
      <c r="GD68" s="110">
        <f t="shared" si="19"/>
        <v>0</v>
      </c>
      <c r="GE68" s="110">
        <f t="shared" si="20"/>
        <v>0</v>
      </c>
      <c r="GF68" s="111">
        <f t="shared" si="21"/>
        <v>0</v>
      </c>
      <c r="GG68" s="100">
        <f t="shared" si="22"/>
        <v>0</v>
      </c>
      <c r="GH68" s="109">
        <f t="shared" si="23"/>
        <v>0</v>
      </c>
      <c r="GI68" s="109">
        <f t="shared" si="24"/>
        <v>0</v>
      </c>
      <c r="GJ68" s="109">
        <f t="shared" si="25"/>
        <v>0</v>
      </c>
      <c r="GK68" s="109">
        <f t="shared" si="26"/>
        <v>0</v>
      </c>
      <c r="GL68" s="109">
        <f t="shared" si="27"/>
        <v>0</v>
      </c>
      <c r="GM68" s="109">
        <f t="shared" si="28"/>
        <v>0</v>
      </c>
      <c r="GN68" s="109">
        <f t="shared" si="29"/>
        <v>0</v>
      </c>
      <c r="GO68" s="110">
        <f t="shared" si="30"/>
        <v>0</v>
      </c>
      <c r="GP68" s="110">
        <f t="shared" si="31"/>
        <v>0</v>
      </c>
      <c r="GQ68" s="110">
        <f t="shared" si="32"/>
        <v>0</v>
      </c>
      <c r="GR68" s="110">
        <f t="shared" si="33"/>
        <v>0</v>
      </c>
      <c r="GS68" s="110">
        <f t="shared" si="34"/>
        <v>0</v>
      </c>
      <c r="GT68" s="110">
        <f t="shared" si="35"/>
        <v>0</v>
      </c>
      <c r="GU68" s="111">
        <f t="shared" si="36"/>
        <v>0</v>
      </c>
      <c r="GX68" s="151" cm="1">
        <f t="array" ref="GX68">_xlfn.IFS(GX$1= 0,"", NOT(ISBLANK(CA68)), 0, ISBLANK(CA68), $Q68-$S68+FR68-AU68-DG68)</f>
        <v>0</v>
      </c>
      <c r="GY68" s="152" cm="1">
        <f t="array" ref="GY68">_xlfn.IFS(GY$1= 0,"", NOT(ISBLANK(CB68)), 0, ISBLANK(CB68), $Q68-$S68+FS68-AV68-DH68)</f>
        <v>0</v>
      </c>
      <c r="GZ68" s="152" cm="1">
        <f t="array" ref="GZ68">_xlfn.IFS(GZ$1= 0,"", NOT(ISBLANK(CC68)), 0, ISBLANK(CC68), $Q68-$S68+FT68-AW68-DI68)</f>
        <v>0</v>
      </c>
      <c r="HA68" s="152" cm="1">
        <f t="array" ref="HA68">_xlfn.IFS(HA$1= 0,"", NOT(ISBLANK(CD68)), 0, ISBLANK(CD68), $Q68-$S68+FU68-AX68-DJ68)</f>
        <v>0</v>
      </c>
      <c r="HB68" s="152" cm="1">
        <f t="array" ref="HB68">_xlfn.IFS(HB$1= 0,"", NOT(ISBLANK(CE68)), 0, ISBLANK(CE68), $Q68-$S68+FV68-AY68-DK68)</f>
        <v>0</v>
      </c>
      <c r="HC68" s="152" cm="1">
        <f t="array" ref="HC68">_xlfn.IFS(HC$1= 0,"", NOT(ISBLANK(CF68)), 0, ISBLANK(CF68), $Q68-$S68+FW68-AZ68-DL68)</f>
        <v>0</v>
      </c>
      <c r="HD68" s="152" cm="1">
        <f t="array" ref="HD68">_xlfn.IFS(HD$1= 0,"", NOT(ISBLANK(CG68)), 0, ISBLANK(CG68), $Q68-$S68+FX68-BA68-DM68)</f>
        <v>0</v>
      </c>
      <c r="HE68" s="152" t="str" cm="1">
        <f t="array" ref="HE68">_xlfn.IFS(HE$1= 0,"", NOT(ISBLANK(CH68)), 0, ISBLANK(CH68), $Q68-$S68+FY68-BB68-DN68)</f>
        <v/>
      </c>
      <c r="HF68" s="152" t="str" cm="1">
        <f t="array" ref="HF68">_xlfn.IFS(HF$1= 0,"", NOT(ISBLANK(CI68)), 0, ISBLANK(CI68), $Q68-$S68+FZ68-BC68-DO68)</f>
        <v/>
      </c>
      <c r="HG68" s="152" t="str" cm="1">
        <f t="array" ref="HG68">_xlfn.IFS(HG$1= 0,"", NOT(ISBLANK(CJ68)), 0, ISBLANK(CJ68), $Q68-$S68+GA68-BD68-DP68)</f>
        <v/>
      </c>
      <c r="HH68" s="152" t="str" cm="1">
        <f t="array" ref="HH68">_xlfn.IFS(HH$1= 0,"", NOT(ISBLANK(CK68)), 0, ISBLANK(CK68), $Q68-$S68+GB68-BE68-DQ68)</f>
        <v/>
      </c>
      <c r="HI68" s="152" t="str" cm="1">
        <f t="array" ref="HI68">_xlfn.IFS(HI$1= 0,"", NOT(ISBLANK(CL68)), 0, ISBLANK(CL68), $Q68-$S68+GC68-BF68-DR68)</f>
        <v/>
      </c>
      <c r="HJ68" s="152" t="str" cm="1">
        <f t="array" ref="HJ68">_xlfn.IFS(HJ$1= 0,"", NOT(ISBLANK(CM68)), 0, ISBLANK(CM68), $Q68-$S68+GD68-BG68-DS68)</f>
        <v/>
      </c>
      <c r="HK68" s="152" t="str" cm="1">
        <f t="array" ref="HK68">_xlfn.IFS(HK$1= 0,"", NOT(ISBLANK(CN68)), 0, ISBLANK(CN68), $Q68-$S68+GE68-BH68-DT68)</f>
        <v/>
      </c>
      <c r="HL68" s="153" t="str" cm="1">
        <f t="array" ref="HL68">_xlfn.IFS(HL$1= 0,"", NOT(ISBLANK(CO68)), 0, ISBLANK(CO68), $Q68-$S68+GF68-BI68-DU68)</f>
        <v/>
      </c>
      <c r="HM68" s="153" t="str" cm="1">
        <f t="array" ref="HM68">_xlfn.IFS(HM$1= 0,"", NOT(ISBLANK(DE68)), 0, ISBLANK(DE68), $Q68-$S68+IC68-BY68-#REF!)</f>
        <v/>
      </c>
      <c r="HN68" s="153" t="e" cm="1">
        <f t="array" ref="HN68">_xlfn.IFS(HN$1= 0,"", NOT(ISBLANK(DF68)), 0, ISBLANK(DF68), $Q68-$S68+ID68-BZ68-#REF!)</f>
        <v>#REF!</v>
      </c>
      <c r="HO68" s="153" t="e" cm="1">
        <f t="array" ref="HO68">_xlfn.IFS(HO$1= 0,"", NOT(ISBLANK(DG68)), 0, ISBLANK(DG68), $Q68-$S68+IE68-CA68-#REF!)</f>
        <v>#VALUE!</v>
      </c>
      <c r="HP68" s="153" t="e" cm="1">
        <f t="array" ref="HP68">_xlfn.IFS(HP$1= 0,"", NOT(ISBLANK(DH68)), 0, ISBLANK(DH68), $Q68-$S68+IF68-CB68-#REF!)</f>
        <v>#REF!</v>
      </c>
      <c r="HQ68" s="153" t="e" cm="1">
        <f t="array" ref="HQ68">_xlfn.IFS(HQ$1= 0,"", NOT(ISBLANK(DI68)), 0, ISBLANK(DI68), $Q68-$S68+IG68-CC68-#REF!)</f>
        <v>#REF!</v>
      </c>
      <c r="HR68" s="153" cm="1">
        <f t="array" ref="HR68">_xlfn.IFS(HR$1= 0,"", NOT(ISBLANK(DJ68)), 0, ISBLANK(DJ68), $Q68-$S68+IH68-CD68-EK68)</f>
        <v>0</v>
      </c>
      <c r="HS68" s="153" t="e" cm="1">
        <f t="array" ref="HS68">_xlfn.IFS(HS$1= 0,"", NOT(ISBLANK(DK68)), 0, ISBLANK(DK68), $Q68-$S68+II68-CE68-EL68)</f>
        <v>#VALUE!</v>
      </c>
      <c r="HT68" s="153" t="e" cm="1">
        <f t="array" ref="HT68">_xlfn.IFS(HT$1= 0,"", NOT(ISBLANK(DL68)), 0, ISBLANK(DL68), $Q68-$S68+GV68-CF68-EM68)</f>
        <v>#VALUE!</v>
      </c>
      <c r="HU68" s="153" t="e" cm="1">
        <f t="array" ref="HU68">_xlfn.IFS(HU$1= 0,"", NOT(ISBLANK(DM68)), 0, ISBLANK(DM68), $Q68-$S68+GW68-CG68-EN68)</f>
        <v>#VALUE!</v>
      </c>
      <c r="HV68" s="153" t="str" cm="1">
        <f t="array" ref="HV68">_xlfn.IFS(HV$1= 0,"", NOT(ISBLANK(DN68)), 0, ISBLANK(DN68), $Q68-$S68+GX68-CH68-EO68)</f>
        <v/>
      </c>
      <c r="HW68" s="153" t="str" cm="1">
        <f t="array" ref="HW68">_xlfn.IFS(HW$1= 0,"", NOT(ISBLANK(DO68)), 0, ISBLANK(DO68), $Q68-$S68+GY68-CI68-EP68)</f>
        <v/>
      </c>
      <c r="HX68" s="153" t="str" cm="1">
        <f t="array" ref="HX68">_xlfn.IFS(HX$1= 0,"", NOT(ISBLANK(DP68)), 0, ISBLANK(DP68), $Q68-$S68+GZ68-CJ68-EQ68)</f>
        <v/>
      </c>
      <c r="HY68" s="153" t="str" cm="1">
        <f t="array" ref="HY68">_xlfn.IFS(HY$1= 0,"", NOT(ISBLANK(DQ68)), 0, ISBLANK(DQ68), $Q68-$S68+HA68-CK68-ER68)</f>
        <v/>
      </c>
      <c r="HZ68" s="153" t="str" cm="1">
        <f t="array" ref="HZ68">_xlfn.IFS(HZ$1= 0,"", NOT(ISBLANK(DR68)), 0, ISBLANK(DR68), $Q68-$S68+HB68-CL68-ES68)</f>
        <v/>
      </c>
      <c r="IA68" s="153" t="str" cm="1">
        <f t="array" ref="IA68">_xlfn.IFS(IA$1= 0,"", NOT(ISBLANK(DS68)), 0, ISBLANK(DS68), $Q68-$S68+HC68-CM68-ET68)</f>
        <v/>
      </c>
    </row>
    <row r="69" spans="1:235" ht="16.5" x14ac:dyDescent="0.3">
      <c r="A69" s="144"/>
      <c r="B69" s="106"/>
      <c r="C69" s="106"/>
      <c r="D69" s="107"/>
      <c r="E69" s="131"/>
      <c r="F69" s="137"/>
      <c r="G69" s="2"/>
      <c r="H69" s="2"/>
      <c r="I69" s="2"/>
      <c r="J69" s="2"/>
      <c r="K69" s="2"/>
      <c r="L69" s="2"/>
      <c r="M69" s="140"/>
      <c r="N69" s="137"/>
      <c r="O69" s="138"/>
      <c r="P69" s="133"/>
      <c r="Q69" s="94">
        <f t="shared" si="5"/>
        <v>0</v>
      </c>
      <c r="R69" s="1"/>
      <c r="S69" s="1"/>
      <c r="T69" s="2"/>
      <c r="U69" s="2"/>
      <c r="V69" s="82">
        <f t="shared" si="6"/>
        <v>0</v>
      </c>
      <c r="W69" s="121"/>
      <c r="X69" s="108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  <c r="BO69" s="105"/>
      <c r="BP69" s="105"/>
      <c r="BQ69" s="105"/>
      <c r="BR69" s="105"/>
      <c r="BS69" s="105"/>
      <c r="BT69" s="105"/>
      <c r="BU69" s="105"/>
      <c r="BV69" s="105"/>
      <c r="BW69" s="105"/>
      <c r="BX69" s="105"/>
      <c r="BZ69" s="99"/>
      <c r="CA69" s="105" t="s">
        <v>32</v>
      </c>
      <c r="CB69" s="105"/>
      <c r="CC69" s="105"/>
      <c r="CD69" s="105"/>
      <c r="CE69" s="105"/>
      <c r="CF69" s="105"/>
      <c r="CG69" s="105"/>
      <c r="CH69" s="105"/>
      <c r="CI69" s="105"/>
      <c r="CJ69" s="105"/>
      <c r="CK69" s="105"/>
      <c r="CL69" s="105"/>
      <c r="CM69" s="105"/>
      <c r="CN69" s="105"/>
      <c r="CO69" s="105"/>
      <c r="CP69" s="105" t="s">
        <v>32</v>
      </c>
      <c r="CQ69" s="105"/>
      <c r="CR69" s="105"/>
      <c r="CS69" s="105"/>
      <c r="CT69" s="105"/>
      <c r="CU69" s="105"/>
      <c r="CV69" s="105"/>
      <c r="CW69" s="105"/>
      <c r="CX69" s="105"/>
      <c r="CY69" s="105"/>
      <c r="CZ69" s="105"/>
      <c r="DA69" s="105"/>
      <c r="DB69" s="105"/>
      <c r="DC69" s="105"/>
      <c r="DD69" s="105"/>
      <c r="DE69" s="99"/>
      <c r="DF69" s="99"/>
      <c r="DG69" s="105"/>
      <c r="DH69" s="105"/>
      <c r="DI69" s="105"/>
      <c r="DJ69" s="105"/>
      <c r="DK69" s="105"/>
      <c r="DL69" s="105"/>
      <c r="DM69" s="105"/>
      <c r="DN69" s="105"/>
      <c r="DO69" s="105"/>
      <c r="DP69" s="105"/>
      <c r="DQ69" s="105"/>
      <c r="DR69" s="105"/>
      <c r="DS69" s="105"/>
      <c r="DT69" s="105"/>
      <c r="DU69" s="105"/>
      <c r="DV69" s="105"/>
      <c r="DW69" s="105"/>
      <c r="DX69" s="105"/>
      <c r="DY69" s="105"/>
      <c r="DZ69" s="105"/>
      <c r="EA69" s="105"/>
      <c r="EB69" s="105"/>
      <c r="EC69" s="105"/>
      <c r="ED69" s="105"/>
      <c r="EE69" s="105"/>
      <c r="EF69" s="105"/>
      <c r="EG69" s="105"/>
      <c r="EH69" s="105"/>
      <c r="EI69" s="105"/>
      <c r="EJ69" s="105"/>
      <c r="EL69" s="146" t="str" cm="1">
        <f t="array" ref="EL69">IF(OR(EL$1=0, $A69="", _xlfn.XLOOKUP(EL$1, $Z$2:$Z$18, $AD$2:$AD$18, "")=""),"",SQRT((_xlfn.XLOOKUP(EL$1,$Z$2:$Z$18,$AA$2:$AA$18)-$T69)^2+(_xlfn.XLOOKUP(EL$1,$Z$2:$Z$18,$AB$2:$AB$18)-$U69)^2+(_xlfn.XLOOKUP(EL$1,$Z$2:$Z$18,$AC$2:$AC$18-$V69)^2)))</f>
        <v/>
      </c>
      <c r="EM69" s="96" t="str" cm="1">
        <f t="array" ref="EM69">IF(OR(EM$1=0, $A69="", _xlfn.XLOOKUP(EM$1, $Z$2:$Z$18, $AD$2:$AD$18, "")=""),"",SQRT((_xlfn.XLOOKUP(EM$1,$Z$2:$Z$18,$AA$2:$AA$18)-$T69)^2+(_xlfn.XLOOKUP(EM$1,$Z$2:$Z$18,$AB$2:$AB$18)-$U69)^2+(_xlfn.XLOOKUP(EM$1,$Z$2:$Z$18,$AC$2:$AC$18-$V69)^2)))</f>
        <v/>
      </c>
      <c r="EN69" s="96" t="str" cm="1">
        <f t="array" ref="EN69">IF(OR(EN$1=0, $A69="", _xlfn.XLOOKUP(EN$1, $Z$2:$Z$18, $AD$2:$AD$18, "")=""),"",SQRT((_xlfn.XLOOKUP(EN$1,$Z$2:$Z$18,$AA$2:$AA$18)-$T69)^2+(_xlfn.XLOOKUP(EN$1,$Z$2:$Z$18,$AB$2:$AB$18)-$U69)^2+(_xlfn.XLOOKUP(EN$1,$Z$2:$Z$18,$AC$2:$AC$18-$V69)^2)))</f>
        <v/>
      </c>
      <c r="EO69" s="96" t="str" cm="1">
        <f t="array" ref="EO69">IF(OR(EO$1=0, $A69="", _xlfn.XLOOKUP(EO$1, $Z$2:$Z$18, $AD$2:$AD$18, "")=""),"",SQRT((_xlfn.XLOOKUP(EO$1,$Z$2:$Z$18,$AA$2:$AA$18)-$T69)^2+(_xlfn.XLOOKUP(EO$1,$Z$2:$Z$18,$AB$2:$AB$18)-$U69)^2+(_xlfn.XLOOKUP(EO$1,$Z$2:$Z$18,$AC$2:$AC$18-$V69)^2)))</f>
        <v/>
      </c>
      <c r="EP69" s="96" t="str" cm="1">
        <f t="array" ref="EP69">IF(OR(EP$1=0, $A69="", _xlfn.XLOOKUP(EP$1, $Z$2:$Z$18, $AD$2:$AD$18, "")=""),"",SQRT((_xlfn.XLOOKUP(EP$1,$Z$2:$Z$18,$AA$2:$AA$18)-$T69)^2+(_xlfn.XLOOKUP(EP$1,$Z$2:$Z$18,$AB$2:$AB$18)-$U69)^2+(_xlfn.XLOOKUP(EP$1,$Z$2:$Z$18,$AC$2:$AC$18-$V69)^2)))</f>
        <v/>
      </c>
      <c r="EQ69" s="96" t="str" cm="1">
        <f t="array" ref="EQ69">IF(OR(EQ$1=0, $A69="", _xlfn.XLOOKUP(EQ$1, $Z$2:$Z$18, $AD$2:$AD$18, "")=""),"",SQRT((_xlfn.XLOOKUP(EQ$1,$Z$2:$Z$18,$AA$2:$AA$18)-$T69)^2+(_xlfn.XLOOKUP(EQ$1,$Z$2:$Z$18,$AB$2:$AB$18)-$U69)^2+(_xlfn.XLOOKUP(EQ$1,$Z$2:$Z$18,$AC$2:$AC$18-$V69)^2)))</f>
        <v/>
      </c>
      <c r="ER69" s="96" t="str" cm="1">
        <f t="array" ref="ER69">IF(OR(ER$1=0, $A69="", _xlfn.XLOOKUP(ER$1, $Z$2:$Z$18, $AD$2:$AD$18, "")=""),"",SQRT((_xlfn.XLOOKUP(ER$1,$Z$2:$Z$18,$AA$2:$AA$18)-$T69)^2+(_xlfn.XLOOKUP(ER$1,$Z$2:$Z$18,$AB$2:$AB$18)-$U69)^2+(_xlfn.XLOOKUP(ER$1,$Z$2:$Z$18,$AC$2:$AC$18-$V69)^2)))</f>
        <v/>
      </c>
      <c r="ES69" s="96" t="str" cm="1">
        <f t="array" ref="ES69">IF(OR(ES$1=0, $A69="", _xlfn.XLOOKUP(ES$1, $Z$2:$Z$18, $AD$2:$AD$18, "")=""),"",SQRT((_xlfn.XLOOKUP(ES$1,$Z$2:$Z$18,$AA$2:$AA$18)-$T69)^2+(_xlfn.XLOOKUP(ES$1,$Z$2:$Z$18,$AB$2:$AB$18)-$U69)^2+(_xlfn.XLOOKUP(ES$1,$Z$2:$Z$18,$AC$2:$AC$18-$V69)^2)))</f>
        <v/>
      </c>
      <c r="ET69" s="97" t="str" cm="1">
        <f t="array" ref="ET69">IF(OR(ET$1=0, $A69="", _xlfn.XLOOKUP(ET$1, $Z$2:$Z$18, $AD$2:$AD$18, "")=""),"",SQRT((_xlfn.XLOOKUP(ET$1,$Z$2:$Z$18,$AA$2:$AA$18)-$T69)^2+(_xlfn.XLOOKUP(ET$1,$Z$2:$Z$18,$AB$2:$AB$18)-$U69)^2+(_xlfn.XLOOKUP(ET$1,$Z$2:$Z$18,$AC$2:$AC$18-$V69)^2)))</f>
        <v/>
      </c>
      <c r="EU69" s="97" t="str" cm="1">
        <f t="array" ref="EU69">IF(OR(EU$1=0, $A69="", _xlfn.XLOOKUP(EU$1, $Z$2:$Z$18, $AD$2:$AD$18, "")=""),"",SQRT((_xlfn.XLOOKUP(EU$1,$Z$2:$Z$18,$AA$2:$AA$18)-$T69)^2+(_xlfn.XLOOKUP(EU$1,$Z$2:$Z$18,$AB$2:$AB$18)-$U69)^2+(_xlfn.XLOOKUP(EU$1,$Z$2:$Z$18,$AC$2:$AC$18-$V69)^2)))</f>
        <v/>
      </c>
      <c r="EV69" s="97" t="str" cm="1">
        <f t="array" ref="EV69">IF(OR(EV$1=0, $A69="", _xlfn.XLOOKUP(EV$1, $Z$2:$Z$18, $AD$2:$AD$18, "")=""),"",SQRT((_xlfn.XLOOKUP(EV$1,$Z$2:$Z$18,$AA$2:$AA$18)-$T69)^2+(_xlfn.XLOOKUP(EV$1,$Z$2:$Z$18,$AB$2:$AB$18)-$U69)^2+(_xlfn.XLOOKUP(EV$1,$Z$2:$Z$18,$AC$2:$AC$18-$V69)^2)))</f>
        <v/>
      </c>
      <c r="EW69" s="97" t="str" cm="1">
        <f t="array" ref="EW69">IF(OR(EW$1=0, $A69="", _xlfn.XLOOKUP(EW$1, $Z$2:$Z$18, $AD$2:$AD$18, "")=""),"",SQRT((_xlfn.XLOOKUP(EW$1,$Z$2:$Z$18,$AA$2:$AA$18)-$T69)^2+(_xlfn.XLOOKUP(EW$1,$Z$2:$Z$18,$AB$2:$AB$18)-$U69)^2+(_xlfn.XLOOKUP(EW$1,$Z$2:$Z$18,$AC$2:$AC$18-$V69)^2)))</f>
        <v/>
      </c>
      <c r="EX69" s="97" t="str" cm="1">
        <f t="array" ref="EX69">IF(OR(EX$1=0, $A69="", _xlfn.XLOOKUP(EX$1, $Z$2:$Z$18, $AD$2:$AD$18, "")=""),"",SQRT((_xlfn.XLOOKUP(EX$1,$Z$2:$Z$18,$AA$2:$AA$18)-$T69)^2+(_xlfn.XLOOKUP(EX$1,$Z$2:$Z$18,$AB$2:$AB$18)-$U69)^2+(_xlfn.XLOOKUP(EX$1,$Z$2:$Z$18,$AC$2:$AC$18-$V69)^2)))</f>
        <v/>
      </c>
      <c r="EY69" s="97" t="str" cm="1">
        <f t="array" ref="EY69">IF(OR(EY$1=0, $A69="", _xlfn.XLOOKUP(EY$1, $Z$2:$Z$18, $AD$2:$AD$18, "")=""),"",SQRT((_xlfn.XLOOKUP(EY$1,$Z$2:$Z$18,$AA$2:$AA$18)-$T69)^2+(_xlfn.XLOOKUP(EY$1,$Z$2:$Z$18,$AB$2:$AB$18)-$U69)^2+(_xlfn.XLOOKUP(EY$1,$Z$2:$Z$18,$AC$2:$AC$18-$V69)^2)))</f>
        <v/>
      </c>
      <c r="EZ69" s="98" t="str" cm="1">
        <f t="array" ref="EZ69">IF(OR(EZ$1=0, $A69="", _xlfn.XLOOKUP(EZ$1, $Z$2:$Z$18, $AD$2:$AD$18, "")=""),"",SQRT((_xlfn.XLOOKUP(EZ$1,$Z$2:$Z$18,$AA$2:$AA$18)-$T69)^2+(_xlfn.XLOOKUP(EZ$1,$Z$2:$Z$18,$AB$2:$AB$18)-$U69)^2+(_xlfn.XLOOKUP(EZ$1,$Z$2:$Z$18,$AC$2:$AC$18-$V69)^2)))</f>
        <v/>
      </c>
      <c r="FA69" s="146" t="str" cm="1">
        <f t="array" ref="FA69">IF(OR(FA$1=0, $A69="", _xlfn.XLOOKUP(FA$1, $Z$2:$Z$18, $AD$2:$AD$18, "")=""),"",SQRT((_xlfn.XLOOKUP(FA$1,$Z$2:$Z$18,$AA$2:$AA$18)-$T69)^2+(_xlfn.XLOOKUP(FA$1,$Z$2:$Z$18,$AB$2:$AB$18)-$U69)^2+(_xlfn.XLOOKUP(FA$1,$Z$2:$Z$18,$AC$2:$AC$18-$V69)^2)))</f>
        <v/>
      </c>
      <c r="FB69" s="96" t="str" cm="1">
        <f t="array" ref="FB69">IF(OR(FB$1=0, $A69="", _xlfn.XLOOKUP(FB$1, $Z$2:$Z$18, $AD$2:$AD$18, "")=""),"",SQRT((_xlfn.XLOOKUP(FB$1,$Z$2:$Z$18,$AA$2:$AA$18)-$T69)^2+(_xlfn.XLOOKUP(FB$1,$Z$2:$Z$18,$AB$2:$AB$18)-$U69)^2+(_xlfn.XLOOKUP(FB$1,$Z$2:$Z$18,$AC$2:$AC$18-$V69)^2)))</f>
        <v/>
      </c>
      <c r="FC69" s="96" t="str" cm="1">
        <f t="array" ref="FC69">IF(OR(FC$1=0, $A69="", _xlfn.XLOOKUP(FC$1, $Z$2:$Z$18, $AD$2:$AD$18, "")=""),"",SQRT((_xlfn.XLOOKUP(FC$1,$Z$2:$Z$18,$AA$2:$AA$18)-$T69)^2+(_xlfn.XLOOKUP(FC$1,$Z$2:$Z$18,$AB$2:$AB$18)-$U69)^2+(_xlfn.XLOOKUP(FC$1,$Z$2:$Z$18,$AC$2:$AC$18-$V69)^2)))</f>
        <v/>
      </c>
      <c r="FD69" s="96" t="str" cm="1">
        <f t="array" ref="FD69">IF(OR(FD$1=0, $A69="", _xlfn.XLOOKUP(FD$1, $Z$2:$Z$18, $AD$2:$AD$18, "")=""),"",SQRT((_xlfn.XLOOKUP(FD$1,$Z$2:$Z$18,$AA$2:$AA$18)-$T69)^2+(_xlfn.XLOOKUP(FD$1,$Z$2:$Z$18,$AB$2:$AB$18)-$U69)^2+(_xlfn.XLOOKUP(FD$1,$Z$2:$Z$18,$AC$2:$AC$18-$V69)^2)))</f>
        <v/>
      </c>
      <c r="FE69" s="96" t="str" cm="1">
        <f t="array" ref="FE69">IF(OR(FE$1=0, $A69="", _xlfn.XLOOKUP(FE$1, $Z$2:$Z$18, $AD$2:$AD$18, "")=""),"",SQRT((_xlfn.XLOOKUP(FE$1,$Z$2:$Z$18,$AA$2:$AA$18)-$T69)^2+(_xlfn.XLOOKUP(FE$1,$Z$2:$Z$18,$AB$2:$AB$18)-$U69)^2+(_xlfn.XLOOKUP(FE$1,$Z$2:$Z$18,$AC$2:$AC$18-$V69)^2)))</f>
        <v/>
      </c>
      <c r="FF69" s="96" t="str" cm="1">
        <f t="array" ref="FF69">IF(OR(FF$1=0, $A69="", _xlfn.XLOOKUP(FF$1, $Z$2:$Z$18, $AD$2:$AD$18, "")=""),"",SQRT((_xlfn.XLOOKUP(FF$1,$Z$2:$Z$18,$AA$2:$AA$18)-$T69)^2+(_xlfn.XLOOKUP(FF$1,$Z$2:$Z$18,$AB$2:$AB$18)-$U69)^2+(_xlfn.XLOOKUP(FF$1,$Z$2:$Z$18,$AC$2:$AC$18-$V69)^2)))</f>
        <v/>
      </c>
      <c r="FG69" s="96" t="str" cm="1">
        <f t="array" ref="FG69">IF(OR(FG$1=0, $A69="", _xlfn.XLOOKUP(FG$1, $Z$2:$Z$18, $AD$2:$AD$18, "")=""),"",SQRT((_xlfn.XLOOKUP(FG$1,$Z$2:$Z$18,$AA$2:$AA$18)-$T69)^2+(_xlfn.XLOOKUP(FG$1,$Z$2:$Z$18,$AB$2:$AB$18)-$U69)^2+(_xlfn.XLOOKUP(FG$1,$Z$2:$Z$18,$AC$2:$AC$18-$V69)^2)))</f>
        <v/>
      </c>
      <c r="FH69" s="96" t="str" cm="1">
        <f t="array" ref="FH69">IF(OR(FH$1=0, $A69="", _xlfn.XLOOKUP(FH$1, $Z$2:$Z$18, $AD$2:$AD$18, "")=""),"",SQRT((_xlfn.XLOOKUP(FH$1,$Z$2:$Z$18,$AA$2:$AA$18)-$T69)^2+(_xlfn.XLOOKUP(FH$1,$Z$2:$Z$18,$AB$2:$AB$18)-$U69)^2+(_xlfn.XLOOKUP(FH$1,$Z$2:$Z$18,$AC$2:$AC$18-$V69)^2)))</f>
        <v/>
      </c>
      <c r="FI69" s="97" t="str" cm="1">
        <f t="array" ref="FI69">IF(OR(FI$1=0, $A69="", _xlfn.XLOOKUP(FI$1, $Z$2:$Z$18, $AD$2:$AD$18, "")=""),"",SQRT((_xlfn.XLOOKUP(FI$1,$Z$2:$Z$18,$AA$2:$AA$18)-$T69)^2+(_xlfn.XLOOKUP(FI$1,$Z$2:$Z$18,$AB$2:$AB$18)-$U69)^2+(_xlfn.XLOOKUP(FI$1,$Z$2:$Z$18,$AC$2:$AC$18-$V69)^2)))</f>
        <v/>
      </c>
      <c r="FJ69" s="97" t="str" cm="1">
        <f t="array" ref="FJ69">IF(OR(FJ$1=0, $A69="", _xlfn.XLOOKUP(FJ$1, $Z$2:$Z$18, $AD$2:$AD$18, "")=""),"",SQRT((_xlfn.XLOOKUP(FJ$1,$Z$2:$Z$18,$AA$2:$AA$18)-$T69)^2+(_xlfn.XLOOKUP(FJ$1,$Z$2:$Z$18,$AB$2:$AB$18)-$U69)^2+(_xlfn.XLOOKUP(FJ$1,$Z$2:$Z$18,$AC$2:$AC$18-$V69)^2)))</f>
        <v/>
      </c>
      <c r="FK69" s="97" t="str" cm="1">
        <f t="array" ref="FK69">IF(OR(FK$1=0, $A69="", _xlfn.XLOOKUP(FK$1, $Z$2:$Z$18, $AD$2:$AD$18, "")=""),"",SQRT((_xlfn.XLOOKUP(FK$1,$Z$2:$Z$18,$AA$2:$AA$18)-$T69)^2+(_xlfn.XLOOKUP(FK$1,$Z$2:$Z$18,$AB$2:$AB$18)-$U69)^2+(_xlfn.XLOOKUP(FK$1,$Z$2:$Z$18,$AC$2:$AC$18-$V69)^2)))</f>
        <v/>
      </c>
      <c r="FL69" s="97" t="str" cm="1">
        <f t="array" ref="FL69">IF(OR(FL$1=0, $A69="", _xlfn.XLOOKUP(FL$1, $Z$2:$Z$18, $AD$2:$AD$18, "")=""),"",SQRT((_xlfn.XLOOKUP(FL$1,$Z$2:$Z$18,$AA$2:$AA$18)-$T69)^2+(_xlfn.XLOOKUP(FL$1,$Z$2:$Z$18,$AB$2:$AB$18)-$U69)^2+(_xlfn.XLOOKUP(FL$1,$Z$2:$Z$18,$AC$2:$AC$18-$V69)^2)))</f>
        <v/>
      </c>
      <c r="FM69" s="97" t="str" cm="1">
        <f t="array" ref="FM69">IF(OR(FM$1=0, $A69="", _xlfn.XLOOKUP(FM$1, $Z$2:$Z$18, $AD$2:$AD$18, "")=""),"",SQRT((_xlfn.XLOOKUP(FM$1,$Z$2:$Z$18,$AA$2:$AA$18)-$T69)^2+(_xlfn.XLOOKUP(FM$1,$Z$2:$Z$18,$AB$2:$AB$18)-$U69)^2+(_xlfn.XLOOKUP(FM$1,$Z$2:$Z$18,$AC$2:$AC$18-$V69)^2)))</f>
        <v/>
      </c>
      <c r="FN69" s="97" t="str" cm="1">
        <f t="array" ref="FN69">IF(OR(FN$1=0, $A69="", _xlfn.XLOOKUP(FN$1, $Z$2:$Z$18, $AD$2:$AD$18, "")=""),"",SQRT((_xlfn.XLOOKUP(FN$1,$Z$2:$Z$18,$AA$2:$AA$18)-$T69)^2+(_xlfn.XLOOKUP(FN$1,$Z$2:$Z$18,$AB$2:$AB$18)-$U69)^2+(_xlfn.XLOOKUP(FN$1,$Z$2:$Z$18,$AC$2:$AC$18-$V69)^2)))</f>
        <v/>
      </c>
      <c r="FO69" s="98" t="str" cm="1">
        <f t="array" ref="FO69">IF(OR(FO$1=0, $A69="", _xlfn.XLOOKUP(FO$1, $Z$2:$Z$18, $AD$2:$AD$18, "")=""),"",SQRT((_xlfn.XLOOKUP(FO$1,$Z$2:$Z$18,$AA$2:$AA$18)-$T69)^2+(_xlfn.XLOOKUP(FO$1,$Z$2:$Z$18,$AB$2:$AB$18)-$U69)^2+(_xlfn.XLOOKUP(FO$1,$Z$2:$Z$18,$AC$2:$AC$18-$V69)^2)))</f>
        <v/>
      </c>
      <c r="FP69" s="99"/>
      <c r="FQ69" s="99"/>
      <c r="FR69" s="100">
        <f t="shared" si="7"/>
        <v>0</v>
      </c>
      <c r="FS69" s="109">
        <f t="shared" si="8"/>
        <v>0</v>
      </c>
      <c r="FT69" s="109">
        <f t="shared" si="9"/>
        <v>0</v>
      </c>
      <c r="FU69" s="109">
        <f t="shared" si="10"/>
        <v>0</v>
      </c>
      <c r="FV69" s="109">
        <f t="shared" si="11"/>
        <v>0</v>
      </c>
      <c r="FW69" s="109">
        <f t="shared" si="12"/>
        <v>0</v>
      </c>
      <c r="FX69" s="109">
        <f t="shared" si="13"/>
        <v>0</v>
      </c>
      <c r="FY69" s="109">
        <f t="shared" si="14"/>
        <v>0</v>
      </c>
      <c r="FZ69" s="110">
        <f t="shared" si="15"/>
        <v>0</v>
      </c>
      <c r="GA69" s="110">
        <f t="shared" si="16"/>
        <v>0</v>
      </c>
      <c r="GB69" s="110">
        <f t="shared" si="17"/>
        <v>0</v>
      </c>
      <c r="GC69" s="110">
        <f t="shared" si="18"/>
        <v>0</v>
      </c>
      <c r="GD69" s="110">
        <f t="shared" si="19"/>
        <v>0</v>
      </c>
      <c r="GE69" s="110">
        <f t="shared" si="20"/>
        <v>0</v>
      </c>
      <c r="GF69" s="111">
        <f t="shared" si="21"/>
        <v>0</v>
      </c>
      <c r="GG69" s="100">
        <f t="shared" si="22"/>
        <v>0</v>
      </c>
      <c r="GH69" s="109">
        <f t="shared" si="23"/>
        <v>0</v>
      </c>
      <c r="GI69" s="109">
        <f t="shared" si="24"/>
        <v>0</v>
      </c>
      <c r="GJ69" s="109">
        <f t="shared" si="25"/>
        <v>0</v>
      </c>
      <c r="GK69" s="109">
        <f t="shared" si="26"/>
        <v>0</v>
      </c>
      <c r="GL69" s="109">
        <f t="shared" si="27"/>
        <v>0</v>
      </c>
      <c r="GM69" s="109">
        <f t="shared" si="28"/>
        <v>0</v>
      </c>
      <c r="GN69" s="109">
        <f t="shared" si="29"/>
        <v>0</v>
      </c>
      <c r="GO69" s="110">
        <f t="shared" si="30"/>
        <v>0</v>
      </c>
      <c r="GP69" s="110">
        <f t="shared" si="31"/>
        <v>0</v>
      </c>
      <c r="GQ69" s="110">
        <f t="shared" si="32"/>
        <v>0</v>
      </c>
      <c r="GR69" s="110">
        <f t="shared" si="33"/>
        <v>0</v>
      </c>
      <c r="GS69" s="110">
        <f t="shared" si="34"/>
        <v>0</v>
      </c>
      <c r="GT69" s="110">
        <f t="shared" si="35"/>
        <v>0</v>
      </c>
      <c r="GU69" s="111">
        <f t="shared" si="36"/>
        <v>0</v>
      </c>
      <c r="GX69" s="151" cm="1">
        <f t="array" ref="GX69">_xlfn.IFS(GX$1= 0,"", NOT(ISBLANK(CA69)), 0, ISBLANK(CA69), $Q69-$S69+FR69-AU69-DG69)</f>
        <v>0</v>
      </c>
      <c r="GY69" s="152" cm="1">
        <f t="array" ref="GY69">_xlfn.IFS(GY$1= 0,"", NOT(ISBLANK(CB69)), 0, ISBLANK(CB69), $Q69-$S69+FS69-AV69-DH69)</f>
        <v>0</v>
      </c>
      <c r="GZ69" s="152" cm="1">
        <f t="array" ref="GZ69">_xlfn.IFS(GZ$1= 0,"", NOT(ISBLANK(CC69)), 0, ISBLANK(CC69), $Q69-$S69+FT69-AW69-DI69)</f>
        <v>0</v>
      </c>
      <c r="HA69" s="152" cm="1">
        <f t="array" ref="HA69">_xlfn.IFS(HA$1= 0,"", NOT(ISBLANK(CD69)), 0, ISBLANK(CD69), $Q69-$S69+FU69-AX69-DJ69)</f>
        <v>0</v>
      </c>
      <c r="HB69" s="152" cm="1">
        <f t="array" ref="HB69">_xlfn.IFS(HB$1= 0,"", NOT(ISBLANK(CE69)), 0, ISBLANK(CE69), $Q69-$S69+FV69-AY69-DK69)</f>
        <v>0</v>
      </c>
      <c r="HC69" s="152" cm="1">
        <f t="array" ref="HC69">_xlfn.IFS(HC$1= 0,"", NOT(ISBLANK(CF69)), 0, ISBLANK(CF69), $Q69-$S69+FW69-AZ69-DL69)</f>
        <v>0</v>
      </c>
      <c r="HD69" s="152" cm="1">
        <f t="array" ref="HD69">_xlfn.IFS(HD$1= 0,"", NOT(ISBLANK(CG69)), 0, ISBLANK(CG69), $Q69-$S69+FX69-BA69-DM69)</f>
        <v>0</v>
      </c>
      <c r="HE69" s="152" t="str" cm="1">
        <f t="array" ref="HE69">_xlfn.IFS(HE$1= 0,"", NOT(ISBLANK(CH69)), 0, ISBLANK(CH69), $Q69-$S69+FY69-BB69-DN69)</f>
        <v/>
      </c>
      <c r="HF69" s="152" t="str" cm="1">
        <f t="array" ref="HF69">_xlfn.IFS(HF$1= 0,"", NOT(ISBLANK(CI69)), 0, ISBLANK(CI69), $Q69-$S69+FZ69-BC69-DO69)</f>
        <v/>
      </c>
      <c r="HG69" s="152" t="str" cm="1">
        <f t="array" ref="HG69">_xlfn.IFS(HG$1= 0,"", NOT(ISBLANK(CJ69)), 0, ISBLANK(CJ69), $Q69-$S69+GA69-BD69-DP69)</f>
        <v/>
      </c>
      <c r="HH69" s="152" t="str" cm="1">
        <f t="array" ref="HH69">_xlfn.IFS(HH$1= 0,"", NOT(ISBLANK(CK69)), 0, ISBLANK(CK69), $Q69-$S69+GB69-BE69-DQ69)</f>
        <v/>
      </c>
      <c r="HI69" s="152" t="str" cm="1">
        <f t="array" ref="HI69">_xlfn.IFS(HI$1= 0,"", NOT(ISBLANK(CL69)), 0, ISBLANK(CL69), $Q69-$S69+GC69-BF69-DR69)</f>
        <v/>
      </c>
      <c r="HJ69" s="152" t="str" cm="1">
        <f t="array" ref="HJ69">_xlfn.IFS(HJ$1= 0,"", NOT(ISBLANK(CM69)), 0, ISBLANK(CM69), $Q69-$S69+GD69-BG69-DS69)</f>
        <v/>
      </c>
      <c r="HK69" s="152" t="str" cm="1">
        <f t="array" ref="HK69">_xlfn.IFS(HK$1= 0,"", NOT(ISBLANK(CN69)), 0, ISBLANK(CN69), $Q69-$S69+GE69-BH69-DT69)</f>
        <v/>
      </c>
      <c r="HL69" s="153" t="str" cm="1">
        <f t="array" ref="HL69">_xlfn.IFS(HL$1= 0,"", NOT(ISBLANK(CO69)), 0, ISBLANK(CO69), $Q69-$S69+GF69-BI69-DU69)</f>
        <v/>
      </c>
      <c r="HM69" s="153" t="str" cm="1">
        <f t="array" ref="HM69">_xlfn.IFS(HM$1= 0,"", NOT(ISBLANK(DE69)), 0, ISBLANK(DE69), $Q69-$S69+IC69-BY69-#REF!)</f>
        <v/>
      </c>
      <c r="HN69" s="153" t="e" cm="1">
        <f t="array" ref="HN69">_xlfn.IFS(HN$1= 0,"", NOT(ISBLANK(DF69)), 0, ISBLANK(DF69), $Q69-$S69+ID69-BZ69-#REF!)</f>
        <v>#REF!</v>
      </c>
      <c r="HO69" s="153" t="e" cm="1">
        <f t="array" ref="HO69">_xlfn.IFS(HO$1= 0,"", NOT(ISBLANK(DG69)), 0, ISBLANK(DG69), $Q69-$S69+IE69-CA69-#REF!)</f>
        <v>#VALUE!</v>
      </c>
      <c r="HP69" s="153" t="e" cm="1">
        <f t="array" ref="HP69">_xlfn.IFS(HP$1= 0,"", NOT(ISBLANK(DH69)), 0, ISBLANK(DH69), $Q69-$S69+IF69-CB69-#REF!)</f>
        <v>#REF!</v>
      </c>
      <c r="HQ69" s="153" t="e" cm="1">
        <f t="array" ref="HQ69">_xlfn.IFS(HQ$1= 0,"", NOT(ISBLANK(DI69)), 0, ISBLANK(DI69), $Q69-$S69+IG69-CC69-#REF!)</f>
        <v>#REF!</v>
      </c>
      <c r="HR69" s="153" cm="1">
        <f t="array" ref="HR69">_xlfn.IFS(HR$1= 0,"", NOT(ISBLANK(DJ69)), 0, ISBLANK(DJ69), $Q69-$S69+IH69-CD69-EK69)</f>
        <v>0</v>
      </c>
      <c r="HS69" s="153" t="e" cm="1">
        <f t="array" ref="HS69">_xlfn.IFS(HS$1= 0,"", NOT(ISBLANK(DK69)), 0, ISBLANK(DK69), $Q69-$S69+II69-CE69-EL69)</f>
        <v>#VALUE!</v>
      </c>
      <c r="HT69" s="153" t="e" cm="1">
        <f t="array" ref="HT69">_xlfn.IFS(HT$1= 0,"", NOT(ISBLANK(DL69)), 0, ISBLANK(DL69), $Q69-$S69+GV69-CF69-EM69)</f>
        <v>#VALUE!</v>
      </c>
      <c r="HU69" s="153" t="e" cm="1">
        <f t="array" ref="HU69">_xlfn.IFS(HU$1= 0,"", NOT(ISBLANK(DM69)), 0, ISBLANK(DM69), $Q69-$S69+GW69-CG69-EN69)</f>
        <v>#VALUE!</v>
      </c>
      <c r="HV69" s="153" t="str" cm="1">
        <f t="array" ref="HV69">_xlfn.IFS(HV$1= 0,"", NOT(ISBLANK(DN69)), 0, ISBLANK(DN69), $Q69-$S69+GX69-CH69-EO69)</f>
        <v/>
      </c>
      <c r="HW69" s="153" t="str" cm="1">
        <f t="array" ref="HW69">_xlfn.IFS(HW$1= 0,"", NOT(ISBLANK(DO69)), 0, ISBLANK(DO69), $Q69-$S69+GY69-CI69-EP69)</f>
        <v/>
      </c>
      <c r="HX69" s="153" t="str" cm="1">
        <f t="array" ref="HX69">_xlfn.IFS(HX$1= 0,"", NOT(ISBLANK(DP69)), 0, ISBLANK(DP69), $Q69-$S69+GZ69-CJ69-EQ69)</f>
        <v/>
      </c>
      <c r="HY69" s="153" t="str" cm="1">
        <f t="array" ref="HY69">_xlfn.IFS(HY$1= 0,"", NOT(ISBLANK(DQ69)), 0, ISBLANK(DQ69), $Q69-$S69+HA69-CK69-ER69)</f>
        <v/>
      </c>
      <c r="HZ69" s="153" t="str" cm="1">
        <f t="array" ref="HZ69">_xlfn.IFS(HZ$1= 0,"", NOT(ISBLANK(DR69)), 0, ISBLANK(DR69), $Q69-$S69+HB69-CL69-ES69)</f>
        <v/>
      </c>
      <c r="IA69" s="153" t="str" cm="1">
        <f t="array" ref="IA69">_xlfn.IFS(IA$1= 0,"", NOT(ISBLANK(DS69)), 0, ISBLANK(DS69), $Q69-$S69+HC69-CM69-ET69)</f>
        <v/>
      </c>
    </row>
    <row r="70" spans="1:235" ht="16.5" x14ac:dyDescent="0.3">
      <c r="A70" s="144"/>
      <c r="B70" s="106"/>
      <c r="C70" s="106"/>
      <c r="D70" s="107"/>
      <c r="E70" s="131"/>
      <c r="F70" s="137"/>
      <c r="G70" s="2"/>
      <c r="H70" s="2"/>
      <c r="I70" s="2"/>
      <c r="J70" s="2"/>
      <c r="K70" s="2"/>
      <c r="L70" s="2"/>
      <c r="M70" s="140"/>
      <c r="N70" s="137"/>
      <c r="O70" s="138"/>
      <c r="P70" s="133"/>
      <c r="Q70" s="94">
        <f t="shared" si="5"/>
        <v>0</v>
      </c>
      <c r="R70" s="1"/>
      <c r="S70" s="1"/>
      <c r="T70" s="2"/>
      <c r="U70" s="2"/>
      <c r="V70" s="82">
        <f t="shared" si="6"/>
        <v>0</v>
      </c>
      <c r="W70" s="121"/>
      <c r="X70" s="108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Z70" s="99"/>
      <c r="CA70" s="105" t="s">
        <v>32</v>
      </c>
      <c r="CB70" s="105"/>
      <c r="CC70" s="105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  <c r="CN70" s="105"/>
      <c r="CO70" s="105"/>
      <c r="CP70" s="105" t="s">
        <v>32</v>
      </c>
      <c r="CQ70" s="105"/>
      <c r="CR70" s="105"/>
      <c r="CS70" s="105"/>
      <c r="CT70" s="105"/>
      <c r="CU70" s="105"/>
      <c r="CV70" s="105"/>
      <c r="CW70" s="105"/>
      <c r="CX70" s="105"/>
      <c r="CY70" s="105"/>
      <c r="CZ70" s="105"/>
      <c r="DA70" s="105"/>
      <c r="DB70" s="105"/>
      <c r="DC70" s="105"/>
      <c r="DD70" s="105"/>
      <c r="DE70" s="99"/>
      <c r="DF70" s="99"/>
      <c r="DG70" s="105"/>
      <c r="DH70" s="105"/>
      <c r="DI70" s="105"/>
      <c r="DJ70" s="105"/>
      <c r="DK70" s="105"/>
      <c r="DL70" s="105"/>
      <c r="DM70" s="105"/>
      <c r="DN70" s="105"/>
      <c r="DO70" s="105"/>
      <c r="DP70" s="105"/>
      <c r="DQ70" s="105"/>
      <c r="DR70" s="105"/>
      <c r="DS70" s="105"/>
      <c r="DT70" s="105"/>
      <c r="DU70" s="105"/>
      <c r="DV70" s="105"/>
      <c r="DW70" s="105"/>
      <c r="DX70" s="105"/>
      <c r="DY70" s="105"/>
      <c r="DZ70" s="105"/>
      <c r="EA70" s="105"/>
      <c r="EB70" s="105"/>
      <c r="EC70" s="105"/>
      <c r="ED70" s="105"/>
      <c r="EE70" s="105"/>
      <c r="EF70" s="105"/>
      <c r="EG70" s="105"/>
      <c r="EH70" s="105"/>
      <c r="EI70" s="105"/>
      <c r="EJ70" s="105"/>
      <c r="EL70" s="146" t="str" cm="1">
        <f t="array" ref="EL70">IF(OR(EL$1=0, $A70="", _xlfn.XLOOKUP(EL$1, $Z$2:$Z$18, $AD$2:$AD$18, "")=""),"",SQRT((_xlfn.XLOOKUP(EL$1,$Z$2:$Z$18,$AA$2:$AA$18)-$T70)^2+(_xlfn.XLOOKUP(EL$1,$Z$2:$Z$18,$AB$2:$AB$18)-$U70)^2+(_xlfn.XLOOKUP(EL$1,$Z$2:$Z$18,$AC$2:$AC$18-$V70)^2)))</f>
        <v/>
      </c>
      <c r="EM70" s="96" t="str" cm="1">
        <f t="array" ref="EM70">IF(OR(EM$1=0, $A70="", _xlfn.XLOOKUP(EM$1, $Z$2:$Z$18, $AD$2:$AD$18, "")=""),"",SQRT((_xlfn.XLOOKUP(EM$1,$Z$2:$Z$18,$AA$2:$AA$18)-$T70)^2+(_xlfn.XLOOKUP(EM$1,$Z$2:$Z$18,$AB$2:$AB$18)-$U70)^2+(_xlfn.XLOOKUP(EM$1,$Z$2:$Z$18,$AC$2:$AC$18-$V70)^2)))</f>
        <v/>
      </c>
      <c r="EN70" s="96" t="str" cm="1">
        <f t="array" ref="EN70">IF(OR(EN$1=0, $A70="", _xlfn.XLOOKUP(EN$1, $Z$2:$Z$18, $AD$2:$AD$18, "")=""),"",SQRT((_xlfn.XLOOKUP(EN$1,$Z$2:$Z$18,$AA$2:$AA$18)-$T70)^2+(_xlfn.XLOOKUP(EN$1,$Z$2:$Z$18,$AB$2:$AB$18)-$U70)^2+(_xlfn.XLOOKUP(EN$1,$Z$2:$Z$18,$AC$2:$AC$18-$V70)^2)))</f>
        <v/>
      </c>
      <c r="EO70" s="96" t="str" cm="1">
        <f t="array" ref="EO70">IF(OR(EO$1=0, $A70="", _xlfn.XLOOKUP(EO$1, $Z$2:$Z$18, $AD$2:$AD$18, "")=""),"",SQRT((_xlfn.XLOOKUP(EO$1,$Z$2:$Z$18,$AA$2:$AA$18)-$T70)^2+(_xlfn.XLOOKUP(EO$1,$Z$2:$Z$18,$AB$2:$AB$18)-$U70)^2+(_xlfn.XLOOKUP(EO$1,$Z$2:$Z$18,$AC$2:$AC$18-$V70)^2)))</f>
        <v/>
      </c>
      <c r="EP70" s="96" t="str" cm="1">
        <f t="array" ref="EP70">IF(OR(EP$1=0, $A70="", _xlfn.XLOOKUP(EP$1, $Z$2:$Z$18, $AD$2:$AD$18, "")=""),"",SQRT((_xlfn.XLOOKUP(EP$1,$Z$2:$Z$18,$AA$2:$AA$18)-$T70)^2+(_xlfn.XLOOKUP(EP$1,$Z$2:$Z$18,$AB$2:$AB$18)-$U70)^2+(_xlfn.XLOOKUP(EP$1,$Z$2:$Z$18,$AC$2:$AC$18-$V70)^2)))</f>
        <v/>
      </c>
      <c r="EQ70" s="96" t="str" cm="1">
        <f t="array" ref="EQ70">IF(OR(EQ$1=0, $A70="", _xlfn.XLOOKUP(EQ$1, $Z$2:$Z$18, $AD$2:$AD$18, "")=""),"",SQRT((_xlfn.XLOOKUP(EQ$1,$Z$2:$Z$18,$AA$2:$AA$18)-$T70)^2+(_xlfn.XLOOKUP(EQ$1,$Z$2:$Z$18,$AB$2:$AB$18)-$U70)^2+(_xlfn.XLOOKUP(EQ$1,$Z$2:$Z$18,$AC$2:$AC$18-$V70)^2)))</f>
        <v/>
      </c>
      <c r="ER70" s="96" t="str" cm="1">
        <f t="array" ref="ER70">IF(OR(ER$1=0, $A70="", _xlfn.XLOOKUP(ER$1, $Z$2:$Z$18, $AD$2:$AD$18, "")=""),"",SQRT((_xlfn.XLOOKUP(ER$1,$Z$2:$Z$18,$AA$2:$AA$18)-$T70)^2+(_xlfn.XLOOKUP(ER$1,$Z$2:$Z$18,$AB$2:$AB$18)-$U70)^2+(_xlfn.XLOOKUP(ER$1,$Z$2:$Z$18,$AC$2:$AC$18-$V70)^2)))</f>
        <v/>
      </c>
      <c r="ES70" s="96" t="str" cm="1">
        <f t="array" ref="ES70">IF(OR(ES$1=0, $A70="", _xlfn.XLOOKUP(ES$1, $Z$2:$Z$18, $AD$2:$AD$18, "")=""),"",SQRT((_xlfn.XLOOKUP(ES$1,$Z$2:$Z$18,$AA$2:$AA$18)-$T70)^2+(_xlfn.XLOOKUP(ES$1,$Z$2:$Z$18,$AB$2:$AB$18)-$U70)^2+(_xlfn.XLOOKUP(ES$1,$Z$2:$Z$18,$AC$2:$AC$18-$V70)^2)))</f>
        <v/>
      </c>
      <c r="ET70" s="97" t="str" cm="1">
        <f t="array" ref="ET70">IF(OR(ET$1=0, $A70="", _xlfn.XLOOKUP(ET$1, $Z$2:$Z$18, $AD$2:$AD$18, "")=""),"",SQRT((_xlfn.XLOOKUP(ET$1,$Z$2:$Z$18,$AA$2:$AA$18)-$T70)^2+(_xlfn.XLOOKUP(ET$1,$Z$2:$Z$18,$AB$2:$AB$18)-$U70)^2+(_xlfn.XLOOKUP(ET$1,$Z$2:$Z$18,$AC$2:$AC$18-$V70)^2)))</f>
        <v/>
      </c>
      <c r="EU70" s="97" t="str" cm="1">
        <f t="array" ref="EU70">IF(OR(EU$1=0, $A70="", _xlfn.XLOOKUP(EU$1, $Z$2:$Z$18, $AD$2:$AD$18, "")=""),"",SQRT((_xlfn.XLOOKUP(EU$1,$Z$2:$Z$18,$AA$2:$AA$18)-$T70)^2+(_xlfn.XLOOKUP(EU$1,$Z$2:$Z$18,$AB$2:$AB$18)-$U70)^2+(_xlfn.XLOOKUP(EU$1,$Z$2:$Z$18,$AC$2:$AC$18-$V70)^2)))</f>
        <v/>
      </c>
      <c r="EV70" s="97" t="str" cm="1">
        <f t="array" ref="EV70">IF(OR(EV$1=0, $A70="", _xlfn.XLOOKUP(EV$1, $Z$2:$Z$18, $AD$2:$AD$18, "")=""),"",SQRT((_xlfn.XLOOKUP(EV$1,$Z$2:$Z$18,$AA$2:$AA$18)-$T70)^2+(_xlfn.XLOOKUP(EV$1,$Z$2:$Z$18,$AB$2:$AB$18)-$U70)^2+(_xlfn.XLOOKUP(EV$1,$Z$2:$Z$18,$AC$2:$AC$18-$V70)^2)))</f>
        <v/>
      </c>
      <c r="EW70" s="97" t="str" cm="1">
        <f t="array" ref="EW70">IF(OR(EW$1=0, $A70="", _xlfn.XLOOKUP(EW$1, $Z$2:$Z$18, $AD$2:$AD$18, "")=""),"",SQRT((_xlfn.XLOOKUP(EW$1,$Z$2:$Z$18,$AA$2:$AA$18)-$T70)^2+(_xlfn.XLOOKUP(EW$1,$Z$2:$Z$18,$AB$2:$AB$18)-$U70)^2+(_xlfn.XLOOKUP(EW$1,$Z$2:$Z$18,$AC$2:$AC$18-$V70)^2)))</f>
        <v/>
      </c>
      <c r="EX70" s="97" t="str" cm="1">
        <f t="array" ref="EX70">IF(OR(EX$1=0, $A70="", _xlfn.XLOOKUP(EX$1, $Z$2:$Z$18, $AD$2:$AD$18, "")=""),"",SQRT((_xlfn.XLOOKUP(EX$1,$Z$2:$Z$18,$AA$2:$AA$18)-$T70)^2+(_xlfn.XLOOKUP(EX$1,$Z$2:$Z$18,$AB$2:$AB$18)-$U70)^2+(_xlfn.XLOOKUP(EX$1,$Z$2:$Z$18,$AC$2:$AC$18-$V70)^2)))</f>
        <v/>
      </c>
      <c r="EY70" s="97" t="str" cm="1">
        <f t="array" ref="EY70">IF(OR(EY$1=0, $A70="", _xlfn.XLOOKUP(EY$1, $Z$2:$Z$18, $AD$2:$AD$18, "")=""),"",SQRT((_xlfn.XLOOKUP(EY$1,$Z$2:$Z$18,$AA$2:$AA$18)-$T70)^2+(_xlfn.XLOOKUP(EY$1,$Z$2:$Z$18,$AB$2:$AB$18)-$U70)^2+(_xlfn.XLOOKUP(EY$1,$Z$2:$Z$18,$AC$2:$AC$18-$V70)^2)))</f>
        <v/>
      </c>
      <c r="EZ70" s="98" t="str" cm="1">
        <f t="array" ref="EZ70">IF(OR(EZ$1=0, $A70="", _xlfn.XLOOKUP(EZ$1, $Z$2:$Z$18, $AD$2:$AD$18, "")=""),"",SQRT((_xlfn.XLOOKUP(EZ$1,$Z$2:$Z$18,$AA$2:$AA$18)-$T70)^2+(_xlfn.XLOOKUP(EZ$1,$Z$2:$Z$18,$AB$2:$AB$18)-$U70)^2+(_xlfn.XLOOKUP(EZ$1,$Z$2:$Z$18,$AC$2:$AC$18-$V70)^2)))</f>
        <v/>
      </c>
      <c r="FA70" s="146" t="str" cm="1">
        <f t="array" ref="FA70">IF(OR(FA$1=0, $A70="", _xlfn.XLOOKUP(FA$1, $Z$2:$Z$18, $AD$2:$AD$18, "")=""),"",SQRT((_xlfn.XLOOKUP(FA$1,$Z$2:$Z$18,$AA$2:$AA$18)-$T70)^2+(_xlfn.XLOOKUP(FA$1,$Z$2:$Z$18,$AB$2:$AB$18)-$U70)^2+(_xlfn.XLOOKUP(FA$1,$Z$2:$Z$18,$AC$2:$AC$18-$V70)^2)))</f>
        <v/>
      </c>
      <c r="FB70" s="96" t="str" cm="1">
        <f t="array" ref="FB70">IF(OR(FB$1=0, $A70="", _xlfn.XLOOKUP(FB$1, $Z$2:$Z$18, $AD$2:$AD$18, "")=""),"",SQRT((_xlfn.XLOOKUP(FB$1,$Z$2:$Z$18,$AA$2:$AA$18)-$T70)^2+(_xlfn.XLOOKUP(FB$1,$Z$2:$Z$18,$AB$2:$AB$18)-$U70)^2+(_xlfn.XLOOKUP(FB$1,$Z$2:$Z$18,$AC$2:$AC$18-$V70)^2)))</f>
        <v/>
      </c>
      <c r="FC70" s="96" t="str" cm="1">
        <f t="array" ref="FC70">IF(OR(FC$1=0, $A70="", _xlfn.XLOOKUP(FC$1, $Z$2:$Z$18, $AD$2:$AD$18, "")=""),"",SQRT((_xlfn.XLOOKUP(FC$1,$Z$2:$Z$18,$AA$2:$AA$18)-$T70)^2+(_xlfn.XLOOKUP(FC$1,$Z$2:$Z$18,$AB$2:$AB$18)-$U70)^2+(_xlfn.XLOOKUP(FC$1,$Z$2:$Z$18,$AC$2:$AC$18-$V70)^2)))</f>
        <v/>
      </c>
      <c r="FD70" s="96" t="str" cm="1">
        <f t="array" ref="FD70">IF(OR(FD$1=0, $A70="", _xlfn.XLOOKUP(FD$1, $Z$2:$Z$18, $AD$2:$AD$18, "")=""),"",SQRT((_xlfn.XLOOKUP(FD$1,$Z$2:$Z$18,$AA$2:$AA$18)-$T70)^2+(_xlfn.XLOOKUP(FD$1,$Z$2:$Z$18,$AB$2:$AB$18)-$U70)^2+(_xlfn.XLOOKUP(FD$1,$Z$2:$Z$18,$AC$2:$AC$18-$V70)^2)))</f>
        <v/>
      </c>
      <c r="FE70" s="96" t="str" cm="1">
        <f t="array" ref="FE70">IF(OR(FE$1=0, $A70="", _xlfn.XLOOKUP(FE$1, $Z$2:$Z$18, $AD$2:$AD$18, "")=""),"",SQRT((_xlfn.XLOOKUP(FE$1,$Z$2:$Z$18,$AA$2:$AA$18)-$T70)^2+(_xlfn.XLOOKUP(FE$1,$Z$2:$Z$18,$AB$2:$AB$18)-$U70)^2+(_xlfn.XLOOKUP(FE$1,$Z$2:$Z$18,$AC$2:$AC$18-$V70)^2)))</f>
        <v/>
      </c>
      <c r="FF70" s="96" t="str" cm="1">
        <f t="array" ref="FF70">IF(OR(FF$1=0, $A70="", _xlfn.XLOOKUP(FF$1, $Z$2:$Z$18, $AD$2:$AD$18, "")=""),"",SQRT((_xlfn.XLOOKUP(FF$1,$Z$2:$Z$18,$AA$2:$AA$18)-$T70)^2+(_xlfn.XLOOKUP(FF$1,$Z$2:$Z$18,$AB$2:$AB$18)-$U70)^2+(_xlfn.XLOOKUP(FF$1,$Z$2:$Z$18,$AC$2:$AC$18-$V70)^2)))</f>
        <v/>
      </c>
      <c r="FG70" s="96" t="str" cm="1">
        <f t="array" ref="FG70">IF(OR(FG$1=0, $A70="", _xlfn.XLOOKUP(FG$1, $Z$2:$Z$18, $AD$2:$AD$18, "")=""),"",SQRT((_xlfn.XLOOKUP(FG$1,$Z$2:$Z$18,$AA$2:$AA$18)-$T70)^2+(_xlfn.XLOOKUP(FG$1,$Z$2:$Z$18,$AB$2:$AB$18)-$U70)^2+(_xlfn.XLOOKUP(FG$1,$Z$2:$Z$18,$AC$2:$AC$18-$V70)^2)))</f>
        <v/>
      </c>
      <c r="FH70" s="96" t="str" cm="1">
        <f t="array" ref="FH70">IF(OR(FH$1=0, $A70="", _xlfn.XLOOKUP(FH$1, $Z$2:$Z$18, $AD$2:$AD$18, "")=""),"",SQRT((_xlfn.XLOOKUP(FH$1,$Z$2:$Z$18,$AA$2:$AA$18)-$T70)^2+(_xlfn.XLOOKUP(FH$1,$Z$2:$Z$18,$AB$2:$AB$18)-$U70)^2+(_xlfn.XLOOKUP(FH$1,$Z$2:$Z$18,$AC$2:$AC$18-$V70)^2)))</f>
        <v/>
      </c>
      <c r="FI70" s="97" t="str" cm="1">
        <f t="array" ref="FI70">IF(OR(FI$1=0, $A70="", _xlfn.XLOOKUP(FI$1, $Z$2:$Z$18, $AD$2:$AD$18, "")=""),"",SQRT((_xlfn.XLOOKUP(FI$1,$Z$2:$Z$18,$AA$2:$AA$18)-$T70)^2+(_xlfn.XLOOKUP(FI$1,$Z$2:$Z$18,$AB$2:$AB$18)-$U70)^2+(_xlfn.XLOOKUP(FI$1,$Z$2:$Z$18,$AC$2:$AC$18-$V70)^2)))</f>
        <v/>
      </c>
      <c r="FJ70" s="97" t="str" cm="1">
        <f t="array" ref="FJ70">IF(OR(FJ$1=0, $A70="", _xlfn.XLOOKUP(FJ$1, $Z$2:$Z$18, $AD$2:$AD$18, "")=""),"",SQRT((_xlfn.XLOOKUP(FJ$1,$Z$2:$Z$18,$AA$2:$AA$18)-$T70)^2+(_xlfn.XLOOKUP(FJ$1,$Z$2:$Z$18,$AB$2:$AB$18)-$U70)^2+(_xlfn.XLOOKUP(FJ$1,$Z$2:$Z$18,$AC$2:$AC$18-$V70)^2)))</f>
        <v/>
      </c>
      <c r="FK70" s="97" t="str" cm="1">
        <f t="array" ref="FK70">IF(OR(FK$1=0, $A70="", _xlfn.XLOOKUP(FK$1, $Z$2:$Z$18, $AD$2:$AD$18, "")=""),"",SQRT((_xlfn.XLOOKUP(FK$1,$Z$2:$Z$18,$AA$2:$AA$18)-$T70)^2+(_xlfn.XLOOKUP(FK$1,$Z$2:$Z$18,$AB$2:$AB$18)-$U70)^2+(_xlfn.XLOOKUP(FK$1,$Z$2:$Z$18,$AC$2:$AC$18-$V70)^2)))</f>
        <v/>
      </c>
      <c r="FL70" s="97" t="str" cm="1">
        <f t="array" ref="FL70">IF(OR(FL$1=0, $A70="", _xlfn.XLOOKUP(FL$1, $Z$2:$Z$18, $AD$2:$AD$18, "")=""),"",SQRT((_xlfn.XLOOKUP(FL$1,$Z$2:$Z$18,$AA$2:$AA$18)-$T70)^2+(_xlfn.XLOOKUP(FL$1,$Z$2:$Z$18,$AB$2:$AB$18)-$U70)^2+(_xlfn.XLOOKUP(FL$1,$Z$2:$Z$18,$AC$2:$AC$18-$V70)^2)))</f>
        <v/>
      </c>
      <c r="FM70" s="97" t="str" cm="1">
        <f t="array" ref="FM70">IF(OR(FM$1=0, $A70="", _xlfn.XLOOKUP(FM$1, $Z$2:$Z$18, $AD$2:$AD$18, "")=""),"",SQRT((_xlfn.XLOOKUP(FM$1,$Z$2:$Z$18,$AA$2:$AA$18)-$T70)^2+(_xlfn.XLOOKUP(FM$1,$Z$2:$Z$18,$AB$2:$AB$18)-$U70)^2+(_xlfn.XLOOKUP(FM$1,$Z$2:$Z$18,$AC$2:$AC$18-$V70)^2)))</f>
        <v/>
      </c>
      <c r="FN70" s="97" t="str" cm="1">
        <f t="array" ref="FN70">IF(OR(FN$1=0, $A70="", _xlfn.XLOOKUP(FN$1, $Z$2:$Z$18, $AD$2:$AD$18, "")=""),"",SQRT((_xlfn.XLOOKUP(FN$1,$Z$2:$Z$18,$AA$2:$AA$18)-$T70)^2+(_xlfn.XLOOKUP(FN$1,$Z$2:$Z$18,$AB$2:$AB$18)-$U70)^2+(_xlfn.XLOOKUP(FN$1,$Z$2:$Z$18,$AC$2:$AC$18-$V70)^2)))</f>
        <v/>
      </c>
      <c r="FO70" s="98" t="str" cm="1">
        <f t="array" ref="FO70">IF(OR(FO$1=0, $A70="", _xlfn.XLOOKUP(FO$1, $Z$2:$Z$18, $AD$2:$AD$18, "")=""),"",SQRT((_xlfn.XLOOKUP(FO$1,$Z$2:$Z$18,$AA$2:$AA$18)-$T70)^2+(_xlfn.XLOOKUP(FO$1,$Z$2:$Z$18,$AB$2:$AB$18)-$U70)^2+(_xlfn.XLOOKUP(FO$1,$Z$2:$Z$18,$AC$2:$AC$18-$V70)^2)))</f>
        <v/>
      </c>
      <c r="FP70" s="99"/>
      <c r="FQ70" s="99"/>
      <c r="FR70" s="100">
        <f t="shared" si="7"/>
        <v>0</v>
      </c>
      <c r="FS70" s="109">
        <f t="shared" si="8"/>
        <v>0</v>
      </c>
      <c r="FT70" s="109">
        <f t="shared" si="9"/>
        <v>0</v>
      </c>
      <c r="FU70" s="109">
        <f t="shared" si="10"/>
        <v>0</v>
      </c>
      <c r="FV70" s="109">
        <f t="shared" si="11"/>
        <v>0</v>
      </c>
      <c r="FW70" s="109">
        <f t="shared" si="12"/>
        <v>0</v>
      </c>
      <c r="FX70" s="109">
        <f t="shared" si="13"/>
        <v>0</v>
      </c>
      <c r="FY70" s="109">
        <f t="shared" si="14"/>
        <v>0</v>
      </c>
      <c r="FZ70" s="110">
        <f t="shared" si="15"/>
        <v>0</v>
      </c>
      <c r="GA70" s="110">
        <f t="shared" si="16"/>
        <v>0</v>
      </c>
      <c r="GB70" s="110">
        <f t="shared" si="17"/>
        <v>0</v>
      </c>
      <c r="GC70" s="110">
        <f t="shared" si="18"/>
        <v>0</v>
      </c>
      <c r="GD70" s="110">
        <f t="shared" si="19"/>
        <v>0</v>
      </c>
      <c r="GE70" s="110">
        <f t="shared" si="20"/>
        <v>0</v>
      </c>
      <c r="GF70" s="111">
        <f t="shared" si="21"/>
        <v>0</v>
      </c>
      <c r="GG70" s="100">
        <f t="shared" si="22"/>
        <v>0</v>
      </c>
      <c r="GH70" s="109">
        <f t="shared" si="23"/>
        <v>0</v>
      </c>
      <c r="GI70" s="109">
        <f t="shared" si="24"/>
        <v>0</v>
      </c>
      <c r="GJ70" s="109">
        <f t="shared" si="25"/>
        <v>0</v>
      </c>
      <c r="GK70" s="109">
        <f t="shared" si="26"/>
        <v>0</v>
      </c>
      <c r="GL70" s="109">
        <f t="shared" si="27"/>
        <v>0</v>
      </c>
      <c r="GM70" s="109">
        <f t="shared" si="28"/>
        <v>0</v>
      </c>
      <c r="GN70" s="109">
        <f t="shared" si="29"/>
        <v>0</v>
      </c>
      <c r="GO70" s="110">
        <f t="shared" si="30"/>
        <v>0</v>
      </c>
      <c r="GP70" s="110">
        <f t="shared" si="31"/>
        <v>0</v>
      </c>
      <c r="GQ70" s="110">
        <f t="shared" si="32"/>
        <v>0</v>
      </c>
      <c r="GR70" s="110">
        <f t="shared" si="33"/>
        <v>0</v>
      </c>
      <c r="GS70" s="110">
        <f t="shared" si="34"/>
        <v>0</v>
      </c>
      <c r="GT70" s="110">
        <f t="shared" si="35"/>
        <v>0</v>
      </c>
      <c r="GU70" s="111">
        <f t="shared" si="36"/>
        <v>0</v>
      </c>
      <c r="GX70" s="151" cm="1">
        <f t="array" ref="GX70">_xlfn.IFS(GX$1= 0,"", NOT(ISBLANK(CA70)), 0, ISBLANK(CA70), $Q70-$S70+FR70-AU70-DG70)</f>
        <v>0</v>
      </c>
      <c r="GY70" s="152" cm="1">
        <f t="array" ref="GY70">_xlfn.IFS(GY$1= 0,"", NOT(ISBLANK(CB70)), 0, ISBLANK(CB70), $Q70-$S70+FS70-AV70-DH70)</f>
        <v>0</v>
      </c>
      <c r="GZ70" s="152" cm="1">
        <f t="array" ref="GZ70">_xlfn.IFS(GZ$1= 0,"", NOT(ISBLANK(CC70)), 0, ISBLANK(CC70), $Q70-$S70+FT70-AW70-DI70)</f>
        <v>0</v>
      </c>
      <c r="HA70" s="152" cm="1">
        <f t="array" ref="HA70">_xlfn.IFS(HA$1= 0,"", NOT(ISBLANK(CD70)), 0, ISBLANK(CD70), $Q70-$S70+FU70-AX70-DJ70)</f>
        <v>0</v>
      </c>
      <c r="HB70" s="152" cm="1">
        <f t="array" ref="HB70">_xlfn.IFS(HB$1= 0,"", NOT(ISBLANK(CE70)), 0, ISBLANK(CE70), $Q70-$S70+FV70-AY70-DK70)</f>
        <v>0</v>
      </c>
      <c r="HC70" s="152" cm="1">
        <f t="array" ref="HC70">_xlfn.IFS(HC$1= 0,"", NOT(ISBLANK(CF70)), 0, ISBLANK(CF70), $Q70-$S70+FW70-AZ70-DL70)</f>
        <v>0</v>
      </c>
      <c r="HD70" s="152" cm="1">
        <f t="array" ref="HD70">_xlfn.IFS(HD$1= 0,"", NOT(ISBLANK(CG70)), 0, ISBLANK(CG70), $Q70-$S70+FX70-BA70-DM70)</f>
        <v>0</v>
      </c>
      <c r="HE70" s="152" t="str" cm="1">
        <f t="array" ref="HE70">_xlfn.IFS(HE$1= 0,"", NOT(ISBLANK(CH70)), 0, ISBLANK(CH70), $Q70-$S70+FY70-BB70-DN70)</f>
        <v/>
      </c>
      <c r="HF70" s="152" t="str" cm="1">
        <f t="array" ref="HF70">_xlfn.IFS(HF$1= 0,"", NOT(ISBLANK(CI70)), 0, ISBLANK(CI70), $Q70-$S70+FZ70-BC70-DO70)</f>
        <v/>
      </c>
      <c r="HG70" s="152" t="str" cm="1">
        <f t="array" ref="HG70">_xlfn.IFS(HG$1= 0,"", NOT(ISBLANK(CJ70)), 0, ISBLANK(CJ70), $Q70-$S70+GA70-BD70-DP70)</f>
        <v/>
      </c>
      <c r="HH70" s="152" t="str" cm="1">
        <f t="array" ref="HH70">_xlfn.IFS(HH$1= 0,"", NOT(ISBLANK(CK70)), 0, ISBLANK(CK70), $Q70-$S70+GB70-BE70-DQ70)</f>
        <v/>
      </c>
      <c r="HI70" s="152" t="str" cm="1">
        <f t="array" ref="HI70">_xlfn.IFS(HI$1= 0,"", NOT(ISBLANK(CL70)), 0, ISBLANK(CL70), $Q70-$S70+GC70-BF70-DR70)</f>
        <v/>
      </c>
      <c r="HJ70" s="152" t="str" cm="1">
        <f t="array" ref="HJ70">_xlfn.IFS(HJ$1= 0,"", NOT(ISBLANK(CM70)), 0, ISBLANK(CM70), $Q70-$S70+GD70-BG70-DS70)</f>
        <v/>
      </c>
      <c r="HK70" s="152" t="str" cm="1">
        <f t="array" ref="HK70">_xlfn.IFS(HK$1= 0,"", NOT(ISBLANK(CN70)), 0, ISBLANK(CN70), $Q70-$S70+GE70-BH70-DT70)</f>
        <v/>
      </c>
      <c r="HL70" s="153" t="str" cm="1">
        <f t="array" ref="HL70">_xlfn.IFS(HL$1= 0,"", NOT(ISBLANK(CO70)), 0, ISBLANK(CO70), $Q70-$S70+GF70-BI70-DU70)</f>
        <v/>
      </c>
      <c r="HM70" s="153" t="str" cm="1">
        <f t="array" ref="HM70">_xlfn.IFS(HM$1= 0,"", NOT(ISBLANK(DE70)), 0, ISBLANK(DE70), $Q70-$S70+IC70-BY70-#REF!)</f>
        <v/>
      </c>
      <c r="HN70" s="153" t="e" cm="1">
        <f t="array" ref="HN70">_xlfn.IFS(HN$1= 0,"", NOT(ISBLANK(DF70)), 0, ISBLANK(DF70), $Q70-$S70+ID70-BZ70-#REF!)</f>
        <v>#REF!</v>
      </c>
      <c r="HO70" s="153" t="e" cm="1">
        <f t="array" ref="HO70">_xlfn.IFS(HO$1= 0,"", NOT(ISBLANK(DG70)), 0, ISBLANK(DG70), $Q70-$S70+IE70-CA70-#REF!)</f>
        <v>#VALUE!</v>
      </c>
      <c r="HP70" s="153" t="e" cm="1">
        <f t="array" ref="HP70">_xlfn.IFS(HP$1= 0,"", NOT(ISBLANK(DH70)), 0, ISBLANK(DH70), $Q70-$S70+IF70-CB70-#REF!)</f>
        <v>#REF!</v>
      </c>
      <c r="HQ70" s="153" t="e" cm="1">
        <f t="array" ref="HQ70">_xlfn.IFS(HQ$1= 0,"", NOT(ISBLANK(DI70)), 0, ISBLANK(DI70), $Q70-$S70+IG70-CC70-#REF!)</f>
        <v>#REF!</v>
      </c>
      <c r="HR70" s="153" cm="1">
        <f t="array" ref="HR70">_xlfn.IFS(HR$1= 0,"", NOT(ISBLANK(DJ70)), 0, ISBLANK(DJ70), $Q70-$S70+IH70-CD70-EK70)</f>
        <v>0</v>
      </c>
      <c r="HS70" s="153" t="e" cm="1">
        <f t="array" ref="HS70">_xlfn.IFS(HS$1= 0,"", NOT(ISBLANK(DK70)), 0, ISBLANK(DK70), $Q70-$S70+II70-CE70-EL70)</f>
        <v>#VALUE!</v>
      </c>
      <c r="HT70" s="153" t="e" cm="1">
        <f t="array" ref="HT70">_xlfn.IFS(HT$1= 0,"", NOT(ISBLANK(DL70)), 0, ISBLANK(DL70), $Q70-$S70+GV70-CF70-EM70)</f>
        <v>#VALUE!</v>
      </c>
      <c r="HU70" s="153" t="e" cm="1">
        <f t="array" ref="HU70">_xlfn.IFS(HU$1= 0,"", NOT(ISBLANK(DM70)), 0, ISBLANK(DM70), $Q70-$S70+GW70-CG70-EN70)</f>
        <v>#VALUE!</v>
      </c>
      <c r="HV70" s="153" t="str" cm="1">
        <f t="array" ref="HV70">_xlfn.IFS(HV$1= 0,"", NOT(ISBLANK(DN70)), 0, ISBLANK(DN70), $Q70-$S70+GX70-CH70-EO70)</f>
        <v/>
      </c>
      <c r="HW70" s="153" t="str" cm="1">
        <f t="array" ref="HW70">_xlfn.IFS(HW$1= 0,"", NOT(ISBLANK(DO70)), 0, ISBLANK(DO70), $Q70-$S70+GY70-CI70-EP70)</f>
        <v/>
      </c>
      <c r="HX70" s="153" t="str" cm="1">
        <f t="array" ref="HX70">_xlfn.IFS(HX$1= 0,"", NOT(ISBLANK(DP70)), 0, ISBLANK(DP70), $Q70-$S70+GZ70-CJ70-EQ70)</f>
        <v/>
      </c>
      <c r="HY70" s="153" t="str" cm="1">
        <f t="array" ref="HY70">_xlfn.IFS(HY$1= 0,"", NOT(ISBLANK(DQ70)), 0, ISBLANK(DQ70), $Q70-$S70+HA70-CK70-ER70)</f>
        <v/>
      </c>
      <c r="HZ70" s="153" t="str" cm="1">
        <f t="array" ref="HZ70">_xlfn.IFS(HZ$1= 0,"", NOT(ISBLANK(DR70)), 0, ISBLANK(DR70), $Q70-$S70+HB70-CL70-ES70)</f>
        <v/>
      </c>
      <c r="IA70" s="153" t="str" cm="1">
        <f t="array" ref="IA70">_xlfn.IFS(IA$1= 0,"", NOT(ISBLANK(DS70)), 0, ISBLANK(DS70), $Q70-$S70+HC70-CM70-ET70)</f>
        <v/>
      </c>
    </row>
    <row r="71" spans="1:235" ht="16.5" x14ac:dyDescent="0.3">
      <c r="A71" s="144"/>
      <c r="B71" s="106"/>
      <c r="C71" s="106"/>
      <c r="D71" s="107"/>
      <c r="E71" s="131"/>
      <c r="F71" s="137"/>
      <c r="G71" s="2"/>
      <c r="H71" s="2"/>
      <c r="I71" s="2"/>
      <c r="J71" s="2"/>
      <c r="K71" s="2"/>
      <c r="L71" s="2"/>
      <c r="M71" s="140"/>
      <c r="N71" s="137"/>
      <c r="O71" s="138"/>
      <c r="P71" s="133"/>
      <c r="Q71" s="94">
        <f t="shared" si="5"/>
        <v>0</v>
      </c>
      <c r="R71" s="1"/>
      <c r="S71" s="1"/>
      <c r="T71" s="2"/>
      <c r="U71" s="2"/>
      <c r="V71" s="82">
        <f t="shared" si="6"/>
        <v>0</v>
      </c>
      <c r="W71" s="121"/>
      <c r="X71" s="108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Z71" s="99"/>
      <c r="CA71" s="105" t="s">
        <v>32</v>
      </c>
      <c r="CB71" s="105"/>
      <c r="CC71" s="105"/>
      <c r="CD71" s="105"/>
      <c r="CE71" s="105"/>
      <c r="CF71" s="105"/>
      <c r="CG71" s="105"/>
      <c r="CH71" s="105"/>
      <c r="CI71" s="105"/>
      <c r="CJ71" s="105"/>
      <c r="CK71" s="105"/>
      <c r="CL71" s="105"/>
      <c r="CM71" s="105"/>
      <c r="CN71" s="105"/>
      <c r="CO71" s="105"/>
      <c r="CP71" s="105" t="s">
        <v>32</v>
      </c>
      <c r="CQ71" s="105"/>
      <c r="CR71" s="105"/>
      <c r="CS71" s="105"/>
      <c r="CT71" s="105"/>
      <c r="CU71" s="105"/>
      <c r="CV71" s="105"/>
      <c r="CW71" s="105"/>
      <c r="CX71" s="105"/>
      <c r="CY71" s="105"/>
      <c r="CZ71" s="105"/>
      <c r="DA71" s="105"/>
      <c r="DB71" s="105"/>
      <c r="DC71" s="105"/>
      <c r="DD71" s="105"/>
      <c r="DE71" s="99"/>
      <c r="DF71" s="99"/>
      <c r="DG71" s="105"/>
      <c r="DH71" s="105"/>
      <c r="DI71" s="105"/>
      <c r="DJ71" s="105"/>
      <c r="DK71" s="105"/>
      <c r="DL71" s="105"/>
      <c r="DM71" s="105"/>
      <c r="DN71" s="105"/>
      <c r="DO71" s="105"/>
      <c r="DP71" s="105"/>
      <c r="DQ71" s="105"/>
      <c r="DR71" s="105"/>
      <c r="DS71" s="105"/>
      <c r="DT71" s="105"/>
      <c r="DU71" s="105"/>
      <c r="DV71" s="105"/>
      <c r="DW71" s="105"/>
      <c r="DX71" s="105"/>
      <c r="DY71" s="105"/>
      <c r="DZ71" s="105"/>
      <c r="EA71" s="105"/>
      <c r="EB71" s="105"/>
      <c r="EC71" s="105"/>
      <c r="ED71" s="105"/>
      <c r="EE71" s="105"/>
      <c r="EF71" s="105"/>
      <c r="EG71" s="105"/>
      <c r="EH71" s="105"/>
      <c r="EI71" s="105"/>
      <c r="EJ71" s="105"/>
      <c r="EL71" s="146" t="str" cm="1">
        <f t="array" ref="EL71">IF(OR(EL$1=0, $A71="", _xlfn.XLOOKUP(EL$1, $Z$2:$Z$18, $AD$2:$AD$18, "")=""),"",SQRT((_xlfn.XLOOKUP(EL$1,$Z$2:$Z$18,$AA$2:$AA$18)-$T71)^2+(_xlfn.XLOOKUP(EL$1,$Z$2:$Z$18,$AB$2:$AB$18)-$U71)^2+(_xlfn.XLOOKUP(EL$1,$Z$2:$Z$18,$AC$2:$AC$18-$V71)^2)))</f>
        <v/>
      </c>
      <c r="EM71" s="96" t="str" cm="1">
        <f t="array" ref="EM71">IF(OR(EM$1=0, $A71="", _xlfn.XLOOKUP(EM$1, $Z$2:$Z$18, $AD$2:$AD$18, "")=""),"",SQRT((_xlfn.XLOOKUP(EM$1,$Z$2:$Z$18,$AA$2:$AA$18)-$T71)^2+(_xlfn.XLOOKUP(EM$1,$Z$2:$Z$18,$AB$2:$AB$18)-$U71)^2+(_xlfn.XLOOKUP(EM$1,$Z$2:$Z$18,$AC$2:$AC$18-$V71)^2)))</f>
        <v/>
      </c>
      <c r="EN71" s="96" t="str" cm="1">
        <f t="array" ref="EN71">IF(OR(EN$1=0, $A71="", _xlfn.XLOOKUP(EN$1, $Z$2:$Z$18, $AD$2:$AD$18, "")=""),"",SQRT((_xlfn.XLOOKUP(EN$1,$Z$2:$Z$18,$AA$2:$AA$18)-$T71)^2+(_xlfn.XLOOKUP(EN$1,$Z$2:$Z$18,$AB$2:$AB$18)-$U71)^2+(_xlfn.XLOOKUP(EN$1,$Z$2:$Z$18,$AC$2:$AC$18-$V71)^2)))</f>
        <v/>
      </c>
      <c r="EO71" s="96" t="str" cm="1">
        <f t="array" ref="EO71">IF(OR(EO$1=0, $A71="", _xlfn.XLOOKUP(EO$1, $Z$2:$Z$18, $AD$2:$AD$18, "")=""),"",SQRT((_xlfn.XLOOKUP(EO$1,$Z$2:$Z$18,$AA$2:$AA$18)-$T71)^2+(_xlfn.XLOOKUP(EO$1,$Z$2:$Z$18,$AB$2:$AB$18)-$U71)^2+(_xlfn.XLOOKUP(EO$1,$Z$2:$Z$18,$AC$2:$AC$18-$V71)^2)))</f>
        <v/>
      </c>
      <c r="EP71" s="96" t="str" cm="1">
        <f t="array" ref="EP71">IF(OR(EP$1=0, $A71="", _xlfn.XLOOKUP(EP$1, $Z$2:$Z$18, $AD$2:$AD$18, "")=""),"",SQRT((_xlfn.XLOOKUP(EP$1,$Z$2:$Z$18,$AA$2:$AA$18)-$T71)^2+(_xlfn.XLOOKUP(EP$1,$Z$2:$Z$18,$AB$2:$AB$18)-$U71)^2+(_xlfn.XLOOKUP(EP$1,$Z$2:$Z$18,$AC$2:$AC$18-$V71)^2)))</f>
        <v/>
      </c>
      <c r="EQ71" s="96" t="str" cm="1">
        <f t="array" ref="EQ71">IF(OR(EQ$1=0, $A71="", _xlfn.XLOOKUP(EQ$1, $Z$2:$Z$18, $AD$2:$AD$18, "")=""),"",SQRT((_xlfn.XLOOKUP(EQ$1,$Z$2:$Z$18,$AA$2:$AA$18)-$T71)^2+(_xlfn.XLOOKUP(EQ$1,$Z$2:$Z$18,$AB$2:$AB$18)-$U71)^2+(_xlfn.XLOOKUP(EQ$1,$Z$2:$Z$18,$AC$2:$AC$18-$V71)^2)))</f>
        <v/>
      </c>
      <c r="ER71" s="96" t="str" cm="1">
        <f t="array" ref="ER71">IF(OR(ER$1=0, $A71="", _xlfn.XLOOKUP(ER$1, $Z$2:$Z$18, $AD$2:$AD$18, "")=""),"",SQRT((_xlfn.XLOOKUP(ER$1,$Z$2:$Z$18,$AA$2:$AA$18)-$T71)^2+(_xlfn.XLOOKUP(ER$1,$Z$2:$Z$18,$AB$2:$AB$18)-$U71)^2+(_xlfn.XLOOKUP(ER$1,$Z$2:$Z$18,$AC$2:$AC$18-$V71)^2)))</f>
        <v/>
      </c>
      <c r="ES71" s="96" t="str" cm="1">
        <f t="array" ref="ES71">IF(OR(ES$1=0, $A71="", _xlfn.XLOOKUP(ES$1, $Z$2:$Z$18, $AD$2:$AD$18, "")=""),"",SQRT((_xlfn.XLOOKUP(ES$1,$Z$2:$Z$18,$AA$2:$AA$18)-$T71)^2+(_xlfn.XLOOKUP(ES$1,$Z$2:$Z$18,$AB$2:$AB$18)-$U71)^2+(_xlfn.XLOOKUP(ES$1,$Z$2:$Z$18,$AC$2:$AC$18-$V71)^2)))</f>
        <v/>
      </c>
      <c r="ET71" s="97" t="str" cm="1">
        <f t="array" ref="ET71">IF(OR(ET$1=0, $A71="", _xlfn.XLOOKUP(ET$1, $Z$2:$Z$18, $AD$2:$AD$18, "")=""),"",SQRT((_xlfn.XLOOKUP(ET$1,$Z$2:$Z$18,$AA$2:$AA$18)-$T71)^2+(_xlfn.XLOOKUP(ET$1,$Z$2:$Z$18,$AB$2:$AB$18)-$U71)^2+(_xlfn.XLOOKUP(ET$1,$Z$2:$Z$18,$AC$2:$AC$18-$V71)^2)))</f>
        <v/>
      </c>
      <c r="EU71" s="97" t="str" cm="1">
        <f t="array" ref="EU71">IF(OR(EU$1=0, $A71="", _xlfn.XLOOKUP(EU$1, $Z$2:$Z$18, $AD$2:$AD$18, "")=""),"",SQRT((_xlfn.XLOOKUP(EU$1,$Z$2:$Z$18,$AA$2:$AA$18)-$T71)^2+(_xlfn.XLOOKUP(EU$1,$Z$2:$Z$18,$AB$2:$AB$18)-$U71)^2+(_xlfn.XLOOKUP(EU$1,$Z$2:$Z$18,$AC$2:$AC$18-$V71)^2)))</f>
        <v/>
      </c>
      <c r="EV71" s="97" t="str" cm="1">
        <f t="array" ref="EV71">IF(OR(EV$1=0, $A71="", _xlfn.XLOOKUP(EV$1, $Z$2:$Z$18, $AD$2:$AD$18, "")=""),"",SQRT((_xlfn.XLOOKUP(EV$1,$Z$2:$Z$18,$AA$2:$AA$18)-$T71)^2+(_xlfn.XLOOKUP(EV$1,$Z$2:$Z$18,$AB$2:$AB$18)-$U71)^2+(_xlfn.XLOOKUP(EV$1,$Z$2:$Z$18,$AC$2:$AC$18-$V71)^2)))</f>
        <v/>
      </c>
      <c r="EW71" s="97" t="str" cm="1">
        <f t="array" ref="EW71">IF(OR(EW$1=0, $A71="", _xlfn.XLOOKUP(EW$1, $Z$2:$Z$18, $AD$2:$AD$18, "")=""),"",SQRT((_xlfn.XLOOKUP(EW$1,$Z$2:$Z$18,$AA$2:$AA$18)-$T71)^2+(_xlfn.XLOOKUP(EW$1,$Z$2:$Z$18,$AB$2:$AB$18)-$U71)^2+(_xlfn.XLOOKUP(EW$1,$Z$2:$Z$18,$AC$2:$AC$18-$V71)^2)))</f>
        <v/>
      </c>
      <c r="EX71" s="97" t="str" cm="1">
        <f t="array" ref="EX71">IF(OR(EX$1=0, $A71="", _xlfn.XLOOKUP(EX$1, $Z$2:$Z$18, $AD$2:$AD$18, "")=""),"",SQRT((_xlfn.XLOOKUP(EX$1,$Z$2:$Z$18,$AA$2:$AA$18)-$T71)^2+(_xlfn.XLOOKUP(EX$1,$Z$2:$Z$18,$AB$2:$AB$18)-$U71)^2+(_xlfn.XLOOKUP(EX$1,$Z$2:$Z$18,$AC$2:$AC$18-$V71)^2)))</f>
        <v/>
      </c>
      <c r="EY71" s="97" t="str" cm="1">
        <f t="array" ref="EY71">IF(OR(EY$1=0, $A71="", _xlfn.XLOOKUP(EY$1, $Z$2:$Z$18, $AD$2:$AD$18, "")=""),"",SQRT((_xlfn.XLOOKUP(EY$1,$Z$2:$Z$18,$AA$2:$AA$18)-$T71)^2+(_xlfn.XLOOKUP(EY$1,$Z$2:$Z$18,$AB$2:$AB$18)-$U71)^2+(_xlfn.XLOOKUP(EY$1,$Z$2:$Z$18,$AC$2:$AC$18-$V71)^2)))</f>
        <v/>
      </c>
      <c r="EZ71" s="98" t="str" cm="1">
        <f t="array" ref="EZ71">IF(OR(EZ$1=0, $A71="", _xlfn.XLOOKUP(EZ$1, $Z$2:$Z$18, $AD$2:$AD$18, "")=""),"",SQRT((_xlfn.XLOOKUP(EZ$1,$Z$2:$Z$18,$AA$2:$AA$18)-$T71)^2+(_xlfn.XLOOKUP(EZ$1,$Z$2:$Z$18,$AB$2:$AB$18)-$U71)^2+(_xlfn.XLOOKUP(EZ$1,$Z$2:$Z$18,$AC$2:$AC$18-$V71)^2)))</f>
        <v/>
      </c>
      <c r="FA71" s="146" t="str" cm="1">
        <f t="array" ref="FA71">IF(OR(FA$1=0, $A71="", _xlfn.XLOOKUP(FA$1, $Z$2:$Z$18, $AD$2:$AD$18, "")=""),"",SQRT((_xlfn.XLOOKUP(FA$1,$Z$2:$Z$18,$AA$2:$AA$18)-$T71)^2+(_xlfn.XLOOKUP(FA$1,$Z$2:$Z$18,$AB$2:$AB$18)-$U71)^2+(_xlfn.XLOOKUP(FA$1,$Z$2:$Z$18,$AC$2:$AC$18-$V71)^2)))</f>
        <v/>
      </c>
      <c r="FB71" s="96" t="str" cm="1">
        <f t="array" ref="FB71">IF(OR(FB$1=0, $A71="", _xlfn.XLOOKUP(FB$1, $Z$2:$Z$18, $AD$2:$AD$18, "")=""),"",SQRT((_xlfn.XLOOKUP(FB$1,$Z$2:$Z$18,$AA$2:$AA$18)-$T71)^2+(_xlfn.XLOOKUP(FB$1,$Z$2:$Z$18,$AB$2:$AB$18)-$U71)^2+(_xlfn.XLOOKUP(FB$1,$Z$2:$Z$18,$AC$2:$AC$18-$V71)^2)))</f>
        <v/>
      </c>
      <c r="FC71" s="96" t="str" cm="1">
        <f t="array" ref="FC71">IF(OR(FC$1=0, $A71="", _xlfn.XLOOKUP(FC$1, $Z$2:$Z$18, $AD$2:$AD$18, "")=""),"",SQRT((_xlfn.XLOOKUP(FC$1,$Z$2:$Z$18,$AA$2:$AA$18)-$T71)^2+(_xlfn.XLOOKUP(FC$1,$Z$2:$Z$18,$AB$2:$AB$18)-$U71)^2+(_xlfn.XLOOKUP(FC$1,$Z$2:$Z$18,$AC$2:$AC$18-$V71)^2)))</f>
        <v/>
      </c>
      <c r="FD71" s="96" t="str" cm="1">
        <f t="array" ref="FD71">IF(OR(FD$1=0, $A71="", _xlfn.XLOOKUP(FD$1, $Z$2:$Z$18, $AD$2:$AD$18, "")=""),"",SQRT((_xlfn.XLOOKUP(FD$1,$Z$2:$Z$18,$AA$2:$AA$18)-$T71)^2+(_xlfn.XLOOKUP(FD$1,$Z$2:$Z$18,$AB$2:$AB$18)-$U71)^2+(_xlfn.XLOOKUP(FD$1,$Z$2:$Z$18,$AC$2:$AC$18-$V71)^2)))</f>
        <v/>
      </c>
      <c r="FE71" s="96" t="str" cm="1">
        <f t="array" ref="FE71">IF(OR(FE$1=0, $A71="", _xlfn.XLOOKUP(FE$1, $Z$2:$Z$18, $AD$2:$AD$18, "")=""),"",SQRT((_xlfn.XLOOKUP(FE$1,$Z$2:$Z$18,$AA$2:$AA$18)-$T71)^2+(_xlfn.XLOOKUP(FE$1,$Z$2:$Z$18,$AB$2:$AB$18)-$U71)^2+(_xlfn.XLOOKUP(FE$1,$Z$2:$Z$18,$AC$2:$AC$18-$V71)^2)))</f>
        <v/>
      </c>
      <c r="FF71" s="96" t="str" cm="1">
        <f t="array" ref="FF71">IF(OR(FF$1=0, $A71="", _xlfn.XLOOKUP(FF$1, $Z$2:$Z$18, $AD$2:$AD$18, "")=""),"",SQRT((_xlfn.XLOOKUP(FF$1,$Z$2:$Z$18,$AA$2:$AA$18)-$T71)^2+(_xlfn.XLOOKUP(FF$1,$Z$2:$Z$18,$AB$2:$AB$18)-$U71)^2+(_xlfn.XLOOKUP(FF$1,$Z$2:$Z$18,$AC$2:$AC$18-$V71)^2)))</f>
        <v/>
      </c>
      <c r="FG71" s="96" t="str" cm="1">
        <f t="array" ref="FG71">IF(OR(FG$1=0, $A71="", _xlfn.XLOOKUP(FG$1, $Z$2:$Z$18, $AD$2:$AD$18, "")=""),"",SQRT((_xlfn.XLOOKUP(FG$1,$Z$2:$Z$18,$AA$2:$AA$18)-$T71)^2+(_xlfn.XLOOKUP(FG$1,$Z$2:$Z$18,$AB$2:$AB$18)-$U71)^2+(_xlfn.XLOOKUP(FG$1,$Z$2:$Z$18,$AC$2:$AC$18-$V71)^2)))</f>
        <v/>
      </c>
      <c r="FH71" s="96" t="str" cm="1">
        <f t="array" ref="FH71">IF(OR(FH$1=0, $A71="", _xlfn.XLOOKUP(FH$1, $Z$2:$Z$18, $AD$2:$AD$18, "")=""),"",SQRT((_xlfn.XLOOKUP(FH$1,$Z$2:$Z$18,$AA$2:$AA$18)-$T71)^2+(_xlfn.XLOOKUP(FH$1,$Z$2:$Z$18,$AB$2:$AB$18)-$U71)^2+(_xlfn.XLOOKUP(FH$1,$Z$2:$Z$18,$AC$2:$AC$18-$V71)^2)))</f>
        <v/>
      </c>
      <c r="FI71" s="97" t="str" cm="1">
        <f t="array" ref="FI71">IF(OR(FI$1=0, $A71="", _xlfn.XLOOKUP(FI$1, $Z$2:$Z$18, $AD$2:$AD$18, "")=""),"",SQRT((_xlfn.XLOOKUP(FI$1,$Z$2:$Z$18,$AA$2:$AA$18)-$T71)^2+(_xlfn.XLOOKUP(FI$1,$Z$2:$Z$18,$AB$2:$AB$18)-$U71)^2+(_xlfn.XLOOKUP(FI$1,$Z$2:$Z$18,$AC$2:$AC$18-$V71)^2)))</f>
        <v/>
      </c>
      <c r="FJ71" s="97" t="str" cm="1">
        <f t="array" ref="FJ71">IF(OR(FJ$1=0, $A71="", _xlfn.XLOOKUP(FJ$1, $Z$2:$Z$18, $AD$2:$AD$18, "")=""),"",SQRT((_xlfn.XLOOKUP(FJ$1,$Z$2:$Z$18,$AA$2:$AA$18)-$T71)^2+(_xlfn.XLOOKUP(FJ$1,$Z$2:$Z$18,$AB$2:$AB$18)-$U71)^2+(_xlfn.XLOOKUP(FJ$1,$Z$2:$Z$18,$AC$2:$AC$18-$V71)^2)))</f>
        <v/>
      </c>
      <c r="FK71" s="97" t="str" cm="1">
        <f t="array" ref="FK71">IF(OR(FK$1=0, $A71="", _xlfn.XLOOKUP(FK$1, $Z$2:$Z$18, $AD$2:$AD$18, "")=""),"",SQRT((_xlfn.XLOOKUP(FK$1,$Z$2:$Z$18,$AA$2:$AA$18)-$T71)^2+(_xlfn.XLOOKUP(FK$1,$Z$2:$Z$18,$AB$2:$AB$18)-$U71)^2+(_xlfn.XLOOKUP(FK$1,$Z$2:$Z$18,$AC$2:$AC$18-$V71)^2)))</f>
        <v/>
      </c>
      <c r="FL71" s="97" t="str" cm="1">
        <f t="array" ref="FL71">IF(OR(FL$1=0, $A71="", _xlfn.XLOOKUP(FL$1, $Z$2:$Z$18, $AD$2:$AD$18, "")=""),"",SQRT((_xlfn.XLOOKUP(FL$1,$Z$2:$Z$18,$AA$2:$AA$18)-$T71)^2+(_xlfn.XLOOKUP(FL$1,$Z$2:$Z$18,$AB$2:$AB$18)-$U71)^2+(_xlfn.XLOOKUP(FL$1,$Z$2:$Z$18,$AC$2:$AC$18-$V71)^2)))</f>
        <v/>
      </c>
      <c r="FM71" s="97" t="str" cm="1">
        <f t="array" ref="FM71">IF(OR(FM$1=0, $A71="", _xlfn.XLOOKUP(FM$1, $Z$2:$Z$18, $AD$2:$AD$18, "")=""),"",SQRT((_xlfn.XLOOKUP(FM$1,$Z$2:$Z$18,$AA$2:$AA$18)-$T71)^2+(_xlfn.XLOOKUP(FM$1,$Z$2:$Z$18,$AB$2:$AB$18)-$U71)^2+(_xlfn.XLOOKUP(FM$1,$Z$2:$Z$18,$AC$2:$AC$18-$V71)^2)))</f>
        <v/>
      </c>
      <c r="FN71" s="97" t="str" cm="1">
        <f t="array" ref="FN71">IF(OR(FN$1=0, $A71="", _xlfn.XLOOKUP(FN$1, $Z$2:$Z$18, $AD$2:$AD$18, "")=""),"",SQRT((_xlfn.XLOOKUP(FN$1,$Z$2:$Z$18,$AA$2:$AA$18)-$T71)^2+(_xlfn.XLOOKUP(FN$1,$Z$2:$Z$18,$AB$2:$AB$18)-$U71)^2+(_xlfn.XLOOKUP(FN$1,$Z$2:$Z$18,$AC$2:$AC$18-$V71)^2)))</f>
        <v/>
      </c>
      <c r="FO71" s="98" t="str" cm="1">
        <f t="array" ref="FO71">IF(OR(FO$1=0, $A71="", _xlfn.XLOOKUP(FO$1, $Z$2:$Z$18, $AD$2:$AD$18, "")=""),"",SQRT((_xlfn.XLOOKUP(FO$1,$Z$2:$Z$18,$AA$2:$AA$18)-$T71)^2+(_xlfn.XLOOKUP(FO$1,$Z$2:$Z$18,$AB$2:$AB$18)-$U71)^2+(_xlfn.XLOOKUP(FO$1,$Z$2:$Z$18,$AC$2:$AC$18-$V71)^2)))</f>
        <v/>
      </c>
      <c r="FP71" s="99"/>
      <c r="FQ71" s="99"/>
      <c r="FR71" s="100">
        <f t="shared" si="7"/>
        <v>0</v>
      </c>
      <c r="FS71" s="109">
        <f t="shared" si="8"/>
        <v>0</v>
      </c>
      <c r="FT71" s="109">
        <f t="shared" si="9"/>
        <v>0</v>
      </c>
      <c r="FU71" s="109">
        <f t="shared" si="10"/>
        <v>0</v>
      </c>
      <c r="FV71" s="109">
        <f t="shared" si="11"/>
        <v>0</v>
      </c>
      <c r="FW71" s="109">
        <f t="shared" si="12"/>
        <v>0</v>
      </c>
      <c r="FX71" s="109">
        <f t="shared" si="13"/>
        <v>0</v>
      </c>
      <c r="FY71" s="109">
        <f t="shared" si="14"/>
        <v>0</v>
      </c>
      <c r="FZ71" s="110">
        <f t="shared" si="15"/>
        <v>0</v>
      </c>
      <c r="GA71" s="110">
        <f t="shared" si="16"/>
        <v>0</v>
      </c>
      <c r="GB71" s="110">
        <f t="shared" si="17"/>
        <v>0</v>
      </c>
      <c r="GC71" s="110">
        <f t="shared" si="18"/>
        <v>0</v>
      </c>
      <c r="GD71" s="110">
        <f t="shared" si="19"/>
        <v>0</v>
      </c>
      <c r="GE71" s="110">
        <f t="shared" si="20"/>
        <v>0</v>
      </c>
      <c r="GF71" s="111">
        <f t="shared" si="21"/>
        <v>0</v>
      </c>
      <c r="GG71" s="100">
        <f t="shared" si="22"/>
        <v>0</v>
      </c>
      <c r="GH71" s="109">
        <f t="shared" si="23"/>
        <v>0</v>
      </c>
      <c r="GI71" s="109">
        <f t="shared" si="24"/>
        <v>0</v>
      </c>
      <c r="GJ71" s="109">
        <f t="shared" si="25"/>
        <v>0</v>
      </c>
      <c r="GK71" s="109">
        <f t="shared" si="26"/>
        <v>0</v>
      </c>
      <c r="GL71" s="109">
        <f t="shared" si="27"/>
        <v>0</v>
      </c>
      <c r="GM71" s="109">
        <f t="shared" si="28"/>
        <v>0</v>
      </c>
      <c r="GN71" s="109">
        <f t="shared" si="29"/>
        <v>0</v>
      </c>
      <c r="GO71" s="110">
        <f t="shared" si="30"/>
        <v>0</v>
      </c>
      <c r="GP71" s="110">
        <f t="shared" si="31"/>
        <v>0</v>
      </c>
      <c r="GQ71" s="110">
        <f t="shared" si="32"/>
        <v>0</v>
      </c>
      <c r="GR71" s="110">
        <f t="shared" si="33"/>
        <v>0</v>
      </c>
      <c r="GS71" s="110">
        <f t="shared" si="34"/>
        <v>0</v>
      </c>
      <c r="GT71" s="110">
        <f t="shared" si="35"/>
        <v>0</v>
      </c>
      <c r="GU71" s="111">
        <f t="shared" si="36"/>
        <v>0</v>
      </c>
      <c r="GX71" s="151" cm="1">
        <f t="array" ref="GX71">_xlfn.IFS(GX$1= 0,"", NOT(ISBLANK(CA71)), 0, ISBLANK(CA71), $Q71-$S71+FR71-AU71-DG71)</f>
        <v>0</v>
      </c>
      <c r="GY71" s="152" cm="1">
        <f t="array" ref="GY71">_xlfn.IFS(GY$1= 0,"", NOT(ISBLANK(CB71)), 0, ISBLANK(CB71), $Q71-$S71+FS71-AV71-DH71)</f>
        <v>0</v>
      </c>
      <c r="GZ71" s="152" cm="1">
        <f t="array" ref="GZ71">_xlfn.IFS(GZ$1= 0,"", NOT(ISBLANK(CC71)), 0, ISBLANK(CC71), $Q71-$S71+FT71-AW71-DI71)</f>
        <v>0</v>
      </c>
      <c r="HA71" s="152" cm="1">
        <f t="array" ref="HA71">_xlfn.IFS(HA$1= 0,"", NOT(ISBLANK(CD71)), 0, ISBLANK(CD71), $Q71-$S71+FU71-AX71-DJ71)</f>
        <v>0</v>
      </c>
      <c r="HB71" s="152" cm="1">
        <f t="array" ref="HB71">_xlfn.IFS(HB$1= 0,"", NOT(ISBLANK(CE71)), 0, ISBLANK(CE71), $Q71-$S71+FV71-AY71-DK71)</f>
        <v>0</v>
      </c>
      <c r="HC71" s="152" cm="1">
        <f t="array" ref="HC71">_xlfn.IFS(HC$1= 0,"", NOT(ISBLANK(CF71)), 0, ISBLANK(CF71), $Q71-$S71+FW71-AZ71-DL71)</f>
        <v>0</v>
      </c>
      <c r="HD71" s="152" cm="1">
        <f t="array" ref="HD71">_xlfn.IFS(HD$1= 0,"", NOT(ISBLANK(CG71)), 0, ISBLANK(CG71), $Q71-$S71+FX71-BA71-DM71)</f>
        <v>0</v>
      </c>
      <c r="HE71" s="152" t="str" cm="1">
        <f t="array" ref="HE71">_xlfn.IFS(HE$1= 0,"", NOT(ISBLANK(CH71)), 0, ISBLANK(CH71), $Q71-$S71+FY71-BB71-DN71)</f>
        <v/>
      </c>
      <c r="HF71" s="152" t="str" cm="1">
        <f t="array" ref="HF71">_xlfn.IFS(HF$1= 0,"", NOT(ISBLANK(CI71)), 0, ISBLANK(CI71), $Q71-$S71+FZ71-BC71-DO71)</f>
        <v/>
      </c>
      <c r="HG71" s="152" t="str" cm="1">
        <f t="array" ref="HG71">_xlfn.IFS(HG$1= 0,"", NOT(ISBLANK(CJ71)), 0, ISBLANK(CJ71), $Q71-$S71+GA71-BD71-DP71)</f>
        <v/>
      </c>
      <c r="HH71" s="152" t="str" cm="1">
        <f t="array" ref="HH71">_xlfn.IFS(HH$1= 0,"", NOT(ISBLANK(CK71)), 0, ISBLANK(CK71), $Q71-$S71+GB71-BE71-DQ71)</f>
        <v/>
      </c>
      <c r="HI71" s="152" t="str" cm="1">
        <f t="array" ref="HI71">_xlfn.IFS(HI$1= 0,"", NOT(ISBLANK(CL71)), 0, ISBLANK(CL71), $Q71-$S71+GC71-BF71-DR71)</f>
        <v/>
      </c>
      <c r="HJ71" s="152" t="str" cm="1">
        <f t="array" ref="HJ71">_xlfn.IFS(HJ$1= 0,"", NOT(ISBLANK(CM71)), 0, ISBLANK(CM71), $Q71-$S71+GD71-BG71-DS71)</f>
        <v/>
      </c>
      <c r="HK71" s="152" t="str" cm="1">
        <f t="array" ref="HK71">_xlfn.IFS(HK$1= 0,"", NOT(ISBLANK(CN71)), 0, ISBLANK(CN71), $Q71-$S71+GE71-BH71-DT71)</f>
        <v/>
      </c>
      <c r="HL71" s="153" t="str" cm="1">
        <f t="array" ref="HL71">_xlfn.IFS(HL$1= 0,"", NOT(ISBLANK(CO71)), 0, ISBLANK(CO71), $Q71-$S71+GF71-BI71-DU71)</f>
        <v/>
      </c>
      <c r="HM71" s="153" t="str" cm="1">
        <f t="array" ref="HM71">_xlfn.IFS(HM$1= 0,"", NOT(ISBLANK(DE71)), 0, ISBLANK(DE71), $Q71-$S71+IC71-BY71-#REF!)</f>
        <v/>
      </c>
      <c r="HN71" s="153" t="e" cm="1">
        <f t="array" ref="HN71">_xlfn.IFS(HN$1= 0,"", NOT(ISBLANK(DF71)), 0, ISBLANK(DF71), $Q71-$S71+ID71-BZ71-#REF!)</f>
        <v>#REF!</v>
      </c>
      <c r="HO71" s="153" t="e" cm="1">
        <f t="array" ref="HO71">_xlfn.IFS(HO$1= 0,"", NOT(ISBLANK(DG71)), 0, ISBLANK(DG71), $Q71-$S71+IE71-CA71-#REF!)</f>
        <v>#VALUE!</v>
      </c>
      <c r="HP71" s="153" t="e" cm="1">
        <f t="array" ref="HP71">_xlfn.IFS(HP$1= 0,"", NOT(ISBLANK(DH71)), 0, ISBLANK(DH71), $Q71-$S71+IF71-CB71-#REF!)</f>
        <v>#REF!</v>
      </c>
      <c r="HQ71" s="153" t="e" cm="1">
        <f t="array" ref="HQ71">_xlfn.IFS(HQ$1= 0,"", NOT(ISBLANK(DI71)), 0, ISBLANK(DI71), $Q71-$S71+IG71-CC71-#REF!)</f>
        <v>#REF!</v>
      </c>
      <c r="HR71" s="153" cm="1">
        <f t="array" ref="HR71">_xlfn.IFS(HR$1= 0,"", NOT(ISBLANK(DJ71)), 0, ISBLANK(DJ71), $Q71-$S71+IH71-CD71-EK71)</f>
        <v>0</v>
      </c>
      <c r="HS71" s="153" t="e" cm="1">
        <f t="array" ref="HS71">_xlfn.IFS(HS$1= 0,"", NOT(ISBLANK(DK71)), 0, ISBLANK(DK71), $Q71-$S71+II71-CE71-EL71)</f>
        <v>#VALUE!</v>
      </c>
      <c r="HT71" s="153" t="e" cm="1">
        <f t="array" ref="HT71">_xlfn.IFS(HT$1= 0,"", NOT(ISBLANK(DL71)), 0, ISBLANK(DL71), $Q71-$S71+GV71-CF71-EM71)</f>
        <v>#VALUE!</v>
      </c>
      <c r="HU71" s="153" t="e" cm="1">
        <f t="array" ref="HU71">_xlfn.IFS(HU$1= 0,"", NOT(ISBLANK(DM71)), 0, ISBLANK(DM71), $Q71-$S71+GW71-CG71-EN71)</f>
        <v>#VALUE!</v>
      </c>
      <c r="HV71" s="153" t="str" cm="1">
        <f t="array" ref="HV71">_xlfn.IFS(HV$1= 0,"", NOT(ISBLANK(DN71)), 0, ISBLANK(DN71), $Q71-$S71+GX71-CH71-EO71)</f>
        <v/>
      </c>
      <c r="HW71" s="153" t="str" cm="1">
        <f t="array" ref="HW71">_xlfn.IFS(HW$1= 0,"", NOT(ISBLANK(DO71)), 0, ISBLANK(DO71), $Q71-$S71+GY71-CI71-EP71)</f>
        <v/>
      </c>
      <c r="HX71" s="153" t="str" cm="1">
        <f t="array" ref="HX71">_xlfn.IFS(HX$1= 0,"", NOT(ISBLANK(DP71)), 0, ISBLANK(DP71), $Q71-$S71+GZ71-CJ71-EQ71)</f>
        <v/>
      </c>
      <c r="HY71" s="153" t="str" cm="1">
        <f t="array" ref="HY71">_xlfn.IFS(HY$1= 0,"", NOT(ISBLANK(DQ71)), 0, ISBLANK(DQ71), $Q71-$S71+HA71-CK71-ER71)</f>
        <v/>
      </c>
      <c r="HZ71" s="153" t="str" cm="1">
        <f t="array" ref="HZ71">_xlfn.IFS(HZ$1= 0,"", NOT(ISBLANK(DR71)), 0, ISBLANK(DR71), $Q71-$S71+HB71-CL71-ES71)</f>
        <v/>
      </c>
      <c r="IA71" s="153" t="str" cm="1">
        <f t="array" ref="IA71">_xlfn.IFS(IA$1= 0,"", NOT(ISBLANK(DS71)), 0, ISBLANK(DS71), $Q71-$S71+HC71-CM71-ET71)</f>
        <v/>
      </c>
    </row>
    <row r="72" spans="1:235" ht="16.5" x14ac:dyDescent="0.3">
      <c r="A72" s="144"/>
      <c r="B72" s="106"/>
      <c r="C72" s="106"/>
      <c r="D72" s="107"/>
      <c r="E72" s="131"/>
      <c r="F72" s="137"/>
      <c r="G72" s="2"/>
      <c r="H72" s="2"/>
      <c r="I72" s="2"/>
      <c r="J72" s="2"/>
      <c r="K72" s="2"/>
      <c r="L72" s="2"/>
      <c r="M72" s="140"/>
      <c r="N72" s="137"/>
      <c r="O72" s="138"/>
      <c r="P72" s="133"/>
      <c r="Q72" s="94">
        <f t="shared" si="5"/>
        <v>0</v>
      </c>
      <c r="R72" s="1"/>
      <c r="S72" s="1"/>
      <c r="T72" s="2"/>
      <c r="U72" s="2"/>
      <c r="V72" s="82">
        <f t="shared" si="6"/>
        <v>0</v>
      </c>
      <c r="W72" s="121"/>
      <c r="X72" s="108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  <c r="BO72" s="105"/>
      <c r="BP72" s="105"/>
      <c r="BQ72" s="105"/>
      <c r="BR72" s="105"/>
      <c r="BS72" s="105"/>
      <c r="BT72" s="105"/>
      <c r="BU72" s="105"/>
      <c r="BV72" s="105"/>
      <c r="BW72" s="105"/>
      <c r="BX72" s="105"/>
      <c r="BZ72" s="99"/>
      <c r="CA72" s="105" t="s">
        <v>32</v>
      </c>
      <c r="CB72" s="105"/>
      <c r="CC72" s="105"/>
      <c r="CD72" s="105"/>
      <c r="CE72" s="105"/>
      <c r="CF72" s="105"/>
      <c r="CG72" s="105"/>
      <c r="CH72" s="105"/>
      <c r="CI72" s="105"/>
      <c r="CJ72" s="105"/>
      <c r="CK72" s="105"/>
      <c r="CL72" s="105"/>
      <c r="CM72" s="105"/>
      <c r="CN72" s="105"/>
      <c r="CO72" s="105"/>
      <c r="CP72" s="105" t="s">
        <v>32</v>
      </c>
      <c r="CQ72" s="105"/>
      <c r="CR72" s="105"/>
      <c r="CS72" s="105"/>
      <c r="CT72" s="105"/>
      <c r="CU72" s="105"/>
      <c r="CV72" s="105"/>
      <c r="CW72" s="105"/>
      <c r="CX72" s="105"/>
      <c r="CY72" s="105"/>
      <c r="CZ72" s="105"/>
      <c r="DA72" s="105"/>
      <c r="DB72" s="105"/>
      <c r="DC72" s="105"/>
      <c r="DD72" s="105"/>
      <c r="DE72" s="99"/>
      <c r="DF72" s="99"/>
      <c r="DG72" s="105"/>
      <c r="DH72" s="105"/>
      <c r="DI72" s="105"/>
      <c r="DJ72" s="105"/>
      <c r="DK72" s="105"/>
      <c r="DL72" s="105"/>
      <c r="DM72" s="105"/>
      <c r="DN72" s="105"/>
      <c r="DO72" s="105"/>
      <c r="DP72" s="105"/>
      <c r="DQ72" s="105"/>
      <c r="DR72" s="105"/>
      <c r="DS72" s="105"/>
      <c r="DT72" s="105"/>
      <c r="DU72" s="105"/>
      <c r="DV72" s="105"/>
      <c r="DW72" s="105"/>
      <c r="DX72" s="105"/>
      <c r="DY72" s="105"/>
      <c r="DZ72" s="105"/>
      <c r="EA72" s="105"/>
      <c r="EB72" s="105"/>
      <c r="EC72" s="105"/>
      <c r="ED72" s="105"/>
      <c r="EE72" s="105"/>
      <c r="EF72" s="105"/>
      <c r="EG72" s="105"/>
      <c r="EH72" s="105"/>
      <c r="EI72" s="105"/>
      <c r="EJ72" s="105"/>
      <c r="EL72" s="146" t="str" cm="1">
        <f t="array" ref="EL72">IF(OR(EL$1=0, $A72="", _xlfn.XLOOKUP(EL$1, $Z$2:$Z$18, $AD$2:$AD$18, "")=""),"",SQRT((_xlfn.XLOOKUP(EL$1,$Z$2:$Z$18,$AA$2:$AA$18)-$T72)^2+(_xlfn.XLOOKUP(EL$1,$Z$2:$Z$18,$AB$2:$AB$18)-$U72)^2+(_xlfn.XLOOKUP(EL$1,$Z$2:$Z$18,$AC$2:$AC$18-$V72)^2)))</f>
        <v/>
      </c>
      <c r="EM72" s="96" t="str" cm="1">
        <f t="array" ref="EM72">IF(OR(EM$1=0, $A72="", _xlfn.XLOOKUP(EM$1, $Z$2:$Z$18, $AD$2:$AD$18, "")=""),"",SQRT((_xlfn.XLOOKUP(EM$1,$Z$2:$Z$18,$AA$2:$AA$18)-$T72)^2+(_xlfn.XLOOKUP(EM$1,$Z$2:$Z$18,$AB$2:$AB$18)-$U72)^2+(_xlfn.XLOOKUP(EM$1,$Z$2:$Z$18,$AC$2:$AC$18-$V72)^2)))</f>
        <v/>
      </c>
      <c r="EN72" s="96" t="str" cm="1">
        <f t="array" ref="EN72">IF(OR(EN$1=0, $A72="", _xlfn.XLOOKUP(EN$1, $Z$2:$Z$18, $AD$2:$AD$18, "")=""),"",SQRT((_xlfn.XLOOKUP(EN$1,$Z$2:$Z$18,$AA$2:$AA$18)-$T72)^2+(_xlfn.XLOOKUP(EN$1,$Z$2:$Z$18,$AB$2:$AB$18)-$U72)^2+(_xlfn.XLOOKUP(EN$1,$Z$2:$Z$18,$AC$2:$AC$18-$V72)^2)))</f>
        <v/>
      </c>
      <c r="EO72" s="96" t="str" cm="1">
        <f t="array" ref="EO72">IF(OR(EO$1=0, $A72="", _xlfn.XLOOKUP(EO$1, $Z$2:$Z$18, $AD$2:$AD$18, "")=""),"",SQRT((_xlfn.XLOOKUP(EO$1,$Z$2:$Z$18,$AA$2:$AA$18)-$T72)^2+(_xlfn.XLOOKUP(EO$1,$Z$2:$Z$18,$AB$2:$AB$18)-$U72)^2+(_xlfn.XLOOKUP(EO$1,$Z$2:$Z$18,$AC$2:$AC$18-$V72)^2)))</f>
        <v/>
      </c>
      <c r="EP72" s="96" t="str" cm="1">
        <f t="array" ref="EP72">IF(OR(EP$1=0, $A72="", _xlfn.XLOOKUP(EP$1, $Z$2:$Z$18, $AD$2:$AD$18, "")=""),"",SQRT((_xlfn.XLOOKUP(EP$1,$Z$2:$Z$18,$AA$2:$AA$18)-$T72)^2+(_xlfn.XLOOKUP(EP$1,$Z$2:$Z$18,$AB$2:$AB$18)-$U72)^2+(_xlfn.XLOOKUP(EP$1,$Z$2:$Z$18,$AC$2:$AC$18-$V72)^2)))</f>
        <v/>
      </c>
      <c r="EQ72" s="96" t="str" cm="1">
        <f t="array" ref="EQ72">IF(OR(EQ$1=0, $A72="", _xlfn.XLOOKUP(EQ$1, $Z$2:$Z$18, $AD$2:$AD$18, "")=""),"",SQRT((_xlfn.XLOOKUP(EQ$1,$Z$2:$Z$18,$AA$2:$AA$18)-$T72)^2+(_xlfn.XLOOKUP(EQ$1,$Z$2:$Z$18,$AB$2:$AB$18)-$U72)^2+(_xlfn.XLOOKUP(EQ$1,$Z$2:$Z$18,$AC$2:$AC$18-$V72)^2)))</f>
        <v/>
      </c>
      <c r="ER72" s="96" t="str" cm="1">
        <f t="array" ref="ER72">IF(OR(ER$1=0, $A72="", _xlfn.XLOOKUP(ER$1, $Z$2:$Z$18, $AD$2:$AD$18, "")=""),"",SQRT((_xlfn.XLOOKUP(ER$1,$Z$2:$Z$18,$AA$2:$AA$18)-$T72)^2+(_xlfn.XLOOKUP(ER$1,$Z$2:$Z$18,$AB$2:$AB$18)-$U72)^2+(_xlfn.XLOOKUP(ER$1,$Z$2:$Z$18,$AC$2:$AC$18-$V72)^2)))</f>
        <v/>
      </c>
      <c r="ES72" s="96" t="str" cm="1">
        <f t="array" ref="ES72">IF(OR(ES$1=0, $A72="", _xlfn.XLOOKUP(ES$1, $Z$2:$Z$18, $AD$2:$AD$18, "")=""),"",SQRT((_xlfn.XLOOKUP(ES$1,$Z$2:$Z$18,$AA$2:$AA$18)-$T72)^2+(_xlfn.XLOOKUP(ES$1,$Z$2:$Z$18,$AB$2:$AB$18)-$U72)^2+(_xlfn.XLOOKUP(ES$1,$Z$2:$Z$18,$AC$2:$AC$18-$V72)^2)))</f>
        <v/>
      </c>
      <c r="ET72" s="97" t="str" cm="1">
        <f t="array" ref="ET72">IF(OR(ET$1=0, $A72="", _xlfn.XLOOKUP(ET$1, $Z$2:$Z$18, $AD$2:$AD$18, "")=""),"",SQRT((_xlfn.XLOOKUP(ET$1,$Z$2:$Z$18,$AA$2:$AA$18)-$T72)^2+(_xlfn.XLOOKUP(ET$1,$Z$2:$Z$18,$AB$2:$AB$18)-$U72)^2+(_xlfn.XLOOKUP(ET$1,$Z$2:$Z$18,$AC$2:$AC$18-$V72)^2)))</f>
        <v/>
      </c>
      <c r="EU72" s="97" t="str" cm="1">
        <f t="array" ref="EU72">IF(OR(EU$1=0, $A72="", _xlfn.XLOOKUP(EU$1, $Z$2:$Z$18, $AD$2:$AD$18, "")=""),"",SQRT((_xlfn.XLOOKUP(EU$1,$Z$2:$Z$18,$AA$2:$AA$18)-$T72)^2+(_xlfn.XLOOKUP(EU$1,$Z$2:$Z$18,$AB$2:$AB$18)-$U72)^2+(_xlfn.XLOOKUP(EU$1,$Z$2:$Z$18,$AC$2:$AC$18-$V72)^2)))</f>
        <v/>
      </c>
      <c r="EV72" s="97" t="str" cm="1">
        <f t="array" ref="EV72">IF(OR(EV$1=0, $A72="", _xlfn.XLOOKUP(EV$1, $Z$2:$Z$18, $AD$2:$AD$18, "")=""),"",SQRT((_xlfn.XLOOKUP(EV$1,$Z$2:$Z$18,$AA$2:$AA$18)-$T72)^2+(_xlfn.XLOOKUP(EV$1,$Z$2:$Z$18,$AB$2:$AB$18)-$U72)^2+(_xlfn.XLOOKUP(EV$1,$Z$2:$Z$18,$AC$2:$AC$18-$V72)^2)))</f>
        <v/>
      </c>
      <c r="EW72" s="97" t="str" cm="1">
        <f t="array" ref="EW72">IF(OR(EW$1=0, $A72="", _xlfn.XLOOKUP(EW$1, $Z$2:$Z$18, $AD$2:$AD$18, "")=""),"",SQRT((_xlfn.XLOOKUP(EW$1,$Z$2:$Z$18,$AA$2:$AA$18)-$T72)^2+(_xlfn.XLOOKUP(EW$1,$Z$2:$Z$18,$AB$2:$AB$18)-$U72)^2+(_xlfn.XLOOKUP(EW$1,$Z$2:$Z$18,$AC$2:$AC$18-$V72)^2)))</f>
        <v/>
      </c>
      <c r="EX72" s="97" t="str" cm="1">
        <f t="array" ref="EX72">IF(OR(EX$1=0, $A72="", _xlfn.XLOOKUP(EX$1, $Z$2:$Z$18, $AD$2:$AD$18, "")=""),"",SQRT((_xlfn.XLOOKUP(EX$1,$Z$2:$Z$18,$AA$2:$AA$18)-$T72)^2+(_xlfn.XLOOKUP(EX$1,$Z$2:$Z$18,$AB$2:$AB$18)-$U72)^2+(_xlfn.XLOOKUP(EX$1,$Z$2:$Z$18,$AC$2:$AC$18-$V72)^2)))</f>
        <v/>
      </c>
      <c r="EY72" s="97" t="str" cm="1">
        <f t="array" ref="EY72">IF(OR(EY$1=0, $A72="", _xlfn.XLOOKUP(EY$1, $Z$2:$Z$18, $AD$2:$AD$18, "")=""),"",SQRT((_xlfn.XLOOKUP(EY$1,$Z$2:$Z$18,$AA$2:$AA$18)-$T72)^2+(_xlfn.XLOOKUP(EY$1,$Z$2:$Z$18,$AB$2:$AB$18)-$U72)^2+(_xlfn.XLOOKUP(EY$1,$Z$2:$Z$18,$AC$2:$AC$18-$V72)^2)))</f>
        <v/>
      </c>
      <c r="EZ72" s="98" t="str" cm="1">
        <f t="array" ref="EZ72">IF(OR(EZ$1=0, $A72="", _xlfn.XLOOKUP(EZ$1, $Z$2:$Z$18, $AD$2:$AD$18, "")=""),"",SQRT((_xlfn.XLOOKUP(EZ$1,$Z$2:$Z$18,$AA$2:$AA$18)-$T72)^2+(_xlfn.XLOOKUP(EZ$1,$Z$2:$Z$18,$AB$2:$AB$18)-$U72)^2+(_xlfn.XLOOKUP(EZ$1,$Z$2:$Z$18,$AC$2:$AC$18-$V72)^2)))</f>
        <v/>
      </c>
      <c r="FA72" s="146" t="str" cm="1">
        <f t="array" ref="FA72">IF(OR(FA$1=0, $A72="", _xlfn.XLOOKUP(FA$1, $Z$2:$Z$18, $AD$2:$AD$18, "")=""),"",SQRT((_xlfn.XLOOKUP(FA$1,$Z$2:$Z$18,$AA$2:$AA$18)-$T72)^2+(_xlfn.XLOOKUP(FA$1,$Z$2:$Z$18,$AB$2:$AB$18)-$U72)^2+(_xlfn.XLOOKUP(FA$1,$Z$2:$Z$18,$AC$2:$AC$18-$V72)^2)))</f>
        <v/>
      </c>
      <c r="FB72" s="96" t="str" cm="1">
        <f t="array" ref="FB72">IF(OR(FB$1=0, $A72="", _xlfn.XLOOKUP(FB$1, $Z$2:$Z$18, $AD$2:$AD$18, "")=""),"",SQRT((_xlfn.XLOOKUP(FB$1,$Z$2:$Z$18,$AA$2:$AA$18)-$T72)^2+(_xlfn.XLOOKUP(FB$1,$Z$2:$Z$18,$AB$2:$AB$18)-$U72)^2+(_xlfn.XLOOKUP(FB$1,$Z$2:$Z$18,$AC$2:$AC$18-$V72)^2)))</f>
        <v/>
      </c>
      <c r="FC72" s="96" t="str" cm="1">
        <f t="array" ref="FC72">IF(OR(FC$1=0, $A72="", _xlfn.XLOOKUP(FC$1, $Z$2:$Z$18, $AD$2:$AD$18, "")=""),"",SQRT((_xlfn.XLOOKUP(FC$1,$Z$2:$Z$18,$AA$2:$AA$18)-$T72)^2+(_xlfn.XLOOKUP(FC$1,$Z$2:$Z$18,$AB$2:$AB$18)-$U72)^2+(_xlfn.XLOOKUP(FC$1,$Z$2:$Z$18,$AC$2:$AC$18-$V72)^2)))</f>
        <v/>
      </c>
      <c r="FD72" s="96" t="str" cm="1">
        <f t="array" ref="FD72">IF(OR(FD$1=0, $A72="", _xlfn.XLOOKUP(FD$1, $Z$2:$Z$18, $AD$2:$AD$18, "")=""),"",SQRT((_xlfn.XLOOKUP(FD$1,$Z$2:$Z$18,$AA$2:$AA$18)-$T72)^2+(_xlfn.XLOOKUP(FD$1,$Z$2:$Z$18,$AB$2:$AB$18)-$U72)^2+(_xlfn.XLOOKUP(FD$1,$Z$2:$Z$18,$AC$2:$AC$18-$V72)^2)))</f>
        <v/>
      </c>
      <c r="FE72" s="96" t="str" cm="1">
        <f t="array" ref="FE72">IF(OR(FE$1=0, $A72="", _xlfn.XLOOKUP(FE$1, $Z$2:$Z$18, $AD$2:$AD$18, "")=""),"",SQRT((_xlfn.XLOOKUP(FE$1,$Z$2:$Z$18,$AA$2:$AA$18)-$T72)^2+(_xlfn.XLOOKUP(FE$1,$Z$2:$Z$18,$AB$2:$AB$18)-$U72)^2+(_xlfn.XLOOKUP(FE$1,$Z$2:$Z$18,$AC$2:$AC$18-$V72)^2)))</f>
        <v/>
      </c>
      <c r="FF72" s="96" t="str" cm="1">
        <f t="array" ref="FF72">IF(OR(FF$1=0, $A72="", _xlfn.XLOOKUP(FF$1, $Z$2:$Z$18, $AD$2:$AD$18, "")=""),"",SQRT((_xlfn.XLOOKUP(FF$1,$Z$2:$Z$18,$AA$2:$AA$18)-$T72)^2+(_xlfn.XLOOKUP(FF$1,$Z$2:$Z$18,$AB$2:$AB$18)-$U72)^2+(_xlfn.XLOOKUP(FF$1,$Z$2:$Z$18,$AC$2:$AC$18-$V72)^2)))</f>
        <v/>
      </c>
      <c r="FG72" s="96" t="str" cm="1">
        <f t="array" ref="FG72">IF(OR(FG$1=0, $A72="", _xlfn.XLOOKUP(FG$1, $Z$2:$Z$18, $AD$2:$AD$18, "")=""),"",SQRT((_xlfn.XLOOKUP(FG$1,$Z$2:$Z$18,$AA$2:$AA$18)-$T72)^2+(_xlfn.XLOOKUP(FG$1,$Z$2:$Z$18,$AB$2:$AB$18)-$U72)^2+(_xlfn.XLOOKUP(FG$1,$Z$2:$Z$18,$AC$2:$AC$18-$V72)^2)))</f>
        <v/>
      </c>
      <c r="FH72" s="96" t="str" cm="1">
        <f t="array" ref="FH72">IF(OR(FH$1=0, $A72="", _xlfn.XLOOKUP(FH$1, $Z$2:$Z$18, $AD$2:$AD$18, "")=""),"",SQRT((_xlfn.XLOOKUP(FH$1,$Z$2:$Z$18,$AA$2:$AA$18)-$T72)^2+(_xlfn.XLOOKUP(FH$1,$Z$2:$Z$18,$AB$2:$AB$18)-$U72)^2+(_xlfn.XLOOKUP(FH$1,$Z$2:$Z$18,$AC$2:$AC$18-$V72)^2)))</f>
        <v/>
      </c>
      <c r="FI72" s="97" t="str" cm="1">
        <f t="array" ref="FI72">IF(OR(FI$1=0, $A72="", _xlfn.XLOOKUP(FI$1, $Z$2:$Z$18, $AD$2:$AD$18, "")=""),"",SQRT((_xlfn.XLOOKUP(FI$1,$Z$2:$Z$18,$AA$2:$AA$18)-$T72)^2+(_xlfn.XLOOKUP(FI$1,$Z$2:$Z$18,$AB$2:$AB$18)-$U72)^2+(_xlfn.XLOOKUP(FI$1,$Z$2:$Z$18,$AC$2:$AC$18-$V72)^2)))</f>
        <v/>
      </c>
      <c r="FJ72" s="97" t="str" cm="1">
        <f t="array" ref="FJ72">IF(OR(FJ$1=0, $A72="", _xlfn.XLOOKUP(FJ$1, $Z$2:$Z$18, $AD$2:$AD$18, "")=""),"",SQRT((_xlfn.XLOOKUP(FJ$1,$Z$2:$Z$18,$AA$2:$AA$18)-$T72)^2+(_xlfn.XLOOKUP(FJ$1,$Z$2:$Z$18,$AB$2:$AB$18)-$U72)^2+(_xlfn.XLOOKUP(FJ$1,$Z$2:$Z$18,$AC$2:$AC$18-$V72)^2)))</f>
        <v/>
      </c>
      <c r="FK72" s="97" t="str" cm="1">
        <f t="array" ref="FK72">IF(OR(FK$1=0, $A72="", _xlfn.XLOOKUP(FK$1, $Z$2:$Z$18, $AD$2:$AD$18, "")=""),"",SQRT((_xlfn.XLOOKUP(FK$1,$Z$2:$Z$18,$AA$2:$AA$18)-$T72)^2+(_xlfn.XLOOKUP(FK$1,$Z$2:$Z$18,$AB$2:$AB$18)-$U72)^2+(_xlfn.XLOOKUP(FK$1,$Z$2:$Z$18,$AC$2:$AC$18-$V72)^2)))</f>
        <v/>
      </c>
      <c r="FL72" s="97" t="str" cm="1">
        <f t="array" ref="FL72">IF(OR(FL$1=0, $A72="", _xlfn.XLOOKUP(FL$1, $Z$2:$Z$18, $AD$2:$AD$18, "")=""),"",SQRT((_xlfn.XLOOKUP(FL$1,$Z$2:$Z$18,$AA$2:$AA$18)-$T72)^2+(_xlfn.XLOOKUP(FL$1,$Z$2:$Z$18,$AB$2:$AB$18)-$U72)^2+(_xlfn.XLOOKUP(FL$1,$Z$2:$Z$18,$AC$2:$AC$18-$V72)^2)))</f>
        <v/>
      </c>
      <c r="FM72" s="97" t="str" cm="1">
        <f t="array" ref="FM72">IF(OR(FM$1=0, $A72="", _xlfn.XLOOKUP(FM$1, $Z$2:$Z$18, $AD$2:$AD$18, "")=""),"",SQRT((_xlfn.XLOOKUP(FM$1,$Z$2:$Z$18,$AA$2:$AA$18)-$T72)^2+(_xlfn.XLOOKUP(FM$1,$Z$2:$Z$18,$AB$2:$AB$18)-$U72)^2+(_xlfn.XLOOKUP(FM$1,$Z$2:$Z$18,$AC$2:$AC$18-$V72)^2)))</f>
        <v/>
      </c>
      <c r="FN72" s="97" t="str" cm="1">
        <f t="array" ref="FN72">IF(OR(FN$1=0, $A72="", _xlfn.XLOOKUP(FN$1, $Z$2:$Z$18, $AD$2:$AD$18, "")=""),"",SQRT((_xlfn.XLOOKUP(FN$1,$Z$2:$Z$18,$AA$2:$AA$18)-$T72)^2+(_xlfn.XLOOKUP(FN$1,$Z$2:$Z$18,$AB$2:$AB$18)-$U72)^2+(_xlfn.XLOOKUP(FN$1,$Z$2:$Z$18,$AC$2:$AC$18-$V72)^2)))</f>
        <v/>
      </c>
      <c r="FO72" s="98" t="str" cm="1">
        <f t="array" ref="FO72">IF(OR(FO$1=0, $A72="", _xlfn.XLOOKUP(FO$1, $Z$2:$Z$18, $AD$2:$AD$18, "")=""),"",SQRT((_xlfn.XLOOKUP(FO$1,$Z$2:$Z$18,$AA$2:$AA$18)-$T72)^2+(_xlfn.XLOOKUP(FO$1,$Z$2:$Z$18,$AB$2:$AB$18)-$U72)^2+(_xlfn.XLOOKUP(FO$1,$Z$2:$Z$18,$AC$2:$AC$18-$V72)^2)))</f>
        <v/>
      </c>
      <c r="FP72" s="99"/>
      <c r="FQ72" s="99"/>
      <c r="FR72" s="100">
        <f t="shared" si="7"/>
        <v>0</v>
      </c>
      <c r="FS72" s="109">
        <f t="shared" si="8"/>
        <v>0</v>
      </c>
      <c r="FT72" s="109">
        <f t="shared" si="9"/>
        <v>0</v>
      </c>
      <c r="FU72" s="109">
        <f t="shared" si="10"/>
        <v>0</v>
      </c>
      <c r="FV72" s="109">
        <f t="shared" si="11"/>
        <v>0</v>
      </c>
      <c r="FW72" s="109">
        <f t="shared" si="12"/>
        <v>0</v>
      </c>
      <c r="FX72" s="109">
        <f t="shared" si="13"/>
        <v>0</v>
      </c>
      <c r="FY72" s="109">
        <f t="shared" si="14"/>
        <v>0</v>
      </c>
      <c r="FZ72" s="110">
        <f t="shared" si="15"/>
        <v>0</v>
      </c>
      <c r="GA72" s="110">
        <f t="shared" si="16"/>
        <v>0</v>
      </c>
      <c r="GB72" s="110">
        <f t="shared" si="17"/>
        <v>0</v>
      </c>
      <c r="GC72" s="110">
        <f t="shared" si="18"/>
        <v>0</v>
      </c>
      <c r="GD72" s="110">
        <f t="shared" si="19"/>
        <v>0</v>
      </c>
      <c r="GE72" s="110">
        <f t="shared" si="20"/>
        <v>0</v>
      </c>
      <c r="GF72" s="111">
        <f t="shared" si="21"/>
        <v>0</v>
      </c>
      <c r="GG72" s="100">
        <f t="shared" si="22"/>
        <v>0</v>
      </c>
      <c r="GH72" s="109">
        <f t="shared" si="23"/>
        <v>0</v>
      </c>
      <c r="GI72" s="109">
        <f t="shared" si="24"/>
        <v>0</v>
      </c>
      <c r="GJ72" s="109">
        <f t="shared" si="25"/>
        <v>0</v>
      </c>
      <c r="GK72" s="109">
        <f t="shared" si="26"/>
        <v>0</v>
      </c>
      <c r="GL72" s="109">
        <f t="shared" si="27"/>
        <v>0</v>
      </c>
      <c r="GM72" s="109">
        <f t="shared" si="28"/>
        <v>0</v>
      </c>
      <c r="GN72" s="109">
        <f t="shared" si="29"/>
        <v>0</v>
      </c>
      <c r="GO72" s="110">
        <f t="shared" si="30"/>
        <v>0</v>
      </c>
      <c r="GP72" s="110">
        <f t="shared" si="31"/>
        <v>0</v>
      </c>
      <c r="GQ72" s="110">
        <f t="shared" si="32"/>
        <v>0</v>
      </c>
      <c r="GR72" s="110">
        <f t="shared" si="33"/>
        <v>0</v>
      </c>
      <c r="GS72" s="110">
        <f t="shared" si="34"/>
        <v>0</v>
      </c>
      <c r="GT72" s="110">
        <f t="shared" si="35"/>
        <v>0</v>
      </c>
      <c r="GU72" s="111">
        <f t="shared" si="36"/>
        <v>0</v>
      </c>
      <c r="GX72" s="151" cm="1">
        <f t="array" ref="GX72">_xlfn.IFS(GX$1= 0,"", NOT(ISBLANK(CA72)), 0, ISBLANK(CA72), $Q72-$S72+FR72-AU72-DG72)</f>
        <v>0</v>
      </c>
      <c r="GY72" s="152" cm="1">
        <f t="array" ref="GY72">_xlfn.IFS(GY$1= 0,"", NOT(ISBLANK(CB72)), 0, ISBLANK(CB72), $Q72-$S72+FS72-AV72-DH72)</f>
        <v>0</v>
      </c>
      <c r="GZ72" s="152" cm="1">
        <f t="array" ref="GZ72">_xlfn.IFS(GZ$1= 0,"", NOT(ISBLANK(CC72)), 0, ISBLANK(CC72), $Q72-$S72+FT72-AW72-DI72)</f>
        <v>0</v>
      </c>
      <c r="HA72" s="152" cm="1">
        <f t="array" ref="HA72">_xlfn.IFS(HA$1= 0,"", NOT(ISBLANK(CD72)), 0, ISBLANK(CD72), $Q72-$S72+FU72-AX72-DJ72)</f>
        <v>0</v>
      </c>
      <c r="HB72" s="152" cm="1">
        <f t="array" ref="HB72">_xlfn.IFS(HB$1= 0,"", NOT(ISBLANK(CE72)), 0, ISBLANK(CE72), $Q72-$S72+FV72-AY72-DK72)</f>
        <v>0</v>
      </c>
      <c r="HC72" s="152" cm="1">
        <f t="array" ref="HC72">_xlfn.IFS(HC$1= 0,"", NOT(ISBLANK(CF72)), 0, ISBLANK(CF72), $Q72-$S72+FW72-AZ72-DL72)</f>
        <v>0</v>
      </c>
      <c r="HD72" s="152" cm="1">
        <f t="array" ref="HD72">_xlfn.IFS(HD$1= 0,"", NOT(ISBLANK(CG72)), 0, ISBLANK(CG72), $Q72-$S72+FX72-BA72-DM72)</f>
        <v>0</v>
      </c>
      <c r="HE72" s="152" t="str" cm="1">
        <f t="array" ref="HE72">_xlfn.IFS(HE$1= 0,"", NOT(ISBLANK(CH72)), 0, ISBLANK(CH72), $Q72-$S72+FY72-BB72-DN72)</f>
        <v/>
      </c>
      <c r="HF72" s="152" t="str" cm="1">
        <f t="array" ref="HF72">_xlfn.IFS(HF$1= 0,"", NOT(ISBLANK(CI72)), 0, ISBLANK(CI72), $Q72-$S72+FZ72-BC72-DO72)</f>
        <v/>
      </c>
      <c r="HG72" s="152" t="str" cm="1">
        <f t="array" ref="HG72">_xlfn.IFS(HG$1= 0,"", NOT(ISBLANK(CJ72)), 0, ISBLANK(CJ72), $Q72-$S72+GA72-BD72-DP72)</f>
        <v/>
      </c>
      <c r="HH72" s="152" t="str" cm="1">
        <f t="array" ref="HH72">_xlfn.IFS(HH$1= 0,"", NOT(ISBLANK(CK72)), 0, ISBLANK(CK72), $Q72-$S72+GB72-BE72-DQ72)</f>
        <v/>
      </c>
      <c r="HI72" s="152" t="str" cm="1">
        <f t="array" ref="HI72">_xlfn.IFS(HI$1= 0,"", NOT(ISBLANK(CL72)), 0, ISBLANK(CL72), $Q72-$S72+GC72-BF72-DR72)</f>
        <v/>
      </c>
      <c r="HJ72" s="152" t="str" cm="1">
        <f t="array" ref="HJ72">_xlfn.IFS(HJ$1= 0,"", NOT(ISBLANK(CM72)), 0, ISBLANK(CM72), $Q72-$S72+GD72-BG72-DS72)</f>
        <v/>
      </c>
      <c r="HK72" s="152" t="str" cm="1">
        <f t="array" ref="HK72">_xlfn.IFS(HK$1= 0,"", NOT(ISBLANK(CN72)), 0, ISBLANK(CN72), $Q72-$S72+GE72-BH72-DT72)</f>
        <v/>
      </c>
      <c r="HL72" s="153" t="str" cm="1">
        <f t="array" ref="HL72">_xlfn.IFS(HL$1= 0,"", NOT(ISBLANK(CO72)), 0, ISBLANK(CO72), $Q72-$S72+GF72-BI72-DU72)</f>
        <v/>
      </c>
      <c r="HM72" s="153" t="str" cm="1">
        <f t="array" ref="HM72">_xlfn.IFS(HM$1= 0,"", NOT(ISBLANK(DE72)), 0, ISBLANK(DE72), $Q72-$S72+IC72-BY72-#REF!)</f>
        <v/>
      </c>
      <c r="HN72" s="153" t="e" cm="1">
        <f t="array" ref="HN72">_xlfn.IFS(HN$1= 0,"", NOT(ISBLANK(DF72)), 0, ISBLANK(DF72), $Q72-$S72+ID72-BZ72-#REF!)</f>
        <v>#REF!</v>
      </c>
      <c r="HO72" s="153" t="e" cm="1">
        <f t="array" ref="HO72">_xlfn.IFS(HO$1= 0,"", NOT(ISBLANK(DG72)), 0, ISBLANK(DG72), $Q72-$S72+IE72-CA72-#REF!)</f>
        <v>#VALUE!</v>
      </c>
      <c r="HP72" s="153" t="e" cm="1">
        <f t="array" ref="HP72">_xlfn.IFS(HP$1= 0,"", NOT(ISBLANK(DH72)), 0, ISBLANK(DH72), $Q72-$S72+IF72-CB72-#REF!)</f>
        <v>#REF!</v>
      </c>
      <c r="HQ72" s="153" t="e" cm="1">
        <f t="array" ref="HQ72">_xlfn.IFS(HQ$1= 0,"", NOT(ISBLANK(DI72)), 0, ISBLANK(DI72), $Q72-$S72+IG72-CC72-#REF!)</f>
        <v>#REF!</v>
      </c>
      <c r="HR72" s="153" cm="1">
        <f t="array" ref="HR72">_xlfn.IFS(HR$1= 0,"", NOT(ISBLANK(DJ72)), 0, ISBLANK(DJ72), $Q72-$S72+IH72-CD72-EK72)</f>
        <v>0</v>
      </c>
      <c r="HS72" s="153" t="e" cm="1">
        <f t="array" ref="HS72">_xlfn.IFS(HS$1= 0,"", NOT(ISBLANK(DK72)), 0, ISBLANK(DK72), $Q72-$S72+II72-CE72-EL72)</f>
        <v>#VALUE!</v>
      </c>
      <c r="HT72" s="153" t="e" cm="1">
        <f t="array" ref="HT72">_xlfn.IFS(HT$1= 0,"", NOT(ISBLANK(DL72)), 0, ISBLANK(DL72), $Q72-$S72+GV72-CF72-EM72)</f>
        <v>#VALUE!</v>
      </c>
      <c r="HU72" s="153" t="e" cm="1">
        <f t="array" ref="HU72">_xlfn.IFS(HU$1= 0,"", NOT(ISBLANK(DM72)), 0, ISBLANK(DM72), $Q72-$S72+GW72-CG72-EN72)</f>
        <v>#VALUE!</v>
      </c>
      <c r="HV72" s="153" t="str" cm="1">
        <f t="array" ref="HV72">_xlfn.IFS(HV$1= 0,"", NOT(ISBLANK(DN72)), 0, ISBLANK(DN72), $Q72-$S72+GX72-CH72-EO72)</f>
        <v/>
      </c>
      <c r="HW72" s="153" t="str" cm="1">
        <f t="array" ref="HW72">_xlfn.IFS(HW$1= 0,"", NOT(ISBLANK(DO72)), 0, ISBLANK(DO72), $Q72-$S72+GY72-CI72-EP72)</f>
        <v/>
      </c>
      <c r="HX72" s="153" t="str" cm="1">
        <f t="array" ref="HX72">_xlfn.IFS(HX$1= 0,"", NOT(ISBLANK(DP72)), 0, ISBLANK(DP72), $Q72-$S72+GZ72-CJ72-EQ72)</f>
        <v/>
      </c>
      <c r="HY72" s="153" t="str" cm="1">
        <f t="array" ref="HY72">_xlfn.IFS(HY$1= 0,"", NOT(ISBLANK(DQ72)), 0, ISBLANK(DQ72), $Q72-$S72+HA72-CK72-ER72)</f>
        <v/>
      </c>
      <c r="HZ72" s="153" t="str" cm="1">
        <f t="array" ref="HZ72">_xlfn.IFS(HZ$1= 0,"", NOT(ISBLANK(DR72)), 0, ISBLANK(DR72), $Q72-$S72+HB72-CL72-ES72)</f>
        <v/>
      </c>
      <c r="IA72" s="153" t="str" cm="1">
        <f t="array" ref="IA72">_xlfn.IFS(IA$1= 0,"", NOT(ISBLANK(DS72)), 0, ISBLANK(DS72), $Q72-$S72+HC72-CM72-ET72)</f>
        <v/>
      </c>
    </row>
    <row r="73" spans="1:235" ht="16.5" x14ac:dyDescent="0.3">
      <c r="A73" s="144"/>
      <c r="B73" s="106"/>
      <c r="C73" s="106"/>
      <c r="D73" s="107"/>
      <c r="E73" s="131"/>
      <c r="F73" s="137"/>
      <c r="G73" s="2"/>
      <c r="H73" s="2"/>
      <c r="I73" s="2"/>
      <c r="J73" s="2"/>
      <c r="K73" s="2"/>
      <c r="L73" s="2"/>
      <c r="M73" s="140"/>
      <c r="N73" s="137"/>
      <c r="O73" s="138"/>
      <c r="P73" s="133"/>
      <c r="Q73" s="94">
        <f t="shared" si="5"/>
        <v>0</v>
      </c>
      <c r="R73" s="1"/>
      <c r="S73" s="1"/>
      <c r="T73" s="2"/>
      <c r="U73" s="2"/>
      <c r="V73" s="82">
        <f t="shared" si="6"/>
        <v>0</v>
      </c>
      <c r="W73" s="121"/>
      <c r="X73" s="108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Z73" s="99"/>
      <c r="CA73" s="105" t="s">
        <v>32</v>
      </c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 t="s">
        <v>32</v>
      </c>
      <c r="CQ73" s="105"/>
      <c r="CR73" s="105"/>
      <c r="CS73" s="105"/>
      <c r="CT73" s="105"/>
      <c r="CU73" s="105"/>
      <c r="CV73" s="105"/>
      <c r="CW73" s="105"/>
      <c r="CX73" s="105"/>
      <c r="CY73" s="105"/>
      <c r="CZ73" s="105"/>
      <c r="DA73" s="105"/>
      <c r="DB73" s="105"/>
      <c r="DC73" s="105"/>
      <c r="DD73" s="105"/>
      <c r="DE73" s="99"/>
      <c r="DF73" s="99"/>
      <c r="DG73" s="105"/>
      <c r="DH73" s="105"/>
      <c r="DI73" s="105"/>
      <c r="DJ73" s="105"/>
      <c r="DK73" s="105"/>
      <c r="DL73" s="105"/>
      <c r="DM73" s="105"/>
      <c r="DN73" s="105"/>
      <c r="DO73" s="105"/>
      <c r="DP73" s="105"/>
      <c r="DQ73" s="105"/>
      <c r="DR73" s="105"/>
      <c r="DS73" s="105"/>
      <c r="DT73" s="105"/>
      <c r="DU73" s="105"/>
      <c r="DV73" s="105"/>
      <c r="DW73" s="105"/>
      <c r="DX73" s="105"/>
      <c r="DY73" s="105"/>
      <c r="DZ73" s="105"/>
      <c r="EA73" s="105"/>
      <c r="EB73" s="105"/>
      <c r="EC73" s="105"/>
      <c r="ED73" s="105"/>
      <c r="EE73" s="105"/>
      <c r="EF73" s="105"/>
      <c r="EG73" s="105"/>
      <c r="EH73" s="105"/>
      <c r="EI73" s="105"/>
      <c r="EJ73" s="105"/>
      <c r="EL73" s="146" t="str" cm="1">
        <f t="array" ref="EL73">IF(OR(EL$1=0, $A73="", _xlfn.XLOOKUP(EL$1, $Z$2:$Z$18, $AD$2:$AD$18, "")=""),"",SQRT((_xlfn.XLOOKUP(EL$1,$Z$2:$Z$18,$AA$2:$AA$18)-$T73)^2+(_xlfn.XLOOKUP(EL$1,$Z$2:$Z$18,$AB$2:$AB$18)-$U73)^2+(_xlfn.XLOOKUP(EL$1,$Z$2:$Z$18,$AC$2:$AC$18-$V73)^2)))</f>
        <v/>
      </c>
      <c r="EM73" s="96" t="str" cm="1">
        <f t="array" ref="EM73">IF(OR(EM$1=0, $A73="", _xlfn.XLOOKUP(EM$1, $Z$2:$Z$18, $AD$2:$AD$18, "")=""),"",SQRT((_xlfn.XLOOKUP(EM$1,$Z$2:$Z$18,$AA$2:$AA$18)-$T73)^2+(_xlfn.XLOOKUP(EM$1,$Z$2:$Z$18,$AB$2:$AB$18)-$U73)^2+(_xlfn.XLOOKUP(EM$1,$Z$2:$Z$18,$AC$2:$AC$18-$V73)^2)))</f>
        <v/>
      </c>
      <c r="EN73" s="96" t="str" cm="1">
        <f t="array" ref="EN73">IF(OR(EN$1=0, $A73="", _xlfn.XLOOKUP(EN$1, $Z$2:$Z$18, $AD$2:$AD$18, "")=""),"",SQRT((_xlfn.XLOOKUP(EN$1,$Z$2:$Z$18,$AA$2:$AA$18)-$T73)^2+(_xlfn.XLOOKUP(EN$1,$Z$2:$Z$18,$AB$2:$AB$18)-$U73)^2+(_xlfn.XLOOKUP(EN$1,$Z$2:$Z$18,$AC$2:$AC$18-$V73)^2)))</f>
        <v/>
      </c>
      <c r="EO73" s="96" t="str" cm="1">
        <f t="array" ref="EO73">IF(OR(EO$1=0, $A73="", _xlfn.XLOOKUP(EO$1, $Z$2:$Z$18, $AD$2:$AD$18, "")=""),"",SQRT((_xlfn.XLOOKUP(EO$1,$Z$2:$Z$18,$AA$2:$AA$18)-$T73)^2+(_xlfn.XLOOKUP(EO$1,$Z$2:$Z$18,$AB$2:$AB$18)-$U73)^2+(_xlfn.XLOOKUP(EO$1,$Z$2:$Z$18,$AC$2:$AC$18-$V73)^2)))</f>
        <v/>
      </c>
      <c r="EP73" s="96" t="str" cm="1">
        <f t="array" ref="EP73">IF(OR(EP$1=0, $A73="", _xlfn.XLOOKUP(EP$1, $Z$2:$Z$18, $AD$2:$AD$18, "")=""),"",SQRT((_xlfn.XLOOKUP(EP$1,$Z$2:$Z$18,$AA$2:$AA$18)-$T73)^2+(_xlfn.XLOOKUP(EP$1,$Z$2:$Z$18,$AB$2:$AB$18)-$U73)^2+(_xlfn.XLOOKUP(EP$1,$Z$2:$Z$18,$AC$2:$AC$18-$V73)^2)))</f>
        <v/>
      </c>
      <c r="EQ73" s="96" t="str" cm="1">
        <f t="array" ref="EQ73">IF(OR(EQ$1=0, $A73="", _xlfn.XLOOKUP(EQ$1, $Z$2:$Z$18, $AD$2:$AD$18, "")=""),"",SQRT((_xlfn.XLOOKUP(EQ$1,$Z$2:$Z$18,$AA$2:$AA$18)-$T73)^2+(_xlfn.XLOOKUP(EQ$1,$Z$2:$Z$18,$AB$2:$AB$18)-$U73)^2+(_xlfn.XLOOKUP(EQ$1,$Z$2:$Z$18,$AC$2:$AC$18-$V73)^2)))</f>
        <v/>
      </c>
      <c r="ER73" s="96" t="str" cm="1">
        <f t="array" ref="ER73">IF(OR(ER$1=0, $A73="", _xlfn.XLOOKUP(ER$1, $Z$2:$Z$18, $AD$2:$AD$18, "")=""),"",SQRT((_xlfn.XLOOKUP(ER$1,$Z$2:$Z$18,$AA$2:$AA$18)-$T73)^2+(_xlfn.XLOOKUP(ER$1,$Z$2:$Z$18,$AB$2:$AB$18)-$U73)^2+(_xlfn.XLOOKUP(ER$1,$Z$2:$Z$18,$AC$2:$AC$18-$V73)^2)))</f>
        <v/>
      </c>
      <c r="ES73" s="96" t="str" cm="1">
        <f t="array" ref="ES73">IF(OR(ES$1=0, $A73="", _xlfn.XLOOKUP(ES$1, $Z$2:$Z$18, $AD$2:$AD$18, "")=""),"",SQRT((_xlfn.XLOOKUP(ES$1,$Z$2:$Z$18,$AA$2:$AA$18)-$T73)^2+(_xlfn.XLOOKUP(ES$1,$Z$2:$Z$18,$AB$2:$AB$18)-$U73)^2+(_xlfn.XLOOKUP(ES$1,$Z$2:$Z$18,$AC$2:$AC$18-$V73)^2)))</f>
        <v/>
      </c>
      <c r="ET73" s="97" t="str" cm="1">
        <f t="array" ref="ET73">IF(OR(ET$1=0, $A73="", _xlfn.XLOOKUP(ET$1, $Z$2:$Z$18, $AD$2:$AD$18, "")=""),"",SQRT((_xlfn.XLOOKUP(ET$1,$Z$2:$Z$18,$AA$2:$AA$18)-$T73)^2+(_xlfn.XLOOKUP(ET$1,$Z$2:$Z$18,$AB$2:$AB$18)-$U73)^2+(_xlfn.XLOOKUP(ET$1,$Z$2:$Z$18,$AC$2:$AC$18-$V73)^2)))</f>
        <v/>
      </c>
      <c r="EU73" s="97" t="str" cm="1">
        <f t="array" ref="EU73">IF(OR(EU$1=0, $A73="", _xlfn.XLOOKUP(EU$1, $Z$2:$Z$18, $AD$2:$AD$18, "")=""),"",SQRT((_xlfn.XLOOKUP(EU$1,$Z$2:$Z$18,$AA$2:$AA$18)-$T73)^2+(_xlfn.XLOOKUP(EU$1,$Z$2:$Z$18,$AB$2:$AB$18)-$U73)^2+(_xlfn.XLOOKUP(EU$1,$Z$2:$Z$18,$AC$2:$AC$18-$V73)^2)))</f>
        <v/>
      </c>
      <c r="EV73" s="97" t="str" cm="1">
        <f t="array" ref="EV73">IF(OR(EV$1=0, $A73="", _xlfn.XLOOKUP(EV$1, $Z$2:$Z$18, $AD$2:$AD$18, "")=""),"",SQRT((_xlfn.XLOOKUP(EV$1,$Z$2:$Z$18,$AA$2:$AA$18)-$T73)^2+(_xlfn.XLOOKUP(EV$1,$Z$2:$Z$18,$AB$2:$AB$18)-$U73)^2+(_xlfn.XLOOKUP(EV$1,$Z$2:$Z$18,$AC$2:$AC$18-$V73)^2)))</f>
        <v/>
      </c>
      <c r="EW73" s="97" t="str" cm="1">
        <f t="array" ref="EW73">IF(OR(EW$1=0, $A73="", _xlfn.XLOOKUP(EW$1, $Z$2:$Z$18, $AD$2:$AD$18, "")=""),"",SQRT((_xlfn.XLOOKUP(EW$1,$Z$2:$Z$18,$AA$2:$AA$18)-$T73)^2+(_xlfn.XLOOKUP(EW$1,$Z$2:$Z$18,$AB$2:$AB$18)-$U73)^2+(_xlfn.XLOOKUP(EW$1,$Z$2:$Z$18,$AC$2:$AC$18-$V73)^2)))</f>
        <v/>
      </c>
      <c r="EX73" s="97" t="str" cm="1">
        <f t="array" ref="EX73">IF(OR(EX$1=0, $A73="", _xlfn.XLOOKUP(EX$1, $Z$2:$Z$18, $AD$2:$AD$18, "")=""),"",SQRT((_xlfn.XLOOKUP(EX$1,$Z$2:$Z$18,$AA$2:$AA$18)-$T73)^2+(_xlfn.XLOOKUP(EX$1,$Z$2:$Z$18,$AB$2:$AB$18)-$U73)^2+(_xlfn.XLOOKUP(EX$1,$Z$2:$Z$18,$AC$2:$AC$18-$V73)^2)))</f>
        <v/>
      </c>
      <c r="EY73" s="97" t="str" cm="1">
        <f t="array" ref="EY73">IF(OR(EY$1=0, $A73="", _xlfn.XLOOKUP(EY$1, $Z$2:$Z$18, $AD$2:$AD$18, "")=""),"",SQRT((_xlfn.XLOOKUP(EY$1,$Z$2:$Z$18,$AA$2:$AA$18)-$T73)^2+(_xlfn.XLOOKUP(EY$1,$Z$2:$Z$18,$AB$2:$AB$18)-$U73)^2+(_xlfn.XLOOKUP(EY$1,$Z$2:$Z$18,$AC$2:$AC$18-$V73)^2)))</f>
        <v/>
      </c>
      <c r="EZ73" s="98" t="str" cm="1">
        <f t="array" ref="EZ73">IF(OR(EZ$1=0, $A73="", _xlfn.XLOOKUP(EZ$1, $Z$2:$Z$18, $AD$2:$AD$18, "")=""),"",SQRT((_xlfn.XLOOKUP(EZ$1,$Z$2:$Z$18,$AA$2:$AA$18)-$T73)^2+(_xlfn.XLOOKUP(EZ$1,$Z$2:$Z$18,$AB$2:$AB$18)-$U73)^2+(_xlfn.XLOOKUP(EZ$1,$Z$2:$Z$18,$AC$2:$AC$18-$V73)^2)))</f>
        <v/>
      </c>
      <c r="FA73" s="146" t="str" cm="1">
        <f t="array" ref="FA73">IF(OR(FA$1=0, $A73="", _xlfn.XLOOKUP(FA$1, $Z$2:$Z$18, $AD$2:$AD$18, "")=""),"",SQRT((_xlfn.XLOOKUP(FA$1,$Z$2:$Z$18,$AA$2:$AA$18)-$T73)^2+(_xlfn.XLOOKUP(FA$1,$Z$2:$Z$18,$AB$2:$AB$18)-$U73)^2+(_xlfn.XLOOKUP(FA$1,$Z$2:$Z$18,$AC$2:$AC$18-$V73)^2)))</f>
        <v/>
      </c>
      <c r="FB73" s="96" t="str" cm="1">
        <f t="array" ref="FB73">IF(OR(FB$1=0, $A73="", _xlfn.XLOOKUP(FB$1, $Z$2:$Z$18, $AD$2:$AD$18, "")=""),"",SQRT((_xlfn.XLOOKUP(FB$1,$Z$2:$Z$18,$AA$2:$AA$18)-$T73)^2+(_xlfn.XLOOKUP(FB$1,$Z$2:$Z$18,$AB$2:$AB$18)-$U73)^2+(_xlfn.XLOOKUP(FB$1,$Z$2:$Z$18,$AC$2:$AC$18-$V73)^2)))</f>
        <v/>
      </c>
      <c r="FC73" s="96" t="str" cm="1">
        <f t="array" ref="FC73">IF(OR(FC$1=0, $A73="", _xlfn.XLOOKUP(FC$1, $Z$2:$Z$18, $AD$2:$AD$18, "")=""),"",SQRT((_xlfn.XLOOKUP(FC$1,$Z$2:$Z$18,$AA$2:$AA$18)-$T73)^2+(_xlfn.XLOOKUP(FC$1,$Z$2:$Z$18,$AB$2:$AB$18)-$U73)^2+(_xlfn.XLOOKUP(FC$1,$Z$2:$Z$18,$AC$2:$AC$18-$V73)^2)))</f>
        <v/>
      </c>
      <c r="FD73" s="96" t="str" cm="1">
        <f t="array" ref="FD73">IF(OR(FD$1=0, $A73="", _xlfn.XLOOKUP(FD$1, $Z$2:$Z$18, $AD$2:$AD$18, "")=""),"",SQRT((_xlfn.XLOOKUP(FD$1,$Z$2:$Z$18,$AA$2:$AA$18)-$T73)^2+(_xlfn.XLOOKUP(FD$1,$Z$2:$Z$18,$AB$2:$AB$18)-$U73)^2+(_xlfn.XLOOKUP(FD$1,$Z$2:$Z$18,$AC$2:$AC$18-$V73)^2)))</f>
        <v/>
      </c>
      <c r="FE73" s="96" t="str" cm="1">
        <f t="array" ref="FE73">IF(OR(FE$1=0, $A73="", _xlfn.XLOOKUP(FE$1, $Z$2:$Z$18, $AD$2:$AD$18, "")=""),"",SQRT((_xlfn.XLOOKUP(FE$1,$Z$2:$Z$18,$AA$2:$AA$18)-$T73)^2+(_xlfn.XLOOKUP(FE$1,$Z$2:$Z$18,$AB$2:$AB$18)-$U73)^2+(_xlfn.XLOOKUP(FE$1,$Z$2:$Z$18,$AC$2:$AC$18-$V73)^2)))</f>
        <v/>
      </c>
      <c r="FF73" s="96" t="str" cm="1">
        <f t="array" ref="FF73">IF(OR(FF$1=0, $A73="", _xlfn.XLOOKUP(FF$1, $Z$2:$Z$18, $AD$2:$AD$18, "")=""),"",SQRT((_xlfn.XLOOKUP(FF$1,$Z$2:$Z$18,$AA$2:$AA$18)-$T73)^2+(_xlfn.XLOOKUP(FF$1,$Z$2:$Z$18,$AB$2:$AB$18)-$U73)^2+(_xlfn.XLOOKUP(FF$1,$Z$2:$Z$18,$AC$2:$AC$18-$V73)^2)))</f>
        <v/>
      </c>
      <c r="FG73" s="96" t="str" cm="1">
        <f t="array" ref="FG73">IF(OR(FG$1=0, $A73="", _xlfn.XLOOKUP(FG$1, $Z$2:$Z$18, $AD$2:$AD$18, "")=""),"",SQRT((_xlfn.XLOOKUP(FG$1,$Z$2:$Z$18,$AA$2:$AA$18)-$T73)^2+(_xlfn.XLOOKUP(FG$1,$Z$2:$Z$18,$AB$2:$AB$18)-$U73)^2+(_xlfn.XLOOKUP(FG$1,$Z$2:$Z$18,$AC$2:$AC$18-$V73)^2)))</f>
        <v/>
      </c>
      <c r="FH73" s="96" t="str" cm="1">
        <f t="array" ref="FH73">IF(OR(FH$1=0, $A73="", _xlfn.XLOOKUP(FH$1, $Z$2:$Z$18, $AD$2:$AD$18, "")=""),"",SQRT((_xlfn.XLOOKUP(FH$1,$Z$2:$Z$18,$AA$2:$AA$18)-$T73)^2+(_xlfn.XLOOKUP(FH$1,$Z$2:$Z$18,$AB$2:$AB$18)-$U73)^2+(_xlfn.XLOOKUP(FH$1,$Z$2:$Z$18,$AC$2:$AC$18-$V73)^2)))</f>
        <v/>
      </c>
      <c r="FI73" s="97" t="str" cm="1">
        <f t="array" ref="FI73">IF(OR(FI$1=0, $A73="", _xlfn.XLOOKUP(FI$1, $Z$2:$Z$18, $AD$2:$AD$18, "")=""),"",SQRT((_xlfn.XLOOKUP(FI$1,$Z$2:$Z$18,$AA$2:$AA$18)-$T73)^2+(_xlfn.XLOOKUP(FI$1,$Z$2:$Z$18,$AB$2:$AB$18)-$U73)^2+(_xlfn.XLOOKUP(FI$1,$Z$2:$Z$18,$AC$2:$AC$18-$V73)^2)))</f>
        <v/>
      </c>
      <c r="FJ73" s="97" t="str" cm="1">
        <f t="array" ref="FJ73">IF(OR(FJ$1=0, $A73="", _xlfn.XLOOKUP(FJ$1, $Z$2:$Z$18, $AD$2:$AD$18, "")=""),"",SQRT((_xlfn.XLOOKUP(FJ$1,$Z$2:$Z$18,$AA$2:$AA$18)-$T73)^2+(_xlfn.XLOOKUP(FJ$1,$Z$2:$Z$18,$AB$2:$AB$18)-$U73)^2+(_xlfn.XLOOKUP(FJ$1,$Z$2:$Z$18,$AC$2:$AC$18-$V73)^2)))</f>
        <v/>
      </c>
      <c r="FK73" s="97" t="str" cm="1">
        <f t="array" ref="FK73">IF(OR(FK$1=0, $A73="", _xlfn.XLOOKUP(FK$1, $Z$2:$Z$18, $AD$2:$AD$18, "")=""),"",SQRT((_xlfn.XLOOKUP(FK$1,$Z$2:$Z$18,$AA$2:$AA$18)-$T73)^2+(_xlfn.XLOOKUP(FK$1,$Z$2:$Z$18,$AB$2:$AB$18)-$U73)^2+(_xlfn.XLOOKUP(FK$1,$Z$2:$Z$18,$AC$2:$AC$18-$V73)^2)))</f>
        <v/>
      </c>
      <c r="FL73" s="97" t="str" cm="1">
        <f t="array" ref="FL73">IF(OR(FL$1=0, $A73="", _xlfn.XLOOKUP(FL$1, $Z$2:$Z$18, $AD$2:$AD$18, "")=""),"",SQRT((_xlfn.XLOOKUP(FL$1,$Z$2:$Z$18,$AA$2:$AA$18)-$T73)^2+(_xlfn.XLOOKUP(FL$1,$Z$2:$Z$18,$AB$2:$AB$18)-$U73)^2+(_xlfn.XLOOKUP(FL$1,$Z$2:$Z$18,$AC$2:$AC$18-$V73)^2)))</f>
        <v/>
      </c>
      <c r="FM73" s="97" t="str" cm="1">
        <f t="array" ref="FM73">IF(OR(FM$1=0, $A73="", _xlfn.XLOOKUP(FM$1, $Z$2:$Z$18, $AD$2:$AD$18, "")=""),"",SQRT((_xlfn.XLOOKUP(FM$1,$Z$2:$Z$18,$AA$2:$AA$18)-$T73)^2+(_xlfn.XLOOKUP(FM$1,$Z$2:$Z$18,$AB$2:$AB$18)-$U73)^2+(_xlfn.XLOOKUP(FM$1,$Z$2:$Z$18,$AC$2:$AC$18-$V73)^2)))</f>
        <v/>
      </c>
      <c r="FN73" s="97" t="str" cm="1">
        <f t="array" ref="FN73">IF(OR(FN$1=0, $A73="", _xlfn.XLOOKUP(FN$1, $Z$2:$Z$18, $AD$2:$AD$18, "")=""),"",SQRT((_xlfn.XLOOKUP(FN$1,$Z$2:$Z$18,$AA$2:$AA$18)-$T73)^2+(_xlfn.XLOOKUP(FN$1,$Z$2:$Z$18,$AB$2:$AB$18)-$U73)^2+(_xlfn.XLOOKUP(FN$1,$Z$2:$Z$18,$AC$2:$AC$18-$V73)^2)))</f>
        <v/>
      </c>
      <c r="FO73" s="98" t="str" cm="1">
        <f t="array" ref="FO73">IF(OR(FO$1=0, $A73="", _xlfn.XLOOKUP(FO$1, $Z$2:$Z$18, $AD$2:$AD$18, "")=""),"",SQRT((_xlfn.XLOOKUP(FO$1,$Z$2:$Z$18,$AA$2:$AA$18)-$T73)^2+(_xlfn.XLOOKUP(FO$1,$Z$2:$Z$18,$AB$2:$AB$18)-$U73)^2+(_xlfn.XLOOKUP(FO$1,$Z$2:$Z$18,$AC$2:$AC$18-$V73)^2)))</f>
        <v/>
      </c>
      <c r="FP73" s="99"/>
      <c r="FQ73" s="99"/>
      <c r="FR73" s="100">
        <f t="shared" si="7"/>
        <v>0</v>
      </c>
      <c r="FS73" s="109">
        <f t="shared" si="8"/>
        <v>0</v>
      </c>
      <c r="FT73" s="109">
        <f t="shared" si="9"/>
        <v>0</v>
      </c>
      <c r="FU73" s="109">
        <f t="shared" si="10"/>
        <v>0</v>
      </c>
      <c r="FV73" s="109">
        <f t="shared" si="11"/>
        <v>0</v>
      </c>
      <c r="FW73" s="109">
        <f t="shared" si="12"/>
        <v>0</v>
      </c>
      <c r="FX73" s="109">
        <f t="shared" si="13"/>
        <v>0</v>
      </c>
      <c r="FY73" s="109">
        <f t="shared" si="14"/>
        <v>0</v>
      </c>
      <c r="FZ73" s="110">
        <f t="shared" si="15"/>
        <v>0</v>
      </c>
      <c r="GA73" s="110">
        <f t="shared" si="16"/>
        <v>0</v>
      </c>
      <c r="GB73" s="110">
        <f t="shared" si="17"/>
        <v>0</v>
      </c>
      <c r="GC73" s="110">
        <f t="shared" si="18"/>
        <v>0</v>
      </c>
      <c r="GD73" s="110">
        <f t="shared" si="19"/>
        <v>0</v>
      </c>
      <c r="GE73" s="110">
        <f t="shared" si="20"/>
        <v>0</v>
      </c>
      <c r="GF73" s="111">
        <f t="shared" si="21"/>
        <v>0</v>
      </c>
      <c r="GG73" s="100">
        <f t="shared" si="22"/>
        <v>0</v>
      </c>
      <c r="GH73" s="109">
        <f t="shared" si="23"/>
        <v>0</v>
      </c>
      <c r="GI73" s="109">
        <f t="shared" si="24"/>
        <v>0</v>
      </c>
      <c r="GJ73" s="109">
        <f t="shared" si="25"/>
        <v>0</v>
      </c>
      <c r="GK73" s="109">
        <f t="shared" si="26"/>
        <v>0</v>
      </c>
      <c r="GL73" s="109">
        <f t="shared" si="27"/>
        <v>0</v>
      </c>
      <c r="GM73" s="109">
        <f t="shared" si="28"/>
        <v>0</v>
      </c>
      <c r="GN73" s="109">
        <f t="shared" si="29"/>
        <v>0</v>
      </c>
      <c r="GO73" s="110">
        <f t="shared" si="30"/>
        <v>0</v>
      </c>
      <c r="GP73" s="110">
        <f t="shared" si="31"/>
        <v>0</v>
      </c>
      <c r="GQ73" s="110">
        <f t="shared" si="32"/>
        <v>0</v>
      </c>
      <c r="GR73" s="110">
        <f t="shared" si="33"/>
        <v>0</v>
      </c>
      <c r="GS73" s="110">
        <f t="shared" si="34"/>
        <v>0</v>
      </c>
      <c r="GT73" s="110">
        <f t="shared" si="35"/>
        <v>0</v>
      </c>
      <c r="GU73" s="111">
        <f t="shared" si="36"/>
        <v>0</v>
      </c>
      <c r="GX73" s="151" cm="1">
        <f t="array" ref="GX73">_xlfn.IFS(GX$1= 0,"", NOT(ISBLANK(CA73)), 0, ISBLANK(CA73), $Q73-$S73+FR73-AU73-DG73)</f>
        <v>0</v>
      </c>
      <c r="GY73" s="152" cm="1">
        <f t="array" ref="GY73">_xlfn.IFS(GY$1= 0,"", NOT(ISBLANK(CB73)), 0, ISBLANK(CB73), $Q73-$S73+FS73-AV73-DH73)</f>
        <v>0</v>
      </c>
      <c r="GZ73" s="152" cm="1">
        <f t="array" ref="GZ73">_xlfn.IFS(GZ$1= 0,"", NOT(ISBLANK(CC73)), 0, ISBLANK(CC73), $Q73-$S73+FT73-AW73-DI73)</f>
        <v>0</v>
      </c>
      <c r="HA73" s="152" cm="1">
        <f t="array" ref="HA73">_xlfn.IFS(HA$1= 0,"", NOT(ISBLANK(CD73)), 0, ISBLANK(CD73), $Q73-$S73+FU73-AX73-DJ73)</f>
        <v>0</v>
      </c>
      <c r="HB73" s="152" cm="1">
        <f t="array" ref="HB73">_xlfn.IFS(HB$1= 0,"", NOT(ISBLANK(CE73)), 0, ISBLANK(CE73), $Q73-$S73+FV73-AY73-DK73)</f>
        <v>0</v>
      </c>
      <c r="HC73" s="152" cm="1">
        <f t="array" ref="HC73">_xlfn.IFS(HC$1= 0,"", NOT(ISBLANK(CF73)), 0, ISBLANK(CF73), $Q73-$S73+FW73-AZ73-DL73)</f>
        <v>0</v>
      </c>
      <c r="HD73" s="152" cm="1">
        <f t="array" ref="HD73">_xlfn.IFS(HD$1= 0,"", NOT(ISBLANK(CG73)), 0, ISBLANK(CG73), $Q73-$S73+FX73-BA73-DM73)</f>
        <v>0</v>
      </c>
      <c r="HE73" s="152" t="str" cm="1">
        <f t="array" ref="HE73">_xlfn.IFS(HE$1= 0,"", NOT(ISBLANK(CH73)), 0, ISBLANK(CH73), $Q73-$S73+FY73-BB73-DN73)</f>
        <v/>
      </c>
      <c r="HF73" s="152" t="str" cm="1">
        <f t="array" ref="HF73">_xlfn.IFS(HF$1= 0,"", NOT(ISBLANK(CI73)), 0, ISBLANK(CI73), $Q73-$S73+FZ73-BC73-DO73)</f>
        <v/>
      </c>
      <c r="HG73" s="152" t="str" cm="1">
        <f t="array" ref="HG73">_xlfn.IFS(HG$1= 0,"", NOT(ISBLANK(CJ73)), 0, ISBLANK(CJ73), $Q73-$S73+GA73-BD73-DP73)</f>
        <v/>
      </c>
      <c r="HH73" s="152" t="str" cm="1">
        <f t="array" ref="HH73">_xlfn.IFS(HH$1= 0,"", NOT(ISBLANK(CK73)), 0, ISBLANK(CK73), $Q73-$S73+GB73-BE73-DQ73)</f>
        <v/>
      </c>
      <c r="HI73" s="152" t="str" cm="1">
        <f t="array" ref="HI73">_xlfn.IFS(HI$1= 0,"", NOT(ISBLANK(CL73)), 0, ISBLANK(CL73), $Q73-$S73+GC73-BF73-DR73)</f>
        <v/>
      </c>
      <c r="HJ73" s="152" t="str" cm="1">
        <f t="array" ref="HJ73">_xlfn.IFS(HJ$1= 0,"", NOT(ISBLANK(CM73)), 0, ISBLANK(CM73), $Q73-$S73+GD73-BG73-DS73)</f>
        <v/>
      </c>
      <c r="HK73" s="152" t="str" cm="1">
        <f t="array" ref="HK73">_xlfn.IFS(HK$1= 0,"", NOT(ISBLANK(CN73)), 0, ISBLANK(CN73), $Q73-$S73+GE73-BH73-DT73)</f>
        <v/>
      </c>
      <c r="HL73" s="153" t="str" cm="1">
        <f t="array" ref="HL73">_xlfn.IFS(HL$1= 0,"", NOT(ISBLANK(CO73)), 0, ISBLANK(CO73), $Q73-$S73+GF73-BI73-DU73)</f>
        <v/>
      </c>
      <c r="HM73" s="153" t="str" cm="1">
        <f t="array" ref="HM73">_xlfn.IFS(HM$1= 0,"", NOT(ISBLANK(DE73)), 0, ISBLANK(DE73), $Q73-$S73+IC73-BY73-#REF!)</f>
        <v/>
      </c>
      <c r="HN73" s="153" t="e" cm="1">
        <f t="array" ref="HN73">_xlfn.IFS(HN$1= 0,"", NOT(ISBLANK(DF73)), 0, ISBLANK(DF73), $Q73-$S73+ID73-BZ73-#REF!)</f>
        <v>#REF!</v>
      </c>
      <c r="HO73" s="153" t="e" cm="1">
        <f t="array" ref="HO73">_xlfn.IFS(HO$1= 0,"", NOT(ISBLANK(DG73)), 0, ISBLANK(DG73), $Q73-$S73+IE73-CA73-#REF!)</f>
        <v>#VALUE!</v>
      </c>
      <c r="HP73" s="153" t="e" cm="1">
        <f t="array" ref="HP73">_xlfn.IFS(HP$1= 0,"", NOT(ISBLANK(DH73)), 0, ISBLANK(DH73), $Q73-$S73+IF73-CB73-#REF!)</f>
        <v>#REF!</v>
      </c>
      <c r="HQ73" s="153" t="e" cm="1">
        <f t="array" ref="HQ73">_xlfn.IFS(HQ$1= 0,"", NOT(ISBLANK(DI73)), 0, ISBLANK(DI73), $Q73-$S73+IG73-CC73-#REF!)</f>
        <v>#REF!</v>
      </c>
      <c r="HR73" s="153" cm="1">
        <f t="array" ref="HR73">_xlfn.IFS(HR$1= 0,"", NOT(ISBLANK(DJ73)), 0, ISBLANK(DJ73), $Q73-$S73+IH73-CD73-EK73)</f>
        <v>0</v>
      </c>
      <c r="HS73" s="153" t="e" cm="1">
        <f t="array" ref="HS73">_xlfn.IFS(HS$1= 0,"", NOT(ISBLANK(DK73)), 0, ISBLANK(DK73), $Q73-$S73+II73-CE73-EL73)</f>
        <v>#VALUE!</v>
      </c>
      <c r="HT73" s="153" t="e" cm="1">
        <f t="array" ref="HT73">_xlfn.IFS(HT$1= 0,"", NOT(ISBLANK(DL73)), 0, ISBLANK(DL73), $Q73-$S73+GV73-CF73-EM73)</f>
        <v>#VALUE!</v>
      </c>
      <c r="HU73" s="153" t="e" cm="1">
        <f t="array" ref="HU73">_xlfn.IFS(HU$1= 0,"", NOT(ISBLANK(DM73)), 0, ISBLANK(DM73), $Q73-$S73+GW73-CG73-EN73)</f>
        <v>#VALUE!</v>
      </c>
      <c r="HV73" s="153" t="str" cm="1">
        <f t="array" ref="HV73">_xlfn.IFS(HV$1= 0,"", NOT(ISBLANK(DN73)), 0, ISBLANK(DN73), $Q73-$S73+GX73-CH73-EO73)</f>
        <v/>
      </c>
      <c r="HW73" s="153" t="str" cm="1">
        <f t="array" ref="HW73">_xlfn.IFS(HW$1= 0,"", NOT(ISBLANK(DO73)), 0, ISBLANK(DO73), $Q73-$S73+GY73-CI73-EP73)</f>
        <v/>
      </c>
      <c r="HX73" s="153" t="str" cm="1">
        <f t="array" ref="HX73">_xlfn.IFS(HX$1= 0,"", NOT(ISBLANK(DP73)), 0, ISBLANK(DP73), $Q73-$S73+GZ73-CJ73-EQ73)</f>
        <v/>
      </c>
      <c r="HY73" s="153" t="str" cm="1">
        <f t="array" ref="HY73">_xlfn.IFS(HY$1= 0,"", NOT(ISBLANK(DQ73)), 0, ISBLANK(DQ73), $Q73-$S73+HA73-CK73-ER73)</f>
        <v/>
      </c>
      <c r="HZ73" s="153" t="str" cm="1">
        <f t="array" ref="HZ73">_xlfn.IFS(HZ$1= 0,"", NOT(ISBLANK(DR73)), 0, ISBLANK(DR73), $Q73-$S73+HB73-CL73-ES73)</f>
        <v/>
      </c>
      <c r="IA73" s="153" t="str" cm="1">
        <f t="array" ref="IA73">_xlfn.IFS(IA$1= 0,"", NOT(ISBLANK(DS73)), 0, ISBLANK(DS73), $Q73-$S73+HC73-CM73-ET73)</f>
        <v/>
      </c>
    </row>
    <row r="74" spans="1:235" ht="16.5" x14ac:dyDescent="0.3">
      <c r="A74" s="144"/>
      <c r="B74" s="106"/>
      <c r="C74" s="106"/>
      <c r="D74" s="107"/>
      <c r="E74" s="131"/>
      <c r="F74" s="137"/>
      <c r="G74" s="2"/>
      <c r="H74" s="2"/>
      <c r="I74" s="2"/>
      <c r="J74" s="2"/>
      <c r="K74" s="2"/>
      <c r="L74" s="2"/>
      <c r="M74" s="140"/>
      <c r="N74" s="137"/>
      <c r="O74" s="138"/>
      <c r="P74" s="133"/>
      <c r="Q74" s="94">
        <f t="shared" si="5"/>
        <v>0</v>
      </c>
      <c r="R74" s="1"/>
      <c r="S74" s="1"/>
      <c r="T74" s="2"/>
      <c r="U74" s="2"/>
      <c r="V74" s="82">
        <f t="shared" si="6"/>
        <v>0</v>
      </c>
      <c r="W74" s="121"/>
      <c r="X74" s="108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  <c r="BO74" s="105"/>
      <c r="BP74" s="105"/>
      <c r="BQ74" s="105"/>
      <c r="BR74" s="105"/>
      <c r="BS74" s="105"/>
      <c r="BT74" s="105"/>
      <c r="BU74" s="105"/>
      <c r="BV74" s="105"/>
      <c r="BW74" s="105"/>
      <c r="BX74" s="105"/>
      <c r="BZ74" s="99"/>
      <c r="CA74" s="105" t="s">
        <v>32</v>
      </c>
      <c r="CB74" s="105"/>
      <c r="CC74" s="105"/>
      <c r="CD74" s="105"/>
      <c r="CE74" s="105"/>
      <c r="CF74" s="105"/>
      <c r="CG74" s="105"/>
      <c r="CH74" s="105"/>
      <c r="CI74" s="105"/>
      <c r="CJ74" s="105"/>
      <c r="CK74" s="105"/>
      <c r="CL74" s="105"/>
      <c r="CM74" s="105"/>
      <c r="CN74" s="105"/>
      <c r="CO74" s="105"/>
      <c r="CP74" s="105" t="s">
        <v>32</v>
      </c>
      <c r="CQ74" s="105"/>
      <c r="CR74" s="105"/>
      <c r="CS74" s="105"/>
      <c r="CT74" s="105"/>
      <c r="CU74" s="105"/>
      <c r="CV74" s="105"/>
      <c r="CW74" s="105"/>
      <c r="CX74" s="105"/>
      <c r="CY74" s="105"/>
      <c r="CZ74" s="105"/>
      <c r="DA74" s="105"/>
      <c r="DB74" s="105"/>
      <c r="DC74" s="105"/>
      <c r="DD74" s="105"/>
      <c r="DE74" s="99"/>
      <c r="DF74" s="99"/>
      <c r="DG74" s="105"/>
      <c r="DH74" s="105"/>
      <c r="DI74" s="105"/>
      <c r="DJ74" s="105"/>
      <c r="DK74" s="105"/>
      <c r="DL74" s="105"/>
      <c r="DM74" s="105"/>
      <c r="DN74" s="105"/>
      <c r="DO74" s="105"/>
      <c r="DP74" s="105"/>
      <c r="DQ74" s="105"/>
      <c r="DR74" s="105"/>
      <c r="DS74" s="105"/>
      <c r="DT74" s="105"/>
      <c r="DU74" s="105"/>
      <c r="DV74" s="105"/>
      <c r="DW74" s="105"/>
      <c r="DX74" s="105"/>
      <c r="DY74" s="105"/>
      <c r="DZ74" s="105"/>
      <c r="EA74" s="105"/>
      <c r="EB74" s="105"/>
      <c r="EC74" s="105"/>
      <c r="ED74" s="105"/>
      <c r="EE74" s="105"/>
      <c r="EF74" s="105"/>
      <c r="EG74" s="105"/>
      <c r="EH74" s="105"/>
      <c r="EI74" s="105"/>
      <c r="EJ74" s="105"/>
      <c r="EL74" s="146" t="str" cm="1">
        <f t="array" ref="EL74">IF(OR(EL$1=0, $A74="", _xlfn.XLOOKUP(EL$1, $Z$2:$Z$18, $AD$2:$AD$18, "")=""),"",SQRT((_xlfn.XLOOKUP(EL$1,$Z$2:$Z$18,$AA$2:$AA$18)-$T74)^2+(_xlfn.XLOOKUP(EL$1,$Z$2:$Z$18,$AB$2:$AB$18)-$U74)^2+(_xlfn.XLOOKUP(EL$1,$Z$2:$Z$18,$AC$2:$AC$18-$V74)^2)))</f>
        <v/>
      </c>
      <c r="EM74" s="96" t="str" cm="1">
        <f t="array" ref="EM74">IF(OR(EM$1=0, $A74="", _xlfn.XLOOKUP(EM$1, $Z$2:$Z$18, $AD$2:$AD$18, "")=""),"",SQRT((_xlfn.XLOOKUP(EM$1,$Z$2:$Z$18,$AA$2:$AA$18)-$T74)^2+(_xlfn.XLOOKUP(EM$1,$Z$2:$Z$18,$AB$2:$AB$18)-$U74)^2+(_xlfn.XLOOKUP(EM$1,$Z$2:$Z$18,$AC$2:$AC$18-$V74)^2)))</f>
        <v/>
      </c>
      <c r="EN74" s="96" t="str" cm="1">
        <f t="array" ref="EN74">IF(OR(EN$1=0, $A74="", _xlfn.XLOOKUP(EN$1, $Z$2:$Z$18, $AD$2:$AD$18, "")=""),"",SQRT((_xlfn.XLOOKUP(EN$1,$Z$2:$Z$18,$AA$2:$AA$18)-$T74)^2+(_xlfn.XLOOKUP(EN$1,$Z$2:$Z$18,$AB$2:$AB$18)-$U74)^2+(_xlfn.XLOOKUP(EN$1,$Z$2:$Z$18,$AC$2:$AC$18-$V74)^2)))</f>
        <v/>
      </c>
      <c r="EO74" s="96" t="str" cm="1">
        <f t="array" ref="EO74">IF(OR(EO$1=0, $A74="", _xlfn.XLOOKUP(EO$1, $Z$2:$Z$18, $AD$2:$AD$18, "")=""),"",SQRT((_xlfn.XLOOKUP(EO$1,$Z$2:$Z$18,$AA$2:$AA$18)-$T74)^2+(_xlfn.XLOOKUP(EO$1,$Z$2:$Z$18,$AB$2:$AB$18)-$U74)^2+(_xlfn.XLOOKUP(EO$1,$Z$2:$Z$18,$AC$2:$AC$18-$V74)^2)))</f>
        <v/>
      </c>
      <c r="EP74" s="96" t="str" cm="1">
        <f t="array" ref="EP74">IF(OR(EP$1=0, $A74="", _xlfn.XLOOKUP(EP$1, $Z$2:$Z$18, $AD$2:$AD$18, "")=""),"",SQRT((_xlfn.XLOOKUP(EP$1,$Z$2:$Z$18,$AA$2:$AA$18)-$T74)^2+(_xlfn.XLOOKUP(EP$1,$Z$2:$Z$18,$AB$2:$AB$18)-$U74)^2+(_xlfn.XLOOKUP(EP$1,$Z$2:$Z$18,$AC$2:$AC$18-$V74)^2)))</f>
        <v/>
      </c>
      <c r="EQ74" s="96" t="str" cm="1">
        <f t="array" ref="EQ74">IF(OR(EQ$1=0, $A74="", _xlfn.XLOOKUP(EQ$1, $Z$2:$Z$18, $AD$2:$AD$18, "")=""),"",SQRT((_xlfn.XLOOKUP(EQ$1,$Z$2:$Z$18,$AA$2:$AA$18)-$T74)^2+(_xlfn.XLOOKUP(EQ$1,$Z$2:$Z$18,$AB$2:$AB$18)-$U74)^2+(_xlfn.XLOOKUP(EQ$1,$Z$2:$Z$18,$AC$2:$AC$18-$V74)^2)))</f>
        <v/>
      </c>
      <c r="ER74" s="96" t="str" cm="1">
        <f t="array" ref="ER74">IF(OR(ER$1=0, $A74="", _xlfn.XLOOKUP(ER$1, $Z$2:$Z$18, $AD$2:$AD$18, "")=""),"",SQRT((_xlfn.XLOOKUP(ER$1,$Z$2:$Z$18,$AA$2:$AA$18)-$T74)^2+(_xlfn.XLOOKUP(ER$1,$Z$2:$Z$18,$AB$2:$AB$18)-$U74)^2+(_xlfn.XLOOKUP(ER$1,$Z$2:$Z$18,$AC$2:$AC$18-$V74)^2)))</f>
        <v/>
      </c>
      <c r="ES74" s="96" t="str" cm="1">
        <f t="array" ref="ES74">IF(OR(ES$1=0, $A74="", _xlfn.XLOOKUP(ES$1, $Z$2:$Z$18, $AD$2:$AD$18, "")=""),"",SQRT((_xlfn.XLOOKUP(ES$1,$Z$2:$Z$18,$AA$2:$AA$18)-$T74)^2+(_xlfn.XLOOKUP(ES$1,$Z$2:$Z$18,$AB$2:$AB$18)-$U74)^2+(_xlfn.XLOOKUP(ES$1,$Z$2:$Z$18,$AC$2:$AC$18-$V74)^2)))</f>
        <v/>
      </c>
      <c r="ET74" s="97" t="str" cm="1">
        <f t="array" ref="ET74">IF(OR(ET$1=0, $A74="", _xlfn.XLOOKUP(ET$1, $Z$2:$Z$18, $AD$2:$AD$18, "")=""),"",SQRT((_xlfn.XLOOKUP(ET$1,$Z$2:$Z$18,$AA$2:$AA$18)-$T74)^2+(_xlfn.XLOOKUP(ET$1,$Z$2:$Z$18,$AB$2:$AB$18)-$U74)^2+(_xlfn.XLOOKUP(ET$1,$Z$2:$Z$18,$AC$2:$AC$18-$V74)^2)))</f>
        <v/>
      </c>
      <c r="EU74" s="97" t="str" cm="1">
        <f t="array" ref="EU74">IF(OR(EU$1=0, $A74="", _xlfn.XLOOKUP(EU$1, $Z$2:$Z$18, $AD$2:$AD$18, "")=""),"",SQRT((_xlfn.XLOOKUP(EU$1,$Z$2:$Z$18,$AA$2:$AA$18)-$T74)^2+(_xlfn.XLOOKUP(EU$1,$Z$2:$Z$18,$AB$2:$AB$18)-$U74)^2+(_xlfn.XLOOKUP(EU$1,$Z$2:$Z$18,$AC$2:$AC$18-$V74)^2)))</f>
        <v/>
      </c>
      <c r="EV74" s="97" t="str" cm="1">
        <f t="array" ref="EV74">IF(OR(EV$1=0, $A74="", _xlfn.XLOOKUP(EV$1, $Z$2:$Z$18, $AD$2:$AD$18, "")=""),"",SQRT((_xlfn.XLOOKUP(EV$1,$Z$2:$Z$18,$AA$2:$AA$18)-$T74)^2+(_xlfn.XLOOKUP(EV$1,$Z$2:$Z$18,$AB$2:$AB$18)-$U74)^2+(_xlfn.XLOOKUP(EV$1,$Z$2:$Z$18,$AC$2:$AC$18-$V74)^2)))</f>
        <v/>
      </c>
      <c r="EW74" s="97" t="str" cm="1">
        <f t="array" ref="EW74">IF(OR(EW$1=0, $A74="", _xlfn.XLOOKUP(EW$1, $Z$2:$Z$18, $AD$2:$AD$18, "")=""),"",SQRT((_xlfn.XLOOKUP(EW$1,$Z$2:$Z$18,$AA$2:$AA$18)-$T74)^2+(_xlfn.XLOOKUP(EW$1,$Z$2:$Z$18,$AB$2:$AB$18)-$U74)^2+(_xlfn.XLOOKUP(EW$1,$Z$2:$Z$18,$AC$2:$AC$18-$V74)^2)))</f>
        <v/>
      </c>
      <c r="EX74" s="97" t="str" cm="1">
        <f t="array" ref="EX74">IF(OR(EX$1=0, $A74="", _xlfn.XLOOKUP(EX$1, $Z$2:$Z$18, $AD$2:$AD$18, "")=""),"",SQRT((_xlfn.XLOOKUP(EX$1,$Z$2:$Z$18,$AA$2:$AA$18)-$T74)^2+(_xlfn.XLOOKUP(EX$1,$Z$2:$Z$18,$AB$2:$AB$18)-$U74)^2+(_xlfn.XLOOKUP(EX$1,$Z$2:$Z$18,$AC$2:$AC$18-$V74)^2)))</f>
        <v/>
      </c>
      <c r="EY74" s="97" t="str" cm="1">
        <f t="array" ref="EY74">IF(OR(EY$1=0, $A74="", _xlfn.XLOOKUP(EY$1, $Z$2:$Z$18, $AD$2:$AD$18, "")=""),"",SQRT((_xlfn.XLOOKUP(EY$1,$Z$2:$Z$18,$AA$2:$AA$18)-$T74)^2+(_xlfn.XLOOKUP(EY$1,$Z$2:$Z$18,$AB$2:$AB$18)-$U74)^2+(_xlfn.XLOOKUP(EY$1,$Z$2:$Z$18,$AC$2:$AC$18-$V74)^2)))</f>
        <v/>
      </c>
      <c r="EZ74" s="98" t="str" cm="1">
        <f t="array" ref="EZ74">IF(OR(EZ$1=0, $A74="", _xlfn.XLOOKUP(EZ$1, $Z$2:$Z$18, $AD$2:$AD$18, "")=""),"",SQRT((_xlfn.XLOOKUP(EZ$1,$Z$2:$Z$18,$AA$2:$AA$18)-$T74)^2+(_xlfn.XLOOKUP(EZ$1,$Z$2:$Z$18,$AB$2:$AB$18)-$U74)^2+(_xlfn.XLOOKUP(EZ$1,$Z$2:$Z$18,$AC$2:$AC$18-$V74)^2)))</f>
        <v/>
      </c>
      <c r="FA74" s="146" t="str" cm="1">
        <f t="array" ref="FA74">IF(OR(FA$1=0, $A74="", _xlfn.XLOOKUP(FA$1, $Z$2:$Z$18, $AD$2:$AD$18, "")=""),"",SQRT((_xlfn.XLOOKUP(FA$1,$Z$2:$Z$18,$AA$2:$AA$18)-$T74)^2+(_xlfn.XLOOKUP(FA$1,$Z$2:$Z$18,$AB$2:$AB$18)-$U74)^2+(_xlfn.XLOOKUP(FA$1,$Z$2:$Z$18,$AC$2:$AC$18-$V74)^2)))</f>
        <v/>
      </c>
      <c r="FB74" s="96" t="str" cm="1">
        <f t="array" ref="FB74">IF(OR(FB$1=0, $A74="", _xlfn.XLOOKUP(FB$1, $Z$2:$Z$18, $AD$2:$AD$18, "")=""),"",SQRT((_xlfn.XLOOKUP(FB$1,$Z$2:$Z$18,$AA$2:$AA$18)-$T74)^2+(_xlfn.XLOOKUP(FB$1,$Z$2:$Z$18,$AB$2:$AB$18)-$U74)^2+(_xlfn.XLOOKUP(FB$1,$Z$2:$Z$18,$AC$2:$AC$18-$V74)^2)))</f>
        <v/>
      </c>
      <c r="FC74" s="96" t="str" cm="1">
        <f t="array" ref="FC74">IF(OR(FC$1=0, $A74="", _xlfn.XLOOKUP(FC$1, $Z$2:$Z$18, $AD$2:$AD$18, "")=""),"",SQRT((_xlfn.XLOOKUP(FC$1,$Z$2:$Z$18,$AA$2:$AA$18)-$T74)^2+(_xlfn.XLOOKUP(FC$1,$Z$2:$Z$18,$AB$2:$AB$18)-$U74)^2+(_xlfn.XLOOKUP(FC$1,$Z$2:$Z$18,$AC$2:$AC$18-$V74)^2)))</f>
        <v/>
      </c>
      <c r="FD74" s="96" t="str" cm="1">
        <f t="array" ref="FD74">IF(OR(FD$1=0, $A74="", _xlfn.XLOOKUP(FD$1, $Z$2:$Z$18, $AD$2:$AD$18, "")=""),"",SQRT((_xlfn.XLOOKUP(FD$1,$Z$2:$Z$18,$AA$2:$AA$18)-$T74)^2+(_xlfn.XLOOKUP(FD$1,$Z$2:$Z$18,$AB$2:$AB$18)-$U74)^2+(_xlfn.XLOOKUP(FD$1,$Z$2:$Z$18,$AC$2:$AC$18-$V74)^2)))</f>
        <v/>
      </c>
      <c r="FE74" s="96" t="str" cm="1">
        <f t="array" ref="FE74">IF(OR(FE$1=0, $A74="", _xlfn.XLOOKUP(FE$1, $Z$2:$Z$18, $AD$2:$AD$18, "")=""),"",SQRT((_xlfn.XLOOKUP(FE$1,$Z$2:$Z$18,$AA$2:$AA$18)-$T74)^2+(_xlfn.XLOOKUP(FE$1,$Z$2:$Z$18,$AB$2:$AB$18)-$U74)^2+(_xlfn.XLOOKUP(FE$1,$Z$2:$Z$18,$AC$2:$AC$18-$V74)^2)))</f>
        <v/>
      </c>
      <c r="FF74" s="96" t="str" cm="1">
        <f t="array" ref="FF74">IF(OR(FF$1=0, $A74="", _xlfn.XLOOKUP(FF$1, $Z$2:$Z$18, $AD$2:$AD$18, "")=""),"",SQRT((_xlfn.XLOOKUP(FF$1,$Z$2:$Z$18,$AA$2:$AA$18)-$T74)^2+(_xlfn.XLOOKUP(FF$1,$Z$2:$Z$18,$AB$2:$AB$18)-$U74)^2+(_xlfn.XLOOKUP(FF$1,$Z$2:$Z$18,$AC$2:$AC$18-$V74)^2)))</f>
        <v/>
      </c>
      <c r="FG74" s="96" t="str" cm="1">
        <f t="array" ref="FG74">IF(OR(FG$1=0, $A74="", _xlfn.XLOOKUP(FG$1, $Z$2:$Z$18, $AD$2:$AD$18, "")=""),"",SQRT((_xlfn.XLOOKUP(FG$1,$Z$2:$Z$18,$AA$2:$AA$18)-$T74)^2+(_xlfn.XLOOKUP(FG$1,$Z$2:$Z$18,$AB$2:$AB$18)-$U74)^2+(_xlfn.XLOOKUP(FG$1,$Z$2:$Z$18,$AC$2:$AC$18-$V74)^2)))</f>
        <v/>
      </c>
      <c r="FH74" s="96" t="str" cm="1">
        <f t="array" ref="FH74">IF(OR(FH$1=0, $A74="", _xlfn.XLOOKUP(FH$1, $Z$2:$Z$18, $AD$2:$AD$18, "")=""),"",SQRT((_xlfn.XLOOKUP(FH$1,$Z$2:$Z$18,$AA$2:$AA$18)-$T74)^2+(_xlfn.XLOOKUP(FH$1,$Z$2:$Z$18,$AB$2:$AB$18)-$U74)^2+(_xlfn.XLOOKUP(FH$1,$Z$2:$Z$18,$AC$2:$AC$18-$V74)^2)))</f>
        <v/>
      </c>
      <c r="FI74" s="97" t="str" cm="1">
        <f t="array" ref="FI74">IF(OR(FI$1=0, $A74="", _xlfn.XLOOKUP(FI$1, $Z$2:$Z$18, $AD$2:$AD$18, "")=""),"",SQRT((_xlfn.XLOOKUP(FI$1,$Z$2:$Z$18,$AA$2:$AA$18)-$T74)^2+(_xlfn.XLOOKUP(FI$1,$Z$2:$Z$18,$AB$2:$AB$18)-$U74)^2+(_xlfn.XLOOKUP(FI$1,$Z$2:$Z$18,$AC$2:$AC$18-$V74)^2)))</f>
        <v/>
      </c>
      <c r="FJ74" s="97" t="str" cm="1">
        <f t="array" ref="FJ74">IF(OR(FJ$1=0, $A74="", _xlfn.XLOOKUP(FJ$1, $Z$2:$Z$18, $AD$2:$AD$18, "")=""),"",SQRT((_xlfn.XLOOKUP(FJ$1,$Z$2:$Z$18,$AA$2:$AA$18)-$T74)^2+(_xlfn.XLOOKUP(FJ$1,$Z$2:$Z$18,$AB$2:$AB$18)-$U74)^2+(_xlfn.XLOOKUP(FJ$1,$Z$2:$Z$18,$AC$2:$AC$18-$V74)^2)))</f>
        <v/>
      </c>
      <c r="FK74" s="97" t="str" cm="1">
        <f t="array" ref="FK74">IF(OR(FK$1=0, $A74="", _xlfn.XLOOKUP(FK$1, $Z$2:$Z$18, $AD$2:$AD$18, "")=""),"",SQRT((_xlfn.XLOOKUP(FK$1,$Z$2:$Z$18,$AA$2:$AA$18)-$T74)^2+(_xlfn.XLOOKUP(FK$1,$Z$2:$Z$18,$AB$2:$AB$18)-$U74)^2+(_xlfn.XLOOKUP(FK$1,$Z$2:$Z$18,$AC$2:$AC$18-$V74)^2)))</f>
        <v/>
      </c>
      <c r="FL74" s="97" t="str" cm="1">
        <f t="array" ref="FL74">IF(OR(FL$1=0, $A74="", _xlfn.XLOOKUP(FL$1, $Z$2:$Z$18, $AD$2:$AD$18, "")=""),"",SQRT((_xlfn.XLOOKUP(FL$1,$Z$2:$Z$18,$AA$2:$AA$18)-$T74)^2+(_xlfn.XLOOKUP(FL$1,$Z$2:$Z$18,$AB$2:$AB$18)-$U74)^2+(_xlfn.XLOOKUP(FL$1,$Z$2:$Z$18,$AC$2:$AC$18-$V74)^2)))</f>
        <v/>
      </c>
      <c r="FM74" s="97" t="str" cm="1">
        <f t="array" ref="FM74">IF(OR(FM$1=0, $A74="", _xlfn.XLOOKUP(FM$1, $Z$2:$Z$18, $AD$2:$AD$18, "")=""),"",SQRT((_xlfn.XLOOKUP(FM$1,$Z$2:$Z$18,$AA$2:$AA$18)-$T74)^2+(_xlfn.XLOOKUP(FM$1,$Z$2:$Z$18,$AB$2:$AB$18)-$U74)^2+(_xlfn.XLOOKUP(FM$1,$Z$2:$Z$18,$AC$2:$AC$18-$V74)^2)))</f>
        <v/>
      </c>
      <c r="FN74" s="97" t="str" cm="1">
        <f t="array" ref="FN74">IF(OR(FN$1=0, $A74="", _xlfn.XLOOKUP(FN$1, $Z$2:$Z$18, $AD$2:$AD$18, "")=""),"",SQRT((_xlfn.XLOOKUP(FN$1,$Z$2:$Z$18,$AA$2:$AA$18)-$T74)^2+(_xlfn.XLOOKUP(FN$1,$Z$2:$Z$18,$AB$2:$AB$18)-$U74)^2+(_xlfn.XLOOKUP(FN$1,$Z$2:$Z$18,$AC$2:$AC$18-$V74)^2)))</f>
        <v/>
      </c>
      <c r="FO74" s="98" t="str" cm="1">
        <f t="array" ref="FO74">IF(OR(FO$1=0, $A74="", _xlfn.XLOOKUP(FO$1, $Z$2:$Z$18, $AD$2:$AD$18, "")=""),"",SQRT((_xlfn.XLOOKUP(FO$1,$Z$2:$Z$18,$AA$2:$AA$18)-$T74)^2+(_xlfn.XLOOKUP(FO$1,$Z$2:$Z$18,$AB$2:$AB$18)-$U74)^2+(_xlfn.XLOOKUP(FO$1,$Z$2:$Z$18,$AC$2:$AC$18-$V74)^2)))</f>
        <v/>
      </c>
      <c r="FP74" s="99"/>
      <c r="FQ74" s="99"/>
      <c r="FR74" s="100">
        <f t="shared" si="7"/>
        <v>0</v>
      </c>
      <c r="FS74" s="109">
        <f t="shared" si="8"/>
        <v>0</v>
      </c>
      <c r="FT74" s="109">
        <f t="shared" si="9"/>
        <v>0</v>
      </c>
      <c r="FU74" s="109">
        <f t="shared" si="10"/>
        <v>0</v>
      </c>
      <c r="FV74" s="109">
        <f t="shared" si="11"/>
        <v>0</v>
      </c>
      <c r="FW74" s="109">
        <f t="shared" si="12"/>
        <v>0</v>
      </c>
      <c r="FX74" s="109">
        <f t="shared" si="13"/>
        <v>0</v>
      </c>
      <c r="FY74" s="109">
        <f t="shared" si="14"/>
        <v>0</v>
      </c>
      <c r="FZ74" s="110">
        <f t="shared" si="15"/>
        <v>0</v>
      </c>
      <c r="GA74" s="110">
        <f t="shared" si="16"/>
        <v>0</v>
      </c>
      <c r="GB74" s="110">
        <f t="shared" si="17"/>
        <v>0</v>
      </c>
      <c r="GC74" s="110">
        <f t="shared" si="18"/>
        <v>0</v>
      </c>
      <c r="GD74" s="110">
        <f t="shared" si="19"/>
        <v>0</v>
      </c>
      <c r="GE74" s="110">
        <f t="shared" si="20"/>
        <v>0</v>
      </c>
      <c r="GF74" s="111">
        <f t="shared" si="21"/>
        <v>0</v>
      </c>
      <c r="GG74" s="100">
        <f t="shared" si="22"/>
        <v>0</v>
      </c>
      <c r="GH74" s="109">
        <f t="shared" si="23"/>
        <v>0</v>
      </c>
      <c r="GI74" s="109">
        <f t="shared" si="24"/>
        <v>0</v>
      </c>
      <c r="GJ74" s="109">
        <f t="shared" si="25"/>
        <v>0</v>
      </c>
      <c r="GK74" s="109">
        <f t="shared" si="26"/>
        <v>0</v>
      </c>
      <c r="GL74" s="109">
        <f t="shared" si="27"/>
        <v>0</v>
      </c>
      <c r="GM74" s="109">
        <f t="shared" si="28"/>
        <v>0</v>
      </c>
      <c r="GN74" s="109">
        <f t="shared" si="29"/>
        <v>0</v>
      </c>
      <c r="GO74" s="110">
        <f t="shared" si="30"/>
        <v>0</v>
      </c>
      <c r="GP74" s="110">
        <f t="shared" si="31"/>
        <v>0</v>
      </c>
      <c r="GQ74" s="110">
        <f t="shared" si="32"/>
        <v>0</v>
      </c>
      <c r="GR74" s="110">
        <f t="shared" si="33"/>
        <v>0</v>
      </c>
      <c r="GS74" s="110">
        <f t="shared" si="34"/>
        <v>0</v>
      </c>
      <c r="GT74" s="110">
        <f t="shared" si="35"/>
        <v>0</v>
      </c>
      <c r="GU74" s="111">
        <f t="shared" si="36"/>
        <v>0</v>
      </c>
      <c r="GX74" s="151" cm="1">
        <f t="array" ref="GX74">_xlfn.IFS(GX$1= 0,"", NOT(ISBLANK(CA74)), 0, ISBLANK(CA74), $Q74-$S74+FR74-AU74-DG74)</f>
        <v>0</v>
      </c>
      <c r="GY74" s="152" cm="1">
        <f t="array" ref="GY74">_xlfn.IFS(GY$1= 0,"", NOT(ISBLANK(CB74)), 0, ISBLANK(CB74), $Q74-$S74+FS74-AV74-DH74)</f>
        <v>0</v>
      </c>
      <c r="GZ74" s="152" cm="1">
        <f t="array" ref="GZ74">_xlfn.IFS(GZ$1= 0,"", NOT(ISBLANK(CC74)), 0, ISBLANK(CC74), $Q74-$S74+FT74-AW74-DI74)</f>
        <v>0</v>
      </c>
      <c r="HA74" s="152" cm="1">
        <f t="array" ref="HA74">_xlfn.IFS(HA$1= 0,"", NOT(ISBLANK(CD74)), 0, ISBLANK(CD74), $Q74-$S74+FU74-AX74-DJ74)</f>
        <v>0</v>
      </c>
      <c r="HB74" s="152" cm="1">
        <f t="array" ref="HB74">_xlfn.IFS(HB$1= 0,"", NOT(ISBLANK(CE74)), 0, ISBLANK(CE74), $Q74-$S74+FV74-AY74-DK74)</f>
        <v>0</v>
      </c>
      <c r="HC74" s="152" cm="1">
        <f t="array" ref="HC74">_xlfn.IFS(HC$1= 0,"", NOT(ISBLANK(CF74)), 0, ISBLANK(CF74), $Q74-$S74+FW74-AZ74-DL74)</f>
        <v>0</v>
      </c>
      <c r="HD74" s="152" cm="1">
        <f t="array" ref="HD74">_xlfn.IFS(HD$1= 0,"", NOT(ISBLANK(CG74)), 0, ISBLANK(CG74), $Q74-$S74+FX74-BA74-DM74)</f>
        <v>0</v>
      </c>
      <c r="HE74" s="152" t="str" cm="1">
        <f t="array" ref="HE74">_xlfn.IFS(HE$1= 0,"", NOT(ISBLANK(CH74)), 0, ISBLANK(CH74), $Q74-$S74+FY74-BB74-DN74)</f>
        <v/>
      </c>
      <c r="HF74" s="152" t="str" cm="1">
        <f t="array" ref="HF74">_xlfn.IFS(HF$1= 0,"", NOT(ISBLANK(CI74)), 0, ISBLANK(CI74), $Q74-$S74+FZ74-BC74-DO74)</f>
        <v/>
      </c>
      <c r="HG74" s="152" t="str" cm="1">
        <f t="array" ref="HG74">_xlfn.IFS(HG$1= 0,"", NOT(ISBLANK(CJ74)), 0, ISBLANK(CJ74), $Q74-$S74+GA74-BD74-DP74)</f>
        <v/>
      </c>
      <c r="HH74" s="152" t="str" cm="1">
        <f t="array" ref="HH74">_xlfn.IFS(HH$1= 0,"", NOT(ISBLANK(CK74)), 0, ISBLANK(CK74), $Q74-$S74+GB74-BE74-DQ74)</f>
        <v/>
      </c>
      <c r="HI74" s="152" t="str" cm="1">
        <f t="array" ref="HI74">_xlfn.IFS(HI$1= 0,"", NOT(ISBLANK(CL74)), 0, ISBLANK(CL74), $Q74-$S74+GC74-BF74-DR74)</f>
        <v/>
      </c>
      <c r="HJ74" s="152" t="str" cm="1">
        <f t="array" ref="HJ74">_xlfn.IFS(HJ$1= 0,"", NOT(ISBLANK(CM74)), 0, ISBLANK(CM74), $Q74-$S74+GD74-BG74-DS74)</f>
        <v/>
      </c>
      <c r="HK74" s="152" t="str" cm="1">
        <f t="array" ref="HK74">_xlfn.IFS(HK$1= 0,"", NOT(ISBLANK(CN74)), 0, ISBLANK(CN74), $Q74-$S74+GE74-BH74-DT74)</f>
        <v/>
      </c>
      <c r="HL74" s="153" t="str" cm="1">
        <f t="array" ref="HL74">_xlfn.IFS(HL$1= 0,"", NOT(ISBLANK(CO74)), 0, ISBLANK(CO74), $Q74-$S74+GF74-BI74-DU74)</f>
        <v/>
      </c>
      <c r="HM74" s="153" t="str" cm="1">
        <f t="array" ref="HM74">_xlfn.IFS(HM$1= 0,"", NOT(ISBLANK(DE74)), 0, ISBLANK(DE74), $Q74-$S74+IC74-BY74-#REF!)</f>
        <v/>
      </c>
      <c r="HN74" s="153" t="e" cm="1">
        <f t="array" ref="HN74">_xlfn.IFS(HN$1= 0,"", NOT(ISBLANK(DF74)), 0, ISBLANK(DF74), $Q74-$S74+ID74-BZ74-#REF!)</f>
        <v>#REF!</v>
      </c>
      <c r="HO74" s="153" t="e" cm="1">
        <f t="array" ref="HO74">_xlfn.IFS(HO$1= 0,"", NOT(ISBLANK(DG74)), 0, ISBLANK(DG74), $Q74-$S74+IE74-CA74-#REF!)</f>
        <v>#VALUE!</v>
      </c>
      <c r="HP74" s="153" t="e" cm="1">
        <f t="array" ref="HP74">_xlfn.IFS(HP$1= 0,"", NOT(ISBLANK(DH74)), 0, ISBLANK(DH74), $Q74-$S74+IF74-CB74-#REF!)</f>
        <v>#REF!</v>
      </c>
      <c r="HQ74" s="153" t="e" cm="1">
        <f t="array" ref="HQ74">_xlfn.IFS(HQ$1= 0,"", NOT(ISBLANK(DI74)), 0, ISBLANK(DI74), $Q74-$S74+IG74-CC74-#REF!)</f>
        <v>#REF!</v>
      </c>
      <c r="HR74" s="153" cm="1">
        <f t="array" ref="HR74">_xlfn.IFS(HR$1= 0,"", NOT(ISBLANK(DJ74)), 0, ISBLANK(DJ74), $Q74-$S74+IH74-CD74-EK74)</f>
        <v>0</v>
      </c>
      <c r="HS74" s="153" t="e" cm="1">
        <f t="array" ref="HS74">_xlfn.IFS(HS$1= 0,"", NOT(ISBLANK(DK74)), 0, ISBLANK(DK74), $Q74-$S74+II74-CE74-EL74)</f>
        <v>#VALUE!</v>
      </c>
      <c r="HT74" s="153" t="e" cm="1">
        <f t="array" ref="HT74">_xlfn.IFS(HT$1= 0,"", NOT(ISBLANK(DL74)), 0, ISBLANK(DL74), $Q74-$S74+GV74-CF74-EM74)</f>
        <v>#VALUE!</v>
      </c>
      <c r="HU74" s="153" t="e" cm="1">
        <f t="array" ref="HU74">_xlfn.IFS(HU$1= 0,"", NOT(ISBLANK(DM74)), 0, ISBLANK(DM74), $Q74-$S74+GW74-CG74-EN74)</f>
        <v>#VALUE!</v>
      </c>
      <c r="HV74" s="153" t="str" cm="1">
        <f t="array" ref="HV74">_xlfn.IFS(HV$1= 0,"", NOT(ISBLANK(DN74)), 0, ISBLANK(DN74), $Q74-$S74+GX74-CH74-EO74)</f>
        <v/>
      </c>
      <c r="HW74" s="153" t="str" cm="1">
        <f t="array" ref="HW74">_xlfn.IFS(HW$1= 0,"", NOT(ISBLANK(DO74)), 0, ISBLANK(DO74), $Q74-$S74+GY74-CI74-EP74)</f>
        <v/>
      </c>
      <c r="HX74" s="153" t="str" cm="1">
        <f t="array" ref="HX74">_xlfn.IFS(HX$1= 0,"", NOT(ISBLANK(DP74)), 0, ISBLANK(DP74), $Q74-$S74+GZ74-CJ74-EQ74)</f>
        <v/>
      </c>
      <c r="HY74" s="153" t="str" cm="1">
        <f t="array" ref="HY74">_xlfn.IFS(HY$1= 0,"", NOT(ISBLANK(DQ74)), 0, ISBLANK(DQ74), $Q74-$S74+HA74-CK74-ER74)</f>
        <v/>
      </c>
      <c r="HZ74" s="153" t="str" cm="1">
        <f t="array" ref="HZ74">_xlfn.IFS(HZ$1= 0,"", NOT(ISBLANK(DR74)), 0, ISBLANK(DR74), $Q74-$S74+HB74-CL74-ES74)</f>
        <v/>
      </c>
      <c r="IA74" s="153" t="str" cm="1">
        <f t="array" ref="IA74">_xlfn.IFS(IA$1= 0,"", NOT(ISBLANK(DS74)), 0, ISBLANK(DS74), $Q74-$S74+HC74-CM74-ET74)</f>
        <v/>
      </c>
    </row>
    <row r="75" spans="1:235" ht="16.5" x14ac:dyDescent="0.3">
      <c r="A75" s="144"/>
      <c r="B75" s="106"/>
      <c r="C75" s="106"/>
      <c r="D75" s="107"/>
      <c r="E75" s="131"/>
      <c r="F75" s="137"/>
      <c r="G75" s="2"/>
      <c r="H75" s="2"/>
      <c r="I75" s="2"/>
      <c r="J75" s="2"/>
      <c r="K75" s="2"/>
      <c r="L75" s="2"/>
      <c r="M75" s="140"/>
      <c r="N75" s="137"/>
      <c r="O75" s="138"/>
      <c r="P75" s="133"/>
      <c r="Q75" s="94">
        <f t="shared" si="5"/>
        <v>0</v>
      </c>
      <c r="R75" s="1"/>
      <c r="S75" s="1"/>
      <c r="T75" s="2"/>
      <c r="U75" s="2"/>
      <c r="V75" s="82">
        <f t="shared" si="6"/>
        <v>0</v>
      </c>
      <c r="W75" s="121"/>
      <c r="X75" s="108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  <c r="BO75" s="105"/>
      <c r="BP75" s="105"/>
      <c r="BQ75" s="105"/>
      <c r="BR75" s="105"/>
      <c r="BS75" s="105"/>
      <c r="BT75" s="105"/>
      <c r="BU75" s="105"/>
      <c r="BV75" s="105"/>
      <c r="BW75" s="105"/>
      <c r="BX75" s="105"/>
      <c r="BZ75" s="99"/>
      <c r="CA75" s="105" t="s">
        <v>32</v>
      </c>
      <c r="CB75" s="105"/>
      <c r="CC75" s="105"/>
      <c r="CD75" s="105"/>
      <c r="CE75" s="105"/>
      <c r="CF75" s="105"/>
      <c r="CG75" s="105"/>
      <c r="CH75" s="105"/>
      <c r="CI75" s="105"/>
      <c r="CJ75" s="105"/>
      <c r="CK75" s="105"/>
      <c r="CL75" s="105"/>
      <c r="CM75" s="105"/>
      <c r="CN75" s="105"/>
      <c r="CO75" s="105"/>
      <c r="CP75" s="105" t="s">
        <v>32</v>
      </c>
      <c r="CQ75" s="105"/>
      <c r="CR75" s="105"/>
      <c r="CS75" s="105"/>
      <c r="CT75" s="105"/>
      <c r="CU75" s="105"/>
      <c r="CV75" s="105"/>
      <c r="CW75" s="105"/>
      <c r="CX75" s="105"/>
      <c r="CY75" s="105"/>
      <c r="CZ75" s="105"/>
      <c r="DA75" s="105"/>
      <c r="DB75" s="105"/>
      <c r="DC75" s="105"/>
      <c r="DD75" s="105"/>
      <c r="DE75" s="99"/>
      <c r="DF75" s="99"/>
      <c r="DG75" s="105"/>
      <c r="DH75" s="105"/>
      <c r="DI75" s="105"/>
      <c r="DJ75" s="105"/>
      <c r="DK75" s="105"/>
      <c r="DL75" s="105"/>
      <c r="DM75" s="105"/>
      <c r="DN75" s="105"/>
      <c r="DO75" s="105"/>
      <c r="DP75" s="105"/>
      <c r="DQ75" s="105"/>
      <c r="DR75" s="105"/>
      <c r="DS75" s="105"/>
      <c r="DT75" s="105"/>
      <c r="DU75" s="105"/>
      <c r="DV75" s="105"/>
      <c r="DW75" s="105"/>
      <c r="DX75" s="105"/>
      <c r="DY75" s="105"/>
      <c r="DZ75" s="105"/>
      <c r="EA75" s="105"/>
      <c r="EB75" s="105"/>
      <c r="EC75" s="105"/>
      <c r="ED75" s="105"/>
      <c r="EE75" s="105"/>
      <c r="EF75" s="105"/>
      <c r="EG75" s="105"/>
      <c r="EH75" s="105"/>
      <c r="EI75" s="105"/>
      <c r="EJ75" s="105"/>
      <c r="EL75" s="146" t="str" cm="1">
        <f t="array" ref="EL75">IF(OR(EL$1=0, $A75="", _xlfn.XLOOKUP(EL$1, $Z$2:$Z$18, $AD$2:$AD$18, "")=""),"",SQRT((_xlfn.XLOOKUP(EL$1,$Z$2:$Z$18,$AA$2:$AA$18)-$T75)^2+(_xlfn.XLOOKUP(EL$1,$Z$2:$Z$18,$AB$2:$AB$18)-$U75)^2+(_xlfn.XLOOKUP(EL$1,$Z$2:$Z$18,$AC$2:$AC$18-$V75)^2)))</f>
        <v/>
      </c>
      <c r="EM75" s="96" t="str" cm="1">
        <f t="array" ref="EM75">IF(OR(EM$1=0, $A75="", _xlfn.XLOOKUP(EM$1, $Z$2:$Z$18, $AD$2:$AD$18, "")=""),"",SQRT((_xlfn.XLOOKUP(EM$1,$Z$2:$Z$18,$AA$2:$AA$18)-$T75)^2+(_xlfn.XLOOKUP(EM$1,$Z$2:$Z$18,$AB$2:$AB$18)-$U75)^2+(_xlfn.XLOOKUP(EM$1,$Z$2:$Z$18,$AC$2:$AC$18-$V75)^2)))</f>
        <v/>
      </c>
      <c r="EN75" s="96" t="str" cm="1">
        <f t="array" ref="EN75">IF(OR(EN$1=0, $A75="", _xlfn.XLOOKUP(EN$1, $Z$2:$Z$18, $AD$2:$AD$18, "")=""),"",SQRT((_xlfn.XLOOKUP(EN$1,$Z$2:$Z$18,$AA$2:$AA$18)-$T75)^2+(_xlfn.XLOOKUP(EN$1,$Z$2:$Z$18,$AB$2:$AB$18)-$U75)^2+(_xlfn.XLOOKUP(EN$1,$Z$2:$Z$18,$AC$2:$AC$18-$V75)^2)))</f>
        <v/>
      </c>
      <c r="EO75" s="96" t="str" cm="1">
        <f t="array" ref="EO75">IF(OR(EO$1=0, $A75="", _xlfn.XLOOKUP(EO$1, $Z$2:$Z$18, $AD$2:$AD$18, "")=""),"",SQRT((_xlfn.XLOOKUP(EO$1,$Z$2:$Z$18,$AA$2:$AA$18)-$T75)^2+(_xlfn.XLOOKUP(EO$1,$Z$2:$Z$18,$AB$2:$AB$18)-$U75)^2+(_xlfn.XLOOKUP(EO$1,$Z$2:$Z$18,$AC$2:$AC$18-$V75)^2)))</f>
        <v/>
      </c>
      <c r="EP75" s="96" t="str" cm="1">
        <f t="array" ref="EP75">IF(OR(EP$1=0, $A75="", _xlfn.XLOOKUP(EP$1, $Z$2:$Z$18, $AD$2:$AD$18, "")=""),"",SQRT((_xlfn.XLOOKUP(EP$1,$Z$2:$Z$18,$AA$2:$AA$18)-$T75)^2+(_xlfn.XLOOKUP(EP$1,$Z$2:$Z$18,$AB$2:$AB$18)-$U75)^2+(_xlfn.XLOOKUP(EP$1,$Z$2:$Z$18,$AC$2:$AC$18-$V75)^2)))</f>
        <v/>
      </c>
      <c r="EQ75" s="96" t="str" cm="1">
        <f t="array" ref="EQ75">IF(OR(EQ$1=0, $A75="", _xlfn.XLOOKUP(EQ$1, $Z$2:$Z$18, $AD$2:$AD$18, "")=""),"",SQRT((_xlfn.XLOOKUP(EQ$1,$Z$2:$Z$18,$AA$2:$AA$18)-$T75)^2+(_xlfn.XLOOKUP(EQ$1,$Z$2:$Z$18,$AB$2:$AB$18)-$U75)^2+(_xlfn.XLOOKUP(EQ$1,$Z$2:$Z$18,$AC$2:$AC$18-$V75)^2)))</f>
        <v/>
      </c>
      <c r="ER75" s="96" t="str" cm="1">
        <f t="array" ref="ER75">IF(OR(ER$1=0, $A75="", _xlfn.XLOOKUP(ER$1, $Z$2:$Z$18, $AD$2:$AD$18, "")=""),"",SQRT((_xlfn.XLOOKUP(ER$1,$Z$2:$Z$18,$AA$2:$AA$18)-$T75)^2+(_xlfn.XLOOKUP(ER$1,$Z$2:$Z$18,$AB$2:$AB$18)-$U75)^2+(_xlfn.XLOOKUP(ER$1,$Z$2:$Z$18,$AC$2:$AC$18-$V75)^2)))</f>
        <v/>
      </c>
      <c r="ES75" s="96" t="str" cm="1">
        <f t="array" ref="ES75">IF(OR(ES$1=0, $A75="", _xlfn.XLOOKUP(ES$1, $Z$2:$Z$18, $AD$2:$AD$18, "")=""),"",SQRT((_xlfn.XLOOKUP(ES$1,$Z$2:$Z$18,$AA$2:$AA$18)-$T75)^2+(_xlfn.XLOOKUP(ES$1,$Z$2:$Z$18,$AB$2:$AB$18)-$U75)^2+(_xlfn.XLOOKUP(ES$1,$Z$2:$Z$18,$AC$2:$AC$18-$V75)^2)))</f>
        <v/>
      </c>
      <c r="ET75" s="97" t="str" cm="1">
        <f t="array" ref="ET75">IF(OR(ET$1=0, $A75="", _xlfn.XLOOKUP(ET$1, $Z$2:$Z$18, $AD$2:$AD$18, "")=""),"",SQRT((_xlfn.XLOOKUP(ET$1,$Z$2:$Z$18,$AA$2:$AA$18)-$T75)^2+(_xlfn.XLOOKUP(ET$1,$Z$2:$Z$18,$AB$2:$AB$18)-$U75)^2+(_xlfn.XLOOKUP(ET$1,$Z$2:$Z$18,$AC$2:$AC$18-$V75)^2)))</f>
        <v/>
      </c>
      <c r="EU75" s="97" t="str" cm="1">
        <f t="array" ref="EU75">IF(OR(EU$1=0, $A75="", _xlfn.XLOOKUP(EU$1, $Z$2:$Z$18, $AD$2:$AD$18, "")=""),"",SQRT((_xlfn.XLOOKUP(EU$1,$Z$2:$Z$18,$AA$2:$AA$18)-$T75)^2+(_xlfn.XLOOKUP(EU$1,$Z$2:$Z$18,$AB$2:$AB$18)-$U75)^2+(_xlfn.XLOOKUP(EU$1,$Z$2:$Z$18,$AC$2:$AC$18-$V75)^2)))</f>
        <v/>
      </c>
      <c r="EV75" s="97" t="str" cm="1">
        <f t="array" ref="EV75">IF(OR(EV$1=0, $A75="", _xlfn.XLOOKUP(EV$1, $Z$2:$Z$18, $AD$2:$AD$18, "")=""),"",SQRT((_xlfn.XLOOKUP(EV$1,$Z$2:$Z$18,$AA$2:$AA$18)-$T75)^2+(_xlfn.XLOOKUP(EV$1,$Z$2:$Z$18,$AB$2:$AB$18)-$U75)^2+(_xlfn.XLOOKUP(EV$1,$Z$2:$Z$18,$AC$2:$AC$18-$V75)^2)))</f>
        <v/>
      </c>
      <c r="EW75" s="97" t="str" cm="1">
        <f t="array" ref="EW75">IF(OR(EW$1=0, $A75="", _xlfn.XLOOKUP(EW$1, $Z$2:$Z$18, $AD$2:$AD$18, "")=""),"",SQRT((_xlfn.XLOOKUP(EW$1,$Z$2:$Z$18,$AA$2:$AA$18)-$T75)^2+(_xlfn.XLOOKUP(EW$1,$Z$2:$Z$18,$AB$2:$AB$18)-$U75)^2+(_xlfn.XLOOKUP(EW$1,$Z$2:$Z$18,$AC$2:$AC$18-$V75)^2)))</f>
        <v/>
      </c>
      <c r="EX75" s="97" t="str" cm="1">
        <f t="array" ref="EX75">IF(OR(EX$1=0, $A75="", _xlfn.XLOOKUP(EX$1, $Z$2:$Z$18, $AD$2:$AD$18, "")=""),"",SQRT((_xlfn.XLOOKUP(EX$1,$Z$2:$Z$18,$AA$2:$AA$18)-$T75)^2+(_xlfn.XLOOKUP(EX$1,$Z$2:$Z$18,$AB$2:$AB$18)-$U75)^2+(_xlfn.XLOOKUP(EX$1,$Z$2:$Z$18,$AC$2:$AC$18-$V75)^2)))</f>
        <v/>
      </c>
      <c r="EY75" s="97" t="str" cm="1">
        <f t="array" ref="EY75">IF(OR(EY$1=0, $A75="", _xlfn.XLOOKUP(EY$1, $Z$2:$Z$18, $AD$2:$AD$18, "")=""),"",SQRT((_xlfn.XLOOKUP(EY$1,$Z$2:$Z$18,$AA$2:$AA$18)-$T75)^2+(_xlfn.XLOOKUP(EY$1,$Z$2:$Z$18,$AB$2:$AB$18)-$U75)^2+(_xlfn.XLOOKUP(EY$1,$Z$2:$Z$18,$AC$2:$AC$18-$V75)^2)))</f>
        <v/>
      </c>
      <c r="EZ75" s="98" t="str" cm="1">
        <f t="array" ref="EZ75">IF(OR(EZ$1=0, $A75="", _xlfn.XLOOKUP(EZ$1, $Z$2:$Z$18, $AD$2:$AD$18, "")=""),"",SQRT((_xlfn.XLOOKUP(EZ$1,$Z$2:$Z$18,$AA$2:$AA$18)-$T75)^2+(_xlfn.XLOOKUP(EZ$1,$Z$2:$Z$18,$AB$2:$AB$18)-$U75)^2+(_xlfn.XLOOKUP(EZ$1,$Z$2:$Z$18,$AC$2:$AC$18-$V75)^2)))</f>
        <v/>
      </c>
      <c r="FA75" s="146" t="str" cm="1">
        <f t="array" ref="FA75">IF(OR(FA$1=0, $A75="", _xlfn.XLOOKUP(FA$1, $Z$2:$Z$18, $AD$2:$AD$18, "")=""),"",SQRT((_xlfn.XLOOKUP(FA$1,$Z$2:$Z$18,$AA$2:$AA$18)-$T75)^2+(_xlfn.XLOOKUP(FA$1,$Z$2:$Z$18,$AB$2:$AB$18)-$U75)^2+(_xlfn.XLOOKUP(FA$1,$Z$2:$Z$18,$AC$2:$AC$18-$V75)^2)))</f>
        <v/>
      </c>
      <c r="FB75" s="96" t="str" cm="1">
        <f t="array" ref="FB75">IF(OR(FB$1=0, $A75="", _xlfn.XLOOKUP(FB$1, $Z$2:$Z$18, $AD$2:$AD$18, "")=""),"",SQRT((_xlfn.XLOOKUP(FB$1,$Z$2:$Z$18,$AA$2:$AA$18)-$T75)^2+(_xlfn.XLOOKUP(FB$1,$Z$2:$Z$18,$AB$2:$AB$18)-$U75)^2+(_xlfn.XLOOKUP(FB$1,$Z$2:$Z$18,$AC$2:$AC$18-$V75)^2)))</f>
        <v/>
      </c>
      <c r="FC75" s="96" t="str" cm="1">
        <f t="array" ref="FC75">IF(OR(FC$1=0, $A75="", _xlfn.XLOOKUP(FC$1, $Z$2:$Z$18, $AD$2:$AD$18, "")=""),"",SQRT((_xlfn.XLOOKUP(FC$1,$Z$2:$Z$18,$AA$2:$AA$18)-$T75)^2+(_xlfn.XLOOKUP(FC$1,$Z$2:$Z$18,$AB$2:$AB$18)-$U75)^2+(_xlfn.XLOOKUP(FC$1,$Z$2:$Z$18,$AC$2:$AC$18-$V75)^2)))</f>
        <v/>
      </c>
      <c r="FD75" s="96" t="str" cm="1">
        <f t="array" ref="FD75">IF(OR(FD$1=0, $A75="", _xlfn.XLOOKUP(FD$1, $Z$2:$Z$18, $AD$2:$AD$18, "")=""),"",SQRT((_xlfn.XLOOKUP(FD$1,$Z$2:$Z$18,$AA$2:$AA$18)-$T75)^2+(_xlfn.XLOOKUP(FD$1,$Z$2:$Z$18,$AB$2:$AB$18)-$U75)^2+(_xlfn.XLOOKUP(FD$1,$Z$2:$Z$18,$AC$2:$AC$18-$V75)^2)))</f>
        <v/>
      </c>
      <c r="FE75" s="96" t="str" cm="1">
        <f t="array" ref="FE75">IF(OR(FE$1=0, $A75="", _xlfn.XLOOKUP(FE$1, $Z$2:$Z$18, $AD$2:$AD$18, "")=""),"",SQRT((_xlfn.XLOOKUP(FE$1,$Z$2:$Z$18,$AA$2:$AA$18)-$T75)^2+(_xlfn.XLOOKUP(FE$1,$Z$2:$Z$18,$AB$2:$AB$18)-$U75)^2+(_xlfn.XLOOKUP(FE$1,$Z$2:$Z$18,$AC$2:$AC$18-$V75)^2)))</f>
        <v/>
      </c>
      <c r="FF75" s="96" t="str" cm="1">
        <f t="array" ref="FF75">IF(OR(FF$1=0, $A75="", _xlfn.XLOOKUP(FF$1, $Z$2:$Z$18, $AD$2:$AD$18, "")=""),"",SQRT((_xlfn.XLOOKUP(FF$1,$Z$2:$Z$18,$AA$2:$AA$18)-$T75)^2+(_xlfn.XLOOKUP(FF$1,$Z$2:$Z$18,$AB$2:$AB$18)-$U75)^2+(_xlfn.XLOOKUP(FF$1,$Z$2:$Z$18,$AC$2:$AC$18-$V75)^2)))</f>
        <v/>
      </c>
      <c r="FG75" s="96" t="str" cm="1">
        <f t="array" ref="FG75">IF(OR(FG$1=0, $A75="", _xlfn.XLOOKUP(FG$1, $Z$2:$Z$18, $AD$2:$AD$18, "")=""),"",SQRT((_xlfn.XLOOKUP(FG$1,$Z$2:$Z$18,$AA$2:$AA$18)-$T75)^2+(_xlfn.XLOOKUP(FG$1,$Z$2:$Z$18,$AB$2:$AB$18)-$U75)^2+(_xlfn.XLOOKUP(FG$1,$Z$2:$Z$18,$AC$2:$AC$18-$V75)^2)))</f>
        <v/>
      </c>
      <c r="FH75" s="96" t="str" cm="1">
        <f t="array" ref="FH75">IF(OR(FH$1=0, $A75="", _xlfn.XLOOKUP(FH$1, $Z$2:$Z$18, $AD$2:$AD$18, "")=""),"",SQRT((_xlfn.XLOOKUP(FH$1,$Z$2:$Z$18,$AA$2:$AA$18)-$T75)^2+(_xlfn.XLOOKUP(FH$1,$Z$2:$Z$18,$AB$2:$AB$18)-$U75)^2+(_xlfn.XLOOKUP(FH$1,$Z$2:$Z$18,$AC$2:$AC$18-$V75)^2)))</f>
        <v/>
      </c>
      <c r="FI75" s="97" t="str" cm="1">
        <f t="array" ref="FI75">IF(OR(FI$1=0, $A75="", _xlfn.XLOOKUP(FI$1, $Z$2:$Z$18, $AD$2:$AD$18, "")=""),"",SQRT((_xlfn.XLOOKUP(FI$1,$Z$2:$Z$18,$AA$2:$AA$18)-$T75)^2+(_xlfn.XLOOKUP(FI$1,$Z$2:$Z$18,$AB$2:$AB$18)-$U75)^2+(_xlfn.XLOOKUP(FI$1,$Z$2:$Z$18,$AC$2:$AC$18-$V75)^2)))</f>
        <v/>
      </c>
      <c r="FJ75" s="97" t="str" cm="1">
        <f t="array" ref="FJ75">IF(OR(FJ$1=0, $A75="", _xlfn.XLOOKUP(FJ$1, $Z$2:$Z$18, $AD$2:$AD$18, "")=""),"",SQRT((_xlfn.XLOOKUP(FJ$1,$Z$2:$Z$18,$AA$2:$AA$18)-$T75)^2+(_xlfn.XLOOKUP(FJ$1,$Z$2:$Z$18,$AB$2:$AB$18)-$U75)^2+(_xlfn.XLOOKUP(FJ$1,$Z$2:$Z$18,$AC$2:$AC$18-$V75)^2)))</f>
        <v/>
      </c>
      <c r="FK75" s="97" t="str" cm="1">
        <f t="array" ref="FK75">IF(OR(FK$1=0, $A75="", _xlfn.XLOOKUP(FK$1, $Z$2:$Z$18, $AD$2:$AD$18, "")=""),"",SQRT((_xlfn.XLOOKUP(FK$1,$Z$2:$Z$18,$AA$2:$AA$18)-$T75)^2+(_xlfn.XLOOKUP(FK$1,$Z$2:$Z$18,$AB$2:$AB$18)-$U75)^2+(_xlfn.XLOOKUP(FK$1,$Z$2:$Z$18,$AC$2:$AC$18-$V75)^2)))</f>
        <v/>
      </c>
      <c r="FL75" s="97" t="str" cm="1">
        <f t="array" ref="FL75">IF(OR(FL$1=0, $A75="", _xlfn.XLOOKUP(FL$1, $Z$2:$Z$18, $AD$2:$AD$18, "")=""),"",SQRT((_xlfn.XLOOKUP(FL$1,$Z$2:$Z$18,$AA$2:$AA$18)-$T75)^2+(_xlfn.XLOOKUP(FL$1,$Z$2:$Z$18,$AB$2:$AB$18)-$U75)^2+(_xlfn.XLOOKUP(FL$1,$Z$2:$Z$18,$AC$2:$AC$18-$V75)^2)))</f>
        <v/>
      </c>
      <c r="FM75" s="97" t="str" cm="1">
        <f t="array" ref="FM75">IF(OR(FM$1=0, $A75="", _xlfn.XLOOKUP(FM$1, $Z$2:$Z$18, $AD$2:$AD$18, "")=""),"",SQRT((_xlfn.XLOOKUP(FM$1,$Z$2:$Z$18,$AA$2:$AA$18)-$T75)^2+(_xlfn.XLOOKUP(FM$1,$Z$2:$Z$18,$AB$2:$AB$18)-$U75)^2+(_xlfn.XLOOKUP(FM$1,$Z$2:$Z$18,$AC$2:$AC$18-$V75)^2)))</f>
        <v/>
      </c>
      <c r="FN75" s="97" t="str" cm="1">
        <f t="array" ref="FN75">IF(OR(FN$1=0, $A75="", _xlfn.XLOOKUP(FN$1, $Z$2:$Z$18, $AD$2:$AD$18, "")=""),"",SQRT((_xlfn.XLOOKUP(FN$1,$Z$2:$Z$18,$AA$2:$AA$18)-$T75)^2+(_xlfn.XLOOKUP(FN$1,$Z$2:$Z$18,$AB$2:$AB$18)-$U75)^2+(_xlfn.XLOOKUP(FN$1,$Z$2:$Z$18,$AC$2:$AC$18-$V75)^2)))</f>
        <v/>
      </c>
      <c r="FO75" s="98" t="str" cm="1">
        <f t="array" ref="FO75">IF(OR(FO$1=0, $A75="", _xlfn.XLOOKUP(FO$1, $Z$2:$Z$18, $AD$2:$AD$18, "")=""),"",SQRT((_xlfn.XLOOKUP(FO$1,$Z$2:$Z$18,$AA$2:$AA$18)-$T75)^2+(_xlfn.XLOOKUP(FO$1,$Z$2:$Z$18,$AB$2:$AB$18)-$U75)^2+(_xlfn.XLOOKUP(FO$1,$Z$2:$Z$18,$AC$2:$AC$18-$V75)^2)))</f>
        <v/>
      </c>
      <c r="FP75" s="99"/>
      <c r="FQ75" s="99"/>
      <c r="FR75" s="100">
        <f t="shared" si="7"/>
        <v>0</v>
      </c>
      <c r="FS75" s="109">
        <f t="shared" si="8"/>
        <v>0</v>
      </c>
      <c r="FT75" s="109">
        <f t="shared" si="9"/>
        <v>0</v>
      </c>
      <c r="FU75" s="109">
        <f t="shared" si="10"/>
        <v>0</v>
      </c>
      <c r="FV75" s="109">
        <f t="shared" si="11"/>
        <v>0</v>
      </c>
      <c r="FW75" s="109">
        <f t="shared" si="12"/>
        <v>0</v>
      </c>
      <c r="FX75" s="109">
        <f t="shared" si="13"/>
        <v>0</v>
      </c>
      <c r="FY75" s="109">
        <f t="shared" si="14"/>
        <v>0</v>
      </c>
      <c r="FZ75" s="110">
        <f t="shared" si="15"/>
        <v>0</v>
      </c>
      <c r="GA75" s="110">
        <f t="shared" si="16"/>
        <v>0</v>
      </c>
      <c r="GB75" s="110">
        <f t="shared" si="17"/>
        <v>0</v>
      </c>
      <c r="GC75" s="110">
        <f t="shared" si="18"/>
        <v>0</v>
      </c>
      <c r="GD75" s="110">
        <f t="shared" si="19"/>
        <v>0</v>
      </c>
      <c r="GE75" s="110">
        <f t="shared" si="20"/>
        <v>0</v>
      </c>
      <c r="GF75" s="111">
        <f t="shared" si="21"/>
        <v>0</v>
      </c>
      <c r="GG75" s="100">
        <f t="shared" si="22"/>
        <v>0</v>
      </c>
      <c r="GH75" s="109">
        <f t="shared" si="23"/>
        <v>0</v>
      </c>
      <c r="GI75" s="109">
        <f t="shared" si="24"/>
        <v>0</v>
      </c>
      <c r="GJ75" s="109">
        <f t="shared" si="25"/>
        <v>0</v>
      </c>
      <c r="GK75" s="109">
        <f t="shared" si="26"/>
        <v>0</v>
      </c>
      <c r="GL75" s="109">
        <f t="shared" si="27"/>
        <v>0</v>
      </c>
      <c r="GM75" s="109">
        <f t="shared" si="28"/>
        <v>0</v>
      </c>
      <c r="GN75" s="109">
        <f t="shared" si="29"/>
        <v>0</v>
      </c>
      <c r="GO75" s="110">
        <f t="shared" si="30"/>
        <v>0</v>
      </c>
      <c r="GP75" s="110">
        <f t="shared" si="31"/>
        <v>0</v>
      </c>
      <c r="GQ75" s="110">
        <f t="shared" si="32"/>
        <v>0</v>
      </c>
      <c r="GR75" s="110">
        <f t="shared" si="33"/>
        <v>0</v>
      </c>
      <c r="GS75" s="110">
        <f t="shared" si="34"/>
        <v>0</v>
      </c>
      <c r="GT75" s="110">
        <f t="shared" si="35"/>
        <v>0</v>
      </c>
      <c r="GU75" s="111">
        <f t="shared" si="36"/>
        <v>0</v>
      </c>
      <c r="GX75" s="151" cm="1">
        <f t="array" ref="GX75">_xlfn.IFS(GX$1= 0,"", NOT(ISBLANK(CA75)), 0, ISBLANK(CA75), $Q75-$S75+FR75-AU75-DG75)</f>
        <v>0</v>
      </c>
      <c r="GY75" s="152" cm="1">
        <f t="array" ref="GY75">_xlfn.IFS(GY$1= 0,"", NOT(ISBLANK(CB75)), 0, ISBLANK(CB75), $Q75-$S75+FS75-AV75-DH75)</f>
        <v>0</v>
      </c>
      <c r="GZ75" s="152" cm="1">
        <f t="array" ref="GZ75">_xlfn.IFS(GZ$1= 0,"", NOT(ISBLANK(CC75)), 0, ISBLANK(CC75), $Q75-$S75+FT75-AW75-DI75)</f>
        <v>0</v>
      </c>
      <c r="HA75" s="152" cm="1">
        <f t="array" ref="HA75">_xlfn.IFS(HA$1= 0,"", NOT(ISBLANK(CD75)), 0, ISBLANK(CD75), $Q75-$S75+FU75-AX75-DJ75)</f>
        <v>0</v>
      </c>
      <c r="HB75" s="152" cm="1">
        <f t="array" ref="HB75">_xlfn.IFS(HB$1= 0,"", NOT(ISBLANK(CE75)), 0, ISBLANK(CE75), $Q75-$S75+FV75-AY75-DK75)</f>
        <v>0</v>
      </c>
      <c r="HC75" s="152" cm="1">
        <f t="array" ref="HC75">_xlfn.IFS(HC$1= 0,"", NOT(ISBLANK(CF75)), 0, ISBLANK(CF75), $Q75-$S75+FW75-AZ75-DL75)</f>
        <v>0</v>
      </c>
      <c r="HD75" s="152" cm="1">
        <f t="array" ref="HD75">_xlfn.IFS(HD$1= 0,"", NOT(ISBLANK(CG75)), 0, ISBLANK(CG75), $Q75-$S75+FX75-BA75-DM75)</f>
        <v>0</v>
      </c>
      <c r="HE75" s="152" t="str" cm="1">
        <f t="array" ref="HE75">_xlfn.IFS(HE$1= 0,"", NOT(ISBLANK(CH75)), 0, ISBLANK(CH75), $Q75-$S75+FY75-BB75-DN75)</f>
        <v/>
      </c>
      <c r="HF75" s="152" t="str" cm="1">
        <f t="array" ref="HF75">_xlfn.IFS(HF$1= 0,"", NOT(ISBLANK(CI75)), 0, ISBLANK(CI75), $Q75-$S75+FZ75-BC75-DO75)</f>
        <v/>
      </c>
      <c r="HG75" s="152" t="str" cm="1">
        <f t="array" ref="HG75">_xlfn.IFS(HG$1= 0,"", NOT(ISBLANK(CJ75)), 0, ISBLANK(CJ75), $Q75-$S75+GA75-BD75-DP75)</f>
        <v/>
      </c>
      <c r="HH75" s="152" t="str" cm="1">
        <f t="array" ref="HH75">_xlfn.IFS(HH$1= 0,"", NOT(ISBLANK(CK75)), 0, ISBLANK(CK75), $Q75-$S75+GB75-BE75-DQ75)</f>
        <v/>
      </c>
      <c r="HI75" s="152" t="str" cm="1">
        <f t="array" ref="HI75">_xlfn.IFS(HI$1= 0,"", NOT(ISBLANK(CL75)), 0, ISBLANK(CL75), $Q75-$S75+GC75-BF75-DR75)</f>
        <v/>
      </c>
      <c r="HJ75" s="152" t="str" cm="1">
        <f t="array" ref="HJ75">_xlfn.IFS(HJ$1= 0,"", NOT(ISBLANK(CM75)), 0, ISBLANK(CM75), $Q75-$S75+GD75-BG75-DS75)</f>
        <v/>
      </c>
      <c r="HK75" s="152" t="str" cm="1">
        <f t="array" ref="HK75">_xlfn.IFS(HK$1= 0,"", NOT(ISBLANK(CN75)), 0, ISBLANK(CN75), $Q75-$S75+GE75-BH75-DT75)</f>
        <v/>
      </c>
      <c r="HL75" s="153" t="str" cm="1">
        <f t="array" ref="HL75">_xlfn.IFS(HL$1= 0,"", NOT(ISBLANK(CO75)), 0, ISBLANK(CO75), $Q75-$S75+GF75-BI75-DU75)</f>
        <v/>
      </c>
      <c r="HM75" s="153" t="str" cm="1">
        <f t="array" ref="HM75">_xlfn.IFS(HM$1= 0,"", NOT(ISBLANK(DE75)), 0, ISBLANK(DE75), $Q75-$S75+IC75-BY75-#REF!)</f>
        <v/>
      </c>
      <c r="HN75" s="153" t="e" cm="1">
        <f t="array" ref="HN75">_xlfn.IFS(HN$1= 0,"", NOT(ISBLANK(DF75)), 0, ISBLANK(DF75), $Q75-$S75+ID75-BZ75-#REF!)</f>
        <v>#REF!</v>
      </c>
      <c r="HO75" s="153" t="e" cm="1">
        <f t="array" ref="HO75">_xlfn.IFS(HO$1= 0,"", NOT(ISBLANK(DG75)), 0, ISBLANK(DG75), $Q75-$S75+IE75-CA75-#REF!)</f>
        <v>#VALUE!</v>
      </c>
      <c r="HP75" s="153" t="e" cm="1">
        <f t="array" ref="HP75">_xlfn.IFS(HP$1= 0,"", NOT(ISBLANK(DH75)), 0, ISBLANK(DH75), $Q75-$S75+IF75-CB75-#REF!)</f>
        <v>#REF!</v>
      </c>
      <c r="HQ75" s="153" t="e" cm="1">
        <f t="array" ref="HQ75">_xlfn.IFS(HQ$1= 0,"", NOT(ISBLANK(DI75)), 0, ISBLANK(DI75), $Q75-$S75+IG75-CC75-#REF!)</f>
        <v>#REF!</v>
      </c>
      <c r="HR75" s="153" cm="1">
        <f t="array" ref="HR75">_xlfn.IFS(HR$1= 0,"", NOT(ISBLANK(DJ75)), 0, ISBLANK(DJ75), $Q75-$S75+IH75-CD75-EK75)</f>
        <v>0</v>
      </c>
      <c r="HS75" s="153" t="e" cm="1">
        <f t="array" ref="HS75">_xlfn.IFS(HS$1= 0,"", NOT(ISBLANK(DK75)), 0, ISBLANK(DK75), $Q75-$S75+II75-CE75-EL75)</f>
        <v>#VALUE!</v>
      </c>
      <c r="HT75" s="153" t="e" cm="1">
        <f t="array" ref="HT75">_xlfn.IFS(HT$1= 0,"", NOT(ISBLANK(DL75)), 0, ISBLANK(DL75), $Q75-$S75+GV75-CF75-EM75)</f>
        <v>#VALUE!</v>
      </c>
      <c r="HU75" s="153" t="e" cm="1">
        <f t="array" ref="HU75">_xlfn.IFS(HU$1= 0,"", NOT(ISBLANK(DM75)), 0, ISBLANK(DM75), $Q75-$S75+GW75-CG75-EN75)</f>
        <v>#VALUE!</v>
      </c>
      <c r="HV75" s="153" t="str" cm="1">
        <f t="array" ref="HV75">_xlfn.IFS(HV$1= 0,"", NOT(ISBLANK(DN75)), 0, ISBLANK(DN75), $Q75-$S75+GX75-CH75-EO75)</f>
        <v/>
      </c>
      <c r="HW75" s="153" t="str" cm="1">
        <f t="array" ref="HW75">_xlfn.IFS(HW$1= 0,"", NOT(ISBLANK(DO75)), 0, ISBLANK(DO75), $Q75-$S75+GY75-CI75-EP75)</f>
        <v/>
      </c>
      <c r="HX75" s="153" t="str" cm="1">
        <f t="array" ref="HX75">_xlfn.IFS(HX$1= 0,"", NOT(ISBLANK(DP75)), 0, ISBLANK(DP75), $Q75-$S75+GZ75-CJ75-EQ75)</f>
        <v/>
      </c>
      <c r="HY75" s="153" t="str" cm="1">
        <f t="array" ref="HY75">_xlfn.IFS(HY$1= 0,"", NOT(ISBLANK(DQ75)), 0, ISBLANK(DQ75), $Q75-$S75+HA75-CK75-ER75)</f>
        <v/>
      </c>
      <c r="HZ75" s="153" t="str" cm="1">
        <f t="array" ref="HZ75">_xlfn.IFS(HZ$1= 0,"", NOT(ISBLANK(DR75)), 0, ISBLANK(DR75), $Q75-$S75+HB75-CL75-ES75)</f>
        <v/>
      </c>
      <c r="IA75" s="153" t="str" cm="1">
        <f t="array" ref="IA75">_xlfn.IFS(IA$1= 0,"", NOT(ISBLANK(DS75)), 0, ISBLANK(DS75), $Q75-$S75+HC75-CM75-ET75)</f>
        <v/>
      </c>
    </row>
    <row r="76" spans="1:235" ht="16.5" x14ac:dyDescent="0.3">
      <c r="A76" s="144"/>
      <c r="B76" s="106"/>
      <c r="C76" s="106"/>
      <c r="D76" s="107"/>
      <c r="E76" s="131"/>
      <c r="F76" s="137"/>
      <c r="G76" s="2"/>
      <c r="H76" s="2"/>
      <c r="I76" s="2"/>
      <c r="J76" s="2"/>
      <c r="K76" s="2"/>
      <c r="L76" s="2"/>
      <c r="M76" s="140"/>
      <c r="N76" s="137"/>
      <c r="O76" s="138"/>
      <c r="P76" s="133"/>
      <c r="Q76" s="94">
        <f t="shared" si="5"/>
        <v>0</v>
      </c>
      <c r="R76" s="1"/>
      <c r="S76" s="1"/>
      <c r="T76" s="2"/>
      <c r="U76" s="2"/>
      <c r="V76" s="82">
        <f t="shared" si="6"/>
        <v>0</v>
      </c>
      <c r="W76" s="121"/>
      <c r="X76" s="108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  <c r="BO76" s="105"/>
      <c r="BP76" s="105"/>
      <c r="BQ76" s="105"/>
      <c r="BR76" s="105"/>
      <c r="BS76" s="105"/>
      <c r="BT76" s="105"/>
      <c r="BU76" s="105"/>
      <c r="BV76" s="105"/>
      <c r="BW76" s="105"/>
      <c r="BX76" s="105"/>
      <c r="BZ76" s="99"/>
      <c r="CA76" s="105" t="s">
        <v>32</v>
      </c>
      <c r="CB76" s="105"/>
      <c r="CC76" s="105"/>
      <c r="CD76" s="105"/>
      <c r="CE76" s="105"/>
      <c r="CF76" s="105"/>
      <c r="CG76" s="105"/>
      <c r="CH76" s="105"/>
      <c r="CI76" s="105"/>
      <c r="CJ76" s="105"/>
      <c r="CK76" s="105"/>
      <c r="CL76" s="105"/>
      <c r="CM76" s="105"/>
      <c r="CN76" s="105"/>
      <c r="CO76" s="105"/>
      <c r="CP76" s="105" t="s">
        <v>32</v>
      </c>
      <c r="CQ76" s="105"/>
      <c r="CR76" s="105"/>
      <c r="CS76" s="105"/>
      <c r="CT76" s="105"/>
      <c r="CU76" s="105"/>
      <c r="CV76" s="105"/>
      <c r="CW76" s="105"/>
      <c r="CX76" s="105"/>
      <c r="CY76" s="105"/>
      <c r="CZ76" s="105"/>
      <c r="DA76" s="105"/>
      <c r="DB76" s="105"/>
      <c r="DC76" s="105"/>
      <c r="DD76" s="105"/>
      <c r="DE76" s="99"/>
      <c r="DF76" s="99"/>
      <c r="DG76" s="105"/>
      <c r="DH76" s="105"/>
      <c r="DI76" s="105"/>
      <c r="DJ76" s="105"/>
      <c r="DK76" s="105"/>
      <c r="DL76" s="105"/>
      <c r="DM76" s="105"/>
      <c r="DN76" s="105"/>
      <c r="DO76" s="105"/>
      <c r="DP76" s="105"/>
      <c r="DQ76" s="105"/>
      <c r="DR76" s="105"/>
      <c r="DS76" s="105"/>
      <c r="DT76" s="105"/>
      <c r="DU76" s="105"/>
      <c r="DV76" s="105"/>
      <c r="DW76" s="105"/>
      <c r="DX76" s="105"/>
      <c r="DY76" s="105"/>
      <c r="DZ76" s="105"/>
      <c r="EA76" s="105"/>
      <c r="EB76" s="105"/>
      <c r="EC76" s="105"/>
      <c r="ED76" s="105"/>
      <c r="EE76" s="105"/>
      <c r="EF76" s="105"/>
      <c r="EG76" s="105"/>
      <c r="EH76" s="105"/>
      <c r="EI76" s="105"/>
      <c r="EJ76" s="105"/>
      <c r="EL76" s="146" t="str" cm="1">
        <f t="array" ref="EL76">IF(OR(EL$1=0, $A76="", _xlfn.XLOOKUP(EL$1, $Z$2:$Z$18, $AD$2:$AD$18, "")=""),"",SQRT((_xlfn.XLOOKUP(EL$1,$Z$2:$Z$18,$AA$2:$AA$18)-$T76)^2+(_xlfn.XLOOKUP(EL$1,$Z$2:$Z$18,$AB$2:$AB$18)-$U76)^2+(_xlfn.XLOOKUP(EL$1,$Z$2:$Z$18,$AC$2:$AC$18-$V76)^2)))</f>
        <v/>
      </c>
      <c r="EM76" s="96" t="str" cm="1">
        <f t="array" ref="EM76">IF(OR(EM$1=0, $A76="", _xlfn.XLOOKUP(EM$1, $Z$2:$Z$18, $AD$2:$AD$18, "")=""),"",SQRT((_xlfn.XLOOKUP(EM$1,$Z$2:$Z$18,$AA$2:$AA$18)-$T76)^2+(_xlfn.XLOOKUP(EM$1,$Z$2:$Z$18,$AB$2:$AB$18)-$U76)^2+(_xlfn.XLOOKUP(EM$1,$Z$2:$Z$18,$AC$2:$AC$18-$V76)^2)))</f>
        <v/>
      </c>
      <c r="EN76" s="96" t="str" cm="1">
        <f t="array" ref="EN76">IF(OR(EN$1=0, $A76="", _xlfn.XLOOKUP(EN$1, $Z$2:$Z$18, $AD$2:$AD$18, "")=""),"",SQRT((_xlfn.XLOOKUP(EN$1,$Z$2:$Z$18,$AA$2:$AA$18)-$T76)^2+(_xlfn.XLOOKUP(EN$1,$Z$2:$Z$18,$AB$2:$AB$18)-$U76)^2+(_xlfn.XLOOKUP(EN$1,$Z$2:$Z$18,$AC$2:$AC$18-$V76)^2)))</f>
        <v/>
      </c>
      <c r="EO76" s="96" t="str" cm="1">
        <f t="array" ref="EO76">IF(OR(EO$1=0, $A76="", _xlfn.XLOOKUP(EO$1, $Z$2:$Z$18, $AD$2:$AD$18, "")=""),"",SQRT((_xlfn.XLOOKUP(EO$1,$Z$2:$Z$18,$AA$2:$AA$18)-$T76)^2+(_xlfn.XLOOKUP(EO$1,$Z$2:$Z$18,$AB$2:$AB$18)-$U76)^2+(_xlfn.XLOOKUP(EO$1,$Z$2:$Z$18,$AC$2:$AC$18-$V76)^2)))</f>
        <v/>
      </c>
      <c r="EP76" s="96" t="str" cm="1">
        <f t="array" ref="EP76">IF(OR(EP$1=0, $A76="", _xlfn.XLOOKUP(EP$1, $Z$2:$Z$18, $AD$2:$AD$18, "")=""),"",SQRT((_xlfn.XLOOKUP(EP$1,$Z$2:$Z$18,$AA$2:$AA$18)-$T76)^2+(_xlfn.XLOOKUP(EP$1,$Z$2:$Z$18,$AB$2:$AB$18)-$U76)^2+(_xlfn.XLOOKUP(EP$1,$Z$2:$Z$18,$AC$2:$AC$18-$V76)^2)))</f>
        <v/>
      </c>
      <c r="EQ76" s="96" t="str" cm="1">
        <f t="array" ref="EQ76">IF(OR(EQ$1=0, $A76="", _xlfn.XLOOKUP(EQ$1, $Z$2:$Z$18, $AD$2:$AD$18, "")=""),"",SQRT((_xlfn.XLOOKUP(EQ$1,$Z$2:$Z$18,$AA$2:$AA$18)-$T76)^2+(_xlfn.XLOOKUP(EQ$1,$Z$2:$Z$18,$AB$2:$AB$18)-$U76)^2+(_xlfn.XLOOKUP(EQ$1,$Z$2:$Z$18,$AC$2:$AC$18-$V76)^2)))</f>
        <v/>
      </c>
      <c r="ER76" s="96" t="str" cm="1">
        <f t="array" ref="ER76">IF(OR(ER$1=0, $A76="", _xlfn.XLOOKUP(ER$1, $Z$2:$Z$18, $AD$2:$AD$18, "")=""),"",SQRT((_xlfn.XLOOKUP(ER$1,$Z$2:$Z$18,$AA$2:$AA$18)-$T76)^2+(_xlfn.XLOOKUP(ER$1,$Z$2:$Z$18,$AB$2:$AB$18)-$U76)^2+(_xlfn.XLOOKUP(ER$1,$Z$2:$Z$18,$AC$2:$AC$18-$V76)^2)))</f>
        <v/>
      </c>
      <c r="ES76" s="96" t="str" cm="1">
        <f t="array" ref="ES76">IF(OR(ES$1=0, $A76="", _xlfn.XLOOKUP(ES$1, $Z$2:$Z$18, $AD$2:$AD$18, "")=""),"",SQRT((_xlfn.XLOOKUP(ES$1,$Z$2:$Z$18,$AA$2:$AA$18)-$T76)^2+(_xlfn.XLOOKUP(ES$1,$Z$2:$Z$18,$AB$2:$AB$18)-$U76)^2+(_xlfn.XLOOKUP(ES$1,$Z$2:$Z$18,$AC$2:$AC$18-$V76)^2)))</f>
        <v/>
      </c>
      <c r="ET76" s="97" t="str" cm="1">
        <f t="array" ref="ET76">IF(OR(ET$1=0, $A76="", _xlfn.XLOOKUP(ET$1, $Z$2:$Z$18, $AD$2:$AD$18, "")=""),"",SQRT((_xlfn.XLOOKUP(ET$1,$Z$2:$Z$18,$AA$2:$AA$18)-$T76)^2+(_xlfn.XLOOKUP(ET$1,$Z$2:$Z$18,$AB$2:$AB$18)-$U76)^2+(_xlfn.XLOOKUP(ET$1,$Z$2:$Z$18,$AC$2:$AC$18-$V76)^2)))</f>
        <v/>
      </c>
      <c r="EU76" s="97" t="str" cm="1">
        <f t="array" ref="EU76">IF(OR(EU$1=0, $A76="", _xlfn.XLOOKUP(EU$1, $Z$2:$Z$18, $AD$2:$AD$18, "")=""),"",SQRT((_xlfn.XLOOKUP(EU$1,$Z$2:$Z$18,$AA$2:$AA$18)-$T76)^2+(_xlfn.XLOOKUP(EU$1,$Z$2:$Z$18,$AB$2:$AB$18)-$U76)^2+(_xlfn.XLOOKUP(EU$1,$Z$2:$Z$18,$AC$2:$AC$18-$V76)^2)))</f>
        <v/>
      </c>
      <c r="EV76" s="97" t="str" cm="1">
        <f t="array" ref="EV76">IF(OR(EV$1=0, $A76="", _xlfn.XLOOKUP(EV$1, $Z$2:$Z$18, $AD$2:$AD$18, "")=""),"",SQRT((_xlfn.XLOOKUP(EV$1,$Z$2:$Z$18,$AA$2:$AA$18)-$T76)^2+(_xlfn.XLOOKUP(EV$1,$Z$2:$Z$18,$AB$2:$AB$18)-$U76)^2+(_xlfn.XLOOKUP(EV$1,$Z$2:$Z$18,$AC$2:$AC$18-$V76)^2)))</f>
        <v/>
      </c>
      <c r="EW76" s="97" t="str" cm="1">
        <f t="array" ref="EW76">IF(OR(EW$1=0, $A76="", _xlfn.XLOOKUP(EW$1, $Z$2:$Z$18, $AD$2:$AD$18, "")=""),"",SQRT((_xlfn.XLOOKUP(EW$1,$Z$2:$Z$18,$AA$2:$AA$18)-$T76)^2+(_xlfn.XLOOKUP(EW$1,$Z$2:$Z$18,$AB$2:$AB$18)-$U76)^2+(_xlfn.XLOOKUP(EW$1,$Z$2:$Z$18,$AC$2:$AC$18-$V76)^2)))</f>
        <v/>
      </c>
      <c r="EX76" s="97" t="str" cm="1">
        <f t="array" ref="EX76">IF(OR(EX$1=0, $A76="", _xlfn.XLOOKUP(EX$1, $Z$2:$Z$18, $AD$2:$AD$18, "")=""),"",SQRT((_xlfn.XLOOKUP(EX$1,$Z$2:$Z$18,$AA$2:$AA$18)-$T76)^2+(_xlfn.XLOOKUP(EX$1,$Z$2:$Z$18,$AB$2:$AB$18)-$U76)^2+(_xlfn.XLOOKUP(EX$1,$Z$2:$Z$18,$AC$2:$AC$18-$V76)^2)))</f>
        <v/>
      </c>
      <c r="EY76" s="97" t="str" cm="1">
        <f t="array" ref="EY76">IF(OR(EY$1=0, $A76="", _xlfn.XLOOKUP(EY$1, $Z$2:$Z$18, $AD$2:$AD$18, "")=""),"",SQRT((_xlfn.XLOOKUP(EY$1,$Z$2:$Z$18,$AA$2:$AA$18)-$T76)^2+(_xlfn.XLOOKUP(EY$1,$Z$2:$Z$18,$AB$2:$AB$18)-$U76)^2+(_xlfn.XLOOKUP(EY$1,$Z$2:$Z$18,$AC$2:$AC$18-$V76)^2)))</f>
        <v/>
      </c>
      <c r="EZ76" s="98" t="str" cm="1">
        <f t="array" ref="EZ76">IF(OR(EZ$1=0, $A76="", _xlfn.XLOOKUP(EZ$1, $Z$2:$Z$18, $AD$2:$AD$18, "")=""),"",SQRT((_xlfn.XLOOKUP(EZ$1,$Z$2:$Z$18,$AA$2:$AA$18)-$T76)^2+(_xlfn.XLOOKUP(EZ$1,$Z$2:$Z$18,$AB$2:$AB$18)-$U76)^2+(_xlfn.XLOOKUP(EZ$1,$Z$2:$Z$18,$AC$2:$AC$18-$V76)^2)))</f>
        <v/>
      </c>
      <c r="FA76" s="146" t="str" cm="1">
        <f t="array" ref="FA76">IF(OR(FA$1=0, $A76="", _xlfn.XLOOKUP(FA$1, $Z$2:$Z$18, $AD$2:$AD$18, "")=""),"",SQRT((_xlfn.XLOOKUP(FA$1,$Z$2:$Z$18,$AA$2:$AA$18)-$T76)^2+(_xlfn.XLOOKUP(FA$1,$Z$2:$Z$18,$AB$2:$AB$18)-$U76)^2+(_xlfn.XLOOKUP(FA$1,$Z$2:$Z$18,$AC$2:$AC$18-$V76)^2)))</f>
        <v/>
      </c>
      <c r="FB76" s="96" t="str" cm="1">
        <f t="array" ref="FB76">IF(OR(FB$1=0, $A76="", _xlfn.XLOOKUP(FB$1, $Z$2:$Z$18, $AD$2:$AD$18, "")=""),"",SQRT((_xlfn.XLOOKUP(FB$1,$Z$2:$Z$18,$AA$2:$AA$18)-$T76)^2+(_xlfn.XLOOKUP(FB$1,$Z$2:$Z$18,$AB$2:$AB$18)-$U76)^2+(_xlfn.XLOOKUP(FB$1,$Z$2:$Z$18,$AC$2:$AC$18-$V76)^2)))</f>
        <v/>
      </c>
      <c r="FC76" s="96" t="str" cm="1">
        <f t="array" ref="FC76">IF(OR(FC$1=0, $A76="", _xlfn.XLOOKUP(FC$1, $Z$2:$Z$18, $AD$2:$AD$18, "")=""),"",SQRT((_xlfn.XLOOKUP(FC$1,$Z$2:$Z$18,$AA$2:$AA$18)-$T76)^2+(_xlfn.XLOOKUP(FC$1,$Z$2:$Z$18,$AB$2:$AB$18)-$U76)^2+(_xlfn.XLOOKUP(FC$1,$Z$2:$Z$18,$AC$2:$AC$18-$V76)^2)))</f>
        <v/>
      </c>
      <c r="FD76" s="96" t="str" cm="1">
        <f t="array" ref="FD76">IF(OR(FD$1=0, $A76="", _xlfn.XLOOKUP(FD$1, $Z$2:$Z$18, $AD$2:$AD$18, "")=""),"",SQRT((_xlfn.XLOOKUP(FD$1,$Z$2:$Z$18,$AA$2:$AA$18)-$T76)^2+(_xlfn.XLOOKUP(FD$1,$Z$2:$Z$18,$AB$2:$AB$18)-$U76)^2+(_xlfn.XLOOKUP(FD$1,$Z$2:$Z$18,$AC$2:$AC$18-$V76)^2)))</f>
        <v/>
      </c>
      <c r="FE76" s="96" t="str" cm="1">
        <f t="array" ref="FE76">IF(OR(FE$1=0, $A76="", _xlfn.XLOOKUP(FE$1, $Z$2:$Z$18, $AD$2:$AD$18, "")=""),"",SQRT((_xlfn.XLOOKUP(FE$1,$Z$2:$Z$18,$AA$2:$AA$18)-$T76)^2+(_xlfn.XLOOKUP(FE$1,$Z$2:$Z$18,$AB$2:$AB$18)-$U76)^2+(_xlfn.XLOOKUP(FE$1,$Z$2:$Z$18,$AC$2:$AC$18-$V76)^2)))</f>
        <v/>
      </c>
      <c r="FF76" s="96" t="str" cm="1">
        <f t="array" ref="FF76">IF(OR(FF$1=0, $A76="", _xlfn.XLOOKUP(FF$1, $Z$2:$Z$18, $AD$2:$AD$18, "")=""),"",SQRT((_xlfn.XLOOKUP(FF$1,$Z$2:$Z$18,$AA$2:$AA$18)-$T76)^2+(_xlfn.XLOOKUP(FF$1,$Z$2:$Z$18,$AB$2:$AB$18)-$U76)^2+(_xlfn.XLOOKUP(FF$1,$Z$2:$Z$18,$AC$2:$AC$18-$V76)^2)))</f>
        <v/>
      </c>
      <c r="FG76" s="96" t="str" cm="1">
        <f t="array" ref="FG76">IF(OR(FG$1=0, $A76="", _xlfn.XLOOKUP(FG$1, $Z$2:$Z$18, $AD$2:$AD$18, "")=""),"",SQRT((_xlfn.XLOOKUP(FG$1,$Z$2:$Z$18,$AA$2:$AA$18)-$T76)^2+(_xlfn.XLOOKUP(FG$1,$Z$2:$Z$18,$AB$2:$AB$18)-$U76)^2+(_xlfn.XLOOKUP(FG$1,$Z$2:$Z$18,$AC$2:$AC$18-$V76)^2)))</f>
        <v/>
      </c>
      <c r="FH76" s="96" t="str" cm="1">
        <f t="array" ref="FH76">IF(OR(FH$1=0, $A76="", _xlfn.XLOOKUP(FH$1, $Z$2:$Z$18, $AD$2:$AD$18, "")=""),"",SQRT((_xlfn.XLOOKUP(FH$1,$Z$2:$Z$18,$AA$2:$AA$18)-$T76)^2+(_xlfn.XLOOKUP(FH$1,$Z$2:$Z$18,$AB$2:$AB$18)-$U76)^2+(_xlfn.XLOOKUP(FH$1,$Z$2:$Z$18,$AC$2:$AC$18-$V76)^2)))</f>
        <v/>
      </c>
      <c r="FI76" s="97" t="str" cm="1">
        <f t="array" ref="FI76">IF(OR(FI$1=0, $A76="", _xlfn.XLOOKUP(FI$1, $Z$2:$Z$18, $AD$2:$AD$18, "")=""),"",SQRT((_xlfn.XLOOKUP(FI$1,$Z$2:$Z$18,$AA$2:$AA$18)-$T76)^2+(_xlfn.XLOOKUP(FI$1,$Z$2:$Z$18,$AB$2:$AB$18)-$U76)^2+(_xlfn.XLOOKUP(FI$1,$Z$2:$Z$18,$AC$2:$AC$18-$V76)^2)))</f>
        <v/>
      </c>
      <c r="FJ76" s="97" t="str" cm="1">
        <f t="array" ref="FJ76">IF(OR(FJ$1=0, $A76="", _xlfn.XLOOKUP(FJ$1, $Z$2:$Z$18, $AD$2:$AD$18, "")=""),"",SQRT((_xlfn.XLOOKUP(FJ$1,$Z$2:$Z$18,$AA$2:$AA$18)-$T76)^2+(_xlfn.XLOOKUP(FJ$1,$Z$2:$Z$18,$AB$2:$AB$18)-$U76)^2+(_xlfn.XLOOKUP(FJ$1,$Z$2:$Z$18,$AC$2:$AC$18-$V76)^2)))</f>
        <v/>
      </c>
      <c r="FK76" s="97" t="str" cm="1">
        <f t="array" ref="FK76">IF(OR(FK$1=0, $A76="", _xlfn.XLOOKUP(FK$1, $Z$2:$Z$18, $AD$2:$AD$18, "")=""),"",SQRT((_xlfn.XLOOKUP(FK$1,$Z$2:$Z$18,$AA$2:$AA$18)-$T76)^2+(_xlfn.XLOOKUP(FK$1,$Z$2:$Z$18,$AB$2:$AB$18)-$U76)^2+(_xlfn.XLOOKUP(FK$1,$Z$2:$Z$18,$AC$2:$AC$18-$V76)^2)))</f>
        <v/>
      </c>
      <c r="FL76" s="97" t="str" cm="1">
        <f t="array" ref="FL76">IF(OR(FL$1=0, $A76="", _xlfn.XLOOKUP(FL$1, $Z$2:$Z$18, $AD$2:$AD$18, "")=""),"",SQRT((_xlfn.XLOOKUP(FL$1,$Z$2:$Z$18,$AA$2:$AA$18)-$T76)^2+(_xlfn.XLOOKUP(FL$1,$Z$2:$Z$18,$AB$2:$AB$18)-$U76)^2+(_xlfn.XLOOKUP(FL$1,$Z$2:$Z$18,$AC$2:$AC$18-$V76)^2)))</f>
        <v/>
      </c>
      <c r="FM76" s="97" t="str" cm="1">
        <f t="array" ref="FM76">IF(OR(FM$1=0, $A76="", _xlfn.XLOOKUP(FM$1, $Z$2:$Z$18, $AD$2:$AD$18, "")=""),"",SQRT((_xlfn.XLOOKUP(FM$1,$Z$2:$Z$18,$AA$2:$AA$18)-$T76)^2+(_xlfn.XLOOKUP(FM$1,$Z$2:$Z$18,$AB$2:$AB$18)-$U76)^2+(_xlfn.XLOOKUP(FM$1,$Z$2:$Z$18,$AC$2:$AC$18-$V76)^2)))</f>
        <v/>
      </c>
      <c r="FN76" s="97" t="str" cm="1">
        <f t="array" ref="FN76">IF(OR(FN$1=0, $A76="", _xlfn.XLOOKUP(FN$1, $Z$2:$Z$18, $AD$2:$AD$18, "")=""),"",SQRT((_xlfn.XLOOKUP(FN$1,$Z$2:$Z$18,$AA$2:$AA$18)-$T76)^2+(_xlfn.XLOOKUP(FN$1,$Z$2:$Z$18,$AB$2:$AB$18)-$U76)^2+(_xlfn.XLOOKUP(FN$1,$Z$2:$Z$18,$AC$2:$AC$18-$V76)^2)))</f>
        <v/>
      </c>
      <c r="FO76" s="98" t="str" cm="1">
        <f t="array" ref="FO76">IF(OR(FO$1=0, $A76="", _xlfn.XLOOKUP(FO$1, $Z$2:$Z$18, $AD$2:$AD$18, "")=""),"",SQRT((_xlfn.XLOOKUP(FO$1,$Z$2:$Z$18,$AA$2:$AA$18)-$T76)^2+(_xlfn.XLOOKUP(FO$1,$Z$2:$Z$18,$AB$2:$AB$18)-$U76)^2+(_xlfn.XLOOKUP(FO$1,$Z$2:$Z$18,$AC$2:$AC$18-$V76)^2)))</f>
        <v/>
      </c>
      <c r="FP76" s="99"/>
      <c r="FQ76" s="99"/>
      <c r="FR76" s="100">
        <f t="shared" si="7"/>
        <v>0</v>
      </c>
      <c r="FS76" s="109">
        <f t="shared" si="8"/>
        <v>0</v>
      </c>
      <c r="FT76" s="109">
        <f t="shared" si="9"/>
        <v>0</v>
      </c>
      <c r="FU76" s="109">
        <f t="shared" si="10"/>
        <v>0</v>
      </c>
      <c r="FV76" s="109">
        <f t="shared" si="11"/>
        <v>0</v>
      </c>
      <c r="FW76" s="109">
        <f t="shared" si="12"/>
        <v>0</v>
      </c>
      <c r="FX76" s="109">
        <f t="shared" si="13"/>
        <v>0</v>
      </c>
      <c r="FY76" s="109">
        <f t="shared" si="14"/>
        <v>0</v>
      </c>
      <c r="FZ76" s="110">
        <f t="shared" si="15"/>
        <v>0</v>
      </c>
      <c r="GA76" s="110">
        <f t="shared" si="16"/>
        <v>0</v>
      </c>
      <c r="GB76" s="110">
        <f t="shared" si="17"/>
        <v>0</v>
      </c>
      <c r="GC76" s="110">
        <f t="shared" si="18"/>
        <v>0</v>
      </c>
      <c r="GD76" s="110">
        <f t="shared" si="19"/>
        <v>0</v>
      </c>
      <c r="GE76" s="110">
        <f t="shared" si="20"/>
        <v>0</v>
      </c>
      <c r="GF76" s="111">
        <f t="shared" si="21"/>
        <v>0</v>
      </c>
      <c r="GG76" s="100">
        <f t="shared" si="22"/>
        <v>0</v>
      </c>
      <c r="GH76" s="109">
        <f t="shared" si="23"/>
        <v>0</v>
      </c>
      <c r="GI76" s="109">
        <f t="shared" si="24"/>
        <v>0</v>
      </c>
      <c r="GJ76" s="109">
        <f t="shared" si="25"/>
        <v>0</v>
      </c>
      <c r="GK76" s="109">
        <f t="shared" si="26"/>
        <v>0</v>
      </c>
      <c r="GL76" s="109">
        <f t="shared" si="27"/>
        <v>0</v>
      </c>
      <c r="GM76" s="109">
        <f t="shared" si="28"/>
        <v>0</v>
      </c>
      <c r="GN76" s="109">
        <f t="shared" si="29"/>
        <v>0</v>
      </c>
      <c r="GO76" s="110">
        <f t="shared" si="30"/>
        <v>0</v>
      </c>
      <c r="GP76" s="110">
        <f t="shared" si="31"/>
        <v>0</v>
      </c>
      <c r="GQ76" s="110">
        <f t="shared" si="32"/>
        <v>0</v>
      </c>
      <c r="GR76" s="110">
        <f t="shared" si="33"/>
        <v>0</v>
      </c>
      <c r="GS76" s="110">
        <f t="shared" si="34"/>
        <v>0</v>
      </c>
      <c r="GT76" s="110">
        <f t="shared" si="35"/>
        <v>0</v>
      </c>
      <c r="GU76" s="111">
        <f t="shared" si="36"/>
        <v>0</v>
      </c>
      <c r="GX76" s="151" cm="1">
        <f t="array" ref="GX76">_xlfn.IFS(GX$1= 0,"", NOT(ISBLANK(CA76)), 0, ISBLANK(CA76), $Q76-$S76+FR76-AU76-DG76)</f>
        <v>0</v>
      </c>
      <c r="GY76" s="152" cm="1">
        <f t="array" ref="GY76">_xlfn.IFS(GY$1= 0,"", NOT(ISBLANK(CB76)), 0, ISBLANK(CB76), $Q76-$S76+FS76-AV76-DH76)</f>
        <v>0</v>
      </c>
      <c r="GZ76" s="152" cm="1">
        <f t="array" ref="GZ76">_xlfn.IFS(GZ$1= 0,"", NOT(ISBLANK(CC76)), 0, ISBLANK(CC76), $Q76-$S76+FT76-AW76-DI76)</f>
        <v>0</v>
      </c>
      <c r="HA76" s="152" cm="1">
        <f t="array" ref="HA76">_xlfn.IFS(HA$1= 0,"", NOT(ISBLANK(CD76)), 0, ISBLANK(CD76), $Q76-$S76+FU76-AX76-DJ76)</f>
        <v>0</v>
      </c>
      <c r="HB76" s="152" cm="1">
        <f t="array" ref="HB76">_xlfn.IFS(HB$1= 0,"", NOT(ISBLANK(CE76)), 0, ISBLANK(CE76), $Q76-$S76+FV76-AY76-DK76)</f>
        <v>0</v>
      </c>
      <c r="HC76" s="152" cm="1">
        <f t="array" ref="HC76">_xlfn.IFS(HC$1= 0,"", NOT(ISBLANK(CF76)), 0, ISBLANK(CF76), $Q76-$S76+FW76-AZ76-DL76)</f>
        <v>0</v>
      </c>
      <c r="HD76" s="152" cm="1">
        <f t="array" ref="HD76">_xlfn.IFS(HD$1= 0,"", NOT(ISBLANK(CG76)), 0, ISBLANK(CG76), $Q76-$S76+FX76-BA76-DM76)</f>
        <v>0</v>
      </c>
      <c r="HE76" s="152" t="str" cm="1">
        <f t="array" ref="HE76">_xlfn.IFS(HE$1= 0,"", NOT(ISBLANK(CH76)), 0, ISBLANK(CH76), $Q76-$S76+FY76-BB76-DN76)</f>
        <v/>
      </c>
      <c r="HF76" s="152" t="str" cm="1">
        <f t="array" ref="HF76">_xlfn.IFS(HF$1= 0,"", NOT(ISBLANK(CI76)), 0, ISBLANK(CI76), $Q76-$S76+FZ76-BC76-DO76)</f>
        <v/>
      </c>
      <c r="HG76" s="152" t="str" cm="1">
        <f t="array" ref="HG76">_xlfn.IFS(HG$1= 0,"", NOT(ISBLANK(CJ76)), 0, ISBLANK(CJ76), $Q76-$S76+GA76-BD76-DP76)</f>
        <v/>
      </c>
      <c r="HH76" s="152" t="str" cm="1">
        <f t="array" ref="HH76">_xlfn.IFS(HH$1= 0,"", NOT(ISBLANK(CK76)), 0, ISBLANK(CK76), $Q76-$S76+GB76-BE76-DQ76)</f>
        <v/>
      </c>
      <c r="HI76" s="152" t="str" cm="1">
        <f t="array" ref="HI76">_xlfn.IFS(HI$1= 0,"", NOT(ISBLANK(CL76)), 0, ISBLANK(CL76), $Q76-$S76+GC76-BF76-DR76)</f>
        <v/>
      </c>
      <c r="HJ76" s="152" t="str" cm="1">
        <f t="array" ref="HJ76">_xlfn.IFS(HJ$1= 0,"", NOT(ISBLANK(CM76)), 0, ISBLANK(CM76), $Q76-$S76+GD76-BG76-DS76)</f>
        <v/>
      </c>
      <c r="HK76" s="152" t="str" cm="1">
        <f t="array" ref="HK76">_xlfn.IFS(HK$1= 0,"", NOT(ISBLANK(CN76)), 0, ISBLANK(CN76), $Q76-$S76+GE76-BH76-DT76)</f>
        <v/>
      </c>
      <c r="HL76" s="153" t="str" cm="1">
        <f t="array" ref="HL76">_xlfn.IFS(HL$1= 0,"", NOT(ISBLANK(CO76)), 0, ISBLANK(CO76), $Q76-$S76+GF76-BI76-DU76)</f>
        <v/>
      </c>
      <c r="HM76" s="153" t="str" cm="1">
        <f t="array" ref="HM76">_xlfn.IFS(HM$1= 0,"", NOT(ISBLANK(DE76)), 0, ISBLANK(DE76), $Q76-$S76+IC76-BY76-#REF!)</f>
        <v/>
      </c>
      <c r="HN76" s="153" t="e" cm="1">
        <f t="array" ref="HN76">_xlfn.IFS(HN$1= 0,"", NOT(ISBLANK(DF76)), 0, ISBLANK(DF76), $Q76-$S76+ID76-BZ76-#REF!)</f>
        <v>#REF!</v>
      </c>
      <c r="HO76" s="153" t="e" cm="1">
        <f t="array" ref="HO76">_xlfn.IFS(HO$1= 0,"", NOT(ISBLANK(DG76)), 0, ISBLANK(DG76), $Q76-$S76+IE76-CA76-#REF!)</f>
        <v>#VALUE!</v>
      </c>
      <c r="HP76" s="153" t="e" cm="1">
        <f t="array" ref="HP76">_xlfn.IFS(HP$1= 0,"", NOT(ISBLANK(DH76)), 0, ISBLANK(DH76), $Q76-$S76+IF76-CB76-#REF!)</f>
        <v>#REF!</v>
      </c>
      <c r="HQ76" s="153" t="e" cm="1">
        <f t="array" ref="HQ76">_xlfn.IFS(HQ$1= 0,"", NOT(ISBLANK(DI76)), 0, ISBLANK(DI76), $Q76-$S76+IG76-CC76-#REF!)</f>
        <v>#REF!</v>
      </c>
      <c r="HR76" s="153" cm="1">
        <f t="array" ref="HR76">_xlfn.IFS(HR$1= 0,"", NOT(ISBLANK(DJ76)), 0, ISBLANK(DJ76), $Q76-$S76+IH76-CD76-EK76)</f>
        <v>0</v>
      </c>
      <c r="HS76" s="153" t="e" cm="1">
        <f t="array" ref="HS76">_xlfn.IFS(HS$1= 0,"", NOT(ISBLANK(DK76)), 0, ISBLANK(DK76), $Q76-$S76+II76-CE76-EL76)</f>
        <v>#VALUE!</v>
      </c>
      <c r="HT76" s="153" t="e" cm="1">
        <f t="array" ref="HT76">_xlfn.IFS(HT$1= 0,"", NOT(ISBLANK(DL76)), 0, ISBLANK(DL76), $Q76-$S76+GV76-CF76-EM76)</f>
        <v>#VALUE!</v>
      </c>
      <c r="HU76" s="153" t="e" cm="1">
        <f t="array" ref="HU76">_xlfn.IFS(HU$1= 0,"", NOT(ISBLANK(DM76)), 0, ISBLANK(DM76), $Q76-$S76+GW76-CG76-EN76)</f>
        <v>#VALUE!</v>
      </c>
      <c r="HV76" s="153" t="str" cm="1">
        <f t="array" ref="HV76">_xlfn.IFS(HV$1= 0,"", NOT(ISBLANK(DN76)), 0, ISBLANK(DN76), $Q76-$S76+GX76-CH76-EO76)</f>
        <v/>
      </c>
      <c r="HW76" s="153" t="str" cm="1">
        <f t="array" ref="HW76">_xlfn.IFS(HW$1= 0,"", NOT(ISBLANK(DO76)), 0, ISBLANK(DO76), $Q76-$S76+GY76-CI76-EP76)</f>
        <v/>
      </c>
      <c r="HX76" s="153" t="str" cm="1">
        <f t="array" ref="HX76">_xlfn.IFS(HX$1= 0,"", NOT(ISBLANK(DP76)), 0, ISBLANK(DP76), $Q76-$S76+GZ76-CJ76-EQ76)</f>
        <v/>
      </c>
      <c r="HY76" s="153" t="str" cm="1">
        <f t="array" ref="HY76">_xlfn.IFS(HY$1= 0,"", NOT(ISBLANK(DQ76)), 0, ISBLANK(DQ76), $Q76-$S76+HA76-CK76-ER76)</f>
        <v/>
      </c>
      <c r="HZ76" s="153" t="str" cm="1">
        <f t="array" ref="HZ76">_xlfn.IFS(HZ$1= 0,"", NOT(ISBLANK(DR76)), 0, ISBLANK(DR76), $Q76-$S76+HB76-CL76-ES76)</f>
        <v/>
      </c>
      <c r="IA76" s="153" t="str" cm="1">
        <f t="array" ref="IA76">_xlfn.IFS(IA$1= 0,"", NOT(ISBLANK(DS76)), 0, ISBLANK(DS76), $Q76-$S76+HC76-CM76-ET76)</f>
        <v/>
      </c>
    </row>
    <row r="77" spans="1:235" ht="16.5" x14ac:dyDescent="0.3">
      <c r="A77" s="144"/>
      <c r="B77" s="106"/>
      <c r="C77" s="106"/>
      <c r="D77" s="107"/>
      <c r="E77" s="131"/>
      <c r="F77" s="137"/>
      <c r="G77" s="2"/>
      <c r="H77" s="2"/>
      <c r="I77" s="2"/>
      <c r="J77" s="2"/>
      <c r="K77" s="2"/>
      <c r="L77" s="2"/>
      <c r="M77" s="140"/>
      <c r="N77" s="137"/>
      <c r="O77" s="138"/>
      <c r="P77" s="133"/>
      <c r="Q77" s="94">
        <f t="shared" si="5"/>
        <v>0</v>
      </c>
      <c r="R77" s="1"/>
      <c r="S77" s="1"/>
      <c r="T77" s="2"/>
      <c r="U77" s="2"/>
      <c r="V77" s="82">
        <f t="shared" si="6"/>
        <v>0</v>
      </c>
      <c r="W77" s="121"/>
      <c r="X77" s="108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  <c r="BO77" s="105"/>
      <c r="BP77" s="105"/>
      <c r="BQ77" s="105"/>
      <c r="BR77" s="105"/>
      <c r="BS77" s="105"/>
      <c r="BT77" s="105"/>
      <c r="BU77" s="105"/>
      <c r="BV77" s="105"/>
      <c r="BW77" s="105"/>
      <c r="BX77" s="105"/>
      <c r="BZ77" s="99"/>
      <c r="CA77" s="105" t="s">
        <v>32</v>
      </c>
      <c r="CB77" s="105"/>
      <c r="CC77" s="105"/>
      <c r="CD77" s="105"/>
      <c r="CE77" s="105"/>
      <c r="CF77" s="105"/>
      <c r="CG77" s="105"/>
      <c r="CH77" s="105"/>
      <c r="CI77" s="105"/>
      <c r="CJ77" s="105"/>
      <c r="CK77" s="105"/>
      <c r="CL77" s="105"/>
      <c r="CM77" s="105"/>
      <c r="CN77" s="105"/>
      <c r="CO77" s="105"/>
      <c r="CP77" s="105" t="s">
        <v>32</v>
      </c>
      <c r="CQ77" s="105"/>
      <c r="CR77" s="105"/>
      <c r="CS77" s="105"/>
      <c r="CT77" s="105"/>
      <c r="CU77" s="105"/>
      <c r="CV77" s="105"/>
      <c r="CW77" s="105"/>
      <c r="CX77" s="105"/>
      <c r="CY77" s="105"/>
      <c r="CZ77" s="105"/>
      <c r="DA77" s="105"/>
      <c r="DB77" s="105"/>
      <c r="DC77" s="105"/>
      <c r="DD77" s="105"/>
      <c r="DE77" s="99"/>
      <c r="DF77" s="99"/>
      <c r="DG77" s="105"/>
      <c r="DH77" s="105"/>
      <c r="DI77" s="105"/>
      <c r="DJ77" s="105"/>
      <c r="DK77" s="105"/>
      <c r="DL77" s="105"/>
      <c r="DM77" s="105"/>
      <c r="DN77" s="105"/>
      <c r="DO77" s="105"/>
      <c r="DP77" s="105"/>
      <c r="DQ77" s="105"/>
      <c r="DR77" s="105"/>
      <c r="DS77" s="105"/>
      <c r="DT77" s="105"/>
      <c r="DU77" s="105"/>
      <c r="DV77" s="105"/>
      <c r="DW77" s="105"/>
      <c r="DX77" s="105"/>
      <c r="DY77" s="105"/>
      <c r="DZ77" s="105"/>
      <c r="EA77" s="105"/>
      <c r="EB77" s="105"/>
      <c r="EC77" s="105"/>
      <c r="ED77" s="105"/>
      <c r="EE77" s="105"/>
      <c r="EF77" s="105"/>
      <c r="EG77" s="105"/>
      <c r="EH77" s="105"/>
      <c r="EI77" s="105"/>
      <c r="EJ77" s="105"/>
      <c r="EL77" s="146" t="str" cm="1">
        <f t="array" ref="EL77">IF(OR(EL$1=0, $A77="", _xlfn.XLOOKUP(EL$1, $Z$2:$Z$18, $AD$2:$AD$18, "")=""),"",SQRT((_xlfn.XLOOKUP(EL$1,$Z$2:$Z$18,$AA$2:$AA$18)-$T77)^2+(_xlfn.XLOOKUP(EL$1,$Z$2:$Z$18,$AB$2:$AB$18)-$U77)^2+(_xlfn.XLOOKUP(EL$1,$Z$2:$Z$18,$AC$2:$AC$18-$V77)^2)))</f>
        <v/>
      </c>
      <c r="EM77" s="96" t="str" cm="1">
        <f t="array" ref="EM77">IF(OR(EM$1=0, $A77="", _xlfn.XLOOKUP(EM$1, $Z$2:$Z$18, $AD$2:$AD$18, "")=""),"",SQRT((_xlfn.XLOOKUP(EM$1,$Z$2:$Z$18,$AA$2:$AA$18)-$T77)^2+(_xlfn.XLOOKUP(EM$1,$Z$2:$Z$18,$AB$2:$AB$18)-$U77)^2+(_xlfn.XLOOKUP(EM$1,$Z$2:$Z$18,$AC$2:$AC$18-$V77)^2)))</f>
        <v/>
      </c>
      <c r="EN77" s="96" t="str" cm="1">
        <f t="array" ref="EN77">IF(OR(EN$1=0, $A77="", _xlfn.XLOOKUP(EN$1, $Z$2:$Z$18, $AD$2:$AD$18, "")=""),"",SQRT((_xlfn.XLOOKUP(EN$1,$Z$2:$Z$18,$AA$2:$AA$18)-$T77)^2+(_xlfn.XLOOKUP(EN$1,$Z$2:$Z$18,$AB$2:$AB$18)-$U77)^2+(_xlfn.XLOOKUP(EN$1,$Z$2:$Z$18,$AC$2:$AC$18-$V77)^2)))</f>
        <v/>
      </c>
      <c r="EO77" s="96" t="str" cm="1">
        <f t="array" ref="EO77">IF(OR(EO$1=0, $A77="", _xlfn.XLOOKUP(EO$1, $Z$2:$Z$18, $AD$2:$AD$18, "")=""),"",SQRT((_xlfn.XLOOKUP(EO$1,$Z$2:$Z$18,$AA$2:$AA$18)-$T77)^2+(_xlfn.XLOOKUP(EO$1,$Z$2:$Z$18,$AB$2:$AB$18)-$U77)^2+(_xlfn.XLOOKUP(EO$1,$Z$2:$Z$18,$AC$2:$AC$18-$V77)^2)))</f>
        <v/>
      </c>
      <c r="EP77" s="96" t="str" cm="1">
        <f t="array" ref="EP77">IF(OR(EP$1=0, $A77="", _xlfn.XLOOKUP(EP$1, $Z$2:$Z$18, $AD$2:$AD$18, "")=""),"",SQRT((_xlfn.XLOOKUP(EP$1,$Z$2:$Z$18,$AA$2:$AA$18)-$T77)^2+(_xlfn.XLOOKUP(EP$1,$Z$2:$Z$18,$AB$2:$AB$18)-$U77)^2+(_xlfn.XLOOKUP(EP$1,$Z$2:$Z$18,$AC$2:$AC$18-$V77)^2)))</f>
        <v/>
      </c>
      <c r="EQ77" s="96" t="str" cm="1">
        <f t="array" ref="EQ77">IF(OR(EQ$1=0, $A77="", _xlfn.XLOOKUP(EQ$1, $Z$2:$Z$18, $AD$2:$AD$18, "")=""),"",SQRT((_xlfn.XLOOKUP(EQ$1,$Z$2:$Z$18,$AA$2:$AA$18)-$T77)^2+(_xlfn.XLOOKUP(EQ$1,$Z$2:$Z$18,$AB$2:$AB$18)-$U77)^2+(_xlfn.XLOOKUP(EQ$1,$Z$2:$Z$18,$AC$2:$AC$18-$V77)^2)))</f>
        <v/>
      </c>
      <c r="ER77" s="96" t="str" cm="1">
        <f t="array" ref="ER77">IF(OR(ER$1=0, $A77="", _xlfn.XLOOKUP(ER$1, $Z$2:$Z$18, $AD$2:$AD$18, "")=""),"",SQRT((_xlfn.XLOOKUP(ER$1,$Z$2:$Z$18,$AA$2:$AA$18)-$T77)^2+(_xlfn.XLOOKUP(ER$1,$Z$2:$Z$18,$AB$2:$AB$18)-$U77)^2+(_xlfn.XLOOKUP(ER$1,$Z$2:$Z$18,$AC$2:$AC$18-$V77)^2)))</f>
        <v/>
      </c>
      <c r="ES77" s="96" t="str" cm="1">
        <f t="array" ref="ES77">IF(OR(ES$1=0, $A77="", _xlfn.XLOOKUP(ES$1, $Z$2:$Z$18, $AD$2:$AD$18, "")=""),"",SQRT((_xlfn.XLOOKUP(ES$1,$Z$2:$Z$18,$AA$2:$AA$18)-$T77)^2+(_xlfn.XLOOKUP(ES$1,$Z$2:$Z$18,$AB$2:$AB$18)-$U77)^2+(_xlfn.XLOOKUP(ES$1,$Z$2:$Z$18,$AC$2:$AC$18-$V77)^2)))</f>
        <v/>
      </c>
      <c r="ET77" s="97" t="str" cm="1">
        <f t="array" ref="ET77">IF(OR(ET$1=0, $A77="", _xlfn.XLOOKUP(ET$1, $Z$2:$Z$18, $AD$2:$AD$18, "")=""),"",SQRT((_xlfn.XLOOKUP(ET$1,$Z$2:$Z$18,$AA$2:$AA$18)-$T77)^2+(_xlfn.XLOOKUP(ET$1,$Z$2:$Z$18,$AB$2:$AB$18)-$U77)^2+(_xlfn.XLOOKUP(ET$1,$Z$2:$Z$18,$AC$2:$AC$18-$V77)^2)))</f>
        <v/>
      </c>
      <c r="EU77" s="97" t="str" cm="1">
        <f t="array" ref="EU77">IF(OR(EU$1=0, $A77="", _xlfn.XLOOKUP(EU$1, $Z$2:$Z$18, $AD$2:$AD$18, "")=""),"",SQRT((_xlfn.XLOOKUP(EU$1,$Z$2:$Z$18,$AA$2:$AA$18)-$T77)^2+(_xlfn.XLOOKUP(EU$1,$Z$2:$Z$18,$AB$2:$AB$18)-$U77)^2+(_xlfn.XLOOKUP(EU$1,$Z$2:$Z$18,$AC$2:$AC$18-$V77)^2)))</f>
        <v/>
      </c>
      <c r="EV77" s="97" t="str" cm="1">
        <f t="array" ref="EV77">IF(OR(EV$1=0, $A77="", _xlfn.XLOOKUP(EV$1, $Z$2:$Z$18, $AD$2:$AD$18, "")=""),"",SQRT((_xlfn.XLOOKUP(EV$1,$Z$2:$Z$18,$AA$2:$AA$18)-$T77)^2+(_xlfn.XLOOKUP(EV$1,$Z$2:$Z$18,$AB$2:$AB$18)-$U77)^2+(_xlfn.XLOOKUP(EV$1,$Z$2:$Z$18,$AC$2:$AC$18-$V77)^2)))</f>
        <v/>
      </c>
      <c r="EW77" s="97" t="str" cm="1">
        <f t="array" ref="EW77">IF(OR(EW$1=0, $A77="", _xlfn.XLOOKUP(EW$1, $Z$2:$Z$18, $AD$2:$AD$18, "")=""),"",SQRT((_xlfn.XLOOKUP(EW$1,$Z$2:$Z$18,$AA$2:$AA$18)-$T77)^2+(_xlfn.XLOOKUP(EW$1,$Z$2:$Z$18,$AB$2:$AB$18)-$U77)^2+(_xlfn.XLOOKUP(EW$1,$Z$2:$Z$18,$AC$2:$AC$18-$V77)^2)))</f>
        <v/>
      </c>
      <c r="EX77" s="97" t="str" cm="1">
        <f t="array" ref="EX77">IF(OR(EX$1=0, $A77="", _xlfn.XLOOKUP(EX$1, $Z$2:$Z$18, $AD$2:$AD$18, "")=""),"",SQRT((_xlfn.XLOOKUP(EX$1,$Z$2:$Z$18,$AA$2:$AA$18)-$T77)^2+(_xlfn.XLOOKUP(EX$1,$Z$2:$Z$18,$AB$2:$AB$18)-$U77)^2+(_xlfn.XLOOKUP(EX$1,$Z$2:$Z$18,$AC$2:$AC$18-$V77)^2)))</f>
        <v/>
      </c>
      <c r="EY77" s="97" t="str" cm="1">
        <f t="array" ref="EY77">IF(OR(EY$1=0, $A77="", _xlfn.XLOOKUP(EY$1, $Z$2:$Z$18, $AD$2:$AD$18, "")=""),"",SQRT((_xlfn.XLOOKUP(EY$1,$Z$2:$Z$18,$AA$2:$AA$18)-$T77)^2+(_xlfn.XLOOKUP(EY$1,$Z$2:$Z$18,$AB$2:$AB$18)-$U77)^2+(_xlfn.XLOOKUP(EY$1,$Z$2:$Z$18,$AC$2:$AC$18-$V77)^2)))</f>
        <v/>
      </c>
      <c r="EZ77" s="98" t="str" cm="1">
        <f t="array" ref="EZ77">IF(OR(EZ$1=0, $A77="", _xlfn.XLOOKUP(EZ$1, $Z$2:$Z$18, $AD$2:$AD$18, "")=""),"",SQRT((_xlfn.XLOOKUP(EZ$1,$Z$2:$Z$18,$AA$2:$AA$18)-$T77)^2+(_xlfn.XLOOKUP(EZ$1,$Z$2:$Z$18,$AB$2:$AB$18)-$U77)^2+(_xlfn.XLOOKUP(EZ$1,$Z$2:$Z$18,$AC$2:$AC$18-$V77)^2)))</f>
        <v/>
      </c>
      <c r="FA77" s="146" t="str" cm="1">
        <f t="array" ref="FA77">IF(OR(FA$1=0, $A77="", _xlfn.XLOOKUP(FA$1, $Z$2:$Z$18, $AD$2:$AD$18, "")=""),"",SQRT((_xlfn.XLOOKUP(FA$1,$Z$2:$Z$18,$AA$2:$AA$18)-$T77)^2+(_xlfn.XLOOKUP(FA$1,$Z$2:$Z$18,$AB$2:$AB$18)-$U77)^2+(_xlfn.XLOOKUP(FA$1,$Z$2:$Z$18,$AC$2:$AC$18-$V77)^2)))</f>
        <v/>
      </c>
      <c r="FB77" s="96" t="str" cm="1">
        <f t="array" ref="FB77">IF(OR(FB$1=0, $A77="", _xlfn.XLOOKUP(FB$1, $Z$2:$Z$18, $AD$2:$AD$18, "")=""),"",SQRT((_xlfn.XLOOKUP(FB$1,$Z$2:$Z$18,$AA$2:$AA$18)-$T77)^2+(_xlfn.XLOOKUP(FB$1,$Z$2:$Z$18,$AB$2:$AB$18)-$U77)^2+(_xlfn.XLOOKUP(FB$1,$Z$2:$Z$18,$AC$2:$AC$18-$V77)^2)))</f>
        <v/>
      </c>
      <c r="FC77" s="96" t="str" cm="1">
        <f t="array" ref="FC77">IF(OR(FC$1=0, $A77="", _xlfn.XLOOKUP(FC$1, $Z$2:$Z$18, $AD$2:$AD$18, "")=""),"",SQRT((_xlfn.XLOOKUP(FC$1,$Z$2:$Z$18,$AA$2:$AA$18)-$T77)^2+(_xlfn.XLOOKUP(FC$1,$Z$2:$Z$18,$AB$2:$AB$18)-$U77)^2+(_xlfn.XLOOKUP(FC$1,$Z$2:$Z$18,$AC$2:$AC$18-$V77)^2)))</f>
        <v/>
      </c>
      <c r="FD77" s="96" t="str" cm="1">
        <f t="array" ref="FD77">IF(OR(FD$1=0, $A77="", _xlfn.XLOOKUP(FD$1, $Z$2:$Z$18, $AD$2:$AD$18, "")=""),"",SQRT((_xlfn.XLOOKUP(FD$1,$Z$2:$Z$18,$AA$2:$AA$18)-$T77)^2+(_xlfn.XLOOKUP(FD$1,$Z$2:$Z$18,$AB$2:$AB$18)-$U77)^2+(_xlfn.XLOOKUP(FD$1,$Z$2:$Z$18,$AC$2:$AC$18-$V77)^2)))</f>
        <v/>
      </c>
      <c r="FE77" s="96" t="str" cm="1">
        <f t="array" ref="FE77">IF(OR(FE$1=0, $A77="", _xlfn.XLOOKUP(FE$1, $Z$2:$Z$18, $AD$2:$AD$18, "")=""),"",SQRT((_xlfn.XLOOKUP(FE$1,$Z$2:$Z$18,$AA$2:$AA$18)-$T77)^2+(_xlfn.XLOOKUP(FE$1,$Z$2:$Z$18,$AB$2:$AB$18)-$U77)^2+(_xlfn.XLOOKUP(FE$1,$Z$2:$Z$18,$AC$2:$AC$18-$V77)^2)))</f>
        <v/>
      </c>
      <c r="FF77" s="96" t="str" cm="1">
        <f t="array" ref="FF77">IF(OR(FF$1=0, $A77="", _xlfn.XLOOKUP(FF$1, $Z$2:$Z$18, $AD$2:$AD$18, "")=""),"",SQRT((_xlfn.XLOOKUP(FF$1,$Z$2:$Z$18,$AA$2:$AA$18)-$T77)^2+(_xlfn.XLOOKUP(FF$1,$Z$2:$Z$18,$AB$2:$AB$18)-$U77)^2+(_xlfn.XLOOKUP(FF$1,$Z$2:$Z$18,$AC$2:$AC$18-$V77)^2)))</f>
        <v/>
      </c>
      <c r="FG77" s="96" t="str" cm="1">
        <f t="array" ref="FG77">IF(OR(FG$1=0, $A77="", _xlfn.XLOOKUP(FG$1, $Z$2:$Z$18, $AD$2:$AD$18, "")=""),"",SQRT((_xlfn.XLOOKUP(FG$1,$Z$2:$Z$18,$AA$2:$AA$18)-$T77)^2+(_xlfn.XLOOKUP(FG$1,$Z$2:$Z$18,$AB$2:$AB$18)-$U77)^2+(_xlfn.XLOOKUP(FG$1,$Z$2:$Z$18,$AC$2:$AC$18-$V77)^2)))</f>
        <v/>
      </c>
      <c r="FH77" s="96" t="str" cm="1">
        <f t="array" ref="FH77">IF(OR(FH$1=0, $A77="", _xlfn.XLOOKUP(FH$1, $Z$2:$Z$18, $AD$2:$AD$18, "")=""),"",SQRT((_xlfn.XLOOKUP(FH$1,$Z$2:$Z$18,$AA$2:$AA$18)-$T77)^2+(_xlfn.XLOOKUP(FH$1,$Z$2:$Z$18,$AB$2:$AB$18)-$U77)^2+(_xlfn.XLOOKUP(FH$1,$Z$2:$Z$18,$AC$2:$AC$18-$V77)^2)))</f>
        <v/>
      </c>
      <c r="FI77" s="97" t="str" cm="1">
        <f t="array" ref="FI77">IF(OR(FI$1=0, $A77="", _xlfn.XLOOKUP(FI$1, $Z$2:$Z$18, $AD$2:$AD$18, "")=""),"",SQRT((_xlfn.XLOOKUP(FI$1,$Z$2:$Z$18,$AA$2:$AA$18)-$T77)^2+(_xlfn.XLOOKUP(FI$1,$Z$2:$Z$18,$AB$2:$AB$18)-$U77)^2+(_xlfn.XLOOKUP(FI$1,$Z$2:$Z$18,$AC$2:$AC$18-$V77)^2)))</f>
        <v/>
      </c>
      <c r="FJ77" s="97" t="str" cm="1">
        <f t="array" ref="FJ77">IF(OR(FJ$1=0, $A77="", _xlfn.XLOOKUP(FJ$1, $Z$2:$Z$18, $AD$2:$AD$18, "")=""),"",SQRT((_xlfn.XLOOKUP(FJ$1,$Z$2:$Z$18,$AA$2:$AA$18)-$T77)^2+(_xlfn.XLOOKUP(FJ$1,$Z$2:$Z$18,$AB$2:$AB$18)-$U77)^2+(_xlfn.XLOOKUP(FJ$1,$Z$2:$Z$18,$AC$2:$AC$18-$V77)^2)))</f>
        <v/>
      </c>
      <c r="FK77" s="97" t="str" cm="1">
        <f t="array" ref="FK77">IF(OR(FK$1=0, $A77="", _xlfn.XLOOKUP(FK$1, $Z$2:$Z$18, $AD$2:$AD$18, "")=""),"",SQRT((_xlfn.XLOOKUP(FK$1,$Z$2:$Z$18,$AA$2:$AA$18)-$T77)^2+(_xlfn.XLOOKUP(FK$1,$Z$2:$Z$18,$AB$2:$AB$18)-$U77)^2+(_xlfn.XLOOKUP(FK$1,$Z$2:$Z$18,$AC$2:$AC$18-$V77)^2)))</f>
        <v/>
      </c>
      <c r="FL77" s="97" t="str" cm="1">
        <f t="array" ref="FL77">IF(OR(FL$1=0, $A77="", _xlfn.XLOOKUP(FL$1, $Z$2:$Z$18, $AD$2:$AD$18, "")=""),"",SQRT((_xlfn.XLOOKUP(FL$1,$Z$2:$Z$18,$AA$2:$AA$18)-$T77)^2+(_xlfn.XLOOKUP(FL$1,$Z$2:$Z$18,$AB$2:$AB$18)-$U77)^2+(_xlfn.XLOOKUP(FL$1,$Z$2:$Z$18,$AC$2:$AC$18-$V77)^2)))</f>
        <v/>
      </c>
      <c r="FM77" s="97" t="str" cm="1">
        <f t="array" ref="FM77">IF(OR(FM$1=0, $A77="", _xlfn.XLOOKUP(FM$1, $Z$2:$Z$18, $AD$2:$AD$18, "")=""),"",SQRT((_xlfn.XLOOKUP(FM$1,$Z$2:$Z$18,$AA$2:$AA$18)-$T77)^2+(_xlfn.XLOOKUP(FM$1,$Z$2:$Z$18,$AB$2:$AB$18)-$U77)^2+(_xlfn.XLOOKUP(FM$1,$Z$2:$Z$18,$AC$2:$AC$18-$V77)^2)))</f>
        <v/>
      </c>
      <c r="FN77" s="97" t="str" cm="1">
        <f t="array" ref="FN77">IF(OR(FN$1=0, $A77="", _xlfn.XLOOKUP(FN$1, $Z$2:$Z$18, $AD$2:$AD$18, "")=""),"",SQRT((_xlfn.XLOOKUP(FN$1,$Z$2:$Z$18,$AA$2:$AA$18)-$T77)^2+(_xlfn.XLOOKUP(FN$1,$Z$2:$Z$18,$AB$2:$AB$18)-$U77)^2+(_xlfn.XLOOKUP(FN$1,$Z$2:$Z$18,$AC$2:$AC$18-$V77)^2)))</f>
        <v/>
      </c>
      <c r="FO77" s="98" t="str" cm="1">
        <f t="array" ref="FO77">IF(OR(FO$1=0, $A77="", _xlfn.XLOOKUP(FO$1, $Z$2:$Z$18, $AD$2:$AD$18, "")=""),"",SQRT((_xlfn.XLOOKUP(FO$1,$Z$2:$Z$18,$AA$2:$AA$18)-$T77)^2+(_xlfn.XLOOKUP(FO$1,$Z$2:$Z$18,$AB$2:$AB$18)-$U77)^2+(_xlfn.XLOOKUP(FO$1,$Z$2:$Z$18,$AC$2:$AC$18-$V77)^2)))</f>
        <v/>
      </c>
      <c r="FP77" s="99"/>
      <c r="FQ77" s="99"/>
      <c r="FR77" s="100">
        <f t="shared" si="7"/>
        <v>0</v>
      </c>
      <c r="FS77" s="109">
        <f t="shared" si="8"/>
        <v>0</v>
      </c>
      <c r="FT77" s="109">
        <f t="shared" si="9"/>
        <v>0</v>
      </c>
      <c r="FU77" s="109">
        <f t="shared" si="10"/>
        <v>0</v>
      </c>
      <c r="FV77" s="109">
        <f t="shared" si="11"/>
        <v>0</v>
      </c>
      <c r="FW77" s="109">
        <f t="shared" si="12"/>
        <v>0</v>
      </c>
      <c r="FX77" s="109">
        <f t="shared" si="13"/>
        <v>0</v>
      </c>
      <c r="FY77" s="109">
        <f t="shared" si="14"/>
        <v>0</v>
      </c>
      <c r="FZ77" s="110">
        <f t="shared" si="15"/>
        <v>0</v>
      </c>
      <c r="GA77" s="110">
        <f t="shared" si="16"/>
        <v>0</v>
      </c>
      <c r="GB77" s="110">
        <f t="shared" si="17"/>
        <v>0</v>
      </c>
      <c r="GC77" s="110">
        <f t="shared" si="18"/>
        <v>0</v>
      </c>
      <c r="GD77" s="110">
        <f t="shared" si="19"/>
        <v>0</v>
      </c>
      <c r="GE77" s="110">
        <f t="shared" si="20"/>
        <v>0</v>
      </c>
      <c r="GF77" s="111">
        <f t="shared" si="21"/>
        <v>0</v>
      </c>
      <c r="GG77" s="100">
        <f t="shared" si="22"/>
        <v>0</v>
      </c>
      <c r="GH77" s="109">
        <f t="shared" si="23"/>
        <v>0</v>
      </c>
      <c r="GI77" s="109">
        <f t="shared" si="24"/>
        <v>0</v>
      </c>
      <c r="GJ77" s="109">
        <f t="shared" si="25"/>
        <v>0</v>
      </c>
      <c r="GK77" s="109">
        <f t="shared" si="26"/>
        <v>0</v>
      </c>
      <c r="GL77" s="109">
        <f t="shared" si="27"/>
        <v>0</v>
      </c>
      <c r="GM77" s="109">
        <f t="shared" si="28"/>
        <v>0</v>
      </c>
      <c r="GN77" s="109">
        <f t="shared" si="29"/>
        <v>0</v>
      </c>
      <c r="GO77" s="110">
        <f t="shared" si="30"/>
        <v>0</v>
      </c>
      <c r="GP77" s="110">
        <f t="shared" si="31"/>
        <v>0</v>
      </c>
      <c r="GQ77" s="110">
        <f t="shared" si="32"/>
        <v>0</v>
      </c>
      <c r="GR77" s="110">
        <f t="shared" si="33"/>
        <v>0</v>
      </c>
      <c r="GS77" s="110">
        <f t="shared" si="34"/>
        <v>0</v>
      </c>
      <c r="GT77" s="110">
        <f t="shared" si="35"/>
        <v>0</v>
      </c>
      <c r="GU77" s="111">
        <f t="shared" si="36"/>
        <v>0</v>
      </c>
      <c r="GX77" s="151" cm="1">
        <f t="array" ref="GX77">_xlfn.IFS(GX$1= 0,"", NOT(ISBLANK(CA77)), 0, ISBLANK(CA77), $Q77-$S77+FR77-AU77-DG77)</f>
        <v>0</v>
      </c>
      <c r="GY77" s="152" cm="1">
        <f t="array" ref="GY77">_xlfn.IFS(GY$1= 0,"", NOT(ISBLANK(CB77)), 0, ISBLANK(CB77), $Q77-$S77+FS77-AV77-DH77)</f>
        <v>0</v>
      </c>
      <c r="GZ77" s="152" cm="1">
        <f t="array" ref="GZ77">_xlfn.IFS(GZ$1= 0,"", NOT(ISBLANK(CC77)), 0, ISBLANK(CC77), $Q77-$S77+FT77-AW77-DI77)</f>
        <v>0</v>
      </c>
      <c r="HA77" s="152" cm="1">
        <f t="array" ref="HA77">_xlfn.IFS(HA$1= 0,"", NOT(ISBLANK(CD77)), 0, ISBLANK(CD77), $Q77-$S77+FU77-AX77-DJ77)</f>
        <v>0</v>
      </c>
      <c r="HB77" s="152" cm="1">
        <f t="array" ref="HB77">_xlfn.IFS(HB$1= 0,"", NOT(ISBLANK(CE77)), 0, ISBLANK(CE77), $Q77-$S77+FV77-AY77-DK77)</f>
        <v>0</v>
      </c>
      <c r="HC77" s="152" cm="1">
        <f t="array" ref="HC77">_xlfn.IFS(HC$1= 0,"", NOT(ISBLANK(CF77)), 0, ISBLANK(CF77), $Q77-$S77+FW77-AZ77-DL77)</f>
        <v>0</v>
      </c>
      <c r="HD77" s="152" cm="1">
        <f t="array" ref="HD77">_xlfn.IFS(HD$1= 0,"", NOT(ISBLANK(CG77)), 0, ISBLANK(CG77), $Q77-$S77+FX77-BA77-DM77)</f>
        <v>0</v>
      </c>
      <c r="HE77" s="152" t="str" cm="1">
        <f t="array" ref="HE77">_xlfn.IFS(HE$1= 0,"", NOT(ISBLANK(CH77)), 0, ISBLANK(CH77), $Q77-$S77+FY77-BB77-DN77)</f>
        <v/>
      </c>
      <c r="HF77" s="152" t="str" cm="1">
        <f t="array" ref="HF77">_xlfn.IFS(HF$1= 0,"", NOT(ISBLANK(CI77)), 0, ISBLANK(CI77), $Q77-$S77+FZ77-BC77-DO77)</f>
        <v/>
      </c>
      <c r="HG77" s="152" t="str" cm="1">
        <f t="array" ref="HG77">_xlfn.IFS(HG$1= 0,"", NOT(ISBLANK(CJ77)), 0, ISBLANK(CJ77), $Q77-$S77+GA77-BD77-DP77)</f>
        <v/>
      </c>
      <c r="HH77" s="152" t="str" cm="1">
        <f t="array" ref="HH77">_xlfn.IFS(HH$1= 0,"", NOT(ISBLANK(CK77)), 0, ISBLANK(CK77), $Q77-$S77+GB77-BE77-DQ77)</f>
        <v/>
      </c>
      <c r="HI77" s="152" t="str" cm="1">
        <f t="array" ref="HI77">_xlfn.IFS(HI$1= 0,"", NOT(ISBLANK(CL77)), 0, ISBLANK(CL77), $Q77-$S77+GC77-BF77-DR77)</f>
        <v/>
      </c>
      <c r="HJ77" s="152" t="str" cm="1">
        <f t="array" ref="HJ77">_xlfn.IFS(HJ$1= 0,"", NOT(ISBLANK(CM77)), 0, ISBLANK(CM77), $Q77-$S77+GD77-BG77-DS77)</f>
        <v/>
      </c>
      <c r="HK77" s="152" t="str" cm="1">
        <f t="array" ref="HK77">_xlfn.IFS(HK$1= 0,"", NOT(ISBLANK(CN77)), 0, ISBLANK(CN77), $Q77-$S77+GE77-BH77-DT77)</f>
        <v/>
      </c>
      <c r="HL77" s="153" t="str" cm="1">
        <f t="array" ref="HL77">_xlfn.IFS(HL$1= 0,"", NOT(ISBLANK(CO77)), 0, ISBLANK(CO77), $Q77-$S77+GF77-BI77-DU77)</f>
        <v/>
      </c>
      <c r="HM77" s="153" t="str" cm="1">
        <f t="array" ref="HM77">_xlfn.IFS(HM$1= 0,"", NOT(ISBLANK(DE77)), 0, ISBLANK(DE77), $Q77-$S77+IC77-BY77-#REF!)</f>
        <v/>
      </c>
      <c r="HN77" s="153" t="e" cm="1">
        <f t="array" ref="HN77">_xlfn.IFS(HN$1= 0,"", NOT(ISBLANK(DF77)), 0, ISBLANK(DF77), $Q77-$S77+ID77-BZ77-#REF!)</f>
        <v>#REF!</v>
      </c>
      <c r="HO77" s="153" t="e" cm="1">
        <f t="array" ref="HO77">_xlfn.IFS(HO$1= 0,"", NOT(ISBLANK(DG77)), 0, ISBLANK(DG77), $Q77-$S77+IE77-CA77-#REF!)</f>
        <v>#VALUE!</v>
      </c>
      <c r="HP77" s="153" t="e" cm="1">
        <f t="array" ref="HP77">_xlfn.IFS(HP$1= 0,"", NOT(ISBLANK(DH77)), 0, ISBLANK(DH77), $Q77-$S77+IF77-CB77-#REF!)</f>
        <v>#REF!</v>
      </c>
      <c r="HQ77" s="153" t="e" cm="1">
        <f t="array" ref="HQ77">_xlfn.IFS(HQ$1= 0,"", NOT(ISBLANK(DI77)), 0, ISBLANK(DI77), $Q77-$S77+IG77-CC77-#REF!)</f>
        <v>#REF!</v>
      </c>
      <c r="HR77" s="153" cm="1">
        <f t="array" ref="HR77">_xlfn.IFS(HR$1= 0,"", NOT(ISBLANK(DJ77)), 0, ISBLANK(DJ77), $Q77-$S77+IH77-CD77-EK77)</f>
        <v>0</v>
      </c>
      <c r="HS77" s="153" t="e" cm="1">
        <f t="array" ref="HS77">_xlfn.IFS(HS$1= 0,"", NOT(ISBLANK(DK77)), 0, ISBLANK(DK77), $Q77-$S77+II77-CE77-EL77)</f>
        <v>#VALUE!</v>
      </c>
      <c r="HT77" s="153" t="e" cm="1">
        <f t="array" ref="HT77">_xlfn.IFS(HT$1= 0,"", NOT(ISBLANK(DL77)), 0, ISBLANK(DL77), $Q77-$S77+GV77-CF77-EM77)</f>
        <v>#VALUE!</v>
      </c>
      <c r="HU77" s="153" t="e" cm="1">
        <f t="array" ref="HU77">_xlfn.IFS(HU$1= 0,"", NOT(ISBLANK(DM77)), 0, ISBLANK(DM77), $Q77-$S77+GW77-CG77-EN77)</f>
        <v>#VALUE!</v>
      </c>
      <c r="HV77" s="153" t="str" cm="1">
        <f t="array" ref="HV77">_xlfn.IFS(HV$1= 0,"", NOT(ISBLANK(DN77)), 0, ISBLANK(DN77), $Q77-$S77+GX77-CH77-EO77)</f>
        <v/>
      </c>
      <c r="HW77" s="153" t="str" cm="1">
        <f t="array" ref="HW77">_xlfn.IFS(HW$1= 0,"", NOT(ISBLANK(DO77)), 0, ISBLANK(DO77), $Q77-$S77+GY77-CI77-EP77)</f>
        <v/>
      </c>
      <c r="HX77" s="153" t="str" cm="1">
        <f t="array" ref="HX77">_xlfn.IFS(HX$1= 0,"", NOT(ISBLANK(DP77)), 0, ISBLANK(DP77), $Q77-$S77+GZ77-CJ77-EQ77)</f>
        <v/>
      </c>
      <c r="HY77" s="153" t="str" cm="1">
        <f t="array" ref="HY77">_xlfn.IFS(HY$1= 0,"", NOT(ISBLANK(DQ77)), 0, ISBLANK(DQ77), $Q77-$S77+HA77-CK77-ER77)</f>
        <v/>
      </c>
      <c r="HZ77" s="153" t="str" cm="1">
        <f t="array" ref="HZ77">_xlfn.IFS(HZ$1= 0,"", NOT(ISBLANK(DR77)), 0, ISBLANK(DR77), $Q77-$S77+HB77-CL77-ES77)</f>
        <v/>
      </c>
      <c r="IA77" s="153" t="str" cm="1">
        <f t="array" ref="IA77">_xlfn.IFS(IA$1= 0,"", NOT(ISBLANK(DS77)), 0, ISBLANK(DS77), $Q77-$S77+HC77-CM77-ET77)</f>
        <v/>
      </c>
    </row>
    <row r="78" spans="1:235" ht="16.5" x14ac:dyDescent="0.3">
      <c r="A78" s="144"/>
      <c r="B78" s="106"/>
      <c r="C78" s="106"/>
      <c r="D78" s="107"/>
      <c r="E78" s="131"/>
      <c r="F78" s="137"/>
      <c r="G78" s="2"/>
      <c r="H78" s="2"/>
      <c r="I78" s="2"/>
      <c r="J78" s="2"/>
      <c r="K78" s="2"/>
      <c r="L78" s="2"/>
      <c r="M78" s="140"/>
      <c r="N78" s="137"/>
      <c r="O78" s="138"/>
      <c r="P78" s="133"/>
      <c r="Q78" s="94">
        <f t="shared" si="5"/>
        <v>0</v>
      </c>
      <c r="R78" s="1"/>
      <c r="S78" s="1"/>
      <c r="T78" s="2"/>
      <c r="U78" s="2"/>
      <c r="V78" s="82">
        <f t="shared" si="6"/>
        <v>0</v>
      </c>
      <c r="W78" s="121"/>
      <c r="X78" s="108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  <c r="BO78" s="105"/>
      <c r="BP78" s="105"/>
      <c r="BQ78" s="105"/>
      <c r="BR78" s="105"/>
      <c r="BS78" s="105"/>
      <c r="BT78" s="105"/>
      <c r="BU78" s="105"/>
      <c r="BV78" s="105"/>
      <c r="BW78" s="105"/>
      <c r="BX78" s="105"/>
      <c r="BZ78" s="99"/>
      <c r="CA78" s="105" t="s">
        <v>32</v>
      </c>
      <c r="CB78" s="105"/>
      <c r="CC78" s="105"/>
      <c r="CD78" s="105"/>
      <c r="CE78" s="105"/>
      <c r="CF78" s="105"/>
      <c r="CG78" s="105"/>
      <c r="CH78" s="105"/>
      <c r="CI78" s="105"/>
      <c r="CJ78" s="105"/>
      <c r="CK78" s="105"/>
      <c r="CL78" s="105"/>
      <c r="CM78" s="105"/>
      <c r="CN78" s="105"/>
      <c r="CO78" s="105"/>
      <c r="CP78" s="105" t="s">
        <v>32</v>
      </c>
      <c r="CQ78" s="105"/>
      <c r="CR78" s="105"/>
      <c r="CS78" s="105"/>
      <c r="CT78" s="105"/>
      <c r="CU78" s="105"/>
      <c r="CV78" s="105"/>
      <c r="CW78" s="105"/>
      <c r="CX78" s="105"/>
      <c r="CY78" s="105"/>
      <c r="CZ78" s="105"/>
      <c r="DA78" s="105"/>
      <c r="DB78" s="105"/>
      <c r="DC78" s="105"/>
      <c r="DD78" s="105"/>
      <c r="DE78" s="99"/>
      <c r="DF78" s="99"/>
      <c r="DG78" s="105"/>
      <c r="DH78" s="105"/>
      <c r="DI78" s="105"/>
      <c r="DJ78" s="105"/>
      <c r="DK78" s="105"/>
      <c r="DL78" s="105"/>
      <c r="DM78" s="105"/>
      <c r="DN78" s="105"/>
      <c r="DO78" s="105"/>
      <c r="DP78" s="105"/>
      <c r="DQ78" s="105"/>
      <c r="DR78" s="105"/>
      <c r="DS78" s="105"/>
      <c r="DT78" s="105"/>
      <c r="DU78" s="105"/>
      <c r="DV78" s="105"/>
      <c r="DW78" s="105"/>
      <c r="DX78" s="105"/>
      <c r="DY78" s="105"/>
      <c r="DZ78" s="105"/>
      <c r="EA78" s="105"/>
      <c r="EB78" s="105"/>
      <c r="EC78" s="105"/>
      <c r="ED78" s="105"/>
      <c r="EE78" s="105"/>
      <c r="EF78" s="105"/>
      <c r="EG78" s="105"/>
      <c r="EH78" s="105"/>
      <c r="EI78" s="105"/>
      <c r="EJ78" s="105"/>
      <c r="EL78" s="146" t="str" cm="1">
        <f t="array" ref="EL78">IF(OR(EL$1=0, $A78="", _xlfn.XLOOKUP(EL$1, $Z$2:$Z$18, $AD$2:$AD$18, "")=""),"",SQRT((_xlfn.XLOOKUP(EL$1,$Z$2:$Z$18,$AA$2:$AA$18)-$T78)^2+(_xlfn.XLOOKUP(EL$1,$Z$2:$Z$18,$AB$2:$AB$18)-$U78)^2+(_xlfn.XLOOKUP(EL$1,$Z$2:$Z$18,$AC$2:$AC$18-$V78)^2)))</f>
        <v/>
      </c>
      <c r="EM78" s="96" t="str" cm="1">
        <f t="array" ref="EM78">IF(OR(EM$1=0, $A78="", _xlfn.XLOOKUP(EM$1, $Z$2:$Z$18, $AD$2:$AD$18, "")=""),"",SQRT((_xlfn.XLOOKUP(EM$1,$Z$2:$Z$18,$AA$2:$AA$18)-$T78)^2+(_xlfn.XLOOKUP(EM$1,$Z$2:$Z$18,$AB$2:$AB$18)-$U78)^2+(_xlfn.XLOOKUP(EM$1,$Z$2:$Z$18,$AC$2:$AC$18-$V78)^2)))</f>
        <v/>
      </c>
      <c r="EN78" s="96" t="str" cm="1">
        <f t="array" ref="EN78">IF(OR(EN$1=0, $A78="", _xlfn.XLOOKUP(EN$1, $Z$2:$Z$18, $AD$2:$AD$18, "")=""),"",SQRT((_xlfn.XLOOKUP(EN$1,$Z$2:$Z$18,$AA$2:$AA$18)-$T78)^2+(_xlfn.XLOOKUP(EN$1,$Z$2:$Z$18,$AB$2:$AB$18)-$U78)^2+(_xlfn.XLOOKUP(EN$1,$Z$2:$Z$18,$AC$2:$AC$18-$V78)^2)))</f>
        <v/>
      </c>
      <c r="EO78" s="96" t="str" cm="1">
        <f t="array" ref="EO78">IF(OR(EO$1=0, $A78="", _xlfn.XLOOKUP(EO$1, $Z$2:$Z$18, $AD$2:$AD$18, "")=""),"",SQRT((_xlfn.XLOOKUP(EO$1,$Z$2:$Z$18,$AA$2:$AA$18)-$T78)^2+(_xlfn.XLOOKUP(EO$1,$Z$2:$Z$18,$AB$2:$AB$18)-$U78)^2+(_xlfn.XLOOKUP(EO$1,$Z$2:$Z$18,$AC$2:$AC$18-$V78)^2)))</f>
        <v/>
      </c>
      <c r="EP78" s="96" t="str" cm="1">
        <f t="array" ref="EP78">IF(OR(EP$1=0, $A78="", _xlfn.XLOOKUP(EP$1, $Z$2:$Z$18, $AD$2:$AD$18, "")=""),"",SQRT((_xlfn.XLOOKUP(EP$1,$Z$2:$Z$18,$AA$2:$AA$18)-$T78)^2+(_xlfn.XLOOKUP(EP$1,$Z$2:$Z$18,$AB$2:$AB$18)-$U78)^2+(_xlfn.XLOOKUP(EP$1,$Z$2:$Z$18,$AC$2:$AC$18-$V78)^2)))</f>
        <v/>
      </c>
      <c r="EQ78" s="96" t="str" cm="1">
        <f t="array" ref="EQ78">IF(OR(EQ$1=0, $A78="", _xlfn.XLOOKUP(EQ$1, $Z$2:$Z$18, $AD$2:$AD$18, "")=""),"",SQRT((_xlfn.XLOOKUP(EQ$1,$Z$2:$Z$18,$AA$2:$AA$18)-$T78)^2+(_xlfn.XLOOKUP(EQ$1,$Z$2:$Z$18,$AB$2:$AB$18)-$U78)^2+(_xlfn.XLOOKUP(EQ$1,$Z$2:$Z$18,$AC$2:$AC$18-$V78)^2)))</f>
        <v/>
      </c>
      <c r="ER78" s="96" t="str" cm="1">
        <f t="array" ref="ER78">IF(OR(ER$1=0, $A78="", _xlfn.XLOOKUP(ER$1, $Z$2:$Z$18, $AD$2:$AD$18, "")=""),"",SQRT((_xlfn.XLOOKUP(ER$1,$Z$2:$Z$18,$AA$2:$AA$18)-$T78)^2+(_xlfn.XLOOKUP(ER$1,$Z$2:$Z$18,$AB$2:$AB$18)-$U78)^2+(_xlfn.XLOOKUP(ER$1,$Z$2:$Z$18,$AC$2:$AC$18-$V78)^2)))</f>
        <v/>
      </c>
      <c r="ES78" s="96" t="str" cm="1">
        <f t="array" ref="ES78">IF(OR(ES$1=0, $A78="", _xlfn.XLOOKUP(ES$1, $Z$2:$Z$18, $AD$2:$AD$18, "")=""),"",SQRT((_xlfn.XLOOKUP(ES$1,$Z$2:$Z$18,$AA$2:$AA$18)-$T78)^2+(_xlfn.XLOOKUP(ES$1,$Z$2:$Z$18,$AB$2:$AB$18)-$U78)^2+(_xlfn.XLOOKUP(ES$1,$Z$2:$Z$18,$AC$2:$AC$18-$V78)^2)))</f>
        <v/>
      </c>
      <c r="ET78" s="97" t="str" cm="1">
        <f t="array" ref="ET78">IF(OR(ET$1=0, $A78="", _xlfn.XLOOKUP(ET$1, $Z$2:$Z$18, $AD$2:$AD$18, "")=""),"",SQRT((_xlfn.XLOOKUP(ET$1,$Z$2:$Z$18,$AA$2:$AA$18)-$T78)^2+(_xlfn.XLOOKUP(ET$1,$Z$2:$Z$18,$AB$2:$AB$18)-$U78)^2+(_xlfn.XLOOKUP(ET$1,$Z$2:$Z$18,$AC$2:$AC$18-$V78)^2)))</f>
        <v/>
      </c>
      <c r="EU78" s="97" t="str" cm="1">
        <f t="array" ref="EU78">IF(OR(EU$1=0, $A78="", _xlfn.XLOOKUP(EU$1, $Z$2:$Z$18, $AD$2:$AD$18, "")=""),"",SQRT((_xlfn.XLOOKUP(EU$1,$Z$2:$Z$18,$AA$2:$AA$18)-$T78)^2+(_xlfn.XLOOKUP(EU$1,$Z$2:$Z$18,$AB$2:$AB$18)-$U78)^2+(_xlfn.XLOOKUP(EU$1,$Z$2:$Z$18,$AC$2:$AC$18-$V78)^2)))</f>
        <v/>
      </c>
      <c r="EV78" s="97" t="str" cm="1">
        <f t="array" ref="EV78">IF(OR(EV$1=0, $A78="", _xlfn.XLOOKUP(EV$1, $Z$2:$Z$18, $AD$2:$AD$18, "")=""),"",SQRT((_xlfn.XLOOKUP(EV$1,$Z$2:$Z$18,$AA$2:$AA$18)-$T78)^2+(_xlfn.XLOOKUP(EV$1,$Z$2:$Z$18,$AB$2:$AB$18)-$U78)^2+(_xlfn.XLOOKUP(EV$1,$Z$2:$Z$18,$AC$2:$AC$18-$V78)^2)))</f>
        <v/>
      </c>
      <c r="EW78" s="97" t="str" cm="1">
        <f t="array" ref="EW78">IF(OR(EW$1=0, $A78="", _xlfn.XLOOKUP(EW$1, $Z$2:$Z$18, $AD$2:$AD$18, "")=""),"",SQRT((_xlfn.XLOOKUP(EW$1,$Z$2:$Z$18,$AA$2:$AA$18)-$T78)^2+(_xlfn.XLOOKUP(EW$1,$Z$2:$Z$18,$AB$2:$AB$18)-$U78)^2+(_xlfn.XLOOKUP(EW$1,$Z$2:$Z$18,$AC$2:$AC$18-$V78)^2)))</f>
        <v/>
      </c>
      <c r="EX78" s="97" t="str" cm="1">
        <f t="array" ref="EX78">IF(OR(EX$1=0, $A78="", _xlfn.XLOOKUP(EX$1, $Z$2:$Z$18, $AD$2:$AD$18, "")=""),"",SQRT((_xlfn.XLOOKUP(EX$1,$Z$2:$Z$18,$AA$2:$AA$18)-$T78)^2+(_xlfn.XLOOKUP(EX$1,$Z$2:$Z$18,$AB$2:$AB$18)-$U78)^2+(_xlfn.XLOOKUP(EX$1,$Z$2:$Z$18,$AC$2:$AC$18-$V78)^2)))</f>
        <v/>
      </c>
      <c r="EY78" s="97" t="str" cm="1">
        <f t="array" ref="EY78">IF(OR(EY$1=0, $A78="", _xlfn.XLOOKUP(EY$1, $Z$2:$Z$18, $AD$2:$AD$18, "")=""),"",SQRT((_xlfn.XLOOKUP(EY$1,$Z$2:$Z$18,$AA$2:$AA$18)-$T78)^2+(_xlfn.XLOOKUP(EY$1,$Z$2:$Z$18,$AB$2:$AB$18)-$U78)^2+(_xlfn.XLOOKUP(EY$1,$Z$2:$Z$18,$AC$2:$AC$18-$V78)^2)))</f>
        <v/>
      </c>
      <c r="EZ78" s="98" t="str" cm="1">
        <f t="array" ref="EZ78">IF(OR(EZ$1=0, $A78="", _xlfn.XLOOKUP(EZ$1, $Z$2:$Z$18, $AD$2:$AD$18, "")=""),"",SQRT((_xlfn.XLOOKUP(EZ$1,$Z$2:$Z$18,$AA$2:$AA$18)-$T78)^2+(_xlfn.XLOOKUP(EZ$1,$Z$2:$Z$18,$AB$2:$AB$18)-$U78)^2+(_xlfn.XLOOKUP(EZ$1,$Z$2:$Z$18,$AC$2:$AC$18-$V78)^2)))</f>
        <v/>
      </c>
      <c r="FA78" s="146" t="str" cm="1">
        <f t="array" ref="FA78">IF(OR(FA$1=0, $A78="", _xlfn.XLOOKUP(FA$1, $Z$2:$Z$18, $AD$2:$AD$18, "")=""),"",SQRT((_xlfn.XLOOKUP(FA$1,$Z$2:$Z$18,$AA$2:$AA$18)-$T78)^2+(_xlfn.XLOOKUP(FA$1,$Z$2:$Z$18,$AB$2:$AB$18)-$U78)^2+(_xlfn.XLOOKUP(FA$1,$Z$2:$Z$18,$AC$2:$AC$18-$V78)^2)))</f>
        <v/>
      </c>
      <c r="FB78" s="96" t="str" cm="1">
        <f t="array" ref="FB78">IF(OR(FB$1=0, $A78="", _xlfn.XLOOKUP(FB$1, $Z$2:$Z$18, $AD$2:$AD$18, "")=""),"",SQRT((_xlfn.XLOOKUP(FB$1,$Z$2:$Z$18,$AA$2:$AA$18)-$T78)^2+(_xlfn.XLOOKUP(FB$1,$Z$2:$Z$18,$AB$2:$AB$18)-$U78)^2+(_xlfn.XLOOKUP(FB$1,$Z$2:$Z$18,$AC$2:$AC$18-$V78)^2)))</f>
        <v/>
      </c>
      <c r="FC78" s="96" t="str" cm="1">
        <f t="array" ref="FC78">IF(OR(FC$1=0, $A78="", _xlfn.XLOOKUP(FC$1, $Z$2:$Z$18, $AD$2:$AD$18, "")=""),"",SQRT((_xlfn.XLOOKUP(FC$1,$Z$2:$Z$18,$AA$2:$AA$18)-$T78)^2+(_xlfn.XLOOKUP(FC$1,$Z$2:$Z$18,$AB$2:$AB$18)-$U78)^2+(_xlfn.XLOOKUP(FC$1,$Z$2:$Z$18,$AC$2:$AC$18-$V78)^2)))</f>
        <v/>
      </c>
      <c r="FD78" s="96" t="str" cm="1">
        <f t="array" ref="FD78">IF(OR(FD$1=0, $A78="", _xlfn.XLOOKUP(FD$1, $Z$2:$Z$18, $AD$2:$AD$18, "")=""),"",SQRT((_xlfn.XLOOKUP(FD$1,$Z$2:$Z$18,$AA$2:$AA$18)-$T78)^2+(_xlfn.XLOOKUP(FD$1,$Z$2:$Z$18,$AB$2:$AB$18)-$U78)^2+(_xlfn.XLOOKUP(FD$1,$Z$2:$Z$18,$AC$2:$AC$18-$V78)^2)))</f>
        <v/>
      </c>
      <c r="FE78" s="96" t="str" cm="1">
        <f t="array" ref="FE78">IF(OR(FE$1=0, $A78="", _xlfn.XLOOKUP(FE$1, $Z$2:$Z$18, $AD$2:$AD$18, "")=""),"",SQRT((_xlfn.XLOOKUP(FE$1,$Z$2:$Z$18,$AA$2:$AA$18)-$T78)^2+(_xlfn.XLOOKUP(FE$1,$Z$2:$Z$18,$AB$2:$AB$18)-$U78)^2+(_xlfn.XLOOKUP(FE$1,$Z$2:$Z$18,$AC$2:$AC$18-$V78)^2)))</f>
        <v/>
      </c>
      <c r="FF78" s="96" t="str" cm="1">
        <f t="array" ref="FF78">IF(OR(FF$1=0, $A78="", _xlfn.XLOOKUP(FF$1, $Z$2:$Z$18, $AD$2:$AD$18, "")=""),"",SQRT((_xlfn.XLOOKUP(FF$1,$Z$2:$Z$18,$AA$2:$AA$18)-$T78)^2+(_xlfn.XLOOKUP(FF$1,$Z$2:$Z$18,$AB$2:$AB$18)-$U78)^2+(_xlfn.XLOOKUP(FF$1,$Z$2:$Z$18,$AC$2:$AC$18-$V78)^2)))</f>
        <v/>
      </c>
      <c r="FG78" s="96" t="str" cm="1">
        <f t="array" ref="FG78">IF(OR(FG$1=0, $A78="", _xlfn.XLOOKUP(FG$1, $Z$2:$Z$18, $AD$2:$AD$18, "")=""),"",SQRT((_xlfn.XLOOKUP(FG$1,$Z$2:$Z$18,$AA$2:$AA$18)-$T78)^2+(_xlfn.XLOOKUP(FG$1,$Z$2:$Z$18,$AB$2:$AB$18)-$U78)^2+(_xlfn.XLOOKUP(FG$1,$Z$2:$Z$18,$AC$2:$AC$18-$V78)^2)))</f>
        <v/>
      </c>
      <c r="FH78" s="96" t="str" cm="1">
        <f t="array" ref="FH78">IF(OR(FH$1=0, $A78="", _xlfn.XLOOKUP(FH$1, $Z$2:$Z$18, $AD$2:$AD$18, "")=""),"",SQRT((_xlfn.XLOOKUP(FH$1,$Z$2:$Z$18,$AA$2:$AA$18)-$T78)^2+(_xlfn.XLOOKUP(FH$1,$Z$2:$Z$18,$AB$2:$AB$18)-$U78)^2+(_xlfn.XLOOKUP(FH$1,$Z$2:$Z$18,$AC$2:$AC$18-$V78)^2)))</f>
        <v/>
      </c>
      <c r="FI78" s="97" t="str" cm="1">
        <f t="array" ref="FI78">IF(OR(FI$1=0, $A78="", _xlfn.XLOOKUP(FI$1, $Z$2:$Z$18, $AD$2:$AD$18, "")=""),"",SQRT((_xlfn.XLOOKUP(FI$1,$Z$2:$Z$18,$AA$2:$AA$18)-$T78)^2+(_xlfn.XLOOKUP(FI$1,$Z$2:$Z$18,$AB$2:$AB$18)-$U78)^2+(_xlfn.XLOOKUP(FI$1,$Z$2:$Z$18,$AC$2:$AC$18-$V78)^2)))</f>
        <v/>
      </c>
      <c r="FJ78" s="97" t="str" cm="1">
        <f t="array" ref="FJ78">IF(OR(FJ$1=0, $A78="", _xlfn.XLOOKUP(FJ$1, $Z$2:$Z$18, $AD$2:$AD$18, "")=""),"",SQRT((_xlfn.XLOOKUP(FJ$1,$Z$2:$Z$18,$AA$2:$AA$18)-$T78)^2+(_xlfn.XLOOKUP(FJ$1,$Z$2:$Z$18,$AB$2:$AB$18)-$U78)^2+(_xlfn.XLOOKUP(FJ$1,$Z$2:$Z$18,$AC$2:$AC$18-$V78)^2)))</f>
        <v/>
      </c>
      <c r="FK78" s="97" t="str" cm="1">
        <f t="array" ref="FK78">IF(OR(FK$1=0, $A78="", _xlfn.XLOOKUP(FK$1, $Z$2:$Z$18, $AD$2:$AD$18, "")=""),"",SQRT((_xlfn.XLOOKUP(FK$1,$Z$2:$Z$18,$AA$2:$AA$18)-$T78)^2+(_xlfn.XLOOKUP(FK$1,$Z$2:$Z$18,$AB$2:$AB$18)-$U78)^2+(_xlfn.XLOOKUP(FK$1,$Z$2:$Z$18,$AC$2:$AC$18-$V78)^2)))</f>
        <v/>
      </c>
      <c r="FL78" s="97" t="str" cm="1">
        <f t="array" ref="FL78">IF(OR(FL$1=0, $A78="", _xlfn.XLOOKUP(FL$1, $Z$2:$Z$18, $AD$2:$AD$18, "")=""),"",SQRT((_xlfn.XLOOKUP(FL$1,$Z$2:$Z$18,$AA$2:$AA$18)-$T78)^2+(_xlfn.XLOOKUP(FL$1,$Z$2:$Z$18,$AB$2:$AB$18)-$U78)^2+(_xlfn.XLOOKUP(FL$1,$Z$2:$Z$18,$AC$2:$AC$18-$V78)^2)))</f>
        <v/>
      </c>
      <c r="FM78" s="97" t="str" cm="1">
        <f t="array" ref="FM78">IF(OR(FM$1=0, $A78="", _xlfn.XLOOKUP(FM$1, $Z$2:$Z$18, $AD$2:$AD$18, "")=""),"",SQRT((_xlfn.XLOOKUP(FM$1,$Z$2:$Z$18,$AA$2:$AA$18)-$T78)^2+(_xlfn.XLOOKUP(FM$1,$Z$2:$Z$18,$AB$2:$AB$18)-$U78)^2+(_xlfn.XLOOKUP(FM$1,$Z$2:$Z$18,$AC$2:$AC$18-$V78)^2)))</f>
        <v/>
      </c>
      <c r="FN78" s="97" t="str" cm="1">
        <f t="array" ref="FN78">IF(OR(FN$1=0, $A78="", _xlfn.XLOOKUP(FN$1, $Z$2:$Z$18, $AD$2:$AD$18, "")=""),"",SQRT((_xlfn.XLOOKUP(FN$1,$Z$2:$Z$18,$AA$2:$AA$18)-$T78)^2+(_xlfn.XLOOKUP(FN$1,$Z$2:$Z$18,$AB$2:$AB$18)-$U78)^2+(_xlfn.XLOOKUP(FN$1,$Z$2:$Z$18,$AC$2:$AC$18-$V78)^2)))</f>
        <v/>
      </c>
      <c r="FO78" s="98" t="str" cm="1">
        <f t="array" ref="FO78">IF(OR(FO$1=0, $A78="", _xlfn.XLOOKUP(FO$1, $Z$2:$Z$18, $AD$2:$AD$18, "")=""),"",SQRT((_xlfn.XLOOKUP(FO$1,$Z$2:$Z$18,$AA$2:$AA$18)-$T78)^2+(_xlfn.XLOOKUP(FO$1,$Z$2:$Z$18,$AB$2:$AB$18)-$U78)^2+(_xlfn.XLOOKUP(FO$1,$Z$2:$Z$18,$AC$2:$AC$18-$V78)^2)))</f>
        <v/>
      </c>
      <c r="FP78" s="99"/>
      <c r="FQ78" s="99"/>
      <c r="FR78" s="100">
        <f t="shared" si="7"/>
        <v>0</v>
      </c>
      <c r="FS78" s="109">
        <f t="shared" si="8"/>
        <v>0</v>
      </c>
      <c r="FT78" s="109">
        <f t="shared" si="9"/>
        <v>0</v>
      </c>
      <c r="FU78" s="109">
        <f t="shared" si="10"/>
        <v>0</v>
      </c>
      <c r="FV78" s="109">
        <f t="shared" si="11"/>
        <v>0</v>
      </c>
      <c r="FW78" s="109">
        <f t="shared" si="12"/>
        <v>0</v>
      </c>
      <c r="FX78" s="109">
        <f t="shared" si="13"/>
        <v>0</v>
      </c>
      <c r="FY78" s="109">
        <f t="shared" si="14"/>
        <v>0</v>
      </c>
      <c r="FZ78" s="110">
        <f t="shared" si="15"/>
        <v>0</v>
      </c>
      <c r="GA78" s="110">
        <f t="shared" si="16"/>
        <v>0</v>
      </c>
      <c r="GB78" s="110">
        <f t="shared" si="17"/>
        <v>0</v>
      </c>
      <c r="GC78" s="110">
        <f t="shared" si="18"/>
        <v>0</v>
      </c>
      <c r="GD78" s="110">
        <f t="shared" si="19"/>
        <v>0</v>
      </c>
      <c r="GE78" s="110">
        <f t="shared" si="20"/>
        <v>0</v>
      </c>
      <c r="GF78" s="111">
        <f t="shared" si="21"/>
        <v>0</v>
      </c>
      <c r="GG78" s="100">
        <f t="shared" si="22"/>
        <v>0</v>
      </c>
      <c r="GH78" s="109">
        <f t="shared" si="23"/>
        <v>0</v>
      </c>
      <c r="GI78" s="109">
        <f t="shared" si="24"/>
        <v>0</v>
      </c>
      <c r="GJ78" s="109">
        <f t="shared" si="25"/>
        <v>0</v>
      </c>
      <c r="GK78" s="109">
        <f t="shared" si="26"/>
        <v>0</v>
      </c>
      <c r="GL78" s="109">
        <f t="shared" si="27"/>
        <v>0</v>
      </c>
      <c r="GM78" s="109">
        <f t="shared" si="28"/>
        <v>0</v>
      </c>
      <c r="GN78" s="109">
        <f t="shared" si="29"/>
        <v>0</v>
      </c>
      <c r="GO78" s="110">
        <f t="shared" si="30"/>
        <v>0</v>
      </c>
      <c r="GP78" s="110">
        <f t="shared" si="31"/>
        <v>0</v>
      </c>
      <c r="GQ78" s="110">
        <f t="shared" si="32"/>
        <v>0</v>
      </c>
      <c r="GR78" s="110">
        <f t="shared" si="33"/>
        <v>0</v>
      </c>
      <c r="GS78" s="110">
        <f t="shared" si="34"/>
        <v>0</v>
      </c>
      <c r="GT78" s="110">
        <f t="shared" si="35"/>
        <v>0</v>
      </c>
      <c r="GU78" s="111">
        <f t="shared" si="36"/>
        <v>0</v>
      </c>
      <c r="GX78" s="151" cm="1">
        <f t="array" ref="GX78">_xlfn.IFS(GX$1= 0,"", NOT(ISBLANK(CA78)), 0, ISBLANK(CA78), $Q78-$S78+FR78-AU78-DG78)</f>
        <v>0</v>
      </c>
      <c r="GY78" s="152" cm="1">
        <f t="array" ref="GY78">_xlfn.IFS(GY$1= 0,"", NOT(ISBLANK(CB78)), 0, ISBLANK(CB78), $Q78-$S78+FS78-AV78-DH78)</f>
        <v>0</v>
      </c>
      <c r="GZ78" s="152" cm="1">
        <f t="array" ref="GZ78">_xlfn.IFS(GZ$1= 0,"", NOT(ISBLANK(CC78)), 0, ISBLANK(CC78), $Q78-$S78+FT78-AW78-DI78)</f>
        <v>0</v>
      </c>
      <c r="HA78" s="152" cm="1">
        <f t="array" ref="HA78">_xlfn.IFS(HA$1= 0,"", NOT(ISBLANK(CD78)), 0, ISBLANK(CD78), $Q78-$S78+FU78-AX78-DJ78)</f>
        <v>0</v>
      </c>
      <c r="HB78" s="152" cm="1">
        <f t="array" ref="HB78">_xlfn.IFS(HB$1= 0,"", NOT(ISBLANK(CE78)), 0, ISBLANK(CE78), $Q78-$S78+FV78-AY78-DK78)</f>
        <v>0</v>
      </c>
      <c r="HC78" s="152" cm="1">
        <f t="array" ref="HC78">_xlfn.IFS(HC$1= 0,"", NOT(ISBLANK(CF78)), 0, ISBLANK(CF78), $Q78-$S78+FW78-AZ78-DL78)</f>
        <v>0</v>
      </c>
      <c r="HD78" s="152" cm="1">
        <f t="array" ref="HD78">_xlfn.IFS(HD$1= 0,"", NOT(ISBLANK(CG78)), 0, ISBLANK(CG78), $Q78-$S78+FX78-BA78-DM78)</f>
        <v>0</v>
      </c>
      <c r="HE78" s="152" t="str" cm="1">
        <f t="array" ref="HE78">_xlfn.IFS(HE$1= 0,"", NOT(ISBLANK(CH78)), 0, ISBLANK(CH78), $Q78-$S78+FY78-BB78-DN78)</f>
        <v/>
      </c>
      <c r="HF78" s="152" t="str" cm="1">
        <f t="array" ref="HF78">_xlfn.IFS(HF$1= 0,"", NOT(ISBLANK(CI78)), 0, ISBLANK(CI78), $Q78-$S78+FZ78-BC78-DO78)</f>
        <v/>
      </c>
      <c r="HG78" s="152" t="str" cm="1">
        <f t="array" ref="HG78">_xlfn.IFS(HG$1= 0,"", NOT(ISBLANK(CJ78)), 0, ISBLANK(CJ78), $Q78-$S78+GA78-BD78-DP78)</f>
        <v/>
      </c>
      <c r="HH78" s="152" t="str" cm="1">
        <f t="array" ref="HH78">_xlfn.IFS(HH$1= 0,"", NOT(ISBLANK(CK78)), 0, ISBLANK(CK78), $Q78-$S78+GB78-BE78-DQ78)</f>
        <v/>
      </c>
      <c r="HI78" s="152" t="str" cm="1">
        <f t="array" ref="HI78">_xlfn.IFS(HI$1= 0,"", NOT(ISBLANK(CL78)), 0, ISBLANK(CL78), $Q78-$S78+GC78-BF78-DR78)</f>
        <v/>
      </c>
      <c r="HJ78" s="152" t="str" cm="1">
        <f t="array" ref="HJ78">_xlfn.IFS(HJ$1= 0,"", NOT(ISBLANK(CM78)), 0, ISBLANK(CM78), $Q78-$S78+GD78-BG78-DS78)</f>
        <v/>
      </c>
      <c r="HK78" s="152" t="str" cm="1">
        <f t="array" ref="HK78">_xlfn.IFS(HK$1= 0,"", NOT(ISBLANK(CN78)), 0, ISBLANK(CN78), $Q78-$S78+GE78-BH78-DT78)</f>
        <v/>
      </c>
      <c r="HL78" s="153" t="str" cm="1">
        <f t="array" ref="HL78">_xlfn.IFS(HL$1= 0,"", NOT(ISBLANK(CO78)), 0, ISBLANK(CO78), $Q78-$S78+GF78-BI78-DU78)</f>
        <v/>
      </c>
      <c r="HM78" s="153" t="str" cm="1">
        <f t="array" ref="HM78">_xlfn.IFS(HM$1= 0,"", NOT(ISBLANK(DE78)), 0, ISBLANK(DE78), $Q78-$S78+IC78-BY78-#REF!)</f>
        <v/>
      </c>
      <c r="HN78" s="153" t="e" cm="1">
        <f t="array" ref="HN78">_xlfn.IFS(HN$1= 0,"", NOT(ISBLANK(DF78)), 0, ISBLANK(DF78), $Q78-$S78+ID78-BZ78-#REF!)</f>
        <v>#REF!</v>
      </c>
      <c r="HO78" s="153" t="e" cm="1">
        <f t="array" ref="HO78">_xlfn.IFS(HO$1= 0,"", NOT(ISBLANK(DG78)), 0, ISBLANK(DG78), $Q78-$S78+IE78-CA78-#REF!)</f>
        <v>#VALUE!</v>
      </c>
      <c r="HP78" s="153" t="e" cm="1">
        <f t="array" ref="HP78">_xlfn.IFS(HP$1= 0,"", NOT(ISBLANK(DH78)), 0, ISBLANK(DH78), $Q78-$S78+IF78-CB78-#REF!)</f>
        <v>#REF!</v>
      </c>
      <c r="HQ78" s="153" t="e" cm="1">
        <f t="array" ref="HQ78">_xlfn.IFS(HQ$1= 0,"", NOT(ISBLANK(DI78)), 0, ISBLANK(DI78), $Q78-$S78+IG78-CC78-#REF!)</f>
        <v>#REF!</v>
      </c>
      <c r="HR78" s="153" cm="1">
        <f t="array" ref="HR78">_xlfn.IFS(HR$1= 0,"", NOT(ISBLANK(DJ78)), 0, ISBLANK(DJ78), $Q78-$S78+IH78-CD78-EK78)</f>
        <v>0</v>
      </c>
      <c r="HS78" s="153" t="e" cm="1">
        <f t="array" ref="HS78">_xlfn.IFS(HS$1= 0,"", NOT(ISBLANK(DK78)), 0, ISBLANK(DK78), $Q78-$S78+II78-CE78-EL78)</f>
        <v>#VALUE!</v>
      </c>
      <c r="HT78" s="153" t="e" cm="1">
        <f t="array" ref="HT78">_xlfn.IFS(HT$1= 0,"", NOT(ISBLANK(DL78)), 0, ISBLANK(DL78), $Q78-$S78+GV78-CF78-EM78)</f>
        <v>#VALUE!</v>
      </c>
      <c r="HU78" s="153" t="e" cm="1">
        <f t="array" ref="HU78">_xlfn.IFS(HU$1= 0,"", NOT(ISBLANK(DM78)), 0, ISBLANK(DM78), $Q78-$S78+GW78-CG78-EN78)</f>
        <v>#VALUE!</v>
      </c>
      <c r="HV78" s="153" t="str" cm="1">
        <f t="array" ref="HV78">_xlfn.IFS(HV$1= 0,"", NOT(ISBLANK(DN78)), 0, ISBLANK(DN78), $Q78-$S78+GX78-CH78-EO78)</f>
        <v/>
      </c>
      <c r="HW78" s="153" t="str" cm="1">
        <f t="array" ref="HW78">_xlfn.IFS(HW$1= 0,"", NOT(ISBLANK(DO78)), 0, ISBLANK(DO78), $Q78-$S78+GY78-CI78-EP78)</f>
        <v/>
      </c>
      <c r="HX78" s="153" t="str" cm="1">
        <f t="array" ref="HX78">_xlfn.IFS(HX$1= 0,"", NOT(ISBLANK(DP78)), 0, ISBLANK(DP78), $Q78-$S78+GZ78-CJ78-EQ78)</f>
        <v/>
      </c>
      <c r="HY78" s="153" t="str" cm="1">
        <f t="array" ref="HY78">_xlfn.IFS(HY$1= 0,"", NOT(ISBLANK(DQ78)), 0, ISBLANK(DQ78), $Q78-$S78+HA78-CK78-ER78)</f>
        <v/>
      </c>
      <c r="HZ78" s="153" t="str" cm="1">
        <f t="array" ref="HZ78">_xlfn.IFS(HZ$1= 0,"", NOT(ISBLANK(DR78)), 0, ISBLANK(DR78), $Q78-$S78+HB78-CL78-ES78)</f>
        <v/>
      </c>
      <c r="IA78" s="153" t="str" cm="1">
        <f t="array" ref="IA78">_xlfn.IFS(IA$1= 0,"", NOT(ISBLANK(DS78)), 0, ISBLANK(DS78), $Q78-$S78+HC78-CM78-ET78)</f>
        <v/>
      </c>
    </row>
    <row r="79" spans="1:235" ht="16.5" x14ac:dyDescent="0.3">
      <c r="A79" s="144"/>
      <c r="B79" s="106"/>
      <c r="C79" s="106"/>
      <c r="D79" s="107"/>
      <c r="E79" s="131"/>
      <c r="F79" s="137"/>
      <c r="G79" s="2"/>
      <c r="H79" s="2"/>
      <c r="I79" s="2"/>
      <c r="J79" s="2"/>
      <c r="K79" s="2"/>
      <c r="L79" s="2"/>
      <c r="M79" s="140"/>
      <c r="N79" s="137"/>
      <c r="O79" s="138"/>
      <c r="P79" s="133"/>
      <c r="Q79" s="94">
        <f t="shared" si="5"/>
        <v>0</v>
      </c>
      <c r="R79" s="1"/>
      <c r="S79" s="1"/>
      <c r="T79" s="2"/>
      <c r="U79" s="2"/>
      <c r="V79" s="82">
        <f t="shared" si="6"/>
        <v>0</v>
      </c>
      <c r="W79" s="121"/>
      <c r="X79" s="108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  <c r="BO79" s="105"/>
      <c r="BP79" s="105"/>
      <c r="BQ79" s="105"/>
      <c r="BR79" s="105"/>
      <c r="BS79" s="105"/>
      <c r="BT79" s="105"/>
      <c r="BU79" s="105"/>
      <c r="BV79" s="105"/>
      <c r="BW79" s="105"/>
      <c r="BX79" s="105"/>
      <c r="BZ79" s="99"/>
      <c r="CA79" s="105" t="s">
        <v>32</v>
      </c>
      <c r="CB79" s="105"/>
      <c r="CC79" s="105"/>
      <c r="CD79" s="105"/>
      <c r="CE79" s="105"/>
      <c r="CF79" s="105"/>
      <c r="CG79" s="105"/>
      <c r="CH79" s="105"/>
      <c r="CI79" s="105"/>
      <c r="CJ79" s="105"/>
      <c r="CK79" s="105"/>
      <c r="CL79" s="105"/>
      <c r="CM79" s="105"/>
      <c r="CN79" s="105"/>
      <c r="CO79" s="105"/>
      <c r="CP79" s="105" t="s">
        <v>32</v>
      </c>
      <c r="CQ79" s="105"/>
      <c r="CR79" s="105"/>
      <c r="CS79" s="105"/>
      <c r="CT79" s="105"/>
      <c r="CU79" s="105"/>
      <c r="CV79" s="105"/>
      <c r="CW79" s="105"/>
      <c r="CX79" s="105"/>
      <c r="CY79" s="105"/>
      <c r="CZ79" s="105"/>
      <c r="DA79" s="105"/>
      <c r="DB79" s="105"/>
      <c r="DC79" s="105"/>
      <c r="DD79" s="105"/>
      <c r="DE79" s="99"/>
      <c r="DF79" s="99"/>
      <c r="DG79" s="105"/>
      <c r="DH79" s="105"/>
      <c r="DI79" s="105"/>
      <c r="DJ79" s="105"/>
      <c r="DK79" s="105"/>
      <c r="DL79" s="105"/>
      <c r="DM79" s="105"/>
      <c r="DN79" s="105"/>
      <c r="DO79" s="105"/>
      <c r="DP79" s="105"/>
      <c r="DQ79" s="105"/>
      <c r="DR79" s="105"/>
      <c r="DS79" s="105"/>
      <c r="DT79" s="105"/>
      <c r="DU79" s="105"/>
      <c r="DV79" s="105"/>
      <c r="DW79" s="105"/>
      <c r="DX79" s="105"/>
      <c r="DY79" s="105"/>
      <c r="DZ79" s="105"/>
      <c r="EA79" s="105"/>
      <c r="EB79" s="105"/>
      <c r="EC79" s="105"/>
      <c r="ED79" s="105"/>
      <c r="EE79" s="105"/>
      <c r="EF79" s="105"/>
      <c r="EG79" s="105"/>
      <c r="EH79" s="105"/>
      <c r="EI79" s="105"/>
      <c r="EJ79" s="105"/>
      <c r="EL79" s="146" t="str" cm="1">
        <f t="array" ref="EL79">IF(OR(EL$1=0, $A79="", _xlfn.XLOOKUP(EL$1, $Z$2:$Z$18, $AD$2:$AD$18, "")=""),"",SQRT((_xlfn.XLOOKUP(EL$1,$Z$2:$Z$18,$AA$2:$AA$18)-$T79)^2+(_xlfn.XLOOKUP(EL$1,$Z$2:$Z$18,$AB$2:$AB$18)-$U79)^2+(_xlfn.XLOOKUP(EL$1,$Z$2:$Z$18,$AC$2:$AC$18-$V79)^2)))</f>
        <v/>
      </c>
      <c r="EM79" s="96" t="str" cm="1">
        <f t="array" ref="EM79">IF(OR(EM$1=0, $A79="", _xlfn.XLOOKUP(EM$1, $Z$2:$Z$18, $AD$2:$AD$18, "")=""),"",SQRT((_xlfn.XLOOKUP(EM$1,$Z$2:$Z$18,$AA$2:$AA$18)-$T79)^2+(_xlfn.XLOOKUP(EM$1,$Z$2:$Z$18,$AB$2:$AB$18)-$U79)^2+(_xlfn.XLOOKUP(EM$1,$Z$2:$Z$18,$AC$2:$AC$18-$V79)^2)))</f>
        <v/>
      </c>
      <c r="EN79" s="96" t="str" cm="1">
        <f t="array" ref="EN79">IF(OR(EN$1=0, $A79="", _xlfn.XLOOKUP(EN$1, $Z$2:$Z$18, $AD$2:$AD$18, "")=""),"",SQRT((_xlfn.XLOOKUP(EN$1,$Z$2:$Z$18,$AA$2:$AA$18)-$T79)^2+(_xlfn.XLOOKUP(EN$1,$Z$2:$Z$18,$AB$2:$AB$18)-$U79)^2+(_xlfn.XLOOKUP(EN$1,$Z$2:$Z$18,$AC$2:$AC$18-$V79)^2)))</f>
        <v/>
      </c>
      <c r="EO79" s="96" t="str" cm="1">
        <f t="array" ref="EO79">IF(OR(EO$1=0, $A79="", _xlfn.XLOOKUP(EO$1, $Z$2:$Z$18, $AD$2:$AD$18, "")=""),"",SQRT((_xlfn.XLOOKUP(EO$1,$Z$2:$Z$18,$AA$2:$AA$18)-$T79)^2+(_xlfn.XLOOKUP(EO$1,$Z$2:$Z$18,$AB$2:$AB$18)-$U79)^2+(_xlfn.XLOOKUP(EO$1,$Z$2:$Z$18,$AC$2:$AC$18-$V79)^2)))</f>
        <v/>
      </c>
      <c r="EP79" s="96" t="str" cm="1">
        <f t="array" ref="EP79">IF(OR(EP$1=0, $A79="", _xlfn.XLOOKUP(EP$1, $Z$2:$Z$18, $AD$2:$AD$18, "")=""),"",SQRT((_xlfn.XLOOKUP(EP$1,$Z$2:$Z$18,$AA$2:$AA$18)-$T79)^2+(_xlfn.XLOOKUP(EP$1,$Z$2:$Z$18,$AB$2:$AB$18)-$U79)^2+(_xlfn.XLOOKUP(EP$1,$Z$2:$Z$18,$AC$2:$AC$18-$V79)^2)))</f>
        <v/>
      </c>
      <c r="EQ79" s="96" t="str" cm="1">
        <f t="array" ref="EQ79">IF(OR(EQ$1=0, $A79="", _xlfn.XLOOKUP(EQ$1, $Z$2:$Z$18, $AD$2:$AD$18, "")=""),"",SQRT((_xlfn.XLOOKUP(EQ$1,$Z$2:$Z$18,$AA$2:$AA$18)-$T79)^2+(_xlfn.XLOOKUP(EQ$1,$Z$2:$Z$18,$AB$2:$AB$18)-$U79)^2+(_xlfn.XLOOKUP(EQ$1,$Z$2:$Z$18,$AC$2:$AC$18-$V79)^2)))</f>
        <v/>
      </c>
      <c r="ER79" s="96" t="str" cm="1">
        <f t="array" ref="ER79">IF(OR(ER$1=0, $A79="", _xlfn.XLOOKUP(ER$1, $Z$2:$Z$18, $AD$2:$AD$18, "")=""),"",SQRT((_xlfn.XLOOKUP(ER$1,$Z$2:$Z$18,$AA$2:$AA$18)-$T79)^2+(_xlfn.XLOOKUP(ER$1,$Z$2:$Z$18,$AB$2:$AB$18)-$U79)^2+(_xlfn.XLOOKUP(ER$1,$Z$2:$Z$18,$AC$2:$AC$18-$V79)^2)))</f>
        <v/>
      </c>
      <c r="ES79" s="96" t="str" cm="1">
        <f t="array" ref="ES79">IF(OR(ES$1=0, $A79="", _xlfn.XLOOKUP(ES$1, $Z$2:$Z$18, $AD$2:$AD$18, "")=""),"",SQRT((_xlfn.XLOOKUP(ES$1,$Z$2:$Z$18,$AA$2:$AA$18)-$T79)^2+(_xlfn.XLOOKUP(ES$1,$Z$2:$Z$18,$AB$2:$AB$18)-$U79)^2+(_xlfn.XLOOKUP(ES$1,$Z$2:$Z$18,$AC$2:$AC$18-$V79)^2)))</f>
        <v/>
      </c>
      <c r="ET79" s="97" t="str" cm="1">
        <f t="array" ref="ET79">IF(OR(ET$1=0, $A79="", _xlfn.XLOOKUP(ET$1, $Z$2:$Z$18, $AD$2:$AD$18, "")=""),"",SQRT((_xlfn.XLOOKUP(ET$1,$Z$2:$Z$18,$AA$2:$AA$18)-$T79)^2+(_xlfn.XLOOKUP(ET$1,$Z$2:$Z$18,$AB$2:$AB$18)-$U79)^2+(_xlfn.XLOOKUP(ET$1,$Z$2:$Z$18,$AC$2:$AC$18-$V79)^2)))</f>
        <v/>
      </c>
      <c r="EU79" s="97" t="str" cm="1">
        <f t="array" ref="EU79">IF(OR(EU$1=0, $A79="", _xlfn.XLOOKUP(EU$1, $Z$2:$Z$18, $AD$2:$AD$18, "")=""),"",SQRT((_xlfn.XLOOKUP(EU$1,$Z$2:$Z$18,$AA$2:$AA$18)-$T79)^2+(_xlfn.XLOOKUP(EU$1,$Z$2:$Z$18,$AB$2:$AB$18)-$U79)^2+(_xlfn.XLOOKUP(EU$1,$Z$2:$Z$18,$AC$2:$AC$18-$V79)^2)))</f>
        <v/>
      </c>
      <c r="EV79" s="97" t="str" cm="1">
        <f t="array" ref="EV79">IF(OR(EV$1=0, $A79="", _xlfn.XLOOKUP(EV$1, $Z$2:$Z$18, $AD$2:$AD$18, "")=""),"",SQRT((_xlfn.XLOOKUP(EV$1,$Z$2:$Z$18,$AA$2:$AA$18)-$T79)^2+(_xlfn.XLOOKUP(EV$1,$Z$2:$Z$18,$AB$2:$AB$18)-$U79)^2+(_xlfn.XLOOKUP(EV$1,$Z$2:$Z$18,$AC$2:$AC$18-$V79)^2)))</f>
        <v/>
      </c>
      <c r="EW79" s="97" t="str" cm="1">
        <f t="array" ref="EW79">IF(OR(EW$1=0, $A79="", _xlfn.XLOOKUP(EW$1, $Z$2:$Z$18, $AD$2:$AD$18, "")=""),"",SQRT((_xlfn.XLOOKUP(EW$1,$Z$2:$Z$18,$AA$2:$AA$18)-$T79)^2+(_xlfn.XLOOKUP(EW$1,$Z$2:$Z$18,$AB$2:$AB$18)-$U79)^2+(_xlfn.XLOOKUP(EW$1,$Z$2:$Z$18,$AC$2:$AC$18-$V79)^2)))</f>
        <v/>
      </c>
      <c r="EX79" s="97" t="str" cm="1">
        <f t="array" ref="EX79">IF(OR(EX$1=0, $A79="", _xlfn.XLOOKUP(EX$1, $Z$2:$Z$18, $AD$2:$AD$18, "")=""),"",SQRT((_xlfn.XLOOKUP(EX$1,$Z$2:$Z$18,$AA$2:$AA$18)-$T79)^2+(_xlfn.XLOOKUP(EX$1,$Z$2:$Z$18,$AB$2:$AB$18)-$U79)^2+(_xlfn.XLOOKUP(EX$1,$Z$2:$Z$18,$AC$2:$AC$18-$V79)^2)))</f>
        <v/>
      </c>
      <c r="EY79" s="97" t="str" cm="1">
        <f t="array" ref="EY79">IF(OR(EY$1=0, $A79="", _xlfn.XLOOKUP(EY$1, $Z$2:$Z$18, $AD$2:$AD$18, "")=""),"",SQRT((_xlfn.XLOOKUP(EY$1,$Z$2:$Z$18,$AA$2:$AA$18)-$T79)^2+(_xlfn.XLOOKUP(EY$1,$Z$2:$Z$18,$AB$2:$AB$18)-$U79)^2+(_xlfn.XLOOKUP(EY$1,$Z$2:$Z$18,$AC$2:$AC$18-$V79)^2)))</f>
        <v/>
      </c>
      <c r="EZ79" s="98" t="str" cm="1">
        <f t="array" ref="EZ79">IF(OR(EZ$1=0, $A79="", _xlfn.XLOOKUP(EZ$1, $Z$2:$Z$18, $AD$2:$AD$18, "")=""),"",SQRT((_xlfn.XLOOKUP(EZ$1,$Z$2:$Z$18,$AA$2:$AA$18)-$T79)^2+(_xlfn.XLOOKUP(EZ$1,$Z$2:$Z$18,$AB$2:$AB$18)-$U79)^2+(_xlfn.XLOOKUP(EZ$1,$Z$2:$Z$18,$AC$2:$AC$18-$V79)^2)))</f>
        <v/>
      </c>
      <c r="FA79" s="146" t="str" cm="1">
        <f t="array" ref="FA79">IF(OR(FA$1=0, $A79="", _xlfn.XLOOKUP(FA$1, $Z$2:$Z$18, $AD$2:$AD$18, "")=""),"",SQRT((_xlfn.XLOOKUP(FA$1,$Z$2:$Z$18,$AA$2:$AA$18)-$T79)^2+(_xlfn.XLOOKUP(FA$1,$Z$2:$Z$18,$AB$2:$AB$18)-$U79)^2+(_xlfn.XLOOKUP(FA$1,$Z$2:$Z$18,$AC$2:$AC$18-$V79)^2)))</f>
        <v/>
      </c>
      <c r="FB79" s="96" t="str" cm="1">
        <f t="array" ref="FB79">IF(OR(FB$1=0, $A79="", _xlfn.XLOOKUP(FB$1, $Z$2:$Z$18, $AD$2:$AD$18, "")=""),"",SQRT((_xlfn.XLOOKUP(FB$1,$Z$2:$Z$18,$AA$2:$AA$18)-$T79)^2+(_xlfn.XLOOKUP(FB$1,$Z$2:$Z$18,$AB$2:$AB$18)-$U79)^2+(_xlfn.XLOOKUP(FB$1,$Z$2:$Z$18,$AC$2:$AC$18-$V79)^2)))</f>
        <v/>
      </c>
      <c r="FC79" s="96" t="str" cm="1">
        <f t="array" ref="FC79">IF(OR(FC$1=0, $A79="", _xlfn.XLOOKUP(FC$1, $Z$2:$Z$18, $AD$2:$AD$18, "")=""),"",SQRT((_xlfn.XLOOKUP(FC$1,$Z$2:$Z$18,$AA$2:$AA$18)-$T79)^2+(_xlfn.XLOOKUP(FC$1,$Z$2:$Z$18,$AB$2:$AB$18)-$U79)^2+(_xlfn.XLOOKUP(FC$1,$Z$2:$Z$18,$AC$2:$AC$18-$V79)^2)))</f>
        <v/>
      </c>
      <c r="FD79" s="96" t="str" cm="1">
        <f t="array" ref="FD79">IF(OR(FD$1=0, $A79="", _xlfn.XLOOKUP(FD$1, $Z$2:$Z$18, $AD$2:$AD$18, "")=""),"",SQRT((_xlfn.XLOOKUP(FD$1,$Z$2:$Z$18,$AA$2:$AA$18)-$T79)^2+(_xlfn.XLOOKUP(FD$1,$Z$2:$Z$18,$AB$2:$AB$18)-$U79)^2+(_xlfn.XLOOKUP(FD$1,$Z$2:$Z$18,$AC$2:$AC$18-$V79)^2)))</f>
        <v/>
      </c>
      <c r="FE79" s="96" t="str" cm="1">
        <f t="array" ref="FE79">IF(OR(FE$1=0, $A79="", _xlfn.XLOOKUP(FE$1, $Z$2:$Z$18, $AD$2:$AD$18, "")=""),"",SQRT((_xlfn.XLOOKUP(FE$1,$Z$2:$Z$18,$AA$2:$AA$18)-$T79)^2+(_xlfn.XLOOKUP(FE$1,$Z$2:$Z$18,$AB$2:$AB$18)-$U79)^2+(_xlfn.XLOOKUP(FE$1,$Z$2:$Z$18,$AC$2:$AC$18-$V79)^2)))</f>
        <v/>
      </c>
      <c r="FF79" s="96" t="str" cm="1">
        <f t="array" ref="FF79">IF(OR(FF$1=0, $A79="", _xlfn.XLOOKUP(FF$1, $Z$2:$Z$18, $AD$2:$AD$18, "")=""),"",SQRT((_xlfn.XLOOKUP(FF$1,$Z$2:$Z$18,$AA$2:$AA$18)-$T79)^2+(_xlfn.XLOOKUP(FF$1,$Z$2:$Z$18,$AB$2:$AB$18)-$U79)^2+(_xlfn.XLOOKUP(FF$1,$Z$2:$Z$18,$AC$2:$AC$18-$V79)^2)))</f>
        <v/>
      </c>
      <c r="FG79" s="96" t="str" cm="1">
        <f t="array" ref="FG79">IF(OR(FG$1=0, $A79="", _xlfn.XLOOKUP(FG$1, $Z$2:$Z$18, $AD$2:$AD$18, "")=""),"",SQRT((_xlfn.XLOOKUP(FG$1,$Z$2:$Z$18,$AA$2:$AA$18)-$T79)^2+(_xlfn.XLOOKUP(FG$1,$Z$2:$Z$18,$AB$2:$AB$18)-$U79)^2+(_xlfn.XLOOKUP(FG$1,$Z$2:$Z$18,$AC$2:$AC$18-$V79)^2)))</f>
        <v/>
      </c>
      <c r="FH79" s="96" t="str" cm="1">
        <f t="array" ref="FH79">IF(OR(FH$1=0, $A79="", _xlfn.XLOOKUP(FH$1, $Z$2:$Z$18, $AD$2:$AD$18, "")=""),"",SQRT((_xlfn.XLOOKUP(FH$1,$Z$2:$Z$18,$AA$2:$AA$18)-$T79)^2+(_xlfn.XLOOKUP(FH$1,$Z$2:$Z$18,$AB$2:$AB$18)-$U79)^2+(_xlfn.XLOOKUP(FH$1,$Z$2:$Z$18,$AC$2:$AC$18-$V79)^2)))</f>
        <v/>
      </c>
      <c r="FI79" s="97" t="str" cm="1">
        <f t="array" ref="FI79">IF(OR(FI$1=0, $A79="", _xlfn.XLOOKUP(FI$1, $Z$2:$Z$18, $AD$2:$AD$18, "")=""),"",SQRT((_xlfn.XLOOKUP(FI$1,$Z$2:$Z$18,$AA$2:$AA$18)-$T79)^2+(_xlfn.XLOOKUP(FI$1,$Z$2:$Z$18,$AB$2:$AB$18)-$U79)^2+(_xlfn.XLOOKUP(FI$1,$Z$2:$Z$18,$AC$2:$AC$18-$V79)^2)))</f>
        <v/>
      </c>
      <c r="FJ79" s="97" t="str" cm="1">
        <f t="array" ref="FJ79">IF(OR(FJ$1=0, $A79="", _xlfn.XLOOKUP(FJ$1, $Z$2:$Z$18, $AD$2:$AD$18, "")=""),"",SQRT((_xlfn.XLOOKUP(FJ$1,$Z$2:$Z$18,$AA$2:$AA$18)-$T79)^2+(_xlfn.XLOOKUP(FJ$1,$Z$2:$Z$18,$AB$2:$AB$18)-$U79)^2+(_xlfn.XLOOKUP(FJ$1,$Z$2:$Z$18,$AC$2:$AC$18-$V79)^2)))</f>
        <v/>
      </c>
      <c r="FK79" s="97" t="str" cm="1">
        <f t="array" ref="FK79">IF(OR(FK$1=0, $A79="", _xlfn.XLOOKUP(FK$1, $Z$2:$Z$18, $AD$2:$AD$18, "")=""),"",SQRT((_xlfn.XLOOKUP(FK$1,$Z$2:$Z$18,$AA$2:$AA$18)-$T79)^2+(_xlfn.XLOOKUP(FK$1,$Z$2:$Z$18,$AB$2:$AB$18)-$U79)^2+(_xlfn.XLOOKUP(FK$1,$Z$2:$Z$18,$AC$2:$AC$18-$V79)^2)))</f>
        <v/>
      </c>
      <c r="FL79" s="97" t="str" cm="1">
        <f t="array" ref="FL79">IF(OR(FL$1=0, $A79="", _xlfn.XLOOKUP(FL$1, $Z$2:$Z$18, $AD$2:$AD$18, "")=""),"",SQRT((_xlfn.XLOOKUP(FL$1,$Z$2:$Z$18,$AA$2:$AA$18)-$T79)^2+(_xlfn.XLOOKUP(FL$1,$Z$2:$Z$18,$AB$2:$AB$18)-$U79)^2+(_xlfn.XLOOKUP(FL$1,$Z$2:$Z$18,$AC$2:$AC$18-$V79)^2)))</f>
        <v/>
      </c>
      <c r="FM79" s="97" t="str" cm="1">
        <f t="array" ref="FM79">IF(OR(FM$1=0, $A79="", _xlfn.XLOOKUP(FM$1, $Z$2:$Z$18, $AD$2:$AD$18, "")=""),"",SQRT((_xlfn.XLOOKUP(FM$1,$Z$2:$Z$18,$AA$2:$AA$18)-$T79)^2+(_xlfn.XLOOKUP(FM$1,$Z$2:$Z$18,$AB$2:$AB$18)-$U79)^2+(_xlfn.XLOOKUP(FM$1,$Z$2:$Z$18,$AC$2:$AC$18-$V79)^2)))</f>
        <v/>
      </c>
      <c r="FN79" s="97" t="str" cm="1">
        <f t="array" ref="FN79">IF(OR(FN$1=0, $A79="", _xlfn.XLOOKUP(FN$1, $Z$2:$Z$18, $AD$2:$AD$18, "")=""),"",SQRT((_xlfn.XLOOKUP(FN$1,$Z$2:$Z$18,$AA$2:$AA$18)-$T79)^2+(_xlfn.XLOOKUP(FN$1,$Z$2:$Z$18,$AB$2:$AB$18)-$U79)^2+(_xlfn.XLOOKUP(FN$1,$Z$2:$Z$18,$AC$2:$AC$18-$V79)^2)))</f>
        <v/>
      </c>
      <c r="FO79" s="98" t="str" cm="1">
        <f t="array" ref="FO79">IF(OR(FO$1=0, $A79="", _xlfn.XLOOKUP(FO$1, $Z$2:$Z$18, $AD$2:$AD$18, "")=""),"",SQRT((_xlfn.XLOOKUP(FO$1,$Z$2:$Z$18,$AA$2:$AA$18)-$T79)^2+(_xlfn.XLOOKUP(FO$1,$Z$2:$Z$18,$AB$2:$AB$18)-$U79)^2+(_xlfn.XLOOKUP(FO$1,$Z$2:$Z$18,$AC$2:$AC$18-$V79)^2)))</f>
        <v/>
      </c>
      <c r="FP79" s="99"/>
      <c r="FQ79" s="99"/>
      <c r="FR79" s="100">
        <f t="shared" si="7"/>
        <v>0</v>
      </c>
      <c r="FS79" s="109">
        <f t="shared" si="8"/>
        <v>0</v>
      </c>
      <c r="FT79" s="109">
        <f t="shared" si="9"/>
        <v>0</v>
      </c>
      <c r="FU79" s="109">
        <f t="shared" si="10"/>
        <v>0</v>
      </c>
      <c r="FV79" s="109">
        <f t="shared" si="11"/>
        <v>0</v>
      </c>
      <c r="FW79" s="109">
        <f t="shared" si="12"/>
        <v>0</v>
      </c>
      <c r="FX79" s="109">
        <f t="shared" si="13"/>
        <v>0</v>
      </c>
      <c r="FY79" s="109">
        <f t="shared" si="14"/>
        <v>0</v>
      </c>
      <c r="FZ79" s="110">
        <f t="shared" si="15"/>
        <v>0</v>
      </c>
      <c r="GA79" s="110">
        <f t="shared" si="16"/>
        <v>0</v>
      </c>
      <c r="GB79" s="110">
        <f t="shared" si="17"/>
        <v>0</v>
      </c>
      <c r="GC79" s="110">
        <f t="shared" si="18"/>
        <v>0</v>
      </c>
      <c r="GD79" s="110">
        <f t="shared" si="19"/>
        <v>0</v>
      </c>
      <c r="GE79" s="110">
        <f t="shared" si="20"/>
        <v>0</v>
      </c>
      <c r="GF79" s="111">
        <f t="shared" si="21"/>
        <v>0</v>
      </c>
      <c r="GG79" s="100">
        <f t="shared" si="22"/>
        <v>0</v>
      </c>
      <c r="GH79" s="109">
        <f t="shared" si="23"/>
        <v>0</v>
      </c>
      <c r="GI79" s="109">
        <f t="shared" si="24"/>
        <v>0</v>
      </c>
      <c r="GJ79" s="109">
        <f t="shared" si="25"/>
        <v>0</v>
      </c>
      <c r="GK79" s="109">
        <f t="shared" si="26"/>
        <v>0</v>
      </c>
      <c r="GL79" s="109">
        <f t="shared" si="27"/>
        <v>0</v>
      </c>
      <c r="GM79" s="109">
        <f t="shared" si="28"/>
        <v>0</v>
      </c>
      <c r="GN79" s="109">
        <f t="shared" si="29"/>
        <v>0</v>
      </c>
      <c r="GO79" s="110">
        <f t="shared" si="30"/>
        <v>0</v>
      </c>
      <c r="GP79" s="110">
        <f t="shared" si="31"/>
        <v>0</v>
      </c>
      <c r="GQ79" s="110">
        <f t="shared" si="32"/>
        <v>0</v>
      </c>
      <c r="GR79" s="110">
        <f t="shared" si="33"/>
        <v>0</v>
      </c>
      <c r="GS79" s="110">
        <f t="shared" si="34"/>
        <v>0</v>
      </c>
      <c r="GT79" s="110">
        <f t="shared" si="35"/>
        <v>0</v>
      </c>
      <c r="GU79" s="111">
        <f t="shared" si="36"/>
        <v>0</v>
      </c>
      <c r="GX79" s="151" cm="1">
        <f t="array" ref="GX79">_xlfn.IFS(GX$1= 0,"", NOT(ISBLANK(CA79)), 0, ISBLANK(CA79), $Q79-$S79+FR79-AU79-DG79)</f>
        <v>0</v>
      </c>
      <c r="GY79" s="152" cm="1">
        <f t="array" ref="GY79">_xlfn.IFS(GY$1= 0,"", NOT(ISBLANK(CB79)), 0, ISBLANK(CB79), $Q79-$S79+FS79-AV79-DH79)</f>
        <v>0</v>
      </c>
      <c r="GZ79" s="152" cm="1">
        <f t="array" ref="GZ79">_xlfn.IFS(GZ$1= 0,"", NOT(ISBLANK(CC79)), 0, ISBLANK(CC79), $Q79-$S79+FT79-AW79-DI79)</f>
        <v>0</v>
      </c>
      <c r="HA79" s="152" cm="1">
        <f t="array" ref="HA79">_xlfn.IFS(HA$1= 0,"", NOT(ISBLANK(CD79)), 0, ISBLANK(CD79), $Q79-$S79+FU79-AX79-DJ79)</f>
        <v>0</v>
      </c>
      <c r="HB79" s="152" cm="1">
        <f t="array" ref="HB79">_xlfn.IFS(HB$1= 0,"", NOT(ISBLANK(CE79)), 0, ISBLANK(CE79), $Q79-$S79+FV79-AY79-DK79)</f>
        <v>0</v>
      </c>
      <c r="HC79" s="152" cm="1">
        <f t="array" ref="HC79">_xlfn.IFS(HC$1= 0,"", NOT(ISBLANK(CF79)), 0, ISBLANK(CF79), $Q79-$S79+FW79-AZ79-DL79)</f>
        <v>0</v>
      </c>
      <c r="HD79" s="152" cm="1">
        <f t="array" ref="HD79">_xlfn.IFS(HD$1= 0,"", NOT(ISBLANK(CG79)), 0, ISBLANK(CG79), $Q79-$S79+FX79-BA79-DM79)</f>
        <v>0</v>
      </c>
      <c r="HE79" s="152" t="str" cm="1">
        <f t="array" ref="HE79">_xlfn.IFS(HE$1= 0,"", NOT(ISBLANK(CH79)), 0, ISBLANK(CH79), $Q79-$S79+FY79-BB79-DN79)</f>
        <v/>
      </c>
      <c r="HF79" s="152" t="str" cm="1">
        <f t="array" ref="HF79">_xlfn.IFS(HF$1= 0,"", NOT(ISBLANK(CI79)), 0, ISBLANK(CI79), $Q79-$S79+FZ79-BC79-DO79)</f>
        <v/>
      </c>
      <c r="HG79" s="152" t="str" cm="1">
        <f t="array" ref="HG79">_xlfn.IFS(HG$1= 0,"", NOT(ISBLANK(CJ79)), 0, ISBLANK(CJ79), $Q79-$S79+GA79-BD79-DP79)</f>
        <v/>
      </c>
      <c r="HH79" s="152" t="str" cm="1">
        <f t="array" ref="HH79">_xlfn.IFS(HH$1= 0,"", NOT(ISBLANK(CK79)), 0, ISBLANK(CK79), $Q79-$S79+GB79-BE79-DQ79)</f>
        <v/>
      </c>
      <c r="HI79" s="152" t="str" cm="1">
        <f t="array" ref="HI79">_xlfn.IFS(HI$1= 0,"", NOT(ISBLANK(CL79)), 0, ISBLANK(CL79), $Q79-$S79+GC79-BF79-DR79)</f>
        <v/>
      </c>
      <c r="HJ79" s="152" t="str" cm="1">
        <f t="array" ref="HJ79">_xlfn.IFS(HJ$1= 0,"", NOT(ISBLANK(CM79)), 0, ISBLANK(CM79), $Q79-$S79+GD79-BG79-DS79)</f>
        <v/>
      </c>
      <c r="HK79" s="152" t="str" cm="1">
        <f t="array" ref="HK79">_xlfn.IFS(HK$1= 0,"", NOT(ISBLANK(CN79)), 0, ISBLANK(CN79), $Q79-$S79+GE79-BH79-DT79)</f>
        <v/>
      </c>
      <c r="HL79" s="153" t="str" cm="1">
        <f t="array" ref="HL79">_xlfn.IFS(HL$1= 0,"", NOT(ISBLANK(CO79)), 0, ISBLANK(CO79), $Q79-$S79+GF79-BI79-DU79)</f>
        <v/>
      </c>
      <c r="HM79" s="153" t="str" cm="1">
        <f t="array" ref="HM79">_xlfn.IFS(HM$1= 0,"", NOT(ISBLANK(DE79)), 0, ISBLANK(DE79), $Q79-$S79+IC79-BY79-#REF!)</f>
        <v/>
      </c>
      <c r="HN79" s="153" t="e" cm="1">
        <f t="array" ref="HN79">_xlfn.IFS(HN$1= 0,"", NOT(ISBLANK(DF79)), 0, ISBLANK(DF79), $Q79-$S79+ID79-BZ79-#REF!)</f>
        <v>#REF!</v>
      </c>
      <c r="HO79" s="153" t="e" cm="1">
        <f t="array" ref="HO79">_xlfn.IFS(HO$1= 0,"", NOT(ISBLANK(DG79)), 0, ISBLANK(DG79), $Q79-$S79+IE79-CA79-#REF!)</f>
        <v>#VALUE!</v>
      </c>
      <c r="HP79" s="153" t="e" cm="1">
        <f t="array" ref="HP79">_xlfn.IFS(HP$1= 0,"", NOT(ISBLANK(DH79)), 0, ISBLANK(DH79), $Q79-$S79+IF79-CB79-#REF!)</f>
        <v>#REF!</v>
      </c>
      <c r="HQ79" s="153" t="e" cm="1">
        <f t="array" ref="HQ79">_xlfn.IFS(HQ$1= 0,"", NOT(ISBLANK(DI79)), 0, ISBLANK(DI79), $Q79-$S79+IG79-CC79-#REF!)</f>
        <v>#REF!</v>
      </c>
      <c r="HR79" s="153" cm="1">
        <f t="array" ref="HR79">_xlfn.IFS(HR$1= 0,"", NOT(ISBLANK(DJ79)), 0, ISBLANK(DJ79), $Q79-$S79+IH79-CD79-EK79)</f>
        <v>0</v>
      </c>
      <c r="HS79" s="153" t="e" cm="1">
        <f t="array" ref="HS79">_xlfn.IFS(HS$1= 0,"", NOT(ISBLANK(DK79)), 0, ISBLANK(DK79), $Q79-$S79+II79-CE79-EL79)</f>
        <v>#VALUE!</v>
      </c>
      <c r="HT79" s="153" t="e" cm="1">
        <f t="array" ref="HT79">_xlfn.IFS(HT$1= 0,"", NOT(ISBLANK(DL79)), 0, ISBLANK(DL79), $Q79-$S79+GV79-CF79-EM79)</f>
        <v>#VALUE!</v>
      </c>
      <c r="HU79" s="153" t="e" cm="1">
        <f t="array" ref="HU79">_xlfn.IFS(HU$1= 0,"", NOT(ISBLANK(DM79)), 0, ISBLANK(DM79), $Q79-$S79+GW79-CG79-EN79)</f>
        <v>#VALUE!</v>
      </c>
      <c r="HV79" s="153" t="str" cm="1">
        <f t="array" ref="HV79">_xlfn.IFS(HV$1= 0,"", NOT(ISBLANK(DN79)), 0, ISBLANK(DN79), $Q79-$S79+GX79-CH79-EO79)</f>
        <v/>
      </c>
      <c r="HW79" s="153" t="str" cm="1">
        <f t="array" ref="HW79">_xlfn.IFS(HW$1= 0,"", NOT(ISBLANK(DO79)), 0, ISBLANK(DO79), $Q79-$S79+GY79-CI79-EP79)</f>
        <v/>
      </c>
      <c r="HX79" s="153" t="str" cm="1">
        <f t="array" ref="HX79">_xlfn.IFS(HX$1= 0,"", NOT(ISBLANK(DP79)), 0, ISBLANK(DP79), $Q79-$S79+GZ79-CJ79-EQ79)</f>
        <v/>
      </c>
      <c r="HY79" s="153" t="str" cm="1">
        <f t="array" ref="HY79">_xlfn.IFS(HY$1= 0,"", NOT(ISBLANK(DQ79)), 0, ISBLANK(DQ79), $Q79-$S79+HA79-CK79-ER79)</f>
        <v/>
      </c>
      <c r="HZ79" s="153" t="str" cm="1">
        <f t="array" ref="HZ79">_xlfn.IFS(HZ$1= 0,"", NOT(ISBLANK(DR79)), 0, ISBLANK(DR79), $Q79-$S79+HB79-CL79-ES79)</f>
        <v/>
      </c>
      <c r="IA79" s="153" t="str" cm="1">
        <f t="array" ref="IA79">_xlfn.IFS(IA$1= 0,"", NOT(ISBLANK(DS79)), 0, ISBLANK(DS79), $Q79-$S79+HC79-CM79-ET79)</f>
        <v/>
      </c>
    </row>
    <row r="80" spans="1:235" ht="16.5" x14ac:dyDescent="0.3">
      <c r="A80" s="144"/>
      <c r="B80" s="106"/>
      <c r="C80" s="106"/>
      <c r="D80" s="107"/>
      <c r="E80" s="131"/>
      <c r="F80" s="137"/>
      <c r="G80" s="2"/>
      <c r="H80" s="2"/>
      <c r="I80" s="2"/>
      <c r="J80" s="2"/>
      <c r="K80" s="2"/>
      <c r="L80" s="2"/>
      <c r="M80" s="140"/>
      <c r="N80" s="137"/>
      <c r="O80" s="138"/>
      <c r="P80" s="133"/>
      <c r="Q80" s="94">
        <f t="shared" si="5"/>
        <v>0</v>
      </c>
      <c r="R80" s="1"/>
      <c r="S80" s="1"/>
      <c r="T80" s="2"/>
      <c r="U80" s="2"/>
      <c r="V80" s="82">
        <f t="shared" si="6"/>
        <v>0</v>
      </c>
      <c r="W80" s="121"/>
      <c r="X80" s="108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  <c r="BO80" s="105"/>
      <c r="BP80" s="105"/>
      <c r="BQ80" s="105"/>
      <c r="BR80" s="105"/>
      <c r="BS80" s="105"/>
      <c r="BT80" s="105"/>
      <c r="BU80" s="105"/>
      <c r="BV80" s="105"/>
      <c r="BW80" s="105"/>
      <c r="BX80" s="105"/>
      <c r="BZ80" s="99"/>
      <c r="CA80" s="105" t="s">
        <v>32</v>
      </c>
      <c r="CB80" s="105"/>
      <c r="CC80" s="105"/>
      <c r="CD80" s="105"/>
      <c r="CE80" s="105"/>
      <c r="CF80" s="105"/>
      <c r="CG80" s="105"/>
      <c r="CH80" s="105"/>
      <c r="CI80" s="105"/>
      <c r="CJ80" s="105"/>
      <c r="CK80" s="105"/>
      <c r="CL80" s="105"/>
      <c r="CM80" s="105"/>
      <c r="CN80" s="105"/>
      <c r="CO80" s="105"/>
      <c r="CP80" s="105" t="s">
        <v>32</v>
      </c>
      <c r="CQ80" s="105"/>
      <c r="CR80" s="105"/>
      <c r="CS80" s="105"/>
      <c r="CT80" s="105"/>
      <c r="CU80" s="105"/>
      <c r="CV80" s="105"/>
      <c r="CW80" s="105"/>
      <c r="CX80" s="105"/>
      <c r="CY80" s="105"/>
      <c r="CZ80" s="105"/>
      <c r="DA80" s="105"/>
      <c r="DB80" s="105"/>
      <c r="DC80" s="105"/>
      <c r="DD80" s="105"/>
      <c r="DE80" s="99"/>
      <c r="DF80" s="99"/>
      <c r="DG80" s="105"/>
      <c r="DH80" s="105"/>
      <c r="DI80" s="105"/>
      <c r="DJ80" s="105"/>
      <c r="DK80" s="105"/>
      <c r="DL80" s="105"/>
      <c r="DM80" s="105"/>
      <c r="DN80" s="105"/>
      <c r="DO80" s="105"/>
      <c r="DP80" s="105"/>
      <c r="DQ80" s="105"/>
      <c r="DR80" s="105"/>
      <c r="DS80" s="105"/>
      <c r="DT80" s="105"/>
      <c r="DU80" s="105"/>
      <c r="DV80" s="105"/>
      <c r="DW80" s="105"/>
      <c r="DX80" s="105"/>
      <c r="DY80" s="105"/>
      <c r="DZ80" s="105"/>
      <c r="EA80" s="105"/>
      <c r="EB80" s="105"/>
      <c r="EC80" s="105"/>
      <c r="ED80" s="105"/>
      <c r="EE80" s="105"/>
      <c r="EF80" s="105"/>
      <c r="EG80" s="105"/>
      <c r="EH80" s="105"/>
      <c r="EI80" s="105"/>
      <c r="EJ80" s="105"/>
      <c r="EL80" s="146" t="str" cm="1">
        <f t="array" ref="EL80">IF(OR(EL$1=0, $A80="", _xlfn.XLOOKUP(EL$1, $Z$2:$Z$18, $AD$2:$AD$18, "")=""),"",SQRT((_xlfn.XLOOKUP(EL$1,$Z$2:$Z$18,$AA$2:$AA$18)-$T80)^2+(_xlfn.XLOOKUP(EL$1,$Z$2:$Z$18,$AB$2:$AB$18)-$U80)^2+(_xlfn.XLOOKUP(EL$1,$Z$2:$Z$18,$AC$2:$AC$18-$V80)^2)))</f>
        <v/>
      </c>
      <c r="EM80" s="96" t="str" cm="1">
        <f t="array" ref="EM80">IF(OR(EM$1=0, $A80="", _xlfn.XLOOKUP(EM$1, $Z$2:$Z$18, $AD$2:$AD$18, "")=""),"",SQRT((_xlfn.XLOOKUP(EM$1,$Z$2:$Z$18,$AA$2:$AA$18)-$T80)^2+(_xlfn.XLOOKUP(EM$1,$Z$2:$Z$18,$AB$2:$AB$18)-$U80)^2+(_xlfn.XLOOKUP(EM$1,$Z$2:$Z$18,$AC$2:$AC$18-$V80)^2)))</f>
        <v/>
      </c>
      <c r="EN80" s="96" t="str" cm="1">
        <f t="array" ref="EN80">IF(OR(EN$1=0, $A80="", _xlfn.XLOOKUP(EN$1, $Z$2:$Z$18, $AD$2:$AD$18, "")=""),"",SQRT((_xlfn.XLOOKUP(EN$1,$Z$2:$Z$18,$AA$2:$AA$18)-$T80)^2+(_xlfn.XLOOKUP(EN$1,$Z$2:$Z$18,$AB$2:$AB$18)-$U80)^2+(_xlfn.XLOOKUP(EN$1,$Z$2:$Z$18,$AC$2:$AC$18-$V80)^2)))</f>
        <v/>
      </c>
      <c r="EO80" s="96" t="str" cm="1">
        <f t="array" ref="EO80">IF(OR(EO$1=0, $A80="", _xlfn.XLOOKUP(EO$1, $Z$2:$Z$18, $AD$2:$AD$18, "")=""),"",SQRT((_xlfn.XLOOKUP(EO$1,$Z$2:$Z$18,$AA$2:$AA$18)-$T80)^2+(_xlfn.XLOOKUP(EO$1,$Z$2:$Z$18,$AB$2:$AB$18)-$U80)^2+(_xlfn.XLOOKUP(EO$1,$Z$2:$Z$18,$AC$2:$AC$18-$V80)^2)))</f>
        <v/>
      </c>
      <c r="EP80" s="96" t="str" cm="1">
        <f t="array" ref="EP80">IF(OR(EP$1=0, $A80="", _xlfn.XLOOKUP(EP$1, $Z$2:$Z$18, $AD$2:$AD$18, "")=""),"",SQRT((_xlfn.XLOOKUP(EP$1,$Z$2:$Z$18,$AA$2:$AA$18)-$T80)^2+(_xlfn.XLOOKUP(EP$1,$Z$2:$Z$18,$AB$2:$AB$18)-$U80)^2+(_xlfn.XLOOKUP(EP$1,$Z$2:$Z$18,$AC$2:$AC$18-$V80)^2)))</f>
        <v/>
      </c>
      <c r="EQ80" s="96" t="str" cm="1">
        <f t="array" ref="EQ80">IF(OR(EQ$1=0, $A80="", _xlfn.XLOOKUP(EQ$1, $Z$2:$Z$18, $AD$2:$AD$18, "")=""),"",SQRT((_xlfn.XLOOKUP(EQ$1,$Z$2:$Z$18,$AA$2:$AA$18)-$T80)^2+(_xlfn.XLOOKUP(EQ$1,$Z$2:$Z$18,$AB$2:$AB$18)-$U80)^2+(_xlfn.XLOOKUP(EQ$1,$Z$2:$Z$18,$AC$2:$AC$18-$V80)^2)))</f>
        <v/>
      </c>
      <c r="ER80" s="96" t="str" cm="1">
        <f t="array" ref="ER80">IF(OR(ER$1=0, $A80="", _xlfn.XLOOKUP(ER$1, $Z$2:$Z$18, $AD$2:$AD$18, "")=""),"",SQRT((_xlfn.XLOOKUP(ER$1,$Z$2:$Z$18,$AA$2:$AA$18)-$T80)^2+(_xlfn.XLOOKUP(ER$1,$Z$2:$Z$18,$AB$2:$AB$18)-$U80)^2+(_xlfn.XLOOKUP(ER$1,$Z$2:$Z$18,$AC$2:$AC$18-$V80)^2)))</f>
        <v/>
      </c>
      <c r="ES80" s="96" t="str" cm="1">
        <f t="array" ref="ES80">IF(OR(ES$1=0, $A80="", _xlfn.XLOOKUP(ES$1, $Z$2:$Z$18, $AD$2:$AD$18, "")=""),"",SQRT((_xlfn.XLOOKUP(ES$1,$Z$2:$Z$18,$AA$2:$AA$18)-$T80)^2+(_xlfn.XLOOKUP(ES$1,$Z$2:$Z$18,$AB$2:$AB$18)-$U80)^2+(_xlfn.XLOOKUP(ES$1,$Z$2:$Z$18,$AC$2:$AC$18-$V80)^2)))</f>
        <v/>
      </c>
      <c r="ET80" s="97" t="str" cm="1">
        <f t="array" ref="ET80">IF(OR(ET$1=0, $A80="", _xlfn.XLOOKUP(ET$1, $Z$2:$Z$18, $AD$2:$AD$18, "")=""),"",SQRT((_xlfn.XLOOKUP(ET$1,$Z$2:$Z$18,$AA$2:$AA$18)-$T80)^2+(_xlfn.XLOOKUP(ET$1,$Z$2:$Z$18,$AB$2:$AB$18)-$U80)^2+(_xlfn.XLOOKUP(ET$1,$Z$2:$Z$18,$AC$2:$AC$18-$V80)^2)))</f>
        <v/>
      </c>
      <c r="EU80" s="97" t="str" cm="1">
        <f t="array" ref="EU80">IF(OR(EU$1=0, $A80="", _xlfn.XLOOKUP(EU$1, $Z$2:$Z$18, $AD$2:$AD$18, "")=""),"",SQRT((_xlfn.XLOOKUP(EU$1,$Z$2:$Z$18,$AA$2:$AA$18)-$T80)^2+(_xlfn.XLOOKUP(EU$1,$Z$2:$Z$18,$AB$2:$AB$18)-$U80)^2+(_xlfn.XLOOKUP(EU$1,$Z$2:$Z$18,$AC$2:$AC$18-$V80)^2)))</f>
        <v/>
      </c>
      <c r="EV80" s="97" t="str" cm="1">
        <f t="array" ref="EV80">IF(OR(EV$1=0, $A80="", _xlfn.XLOOKUP(EV$1, $Z$2:$Z$18, $AD$2:$AD$18, "")=""),"",SQRT((_xlfn.XLOOKUP(EV$1,$Z$2:$Z$18,$AA$2:$AA$18)-$T80)^2+(_xlfn.XLOOKUP(EV$1,$Z$2:$Z$18,$AB$2:$AB$18)-$U80)^2+(_xlfn.XLOOKUP(EV$1,$Z$2:$Z$18,$AC$2:$AC$18-$V80)^2)))</f>
        <v/>
      </c>
      <c r="EW80" s="97" t="str" cm="1">
        <f t="array" ref="EW80">IF(OR(EW$1=0, $A80="", _xlfn.XLOOKUP(EW$1, $Z$2:$Z$18, $AD$2:$AD$18, "")=""),"",SQRT((_xlfn.XLOOKUP(EW$1,$Z$2:$Z$18,$AA$2:$AA$18)-$T80)^2+(_xlfn.XLOOKUP(EW$1,$Z$2:$Z$18,$AB$2:$AB$18)-$U80)^2+(_xlfn.XLOOKUP(EW$1,$Z$2:$Z$18,$AC$2:$AC$18-$V80)^2)))</f>
        <v/>
      </c>
      <c r="EX80" s="97" t="str" cm="1">
        <f t="array" ref="EX80">IF(OR(EX$1=0, $A80="", _xlfn.XLOOKUP(EX$1, $Z$2:$Z$18, $AD$2:$AD$18, "")=""),"",SQRT((_xlfn.XLOOKUP(EX$1,$Z$2:$Z$18,$AA$2:$AA$18)-$T80)^2+(_xlfn.XLOOKUP(EX$1,$Z$2:$Z$18,$AB$2:$AB$18)-$U80)^2+(_xlfn.XLOOKUP(EX$1,$Z$2:$Z$18,$AC$2:$AC$18-$V80)^2)))</f>
        <v/>
      </c>
      <c r="EY80" s="97" t="str" cm="1">
        <f t="array" ref="EY80">IF(OR(EY$1=0, $A80="", _xlfn.XLOOKUP(EY$1, $Z$2:$Z$18, $AD$2:$AD$18, "")=""),"",SQRT((_xlfn.XLOOKUP(EY$1,$Z$2:$Z$18,$AA$2:$AA$18)-$T80)^2+(_xlfn.XLOOKUP(EY$1,$Z$2:$Z$18,$AB$2:$AB$18)-$U80)^2+(_xlfn.XLOOKUP(EY$1,$Z$2:$Z$18,$AC$2:$AC$18-$V80)^2)))</f>
        <v/>
      </c>
      <c r="EZ80" s="98" t="str" cm="1">
        <f t="array" ref="EZ80">IF(OR(EZ$1=0, $A80="", _xlfn.XLOOKUP(EZ$1, $Z$2:$Z$18, $AD$2:$AD$18, "")=""),"",SQRT((_xlfn.XLOOKUP(EZ$1,$Z$2:$Z$18,$AA$2:$AA$18)-$T80)^2+(_xlfn.XLOOKUP(EZ$1,$Z$2:$Z$18,$AB$2:$AB$18)-$U80)^2+(_xlfn.XLOOKUP(EZ$1,$Z$2:$Z$18,$AC$2:$AC$18-$V80)^2)))</f>
        <v/>
      </c>
      <c r="FA80" s="146" t="str" cm="1">
        <f t="array" ref="FA80">IF(OR(FA$1=0, $A80="", _xlfn.XLOOKUP(FA$1, $Z$2:$Z$18, $AD$2:$AD$18, "")=""),"",SQRT((_xlfn.XLOOKUP(FA$1,$Z$2:$Z$18,$AA$2:$AA$18)-$T80)^2+(_xlfn.XLOOKUP(FA$1,$Z$2:$Z$18,$AB$2:$AB$18)-$U80)^2+(_xlfn.XLOOKUP(FA$1,$Z$2:$Z$18,$AC$2:$AC$18-$V80)^2)))</f>
        <v/>
      </c>
      <c r="FB80" s="96" t="str" cm="1">
        <f t="array" ref="FB80">IF(OR(FB$1=0, $A80="", _xlfn.XLOOKUP(FB$1, $Z$2:$Z$18, $AD$2:$AD$18, "")=""),"",SQRT((_xlfn.XLOOKUP(FB$1,$Z$2:$Z$18,$AA$2:$AA$18)-$T80)^2+(_xlfn.XLOOKUP(FB$1,$Z$2:$Z$18,$AB$2:$AB$18)-$U80)^2+(_xlfn.XLOOKUP(FB$1,$Z$2:$Z$18,$AC$2:$AC$18-$V80)^2)))</f>
        <v/>
      </c>
      <c r="FC80" s="96" t="str" cm="1">
        <f t="array" ref="FC80">IF(OR(FC$1=0, $A80="", _xlfn.XLOOKUP(FC$1, $Z$2:$Z$18, $AD$2:$AD$18, "")=""),"",SQRT((_xlfn.XLOOKUP(FC$1,$Z$2:$Z$18,$AA$2:$AA$18)-$T80)^2+(_xlfn.XLOOKUP(FC$1,$Z$2:$Z$18,$AB$2:$AB$18)-$U80)^2+(_xlfn.XLOOKUP(FC$1,$Z$2:$Z$18,$AC$2:$AC$18-$V80)^2)))</f>
        <v/>
      </c>
      <c r="FD80" s="96" t="str" cm="1">
        <f t="array" ref="FD80">IF(OR(FD$1=0, $A80="", _xlfn.XLOOKUP(FD$1, $Z$2:$Z$18, $AD$2:$AD$18, "")=""),"",SQRT((_xlfn.XLOOKUP(FD$1,$Z$2:$Z$18,$AA$2:$AA$18)-$T80)^2+(_xlfn.XLOOKUP(FD$1,$Z$2:$Z$18,$AB$2:$AB$18)-$U80)^2+(_xlfn.XLOOKUP(FD$1,$Z$2:$Z$18,$AC$2:$AC$18-$V80)^2)))</f>
        <v/>
      </c>
      <c r="FE80" s="96" t="str" cm="1">
        <f t="array" ref="FE80">IF(OR(FE$1=0, $A80="", _xlfn.XLOOKUP(FE$1, $Z$2:$Z$18, $AD$2:$AD$18, "")=""),"",SQRT((_xlfn.XLOOKUP(FE$1,$Z$2:$Z$18,$AA$2:$AA$18)-$T80)^2+(_xlfn.XLOOKUP(FE$1,$Z$2:$Z$18,$AB$2:$AB$18)-$U80)^2+(_xlfn.XLOOKUP(FE$1,$Z$2:$Z$18,$AC$2:$AC$18-$V80)^2)))</f>
        <v/>
      </c>
      <c r="FF80" s="96" t="str" cm="1">
        <f t="array" ref="FF80">IF(OR(FF$1=0, $A80="", _xlfn.XLOOKUP(FF$1, $Z$2:$Z$18, $AD$2:$AD$18, "")=""),"",SQRT((_xlfn.XLOOKUP(FF$1,$Z$2:$Z$18,$AA$2:$AA$18)-$T80)^2+(_xlfn.XLOOKUP(FF$1,$Z$2:$Z$18,$AB$2:$AB$18)-$U80)^2+(_xlfn.XLOOKUP(FF$1,$Z$2:$Z$18,$AC$2:$AC$18-$V80)^2)))</f>
        <v/>
      </c>
      <c r="FG80" s="96" t="str" cm="1">
        <f t="array" ref="FG80">IF(OR(FG$1=0, $A80="", _xlfn.XLOOKUP(FG$1, $Z$2:$Z$18, $AD$2:$AD$18, "")=""),"",SQRT((_xlfn.XLOOKUP(FG$1,$Z$2:$Z$18,$AA$2:$AA$18)-$T80)^2+(_xlfn.XLOOKUP(FG$1,$Z$2:$Z$18,$AB$2:$AB$18)-$U80)^2+(_xlfn.XLOOKUP(FG$1,$Z$2:$Z$18,$AC$2:$AC$18-$V80)^2)))</f>
        <v/>
      </c>
      <c r="FH80" s="96" t="str" cm="1">
        <f t="array" ref="FH80">IF(OR(FH$1=0, $A80="", _xlfn.XLOOKUP(FH$1, $Z$2:$Z$18, $AD$2:$AD$18, "")=""),"",SQRT((_xlfn.XLOOKUP(FH$1,$Z$2:$Z$18,$AA$2:$AA$18)-$T80)^2+(_xlfn.XLOOKUP(FH$1,$Z$2:$Z$18,$AB$2:$AB$18)-$U80)^2+(_xlfn.XLOOKUP(FH$1,$Z$2:$Z$18,$AC$2:$AC$18-$V80)^2)))</f>
        <v/>
      </c>
      <c r="FI80" s="97" t="str" cm="1">
        <f t="array" ref="FI80">IF(OR(FI$1=0, $A80="", _xlfn.XLOOKUP(FI$1, $Z$2:$Z$18, $AD$2:$AD$18, "")=""),"",SQRT((_xlfn.XLOOKUP(FI$1,$Z$2:$Z$18,$AA$2:$AA$18)-$T80)^2+(_xlfn.XLOOKUP(FI$1,$Z$2:$Z$18,$AB$2:$AB$18)-$U80)^2+(_xlfn.XLOOKUP(FI$1,$Z$2:$Z$18,$AC$2:$AC$18-$V80)^2)))</f>
        <v/>
      </c>
      <c r="FJ80" s="97" t="str" cm="1">
        <f t="array" ref="FJ80">IF(OR(FJ$1=0, $A80="", _xlfn.XLOOKUP(FJ$1, $Z$2:$Z$18, $AD$2:$AD$18, "")=""),"",SQRT((_xlfn.XLOOKUP(FJ$1,$Z$2:$Z$18,$AA$2:$AA$18)-$T80)^2+(_xlfn.XLOOKUP(FJ$1,$Z$2:$Z$18,$AB$2:$AB$18)-$U80)^2+(_xlfn.XLOOKUP(FJ$1,$Z$2:$Z$18,$AC$2:$AC$18-$V80)^2)))</f>
        <v/>
      </c>
      <c r="FK80" s="97" t="str" cm="1">
        <f t="array" ref="FK80">IF(OR(FK$1=0, $A80="", _xlfn.XLOOKUP(FK$1, $Z$2:$Z$18, $AD$2:$AD$18, "")=""),"",SQRT((_xlfn.XLOOKUP(FK$1,$Z$2:$Z$18,$AA$2:$AA$18)-$T80)^2+(_xlfn.XLOOKUP(FK$1,$Z$2:$Z$18,$AB$2:$AB$18)-$U80)^2+(_xlfn.XLOOKUP(FK$1,$Z$2:$Z$18,$AC$2:$AC$18-$V80)^2)))</f>
        <v/>
      </c>
      <c r="FL80" s="97" t="str" cm="1">
        <f t="array" ref="FL80">IF(OR(FL$1=0, $A80="", _xlfn.XLOOKUP(FL$1, $Z$2:$Z$18, $AD$2:$AD$18, "")=""),"",SQRT((_xlfn.XLOOKUP(FL$1,$Z$2:$Z$18,$AA$2:$AA$18)-$T80)^2+(_xlfn.XLOOKUP(FL$1,$Z$2:$Z$18,$AB$2:$AB$18)-$U80)^2+(_xlfn.XLOOKUP(FL$1,$Z$2:$Z$18,$AC$2:$AC$18-$V80)^2)))</f>
        <v/>
      </c>
      <c r="FM80" s="97" t="str" cm="1">
        <f t="array" ref="FM80">IF(OR(FM$1=0, $A80="", _xlfn.XLOOKUP(FM$1, $Z$2:$Z$18, $AD$2:$AD$18, "")=""),"",SQRT((_xlfn.XLOOKUP(FM$1,$Z$2:$Z$18,$AA$2:$AA$18)-$T80)^2+(_xlfn.XLOOKUP(FM$1,$Z$2:$Z$18,$AB$2:$AB$18)-$U80)^2+(_xlfn.XLOOKUP(FM$1,$Z$2:$Z$18,$AC$2:$AC$18-$V80)^2)))</f>
        <v/>
      </c>
      <c r="FN80" s="97" t="str" cm="1">
        <f t="array" ref="FN80">IF(OR(FN$1=0, $A80="", _xlfn.XLOOKUP(FN$1, $Z$2:$Z$18, $AD$2:$AD$18, "")=""),"",SQRT((_xlfn.XLOOKUP(FN$1,$Z$2:$Z$18,$AA$2:$AA$18)-$T80)^2+(_xlfn.XLOOKUP(FN$1,$Z$2:$Z$18,$AB$2:$AB$18)-$U80)^2+(_xlfn.XLOOKUP(FN$1,$Z$2:$Z$18,$AC$2:$AC$18-$V80)^2)))</f>
        <v/>
      </c>
      <c r="FO80" s="98" t="str" cm="1">
        <f t="array" ref="FO80">IF(OR(FO$1=0, $A80="", _xlfn.XLOOKUP(FO$1, $Z$2:$Z$18, $AD$2:$AD$18, "")=""),"",SQRT((_xlfn.XLOOKUP(FO$1,$Z$2:$Z$18,$AA$2:$AA$18)-$T80)^2+(_xlfn.XLOOKUP(FO$1,$Z$2:$Z$18,$AB$2:$AB$18)-$U80)^2+(_xlfn.XLOOKUP(FO$1,$Z$2:$Z$18,$AC$2:$AC$18-$V80)^2)))</f>
        <v/>
      </c>
      <c r="FP80" s="99"/>
      <c r="FQ80" s="99"/>
      <c r="FR80" s="100">
        <f t="shared" si="7"/>
        <v>0</v>
      </c>
      <c r="FS80" s="109">
        <f t="shared" si="8"/>
        <v>0</v>
      </c>
      <c r="FT80" s="109">
        <f t="shared" si="9"/>
        <v>0</v>
      </c>
      <c r="FU80" s="109">
        <f t="shared" si="10"/>
        <v>0</v>
      </c>
      <c r="FV80" s="109">
        <f t="shared" si="11"/>
        <v>0</v>
      </c>
      <c r="FW80" s="109">
        <f t="shared" si="12"/>
        <v>0</v>
      </c>
      <c r="FX80" s="109">
        <f t="shared" si="13"/>
        <v>0</v>
      </c>
      <c r="FY80" s="109">
        <f t="shared" si="14"/>
        <v>0</v>
      </c>
      <c r="FZ80" s="110">
        <f t="shared" si="15"/>
        <v>0</v>
      </c>
      <c r="GA80" s="110">
        <f t="shared" si="16"/>
        <v>0</v>
      </c>
      <c r="GB80" s="110">
        <f t="shared" si="17"/>
        <v>0</v>
      </c>
      <c r="GC80" s="110">
        <f t="shared" si="18"/>
        <v>0</v>
      </c>
      <c r="GD80" s="110">
        <f t="shared" si="19"/>
        <v>0</v>
      </c>
      <c r="GE80" s="110">
        <f t="shared" si="20"/>
        <v>0</v>
      </c>
      <c r="GF80" s="111">
        <f t="shared" si="21"/>
        <v>0</v>
      </c>
      <c r="GG80" s="100">
        <f t="shared" si="22"/>
        <v>0</v>
      </c>
      <c r="GH80" s="109">
        <f t="shared" si="23"/>
        <v>0</v>
      </c>
      <c r="GI80" s="109">
        <f t="shared" si="24"/>
        <v>0</v>
      </c>
      <c r="GJ80" s="109">
        <f t="shared" si="25"/>
        <v>0</v>
      </c>
      <c r="GK80" s="109">
        <f t="shared" si="26"/>
        <v>0</v>
      </c>
      <c r="GL80" s="109">
        <f t="shared" si="27"/>
        <v>0</v>
      </c>
      <c r="GM80" s="109">
        <f t="shared" si="28"/>
        <v>0</v>
      </c>
      <c r="GN80" s="109">
        <f t="shared" si="29"/>
        <v>0</v>
      </c>
      <c r="GO80" s="110">
        <f t="shared" si="30"/>
        <v>0</v>
      </c>
      <c r="GP80" s="110">
        <f t="shared" si="31"/>
        <v>0</v>
      </c>
      <c r="GQ80" s="110">
        <f t="shared" si="32"/>
        <v>0</v>
      </c>
      <c r="GR80" s="110">
        <f t="shared" si="33"/>
        <v>0</v>
      </c>
      <c r="GS80" s="110">
        <f t="shared" si="34"/>
        <v>0</v>
      </c>
      <c r="GT80" s="110">
        <f t="shared" si="35"/>
        <v>0</v>
      </c>
      <c r="GU80" s="111">
        <f t="shared" si="36"/>
        <v>0</v>
      </c>
      <c r="GX80" s="151" cm="1">
        <f t="array" ref="GX80">_xlfn.IFS(GX$1= 0,"", NOT(ISBLANK(CA80)), 0, ISBLANK(CA80), $Q80-$S80+FR80-AU80-DG80)</f>
        <v>0</v>
      </c>
      <c r="GY80" s="152" cm="1">
        <f t="array" ref="GY80">_xlfn.IFS(GY$1= 0,"", NOT(ISBLANK(CB80)), 0, ISBLANK(CB80), $Q80-$S80+FS80-AV80-DH80)</f>
        <v>0</v>
      </c>
      <c r="GZ80" s="152" cm="1">
        <f t="array" ref="GZ80">_xlfn.IFS(GZ$1= 0,"", NOT(ISBLANK(CC80)), 0, ISBLANK(CC80), $Q80-$S80+FT80-AW80-DI80)</f>
        <v>0</v>
      </c>
      <c r="HA80" s="152" cm="1">
        <f t="array" ref="HA80">_xlfn.IFS(HA$1= 0,"", NOT(ISBLANK(CD80)), 0, ISBLANK(CD80), $Q80-$S80+FU80-AX80-DJ80)</f>
        <v>0</v>
      </c>
      <c r="HB80" s="152" cm="1">
        <f t="array" ref="HB80">_xlfn.IFS(HB$1= 0,"", NOT(ISBLANK(CE80)), 0, ISBLANK(CE80), $Q80-$S80+FV80-AY80-DK80)</f>
        <v>0</v>
      </c>
      <c r="HC80" s="152" cm="1">
        <f t="array" ref="HC80">_xlfn.IFS(HC$1= 0,"", NOT(ISBLANK(CF80)), 0, ISBLANK(CF80), $Q80-$S80+FW80-AZ80-DL80)</f>
        <v>0</v>
      </c>
      <c r="HD80" s="152" cm="1">
        <f t="array" ref="HD80">_xlfn.IFS(HD$1= 0,"", NOT(ISBLANK(CG80)), 0, ISBLANK(CG80), $Q80-$S80+FX80-BA80-DM80)</f>
        <v>0</v>
      </c>
      <c r="HE80" s="152" t="str" cm="1">
        <f t="array" ref="HE80">_xlfn.IFS(HE$1= 0,"", NOT(ISBLANK(CH80)), 0, ISBLANK(CH80), $Q80-$S80+FY80-BB80-DN80)</f>
        <v/>
      </c>
      <c r="HF80" s="152" t="str" cm="1">
        <f t="array" ref="HF80">_xlfn.IFS(HF$1= 0,"", NOT(ISBLANK(CI80)), 0, ISBLANK(CI80), $Q80-$S80+FZ80-BC80-DO80)</f>
        <v/>
      </c>
      <c r="HG80" s="152" t="str" cm="1">
        <f t="array" ref="HG80">_xlfn.IFS(HG$1= 0,"", NOT(ISBLANK(CJ80)), 0, ISBLANK(CJ80), $Q80-$S80+GA80-BD80-DP80)</f>
        <v/>
      </c>
      <c r="HH80" s="152" t="str" cm="1">
        <f t="array" ref="HH80">_xlfn.IFS(HH$1= 0,"", NOT(ISBLANK(CK80)), 0, ISBLANK(CK80), $Q80-$S80+GB80-BE80-DQ80)</f>
        <v/>
      </c>
      <c r="HI80" s="152" t="str" cm="1">
        <f t="array" ref="HI80">_xlfn.IFS(HI$1= 0,"", NOT(ISBLANK(CL80)), 0, ISBLANK(CL80), $Q80-$S80+GC80-BF80-DR80)</f>
        <v/>
      </c>
      <c r="HJ80" s="152" t="str" cm="1">
        <f t="array" ref="HJ80">_xlfn.IFS(HJ$1= 0,"", NOT(ISBLANK(CM80)), 0, ISBLANK(CM80), $Q80-$S80+GD80-BG80-DS80)</f>
        <v/>
      </c>
      <c r="HK80" s="152" t="str" cm="1">
        <f t="array" ref="HK80">_xlfn.IFS(HK$1= 0,"", NOT(ISBLANK(CN80)), 0, ISBLANK(CN80), $Q80-$S80+GE80-BH80-DT80)</f>
        <v/>
      </c>
      <c r="HL80" s="153" t="str" cm="1">
        <f t="array" ref="HL80">_xlfn.IFS(HL$1= 0,"", NOT(ISBLANK(CO80)), 0, ISBLANK(CO80), $Q80-$S80+GF80-BI80-DU80)</f>
        <v/>
      </c>
      <c r="HM80" s="153" t="str" cm="1">
        <f t="array" ref="HM80">_xlfn.IFS(HM$1= 0,"", NOT(ISBLANK(DE80)), 0, ISBLANK(DE80), $Q80-$S80+IC80-BY80-#REF!)</f>
        <v/>
      </c>
      <c r="HN80" s="153" t="e" cm="1">
        <f t="array" ref="HN80">_xlfn.IFS(HN$1= 0,"", NOT(ISBLANK(DF80)), 0, ISBLANK(DF80), $Q80-$S80+ID80-BZ80-#REF!)</f>
        <v>#REF!</v>
      </c>
      <c r="HO80" s="153" t="e" cm="1">
        <f t="array" ref="HO80">_xlfn.IFS(HO$1= 0,"", NOT(ISBLANK(DG80)), 0, ISBLANK(DG80), $Q80-$S80+IE80-CA80-#REF!)</f>
        <v>#VALUE!</v>
      </c>
      <c r="HP80" s="153" t="e" cm="1">
        <f t="array" ref="HP80">_xlfn.IFS(HP$1= 0,"", NOT(ISBLANK(DH80)), 0, ISBLANK(DH80), $Q80-$S80+IF80-CB80-#REF!)</f>
        <v>#REF!</v>
      </c>
      <c r="HQ80" s="153" t="e" cm="1">
        <f t="array" ref="HQ80">_xlfn.IFS(HQ$1= 0,"", NOT(ISBLANK(DI80)), 0, ISBLANK(DI80), $Q80-$S80+IG80-CC80-#REF!)</f>
        <v>#REF!</v>
      </c>
      <c r="HR80" s="153" cm="1">
        <f t="array" ref="HR80">_xlfn.IFS(HR$1= 0,"", NOT(ISBLANK(DJ80)), 0, ISBLANK(DJ80), $Q80-$S80+IH80-CD80-EK80)</f>
        <v>0</v>
      </c>
      <c r="HS80" s="153" t="e" cm="1">
        <f t="array" ref="HS80">_xlfn.IFS(HS$1= 0,"", NOT(ISBLANK(DK80)), 0, ISBLANK(DK80), $Q80-$S80+II80-CE80-EL80)</f>
        <v>#VALUE!</v>
      </c>
      <c r="HT80" s="153" t="e" cm="1">
        <f t="array" ref="HT80">_xlfn.IFS(HT$1= 0,"", NOT(ISBLANK(DL80)), 0, ISBLANK(DL80), $Q80-$S80+GV80-CF80-EM80)</f>
        <v>#VALUE!</v>
      </c>
      <c r="HU80" s="153" t="e" cm="1">
        <f t="array" ref="HU80">_xlfn.IFS(HU$1= 0,"", NOT(ISBLANK(DM80)), 0, ISBLANK(DM80), $Q80-$S80+GW80-CG80-EN80)</f>
        <v>#VALUE!</v>
      </c>
      <c r="HV80" s="153" t="str" cm="1">
        <f t="array" ref="HV80">_xlfn.IFS(HV$1= 0,"", NOT(ISBLANK(DN80)), 0, ISBLANK(DN80), $Q80-$S80+GX80-CH80-EO80)</f>
        <v/>
      </c>
      <c r="HW80" s="153" t="str" cm="1">
        <f t="array" ref="HW80">_xlfn.IFS(HW$1= 0,"", NOT(ISBLANK(DO80)), 0, ISBLANK(DO80), $Q80-$S80+GY80-CI80-EP80)</f>
        <v/>
      </c>
      <c r="HX80" s="153" t="str" cm="1">
        <f t="array" ref="HX80">_xlfn.IFS(HX$1= 0,"", NOT(ISBLANK(DP80)), 0, ISBLANK(DP80), $Q80-$S80+GZ80-CJ80-EQ80)</f>
        <v/>
      </c>
      <c r="HY80" s="153" t="str" cm="1">
        <f t="array" ref="HY80">_xlfn.IFS(HY$1= 0,"", NOT(ISBLANK(DQ80)), 0, ISBLANK(DQ80), $Q80-$S80+HA80-CK80-ER80)</f>
        <v/>
      </c>
      <c r="HZ80" s="153" t="str" cm="1">
        <f t="array" ref="HZ80">_xlfn.IFS(HZ$1= 0,"", NOT(ISBLANK(DR80)), 0, ISBLANK(DR80), $Q80-$S80+HB80-CL80-ES80)</f>
        <v/>
      </c>
      <c r="IA80" s="153" t="str" cm="1">
        <f t="array" ref="IA80">_xlfn.IFS(IA$1= 0,"", NOT(ISBLANK(DS80)), 0, ISBLANK(DS80), $Q80-$S80+HC80-CM80-ET80)</f>
        <v/>
      </c>
    </row>
    <row r="81" spans="1:235" ht="16.5" x14ac:dyDescent="0.3">
      <c r="A81" s="144"/>
      <c r="B81" s="106"/>
      <c r="C81" s="106"/>
      <c r="D81" s="107"/>
      <c r="E81" s="131"/>
      <c r="F81" s="137"/>
      <c r="G81" s="2"/>
      <c r="H81" s="2"/>
      <c r="I81" s="2"/>
      <c r="J81" s="2"/>
      <c r="K81" s="2"/>
      <c r="L81" s="2"/>
      <c r="M81" s="140"/>
      <c r="N81" s="137"/>
      <c r="O81" s="138"/>
      <c r="P81" s="133"/>
      <c r="Q81" s="94">
        <f t="shared" si="5"/>
        <v>0</v>
      </c>
      <c r="R81" s="1"/>
      <c r="S81" s="1"/>
      <c r="T81" s="2"/>
      <c r="U81" s="2"/>
      <c r="V81" s="82">
        <f t="shared" si="6"/>
        <v>0</v>
      </c>
      <c r="W81" s="121"/>
      <c r="X81" s="108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  <c r="BO81" s="105"/>
      <c r="BP81" s="105"/>
      <c r="BQ81" s="105"/>
      <c r="BR81" s="105"/>
      <c r="BS81" s="105"/>
      <c r="BT81" s="105"/>
      <c r="BU81" s="105"/>
      <c r="BV81" s="105"/>
      <c r="BW81" s="105"/>
      <c r="BX81" s="105"/>
      <c r="BZ81" s="99"/>
      <c r="CA81" s="105" t="s">
        <v>32</v>
      </c>
      <c r="CB81" s="105"/>
      <c r="CC81" s="105"/>
      <c r="CD81" s="105"/>
      <c r="CE81" s="105"/>
      <c r="CF81" s="105"/>
      <c r="CG81" s="105"/>
      <c r="CH81" s="105"/>
      <c r="CI81" s="105"/>
      <c r="CJ81" s="105"/>
      <c r="CK81" s="105"/>
      <c r="CL81" s="105"/>
      <c r="CM81" s="105"/>
      <c r="CN81" s="105"/>
      <c r="CO81" s="105"/>
      <c r="CP81" s="105" t="s">
        <v>32</v>
      </c>
      <c r="CQ81" s="105"/>
      <c r="CR81" s="105"/>
      <c r="CS81" s="105"/>
      <c r="CT81" s="105"/>
      <c r="CU81" s="105"/>
      <c r="CV81" s="105"/>
      <c r="CW81" s="105"/>
      <c r="CX81" s="105"/>
      <c r="CY81" s="105"/>
      <c r="CZ81" s="105"/>
      <c r="DA81" s="105"/>
      <c r="DB81" s="105"/>
      <c r="DC81" s="105"/>
      <c r="DD81" s="105"/>
      <c r="DE81" s="99"/>
      <c r="DF81" s="99"/>
      <c r="DG81" s="105"/>
      <c r="DH81" s="105"/>
      <c r="DI81" s="105"/>
      <c r="DJ81" s="105"/>
      <c r="DK81" s="105"/>
      <c r="DL81" s="105"/>
      <c r="DM81" s="105"/>
      <c r="DN81" s="105"/>
      <c r="DO81" s="105"/>
      <c r="DP81" s="105"/>
      <c r="DQ81" s="105"/>
      <c r="DR81" s="105"/>
      <c r="DS81" s="105"/>
      <c r="DT81" s="105"/>
      <c r="DU81" s="105"/>
      <c r="DV81" s="105"/>
      <c r="DW81" s="105"/>
      <c r="DX81" s="105"/>
      <c r="DY81" s="105"/>
      <c r="DZ81" s="105"/>
      <c r="EA81" s="105"/>
      <c r="EB81" s="105"/>
      <c r="EC81" s="105"/>
      <c r="ED81" s="105"/>
      <c r="EE81" s="105"/>
      <c r="EF81" s="105"/>
      <c r="EG81" s="105"/>
      <c r="EH81" s="105"/>
      <c r="EI81" s="105"/>
      <c r="EJ81" s="105"/>
      <c r="EL81" s="146" t="str" cm="1">
        <f t="array" ref="EL81">IF(OR(EL$1=0, $A81="", _xlfn.XLOOKUP(EL$1, $Z$2:$Z$18, $AD$2:$AD$18, "")=""),"",SQRT((_xlfn.XLOOKUP(EL$1,$Z$2:$Z$18,$AA$2:$AA$18)-$T81)^2+(_xlfn.XLOOKUP(EL$1,$Z$2:$Z$18,$AB$2:$AB$18)-$U81)^2+(_xlfn.XLOOKUP(EL$1,$Z$2:$Z$18,$AC$2:$AC$18-$V81)^2)))</f>
        <v/>
      </c>
      <c r="EM81" s="96" t="str" cm="1">
        <f t="array" ref="EM81">IF(OR(EM$1=0, $A81="", _xlfn.XLOOKUP(EM$1, $Z$2:$Z$18, $AD$2:$AD$18, "")=""),"",SQRT((_xlfn.XLOOKUP(EM$1,$Z$2:$Z$18,$AA$2:$AA$18)-$T81)^2+(_xlfn.XLOOKUP(EM$1,$Z$2:$Z$18,$AB$2:$AB$18)-$U81)^2+(_xlfn.XLOOKUP(EM$1,$Z$2:$Z$18,$AC$2:$AC$18-$V81)^2)))</f>
        <v/>
      </c>
      <c r="EN81" s="96" t="str" cm="1">
        <f t="array" ref="EN81">IF(OR(EN$1=0, $A81="", _xlfn.XLOOKUP(EN$1, $Z$2:$Z$18, $AD$2:$AD$18, "")=""),"",SQRT((_xlfn.XLOOKUP(EN$1,$Z$2:$Z$18,$AA$2:$AA$18)-$T81)^2+(_xlfn.XLOOKUP(EN$1,$Z$2:$Z$18,$AB$2:$AB$18)-$U81)^2+(_xlfn.XLOOKUP(EN$1,$Z$2:$Z$18,$AC$2:$AC$18-$V81)^2)))</f>
        <v/>
      </c>
      <c r="EO81" s="96" t="str" cm="1">
        <f t="array" ref="EO81">IF(OR(EO$1=0, $A81="", _xlfn.XLOOKUP(EO$1, $Z$2:$Z$18, $AD$2:$AD$18, "")=""),"",SQRT((_xlfn.XLOOKUP(EO$1,$Z$2:$Z$18,$AA$2:$AA$18)-$T81)^2+(_xlfn.XLOOKUP(EO$1,$Z$2:$Z$18,$AB$2:$AB$18)-$U81)^2+(_xlfn.XLOOKUP(EO$1,$Z$2:$Z$18,$AC$2:$AC$18-$V81)^2)))</f>
        <v/>
      </c>
      <c r="EP81" s="96" t="str" cm="1">
        <f t="array" ref="EP81">IF(OR(EP$1=0, $A81="", _xlfn.XLOOKUP(EP$1, $Z$2:$Z$18, $AD$2:$AD$18, "")=""),"",SQRT((_xlfn.XLOOKUP(EP$1,$Z$2:$Z$18,$AA$2:$AA$18)-$T81)^2+(_xlfn.XLOOKUP(EP$1,$Z$2:$Z$18,$AB$2:$AB$18)-$U81)^2+(_xlfn.XLOOKUP(EP$1,$Z$2:$Z$18,$AC$2:$AC$18-$V81)^2)))</f>
        <v/>
      </c>
      <c r="EQ81" s="96" t="str" cm="1">
        <f t="array" ref="EQ81">IF(OR(EQ$1=0, $A81="", _xlfn.XLOOKUP(EQ$1, $Z$2:$Z$18, $AD$2:$AD$18, "")=""),"",SQRT((_xlfn.XLOOKUP(EQ$1,$Z$2:$Z$18,$AA$2:$AA$18)-$T81)^2+(_xlfn.XLOOKUP(EQ$1,$Z$2:$Z$18,$AB$2:$AB$18)-$U81)^2+(_xlfn.XLOOKUP(EQ$1,$Z$2:$Z$18,$AC$2:$AC$18-$V81)^2)))</f>
        <v/>
      </c>
      <c r="ER81" s="96" t="str" cm="1">
        <f t="array" ref="ER81">IF(OR(ER$1=0, $A81="", _xlfn.XLOOKUP(ER$1, $Z$2:$Z$18, $AD$2:$AD$18, "")=""),"",SQRT((_xlfn.XLOOKUP(ER$1,$Z$2:$Z$18,$AA$2:$AA$18)-$T81)^2+(_xlfn.XLOOKUP(ER$1,$Z$2:$Z$18,$AB$2:$AB$18)-$U81)^2+(_xlfn.XLOOKUP(ER$1,$Z$2:$Z$18,$AC$2:$AC$18-$V81)^2)))</f>
        <v/>
      </c>
      <c r="ES81" s="96" t="str" cm="1">
        <f t="array" ref="ES81">IF(OR(ES$1=0, $A81="", _xlfn.XLOOKUP(ES$1, $Z$2:$Z$18, $AD$2:$AD$18, "")=""),"",SQRT((_xlfn.XLOOKUP(ES$1,$Z$2:$Z$18,$AA$2:$AA$18)-$T81)^2+(_xlfn.XLOOKUP(ES$1,$Z$2:$Z$18,$AB$2:$AB$18)-$U81)^2+(_xlfn.XLOOKUP(ES$1,$Z$2:$Z$18,$AC$2:$AC$18-$V81)^2)))</f>
        <v/>
      </c>
      <c r="ET81" s="97" t="str" cm="1">
        <f t="array" ref="ET81">IF(OR(ET$1=0, $A81="", _xlfn.XLOOKUP(ET$1, $Z$2:$Z$18, $AD$2:$AD$18, "")=""),"",SQRT((_xlfn.XLOOKUP(ET$1,$Z$2:$Z$18,$AA$2:$AA$18)-$T81)^2+(_xlfn.XLOOKUP(ET$1,$Z$2:$Z$18,$AB$2:$AB$18)-$U81)^2+(_xlfn.XLOOKUP(ET$1,$Z$2:$Z$18,$AC$2:$AC$18-$V81)^2)))</f>
        <v/>
      </c>
      <c r="EU81" s="97" t="str" cm="1">
        <f t="array" ref="EU81">IF(OR(EU$1=0, $A81="", _xlfn.XLOOKUP(EU$1, $Z$2:$Z$18, $AD$2:$AD$18, "")=""),"",SQRT((_xlfn.XLOOKUP(EU$1,$Z$2:$Z$18,$AA$2:$AA$18)-$T81)^2+(_xlfn.XLOOKUP(EU$1,$Z$2:$Z$18,$AB$2:$AB$18)-$U81)^2+(_xlfn.XLOOKUP(EU$1,$Z$2:$Z$18,$AC$2:$AC$18-$V81)^2)))</f>
        <v/>
      </c>
      <c r="EV81" s="97" t="str" cm="1">
        <f t="array" ref="EV81">IF(OR(EV$1=0, $A81="", _xlfn.XLOOKUP(EV$1, $Z$2:$Z$18, $AD$2:$AD$18, "")=""),"",SQRT((_xlfn.XLOOKUP(EV$1,$Z$2:$Z$18,$AA$2:$AA$18)-$T81)^2+(_xlfn.XLOOKUP(EV$1,$Z$2:$Z$18,$AB$2:$AB$18)-$U81)^2+(_xlfn.XLOOKUP(EV$1,$Z$2:$Z$18,$AC$2:$AC$18-$V81)^2)))</f>
        <v/>
      </c>
      <c r="EW81" s="97" t="str" cm="1">
        <f t="array" ref="EW81">IF(OR(EW$1=0, $A81="", _xlfn.XLOOKUP(EW$1, $Z$2:$Z$18, $AD$2:$AD$18, "")=""),"",SQRT((_xlfn.XLOOKUP(EW$1,$Z$2:$Z$18,$AA$2:$AA$18)-$T81)^2+(_xlfn.XLOOKUP(EW$1,$Z$2:$Z$18,$AB$2:$AB$18)-$U81)^2+(_xlfn.XLOOKUP(EW$1,$Z$2:$Z$18,$AC$2:$AC$18-$V81)^2)))</f>
        <v/>
      </c>
      <c r="EX81" s="97" t="str" cm="1">
        <f t="array" ref="EX81">IF(OR(EX$1=0, $A81="", _xlfn.XLOOKUP(EX$1, $Z$2:$Z$18, $AD$2:$AD$18, "")=""),"",SQRT((_xlfn.XLOOKUP(EX$1,$Z$2:$Z$18,$AA$2:$AA$18)-$T81)^2+(_xlfn.XLOOKUP(EX$1,$Z$2:$Z$18,$AB$2:$AB$18)-$U81)^2+(_xlfn.XLOOKUP(EX$1,$Z$2:$Z$18,$AC$2:$AC$18-$V81)^2)))</f>
        <v/>
      </c>
      <c r="EY81" s="97" t="str" cm="1">
        <f t="array" ref="EY81">IF(OR(EY$1=0, $A81="", _xlfn.XLOOKUP(EY$1, $Z$2:$Z$18, $AD$2:$AD$18, "")=""),"",SQRT((_xlfn.XLOOKUP(EY$1,$Z$2:$Z$18,$AA$2:$AA$18)-$T81)^2+(_xlfn.XLOOKUP(EY$1,$Z$2:$Z$18,$AB$2:$AB$18)-$U81)^2+(_xlfn.XLOOKUP(EY$1,$Z$2:$Z$18,$AC$2:$AC$18-$V81)^2)))</f>
        <v/>
      </c>
      <c r="EZ81" s="98" t="str" cm="1">
        <f t="array" ref="EZ81">IF(OR(EZ$1=0, $A81="", _xlfn.XLOOKUP(EZ$1, $Z$2:$Z$18, $AD$2:$AD$18, "")=""),"",SQRT((_xlfn.XLOOKUP(EZ$1,$Z$2:$Z$18,$AA$2:$AA$18)-$T81)^2+(_xlfn.XLOOKUP(EZ$1,$Z$2:$Z$18,$AB$2:$AB$18)-$U81)^2+(_xlfn.XLOOKUP(EZ$1,$Z$2:$Z$18,$AC$2:$AC$18-$V81)^2)))</f>
        <v/>
      </c>
      <c r="FA81" s="146" t="str" cm="1">
        <f t="array" ref="FA81">IF(OR(FA$1=0, $A81="", _xlfn.XLOOKUP(FA$1, $Z$2:$Z$18, $AD$2:$AD$18, "")=""),"",SQRT((_xlfn.XLOOKUP(FA$1,$Z$2:$Z$18,$AA$2:$AA$18)-$T81)^2+(_xlfn.XLOOKUP(FA$1,$Z$2:$Z$18,$AB$2:$AB$18)-$U81)^2+(_xlfn.XLOOKUP(FA$1,$Z$2:$Z$18,$AC$2:$AC$18-$V81)^2)))</f>
        <v/>
      </c>
      <c r="FB81" s="96" t="str" cm="1">
        <f t="array" ref="FB81">IF(OR(FB$1=0, $A81="", _xlfn.XLOOKUP(FB$1, $Z$2:$Z$18, $AD$2:$AD$18, "")=""),"",SQRT((_xlfn.XLOOKUP(FB$1,$Z$2:$Z$18,$AA$2:$AA$18)-$T81)^2+(_xlfn.XLOOKUP(FB$1,$Z$2:$Z$18,$AB$2:$AB$18)-$U81)^2+(_xlfn.XLOOKUP(FB$1,$Z$2:$Z$18,$AC$2:$AC$18-$V81)^2)))</f>
        <v/>
      </c>
      <c r="FC81" s="96" t="str" cm="1">
        <f t="array" ref="FC81">IF(OR(FC$1=0, $A81="", _xlfn.XLOOKUP(FC$1, $Z$2:$Z$18, $AD$2:$AD$18, "")=""),"",SQRT((_xlfn.XLOOKUP(FC$1,$Z$2:$Z$18,$AA$2:$AA$18)-$T81)^2+(_xlfn.XLOOKUP(FC$1,$Z$2:$Z$18,$AB$2:$AB$18)-$U81)^2+(_xlfn.XLOOKUP(FC$1,$Z$2:$Z$18,$AC$2:$AC$18-$V81)^2)))</f>
        <v/>
      </c>
      <c r="FD81" s="96" t="str" cm="1">
        <f t="array" ref="FD81">IF(OR(FD$1=0, $A81="", _xlfn.XLOOKUP(FD$1, $Z$2:$Z$18, $AD$2:$AD$18, "")=""),"",SQRT((_xlfn.XLOOKUP(FD$1,$Z$2:$Z$18,$AA$2:$AA$18)-$T81)^2+(_xlfn.XLOOKUP(FD$1,$Z$2:$Z$18,$AB$2:$AB$18)-$U81)^2+(_xlfn.XLOOKUP(FD$1,$Z$2:$Z$18,$AC$2:$AC$18-$V81)^2)))</f>
        <v/>
      </c>
      <c r="FE81" s="96" t="str" cm="1">
        <f t="array" ref="FE81">IF(OR(FE$1=0, $A81="", _xlfn.XLOOKUP(FE$1, $Z$2:$Z$18, $AD$2:$AD$18, "")=""),"",SQRT((_xlfn.XLOOKUP(FE$1,$Z$2:$Z$18,$AA$2:$AA$18)-$T81)^2+(_xlfn.XLOOKUP(FE$1,$Z$2:$Z$18,$AB$2:$AB$18)-$U81)^2+(_xlfn.XLOOKUP(FE$1,$Z$2:$Z$18,$AC$2:$AC$18-$V81)^2)))</f>
        <v/>
      </c>
      <c r="FF81" s="96" t="str" cm="1">
        <f t="array" ref="FF81">IF(OR(FF$1=0, $A81="", _xlfn.XLOOKUP(FF$1, $Z$2:$Z$18, $AD$2:$AD$18, "")=""),"",SQRT((_xlfn.XLOOKUP(FF$1,$Z$2:$Z$18,$AA$2:$AA$18)-$T81)^2+(_xlfn.XLOOKUP(FF$1,$Z$2:$Z$18,$AB$2:$AB$18)-$U81)^2+(_xlfn.XLOOKUP(FF$1,$Z$2:$Z$18,$AC$2:$AC$18-$V81)^2)))</f>
        <v/>
      </c>
      <c r="FG81" s="96" t="str" cm="1">
        <f t="array" ref="FG81">IF(OR(FG$1=0, $A81="", _xlfn.XLOOKUP(FG$1, $Z$2:$Z$18, $AD$2:$AD$18, "")=""),"",SQRT((_xlfn.XLOOKUP(FG$1,$Z$2:$Z$18,$AA$2:$AA$18)-$T81)^2+(_xlfn.XLOOKUP(FG$1,$Z$2:$Z$18,$AB$2:$AB$18)-$U81)^2+(_xlfn.XLOOKUP(FG$1,$Z$2:$Z$18,$AC$2:$AC$18-$V81)^2)))</f>
        <v/>
      </c>
      <c r="FH81" s="96" t="str" cm="1">
        <f t="array" ref="FH81">IF(OR(FH$1=0, $A81="", _xlfn.XLOOKUP(FH$1, $Z$2:$Z$18, $AD$2:$AD$18, "")=""),"",SQRT((_xlfn.XLOOKUP(FH$1,$Z$2:$Z$18,$AA$2:$AA$18)-$T81)^2+(_xlfn.XLOOKUP(FH$1,$Z$2:$Z$18,$AB$2:$AB$18)-$U81)^2+(_xlfn.XLOOKUP(FH$1,$Z$2:$Z$18,$AC$2:$AC$18-$V81)^2)))</f>
        <v/>
      </c>
      <c r="FI81" s="97" t="str" cm="1">
        <f t="array" ref="FI81">IF(OR(FI$1=0, $A81="", _xlfn.XLOOKUP(FI$1, $Z$2:$Z$18, $AD$2:$AD$18, "")=""),"",SQRT((_xlfn.XLOOKUP(FI$1,$Z$2:$Z$18,$AA$2:$AA$18)-$T81)^2+(_xlfn.XLOOKUP(FI$1,$Z$2:$Z$18,$AB$2:$AB$18)-$U81)^2+(_xlfn.XLOOKUP(FI$1,$Z$2:$Z$18,$AC$2:$AC$18-$V81)^2)))</f>
        <v/>
      </c>
      <c r="FJ81" s="97" t="str" cm="1">
        <f t="array" ref="FJ81">IF(OR(FJ$1=0, $A81="", _xlfn.XLOOKUP(FJ$1, $Z$2:$Z$18, $AD$2:$AD$18, "")=""),"",SQRT((_xlfn.XLOOKUP(FJ$1,$Z$2:$Z$18,$AA$2:$AA$18)-$T81)^2+(_xlfn.XLOOKUP(FJ$1,$Z$2:$Z$18,$AB$2:$AB$18)-$U81)^2+(_xlfn.XLOOKUP(FJ$1,$Z$2:$Z$18,$AC$2:$AC$18-$V81)^2)))</f>
        <v/>
      </c>
      <c r="FK81" s="97" t="str" cm="1">
        <f t="array" ref="FK81">IF(OR(FK$1=0, $A81="", _xlfn.XLOOKUP(FK$1, $Z$2:$Z$18, $AD$2:$AD$18, "")=""),"",SQRT((_xlfn.XLOOKUP(FK$1,$Z$2:$Z$18,$AA$2:$AA$18)-$T81)^2+(_xlfn.XLOOKUP(FK$1,$Z$2:$Z$18,$AB$2:$AB$18)-$U81)^2+(_xlfn.XLOOKUP(FK$1,$Z$2:$Z$18,$AC$2:$AC$18-$V81)^2)))</f>
        <v/>
      </c>
      <c r="FL81" s="97" t="str" cm="1">
        <f t="array" ref="FL81">IF(OR(FL$1=0, $A81="", _xlfn.XLOOKUP(FL$1, $Z$2:$Z$18, $AD$2:$AD$18, "")=""),"",SQRT((_xlfn.XLOOKUP(FL$1,$Z$2:$Z$18,$AA$2:$AA$18)-$T81)^2+(_xlfn.XLOOKUP(FL$1,$Z$2:$Z$18,$AB$2:$AB$18)-$U81)^2+(_xlfn.XLOOKUP(FL$1,$Z$2:$Z$18,$AC$2:$AC$18-$V81)^2)))</f>
        <v/>
      </c>
      <c r="FM81" s="97" t="str" cm="1">
        <f t="array" ref="FM81">IF(OR(FM$1=0, $A81="", _xlfn.XLOOKUP(FM$1, $Z$2:$Z$18, $AD$2:$AD$18, "")=""),"",SQRT((_xlfn.XLOOKUP(FM$1,$Z$2:$Z$18,$AA$2:$AA$18)-$T81)^2+(_xlfn.XLOOKUP(FM$1,$Z$2:$Z$18,$AB$2:$AB$18)-$U81)^2+(_xlfn.XLOOKUP(FM$1,$Z$2:$Z$18,$AC$2:$AC$18-$V81)^2)))</f>
        <v/>
      </c>
      <c r="FN81" s="97" t="str" cm="1">
        <f t="array" ref="FN81">IF(OR(FN$1=0, $A81="", _xlfn.XLOOKUP(FN$1, $Z$2:$Z$18, $AD$2:$AD$18, "")=""),"",SQRT((_xlfn.XLOOKUP(FN$1,$Z$2:$Z$18,$AA$2:$AA$18)-$T81)^2+(_xlfn.XLOOKUP(FN$1,$Z$2:$Z$18,$AB$2:$AB$18)-$U81)^2+(_xlfn.XLOOKUP(FN$1,$Z$2:$Z$18,$AC$2:$AC$18-$V81)^2)))</f>
        <v/>
      </c>
      <c r="FO81" s="98" t="str" cm="1">
        <f t="array" ref="FO81">IF(OR(FO$1=0, $A81="", _xlfn.XLOOKUP(FO$1, $Z$2:$Z$18, $AD$2:$AD$18, "")=""),"",SQRT((_xlfn.XLOOKUP(FO$1,$Z$2:$Z$18,$AA$2:$AA$18)-$T81)^2+(_xlfn.XLOOKUP(FO$1,$Z$2:$Z$18,$AB$2:$AB$18)-$U81)^2+(_xlfn.XLOOKUP(FO$1,$Z$2:$Z$18,$AC$2:$AC$18-$V81)^2)))</f>
        <v/>
      </c>
      <c r="FP81" s="99"/>
      <c r="FQ81" s="99"/>
      <c r="FR81" s="100">
        <f t="shared" si="7"/>
        <v>0</v>
      </c>
      <c r="FS81" s="109">
        <f t="shared" si="8"/>
        <v>0</v>
      </c>
      <c r="FT81" s="109">
        <f t="shared" si="9"/>
        <v>0</v>
      </c>
      <c r="FU81" s="109">
        <f t="shared" si="10"/>
        <v>0</v>
      </c>
      <c r="FV81" s="109">
        <f t="shared" si="11"/>
        <v>0</v>
      </c>
      <c r="FW81" s="109">
        <f t="shared" si="12"/>
        <v>0</v>
      </c>
      <c r="FX81" s="109">
        <f t="shared" si="13"/>
        <v>0</v>
      </c>
      <c r="FY81" s="109">
        <f t="shared" si="14"/>
        <v>0</v>
      </c>
      <c r="FZ81" s="110">
        <f t="shared" si="15"/>
        <v>0</v>
      </c>
      <c r="GA81" s="110">
        <f t="shared" si="16"/>
        <v>0</v>
      </c>
      <c r="GB81" s="110">
        <f t="shared" si="17"/>
        <v>0</v>
      </c>
      <c r="GC81" s="110">
        <f t="shared" si="18"/>
        <v>0</v>
      </c>
      <c r="GD81" s="110">
        <f t="shared" si="19"/>
        <v>0</v>
      </c>
      <c r="GE81" s="110">
        <f t="shared" si="20"/>
        <v>0</v>
      </c>
      <c r="GF81" s="111">
        <f t="shared" si="21"/>
        <v>0</v>
      </c>
      <c r="GG81" s="100">
        <f t="shared" si="22"/>
        <v>0</v>
      </c>
      <c r="GH81" s="109">
        <f t="shared" si="23"/>
        <v>0</v>
      </c>
      <c r="GI81" s="109">
        <f t="shared" si="24"/>
        <v>0</v>
      </c>
      <c r="GJ81" s="109">
        <f t="shared" si="25"/>
        <v>0</v>
      </c>
      <c r="GK81" s="109">
        <f t="shared" si="26"/>
        <v>0</v>
      </c>
      <c r="GL81" s="109">
        <f t="shared" si="27"/>
        <v>0</v>
      </c>
      <c r="GM81" s="109">
        <f t="shared" si="28"/>
        <v>0</v>
      </c>
      <c r="GN81" s="109">
        <f t="shared" si="29"/>
        <v>0</v>
      </c>
      <c r="GO81" s="110">
        <f t="shared" si="30"/>
        <v>0</v>
      </c>
      <c r="GP81" s="110">
        <f t="shared" si="31"/>
        <v>0</v>
      </c>
      <c r="GQ81" s="110">
        <f t="shared" si="32"/>
        <v>0</v>
      </c>
      <c r="GR81" s="110">
        <f t="shared" si="33"/>
        <v>0</v>
      </c>
      <c r="GS81" s="110">
        <f t="shared" si="34"/>
        <v>0</v>
      </c>
      <c r="GT81" s="110">
        <f t="shared" si="35"/>
        <v>0</v>
      </c>
      <c r="GU81" s="111">
        <f t="shared" si="36"/>
        <v>0</v>
      </c>
      <c r="GX81" s="151" cm="1">
        <f t="array" ref="GX81">_xlfn.IFS(GX$1= 0,"", NOT(ISBLANK(CA81)), 0, ISBLANK(CA81), $Q81-$S81+FR81-AU81-DG81)</f>
        <v>0</v>
      </c>
      <c r="GY81" s="152" cm="1">
        <f t="array" ref="GY81">_xlfn.IFS(GY$1= 0,"", NOT(ISBLANK(CB81)), 0, ISBLANK(CB81), $Q81-$S81+FS81-AV81-DH81)</f>
        <v>0</v>
      </c>
      <c r="GZ81" s="152" cm="1">
        <f t="array" ref="GZ81">_xlfn.IFS(GZ$1= 0,"", NOT(ISBLANK(CC81)), 0, ISBLANK(CC81), $Q81-$S81+FT81-AW81-DI81)</f>
        <v>0</v>
      </c>
      <c r="HA81" s="152" cm="1">
        <f t="array" ref="HA81">_xlfn.IFS(HA$1= 0,"", NOT(ISBLANK(CD81)), 0, ISBLANK(CD81), $Q81-$S81+FU81-AX81-DJ81)</f>
        <v>0</v>
      </c>
      <c r="HB81" s="152" cm="1">
        <f t="array" ref="HB81">_xlfn.IFS(HB$1= 0,"", NOT(ISBLANK(CE81)), 0, ISBLANK(CE81), $Q81-$S81+FV81-AY81-DK81)</f>
        <v>0</v>
      </c>
      <c r="HC81" s="152" cm="1">
        <f t="array" ref="HC81">_xlfn.IFS(HC$1= 0,"", NOT(ISBLANK(CF81)), 0, ISBLANK(CF81), $Q81-$S81+FW81-AZ81-DL81)</f>
        <v>0</v>
      </c>
      <c r="HD81" s="152" cm="1">
        <f t="array" ref="HD81">_xlfn.IFS(HD$1= 0,"", NOT(ISBLANK(CG81)), 0, ISBLANK(CG81), $Q81-$S81+FX81-BA81-DM81)</f>
        <v>0</v>
      </c>
      <c r="HE81" s="152" t="str" cm="1">
        <f t="array" ref="HE81">_xlfn.IFS(HE$1= 0,"", NOT(ISBLANK(CH81)), 0, ISBLANK(CH81), $Q81-$S81+FY81-BB81-DN81)</f>
        <v/>
      </c>
      <c r="HF81" s="152" t="str" cm="1">
        <f t="array" ref="HF81">_xlfn.IFS(HF$1= 0,"", NOT(ISBLANK(CI81)), 0, ISBLANK(CI81), $Q81-$S81+FZ81-BC81-DO81)</f>
        <v/>
      </c>
      <c r="HG81" s="152" t="str" cm="1">
        <f t="array" ref="HG81">_xlfn.IFS(HG$1= 0,"", NOT(ISBLANK(CJ81)), 0, ISBLANK(CJ81), $Q81-$S81+GA81-BD81-DP81)</f>
        <v/>
      </c>
      <c r="HH81" s="152" t="str" cm="1">
        <f t="array" ref="HH81">_xlfn.IFS(HH$1= 0,"", NOT(ISBLANK(CK81)), 0, ISBLANK(CK81), $Q81-$S81+GB81-BE81-DQ81)</f>
        <v/>
      </c>
      <c r="HI81" s="152" t="str" cm="1">
        <f t="array" ref="HI81">_xlfn.IFS(HI$1= 0,"", NOT(ISBLANK(CL81)), 0, ISBLANK(CL81), $Q81-$S81+GC81-BF81-DR81)</f>
        <v/>
      </c>
      <c r="HJ81" s="152" t="str" cm="1">
        <f t="array" ref="HJ81">_xlfn.IFS(HJ$1= 0,"", NOT(ISBLANK(CM81)), 0, ISBLANK(CM81), $Q81-$S81+GD81-BG81-DS81)</f>
        <v/>
      </c>
      <c r="HK81" s="152" t="str" cm="1">
        <f t="array" ref="HK81">_xlfn.IFS(HK$1= 0,"", NOT(ISBLANK(CN81)), 0, ISBLANK(CN81), $Q81-$S81+GE81-BH81-DT81)</f>
        <v/>
      </c>
      <c r="HL81" s="153" t="str" cm="1">
        <f t="array" ref="HL81">_xlfn.IFS(HL$1= 0,"", NOT(ISBLANK(CO81)), 0, ISBLANK(CO81), $Q81-$S81+GF81-BI81-DU81)</f>
        <v/>
      </c>
      <c r="HM81" s="153" t="str" cm="1">
        <f t="array" ref="HM81">_xlfn.IFS(HM$1= 0,"", NOT(ISBLANK(DE81)), 0, ISBLANK(DE81), $Q81-$S81+IC81-BY81-#REF!)</f>
        <v/>
      </c>
      <c r="HN81" s="153" t="e" cm="1">
        <f t="array" ref="HN81">_xlfn.IFS(HN$1= 0,"", NOT(ISBLANK(DF81)), 0, ISBLANK(DF81), $Q81-$S81+ID81-BZ81-#REF!)</f>
        <v>#REF!</v>
      </c>
      <c r="HO81" s="153" t="e" cm="1">
        <f t="array" ref="HO81">_xlfn.IFS(HO$1= 0,"", NOT(ISBLANK(DG81)), 0, ISBLANK(DG81), $Q81-$S81+IE81-CA81-#REF!)</f>
        <v>#VALUE!</v>
      </c>
      <c r="HP81" s="153" t="e" cm="1">
        <f t="array" ref="HP81">_xlfn.IFS(HP$1= 0,"", NOT(ISBLANK(DH81)), 0, ISBLANK(DH81), $Q81-$S81+IF81-CB81-#REF!)</f>
        <v>#REF!</v>
      </c>
      <c r="HQ81" s="153" t="e" cm="1">
        <f t="array" ref="HQ81">_xlfn.IFS(HQ$1= 0,"", NOT(ISBLANK(DI81)), 0, ISBLANK(DI81), $Q81-$S81+IG81-CC81-#REF!)</f>
        <v>#REF!</v>
      </c>
      <c r="HR81" s="153" cm="1">
        <f t="array" ref="HR81">_xlfn.IFS(HR$1= 0,"", NOT(ISBLANK(DJ81)), 0, ISBLANK(DJ81), $Q81-$S81+IH81-CD81-EK81)</f>
        <v>0</v>
      </c>
      <c r="HS81" s="153" t="e" cm="1">
        <f t="array" ref="HS81">_xlfn.IFS(HS$1= 0,"", NOT(ISBLANK(DK81)), 0, ISBLANK(DK81), $Q81-$S81+II81-CE81-EL81)</f>
        <v>#VALUE!</v>
      </c>
      <c r="HT81" s="153" t="e" cm="1">
        <f t="array" ref="HT81">_xlfn.IFS(HT$1= 0,"", NOT(ISBLANK(DL81)), 0, ISBLANK(DL81), $Q81-$S81+GV81-CF81-EM81)</f>
        <v>#VALUE!</v>
      </c>
      <c r="HU81" s="153" t="e" cm="1">
        <f t="array" ref="HU81">_xlfn.IFS(HU$1= 0,"", NOT(ISBLANK(DM81)), 0, ISBLANK(DM81), $Q81-$S81+GW81-CG81-EN81)</f>
        <v>#VALUE!</v>
      </c>
      <c r="HV81" s="153" t="str" cm="1">
        <f t="array" ref="HV81">_xlfn.IFS(HV$1= 0,"", NOT(ISBLANK(DN81)), 0, ISBLANK(DN81), $Q81-$S81+GX81-CH81-EO81)</f>
        <v/>
      </c>
      <c r="HW81" s="153" t="str" cm="1">
        <f t="array" ref="HW81">_xlfn.IFS(HW$1= 0,"", NOT(ISBLANK(DO81)), 0, ISBLANK(DO81), $Q81-$S81+GY81-CI81-EP81)</f>
        <v/>
      </c>
      <c r="HX81" s="153" t="str" cm="1">
        <f t="array" ref="HX81">_xlfn.IFS(HX$1= 0,"", NOT(ISBLANK(DP81)), 0, ISBLANK(DP81), $Q81-$S81+GZ81-CJ81-EQ81)</f>
        <v/>
      </c>
      <c r="HY81" s="153" t="str" cm="1">
        <f t="array" ref="HY81">_xlfn.IFS(HY$1= 0,"", NOT(ISBLANK(DQ81)), 0, ISBLANK(DQ81), $Q81-$S81+HA81-CK81-ER81)</f>
        <v/>
      </c>
      <c r="HZ81" s="153" t="str" cm="1">
        <f t="array" ref="HZ81">_xlfn.IFS(HZ$1= 0,"", NOT(ISBLANK(DR81)), 0, ISBLANK(DR81), $Q81-$S81+HB81-CL81-ES81)</f>
        <v/>
      </c>
      <c r="IA81" s="153" t="str" cm="1">
        <f t="array" ref="IA81">_xlfn.IFS(IA$1= 0,"", NOT(ISBLANK(DS81)), 0, ISBLANK(DS81), $Q81-$S81+HC81-CM81-ET81)</f>
        <v/>
      </c>
    </row>
    <row r="82" spans="1:235" ht="16.5" x14ac:dyDescent="0.3">
      <c r="A82" s="144"/>
      <c r="B82" s="106"/>
      <c r="C82" s="106"/>
      <c r="D82" s="107"/>
      <c r="E82" s="131"/>
      <c r="F82" s="137"/>
      <c r="G82" s="2"/>
      <c r="H82" s="2"/>
      <c r="I82" s="2"/>
      <c r="J82" s="2"/>
      <c r="K82" s="2"/>
      <c r="L82" s="2"/>
      <c r="M82" s="140"/>
      <c r="N82" s="137"/>
      <c r="O82" s="138"/>
      <c r="P82" s="133"/>
      <c r="Q82" s="94">
        <f t="shared" si="5"/>
        <v>0</v>
      </c>
      <c r="R82" s="1"/>
      <c r="S82" s="1"/>
      <c r="T82" s="2"/>
      <c r="U82" s="2"/>
      <c r="V82" s="82">
        <f t="shared" si="6"/>
        <v>0</v>
      </c>
      <c r="W82" s="121"/>
      <c r="X82" s="108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  <c r="BO82" s="105"/>
      <c r="BP82" s="105"/>
      <c r="BQ82" s="105"/>
      <c r="BR82" s="105"/>
      <c r="BS82" s="105"/>
      <c r="BT82" s="105"/>
      <c r="BU82" s="105"/>
      <c r="BV82" s="105"/>
      <c r="BW82" s="105"/>
      <c r="BX82" s="105"/>
      <c r="BZ82" s="99"/>
      <c r="CA82" s="105" t="s">
        <v>32</v>
      </c>
      <c r="CB82" s="105"/>
      <c r="CC82" s="105"/>
      <c r="CD82" s="105"/>
      <c r="CE82" s="105"/>
      <c r="CF82" s="105"/>
      <c r="CG82" s="105"/>
      <c r="CH82" s="105"/>
      <c r="CI82" s="105"/>
      <c r="CJ82" s="105"/>
      <c r="CK82" s="105"/>
      <c r="CL82" s="105"/>
      <c r="CM82" s="105"/>
      <c r="CN82" s="105"/>
      <c r="CO82" s="105"/>
      <c r="CP82" s="105" t="s">
        <v>32</v>
      </c>
      <c r="CQ82" s="105"/>
      <c r="CR82" s="105"/>
      <c r="CS82" s="105"/>
      <c r="CT82" s="105"/>
      <c r="CU82" s="105"/>
      <c r="CV82" s="105"/>
      <c r="CW82" s="105"/>
      <c r="CX82" s="105"/>
      <c r="CY82" s="105"/>
      <c r="CZ82" s="105"/>
      <c r="DA82" s="105"/>
      <c r="DB82" s="105"/>
      <c r="DC82" s="105"/>
      <c r="DD82" s="105"/>
      <c r="DE82" s="99"/>
      <c r="DF82" s="99"/>
      <c r="DG82" s="105"/>
      <c r="DH82" s="105"/>
      <c r="DI82" s="105"/>
      <c r="DJ82" s="105"/>
      <c r="DK82" s="105"/>
      <c r="DL82" s="105"/>
      <c r="DM82" s="105"/>
      <c r="DN82" s="105"/>
      <c r="DO82" s="105"/>
      <c r="DP82" s="105"/>
      <c r="DQ82" s="105"/>
      <c r="DR82" s="105"/>
      <c r="DS82" s="105"/>
      <c r="DT82" s="105"/>
      <c r="DU82" s="105"/>
      <c r="DV82" s="105"/>
      <c r="DW82" s="105"/>
      <c r="DX82" s="105"/>
      <c r="DY82" s="105"/>
      <c r="DZ82" s="105"/>
      <c r="EA82" s="105"/>
      <c r="EB82" s="105"/>
      <c r="EC82" s="105"/>
      <c r="ED82" s="105"/>
      <c r="EE82" s="105"/>
      <c r="EF82" s="105"/>
      <c r="EG82" s="105"/>
      <c r="EH82" s="105"/>
      <c r="EI82" s="105"/>
      <c r="EJ82" s="105"/>
      <c r="EL82" s="146" t="str" cm="1">
        <f t="array" ref="EL82">IF(OR(EL$1=0, $A82="", _xlfn.XLOOKUP(EL$1, $Z$2:$Z$18, $AD$2:$AD$18, "")=""),"",SQRT((_xlfn.XLOOKUP(EL$1,$Z$2:$Z$18,$AA$2:$AA$18)-$T82)^2+(_xlfn.XLOOKUP(EL$1,$Z$2:$Z$18,$AB$2:$AB$18)-$U82)^2+(_xlfn.XLOOKUP(EL$1,$Z$2:$Z$18,$AC$2:$AC$18-$V82)^2)))</f>
        <v/>
      </c>
      <c r="EM82" s="96" t="str" cm="1">
        <f t="array" ref="EM82">IF(OR(EM$1=0, $A82="", _xlfn.XLOOKUP(EM$1, $Z$2:$Z$18, $AD$2:$AD$18, "")=""),"",SQRT((_xlfn.XLOOKUP(EM$1,$Z$2:$Z$18,$AA$2:$AA$18)-$T82)^2+(_xlfn.XLOOKUP(EM$1,$Z$2:$Z$18,$AB$2:$AB$18)-$U82)^2+(_xlfn.XLOOKUP(EM$1,$Z$2:$Z$18,$AC$2:$AC$18-$V82)^2)))</f>
        <v/>
      </c>
      <c r="EN82" s="96" t="str" cm="1">
        <f t="array" ref="EN82">IF(OR(EN$1=0, $A82="", _xlfn.XLOOKUP(EN$1, $Z$2:$Z$18, $AD$2:$AD$18, "")=""),"",SQRT((_xlfn.XLOOKUP(EN$1,$Z$2:$Z$18,$AA$2:$AA$18)-$T82)^2+(_xlfn.XLOOKUP(EN$1,$Z$2:$Z$18,$AB$2:$AB$18)-$U82)^2+(_xlfn.XLOOKUP(EN$1,$Z$2:$Z$18,$AC$2:$AC$18-$V82)^2)))</f>
        <v/>
      </c>
      <c r="EO82" s="96" t="str" cm="1">
        <f t="array" ref="EO82">IF(OR(EO$1=0, $A82="", _xlfn.XLOOKUP(EO$1, $Z$2:$Z$18, $AD$2:$AD$18, "")=""),"",SQRT((_xlfn.XLOOKUP(EO$1,$Z$2:$Z$18,$AA$2:$AA$18)-$T82)^2+(_xlfn.XLOOKUP(EO$1,$Z$2:$Z$18,$AB$2:$AB$18)-$U82)^2+(_xlfn.XLOOKUP(EO$1,$Z$2:$Z$18,$AC$2:$AC$18-$V82)^2)))</f>
        <v/>
      </c>
      <c r="EP82" s="96" t="str" cm="1">
        <f t="array" ref="EP82">IF(OR(EP$1=0, $A82="", _xlfn.XLOOKUP(EP$1, $Z$2:$Z$18, $AD$2:$AD$18, "")=""),"",SQRT((_xlfn.XLOOKUP(EP$1,$Z$2:$Z$18,$AA$2:$AA$18)-$T82)^2+(_xlfn.XLOOKUP(EP$1,$Z$2:$Z$18,$AB$2:$AB$18)-$U82)^2+(_xlfn.XLOOKUP(EP$1,$Z$2:$Z$18,$AC$2:$AC$18-$V82)^2)))</f>
        <v/>
      </c>
      <c r="EQ82" s="96" t="str" cm="1">
        <f t="array" ref="EQ82">IF(OR(EQ$1=0, $A82="", _xlfn.XLOOKUP(EQ$1, $Z$2:$Z$18, $AD$2:$AD$18, "")=""),"",SQRT((_xlfn.XLOOKUP(EQ$1,$Z$2:$Z$18,$AA$2:$AA$18)-$T82)^2+(_xlfn.XLOOKUP(EQ$1,$Z$2:$Z$18,$AB$2:$AB$18)-$U82)^2+(_xlfn.XLOOKUP(EQ$1,$Z$2:$Z$18,$AC$2:$AC$18-$V82)^2)))</f>
        <v/>
      </c>
      <c r="ER82" s="96" t="str" cm="1">
        <f t="array" ref="ER82">IF(OR(ER$1=0, $A82="", _xlfn.XLOOKUP(ER$1, $Z$2:$Z$18, $AD$2:$AD$18, "")=""),"",SQRT((_xlfn.XLOOKUP(ER$1,$Z$2:$Z$18,$AA$2:$AA$18)-$T82)^2+(_xlfn.XLOOKUP(ER$1,$Z$2:$Z$18,$AB$2:$AB$18)-$U82)^2+(_xlfn.XLOOKUP(ER$1,$Z$2:$Z$18,$AC$2:$AC$18-$V82)^2)))</f>
        <v/>
      </c>
      <c r="ES82" s="96" t="str" cm="1">
        <f t="array" ref="ES82">IF(OR(ES$1=0, $A82="", _xlfn.XLOOKUP(ES$1, $Z$2:$Z$18, $AD$2:$AD$18, "")=""),"",SQRT((_xlfn.XLOOKUP(ES$1,$Z$2:$Z$18,$AA$2:$AA$18)-$T82)^2+(_xlfn.XLOOKUP(ES$1,$Z$2:$Z$18,$AB$2:$AB$18)-$U82)^2+(_xlfn.XLOOKUP(ES$1,$Z$2:$Z$18,$AC$2:$AC$18-$V82)^2)))</f>
        <v/>
      </c>
      <c r="ET82" s="97" t="str" cm="1">
        <f t="array" ref="ET82">IF(OR(ET$1=0, $A82="", _xlfn.XLOOKUP(ET$1, $Z$2:$Z$18, $AD$2:$AD$18, "")=""),"",SQRT((_xlfn.XLOOKUP(ET$1,$Z$2:$Z$18,$AA$2:$AA$18)-$T82)^2+(_xlfn.XLOOKUP(ET$1,$Z$2:$Z$18,$AB$2:$AB$18)-$U82)^2+(_xlfn.XLOOKUP(ET$1,$Z$2:$Z$18,$AC$2:$AC$18-$V82)^2)))</f>
        <v/>
      </c>
      <c r="EU82" s="97" t="str" cm="1">
        <f t="array" ref="EU82">IF(OR(EU$1=0, $A82="", _xlfn.XLOOKUP(EU$1, $Z$2:$Z$18, $AD$2:$AD$18, "")=""),"",SQRT((_xlfn.XLOOKUP(EU$1,$Z$2:$Z$18,$AA$2:$AA$18)-$T82)^2+(_xlfn.XLOOKUP(EU$1,$Z$2:$Z$18,$AB$2:$AB$18)-$U82)^2+(_xlfn.XLOOKUP(EU$1,$Z$2:$Z$18,$AC$2:$AC$18-$V82)^2)))</f>
        <v/>
      </c>
      <c r="EV82" s="97" t="str" cm="1">
        <f t="array" ref="EV82">IF(OR(EV$1=0, $A82="", _xlfn.XLOOKUP(EV$1, $Z$2:$Z$18, $AD$2:$AD$18, "")=""),"",SQRT((_xlfn.XLOOKUP(EV$1,$Z$2:$Z$18,$AA$2:$AA$18)-$T82)^2+(_xlfn.XLOOKUP(EV$1,$Z$2:$Z$18,$AB$2:$AB$18)-$U82)^2+(_xlfn.XLOOKUP(EV$1,$Z$2:$Z$18,$AC$2:$AC$18-$V82)^2)))</f>
        <v/>
      </c>
      <c r="EW82" s="97" t="str" cm="1">
        <f t="array" ref="EW82">IF(OR(EW$1=0, $A82="", _xlfn.XLOOKUP(EW$1, $Z$2:$Z$18, $AD$2:$AD$18, "")=""),"",SQRT((_xlfn.XLOOKUP(EW$1,$Z$2:$Z$18,$AA$2:$AA$18)-$T82)^2+(_xlfn.XLOOKUP(EW$1,$Z$2:$Z$18,$AB$2:$AB$18)-$U82)^2+(_xlfn.XLOOKUP(EW$1,$Z$2:$Z$18,$AC$2:$AC$18-$V82)^2)))</f>
        <v/>
      </c>
      <c r="EX82" s="97" t="str" cm="1">
        <f t="array" ref="EX82">IF(OR(EX$1=0, $A82="", _xlfn.XLOOKUP(EX$1, $Z$2:$Z$18, $AD$2:$AD$18, "")=""),"",SQRT((_xlfn.XLOOKUP(EX$1,$Z$2:$Z$18,$AA$2:$AA$18)-$T82)^2+(_xlfn.XLOOKUP(EX$1,$Z$2:$Z$18,$AB$2:$AB$18)-$U82)^2+(_xlfn.XLOOKUP(EX$1,$Z$2:$Z$18,$AC$2:$AC$18-$V82)^2)))</f>
        <v/>
      </c>
      <c r="EY82" s="97" t="str" cm="1">
        <f t="array" ref="EY82">IF(OR(EY$1=0, $A82="", _xlfn.XLOOKUP(EY$1, $Z$2:$Z$18, $AD$2:$AD$18, "")=""),"",SQRT((_xlfn.XLOOKUP(EY$1,$Z$2:$Z$18,$AA$2:$AA$18)-$T82)^2+(_xlfn.XLOOKUP(EY$1,$Z$2:$Z$18,$AB$2:$AB$18)-$U82)^2+(_xlfn.XLOOKUP(EY$1,$Z$2:$Z$18,$AC$2:$AC$18-$V82)^2)))</f>
        <v/>
      </c>
      <c r="EZ82" s="98" t="str" cm="1">
        <f t="array" ref="EZ82">IF(OR(EZ$1=0, $A82="", _xlfn.XLOOKUP(EZ$1, $Z$2:$Z$18, $AD$2:$AD$18, "")=""),"",SQRT((_xlfn.XLOOKUP(EZ$1,$Z$2:$Z$18,$AA$2:$AA$18)-$T82)^2+(_xlfn.XLOOKUP(EZ$1,$Z$2:$Z$18,$AB$2:$AB$18)-$U82)^2+(_xlfn.XLOOKUP(EZ$1,$Z$2:$Z$18,$AC$2:$AC$18-$V82)^2)))</f>
        <v/>
      </c>
      <c r="FA82" s="146" t="str" cm="1">
        <f t="array" ref="FA82">IF(OR(FA$1=0, $A82="", _xlfn.XLOOKUP(FA$1, $Z$2:$Z$18, $AD$2:$AD$18, "")=""),"",SQRT((_xlfn.XLOOKUP(FA$1,$Z$2:$Z$18,$AA$2:$AA$18)-$T82)^2+(_xlfn.XLOOKUP(FA$1,$Z$2:$Z$18,$AB$2:$AB$18)-$U82)^2+(_xlfn.XLOOKUP(FA$1,$Z$2:$Z$18,$AC$2:$AC$18-$V82)^2)))</f>
        <v/>
      </c>
      <c r="FB82" s="96" t="str" cm="1">
        <f t="array" ref="FB82">IF(OR(FB$1=0, $A82="", _xlfn.XLOOKUP(FB$1, $Z$2:$Z$18, $AD$2:$AD$18, "")=""),"",SQRT((_xlfn.XLOOKUP(FB$1,$Z$2:$Z$18,$AA$2:$AA$18)-$T82)^2+(_xlfn.XLOOKUP(FB$1,$Z$2:$Z$18,$AB$2:$AB$18)-$U82)^2+(_xlfn.XLOOKUP(FB$1,$Z$2:$Z$18,$AC$2:$AC$18-$V82)^2)))</f>
        <v/>
      </c>
      <c r="FC82" s="96" t="str" cm="1">
        <f t="array" ref="FC82">IF(OR(FC$1=0, $A82="", _xlfn.XLOOKUP(FC$1, $Z$2:$Z$18, $AD$2:$AD$18, "")=""),"",SQRT((_xlfn.XLOOKUP(FC$1,$Z$2:$Z$18,$AA$2:$AA$18)-$T82)^2+(_xlfn.XLOOKUP(FC$1,$Z$2:$Z$18,$AB$2:$AB$18)-$U82)^2+(_xlfn.XLOOKUP(FC$1,$Z$2:$Z$18,$AC$2:$AC$18-$V82)^2)))</f>
        <v/>
      </c>
      <c r="FD82" s="96" t="str" cm="1">
        <f t="array" ref="FD82">IF(OR(FD$1=0, $A82="", _xlfn.XLOOKUP(FD$1, $Z$2:$Z$18, $AD$2:$AD$18, "")=""),"",SQRT((_xlfn.XLOOKUP(FD$1,$Z$2:$Z$18,$AA$2:$AA$18)-$T82)^2+(_xlfn.XLOOKUP(FD$1,$Z$2:$Z$18,$AB$2:$AB$18)-$U82)^2+(_xlfn.XLOOKUP(FD$1,$Z$2:$Z$18,$AC$2:$AC$18-$V82)^2)))</f>
        <v/>
      </c>
      <c r="FE82" s="96" t="str" cm="1">
        <f t="array" ref="FE82">IF(OR(FE$1=0, $A82="", _xlfn.XLOOKUP(FE$1, $Z$2:$Z$18, $AD$2:$AD$18, "")=""),"",SQRT((_xlfn.XLOOKUP(FE$1,$Z$2:$Z$18,$AA$2:$AA$18)-$T82)^2+(_xlfn.XLOOKUP(FE$1,$Z$2:$Z$18,$AB$2:$AB$18)-$U82)^2+(_xlfn.XLOOKUP(FE$1,$Z$2:$Z$18,$AC$2:$AC$18-$V82)^2)))</f>
        <v/>
      </c>
      <c r="FF82" s="96" t="str" cm="1">
        <f t="array" ref="FF82">IF(OR(FF$1=0, $A82="", _xlfn.XLOOKUP(FF$1, $Z$2:$Z$18, $AD$2:$AD$18, "")=""),"",SQRT((_xlfn.XLOOKUP(FF$1,$Z$2:$Z$18,$AA$2:$AA$18)-$T82)^2+(_xlfn.XLOOKUP(FF$1,$Z$2:$Z$18,$AB$2:$AB$18)-$U82)^2+(_xlfn.XLOOKUP(FF$1,$Z$2:$Z$18,$AC$2:$AC$18-$V82)^2)))</f>
        <v/>
      </c>
      <c r="FG82" s="96" t="str" cm="1">
        <f t="array" ref="FG82">IF(OR(FG$1=0, $A82="", _xlfn.XLOOKUP(FG$1, $Z$2:$Z$18, $AD$2:$AD$18, "")=""),"",SQRT((_xlfn.XLOOKUP(FG$1,$Z$2:$Z$18,$AA$2:$AA$18)-$T82)^2+(_xlfn.XLOOKUP(FG$1,$Z$2:$Z$18,$AB$2:$AB$18)-$U82)^2+(_xlfn.XLOOKUP(FG$1,$Z$2:$Z$18,$AC$2:$AC$18-$V82)^2)))</f>
        <v/>
      </c>
      <c r="FH82" s="96" t="str" cm="1">
        <f t="array" ref="FH82">IF(OR(FH$1=0, $A82="", _xlfn.XLOOKUP(FH$1, $Z$2:$Z$18, $AD$2:$AD$18, "")=""),"",SQRT((_xlfn.XLOOKUP(FH$1,$Z$2:$Z$18,$AA$2:$AA$18)-$T82)^2+(_xlfn.XLOOKUP(FH$1,$Z$2:$Z$18,$AB$2:$AB$18)-$U82)^2+(_xlfn.XLOOKUP(FH$1,$Z$2:$Z$18,$AC$2:$AC$18-$V82)^2)))</f>
        <v/>
      </c>
      <c r="FI82" s="97" t="str" cm="1">
        <f t="array" ref="FI82">IF(OR(FI$1=0, $A82="", _xlfn.XLOOKUP(FI$1, $Z$2:$Z$18, $AD$2:$AD$18, "")=""),"",SQRT((_xlfn.XLOOKUP(FI$1,$Z$2:$Z$18,$AA$2:$AA$18)-$T82)^2+(_xlfn.XLOOKUP(FI$1,$Z$2:$Z$18,$AB$2:$AB$18)-$U82)^2+(_xlfn.XLOOKUP(FI$1,$Z$2:$Z$18,$AC$2:$AC$18-$V82)^2)))</f>
        <v/>
      </c>
      <c r="FJ82" s="97" t="str" cm="1">
        <f t="array" ref="FJ82">IF(OR(FJ$1=0, $A82="", _xlfn.XLOOKUP(FJ$1, $Z$2:$Z$18, $AD$2:$AD$18, "")=""),"",SQRT((_xlfn.XLOOKUP(FJ$1,$Z$2:$Z$18,$AA$2:$AA$18)-$T82)^2+(_xlfn.XLOOKUP(FJ$1,$Z$2:$Z$18,$AB$2:$AB$18)-$U82)^2+(_xlfn.XLOOKUP(FJ$1,$Z$2:$Z$18,$AC$2:$AC$18-$V82)^2)))</f>
        <v/>
      </c>
      <c r="FK82" s="97" t="str" cm="1">
        <f t="array" ref="FK82">IF(OR(FK$1=0, $A82="", _xlfn.XLOOKUP(FK$1, $Z$2:$Z$18, $AD$2:$AD$18, "")=""),"",SQRT((_xlfn.XLOOKUP(FK$1,$Z$2:$Z$18,$AA$2:$AA$18)-$T82)^2+(_xlfn.XLOOKUP(FK$1,$Z$2:$Z$18,$AB$2:$AB$18)-$U82)^2+(_xlfn.XLOOKUP(FK$1,$Z$2:$Z$18,$AC$2:$AC$18-$V82)^2)))</f>
        <v/>
      </c>
      <c r="FL82" s="97" t="str" cm="1">
        <f t="array" ref="FL82">IF(OR(FL$1=0, $A82="", _xlfn.XLOOKUP(FL$1, $Z$2:$Z$18, $AD$2:$AD$18, "")=""),"",SQRT((_xlfn.XLOOKUP(FL$1,$Z$2:$Z$18,$AA$2:$AA$18)-$T82)^2+(_xlfn.XLOOKUP(FL$1,$Z$2:$Z$18,$AB$2:$AB$18)-$U82)^2+(_xlfn.XLOOKUP(FL$1,$Z$2:$Z$18,$AC$2:$AC$18-$V82)^2)))</f>
        <v/>
      </c>
      <c r="FM82" s="97" t="str" cm="1">
        <f t="array" ref="FM82">IF(OR(FM$1=0, $A82="", _xlfn.XLOOKUP(FM$1, $Z$2:$Z$18, $AD$2:$AD$18, "")=""),"",SQRT((_xlfn.XLOOKUP(FM$1,$Z$2:$Z$18,$AA$2:$AA$18)-$T82)^2+(_xlfn.XLOOKUP(FM$1,$Z$2:$Z$18,$AB$2:$AB$18)-$U82)^2+(_xlfn.XLOOKUP(FM$1,$Z$2:$Z$18,$AC$2:$AC$18-$V82)^2)))</f>
        <v/>
      </c>
      <c r="FN82" s="97" t="str" cm="1">
        <f t="array" ref="FN82">IF(OR(FN$1=0, $A82="", _xlfn.XLOOKUP(FN$1, $Z$2:$Z$18, $AD$2:$AD$18, "")=""),"",SQRT((_xlfn.XLOOKUP(FN$1,$Z$2:$Z$18,$AA$2:$AA$18)-$T82)^2+(_xlfn.XLOOKUP(FN$1,$Z$2:$Z$18,$AB$2:$AB$18)-$U82)^2+(_xlfn.XLOOKUP(FN$1,$Z$2:$Z$18,$AC$2:$AC$18-$V82)^2)))</f>
        <v/>
      </c>
      <c r="FO82" s="98" t="str" cm="1">
        <f t="array" ref="FO82">IF(OR(FO$1=0, $A82="", _xlfn.XLOOKUP(FO$1, $Z$2:$Z$18, $AD$2:$AD$18, "")=""),"",SQRT((_xlfn.XLOOKUP(FO$1,$Z$2:$Z$18,$AA$2:$AA$18)-$T82)^2+(_xlfn.XLOOKUP(FO$1,$Z$2:$Z$18,$AB$2:$AB$18)-$U82)^2+(_xlfn.XLOOKUP(FO$1,$Z$2:$Z$18,$AC$2:$AC$18-$V82)^2)))</f>
        <v/>
      </c>
      <c r="FP82" s="99"/>
      <c r="FQ82" s="99"/>
      <c r="FR82" s="100">
        <f t="shared" si="7"/>
        <v>0</v>
      </c>
      <c r="FS82" s="109">
        <f t="shared" si="8"/>
        <v>0</v>
      </c>
      <c r="FT82" s="109">
        <f t="shared" si="9"/>
        <v>0</v>
      </c>
      <c r="FU82" s="109">
        <f t="shared" si="10"/>
        <v>0</v>
      </c>
      <c r="FV82" s="109">
        <f t="shared" si="11"/>
        <v>0</v>
      </c>
      <c r="FW82" s="109">
        <f t="shared" si="12"/>
        <v>0</v>
      </c>
      <c r="FX82" s="109">
        <f t="shared" si="13"/>
        <v>0</v>
      </c>
      <c r="FY82" s="109">
        <f t="shared" si="14"/>
        <v>0</v>
      </c>
      <c r="FZ82" s="110">
        <f t="shared" si="15"/>
        <v>0</v>
      </c>
      <c r="GA82" s="110">
        <f t="shared" si="16"/>
        <v>0</v>
      </c>
      <c r="GB82" s="110">
        <f t="shared" si="17"/>
        <v>0</v>
      </c>
      <c r="GC82" s="110">
        <f t="shared" si="18"/>
        <v>0</v>
      </c>
      <c r="GD82" s="110">
        <f t="shared" si="19"/>
        <v>0</v>
      </c>
      <c r="GE82" s="110">
        <f t="shared" si="20"/>
        <v>0</v>
      </c>
      <c r="GF82" s="111">
        <f t="shared" si="21"/>
        <v>0</v>
      </c>
      <c r="GG82" s="100">
        <f t="shared" si="22"/>
        <v>0</v>
      </c>
      <c r="GH82" s="109">
        <f t="shared" si="23"/>
        <v>0</v>
      </c>
      <c r="GI82" s="109">
        <f t="shared" si="24"/>
        <v>0</v>
      </c>
      <c r="GJ82" s="109">
        <f t="shared" si="25"/>
        <v>0</v>
      </c>
      <c r="GK82" s="109">
        <f t="shared" si="26"/>
        <v>0</v>
      </c>
      <c r="GL82" s="109">
        <f t="shared" si="27"/>
        <v>0</v>
      </c>
      <c r="GM82" s="109">
        <f t="shared" si="28"/>
        <v>0</v>
      </c>
      <c r="GN82" s="109">
        <f t="shared" si="29"/>
        <v>0</v>
      </c>
      <c r="GO82" s="110">
        <f t="shared" si="30"/>
        <v>0</v>
      </c>
      <c r="GP82" s="110">
        <f t="shared" si="31"/>
        <v>0</v>
      </c>
      <c r="GQ82" s="110">
        <f t="shared" si="32"/>
        <v>0</v>
      </c>
      <c r="GR82" s="110">
        <f t="shared" si="33"/>
        <v>0</v>
      </c>
      <c r="GS82" s="110">
        <f t="shared" si="34"/>
        <v>0</v>
      </c>
      <c r="GT82" s="110">
        <f t="shared" si="35"/>
        <v>0</v>
      </c>
      <c r="GU82" s="111">
        <f t="shared" si="36"/>
        <v>0</v>
      </c>
      <c r="GX82" s="151" cm="1">
        <f t="array" ref="GX82">_xlfn.IFS(GX$1= 0,"", NOT(ISBLANK(CA82)), 0, ISBLANK(CA82), $Q82-$S82+FR82-AU82-DG82)</f>
        <v>0</v>
      </c>
      <c r="GY82" s="152" cm="1">
        <f t="array" ref="GY82">_xlfn.IFS(GY$1= 0,"", NOT(ISBLANK(CB82)), 0, ISBLANK(CB82), $Q82-$S82+FS82-AV82-DH82)</f>
        <v>0</v>
      </c>
      <c r="GZ82" s="152" cm="1">
        <f t="array" ref="GZ82">_xlfn.IFS(GZ$1= 0,"", NOT(ISBLANK(CC82)), 0, ISBLANK(CC82), $Q82-$S82+FT82-AW82-DI82)</f>
        <v>0</v>
      </c>
      <c r="HA82" s="152" cm="1">
        <f t="array" ref="HA82">_xlfn.IFS(HA$1= 0,"", NOT(ISBLANK(CD82)), 0, ISBLANK(CD82), $Q82-$S82+FU82-AX82-DJ82)</f>
        <v>0</v>
      </c>
      <c r="HB82" s="152" cm="1">
        <f t="array" ref="HB82">_xlfn.IFS(HB$1= 0,"", NOT(ISBLANK(CE82)), 0, ISBLANK(CE82), $Q82-$S82+FV82-AY82-DK82)</f>
        <v>0</v>
      </c>
      <c r="HC82" s="152" cm="1">
        <f t="array" ref="HC82">_xlfn.IFS(HC$1= 0,"", NOT(ISBLANK(CF82)), 0, ISBLANK(CF82), $Q82-$S82+FW82-AZ82-DL82)</f>
        <v>0</v>
      </c>
      <c r="HD82" s="152" cm="1">
        <f t="array" ref="HD82">_xlfn.IFS(HD$1= 0,"", NOT(ISBLANK(CG82)), 0, ISBLANK(CG82), $Q82-$S82+FX82-BA82-DM82)</f>
        <v>0</v>
      </c>
      <c r="HE82" s="152" t="str" cm="1">
        <f t="array" ref="HE82">_xlfn.IFS(HE$1= 0,"", NOT(ISBLANK(CH82)), 0, ISBLANK(CH82), $Q82-$S82+FY82-BB82-DN82)</f>
        <v/>
      </c>
      <c r="HF82" s="152" t="str" cm="1">
        <f t="array" ref="HF82">_xlfn.IFS(HF$1= 0,"", NOT(ISBLANK(CI82)), 0, ISBLANK(CI82), $Q82-$S82+FZ82-BC82-DO82)</f>
        <v/>
      </c>
      <c r="HG82" s="152" t="str" cm="1">
        <f t="array" ref="HG82">_xlfn.IFS(HG$1= 0,"", NOT(ISBLANK(CJ82)), 0, ISBLANK(CJ82), $Q82-$S82+GA82-BD82-DP82)</f>
        <v/>
      </c>
      <c r="HH82" s="152" t="str" cm="1">
        <f t="array" ref="HH82">_xlfn.IFS(HH$1= 0,"", NOT(ISBLANK(CK82)), 0, ISBLANK(CK82), $Q82-$S82+GB82-BE82-DQ82)</f>
        <v/>
      </c>
      <c r="HI82" s="152" t="str" cm="1">
        <f t="array" ref="HI82">_xlfn.IFS(HI$1= 0,"", NOT(ISBLANK(CL82)), 0, ISBLANK(CL82), $Q82-$S82+GC82-BF82-DR82)</f>
        <v/>
      </c>
      <c r="HJ82" s="152" t="str" cm="1">
        <f t="array" ref="HJ82">_xlfn.IFS(HJ$1= 0,"", NOT(ISBLANK(CM82)), 0, ISBLANK(CM82), $Q82-$S82+GD82-BG82-DS82)</f>
        <v/>
      </c>
      <c r="HK82" s="152" t="str" cm="1">
        <f t="array" ref="HK82">_xlfn.IFS(HK$1= 0,"", NOT(ISBLANK(CN82)), 0, ISBLANK(CN82), $Q82-$S82+GE82-BH82-DT82)</f>
        <v/>
      </c>
      <c r="HL82" s="153" t="str" cm="1">
        <f t="array" ref="HL82">_xlfn.IFS(HL$1= 0,"", NOT(ISBLANK(CO82)), 0, ISBLANK(CO82), $Q82-$S82+GF82-BI82-DU82)</f>
        <v/>
      </c>
      <c r="HM82" s="153" t="str" cm="1">
        <f t="array" ref="HM82">_xlfn.IFS(HM$1= 0,"", NOT(ISBLANK(DE82)), 0, ISBLANK(DE82), $Q82-$S82+IC82-BY82-#REF!)</f>
        <v/>
      </c>
      <c r="HN82" s="153" t="e" cm="1">
        <f t="array" ref="HN82">_xlfn.IFS(HN$1= 0,"", NOT(ISBLANK(DF82)), 0, ISBLANK(DF82), $Q82-$S82+ID82-BZ82-#REF!)</f>
        <v>#REF!</v>
      </c>
      <c r="HO82" s="153" t="e" cm="1">
        <f t="array" ref="HO82">_xlfn.IFS(HO$1= 0,"", NOT(ISBLANK(DG82)), 0, ISBLANK(DG82), $Q82-$S82+IE82-CA82-#REF!)</f>
        <v>#VALUE!</v>
      </c>
      <c r="HP82" s="153" t="e" cm="1">
        <f t="array" ref="HP82">_xlfn.IFS(HP$1= 0,"", NOT(ISBLANK(DH82)), 0, ISBLANK(DH82), $Q82-$S82+IF82-CB82-#REF!)</f>
        <v>#REF!</v>
      </c>
      <c r="HQ82" s="153" t="e" cm="1">
        <f t="array" ref="HQ82">_xlfn.IFS(HQ$1= 0,"", NOT(ISBLANK(DI82)), 0, ISBLANK(DI82), $Q82-$S82+IG82-CC82-#REF!)</f>
        <v>#REF!</v>
      </c>
      <c r="HR82" s="153" cm="1">
        <f t="array" ref="HR82">_xlfn.IFS(HR$1= 0,"", NOT(ISBLANK(DJ82)), 0, ISBLANK(DJ82), $Q82-$S82+IH82-CD82-EK82)</f>
        <v>0</v>
      </c>
      <c r="HS82" s="153" t="e" cm="1">
        <f t="array" ref="HS82">_xlfn.IFS(HS$1= 0,"", NOT(ISBLANK(DK82)), 0, ISBLANK(DK82), $Q82-$S82+II82-CE82-EL82)</f>
        <v>#VALUE!</v>
      </c>
      <c r="HT82" s="153" t="e" cm="1">
        <f t="array" ref="HT82">_xlfn.IFS(HT$1= 0,"", NOT(ISBLANK(DL82)), 0, ISBLANK(DL82), $Q82-$S82+GV82-CF82-EM82)</f>
        <v>#VALUE!</v>
      </c>
      <c r="HU82" s="153" t="e" cm="1">
        <f t="array" ref="HU82">_xlfn.IFS(HU$1= 0,"", NOT(ISBLANK(DM82)), 0, ISBLANK(DM82), $Q82-$S82+GW82-CG82-EN82)</f>
        <v>#VALUE!</v>
      </c>
      <c r="HV82" s="153" t="str" cm="1">
        <f t="array" ref="HV82">_xlfn.IFS(HV$1= 0,"", NOT(ISBLANK(DN82)), 0, ISBLANK(DN82), $Q82-$S82+GX82-CH82-EO82)</f>
        <v/>
      </c>
      <c r="HW82" s="153" t="str" cm="1">
        <f t="array" ref="HW82">_xlfn.IFS(HW$1= 0,"", NOT(ISBLANK(DO82)), 0, ISBLANK(DO82), $Q82-$S82+GY82-CI82-EP82)</f>
        <v/>
      </c>
      <c r="HX82" s="153" t="str" cm="1">
        <f t="array" ref="HX82">_xlfn.IFS(HX$1= 0,"", NOT(ISBLANK(DP82)), 0, ISBLANK(DP82), $Q82-$S82+GZ82-CJ82-EQ82)</f>
        <v/>
      </c>
      <c r="HY82" s="153" t="str" cm="1">
        <f t="array" ref="HY82">_xlfn.IFS(HY$1= 0,"", NOT(ISBLANK(DQ82)), 0, ISBLANK(DQ82), $Q82-$S82+HA82-CK82-ER82)</f>
        <v/>
      </c>
      <c r="HZ82" s="153" t="str" cm="1">
        <f t="array" ref="HZ82">_xlfn.IFS(HZ$1= 0,"", NOT(ISBLANK(DR82)), 0, ISBLANK(DR82), $Q82-$S82+HB82-CL82-ES82)</f>
        <v/>
      </c>
      <c r="IA82" s="153" t="str" cm="1">
        <f t="array" ref="IA82">_xlfn.IFS(IA$1= 0,"", NOT(ISBLANK(DS82)), 0, ISBLANK(DS82), $Q82-$S82+HC82-CM82-ET82)</f>
        <v/>
      </c>
    </row>
    <row r="83" spans="1:235" ht="16.5" x14ac:dyDescent="0.3">
      <c r="A83" s="144"/>
      <c r="B83" s="106"/>
      <c r="C83" s="106"/>
      <c r="D83" s="107"/>
      <c r="E83" s="131"/>
      <c r="F83" s="137"/>
      <c r="G83" s="2"/>
      <c r="H83" s="2"/>
      <c r="I83" s="2"/>
      <c r="J83" s="2"/>
      <c r="K83" s="2"/>
      <c r="L83" s="2"/>
      <c r="M83" s="140"/>
      <c r="N83" s="137"/>
      <c r="O83" s="138"/>
      <c r="P83" s="133"/>
      <c r="Q83" s="94">
        <f t="shared" si="5"/>
        <v>0</v>
      </c>
      <c r="R83" s="1"/>
      <c r="S83" s="1"/>
      <c r="T83" s="2"/>
      <c r="U83" s="2"/>
      <c r="V83" s="82">
        <f t="shared" si="6"/>
        <v>0</v>
      </c>
      <c r="W83" s="121"/>
      <c r="X83" s="108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  <c r="BO83" s="105"/>
      <c r="BP83" s="105"/>
      <c r="BQ83" s="105"/>
      <c r="BR83" s="105"/>
      <c r="BS83" s="105"/>
      <c r="BT83" s="105"/>
      <c r="BU83" s="105"/>
      <c r="BV83" s="105"/>
      <c r="BW83" s="105"/>
      <c r="BX83" s="105"/>
      <c r="BZ83" s="99"/>
      <c r="CA83" s="105" t="s">
        <v>32</v>
      </c>
      <c r="CB83" s="105"/>
      <c r="CC83" s="105"/>
      <c r="CD83" s="105"/>
      <c r="CE83" s="105"/>
      <c r="CF83" s="105"/>
      <c r="CG83" s="105"/>
      <c r="CH83" s="105"/>
      <c r="CI83" s="105"/>
      <c r="CJ83" s="105"/>
      <c r="CK83" s="105"/>
      <c r="CL83" s="105"/>
      <c r="CM83" s="105"/>
      <c r="CN83" s="105"/>
      <c r="CO83" s="105"/>
      <c r="CP83" s="105" t="s">
        <v>32</v>
      </c>
      <c r="CQ83" s="105"/>
      <c r="CR83" s="105"/>
      <c r="CS83" s="105"/>
      <c r="CT83" s="105"/>
      <c r="CU83" s="105"/>
      <c r="CV83" s="105"/>
      <c r="CW83" s="105"/>
      <c r="CX83" s="105"/>
      <c r="CY83" s="105"/>
      <c r="CZ83" s="105"/>
      <c r="DA83" s="105"/>
      <c r="DB83" s="105"/>
      <c r="DC83" s="105"/>
      <c r="DD83" s="105"/>
      <c r="DE83" s="99"/>
      <c r="DF83" s="99"/>
      <c r="DG83" s="105"/>
      <c r="DH83" s="105"/>
      <c r="DI83" s="105"/>
      <c r="DJ83" s="105"/>
      <c r="DK83" s="105"/>
      <c r="DL83" s="105"/>
      <c r="DM83" s="105"/>
      <c r="DN83" s="105"/>
      <c r="DO83" s="105"/>
      <c r="DP83" s="105"/>
      <c r="DQ83" s="105"/>
      <c r="DR83" s="105"/>
      <c r="DS83" s="105"/>
      <c r="DT83" s="105"/>
      <c r="DU83" s="105"/>
      <c r="DV83" s="105"/>
      <c r="DW83" s="105"/>
      <c r="DX83" s="105"/>
      <c r="DY83" s="105"/>
      <c r="DZ83" s="105"/>
      <c r="EA83" s="105"/>
      <c r="EB83" s="105"/>
      <c r="EC83" s="105"/>
      <c r="ED83" s="105"/>
      <c r="EE83" s="105"/>
      <c r="EF83" s="105"/>
      <c r="EG83" s="105"/>
      <c r="EH83" s="105"/>
      <c r="EI83" s="105"/>
      <c r="EJ83" s="105"/>
      <c r="EL83" s="146" t="str" cm="1">
        <f t="array" ref="EL83">IF(OR(EL$1=0, $A83="", _xlfn.XLOOKUP(EL$1, $Z$2:$Z$18, $AD$2:$AD$18, "")=""),"",SQRT((_xlfn.XLOOKUP(EL$1,$Z$2:$Z$18,$AA$2:$AA$18)-$T83)^2+(_xlfn.XLOOKUP(EL$1,$Z$2:$Z$18,$AB$2:$AB$18)-$U83)^2+(_xlfn.XLOOKUP(EL$1,$Z$2:$Z$18,$AC$2:$AC$18-$V83)^2)))</f>
        <v/>
      </c>
      <c r="EM83" s="96" t="str" cm="1">
        <f t="array" ref="EM83">IF(OR(EM$1=0, $A83="", _xlfn.XLOOKUP(EM$1, $Z$2:$Z$18, $AD$2:$AD$18, "")=""),"",SQRT((_xlfn.XLOOKUP(EM$1,$Z$2:$Z$18,$AA$2:$AA$18)-$T83)^2+(_xlfn.XLOOKUP(EM$1,$Z$2:$Z$18,$AB$2:$AB$18)-$U83)^2+(_xlfn.XLOOKUP(EM$1,$Z$2:$Z$18,$AC$2:$AC$18-$V83)^2)))</f>
        <v/>
      </c>
      <c r="EN83" s="96" t="str" cm="1">
        <f t="array" ref="EN83">IF(OR(EN$1=0, $A83="", _xlfn.XLOOKUP(EN$1, $Z$2:$Z$18, $AD$2:$AD$18, "")=""),"",SQRT((_xlfn.XLOOKUP(EN$1,$Z$2:$Z$18,$AA$2:$AA$18)-$T83)^2+(_xlfn.XLOOKUP(EN$1,$Z$2:$Z$18,$AB$2:$AB$18)-$U83)^2+(_xlfn.XLOOKUP(EN$1,$Z$2:$Z$18,$AC$2:$AC$18-$V83)^2)))</f>
        <v/>
      </c>
      <c r="EO83" s="96" t="str" cm="1">
        <f t="array" ref="EO83">IF(OR(EO$1=0, $A83="", _xlfn.XLOOKUP(EO$1, $Z$2:$Z$18, $AD$2:$AD$18, "")=""),"",SQRT((_xlfn.XLOOKUP(EO$1,$Z$2:$Z$18,$AA$2:$AA$18)-$T83)^2+(_xlfn.XLOOKUP(EO$1,$Z$2:$Z$18,$AB$2:$AB$18)-$U83)^2+(_xlfn.XLOOKUP(EO$1,$Z$2:$Z$18,$AC$2:$AC$18-$V83)^2)))</f>
        <v/>
      </c>
      <c r="EP83" s="96" t="str" cm="1">
        <f t="array" ref="EP83">IF(OR(EP$1=0, $A83="", _xlfn.XLOOKUP(EP$1, $Z$2:$Z$18, $AD$2:$AD$18, "")=""),"",SQRT((_xlfn.XLOOKUP(EP$1,$Z$2:$Z$18,$AA$2:$AA$18)-$T83)^2+(_xlfn.XLOOKUP(EP$1,$Z$2:$Z$18,$AB$2:$AB$18)-$U83)^2+(_xlfn.XLOOKUP(EP$1,$Z$2:$Z$18,$AC$2:$AC$18-$V83)^2)))</f>
        <v/>
      </c>
      <c r="EQ83" s="96" t="str" cm="1">
        <f t="array" ref="EQ83">IF(OR(EQ$1=0, $A83="", _xlfn.XLOOKUP(EQ$1, $Z$2:$Z$18, $AD$2:$AD$18, "")=""),"",SQRT((_xlfn.XLOOKUP(EQ$1,$Z$2:$Z$18,$AA$2:$AA$18)-$T83)^2+(_xlfn.XLOOKUP(EQ$1,$Z$2:$Z$18,$AB$2:$AB$18)-$U83)^2+(_xlfn.XLOOKUP(EQ$1,$Z$2:$Z$18,$AC$2:$AC$18-$V83)^2)))</f>
        <v/>
      </c>
      <c r="ER83" s="96" t="str" cm="1">
        <f t="array" ref="ER83">IF(OR(ER$1=0, $A83="", _xlfn.XLOOKUP(ER$1, $Z$2:$Z$18, $AD$2:$AD$18, "")=""),"",SQRT((_xlfn.XLOOKUP(ER$1,$Z$2:$Z$18,$AA$2:$AA$18)-$T83)^2+(_xlfn.XLOOKUP(ER$1,$Z$2:$Z$18,$AB$2:$AB$18)-$U83)^2+(_xlfn.XLOOKUP(ER$1,$Z$2:$Z$18,$AC$2:$AC$18-$V83)^2)))</f>
        <v/>
      </c>
      <c r="ES83" s="96" t="str" cm="1">
        <f t="array" ref="ES83">IF(OR(ES$1=0, $A83="", _xlfn.XLOOKUP(ES$1, $Z$2:$Z$18, $AD$2:$AD$18, "")=""),"",SQRT((_xlfn.XLOOKUP(ES$1,$Z$2:$Z$18,$AA$2:$AA$18)-$T83)^2+(_xlfn.XLOOKUP(ES$1,$Z$2:$Z$18,$AB$2:$AB$18)-$U83)^2+(_xlfn.XLOOKUP(ES$1,$Z$2:$Z$18,$AC$2:$AC$18-$V83)^2)))</f>
        <v/>
      </c>
      <c r="ET83" s="97" t="str" cm="1">
        <f t="array" ref="ET83">IF(OR(ET$1=0, $A83="", _xlfn.XLOOKUP(ET$1, $Z$2:$Z$18, $AD$2:$AD$18, "")=""),"",SQRT((_xlfn.XLOOKUP(ET$1,$Z$2:$Z$18,$AA$2:$AA$18)-$T83)^2+(_xlfn.XLOOKUP(ET$1,$Z$2:$Z$18,$AB$2:$AB$18)-$U83)^2+(_xlfn.XLOOKUP(ET$1,$Z$2:$Z$18,$AC$2:$AC$18-$V83)^2)))</f>
        <v/>
      </c>
      <c r="EU83" s="97" t="str" cm="1">
        <f t="array" ref="EU83">IF(OR(EU$1=0, $A83="", _xlfn.XLOOKUP(EU$1, $Z$2:$Z$18, $AD$2:$AD$18, "")=""),"",SQRT((_xlfn.XLOOKUP(EU$1,$Z$2:$Z$18,$AA$2:$AA$18)-$T83)^2+(_xlfn.XLOOKUP(EU$1,$Z$2:$Z$18,$AB$2:$AB$18)-$U83)^2+(_xlfn.XLOOKUP(EU$1,$Z$2:$Z$18,$AC$2:$AC$18-$V83)^2)))</f>
        <v/>
      </c>
      <c r="EV83" s="97" t="str" cm="1">
        <f t="array" ref="EV83">IF(OR(EV$1=0, $A83="", _xlfn.XLOOKUP(EV$1, $Z$2:$Z$18, $AD$2:$AD$18, "")=""),"",SQRT((_xlfn.XLOOKUP(EV$1,$Z$2:$Z$18,$AA$2:$AA$18)-$T83)^2+(_xlfn.XLOOKUP(EV$1,$Z$2:$Z$18,$AB$2:$AB$18)-$U83)^2+(_xlfn.XLOOKUP(EV$1,$Z$2:$Z$18,$AC$2:$AC$18-$V83)^2)))</f>
        <v/>
      </c>
      <c r="EW83" s="97" t="str" cm="1">
        <f t="array" ref="EW83">IF(OR(EW$1=0, $A83="", _xlfn.XLOOKUP(EW$1, $Z$2:$Z$18, $AD$2:$AD$18, "")=""),"",SQRT((_xlfn.XLOOKUP(EW$1,$Z$2:$Z$18,$AA$2:$AA$18)-$T83)^2+(_xlfn.XLOOKUP(EW$1,$Z$2:$Z$18,$AB$2:$AB$18)-$U83)^2+(_xlfn.XLOOKUP(EW$1,$Z$2:$Z$18,$AC$2:$AC$18-$V83)^2)))</f>
        <v/>
      </c>
      <c r="EX83" s="97" t="str" cm="1">
        <f t="array" ref="EX83">IF(OR(EX$1=0, $A83="", _xlfn.XLOOKUP(EX$1, $Z$2:$Z$18, $AD$2:$AD$18, "")=""),"",SQRT((_xlfn.XLOOKUP(EX$1,$Z$2:$Z$18,$AA$2:$AA$18)-$T83)^2+(_xlfn.XLOOKUP(EX$1,$Z$2:$Z$18,$AB$2:$AB$18)-$U83)^2+(_xlfn.XLOOKUP(EX$1,$Z$2:$Z$18,$AC$2:$AC$18-$V83)^2)))</f>
        <v/>
      </c>
      <c r="EY83" s="97" t="str" cm="1">
        <f t="array" ref="EY83">IF(OR(EY$1=0, $A83="", _xlfn.XLOOKUP(EY$1, $Z$2:$Z$18, $AD$2:$AD$18, "")=""),"",SQRT((_xlfn.XLOOKUP(EY$1,$Z$2:$Z$18,$AA$2:$AA$18)-$T83)^2+(_xlfn.XLOOKUP(EY$1,$Z$2:$Z$18,$AB$2:$AB$18)-$U83)^2+(_xlfn.XLOOKUP(EY$1,$Z$2:$Z$18,$AC$2:$AC$18-$V83)^2)))</f>
        <v/>
      </c>
      <c r="EZ83" s="98" t="str" cm="1">
        <f t="array" ref="EZ83">IF(OR(EZ$1=0, $A83="", _xlfn.XLOOKUP(EZ$1, $Z$2:$Z$18, $AD$2:$AD$18, "")=""),"",SQRT((_xlfn.XLOOKUP(EZ$1,$Z$2:$Z$18,$AA$2:$AA$18)-$T83)^2+(_xlfn.XLOOKUP(EZ$1,$Z$2:$Z$18,$AB$2:$AB$18)-$U83)^2+(_xlfn.XLOOKUP(EZ$1,$Z$2:$Z$18,$AC$2:$AC$18-$V83)^2)))</f>
        <v/>
      </c>
      <c r="FA83" s="146" t="str" cm="1">
        <f t="array" ref="FA83">IF(OR(FA$1=0, $A83="", _xlfn.XLOOKUP(FA$1, $Z$2:$Z$18, $AD$2:$AD$18, "")=""),"",SQRT((_xlfn.XLOOKUP(FA$1,$Z$2:$Z$18,$AA$2:$AA$18)-$T83)^2+(_xlfn.XLOOKUP(FA$1,$Z$2:$Z$18,$AB$2:$AB$18)-$U83)^2+(_xlfn.XLOOKUP(FA$1,$Z$2:$Z$18,$AC$2:$AC$18-$V83)^2)))</f>
        <v/>
      </c>
      <c r="FB83" s="96" t="str" cm="1">
        <f t="array" ref="FB83">IF(OR(FB$1=0, $A83="", _xlfn.XLOOKUP(FB$1, $Z$2:$Z$18, $AD$2:$AD$18, "")=""),"",SQRT((_xlfn.XLOOKUP(FB$1,$Z$2:$Z$18,$AA$2:$AA$18)-$T83)^2+(_xlfn.XLOOKUP(FB$1,$Z$2:$Z$18,$AB$2:$AB$18)-$U83)^2+(_xlfn.XLOOKUP(FB$1,$Z$2:$Z$18,$AC$2:$AC$18-$V83)^2)))</f>
        <v/>
      </c>
      <c r="FC83" s="96" t="str" cm="1">
        <f t="array" ref="FC83">IF(OR(FC$1=0, $A83="", _xlfn.XLOOKUP(FC$1, $Z$2:$Z$18, $AD$2:$AD$18, "")=""),"",SQRT((_xlfn.XLOOKUP(FC$1,$Z$2:$Z$18,$AA$2:$AA$18)-$T83)^2+(_xlfn.XLOOKUP(FC$1,$Z$2:$Z$18,$AB$2:$AB$18)-$U83)^2+(_xlfn.XLOOKUP(FC$1,$Z$2:$Z$18,$AC$2:$AC$18-$V83)^2)))</f>
        <v/>
      </c>
      <c r="FD83" s="96" t="str" cm="1">
        <f t="array" ref="FD83">IF(OR(FD$1=0, $A83="", _xlfn.XLOOKUP(FD$1, $Z$2:$Z$18, $AD$2:$AD$18, "")=""),"",SQRT((_xlfn.XLOOKUP(FD$1,$Z$2:$Z$18,$AA$2:$AA$18)-$T83)^2+(_xlfn.XLOOKUP(FD$1,$Z$2:$Z$18,$AB$2:$AB$18)-$U83)^2+(_xlfn.XLOOKUP(FD$1,$Z$2:$Z$18,$AC$2:$AC$18-$V83)^2)))</f>
        <v/>
      </c>
      <c r="FE83" s="96" t="str" cm="1">
        <f t="array" ref="FE83">IF(OR(FE$1=0, $A83="", _xlfn.XLOOKUP(FE$1, $Z$2:$Z$18, $AD$2:$AD$18, "")=""),"",SQRT((_xlfn.XLOOKUP(FE$1,$Z$2:$Z$18,$AA$2:$AA$18)-$T83)^2+(_xlfn.XLOOKUP(FE$1,$Z$2:$Z$18,$AB$2:$AB$18)-$U83)^2+(_xlfn.XLOOKUP(FE$1,$Z$2:$Z$18,$AC$2:$AC$18-$V83)^2)))</f>
        <v/>
      </c>
      <c r="FF83" s="96" t="str" cm="1">
        <f t="array" ref="FF83">IF(OR(FF$1=0, $A83="", _xlfn.XLOOKUP(FF$1, $Z$2:$Z$18, $AD$2:$AD$18, "")=""),"",SQRT((_xlfn.XLOOKUP(FF$1,$Z$2:$Z$18,$AA$2:$AA$18)-$T83)^2+(_xlfn.XLOOKUP(FF$1,$Z$2:$Z$18,$AB$2:$AB$18)-$U83)^2+(_xlfn.XLOOKUP(FF$1,$Z$2:$Z$18,$AC$2:$AC$18-$V83)^2)))</f>
        <v/>
      </c>
      <c r="FG83" s="96" t="str" cm="1">
        <f t="array" ref="FG83">IF(OR(FG$1=0, $A83="", _xlfn.XLOOKUP(FG$1, $Z$2:$Z$18, $AD$2:$AD$18, "")=""),"",SQRT((_xlfn.XLOOKUP(FG$1,$Z$2:$Z$18,$AA$2:$AA$18)-$T83)^2+(_xlfn.XLOOKUP(FG$1,$Z$2:$Z$18,$AB$2:$AB$18)-$U83)^2+(_xlfn.XLOOKUP(FG$1,$Z$2:$Z$18,$AC$2:$AC$18-$V83)^2)))</f>
        <v/>
      </c>
      <c r="FH83" s="96" t="str" cm="1">
        <f t="array" ref="FH83">IF(OR(FH$1=0, $A83="", _xlfn.XLOOKUP(FH$1, $Z$2:$Z$18, $AD$2:$AD$18, "")=""),"",SQRT((_xlfn.XLOOKUP(FH$1,$Z$2:$Z$18,$AA$2:$AA$18)-$T83)^2+(_xlfn.XLOOKUP(FH$1,$Z$2:$Z$18,$AB$2:$AB$18)-$U83)^2+(_xlfn.XLOOKUP(FH$1,$Z$2:$Z$18,$AC$2:$AC$18-$V83)^2)))</f>
        <v/>
      </c>
      <c r="FI83" s="97" t="str" cm="1">
        <f t="array" ref="FI83">IF(OR(FI$1=0, $A83="", _xlfn.XLOOKUP(FI$1, $Z$2:$Z$18, $AD$2:$AD$18, "")=""),"",SQRT((_xlfn.XLOOKUP(FI$1,$Z$2:$Z$18,$AA$2:$AA$18)-$T83)^2+(_xlfn.XLOOKUP(FI$1,$Z$2:$Z$18,$AB$2:$AB$18)-$U83)^2+(_xlfn.XLOOKUP(FI$1,$Z$2:$Z$18,$AC$2:$AC$18-$V83)^2)))</f>
        <v/>
      </c>
      <c r="FJ83" s="97" t="str" cm="1">
        <f t="array" ref="FJ83">IF(OR(FJ$1=0, $A83="", _xlfn.XLOOKUP(FJ$1, $Z$2:$Z$18, $AD$2:$AD$18, "")=""),"",SQRT((_xlfn.XLOOKUP(FJ$1,$Z$2:$Z$18,$AA$2:$AA$18)-$T83)^2+(_xlfn.XLOOKUP(FJ$1,$Z$2:$Z$18,$AB$2:$AB$18)-$U83)^2+(_xlfn.XLOOKUP(FJ$1,$Z$2:$Z$18,$AC$2:$AC$18-$V83)^2)))</f>
        <v/>
      </c>
      <c r="FK83" s="97" t="str" cm="1">
        <f t="array" ref="FK83">IF(OR(FK$1=0, $A83="", _xlfn.XLOOKUP(FK$1, $Z$2:$Z$18, $AD$2:$AD$18, "")=""),"",SQRT((_xlfn.XLOOKUP(FK$1,$Z$2:$Z$18,$AA$2:$AA$18)-$T83)^2+(_xlfn.XLOOKUP(FK$1,$Z$2:$Z$18,$AB$2:$AB$18)-$U83)^2+(_xlfn.XLOOKUP(FK$1,$Z$2:$Z$18,$AC$2:$AC$18-$V83)^2)))</f>
        <v/>
      </c>
      <c r="FL83" s="97" t="str" cm="1">
        <f t="array" ref="FL83">IF(OR(FL$1=0, $A83="", _xlfn.XLOOKUP(FL$1, $Z$2:$Z$18, $AD$2:$AD$18, "")=""),"",SQRT((_xlfn.XLOOKUP(FL$1,$Z$2:$Z$18,$AA$2:$AA$18)-$T83)^2+(_xlfn.XLOOKUP(FL$1,$Z$2:$Z$18,$AB$2:$AB$18)-$U83)^2+(_xlfn.XLOOKUP(FL$1,$Z$2:$Z$18,$AC$2:$AC$18-$V83)^2)))</f>
        <v/>
      </c>
      <c r="FM83" s="97" t="str" cm="1">
        <f t="array" ref="FM83">IF(OR(FM$1=0, $A83="", _xlfn.XLOOKUP(FM$1, $Z$2:$Z$18, $AD$2:$AD$18, "")=""),"",SQRT((_xlfn.XLOOKUP(FM$1,$Z$2:$Z$18,$AA$2:$AA$18)-$T83)^2+(_xlfn.XLOOKUP(FM$1,$Z$2:$Z$18,$AB$2:$AB$18)-$U83)^2+(_xlfn.XLOOKUP(FM$1,$Z$2:$Z$18,$AC$2:$AC$18-$V83)^2)))</f>
        <v/>
      </c>
      <c r="FN83" s="97" t="str" cm="1">
        <f t="array" ref="FN83">IF(OR(FN$1=0, $A83="", _xlfn.XLOOKUP(FN$1, $Z$2:$Z$18, $AD$2:$AD$18, "")=""),"",SQRT((_xlfn.XLOOKUP(FN$1,$Z$2:$Z$18,$AA$2:$AA$18)-$T83)^2+(_xlfn.XLOOKUP(FN$1,$Z$2:$Z$18,$AB$2:$AB$18)-$U83)^2+(_xlfn.XLOOKUP(FN$1,$Z$2:$Z$18,$AC$2:$AC$18-$V83)^2)))</f>
        <v/>
      </c>
      <c r="FO83" s="98" t="str" cm="1">
        <f t="array" ref="FO83">IF(OR(FO$1=0, $A83="", _xlfn.XLOOKUP(FO$1, $Z$2:$Z$18, $AD$2:$AD$18, "")=""),"",SQRT((_xlfn.XLOOKUP(FO$1,$Z$2:$Z$18,$AA$2:$AA$18)-$T83)^2+(_xlfn.XLOOKUP(FO$1,$Z$2:$Z$18,$AB$2:$AB$18)-$U83)^2+(_xlfn.XLOOKUP(FO$1,$Z$2:$Z$18,$AC$2:$AC$18-$V83)^2)))</f>
        <v/>
      </c>
      <c r="FP83" s="99"/>
      <c r="FQ83" s="99"/>
      <c r="FR83" s="100">
        <f t="shared" si="7"/>
        <v>0</v>
      </c>
      <c r="FS83" s="109">
        <f t="shared" si="8"/>
        <v>0</v>
      </c>
      <c r="FT83" s="109">
        <f t="shared" si="9"/>
        <v>0</v>
      </c>
      <c r="FU83" s="109">
        <f t="shared" si="10"/>
        <v>0</v>
      </c>
      <c r="FV83" s="109">
        <f t="shared" si="11"/>
        <v>0</v>
      </c>
      <c r="FW83" s="109">
        <f t="shared" si="12"/>
        <v>0</v>
      </c>
      <c r="FX83" s="109">
        <f t="shared" si="13"/>
        <v>0</v>
      </c>
      <c r="FY83" s="109">
        <f t="shared" si="14"/>
        <v>0</v>
      </c>
      <c r="FZ83" s="110">
        <f t="shared" si="15"/>
        <v>0</v>
      </c>
      <c r="GA83" s="110">
        <f t="shared" si="16"/>
        <v>0</v>
      </c>
      <c r="GB83" s="110">
        <f t="shared" si="17"/>
        <v>0</v>
      </c>
      <c r="GC83" s="110">
        <f t="shared" si="18"/>
        <v>0</v>
      </c>
      <c r="GD83" s="110">
        <f t="shared" si="19"/>
        <v>0</v>
      </c>
      <c r="GE83" s="110">
        <f t="shared" si="20"/>
        <v>0</v>
      </c>
      <c r="GF83" s="111">
        <f t="shared" si="21"/>
        <v>0</v>
      </c>
      <c r="GG83" s="100">
        <f t="shared" si="22"/>
        <v>0</v>
      </c>
      <c r="GH83" s="109">
        <f t="shared" si="23"/>
        <v>0</v>
      </c>
      <c r="GI83" s="109">
        <f t="shared" si="24"/>
        <v>0</v>
      </c>
      <c r="GJ83" s="109">
        <f t="shared" si="25"/>
        <v>0</v>
      </c>
      <c r="GK83" s="109">
        <f t="shared" si="26"/>
        <v>0</v>
      </c>
      <c r="GL83" s="109">
        <f t="shared" si="27"/>
        <v>0</v>
      </c>
      <c r="GM83" s="109">
        <f t="shared" si="28"/>
        <v>0</v>
      </c>
      <c r="GN83" s="109">
        <f t="shared" si="29"/>
        <v>0</v>
      </c>
      <c r="GO83" s="110">
        <f t="shared" si="30"/>
        <v>0</v>
      </c>
      <c r="GP83" s="110">
        <f t="shared" si="31"/>
        <v>0</v>
      </c>
      <c r="GQ83" s="110">
        <f t="shared" si="32"/>
        <v>0</v>
      </c>
      <c r="GR83" s="110">
        <f t="shared" si="33"/>
        <v>0</v>
      </c>
      <c r="GS83" s="110">
        <f t="shared" si="34"/>
        <v>0</v>
      </c>
      <c r="GT83" s="110">
        <f t="shared" si="35"/>
        <v>0</v>
      </c>
      <c r="GU83" s="111">
        <f t="shared" si="36"/>
        <v>0</v>
      </c>
      <c r="GX83" s="151" cm="1">
        <f t="array" ref="GX83">_xlfn.IFS(GX$1= 0,"", NOT(ISBLANK(CA83)), 0, ISBLANK(CA83), $Q83-$S83+FR83-AU83-DG83)</f>
        <v>0</v>
      </c>
      <c r="GY83" s="152" cm="1">
        <f t="array" ref="GY83">_xlfn.IFS(GY$1= 0,"", NOT(ISBLANK(CB83)), 0, ISBLANK(CB83), $Q83-$S83+FS83-AV83-DH83)</f>
        <v>0</v>
      </c>
      <c r="GZ83" s="152" cm="1">
        <f t="array" ref="GZ83">_xlfn.IFS(GZ$1= 0,"", NOT(ISBLANK(CC83)), 0, ISBLANK(CC83), $Q83-$S83+FT83-AW83-DI83)</f>
        <v>0</v>
      </c>
      <c r="HA83" s="152" cm="1">
        <f t="array" ref="HA83">_xlfn.IFS(HA$1= 0,"", NOT(ISBLANK(CD83)), 0, ISBLANK(CD83), $Q83-$S83+FU83-AX83-DJ83)</f>
        <v>0</v>
      </c>
      <c r="HB83" s="152" cm="1">
        <f t="array" ref="HB83">_xlfn.IFS(HB$1= 0,"", NOT(ISBLANK(CE83)), 0, ISBLANK(CE83), $Q83-$S83+FV83-AY83-DK83)</f>
        <v>0</v>
      </c>
      <c r="HC83" s="152" cm="1">
        <f t="array" ref="HC83">_xlfn.IFS(HC$1= 0,"", NOT(ISBLANK(CF83)), 0, ISBLANK(CF83), $Q83-$S83+FW83-AZ83-DL83)</f>
        <v>0</v>
      </c>
      <c r="HD83" s="152" cm="1">
        <f t="array" ref="HD83">_xlfn.IFS(HD$1= 0,"", NOT(ISBLANK(CG83)), 0, ISBLANK(CG83), $Q83-$S83+FX83-BA83-DM83)</f>
        <v>0</v>
      </c>
      <c r="HE83" s="152" t="str" cm="1">
        <f t="array" ref="HE83">_xlfn.IFS(HE$1= 0,"", NOT(ISBLANK(CH83)), 0, ISBLANK(CH83), $Q83-$S83+FY83-BB83-DN83)</f>
        <v/>
      </c>
      <c r="HF83" s="152" t="str" cm="1">
        <f t="array" ref="HF83">_xlfn.IFS(HF$1= 0,"", NOT(ISBLANK(CI83)), 0, ISBLANK(CI83), $Q83-$S83+FZ83-BC83-DO83)</f>
        <v/>
      </c>
      <c r="HG83" s="152" t="str" cm="1">
        <f t="array" ref="HG83">_xlfn.IFS(HG$1= 0,"", NOT(ISBLANK(CJ83)), 0, ISBLANK(CJ83), $Q83-$S83+GA83-BD83-DP83)</f>
        <v/>
      </c>
      <c r="HH83" s="152" t="str" cm="1">
        <f t="array" ref="HH83">_xlfn.IFS(HH$1= 0,"", NOT(ISBLANK(CK83)), 0, ISBLANK(CK83), $Q83-$S83+GB83-BE83-DQ83)</f>
        <v/>
      </c>
      <c r="HI83" s="152" t="str" cm="1">
        <f t="array" ref="HI83">_xlfn.IFS(HI$1= 0,"", NOT(ISBLANK(CL83)), 0, ISBLANK(CL83), $Q83-$S83+GC83-BF83-DR83)</f>
        <v/>
      </c>
      <c r="HJ83" s="152" t="str" cm="1">
        <f t="array" ref="HJ83">_xlfn.IFS(HJ$1= 0,"", NOT(ISBLANK(CM83)), 0, ISBLANK(CM83), $Q83-$S83+GD83-BG83-DS83)</f>
        <v/>
      </c>
      <c r="HK83" s="152" t="str" cm="1">
        <f t="array" ref="HK83">_xlfn.IFS(HK$1= 0,"", NOT(ISBLANK(CN83)), 0, ISBLANK(CN83), $Q83-$S83+GE83-BH83-DT83)</f>
        <v/>
      </c>
      <c r="HL83" s="153" t="str" cm="1">
        <f t="array" ref="HL83">_xlfn.IFS(HL$1= 0,"", NOT(ISBLANK(CO83)), 0, ISBLANK(CO83), $Q83-$S83+GF83-BI83-DU83)</f>
        <v/>
      </c>
      <c r="HM83" s="153" t="str" cm="1">
        <f t="array" ref="HM83">_xlfn.IFS(HM$1= 0,"", NOT(ISBLANK(DE83)), 0, ISBLANK(DE83), $Q83-$S83+IC83-BY83-#REF!)</f>
        <v/>
      </c>
      <c r="HN83" s="153" t="e" cm="1">
        <f t="array" ref="HN83">_xlfn.IFS(HN$1= 0,"", NOT(ISBLANK(DF83)), 0, ISBLANK(DF83), $Q83-$S83+ID83-BZ83-#REF!)</f>
        <v>#REF!</v>
      </c>
      <c r="HO83" s="153" t="e" cm="1">
        <f t="array" ref="HO83">_xlfn.IFS(HO$1= 0,"", NOT(ISBLANK(DG83)), 0, ISBLANK(DG83), $Q83-$S83+IE83-CA83-#REF!)</f>
        <v>#VALUE!</v>
      </c>
      <c r="HP83" s="153" t="e" cm="1">
        <f t="array" ref="HP83">_xlfn.IFS(HP$1= 0,"", NOT(ISBLANK(DH83)), 0, ISBLANK(DH83), $Q83-$S83+IF83-CB83-#REF!)</f>
        <v>#REF!</v>
      </c>
      <c r="HQ83" s="153" t="e" cm="1">
        <f t="array" ref="HQ83">_xlfn.IFS(HQ$1= 0,"", NOT(ISBLANK(DI83)), 0, ISBLANK(DI83), $Q83-$S83+IG83-CC83-#REF!)</f>
        <v>#REF!</v>
      </c>
      <c r="HR83" s="153" cm="1">
        <f t="array" ref="HR83">_xlfn.IFS(HR$1= 0,"", NOT(ISBLANK(DJ83)), 0, ISBLANK(DJ83), $Q83-$S83+IH83-CD83-EK83)</f>
        <v>0</v>
      </c>
      <c r="HS83" s="153" t="e" cm="1">
        <f t="array" ref="HS83">_xlfn.IFS(HS$1= 0,"", NOT(ISBLANK(DK83)), 0, ISBLANK(DK83), $Q83-$S83+II83-CE83-EL83)</f>
        <v>#VALUE!</v>
      </c>
      <c r="HT83" s="153" t="e" cm="1">
        <f t="array" ref="HT83">_xlfn.IFS(HT$1= 0,"", NOT(ISBLANK(DL83)), 0, ISBLANK(DL83), $Q83-$S83+GV83-CF83-EM83)</f>
        <v>#VALUE!</v>
      </c>
      <c r="HU83" s="153" t="e" cm="1">
        <f t="array" ref="HU83">_xlfn.IFS(HU$1= 0,"", NOT(ISBLANK(DM83)), 0, ISBLANK(DM83), $Q83-$S83+GW83-CG83-EN83)</f>
        <v>#VALUE!</v>
      </c>
      <c r="HV83" s="153" t="str" cm="1">
        <f t="array" ref="HV83">_xlfn.IFS(HV$1= 0,"", NOT(ISBLANK(DN83)), 0, ISBLANK(DN83), $Q83-$S83+GX83-CH83-EO83)</f>
        <v/>
      </c>
      <c r="HW83" s="153" t="str" cm="1">
        <f t="array" ref="HW83">_xlfn.IFS(HW$1= 0,"", NOT(ISBLANK(DO83)), 0, ISBLANK(DO83), $Q83-$S83+GY83-CI83-EP83)</f>
        <v/>
      </c>
      <c r="HX83" s="153" t="str" cm="1">
        <f t="array" ref="HX83">_xlfn.IFS(HX$1= 0,"", NOT(ISBLANK(DP83)), 0, ISBLANK(DP83), $Q83-$S83+GZ83-CJ83-EQ83)</f>
        <v/>
      </c>
      <c r="HY83" s="153" t="str" cm="1">
        <f t="array" ref="HY83">_xlfn.IFS(HY$1= 0,"", NOT(ISBLANK(DQ83)), 0, ISBLANK(DQ83), $Q83-$S83+HA83-CK83-ER83)</f>
        <v/>
      </c>
      <c r="HZ83" s="153" t="str" cm="1">
        <f t="array" ref="HZ83">_xlfn.IFS(HZ$1= 0,"", NOT(ISBLANK(DR83)), 0, ISBLANK(DR83), $Q83-$S83+HB83-CL83-ES83)</f>
        <v/>
      </c>
      <c r="IA83" s="153" t="str" cm="1">
        <f t="array" ref="IA83">_xlfn.IFS(IA$1= 0,"", NOT(ISBLANK(DS83)), 0, ISBLANK(DS83), $Q83-$S83+HC83-CM83-ET83)</f>
        <v/>
      </c>
    </row>
    <row r="84" spans="1:235" ht="16.5" x14ac:dyDescent="0.3">
      <c r="A84" s="144"/>
      <c r="B84" s="106"/>
      <c r="C84" s="106"/>
      <c r="D84" s="107"/>
      <c r="E84" s="131"/>
      <c r="F84" s="137"/>
      <c r="G84" s="2"/>
      <c r="H84" s="2"/>
      <c r="I84" s="2"/>
      <c r="J84" s="2"/>
      <c r="K84" s="2"/>
      <c r="L84" s="2"/>
      <c r="M84" s="140"/>
      <c r="N84" s="137"/>
      <c r="O84" s="138"/>
      <c r="P84" s="133"/>
      <c r="Q84" s="94">
        <f t="shared" si="5"/>
        <v>0</v>
      </c>
      <c r="R84" s="1"/>
      <c r="S84" s="1"/>
      <c r="T84" s="2"/>
      <c r="U84" s="2"/>
      <c r="V84" s="82">
        <f t="shared" si="6"/>
        <v>0</v>
      </c>
      <c r="W84" s="121"/>
      <c r="X84" s="108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  <c r="BO84" s="105"/>
      <c r="BP84" s="105"/>
      <c r="BQ84" s="105"/>
      <c r="BR84" s="105"/>
      <c r="BS84" s="105"/>
      <c r="BT84" s="105"/>
      <c r="BU84" s="105"/>
      <c r="BV84" s="105"/>
      <c r="BW84" s="105"/>
      <c r="BX84" s="105"/>
      <c r="BZ84" s="99"/>
      <c r="CA84" s="105" t="s">
        <v>32</v>
      </c>
      <c r="CB84" s="105"/>
      <c r="CC84" s="105"/>
      <c r="CD84" s="105"/>
      <c r="CE84" s="105"/>
      <c r="CF84" s="105"/>
      <c r="CG84" s="105"/>
      <c r="CH84" s="105"/>
      <c r="CI84" s="105"/>
      <c r="CJ84" s="105"/>
      <c r="CK84" s="105"/>
      <c r="CL84" s="105"/>
      <c r="CM84" s="105"/>
      <c r="CN84" s="105"/>
      <c r="CO84" s="105"/>
      <c r="CP84" s="105" t="s">
        <v>32</v>
      </c>
      <c r="CQ84" s="105"/>
      <c r="CR84" s="105"/>
      <c r="CS84" s="105"/>
      <c r="CT84" s="105"/>
      <c r="CU84" s="105"/>
      <c r="CV84" s="105"/>
      <c r="CW84" s="105"/>
      <c r="CX84" s="105"/>
      <c r="CY84" s="105"/>
      <c r="CZ84" s="105"/>
      <c r="DA84" s="105"/>
      <c r="DB84" s="105"/>
      <c r="DC84" s="105"/>
      <c r="DD84" s="105"/>
      <c r="DE84" s="99"/>
      <c r="DF84" s="99"/>
      <c r="DG84" s="105"/>
      <c r="DH84" s="105"/>
      <c r="DI84" s="105"/>
      <c r="DJ84" s="105"/>
      <c r="DK84" s="105"/>
      <c r="DL84" s="105"/>
      <c r="DM84" s="105"/>
      <c r="DN84" s="105"/>
      <c r="DO84" s="105"/>
      <c r="DP84" s="105"/>
      <c r="DQ84" s="105"/>
      <c r="DR84" s="105"/>
      <c r="DS84" s="105"/>
      <c r="DT84" s="105"/>
      <c r="DU84" s="105"/>
      <c r="DV84" s="105"/>
      <c r="DW84" s="105"/>
      <c r="DX84" s="105"/>
      <c r="DY84" s="105"/>
      <c r="DZ84" s="105"/>
      <c r="EA84" s="105"/>
      <c r="EB84" s="105"/>
      <c r="EC84" s="105"/>
      <c r="ED84" s="105"/>
      <c r="EE84" s="105"/>
      <c r="EF84" s="105"/>
      <c r="EG84" s="105"/>
      <c r="EH84" s="105"/>
      <c r="EI84" s="105"/>
      <c r="EJ84" s="105"/>
      <c r="EL84" s="146" t="str" cm="1">
        <f t="array" ref="EL84">IF(OR(EL$1=0, $A84="", _xlfn.XLOOKUP(EL$1, $Z$2:$Z$18, $AD$2:$AD$18, "")=""),"",SQRT((_xlfn.XLOOKUP(EL$1,$Z$2:$Z$18,$AA$2:$AA$18)-$T84)^2+(_xlfn.XLOOKUP(EL$1,$Z$2:$Z$18,$AB$2:$AB$18)-$U84)^2+(_xlfn.XLOOKUP(EL$1,$Z$2:$Z$18,$AC$2:$AC$18-$V84)^2)))</f>
        <v/>
      </c>
      <c r="EM84" s="96" t="str" cm="1">
        <f t="array" ref="EM84">IF(OR(EM$1=0, $A84="", _xlfn.XLOOKUP(EM$1, $Z$2:$Z$18, $AD$2:$AD$18, "")=""),"",SQRT((_xlfn.XLOOKUP(EM$1,$Z$2:$Z$18,$AA$2:$AA$18)-$T84)^2+(_xlfn.XLOOKUP(EM$1,$Z$2:$Z$18,$AB$2:$AB$18)-$U84)^2+(_xlfn.XLOOKUP(EM$1,$Z$2:$Z$18,$AC$2:$AC$18-$V84)^2)))</f>
        <v/>
      </c>
      <c r="EN84" s="96" t="str" cm="1">
        <f t="array" ref="EN84">IF(OR(EN$1=0, $A84="", _xlfn.XLOOKUP(EN$1, $Z$2:$Z$18, $AD$2:$AD$18, "")=""),"",SQRT((_xlfn.XLOOKUP(EN$1,$Z$2:$Z$18,$AA$2:$AA$18)-$T84)^2+(_xlfn.XLOOKUP(EN$1,$Z$2:$Z$18,$AB$2:$AB$18)-$U84)^2+(_xlfn.XLOOKUP(EN$1,$Z$2:$Z$18,$AC$2:$AC$18-$V84)^2)))</f>
        <v/>
      </c>
      <c r="EO84" s="96" t="str" cm="1">
        <f t="array" ref="EO84">IF(OR(EO$1=0, $A84="", _xlfn.XLOOKUP(EO$1, $Z$2:$Z$18, $AD$2:$AD$18, "")=""),"",SQRT((_xlfn.XLOOKUP(EO$1,$Z$2:$Z$18,$AA$2:$AA$18)-$T84)^2+(_xlfn.XLOOKUP(EO$1,$Z$2:$Z$18,$AB$2:$AB$18)-$U84)^2+(_xlfn.XLOOKUP(EO$1,$Z$2:$Z$18,$AC$2:$AC$18-$V84)^2)))</f>
        <v/>
      </c>
      <c r="EP84" s="96" t="str" cm="1">
        <f t="array" ref="EP84">IF(OR(EP$1=0, $A84="", _xlfn.XLOOKUP(EP$1, $Z$2:$Z$18, $AD$2:$AD$18, "")=""),"",SQRT((_xlfn.XLOOKUP(EP$1,$Z$2:$Z$18,$AA$2:$AA$18)-$T84)^2+(_xlfn.XLOOKUP(EP$1,$Z$2:$Z$18,$AB$2:$AB$18)-$U84)^2+(_xlfn.XLOOKUP(EP$1,$Z$2:$Z$18,$AC$2:$AC$18-$V84)^2)))</f>
        <v/>
      </c>
      <c r="EQ84" s="96" t="str" cm="1">
        <f t="array" ref="EQ84">IF(OR(EQ$1=0, $A84="", _xlfn.XLOOKUP(EQ$1, $Z$2:$Z$18, $AD$2:$AD$18, "")=""),"",SQRT((_xlfn.XLOOKUP(EQ$1,$Z$2:$Z$18,$AA$2:$AA$18)-$T84)^2+(_xlfn.XLOOKUP(EQ$1,$Z$2:$Z$18,$AB$2:$AB$18)-$U84)^2+(_xlfn.XLOOKUP(EQ$1,$Z$2:$Z$18,$AC$2:$AC$18-$V84)^2)))</f>
        <v/>
      </c>
      <c r="ER84" s="96" t="str" cm="1">
        <f t="array" ref="ER84">IF(OR(ER$1=0, $A84="", _xlfn.XLOOKUP(ER$1, $Z$2:$Z$18, $AD$2:$AD$18, "")=""),"",SQRT((_xlfn.XLOOKUP(ER$1,$Z$2:$Z$18,$AA$2:$AA$18)-$T84)^2+(_xlfn.XLOOKUP(ER$1,$Z$2:$Z$18,$AB$2:$AB$18)-$U84)^2+(_xlfn.XLOOKUP(ER$1,$Z$2:$Z$18,$AC$2:$AC$18-$V84)^2)))</f>
        <v/>
      </c>
      <c r="ES84" s="96" t="str" cm="1">
        <f t="array" ref="ES84">IF(OR(ES$1=0, $A84="", _xlfn.XLOOKUP(ES$1, $Z$2:$Z$18, $AD$2:$AD$18, "")=""),"",SQRT((_xlfn.XLOOKUP(ES$1,$Z$2:$Z$18,$AA$2:$AA$18)-$T84)^2+(_xlfn.XLOOKUP(ES$1,$Z$2:$Z$18,$AB$2:$AB$18)-$U84)^2+(_xlfn.XLOOKUP(ES$1,$Z$2:$Z$18,$AC$2:$AC$18-$V84)^2)))</f>
        <v/>
      </c>
      <c r="ET84" s="97" t="str" cm="1">
        <f t="array" ref="ET84">IF(OR(ET$1=0, $A84="", _xlfn.XLOOKUP(ET$1, $Z$2:$Z$18, $AD$2:$AD$18, "")=""),"",SQRT((_xlfn.XLOOKUP(ET$1,$Z$2:$Z$18,$AA$2:$AA$18)-$T84)^2+(_xlfn.XLOOKUP(ET$1,$Z$2:$Z$18,$AB$2:$AB$18)-$U84)^2+(_xlfn.XLOOKUP(ET$1,$Z$2:$Z$18,$AC$2:$AC$18-$V84)^2)))</f>
        <v/>
      </c>
      <c r="EU84" s="97" t="str" cm="1">
        <f t="array" ref="EU84">IF(OR(EU$1=0, $A84="", _xlfn.XLOOKUP(EU$1, $Z$2:$Z$18, $AD$2:$AD$18, "")=""),"",SQRT((_xlfn.XLOOKUP(EU$1,$Z$2:$Z$18,$AA$2:$AA$18)-$T84)^2+(_xlfn.XLOOKUP(EU$1,$Z$2:$Z$18,$AB$2:$AB$18)-$U84)^2+(_xlfn.XLOOKUP(EU$1,$Z$2:$Z$18,$AC$2:$AC$18-$V84)^2)))</f>
        <v/>
      </c>
      <c r="EV84" s="97" t="str" cm="1">
        <f t="array" ref="EV84">IF(OR(EV$1=0, $A84="", _xlfn.XLOOKUP(EV$1, $Z$2:$Z$18, $AD$2:$AD$18, "")=""),"",SQRT((_xlfn.XLOOKUP(EV$1,$Z$2:$Z$18,$AA$2:$AA$18)-$T84)^2+(_xlfn.XLOOKUP(EV$1,$Z$2:$Z$18,$AB$2:$AB$18)-$U84)^2+(_xlfn.XLOOKUP(EV$1,$Z$2:$Z$18,$AC$2:$AC$18-$V84)^2)))</f>
        <v/>
      </c>
      <c r="EW84" s="97" t="str" cm="1">
        <f t="array" ref="EW84">IF(OR(EW$1=0, $A84="", _xlfn.XLOOKUP(EW$1, $Z$2:$Z$18, $AD$2:$AD$18, "")=""),"",SQRT((_xlfn.XLOOKUP(EW$1,$Z$2:$Z$18,$AA$2:$AA$18)-$T84)^2+(_xlfn.XLOOKUP(EW$1,$Z$2:$Z$18,$AB$2:$AB$18)-$U84)^2+(_xlfn.XLOOKUP(EW$1,$Z$2:$Z$18,$AC$2:$AC$18-$V84)^2)))</f>
        <v/>
      </c>
      <c r="EX84" s="97" t="str" cm="1">
        <f t="array" ref="EX84">IF(OR(EX$1=0, $A84="", _xlfn.XLOOKUP(EX$1, $Z$2:$Z$18, $AD$2:$AD$18, "")=""),"",SQRT((_xlfn.XLOOKUP(EX$1,$Z$2:$Z$18,$AA$2:$AA$18)-$T84)^2+(_xlfn.XLOOKUP(EX$1,$Z$2:$Z$18,$AB$2:$AB$18)-$U84)^2+(_xlfn.XLOOKUP(EX$1,$Z$2:$Z$18,$AC$2:$AC$18-$V84)^2)))</f>
        <v/>
      </c>
      <c r="EY84" s="97" t="str" cm="1">
        <f t="array" ref="EY84">IF(OR(EY$1=0, $A84="", _xlfn.XLOOKUP(EY$1, $Z$2:$Z$18, $AD$2:$AD$18, "")=""),"",SQRT((_xlfn.XLOOKUP(EY$1,$Z$2:$Z$18,$AA$2:$AA$18)-$T84)^2+(_xlfn.XLOOKUP(EY$1,$Z$2:$Z$18,$AB$2:$AB$18)-$U84)^2+(_xlfn.XLOOKUP(EY$1,$Z$2:$Z$18,$AC$2:$AC$18-$V84)^2)))</f>
        <v/>
      </c>
      <c r="EZ84" s="98" t="str" cm="1">
        <f t="array" ref="EZ84">IF(OR(EZ$1=0, $A84="", _xlfn.XLOOKUP(EZ$1, $Z$2:$Z$18, $AD$2:$AD$18, "")=""),"",SQRT((_xlfn.XLOOKUP(EZ$1,$Z$2:$Z$18,$AA$2:$AA$18)-$T84)^2+(_xlfn.XLOOKUP(EZ$1,$Z$2:$Z$18,$AB$2:$AB$18)-$U84)^2+(_xlfn.XLOOKUP(EZ$1,$Z$2:$Z$18,$AC$2:$AC$18-$V84)^2)))</f>
        <v/>
      </c>
      <c r="FA84" s="146" t="str" cm="1">
        <f t="array" ref="FA84">IF(OR(FA$1=0, $A84="", _xlfn.XLOOKUP(FA$1, $Z$2:$Z$18, $AD$2:$AD$18, "")=""),"",SQRT((_xlfn.XLOOKUP(FA$1,$Z$2:$Z$18,$AA$2:$AA$18)-$T84)^2+(_xlfn.XLOOKUP(FA$1,$Z$2:$Z$18,$AB$2:$AB$18)-$U84)^2+(_xlfn.XLOOKUP(FA$1,$Z$2:$Z$18,$AC$2:$AC$18-$V84)^2)))</f>
        <v/>
      </c>
      <c r="FB84" s="96" t="str" cm="1">
        <f t="array" ref="FB84">IF(OR(FB$1=0, $A84="", _xlfn.XLOOKUP(FB$1, $Z$2:$Z$18, $AD$2:$AD$18, "")=""),"",SQRT((_xlfn.XLOOKUP(FB$1,$Z$2:$Z$18,$AA$2:$AA$18)-$T84)^2+(_xlfn.XLOOKUP(FB$1,$Z$2:$Z$18,$AB$2:$AB$18)-$U84)^2+(_xlfn.XLOOKUP(FB$1,$Z$2:$Z$18,$AC$2:$AC$18-$V84)^2)))</f>
        <v/>
      </c>
      <c r="FC84" s="96" t="str" cm="1">
        <f t="array" ref="FC84">IF(OR(FC$1=0, $A84="", _xlfn.XLOOKUP(FC$1, $Z$2:$Z$18, $AD$2:$AD$18, "")=""),"",SQRT((_xlfn.XLOOKUP(FC$1,$Z$2:$Z$18,$AA$2:$AA$18)-$T84)^2+(_xlfn.XLOOKUP(FC$1,$Z$2:$Z$18,$AB$2:$AB$18)-$U84)^2+(_xlfn.XLOOKUP(FC$1,$Z$2:$Z$18,$AC$2:$AC$18-$V84)^2)))</f>
        <v/>
      </c>
      <c r="FD84" s="96" t="str" cm="1">
        <f t="array" ref="FD84">IF(OR(FD$1=0, $A84="", _xlfn.XLOOKUP(FD$1, $Z$2:$Z$18, $AD$2:$AD$18, "")=""),"",SQRT((_xlfn.XLOOKUP(FD$1,$Z$2:$Z$18,$AA$2:$AA$18)-$T84)^2+(_xlfn.XLOOKUP(FD$1,$Z$2:$Z$18,$AB$2:$AB$18)-$U84)^2+(_xlfn.XLOOKUP(FD$1,$Z$2:$Z$18,$AC$2:$AC$18-$V84)^2)))</f>
        <v/>
      </c>
      <c r="FE84" s="96" t="str" cm="1">
        <f t="array" ref="FE84">IF(OR(FE$1=0, $A84="", _xlfn.XLOOKUP(FE$1, $Z$2:$Z$18, $AD$2:$AD$18, "")=""),"",SQRT((_xlfn.XLOOKUP(FE$1,$Z$2:$Z$18,$AA$2:$AA$18)-$T84)^2+(_xlfn.XLOOKUP(FE$1,$Z$2:$Z$18,$AB$2:$AB$18)-$U84)^2+(_xlfn.XLOOKUP(FE$1,$Z$2:$Z$18,$AC$2:$AC$18-$V84)^2)))</f>
        <v/>
      </c>
      <c r="FF84" s="96" t="str" cm="1">
        <f t="array" ref="FF84">IF(OR(FF$1=0, $A84="", _xlfn.XLOOKUP(FF$1, $Z$2:$Z$18, $AD$2:$AD$18, "")=""),"",SQRT((_xlfn.XLOOKUP(FF$1,$Z$2:$Z$18,$AA$2:$AA$18)-$T84)^2+(_xlfn.XLOOKUP(FF$1,$Z$2:$Z$18,$AB$2:$AB$18)-$U84)^2+(_xlfn.XLOOKUP(FF$1,$Z$2:$Z$18,$AC$2:$AC$18-$V84)^2)))</f>
        <v/>
      </c>
      <c r="FG84" s="96" t="str" cm="1">
        <f t="array" ref="FG84">IF(OR(FG$1=0, $A84="", _xlfn.XLOOKUP(FG$1, $Z$2:$Z$18, $AD$2:$AD$18, "")=""),"",SQRT((_xlfn.XLOOKUP(FG$1,$Z$2:$Z$18,$AA$2:$AA$18)-$T84)^2+(_xlfn.XLOOKUP(FG$1,$Z$2:$Z$18,$AB$2:$AB$18)-$U84)^2+(_xlfn.XLOOKUP(FG$1,$Z$2:$Z$18,$AC$2:$AC$18-$V84)^2)))</f>
        <v/>
      </c>
      <c r="FH84" s="96" t="str" cm="1">
        <f t="array" ref="FH84">IF(OR(FH$1=0, $A84="", _xlfn.XLOOKUP(FH$1, $Z$2:$Z$18, $AD$2:$AD$18, "")=""),"",SQRT((_xlfn.XLOOKUP(FH$1,$Z$2:$Z$18,$AA$2:$AA$18)-$T84)^2+(_xlfn.XLOOKUP(FH$1,$Z$2:$Z$18,$AB$2:$AB$18)-$U84)^2+(_xlfn.XLOOKUP(FH$1,$Z$2:$Z$18,$AC$2:$AC$18-$V84)^2)))</f>
        <v/>
      </c>
      <c r="FI84" s="97" t="str" cm="1">
        <f t="array" ref="FI84">IF(OR(FI$1=0, $A84="", _xlfn.XLOOKUP(FI$1, $Z$2:$Z$18, $AD$2:$AD$18, "")=""),"",SQRT((_xlfn.XLOOKUP(FI$1,$Z$2:$Z$18,$AA$2:$AA$18)-$T84)^2+(_xlfn.XLOOKUP(FI$1,$Z$2:$Z$18,$AB$2:$AB$18)-$U84)^2+(_xlfn.XLOOKUP(FI$1,$Z$2:$Z$18,$AC$2:$AC$18-$V84)^2)))</f>
        <v/>
      </c>
      <c r="FJ84" s="97" t="str" cm="1">
        <f t="array" ref="FJ84">IF(OR(FJ$1=0, $A84="", _xlfn.XLOOKUP(FJ$1, $Z$2:$Z$18, $AD$2:$AD$18, "")=""),"",SQRT((_xlfn.XLOOKUP(FJ$1,$Z$2:$Z$18,$AA$2:$AA$18)-$T84)^2+(_xlfn.XLOOKUP(FJ$1,$Z$2:$Z$18,$AB$2:$AB$18)-$U84)^2+(_xlfn.XLOOKUP(FJ$1,$Z$2:$Z$18,$AC$2:$AC$18-$V84)^2)))</f>
        <v/>
      </c>
      <c r="FK84" s="97" t="str" cm="1">
        <f t="array" ref="FK84">IF(OR(FK$1=0, $A84="", _xlfn.XLOOKUP(FK$1, $Z$2:$Z$18, $AD$2:$AD$18, "")=""),"",SQRT((_xlfn.XLOOKUP(FK$1,$Z$2:$Z$18,$AA$2:$AA$18)-$T84)^2+(_xlfn.XLOOKUP(FK$1,$Z$2:$Z$18,$AB$2:$AB$18)-$U84)^2+(_xlfn.XLOOKUP(FK$1,$Z$2:$Z$18,$AC$2:$AC$18-$V84)^2)))</f>
        <v/>
      </c>
      <c r="FL84" s="97" t="str" cm="1">
        <f t="array" ref="FL84">IF(OR(FL$1=0, $A84="", _xlfn.XLOOKUP(FL$1, $Z$2:$Z$18, $AD$2:$AD$18, "")=""),"",SQRT((_xlfn.XLOOKUP(FL$1,$Z$2:$Z$18,$AA$2:$AA$18)-$T84)^2+(_xlfn.XLOOKUP(FL$1,$Z$2:$Z$18,$AB$2:$AB$18)-$U84)^2+(_xlfn.XLOOKUP(FL$1,$Z$2:$Z$18,$AC$2:$AC$18-$V84)^2)))</f>
        <v/>
      </c>
      <c r="FM84" s="97" t="str" cm="1">
        <f t="array" ref="FM84">IF(OR(FM$1=0, $A84="", _xlfn.XLOOKUP(FM$1, $Z$2:$Z$18, $AD$2:$AD$18, "")=""),"",SQRT((_xlfn.XLOOKUP(FM$1,$Z$2:$Z$18,$AA$2:$AA$18)-$T84)^2+(_xlfn.XLOOKUP(FM$1,$Z$2:$Z$18,$AB$2:$AB$18)-$U84)^2+(_xlfn.XLOOKUP(FM$1,$Z$2:$Z$18,$AC$2:$AC$18-$V84)^2)))</f>
        <v/>
      </c>
      <c r="FN84" s="97" t="str" cm="1">
        <f t="array" ref="FN84">IF(OR(FN$1=0, $A84="", _xlfn.XLOOKUP(FN$1, $Z$2:$Z$18, $AD$2:$AD$18, "")=""),"",SQRT((_xlfn.XLOOKUP(FN$1,$Z$2:$Z$18,$AA$2:$AA$18)-$T84)^2+(_xlfn.XLOOKUP(FN$1,$Z$2:$Z$18,$AB$2:$AB$18)-$U84)^2+(_xlfn.XLOOKUP(FN$1,$Z$2:$Z$18,$AC$2:$AC$18-$V84)^2)))</f>
        <v/>
      </c>
      <c r="FO84" s="98" t="str" cm="1">
        <f t="array" ref="FO84">IF(OR(FO$1=0, $A84="", _xlfn.XLOOKUP(FO$1, $Z$2:$Z$18, $AD$2:$AD$18, "")=""),"",SQRT((_xlfn.XLOOKUP(FO$1,$Z$2:$Z$18,$AA$2:$AA$18)-$T84)^2+(_xlfn.XLOOKUP(FO$1,$Z$2:$Z$18,$AB$2:$AB$18)-$U84)^2+(_xlfn.XLOOKUP(FO$1,$Z$2:$Z$18,$AC$2:$AC$18-$V84)^2)))</f>
        <v/>
      </c>
      <c r="FP84" s="99"/>
      <c r="FQ84" s="99"/>
      <c r="FR84" s="100">
        <f t="shared" si="7"/>
        <v>0</v>
      </c>
      <c r="FS84" s="109">
        <f t="shared" si="8"/>
        <v>0</v>
      </c>
      <c r="FT84" s="109">
        <f t="shared" si="9"/>
        <v>0</v>
      </c>
      <c r="FU84" s="109">
        <f t="shared" si="10"/>
        <v>0</v>
      </c>
      <c r="FV84" s="109">
        <f t="shared" si="11"/>
        <v>0</v>
      </c>
      <c r="FW84" s="109">
        <f t="shared" si="12"/>
        <v>0</v>
      </c>
      <c r="FX84" s="109">
        <f t="shared" si="13"/>
        <v>0</v>
      </c>
      <c r="FY84" s="109">
        <f t="shared" si="14"/>
        <v>0</v>
      </c>
      <c r="FZ84" s="110">
        <f t="shared" si="15"/>
        <v>0</v>
      </c>
      <c r="GA84" s="110">
        <f t="shared" si="16"/>
        <v>0</v>
      </c>
      <c r="GB84" s="110">
        <f t="shared" si="17"/>
        <v>0</v>
      </c>
      <c r="GC84" s="110">
        <f t="shared" si="18"/>
        <v>0</v>
      </c>
      <c r="GD84" s="110">
        <f t="shared" si="19"/>
        <v>0</v>
      </c>
      <c r="GE84" s="110">
        <f t="shared" si="20"/>
        <v>0</v>
      </c>
      <c r="GF84" s="111">
        <f t="shared" si="21"/>
        <v>0</v>
      </c>
      <c r="GG84" s="100">
        <f t="shared" si="22"/>
        <v>0</v>
      </c>
      <c r="GH84" s="109">
        <f t="shared" si="23"/>
        <v>0</v>
      </c>
      <c r="GI84" s="109">
        <f t="shared" si="24"/>
        <v>0</v>
      </c>
      <c r="GJ84" s="109">
        <f t="shared" si="25"/>
        <v>0</v>
      </c>
      <c r="GK84" s="109">
        <f t="shared" si="26"/>
        <v>0</v>
      </c>
      <c r="GL84" s="109">
        <f t="shared" si="27"/>
        <v>0</v>
      </c>
      <c r="GM84" s="109">
        <f t="shared" si="28"/>
        <v>0</v>
      </c>
      <c r="GN84" s="109">
        <f t="shared" si="29"/>
        <v>0</v>
      </c>
      <c r="GO84" s="110">
        <f t="shared" si="30"/>
        <v>0</v>
      </c>
      <c r="GP84" s="110">
        <f t="shared" si="31"/>
        <v>0</v>
      </c>
      <c r="GQ84" s="110">
        <f t="shared" si="32"/>
        <v>0</v>
      </c>
      <c r="GR84" s="110">
        <f t="shared" si="33"/>
        <v>0</v>
      </c>
      <c r="GS84" s="110">
        <f t="shared" si="34"/>
        <v>0</v>
      </c>
      <c r="GT84" s="110">
        <f t="shared" si="35"/>
        <v>0</v>
      </c>
      <c r="GU84" s="111">
        <f t="shared" si="36"/>
        <v>0</v>
      </c>
      <c r="GX84" s="151" cm="1">
        <f t="array" ref="GX84">_xlfn.IFS(GX$1= 0,"", NOT(ISBLANK(CA84)), 0, ISBLANK(CA84), $Q84-$S84+FR84-AU84-DG84)</f>
        <v>0</v>
      </c>
      <c r="GY84" s="152" cm="1">
        <f t="array" ref="GY84">_xlfn.IFS(GY$1= 0,"", NOT(ISBLANK(CB84)), 0, ISBLANK(CB84), $Q84-$S84+FS84-AV84-DH84)</f>
        <v>0</v>
      </c>
      <c r="GZ84" s="152" cm="1">
        <f t="array" ref="GZ84">_xlfn.IFS(GZ$1= 0,"", NOT(ISBLANK(CC84)), 0, ISBLANK(CC84), $Q84-$S84+FT84-AW84-DI84)</f>
        <v>0</v>
      </c>
      <c r="HA84" s="152" cm="1">
        <f t="array" ref="HA84">_xlfn.IFS(HA$1= 0,"", NOT(ISBLANK(CD84)), 0, ISBLANK(CD84), $Q84-$S84+FU84-AX84-DJ84)</f>
        <v>0</v>
      </c>
      <c r="HB84" s="152" cm="1">
        <f t="array" ref="HB84">_xlfn.IFS(HB$1= 0,"", NOT(ISBLANK(CE84)), 0, ISBLANK(CE84), $Q84-$S84+FV84-AY84-DK84)</f>
        <v>0</v>
      </c>
      <c r="HC84" s="152" cm="1">
        <f t="array" ref="HC84">_xlfn.IFS(HC$1= 0,"", NOT(ISBLANK(CF84)), 0, ISBLANK(CF84), $Q84-$S84+FW84-AZ84-DL84)</f>
        <v>0</v>
      </c>
      <c r="HD84" s="152" cm="1">
        <f t="array" ref="HD84">_xlfn.IFS(HD$1= 0,"", NOT(ISBLANK(CG84)), 0, ISBLANK(CG84), $Q84-$S84+FX84-BA84-DM84)</f>
        <v>0</v>
      </c>
      <c r="HE84" s="152" t="str" cm="1">
        <f t="array" ref="HE84">_xlfn.IFS(HE$1= 0,"", NOT(ISBLANK(CH84)), 0, ISBLANK(CH84), $Q84-$S84+FY84-BB84-DN84)</f>
        <v/>
      </c>
      <c r="HF84" s="152" t="str" cm="1">
        <f t="array" ref="HF84">_xlfn.IFS(HF$1= 0,"", NOT(ISBLANK(CI84)), 0, ISBLANK(CI84), $Q84-$S84+FZ84-BC84-DO84)</f>
        <v/>
      </c>
      <c r="HG84" s="152" t="str" cm="1">
        <f t="array" ref="HG84">_xlfn.IFS(HG$1= 0,"", NOT(ISBLANK(CJ84)), 0, ISBLANK(CJ84), $Q84-$S84+GA84-BD84-DP84)</f>
        <v/>
      </c>
      <c r="HH84" s="152" t="str" cm="1">
        <f t="array" ref="HH84">_xlfn.IFS(HH$1= 0,"", NOT(ISBLANK(CK84)), 0, ISBLANK(CK84), $Q84-$S84+GB84-BE84-DQ84)</f>
        <v/>
      </c>
      <c r="HI84" s="152" t="str" cm="1">
        <f t="array" ref="HI84">_xlfn.IFS(HI$1= 0,"", NOT(ISBLANK(CL84)), 0, ISBLANK(CL84), $Q84-$S84+GC84-BF84-DR84)</f>
        <v/>
      </c>
      <c r="HJ84" s="152" t="str" cm="1">
        <f t="array" ref="HJ84">_xlfn.IFS(HJ$1= 0,"", NOT(ISBLANK(CM84)), 0, ISBLANK(CM84), $Q84-$S84+GD84-BG84-DS84)</f>
        <v/>
      </c>
      <c r="HK84" s="152" t="str" cm="1">
        <f t="array" ref="HK84">_xlfn.IFS(HK$1= 0,"", NOT(ISBLANK(CN84)), 0, ISBLANK(CN84), $Q84-$S84+GE84-BH84-DT84)</f>
        <v/>
      </c>
      <c r="HL84" s="153" t="str" cm="1">
        <f t="array" ref="HL84">_xlfn.IFS(HL$1= 0,"", NOT(ISBLANK(CO84)), 0, ISBLANK(CO84), $Q84-$S84+GF84-BI84-DU84)</f>
        <v/>
      </c>
      <c r="HM84" s="153" t="str" cm="1">
        <f t="array" ref="HM84">_xlfn.IFS(HM$1= 0,"", NOT(ISBLANK(DE84)), 0, ISBLANK(DE84), $Q84-$S84+IC84-BY84-#REF!)</f>
        <v/>
      </c>
      <c r="HN84" s="153" t="e" cm="1">
        <f t="array" ref="HN84">_xlfn.IFS(HN$1= 0,"", NOT(ISBLANK(DF84)), 0, ISBLANK(DF84), $Q84-$S84+ID84-BZ84-#REF!)</f>
        <v>#REF!</v>
      </c>
      <c r="HO84" s="153" t="e" cm="1">
        <f t="array" ref="HO84">_xlfn.IFS(HO$1= 0,"", NOT(ISBLANK(DG84)), 0, ISBLANK(DG84), $Q84-$S84+IE84-CA84-#REF!)</f>
        <v>#VALUE!</v>
      </c>
      <c r="HP84" s="153" t="e" cm="1">
        <f t="array" ref="HP84">_xlfn.IFS(HP$1= 0,"", NOT(ISBLANK(DH84)), 0, ISBLANK(DH84), $Q84-$S84+IF84-CB84-#REF!)</f>
        <v>#REF!</v>
      </c>
      <c r="HQ84" s="153" t="e" cm="1">
        <f t="array" ref="HQ84">_xlfn.IFS(HQ$1= 0,"", NOT(ISBLANK(DI84)), 0, ISBLANK(DI84), $Q84-$S84+IG84-CC84-#REF!)</f>
        <v>#REF!</v>
      </c>
      <c r="HR84" s="153" cm="1">
        <f t="array" ref="HR84">_xlfn.IFS(HR$1= 0,"", NOT(ISBLANK(DJ84)), 0, ISBLANK(DJ84), $Q84-$S84+IH84-CD84-EK84)</f>
        <v>0</v>
      </c>
      <c r="HS84" s="153" t="e" cm="1">
        <f t="array" ref="HS84">_xlfn.IFS(HS$1= 0,"", NOT(ISBLANK(DK84)), 0, ISBLANK(DK84), $Q84-$S84+II84-CE84-EL84)</f>
        <v>#VALUE!</v>
      </c>
      <c r="HT84" s="153" t="e" cm="1">
        <f t="array" ref="HT84">_xlfn.IFS(HT$1= 0,"", NOT(ISBLANK(DL84)), 0, ISBLANK(DL84), $Q84-$S84+GV84-CF84-EM84)</f>
        <v>#VALUE!</v>
      </c>
      <c r="HU84" s="153" t="e" cm="1">
        <f t="array" ref="HU84">_xlfn.IFS(HU$1= 0,"", NOT(ISBLANK(DM84)), 0, ISBLANK(DM84), $Q84-$S84+GW84-CG84-EN84)</f>
        <v>#VALUE!</v>
      </c>
      <c r="HV84" s="153" t="str" cm="1">
        <f t="array" ref="HV84">_xlfn.IFS(HV$1= 0,"", NOT(ISBLANK(DN84)), 0, ISBLANK(DN84), $Q84-$S84+GX84-CH84-EO84)</f>
        <v/>
      </c>
      <c r="HW84" s="153" t="str" cm="1">
        <f t="array" ref="HW84">_xlfn.IFS(HW$1= 0,"", NOT(ISBLANK(DO84)), 0, ISBLANK(DO84), $Q84-$S84+GY84-CI84-EP84)</f>
        <v/>
      </c>
      <c r="HX84" s="153" t="str" cm="1">
        <f t="array" ref="HX84">_xlfn.IFS(HX$1= 0,"", NOT(ISBLANK(DP84)), 0, ISBLANK(DP84), $Q84-$S84+GZ84-CJ84-EQ84)</f>
        <v/>
      </c>
      <c r="HY84" s="153" t="str" cm="1">
        <f t="array" ref="HY84">_xlfn.IFS(HY$1= 0,"", NOT(ISBLANK(DQ84)), 0, ISBLANK(DQ84), $Q84-$S84+HA84-CK84-ER84)</f>
        <v/>
      </c>
      <c r="HZ84" s="153" t="str" cm="1">
        <f t="array" ref="HZ84">_xlfn.IFS(HZ$1= 0,"", NOT(ISBLANK(DR84)), 0, ISBLANK(DR84), $Q84-$S84+HB84-CL84-ES84)</f>
        <v/>
      </c>
      <c r="IA84" s="153" t="str" cm="1">
        <f t="array" ref="IA84">_xlfn.IFS(IA$1= 0,"", NOT(ISBLANK(DS84)), 0, ISBLANK(DS84), $Q84-$S84+HC84-CM84-ET84)</f>
        <v/>
      </c>
    </row>
    <row r="85" spans="1:235" ht="16.5" x14ac:dyDescent="0.3">
      <c r="A85" s="144"/>
      <c r="B85" s="106"/>
      <c r="C85" s="106"/>
      <c r="D85" s="107"/>
      <c r="E85" s="131"/>
      <c r="F85" s="137"/>
      <c r="G85" s="2"/>
      <c r="H85" s="2"/>
      <c r="I85" s="2"/>
      <c r="J85" s="2"/>
      <c r="K85" s="2"/>
      <c r="L85" s="2"/>
      <c r="M85" s="140"/>
      <c r="N85" s="137"/>
      <c r="O85" s="138"/>
      <c r="P85" s="133"/>
      <c r="Q85" s="94">
        <f t="shared" si="5"/>
        <v>0</v>
      </c>
      <c r="R85" s="1"/>
      <c r="S85" s="1"/>
      <c r="T85" s="2"/>
      <c r="U85" s="2"/>
      <c r="V85" s="82">
        <f t="shared" si="6"/>
        <v>0</v>
      </c>
      <c r="W85" s="121"/>
      <c r="X85" s="108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  <c r="BO85" s="105"/>
      <c r="BP85" s="105"/>
      <c r="BQ85" s="105"/>
      <c r="BR85" s="105"/>
      <c r="BS85" s="105"/>
      <c r="BT85" s="105"/>
      <c r="BU85" s="105"/>
      <c r="BV85" s="105"/>
      <c r="BW85" s="105"/>
      <c r="BX85" s="105"/>
      <c r="BZ85" s="99"/>
      <c r="CA85" s="105" t="s">
        <v>32</v>
      </c>
      <c r="CB85" s="105"/>
      <c r="CC85" s="105"/>
      <c r="CD85" s="105"/>
      <c r="CE85" s="105"/>
      <c r="CF85" s="105"/>
      <c r="CG85" s="105"/>
      <c r="CH85" s="105"/>
      <c r="CI85" s="105"/>
      <c r="CJ85" s="105"/>
      <c r="CK85" s="105"/>
      <c r="CL85" s="105"/>
      <c r="CM85" s="105"/>
      <c r="CN85" s="105"/>
      <c r="CO85" s="105"/>
      <c r="CP85" s="105" t="s">
        <v>32</v>
      </c>
      <c r="CQ85" s="105"/>
      <c r="CR85" s="105"/>
      <c r="CS85" s="105"/>
      <c r="CT85" s="105"/>
      <c r="CU85" s="105"/>
      <c r="CV85" s="105"/>
      <c r="CW85" s="105"/>
      <c r="CX85" s="105"/>
      <c r="CY85" s="105"/>
      <c r="CZ85" s="105"/>
      <c r="DA85" s="105"/>
      <c r="DB85" s="105"/>
      <c r="DC85" s="105"/>
      <c r="DD85" s="105"/>
      <c r="DE85" s="99"/>
      <c r="DF85" s="99"/>
      <c r="DG85" s="105"/>
      <c r="DH85" s="105"/>
      <c r="DI85" s="105"/>
      <c r="DJ85" s="105"/>
      <c r="DK85" s="105"/>
      <c r="DL85" s="105"/>
      <c r="DM85" s="105"/>
      <c r="DN85" s="105"/>
      <c r="DO85" s="105"/>
      <c r="DP85" s="105"/>
      <c r="DQ85" s="105"/>
      <c r="DR85" s="105"/>
      <c r="DS85" s="105"/>
      <c r="DT85" s="105"/>
      <c r="DU85" s="105"/>
      <c r="DV85" s="105"/>
      <c r="DW85" s="105"/>
      <c r="DX85" s="105"/>
      <c r="DY85" s="105"/>
      <c r="DZ85" s="105"/>
      <c r="EA85" s="105"/>
      <c r="EB85" s="105"/>
      <c r="EC85" s="105"/>
      <c r="ED85" s="105"/>
      <c r="EE85" s="105"/>
      <c r="EF85" s="105"/>
      <c r="EG85" s="105"/>
      <c r="EH85" s="105"/>
      <c r="EI85" s="105"/>
      <c r="EJ85" s="105"/>
      <c r="EL85" s="146" t="str" cm="1">
        <f t="array" ref="EL85">IF(OR(EL$1=0, $A85="", _xlfn.XLOOKUP(EL$1, $Z$2:$Z$18, $AD$2:$AD$18, "")=""),"",SQRT((_xlfn.XLOOKUP(EL$1,$Z$2:$Z$18,$AA$2:$AA$18)-$T85)^2+(_xlfn.XLOOKUP(EL$1,$Z$2:$Z$18,$AB$2:$AB$18)-$U85)^2+(_xlfn.XLOOKUP(EL$1,$Z$2:$Z$18,$AC$2:$AC$18-$V85)^2)))</f>
        <v/>
      </c>
      <c r="EM85" s="96" t="str" cm="1">
        <f t="array" ref="EM85">IF(OR(EM$1=0, $A85="", _xlfn.XLOOKUP(EM$1, $Z$2:$Z$18, $AD$2:$AD$18, "")=""),"",SQRT((_xlfn.XLOOKUP(EM$1,$Z$2:$Z$18,$AA$2:$AA$18)-$T85)^2+(_xlfn.XLOOKUP(EM$1,$Z$2:$Z$18,$AB$2:$AB$18)-$U85)^2+(_xlfn.XLOOKUP(EM$1,$Z$2:$Z$18,$AC$2:$AC$18-$V85)^2)))</f>
        <v/>
      </c>
      <c r="EN85" s="96" t="str" cm="1">
        <f t="array" ref="EN85">IF(OR(EN$1=0, $A85="", _xlfn.XLOOKUP(EN$1, $Z$2:$Z$18, $AD$2:$AD$18, "")=""),"",SQRT((_xlfn.XLOOKUP(EN$1,$Z$2:$Z$18,$AA$2:$AA$18)-$T85)^2+(_xlfn.XLOOKUP(EN$1,$Z$2:$Z$18,$AB$2:$AB$18)-$U85)^2+(_xlfn.XLOOKUP(EN$1,$Z$2:$Z$18,$AC$2:$AC$18-$V85)^2)))</f>
        <v/>
      </c>
      <c r="EO85" s="96" t="str" cm="1">
        <f t="array" ref="EO85">IF(OR(EO$1=0, $A85="", _xlfn.XLOOKUP(EO$1, $Z$2:$Z$18, $AD$2:$AD$18, "")=""),"",SQRT((_xlfn.XLOOKUP(EO$1,$Z$2:$Z$18,$AA$2:$AA$18)-$T85)^2+(_xlfn.XLOOKUP(EO$1,$Z$2:$Z$18,$AB$2:$AB$18)-$U85)^2+(_xlfn.XLOOKUP(EO$1,$Z$2:$Z$18,$AC$2:$AC$18-$V85)^2)))</f>
        <v/>
      </c>
      <c r="EP85" s="96" t="str" cm="1">
        <f t="array" ref="EP85">IF(OR(EP$1=0, $A85="", _xlfn.XLOOKUP(EP$1, $Z$2:$Z$18, $AD$2:$AD$18, "")=""),"",SQRT((_xlfn.XLOOKUP(EP$1,$Z$2:$Z$18,$AA$2:$AA$18)-$T85)^2+(_xlfn.XLOOKUP(EP$1,$Z$2:$Z$18,$AB$2:$AB$18)-$U85)^2+(_xlfn.XLOOKUP(EP$1,$Z$2:$Z$18,$AC$2:$AC$18-$V85)^2)))</f>
        <v/>
      </c>
      <c r="EQ85" s="96" t="str" cm="1">
        <f t="array" ref="EQ85">IF(OR(EQ$1=0, $A85="", _xlfn.XLOOKUP(EQ$1, $Z$2:$Z$18, $AD$2:$AD$18, "")=""),"",SQRT((_xlfn.XLOOKUP(EQ$1,$Z$2:$Z$18,$AA$2:$AA$18)-$T85)^2+(_xlfn.XLOOKUP(EQ$1,$Z$2:$Z$18,$AB$2:$AB$18)-$U85)^2+(_xlfn.XLOOKUP(EQ$1,$Z$2:$Z$18,$AC$2:$AC$18-$V85)^2)))</f>
        <v/>
      </c>
      <c r="ER85" s="96" t="str" cm="1">
        <f t="array" ref="ER85">IF(OR(ER$1=0, $A85="", _xlfn.XLOOKUP(ER$1, $Z$2:$Z$18, $AD$2:$AD$18, "")=""),"",SQRT((_xlfn.XLOOKUP(ER$1,$Z$2:$Z$18,$AA$2:$AA$18)-$T85)^2+(_xlfn.XLOOKUP(ER$1,$Z$2:$Z$18,$AB$2:$AB$18)-$U85)^2+(_xlfn.XLOOKUP(ER$1,$Z$2:$Z$18,$AC$2:$AC$18-$V85)^2)))</f>
        <v/>
      </c>
      <c r="ES85" s="96" t="str" cm="1">
        <f t="array" ref="ES85">IF(OR(ES$1=0, $A85="", _xlfn.XLOOKUP(ES$1, $Z$2:$Z$18, $AD$2:$AD$18, "")=""),"",SQRT((_xlfn.XLOOKUP(ES$1,$Z$2:$Z$18,$AA$2:$AA$18)-$T85)^2+(_xlfn.XLOOKUP(ES$1,$Z$2:$Z$18,$AB$2:$AB$18)-$U85)^2+(_xlfn.XLOOKUP(ES$1,$Z$2:$Z$18,$AC$2:$AC$18-$V85)^2)))</f>
        <v/>
      </c>
      <c r="ET85" s="97" t="str" cm="1">
        <f t="array" ref="ET85">IF(OR(ET$1=0, $A85="", _xlfn.XLOOKUP(ET$1, $Z$2:$Z$18, $AD$2:$AD$18, "")=""),"",SQRT((_xlfn.XLOOKUP(ET$1,$Z$2:$Z$18,$AA$2:$AA$18)-$T85)^2+(_xlfn.XLOOKUP(ET$1,$Z$2:$Z$18,$AB$2:$AB$18)-$U85)^2+(_xlfn.XLOOKUP(ET$1,$Z$2:$Z$18,$AC$2:$AC$18-$V85)^2)))</f>
        <v/>
      </c>
      <c r="EU85" s="97" t="str" cm="1">
        <f t="array" ref="EU85">IF(OR(EU$1=0, $A85="", _xlfn.XLOOKUP(EU$1, $Z$2:$Z$18, $AD$2:$AD$18, "")=""),"",SQRT((_xlfn.XLOOKUP(EU$1,$Z$2:$Z$18,$AA$2:$AA$18)-$T85)^2+(_xlfn.XLOOKUP(EU$1,$Z$2:$Z$18,$AB$2:$AB$18)-$U85)^2+(_xlfn.XLOOKUP(EU$1,$Z$2:$Z$18,$AC$2:$AC$18-$V85)^2)))</f>
        <v/>
      </c>
      <c r="EV85" s="97" t="str" cm="1">
        <f t="array" ref="EV85">IF(OR(EV$1=0, $A85="", _xlfn.XLOOKUP(EV$1, $Z$2:$Z$18, $AD$2:$AD$18, "")=""),"",SQRT((_xlfn.XLOOKUP(EV$1,$Z$2:$Z$18,$AA$2:$AA$18)-$T85)^2+(_xlfn.XLOOKUP(EV$1,$Z$2:$Z$18,$AB$2:$AB$18)-$U85)^2+(_xlfn.XLOOKUP(EV$1,$Z$2:$Z$18,$AC$2:$AC$18-$V85)^2)))</f>
        <v/>
      </c>
      <c r="EW85" s="97" t="str" cm="1">
        <f t="array" ref="EW85">IF(OR(EW$1=0, $A85="", _xlfn.XLOOKUP(EW$1, $Z$2:$Z$18, $AD$2:$AD$18, "")=""),"",SQRT((_xlfn.XLOOKUP(EW$1,$Z$2:$Z$18,$AA$2:$AA$18)-$T85)^2+(_xlfn.XLOOKUP(EW$1,$Z$2:$Z$18,$AB$2:$AB$18)-$U85)^2+(_xlfn.XLOOKUP(EW$1,$Z$2:$Z$18,$AC$2:$AC$18-$V85)^2)))</f>
        <v/>
      </c>
      <c r="EX85" s="97" t="str" cm="1">
        <f t="array" ref="EX85">IF(OR(EX$1=0, $A85="", _xlfn.XLOOKUP(EX$1, $Z$2:$Z$18, $AD$2:$AD$18, "")=""),"",SQRT((_xlfn.XLOOKUP(EX$1,$Z$2:$Z$18,$AA$2:$AA$18)-$T85)^2+(_xlfn.XLOOKUP(EX$1,$Z$2:$Z$18,$AB$2:$AB$18)-$U85)^2+(_xlfn.XLOOKUP(EX$1,$Z$2:$Z$18,$AC$2:$AC$18-$V85)^2)))</f>
        <v/>
      </c>
      <c r="EY85" s="97" t="str" cm="1">
        <f t="array" ref="EY85">IF(OR(EY$1=0, $A85="", _xlfn.XLOOKUP(EY$1, $Z$2:$Z$18, $AD$2:$AD$18, "")=""),"",SQRT((_xlfn.XLOOKUP(EY$1,$Z$2:$Z$18,$AA$2:$AA$18)-$T85)^2+(_xlfn.XLOOKUP(EY$1,$Z$2:$Z$18,$AB$2:$AB$18)-$U85)^2+(_xlfn.XLOOKUP(EY$1,$Z$2:$Z$18,$AC$2:$AC$18-$V85)^2)))</f>
        <v/>
      </c>
      <c r="EZ85" s="98" t="str" cm="1">
        <f t="array" ref="EZ85">IF(OR(EZ$1=0, $A85="", _xlfn.XLOOKUP(EZ$1, $Z$2:$Z$18, $AD$2:$AD$18, "")=""),"",SQRT((_xlfn.XLOOKUP(EZ$1,$Z$2:$Z$18,$AA$2:$AA$18)-$T85)^2+(_xlfn.XLOOKUP(EZ$1,$Z$2:$Z$18,$AB$2:$AB$18)-$U85)^2+(_xlfn.XLOOKUP(EZ$1,$Z$2:$Z$18,$AC$2:$AC$18-$V85)^2)))</f>
        <v/>
      </c>
      <c r="FA85" s="146" t="str" cm="1">
        <f t="array" ref="FA85">IF(OR(FA$1=0, $A85="", _xlfn.XLOOKUP(FA$1, $Z$2:$Z$18, $AD$2:$AD$18, "")=""),"",SQRT((_xlfn.XLOOKUP(FA$1,$Z$2:$Z$18,$AA$2:$AA$18)-$T85)^2+(_xlfn.XLOOKUP(FA$1,$Z$2:$Z$18,$AB$2:$AB$18)-$U85)^2+(_xlfn.XLOOKUP(FA$1,$Z$2:$Z$18,$AC$2:$AC$18-$V85)^2)))</f>
        <v/>
      </c>
      <c r="FB85" s="96" t="str" cm="1">
        <f t="array" ref="FB85">IF(OR(FB$1=0, $A85="", _xlfn.XLOOKUP(FB$1, $Z$2:$Z$18, $AD$2:$AD$18, "")=""),"",SQRT((_xlfn.XLOOKUP(FB$1,$Z$2:$Z$18,$AA$2:$AA$18)-$T85)^2+(_xlfn.XLOOKUP(FB$1,$Z$2:$Z$18,$AB$2:$AB$18)-$U85)^2+(_xlfn.XLOOKUP(FB$1,$Z$2:$Z$18,$AC$2:$AC$18-$V85)^2)))</f>
        <v/>
      </c>
      <c r="FC85" s="96" t="str" cm="1">
        <f t="array" ref="FC85">IF(OR(FC$1=0, $A85="", _xlfn.XLOOKUP(FC$1, $Z$2:$Z$18, $AD$2:$AD$18, "")=""),"",SQRT((_xlfn.XLOOKUP(FC$1,$Z$2:$Z$18,$AA$2:$AA$18)-$T85)^2+(_xlfn.XLOOKUP(FC$1,$Z$2:$Z$18,$AB$2:$AB$18)-$U85)^2+(_xlfn.XLOOKUP(FC$1,$Z$2:$Z$18,$AC$2:$AC$18-$V85)^2)))</f>
        <v/>
      </c>
      <c r="FD85" s="96" t="str" cm="1">
        <f t="array" ref="FD85">IF(OR(FD$1=0, $A85="", _xlfn.XLOOKUP(FD$1, $Z$2:$Z$18, $AD$2:$AD$18, "")=""),"",SQRT((_xlfn.XLOOKUP(FD$1,$Z$2:$Z$18,$AA$2:$AA$18)-$T85)^2+(_xlfn.XLOOKUP(FD$1,$Z$2:$Z$18,$AB$2:$AB$18)-$U85)^2+(_xlfn.XLOOKUP(FD$1,$Z$2:$Z$18,$AC$2:$AC$18-$V85)^2)))</f>
        <v/>
      </c>
      <c r="FE85" s="96" t="str" cm="1">
        <f t="array" ref="FE85">IF(OR(FE$1=0, $A85="", _xlfn.XLOOKUP(FE$1, $Z$2:$Z$18, $AD$2:$AD$18, "")=""),"",SQRT((_xlfn.XLOOKUP(FE$1,$Z$2:$Z$18,$AA$2:$AA$18)-$T85)^2+(_xlfn.XLOOKUP(FE$1,$Z$2:$Z$18,$AB$2:$AB$18)-$U85)^2+(_xlfn.XLOOKUP(FE$1,$Z$2:$Z$18,$AC$2:$AC$18-$V85)^2)))</f>
        <v/>
      </c>
      <c r="FF85" s="96" t="str" cm="1">
        <f t="array" ref="FF85">IF(OR(FF$1=0, $A85="", _xlfn.XLOOKUP(FF$1, $Z$2:$Z$18, $AD$2:$AD$18, "")=""),"",SQRT((_xlfn.XLOOKUP(FF$1,$Z$2:$Z$18,$AA$2:$AA$18)-$T85)^2+(_xlfn.XLOOKUP(FF$1,$Z$2:$Z$18,$AB$2:$AB$18)-$U85)^2+(_xlfn.XLOOKUP(FF$1,$Z$2:$Z$18,$AC$2:$AC$18-$V85)^2)))</f>
        <v/>
      </c>
      <c r="FG85" s="96" t="str" cm="1">
        <f t="array" ref="FG85">IF(OR(FG$1=0, $A85="", _xlfn.XLOOKUP(FG$1, $Z$2:$Z$18, $AD$2:$AD$18, "")=""),"",SQRT((_xlfn.XLOOKUP(FG$1,$Z$2:$Z$18,$AA$2:$AA$18)-$T85)^2+(_xlfn.XLOOKUP(FG$1,$Z$2:$Z$18,$AB$2:$AB$18)-$U85)^2+(_xlfn.XLOOKUP(FG$1,$Z$2:$Z$18,$AC$2:$AC$18-$V85)^2)))</f>
        <v/>
      </c>
      <c r="FH85" s="96" t="str" cm="1">
        <f t="array" ref="FH85">IF(OR(FH$1=0, $A85="", _xlfn.XLOOKUP(FH$1, $Z$2:$Z$18, $AD$2:$AD$18, "")=""),"",SQRT((_xlfn.XLOOKUP(FH$1,$Z$2:$Z$18,$AA$2:$AA$18)-$T85)^2+(_xlfn.XLOOKUP(FH$1,$Z$2:$Z$18,$AB$2:$AB$18)-$U85)^2+(_xlfn.XLOOKUP(FH$1,$Z$2:$Z$18,$AC$2:$AC$18-$V85)^2)))</f>
        <v/>
      </c>
      <c r="FI85" s="97" t="str" cm="1">
        <f t="array" ref="FI85">IF(OR(FI$1=0, $A85="", _xlfn.XLOOKUP(FI$1, $Z$2:$Z$18, $AD$2:$AD$18, "")=""),"",SQRT((_xlfn.XLOOKUP(FI$1,$Z$2:$Z$18,$AA$2:$AA$18)-$T85)^2+(_xlfn.XLOOKUP(FI$1,$Z$2:$Z$18,$AB$2:$AB$18)-$U85)^2+(_xlfn.XLOOKUP(FI$1,$Z$2:$Z$18,$AC$2:$AC$18-$V85)^2)))</f>
        <v/>
      </c>
      <c r="FJ85" s="97" t="str" cm="1">
        <f t="array" ref="FJ85">IF(OR(FJ$1=0, $A85="", _xlfn.XLOOKUP(FJ$1, $Z$2:$Z$18, $AD$2:$AD$18, "")=""),"",SQRT((_xlfn.XLOOKUP(FJ$1,$Z$2:$Z$18,$AA$2:$AA$18)-$T85)^2+(_xlfn.XLOOKUP(FJ$1,$Z$2:$Z$18,$AB$2:$AB$18)-$U85)^2+(_xlfn.XLOOKUP(FJ$1,$Z$2:$Z$18,$AC$2:$AC$18-$V85)^2)))</f>
        <v/>
      </c>
      <c r="FK85" s="97" t="str" cm="1">
        <f t="array" ref="FK85">IF(OR(FK$1=0, $A85="", _xlfn.XLOOKUP(FK$1, $Z$2:$Z$18, $AD$2:$AD$18, "")=""),"",SQRT((_xlfn.XLOOKUP(FK$1,$Z$2:$Z$18,$AA$2:$AA$18)-$T85)^2+(_xlfn.XLOOKUP(FK$1,$Z$2:$Z$18,$AB$2:$AB$18)-$U85)^2+(_xlfn.XLOOKUP(FK$1,$Z$2:$Z$18,$AC$2:$AC$18-$V85)^2)))</f>
        <v/>
      </c>
      <c r="FL85" s="97" t="str" cm="1">
        <f t="array" ref="FL85">IF(OR(FL$1=0, $A85="", _xlfn.XLOOKUP(FL$1, $Z$2:$Z$18, $AD$2:$AD$18, "")=""),"",SQRT((_xlfn.XLOOKUP(FL$1,$Z$2:$Z$18,$AA$2:$AA$18)-$T85)^2+(_xlfn.XLOOKUP(FL$1,$Z$2:$Z$18,$AB$2:$AB$18)-$U85)^2+(_xlfn.XLOOKUP(FL$1,$Z$2:$Z$18,$AC$2:$AC$18-$V85)^2)))</f>
        <v/>
      </c>
      <c r="FM85" s="97" t="str" cm="1">
        <f t="array" ref="FM85">IF(OR(FM$1=0, $A85="", _xlfn.XLOOKUP(FM$1, $Z$2:$Z$18, $AD$2:$AD$18, "")=""),"",SQRT((_xlfn.XLOOKUP(FM$1,$Z$2:$Z$18,$AA$2:$AA$18)-$T85)^2+(_xlfn.XLOOKUP(FM$1,$Z$2:$Z$18,$AB$2:$AB$18)-$U85)^2+(_xlfn.XLOOKUP(FM$1,$Z$2:$Z$18,$AC$2:$AC$18-$V85)^2)))</f>
        <v/>
      </c>
      <c r="FN85" s="97" t="str" cm="1">
        <f t="array" ref="FN85">IF(OR(FN$1=0, $A85="", _xlfn.XLOOKUP(FN$1, $Z$2:$Z$18, $AD$2:$AD$18, "")=""),"",SQRT((_xlfn.XLOOKUP(FN$1,$Z$2:$Z$18,$AA$2:$AA$18)-$T85)^2+(_xlfn.XLOOKUP(FN$1,$Z$2:$Z$18,$AB$2:$AB$18)-$U85)^2+(_xlfn.XLOOKUP(FN$1,$Z$2:$Z$18,$AC$2:$AC$18-$V85)^2)))</f>
        <v/>
      </c>
      <c r="FO85" s="98" t="str" cm="1">
        <f t="array" ref="FO85">IF(OR(FO$1=0, $A85="", _xlfn.XLOOKUP(FO$1, $Z$2:$Z$18, $AD$2:$AD$18, "")=""),"",SQRT((_xlfn.XLOOKUP(FO$1,$Z$2:$Z$18,$AA$2:$AA$18)-$T85)^2+(_xlfn.XLOOKUP(FO$1,$Z$2:$Z$18,$AB$2:$AB$18)-$U85)^2+(_xlfn.XLOOKUP(FO$1,$Z$2:$Z$18,$AC$2:$AC$18-$V85)^2)))</f>
        <v/>
      </c>
      <c r="FP85" s="99"/>
      <c r="FQ85" s="99"/>
      <c r="FR85" s="100">
        <f t="shared" si="7"/>
        <v>0</v>
      </c>
      <c r="FS85" s="109">
        <f t="shared" si="8"/>
        <v>0</v>
      </c>
      <c r="FT85" s="109">
        <f t="shared" si="9"/>
        <v>0</v>
      </c>
      <c r="FU85" s="109">
        <f t="shared" si="10"/>
        <v>0</v>
      </c>
      <c r="FV85" s="109">
        <f t="shared" si="11"/>
        <v>0</v>
      </c>
      <c r="FW85" s="109">
        <f t="shared" si="12"/>
        <v>0</v>
      </c>
      <c r="FX85" s="109">
        <f t="shared" si="13"/>
        <v>0</v>
      </c>
      <c r="FY85" s="109">
        <f t="shared" si="14"/>
        <v>0</v>
      </c>
      <c r="FZ85" s="110">
        <f t="shared" si="15"/>
        <v>0</v>
      </c>
      <c r="GA85" s="110">
        <f t="shared" si="16"/>
        <v>0</v>
      </c>
      <c r="GB85" s="110">
        <f t="shared" si="17"/>
        <v>0</v>
      </c>
      <c r="GC85" s="110">
        <f t="shared" si="18"/>
        <v>0</v>
      </c>
      <c r="GD85" s="110">
        <f t="shared" si="19"/>
        <v>0</v>
      </c>
      <c r="GE85" s="110">
        <f t="shared" si="20"/>
        <v>0</v>
      </c>
      <c r="GF85" s="111">
        <f t="shared" si="21"/>
        <v>0</v>
      </c>
      <c r="GG85" s="100">
        <f t="shared" si="22"/>
        <v>0</v>
      </c>
      <c r="GH85" s="109">
        <f t="shared" si="23"/>
        <v>0</v>
      </c>
      <c r="GI85" s="109">
        <f t="shared" si="24"/>
        <v>0</v>
      </c>
      <c r="GJ85" s="109">
        <f t="shared" si="25"/>
        <v>0</v>
      </c>
      <c r="GK85" s="109">
        <f t="shared" si="26"/>
        <v>0</v>
      </c>
      <c r="GL85" s="109">
        <f t="shared" si="27"/>
        <v>0</v>
      </c>
      <c r="GM85" s="109">
        <f t="shared" si="28"/>
        <v>0</v>
      </c>
      <c r="GN85" s="109">
        <f t="shared" si="29"/>
        <v>0</v>
      </c>
      <c r="GO85" s="110">
        <f t="shared" si="30"/>
        <v>0</v>
      </c>
      <c r="GP85" s="110">
        <f t="shared" si="31"/>
        <v>0</v>
      </c>
      <c r="GQ85" s="110">
        <f t="shared" si="32"/>
        <v>0</v>
      </c>
      <c r="GR85" s="110">
        <f t="shared" si="33"/>
        <v>0</v>
      </c>
      <c r="GS85" s="110">
        <f t="shared" si="34"/>
        <v>0</v>
      </c>
      <c r="GT85" s="110">
        <f t="shared" si="35"/>
        <v>0</v>
      </c>
      <c r="GU85" s="111">
        <f t="shared" si="36"/>
        <v>0</v>
      </c>
      <c r="GX85" s="151" cm="1">
        <f t="array" ref="GX85">_xlfn.IFS(GX$1= 0,"", NOT(ISBLANK(CA85)), 0, ISBLANK(CA85), $Q85-$S85+FR85-AU85-DG85)</f>
        <v>0</v>
      </c>
      <c r="GY85" s="152" cm="1">
        <f t="array" ref="GY85">_xlfn.IFS(GY$1= 0,"", NOT(ISBLANK(CB85)), 0, ISBLANK(CB85), $Q85-$S85+FS85-AV85-DH85)</f>
        <v>0</v>
      </c>
      <c r="GZ85" s="152" cm="1">
        <f t="array" ref="GZ85">_xlfn.IFS(GZ$1= 0,"", NOT(ISBLANK(CC85)), 0, ISBLANK(CC85), $Q85-$S85+FT85-AW85-DI85)</f>
        <v>0</v>
      </c>
      <c r="HA85" s="152" cm="1">
        <f t="array" ref="HA85">_xlfn.IFS(HA$1= 0,"", NOT(ISBLANK(CD85)), 0, ISBLANK(CD85), $Q85-$S85+FU85-AX85-DJ85)</f>
        <v>0</v>
      </c>
      <c r="HB85" s="152" cm="1">
        <f t="array" ref="HB85">_xlfn.IFS(HB$1= 0,"", NOT(ISBLANK(CE85)), 0, ISBLANK(CE85), $Q85-$S85+FV85-AY85-DK85)</f>
        <v>0</v>
      </c>
      <c r="HC85" s="152" cm="1">
        <f t="array" ref="HC85">_xlfn.IFS(HC$1= 0,"", NOT(ISBLANK(CF85)), 0, ISBLANK(CF85), $Q85-$S85+FW85-AZ85-DL85)</f>
        <v>0</v>
      </c>
      <c r="HD85" s="152" cm="1">
        <f t="array" ref="HD85">_xlfn.IFS(HD$1= 0,"", NOT(ISBLANK(CG85)), 0, ISBLANK(CG85), $Q85-$S85+FX85-BA85-DM85)</f>
        <v>0</v>
      </c>
      <c r="HE85" s="152" t="str" cm="1">
        <f t="array" ref="HE85">_xlfn.IFS(HE$1= 0,"", NOT(ISBLANK(CH85)), 0, ISBLANK(CH85), $Q85-$S85+FY85-BB85-DN85)</f>
        <v/>
      </c>
      <c r="HF85" s="152" t="str" cm="1">
        <f t="array" ref="HF85">_xlfn.IFS(HF$1= 0,"", NOT(ISBLANK(CI85)), 0, ISBLANK(CI85), $Q85-$S85+FZ85-BC85-DO85)</f>
        <v/>
      </c>
      <c r="HG85" s="152" t="str" cm="1">
        <f t="array" ref="HG85">_xlfn.IFS(HG$1= 0,"", NOT(ISBLANK(CJ85)), 0, ISBLANK(CJ85), $Q85-$S85+GA85-BD85-DP85)</f>
        <v/>
      </c>
      <c r="HH85" s="152" t="str" cm="1">
        <f t="array" ref="HH85">_xlfn.IFS(HH$1= 0,"", NOT(ISBLANK(CK85)), 0, ISBLANK(CK85), $Q85-$S85+GB85-BE85-DQ85)</f>
        <v/>
      </c>
      <c r="HI85" s="152" t="str" cm="1">
        <f t="array" ref="HI85">_xlfn.IFS(HI$1= 0,"", NOT(ISBLANK(CL85)), 0, ISBLANK(CL85), $Q85-$S85+GC85-BF85-DR85)</f>
        <v/>
      </c>
      <c r="HJ85" s="152" t="str" cm="1">
        <f t="array" ref="HJ85">_xlfn.IFS(HJ$1= 0,"", NOT(ISBLANK(CM85)), 0, ISBLANK(CM85), $Q85-$S85+GD85-BG85-DS85)</f>
        <v/>
      </c>
      <c r="HK85" s="152" t="str" cm="1">
        <f t="array" ref="HK85">_xlfn.IFS(HK$1= 0,"", NOT(ISBLANK(CN85)), 0, ISBLANK(CN85), $Q85-$S85+GE85-BH85-DT85)</f>
        <v/>
      </c>
      <c r="HL85" s="153" t="str" cm="1">
        <f t="array" ref="HL85">_xlfn.IFS(HL$1= 0,"", NOT(ISBLANK(CO85)), 0, ISBLANK(CO85), $Q85-$S85+GF85-BI85-DU85)</f>
        <v/>
      </c>
      <c r="HM85" s="153" t="str" cm="1">
        <f t="array" ref="HM85">_xlfn.IFS(HM$1= 0,"", NOT(ISBLANK(DE85)), 0, ISBLANK(DE85), $Q85-$S85+IC85-BY85-#REF!)</f>
        <v/>
      </c>
      <c r="HN85" s="153" t="e" cm="1">
        <f t="array" ref="HN85">_xlfn.IFS(HN$1= 0,"", NOT(ISBLANK(DF85)), 0, ISBLANK(DF85), $Q85-$S85+ID85-BZ85-#REF!)</f>
        <v>#REF!</v>
      </c>
      <c r="HO85" s="153" t="e" cm="1">
        <f t="array" ref="HO85">_xlfn.IFS(HO$1= 0,"", NOT(ISBLANK(DG85)), 0, ISBLANK(DG85), $Q85-$S85+IE85-CA85-#REF!)</f>
        <v>#VALUE!</v>
      </c>
      <c r="HP85" s="153" t="e" cm="1">
        <f t="array" ref="HP85">_xlfn.IFS(HP$1= 0,"", NOT(ISBLANK(DH85)), 0, ISBLANK(DH85), $Q85-$S85+IF85-CB85-#REF!)</f>
        <v>#REF!</v>
      </c>
      <c r="HQ85" s="153" t="e" cm="1">
        <f t="array" ref="HQ85">_xlfn.IFS(HQ$1= 0,"", NOT(ISBLANK(DI85)), 0, ISBLANK(DI85), $Q85-$S85+IG85-CC85-#REF!)</f>
        <v>#REF!</v>
      </c>
      <c r="HR85" s="153" cm="1">
        <f t="array" ref="HR85">_xlfn.IFS(HR$1= 0,"", NOT(ISBLANK(DJ85)), 0, ISBLANK(DJ85), $Q85-$S85+IH85-CD85-EK85)</f>
        <v>0</v>
      </c>
      <c r="HS85" s="153" t="e" cm="1">
        <f t="array" ref="HS85">_xlfn.IFS(HS$1= 0,"", NOT(ISBLANK(DK85)), 0, ISBLANK(DK85), $Q85-$S85+II85-CE85-EL85)</f>
        <v>#VALUE!</v>
      </c>
      <c r="HT85" s="153" t="e" cm="1">
        <f t="array" ref="HT85">_xlfn.IFS(HT$1= 0,"", NOT(ISBLANK(DL85)), 0, ISBLANK(DL85), $Q85-$S85+GV85-CF85-EM85)</f>
        <v>#VALUE!</v>
      </c>
      <c r="HU85" s="153" t="e" cm="1">
        <f t="array" ref="HU85">_xlfn.IFS(HU$1= 0,"", NOT(ISBLANK(DM85)), 0, ISBLANK(DM85), $Q85-$S85+GW85-CG85-EN85)</f>
        <v>#VALUE!</v>
      </c>
      <c r="HV85" s="153" t="str" cm="1">
        <f t="array" ref="HV85">_xlfn.IFS(HV$1= 0,"", NOT(ISBLANK(DN85)), 0, ISBLANK(DN85), $Q85-$S85+GX85-CH85-EO85)</f>
        <v/>
      </c>
      <c r="HW85" s="153" t="str" cm="1">
        <f t="array" ref="HW85">_xlfn.IFS(HW$1= 0,"", NOT(ISBLANK(DO85)), 0, ISBLANK(DO85), $Q85-$S85+GY85-CI85-EP85)</f>
        <v/>
      </c>
      <c r="HX85" s="153" t="str" cm="1">
        <f t="array" ref="HX85">_xlfn.IFS(HX$1= 0,"", NOT(ISBLANK(DP85)), 0, ISBLANK(DP85), $Q85-$S85+GZ85-CJ85-EQ85)</f>
        <v/>
      </c>
      <c r="HY85" s="153" t="str" cm="1">
        <f t="array" ref="HY85">_xlfn.IFS(HY$1= 0,"", NOT(ISBLANK(DQ85)), 0, ISBLANK(DQ85), $Q85-$S85+HA85-CK85-ER85)</f>
        <v/>
      </c>
      <c r="HZ85" s="153" t="str" cm="1">
        <f t="array" ref="HZ85">_xlfn.IFS(HZ$1= 0,"", NOT(ISBLANK(DR85)), 0, ISBLANK(DR85), $Q85-$S85+HB85-CL85-ES85)</f>
        <v/>
      </c>
      <c r="IA85" s="153" t="str" cm="1">
        <f t="array" ref="IA85">_xlfn.IFS(IA$1= 0,"", NOT(ISBLANK(DS85)), 0, ISBLANK(DS85), $Q85-$S85+HC85-CM85-ET85)</f>
        <v/>
      </c>
    </row>
    <row r="86" spans="1:235" ht="16.5" x14ac:dyDescent="0.3">
      <c r="A86" s="144"/>
      <c r="B86" s="106"/>
      <c r="C86" s="106"/>
      <c r="D86" s="107"/>
      <c r="E86" s="131"/>
      <c r="F86" s="137"/>
      <c r="G86" s="2"/>
      <c r="H86" s="2"/>
      <c r="I86" s="2"/>
      <c r="J86" s="2"/>
      <c r="K86" s="2"/>
      <c r="L86" s="2"/>
      <c r="M86" s="140"/>
      <c r="N86" s="137"/>
      <c r="O86" s="138"/>
      <c r="P86" s="133"/>
      <c r="Q86" s="94">
        <f t="shared" si="5"/>
        <v>0</v>
      </c>
      <c r="R86" s="1"/>
      <c r="S86" s="1"/>
      <c r="T86" s="2"/>
      <c r="U86" s="2"/>
      <c r="V86" s="82">
        <f t="shared" si="6"/>
        <v>0</v>
      </c>
      <c r="W86" s="121"/>
      <c r="X86" s="108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  <c r="BO86" s="105"/>
      <c r="BP86" s="105"/>
      <c r="BQ86" s="105"/>
      <c r="BR86" s="105"/>
      <c r="BS86" s="105"/>
      <c r="BT86" s="105"/>
      <c r="BU86" s="105"/>
      <c r="BV86" s="105"/>
      <c r="BW86" s="105"/>
      <c r="BX86" s="105"/>
      <c r="BZ86" s="99"/>
      <c r="CA86" s="105" t="s">
        <v>32</v>
      </c>
      <c r="CB86" s="105"/>
      <c r="CC86" s="105"/>
      <c r="CD86" s="105"/>
      <c r="CE86" s="105"/>
      <c r="CF86" s="105"/>
      <c r="CG86" s="105"/>
      <c r="CH86" s="105"/>
      <c r="CI86" s="105"/>
      <c r="CJ86" s="105"/>
      <c r="CK86" s="105"/>
      <c r="CL86" s="105"/>
      <c r="CM86" s="105"/>
      <c r="CN86" s="105"/>
      <c r="CO86" s="105"/>
      <c r="CP86" s="105" t="s">
        <v>32</v>
      </c>
      <c r="CQ86" s="105"/>
      <c r="CR86" s="105"/>
      <c r="CS86" s="105"/>
      <c r="CT86" s="105"/>
      <c r="CU86" s="105"/>
      <c r="CV86" s="105"/>
      <c r="CW86" s="105"/>
      <c r="CX86" s="105"/>
      <c r="CY86" s="105"/>
      <c r="CZ86" s="105"/>
      <c r="DA86" s="105"/>
      <c r="DB86" s="105"/>
      <c r="DC86" s="105"/>
      <c r="DD86" s="105"/>
      <c r="DE86" s="99"/>
      <c r="DF86" s="99"/>
      <c r="DG86" s="105"/>
      <c r="DH86" s="105"/>
      <c r="DI86" s="105"/>
      <c r="DJ86" s="105"/>
      <c r="DK86" s="105"/>
      <c r="DL86" s="105"/>
      <c r="DM86" s="105"/>
      <c r="DN86" s="105"/>
      <c r="DO86" s="105"/>
      <c r="DP86" s="105"/>
      <c r="DQ86" s="105"/>
      <c r="DR86" s="105"/>
      <c r="DS86" s="105"/>
      <c r="DT86" s="105"/>
      <c r="DU86" s="105"/>
      <c r="DV86" s="105"/>
      <c r="DW86" s="105"/>
      <c r="DX86" s="105"/>
      <c r="DY86" s="105"/>
      <c r="DZ86" s="105"/>
      <c r="EA86" s="105"/>
      <c r="EB86" s="105"/>
      <c r="EC86" s="105"/>
      <c r="ED86" s="105"/>
      <c r="EE86" s="105"/>
      <c r="EF86" s="105"/>
      <c r="EG86" s="105"/>
      <c r="EH86" s="105"/>
      <c r="EI86" s="105"/>
      <c r="EJ86" s="105"/>
      <c r="EL86" s="146" t="str" cm="1">
        <f t="array" ref="EL86">IF(OR(EL$1=0, $A86="", _xlfn.XLOOKUP(EL$1, $Z$2:$Z$18, $AD$2:$AD$18, "")=""),"",SQRT((_xlfn.XLOOKUP(EL$1,$Z$2:$Z$18,$AA$2:$AA$18)-$T86)^2+(_xlfn.XLOOKUP(EL$1,$Z$2:$Z$18,$AB$2:$AB$18)-$U86)^2+(_xlfn.XLOOKUP(EL$1,$Z$2:$Z$18,$AC$2:$AC$18-$V86)^2)))</f>
        <v/>
      </c>
      <c r="EM86" s="96" t="str" cm="1">
        <f t="array" ref="EM86">IF(OR(EM$1=0, $A86="", _xlfn.XLOOKUP(EM$1, $Z$2:$Z$18, $AD$2:$AD$18, "")=""),"",SQRT((_xlfn.XLOOKUP(EM$1,$Z$2:$Z$18,$AA$2:$AA$18)-$T86)^2+(_xlfn.XLOOKUP(EM$1,$Z$2:$Z$18,$AB$2:$AB$18)-$U86)^2+(_xlfn.XLOOKUP(EM$1,$Z$2:$Z$18,$AC$2:$AC$18-$V86)^2)))</f>
        <v/>
      </c>
      <c r="EN86" s="96" t="str" cm="1">
        <f t="array" ref="EN86">IF(OR(EN$1=0, $A86="", _xlfn.XLOOKUP(EN$1, $Z$2:$Z$18, $AD$2:$AD$18, "")=""),"",SQRT((_xlfn.XLOOKUP(EN$1,$Z$2:$Z$18,$AA$2:$AA$18)-$T86)^2+(_xlfn.XLOOKUP(EN$1,$Z$2:$Z$18,$AB$2:$AB$18)-$U86)^2+(_xlfn.XLOOKUP(EN$1,$Z$2:$Z$18,$AC$2:$AC$18-$V86)^2)))</f>
        <v/>
      </c>
      <c r="EO86" s="96" t="str" cm="1">
        <f t="array" ref="EO86">IF(OR(EO$1=0, $A86="", _xlfn.XLOOKUP(EO$1, $Z$2:$Z$18, $AD$2:$AD$18, "")=""),"",SQRT((_xlfn.XLOOKUP(EO$1,$Z$2:$Z$18,$AA$2:$AA$18)-$T86)^2+(_xlfn.XLOOKUP(EO$1,$Z$2:$Z$18,$AB$2:$AB$18)-$U86)^2+(_xlfn.XLOOKUP(EO$1,$Z$2:$Z$18,$AC$2:$AC$18-$V86)^2)))</f>
        <v/>
      </c>
      <c r="EP86" s="96" t="str" cm="1">
        <f t="array" ref="EP86">IF(OR(EP$1=0, $A86="", _xlfn.XLOOKUP(EP$1, $Z$2:$Z$18, $AD$2:$AD$18, "")=""),"",SQRT((_xlfn.XLOOKUP(EP$1,$Z$2:$Z$18,$AA$2:$AA$18)-$T86)^2+(_xlfn.XLOOKUP(EP$1,$Z$2:$Z$18,$AB$2:$AB$18)-$U86)^2+(_xlfn.XLOOKUP(EP$1,$Z$2:$Z$18,$AC$2:$AC$18-$V86)^2)))</f>
        <v/>
      </c>
      <c r="EQ86" s="96" t="str" cm="1">
        <f t="array" ref="EQ86">IF(OR(EQ$1=0, $A86="", _xlfn.XLOOKUP(EQ$1, $Z$2:$Z$18, $AD$2:$AD$18, "")=""),"",SQRT((_xlfn.XLOOKUP(EQ$1,$Z$2:$Z$18,$AA$2:$AA$18)-$T86)^2+(_xlfn.XLOOKUP(EQ$1,$Z$2:$Z$18,$AB$2:$AB$18)-$U86)^2+(_xlfn.XLOOKUP(EQ$1,$Z$2:$Z$18,$AC$2:$AC$18-$V86)^2)))</f>
        <v/>
      </c>
      <c r="ER86" s="96" t="str" cm="1">
        <f t="array" ref="ER86">IF(OR(ER$1=0, $A86="", _xlfn.XLOOKUP(ER$1, $Z$2:$Z$18, $AD$2:$AD$18, "")=""),"",SQRT((_xlfn.XLOOKUP(ER$1,$Z$2:$Z$18,$AA$2:$AA$18)-$T86)^2+(_xlfn.XLOOKUP(ER$1,$Z$2:$Z$18,$AB$2:$AB$18)-$U86)^2+(_xlfn.XLOOKUP(ER$1,$Z$2:$Z$18,$AC$2:$AC$18-$V86)^2)))</f>
        <v/>
      </c>
      <c r="ES86" s="96" t="str" cm="1">
        <f t="array" ref="ES86">IF(OR(ES$1=0, $A86="", _xlfn.XLOOKUP(ES$1, $Z$2:$Z$18, $AD$2:$AD$18, "")=""),"",SQRT((_xlfn.XLOOKUP(ES$1,$Z$2:$Z$18,$AA$2:$AA$18)-$T86)^2+(_xlfn.XLOOKUP(ES$1,$Z$2:$Z$18,$AB$2:$AB$18)-$U86)^2+(_xlfn.XLOOKUP(ES$1,$Z$2:$Z$18,$AC$2:$AC$18-$V86)^2)))</f>
        <v/>
      </c>
      <c r="ET86" s="97" t="str" cm="1">
        <f t="array" ref="ET86">IF(OR(ET$1=0, $A86="", _xlfn.XLOOKUP(ET$1, $Z$2:$Z$18, $AD$2:$AD$18, "")=""),"",SQRT((_xlfn.XLOOKUP(ET$1,$Z$2:$Z$18,$AA$2:$AA$18)-$T86)^2+(_xlfn.XLOOKUP(ET$1,$Z$2:$Z$18,$AB$2:$AB$18)-$U86)^2+(_xlfn.XLOOKUP(ET$1,$Z$2:$Z$18,$AC$2:$AC$18-$V86)^2)))</f>
        <v/>
      </c>
      <c r="EU86" s="97" t="str" cm="1">
        <f t="array" ref="EU86">IF(OR(EU$1=0, $A86="", _xlfn.XLOOKUP(EU$1, $Z$2:$Z$18, $AD$2:$AD$18, "")=""),"",SQRT((_xlfn.XLOOKUP(EU$1,$Z$2:$Z$18,$AA$2:$AA$18)-$T86)^2+(_xlfn.XLOOKUP(EU$1,$Z$2:$Z$18,$AB$2:$AB$18)-$U86)^2+(_xlfn.XLOOKUP(EU$1,$Z$2:$Z$18,$AC$2:$AC$18-$V86)^2)))</f>
        <v/>
      </c>
      <c r="EV86" s="97" t="str" cm="1">
        <f t="array" ref="EV86">IF(OR(EV$1=0, $A86="", _xlfn.XLOOKUP(EV$1, $Z$2:$Z$18, $AD$2:$AD$18, "")=""),"",SQRT((_xlfn.XLOOKUP(EV$1,$Z$2:$Z$18,$AA$2:$AA$18)-$T86)^2+(_xlfn.XLOOKUP(EV$1,$Z$2:$Z$18,$AB$2:$AB$18)-$U86)^2+(_xlfn.XLOOKUP(EV$1,$Z$2:$Z$18,$AC$2:$AC$18-$V86)^2)))</f>
        <v/>
      </c>
      <c r="EW86" s="97" t="str" cm="1">
        <f t="array" ref="EW86">IF(OR(EW$1=0, $A86="", _xlfn.XLOOKUP(EW$1, $Z$2:$Z$18, $AD$2:$AD$18, "")=""),"",SQRT((_xlfn.XLOOKUP(EW$1,$Z$2:$Z$18,$AA$2:$AA$18)-$T86)^2+(_xlfn.XLOOKUP(EW$1,$Z$2:$Z$18,$AB$2:$AB$18)-$U86)^2+(_xlfn.XLOOKUP(EW$1,$Z$2:$Z$18,$AC$2:$AC$18-$V86)^2)))</f>
        <v/>
      </c>
      <c r="EX86" s="97" t="str" cm="1">
        <f t="array" ref="EX86">IF(OR(EX$1=0, $A86="", _xlfn.XLOOKUP(EX$1, $Z$2:$Z$18, $AD$2:$AD$18, "")=""),"",SQRT((_xlfn.XLOOKUP(EX$1,$Z$2:$Z$18,$AA$2:$AA$18)-$T86)^2+(_xlfn.XLOOKUP(EX$1,$Z$2:$Z$18,$AB$2:$AB$18)-$U86)^2+(_xlfn.XLOOKUP(EX$1,$Z$2:$Z$18,$AC$2:$AC$18-$V86)^2)))</f>
        <v/>
      </c>
      <c r="EY86" s="97" t="str" cm="1">
        <f t="array" ref="EY86">IF(OR(EY$1=0, $A86="", _xlfn.XLOOKUP(EY$1, $Z$2:$Z$18, $AD$2:$AD$18, "")=""),"",SQRT((_xlfn.XLOOKUP(EY$1,$Z$2:$Z$18,$AA$2:$AA$18)-$T86)^2+(_xlfn.XLOOKUP(EY$1,$Z$2:$Z$18,$AB$2:$AB$18)-$U86)^2+(_xlfn.XLOOKUP(EY$1,$Z$2:$Z$18,$AC$2:$AC$18-$V86)^2)))</f>
        <v/>
      </c>
      <c r="EZ86" s="98" t="str" cm="1">
        <f t="array" ref="EZ86">IF(OR(EZ$1=0, $A86="", _xlfn.XLOOKUP(EZ$1, $Z$2:$Z$18, $AD$2:$AD$18, "")=""),"",SQRT((_xlfn.XLOOKUP(EZ$1,$Z$2:$Z$18,$AA$2:$AA$18)-$T86)^2+(_xlfn.XLOOKUP(EZ$1,$Z$2:$Z$18,$AB$2:$AB$18)-$U86)^2+(_xlfn.XLOOKUP(EZ$1,$Z$2:$Z$18,$AC$2:$AC$18-$V86)^2)))</f>
        <v/>
      </c>
      <c r="FA86" s="146" t="str" cm="1">
        <f t="array" ref="FA86">IF(OR(FA$1=0, $A86="", _xlfn.XLOOKUP(FA$1, $Z$2:$Z$18, $AD$2:$AD$18, "")=""),"",SQRT((_xlfn.XLOOKUP(FA$1,$Z$2:$Z$18,$AA$2:$AA$18)-$T86)^2+(_xlfn.XLOOKUP(FA$1,$Z$2:$Z$18,$AB$2:$AB$18)-$U86)^2+(_xlfn.XLOOKUP(FA$1,$Z$2:$Z$18,$AC$2:$AC$18-$V86)^2)))</f>
        <v/>
      </c>
      <c r="FB86" s="96" t="str" cm="1">
        <f t="array" ref="FB86">IF(OR(FB$1=0, $A86="", _xlfn.XLOOKUP(FB$1, $Z$2:$Z$18, $AD$2:$AD$18, "")=""),"",SQRT((_xlfn.XLOOKUP(FB$1,$Z$2:$Z$18,$AA$2:$AA$18)-$T86)^2+(_xlfn.XLOOKUP(FB$1,$Z$2:$Z$18,$AB$2:$AB$18)-$U86)^2+(_xlfn.XLOOKUP(FB$1,$Z$2:$Z$18,$AC$2:$AC$18-$V86)^2)))</f>
        <v/>
      </c>
      <c r="FC86" s="96" t="str" cm="1">
        <f t="array" ref="FC86">IF(OR(FC$1=0, $A86="", _xlfn.XLOOKUP(FC$1, $Z$2:$Z$18, $AD$2:$AD$18, "")=""),"",SQRT((_xlfn.XLOOKUP(FC$1,$Z$2:$Z$18,$AA$2:$AA$18)-$T86)^2+(_xlfn.XLOOKUP(FC$1,$Z$2:$Z$18,$AB$2:$AB$18)-$U86)^2+(_xlfn.XLOOKUP(FC$1,$Z$2:$Z$18,$AC$2:$AC$18-$V86)^2)))</f>
        <v/>
      </c>
      <c r="FD86" s="96" t="str" cm="1">
        <f t="array" ref="FD86">IF(OR(FD$1=0, $A86="", _xlfn.XLOOKUP(FD$1, $Z$2:$Z$18, $AD$2:$AD$18, "")=""),"",SQRT((_xlfn.XLOOKUP(FD$1,$Z$2:$Z$18,$AA$2:$AA$18)-$T86)^2+(_xlfn.XLOOKUP(FD$1,$Z$2:$Z$18,$AB$2:$AB$18)-$U86)^2+(_xlfn.XLOOKUP(FD$1,$Z$2:$Z$18,$AC$2:$AC$18-$V86)^2)))</f>
        <v/>
      </c>
      <c r="FE86" s="96" t="str" cm="1">
        <f t="array" ref="FE86">IF(OR(FE$1=0, $A86="", _xlfn.XLOOKUP(FE$1, $Z$2:$Z$18, $AD$2:$AD$18, "")=""),"",SQRT((_xlfn.XLOOKUP(FE$1,$Z$2:$Z$18,$AA$2:$AA$18)-$T86)^2+(_xlfn.XLOOKUP(FE$1,$Z$2:$Z$18,$AB$2:$AB$18)-$U86)^2+(_xlfn.XLOOKUP(FE$1,$Z$2:$Z$18,$AC$2:$AC$18-$V86)^2)))</f>
        <v/>
      </c>
      <c r="FF86" s="96" t="str" cm="1">
        <f t="array" ref="FF86">IF(OR(FF$1=0, $A86="", _xlfn.XLOOKUP(FF$1, $Z$2:$Z$18, $AD$2:$AD$18, "")=""),"",SQRT((_xlfn.XLOOKUP(FF$1,$Z$2:$Z$18,$AA$2:$AA$18)-$T86)^2+(_xlfn.XLOOKUP(FF$1,$Z$2:$Z$18,$AB$2:$AB$18)-$U86)^2+(_xlfn.XLOOKUP(FF$1,$Z$2:$Z$18,$AC$2:$AC$18-$V86)^2)))</f>
        <v/>
      </c>
      <c r="FG86" s="96" t="str" cm="1">
        <f t="array" ref="FG86">IF(OR(FG$1=0, $A86="", _xlfn.XLOOKUP(FG$1, $Z$2:$Z$18, $AD$2:$AD$18, "")=""),"",SQRT((_xlfn.XLOOKUP(FG$1,$Z$2:$Z$18,$AA$2:$AA$18)-$T86)^2+(_xlfn.XLOOKUP(FG$1,$Z$2:$Z$18,$AB$2:$AB$18)-$U86)^2+(_xlfn.XLOOKUP(FG$1,$Z$2:$Z$18,$AC$2:$AC$18-$V86)^2)))</f>
        <v/>
      </c>
      <c r="FH86" s="96" t="str" cm="1">
        <f t="array" ref="FH86">IF(OR(FH$1=0, $A86="", _xlfn.XLOOKUP(FH$1, $Z$2:$Z$18, $AD$2:$AD$18, "")=""),"",SQRT((_xlfn.XLOOKUP(FH$1,$Z$2:$Z$18,$AA$2:$AA$18)-$T86)^2+(_xlfn.XLOOKUP(FH$1,$Z$2:$Z$18,$AB$2:$AB$18)-$U86)^2+(_xlfn.XLOOKUP(FH$1,$Z$2:$Z$18,$AC$2:$AC$18-$V86)^2)))</f>
        <v/>
      </c>
      <c r="FI86" s="97" t="str" cm="1">
        <f t="array" ref="FI86">IF(OR(FI$1=0, $A86="", _xlfn.XLOOKUP(FI$1, $Z$2:$Z$18, $AD$2:$AD$18, "")=""),"",SQRT((_xlfn.XLOOKUP(FI$1,$Z$2:$Z$18,$AA$2:$AA$18)-$T86)^2+(_xlfn.XLOOKUP(FI$1,$Z$2:$Z$18,$AB$2:$AB$18)-$U86)^2+(_xlfn.XLOOKUP(FI$1,$Z$2:$Z$18,$AC$2:$AC$18-$V86)^2)))</f>
        <v/>
      </c>
      <c r="FJ86" s="97" t="str" cm="1">
        <f t="array" ref="FJ86">IF(OR(FJ$1=0, $A86="", _xlfn.XLOOKUP(FJ$1, $Z$2:$Z$18, $AD$2:$AD$18, "")=""),"",SQRT((_xlfn.XLOOKUP(FJ$1,$Z$2:$Z$18,$AA$2:$AA$18)-$T86)^2+(_xlfn.XLOOKUP(FJ$1,$Z$2:$Z$18,$AB$2:$AB$18)-$U86)^2+(_xlfn.XLOOKUP(FJ$1,$Z$2:$Z$18,$AC$2:$AC$18-$V86)^2)))</f>
        <v/>
      </c>
      <c r="FK86" s="97" t="str" cm="1">
        <f t="array" ref="FK86">IF(OR(FK$1=0, $A86="", _xlfn.XLOOKUP(FK$1, $Z$2:$Z$18, $AD$2:$AD$18, "")=""),"",SQRT((_xlfn.XLOOKUP(FK$1,$Z$2:$Z$18,$AA$2:$AA$18)-$T86)^2+(_xlfn.XLOOKUP(FK$1,$Z$2:$Z$18,$AB$2:$AB$18)-$U86)^2+(_xlfn.XLOOKUP(FK$1,$Z$2:$Z$18,$AC$2:$AC$18-$V86)^2)))</f>
        <v/>
      </c>
      <c r="FL86" s="97" t="str" cm="1">
        <f t="array" ref="FL86">IF(OR(FL$1=0, $A86="", _xlfn.XLOOKUP(FL$1, $Z$2:$Z$18, $AD$2:$AD$18, "")=""),"",SQRT((_xlfn.XLOOKUP(FL$1,$Z$2:$Z$18,$AA$2:$AA$18)-$T86)^2+(_xlfn.XLOOKUP(FL$1,$Z$2:$Z$18,$AB$2:$AB$18)-$U86)^2+(_xlfn.XLOOKUP(FL$1,$Z$2:$Z$18,$AC$2:$AC$18-$V86)^2)))</f>
        <v/>
      </c>
      <c r="FM86" s="97" t="str" cm="1">
        <f t="array" ref="FM86">IF(OR(FM$1=0, $A86="", _xlfn.XLOOKUP(FM$1, $Z$2:$Z$18, $AD$2:$AD$18, "")=""),"",SQRT((_xlfn.XLOOKUP(FM$1,$Z$2:$Z$18,$AA$2:$AA$18)-$T86)^2+(_xlfn.XLOOKUP(FM$1,$Z$2:$Z$18,$AB$2:$AB$18)-$U86)^2+(_xlfn.XLOOKUP(FM$1,$Z$2:$Z$18,$AC$2:$AC$18-$V86)^2)))</f>
        <v/>
      </c>
      <c r="FN86" s="97" t="str" cm="1">
        <f t="array" ref="FN86">IF(OR(FN$1=0, $A86="", _xlfn.XLOOKUP(FN$1, $Z$2:$Z$18, $AD$2:$AD$18, "")=""),"",SQRT((_xlfn.XLOOKUP(FN$1,$Z$2:$Z$18,$AA$2:$AA$18)-$T86)^2+(_xlfn.XLOOKUP(FN$1,$Z$2:$Z$18,$AB$2:$AB$18)-$U86)^2+(_xlfn.XLOOKUP(FN$1,$Z$2:$Z$18,$AC$2:$AC$18-$V86)^2)))</f>
        <v/>
      </c>
      <c r="FO86" s="98" t="str" cm="1">
        <f t="array" ref="FO86">IF(OR(FO$1=0, $A86="", _xlfn.XLOOKUP(FO$1, $Z$2:$Z$18, $AD$2:$AD$18, "")=""),"",SQRT((_xlfn.XLOOKUP(FO$1,$Z$2:$Z$18,$AA$2:$AA$18)-$T86)^2+(_xlfn.XLOOKUP(FO$1,$Z$2:$Z$18,$AB$2:$AB$18)-$U86)^2+(_xlfn.XLOOKUP(FO$1,$Z$2:$Z$18,$AC$2:$AC$18-$V86)^2)))</f>
        <v/>
      </c>
      <c r="FP86" s="99"/>
      <c r="FQ86" s="99"/>
      <c r="FR86" s="100">
        <f t="shared" si="7"/>
        <v>0</v>
      </c>
      <c r="FS86" s="109">
        <f t="shared" si="8"/>
        <v>0</v>
      </c>
      <c r="FT86" s="109">
        <f t="shared" si="9"/>
        <v>0</v>
      </c>
      <c r="FU86" s="109">
        <f t="shared" si="10"/>
        <v>0</v>
      </c>
      <c r="FV86" s="109">
        <f t="shared" si="11"/>
        <v>0</v>
      </c>
      <c r="FW86" s="109">
        <f t="shared" si="12"/>
        <v>0</v>
      </c>
      <c r="FX86" s="109">
        <f t="shared" si="13"/>
        <v>0</v>
      </c>
      <c r="FY86" s="109">
        <f t="shared" si="14"/>
        <v>0</v>
      </c>
      <c r="FZ86" s="110">
        <f t="shared" si="15"/>
        <v>0</v>
      </c>
      <c r="GA86" s="110">
        <f t="shared" si="16"/>
        <v>0</v>
      </c>
      <c r="GB86" s="110">
        <f t="shared" si="17"/>
        <v>0</v>
      </c>
      <c r="GC86" s="110">
        <f t="shared" si="18"/>
        <v>0</v>
      </c>
      <c r="GD86" s="110">
        <f t="shared" si="19"/>
        <v>0</v>
      </c>
      <c r="GE86" s="110">
        <f t="shared" si="20"/>
        <v>0</v>
      </c>
      <c r="GF86" s="111">
        <f t="shared" si="21"/>
        <v>0</v>
      </c>
      <c r="GG86" s="100">
        <f t="shared" si="22"/>
        <v>0</v>
      </c>
      <c r="GH86" s="109">
        <f t="shared" si="23"/>
        <v>0</v>
      </c>
      <c r="GI86" s="109">
        <f t="shared" si="24"/>
        <v>0</v>
      </c>
      <c r="GJ86" s="109">
        <f t="shared" si="25"/>
        <v>0</v>
      </c>
      <c r="GK86" s="109">
        <f t="shared" si="26"/>
        <v>0</v>
      </c>
      <c r="GL86" s="109">
        <f t="shared" si="27"/>
        <v>0</v>
      </c>
      <c r="GM86" s="109">
        <f t="shared" si="28"/>
        <v>0</v>
      </c>
      <c r="GN86" s="109">
        <f t="shared" si="29"/>
        <v>0</v>
      </c>
      <c r="GO86" s="110">
        <f t="shared" si="30"/>
        <v>0</v>
      </c>
      <c r="GP86" s="110">
        <f t="shared" si="31"/>
        <v>0</v>
      </c>
      <c r="GQ86" s="110">
        <f t="shared" si="32"/>
        <v>0</v>
      </c>
      <c r="GR86" s="110">
        <f t="shared" si="33"/>
        <v>0</v>
      </c>
      <c r="GS86" s="110">
        <f t="shared" si="34"/>
        <v>0</v>
      </c>
      <c r="GT86" s="110">
        <f t="shared" si="35"/>
        <v>0</v>
      </c>
      <c r="GU86" s="111">
        <f t="shared" si="36"/>
        <v>0</v>
      </c>
      <c r="GX86" s="151" cm="1">
        <f t="array" ref="GX86">_xlfn.IFS(GX$1= 0,"", NOT(ISBLANK(CA86)), 0, ISBLANK(CA86), $Q86-$S86+FR86-AU86-DG86)</f>
        <v>0</v>
      </c>
      <c r="GY86" s="152" cm="1">
        <f t="array" ref="GY86">_xlfn.IFS(GY$1= 0,"", NOT(ISBLANK(CB86)), 0, ISBLANK(CB86), $Q86-$S86+FS86-AV86-DH86)</f>
        <v>0</v>
      </c>
      <c r="GZ86" s="152" cm="1">
        <f t="array" ref="GZ86">_xlfn.IFS(GZ$1= 0,"", NOT(ISBLANK(CC86)), 0, ISBLANK(CC86), $Q86-$S86+FT86-AW86-DI86)</f>
        <v>0</v>
      </c>
      <c r="HA86" s="152" cm="1">
        <f t="array" ref="HA86">_xlfn.IFS(HA$1= 0,"", NOT(ISBLANK(CD86)), 0, ISBLANK(CD86), $Q86-$S86+FU86-AX86-DJ86)</f>
        <v>0</v>
      </c>
      <c r="HB86" s="152" cm="1">
        <f t="array" ref="HB86">_xlfn.IFS(HB$1= 0,"", NOT(ISBLANK(CE86)), 0, ISBLANK(CE86), $Q86-$S86+FV86-AY86-DK86)</f>
        <v>0</v>
      </c>
      <c r="HC86" s="152" cm="1">
        <f t="array" ref="HC86">_xlfn.IFS(HC$1= 0,"", NOT(ISBLANK(CF86)), 0, ISBLANK(CF86), $Q86-$S86+FW86-AZ86-DL86)</f>
        <v>0</v>
      </c>
      <c r="HD86" s="152" cm="1">
        <f t="array" ref="HD86">_xlfn.IFS(HD$1= 0,"", NOT(ISBLANK(CG86)), 0, ISBLANK(CG86), $Q86-$S86+FX86-BA86-DM86)</f>
        <v>0</v>
      </c>
      <c r="HE86" s="152" t="str" cm="1">
        <f t="array" ref="HE86">_xlfn.IFS(HE$1= 0,"", NOT(ISBLANK(CH86)), 0, ISBLANK(CH86), $Q86-$S86+FY86-BB86-DN86)</f>
        <v/>
      </c>
      <c r="HF86" s="152" t="str" cm="1">
        <f t="array" ref="HF86">_xlfn.IFS(HF$1= 0,"", NOT(ISBLANK(CI86)), 0, ISBLANK(CI86), $Q86-$S86+FZ86-BC86-DO86)</f>
        <v/>
      </c>
      <c r="HG86" s="152" t="str" cm="1">
        <f t="array" ref="HG86">_xlfn.IFS(HG$1= 0,"", NOT(ISBLANK(CJ86)), 0, ISBLANK(CJ86), $Q86-$S86+GA86-BD86-DP86)</f>
        <v/>
      </c>
      <c r="HH86" s="152" t="str" cm="1">
        <f t="array" ref="HH86">_xlfn.IFS(HH$1= 0,"", NOT(ISBLANK(CK86)), 0, ISBLANK(CK86), $Q86-$S86+GB86-BE86-DQ86)</f>
        <v/>
      </c>
      <c r="HI86" s="152" t="str" cm="1">
        <f t="array" ref="HI86">_xlfn.IFS(HI$1= 0,"", NOT(ISBLANK(CL86)), 0, ISBLANK(CL86), $Q86-$S86+GC86-BF86-DR86)</f>
        <v/>
      </c>
      <c r="HJ86" s="152" t="str" cm="1">
        <f t="array" ref="HJ86">_xlfn.IFS(HJ$1= 0,"", NOT(ISBLANK(CM86)), 0, ISBLANK(CM86), $Q86-$S86+GD86-BG86-DS86)</f>
        <v/>
      </c>
      <c r="HK86" s="152" t="str" cm="1">
        <f t="array" ref="HK86">_xlfn.IFS(HK$1= 0,"", NOT(ISBLANK(CN86)), 0, ISBLANK(CN86), $Q86-$S86+GE86-BH86-DT86)</f>
        <v/>
      </c>
      <c r="HL86" s="153" t="str" cm="1">
        <f t="array" ref="HL86">_xlfn.IFS(HL$1= 0,"", NOT(ISBLANK(CO86)), 0, ISBLANK(CO86), $Q86-$S86+GF86-BI86-DU86)</f>
        <v/>
      </c>
      <c r="HM86" s="153" t="str" cm="1">
        <f t="array" ref="HM86">_xlfn.IFS(HM$1= 0,"", NOT(ISBLANK(DE86)), 0, ISBLANK(DE86), $Q86-$S86+IC86-BY86-#REF!)</f>
        <v/>
      </c>
      <c r="HN86" s="153" t="e" cm="1">
        <f t="array" ref="HN86">_xlfn.IFS(HN$1= 0,"", NOT(ISBLANK(DF86)), 0, ISBLANK(DF86), $Q86-$S86+ID86-BZ86-#REF!)</f>
        <v>#REF!</v>
      </c>
      <c r="HO86" s="153" t="e" cm="1">
        <f t="array" ref="HO86">_xlfn.IFS(HO$1= 0,"", NOT(ISBLANK(DG86)), 0, ISBLANK(DG86), $Q86-$S86+IE86-CA86-#REF!)</f>
        <v>#VALUE!</v>
      </c>
      <c r="HP86" s="153" t="e" cm="1">
        <f t="array" ref="HP86">_xlfn.IFS(HP$1= 0,"", NOT(ISBLANK(DH86)), 0, ISBLANK(DH86), $Q86-$S86+IF86-CB86-#REF!)</f>
        <v>#REF!</v>
      </c>
      <c r="HQ86" s="153" t="e" cm="1">
        <f t="array" ref="HQ86">_xlfn.IFS(HQ$1= 0,"", NOT(ISBLANK(DI86)), 0, ISBLANK(DI86), $Q86-$S86+IG86-CC86-#REF!)</f>
        <v>#REF!</v>
      </c>
      <c r="HR86" s="153" cm="1">
        <f t="array" ref="HR86">_xlfn.IFS(HR$1= 0,"", NOT(ISBLANK(DJ86)), 0, ISBLANK(DJ86), $Q86-$S86+IH86-CD86-EK86)</f>
        <v>0</v>
      </c>
      <c r="HS86" s="153" t="e" cm="1">
        <f t="array" ref="HS86">_xlfn.IFS(HS$1= 0,"", NOT(ISBLANK(DK86)), 0, ISBLANK(DK86), $Q86-$S86+II86-CE86-EL86)</f>
        <v>#VALUE!</v>
      </c>
      <c r="HT86" s="153" t="e" cm="1">
        <f t="array" ref="HT86">_xlfn.IFS(HT$1= 0,"", NOT(ISBLANK(DL86)), 0, ISBLANK(DL86), $Q86-$S86+GV86-CF86-EM86)</f>
        <v>#VALUE!</v>
      </c>
      <c r="HU86" s="153" t="e" cm="1">
        <f t="array" ref="HU86">_xlfn.IFS(HU$1= 0,"", NOT(ISBLANK(DM86)), 0, ISBLANK(DM86), $Q86-$S86+GW86-CG86-EN86)</f>
        <v>#VALUE!</v>
      </c>
      <c r="HV86" s="153" t="str" cm="1">
        <f t="array" ref="HV86">_xlfn.IFS(HV$1= 0,"", NOT(ISBLANK(DN86)), 0, ISBLANK(DN86), $Q86-$S86+GX86-CH86-EO86)</f>
        <v/>
      </c>
      <c r="HW86" s="153" t="str" cm="1">
        <f t="array" ref="HW86">_xlfn.IFS(HW$1= 0,"", NOT(ISBLANK(DO86)), 0, ISBLANK(DO86), $Q86-$S86+GY86-CI86-EP86)</f>
        <v/>
      </c>
      <c r="HX86" s="153" t="str" cm="1">
        <f t="array" ref="HX86">_xlfn.IFS(HX$1= 0,"", NOT(ISBLANK(DP86)), 0, ISBLANK(DP86), $Q86-$S86+GZ86-CJ86-EQ86)</f>
        <v/>
      </c>
      <c r="HY86" s="153" t="str" cm="1">
        <f t="array" ref="HY86">_xlfn.IFS(HY$1= 0,"", NOT(ISBLANK(DQ86)), 0, ISBLANK(DQ86), $Q86-$S86+HA86-CK86-ER86)</f>
        <v/>
      </c>
      <c r="HZ86" s="153" t="str" cm="1">
        <f t="array" ref="HZ86">_xlfn.IFS(HZ$1= 0,"", NOT(ISBLANK(DR86)), 0, ISBLANK(DR86), $Q86-$S86+HB86-CL86-ES86)</f>
        <v/>
      </c>
      <c r="IA86" s="153" t="str" cm="1">
        <f t="array" ref="IA86">_xlfn.IFS(IA$1= 0,"", NOT(ISBLANK(DS86)), 0, ISBLANK(DS86), $Q86-$S86+HC86-CM86-ET86)</f>
        <v/>
      </c>
    </row>
    <row r="87" spans="1:235" ht="16.5" x14ac:dyDescent="0.3">
      <c r="A87" s="144"/>
      <c r="B87" s="106"/>
      <c r="C87" s="106"/>
      <c r="D87" s="107"/>
      <c r="E87" s="131"/>
      <c r="F87" s="137"/>
      <c r="G87" s="2"/>
      <c r="H87" s="2"/>
      <c r="I87" s="2"/>
      <c r="J87" s="2"/>
      <c r="K87" s="2"/>
      <c r="L87" s="2"/>
      <c r="M87" s="140"/>
      <c r="N87" s="137"/>
      <c r="O87" s="138"/>
      <c r="P87" s="133"/>
      <c r="Q87" s="94">
        <f t="shared" si="5"/>
        <v>0</v>
      </c>
      <c r="R87" s="1"/>
      <c r="S87" s="1"/>
      <c r="T87" s="2"/>
      <c r="U87" s="2"/>
      <c r="V87" s="82">
        <f t="shared" si="6"/>
        <v>0</v>
      </c>
      <c r="W87" s="121"/>
      <c r="X87" s="108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  <c r="BO87" s="105"/>
      <c r="BP87" s="105"/>
      <c r="BQ87" s="105"/>
      <c r="BR87" s="105"/>
      <c r="BS87" s="105"/>
      <c r="BT87" s="105"/>
      <c r="BU87" s="105"/>
      <c r="BV87" s="105"/>
      <c r="BW87" s="105"/>
      <c r="BX87" s="105"/>
      <c r="BZ87" s="99"/>
      <c r="CA87" s="105" t="s">
        <v>32</v>
      </c>
      <c r="CB87" s="105"/>
      <c r="CC87" s="105"/>
      <c r="CD87" s="105"/>
      <c r="CE87" s="105"/>
      <c r="CF87" s="105"/>
      <c r="CG87" s="105"/>
      <c r="CH87" s="105"/>
      <c r="CI87" s="105"/>
      <c r="CJ87" s="105"/>
      <c r="CK87" s="105"/>
      <c r="CL87" s="105"/>
      <c r="CM87" s="105"/>
      <c r="CN87" s="105"/>
      <c r="CO87" s="105"/>
      <c r="CP87" s="105" t="s">
        <v>32</v>
      </c>
      <c r="CQ87" s="105"/>
      <c r="CR87" s="105"/>
      <c r="CS87" s="105"/>
      <c r="CT87" s="105"/>
      <c r="CU87" s="105"/>
      <c r="CV87" s="105"/>
      <c r="CW87" s="105"/>
      <c r="CX87" s="105"/>
      <c r="CY87" s="105"/>
      <c r="CZ87" s="105"/>
      <c r="DA87" s="105"/>
      <c r="DB87" s="105"/>
      <c r="DC87" s="105"/>
      <c r="DD87" s="105"/>
      <c r="DE87" s="99"/>
      <c r="DF87" s="99"/>
      <c r="DG87" s="105"/>
      <c r="DH87" s="105"/>
      <c r="DI87" s="105"/>
      <c r="DJ87" s="105"/>
      <c r="DK87" s="105"/>
      <c r="DL87" s="105"/>
      <c r="DM87" s="105"/>
      <c r="DN87" s="105"/>
      <c r="DO87" s="105"/>
      <c r="DP87" s="105"/>
      <c r="DQ87" s="105"/>
      <c r="DR87" s="105"/>
      <c r="DS87" s="105"/>
      <c r="DT87" s="105"/>
      <c r="DU87" s="105"/>
      <c r="DV87" s="105"/>
      <c r="DW87" s="105"/>
      <c r="DX87" s="105"/>
      <c r="DY87" s="105"/>
      <c r="DZ87" s="105"/>
      <c r="EA87" s="105"/>
      <c r="EB87" s="105"/>
      <c r="EC87" s="105"/>
      <c r="ED87" s="105"/>
      <c r="EE87" s="105"/>
      <c r="EF87" s="105"/>
      <c r="EG87" s="105"/>
      <c r="EH87" s="105"/>
      <c r="EI87" s="105"/>
      <c r="EJ87" s="105"/>
      <c r="EL87" s="146" t="str" cm="1">
        <f t="array" ref="EL87">IF(OR(EL$1=0, $A87="", _xlfn.XLOOKUP(EL$1, $Z$2:$Z$18, $AD$2:$AD$18, "")=""),"",SQRT((_xlfn.XLOOKUP(EL$1,$Z$2:$Z$18,$AA$2:$AA$18)-$T87)^2+(_xlfn.XLOOKUP(EL$1,$Z$2:$Z$18,$AB$2:$AB$18)-$U87)^2+(_xlfn.XLOOKUP(EL$1,$Z$2:$Z$18,$AC$2:$AC$18-$V87)^2)))</f>
        <v/>
      </c>
      <c r="EM87" s="96" t="str" cm="1">
        <f t="array" ref="EM87">IF(OR(EM$1=0, $A87="", _xlfn.XLOOKUP(EM$1, $Z$2:$Z$18, $AD$2:$AD$18, "")=""),"",SQRT((_xlfn.XLOOKUP(EM$1,$Z$2:$Z$18,$AA$2:$AA$18)-$T87)^2+(_xlfn.XLOOKUP(EM$1,$Z$2:$Z$18,$AB$2:$AB$18)-$U87)^2+(_xlfn.XLOOKUP(EM$1,$Z$2:$Z$18,$AC$2:$AC$18-$V87)^2)))</f>
        <v/>
      </c>
      <c r="EN87" s="96" t="str" cm="1">
        <f t="array" ref="EN87">IF(OR(EN$1=0, $A87="", _xlfn.XLOOKUP(EN$1, $Z$2:$Z$18, $AD$2:$AD$18, "")=""),"",SQRT((_xlfn.XLOOKUP(EN$1,$Z$2:$Z$18,$AA$2:$AA$18)-$T87)^2+(_xlfn.XLOOKUP(EN$1,$Z$2:$Z$18,$AB$2:$AB$18)-$U87)^2+(_xlfn.XLOOKUP(EN$1,$Z$2:$Z$18,$AC$2:$AC$18-$V87)^2)))</f>
        <v/>
      </c>
      <c r="EO87" s="96" t="str" cm="1">
        <f t="array" ref="EO87">IF(OR(EO$1=0, $A87="", _xlfn.XLOOKUP(EO$1, $Z$2:$Z$18, $AD$2:$AD$18, "")=""),"",SQRT((_xlfn.XLOOKUP(EO$1,$Z$2:$Z$18,$AA$2:$AA$18)-$T87)^2+(_xlfn.XLOOKUP(EO$1,$Z$2:$Z$18,$AB$2:$AB$18)-$U87)^2+(_xlfn.XLOOKUP(EO$1,$Z$2:$Z$18,$AC$2:$AC$18-$V87)^2)))</f>
        <v/>
      </c>
      <c r="EP87" s="96" t="str" cm="1">
        <f t="array" ref="EP87">IF(OR(EP$1=0, $A87="", _xlfn.XLOOKUP(EP$1, $Z$2:$Z$18, $AD$2:$AD$18, "")=""),"",SQRT((_xlfn.XLOOKUP(EP$1,$Z$2:$Z$18,$AA$2:$AA$18)-$T87)^2+(_xlfn.XLOOKUP(EP$1,$Z$2:$Z$18,$AB$2:$AB$18)-$U87)^2+(_xlfn.XLOOKUP(EP$1,$Z$2:$Z$18,$AC$2:$AC$18-$V87)^2)))</f>
        <v/>
      </c>
      <c r="EQ87" s="96" t="str" cm="1">
        <f t="array" ref="EQ87">IF(OR(EQ$1=0, $A87="", _xlfn.XLOOKUP(EQ$1, $Z$2:$Z$18, $AD$2:$AD$18, "")=""),"",SQRT((_xlfn.XLOOKUP(EQ$1,$Z$2:$Z$18,$AA$2:$AA$18)-$T87)^2+(_xlfn.XLOOKUP(EQ$1,$Z$2:$Z$18,$AB$2:$AB$18)-$U87)^2+(_xlfn.XLOOKUP(EQ$1,$Z$2:$Z$18,$AC$2:$AC$18-$V87)^2)))</f>
        <v/>
      </c>
      <c r="ER87" s="96" t="str" cm="1">
        <f t="array" ref="ER87">IF(OR(ER$1=0, $A87="", _xlfn.XLOOKUP(ER$1, $Z$2:$Z$18, $AD$2:$AD$18, "")=""),"",SQRT((_xlfn.XLOOKUP(ER$1,$Z$2:$Z$18,$AA$2:$AA$18)-$T87)^2+(_xlfn.XLOOKUP(ER$1,$Z$2:$Z$18,$AB$2:$AB$18)-$U87)^2+(_xlfn.XLOOKUP(ER$1,$Z$2:$Z$18,$AC$2:$AC$18-$V87)^2)))</f>
        <v/>
      </c>
      <c r="ES87" s="96" t="str" cm="1">
        <f t="array" ref="ES87">IF(OR(ES$1=0, $A87="", _xlfn.XLOOKUP(ES$1, $Z$2:$Z$18, $AD$2:$AD$18, "")=""),"",SQRT((_xlfn.XLOOKUP(ES$1,$Z$2:$Z$18,$AA$2:$AA$18)-$T87)^2+(_xlfn.XLOOKUP(ES$1,$Z$2:$Z$18,$AB$2:$AB$18)-$U87)^2+(_xlfn.XLOOKUP(ES$1,$Z$2:$Z$18,$AC$2:$AC$18-$V87)^2)))</f>
        <v/>
      </c>
      <c r="ET87" s="97" t="str" cm="1">
        <f t="array" ref="ET87">IF(OR(ET$1=0, $A87="", _xlfn.XLOOKUP(ET$1, $Z$2:$Z$18, $AD$2:$AD$18, "")=""),"",SQRT((_xlfn.XLOOKUP(ET$1,$Z$2:$Z$18,$AA$2:$AA$18)-$T87)^2+(_xlfn.XLOOKUP(ET$1,$Z$2:$Z$18,$AB$2:$AB$18)-$U87)^2+(_xlfn.XLOOKUP(ET$1,$Z$2:$Z$18,$AC$2:$AC$18-$V87)^2)))</f>
        <v/>
      </c>
      <c r="EU87" s="97" t="str" cm="1">
        <f t="array" ref="EU87">IF(OR(EU$1=0, $A87="", _xlfn.XLOOKUP(EU$1, $Z$2:$Z$18, $AD$2:$AD$18, "")=""),"",SQRT((_xlfn.XLOOKUP(EU$1,$Z$2:$Z$18,$AA$2:$AA$18)-$T87)^2+(_xlfn.XLOOKUP(EU$1,$Z$2:$Z$18,$AB$2:$AB$18)-$U87)^2+(_xlfn.XLOOKUP(EU$1,$Z$2:$Z$18,$AC$2:$AC$18-$V87)^2)))</f>
        <v/>
      </c>
      <c r="EV87" s="97" t="str" cm="1">
        <f t="array" ref="EV87">IF(OR(EV$1=0, $A87="", _xlfn.XLOOKUP(EV$1, $Z$2:$Z$18, $AD$2:$AD$18, "")=""),"",SQRT((_xlfn.XLOOKUP(EV$1,$Z$2:$Z$18,$AA$2:$AA$18)-$T87)^2+(_xlfn.XLOOKUP(EV$1,$Z$2:$Z$18,$AB$2:$AB$18)-$U87)^2+(_xlfn.XLOOKUP(EV$1,$Z$2:$Z$18,$AC$2:$AC$18-$V87)^2)))</f>
        <v/>
      </c>
      <c r="EW87" s="97" t="str" cm="1">
        <f t="array" ref="EW87">IF(OR(EW$1=0, $A87="", _xlfn.XLOOKUP(EW$1, $Z$2:$Z$18, $AD$2:$AD$18, "")=""),"",SQRT((_xlfn.XLOOKUP(EW$1,$Z$2:$Z$18,$AA$2:$AA$18)-$T87)^2+(_xlfn.XLOOKUP(EW$1,$Z$2:$Z$18,$AB$2:$AB$18)-$U87)^2+(_xlfn.XLOOKUP(EW$1,$Z$2:$Z$18,$AC$2:$AC$18-$V87)^2)))</f>
        <v/>
      </c>
      <c r="EX87" s="97" t="str" cm="1">
        <f t="array" ref="EX87">IF(OR(EX$1=0, $A87="", _xlfn.XLOOKUP(EX$1, $Z$2:$Z$18, $AD$2:$AD$18, "")=""),"",SQRT((_xlfn.XLOOKUP(EX$1,$Z$2:$Z$18,$AA$2:$AA$18)-$T87)^2+(_xlfn.XLOOKUP(EX$1,$Z$2:$Z$18,$AB$2:$AB$18)-$U87)^2+(_xlfn.XLOOKUP(EX$1,$Z$2:$Z$18,$AC$2:$AC$18-$V87)^2)))</f>
        <v/>
      </c>
      <c r="EY87" s="97" t="str" cm="1">
        <f t="array" ref="EY87">IF(OR(EY$1=0, $A87="", _xlfn.XLOOKUP(EY$1, $Z$2:$Z$18, $AD$2:$AD$18, "")=""),"",SQRT((_xlfn.XLOOKUP(EY$1,$Z$2:$Z$18,$AA$2:$AA$18)-$T87)^2+(_xlfn.XLOOKUP(EY$1,$Z$2:$Z$18,$AB$2:$AB$18)-$U87)^2+(_xlfn.XLOOKUP(EY$1,$Z$2:$Z$18,$AC$2:$AC$18-$V87)^2)))</f>
        <v/>
      </c>
      <c r="EZ87" s="98" t="str" cm="1">
        <f t="array" ref="EZ87">IF(OR(EZ$1=0, $A87="", _xlfn.XLOOKUP(EZ$1, $Z$2:$Z$18, $AD$2:$AD$18, "")=""),"",SQRT((_xlfn.XLOOKUP(EZ$1,$Z$2:$Z$18,$AA$2:$AA$18)-$T87)^2+(_xlfn.XLOOKUP(EZ$1,$Z$2:$Z$18,$AB$2:$AB$18)-$U87)^2+(_xlfn.XLOOKUP(EZ$1,$Z$2:$Z$18,$AC$2:$AC$18-$V87)^2)))</f>
        <v/>
      </c>
      <c r="FA87" s="146" t="str" cm="1">
        <f t="array" ref="FA87">IF(OR(FA$1=0, $A87="", _xlfn.XLOOKUP(FA$1, $Z$2:$Z$18, $AD$2:$AD$18, "")=""),"",SQRT((_xlfn.XLOOKUP(FA$1,$Z$2:$Z$18,$AA$2:$AA$18)-$T87)^2+(_xlfn.XLOOKUP(FA$1,$Z$2:$Z$18,$AB$2:$AB$18)-$U87)^2+(_xlfn.XLOOKUP(FA$1,$Z$2:$Z$18,$AC$2:$AC$18-$V87)^2)))</f>
        <v/>
      </c>
      <c r="FB87" s="96" t="str" cm="1">
        <f t="array" ref="FB87">IF(OR(FB$1=0, $A87="", _xlfn.XLOOKUP(FB$1, $Z$2:$Z$18, $AD$2:$AD$18, "")=""),"",SQRT((_xlfn.XLOOKUP(FB$1,$Z$2:$Z$18,$AA$2:$AA$18)-$T87)^2+(_xlfn.XLOOKUP(FB$1,$Z$2:$Z$18,$AB$2:$AB$18)-$U87)^2+(_xlfn.XLOOKUP(FB$1,$Z$2:$Z$18,$AC$2:$AC$18-$V87)^2)))</f>
        <v/>
      </c>
      <c r="FC87" s="96" t="str" cm="1">
        <f t="array" ref="FC87">IF(OR(FC$1=0, $A87="", _xlfn.XLOOKUP(FC$1, $Z$2:$Z$18, $AD$2:$AD$18, "")=""),"",SQRT((_xlfn.XLOOKUP(FC$1,$Z$2:$Z$18,$AA$2:$AA$18)-$T87)^2+(_xlfn.XLOOKUP(FC$1,$Z$2:$Z$18,$AB$2:$AB$18)-$U87)^2+(_xlfn.XLOOKUP(FC$1,$Z$2:$Z$18,$AC$2:$AC$18-$V87)^2)))</f>
        <v/>
      </c>
      <c r="FD87" s="96" t="str" cm="1">
        <f t="array" ref="FD87">IF(OR(FD$1=0, $A87="", _xlfn.XLOOKUP(FD$1, $Z$2:$Z$18, $AD$2:$AD$18, "")=""),"",SQRT((_xlfn.XLOOKUP(FD$1,$Z$2:$Z$18,$AA$2:$AA$18)-$T87)^2+(_xlfn.XLOOKUP(FD$1,$Z$2:$Z$18,$AB$2:$AB$18)-$U87)^2+(_xlfn.XLOOKUP(FD$1,$Z$2:$Z$18,$AC$2:$AC$18-$V87)^2)))</f>
        <v/>
      </c>
      <c r="FE87" s="96" t="str" cm="1">
        <f t="array" ref="FE87">IF(OR(FE$1=0, $A87="", _xlfn.XLOOKUP(FE$1, $Z$2:$Z$18, $AD$2:$AD$18, "")=""),"",SQRT((_xlfn.XLOOKUP(FE$1,$Z$2:$Z$18,$AA$2:$AA$18)-$T87)^2+(_xlfn.XLOOKUP(FE$1,$Z$2:$Z$18,$AB$2:$AB$18)-$U87)^2+(_xlfn.XLOOKUP(FE$1,$Z$2:$Z$18,$AC$2:$AC$18-$V87)^2)))</f>
        <v/>
      </c>
      <c r="FF87" s="96" t="str" cm="1">
        <f t="array" ref="FF87">IF(OR(FF$1=0, $A87="", _xlfn.XLOOKUP(FF$1, $Z$2:$Z$18, $AD$2:$AD$18, "")=""),"",SQRT((_xlfn.XLOOKUP(FF$1,$Z$2:$Z$18,$AA$2:$AA$18)-$T87)^2+(_xlfn.XLOOKUP(FF$1,$Z$2:$Z$18,$AB$2:$AB$18)-$U87)^2+(_xlfn.XLOOKUP(FF$1,$Z$2:$Z$18,$AC$2:$AC$18-$V87)^2)))</f>
        <v/>
      </c>
      <c r="FG87" s="96" t="str" cm="1">
        <f t="array" ref="FG87">IF(OR(FG$1=0, $A87="", _xlfn.XLOOKUP(FG$1, $Z$2:$Z$18, $AD$2:$AD$18, "")=""),"",SQRT((_xlfn.XLOOKUP(FG$1,$Z$2:$Z$18,$AA$2:$AA$18)-$T87)^2+(_xlfn.XLOOKUP(FG$1,$Z$2:$Z$18,$AB$2:$AB$18)-$U87)^2+(_xlfn.XLOOKUP(FG$1,$Z$2:$Z$18,$AC$2:$AC$18-$V87)^2)))</f>
        <v/>
      </c>
      <c r="FH87" s="96" t="str" cm="1">
        <f t="array" ref="FH87">IF(OR(FH$1=0, $A87="", _xlfn.XLOOKUP(FH$1, $Z$2:$Z$18, $AD$2:$AD$18, "")=""),"",SQRT((_xlfn.XLOOKUP(FH$1,$Z$2:$Z$18,$AA$2:$AA$18)-$T87)^2+(_xlfn.XLOOKUP(FH$1,$Z$2:$Z$18,$AB$2:$AB$18)-$U87)^2+(_xlfn.XLOOKUP(FH$1,$Z$2:$Z$18,$AC$2:$AC$18-$V87)^2)))</f>
        <v/>
      </c>
      <c r="FI87" s="97" t="str" cm="1">
        <f t="array" ref="FI87">IF(OR(FI$1=0, $A87="", _xlfn.XLOOKUP(FI$1, $Z$2:$Z$18, $AD$2:$AD$18, "")=""),"",SQRT((_xlfn.XLOOKUP(FI$1,$Z$2:$Z$18,$AA$2:$AA$18)-$T87)^2+(_xlfn.XLOOKUP(FI$1,$Z$2:$Z$18,$AB$2:$AB$18)-$U87)^2+(_xlfn.XLOOKUP(FI$1,$Z$2:$Z$18,$AC$2:$AC$18-$V87)^2)))</f>
        <v/>
      </c>
      <c r="FJ87" s="97" t="str" cm="1">
        <f t="array" ref="FJ87">IF(OR(FJ$1=0, $A87="", _xlfn.XLOOKUP(FJ$1, $Z$2:$Z$18, $AD$2:$AD$18, "")=""),"",SQRT((_xlfn.XLOOKUP(FJ$1,$Z$2:$Z$18,$AA$2:$AA$18)-$T87)^2+(_xlfn.XLOOKUP(FJ$1,$Z$2:$Z$18,$AB$2:$AB$18)-$U87)^2+(_xlfn.XLOOKUP(FJ$1,$Z$2:$Z$18,$AC$2:$AC$18-$V87)^2)))</f>
        <v/>
      </c>
      <c r="FK87" s="97" t="str" cm="1">
        <f t="array" ref="FK87">IF(OR(FK$1=0, $A87="", _xlfn.XLOOKUP(FK$1, $Z$2:$Z$18, $AD$2:$AD$18, "")=""),"",SQRT((_xlfn.XLOOKUP(FK$1,$Z$2:$Z$18,$AA$2:$AA$18)-$T87)^2+(_xlfn.XLOOKUP(FK$1,$Z$2:$Z$18,$AB$2:$AB$18)-$U87)^2+(_xlfn.XLOOKUP(FK$1,$Z$2:$Z$18,$AC$2:$AC$18-$V87)^2)))</f>
        <v/>
      </c>
      <c r="FL87" s="97" t="str" cm="1">
        <f t="array" ref="FL87">IF(OR(FL$1=0, $A87="", _xlfn.XLOOKUP(FL$1, $Z$2:$Z$18, $AD$2:$AD$18, "")=""),"",SQRT((_xlfn.XLOOKUP(FL$1,$Z$2:$Z$18,$AA$2:$AA$18)-$T87)^2+(_xlfn.XLOOKUP(FL$1,$Z$2:$Z$18,$AB$2:$AB$18)-$U87)^2+(_xlfn.XLOOKUP(FL$1,$Z$2:$Z$18,$AC$2:$AC$18-$V87)^2)))</f>
        <v/>
      </c>
      <c r="FM87" s="97" t="str" cm="1">
        <f t="array" ref="FM87">IF(OR(FM$1=0, $A87="", _xlfn.XLOOKUP(FM$1, $Z$2:$Z$18, $AD$2:$AD$18, "")=""),"",SQRT((_xlfn.XLOOKUP(FM$1,$Z$2:$Z$18,$AA$2:$AA$18)-$T87)^2+(_xlfn.XLOOKUP(FM$1,$Z$2:$Z$18,$AB$2:$AB$18)-$U87)^2+(_xlfn.XLOOKUP(FM$1,$Z$2:$Z$18,$AC$2:$AC$18-$V87)^2)))</f>
        <v/>
      </c>
      <c r="FN87" s="97" t="str" cm="1">
        <f t="array" ref="FN87">IF(OR(FN$1=0, $A87="", _xlfn.XLOOKUP(FN$1, $Z$2:$Z$18, $AD$2:$AD$18, "")=""),"",SQRT((_xlfn.XLOOKUP(FN$1,$Z$2:$Z$18,$AA$2:$AA$18)-$T87)^2+(_xlfn.XLOOKUP(FN$1,$Z$2:$Z$18,$AB$2:$AB$18)-$U87)^2+(_xlfn.XLOOKUP(FN$1,$Z$2:$Z$18,$AC$2:$AC$18-$V87)^2)))</f>
        <v/>
      </c>
      <c r="FO87" s="98" t="str" cm="1">
        <f t="array" ref="FO87">IF(OR(FO$1=0, $A87="", _xlfn.XLOOKUP(FO$1, $Z$2:$Z$18, $AD$2:$AD$18, "")=""),"",SQRT((_xlfn.XLOOKUP(FO$1,$Z$2:$Z$18,$AA$2:$AA$18)-$T87)^2+(_xlfn.XLOOKUP(FO$1,$Z$2:$Z$18,$AB$2:$AB$18)-$U87)^2+(_xlfn.XLOOKUP(FO$1,$Z$2:$Z$18,$AC$2:$AC$18-$V87)^2)))</f>
        <v/>
      </c>
      <c r="FP87" s="99"/>
      <c r="FQ87" s="99"/>
      <c r="FR87" s="100">
        <f t="shared" si="7"/>
        <v>0</v>
      </c>
      <c r="FS87" s="109">
        <f t="shared" si="8"/>
        <v>0</v>
      </c>
      <c r="FT87" s="109">
        <f t="shared" si="9"/>
        <v>0</v>
      </c>
      <c r="FU87" s="109">
        <f t="shared" si="10"/>
        <v>0</v>
      </c>
      <c r="FV87" s="109">
        <f t="shared" si="11"/>
        <v>0</v>
      </c>
      <c r="FW87" s="109">
        <f t="shared" si="12"/>
        <v>0</v>
      </c>
      <c r="FX87" s="109">
        <f t="shared" si="13"/>
        <v>0</v>
      </c>
      <c r="FY87" s="109">
        <f t="shared" si="14"/>
        <v>0</v>
      </c>
      <c r="FZ87" s="110">
        <f t="shared" si="15"/>
        <v>0</v>
      </c>
      <c r="GA87" s="110">
        <f t="shared" si="16"/>
        <v>0</v>
      </c>
      <c r="GB87" s="110">
        <f t="shared" si="17"/>
        <v>0</v>
      </c>
      <c r="GC87" s="110">
        <f t="shared" si="18"/>
        <v>0</v>
      </c>
      <c r="GD87" s="110">
        <f t="shared" si="19"/>
        <v>0</v>
      </c>
      <c r="GE87" s="110">
        <f t="shared" si="20"/>
        <v>0</v>
      </c>
      <c r="GF87" s="111">
        <f t="shared" si="21"/>
        <v>0</v>
      </c>
      <c r="GG87" s="100">
        <f t="shared" si="22"/>
        <v>0</v>
      </c>
      <c r="GH87" s="109">
        <f t="shared" si="23"/>
        <v>0</v>
      </c>
      <c r="GI87" s="109">
        <f t="shared" si="24"/>
        <v>0</v>
      </c>
      <c r="GJ87" s="109">
        <f t="shared" si="25"/>
        <v>0</v>
      </c>
      <c r="GK87" s="109">
        <f t="shared" si="26"/>
        <v>0</v>
      </c>
      <c r="GL87" s="109">
        <f t="shared" si="27"/>
        <v>0</v>
      </c>
      <c r="GM87" s="109">
        <f t="shared" si="28"/>
        <v>0</v>
      </c>
      <c r="GN87" s="109">
        <f t="shared" si="29"/>
        <v>0</v>
      </c>
      <c r="GO87" s="110">
        <f t="shared" si="30"/>
        <v>0</v>
      </c>
      <c r="GP87" s="110">
        <f t="shared" si="31"/>
        <v>0</v>
      </c>
      <c r="GQ87" s="110">
        <f t="shared" si="32"/>
        <v>0</v>
      </c>
      <c r="GR87" s="110">
        <f t="shared" si="33"/>
        <v>0</v>
      </c>
      <c r="GS87" s="110">
        <f t="shared" si="34"/>
        <v>0</v>
      </c>
      <c r="GT87" s="110">
        <f t="shared" si="35"/>
        <v>0</v>
      </c>
      <c r="GU87" s="111">
        <f t="shared" si="36"/>
        <v>0</v>
      </c>
      <c r="GX87" s="151" cm="1">
        <f t="array" ref="GX87">_xlfn.IFS(GX$1= 0,"", NOT(ISBLANK(CA87)), 0, ISBLANK(CA87), $Q87-$S87+FR87-AU87-DG87)</f>
        <v>0</v>
      </c>
      <c r="GY87" s="152" cm="1">
        <f t="array" ref="GY87">_xlfn.IFS(GY$1= 0,"", NOT(ISBLANK(CB87)), 0, ISBLANK(CB87), $Q87-$S87+FS87-AV87-DH87)</f>
        <v>0</v>
      </c>
      <c r="GZ87" s="152" cm="1">
        <f t="array" ref="GZ87">_xlfn.IFS(GZ$1= 0,"", NOT(ISBLANK(CC87)), 0, ISBLANK(CC87), $Q87-$S87+FT87-AW87-DI87)</f>
        <v>0</v>
      </c>
      <c r="HA87" s="152" cm="1">
        <f t="array" ref="HA87">_xlfn.IFS(HA$1= 0,"", NOT(ISBLANK(CD87)), 0, ISBLANK(CD87), $Q87-$S87+FU87-AX87-DJ87)</f>
        <v>0</v>
      </c>
      <c r="HB87" s="152" cm="1">
        <f t="array" ref="HB87">_xlfn.IFS(HB$1= 0,"", NOT(ISBLANK(CE87)), 0, ISBLANK(CE87), $Q87-$S87+FV87-AY87-DK87)</f>
        <v>0</v>
      </c>
      <c r="HC87" s="152" cm="1">
        <f t="array" ref="HC87">_xlfn.IFS(HC$1= 0,"", NOT(ISBLANK(CF87)), 0, ISBLANK(CF87), $Q87-$S87+FW87-AZ87-DL87)</f>
        <v>0</v>
      </c>
      <c r="HD87" s="152" cm="1">
        <f t="array" ref="HD87">_xlfn.IFS(HD$1= 0,"", NOT(ISBLANK(CG87)), 0, ISBLANK(CG87), $Q87-$S87+FX87-BA87-DM87)</f>
        <v>0</v>
      </c>
      <c r="HE87" s="152" t="str" cm="1">
        <f t="array" ref="HE87">_xlfn.IFS(HE$1= 0,"", NOT(ISBLANK(CH87)), 0, ISBLANK(CH87), $Q87-$S87+FY87-BB87-DN87)</f>
        <v/>
      </c>
      <c r="HF87" s="152" t="str" cm="1">
        <f t="array" ref="HF87">_xlfn.IFS(HF$1= 0,"", NOT(ISBLANK(CI87)), 0, ISBLANK(CI87), $Q87-$S87+FZ87-BC87-DO87)</f>
        <v/>
      </c>
      <c r="HG87" s="152" t="str" cm="1">
        <f t="array" ref="HG87">_xlfn.IFS(HG$1= 0,"", NOT(ISBLANK(CJ87)), 0, ISBLANK(CJ87), $Q87-$S87+GA87-BD87-DP87)</f>
        <v/>
      </c>
      <c r="HH87" s="152" t="str" cm="1">
        <f t="array" ref="HH87">_xlfn.IFS(HH$1= 0,"", NOT(ISBLANK(CK87)), 0, ISBLANK(CK87), $Q87-$S87+GB87-BE87-DQ87)</f>
        <v/>
      </c>
      <c r="HI87" s="152" t="str" cm="1">
        <f t="array" ref="HI87">_xlfn.IFS(HI$1= 0,"", NOT(ISBLANK(CL87)), 0, ISBLANK(CL87), $Q87-$S87+GC87-BF87-DR87)</f>
        <v/>
      </c>
      <c r="HJ87" s="152" t="str" cm="1">
        <f t="array" ref="HJ87">_xlfn.IFS(HJ$1= 0,"", NOT(ISBLANK(CM87)), 0, ISBLANK(CM87), $Q87-$S87+GD87-BG87-DS87)</f>
        <v/>
      </c>
      <c r="HK87" s="152" t="str" cm="1">
        <f t="array" ref="HK87">_xlfn.IFS(HK$1= 0,"", NOT(ISBLANK(CN87)), 0, ISBLANK(CN87), $Q87-$S87+GE87-BH87-DT87)</f>
        <v/>
      </c>
      <c r="HL87" s="153" t="str" cm="1">
        <f t="array" ref="HL87">_xlfn.IFS(HL$1= 0,"", NOT(ISBLANK(CO87)), 0, ISBLANK(CO87), $Q87-$S87+GF87-BI87-DU87)</f>
        <v/>
      </c>
      <c r="HM87" s="153" t="str" cm="1">
        <f t="array" ref="HM87">_xlfn.IFS(HM$1= 0,"", NOT(ISBLANK(DE87)), 0, ISBLANK(DE87), $Q87-$S87+IC87-BY87-#REF!)</f>
        <v/>
      </c>
      <c r="HN87" s="153" t="e" cm="1">
        <f t="array" ref="HN87">_xlfn.IFS(HN$1= 0,"", NOT(ISBLANK(DF87)), 0, ISBLANK(DF87), $Q87-$S87+ID87-BZ87-#REF!)</f>
        <v>#REF!</v>
      </c>
      <c r="HO87" s="153" t="e" cm="1">
        <f t="array" ref="HO87">_xlfn.IFS(HO$1= 0,"", NOT(ISBLANK(DG87)), 0, ISBLANK(DG87), $Q87-$S87+IE87-CA87-#REF!)</f>
        <v>#VALUE!</v>
      </c>
      <c r="HP87" s="153" t="e" cm="1">
        <f t="array" ref="HP87">_xlfn.IFS(HP$1= 0,"", NOT(ISBLANK(DH87)), 0, ISBLANK(DH87), $Q87-$S87+IF87-CB87-#REF!)</f>
        <v>#REF!</v>
      </c>
      <c r="HQ87" s="153" t="e" cm="1">
        <f t="array" ref="HQ87">_xlfn.IFS(HQ$1= 0,"", NOT(ISBLANK(DI87)), 0, ISBLANK(DI87), $Q87-$S87+IG87-CC87-#REF!)</f>
        <v>#REF!</v>
      </c>
      <c r="HR87" s="153" cm="1">
        <f t="array" ref="HR87">_xlfn.IFS(HR$1= 0,"", NOT(ISBLANK(DJ87)), 0, ISBLANK(DJ87), $Q87-$S87+IH87-CD87-EK87)</f>
        <v>0</v>
      </c>
      <c r="HS87" s="153" t="e" cm="1">
        <f t="array" ref="HS87">_xlfn.IFS(HS$1= 0,"", NOT(ISBLANK(DK87)), 0, ISBLANK(DK87), $Q87-$S87+II87-CE87-EL87)</f>
        <v>#VALUE!</v>
      </c>
      <c r="HT87" s="153" t="e" cm="1">
        <f t="array" ref="HT87">_xlfn.IFS(HT$1= 0,"", NOT(ISBLANK(DL87)), 0, ISBLANK(DL87), $Q87-$S87+GV87-CF87-EM87)</f>
        <v>#VALUE!</v>
      </c>
      <c r="HU87" s="153" t="e" cm="1">
        <f t="array" ref="HU87">_xlfn.IFS(HU$1= 0,"", NOT(ISBLANK(DM87)), 0, ISBLANK(DM87), $Q87-$S87+GW87-CG87-EN87)</f>
        <v>#VALUE!</v>
      </c>
      <c r="HV87" s="153" t="str" cm="1">
        <f t="array" ref="HV87">_xlfn.IFS(HV$1= 0,"", NOT(ISBLANK(DN87)), 0, ISBLANK(DN87), $Q87-$S87+GX87-CH87-EO87)</f>
        <v/>
      </c>
      <c r="HW87" s="153" t="str" cm="1">
        <f t="array" ref="HW87">_xlfn.IFS(HW$1= 0,"", NOT(ISBLANK(DO87)), 0, ISBLANK(DO87), $Q87-$S87+GY87-CI87-EP87)</f>
        <v/>
      </c>
      <c r="HX87" s="153" t="str" cm="1">
        <f t="array" ref="HX87">_xlfn.IFS(HX$1= 0,"", NOT(ISBLANK(DP87)), 0, ISBLANK(DP87), $Q87-$S87+GZ87-CJ87-EQ87)</f>
        <v/>
      </c>
      <c r="HY87" s="153" t="str" cm="1">
        <f t="array" ref="HY87">_xlfn.IFS(HY$1= 0,"", NOT(ISBLANK(DQ87)), 0, ISBLANK(DQ87), $Q87-$S87+HA87-CK87-ER87)</f>
        <v/>
      </c>
      <c r="HZ87" s="153" t="str" cm="1">
        <f t="array" ref="HZ87">_xlfn.IFS(HZ$1= 0,"", NOT(ISBLANK(DR87)), 0, ISBLANK(DR87), $Q87-$S87+HB87-CL87-ES87)</f>
        <v/>
      </c>
      <c r="IA87" s="153" t="str" cm="1">
        <f t="array" ref="IA87">_xlfn.IFS(IA$1= 0,"", NOT(ISBLANK(DS87)), 0, ISBLANK(DS87), $Q87-$S87+HC87-CM87-ET87)</f>
        <v/>
      </c>
    </row>
    <row r="88" spans="1:235" ht="16.5" x14ac:dyDescent="0.3">
      <c r="A88" s="144"/>
      <c r="B88" s="106"/>
      <c r="C88" s="106"/>
      <c r="D88" s="107"/>
      <c r="E88" s="131"/>
      <c r="F88" s="137"/>
      <c r="G88" s="2"/>
      <c r="H88" s="2"/>
      <c r="I88" s="2"/>
      <c r="J88" s="2"/>
      <c r="K88" s="2"/>
      <c r="L88" s="2"/>
      <c r="M88" s="140"/>
      <c r="N88" s="137"/>
      <c r="O88" s="138"/>
      <c r="P88" s="133"/>
      <c r="Q88" s="94">
        <f t="shared" si="5"/>
        <v>0</v>
      </c>
      <c r="R88" s="1"/>
      <c r="S88" s="1"/>
      <c r="T88" s="2"/>
      <c r="U88" s="2"/>
      <c r="V88" s="82">
        <f t="shared" si="6"/>
        <v>0</v>
      </c>
      <c r="W88" s="121"/>
      <c r="X88" s="108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  <c r="BO88" s="105"/>
      <c r="BP88" s="105"/>
      <c r="BQ88" s="105"/>
      <c r="BR88" s="105"/>
      <c r="BS88" s="105"/>
      <c r="BT88" s="105"/>
      <c r="BU88" s="105"/>
      <c r="BV88" s="105"/>
      <c r="BW88" s="105"/>
      <c r="BX88" s="105"/>
      <c r="BZ88" s="99"/>
      <c r="CA88" s="105" t="s">
        <v>32</v>
      </c>
      <c r="CB88" s="105"/>
      <c r="CC88" s="105"/>
      <c r="CD88" s="105"/>
      <c r="CE88" s="105"/>
      <c r="CF88" s="105"/>
      <c r="CG88" s="105"/>
      <c r="CH88" s="105"/>
      <c r="CI88" s="105"/>
      <c r="CJ88" s="105"/>
      <c r="CK88" s="105"/>
      <c r="CL88" s="105"/>
      <c r="CM88" s="105"/>
      <c r="CN88" s="105"/>
      <c r="CO88" s="105"/>
      <c r="CP88" s="105" t="s">
        <v>32</v>
      </c>
      <c r="CQ88" s="105"/>
      <c r="CR88" s="105"/>
      <c r="CS88" s="105"/>
      <c r="CT88" s="105"/>
      <c r="CU88" s="105"/>
      <c r="CV88" s="105"/>
      <c r="CW88" s="105"/>
      <c r="CX88" s="105"/>
      <c r="CY88" s="105"/>
      <c r="CZ88" s="105"/>
      <c r="DA88" s="105"/>
      <c r="DB88" s="105"/>
      <c r="DC88" s="105"/>
      <c r="DD88" s="105"/>
      <c r="DE88" s="99"/>
      <c r="DF88" s="99"/>
      <c r="DG88" s="105"/>
      <c r="DH88" s="105"/>
      <c r="DI88" s="105"/>
      <c r="DJ88" s="105"/>
      <c r="DK88" s="105"/>
      <c r="DL88" s="105"/>
      <c r="DM88" s="105"/>
      <c r="DN88" s="105"/>
      <c r="DO88" s="105"/>
      <c r="DP88" s="105"/>
      <c r="DQ88" s="105"/>
      <c r="DR88" s="105"/>
      <c r="DS88" s="105"/>
      <c r="DT88" s="105"/>
      <c r="DU88" s="105"/>
      <c r="DV88" s="105"/>
      <c r="DW88" s="105"/>
      <c r="DX88" s="105"/>
      <c r="DY88" s="105"/>
      <c r="DZ88" s="105"/>
      <c r="EA88" s="105"/>
      <c r="EB88" s="105"/>
      <c r="EC88" s="105"/>
      <c r="ED88" s="105"/>
      <c r="EE88" s="105"/>
      <c r="EF88" s="105"/>
      <c r="EG88" s="105"/>
      <c r="EH88" s="105"/>
      <c r="EI88" s="105"/>
      <c r="EJ88" s="105"/>
      <c r="EL88" s="146" t="str" cm="1">
        <f t="array" ref="EL88">IF(OR(EL$1=0, $A88="", _xlfn.XLOOKUP(EL$1, $Z$2:$Z$18, $AD$2:$AD$18, "")=""),"",SQRT((_xlfn.XLOOKUP(EL$1,$Z$2:$Z$18,$AA$2:$AA$18)-$T88)^2+(_xlfn.XLOOKUP(EL$1,$Z$2:$Z$18,$AB$2:$AB$18)-$U88)^2+(_xlfn.XLOOKUP(EL$1,$Z$2:$Z$18,$AC$2:$AC$18-$V88)^2)))</f>
        <v/>
      </c>
      <c r="EM88" s="96" t="str" cm="1">
        <f t="array" ref="EM88">IF(OR(EM$1=0, $A88="", _xlfn.XLOOKUP(EM$1, $Z$2:$Z$18, $AD$2:$AD$18, "")=""),"",SQRT((_xlfn.XLOOKUP(EM$1,$Z$2:$Z$18,$AA$2:$AA$18)-$T88)^2+(_xlfn.XLOOKUP(EM$1,$Z$2:$Z$18,$AB$2:$AB$18)-$U88)^2+(_xlfn.XLOOKUP(EM$1,$Z$2:$Z$18,$AC$2:$AC$18-$V88)^2)))</f>
        <v/>
      </c>
      <c r="EN88" s="96" t="str" cm="1">
        <f t="array" ref="EN88">IF(OR(EN$1=0, $A88="", _xlfn.XLOOKUP(EN$1, $Z$2:$Z$18, $AD$2:$AD$18, "")=""),"",SQRT((_xlfn.XLOOKUP(EN$1,$Z$2:$Z$18,$AA$2:$AA$18)-$T88)^2+(_xlfn.XLOOKUP(EN$1,$Z$2:$Z$18,$AB$2:$AB$18)-$U88)^2+(_xlfn.XLOOKUP(EN$1,$Z$2:$Z$18,$AC$2:$AC$18-$V88)^2)))</f>
        <v/>
      </c>
      <c r="EO88" s="96" t="str" cm="1">
        <f t="array" ref="EO88">IF(OR(EO$1=0, $A88="", _xlfn.XLOOKUP(EO$1, $Z$2:$Z$18, $AD$2:$AD$18, "")=""),"",SQRT((_xlfn.XLOOKUP(EO$1,$Z$2:$Z$18,$AA$2:$AA$18)-$T88)^2+(_xlfn.XLOOKUP(EO$1,$Z$2:$Z$18,$AB$2:$AB$18)-$U88)^2+(_xlfn.XLOOKUP(EO$1,$Z$2:$Z$18,$AC$2:$AC$18-$V88)^2)))</f>
        <v/>
      </c>
      <c r="EP88" s="96" t="str" cm="1">
        <f t="array" ref="EP88">IF(OR(EP$1=0, $A88="", _xlfn.XLOOKUP(EP$1, $Z$2:$Z$18, $AD$2:$AD$18, "")=""),"",SQRT((_xlfn.XLOOKUP(EP$1,$Z$2:$Z$18,$AA$2:$AA$18)-$T88)^2+(_xlfn.XLOOKUP(EP$1,$Z$2:$Z$18,$AB$2:$AB$18)-$U88)^2+(_xlfn.XLOOKUP(EP$1,$Z$2:$Z$18,$AC$2:$AC$18-$V88)^2)))</f>
        <v/>
      </c>
      <c r="EQ88" s="96" t="str" cm="1">
        <f t="array" ref="EQ88">IF(OR(EQ$1=0, $A88="", _xlfn.XLOOKUP(EQ$1, $Z$2:$Z$18, $AD$2:$AD$18, "")=""),"",SQRT((_xlfn.XLOOKUP(EQ$1,$Z$2:$Z$18,$AA$2:$AA$18)-$T88)^2+(_xlfn.XLOOKUP(EQ$1,$Z$2:$Z$18,$AB$2:$AB$18)-$U88)^2+(_xlfn.XLOOKUP(EQ$1,$Z$2:$Z$18,$AC$2:$AC$18-$V88)^2)))</f>
        <v/>
      </c>
      <c r="ER88" s="96" t="str" cm="1">
        <f t="array" ref="ER88">IF(OR(ER$1=0, $A88="", _xlfn.XLOOKUP(ER$1, $Z$2:$Z$18, $AD$2:$AD$18, "")=""),"",SQRT((_xlfn.XLOOKUP(ER$1,$Z$2:$Z$18,$AA$2:$AA$18)-$T88)^2+(_xlfn.XLOOKUP(ER$1,$Z$2:$Z$18,$AB$2:$AB$18)-$U88)^2+(_xlfn.XLOOKUP(ER$1,$Z$2:$Z$18,$AC$2:$AC$18-$V88)^2)))</f>
        <v/>
      </c>
      <c r="ES88" s="96" t="str" cm="1">
        <f t="array" ref="ES88">IF(OR(ES$1=0, $A88="", _xlfn.XLOOKUP(ES$1, $Z$2:$Z$18, $AD$2:$AD$18, "")=""),"",SQRT((_xlfn.XLOOKUP(ES$1,$Z$2:$Z$18,$AA$2:$AA$18)-$T88)^2+(_xlfn.XLOOKUP(ES$1,$Z$2:$Z$18,$AB$2:$AB$18)-$U88)^2+(_xlfn.XLOOKUP(ES$1,$Z$2:$Z$18,$AC$2:$AC$18-$V88)^2)))</f>
        <v/>
      </c>
      <c r="ET88" s="97" t="str" cm="1">
        <f t="array" ref="ET88">IF(OR(ET$1=0, $A88="", _xlfn.XLOOKUP(ET$1, $Z$2:$Z$18, $AD$2:$AD$18, "")=""),"",SQRT((_xlfn.XLOOKUP(ET$1,$Z$2:$Z$18,$AA$2:$AA$18)-$T88)^2+(_xlfn.XLOOKUP(ET$1,$Z$2:$Z$18,$AB$2:$AB$18)-$U88)^2+(_xlfn.XLOOKUP(ET$1,$Z$2:$Z$18,$AC$2:$AC$18-$V88)^2)))</f>
        <v/>
      </c>
      <c r="EU88" s="97" t="str" cm="1">
        <f t="array" ref="EU88">IF(OR(EU$1=0, $A88="", _xlfn.XLOOKUP(EU$1, $Z$2:$Z$18, $AD$2:$AD$18, "")=""),"",SQRT((_xlfn.XLOOKUP(EU$1,$Z$2:$Z$18,$AA$2:$AA$18)-$T88)^2+(_xlfn.XLOOKUP(EU$1,$Z$2:$Z$18,$AB$2:$AB$18)-$U88)^2+(_xlfn.XLOOKUP(EU$1,$Z$2:$Z$18,$AC$2:$AC$18-$V88)^2)))</f>
        <v/>
      </c>
      <c r="EV88" s="97" t="str" cm="1">
        <f t="array" ref="EV88">IF(OR(EV$1=0, $A88="", _xlfn.XLOOKUP(EV$1, $Z$2:$Z$18, $AD$2:$AD$18, "")=""),"",SQRT((_xlfn.XLOOKUP(EV$1,$Z$2:$Z$18,$AA$2:$AA$18)-$T88)^2+(_xlfn.XLOOKUP(EV$1,$Z$2:$Z$18,$AB$2:$AB$18)-$U88)^2+(_xlfn.XLOOKUP(EV$1,$Z$2:$Z$18,$AC$2:$AC$18-$V88)^2)))</f>
        <v/>
      </c>
      <c r="EW88" s="97" t="str" cm="1">
        <f t="array" ref="EW88">IF(OR(EW$1=0, $A88="", _xlfn.XLOOKUP(EW$1, $Z$2:$Z$18, $AD$2:$AD$18, "")=""),"",SQRT((_xlfn.XLOOKUP(EW$1,$Z$2:$Z$18,$AA$2:$AA$18)-$T88)^2+(_xlfn.XLOOKUP(EW$1,$Z$2:$Z$18,$AB$2:$AB$18)-$U88)^2+(_xlfn.XLOOKUP(EW$1,$Z$2:$Z$18,$AC$2:$AC$18-$V88)^2)))</f>
        <v/>
      </c>
      <c r="EX88" s="97" t="str" cm="1">
        <f t="array" ref="EX88">IF(OR(EX$1=0, $A88="", _xlfn.XLOOKUP(EX$1, $Z$2:$Z$18, $AD$2:$AD$18, "")=""),"",SQRT((_xlfn.XLOOKUP(EX$1,$Z$2:$Z$18,$AA$2:$AA$18)-$T88)^2+(_xlfn.XLOOKUP(EX$1,$Z$2:$Z$18,$AB$2:$AB$18)-$U88)^2+(_xlfn.XLOOKUP(EX$1,$Z$2:$Z$18,$AC$2:$AC$18-$V88)^2)))</f>
        <v/>
      </c>
      <c r="EY88" s="97" t="str" cm="1">
        <f t="array" ref="EY88">IF(OR(EY$1=0, $A88="", _xlfn.XLOOKUP(EY$1, $Z$2:$Z$18, $AD$2:$AD$18, "")=""),"",SQRT((_xlfn.XLOOKUP(EY$1,$Z$2:$Z$18,$AA$2:$AA$18)-$T88)^2+(_xlfn.XLOOKUP(EY$1,$Z$2:$Z$18,$AB$2:$AB$18)-$U88)^2+(_xlfn.XLOOKUP(EY$1,$Z$2:$Z$18,$AC$2:$AC$18-$V88)^2)))</f>
        <v/>
      </c>
      <c r="EZ88" s="98" t="str" cm="1">
        <f t="array" ref="EZ88">IF(OR(EZ$1=0, $A88="", _xlfn.XLOOKUP(EZ$1, $Z$2:$Z$18, $AD$2:$AD$18, "")=""),"",SQRT((_xlfn.XLOOKUP(EZ$1,$Z$2:$Z$18,$AA$2:$AA$18)-$T88)^2+(_xlfn.XLOOKUP(EZ$1,$Z$2:$Z$18,$AB$2:$AB$18)-$U88)^2+(_xlfn.XLOOKUP(EZ$1,$Z$2:$Z$18,$AC$2:$AC$18-$V88)^2)))</f>
        <v/>
      </c>
      <c r="FA88" s="146" t="str" cm="1">
        <f t="array" ref="FA88">IF(OR(FA$1=0, $A88="", _xlfn.XLOOKUP(FA$1, $Z$2:$Z$18, $AD$2:$AD$18, "")=""),"",SQRT((_xlfn.XLOOKUP(FA$1,$Z$2:$Z$18,$AA$2:$AA$18)-$T88)^2+(_xlfn.XLOOKUP(FA$1,$Z$2:$Z$18,$AB$2:$AB$18)-$U88)^2+(_xlfn.XLOOKUP(FA$1,$Z$2:$Z$18,$AC$2:$AC$18-$V88)^2)))</f>
        <v/>
      </c>
      <c r="FB88" s="96" t="str" cm="1">
        <f t="array" ref="FB88">IF(OR(FB$1=0, $A88="", _xlfn.XLOOKUP(FB$1, $Z$2:$Z$18, $AD$2:$AD$18, "")=""),"",SQRT((_xlfn.XLOOKUP(FB$1,$Z$2:$Z$18,$AA$2:$AA$18)-$T88)^2+(_xlfn.XLOOKUP(FB$1,$Z$2:$Z$18,$AB$2:$AB$18)-$U88)^2+(_xlfn.XLOOKUP(FB$1,$Z$2:$Z$18,$AC$2:$AC$18-$V88)^2)))</f>
        <v/>
      </c>
      <c r="FC88" s="96" t="str" cm="1">
        <f t="array" ref="FC88">IF(OR(FC$1=0, $A88="", _xlfn.XLOOKUP(FC$1, $Z$2:$Z$18, $AD$2:$AD$18, "")=""),"",SQRT((_xlfn.XLOOKUP(FC$1,$Z$2:$Z$18,$AA$2:$AA$18)-$T88)^2+(_xlfn.XLOOKUP(FC$1,$Z$2:$Z$18,$AB$2:$AB$18)-$U88)^2+(_xlfn.XLOOKUP(FC$1,$Z$2:$Z$18,$AC$2:$AC$18-$V88)^2)))</f>
        <v/>
      </c>
      <c r="FD88" s="96" t="str" cm="1">
        <f t="array" ref="FD88">IF(OR(FD$1=0, $A88="", _xlfn.XLOOKUP(FD$1, $Z$2:$Z$18, $AD$2:$AD$18, "")=""),"",SQRT((_xlfn.XLOOKUP(FD$1,$Z$2:$Z$18,$AA$2:$AA$18)-$T88)^2+(_xlfn.XLOOKUP(FD$1,$Z$2:$Z$18,$AB$2:$AB$18)-$U88)^2+(_xlfn.XLOOKUP(FD$1,$Z$2:$Z$18,$AC$2:$AC$18-$V88)^2)))</f>
        <v/>
      </c>
      <c r="FE88" s="96" t="str" cm="1">
        <f t="array" ref="FE88">IF(OR(FE$1=0, $A88="", _xlfn.XLOOKUP(FE$1, $Z$2:$Z$18, $AD$2:$AD$18, "")=""),"",SQRT((_xlfn.XLOOKUP(FE$1,$Z$2:$Z$18,$AA$2:$AA$18)-$T88)^2+(_xlfn.XLOOKUP(FE$1,$Z$2:$Z$18,$AB$2:$AB$18)-$U88)^2+(_xlfn.XLOOKUP(FE$1,$Z$2:$Z$18,$AC$2:$AC$18-$V88)^2)))</f>
        <v/>
      </c>
      <c r="FF88" s="96" t="str" cm="1">
        <f t="array" ref="FF88">IF(OR(FF$1=0, $A88="", _xlfn.XLOOKUP(FF$1, $Z$2:$Z$18, $AD$2:$AD$18, "")=""),"",SQRT((_xlfn.XLOOKUP(FF$1,$Z$2:$Z$18,$AA$2:$AA$18)-$T88)^2+(_xlfn.XLOOKUP(FF$1,$Z$2:$Z$18,$AB$2:$AB$18)-$U88)^2+(_xlfn.XLOOKUP(FF$1,$Z$2:$Z$18,$AC$2:$AC$18-$V88)^2)))</f>
        <v/>
      </c>
      <c r="FG88" s="96" t="str" cm="1">
        <f t="array" ref="FG88">IF(OR(FG$1=0, $A88="", _xlfn.XLOOKUP(FG$1, $Z$2:$Z$18, $AD$2:$AD$18, "")=""),"",SQRT((_xlfn.XLOOKUP(FG$1,$Z$2:$Z$18,$AA$2:$AA$18)-$T88)^2+(_xlfn.XLOOKUP(FG$1,$Z$2:$Z$18,$AB$2:$AB$18)-$U88)^2+(_xlfn.XLOOKUP(FG$1,$Z$2:$Z$18,$AC$2:$AC$18-$V88)^2)))</f>
        <v/>
      </c>
      <c r="FH88" s="96" t="str" cm="1">
        <f t="array" ref="FH88">IF(OR(FH$1=0, $A88="", _xlfn.XLOOKUP(FH$1, $Z$2:$Z$18, $AD$2:$AD$18, "")=""),"",SQRT((_xlfn.XLOOKUP(FH$1,$Z$2:$Z$18,$AA$2:$AA$18)-$T88)^2+(_xlfn.XLOOKUP(FH$1,$Z$2:$Z$18,$AB$2:$AB$18)-$U88)^2+(_xlfn.XLOOKUP(FH$1,$Z$2:$Z$18,$AC$2:$AC$18-$V88)^2)))</f>
        <v/>
      </c>
      <c r="FI88" s="97" t="str" cm="1">
        <f t="array" ref="FI88">IF(OR(FI$1=0, $A88="", _xlfn.XLOOKUP(FI$1, $Z$2:$Z$18, $AD$2:$AD$18, "")=""),"",SQRT((_xlfn.XLOOKUP(FI$1,$Z$2:$Z$18,$AA$2:$AA$18)-$T88)^2+(_xlfn.XLOOKUP(FI$1,$Z$2:$Z$18,$AB$2:$AB$18)-$U88)^2+(_xlfn.XLOOKUP(FI$1,$Z$2:$Z$18,$AC$2:$AC$18-$V88)^2)))</f>
        <v/>
      </c>
      <c r="FJ88" s="97" t="str" cm="1">
        <f t="array" ref="FJ88">IF(OR(FJ$1=0, $A88="", _xlfn.XLOOKUP(FJ$1, $Z$2:$Z$18, $AD$2:$AD$18, "")=""),"",SQRT((_xlfn.XLOOKUP(FJ$1,$Z$2:$Z$18,$AA$2:$AA$18)-$T88)^2+(_xlfn.XLOOKUP(FJ$1,$Z$2:$Z$18,$AB$2:$AB$18)-$U88)^2+(_xlfn.XLOOKUP(FJ$1,$Z$2:$Z$18,$AC$2:$AC$18-$V88)^2)))</f>
        <v/>
      </c>
      <c r="FK88" s="97" t="str" cm="1">
        <f t="array" ref="FK88">IF(OR(FK$1=0, $A88="", _xlfn.XLOOKUP(FK$1, $Z$2:$Z$18, $AD$2:$AD$18, "")=""),"",SQRT((_xlfn.XLOOKUP(FK$1,$Z$2:$Z$18,$AA$2:$AA$18)-$T88)^2+(_xlfn.XLOOKUP(FK$1,$Z$2:$Z$18,$AB$2:$AB$18)-$U88)^2+(_xlfn.XLOOKUP(FK$1,$Z$2:$Z$18,$AC$2:$AC$18-$V88)^2)))</f>
        <v/>
      </c>
      <c r="FL88" s="97" t="str" cm="1">
        <f t="array" ref="FL88">IF(OR(FL$1=0, $A88="", _xlfn.XLOOKUP(FL$1, $Z$2:$Z$18, $AD$2:$AD$18, "")=""),"",SQRT((_xlfn.XLOOKUP(FL$1,$Z$2:$Z$18,$AA$2:$AA$18)-$T88)^2+(_xlfn.XLOOKUP(FL$1,$Z$2:$Z$18,$AB$2:$AB$18)-$U88)^2+(_xlfn.XLOOKUP(FL$1,$Z$2:$Z$18,$AC$2:$AC$18-$V88)^2)))</f>
        <v/>
      </c>
      <c r="FM88" s="97" t="str" cm="1">
        <f t="array" ref="FM88">IF(OR(FM$1=0, $A88="", _xlfn.XLOOKUP(FM$1, $Z$2:$Z$18, $AD$2:$AD$18, "")=""),"",SQRT((_xlfn.XLOOKUP(FM$1,$Z$2:$Z$18,$AA$2:$AA$18)-$T88)^2+(_xlfn.XLOOKUP(FM$1,$Z$2:$Z$18,$AB$2:$AB$18)-$U88)^2+(_xlfn.XLOOKUP(FM$1,$Z$2:$Z$18,$AC$2:$AC$18-$V88)^2)))</f>
        <v/>
      </c>
      <c r="FN88" s="97" t="str" cm="1">
        <f t="array" ref="FN88">IF(OR(FN$1=0, $A88="", _xlfn.XLOOKUP(FN$1, $Z$2:$Z$18, $AD$2:$AD$18, "")=""),"",SQRT((_xlfn.XLOOKUP(FN$1,$Z$2:$Z$18,$AA$2:$AA$18)-$T88)^2+(_xlfn.XLOOKUP(FN$1,$Z$2:$Z$18,$AB$2:$AB$18)-$U88)^2+(_xlfn.XLOOKUP(FN$1,$Z$2:$Z$18,$AC$2:$AC$18-$V88)^2)))</f>
        <v/>
      </c>
      <c r="FO88" s="98" t="str" cm="1">
        <f t="array" ref="FO88">IF(OR(FO$1=0, $A88="", _xlfn.XLOOKUP(FO$1, $Z$2:$Z$18, $AD$2:$AD$18, "")=""),"",SQRT((_xlfn.XLOOKUP(FO$1,$Z$2:$Z$18,$AA$2:$AA$18)-$T88)^2+(_xlfn.XLOOKUP(FO$1,$Z$2:$Z$18,$AB$2:$AB$18)-$U88)^2+(_xlfn.XLOOKUP(FO$1,$Z$2:$Z$18,$AC$2:$AC$18-$V88)^2)))</f>
        <v/>
      </c>
      <c r="FP88" s="99"/>
      <c r="FQ88" s="99"/>
      <c r="FR88" s="100">
        <f t="shared" si="7"/>
        <v>0</v>
      </c>
      <c r="FS88" s="109">
        <f t="shared" si="8"/>
        <v>0</v>
      </c>
      <c r="FT88" s="109">
        <f t="shared" si="9"/>
        <v>0</v>
      </c>
      <c r="FU88" s="109">
        <f t="shared" si="10"/>
        <v>0</v>
      </c>
      <c r="FV88" s="109">
        <f t="shared" si="11"/>
        <v>0</v>
      </c>
      <c r="FW88" s="109">
        <f t="shared" si="12"/>
        <v>0</v>
      </c>
      <c r="FX88" s="109">
        <f t="shared" si="13"/>
        <v>0</v>
      </c>
      <c r="FY88" s="109">
        <f t="shared" si="14"/>
        <v>0</v>
      </c>
      <c r="FZ88" s="110">
        <f t="shared" si="15"/>
        <v>0</v>
      </c>
      <c r="GA88" s="110">
        <f t="shared" si="16"/>
        <v>0</v>
      </c>
      <c r="GB88" s="110">
        <f t="shared" si="17"/>
        <v>0</v>
      </c>
      <c r="GC88" s="110">
        <f t="shared" si="18"/>
        <v>0</v>
      </c>
      <c r="GD88" s="110">
        <f t="shared" si="19"/>
        <v>0</v>
      </c>
      <c r="GE88" s="110">
        <f t="shared" si="20"/>
        <v>0</v>
      </c>
      <c r="GF88" s="111">
        <f t="shared" si="21"/>
        <v>0</v>
      </c>
      <c r="GG88" s="100">
        <f t="shared" si="22"/>
        <v>0</v>
      </c>
      <c r="GH88" s="109">
        <f t="shared" si="23"/>
        <v>0</v>
      </c>
      <c r="GI88" s="109">
        <f t="shared" si="24"/>
        <v>0</v>
      </c>
      <c r="GJ88" s="109">
        <f t="shared" si="25"/>
        <v>0</v>
      </c>
      <c r="GK88" s="109">
        <f t="shared" si="26"/>
        <v>0</v>
      </c>
      <c r="GL88" s="109">
        <f t="shared" si="27"/>
        <v>0</v>
      </c>
      <c r="GM88" s="109">
        <f t="shared" si="28"/>
        <v>0</v>
      </c>
      <c r="GN88" s="109">
        <f t="shared" si="29"/>
        <v>0</v>
      </c>
      <c r="GO88" s="110">
        <f t="shared" si="30"/>
        <v>0</v>
      </c>
      <c r="GP88" s="110">
        <f t="shared" si="31"/>
        <v>0</v>
      </c>
      <c r="GQ88" s="110">
        <f t="shared" si="32"/>
        <v>0</v>
      </c>
      <c r="GR88" s="110">
        <f t="shared" si="33"/>
        <v>0</v>
      </c>
      <c r="GS88" s="110">
        <f t="shared" si="34"/>
        <v>0</v>
      </c>
      <c r="GT88" s="110">
        <f t="shared" si="35"/>
        <v>0</v>
      </c>
      <c r="GU88" s="111">
        <f t="shared" si="36"/>
        <v>0</v>
      </c>
      <c r="GX88" s="151" cm="1">
        <f t="array" ref="GX88">_xlfn.IFS(GX$1= 0,"", NOT(ISBLANK(CA88)), 0, ISBLANK(CA88), $Q88-$S88+FR88-AU88-DG88)</f>
        <v>0</v>
      </c>
      <c r="GY88" s="152" cm="1">
        <f t="array" ref="GY88">_xlfn.IFS(GY$1= 0,"", NOT(ISBLANK(CB88)), 0, ISBLANK(CB88), $Q88-$S88+FS88-AV88-DH88)</f>
        <v>0</v>
      </c>
      <c r="GZ88" s="152" cm="1">
        <f t="array" ref="GZ88">_xlfn.IFS(GZ$1= 0,"", NOT(ISBLANK(CC88)), 0, ISBLANK(CC88), $Q88-$S88+FT88-AW88-DI88)</f>
        <v>0</v>
      </c>
      <c r="HA88" s="152" cm="1">
        <f t="array" ref="HA88">_xlfn.IFS(HA$1= 0,"", NOT(ISBLANK(CD88)), 0, ISBLANK(CD88), $Q88-$S88+FU88-AX88-DJ88)</f>
        <v>0</v>
      </c>
      <c r="HB88" s="152" cm="1">
        <f t="array" ref="HB88">_xlfn.IFS(HB$1= 0,"", NOT(ISBLANK(CE88)), 0, ISBLANK(CE88), $Q88-$S88+FV88-AY88-DK88)</f>
        <v>0</v>
      </c>
      <c r="HC88" s="152" cm="1">
        <f t="array" ref="HC88">_xlfn.IFS(HC$1= 0,"", NOT(ISBLANK(CF88)), 0, ISBLANK(CF88), $Q88-$S88+FW88-AZ88-DL88)</f>
        <v>0</v>
      </c>
      <c r="HD88" s="152" cm="1">
        <f t="array" ref="HD88">_xlfn.IFS(HD$1= 0,"", NOT(ISBLANK(CG88)), 0, ISBLANK(CG88), $Q88-$S88+FX88-BA88-DM88)</f>
        <v>0</v>
      </c>
      <c r="HE88" s="152" t="str" cm="1">
        <f t="array" ref="HE88">_xlfn.IFS(HE$1= 0,"", NOT(ISBLANK(CH88)), 0, ISBLANK(CH88), $Q88-$S88+FY88-BB88-DN88)</f>
        <v/>
      </c>
      <c r="HF88" s="152" t="str" cm="1">
        <f t="array" ref="HF88">_xlfn.IFS(HF$1= 0,"", NOT(ISBLANK(CI88)), 0, ISBLANK(CI88), $Q88-$S88+FZ88-BC88-DO88)</f>
        <v/>
      </c>
      <c r="HG88" s="152" t="str" cm="1">
        <f t="array" ref="HG88">_xlfn.IFS(HG$1= 0,"", NOT(ISBLANK(CJ88)), 0, ISBLANK(CJ88), $Q88-$S88+GA88-BD88-DP88)</f>
        <v/>
      </c>
      <c r="HH88" s="152" t="str" cm="1">
        <f t="array" ref="HH88">_xlfn.IFS(HH$1= 0,"", NOT(ISBLANK(CK88)), 0, ISBLANK(CK88), $Q88-$S88+GB88-BE88-DQ88)</f>
        <v/>
      </c>
      <c r="HI88" s="152" t="str" cm="1">
        <f t="array" ref="HI88">_xlfn.IFS(HI$1= 0,"", NOT(ISBLANK(CL88)), 0, ISBLANK(CL88), $Q88-$S88+GC88-BF88-DR88)</f>
        <v/>
      </c>
      <c r="HJ88" s="152" t="str" cm="1">
        <f t="array" ref="HJ88">_xlfn.IFS(HJ$1= 0,"", NOT(ISBLANK(CM88)), 0, ISBLANK(CM88), $Q88-$S88+GD88-BG88-DS88)</f>
        <v/>
      </c>
      <c r="HK88" s="152" t="str" cm="1">
        <f t="array" ref="HK88">_xlfn.IFS(HK$1= 0,"", NOT(ISBLANK(CN88)), 0, ISBLANK(CN88), $Q88-$S88+GE88-BH88-DT88)</f>
        <v/>
      </c>
      <c r="HL88" s="153" t="str" cm="1">
        <f t="array" ref="HL88">_xlfn.IFS(HL$1= 0,"", NOT(ISBLANK(CO88)), 0, ISBLANK(CO88), $Q88-$S88+GF88-BI88-DU88)</f>
        <v/>
      </c>
      <c r="HM88" s="153" t="str" cm="1">
        <f t="array" ref="HM88">_xlfn.IFS(HM$1= 0,"", NOT(ISBLANK(DE88)), 0, ISBLANK(DE88), $Q88-$S88+IC88-BY88-#REF!)</f>
        <v/>
      </c>
      <c r="HN88" s="153" t="e" cm="1">
        <f t="array" ref="HN88">_xlfn.IFS(HN$1= 0,"", NOT(ISBLANK(DF88)), 0, ISBLANK(DF88), $Q88-$S88+ID88-BZ88-#REF!)</f>
        <v>#REF!</v>
      </c>
      <c r="HO88" s="153" t="e" cm="1">
        <f t="array" ref="HO88">_xlfn.IFS(HO$1= 0,"", NOT(ISBLANK(DG88)), 0, ISBLANK(DG88), $Q88-$S88+IE88-CA88-#REF!)</f>
        <v>#VALUE!</v>
      </c>
      <c r="HP88" s="153" t="e" cm="1">
        <f t="array" ref="HP88">_xlfn.IFS(HP$1= 0,"", NOT(ISBLANK(DH88)), 0, ISBLANK(DH88), $Q88-$S88+IF88-CB88-#REF!)</f>
        <v>#REF!</v>
      </c>
      <c r="HQ88" s="153" t="e" cm="1">
        <f t="array" ref="HQ88">_xlfn.IFS(HQ$1= 0,"", NOT(ISBLANK(DI88)), 0, ISBLANK(DI88), $Q88-$S88+IG88-CC88-#REF!)</f>
        <v>#REF!</v>
      </c>
      <c r="HR88" s="153" cm="1">
        <f t="array" ref="HR88">_xlfn.IFS(HR$1= 0,"", NOT(ISBLANK(DJ88)), 0, ISBLANK(DJ88), $Q88-$S88+IH88-CD88-EK88)</f>
        <v>0</v>
      </c>
      <c r="HS88" s="153" t="e" cm="1">
        <f t="array" ref="HS88">_xlfn.IFS(HS$1= 0,"", NOT(ISBLANK(DK88)), 0, ISBLANK(DK88), $Q88-$S88+II88-CE88-EL88)</f>
        <v>#VALUE!</v>
      </c>
      <c r="HT88" s="153" t="e" cm="1">
        <f t="array" ref="HT88">_xlfn.IFS(HT$1= 0,"", NOT(ISBLANK(DL88)), 0, ISBLANK(DL88), $Q88-$S88+GV88-CF88-EM88)</f>
        <v>#VALUE!</v>
      </c>
      <c r="HU88" s="153" t="e" cm="1">
        <f t="array" ref="HU88">_xlfn.IFS(HU$1= 0,"", NOT(ISBLANK(DM88)), 0, ISBLANK(DM88), $Q88-$S88+GW88-CG88-EN88)</f>
        <v>#VALUE!</v>
      </c>
      <c r="HV88" s="153" t="str" cm="1">
        <f t="array" ref="HV88">_xlfn.IFS(HV$1= 0,"", NOT(ISBLANK(DN88)), 0, ISBLANK(DN88), $Q88-$S88+GX88-CH88-EO88)</f>
        <v/>
      </c>
      <c r="HW88" s="153" t="str" cm="1">
        <f t="array" ref="HW88">_xlfn.IFS(HW$1= 0,"", NOT(ISBLANK(DO88)), 0, ISBLANK(DO88), $Q88-$S88+GY88-CI88-EP88)</f>
        <v/>
      </c>
      <c r="HX88" s="153" t="str" cm="1">
        <f t="array" ref="HX88">_xlfn.IFS(HX$1= 0,"", NOT(ISBLANK(DP88)), 0, ISBLANK(DP88), $Q88-$S88+GZ88-CJ88-EQ88)</f>
        <v/>
      </c>
      <c r="HY88" s="153" t="str" cm="1">
        <f t="array" ref="HY88">_xlfn.IFS(HY$1= 0,"", NOT(ISBLANK(DQ88)), 0, ISBLANK(DQ88), $Q88-$S88+HA88-CK88-ER88)</f>
        <v/>
      </c>
      <c r="HZ88" s="153" t="str" cm="1">
        <f t="array" ref="HZ88">_xlfn.IFS(HZ$1= 0,"", NOT(ISBLANK(DR88)), 0, ISBLANK(DR88), $Q88-$S88+HB88-CL88-ES88)</f>
        <v/>
      </c>
      <c r="IA88" s="153" t="str" cm="1">
        <f t="array" ref="IA88">_xlfn.IFS(IA$1= 0,"", NOT(ISBLANK(DS88)), 0, ISBLANK(DS88), $Q88-$S88+HC88-CM88-ET88)</f>
        <v/>
      </c>
    </row>
    <row r="89" spans="1:235" ht="16.5" x14ac:dyDescent="0.3">
      <c r="A89" s="144"/>
      <c r="B89" s="106"/>
      <c r="C89" s="106"/>
      <c r="D89" s="107"/>
      <c r="E89" s="131"/>
      <c r="F89" s="137"/>
      <c r="G89" s="2"/>
      <c r="H89" s="2"/>
      <c r="I89" s="2"/>
      <c r="J89" s="2"/>
      <c r="K89" s="2"/>
      <c r="L89" s="2"/>
      <c r="M89" s="140"/>
      <c r="N89" s="137"/>
      <c r="O89" s="138"/>
      <c r="P89" s="133"/>
      <c r="Q89" s="94">
        <f t="shared" si="5"/>
        <v>0</v>
      </c>
      <c r="R89" s="1"/>
      <c r="S89" s="1"/>
      <c r="T89" s="2"/>
      <c r="U89" s="2"/>
      <c r="V89" s="82">
        <f t="shared" si="6"/>
        <v>0</v>
      </c>
      <c r="W89" s="121"/>
      <c r="X89" s="108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  <c r="BO89" s="105"/>
      <c r="BP89" s="105"/>
      <c r="BQ89" s="105"/>
      <c r="BR89" s="105"/>
      <c r="BS89" s="105"/>
      <c r="BT89" s="105"/>
      <c r="BU89" s="105"/>
      <c r="BV89" s="105"/>
      <c r="BW89" s="105"/>
      <c r="BX89" s="105"/>
      <c r="BZ89" s="99"/>
      <c r="CA89" s="105" t="s">
        <v>32</v>
      </c>
      <c r="CB89" s="105"/>
      <c r="CC89" s="105"/>
      <c r="CD89" s="105"/>
      <c r="CE89" s="105"/>
      <c r="CF89" s="105"/>
      <c r="CG89" s="105"/>
      <c r="CH89" s="105"/>
      <c r="CI89" s="105"/>
      <c r="CJ89" s="105"/>
      <c r="CK89" s="105"/>
      <c r="CL89" s="105"/>
      <c r="CM89" s="105"/>
      <c r="CN89" s="105"/>
      <c r="CO89" s="105"/>
      <c r="CP89" s="105" t="s">
        <v>32</v>
      </c>
      <c r="CQ89" s="105"/>
      <c r="CR89" s="105"/>
      <c r="CS89" s="105"/>
      <c r="CT89" s="105"/>
      <c r="CU89" s="105"/>
      <c r="CV89" s="105"/>
      <c r="CW89" s="105"/>
      <c r="CX89" s="105"/>
      <c r="CY89" s="105"/>
      <c r="CZ89" s="105"/>
      <c r="DA89" s="105"/>
      <c r="DB89" s="105"/>
      <c r="DC89" s="105"/>
      <c r="DD89" s="105"/>
      <c r="DE89" s="99"/>
      <c r="DF89" s="99"/>
      <c r="DG89" s="105"/>
      <c r="DH89" s="105"/>
      <c r="DI89" s="105"/>
      <c r="DJ89" s="105"/>
      <c r="DK89" s="105"/>
      <c r="DL89" s="105"/>
      <c r="DM89" s="105"/>
      <c r="DN89" s="105"/>
      <c r="DO89" s="105"/>
      <c r="DP89" s="105"/>
      <c r="DQ89" s="105"/>
      <c r="DR89" s="105"/>
      <c r="DS89" s="105"/>
      <c r="DT89" s="105"/>
      <c r="DU89" s="105"/>
      <c r="DV89" s="105"/>
      <c r="DW89" s="105"/>
      <c r="DX89" s="105"/>
      <c r="DY89" s="105"/>
      <c r="DZ89" s="105"/>
      <c r="EA89" s="105"/>
      <c r="EB89" s="105"/>
      <c r="EC89" s="105"/>
      <c r="ED89" s="105"/>
      <c r="EE89" s="105"/>
      <c r="EF89" s="105"/>
      <c r="EG89" s="105"/>
      <c r="EH89" s="105"/>
      <c r="EI89" s="105"/>
      <c r="EJ89" s="105"/>
      <c r="EL89" s="146" t="str" cm="1">
        <f t="array" ref="EL89">IF(OR(EL$1=0, $A89="", _xlfn.XLOOKUP(EL$1, $Z$2:$Z$18, $AD$2:$AD$18, "")=""),"",SQRT((_xlfn.XLOOKUP(EL$1,$Z$2:$Z$18,$AA$2:$AA$18)-$T89)^2+(_xlfn.XLOOKUP(EL$1,$Z$2:$Z$18,$AB$2:$AB$18)-$U89)^2+(_xlfn.XLOOKUP(EL$1,$Z$2:$Z$18,$AC$2:$AC$18-$V89)^2)))</f>
        <v/>
      </c>
      <c r="EM89" s="96" t="str" cm="1">
        <f t="array" ref="EM89">IF(OR(EM$1=0, $A89="", _xlfn.XLOOKUP(EM$1, $Z$2:$Z$18, $AD$2:$AD$18, "")=""),"",SQRT((_xlfn.XLOOKUP(EM$1,$Z$2:$Z$18,$AA$2:$AA$18)-$T89)^2+(_xlfn.XLOOKUP(EM$1,$Z$2:$Z$18,$AB$2:$AB$18)-$U89)^2+(_xlfn.XLOOKUP(EM$1,$Z$2:$Z$18,$AC$2:$AC$18-$V89)^2)))</f>
        <v/>
      </c>
      <c r="EN89" s="96" t="str" cm="1">
        <f t="array" ref="EN89">IF(OR(EN$1=0, $A89="", _xlfn.XLOOKUP(EN$1, $Z$2:$Z$18, $AD$2:$AD$18, "")=""),"",SQRT((_xlfn.XLOOKUP(EN$1,$Z$2:$Z$18,$AA$2:$AA$18)-$T89)^2+(_xlfn.XLOOKUP(EN$1,$Z$2:$Z$18,$AB$2:$AB$18)-$U89)^2+(_xlfn.XLOOKUP(EN$1,$Z$2:$Z$18,$AC$2:$AC$18-$V89)^2)))</f>
        <v/>
      </c>
      <c r="EO89" s="96" t="str" cm="1">
        <f t="array" ref="EO89">IF(OR(EO$1=0, $A89="", _xlfn.XLOOKUP(EO$1, $Z$2:$Z$18, $AD$2:$AD$18, "")=""),"",SQRT((_xlfn.XLOOKUP(EO$1,$Z$2:$Z$18,$AA$2:$AA$18)-$T89)^2+(_xlfn.XLOOKUP(EO$1,$Z$2:$Z$18,$AB$2:$AB$18)-$U89)^2+(_xlfn.XLOOKUP(EO$1,$Z$2:$Z$18,$AC$2:$AC$18-$V89)^2)))</f>
        <v/>
      </c>
      <c r="EP89" s="96" t="str" cm="1">
        <f t="array" ref="EP89">IF(OR(EP$1=0, $A89="", _xlfn.XLOOKUP(EP$1, $Z$2:$Z$18, $AD$2:$AD$18, "")=""),"",SQRT((_xlfn.XLOOKUP(EP$1,$Z$2:$Z$18,$AA$2:$AA$18)-$T89)^2+(_xlfn.XLOOKUP(EP$1,$Z$2:$Z$18,$AB$2:$AB$18)-$U89)^2+(_xlfn.XLOOKUP(EP$1,$Z$2:$Z$18,$AC$2:$AC$18-$V89)^2)))</f>
        <v/>
      </c>
      <c r="EQ89" s="96" t="str" cm="1">
        <f t="array" ref="EQ89">IF(OR(EQ$1=0, $A89="", _xlfn.XLOOKUP(EQ$1, $Z$2:$Z$18, $AD$2:$AD$18, "")=""),"",SQRT((_xlfn.XLOOKUP(EQ$1,$Z$2:$Z$18,$AA$2:$AA$18)-$T89)^2+(_xlfn.XLOOKUP(EQ$1,$Z$2:$Z$18,$AB$2:$AB$18)-$U89)^2+(_xlfn.XLOOKUP(EQ$1,$Z$2:$Z$18,$AC$2:$AC$18-$V89)^2)))</f>
        <v/>
      </c>
      <c r="ER89" s="96" t="str" cm="1">
        <f t="array" ref="ER89">IF(OR(ER$1=0, $A89="", _xlfn.XLOOKUP(ER$1, $Z$2:$Z$18, $AD$2:$AD$18, "")=""),"",SQRT((_xlfn.XLOOKUP(ER$1,$Z$2:$Z$18,$AA$2:$AA$18)-$T89)^2+(_xlfn.XLOOKUP(ER$1,$Z$2:$Z$18,$AB$2:$AB$18)-$U89)^2+(_xlfn.XLOOKUP(ER$1,$Z$2:$Z$18,$AC$2:$AC$18-$V89)^2)))</f>
        <v/>
      </c>
      <c r="ES89" s="96" t="str" cm="1">
        <f t="array" ref="ES89">IF(OR(ES$1=0, $A89="", _xlfn.XLOOKUP(ES$1, $Z$2:$Z$18, $AD$2:$AD$18, "")=""),"",SQRT((_xlfn.XLOOKUP(ES$1,$Z$2:$Z$18,$AA$2:$AA$18)-$T89)^2+(_xlfn.XLOOKUP(ES$1,$Z$2:$Z$18,$AB$2:$AB$18)-$U89)^2+(_xlfn.XLOOKUP(ES$1,$Z$2:$Z$18,$AC$2:$AC$18-$V89)^2)))</f>
        <v/>
      </c>
      <c r="ET89" s="97" t="str" cm="1">
        <f t="array" ref="ET89">IF(OR(ET$1=0, $A89="", _xlfn.XLOOKUP(ET$1, $Z$2:$Z$18, $AD$2:$AD$18, "")=""),"",SQRT((_xlfn.XLOOKUP(ET$1,$Z$2:$Z$18,$AA$2:$AA$18)-$T89)^2+(_xlfn.XLOOKUP(ET$1,$Z$2:$Z$18,$AB$2:$AB$18)-$U89)^2+(_xlfn.XLOOKUP(ET$1,$Z$2:$Z$18,$AC$2:$AC$18-$V89)^2)))</f>
        <v/>
      </c>
      <c r="EU89" s="97" t="str" cm="1">
        <f t="array" ref="EU89">IF(OR(EU$1=0, $A89="", _xlfn.XLOOKUP(EU$1, $Z$2:$Z$18, $AD$2:$AD$18, "")=""),"",SQRT((_xlfn.XLOOKUP(EU$1,$Z$2:$Z$18,$AA$2:$AA$18)-$T89)^2+(_xlfn.XLOOKUP(EU$1,$Z$2:$Z$18,$AB$2:$AB$18)-$U89)^2+(_xlfn.XLOOKUP(EU$1,$Z$2:$Z$18,$AC$2:$AC$18-$V89)^2)))</f>
        <v/>
      </c>
      <c r="EV89" s="97" t="str" cm="1">
        <f t="array" ref="EV89">IF(OR(EV$1=0, $A89="", _xlfn.XLOOKUP(EV$1, $Z$2:$Z$18, $AD$2:$AD$18, "")=""),"",SQRT((_xlfn.XLOOKUP(EV$1,$Z$2:$Z$18,$AA$2:$AA$18)-$T89)^2+(_xlfn.XLOOKUP(EV$1,$Z$2:$Z$18,$AB$2:$AB$18)-$U89)^2+(_xlfn.XLOOKUP(EV$1,$Z$2:$Z$18,$AC$2:$AC$18-$V89)^2)))</f>
        <v/>
      </c>
      <c r="EW89" s="97" t="str" cm="1">
        <f t="array" ref="EW89">IF(OR(EW$1=0, $A89="", _xlfn.XLOOKUP(EW$1, $Z$2:$Z$18, $AD$2:$AD$18, "")=""),"",SQRT((_xlfn.XLOOKUP(EW$1,$Z$2:$Z$18,$AA$2:$AA$18)-$T89)^2+(_xlfn.XLOOKUP(EW$1,$Z$2:$Z$18,$AB$2:$AB$18)-$U89)^2+(_xlfn.XLOOKUP(EW$1,$Z$2:$Z$18,$AC$2:$AC$18-$V89)^2)))</f>
        <v/>
      </c>
      <c r="EX89" s="97" t="str" cm="1">
        <f t="array" ref="EX89">IF(OR(EX$1=0, $A89="", _xlfn.XLOOKUP(EX$1, $Z$2:$Z$18, $AD$2:$AD$18, "")=""),"",SQRT((_xlfn.XLOOKUP(EX$1,$Z$2:$Z$18,$AA$2:$AA$18)-$T89)^2+(_xlfn.XLOOKUP(EX$1,$Z$2:$Z$18,$AB$2:$AB$18)-$U89)^2+(_xlfn.XLOOKUP(EX$1,$Z$2:$Z$18,$AC$2:$AC$18-$V89)^2)))</f>
        <v/>
      </c>
      <c r="EY89" s="97" t="str" cm="1">
        <f t="array" ref="EY89">IF(OR(EY$1=0, $A89="", _xlfn.XLOOKUP(EY$1, $Z$2:$Z$18, $AD$2:$AD$18, "")=""),"",SQRT((_xlfn.XLOOKUP(EY$1,$Z$2:$Z$18,$AA$2:$AA$18)-$T89)^2+(_xlfn.XLOOKUP(EY$1,$Z$2:$Z$18,$AB$2:$AB$18)-$U89)^2+(_xlfn.XLOOKUP(EY$1,$Z$2:$Z$18,$AC$2:$AC$18-$V89)^2)))</f>
        <v/>
      </c>
      <c r="EZ89" s="98" t="str" cm="1">
        <f t="array" ref="EZ89">IF(OR(EZ$1=0, $A89="", _xlfn.XLOOKUP(EZ$1, $Z$2:$Z$18, $AD$2:$AD$18, "")=""),"",SQRT((_xlfn.XLOOKUP(EZ$1,$Z$2:$Z$18,$AA$2:$AA$18)-$T89)^2+(_xlfn.XLOOKUP(EZ$1,$Z$2:$Z$18,$AB$2:$AB$18)-$U89)^2+(_xlfn.XLOOKUP(EZ$1,$Z$2:$Z$18,$AC$2:$AC$18-$V89)^2)))</f>
        <v/>
      </c>
      <c r="FA89" s="146" t="str" cm="1">
        <f t="array" ref="FA89">IF(OR(FA$1=0, $A89="", _xlfn.XLOOKUP(FA$1, $Z$2:$Z$18, $AD$2:$AD$18, "")=""),"",SQRT((_xlfn.XLOOKUP(FA$1,$Z$2:$Z$18,$AA$2:$AA$18)-$T89)^2+(_xlfn.XLOOKUP(FA$1,$Z$2:$Z$18,$AB$2:$AB$18)-$U89)^2+(_xlfn.XLOOKUP(FA$1,$Z$2:$Z$18,$AC$2:$AC$18-$V89)^2)))</f>
        <v/>
      </c>
      <c r="FB89" s="96" t="str" cm="1">
        <f t="array" ref="FB89">IF(OR(FB$1=0, $A89="", _xlfn.XLOOKUP(FB$1, $Z$2:$Z$18, $AD$2:$AD$18, "")=""),"",SQRT((_xlfn.XLOOKUP(FB$1,$Z$2:$Z$18,$AA$2:$AA$18)-$T89)^2+(_xlfn.XLOOKUP(FB$1,$Z$2:$Z$18,$AB$2:$AB$18)-$U89)^2+(_xlfn.XLOOKUP(FB$1,$Z$2:$Z$18,$AC$2:$AC$18-$V89)^2)))</f>
        <v/>
      </c>
      <c r="FC89" s="96" t="str" cm="1">
        <f t="array" ref="FC89">IF(OR(FC$1=0, $A89="", _xlfn.XLOOKUP(FC$1, $Z$2:$Z$18, $AD$2:$AD$18, "")=""),"",SQRT((_xlfn.XLOOKUP(FC$1,$Z$2:$Z$18,$AA$2:$AA$18)-$T89)^2+(_xlfn.XLOOKUP(FC$1,$Z$2:$Z$18,$AB$2:$AB$18)-$U89)^2+(_xlfn.XLOOKUP(FC$1,$Z$2:$Z$18,$AC$2:$AC$18-$V89)^2)))</f>
        <v/>
      </c>
      <c r="FD89" s="96" t="str" cm="1">
        <f t="array" ref="FD89">IF(OR(FD$1=0, $A89="", _xlfn.XLOOKUP(FD$1, $Z$2:$Z$18, $AD$2:$AD$18, "")=""),"",SQRT((_xlfn.XLOOKUP(FD$1,$Z$2:$Z$18,$AA$2:$AA$18)-$T89)^2+(_xlfn.XLOOKUP(FD$1,$Z$2:$Z$18,$AB$2:$AB$18)-$U89)^2+(_xlfn.XLOOKUP(FD$1,$Z$2:$Z$18,$AC$2:$AC$18-$V89)^2)))</f>
        <v/>
      </c>
      <c r="FE89" s="96" t="str" cm="1">
        <f t="array" ref="FE89">IF(OR(FE$1=0, $A89="", _xlfn.XLOOKUP(FE$1, $Z$2:$Z$18, $AD$2:$AD$18, "")=""),"",SQRT((_xlfn.XLOOKUP(FE$1,$Z$2:$Z$18,$AA$2:$AA$18)-$T89)^2+(_xlfn.XLOOKUP(FE$1,$Z$2:$Z$18,$AB$2:$AB$18)-$U89)^2+(_xlfn.XLOOKUP(FE$1,$Z$2:$Z$18,$AC$2:$AC$18-$V89)^2)))</f>
        <v/>
      </c>
      <c r="FF89" s="96" t="str" cm="1">
        <f t="array" ref="FF89">IF(OR(FF$1=0, $A89="", _xlfn.XLOOKUP(FF$1, $Z$2:$Z$18, $AD$2:$AD$18, "")=""),"",SQRT((_xlfn.XLOOKUP(FF$1,$Z$2:$Z$18,$AA$2:$AA$18)-$T89)^2+(_xlfn.XLOOKUP(FF$1,$Z$2:$Z$18,$AB$2:$AB$18)-$U89)^2+(_xlfn.XLOOKUP(FF$1,$Z$2:$Z$18,$AC$2:$AC$18-$V89)^2)))</f>
        <v/>
      </c>
      <c r="FG89" s="96" t="str" cm="1">
        <f t="array" ref="FG89">IF(OR(FG$1=0, $A89="", _xlfn.XLOOKUP(FG$1, $Z$2:$Z$18, $AD$2:$AD$18, "")=""),"",SQRT((_xlfn.XLOOKUP(FG$1,$Z$2:$Z$18,$AA$2:$AA$18)-$T89)^2+(_xlfn.XLOOKUP(FG$1,$Z$2:$Z$18,$AB$2:$AB$18)-$U89)^2+(_xlfn.XLOOKUP(FG$1,$Z$2:$Z$18,$AC$2:$AC$18-$V89)^2)))</f>
        <v/>
      </c>
      <c r="FH89" s="96" t="str" cm="1">
        <f t="array" ref="FH89">IF(OR(FH$1=0, $A89="", _xlfn.XLOOKUP(FH$1, $Z$2:$Z$18, $AD$2:$AD$18, "")=""),"",SQRT((_xlfn.XLOOKUP(FH$1,$Z$2:$Z$18,$AA$2:$AA$18)-$T89)^2+(_xlfn.XLOOKUP(FH$1,$Z$2:$Z$18,$AB$2:$AB$18)-$U89)^2+(_xlfn.XLOOKUP(FH$1,$Z$2:$Z$18,$AC$2:$AC$18-$V89)^2)))</f>
        <v/>
      </c>
      <c r="FI89" s="97" t="str" cm="1">
        <f t="array" ref="FI89">IF(OR(FI$1=0, $A89="", _xlfn.XLOOKUP(FI$1, $Z$2:$Z$18, $AD$2:$AD$18, "")=""),"",SQRT((_xlfn.XLOOKUP(FI$1,$Z$2:$Z$18,$AA$2:$AA$18)-$T89)^2+(_xlfn.XLOOKUP(FI$1,$Z$2:$Z$18,$AB$2:$AB$18)-$U89)^2+(_xlfn.XLOOKUP(FI$1,$Z$2:$Z$18,$AC$2:$AC$18-$V89)^2)))</f>
        <v/>
      </c>
      <c r="FJ89" s="97" t="str" cm="1">
        <f t="array" ref="FJ89">IF(OR(FJ$1=0, $A89="", _xlfn.XLOOKUP(FJ$1, $Z$2:$Z$18, $AD$2:$AD$18, "")=""),"",SQRT((_xlfn.XLOOKUP(FJ$1,$Z$2:$Z$18,$AA$2:$AA$18)-$T89)^2+(_xlfn.XLOOKUP(FJ$1,$Z$2:$Z$18,$AB$2:$AB$18)-$U89)^2+(_xlfn.XLOOKUP(FJ$1,$Z$2:$Z$18,$AC$2:$AC$18-$V89)^2)))</f>
        <v/>
      </c>
      <c r="FK89" s="97" t="str" cm="1">
        <f t="array" ref="FK89">IF(OR(FK$1=0, $A89="", _xlfn.XLOOKUP(FK$1, $Z$2:$Z$18, $AD$2:$AD$18, "")=""),"",SQRT((_xlfn.XLOOKUP(FK$1,$Z$2:$Z$18,$AA$2:$AA$18)-$T89)^2+(_xlfn.XLOOKUP(FK$1,$Z$2:$Z$18,$AB$2:$AB$18)-$U89)^2+(_xlfn.XLOOKUP(FK$1,$Z$2:$Z$18,$AC$2:$AC$18-$V89)^2)))</f>
        <v/>
      </c>
      <c r="FL89" s="97" t="str" cm="1">
        <f t="array" ref="FL89">IF(OR(FL$1=0, $A89="", _xlfn.XLOOKUP(FL$1, $Z$2:$Z$18, $AD$2:$AD$18, "")=""),"",SQRT((_xlfn.XLOOKUP(FL$1,$Z$2:$Z$18,$AA$2:$AA$18)-$T89)^2+(_xlfn.XLOOKUP(FL$1,$Z$2:$Z$18,$AB$2:$AB$18)-$U89)^2+(_xlfn.XLOOKUP(FL$1,$Z$2:$Z$18,$AC$2:$AC$18-$V89)^2)))</f>
        <v/>
      </c>
      <c r="FM89" s="97" t="str" cm="1">
        <f t="array" ref="FM89">IF(OR(FM$1=0, $A89="", _xlfn.XLOOKUP(FM$1, $Z$2:$Z$18, $AD$2:$AD$18, "")=""),"",SQRT((_xlfn.XLOOKUP(FM$1,$Z$2:$Z$18,$AA$2:$AA$18)-$T89)^2+(_xlfn.XLOOKUP(FM$1,$Z$2:$Z$18,$AB$2:$AB$18)-$U89)^2+(_xlfn.XLOOKUP(FM$1,$Z$2:$Z$18,$AC$2:$AC$18-$V89)^2)))</f>
        <v/>
      </c>
      <c r="FN89" s="97" t="str" cm="1">
        <f t="array" ref="FN89">IF(OR(FN$1=0, $A89="", _xlfn.XLOOKUP(FN$1, $Z$2:$Z$18, $AD$2:$AD$18, "")=""),"",SQRT((_xlfn.XLOOKUP(FN$1,$Z$2:$Z$18,$AA$2:$AA$18)-$T89)^2+(_xlfn.XLOOKUP(FN$1,$Z$2:$Z$18,$AB$2:$AB$18)-$U89)^2+(_xlfn.XLOOKUP(FN$1,$Z$2:$Z$18,$AC$2:$AC$18-$V89)^2)))</f>
        <v/>
      </c>
      <c r="FO89" s="98" t="str" cm="1">
        <f t="array" ref="FO89">IF(OR(FO$1=0, $A89="", _xlfn.XLOOKUP(FO$1, $Z$2:$Z$18, $AD$2:$AD$18, "")=""),"",SQRT((_xlfn.XLOOKUP(FO$1,$Z$2:$Z$18,$AA$2:$AA$18)-$T89)^2+(_xlfn.XLOOKUP(FO$1,$Z$2:$Z$18,$AB$2:$AB$18)-$U89)^2+(_xlfn.XLOOKUP(FO$1,$Z$2:$Z$18,$AC$2:$AC$18-$V89)^2)))</f>
        <v/>
      </c>
      <c r="FP89" s="99"/>
      <c r="FQ89" s="99"/>
      <c r="FR89" s="100">
        <f t="shared" si="7"/>
        <v>0</v>
      </c>
      <c r="FS89" s="109">
        <f t="shared" si="8"/>
        <v>0</v>
      </c>
      <c r="FT89" s="109">
        <f t="shared" si="9"/>
        <v>0</v>
      </c>
      <c r="FU89" s="109">
        <f t="shared" si="10"/>
        <v>0</v>
      </c>
      <c r="FV89" s="109">
        <f t="shared" si="11"/>
        <v>0</v>
      </c>
      <c r="FW89" s="109">
        <f t="shared" si="12"/>
        <v>0</v>
      </c>
      <c r="FX89" s="109">
        <f t="shared" si="13"/>
        <v>0</v>
      </c>
      <c r="FY89" s="109">
        <f t="shared" si="14"/>
        <v>0</v>
      </c>
      <c r="FZ89" s="110">
        <f t="shared" si="15"/>
        <v>0</v>
      </c>
      <c r="GA89" s="110">
        <f t="shared" si="16"/>
        <v>0</v>
      </c>
      <c r="GB89" s="110">
        <f t="shared" si="17"/>
        <v>0</v>
      </c>
      <c r="GC89" s="110">
        <f t="shared" si="18"/>
        <v>0</v>
      </c>
      <c r="GD89" s="110">
        <f t="shared" si="19"/>
        <v>0</v>
      </c>
      <c r="GE89" s="110">
        <f t="shared" si="20"/>
        <v>0</v>
      </c>
      <c r="GF89" s="111">
        <f t="shared" si="21"/>
        <v>0</v>
      </c>
      <c r="GG89" s="100">
        <f t="shared" si="22"/>
        <v>0</v>
      </c>
      <c r="GH89" s="109">
        <f t="shared" si="23"/>
        <v>0</v>
      </c>
      <c r="GI89" s="109">
        <f t="shared" si="24"/>
        <v>0</v>
      </c>
      <c r="GJ89" s="109">
        <f t="shared" si="25"/>
        <v>0</v>
      </c>
      <c r="GK89" s="109">
        <f t="shared" si="26"/>
        <v>0</v>
      </c>
      <c r="GL89" s="109">
        <f t="shared" si="27"/>
        <v>0</v>
      </c>
      <c r="GM89" s="109">
        <f t="shared" si="28"/>
        <v>0</v>
      </c>
      <c r="GN89" s="109">
        <f t="shared" si="29"/>
        <v>0</v>
      </c>
      <c r="GO89" s="110">
        <f t="shared" si="30"/>
        <v>0</v>
      </c>
      <c r="GP89" s="110">
        <f t="shared" si="31"/>
        <v>0</v>
      </c>
      <c r="GQ89" s="110">
        <f t="shared" si="32"/>
        <v>0</v>
      </c>
      <c r="GR89" s="110">
        <f t="shared" si="33"/>
        <v>0</v>
      </c>
      <c r="GS89" s="110">
        <f t="shared" si="34"/>
        <v>0</v>
      </c>
      <c r="GT89" s="110">
        <f t="shared" si="35"/>
        <v>0</v>
      </c>
      <c r="GU89" s="111">
        <f t="shared" si="36"/>
        <v>0</v>
      </c>
      <c r="GX89" s="151" cm="1">
        <f t="array" ref="GX89">_xlfn.IFS(GX$1= 0,"", NOT(ISBLANK(CA89)), 0, ISBLANK(CA89), $Q89-$S89+FR89-AU89-DG89)</f>
        <v>0</v>
      </c>
      <c r="GY89" s="152" cm="1">
        <f t="array" ref="GY89">_xlfn.IFS(GY$1= 0,"", NOT(ISBLANK(CB89)), 0, ISBLANK(CB89), $Q89-$S89+FS89-AV89-DH89)</f>
        <v>0</v>
      </c>
      <c r="GZ89" s="152" cm="1">
        <f t="array" ref="GZ89">_xlfn.IFS(GZ$1= 0,"", NOT(ISBLANK(CC89)), 0, ISBLANK(CC89), $Q89-$S89+FT89-AW89-DI89)</f>
        <v>0</v>
      </c>
      <c r="HA89" s="152" cm="1">
        <f t="array" ref="HA89">_xlfn.IFS(HA$1= 0,"", NOT(ISBLANK(CD89)), 0, ISBLANK(CD89), $Q89-$S89+FU89-AX89-DJ89)</f>
        <v>0</v>
      </c>
      <c r="HB89" s="152" cm="1">
        <f t="array" ref="HB89">_xlfn.IFS(HB$1= 0,"", NOT(ISBLANK(CE89)), 0, ISBLANK(CE89), $Q89-$S89+FV89-AY89-DK89)</f>
        <v>0</v>
      </c>
      <c r="HC89" s="152" cm="1">
        <f t="array" ref="HC89">_xlfn.IFS(HC$1= 0,"", NOT(ISBLANK(CF89)), 0, ISBLANK(CF89), $Q89-$S89+FW89-AZ89-DL89)</f>
        <v>0</v>
      </c>
      <c r="HD89" s="152" cm="1">
        <f t="array" ref="HD89">_xlfn.IFS(HD$1= 0,"", NOT(ISBLANK(CG89)), 0, ISBLANK(CG89), $Q89-$S89+FX89-BA89-DM89)</f>
        <v>0</v>
      </c>
      <c r="HE89" s="152" t="str" cm="1">
        <f t="array" ref="HE89">_xlfn.IFS(HE$1= 0,"", NOT(ISBLANK(CH89)), 0, ISBLANK(CH89), $Q89-$S89+FY89-BB89-DN89)</f>
        <v/>
      </c>
      <c r="HF89" s="152" t="str" cm="1">
        <f t="array" ref="HF89">_xlfn.IFS(HF$1= 0,"", NOT(ISBLANK(CI89)), 0, ISBLANK(CI89), $Q89-$S89+FZ89-BC89-DO89)</f>
        <v/>
      </c>
      <c r="HG89" s="152" t="str" cm="1">
        <f t="array" ref="HG89">_xlfn.IFS(HG$1= 0,"", NOT(ISBLANK(CJ89)), 0, ISBLANK(CJ89), $Q89-$S89+GA89-BD89-DP89)</f>
        <v/>
      </c>
      <c r="HH89" s="152" t="str" cm="1">
        <f t="array" ref="HH89">_xlfn.IFS(HH$1= 0,"", NOT(ISBLANK(CK89)), 0, ISBLANK(CK89), $Q89-$S89+GB89-BE89-DQ89)</f>
        <v/>
      </c>
      <c r="HI89" s="152" t="str" cm="1">
        <f t="array" ref="HI89">_xlfn.IFS(HI$1= 0,"", NOT(ISBLANK(CL89)), 0, ISBLANK(CL89), $Q89-$S89+GC89-BF89-DR89)</f>
        <v/>
      </c>
      <c r="HJ89" s="152" t="str" cm="1">
        <f t="array" ref="HJ89">_xlfn.IFS(HJ$1= 0,"", NOT(ISBLANK(CM89)), 0, ISBLANK(CM89), $Q89-$S89+GD89-BG89-DS89)</f>
        <v/>
      </c>
      <c r="HK89" s="152" t="str" cm="1">
        <f t="array" ref="HK89">_xlfn.IFS(HK$1= 0,"", NOT(ISBLANK(CN89)), 0, ISBLANK(CN89), $Q89-$S89+GE89-BH89-DT89)</f>
        <v/>
      </c>
      <c r="HL89" s="153" t="str" cm="1">
        <f t="array" ref="HL89">_xlfn.IFS(HL$1= 0,"", NOT(ISBLANK(CO89)), 0, ISBLANK(CO89), $Q89-$S89+GF89-BI89-DU89)</f>
        <v/>
      </c>
      <c r="HM89" s="153" t="str" cm="1">
        <f t="array" ref="HM89">_xlfn.IFS(HM$1= 0,"", NOT(ISBLANK(DE89)), 0, ISBLANK(DE89), $Q89-$S89+IC89-BY89-#REF!)</f>
        <v/>
      </c>
      <c r="HN89" s="153" t="e" cm="1">
        <f t="array" ref="HN89">_xlfn.IFS(HN$1= 0,"", NOT(ISBLANK(DF89)), 0, ISBLANK(DF89), $Q89-$S89+ID89-BZ89-#REF!)</f>
        <v>#REF!</v>
      </c>
      <c r="HO89" s="153" t="e" cm="1">
        <f t="array" ref="HO89">_xlfn.IFS(HO$1= 0,"", NOT(ISBLANK(DG89)), 0, ISBLANK(DG89), $Q89-$S89+IE89-CA89-#REF!)</f>
        <v>#VALUE!</v>
      </c>
      <c r="HP89" s="153" t="e" cm="1">
        <f t="array" ref="HP89">_xlfn.IFS(HP$1= 0,"", NOT(ISBLANK(DH89)), 0, ISBLANK(DH89), $Q89-$S89+IF89-CB89-#REF!)</f>
        <v>#REF!</v>
      </c>
      <c r="HQ89" s="153" t="e" cm="1">
        <f t="array" ref="HQ89">_xlfn.IFS(HQ$1= 0,"", NOT(ISBLANK(DI89)), 0, ISBLANK(DI89), $Q89-$S89+IG89-CC89-#REF!)</f>
        <v>#REF!</v>
      </c>
      <c r="HR89" s="153" cm="1">
        <f t="array" ref="HR89">_xlfn.IFS(HR$1= 0,"", NOT(ISBLANK(DJ89)), 0, ISBLANK(DJ89), $Q89-$S89+IH89-CD89-EK89)</f>
        <v>0</v>
      </c>
      <c r="HS89" s="153" t="e" cm="1">
        <f t="array" ref="HS89">_xlfn.IFS(HS$1= 0,"", NOT(ISBLANK(DK89)), 0, ISBLANK(DK89), $Q89-$S89+II89-CE89-EL89)</f>
        <v>#VALUE!</v>
      </c>
      <c r="HT89" s="153" t="e" cm="1">
        <f t="array" ref="HT89">_xlfn.IFS(HT$1= 0,"", NOT(ISBLANK(DL89)), 0, ISBLANK(DL89), $Q89-$S89+GV89-CF89-EM89)</f>
        <v>#VALUE!</v>
      </c>
      <c r="HU89" s="153" t="e" cm="1">
        <f t="array" ref="HU89">_xlfn.IFS(HU$1= 0,"", NOT(ISBLANK(DM89)), 0, ISBLANK(DM89), $Q89-$S89+GW89-CG89-EN89)</f>
        <v>#VALUE!</v>
      </c>
      <c r="HV89" s="153" t="str" cm="1">
        <f t="array" ref="HV89">_xlfn.IFS(HV$1= 0,"", NOT(ISBLANK(DN89)), 0, ISBLANK(DN89), $Q89-$S89+GX89-CH89-EO89)</f>
        <v/>
      </c>
      <c r="HW89" s="153" t="str" cm="1">
        <f t="array" ref="HW89">_xlfn.IFS(HW$1= 0,"", NOT(ISBLANK(DO89)), 0, ISBLANK(DO89), $Q89-$S89+GY89-CI89-EP89)</f>
        <v/>
      </c>
      <c r="HX89" s="153" t="str" cm="1">
        <f t="array" ref="HX89">_xlfn.IFS(HX$1= 0,"", NOT(ISBLANK(DP89)), 0, ISBLANK(DP89), $Q89-$S89+GZ89-CJ89-EQ89)</f>
        <v/>
      </c>
      <c r="HY89" s="153" t="str" cm="1">
        <f t="array" ref="HY89">_xlfn.IFS(HY$1= 0,"", NOT(ISBLANK(DQ89)), 0, ISBLANK(DQ89), $Q89-$S89+HA89-CK89-ER89)</f>
        <v/>
      </c>
      <c r="HZ89" s="153" t="str" cm="1">
        <f t="array" ref="HZ89">_xlfn.IFS(HZ$1= 0,"", NOT(ISBLANK(DR89)), 0, ISBLANK(DR89), $Q89-$S89+HB89-CL89-ES89)</f>
        <v/>
      </c>
      <c r="IA89" s="153" t="str" cm="1">
        <f t="array" ref="IA89">_xlfn.IFS(IA$1= 0,"", NOT(ISBLANK(DS89)), 0, ISBLANK(DS89), $Q89-$S89+HC89-CM89-ET89)</f>
        <v/>
      </c>
    </row>
    <row r="90" spans="1:235" ht="16.5" x14ac:dyDescent="0.3">
      <c r="A90" s="144"/>
      <c r="B90" s="106"/>
      <c r="C90" s="106"/>
      <c r="D90" s="107"/>
      <c r="E90" s="131"/>
      <c r="F90" s="137"/>
      <c r="G90" s="2"/>
      <c r="H90" s="2"/>
      <c r="I90" s="2"/>
      <c r="J90" s="2"/>
      <c r="K90" s="2"/>
      <c r="L90" s="2"/>
      <c r="M90" s="140"/>
      <c r="N90" s="137"/>
      <c r="O90" s="138"/>
      <c r="P90" s="133"/>
      <c r="Q90" s="94">
        <f t="shared" si="5"/>
        <v>0</v>
      </c>
      <c r="R90" s="1"/>
      <c r="S90" s="1"/>
      <c r="T90" s="2"/>
      <c r="U90" s="2"/>
      <c r="V90" s="82">
        <f t="shared" si="6"/>
        <v>0</v>
      </c>
      <c r="W90" s="121"/>
      <c r="X90" s="108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  <c r="BO90" s="105"/>
      <c r="BP90" s="105"/>
      <c r="BQ90" s="105"/>
      <c r="BR90" s="105"/>
      <c r="BS90" s="105"/>
      <c r="BT90" s="105"/>
      <c r="BU90" s="105"/>
      <c r="BV90" s="105"/>
      <c r="BW90" s="105"/>
      <c r="BX90" s="105"/>
      <c r="BZ90" s="99"/>
      <c r="CA90" s="105" t="s">
        <v>32</v>
      </c>
      <c r="CB90" s="105"/>
      <c r="CC90" s="105"/>
      <c r="CD90" s="105"/>
      <c r="CE90" s="105"/>
      <c r="CF90" s="105"/>
      <c r="CG90" s="105"/>
      <c r="CH90" s="105"/>
      <c r="CI90" s="105"/>
      <c r="CJ90" s="105"/>
      <c r="CK90" s="105"/>
      <c r="CL90" s="105"/>
      <c r="CM90" s="105"/>
      <c r="CN90" s="105"/>
      <c r="CO90" s="105"/>
      <c r="CP90" s="105" t="s">
        <v>32</v>
      </c>
      <c r="CQ90" s="105"/>
      <c r="CR90" s="105"/>
      <c r="CS90" s="105"/>
      <c r="CT90" s="105"/>
      <c r="CU90" s="105"/>
      <c r="CV90" s="105"/>
      <c r="CW90" s="105"/>
      <c r="CX90" s="105"/>
      <c r="CY90" s="105"/>
      <c r="CZ90" s="105"/>
      <c r="DA90" s="105"/>
      <c r="DB90" s="105"/>
      <c r="DC90" s="105"/>
      <c r="DD90" s="105"/>
      <c r="DE90" s="99"/>
      <c r="DF90" s="99"/>
      <c r="DG90" s="105"/>
      <c r="DH90" s="105"/>
      <c r="DI90" s="105"/>
      <c r="DJ90" s="105"/>
      <c r="DK90" s="105"/>
      <c r="DL90" s="105"/>
      <c r="DM90" s="105"/>
      <c r="DN90" s="105"/>
      <c r="DO90" s="105"/>
      <c r="DP90" s="105"/>
      <c r="DQ90" s="105"/>
      <c r="DR90" s="105"/>
      <c r="DS90" s="105"/>
      <c r="DT90" s="105"/>
      <c r="DU90" s="105"/>
      <c r="DV90" s="105"/>
      <c r="DW90" s="105"/>
      <c r="DX90" s="105"/>
      <c r="DY90" s="105"/>
      <c r="DZ90" s="105"/>
      <c r="EA90" s="105"/>
      <c r="EB90" s="105"/>
      <c r="EC90" s="105"/>
      <c r="ED90" s="105"/>
      <c r="EE90" s="105"/>
      <c r="EF90" s="105"/>
      <c r="EG90" s="105"/>
      <c r="EH90" s="105"/>
      <c r="EI90" s="105"/>
      <c r="EJ90" s="105"/>
      <c r="EL90" s="146" t="str" cm="1">
        <f t="array" ref="EL90">IF(OR(EL$1=0, $A90="", _xlfn.XLOOKUP(EL$1, $Z$2:$Z$18, $AD$2:$AD$18, "")=""),"",SQRT((_xlfn.XLOOKUP(EL$1,$Z$2:$Z$18,$AA$2:$AA$18)-$T90)^2+(_xlfn.XLOOKUP(EL$1,$Z$2:$Z$18,$AB$2:$AB$18)-$U90)^2+(_xlfn.XLOOKUP(EL$1,$Z$2:$Z$18,$AC$2:$AC$18-$V90)^2)))</f>
        <v/>
      </c>
      <c r="EM90" s="96" t="str" cm="1">
        <f t="array" ref="EM90">IF(OR(EM$1=0, $A90="", _xlfn.XLOOKUP(EM$1, $Z$2:$Z$18, $AD$2:$AD$18, "")=""),"",SQRT((_xlfn.XLOOKUP(EM$1,$Z$2:$Z$18,$AA$2:$AA$18)-$T90)^2+(_xlfn.XLOOKUP(EM$1,$Z$2:$Z$18,$AB$2:$AB$18)-$U90)^2+(_xlfn.XLOOKUP(EM$1,$Z$2:$Z$18,$AC$2:$AC$18-$V90)^2)))</f>
        <v/>
      </c>
      <c r="EN90" s="96" t="str" cm="1">
        <f t="array" ref="EN90">IF(OR(EN$1=0, $A90="", _xlfn.XLOOKUP(EN$1, $Z$2:$Z$18, $AD$2:$AD$18, "")=""),"",SQRT((_xlfn.XLOOKUP(EN$1,$Z$2:$Z$18,$AA$2:$AA$18)-$T90)^2+(_xlfn.XLOOKUP(EN$1,$Z$2:$Z$18,$AB$2:$AB$18)-$U90)^2+(_xlfn.XLOOKUP(EN$1,$Z$2:$Z$18,$AC$2:$AC$18-$V90)^2)))</f>
        <v/>
      </c>
      <c r="EO90" s="96" t="str" cm="1">
        <f t="array" ref="EO90">IF(OR(EO$1=0, $A90="", _xlfn.XLOOKUP(EO$1, $Z$2:$Z$18, $AD$2:$AD$18, "")=""),"",SQRT((_xlfn.XLOOKUP(EO$1,$Z$2:$Z$18,$AA$2:$AA$18)-$T90)^2+(_xlfn.XLOOKUP(EO$1,$Z$2:$Z$18,$AB$2:$AB$18)-$U90)^2+(_xlfn.XLOOKUP(EO$1,$Z$2:$Z$18,$AC$2:$AC$18-$V90)^2)))</f>
        <v/>
      </c>
      <c r="EP90" s="96" t="str" cm="1">
        <f t="array" ref="EP90">IF(OR(EP$1=0, $A90="", _xlfn.XLOOKUP(EP$1, $Z$2:$Z$18, $AD$2:$AD$18, "")=""),"",SQRT((_xlfn.XLOOKUP(EP$1,$Z$2:$Z$18,$AA$2:$AA$18)-$T90)^2+(_xlfn.XLOOKUP(EP$1,$Z$2:$Z$18,$AB$2:$AB$18)-$U90)^2+(_xlfn.XLOOKUP(EP$1,$Z$2:$Z$18,$AC$2:$AC$18-$V90)^2)))</f>
        <v/>
      </c>
      <c r="EQ90" s="96" t="str" cm="1">
        <f t="array" ref="EQ90">IF(OR(EQ$1=0, $A90="", _xlfn.XLOOKUP(EQ$1, $Z$2:$Z$18, $AD$2:$AD$18, "")=""),"",SQRT((_xlfn.XLOOKUP(EQ$1,$Z$2:$Z$18,$AA$2:$AA$18)-$T90)^2+(_xlfn.XLOOKUP(EQ$1,$Z$2:$Z$18,$AB$2:$AB$18)-$U90)^2+(_xlfn.XLOOKUP(EQ$1,$Z$2:$Z$18,$AC$2:$AC$18-$V90)^2)))</f>
        <v/>
      </c>
      <c r="ER90" s="96" t="str" cm="1">
        <f t="array" ref="ER90">IF(OR(ER$1=0, $A90="", _xlfn.XLOOKUP(ER$1, $Z$2:$Z$18, $AD$2:$AD$18, "")=""),"",SQRT((_xlfn.XLOOKUP(ER$1,$Z$2:$Z$18,$AA$2:$AA$18)-$T90)^2+(_xlfn.XLOOKUP(ER$1,$Z$2:$Z$18,$AB$2:$AB$18)-$U90)^2+(_xlfn.XLOOKUP(ER$1,$Z$2:$Z$18,$AC$2:$AC$18-$V90)^2)))</f>
        <v/>
      </c>
      <c r="ES90" s="96" t="str" cm="1">
        <f t="array" ref="ES90">IF(OR(ES$1=0, $A90="", _xlfn.XLOOKUP(ES$1, $Z$2:$Z$18, $AD$2:$AD$18, "")=""),"",SQRT((_xlfn.XLOOKUP(ES$1,$Z$2:$Z$18,$AA$2:$AA$18)-$T90)^2+(_xlfn.XLOOKUP(ES$1,$Z$2:$Z$18,$AB$2:$AB$18)-$U90)^2+(_xlfn.XLOOKUP(ES$1,$Z$2:$Z$18,$AC$2:$AC$18-$V90)^2)))</f>
        <v/>
      </c>
      <c r="ET90" s="97" t="str" cm="1">
        <f t="array" ref="ET90">IF(OR(ET$1=0, $A90="", _xlfn.XLOOKUP(ET$1, $Z$2:$Z$18, $AD$2:$AD$18, "")=""),"",SQRT((_xlfn.XLOOKUP(ET$1,$Z$2:$Z$18,$AA$2:$AA$18)-$T90)^2+(_xlfn.XLOOKUP(ET$1,$Z$2:$Z$18,$AB$2:$AB$18)-$U90)^2+(_xlfn.XLOOKUP(ET$1,$Z$2:$Z$18,$AC$2:$AC$18-$V90)^2)))</f>
        <v/>
      </c>
      <c r="EU90" s="97" t="str" cm="1">
        <f t="array" ref="EU90">IF(OR(EU$1=0, $A90="", _xlfn.XLOOKUP(EU$1, $Z$2:$Z$18, $AD$2:$AD$18, "")=""),"",SQRT((_xlfn.XLOOKUP(EU$1,$Z$2:$Z$18,$AA$2:$AA$18)-$T90)^2+(_xlfn.XLOOKUP(EU$1,$Z$2:$Z$18,$AB$2:$AB$18)-$U90)^2+(_xlfn.XLOOKUP(EU$1,$Z$2:$Z$18,$AC$2:$AC$18-$V90)^2)))</f>
        <v/>
      </c>
      <c r="EV90" s="97" t="str" cm="1">
        <f t="array" ref="EV90">IF(OR(EV$1=0, $A90="", _xlfn.XLOOKUP(EV$1, $Z$2:$Z$18, $AD$2:$AD$18, "")=""),"",SQRT((_xlfn.XLOOKUP(EV$1,$Z$2:$Z$18,$AA$2:$AA$18)-$T90)^2+(_xlfn.XLOOKUP(EV$1,$Z$2:$Z$18,$AB$2:$AB$18)-$U90)^2+(_xlfn.XLOOKUP(EV$1,$Z$2:$Z$18,$AC$2:$AC$18-$V90)^2)))</f>
        <v/>
      </c>
      <c r="EW90" s="97" t="str" cm="1">
        <f t="array" ref="EW90">IF(OR(EW$1=0, $A90="", _xlfn.XLOOKUP(EW$1, $Z$2:$Z$18, $AD$2:$AD$18, "")=""),"",SQRT((_xlfn.XLOOKUP(EW$1,$Z$2:$Z$18,$AA$2:$AA$18)-$T90)^2+(_xlfn.XLOOKUP(EW$1,$Z$2:$Z$18,$AB$2:$AB$18)-$U90)^2+(_xlfn.XLOOKUP(EW$1,$Z$2:$Z$18,$AC$2:$AC$18-$V90)^2)))</f>
        <v/>
      </c>
      <c r="EX90" s="97" t="str" cm="1">
        <f t="array" ref="EX90">IF(OR(EX$1=0, $A90="", _xlfn.XLOOKUP(EX$1, $Z$2:$Z$18, $AD$2:$AD$18, "")=""),"",SQRT((_xlfn.XLOOKUP(EX$1,$Z$2:$Z$18,$AA$2:$AA$18)-$T90)^2+(_xlfn.XLOOKUP(EX$1,$Z$2:$Z$18,$AB$2:$AB$18)-$U90)^2+(_xlfn.XLOOKUP(EX$1,$Z$2:$Z$18,$AC$2:$AC$18-$V90)^2)))</f>
        <v/>
      </c>
      <c r="EY90" s="97" t="str" cm="1">
        <f t="array" ref="EY90">IF(OR(EY$1=0, $A90="", _xlfn.XLOOKUP(EY$1, $Z$2:$Z$18, $AD$2:$AD$18, "")=""),"",SQRT((_xlfn.XLOOKUP(EY$1,$Z$2:$Z$18,$AA$2:$AA$18)-$T90)^2+(_xlfn.XLOOKUP(EY$1,$Z$2:$Z$18,$AB$2:$AB$18)-$U90)^2+(_xlfn.XLOOKUP(EY$1,$Z$2:$Z$18,$AC$2:$AC$18-$V90)^2)))</f>
        <v/>
      </c>
      <c r="EZ90" s="98" t="str" cm="1">
        <f t="array" ref="EZ90">IF(OR(EZ$1=0, $A90="", _xlfn.XLOOKUP(EZ$1, $Z$2:$Z$18, $AD$2:$AD$18, "")=""),"",SQRT((_xlfn.XLOOKUP(EZ$1,$Z$2:$Z$18,$AA$2:$AA$18)-$T90)^2+(_xlfn.XLOOKUP(EZ$1,$Z$2:$Z$18,$AB$2:$AB$18)-$U90)^2+(_xlfn.XLOOKUP(EZ$1,$Z$2:$Z$18,$AC$2:$AC$18-$V90)^2)))</f>
        <v/>
      </c>
      <c r="FA90" s="146" t="str" cm="1">
        <f t="array" ref="FA90">IF(OR(FA$1=0, $A90="", _xlfn.XLOOKUP(FA$1, $Z$2:$Z$18, $AD$2:$AD$18, "")=""),"",SQRT((_xlfn.XLOOKUP(FA$1,$Z$2:$Z$18,$AA$2:$AA$18)-$T90)^2+(_xlfn.XLOOKUP(FA$1,$Z$2:$Z$18,$AB$2:$AB$18)-$U90)^2+(_xlfn.XLOOKUP(FA$1,$Z$2:$Z$18,$AC$2:$AC$18-$V90)^2)))</f>
        <v/>
      </c>
      <c r="FB90" s="96" t="str" cm="1">
        <f t="array" ref="FB90">IF(OR(FB$1=0, $A90="", _xlfn.XLOOKUP(FB$1, $Z$2:$Z$18, $AD$2:$AD$18, "")=""),"",SQRT((_xlfn.XLOOKUP(FB$1,$Z$2:$Z$18,$AA$2:$AA$18)-$T90)^2+(_xlfn.XLOOKUP(FB$1,$Z$2:$Z$18,$AB$2:$AB$18)-$U90)^2+(_xlfn.XLOOKUP(FB$1,$Z$2:$Z$18,$AC$2:$AC$18-$V90)^2)))</f>
        <v/>
      </c>
      <c r="FC90" s="96" t="str" cm="1">
        <f t="array" ref="FC90">IF(OR(FC$1=0, $A90="", _xlfn.XLOOKUP(FC$1, $Z$2:$Z$18, $AD$2:$AD$18, "")=""),"",SQRT((_xlfn.XLOOKUP(FC$1,$Z$2:$Z$18,$AA$2:$AA$18)-$T90)^2+(_xlfn.XLOOKUP(FC$1,$Z$2:$Z$18,$AB$2:$AB$18)-$U90)^2+(_xlfn.XLOOKUP(FC$1,$Z$2:$Z$18,$AC$2:$AC$18-$V90)^2)))</f>
        <v/>
      </c>
      <c r="FD90" s="96" t="str" cm="1">
        <f t="array" ref="FD90">IF(OR(FD$1=0, $A90="", _xlfn.XLOOKUP(FD$1, $Z$2:$Z$18, $AD$2:$AD$18, "")=""),"",SQRT((_xlfn.XLOOKUP(FD$1,$Z$2:$Z$18,$AA$2:$AA$18)-$T90)^2+(_xlfn.XLOOKUP(FD$1,$Z$2:$Z$18,$AB$2:$AB$18)-$U90)^2+(_xlfn.XLOOKUP(FD$1,$Z$2:$Z$18,$AC$2:$AC$18-$V90)^2)))</f>
        <v/>
      </c>
      <c r="FE90" s="96" t="str" cm="1">
        <f t="array" ref="FE90">IF(OR(FE$1=0, $A90="", _xlfn.XLOOKUP(FE$1, $Z$2:$Z$18, $AD$2:$AD$18, "")=""),"",SQRT((_xlfn.XLOOKUP(FE$1,$Z$2:$Z$18,$AA$2:$AA$18)-$T90)^2+(_xlfn.XLOOKUP(FE$1,$Z$2:$Z$18,$AB$2:$AB$18)-$U90)^2+(_xlfn.XLOOKUP(FE$1,$Z$2:$Z$18,$AC$2:$AC$18-$V90)^2)))</f>
        <v/>
      </c>
      <c r="FF90" s="96" t="str" cm="1">
        <f t="array" ref="FF90">IF(OR(FF$1=0, $A90="", _xlfn.XLOOKUP(FF$1, $Z$2:$Z$18, $AD$2:$AD$18, "")=""),"",SQRT((_xlfn.XLOOKUP(FF$1,$Z$2:$Z$18,$AA$2:$AA$18)-$T90)^2+(_xlfn.XLOOKUP(FF$1,$Z$2:$Z$18,$AB$2:$AB$18)-$U90)^2+(_xlfn.XLOOKUP(FF$1,$Z$2:$Z$18,$AC$2:$AC$18-$V90)^2)))</f>
        <v/>
      </c>
      <c r="FG90" s="96" t="str" cm="1">
        <f t="array" ref="FG90">IF(OR(FG$1=0, $A90="", _xlfn.XLOOKUP(FG$1, $Z$2:$Z$18, $AD$2:$AD$18, "")=""),"",SQRT((_xlfn.XLOOKUP(FG$1,$Z$2:$Z$18,$AA$2:$AA$18)-$T90)^2+(_xlfn.XLOOKUP(FG$1,$Z$2:$Z$18,$AB$2:$AB$18)-$U90)^2+(_xlfn.XLOOKUP(FG$1,$Z$2:$Z$18,$AC$2:$AC$18-$V90)^2)))</f>
        <v/>
      </c>
      <c r="FH90" s="96" t="str" cm="1">
        <f t="array" ref="FH90">IF(OR(FH$1=0, $A90="", _xlfn.XLOOKUP(FH$1, $Z$2:$Z$18, $AD$2:$AD$18, "")=""),"",SQRT((_xlfn.XLOOKUP(FH$1,$Z$2:$Z$18,$AA$2:$AA$18)-$T90)^2+(_xlfn.XLOOKUP(FH$1,$Z$2:$Z$18,$AB$2:$AB$18)-$U90)^2+(_xlfn.XLOOKUP(FH$1,$Z$2:$Z$18,$AC$2:$AC$18-$V90)^2)))</f>
        <v/>
      </c>
      <c r="FI90" s="97" t="str" cm="1">
        <f t="array" ref="FI90">IF(OR(FI$1=0, $A90="", _xlfn.XLOOKUP(FI$1, $Z$2:$Z$18, $AD$2:$AD$18, "")=""),"",SQRT((_xlfn.XLOOKUP(FI$1,$Z$2:$Z$18,$AA$2:$AA$18)-$T90)^2+(_xlfn.XLOOKUP(FI$1,$Z$2:$Z$18,$AB$2:$AB$18)-$U90)^2+(_xlfn.XLOOKUP(FI$1,$Z$2:$Z$18,$AC$2:$AC$18-$V90)^2)))</f>
        <v/>
      </c>
      <c r="FJ90" s="97" t="str" cm="1">
        <f t="array" ref="FJ90">IF(OR(FJ$1=0, $A90="", _xlfn.XLOOKUP(FJ$1, $Z$2:$Z$18, $AD$2:$AD$18, "")=""),"",SQRT((_xlfn.XLOOKUP(FJ$1,$Z$2:$Z$18,$AA$2:$AA$18)-$T90)^2+(_xlfn.XLOOKUP(FJ$1,$Z$2:$Z$18,$AB$2:$AB$18)-$U90)^2+(_xlfn.XLOOKUP(FJ$1,$Z$2:$Z$18,$AC$2:$AC$18-$V90)^2)))</f>
        <v/>
      </c>
      <c r="FK90" s="97" t="str" cm="1">
        <f t="array" ref="FK90">IF(OR(FK$1=0, $A90="", _xlfn.XLOOKUP(FK$1, $Z$2:$Z$18, $AD$2:$AD$18, "")=""),"",SQRT((_xlfn.XLOOKUP(FK$1,$Z$2:$Z$18,$AA$2:$AA$18)-$T90)^2+(_xlfn.XLOOKUP(FK$1,$Z$2:$Z$18,$AB$2:$AB$18)-$U90)^2+(_xlfn.XLOOKUP(FK$1,$Z$2:$Z$18,$AC$2:$AC$18-$V90)^2)))</f>
        <v/>
      </c>
      <c r="FL90" s="97" t="str" cm="1">
        <f t="array" ref="FL90">IF(OR(FL$1=0, $A90="", _xlfn.XLOOKUP(FL$1, $Z$2:$Z$18, $AD$2:$AD$18, "")=""),"",SQRT((_xlfn.XLOOKUP(FL$1,$Z$2:$Z$18,$AA$2:$AA$18)-$T90)^2+(_xlfn.XLOOKUP(FL$1,$Z$2:$Z$18,$AB$2:$AB$18)-$U90)^2+(_xlfn.XLOOKUP(FL$1,$Z$2:$Z$18,$AC$2:$AC$18-$V90)^2)))</f>
        <v/>
      </c>
      <c r="FM90" s="97" t="str" cm="1">
        <f t="array" ref="FM90">IF(OR(FM$1=0, $A90="", _xlfn.XLOOKUP(FM$1, $Z$2:$Z$18, $AD$2:$AD$18, "")=""),"",SQRT((_xlfn.XLOOKUP(FM$1,$Z$2:$Z$18,$AA$2:$AA$18)-$T90)^2+(_xlfn.XLOOKUP(FM$1,$Z$2:$Z$18,$AB$2:$AB$18)-$U90)^2+(_xlfn.XLOOKUP(FM$1,$Z$2:$Z$18,$AC$2:$AC$18-$V90)^2)))</f>
        <v/>
      </c>
      <c r="FN90" s="97" t="str" cm="1">
        <f t="array" ref="FN90">IF(OR(FN$1=0, $A90="", _xlfn.XLOOKUP(FN$1, $Z$2:$Z$18, $AD$2:$AD$18, "")=""),"",SQRT((_xlfn.XLOOKUP(FN$1,$Z$2:$Z$18,$AA$2:$AA$18)-$T90)^2+(_xlfn.XLOOKUP(FN$1,$Z$2:$Z$18,$AB$2:$AB$18)-$U90)^2+(_xlfn.XLOOKUP(FN$1,$Z$2:$Z$18,$AC$2:$AC$18-$V90)^2)))</f>
        <v/>
      </c>
      <c r="FO90" s="98" t="str" cm="1">
        <f t="array" ref="FO90">IF(OR(FO$1=0, $A90="", _xlfn.XLOOKUP(FO$1, $Z$2:$Z$18, $AD$2:$AD$18, "")=""),"",SQRT((_xlfn.XLOOKUP(FO$1,$Z$2:$Z$18,$AA$2:$AA$18)-$T90)^2+(_xlfn.XLOOKUP(FO$1,$Z$2:$Z$18,$AB$2:$AB$18)-$U90)^2+(_xlfn.XLOOKUP(FO$1,$Z$2:$Z$18,$AC$2:$AC$18-$V90)^2)))</f>
        <v/>
      </c>
      <c r="FP90" s="99"/>
      <c r="FQ90" s="99"/>
      <c r="FR90" s="100">
        <f t="shared" si="7"/>
        <v>0</v>
      </c>
      <c r="FS90" s="109">
        <f t="shared" si="8"/>
        <v>0</v>
      </c>
      <c r="FT90" s="109">
        <f t="shared" si="9"/>
        <v>0</v>
      </c>
      <c r="FU90" s="109">
        <f t="shared" si="10"/>
        <v>0</v>
      </c>
      <c r="FV90" s="109">
        <f t="shared" si="11"/>
        <v>0</v>
      </c>
      <c r="FW90" s="109">
        <f t="shared" si="12"/>
        <v>0</v>
      </c>
      <c r="FX90" s="109">
        <f t="shared" si="13"/>
        <v>0</v>
      </c>
      <c r="FY90" s="109">
        <f t="shared" si="14"/>
        <v>0</v>
      </c>
      <c r="FZ90" s="110">
        <f t="shared" si="15"/>
        <v>0</v>
      </c>
      <c r="GA90" s="110">
        <f t="shared" si="16"/>
        <v>0</v>
      </c>
      <c r="GB90" s="110">
        <f t="shared" si="17"/>
        <v>0</v>
      </c>
      <c r="GC90" s="110">
        <f t="shared" si="18"/>
        <v>0</v>
      </c>
      <c r="GD90" s="110">
        <f t="shared" si="19"/>
        <v>0</v>
      </c>
      <c r="GE90" s="110">
        <f t="shared" si="20"/>
        <v>0</v>
      </c>
      <c r="GF90" s="111">
        <f t="shared" si="21"/>
        <v>0</v>
      </c>
      <c r="GG90" s="100">
        <f t="shared" si="22"/>
        <v>0</v>
      </c>
      <c r="GH90" s="109">
        <f t="shared" si="23"/>
        <v>0</v>
      </c>
      <c r="GI90" s="109">
        <f t="shared" si="24"/>
        <v>0</v>
      </c>
      <c r="GJ90" s="109">
        <f t="shared" si="25"/>
        <v>0</v>
      </c>
      <c r="GK90" s="109">
        <f t="shared" si="26"/>
        <v>0</v>
      </c>
      <c r="GL90" s="109">
        <f t="shared" si="27"/>
        <v>0</v>
      </c>
      <c r="GM90" s="109">
        <f t="shared" si="28"/>
        <v>0</v>
      </c>
      <c r="GN90" s="109">
        <f t="shared" si="29"/>
        <v>0</v>
      </c>
      <c r="GO90" s="110">
        <f t="shared" si="30"/>
        <v>0</v>
      </c>
      <c r="GP90" s="110">
        <f t="shared" si="31"/>
        <v>0</v>
      </c>
      <c r="GQ90" s="110">
        <f t="shared" si="32"/>
        <v>0</v>
      </c>
      <c r="GR90" s="110">
        <f t="shared" si="33"/>
        <v>0</v>
      </c>
      <c r="GS90" s="110">
        <f t="shared" si="34"/>
        <v>0</v>
      </c>
      <c r="GT90" s="110">
        <f t="shared" si="35"/>
        <v>0</v>
      </c>
      <c r="GU90" s="111">
        <f t="shared" si="36"/>
        <v>0</v>
      </c>
      <c r="GX90" s="151" cm="1">
        <f t="array" ref="GX90">_xlfn.IFS(GX$1= 0,"", NOT(ISBLANK(CA90)), 0, ISBLANK(CA90), $Q90-$S90+FR90-AU90-DG90)</f>
        <v>0</v>
      </c>
      <c r="GY90" s="152" cm="1">
        <f t="array" ref="GY90">_xlfn.IFS(GY$1= 0,"", NOT(ISBLANK(CB90)), 0, ISBLANK(CB90), $Q90-$S90+FS90-AV90-DH90)</f>
        <v>0</v>
      </c>
      <c r="GZ90" s="152" cm="1">
        <f t="array" ref="GZ90">_xlfn.IFS(GZ$1= 0,"", NOT(ISBLANK(CC90)), 0, ISBLANK(CC90), $Q90-$S90+FT90-AW90-DI90)</f>
        <v>0</v>
      </c>
      <c r="HA90" s="152" cm="1">
        <f t="array" ref="HA90">_xlfn.IFS(HA$1= 0,"", NOT(ISBLANK(CD90)), 0, ISBLANK(CD90), $Q90-$S90+FU90-AX90-DJ90)</f>
        <v>0</v>
      </c>
      <c r="HB90" s="152" cm="1">
        <f t="array" ref="HB90">_xlfn.IFS(HB$1= 0,"", NOT(ISBLANK(CE90)), 0, ISBLANK(CE90), $Q90-$S90+FV90-AY90-DK90)</f>
        <v>0</v>
      </c>
      <c r="HC90" s="152" cm="1">
        <f t="array" ref="HC90">_xlfn.IFS(HC$1= 0,"", NOT(ISBLANK(CF90)), 0, ISBLANK(CF90), $Q90-$S90+FW90-AZ90-DL90)</f>
        <v>0</v>
      </c>
      <c r="HD90" s="152" cm="1">
        <f t="array" ref="HD90">_xlfn.IFS(HD$1= 0,"", NOT(ISBLANK(CG90)), 0, ISBLANK(CG90), $Q90-$S90+FX90-BA90-DM90)</f>
        <v>0</v>
      </c>
      <c r="HE90" s="152" t="str" cm="1">
        <f t="array" ref="HE90">_xlfn.IFS(HE$1= 0,"", NOT(ISBLANK(CH90)), 0, ISBLANK(CH90), $Q90-$S90+FY90-BB90-DN90)</f>
        <v/>
      </c>
      <c r="HF90" s="152" t="str" cm="1">
        <f t="array" ref="HF90">_xlfn.IFS(HF$1= 0,"", NOT(ISBLANK(CI90)), 0, ISBLANK(CI90), $Q90-$S90+FZ90-BC90-DO90)</f>
        <v/>
      </c>
      <c r="HG90" s="152" t="str" cm="1">
        <f t="array" ref="HG90">_xlfn.IFS(HG$1= 0,"", NOT(ISBLANK(CJ90)), 0, ISBLANK(CJ90), $Q90-$S90+GA90-BD90-DP90)</f>
        <v/>
      </c>
      <c r="HH90" s="152" t="str" cm="1">
        <f t="array" ref="HH90">_xlfn.IFS(HH$1= 0,"", NOT(ISBLANK(CK90)), 0, ISBLANK(CK90), $Q90-$S90+GB90-BE90-DQ90)</f>
        <v/>
      </c>
      <c r="HI90" s="152" t="str" cm="1">
        <f t="array" ref="HI90">_xlfn.IFS(HI$1= 0,"", NOT(ISBLANK(CL90)), 0, ISBLANK(CL90), $Q90-$S90+GC90-BF90-DR90)</f>
        <v/>
      </c>
      <c r="HJ90" s="152" t="str" cm="1">
        <f t="array" ref="HJ90">_xlfn.IFS(HJ$1= 0,"", NOT(ISBLANK(CM90)), 0, ISBLANK(CM90), $Q90-$S90+GD90-BG90-DS90)</f>
        <v/>
      </c>
      <c r="HK90" s="152" t="str" cm="1">
        <f t="array" ref="HK90">_xlfn.IFS(HK$1= 0,"", NOT(ISBLANK(CN90)), 0, ISBLANK(CN90), $Q90-$S90+GE90-BH90-DT90)</f>
        <v/>
      </c>
      <c r="HL90" s="153" t="str" cm="1">
        <f t="array" ref="HL90">_xlfn.IFS(HL$1= 0,"", NOT(ISBLANK(CO90)), 0, ISBLANK(CO90), $Q90-$S90+GF90-BI90-DU90)</f>
        <v/>
      </c>
      <c r="HM90" s="153" t="str" cm="1">
        <f t="array" ref="HM90">_xlfn.IFS(HM$1= 0,"", NOT(ISBLANK(DE90)), 0, ISBLANK(DE90), $Q90-$S90+IC90-BY90-#REF!)</f>
        <v/>
      </c>
      <c r="HN90" s="153" t="e" cm="1">
        <f t="array" ref="HN90">_xlfn.IFS(HN$1= 0,"", NOT(ISBLANK(DF90)), 0, ISBLANK(DF90), $Q90-$S90+ID90-BZ90-#REF!)</f>
        <v>#REF!</v>
      </c>
      <c r="HO90" s="153" t="e" cm="1">
        <f t="array" ref="HO90">_xlfn.IFS(HO$1= 0,"", NOT(ISBLANK(DG90)), 0, ISBLANK(DG90), $Q90-$S90+IE90-CA90-#REF!)</f>
        <v>#VALUE!</v>
      </c>
      <c r="HP90" s="153" t="e" cm="1">
        <f t="array" ref="HP90">_xlfn.IFS(HP$1= 0,"", NOT(ISBLANK(DH90)), 0, ISBLANK(DH90), $Q90-$S90+IF90-CB90-#REF!)</f>
        <v>#REF!</v>
      </c>
      <c r="HQ90" s="153" t="e" cm="1">
        <f t="array" ref="HQ90">_xlfn.IFS(HQ$1= 0,"", NOT(ISBLANK(DI90)), 0, ISBLANK(DI90), $Q90-$S90+IG90-CC90-#REF!)</f>
        <v>#REF!</v>
      </c>
      <c r="HR90" s="153" cm="1">
        <f t="array" ref="HR90">_xlfn.IFS(HR$1= 0,"", NOT(ISBLANK(DJ90)), 0, ISBLANK(DJ90), $Q90-$S90+IH90-CD90-EK90)</f>
        <v>0</v>
      </c>
      <c r="HS90" s="153" t="e" cm="1">
        <f t="array" ref="HS90">_xlfn.IFS(HS$1= 0,"", NOT(ISBLANK(DK90)), 0, ISBLANK(DK90), $Q90-$S90+II90-CE90-EL90)</f>
        <v>#VALUE!</v>
      </c>
      <c r="HT90" s="153" t="e" cm="1">
        <f t="array" ref="HT90">_xlfn.IFS(HT$1= 0,"", NOT(ISBLANK(DL90)), 0, ISBLANK(DL90), $Q90-$S90+GV90-CF90-EM90)</f>
        <v>#VALUE!</v>
      </c>
      <c r="HU90" s="153" t="e" cm="1">
        <f t="array" ref="HU90">_xlfn.IFS(HU$1= 0,"", NOT(ISBLANK(DM90)), 0, ISBLANK(DM90), $Q90-$S90+GW90-CG90-EN90)</f>
        <v>#VALUE!</v>
      </c>
      <c r="HV90" s="153" t="str" cm="1">
        <f t="array" ref="HV90">_xlfn.IFS(HV$1= 0,"", NOT(ISBLANK(DN90)), 0, ISBLANK(DN90), $Q90-$S90+GX90-CH90-EO90)</f>
        <v/>
      </c>
      <c r="HW90" s="153" t="str" cm="1">
        <f t="array" ref="HW90">_xlfn.IFS(HW$1= 0,"", NOT(ISBLANK(DO90)), 0, ISBLANK(DO90), $Q90-$S90+GY90-CI90-EP90)</f>
        <v/>
      </c>
      <c r="HX90" s="153" t="str" cm="1">
        <f t="array" ref="HX90">_xlfn.IFS(HX$1= 0,"", NOT(ISBLANK(DP90)), 0, ISBLANK(DP90), $Q90-$S90+GZ90-CJ90-EQ90)</f>
        <v/>
      </c>
      <c r="HY90" s="153" t="str" cm="1">
        <f t="array" ref="HY90">_xlfn.IFS(HY$1= 0,"", NOT(ISBLANK(DQ90)), 0, ISBLANK(DQ90), $Q90-$S90+HA90-CK90-ER90)</f>
        <v/>
      </c>
      <c r="HZ90" s="153" t="str" cm="1">
        <f t="array" ref="HZ90">_xlfn.IFS(HZ$1= 0,"", NOT(ISBLANK(DR90)), 0, ISBLANK(DR90), $Q90-$S90+HB90-CL90-ES90)</f>
        <v/>
      </c>
      <c r="IA90" s="153" t="str" cm="1">
        <f t="array" ref="IA90">_xlfn.IFS(IA$1= 0,"", NOT(ISBLANK(DS90)), 0, ISBLANK(DS90), $Q90-$S90+HC90-CM90-ET90)</f>
        <v/>
      </c>
    </row>
    <row r="91" spans="1:235" ht="16.5" x14ac:dyDescent="0.3">
      <c r="A91" s="144"/>
      <c r="B91" s="106"/>
      <c r="C91" s="106"/>
      <c r="D91" s="107"/>
      <c r="E91" s="131"/>
      <c r="F91" s="137"/>
      <c r="G91" s="2"/>
      <c r="H91" s="2"/>
      <c r="I91" s="2"/>
      <c r="J91" s="2"/>
      <c r="K91" s="2"/>
      <c r="L91" s="2"/>
      <c r="M91" s="140"/>
      <c r="N91" s="137"/>
      <c r="O91" s="138"/>
      <c r="P91" s="133"/>
      <c r="Q91" s="94">
        <f t="shared" si="5"/>
        <v>0</v>
      </c>
      <c r="R91" s="1"/>
      <c r="S91" s="1"/>
      <c r="T91" s="2"/>
      <c r="U91" s="2"/>
      <c r="V91" s="82">
        <f t="shared" si="6"/>
        <v>0</v>
      </c>
      <c r="W91" s="121"/>
      <c r="X91" s="108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  <c r="BO91" s="105"/>
      <c r="BP91" s="105"/>
      <c r="BQ91" s="105"/>
      <c r="BR91" s="105"/>
      <c r="BS91" s="105"/>
      <c r="BT91" s="105"/>
      <c r="BU91" s="105"/>
      <c r="BV91" s="105"/>
      <c r="BW91" s="105"/>
      <c r="BX91" s="105"/>
      <c r="BZ91" s="99"/>
      <c r="CA91" s="105" t="s">
        <v>32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  <c r="CN91" s="105"/>
      <c r="CO91" s="105"/>
      <c r="CP91" s="105" t="s">
        <v>32</v>
      </c>
      <c r="CQ91" s="105"/>
      <c r="CR91" s="105"/>
      <c r="CS91" s="105"/>
      <c r="CT91" s="105"/>
      <c r="CU91" s="105"/>
      <c r="CV91" s="105"/>
      <c r="CW91" s="105"/>
      <c r="CX91" s="105"/>
      <c r="CY91" s="105"/>
      <c r="CZ91" s="105"/>
      <c r="DA91" s="105"/>
      <c r="DB91" s="105"/>
      <c r="DC91" s="105"/>
      <c r="DD91" s="105"/>
      <c r="DE91" s="99"/>
      <c r="DF91" s="99"/>
      <c r="DG91" s="105"/>
      <c r="DH91" s="105"/>
      <c r="DI91" s="105"/>
      <c r="DJ91" s="105"/>
      <c r="DK91" s="105"/>
      <c r="DL91" s="105"/>
      <c r="DM91" s="105"/>
      <c r="DN91" s="105"/>
      <c r="DO91" s="105"/>
      <c r="DP91" s="105"/>
      <c r="DQ91" s="105"/>
      <c r="DR91" s="105"/>
      <c r="DS91" s="105"/>
      <c r="DT91" s="105"/>
      <c r="DU91" s="105"/>
      <c r="DV91" s="105"/>
      <c r="DW91" s="105"/>
      <c r="DX91" s="105"/>
      <c r="DY91" s="105"/>
      <c r="DZ91" s="105"/>
      <c r="EA91" s="105"/>
      <c r="EB91" s="105"/>
      <c r="EC91" s="105"/>
      <c r="ED91" s="105"/>
      <c r="EE91" s="105"/>
      <c r="EF91" s="105"/>
      <c r="EG91" s="105"/>
      <c r="EH91" s="105"/>
      <c r="EI91" s="105"/>
      <c r="EJ91" s="105"/>
      <c r="EL91" s="146" t="str" cm="1">
        <f t="array" ref="EL91">IF(OR(EL$1=0, $A91="", _xlfn.XLOOKUP(EL$1, $Z$2:$Z$18, $AD$2:$AD$18, "")=""),"",SQRT((_xlfn.XLOOKUP(EL$1,$Z$2:$Z$18,$AA$2:$AA$18)-$T91)^2+(_xlfn.XLOOKUP(EL$1,$Z$2:$Z$18,$AB$2:$AB$18)-$U91)^2+(_xlfn.XLOOKUP(EL$1,$Z$2:$Z$18,$AC$2:$AC$18-$V91)^2)))</f>
        <v/>
      </c>
      <c r="EM91" s="96" t="str" cm="1">
        <f t="array" ref="EM91">IF(OR(EM$1=0, $A91="", _xlfn.XLOOKUP(EM$1, $Z$2:$Z$18, $AD$2:$AD$18, "")=""),"",SQRT((_xlfn.XLOOKUP(EM$1,$Z$2:$Z$18,$AA$2:$AA$18)-$T91)^2+(_xlfn.XLOOKUP(EM$1,$Z$2:$Z$18,$AB$2:$AB$18)-$U91)^2+(_xlfn.XLOOKUP(EM$1,$Z$2:$Z$18,$AC$2:$AC$18-$V91)^2)))</f>
        <v/>
      </c>
      <c r="EN91" s="96" t="str" cm="1">
        <f t="array" ref="EN91">IF(OR(EN$1=0, $A91="", _xlfn.XLOOKUP(EN$1, $Z$2:$Z$18, $AD$2:$AD$18, "")=""),"",SQRT((_xlfn.XLOOKUP(EN$1,$Z$2:$Z$18,$AA$2:$AA$18)-$T91)^2+(_xlfn.XLOOKUP(EN$1,$Z$2:$Z$18,$AB$2:$AB$18)-$U91)^2+(_xlfn.XLOOKUP(EN$1,$Z$2:$Z$18,$AC$2:$AC$18-$V91)^2)))</f>
        <v/>
      </c>
      <c r="EO91" s="96" t="str" cm="1">
        <f t="array" ref="EO91">IF(OR(EO$1=0, $A91="", _xlfn.XLOOKUP(EO$1, $Z$2:$Z$18, $AD$2:$AD$18, "")=""),"",SQRT((_xlfn.XLOOKUP(EO$1,$Z$2:$Z$18,$AA$2:$AA$18)-$T91)^2+(_xlfn.XLOOKUP(EO$1,$Z$2:$Z$18,$AB$2:$AB$18)-$U91)^2+(_xlfn.XLOOKUP(EO$1,$Z$2:$Z$18,$AC$2:$AC$18-$V91)^2)))</f>
        <v/>
      </c>
      <c r="EP91" s="96" t="str" cm="1">
        <f t="array" ref="EP91">IF(OR(EP$1=0, $A91="", _xlfn.XLOOKUP(EP$1, $Z$2:$Z$18, $AD$2:$AD$18, "")=""),"",SQRT((_xlfn.XLOOKUP(EP$1,$Z$2:$Z$18,$AA$2:$AA$18)-$T91)^2+(_xlfn.XLOOKUP(EP$1,$Z$2:$Z$18,$AB$2:$AB$18)-$U91)^2+(_xlfn.XLOOKUP(EP$1,$Z$2:$Z$18,$AC$2:$AC$18-$V91)^2)))</f>
        <v/>
      </c>
      <c r="EQ91" s="96" t="str" cm="1">
        <f t="array" ref="EQ91">IF(OR(EQ$1=0, $A91="", _xlfn.XLOOKUP(EQ$1, $Z$2:$Z$18, $AD$2:$AD$18, "")=""),"",SQRT((_xlfn.XLOOKUP(EQ$1,$Z$2:$Z$18,$AA$2:$AA$18)-$T91)^2+(_xlfn.XLOOKUP(EQ$1,$Z$2:$Z$18,$AB$2:$AB$18)-$U91)^2+(_xlfn.XLOOKUP(EQ$1,$Z$2:$Z$18,$AC$2:$AC$18-$V91)^2)))</f>
        <v/>
      </c>
      <c r="ER91" s="96" t="str" cm="1">
        <f t="array" ref="ER91">IF(OR(ER$1=0, $A91="", _xlfn.XLOOKUP(ER$1, $Z$2:$Z$18, $AD$2:$AD$18, "")=""),"",SQRT((_xlfn.XLOOKUP(ER$1,$Z$2:$Z$18,$AA$2:$AA$18)-$T91)^2+(_xlfn.XLOOKUP(ER$1,$Z$2:$Z$18,$AB$2:$AB$18)-$U91)^2+(_xlfn.XLOOKUP(ER$1,$Z$2:$Z$18,$AC$2:$AC$18-$V91)^2)))</f>
        <v/>
      </c>
      <c r="ES91" s="96" t="str" cm="1">
        <f t="array" ref="ES91">IF(OR(ES$1=0, $A91="", _xlfn.XLOOKUP(ES$1, $Z$2:$Z$18, $AD$2:$AD$18, "")=""),"",SQRT((_xlfn.XLOOKUP(ES$1,$Z$2:$Z$18,$AA$2:$AA$18)-$T91)^2+(_xlfn.XLOOKUP(ES$1,$Z$2:$Z$18,$AB$2:$AB$18)-$U91)^2+(_xlfn.XLOOKUP(ES$1,$Z$2:$Z$18,$AC$2:$AC$18-$V91)^2)))</f>
        <v/>
      </c>
      <c r="ET91" s="97" t="str" cm="1">
        <f t="array" ref="ET91">IF(OR(ET$1=0, $A91="", _xlfn.XLOOKUP(ET$1, $Z$2:$Z$18, $AD$2:$AD$18, "")=""),"",SQRT((_xlfn.XLOOKUP(ET$1,$Z$2:$Z$18,$AA$2:$AA$18)-$T91)^2+(_xlfn.XLOOKUP(ET$1,$Z$2:$Z$18,$AB$2:$AB$18)-$U91)^2+(_xlfn.XLOOKUP(ET$1,$Z$2:$Z$18,$AC$2:$AC$18-$V91)^2)))</f>
        <v/>
      </c>
      <c r="EU91" s="97" t="str" cm="1">
        <f t="array" ref="EU91">IF(OR(EU$1=0, $A91="", _xlfn.XLOOKUP(EU$1, $Z$2:$Z$18, $AD$2:$AD$18, "")=""),"",SQRT((_xlfn.XLOOKUP(EU$1,$Z$2:$Z$18,$AA$2:$AA$18)-$T91)^2+(_xlfn.XLOOKUP(EU$1,$Z$2:$Z$18,$AB$2:$AB$18)-$U91)^2+(_xlfn.XLOOKUP(EU$1,$Z$2:$Z$18,$AC$2:$AC$18-$V91)^2)))</f>
        <v/>
      </c>
      <c r="EV91" s="97" t="str" cm="1">
        <f t="array" ref="EV91">IF(OR(EV$1=0, $A91="", _xlfn.XLOOKUP(EV$1, $Z$2:$Z$18, $AD$2:$AD$18, "")=""),"",SQRT((_xlfn.XLOOKUP(EV$1,$Z$2:$Z$18,$AA$2:$AA$18)-$T91)^2+(_xlfn.XLOOKUP(EV$1,$Z$2:$Z$18,$AB$2:$AB$18)-$U91)^2+(_xlfn.XLOOKUP(EV$1,$Z$2:$Z$18,$AC$2:$AC$18-$V91)^2)))</f>
        <v/>
      </c>
      <c r="EW91" s="97" t="str" cm="1">
        <f t="array" ref="EW91">IF(OR(EW$1=0, $A91="", _xlfn.XLOOKUP(EW$1, $Z$2:$Z$18, $AD$2:$AD$18, "")=""),"",SQRT((_xlfn.XLOOKUP(EW$1,$Z$2:$Z$18,$AA$2:$AA$18)-$T91)^2+(_xlfn.XLOOKUP(EW$1,$Z$2:$Z$18,$AB$2:$AB$18)-$U91)^2+(_xlfn.XLOOKUP(EW$1,$Z$2:$Z$18,$AC$2:$AC$18-$V91)^2)))</f>
        <v/>
      </c>
      <c r="EX91" s="97" t="str" cm="1">
        <f t="array" ref="EX91">IF(OR(EX$1=0, $A91="", _xlfn.XLOOKUP(EX$1, $Z$2:$Z$18, $AD$2:$AD$18, "")=""),"",SQRT((_xlfn.XLOOKUP(EX$1,$Z$2:$Z$18,$AA$2:$AA$18)-$T91)^2+(_xlfn.XLOOKUP(EX$1,$Z$2:$Z$18,$AB$2:$AB$18)-$U91)^2+(_xlfn.XLOOKUP(EX$1,$Z$2:$Z$18,$AC$2:$AC$18-$V91)^2)))</f>
        <v/>
      </c>
      <c r="EY91" s="97" t="str" cm="1">
        <f t="array" ref="EY91">IF(OR(EY$1=0, $A91="", _xlfn.XLOOKUP(EY$1, $Z$2:$Z$18, $AD$2:$AD$18, "")=""),"",SQRT((_xlfn.XLOOKUP(EY$1,$Z$2:$Z$18,$AA$2:$AA$18)-$T91)^2+(_xlfn.XLOOKUP(EY$1,$Z$2:$Z$18,$AB$2:$AB$18)-$U91)^2+(_xlfn.XLOOKUP(EY$1,$Z$2:$Z$18,$AC$2:$AC$18-$V91)^2)))</f>
        <v/>
      </c>
      <c r="EZ91" s="98" t="str" cm="1">
        <f t="array" ref="EZ91">IF(OR(EZ$1=0, $A91="", _xlfn.XLOOKUP(EZ$1, $Z$2:$Z$18, $AD$2:$AD$18, "")=""),"",SQRT((_xlfn.XLOOKUP(EZ$1,$Z$2:$Z$18,$AA$2:$AA$18)-$T91)^2+(_xlfn.XLOOKUP(EZ$1,$Z$2:$Z$18,$AB$2:$AB$18)-$U91)^2+(_xlfn.XLOOKUP(EZ$1,$Z$2:$Z$18,$AC$2:$AC$18-$V91)^2)))</f>
        <v/>
      </c>
      <c r="FA91" s="146" t="str" cm="1">
        <f t="array" ref="FA91">IF(OR(FA$1=0, $A91="", _xlfn.XLOOKUP(FA$1, $Z$2:$Z$18, $AD$2:$AD$18, "")=""),"",SQRT((_xlfn.XLOOKUP(FA$1,$Z$2:$Z$18,$AA$2:$AA$18)-$T91)^2+(_xlfn.XLOOKUP(FA$1,$Z$2:$Z$18,$AB$2:$AB$18)-$U91)^2+(_xlfn.XLOOKUP(FA$1,$Z$2:$Z$18,$AC$2:$AC$18-$V91)^2)))</f>
        <v/>
      </c>
      <c r="FB91" s="96" t="str" cm="1">
        <f t="array" ref="FB91">IF(OR(FB$1=0, $A91="", _xlfn.XLOOKUP(FB$1, $Z$2:$Z$18, $AD$2:$AD$18, "")=""),"",SQRT((_xlfn.XLOOKUP(FB$1,$Z$2:$Z$18,$AA$2:$AA$18)-$T91)^2+(_xlfn.XLOOKUP(FB$1,$Z$2:$Z$18,$AB$2:$AB$18)-$U91)^2+(_xlfn.XLOOKUP(FB$1,$Z$2:$Z$18,$AC$2:$AC$18-$V91)^2)))</f>
        <v/>
      </c>
      <c r="FC91" s="96" t="str" cm="1">
        <f t="array" ref="FC91">IF(OR(FC$1=0, $A91="", _xlfn.XLOOKUP(FC$1, $Z$2:$Z$18, $AD$2:$AD$18, "")=""),"",SQRT((_xlfn.XLOOKUP(FC$1,$Z$2:$Z$18,$AA$2:$AA$18)-$T91)^2+(_xlfn.XLOOKUP(FC$1,$Z$2:$Z$18,$AB$2:$AB$18)-$U91)^2+(_xlfn.XLOOKUP(FC$1,$Z$2:$Z$18,$AC$2:$AC$18-$V91)^2)))</f>
        <v/>
      </c>
      <c r="FD91" s="96" t="str" cm="1">
        <f t="array" ref="FD91">IF(OR(FD$1=0, $A91="", _xlfn.XLOOKUP(FD$1, $Z$2:$Z$18, $AD$2:$AD$18, "")=""),"",SQRT((_xlfn.XLOOKUP(FD$1,$Z$2:$Z$18,$AA$2:$AA$18)-$T91)^2+(_xlfn.XLOOKUP(FD$1,$Z$2:$Z$18,$AB$2:$AB$18)-$U91)^2+(_xlfn.XLOOKUP(FD$1,$Z$2:$Z$18,$AC$2:$AC$18-$V91)^2)))</f>
        <v/>
      </c>
      <c r="FE91" s="96" t="str" cm="1">
        <f t="array" ref="FE91">IF(OR(FE$1=0, $A91="", _xlfn.XLOOKUP(FE$1, $Z$2:$Z$18, $AD$2:$AD$18, "")=""),"",SQRT((_xlfn.XLOOKUP(FE$1,$Z$2:$Z$18,$AA$2:$AA$18)-$T91)^2+(_xlfn.XLOOKUP(FE$1,$Z$2:$Z$18,$AB$2:$AB$18)-$U91)^2+(_xlfn.XLOOKUP(FE$1,$Z$2:$Z$18,$AC$2:$AC$18-$V91)^2)))</f>
        <v/>
      </c>
      <c r="FF91" s="96" t="str" cm="1">
        <f t="array" ref="FF91">IF(OR(FF$1=0, $A91="", _xlfn.XLOOKUP(FF$1, $Z$2:$Z$18, $AD$2:$AD$18, "")=""),"",SQRT((_xlfn.XLOOKUP(FF$1,$Z$2:$Z$18,$AA$2:$AA$18)-$T91)^2+(_xlfn.XLOOKUP(FF$1,$Z$2:$Z$18,$AB$2:$AB$18)-$U91)^2+(_xlfn.XLOOKUP(FF$1,$Z$2:$Z$18,$AC$2:$AC$18-$V91)^2)))</f>
        <v/>
      </c>
      <c r="FG91" s="96" t="str" cm="1">
        <f t="array" ref="FG91">IF(OR(FG$1=0, $A91="", _xlfn.XLOOKUP(FG$1, $Z$2:$Z$18, $AD$2:$AD$18, "")=""),"",SQRT((_xlfn.XLOOKUP(FG$1,$Z$2:$Z$18,$AA$2:$AA$18)-$T91)^2+(_xlfn.XLOOKUP(FG$1,$Z$2:$Z$18,$AB$2:$AB$18)-$U91)^2+(_xlfn.XLOOKUP(FG$1,$Z$2:$Z$18,$AC$2:$AC$18-$V91)^2)))</f>
        <v/>
      </c>
      <c r="FH91" s="96" t="str" cm="1">
        <f t="array" ref="FH91">IF(OR(FH$1=0, $A91="", _xlfn.XLOOKUP(FH$1, $Z$2:$Z$18, $AD$2:$AD$18, "")=""),"",SQRT((_xlfn.XLOOKUP(FH$1,$Z$2:$Z$18,$AA$2:$AA$18)-$T91)^2+(_xlfn.XLOOKUP(FH$1,$Z$2:$Z$18,$AB$2:$AB$18)-$U91)^2+(_xlfn.XLOOKUP(FH$1,$Z$2:$Z$18,$AC$2:$AC$18-$V91)^2)))</f>
        <v/>
      </c>
      <c r="FI91" s="97" t="str" cm="1">
        <f t="array" ref="FI91">IF(OR(FI$1=0, $A91="", _xlfn.XLOOKUP(FI$1, $Z$2:$Z$18, $AD$2:$AD$18, "")=""),"",SQRT((_xlfn.XLOOKUP(FI$1,$Z$2:$Z$18,$AA$2:$AA$18)-$T91)^2+(_xlfn.XLOOKUP(FI$1,$Z$2:$Z$18,$AB$2:$AB$18)-$U91)^2+(_xlfn.XLOOKUP(FI$1,$Z$2:$Z$18,$AC$2:$AC$18-$V91)^2)))</f>
        <v/>
      </c>
      <c r="FJ91" s="97" t="str" cm="1">
        <f t="array" ref="FJ91">IF(OR(FJ$1=0, $A91="", _xlfn.XLOOKUP(FJ$1, $Z$2:$Z$18, $AD$2:$AD$18, "")=""),"",SQRT((_xlfn.XLOOKUP(FJ$1,$Z$2:$Z$18,$AA$2:$AA$18)-$T91)^2+(_xlfn.XLOOKUP(FJ$1,$Z$2:$Z$18,$AB$2:$AB$18)-$U91)^2+(_xlfn.XLOOKUP(FJ$1,$Z$2:$Z$18,$AC$2:$AC$18-$V91)^2)))</f>
        <v/>
      </c>
      <c r="FK91" s="97" t="str" cm="1">
        <f t="array" ref="FK91">IF(OR(FK$1=0, $A91="", _xlfn.XLOOKUP(FK$1, $Z$2:$Z$18, $AD$2:$AD$18, "")=""),"",SQRT((_xlfn.XLOOKUP(FK$1,$Z$2:$Z$18,$AA$2:$AA$18)-$T91)^2+(_xlfn.XLOOKUP(FK$1,$Z$2:$Z$18,$AB$2:$AB$18)-$U91)^2+(_xlfn.XLOOKUP(FK$1,$Z$2:$Z$18,$AC$2:$AC$18-$V91)^2)))</f>
        <v/>
      </c>
      <c r="FL91" s="97" t="str" cm="1">
        <f t="array" ref="FL91">IF(OR(FL$1=0, $A91="", _xlfn.XLOOKUP(FL$1, $Z$2:$Z$18, $AD$2:$AD$18, "")=""),"",SQRT((_xlfn.XLOOKUP(FL$1,$Z$2:$Z$18,$AA$2:$AA$18)-$T91)^2+(_xlfn.XLOOKUP(FL$1,$Z$2:$Z$18,$AB$2:$AB$18)-$U91)^2+(_xlfn.XLOOKUP(FL$1,$Z$2:$Z$18,$AC$2:$AC$18-$V91)^2)))</f>
        <v/>
      </c>
      <c r="FM91" s="97" t="str" cm="1">
        <f t="array" ref="FM91">IF(OR(FM$1=0, $A91="", _xlfn.XLOOKUP(FM$1, $Z$2:$Z$18, $AD$2:$AD$18, "")=""),"",SQRT((_xlfn.XLOOKUP(FM$1,$Z$2:$Z$18,$AA$2:$AA$18)-$T91)^2+(_xlfn.XLOOKUP(FM$1,$Z$2:$Z$18,$AB$2:$AB$18)-$U91)^2+(_xlfn.XLOOKUP(FM$1,$Z$2:$Z$18,$AC$2:$AC$18-$V91)^2)))</f>
        <v/>
      </c>
      <c r="FN91" s="97" t="str" cm="1">
        <f t="array" ref="FN91">IF(OR(FN$1=0, $A91="", _xlfn.XLOOKUP(FN$1, $Z$2:$Z$18, $AD$2:$AD$18, "")=""),"",SQRT((_xlfn.XLOOKUP(FN$1,$Z$2:$Z$18,$AA$2:$AA$18)-$T91)^2+(_xlfn.XLOOKUP(FN$1,$Z$2:$Z$18,$AB$2:$AB$18)-$U91)^2+(_xlfn.XLOOKUP(FN$1,$Z$2:$Z$18,$AC$2:$AC$18-$V91)^2)))</f>
        <v/>
      </c>
      <c r="FO91" s="98" t="str" cm="1">
        <f t="array" ref="FO91">IF(OR(FO$1=0, $A91="", _xlfn.XLOOKUP(FO$1, $Z$2:$Z$18, $AD$2:$AD$18, "")=""),"",SQRT((_xlfn.XLOOKUP(FO$1,$Z$2:$Z$18,$AA$2:$AA$18)-$T91)^2+(_xlfn.XLOOKUP(FO$1,$Z$2:$Z$18,$AB$2:$AB$18)-$U91)^2+(_xlfn.XLOOKUP(FO$1,$Z$2:$Z$18,$AC$2:$AC$18-$V91)^2)))</f>
        <v/>
      </c>
      <c r="FP91" s="99"/>
      <c r="FQ91" s="99"/>
      <c r="FR91" s="100">
        <f t="shared" si="7"/>
        <v>0</v>
      </c>
      <c r="FS91" s="109">
        <f t="shared" si="8"/>
        <v>0</v>
      </c>
      <c r="FT91" s="109">
        <f t="shared" si="9"/>
        <v>0</v>
      </c>
      <c r="FU91" s="109">
        <f t="shared" si="10"/>
        <v>0</v>
      </c>
      <c r="FV91" s="109">
        <f t="shared" si="11"/>
        <v>0</v>
      </c>
      <c r="FW91" s="109">
        <f t="shared" si="12"/>
        <v>0</v>
      </c>
      <c r="FX91" s="109">
        <f t="shared" si="13"/>
        <v>0</v>
      </c>
      <c r="FY91" s="109">
        <f t="shared" si="14"/>
        <v>0</v>
      </c>
      <c r="FZ91" s="110">
        <f t="shared" si="15"/>
        <v>0</v>
      </c>
      <c r="GA91" s="110">
        <f t="shared" si="16"/>
        <v>0</v>
      </c>
      <c r="GB91" s="110">
        <f t="shared" si="17"/>
        <v>0</v>
      </c>
      <c r="GC91" s="110">
        <f t="shared" si="18"/>
        <v>0</v>
      </c>
      <c r="GD91" s="110">
        <f t="shared" si="19"/>
        <v>0</v>
      </c>
      <c r="GE91" s="110">
        <f t="shared" si="20"/>
        <v>0</v>
      </c>
      <c r="GF91" s="111">
        <f t="shared" si="21"/>
        <v>0</v>
      </c>
      <c r="GG91" s="100">
        <f t="shared" si="22"/>
        <v>0</v>
      </c>
      <c r="GH91" s="109">
        <f t="shared" si="23"/>
        <v>0</v>
      </c>
      <c r="GI91" s="109">
        <f t="shared" si="24"/>
        <v>0</v>
      </c>
      <c r="GJ91" s="109">
        <f t="shared" si="25"/>
        <v>0</v>
      </c>
      <c r="GK91" s="109">
        <f t="shared" si="26"/>
        <v>0</v>
      </c>
      <c r="GL91" s="109">
        <f t="shared" si="27"/>
        <v>0</v>
      </c>
      <c r="GM91" s="109">
        <f t="shared" si="28"/>
        <v>0</v>
      </c>
      <c r="GN91" s="109">
        <f t="shared" si="29"/>
        <v>0</v>
      </c>
      <c r="GO91" s="110">
        <f t="shared" si="30"/>
        <v>0</v>
      </c>
      <c r="GP91" s="110">
        <f t="shared" si="31"/>
        <v>0</v>
      </c>
      <c r="GQ91" s="110">
        <f t="shared" si="32"/>
        <v>0</v>
      </c>
      <c r="GR91" s="110">
        <f t="shared" si="33"/>
        <v>0</v>
      </c>
      <c r="GS91" s="110">
        <f t="shared" si="34"/>
        <v>0</v>
      </c>
      <c r="GT91" s="110">
        <f t="shared" si="35"/>
        <v>0</v>
      </c>
      <c r="GU91" s="111">
        <f t="shared" si="36"/>
        <v>0</v>
      </c>
      <c r="GX91" s="151" cm="1">
        <f t="array" ref="GX91">_xlfn.IFS(GX$1= 0,"", NOT(ISBLANK(CA91)), 0, ISBLANK(CA91), $Q91-$S91+FR91-AU91-DG91)</f>
        <v>0</v>
      </c>
      <c r="GY91" s="152" cm="1">
        <f t="array" ref="GY91">_xlfn.IFS(GY$1= 0,"", NOT(ISBLANK(CB91)), 0, ISBLANK(CB91), $Q91-$S91+FS91-AV91-DH91)</f>
        <v>0</v>
      </c>
      <c r="GZ91" s="152" cm="1">
        <f t="array" ref="GZ91">_xlfn.IFS(GZ$1= 0,"", NOT(ISBLANK(CC91)), 0, ISBLANK(CC91), $Q91-$S91+FT91-AW91-DI91)</f>
        <v>0</v>
      </c>
      <c r="HA91" s="152" cm="1">
        <f t="array" ref="HA91">_xlfn.IFS(HA$1= 0,"", NOT(ISBLANK(CD91)), 0, ISBLANK(CD91), $Q91-$S91+FU91-AX91-DJ91)</f>
        <v>0</v>
      </c>
      <c r="HB91" s="152" cm="1">
        <f t="array" ref="HB91">_xlfn.IFS(HB$1= 0,"", NOT(ISBLANK(CE91)), 0, ISBLANK(CE91), $Q91-$S91+FV91-AY91-DK91)</f>
        <v>0</v>
      </c>
      <c r="HC91" s="152" cm="1">
        <f t="array" ref="HC91">_xlfn.IFS(HC$1= 0,"", NOT(ISBLANK(CF91)), 0, ISBLANK(CF91), $Q91-$S91+FW91-AZ91-DL91)</f>
        <v>0</v>
      </c>
      <c r="HD91" s="152" cm="1">
        <f t="array" ref="HD91">_xlfn.IFS(HD$1= 0,"", NOT(ISBLANK(CG91)), 0, ISBLANK(CG91), $Q91-$S91+FX91-BA91-DM91)</f>
        <v>0</v>
      </c>
      <c r="HE91" s="152" t="str" cm="1">
        <f t="array" ref="HE91">_xlfn.IFS(HE$1= 0,"", NOT(ISBLANK(CH91)), 0, ISBLANK(CH91), $Q91-$S91+FY91-BB91-DN91)</f>
        <v/>
      </c>
      <c r="HF91" s="152" t="str" cm="1">
        <f t="array" ref="HF91">_xlfn.IFS(HF$1= 0,"", NOT(ISBLANK(CI91)), 0, ISBLANK(CI91), $Q91-$S91+FZ91-BC91-DO91)</f>
        <v/>
      </c>
      <c r="HG91" s="152" t="str" cm="1">
        <f t="array" ref="HG91">_xlfn.IFS(HG$1= 0,"", NOT(ISBLANK(CJ91)), 0, ISBLANK(CJ91), $Q91-$S91+GA91-BD91-DP91)</f>
        <v/>
      </c>
      <c r="HH91" s="152" t="str" cm="1">
        <f t="array" ref="HH91">_xlfn.IFS(HH$1= 0,"", NOT(ISBLANK(CK91)), 0, ISBLANK(CK91), $Q91-$S91+GB91-BE91-DQ91)</f>
        <v/>
      </c>
      <c r="HI91" s="152" t="str" cm="1">
        <f t="array" ref="HI91">_xlfn.IFS(HI$1= 0,"", NOT(ISBLANK(CL91)), 0, ISBLANK(CL91), $Q91-$S91+GC91-BF91-DR91)</f>
        <v/>
      </c>
      <c r="HJ91" s="152" t="str" cm="1">
        <f t="array" ref="HJ91">_xlfn.IFS(HJ$1= 0,"", NOT(ISBLANK(CM91)), 0, ISBLANK(CM91), $Q91-$S91+GD91-BG91-DS91)</f>
        <v/>
      </c>
      <c r="HK91" s="152" t="str" cm="1">
        <f t="array" ref="HK91">_xlfn.IFS(HK$1= 0,"", NOT(ISBLANK(CN91)), 0, ISBLANK(CN91), $Q91-$S91+GE91-BH91-DT91)</f>
        <v/>
      </c>
      <c r="HL91" s="153" t="str" cm="1">
        <f t="array" ref="HL91">_xlfn.IFS(HL$1= 0,"", NOT(ISBLANK(CO91)), 0, ISBLANK(CO91), $Q91-$S91+GF91-BI91-DU91)</f>
        <v/>
      </c>
      <c r="HM91" s="153" t="str" cm="1">
        <f t="array" ref="HM91">_xlfn.IFS(HM$1= 0,"", NOT(ISBLANK(DE91)), 0, ISBLANK(DE91), $Q91-$S91+IC91-BY91-#REF!)</f>
        <v/>
      </c>
      <c r="HN91" s="153" t="e" cm="1">
        <f t="array" ref="HN91">_xlfn.IFS(HN$1= 0,"", NOT(ISBLANK(DF91)), 0, ISBLANK(DF91), $Q91-$S91+ID91-BZ91-#REF!)</f>
        <v>#REF!</v>
      </c>
      <c r="HO91" s="153" t="e" cm="1">
        <f t="array" ref="HO91">_xlfn.IFS(HO$1= 0,"", NOT(ISBLANK(DG91)), 0, ISBLANK(DG91), $Q91-$S91+IE91-CA91-#REF!)</f>
        <v>#VALUE!</v>
      </c>
      <c r="HP91" s="153" t="e" cm="1">
        <f t="array" ref="HP91">_xlfn.IFS(HP$1= 0,"", NOT(ISBLANK(DH91)), 0, ISBLANK(DH91), $Q91-$S91+IF91-CB91-#REF!)</f>
        <v>#REF!</v>
      </c>
      <c r="HQ91" s="153" t="e" cm="1">
        <f t="array" ref="HQ91">_xlfn.IFS(HQ$1= 0,"", NOT(ISBLANK(DI91)), 0, ISBLANK(DI91), $Q91-$S91+IG91-CC91-#REF!)</f>
        <v>#REF!</v>
      </c>
      <c r="HR91" s="153" cm="1">
        <f t="array" ref="HR91">_xlfn.IFS(HR$1= 0,"", NOT(ISBLANK(DJ91)), 0, ISBLANK(DJ91), $Q91-$S91+IH91-CD91-EK91)</f>
        <v>0</v>
      </c>
      <c r="HS91" s="153" t="e" cm="1">
        <f t="array" ref="HS91">_xlfn.IFS(HS$1= 0,"", NOT(ISBLANK(DK91)), 0, ISBLANK(DK91), $Q91-$S91+II91-CE91-EL91)</f>
        <v>#VALUE!</v>
      </c>
      <c r="HT91" s="153" t="e" cm="1">
        <f t="array" ref="HT91">_xlfn.IFS(HT$1= 0,"", NOT(ISBLANK(DL91)), 0, ISBLANK(DL91), $Q91-$S91+GV91-CF91-EM91)</f>
        <v>#VALUE!</v>
      </c>
      <c r="HU91" s="153" t="e" cm="1">
        <f t="array" ref="HU91">_xlfn.IFS(HU$1= 0,"", NOT(ISBLANK(DM91)), 0, ISBLANK(DM91), $Q91-$S91+GW91-CG91-EN91)</f>
        <v>#VALUE!</v>
      </c>
      <c r="HV91" s="153" t="str" cm="1">
        <f t="array" ref="HV91">_xlfn.IFS(HV$1= 0,"", NOT(ISBLANK(DN91)), 0, ISBLANK(DN91), $Q91-$S91+GX91-CH91-EO91)</f>
        <v/>
      </c>
      <c r="HW91" s="153" t="str" cm="1">
        <f t="array" ref="HW91">_xlfn.IFS(HW$1= 0,"", NOT(ISBLANK(DO91)), 0, ISBLANK(DO91), $Q91-$S91+GY91-CI91-EP91)</f>
        <v/>
      </c>
      <c r="HX91" s="153" t="str" cm="1">
        <f t="array" ref="HX91">_xlfn.IFS(HX$1= 0,"", NOT(ISBLANK(DP91)), 0, ISBLANK(DP91), $Q91-$S91+GZ91-CJ91-EQ91)</f>
        <v/>
      </c>
      <c r="HY91" s="153" t="str" cm="1">
        <f t="array" ref="HY91">_xlfn.IFS(HY$1= 0,"", NOT(ISBLANK(DQ91)), 0, ISBLANK(DQ91), $Q91-$S91+HA91-CK91-ER91)</f>
        <v/>
      </c>
      <c r="HZ91" s="153" t="str" cm="1">
        <f t="array" ref="HZ91">_xlfn.IFS(HZ$1= 0,"", NOT(ISBLANK(DR91)), 0, ISBLANK(DR91), $Q91-$S91+HB91-CL91-ES91)</f>
        <v/>
      </c>
      <c r="IA91" s="153" t="str" cm="1">
        <f t="array" ref="IA91">_xlfn.IFS(IA$1= 0,"", NOT(ISBLANK(DS91)), 0, ISBLANK(DS91), $Q91-$S91+HC91-CM91-ET91)</f>
        <v/>
      </c>
    </row>
    <row r="92" spans="1:235" ht="16.5" x14ac:dyDescent="0.3">
      <c r="A92" s="144"/>
      <c r="B92" s="106"/>
      <c r="C92" s="106"/>
      <c r="D92" s="107"/>
      <c r="E92" s="131"/>
      <c r="F92" s="137"/>
      <c r="G92" s="2"/>
      <c r="H92" s="2"/>
      <c r="I92" s="2"/>
      <c r="J92" s="2"/>
      <c r="K92" s="2"/>
      <c r="L92" s="2"/>
      <c r="M92" s="140"/>
      <c r="N92" s="137"/>
      <c r="O92" s="138"/>
      <c r="P92" s="133"/>
      <c r="Q92" s="94">
        <f t="shared" si="5"/>
        <v>0</v>
      </c>
      <c r="R92" s="1"/>
      <c r="S92" s="1"/>
      <c r="T92" s="2"/>
      <c r="U92" s="2"/>
      <c r="V92" s="82">
        <f t="shared" si="6"/>
        <v>0</v>
      </c>
      <c r="W92" s="121"/>
      <c r="X92" s="108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  <c r="BO92" s="105"/>
      <c r="BP92" s="105"/>
      <c r="BQ92" s="105"/>
      <c r="BR92" s="105"/>
      <c r="BS92" s="105"/>
      <c r="BT92" s="105"/>
      <c r="BU92" s="105"/>
      <c r="BV92" s="105"/>
      <c r="BW92" s="105"/>
      <c r="BX92" s="105"/>
      <c r="BZ92" s="99"/>
      <c r="CA92" s="105" t="s">
        <v>32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  <c r="CN92" s="105"/>
      <c r="CO92" s="105"/>
      <c r="CP92" s="105" t="s">
        <v>32</v>
      </c>
      <c r="CQ92" s="105"/>
      <c r="CR92" s="105"/>
      <c r="CS92" s="105"/>
      <c r="CT92" s="105"/>
      <c r="CU92" s="105"/>
      <c r="CV92" s="105"/>
      <c r="CW92" s="105"/>
      <c r="CX92" s="105"/>
      <c r="CY92" s="105"/>
      <c r="CZ92" s="105"/>
      <c r="DA92" s="105"/>
      <c r="DB92" s="105"/>
      <c r="DC92" s="105"/>
      <c r="DD92" s="105"/>
      <c r="DE92" s="99"/>
      <c r="DF92" s="99"/>
      <c r="DG92" s="105"/>
      <c r="DH92" s="105"/>
      <c r="DI92" s="105"/>
      <c r="DJ92" s="105"/>
      <c r="DK92" s="105"/>
      <c r="DL92" s="105"/>
      <c r="DM92" s="105"/>
      <c r="DN92" s="105"/>
      <c r="DO92" s="105"/>
      <c r="DP92" s="105"/>
      <c r="DQ92" s="105"/>
      <c r="DR92" s="105"/>
      <c r="DS92" s="105"/>
      <c r="DT92" s="105"/>
      <c r="DU92" s="105"/>
      <c r="DV92" s="105"/>
      <c r="DW92" s="105"/>
      <c r="DX92" s="105"/>
      <c r="DY92" s="105"/>
      <c r="DZ92" s="105"/>
      <c r="EA92" s="105"/>
      <c r="EB92" s="105"/>
      <c r="EC92" s="105"/>
      <c r="ED92" s="105"/>
      <c r="EE92" s="105"/>
      <c r="EF92" s="105"/>
      <c r="EG92" s="105"/>
      <c r="EH92" s="105"/>
      <c r="EI92" s="105"/>
      <c r="EJ92" s="105"/>
      <c r="EL92" s="146" t="str" cm="1">
        <f t="array" ref="EL92">IF(OR(EL$1=0, $A92="", _xlfn.XLOOKUP(EL$1, $Z$2:$Z$18, $AD$2:$AD$18, "")=""),"",SQRT((_xlfn.XLOOKUP(EL$1,$Z$2:$Z$18,$AA$2:$AA$18)-$T92)^2+(_xlfn.XLOOKUP(EL$1,$Z$2:$Z$18,$AB$2:$AB$18)-$U92)^2+(_xlfn.XLOOKUP(EL$1,$Z$2:$Z$18,$AC$2:$AC$18-$V92)^2)))</f>
        <v/>
      </c>
      <c r="EM92" s="96" t="str" cm="1">
        <f t="array" ref="EM92">IF(OR(EM$1=0, $A92="", _xlfn.XLOOKUP(EM$1, $Z$2:$Z$18, $AD$2:$AD$18, "")=""),"",SQRT((_xlfn.XLOOKUP(EM$1,$Z$2:$Z$18,$AA$2:$AA$18)-$T92)^2+(_xlfn.XLOOKUP(EM$1,$Z$2:$Z$18,$AB$2:$AB$18)-$U92)^2+(_xlfn.XLOOKUP(EM$1,$Z$2:$Z$18,$AC$2:$AC$18-$V92)^2)))</f>
        <v/>
      </c>
      <c r="EN92" s="96" t="str" cm="1">
        <f t="array" ref="EN92">IF(OR(EN$1=0, $A92="", _xlfn.XLOOKUP(EN$1, $Z$2:$Z$18, $AD$2:$AD$18, "")=""),"",SQRT((_xlfn.XLOOKUP(EN$1,$Z$2:$Z$18,$AA$2:$AA$18)-$T92)^2+(_xlfn.XLOOKUP(EN$1,$Z$2:$Z$18,$AB$2:$AB$18)-$U92)^2+(_xlfn.XLOOKUP(EN$1,$Z$2:$Z$18,$AC$2:$AC$18-$V92)^2)))</f>
        <v/>
      </c>
      <c r="EO92" s="96" t="str" cm="1">
        <f t="array" ref="EO92">IF(OR(EO$1=0, $A92="", _xlfn.XLOOKUP(EO$1, $Z$2:$Z$18, $AD$2:$AD$18, "")=""),"",SQRT((_xlfn.XLOOKUP(EO$1,$Z$2:$Z$18,$AA$2:$AA$18)-$T92)^2+(_xlfn.XLOOKUP(EO$1,$Z$2:$Z$18,$AB$2:$AB$18)-$U92)^2+(_xlfn.XLOOKUP(EO$1,$Z$2:$Z$18,$AC$2:$AC$18-$V92)^2)))</f>
        <v/>
      </c>
      <c r="EP92" s="96" t="str" cm="1">
        <f t="array" ref="EP92">IF(OR(EP$1=0, $A92="", _xlfn.XLOOKUP(EP$1, $Z$2:$Z$18, $AD$2:$AD$18, "")=""),"",SQRT((_xlfn.XLOOKUP(EP$1,$Z$2:$Z$18,$AA$2:$AA$18)-$T92)^2+(_xlfn.XLOOKUP(EP$1,$Z$2:$Z$18,$AB$2:$AB$18)-$U92)^2+(_xlfn.XLOOKUP(EP$1,$Z$2:$Z$18,$AC$2:$AC$18-$V92)^2)))</f>
        <v/>
      </c>
      <c r="EQ92" s="96" t="str" cm="1">
        <f t="array" ref="EQ92">IF(OR(EQ$1=0, $A92="", _xlfn.XLOOKUP(EQ$1, $Z$2:$Z$18, $AD$2:$AD$18, "")=""),"",SQRT((_xlfn.XLOOKUP(EQ$1,$Z$2:$Z$18,$AA$2:$AA$18)-$T92)^2+(_xlfn.XLOOKUP(EQ$1,$Z$2:$Z$18,$AB$2:$AB$18)-$U92)^2+(_xlfn.XLOOKUP(EQ$1,$Z$2:$Z$18,$AC$2:$AC$18-$V92)^2)))</f>
        <v/>
      </c>
      <c r="ER92" s="96" t="str" cm="1">
        <f t="array" ref="ER92">IF(OR(ER$1=0, $A92="", _xlfn.XLOOKUP(ER$1, $Z$2:$Z$18, $AD$2:$AD$18, "")=""),"",SQRT((_xlfn.XLOOKUP(ER$1,$Z$2:$Z$18,$AA$2:$AA$18)-$T92)^2+(_xlfn.XLOOKUP(ER$1,$Z$2:$Z$18,$AB$2:$AB$18)-$U92)^2+(_xlfn.XLOOKUP(ER$1,$Z$2:$Z$18,$AC$2:$AC$18-$V92)^2)))</f>
        <v/>
      </c>
      <c r="ES92" s="96" t="str" cm="1">
        <f t="array" ref="ES92">IF(OR(ES$1=0, $A92="", _xlfn.XLOOKUP(ES$1, $Z$2:$Z$18, $AD$2:$AD$18, "")=""),"",SQRT((_xlfn.XLOOKUP(ES$1,$Z$2:$Z$18,$AA$2:$AA$18)-$T92)^2+(_xlfn.XLOOKUP(ES$1,$Z$2:$Z$18,$AB$2:$AB$18)-$U92)^2+(_xlfn.XLOOKUP(ES$1,$Z$2:$Z$18,$AC$2:$AC$18-$V92)^2)))</f>
        <v/>
      </c>
      <c r="ET92" s="97" t="str" cm="1">
        <f t="array" ref="ET92">IF(OR(ET$1=0, $A92="", _xlfn.XLOOKUP(ET$1, $Z$2:$Z$18, $AD$2:$AD$18, "")=""),"",SQRT((_xlfn.XLOOKUP(ET$1,$Z$2:$Z$18,$AA$2:$AA$18)-$T92)^2+(_xlfn.XLOOKUP(ET$1,$Z$2:$Z$18,$AB$2:$AB$18)-$U92)^2+(_xlfn.XLOOKUP(ET$1,$Z$2:$Z$18,$AC$2:$AC$18-$V92)^2)))</f>
        <v/>
      </c>
      <c r="EU92" s="97" t="str" cm="1">
        <f t="array" ref="EU92">IF(OR(EU$1=0, $A92="", _xlfn.XLOOKUP(EU$1, $Z$2:$Z$18, $AD$2:$AD$18, "")=""),"",SQRT((_xlfn.XLOOKUP(EU$1,$Z$2:$Z$18,$AA$2:$AA$18)-$T92)^2+(_xlfn.XLOOKUP(EU$1,$Z$2:$Z$18,$AB$2:$AB$18)-$U92)^2+(_xlfn.XLOOKUP(EU$1,$Z$2:$Z$18,$AC$2:$AC$18-$V92)^2)))</f>
        <v/>
      </c>
      <c r="EV92" s="97" t="str" cm="1">
        <f t="array" ref="EV92">IF(OR(EV$1=0, $A92="", _xlfn.XLOOKUP(EV$1, $Z$2:$Z$18, $AD$2:$AD$18, "")=""),"",SQRT((_xlfn.XLOOKUP(EV$1,$Z$2:$Z$18,$AA$2:$AA$18)-$T92)^2+(_xlfn.XLOOKUP(EV$1,$Z$2:$Z$18,$AB$2:$AB$18)-$U92)^2+(_xlfn.XLOOKUP(EV$1,$Z$2:$Z$18,$AC$2:$AC$18-$V92)^2)))</f>
        <v/>
      </c>
      <c r="EW92" s="97" t="str" cm="1">
        <f t="array" ref="EW92">IF(OR(EW$1=0, $A92="", _xlfn.XLOOKUP(EW$1, $Z$2:$Z$18, $AD$2:$AD$18, "")=""),"",SQRT((_xlfn.XLOOKUP(EW$1,$Z$2:$Z$18,$AA$2:$AA$18)-$T92)^2+(_xlfn.XLOOKUP(EW$1,$Z$2:$Z$18,$AB$2:$AB$18)-$U92)^2+(_xlfn.XLOOKUP(EW$1,$Z$2:$Z$18,$AC$2:$AC$18-$V92)^2)))</f>
        <v/>
      </c>
      <c r="EX92" s="97" t="str" cm="1">
        <f t="array" ref="EX92">IF(OR(EX$1=0, $A92="", _xlfn.XLOOKUP(EX$1, $Z$2:$Z$18, $AD$2:$AD$18, "")=""),"",SQRT((_xlfn.XLOOKUP(EX$1,$Z$2:$Z$18,$AA$2:$AA$18)-$T92)^2+(_xlfn.XLOOKUP(EX$1,$Z$2:$Z$18,$AB$2:$AB$18)-$U92)^2+(_xlfn.XLOOKUP(EX$1,$Z$2:$Z$18,$AC$2:$AC$18-$V92)^2)))</f>
        <v/>
      </c>
      <c r="EY92" s="97" t="str" cm="1">
        <f t="array" ref="EY92">IF(OR(EY$1=0, $A92="", _xlfn.XLOOKUP(EY$1, $Z$2:$Z$18, $AD$2:$AD$18, "")=""),"",SQRT((_xlfn.XLOOKUP(EY$1,$Z$2:$Z$18,$AA$2:$AA$18)-$T92)^2+(_xlfn.XLOOKUP(EY$1,$Z$2:$Z$18,$AB$2:$AB$18)-$U92)^2+(_xlfn.XLOOKUP(EY$1,$Z$2:$Z$18,$AC$2:$AC$18-$V92)^2)))</f>
        <v/>
      </c>
      <c r="EZ92" s="98" t="str" cm="1">
        <f t="array" ref="EZ92">IF(OR(EZ$1=0, $A92="", _xlfn.XLOOKUP(EZ$1, $Z$2:$Z$18, $AD$2:$AD$18, "")=""),"",SQRT((_xlfn.XLOOKUP(EZ$1,$Z$2:$Z$18,$AA$2:$AA$18)-$T92)^2+(_xlfn.XLOOKUP(EZ$1,$Z$2:$Z$18,$AB$2:$AB$18)-$U92)^2+(_xlfn.XLOOKUP(EZ$1,$Z$2:$Z$18,$AC$2:$AC$18-$V92)^2)))</f>
        <v/>
      </c>
      <c r="FA92" s="146" t="str" cm="1">
        <f t="array" ref="FA92">IF(OR(FA$1=0, $A92="", _xlfn.XLOOKUP(FA$1, $Z$2:$Z$18, $AD$2:$AD$18, "")=""),"",SQRT((_xlfn.XLOOKUP(FA$1,$Z$2:$Z$18,$AA$2:$AA$18)-$T92)^2+(_xlfn.XLOOKUP(FA$1,$Z$2:$Z$18,$AB$2:$AB$18)-$U92)^2+(_xlfn.XLOOKUP(FA$1,$Z$2:$Z$18,$AC$2:$AC$18-$V92)^2)))</f>
        <v/>
      </c>
      <c r="FB92" s="96" t="str" cm="1">
        <f t="array" ref="FB92">IF(OR(FB$1=0, $A92="", _xlfn.XLOOKUP(FB$1, $Z$2:$Z$18, $AD$2:$AD$18, "")=""),"",SQRT((_xlfn.XLOOKUP(FB$1,$Z$2:$Z$18,$AA$2:$AA$18)-$T92)^2+(_xlfn.XLOOKUP(FB$1,$Z$2:$Z$18,$AB$2:$AB$18)-$U92)^2+(_xlfn.XLOOKUP(FB$1,$Z$2:$Z$18,$AC$2:$AC$18-$V92)^2)))</f>
        <v/>
      </c>
      <c r="FC92" s="96" t="str" cm="1">
        <f t="array" ref="FC92">IF(OR(FC$1=0, $A92="", _xlfn.XLOOKUP(FC$1, $Z$2:$Z$18, $AD$2:$AD$18, "")=""),"",SQRT((_xlfn.XLOOKUP(FC$1,$Z$2:$Z$18,$AA$2:$AA$18)-$T92)^2+(_xlfn.XLOOKUP(FC$1,$Z$2:$Z$18,$AB$2:$AB$18)-$U92)^2+(_xlfn.XLOOKUP(FC$1,$Z$2:$Z$18,$AC$2:$AC$18-$V92)^2)))</f>
        <v/>
      </c>
      <c r="FD92" s="96" t="str" cm="1">
        <f t="array" ref="FD92">IF(OR(FD$1=0, $A92="", _xlfn.XLOOKUP(FD$1, $Z$2:$Z$18, $AD$2:$AD$18, "")=""),"",SQRT((_xlfn.XLOOKUP(FD$1,$Z$2:$Z$18,$AA$2:$AA$18)-$T92)^2+(_xlfn.XLOOKUP(FD$1,$Z$2:$Z$18,$AB$2:$AB$18)-$U92)^2+(_xlfn.XLOOKUP(FD$1,$Z$2:$Z$18,$AC$2:$AC$18-$V92)^2)))</f>
        <v/>
      </c>
      <c r="FE92" s="96" t="str" cm="1">
        <f t="array" ref="FE92">IF(OR(FE$1=0, $A92="", _xlfn.XLOOKUP(FE$1, $Z$2:$Z$18, $AD$2:$AD$18, "")=""),"",SQRT((_xlfn.XLOOKUP(FE$1,$Z$2:$Z$18,$AA$2:$AA$18)-$T92)^2+(_xlfn.XLOOKUP(FE$1,$Z$2:$Z$18,$AB$2:$AB$18)-$U92)^2+(_xlfn.XLOOKUP(FE$1,$Z$2:$Z$18,$AC$2:$AC$18-$V92)^2)))</f>
        <v/>
      </c>
      <c r="FF92" s="96" t="str" cm="1">
        <f t="array" ref="FF92">IF(OR(FF$1=0, $A92="", _xlfn.XLOOKUP(FF$1, $Z$2:$Z$18, $AD$2:$AD$18, "")=""),"",SQRT((_xlfn.XLOOKUP(FF$1,$Z$2:$Z$18,$AA$2:$AA$18)-$T92)^2+(_xlfn.XLOOKUP(FF$1,$Z$2:$Z$18,$AB$2:$AB$18)-$U92)^2+(_xlfn.XLOOKUP(FF$1,$Z$2:$Z$18,$AC$2:$AC$18-$V92)^2)))</f>
        <v/>
      </c>
      <c r="FG92" s="96" t="str" cm="1">
        <f t="array" ref="FG92">IF(OR(FG$1=0, $A92="", _xlfn.XLOOKUP(FG$1, $Z$2:$Z$18, $AD$2:$AD$18, "")=""),"",SQRT((_xlfn.XLOOKUP(FG$1,$Z$2:$Z$18,$AA$2:$AA$18)-$T92)^2+(_xlfn.XLOOKUP(FG$1,$Z$2:$Z$18,$AB$2:$AB$18)-$U92)^2+(_xlfn.XLOOKUP(FG$1,$Z$2:$Z$18,$AC$2:$AC$18-$V92)^2)))</f>
        <v/>
      </c>
      <c r="FH92" s="96" t="str" cm="1">
        <f t="array" ref="FH92">IF(OR(FH$1=0, $A92="", _xlfn.XLOOKUP(FH$1, $Z$2:$Z$18, $AD$2:$AD$18, "")=""),"",SQRT((_xlfn.XLOOKUP(FH$1,$Z$2:$Z$18,$AA$2:$AA$18)-$T92)^2+(_xlfn.XLOOKUP(FH$1,$Z$2:$Z$18,$AB$2:$AB$18)-$U92)^2+(_xlfn.XLOOKUP(FH$1,$Z$2:$Z$18,$AC$2:$AC$18-$V92)^2)))</f>
        <v/>
      </c>
      <c r="FI92" s="97" t="str" cm="1">
        <f t="array" ref="FI92">IF(OR(FI$1=0, $A92="", _xlfn.XLOOKUP(FI$1, $Z$2:$Z$18, $AD$2:$AD$18, "")=""),"",SQRT((_xlfn.XLOOKUP(FI$1,$Z$2:$Z$18,$AA$2:$AA$18)-$T92)^2+(_xlfn.XLOOKUP(FI$1,$Z$2:$Z$18,$AB$2:$AB$18)-$U92)^2+(_xlfn.XLOOKUP(FI$1,$Z$2:$Z$18,$AC$2:$AC$18-$V92)^2)))</f>
        <v/>
      </c>
      <c r="FJ92" s="97" t="str" cm="1">
        <f t="array" ref="FJ92">IF(OR(FJ$1=0, $A92="", _xlfn.XLOOKUP(FJ$1, $Z$2:$Z$18, $AD$2:$AD$18, "")=""),"",SQRT((_xlfn.XLOOKUP(FJ$1,$Z$2:$Z$18,$AA$2:$AA$18)-$T92)^2+(_xlfn.XLOOKUP(FJ$1,$Z$2:$Z$18,$AB$2:$AB$18)-$U92)^2+(_xlfn.XLOOKUP(FJ$1,$Z$2:$Z$18,$AC$2:$AC$18-$V92)^2)))</f>
        <v/>
      </c>
      <c r="FK92" s="97" t="str" cm="1">
        <f t="array" ref="FK92">IF(OR(FK$1=0, $A92="", _xlfn.XLOOKUP(FK$1, $Z$2:$Z$18, $AD$2:$AD$18, "")=""),"",SQRT((_xlfn.XLOOKUP(FK$1,$Z$2:$Z$18,$AA$2:$AA$18)-$T92)^2+(_xlfn.XLOOKUP(FK$1,$Z$2:$Z$18,$AB$2:$AB$18)-$U92)^2+(_xlfn.XLOOKUP(FK$1,$Z$2:$Z$18,$AC$2:$AC$18-$V92)^2)))</f>
        <v/>
      </c>
      <c r="FL92" s="97" t="str" cm="1">
        <f t="array" ref="FL92">IF(OR(FL$1=0, $A92="", _xlfn.XLOOKUP(FL$1, $Z$2:$Z$18, $AD$2:$AD$18, "")=""),"",SQRT((_xlfn.XLOOKUP(FL$1,$Z$2:$Z$18,$AA$2:$AA$18)-$T92)^2+(_xlfn.XLOOKUP(FL$1,$Z$2:$Z$18,$AB$2:$AB$18)-$U92)^2+(_xlfn.XLOOKUP(FL$1,$Z$2:$Z$18,$AC$2:$AC$18-$V92)^2)))</f>
        <v/>
      </c>
      <c r="FM92" s="97" t="str" cm="1">
        <f t="array" ref="FM92">IF(OR(FM$1=0, $A92="", _xlfn.XLOOKUP(FM$1, $Z$2:$Z$18, $AD$2:$AD$18, "")=""),"",SQRT((_xlfn.XLOOKUP(FM$1,$Z$2:$Z$18,$AA$2:$AA$18)-$T92)^2+(_xlfn.XLOOKUP(FM$1,$Z$2:$Z$18,$AB$2:$AB$18)-$U92)^2+(_xlfn.XLOOKUP(FM$1,$Z$2:$Z$18,$AC$2:$AC$18-$V92)^2)))</f>
        <v/>
      </c>
      <c r="FN92" s="97" t="str" cm="1">
        <f t="array" ref="FN92">IF(OR(FN$1=0, $A92="", _xlfn.XLOOKUP(FN$1, $Z$2:$Z$18, $AD$2:$AD$18, "")=""),"",SQRT((_xlfn.XLOOKUP(FN$1,$Z$2:$Z$18,$AA$2:$AA$18)-$T92)^2+(_xlfn.XLOOKUP(FN$1,$Z$2:$Z$18,$AB$2:$AB$18)-$U92)^2+(_xlfn.XLOOKUP(FN$1,$Z$2:$Z$18,$AC$2:$AC$18-$V92)^2)))</f>
        <v/>
      </c>
      <c r="FO92" s="98" t="str" cm="1">
        <f t="array" ref="FO92">IF(OR(FO$1=0, $A92="", _xlfn.XLOOKUP(FO$1, $Z$2:$Z$18, $AD$2:$AD$18, "")=""),"",SQRT((_xlfn.XLOOKUP(FO$1,$Z$2:$Z$18,$AA$2:$AA$18)-$T92)^2+(_xlfn.XLOOKUP(FO$1,$Z$2:$Z$18,$AB$2:$AB$18)-$U92)^2+(_xlfn.XLOOKUP(FO$1,$Z$2:$Z$18,$AC$2:$AC$18-$V92)^2)))</f>
        <v/>
      </c>
      <c r="FP92" s="99"/>
      <c r="FQ92" s="99"/>
      <c r="FR92" s="100">
        <f t="shared" si="7"/>
        <v>0</v>
      </c>
      <c r="FS92" s="109">
        <f t="shared" si="8"/>
        <v>0</v>
      </c>
      <c r="FT92" s="109">
        <f t="shared" si="9"/>
        <v>0</v>
      </c>
      <c r="FU92" s="109">
        <f t="shared" si="10"/>
        <v>0</v>
      </c>
      <c r="FV92" s="109">
        <f t="shared" si="11"/>
        <v>0</v>
      </c>
      <c r="FW92" s="109">
        <f t="shared" si="12"/>
        <v>0</v>
      </c>
      <c r="FX92" s="109">
        <f t="shared" si="13"/>
        <v>0</v>
      </c>
      <c r="FY92" s="109">
        <f t="shared" si="14"/>
        <v>0</v>
      </c>
      <c r="FZ92" s="110">
        <f t="shared" si="15"/>
        <v>0</v>
      </c>
      <c r="GA92" s="110">
        <f t="shared" si="16"/>
        <v>0</v>
      </c>
      <c r="GB92" s="110">
        <f t="shared" si="17"/>
        <v>0</v>
      </c>
      <c r="GC92" s="110">
        <f t="shared" si="18"/>
        <v>0</v>
      </c>
      <c r="GD92" s="110">
        <f t="shared" si="19"/>
        <v>0</v>
      </c>
      <c r="GE92" s="110">
        <f t="shared" si="20"/>
        <v>0</v>
      </c>
      <c r="GF92" s="111">
        <f t="shared" si="21"/>
        <v>0</v>
      </c>
      <c r="GG92" s="100">
        <f t="shared" si="22"/>
        <v>0</v>
      </c>
      <c r="GH92" s="109">
        <f t="shared" si="23"/>
        <v>0</v>
      </c>
      <c r="GI92" s="109">
        <f t="shared" si="24"/>
        <v>0</v>
      </c>
      <c r="GJ92" s="109">
        <f t="shared" si="25"/>
        <v>0</v>
      </c>
      <c r="GK92" s="109">
        <f t="shared" si="26"/>
        <v>0</v>
      </c>
      <c r="GL92" s="109">
        <f t="shared" si="27"/>
        <v>0</v>
      </c>
      <c r="GM92" s="109">
        <f t="shared" si="28"/>
        <v>0</v>
      </c>
      <c r="GN92" s="109">
        <f t="shared" si="29"/>
        <v>0</v>
      </c>
      <c r="GO92" s="110">
        <f t="shared" si="30"/>
        <v>0</v>
      </c>
      <c r="GP92" s="110">
        <f t="shared" si="31"/>
        <v>0</v>
      </c>
      <c r="GQ92" s="110">
        <f t="shared" si="32"/>
        <v>0</v>
      </c>
      <c r="GR92" s="110">
        <f t="shared" si="33"/>
        <v>0</v>
      </c>
      <c r="GS92" s="110">
        <f t="shared" si="34"/>
        <v>0</v>
      </c>
      <c r="GT92" s="110">
        <f t="shared" si="35"/>
        <v>0</v>
      </c>
      <c r="GU92" s="111">
        <f t="shared" si="36"/>
        <v>0</v>
      </c>
      <c r="GX92" s="151" cm="1">
        <f t="array" ref="GX92">_xlfn.IFS(GX$1= 0,"", NOT(ISBLANK(CA92)), 0, ISBLANK(CA92), $Q92-$S92+FR92-AU92-DG92)</f>
        <v>0</v>
      </c>
      <c r="GY92" s="152" cm="1">
        <f t="array" ref="GY92">_xlfn.IFS(GY$1= 0,"", NOT(ISBLANK(CB92)), 0, ISBLANK(CB92), $Q92-$S92+FS92-AV92-DH92)</f>
        <v>0</v>
      </c>
      <c r="GZ92" s="152" cm="1">
        <f t="array" ref="GZ92">_xlfn.IFS(GZ$1= 0,"", NOT(ISBLANK(CC92)), 0, ISBLANK(CC92), $Q92-$S92+FT92-AW92-DI92)</f>
        <v>0</v>
      </c>
      <c r="HA92" s="152" cm="1">
        <f t="array" ref="HA92">_xlfn.IFS(HA$1= 0,"", NOT(ISBLANK(CD92)), 0, ISBLANK(CD92), $Q92-$S92+FU92-AX92-DJ92)</f>
        <v>0</v>
      </c>
      <c r="HB92" s="152" cm="1">
        <f t="array" ref="HB92">_xlfn.IFS(HB$1= 0,"", NOT(ISBLANK(CE92)), 0, ISBLANK(CE92), $Q92-$S92+FV92-AY92-DK92)</f>
        <v>0</v>
      </c>
      <c r="HC92" s="152" cm="1">
        <f t="array" ref="HC92">_xlfn.IFS(HC$1= 0,"", NOT(ISBLANK(CF92)), 0, ISBLANK(CF92), $Q92-$S92+FW92-AZ92-DL92)</f>
        <v>0</v>
      </c>
      <c r="HD92" s="152" cm="1">
        <f t="array" ref="HD92">_xlfn.IFS(HD$1= 0,"", NOT(ISBLANK(CG92)), 0, ISBLANK(CG92), $Q92-$S92+FX92-BA92-DM92)</f>
        <v>0</v>
      </c>
      <c r="HE92" s="152" t="str" cm="1">
        <f t="array" ref="HE92">_xlfn.IFS(HE$1= 0,"", NOT(ISBLANK(CH92)), 0, ISBLANK(CH92), $Q92-$S92+FY92-BB92-DN92)</f>
        <v/>
      </c>
      <c r="HF92" s="152" t="str" cm="1">
        <f t="array" ref="HF92">_xlfn.IFS(HF$1= 0,"", NOT(ISBLANK(CI92)), 0, ISBLANK(CI92), $Q92-$S92+FZ92-BC92-DO92)</f>
        <v/>
      </c>
      <c r="HG92" s="152" t="str" cm="1">
        <f t="array" ref="HG92">_xlfn.IFS(HG$1= 0,"", NOT(ISBLANK(CJ92)), 0, ISBLANK(CJ92), $Q92-$S92+GA92-BD92-DP92)</f>
        <v/>
      </c>
      <c r="HH92" s="152" t="str" cm="1">
        <f t="array" ref="HH92">_xlfn.IFS(HH$1= 0,"", NOT(ISBLANK(CK92)), 0, ISBLANK(CK92), $Q92-$S92+GB92-BE92-DQ92)</f>
        <v/>
      </c>
      <c r="HI92" s="152" t="str" cm="1">
        <f t="array" ref="HI92">_xlfn.IFS(HI$1= 0,"", NOT(ISBLANK(CL92)), 0, ISBLANK(CL92), $Q92-$S92+GC92-BF92-DR92)</f>
        <v/>
      </c>
      <c r="HJ92" s="152" t="str" cm="1">
        <f t="array" ref="HJ92">_xlfn.IFS(HJ$1= 0,"", NOT(ISBLANK(CM92)), 0, ISBLANK(CM92), $Q92-$S92+GD92-BG92-DS92)</f>
        <v/>
      </c>
      <c r="HK92" s="152" t="str" cm="1">
        <f t="array" ref="HK92">_xlfn.IFS(HK$1= 0,"", NOT(ISBLANK(CN92)), 0, ISBLANK(CN92), $Q92-$S92+GE92-BH92-DT92)</f>
        <v/>
      </c>
      <c r="HL92" s="153" t="str" cm="1">
        <f t="array" ref="HL92">_xlfn.IFS(HL$1= 0,"", NOT(ISBLANK(CO92)), 0, ISBLANK(CO92), $Q92-$S92+GF92-BI92-DU92)</f>
        <v/>
      </c>
      <c r="HM92" s="153" t="str" cm="1">
        <f t="array" ref="HM92">_xlfn.IFS(HM$1= 0,"", NOT(ISBLANK(DE92)), 0, ISBLANK(DE92), $Q92-$S92+IC92-BY92-#REF!)</f>
        <v/>
      </c>
      <c r="HN92" s="153" t="e" cm="1">
        <f t="array" ref="HN92">_xlfn.IFS(HN$1= 0,"", NOT(ISBLANK(DF92)), 0, ISBLANK(DF92), $Q92-$S92+ID92-BZ92-#REF!)</f>
        <v>#REF!</v>
      </c>
      <c r="HO92" s="153" t="e" cm="1">
        <f t="array" ref="HO92">_xlfn.IFS(HO$1= 0,"", NOT(ISBLANK(DG92)), 0, ISBLANK(DG92), $Q92-$S92+IE92-CA92-#REF!)</f>
        <v>#VALUE!</v>
      </c>
      <c r="HP92" s="153" t="e" cm="1">
        <f t="array" ref="HP92">_xlfn.IFS(HP$1= 0,"", NOT(ISBLANK(DH92)), 0, ISBLANK(DH92), $Q92-$S92+IF92-CB92-#REF!)</f>
        <v>#REF!</v>
      </c>
      <c r="HQ92" s="153" t="e" cm="1">
        <f t="array" ref="HQ92">_xlfn.IFS(HQ$1= 0,"", NOT(ISBLANK(DI92)), 0, ISBLANK(DI92), $Q92-$S92+IG92-CC92-#REF!)</f>
        <v>#REF!</v>
      </c>
      <c r="HR92" s="153" cm="1">
        <f t="array" ref="HR92">_xlfn.IFS(HR$1= 0,"", NOT(ISBLANK(DJ92)), 0, ISBLANK(DJ92), $Q92-$S92+IH92-CD92-EK92)</f>
        <v>0</v>
      </c>
      <c r="HS92" s="153" t="e" cm="1">
        <f t="array" ref="HS92">_xlfn.IFS(HS$1= 0,"", NOT(ISBLANK(DK92)), 0, ISBLANK(DK92), $Q92-$S92+II92-CE92-EL92)</f>
        <v>#VALUE!</v>
      </c>
      <c r="HT92" s="153" t="e" cm="1">
        <f t="array" ref="HT92">_xlfn.IFS(HT$1= 0,"", NOT(ISBLANK(DL92)), 0, ISBLANK(DL92), $Q92-$S92+GV92-CF92-EM92)</f>
        <v>#VALUE!</v>
      </c>
      <c r="HU92" s="153" t="e" cm="1">
        <f t="array" ref="HU92">_xlfn.IFS(HU$1= 0,"", NOT(ISBLANK(DM92)), 0, ISBLANK(DM92), $Q92-$S92+GW92-CG92-EN92)</f>
        <v>#VALUE!</v>
      </c>
      <c r="HV92" s="153" t="str" cm="1">
        <f t="array" ref="HV92">_xlfn.IFS(HV$1= 0,"", NOT(ISBLANK(DN92)), 0, ISBLANK(DN92), $Q92-$S92+GX92-CH92-EO92)</f>
        <v/>
      </c>
      <c r="HW92" s="153" t="str" cm="1">
        <f t="array" ref="HW92">_xlfn.IFS(HW$1= 0,"", NOT(ISBLANK(DO92)), 0, ISBLANK(DO92), $Q92-$S92+GY92-CI92-EP92)</f>
        <v/>
      </c>
      <c r="HX92" s="153" t="str" cm="1">
        <f t="array" ref="HX92">_xlfn.IFS(HX$1= 0,"", NOT(ISBLANK(DP92)), 0, ISBLANK(DP92), $Q92-$S92+GZ92-CJ92-EQ92)</f>
        <v/>
      </c>
      <c r="HY92" s="153" t="str" cm="1">
        <f t="array" ref="HY92">_xlfn.IFS(HY$1= 0,"", NOT(ISBLANK(DQ92)), 0, ISBLANK(DQ92), $Q92-$S92+HA92-CK92-ER92)</f>
        <v/>
      </c>
      <c r="HZ92" s="153" t="str" cm="1">
        <f t="array" ref="HZ92">_xlfn.IFS(HZ$1= 0,"", NOT(ISBLANK(DR92)), 0, ISBLANK(DR92), $Q92-$S92+HB92-CL92-ES92)</f>
        <v/>
      </c>
      <c r="IA92" s="153" t="str" cm="1">
        <f t="array" ref="IA92">_xlfn.IFS(IA$1= 0,"", NOT(ISBLANK(DS92)), 0, ISBLANK(DS92), $Q92-$S92+HC92-CM92-ET92)</f>
        <v/>
      </c>
    </row>
    <row r="93" spans="1:235" ht="16.5" x14ac:dyDescent="0.3">
      <c r="A93" s="144"/>
      <c r="B93" s="106"/>
      <c r="C93" s="106"/>
      <c r="D93" s="107"/>
      <c r="E93" s="131"/>
      <c r="F93" s="137"/>
      <c r="G93" s="2"/>
      <c r="H93" s="2"/>
      <c r="I93" s="2"/>
      <c r="J93" s="2"/>
      <c r="K93" s="2"/>
      <c r="L93" s="2"/>
      <c r="M93" s="140"/>
      <c r="N93" s="137"/>
      <c r="O93" s="138"/>
      <c r="P93" s="133"/>
      <c r="Q93" s="94">
        <f t="shared" si="5"/>
        <v>0</v>
      </c>
      <c r="R93" s="1"/>
      <c r="S93" s="1"/>
      <c r="T93" s="2"/>
      <c r="U93" s="2"/>
      <c r="V93" s="82">
        <f t="shared" si="6"/>
        <v>0</v>
      </c>
      <c r="W93" s="121"/>
      <c r="X93" s="108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  <c r="BO93" s="105"/>
      <c r="BP93" s="105"/>
      <c r="BQ93" s="105"/>
      <c r="BR93" s="105"/>
      <c r="BS93" s="105"/>
      <c r="BT93" s="105"/>
      <c r="BU93" s="105"/>
      <c r="BV93" s="105"/>
      <c r="BW93" s="105"/>
      <c r="BX93" s="105"/>
      <c r="BZ93" s="99"/>
      <c r="CA93" s="105" t="s">
        <v>32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  <c r="CN93" s="105"/>
      <c r="CO93" s="105"/>
      <c r="CP93" s="105" t="s">
        <v>32</v>
      </c>
      <c r="CQ93" s="105"/>
      <c r="CR93" s="105"/>
      <c r="CS93" s="105"/>
      <c r="CT93" s="105"/>
      <c r="CU93" s="105"/>
      <c r="CV93" s="105"/>
      <c r="CW93" s="105"/>
      <c r="CX93" s="105"/>
      <c r="CY93" s="105"/>
      <c r="CZ93" s="105"/>
      <c r="DA93" s="105"/>
      <c r="DB93" s="105"/>
      <c r="DC93" s="105"/>
      <c r="DD93" s="105"/>
      <c r="DE93" s="99"/>
      <c r="DF93" s="99"/>
      <c r="DG93" s="105"/>
      <c r="DH93" s="105"/>
      <c r="DI93" s="105"/>
      <c r="DJ93" s="105"/>
      <c r="DK93" s="105"/>
      <c r="DL93" s="105"/>
      <c r="DM93" s="105"/>
      <c r="DN93" s="105"/>
      <c r="DO93" s="105"/>
      <c r="DP93" s="105"/>
      <c r="DQ93" s="105"/>
      <c r="DR93" s="105"/>
      <c r="DS93" s="105"/>
      <c r="DT93" s="105"/>
      <c r="DU93" s="105"/>
      <c r="DV93" s="105"/>
      <c r="DW93" s="105"/>
      <c r="DX93" s="105"/>
      <c r="DY93" s="105"/>
      <c r="DZ93" s="105"/>
      <c r="EA93" s="105"/>
      <c r="EB93" s="105"/>
      <c r="EC93" s="105"/>
      <c r="ED93" s="105"/>
      <c r="EE93" s="105"/>
      <c r="EF93" s="105"/>
      <c r="EG93" s="105"/>
      <c r="EH93" s="105"/>
      <c r="EI93" s="105"/>
      <c r="EJ93" s="105"/>
      <c r="EL93" s="146" t="str" cm="1">
        <f t="array" ref="EL93">IF(OR(EL$1=0, $A93="", _xlfn.XLOOKUP(EL$1, $Z$2:$Z$18, $AD$2:$AD$18, "")=""),"",SQRT((_xlfn.XLOOKUP(EL$1,$Z$2:$Z$18,$AA$2:$AA$18)-$T93)^2+(_xlfn.XLOOKUP(EL$1,$Z$2:$Z$18,$AB$2:$AB$18)-$U93)^2+(_xlfn.XLOOKUP(EL$1,$Z$2:$Z$18,$AC$2:$AC$18-$V93)^2)))</f>
        <v/>
      </c>
      <c r="EM93" s="96" t="str" cm="1">
        <f t="array" ref="EM93">IF(OR(EM$1=0, $A93="", _xlfn.XLOOKUP(EM$1, $Z$2:$Z$18, $AD$2:$AD$18, "")=""),"",SQRT((_xlfn.XLOOKUP(EM$1,$Z$2:$Z$18,$AA$2:$AA$18)-$T93)^2+(_xlfn.XLOOKUP(EM$1,$Z$2:$Z$18,$AB$2:$AB$18)-$U93)^2+(_xlfn.XLOOKUP(EM$1,$Z$2:$Z$18,$AC$2:$AC$18-$V93)^2)))</f>
        <v/>
      </c>
      <c r="EN93" s="96" t="str" cm="1">
        <f t="array" ref="EN93">IF(OR(EN$1=0, $A93="", _xlfn.XLOOKUP(EN$1, $Z$2:$Z$18, $AD$2:$AD$18, "")=""),"",SQRT((_xlfn.XLOOKUP(EN$1,$Z$2:$Z$18,$AA$2:$AA$18)-$T93)^2+(_xlfn.XLOOKUP(EN$1,$Z$2:$Z$18,$AB$2:$AB$18)-$U93)^2+(_xlfn.XLOOKUP(EN$1,$Z$2:$Z$18,$AC$2:$AC$18-$V93)^2)))</f>
        <v/>
      </c>
      <c r="EO93" s="96" t="str" cm="1">
        <f t="array" ref="EO93">IF(OR(EO$1=0, $A93="", _xlfn.XLOOKUP(EO$1, $Z$2:$Z$18, $AD$2:$AD$18, "")=""),"",SQRT((_xlfn.XLOOKUP(EO$1,$Z$2:$Z$18,$AA$2:$AA$18)-$T93)^2+(_xlfn.XLOOKUP(EO$1,$Z$2:$Z$18,$AB$2:$AB$18)-$U93)^2+(_xlfn.XLOOKUP(EO$1,$Z$2:$Z$18,$AC$2:$AC$18-$V93)^2)))</f>
        <v/>
      </c>
      <c r="EP93" s="96" t="str" cm="1">
        <f t="array" ref="EP93">IF(OR(EP$1=0, $A93="", _xlfn.XLOOKUP(EP$1, $Z$2:$Z$18, $AD$2:$AD$18, "")=""),"",SQRT((_xlfn.XLOOKUP(EP$1,$Z$2:$Z$18,$AA$2:$AA$18)-$T93)^2+(_xlfn.XLOOKUP(EP$1,$Z$2:$Z$18,$AB$2:$AB$18)-$U93)^2+(_xlfn.XLOOKUP(EP$1,$Z$2:$Z$18,$AC$2:$AC$18-$V93)^2)))</f>
        <v/>
      </c>
      <c r="EQ93" s="96" t="str" cm="1">
        <f t="array" ref="EQ93">IF(OR(EQ$1=0, $A93="", _xlfn.XLOOKUP(EQ$1, $Z$2:$Z$18, $AD$2:$AD$18, "")=""),"",SQRT((_xlfn.XLOOKUP(EQ$1,$Z$2:$Z$18,$AA$2:$AA$18)-$T93)^2+(_xlfn.XLOOKUP(EQ$1,$Z$2:$Z$18,$AB$2:$AB$18)-$U93)^2+(_xlfn.XLOOKUP(EQ$1,$Z$2:$Z$18,$AC$2:$AC$18-$V93)^2)))</f>
        <v/>
      </c>
      <c r="ER93" s="96" t="str" cm="1">
        <f t="array" ref="ER93">IF(OR(ER$1=0, $A93="", _xlfn.XLOOKUP(ER$1, $Z$2:$Z$18, $AD$2:$AD$18, "")=""),"",SQRT((_xlfn.XLOOKUP(ER$1,$Z$2:$Z$18,$AA$2:$AA$18)-$T93)^2+(_xlfn.XLOOKUP(ER$1,$Z$2:$Z$18,$AB$2:$AB$18)-$U93)^2+(_xlfn.XLOOKUP(ER$1,$Z$2:$Z$18,$AC$2:$AC$18-$V93)^2)))</f>
        <v/>
      </c>
      <c r="ES93" s="96" t="str" cm="1">
        <f t="array" ref="ES93">IF(OR(ES$1=0, $A93="", _xlfn.XLOOKUP(ES$1, $Z$2:$Z$18, $AD$2:$AD$18, "")=""),"",SQRT((_xlfn.XLOOKUP(ES$1,$Z$2:$Z$18,$AA$2:$AA$18)-$T93)^2+(_xlfn.XLOOKUP(ES$1,$Z$2:$Z$18,$AB$2:$AB$18)-$U93)^2+(_xlfn.XLOOKUP(ES$1,$Z$2:$Z$18,$AC$2:$AC$18-$V93)^2)))</f>
        <v/>
      </c>
      <c r="ET93" s="97" t="str" cm="1">
        <f t="array" ref="ET93">IF(OR(ET$1=0, $A93="", _xlfn.XLOOKUP(ET$1, $Z$2:$Z$18, $AD$2:$AD$18, "")=""),"",SQRT((_xlfn.XLOOKUP(ET$1,$Z$2:$Z$18,$AA$2:$AA$18)-$T93)^2+(_xlfn.XLOOKUP(ET$1,$Z$2:$Z$18,$AB$2:$AB$18)-$U93)^2+(_xlfn.XLOOKUP(ET$1,$Z$2:$Z$18,$AC$2:$AC$18-$V93)^2)))</f>
        <v/>
      </c>
      <c r="EU93" s="97" t="str" cm="1">
        <f t="array" ref="EU93">IF(OR(EU$1=0, $A93="", _xlfn.XLOOKUP(EU$1, $Z$2:$Z$18, $AD$2:$AD$18, "")=""),"",SQRT((_xlfn.XLOOKUP(EU$1,$Z$2:$Z$18,$AA$2:$AA$18)-$T93)^2+(_xlfn.XLOOKUP(EU$1,$Z$2:$Z$18,$AB$2:$AB$18)-$U93)^2+(_xlfn.XLOOKUP(EU$1,$Z$2:$Z$18,$AC$2:$AC$18-$V93)^2)))</f>
        <v/>
      </c>
      <c r="EV93" s="97" t="str" cm="1">
        <f t="array" ref="EV93">IF(OR(EV$1=0, $A93="", _xlfn.XLOOKUP(EV$1, $Z$2:$Z$18, $AD$2:$AD$18, "")=""),"",SQRT((_xlfn.XLOOKUP(EV$1,$Z$2:$Z$18,$AA$2:$AA$18)-$T93)^2+(_xlfn.XLOOKUP(EV$1,$Z$2:$Z$18,$AB$2:$AB$18)-$U93)^2+(_xlfn.XLOOKUP(EV$1,$Z$2:$Z$18,$AC$2:$AC$18-$V93)^2)))</f>
        <v/>
      </c>
      <c r="EW93" s="97" t="str" cm="1">
        <f t="array" ref="EW93">IF(OR(EW$1=0, $A93="", _xlfn.XLOOKUP(EW$1, $Z$2:$Z$18, $AD$2:$AD$18, "")=""),"",SQRT((_xlfn.XLOOKUP(EW$1,$Z$2:$Z$18,$AA$2:$AA$18)-$T93)^2+(_xlfn.XLOOKUP(EW$1,$Z$2:$Z$18,$AB$2:$AB$18)-$U93)^2+(_xlfn.XLOOKUP(EW$1,$Z$2:$Z$18,$AC$2:$AC$18-$V93)^2)))</f>
        <v/>
      </c>
      <c r="EX93" s="97" t="str" cm="1">
        <f t="array" ref="EX93">IF(OR(EX$1=0, $A93="", _xlfn.XLOOKUP(EX$1, $Z$2:$Z$18, $AD$2:$AD$18, "")=""),"",SQRT((_xlfn.XLOOKUP(EX$1,$Z$2:$Z$18,$AA$2:$AA$18)-$T93)^2+(_xlfn.XLOOKUP(EX$1,$Z$2:$Z$18,$AB$2:$AB$18)-$U93)^2+(_xlfn.XLOOKUP(EX$1,$Z$2:$Z$18,$AC$2:$AC$18-$V93)^2)))</f>
        <v/>
      </c>
      <c r="EY93" s="97" t="str" cm="1">
        <f t="array" ref="EY93">IF(OR(EY$1=0, $A93="", _xlfn.XLOOKUP(EY$1, $Z$2:$Z$18, $AD$2:$AD$18, "")=""),"",SQRT((_xlfn.XLOOKUP(EY$1,$Z$2:$Z$18,$AA$2:$AA$18)-$T93)^2+(_xlfn.XLOOKUP(EY$1,$Z$2:$Z$18,$AB$2:$AB$18)-$U93)^2+(_xlfn.XLOOKUP(EY$1,$Z$2:$Z$18,$AC$2:$AC$18-$V93)^2)))</f>
        <v/>
      </c>
      <c r="EZ93" s="98" t="str" cm="1">
        <f t="array" ref="EZ93">IF(OR(EZ$1=0, $A93="", _xlfn.XLOOKUP(EZ$1, $Z$2:$Z$18, $AD$2:$AD$18, "")=""),"",SQRT((_xlfn.XLOOKUP(EZ$1,$Z$2:$Z$18,$AA$2:$AA$18)-$T93)^2+(_xlfn.XLOOKUP(EZ$1,$Z$2:$Z$18,$AB$2:$AB$18)-$U93)^2+(_xlfn.XLOOKUP(EZ$1,$Z$2:$Z$18,$AC$2:$AC$18-$V93)^2)))</f>
        <v/>
      </c>
      <c r="FA93" s="146" t="str" cm="1">
        <f t="array" ref="FA93">IF(OR(FA$1=0, $A93="", _xlfn.XLOOKUP(FA$1, $Z$2:$Z$18, $AD$2:$AD$18, "")=""),"",SQRT((_xlfn.XLOOKUP(FA$1,$Z$2:$Z$18,$AA$2:$AA$18)-$T93)^2+(_xlfn.XLOOKUP(FA$1,$Z$2:$Z$18,$AB$2:$AB$18)-$U93)^2+(_xlfn.XLOOKUP(FA$1,$Z$2:$Z$18,$AC$2:$AC$18-$V93)^2)))</f>
        <v/>
      </c>
      <c r="FB93" s="96" t="str" cm="1">
        <f t="array" ref="FB93">IF(OR(FB$1=0, $A93="", _xlfn.XLOOKUP(FB$1, $Z$2:$Z$18, $AD$2:$AD$18, "")=""),"",SQRT((_xlfn.XLOOKUP(FB$1,$Z$2:$Z$18,$AA$2:$AA$18)-$T93)^2+(_xlfn.XLOOKUP(FB$1,$Z$2:$Z$18,$AB$2:$AB$18)-$U93)^2+(_xlfn.XLOOKUP(FB$1,$Z$2:$Z$18,$AC$2:$AC$18-$V93)^2)))</f>
        <v/>
      </c>
      <c r="FC93" s="96" t="str" cm="1">
        <f t="array" ref="FC93">IF(OR(FC$1=0, $A93="", _xlfn.XLOOKUP(FC$1, $Z$2:$Z$18, $AD$2:$AD$18, "")=""),"",SQRT((_xlfn.XLOOKUP(FC$1,$Z$2:$Z$18,$AA$2:$AA$18)-$T93)^2+(_xlfn.XLOOKUP(FC$1,$Z$2:$Z$18,$AB$2:$AB$18)-$U93)^2+(_xlfn.XLOOKUP(FC$1,$Z$2:$Z$18,$AC$2:$AC$18-$V93)^2)))</f>
        <v/>
      </c>
      <c r="FD93" s="96" t="str" cm="1">
        <f t="array" ref="FD93">IF(OR(FD$1=0, $A93="", _xlfn.XLOOKUP(FD$1, $Z$2:$Z$18, $AD$2:$AD$18, "")=""),"",SQRT((_xlfn.XLOOKUP(FD$1,$Z$2:$Z$18,$AA$2:$AA$18)-$T93)^2+(_xlfn.XLOOKUP(FD$1,$Z$2:$Z$18,$AB$2:$AB$18)-$U93)^2+(_xlfn.XLOOKUP(FD$1,$Z$2:$Z$18,$AC$2:$AC$18-$V93)^2)))</f>
        <v/>
      </c>
      <c r="FE93" s="96" t="str" cm="1">
        <f t="array" ref="FE93">IF(OR(FE$1=0, $A93="", _xlfn.XLOOKUP(FE$1, $Z$2:$Z$18, $AD$2:$AD$18, "")=""),"",SQRT((_xlfn.XLOOKUP(FE$1,$Z$2:$Z$18,$AA$2:$AA$18)-$T93)^2+(_xlfn.XLOOKUP(FE$1,$Z$2:$Z$18,$AB$2:$AB$18)-$U93)^2+(_xlfn.XLOOKUP(FE$1,$Z$2:$Z$18,$AC$2:$AC$18-$V93)^2)))</f>
        <v/>
      </c>
      <c r="FF93" s="96" t="str" cm="1">
        <f t="array" ref="FF93">IF(OR(FF$1=0, $A93="", _xlfn.XLOOKUP(FF$1, $Z$2:$Z$18, $AD$2:$AD$18, "")=""),"",SQRT((_xlfn.XLOOKUP(FF$1,$Z$2:$Z$18,$AA$2:$AA$18)-$T93)^2+(_xlfn.XLOOKUP(FF$1,$Z$2:$Z$18,$AB$2:$AB$18)-$U93)^2+(_xlfn.XLOOKUP(FF$1,$Z$2:$Z$18,$AC$2:$AC$18-$V93)^2)))</f>
        <v/>
      </c>
      <c r="FG93" s="96" t="str" cm="1">
        <f t="array" ref="FG93">IF(OR(FG$1=0, $A93="", _xlfn.XLOOKUP(FG$1, $Z$2:$Z$18, $AD$2:$AD$18, "")=""),"",SQRT((_xlfn.XLOOKUP(FG$1,$Z$2:$Z$18,$AA$2:$AA$18)-$T93)^2+(_xlfn.XLOOKUP(FG$1,$Z$2:$Z$18,$AB$2:$AB$18)-$U93)^2+(_xlfn.XLOOKUP(FG$1,$Z$2:$Z$18,$AC$2:$AC$18-$V93)^2)))</f>
        <v/>
      </c>
      <c r="FH93" s="96" t="str" cm="1">
        <f t="array" ref="FH93">IF(OR(FH$1=0, $A93="", _xlfn.XLOOKUP(FH$1, $Z$2:$Z$18, $AD$2:$AD$18, "")=""),"",SQRT((_xlfn.XLOOKUP(FH$1,$Z$2:$Z$18,$AA$2:$AA$18)-$T93)^2+(_xlfn.XLOOKUP(FH$1,$Z$2:$Z$18,$AB$2:$AB$18)-$U93)^2+(_xlfn.XLOOKUP(FH$1,$Z$2:$Z$18,$AC$2:$AC$18-$V93)^2)))</f>
        <v/>
      </c>
      <c r="FI93" s="97" t="str" cm="1">
        <f t="array" ref="FI93">IF(OR(FI$1=0, $A93="", _xlfn.XLOOKUP(FI$1, $Z$2:$Z$18, $AD$2:$AD$18, "")=""),"",SQRT((_xlfn.XLOOKUP(FI$1,$Z$2:$Z$18,$AA$2:$AA$18)-$T93)^2+(_xlfn.XLOOKUP(FI$1,$Z$2:$Z$18,$AB$2:$AB$18)-$U93)^2+(_xlfn.XLOOKUP(FI$1,$Z$2:$Z$18,$AC$2:$AC$18-$V93)^2)))</f>
        <v/>
      </c>
      <c r="FJ93" s="97" t="str" cm="1">
        <f t="array" ref="FJ93">IF(OR(FJ$1=0, $A93="", _xlfn.XLOOKUP(FJ$1, $Z$2:$Z$18, $AD$2:$AD$18, "")=""),"",SQRT((_xlfn.XLOOKUP(FJ$1,$Z$2:$Z$18,$AA$2:$AA$18)-$T93)^2+(_xlfn.XLOOKUP(FJ$1,$Z$2:$Z$18,$AB$2:$AB$18)-$U93)^2+(_xlfn.XLOOKUP(FJ$1,$Z$2:$Z$18,$AC$2:$AC$18-$V93)^2)))</f>
        <v/>
      </c>
      <c r="FK93" s="97" t="str" cm="1">
        <f t="array" ref="FK93">IF(OR(FK$1=0, $A93="", _xlfn.XLOOKUP(FK$1, $Z$2:$Z$18, $AD$2:$AD$18, "")=""),"",SQRT((_xlfn.XLOOKUP(FK$1,$Z$2:$Z$18,$AA$2:$AA$18)-$T93)^2+(_xlfn.XLOOKUP(FK$1,$Z$2:$Z$18,$AB$2:$AB$18)-$U93)^2+(_xlfn.XLOOKUP(FK$1,$Z$2:$Z$18,$AC$2:$AC$18-$V93)^2)))</f>
        <v/>
      </c>
      <c r="FL93" s="97" t="str" cm="1">
        <f t="array" ref="FL93">IF(OR(FL$1=0, $A93="", _xlfn.XLOOKUP(FL$1, $Z$2:$Z$18, $AD$2:$AD$18, "")=""),"",SQRT((_xlfn.XLOOKUP(FL$1,$Z$2:$Z$18,$AA$2:$AA$18)-$T93)^2+(_xlfn.XLOOKUP(FL$1,$Z$2:$Z$18,$AB$2:$AB$18)-$U93)^2+(_xlfn.XLOOKUP(FL$1,$Z$2:$Z$18,$AC$2:$AC$18-$V93)^2)))</f>
        <v/>
      </c>
      <c r="FM93" s="97" t="str" cm="1">
        <f t="array" ref="FM93">IF(OR(FM$1=0, $A93="", _xlfn.XLOOKUP(FM$1, $Z$2:$Z$18, $AD$2:$AD$18, "")=""),"",SQRT((_xlfn.XLOOKUP(FM$1,$Z$2:$Z$18,$AA$2:$AA$18)-$T93)^2+(_xlfn.XLOOKUP(FM$1,$Z$2:$Z$18,$AB$2:$AB$18)-$U93)^2+(_xlfn.XLOOKUP(FM$1,$Z$2:$Z$18,$AC$2:$AC$18-$V93)^2)))</f>
        <v/>
      </c>
      <c r="FN93" s="97" t="str" cm="1">
        <f t="array" ref="FN93">IF(OR(FN$1=0, $A93="", _xlfn.XLOOKUP(FN$1, $Z$2:$Z$18, $AD$2:$AD$18, "")=""),"",SQRT((_xlfn.XLOOKUP(FN$1,$Z$2:$Z$18,$AA$2:$AA$18)-$T93)^2+(_xlfn.XLOOKUP(FN$1,$Z$2:$Z$18,$AB$2:$AB$18)-$U93)^2+(_xlfn.XLOOKUP(FN$1,$Z$2:$Z$18,$AC$2:$AC$18-$V93)^2)))</f>
        <v/>
      </c>
      <c r="FO93" s="98" t="str" cm="1">
        <f t="array" ref="FO93">IF(OR(FO$1=0, $A93="", _xlfn.XLOOKUP(FO$1, $Z$2:$Z$18, $AD$2:$AD$18, "")=""),"",SQRT((_xlfn.XLOOKUP(FO$1,$Z$2:$Z$18,$AA$2:$AA$18)-$T93)^2+(_xlfn.XLOOKUP(FO$1,$Z$2:$Z$18,$AB$2:$AB$18)-$U93)^2+(_xlfn.XLOOKUP(FO$1,$Z$2:$Z$18,$AC$2:$AC$18-$V93)^2)))</f>
        <v/>
      </c>
      <c r="FP93" s="99"/>
      <c r="FQ93" s="99"/>
      <c r="FR93" s="100">
        <f t="shared" si="7"/>
        <v>0</v>
      </c>
      <c r="FS93" s="109">
        <f t="shared" si="8"/>
        <v>0</v>
      </c>
      <c r="FT93" s="109">
        <f t="shared" si="9"/>
        <v>0</v>
      </c>
      <c r="FU93" s="109">
        <f t="shared" si="10"/>
        <v>0</v>
      </c>
      <c r="FV93" s="109">
        <f t="shared" si="11"/>
        <v>0</v>
      </c>
      <c r="FW93" s="109">
        <f t="shared" si="12"/>
        <v>0</v>
      </c>
      <c r="FX93" s="109">
        <f t="shared" si="13"/>
        <v>0</v>
      </c>
      <c r="FY93" s="109">
        <f t="shared" si="14"/>
        <v>0</v>
      </c>
      <c r="FZ93" s="110">
        <f t="shared" si="15"/>
        <v>0</v>
      </c>
      <c r="GA93" s="110">
        <f t="shared" si="16"/>
        <v>0</v>
      </c>
      <c r="GB93" s="110">
        <f t="shared" si="17"/>
        <v>0</v>
      </c>
      <c r="GC93" s="110">
        <f t="shared" si="18"/>
        <v>0</v>
      </c>
      <c r="GD93" s="110">
        <f t="shared" si="19"/>
        <v>0</v>
      </c>
      <c r="GE93" s="110">
        <f t="shared" si="20"/>
        <v>0</v>
      </c>
      <c r="GF93" s="111">
        <f t="shared" si="21"/>
        <v>0</v>
      </c>
      <c r="GG93" s="100">
        <f t="shared" si="22"/>
        <v>0</v>
      </c>
      <c r="GH93" s="109">
        <f t="shared" si="23"/>
        <v>0</v>
      </c>
      <c r="GI93" s="109">
        <f t="shared" si="24"/>
        <v>0</v>
      </c>
      <c r="GJ93" s="109">
        <f t="shared" si="25"/>
        <v>0</v>
      </c>
      <c r="GK93" s="109">
        <f t="shared" si="26"/>
        <v>0</v>
      </c>
      <c r="GL93" s="109">
        <f t="shared" si="27"/>
        <v>0</v>
      </c>
      <c r="GM93" s="109">
        <f t="shared" si="28"/>
        <v>0</v>
      </c>
      <c r="GN93" s="109">
        <f t="shared" si="29"/>
        <v>0</v>
      </c>
      <c r="GO93" s="110">
        <f t="shared" si="30"/>
        <v>0</v>
      </c>
      <c r="GP93" s="110">
        <f t="shared" si="31"/>
        <v>0</v>
      </c>
      <c r="GQ93" s="110">
        <f t="shared" si="32"/>
        <v>0</v>
      </c>
      <c r="GR93" s="110">
        <f t="shared" si="33"/>
        <v>0</v>
      </c>
      <c r="GS93" s="110">
        <f t="shared" si="34"/>
        <v>0</v>
      </c>
      <c r="GT93" s="110">
        <f t="shared" si="35"/>
        <v>0</v>
      </c>
      <c r="GU93" s="111">
        <f t="shared" si="36"/>
        <v>0</v>
      </c>
      <c r="GX93" s="151" cm="1">
        <f t="array" ref="GX93">_xlfn.IFS(GX$1= 0,"", NOT(ISBLANK(CA93)), 0, ISBLANK(CA93), $Q93-$S93+FR93-AU93-DG93)</f>
        <v>0</v>
      </c>
      <c r="GY93" s="152" cm="1">
        <f t="array" ref="GY93">_xlfn.IFS(GY$1= 0,"", NOT(ISBLANK(CB93)), 0, ISBLANK(CB93), $Q93-$S93+FS93-AV93-DH93)</f>
        <v>0</v>
      </c>
      <c r="GZ93" s="152" cm="1">
        <f t="array" ref="GZ93">_xlfn.IFS(GZ$1= 0,"", NOT(ISBLANK(CC93)), 0, ISBLANK(CC93), $Q93-$S93+FT93-AW93-DI93)</f>
        <v>0</v>
      </c>
      <c r="HA93" s="152" cm="1">
        <f t="array" ref="HA93">_xlfn.IFS(HA$1= 0,"", NOT(ISBLANK(CD93)), 0, ISBLANK(CD93), $Q93-$S93+FU93-AX93-DJ93)</f>
        <v>0</v>
      </c>
      <c r="HB93" s="152" cm="1">
        <f t="array" ref="HB93">_xlfn.IFS(HB$1= 0,"", NOT(ISBLANK(CE93)), 0, ISBLANK(CE93), $Q93-$S93+FV93-AY93-DK93)</f>
        <v>0</v>
      </c>
      <c r="HC93" s="152" cm="1">
        <f t="array" ref="HC93">_xlfn.IFS(HC$1= 0,"", NOT(ISBLANK(CF93)), 0, ISBLANK(CF93), $Q93-$S93+FW93-AZ93-DL93)</f>
        <v>0</v>
      </c>
      <c r="HD93" s="152" cm="1">
        <f t="array" ref="HD93">_xlfn.IFS(HD$1= 0,"", NOT(ISBLANK(CG93)), 0, ISBLANK(CG93), $Q93-$S93+FX93-BA93-DM93)</f>
        <v>0</v>
      </c>
      <c r="HE93" s="152" t="str" cm="1">
        <f t="array" ref="HE93">_xlfn.IFS(HE$1= 0,"", NOT(ISBLANK(CH93)), 0, ISBLANK(CH93), $Q93-$S93+FY93-BB93-DN93)</f>
        <v/>
      </c>
      <c r="HF93" s="152" t="str" cm="1">
        <f t="array" ref="HF93">_xlfn.IFS(HF$1= 0,"", NOT(ISBLANK(CI93)), 0, ISBLANK(CI93), $Q93-$S93+FZ93-BC93-DO93)</f>
        <v/>
      </c>
      <c r="HG93" s="152" t="str" cm="1">
        <f t="array" ref="HG93">_xlfn.IFS(HG$1= 0,"", NOT(ISBLANK(CJ93)), 0, ISBLANK(CJ93), $Q93-$S93+GA93-BD93-DP93)</f>
        <v/>
      </c>
      <c r="HH93" s="152" t="str" cm="1">
        <f t="array" ref="HH93">_xlfn.IFS(HH$1= 0,"", NOT(ISBLANK(CK93)), 0, ISBLANK(CK93), $Q93-$S93+GB93-BE93-DQ93)</f>
        <v/>
      </c>
      <c r="HI93" s="152" t="str" cm="1">
        <f t="array" ref="HI93">_xlfn.IFS(HI$1= 0,"", NOT(ISBLANK(CL93)), 0, ISBLANK(CL93), $Q93-$S93+GC93-BF93-DR93)</f>
        <v/>
      </c>
      <c r="HJ93" s="152" t="str" cm="1">
        <f t="array" ref="HJ93">_xlfn.IFS(HJ$1= 0,"", NOT(ISBLANK(CM93)), 0, ISBLANK(CM93), $Q93-$S93+GD93-BG93-DS93)</f>
        <v/>
      </c>
      <c r="HK93" s="152" t="str" cm="1">
        <f t="array" ref="HK93">_xlfn.IFS(HK$1= 0,"", NOT(ISBLANK(CN93)), 0, ISBLANK(CN93), $Q93-$S93+GE93-BH93-DT93)</f>
        <v/>
      </c>
      <c r="HL93" s="153" t="str" cm="1">
        <f t="array" ref="HL93">_xlfn.IFS(HL$1= 0,"", NOT(ISBLANK(CO93)), 0, ISBLANK(CO93), $Q93-$S93+GF93-BI93-DU93)</f>
        <v/>
      </c>
      <c r="HM93" s="153" t="str" cm="1">
        <f t="array" ref="HM93">_xlfn.IFS(HM$1= 0,"", NOT(ISBLANK(DE93)), 0, ISBLANK(DE93), $Q93-$S93+IC93-BY93-#REF!)</f>
        <v/>
      </c>
      <c r="HN93" s="153" t="e" cm="1">
        <f t="array" ref="HN93">_xlfn.IFS(HN$1= 0,"", NOT(ISBLANK(DF93)), 0, ISBLANK(DF93), $Q93-$S93+ID93-BZ93-#REF!)</f>
        <v>#REF!</v>
      </c>
      <c r="HO93" s="153" t="e" cm="1">
        <f t="array" ref="HO93">_xlfn.IFS(HO$1= 0,"", NOT(ISBLANK(DG93)), 0, ISBLANK(DG93), $Q93-$S93+IE93-CA93-#REF!)</f>
        <v>#VALUE!</v>
      </c>
      <c r="HP93" s="153" t="e" cm="1">
        <f t="array" ref="HP93">_xlfn.IFS(HP$1= 0,"", NOT(ISBLANK(DH93)), 0, ISBLANK(DH93), $Q93-$S93+IF93-CB93-#REF!)</f>
        <v>#REF!</v>
      </c>
      <c r="HQ93" s="153" t="e" cm="1">
        <f t="array" ref="HQ93">_xlfn.IFS(HQ$1= 0,"", NOT(ISBLANK(DI93)), 0, ISBLANK(DI93), $Q93-$S93+IG93-CC93-#REF!)</f>
        <v>#REF!</v>
      </c>
      <c r="HR93" s="153" cm="1">
        <f t="array" ref="HR93">_xlfn.IFS(HR$1= 0,"", NOT(ISBLANK(DJ93)), 0, ISBLANK(DJ93), $Q93-$S93+IH93-CD93-EK93)</f>
        <v>0</v>
      </c>
      <c r="HS93" s="153" t="e" cm="1">
        <f t="array" ref="HS93">_xlfn.IFS(HS$1= 0,"", NOT(ISBLANK(DK93)), 0, ISBLANK(DK93), $Q93-$S93+II93-CE93-EL93)</f>
        <v>#VALUE!</v>
      </c>
      <c r="HT93" s="153" t="e" cm="1">
        <f t="array" ref="HT93">_xlfn.IFS(HT$1= 0,"", NOT(ISBLANK(DL93)), 0, ISBLANK(DL93), $Q93-$S93+GV93-CF93-EM93)</f>
        <v>#VALUE!</v>
      </c>
      <c r="HU93" s="153" t="e" cm="1">
        <f t="array" ref="HU93">_xlfn.IFS(HU$1= 0,"", NOT(ISBLANK(DM93)), 0, ISBLANK(DM93), $Q93-$S93+GW93-CG93-EN93)</f>
        <v>#VALUE!</v>
      </c>
      <c r="HV93" s="153" t="str" cm="1">
        <f t="array" ref="HV93">_xlfn.IFS(HV$1= 0,"", NOT(ISBLANK(DN93)), 0, ISBLANK(DN93), $Q93-$S93+GX93-CH93-EO93)</f>
        <v/>
      </c>
      <c r="HW93" s="153" t="str" cm="1">
        <f t="array" ref="HW93">_xlfn.IFS(HW$1= 0,"", NOT(ISBLANK(DO93)), 0, ISBLANK(DO93), $Q93-$S93+GY93-CI93-EP93)</f>
        <v/>
      </c>
      <c r="HX93" s="153" t="str" cm="1">
        <f t="array" ref="HX93">_xlfn.IFS(HX$1= 0,"", NOT(ISBLANK(DP93)), 0, ISBLANK(DP93), $Q93-$S93+GZ93-CJ93-EQ93)</f>
        <v/>
      </c>
      <c r="HY93" s="153" t="str" cm="1">
        <f t="array" ref="HY93">_xlfn.IFS(HY$1= 0,"", NOT(ISBLANK(DQ93)), 0, ISBLANK(DQ93), $Q93-$S93+HA93-CK93-ER93)</f>
        <v/>
      </c>
      <c r="HZ93" s="153" t="str" cm="1">
        <f t="array" ref="HZ93">_xlfn.IFS(HZ$1= 0,"", NOT(ISBLANK(DR93)), 0, ISBLANK(DR93), $Q93-$S93+HB93-CL93-ES93)</f>
        <v/>
      </c>
      <c r="IA93" s="153" t="str" cm="1">
        <f t="array" ref="IA93">_xlfn.IFS(IA$1= 0,"", NOT(ISBLANK(DS93)), 0, ISBLANK(DS93), $Q93-$S93+HC93-CM93-ET93)</f>
        <v/>
      </c>
    </row>
    <row r="94" spans="1:235" ht="16.5" x14ac:dyDescent="0.3">
      <c r="A94" s="144"/>
      <c r="B94" s="106"/>
      <c r="C94" s="106"/>
      <c r="D94" s="107"/>
      <c r="E94" s="131"/>
      <c r="F94" s="137"/>
      <c r="G94" s="2"/>
      <c r="H94" s="2"/>
      <c r="I94" s="2"/>
      <c r="J94" s="2"/>
      <c r="K94" s="2"/>
      <c r="L94" s="2"/>
      <c r="M94" s="140"/>
      <c r="N94" s="137"/>
      <c r="O94" s="138"/>
      <c r="P94" s="133"/>
      <c r="Q94" s="94">
        <f t="shared" si="5"/>
        <v>0</v>
      </c>
      <c r="R94" s="1"/>
      <c r="S94" s="1"/>
      <c r="T94" s="2"/>
      <c r="U94" s="2"/>
      <c r="V94" s="82">
        <f t="shared" si="6"/>
        <v>0</v>
      </c>
      <c r="W94" s="121"/>
      <c r="X94" s="108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  <c r="BO94" s="105"/>
      <c r="BP94" s="105"/>
      <c r="BQ94" s="105"/>
      <c r="BR94" s="105"/>
      <c r="BS94" s="105"/>
      <c r="BT94" s="105"/>
      <c r="BU94" s="105"/>
      <c r="BV94" s="105"/>
      <c r="BW94" s="105"/>
      <c r="BX94" s="105"/>
      <c r="BZ94" s="99"/>
      <c r="CA94" s="105" t="s">
        <v>32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  <c r="CN94" s="105"/>
      <c r="CO94" s="105"/>
      <c r="CP94" s="105" t="s">
        <v>32</v>
      </c>
      <c r="CQ94" s="105"/>
      <c r="CR94" s="105"/>
      <c r="CS94" s="105"/>
      <c r="CT94" s="105"/>
      <c r="CU94" s="105"/>
      <c r="CV94" s="105"/>
      <c r="CW94" s="105"/>
      <c r="CX94" s="105"/>
      <c r="CY94" s="105"/>
      <c r="CZ94" s="105"/>
      <c r="DA94" s="105"/>
      <c r="DB94" s="105"/>
      <c r="DC94" s="105"/>
      <c r="DD94" s="105"/>
      <c r="DE94" s="99"/>
      <c r="DF94" s="99"/>
      <c r="DG94" s="105"/>
      <c r="DH94" s="105"/>
      <c r="DI94" s="105"/>
      <c r="DJ94" s="105"/>
      <c r="DK94" s="105"/>
      <c r="DL94" s="105"/>
      <c r="DM94" s="105"/>
      <c r="DN94" s="105"/>
      <c r="DO94" s="105"/>
      <c r="DP94" s="105"/>
      <c r="DQ94" s="105"/>
      <c r="DR94" s="105"/>
      <c r="DS94" s="105"/>
      <c r="DT94" s="105"/>
      <c r="DU94" s="105"/>
      <c r="DV94" s="105"/>
      <c r="DW94" s="105"/>
      <c r="DX94" s="105"/>
      <c r="DY94" s="105"/>
      <c r="DZ94" s="105"/>
      <c r="EA94" s="105"/>
      <c r="EB94" s="105"/>
      <c r="EC94" s="105"/>
      <c r="ED94" s="105"/>
      <c r="EE94" s="105"/>
      <c r="EF94" s="105"/>
      <c r="EG94" s="105"/>
      <c r="EH94" s="105"/>
      <c r="EI94" s="105"/>
      <c r="EJ94" s="105"/>
      <c r="EL94" s="146" t="str" cm="1">
        <f t="array" ref="EL94">IF(OR(EL$1=0, $A94="", _xlfn.XLOOKUP(EL$1, $Z$2:$Z$18, $AD$2:$AD$18, "")=""),"",SQRT((_xlfn.XLOOKUP(EL$1,$Z$2:$Z$18,$AA$2:$AA$18)-$T94)^2+(_xlfn.XLOOKUP(EL$1,$Z$2:$Z$18,$AB$2:$AB$18)-$U94)^2+(_xlfn.XLOOKUP(EL$1,$Z$2:$Z$18,$AC$2:$AC$18-$V94)^2)))</f>
        <v/>
      </c>
      <c r="EM94" s="96" t="str" cm="1">
        <f t="array" ref="EM94">IF(OR(EM$1=0, $A94="", _xlfn.XLOOKUP(EM$1, $Z$2:$Z$18, $AD$2:$AD$18, "")=""),"",SQRT((_xlfn.XLOOKUP(EM$1,$Z$2:$Z$18,$AA$2:$AA$18)-$T94)^2+(_xlfn.XLOOKUP(EM$1,$Z$2:$Z$18,$AB$2:$AB$18)-$U94)^2+(_xlfn.XLOOKUP(EM$1,$Z$2:$Z$18,$AC$2:$AC$18-$V94)^2)))</f>
        <v/>
      </c>
      <c r="EN94" s="96" t="str" cm="1">
        <f t="array" ref="EN94">IF(OR(EN$1=0, $A94="", _xlfn.XLOOKUP(EN$1, $Z$2:$Z$18, $AD$2:$AD$18, "")=""),"",SQRT((_xlfn.XLOOKUP(EN$1,$Z$2:$Z$18,$AA$2:$AA$18)-$T94)^2+(_xlfn.XLOOKUP(EN$1,$Z$2:$Z$18,$AB$2:$AB$18)-$U94)^2+(_xlfn.XLOOKUP(EN$1,$Z$2:$Z$18,$AC$2:$AC$18-$V94)^2)))</f>
        <v/>
      </c>
      <c r="EO94" s="96" t="str" cm="1">
        <f t="array" ref="EO94">IF(OR(EO$1=0, $A94="", _xlfn.XLOOKUP(EO$1, $Z$2:$Z$18, $AD$2:$AD$18, "")=""),"",SQRT((_xlfn.XLOOKUP(EO$1,$Z$2:$Z$18,$AA$2:$AA$18)-$T94)^2+(_xlfn.XLOOKUP(EO$1,$Z$2:$Z$18,$AB$2:$AB$18)-$U94)^2+(_xlfn.XLOOKUP(EO$1,$Z$2:$Z$18,$AC$2:$AC$18-$V94)^2)))</f>
        <v/>
      </c>
      <c r="EP94" s="96" t="str" cm="1">
        <f t="array" ref="EP94">IF(OR(EP$1=0, $A94="", _xlfn.XLOOKUP(EP$1, $Z$2:$Z$18, $AD$2:$AD$18, "")=""),"",SQRT((_xlfn.XLOOKUP(EP$1,$Z$2:$Z$18,$AA$2:$AA$18)-$T94)^2+(_xlfn.XLOOKUP(EP$1,$Z$2:$Z$18,$AB$2:$AB$18)-$U94)^2+(_xlfn.XLOOKUP(EP$1,$Z$2:$Z$18,$AC$2:$AC$18-$V94)^2)))</f>
        <v/>
      </c>
      <c r="EQ94" s="96" t="str" cm="1">
        <f t="array" ref="EQ94">IF(OR(EQ$1=0, $A94="", _xlfn.XLOOKUP(EQ$1, $Z$2:$Z$18, $AD$2:$AD$18, "")=""),"",SQRT((_xlfn.XLOOKUP(EQ$1,$Z$2:$Z$18,$AA$2:$AA$18)-$T94)^2+(_xlfn.XLOOKUP(EQ$1,$Z$2:$Z$18,$AB$2:$AB$18)-$U94)^2+(_xlfn.XLOOKUP(EQ$1,$Z$2:$Z$18,$AC$2:$AC$18-$V94)^2)))</f>
        <v/>
      </c>
      <c r="ER94" s="96" t="str" cm="1">
        <f t="array" ref="ER94">IF(OR(ER$1=0, $A94="", _xlfn.XLOOKUP(ER$1, $Z$2:$Z$18, $AD$2:$AD$18, "")=""),"",SQRT((_xlfn.XLOOKUP(ER$1,$Z$2:$Z$18,$AA$2:$AA$18)-$T94)^2+(_xlfn.XLOOKUP(ER$1,$Z$2:$Z$18,$AB$2:$AB$18)-$U94)^2+(_xlfn.XLOOKUP(ER$1,$Z$2:$Z$18,$AC$2:$AC$18-$V94)^2)))</f>
        <v/>
      </c>
      <c r="ES94" s="96" t="str" cm="1">
        <f t="array" ref="ES94">IF(OR(ES$1=0, $A94="", _xlfn.XLOOKUP(ES$1, $Z$2:$Z$18, $AD$2:$AD$18, "")=""),"",SQRT((_xlfn.XLOOKUP(ES$1,$Z$2:$Z$18,$AA$2:$AA$18)-$T94)^2+(_xlfn.XLOOKUP(ES$1,$Z$2:$Z$18,$AB$2:$AB$18)-$U94)^2+(_xlfn.XLOOKUP(ES$1,$Z$2:$Z$18,$AC$2:$AC$18-$V94)^2)))</f>
        <v/>
      </c>
      <c r="ET94" s="97" t="str" cm="1">
        <f t="array" ref="ET94">IF(OR(ET$1=0, $A94="", _xlfn.XLOOKUP(ET$1, $Z$2:$Z$18, $AD$2:$AD$18, "")=""),"",SQRT((_xlfn.XLOOKUP(ET$1,$Z$2:$Z$18,$AA$2:$AA$18)-$T94)^2+(_xlfn.XLOOKUP(ET$1,$Z$2:$Z$18,$AB$2:$AB$18)-$U94)^2+(_xlfn.XLOOKUP(ET$1,$Z$2:$Z$18,$AC$2:$AC$18-$V94)^2)))</f>
        <v/>
      </c>
      <c r="EU94" s="97" t="str" cm="1">
        <f t="array" ref="EU94">IF(OR(EU$1=0, $A94="", _xlfn.XLOOKUP(EU$1, $Z$2:$Z$18, $AD$2:$AD$18, "")=""),"",SQRT((_xlfn.XLOOKUP(EU$1,$Z$2:$Z$18,$AA$2:$AA$18)-$T94)^2+(_xlfn.XLOOKUP(EU$1,$Z$2:$Z$18,$AB$2:$AB$18)-$U94)^2+(_xlfn.XLOOKUP(EU$1,$Z$2:$Z$18,$AC$2:$AC$18-$V94)^2)))</f>
        <v/>
      </c>
      <c r="EV94" s="97" t="str" cm="1">
        <f t="array" ref="EV94">IF(OR(EV$1=0, $A94="", _xlfn.XLOOKUP(EV$1, $Z$2:$Z$18, $AD$2:$AD$18, "")=""),"",SQRT((_xlfn.XLOOKUP(EV$1,$Z$2:$Z$18,$AA$2:$AA$18)-$T94)^2+(_xlfn.XLOOKUP(EV$1,$Z$2:$Z$18,$AB$2:$AB$18)-$U94)^2+(_xlfn.XLOOKUP(EV$1,$Z$2:$Z$18,$AC$2:$AC$18-$V94)^2)))</f>
        <v/>
      </c>
      <c r="EW94" s="97" t="str" cm="1">
        <f t="array" ref="EW94">IF(OR(EW$1=0, $A94="", _xlfn.XLOOKUP(EW$1, $Z$2:$Z$18, $AD$2:$AD$18, "")=""),"",SQRT((_xlfn.XLOOKUP(EW$1,$Z$2:$Z$18,$AA$2:$AA$18)-$T94)^2+(_xlfn.XLOOKUP(EW$1,$Z$2:$Z$18,$AB$2:$AB$18)-$U94)^2+(_xlfn.XLOOKUP(EW$1,$Z$2:$Z$18,$AC$2:$AC$18-$V94)^2)))</f>
        <v/>
      </c>
      <c r="EX94" s="97" t="str" cm="1">
        <f t="array" ref="EX94">IF(OR(EX$1=0, $A94="", _xlfn.XLOOKUP(EX$1, $Z$2:$Z$18, $AD$2:$AD$18, "")=""),"",SQRT((_xlfn.XLOOKUP(EX$1,$Z$2:$Z$18,$AA$2:$AA$18)-$T94)^2+(_xlfn.XLOOKUP(EX$1,$Z$2:$Z$18,$AB$2:$AB$18)-$U94)^2+(_xlfn.XLOOKUP(EX$1,$Z$2:$Z$18,$AC$2:$AC$18-$V94)^2)))</f>
        <v/>
      </c>
      <c r="EY94" s="97" t="str" cm="1">
        <f t="array" ref="EY94">IF(OR(EY$1=0, $A94="", _xlfn.XLOOKUP(EY$1, $Z$2:$Z$18, $AD$2:$AD$18, "")=""),"",SQRT((_xlfn.XLOOKUP(EY$1,$Z$2:$Z$18,$AA$2:$AA$18)-$T94)^2+(_xlfn.XLOOKUP(EY$1,$Z$2:$Z$18,$AB$2:$AB$18)-$U94)^2+(_xlfn.XLOOKUP(EY$1,$Z$2:$Z$18,$AC$2:$AC$18-$V94)^2)))</f>
        <v/>
      </c>
      <c r="EZ94" s="98" t="str" cm="1">
        <f t="array" ref="EZ94">IF(OR(EZ$1=0, $A94="", _xlfn.XLOOKUP(EZ$1, $Z$2:$Z$18, $AD$2:$AD$18, "")=""),"",SQRT((_xlfn.XLOOKUP(EZ$1,$Z$2:$Z$18,$AA$2:$AA$18)-$T94)^2+(_xlfn.XLOOKUP(EZ$1,$Z$2:$Z$18,$AB$2:$AB$18)-$U94)^2+(_xlfn.XLOOKUP(EZ$1,$Z$2:$Z$18,$AC$2:$AC$18-$V94)^2)))</f>
        <v/>
      </c>
      <c r="FA94" s="146" t="str" cm="1">
        <f t="array" ref="FA94">IF(OR(FA$1=0, $A94="", _xlfn.XLOOKUP(FA$1, $Z$2:$Z$18, $AD$2:$AD$18, "")=""),"",SQRT((_xlfn.XLOOKUP(FA$1,$Z$2:$Z$18,$AA$2:$AA$18)-$T94)^2+(_xlfn.XLOOKUP(FA$1,$Z$2:$Z$18,$AB$2:$AB$18)-$U94)^2+(_xlfn.XLOOKUP(FA$1,$Z$2:$Z$18,$AC$2:$AC$18-$V94)^2)))</f>
        <v/>
      </c>
      <c r="FB94" s="96" t="str" cm="1">
        <f t="array" ref="FB94">IF(OR(FB$1=0, $A94="", _xlfn.XLOOKUP(FB$1, $Z$2:$Z$18, $AD$2:$AD$18, "")=""),"",SQRT((_xlfn.XLOOKUP(FB$1,$Z$2:$Z$18,$AA$2:$AA$18)-$T94)^2+(_xlfn.XLOOKUP(FB$1,$Z$2:$Z$18,$AB$2:$AB$18)-$U94)^2+(_xlfn.XLOOKUP(FB$1,$Z$2:$Z$18,$AC$2:$AC$18-$V94)^2)))</f>
        <v/>
      </c>
      <c r="FC94" s="96" t="str" cm="1">
        <f t="array" ref="FC94">IF(OR(FC$1=0, $A94="", _xlfn.XLOOKUP(FC$1, $Z$2:$Z$18, $AD$2:$AD$18, "")=""),"",SQRT((_xlfn.XLOOKUP(FC$1,$Z$2:$Z$18,$AA$2:$AA$18)-$T94)^2+(_xlfn.XLOOKUP(FC$1,$Z$2:$Z$18,$AB$2:$AB$18)-$U94)^2+(_xlfn.XLOOKUP(FC$1,$Z$2:$Z$18,$AC$2:$AC$18-$V94)^2)))</f>
        <v/>
      </c>
      <c r="FD94" s="96" t="str" cm="1">
        <f t="array" ref="FD94">IF(OR(FD$1=0, $A94="", _xlfn.XLOOKUP(FD$1, $Z$2:$Z$18, $AD$2:$AD$18, "")=""),"",SQRT((_xlfn.XLOOKUP(FD$1,$Z$2:$Z$18,$AA$2:$AA$18)-$T94)^2+(_xlfn.XLOOKUP(FD$1,$Z$2:$Z$18,$AB$2:$AB$18)-$U94)^2+(_xlfn.XLOOKUP(FD$1,$Z$2:$Z$18,$AC$2:$AC$18-$V94)^2)))</f>
        <v/>
      </c>
      <c r="FE94" s="96" t="str" cm="1">
        <f t="array" ref="FE94">IF(OR(FE$1=0, $A94="", _xlfn.XLOOKUP(FE$1, $Z$2:$Z$18, $AD$2:$AD$18, "")=""),"",SQRT((_xlfn.XLOOKUP(FE$1,$Z$2:$Z$18,$AA$2:$AA$18)-$T94)^2+(_xlfn.XLOOKUP(FE$1,$Z$2:$Z$18,$AB$2:$AB$18)-$U94)^2+(_xlfn.XLOOKUP(FE$1,$Z$2:$Z$18,$AC$2:$AC$18-$V94)^2)))</f>
        <v/>
      </c>
      <c r="FF94" s="96" t="str" cm="1">
        <f t="array" ref="FF94">IF(OR(FF$1=0, $A94="", _xlfn.XLOOKUP(FF$1, $Z$2:$Z$18, $AD$2:$AD$18, "")=""),"",SQRT((_xlfn.XLOOKUP(FF$1,$Z$2:$Z$18,$AA$2:$AA$18)-$T94)^2+(_xlfn.XLOOKUP(FF$1,$Z$2:$Z$18,$AB$2:$AB$18)-$U94)^2+(_xlfn.XLOOKUP(FF$1,$Z$2:$Z$18,$AC$2:$AC$18-$V94)^2)))</f>
        <v/>
      </c>
      <c r="FG94" s="96" t="str" cm="1">
        <f t="array" ref="FG94">IF(OR(FG$1=0, $A94="", _xlfn.XLOOKUP(FG$1, $Z$2:$Z$18, $AD$2:$AD$18, "")=""),"",SQRT((_xlfn.XLOOKUP(FG$1,$Z$2:$Z$18,$AA$2:$AA$18)-$T94)^2+(_xlfn.XLOOKUP(FG$1,$Z$2:$Z$18,$AB$2:$AB$18)-$U94)^2+(_xlfn.XLOOKUP(FG$1,$Z$2:$Z$18,$AC$2:$AC$18-$V94)^2)))</f>
        <v/>
      </c>
      <c r="FH94" s="96" t="str" cm="1">
        <f t="array" ref="FH94">IF(OR(FH$1=0, $A94="", _xlfn.XLOOKUP(FH$1, $Z$2:$Z$18, $AD$2:$AD$18, "")=""),"",SQRT((_xlfn.XLOOKUP(FH$1,$Z$2:$Z$18,$AA$2:$AA$18)-$T94)^2+(_xlfn.XLOOKUP(FH$1,$Z$2:$Z$18,$AB$2:$AB$18)-$U94)^2+(_xlfn.XLOOKUP(FH$1,$Z$2:$Z$18,$AC$2:$AC$18-$V94)^2)))</f>
        <v/>
      </c>
      <c r="FI94" s="97" t="str" cm="1">
        <f t="array" ref="FI94">IF(OR(FI$1=0, $A94="", _xlfn.XLOOKUP(FI$1, $Z$2:$Z$18, $AD$2:$AD$18, "")=""),"",SQRT((_xlfn.XLOOKUP(FI$1,$Z$2:$Z$18,$AA$2:$AA$18)-$T94)^2+(_xlfn.XLOOKUP(FI$1,$Z$2:$Z$18,$AB$2:$AB$18)-$U94)^2+(_xlfn.XLOOKUP(FI$1,$Z$2:$Z$18,$AC$2:$AC$18-$V94)^2)))</f>
        <v/>
      </c>
      <c r="FJ94" s="97" t="str" cm="1">
        <f t="array" ref="FJ94">IF(OR(FJ$1=0, $A94="", _xlfn.XLOOKUP(FJ$1, $Z$2:$Z$18, $AD$2:$AD$18, "")=""),"",SQRT((_xlfn.XLOOKUP(FJ$1,$Z$2:$Z$18,$AA$2:$AA$18)-$T94)^2+(_xlfn.XLOOKUP(FJ$1,$Z$2:$Z$18,$AB$2:$AB$18)-$U94)^2+(_xlfn.XLOOKUP(FJ$1,$Z$2:$Z$18,$AC$2:$AC$18-$V94)^2)))</f>
        <v/>
      </c>
      <c r="FK94" s="97" t="str" cm="1">
        <f t="array" ref="FK94">IF(OR(FK$1=0, $A94="", _xlfn.XLOOKUP(FK$1, $Z$2:$Z$18, $AD$2:$AD$18, "")=""),"",SQRT((_xlfn.XLOOKUP(FK$1,$Z$2:$Z$18,$AA$2:$AA$18)-$T94)^2+(_xlfn.XLOOKUP(FK$1,$Z$2:$Z$18,$AB$2:$AB$18)-$U94)^2+(_xlfn.XLOOKUP(FK$1,$Z$2:$Z$18,$AC$2:$AC$18-$V94)^2)))</f>
        <v/>
      </c>
      <c r="FL94" s="97" t="str" cm="1">
        <f t="array" ref="FL94">IF(OR(FL$1=0, $A94="", _xlfn.XLOOKUP(FL$1, $Z$2:$Z$18, $AD$2:$AD$18, "")=""),"",SQRT((_xlfn.XLOOKUP(FL$1,$Z$2:$Z$18,$AA$2:$AA$18)-$T94)^2+(_xlfn.XLOOKUP(FL$1,$Z$2:$Z$18,$AB$2:$AB$18)-$U94)^2+(_xlfn.XLOOKUP(FL$1,$Z$2:$Z$18,$AC$2:$AC$18-$V94)^2)))</f>
        <v/>
      </c>
      <c r="FM94" s="97" t="str" cm="1">
        <f t="array" ref="FM94">IF(OR(FM$1=0, $A94="", _xlfn.XLOOKUP(FM$1, $Z$2:$Z$18, $AD$2:$AD$18, "")=""),"",SQRT((_xlfn.XLOOKUP(FM$1,$Z$2:$Z$18,$AA$2:$AA$18)-$T94)^2+(_xlfn.XLOOKUP(FM$1,$Z$2:$Z$18,$AB$2:$AB$18)-$U94)^2+(_xlfn.XLOOKUP(FM$1,$Z$2:$Z$18,$AC$2:$AC$18-$V94)^2)))</f>
        <v/>
      </c>
      <c r="FN94" s="97" t="str" cm="1">
        <f t="array" ref="FN94">IF(OR(FN$1=0, $A94="", _xlfn.XLOOKUP(FN$1, $Z$2:$Z$18, $AD$2:$AD$18, "")=""),"",SQRT((_xlfn.XLOOKUP(FN$1,$Z$2:$Z$18,$AA$2:$AA$18)-$T94)^2+(_xlfn.XLOOKUP(FN$1,$Z$2:$Z$18,$AB$2:$AB$18)-$U94)^2+(_xlfn.XLOOKUP(FN$1,$Z$2:$Z$18,$AC$2:$AC$18-$V94)^2)))</f>
        <v/>
      </c>
      <c r="FO94" s="98" t="str" cm="1">
        <f t="array" ref="FO94">IF(OR(FO$1=0, $A94="", _xlfn.XLOOKUP(FO$1, $Z$2:$Z$18, $AD$2:$AD$18, "")=""),"",SQRT((_xlfn.XLOOKUP(FO$1,$Z$2:$Z$18,$AA$2:$AA$18)-$T94)^2+(_xlfn.XLOOKUP(FO$1,$Z$2:$Z$18,$AB$2:$AB$18)-$U94)^2+(_xlfn.XLOOKUP(FO$1,$Z$2:$Z$18,$AC$2:$AC$18-$V94)^2)))</f>
        <v/>
      </c>
      <c r="FP94" s="99"/>
      <c r="FQ94" s="99"/>
      <c r="FR94" s="100">
        <f t="shared" si="7"/>
        <v>0</v>
      </c>
      <c r="FS94" s="109">
        <f t="shared" si="8"/>
        <v>0</v>
      </c>
      <c r="FT94" s="109">
        <f t="shared" si="9"/>
        <v>0</v>
      </c>
      <c r="FU94" s="109">
        <f t="shared" si="10"/>
        <v>0</v>
      </c>
      <c r="FV94" s="109">
        <f t="shared" si="11"/>
        <v>0</v>
      </c>
      <c r="FW94" s="109">
        <f t="shared" si="12"/>
        <v>0</v>
      </c>
      <c r="FX94" s="109">
        <f t="shared" si="13"/>
        <v>0</v>
      </c>
      <c r="FY94" s="109">
        <f t="shared" si="14"/>
        <v>0</v>
      </c>
      <c r="FZ94" s="110">
        <f t="shared" si="15"/>
        <v>0</v>
      </c>
      <c r="GA94" s="110">
        <f t="shared" si="16"/>
        <v>0</v>
      </c>
      <c r="GB94" s="110">
        <f t="shared" si="17"/>
        <v>0</v>
      </c>
      <c r="GC94" s="110">
        <f t="shared" si="18"/>
        <v>0</v>
      </c>
      <c r="GD94" s="110">
        <f t="shared" si="19"/>
        <v>0</v>
      </c>
      <c r="GE94" s="110">
        <f t="shared" si="20"/>
        <v>0</v>
      </c>
      <c r="GF94" s="111">
        <f t="shared" si="21"/>
        <v>0</v>
      </c>
      <c r="GG94" s="100">
        <f t="shared" si="22"/>
        <v>0</v>
      </c>
      <c r="GH94" s="109">
        <f t="shared" si="23"/>
        <v>0</v>
      </c>
      <c r="GI94" s="109">
        <f t="shared" si="24"/>
        <v>0</v>
      </c>
      <c r="GJ94" s="109">
        <f t="shared" si="25"/>
        <v>0</v>
      </c>
      <c r="GK94" s="109">
        <f t="shared" si="26"/>
        <v>0</v>
      </c>
      <c r="GL94" s="109">
        <f t="shared" si="27"/>
        <v>0</v>
      </c>
      <c r="GM94" s="109">
        <f t="shared" si="28"/>
        <v>0</v>
      </c>
      <c r="GN94" s="109">
        <f t="shared" si="29"/>
        <v>0</v>
      </c>
      <c r="GO94" s="110">
        <f t="shared" si="30"/>
        <v>0</v>
      </c>
      <c r="GP94" s="110">
        <f t="shared" si="31"/>
        <v>0</v>
      </c>
      <c r="GQ94" s="110">
        <f t="shared" si="32"/>
        <v>0</v>
      </c>
      <c r="GR94" s="110">
        <f t="shared" si="33"/>
        <v>0</v>
      </c>
      <c r="GS94" s="110">
        <f t="shared" si="34"/>
        <v>0</v>
      </c>
      <c r="GT94" s="110">
        <f t="shared" si="35"/>
        <v>0</v>
      </c>
      <c r="GU94" s="111">
        <f t="shared" si="36"/>
        <v>0</v>
      </c>
      <c r="GX94" s="151" cm="1">
        <f t="array" ref="GX94">_xlfn.IFS(GX$1= 0,"", NOT(ISBLANK(CA94)), 0, ISBLANK(CA94), $Q94-$S94+FR94-AU94-DG94)</f>
        <v>0</v>
      </c>
      <c r="GY94" s="152" cm="1">
        <f t="array" ref="GY94">_xlfn.IFS(GY$1= 0,"", NOT(ISBLANK(CB94)), 0, ISBLANK(CB94), $Q94-$S94+FS94-AV94-DH94)</f>
        <v>0</v>
      </c>
      <c r="GZ94" s="152" cm="1">
        <f t="array" ref="GZ94">_xlfn.IFS(GZ$1= 0,"", NOT(ISBLANK(CC94)), 0, ISBLANK(CC94), $Q94-$S94+FT94-AW94-DI94)</f>
        <v>0</v>
      </c>
      <c r="HA94" s="152" cm="1">
        <f t="array" ref="HA94">_xlfn.IFS(HA$1= 0,"", NOT(ISBLANK(CD94)), 0, ISBLANK(CD94), $Q94-$S94+FU94-AX94-DJ94)</f>
        <v>0</v>
      </c>
      <c r="HB94" s="152" cm="1">
        <f t="array" ref="HB94">_xlfn.IFS(HB$1= 0,"", NOT(ISBLANK(CE94)), 0, ISBLANK(CE94), $Q94-$S94+FV94-AY94-DK94)</f>
        <v>0</v>
      </c>
      <c r="HC94" s="152" cm="1">
        <f t="array" ref="HC94">_xlfn.IFS(HC$1= 0,"", NOT(ISBLANK(CF94)), 0, ISBLANK(CF94), $Q94-$S94+FW94-AZ94-DL94)</f>
        <v>0</v>
      </c>
      <c r="HD94" s="152" cm="1">
        <f t="array" ref="HD94">_xlfn.IFS(HD$1= 0,"", NOT(ISBLANK(CG94)), 0, ISBLANK(CG94), $Q94-$S94+FX94-BA94-DM94)</f>
        <v>0</v>
      </c>
      <c r="HE94" s="152" t="str" cm="1">
        <f t="array" ref="HE94">_xlfn.IFS(HE$1= 0,"", NOT(ISBLANK(CH94)), 0, ISBLANK(CH94), $Q94-$S94+FY94-BB94-DN94)</f>
        <v/>
      </c>
      <c r="HF94" s="152" t="str" cm="1">
        <f t="array" ref="HF94">_xlfn.IFS(HF$1= 0,"", NOT(ISBLANK(CI94)), 0, ISBLANK(CI94), $Q94-$S94+FZ94-BC94-DO94)</f>
        <v/>
      </c>
      <c r="HG94" s="152" t="str" cm="1">
        <f t="array" ref="HG94">_xlfn.IFS(HG$1= 0,"", NOT(ISBLANK(CJ94)), 0, ISBLANK(CJ94), $Q94-$S94+GA94-BD94-DP94)</f>
        <v/>
      </c>
      <c r="HH94" s="152" t="str" cm="1">
        <f t="array" ref="HH94">_xlfn.IFS(HH$1= 0,"", NOT(ISBLANK(CK94)), 0, ISBLANK(CK94), $Q94-$S94+GB94-BE94-DQ94)</f>
        <v/>
      </c>
      <c r="HI94" s="152" t="str" cm="1">
        <f t="array" ref="HI94">_xlfn.IFS(HI$1= 0,"", NOT(ISBLANK(CL94)), 0, ISBLANK(CL94), $Q94-$S94+GC94-BF94-DR94)</f>
        <v/>
      </c>
      <c r="HJ94" s="152" t="str" cm="1">
        <f t="array" ref="HJ94">_xlfn.IFS(HJ$1= 0,"", NOT(ISBLANK(CM94)), 0, ISBLANK(CM94), $Q94-$S94+GD94-BG94-DS94)</f>
        <v/>
      </c>
      <c r="HK94" s="152" t="str" cm="1">
        <f t="array" ref="HK94">_xlfn.IFS(HK$1= 0,"", NOT(ISBLANK(CN94)), 0, ISBLANK(CN94), $Q94-$S94+GE94-BH94-DT94)</f>
        <v/>
      </c>
      <c r="HL94" s="153" t="str" cm="1">
        <f t="array" ref="HL94">_xlfn.IFS(HL$1= 0,"", NOT(ISBLANK(CO94)), 0, ISBLANK(CO94), $Q94-$S94+GF94-BI94-DU94)</f>
        <v/>
      </c>
      <c r="HM94" s="153" t="str" cm="1">
        <f t="array" ref="HM94">_xlfn.IFS(HM$1= 0,"", NOT(ISBLANK(DE94)), 0, ISBLANK(DE94), $Q94-$S94+IC94-BY94-#REF!)</f>
        <v/>
      </c>
      <c r="HN94" s="153" t="e" cm="1">
        <f t="array" ref="HN94">_xlfn.IFS(HN$1= 0,"", NOT(ISBLANK(DF94)), 0, ISBLANK(DF94), $Q94-$S94+ID94-BZ94-#REF!)</f>
        <v>#REF!</v>
      </c>
      <c r="HO94" s="153" t="e" cm="1">
        <f t="array" ref="HO94">_xlfn.IFS(HO$1= 0,"", NOT(ISBLANK(DG94)), 0, ISBLANK(DG94), $Q94-$S94+IE94-CA94-#REF!)</f>
        <v>#VALUE!</v>
      </c>
      <c r="HP94" s="153" t="e" cm="1">
        <f t="array" ref="HP94">_xlfn.IFS(HP$1= 0,"", NOT(ISBLANK(DH94)), 0, ISBLANK(DH94), $Q94-$S94+IF94-CB94-#REF!)</f>
        <v>#REF!</v>
      </c>
      <c r="HQ94" s="153" t="e" cm="1">
        <f t="array" ref="HQ94">_xlfn.IFS(HQ$1= 0,"", NOT(ISBLANK(DI94)), 0, ISBLANK(DI94), $Q94-$S94+IG94-CC94-#REF!)</f>
        <v>#REF!</v>
      </c>
      <c r="HR94" s="153" cm="1">
        <f t="array" ref="HR94">_xlfn.IFS(HR$1= 0,"", NOT(ISBLANK(DJ94)), 0, ISBLANK(DJ94), $Q94-$S94+IH94-CD94-EK94)</f>
        <v>0</v>
      </c>
      <c r="HS94" s="153" t="e" cm="1">
        <f t="array" ref="HS94">_xlfn.IFS(HS$1= 0,"", NOT(ISBLANK(DK94)), 0, ISBLANK(DK94), $Q94-$S94+II94-CE94-EL94)</f>
        <v>#VALUE!</v>
      </c>
      <c r="HT94" s="153" t="e" cm="1">
        <f t="array" ref="HT94">_xlfn.IFS(HT$1= 0,"", NOT(ISBLANK(DL94)), 0, ISBLANK(DL94), $Q94-$S94+GV94-CF94-EM94)</f>
        <v>#VALUE!</v>
      </c>
      <c r="HU94" s="153" t="e" cm="1">
        <f t="array" ref="HU94">_xlfn.IFS(HU$1= 0,"", NOT(ISBLANK(DM94)), 0, ISBLANK(DM94), $Q94-$S94+GW94-CG94-EN94)</f>
        <v>#VALUE!</v>
      </c>
      <c r="HV94" s="153" t="str" cm="1">
        <f t="array" ref="HV94">_xlfn.IFS(HV$1= 0,"", NOT(ISBLANK(DN94)), 0, ISBLANK(DN94), $Q94-$S94+GX94-CH94-EO94)</f>
        <v/>
      </c>
      <c r="HW94" s="153" t="str" cm="1">
        <f t="array" ref="HW94">_xlfn.IFS(HW$1= 0,"", NOT(ISBLANK(DO94)), 0, ISBLANK(DO94), $Q94-$S94+GY94-CI94-EP94)</f>
        <v/>
      </c>
      <c r="HX94" s="153" t="str" cm="1">
        <f t="array" ref="HX94">_xlfn.IFS(HX$1= 0,"", NOT(ISBLANK(DP94)), 0, ISBLANK(DP94), $Q94-$S94+GZ94-CJ94-EQ94)</f>
        <v/>
      </c>
      <c r="HY94" s="153" t="str" cm="1">
        <f t="array" ref="HY94">_xlfn.IFS(HY$1= 0,"", NOT(ISBLANK(DQ94)), 0, ISBLANK(DQ94), $Q94-$S94+HA94-CK94-ER94)</f>
        <v/>
      </c>
      <c r="HZ94" s="153" t="str" cm="1">
        <f t="array" ref="HZ94">_xlfn.IFS(HZ$1= 0,"", NOT(ISBLANK(DR94)), 0, ISBLANK(DR94), $Q94-$S94+HB94-CL94-ES94)</f>
        <v/>
      </c>
      <c r="IA94" s="153" t="str" cm="1">
        <f t="array" ref="IA94">_xlfn.IFS(IA$1= 0,"", NOT(ISBLANK(DS94)), 0, ISBLANK(DS94), $Q94-$S94+HC94-CM94-ET94)</f>
        <v/>
      </c>
    </row>
    <row r="95" spans="1:235" ht="16.5" x14ac:dyDescent="0.3">
      <c r="A95" s="144"/>
      <c r="B95" s="106"/>
      <c r="C95" s="106"/>
      <c r="D95" s="107"/>
      <c r="E95" s="131"/>
      <c r="F95" s="137"/>
      <c r="G95" s="2"/>
      <c r="H95" s="2"/>
      <c r="I95" s="2"/>
      <c r="J95" s="2"/>
      <c r="K95" s="2"/>
      <c r="L95" s="2"/>
      <c r="M95" s="140"/>
      <c r="N95" s="137"/>
      <c r="O95" s="138"/>
      <c r="P95" s="133"/>
      <c r="Q95" s="94">
        <f t="shared" si="5"/>
        <v>0</v>
      </c>
      <c r="R95" s="1"/>
      <c r="S95" s="1"/>
      <c r="T95" s="2"/>
      <c r="U95" s="2"/>
      <c r="V95" s="82">
        <f t="shared" si="6"/>
        <v>0</v>
      </c>
      <c r="W95" s="121"/>
      <c r="X95" s="108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  <c r="BO95" s="105"/>
      <c r="BP95" s="105"/>
      <c r="BQ95" s="105"/>
      <c r="BR95" s="105"/>
      <c r="BS95" s="105"/>
      <c r="BT95" s="105"/>
      <c r="BU95" s="105"/>
      <c r="BV95" s="105"/>
      <c r="BW95" s="105"/>
      <c r="BX95" s="105"/>
      <c r="BZ95" s="99"/>
      <c r="CA95" s="105" t="s">
        <v>32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  <c r="CN95" s="105"/>
      <c r="CO95" s="105"/>
      <c r="CP95" s="105" t="s">
        <v>32</v>
      </c>
      <c r="CQ95" s="105"/>
      <c r="CR95" s="105"/>
      <c r="CS95" s="105"/>
      <c r="CT95" s="105"/>
      <c r="CU95" s="105"/>
      <c r="CV95" s="105"/>
      <c r="CW95" s="105"/>
      <c r="CX95" s="105"/>
      <c r="CY95" s="105"/>
      <c r="CZ95" s="105"/>
      <c r="DA95" s="105"/>
      <c r="DB95" s="105"/>
      <c r="DC95" s="105"/>
      <c r="DD95" s="105"/>
      <c r="DE95" s="99"/>
      <c r="DF95" s="99"/>
      <c r="DG95" s="105"/>
      <c r="DH95" s="105"/>
      <c r="DI95" s="105"/>
      <c r="DJ95" s="105"/>
      <c r="DK95" s="105"/>
      <c r="DL95" s="105"/>
      <c r="DM95" s="105"/>
      <c r="DN95" s="105"/>
      <c r="DO95" s="105"/>
      <c r="DP95" s="105"/>
      <c r="DQ95" s="105"/>
      <c r="DR95" s="105"/>
      <c r="DS95" s="105"/>
      <c r="DT95" s="105"/>
      <c r="DU95" s="105"/>
      <c r="DV95" s="105"/>
      <c r="DW95" s="105"/>
      <c r="DX95" s="105"/>
      <c r="DY95" s="105"/>
      <c r="DZ95" s="105"/>
      <c r="EA95" s="105"/>
      <c r="EB95" s="105"/>
      <c r="EC95" s="105"/>
      <c r="ED95" s="105"/>
      <c r="EE95" s="105"/>
      <c r="EF95" s="105"/>
      <c r="EG95" s="105"/>
      <c r="EH95" s="105"/>
      <c r="EI95" s="105"/>
      <c r="EJ95" s="105"/>
      <c r="EL95" s="146" t="str" cm="1">
        <f t="array" ref="EL95">IF(OR(EL$1=0, $A95="", _xlfn.XLOOKUP(EL$1, $Z$2:$Z$18, $AD$2:$AD$18, "")=""),"",SQRT((_xlfn.XLOOKUP(EL$1,$Z$2:$Z$18,$AA$2:$AA$18)-$T95)^2+(_xlfn.XLOOKUP(EL$1,$Z$2:$Z$18,$AB$2:$AB$18)-$U95)^2+(_xlfn.XLOOKUP(EL$1,$Z$2:$Z$18,$AC$2:$AC$18-$V95)^2)))</f>
        <v/>
      </c>
      <c r="EM95" s="96" t="str" cm="1">
        <f t="array" ref="EM95">IF(OR(EM$1=0, $A95="", _xlfn.XLOOKUP(EM$1, $Z$2:$Z$18, $AD$2:$AD$18, "")=""),"",SQRT((_xlfn.XLOOKUP(EM$1,$Z$2:$Z$18,$AA$2:$AA$18)-$T95)^2+(_xlfn.XLOOKUP(EM$1,$Z$2:$Z$18,$AB$2:$AB$18)-$U95)^2+(_xlfn.XLOOKUP(EM$1,$Z$2:$Z$18,$AC$2:$AC$18-$V95)^2)))</f>
        <v/>
      </c>
      <c r="EN95" s="96" t="str" cm="1">
        <f t="array" ref="EN95">IF(OR(EN$1=0, $A95="", _xlfn.XLOOKUP(EN$1, $Z$2:$Z$18, $AD$2:$AD$18, "")=""),"",SQRT((_xlfn.XLOOKUP(EN$1,$Z$2:$Z$18,$AA$2:$AA$18)-$T95)^2+(_xlfn.XLOOKUP(EN$1,$Z$2:$Z$18,$AB$2:$AB$18)-$U95)^2+(_xlfn.XLOOKUP(EN$1,$Z$2:$Z$18,$AC$2:$AC$18-$V95)^2)))</f>
        <v/>
      </c>
      <c r="EO95" s="96" t="str" cm="1">
        <f t="array" ref="EO95">IF(OR(EO$1=0, $A95="", _xlfn.XLOOKUP(EO$1, $Z$2:$Z$18, $AD$2:$AD$18, "")=""),"",SQRT((_xlfn.XLOOKUP(EO$1,$Z$2:$Z$18,$AA$2:$AA$18)-$T95)^2+(_xlfn.XLOOKUP(EO$1,$Z$2:$Z$18,$AB$2:$AB$18)-$U95)^2+(_xlfn.XLOOKUP(EO$1,$Z$2:$Z$18,$AC$2:$AC$18-$V95)^2)))</f>
        <v/>
      </c>
      <c r="EP95" s="96" t="str" cm="1">
        <f t="array" ref="EP95">IF(OR(EP$1=0, $A95="", _xlfn.XLOOKUP(EP$1, $Z$2:$Z$18, $AD$2:$AD$18, "")=""),"",SQRT((_xlfn.XLOOKUP(EP$1,$Z$2:$Z$18,$AA$2:$AA$18)-$T95)^2+(_xlfn.XLOOKUP(EP$1,$Z$2:$Z$18,$AB$2:$AB$18)-$U95)^2+(_xlfn.XLOOKUP(EP$1,$Z$2:$Z$18,$AC$2:$AC$18-$V95)^2)))</f>
        <v/>
      </c>
      <c r="EQ95" s="96" t="str" cm="1">
        <f t="array" ref="EQ95">IF(OR(EQ$1=0, $A95="", _xlfn.XLOOKUP(EQ$1, $Z$2:$Z$18, $AD$2:$AD$18, "")=""),"",SQRT((_xlfn.XLOOKUP(EQ$1,$Z$2:$Z$18,$AA$2:$AA$18)-$T95)^2+(_xlfn.XLOOKUP(EQ$1,$Z$2:$Z$18,$AB$2:$AB$18)-$U95)^2+(_xlfn.XLOOKUP(EQ$1,$Z$2:$Z$18,$AC$2:$AC$18-$V95)^2)))</f>
        <v/>
      </c>
      <c r="ER95" s="96" t="str" cm="1">
        <f t="array" ref="ER95">IF(OR(ER$1=0, $A95="", _xlfn.XLOOKUP(ER$1, $Z$2:$Z$18, $AD$2:$AD$18, "")=""),"",SQRT((_xlfn.XLOOKUP(ER$1,$Z$2:$Z$18,$AA$2:$AA$18)-$T95)^2+(_xlfn.XLOOKUP(ER$1,$Z$2:$Z$18,$AB$2:$AB$18)-$U95)^2+(_xlfn.XLOOKUP(ER$1,$Z$2:$Z$18,$AC$2:$AC$18-$V95)^2)))</f>
        <v/>
      </c>
      <c r="ES95" s="96" t="str" cm="1">
        <f t="array" ref="ES95">IF(OR(ES$1=0, $A95="", _xlfn.XLOOKUP(ES$1, $Z$2:$Z$18, $AD$2:$AD$18, "")=""),"",SQRT((_xlfn.XLOOKUP(ES$1,$Z$2:$Z$18,$AA$2:$AA$18)-$T95)^2+(_xlfn.XLOOKUP(ES$1,$Z$2:$Z$18,$AB$2:$AB$18)-$U95)^2+(_xlfn.XLOOKUP(ES$1,$Z$2:$Z$18,$AC$2:$AC$18-$V95)^2)))</f>
        <v/>
      </c>
      <c r="ET95" s="97" t="str" cm="1">
        <f t="array" ref="ET95">IF(OR(ET$1=0, $A95="", _xlfn.XLOOKUP(ET$1, $Z$2:$Z$18, $AD$2:$AD$18, "")=""),"",SQRT((_xlfn.XLOOKUP(ET$1,$Z$2:$Z$18,$AA$2:$AA$18)-$T95)^2+(_xlfn.XLOOKUP(ET$1,$Z$2:$Z$18,$AB$2:$AB$18)-$U95)^2+(_xlfn.XLOOKUP(ET$1,$Z$2:$Z$18,$AC$2:$AC$18-$V95)^2)))</f>
        <v/>
      </c>
      <c r="EU95" s="97" t="str" cm="1">
        <f t="array" ref="EU95">IF(OR(EU$1=0, $A95="", _xlfn.XLOOKUP(EU$1, $Z$2:$Z$18, $AD$2:$AD$18, "")=""),"",SQRT((_xlfn.XLOOKUP(EU$1,$Z$2:$Z$18,$AA$2:$AA$18)-$T95)^2+(_xlfn.XLOOKUP(EU$1,$Z$2:$Z$18,$AB$2:$AB$18)-$U95)^2+(_xlfn.XLOOKUP(EU$1,$Z$2:$Z$18,$AC$2:$AC$18-$V95)^2)))</f>
        <v/>
      </c>
      <c r="EV95" s="97" t="str" cm="1">
        <f t="array" ref="EV95">IF(OR(EV$1=0, $A95="", _xlfn.XLOOKUP(EV$1, $Z$2:$Z$18, $AD$2:$AD$18, "")=""),"",SQRT((_xlfn.XLOOKUP(EV$1,$Z$2:$Z$18,$AA$2:$AA$18)-$T95)^2+(_xlfn.XLOOKUP(EV$1,$Z$2:$Z$18,$AB$2:$AB$18)-$U95)^2+(_xlfn.XLOOKUP(EV$1,$Z$2:$Z$18,$AC$2:$AC$18-$V95)^2)))</f>
        <v/>
      </c>
      <c r="EW95" s="97" t="str" cm="1">
        <f t="array" ref="EW95">IF(OR(EW$1=0, $A95="", _xlfn.XLOOKUP(EW$1, $Z$2:$Z$18, $AD$2:$AD$18, "")=""),"",SQRT((_xlfn.XLOOKUP(EW$1,$Z$2:$Z$18,$AA$2:$AA$18)-$T95)^2+(_xlfn.XLOOKUP(EW$1,$Z$2:$Z$18,$AB$2:$AB$18)-$U95)^2+(_xlfn.XLOOKUP(EW$1,$Z$2:$Z$18,$AC$2:$AC$18-$V95)^2)))</f>
        <v/>
      </c>
      <c r="EX95" s="97" t="str" cm="1">
        <f t="array" ref="EX95">IF(OR(EX$1=0, $A95="", _xlfn.XLOOKUP(EX$1, $Z$2:$Z$18, $AD$2:$AD$18, "")=""),"",SQRT((_xlfn.XLOOKUP(EX$1,$Z$2:$Z$18,$AA$2:$AA$18)-$T95)^2+(_xlfn.XLOOKUP(EX$1,$Z$2:$Z$18,$AB$2:$AB$18)-$U95)^2+(_xlfn.XLOOKUP(EX$1,$Z$2:$Z$18,$AC$2:$AC$18-$V95)^2)))</f>
        <v/>
      </c>
      <c r="EY95" s="97" t="str" cm="1">
        <f t="array" ref="EY95">IF(OR(EY$1=0, $A95="", _xlfn.XLOOKUP(EY$1, $Z$2:$Z$18, $AD$2:$AD$18, "")=""),"",SQRT((_xlfn.XLOOKUP(EY$1,$Z$2:$Z$18,$AA$2:$AA$18)-$T95)^2+(_xlfn.XLOOKUP(EY$1,$Z$2:$Z$18,$AB$2:$AB$18)-$U95)^2+(_xlfn.XLOOKUP(EY$1,$Z$2:$Z$18,$AC$2:$AC$18-$V95)^2)))</f>
        <v/>
      </c>
      <c r="EZ95" s="98" t="str" cm="1">
        <f t="array" ref="EZ95">IF(OR(EZ$1=0, $A95="", _xlfn.XLOOKUP(EZ$1, $Z$2:$Z$18, $AD$2:$AD$18, "")=""),"",SQRT((_xlfn.XLOOKUP(EZ$1,$Z$2:$Z$18,$AA$2:$AA$18)-$T95)^2+(_xlfn.XLOOKUP(EZ$1,$Z$2:$Z$18,$AB$2:$AB$18)-$U95)^2+(_xlfn.XLOOKUP(EZ$1,$Z$2:$Z$18,$AC$2:$AC$18-$V95)^2)))</f>
        <v/>
      </c>
      <c r="FA95" s="146" t="str" cm="1">
        <f t="array" ref="FA95">IF(OR(FA$1=0, $A95="", _xlfn.XLOOKUP(FA$1, $Z$2:$Z$18, $AD$2:$AD$18, "")=""),"",SQRT((_xlfn.XLOOKUP(FA$1,$Z$2:$Z$18,$AA$2:$AA$18)-$T95)^2+(_xlfn.XLOOKUP(FA$1,$Z$2:$Z$18,$AB$2:$AB$18)-$U95)^2+(_xlfn.XLOOKUP(FA$1,$Z$2:$Z$18,$AC$2:$AC$18-$V95)^2)))</f>
        <v/>
      </c>
      <c r="FB95" s="96" t="str" cm="1">
        <f t="array" ref="FB95">IF(OR(FB$1=0, $A95="", _xlfn.XLOOKUP(FB$1, $Z$2:$Z$18, $AD$2:$AD$18, "")=""),"",SQRT((_xlfn.XLOOKUP(FB$1,$Z$2:$Z$18,$AA$2:$AA$18)-$T95)^2+(_xlfn.XLOOKUP(FB$1,$Z$2:$Z$18,$AB$2:$AB$18)-$U95)^2+(_xlfn.XLOOKUP(FB$1,$Z$2:$Z$18,$AC$2:$AC$18-$V95)^2)))</f>
        <v/>
      </c>
      <c r="FC95" s="96" t="str" cm="1">
        <f t="array" ref="FC95">IF(OR(FC$1=0, $A95="", _xlfn.XLOOKUP(FC$1, $Z$2:$Z$18, $AD$2:$AD$18, "")=""),"",SQRT((_xlfn.XLOOKUP(FC$1,$Z$2:$Z$18,$AA$2:$AA$18)-$T95)^2+(_xlfn.XLOOKUP(FC$1,$Z$2:$Z$18,$AB$2:$AB$18)-$U95)^2+(_xlfn.XLOOKUP(FC$1,$Z$2:$Z$18,$AC$2:$AC$18-$V95)^2)))</f>
        <v/>
      </c>
      <c r="FD95" s="96" t="str" cm="1">
        <f t="array" ref="FD95">IF(OR(FD$1=0, $A95="", _xlfn.XLOOKUP(FD$1, $Z$2:$Z$18, $AD$2:$AD$18, "")=""),"",SQRT((_xlfn.XLOOKUP(FD$1,$Z$2:$Z$18,$AA$2:$AA$18)-$T95)^2+(_xlfn.XLOOKUP(FD$1,$Z$2:$Z$18,$AB$2:$AB$18)-$U95)^2+(_xlfn.XLOOKUP(FD$1,$Z$2:$Z$18,$AC$2:$AC$18-$V95)^2)))</f>
        <v/>
      </c>
      <c r="FE95" s="96" t="str" cm="1">
        <f t="array" ref="FE95">IF(OR(FE$1=0, $A95="", _xlfn.XLOOKUP(FE$1, $Z$2:$Z$18, $AD$2:$AD$18, "")=""),"",SQRT((_xlfn.XLOOKUP(FE$1,$Z$2:$Z$18,$AA$2:$AA$18)-$T95)^2+(_xlfn.XLOOKUP(FE$1,$Z$2:$Z$18,$AB$2:$AB$18)-$U95)^2+(_xlfn.XLOOKUP(FE$1,$Z$2:$Z$18,$AC$2:$AC$18-$V95)^2)))</f>
        <v/>
      </c>
      <c r="FF95" s="96" t="str" cm="1">
        <f t="array" ref="FF95">IF(OR(FF$1=0, $A95="", _xlfn.XLOOKUP(FF$1, $Z$2:$Z$18, $AD$2:$AD$18, "")=""),"",SQRT((_xlfn.XLOOKUP(FF$1,$Z$2:$Z$18,$AA$2:$AA$18)-$T95)^2+(_xlfn.XLOOKUP(FF$1,$Z$2:$Z$18,$AB$2:$AB$18)-$U95)^2+(_xlfn.XLOOKUP(FF$1,$Z$2:$Z$18,$AC$2:$AC$18-$V95)^2)))</f>
        <v/>
      </c>
      <c r="FG95" s="96" t="str" cm="1">
        <f t="array" ref="FG95">IF(OR(FG$1=0, $A95="", _xlfn.XLOOKUP(FG$1, $Z$2:$Z$18, $AD$2:$AD$18, "")=""),"",SQRT((_xlfn.XLOOKUP(FG$1,$Z$2:$Z$18,$AA$2:$AA$18)-$T95)^2+(_xlfn.XLOOKUP(FG$1,$Z$2:$Z$18,$AB$2:$AB$18)-$U95)^2+(_xlfn.XLOOKUP(FG$1,$Z$2:$Z$18,$AC$2:$AC$18-$V95)^2)))</f>
        <v/>
      </c>
      <c r="FH95" s="96" t="str" cm="1">
        <f t="array" ref="FH95">IF(OR(FH$1=0, $A95="", _xlfn.XLOOKUP(FH$1, $Z$2:$Z$18, $AD$2:$AD$18, "")=""),"",SQRT((_xlfn.XLOOKUP(FH$1,$Z$2:$Z$18,$AA$2:$AA$18)-$T95)^2+(_xlfn.XLOOKUP(FH$1,$Z$2:$Z$18,$AB$2:$AB$18)-$U95)^2+(_xlfn.XLOOKUP(FH$1,$Z$2:$Z$18,$AC$2:$AC$18-$V95)^2)))</f>
        <v/>
      </c>
      <c r="FI95" s="97" t="str" cm="1">
        <f t="array" ref="FI95">IF(OR(FI$1=0, $A95="", _xlfn.XLOOKUP(FI$1, $Z$2:$Z$18, $AD$2:$AD$18, "")=""),"",SQRT((_xlfn.XLOOKUP(FI$1,$Z$2:$Z$18,$AA$2:$AA$18)-$T95)^2+(_xlfn.XLOOKUP(FI$1,$Z$2:$Z$18,$AB$2:$AB$18)-$U95)^2+(_xlfn.XLOOKUP(FI$1,$Z$2:$Z$18,$AC$2:$AC$18-$V95)^2)))</f>
        <v/>
      </c>
      <c r="FJ95" s="97" t="str" cm="1">
        <f t="array" ref="FJ95">IF(OR(FJ$1=0, $A95="", _xlfn.XLOOKUP(FJ$1, $Z$2:$Z$18, $AD$2:$AD$18, "")=""),"",SQRT((_xlfn.XLOOKUP(FJ$1,$Z$2:$Z$18,$AA$2:$AA$18)-$T95)^2+(_xlfn.XLOOKUP(FJ$1,$Z$2:$Z$18,$AB$2:$AB$18)-$U95)^2+(_xlfn.XLOOKUP(FJ$1,$Z$2:$Z$18,$AC$2:$AC$18-$V95)^2)))</f>
        <v/>
      </c>
      <c r="FK95" s="97" t="str" cm="1">
        <f t="array" ref="FK95">IF(OR(FK$1=0, $A95="", _xlfn.XLOOKUP(FK$1, $Z$2:$Z$18, $AD$2:$AD$18, "")=""),"",SQRT((_xlfn.XLOOKUP(FK$1,$Z$2:$Z$18,$AA$2:$AA$18)-$T95)^2+(_xlfn.XLOOKUP(FK$1,$Z$2:$Z$18,$AB$2:$AB$18)-$U95)^2+(_xlfn.XLOOKUP(FK$1,$Z$2:$Z$18,$AC$2:$AC$18-$V95)^2)))</f>
        <v/>
      </c>
      <c r="FL95" s="97" t="str" cm="1">
        <f t="array" ref="FL95">IF(OR(FL$1=0, $A95="", _xlfn.XLOOKUP(FL$1, $Z$2:$Z$18, $AD$2:$AD$18, "")=""),"",SQRT((_xlfn.XLOOKUP(FL$1,$Z$2:$Z$18,$AA$2:$AA$18)-$T95)^2+(_xlfn.XLOOKUP(FL$1,$Z$2:$Z$18,$AB$2:$AB$18)-$U95)^2+(_xlfn.XLOOKUP(FL$1,$Z$2:$Z$18,$AC$2:$AC$18-$V95)^2)))</f>
        <v/>
      </c>
      <c r="FM95" s="97" t="str" cm="1">
        <f t="array" ref="FM95">IF(OR(FM$1=0, $A95="", _xlfn.XLOOKUP(FM$1, $Z$2:$Z$18, $AD$2:$AD$18, "")=""),"",SQRT((_xlfn.XLOOKUP(FM$1,$Z$2:$Z$18,$AA$2:$AA$18)-$T95)^2+(_xlfn.XLOOKUP(FM$1,$Z$2:$Z$18,$AB$2:$AB$18)-$U95)^2+(_xlfn.XLOOKUP(FM$1,$Z$2:$Z$18,$AC$2:$AC$18-$V95)^2)))</f>
        <v/>
      </c>
      <c r="FN95" s="97" t="str" cm="1">
        <f t="array" ref="FN95">IF(OR(FN$1=0, $A95="", _xlfn.XLOOKUP(FN$1, $Z$2:$Z$18, $AD$2:$AD$18, "")=""),"",SQRT((_xlfn.XLOOKUP(FN$1,$Z$2:$Z$18,$AA$2:$AA$18)-$T95)^2+(_xlfn.XLOOKUP(FN$1,$Z$2:$Z$18,$AB$2:$AB$18)-$U95)^2+(_xlfn.XLOOKUP(FN$1,$Z$2:$Z$18,$AC$2:$AC$18-$V95)^2)))</f>
        <v/>
      </c>
      <c r="FO95" s="98" t="str" cm="1">
        <f t="array" ref="FO95">IF(OR(FO$1=0, $A95="", _xlfn.XLOOKUP(FO$1, $Z$2:$Z$18, $AD$2:$AD$18, "")=""),"",SQRT((_xlfn.XLOOKUP(FO$1,$Z$2:$Z$18,$AA$2:$AA$18)-$T95)^2+(_xlfn.XLOOKUP(FO$1,$Z$2:$Z$18,$AB$2:$AB$18)-$U95)^2+(_xlfn.XLOOKUP(FO$1,$Z$2:$Z$18,$AC$2:$AC$18-$V95)^2)))</f>
        <v/>
      </c>
      <c r="FP95" s="99"/>
      <c r="FQ95" s="99"/>
      <c r="FR95" s="100">
        <f t="shared" si="7"/>
        <v>0</v>
      </c>
      <c r="FS95" s="109">
        <f t="shared" si="8"/>
        <v>0</v>
      </c>
      <c r="FT95" s="109">
        <f t="shared" si="9"/>
        <v>0</v>
      </c>
      <c r="FU95" s="109">
        <f t="shared" si="10"/>
        <v>0</v>
      </c>
      <c r="FV95" s="109">
        <f t="shared" si="11"/>
        <v>0</v>
      </c>
      <c r="FW95" s="109">
        <f t="shared" si="12"/>
        <v>0</v>
      </c>
      <c r="FX95" s="109">
        <f t="shared" si="13"/>
        <v>0</v>
      </c>
      <c r="FY95" s="109">
        <f t="shared" si="14"/>
        <v>0</v>
      </c>
      <c r="FZ95" s="110">
        <f t="shared" si="15"/>
        <v>0</v>
      </c>
      <c r="GA95" s="110">
        <f t="shared" si="16"/>
        <v>0</v>
      </c>
      <c r="GB95" s="110">
        <f t="shared" si="17"/>
        <v>0</v>
      </c>
      <c r="GC95" s="110">
        <f t="shared" si="18"/>
        <v>0</v>
      </c>
      <c r="GD95" s="110">
        <f t="shared" si="19"/>
        <v>0</v>
      </c>
      <c r="GE95" s="110">
        <f t="shared" si="20"/>
        <v>0</v>
      </c>
      <c r="GF95" s="111">
        <f t="shared" si="21"/>
        <v>0</v>
      </c>
      <c r="GG95" s="100">
        <f t="shared" si="22"/>
        <v>0</v>
      </c>
      <c r="GH95" s="109">
        <f t="shared" si="23"/>
        <v>0</v>
      </c>
      <c r="GI95" s="109">
        <f t="shared" si="24"/>
        <v>0</v>
      </c>
      <c r="GJ95" s="109">
        <f t="shared" si="25"/>
        <v>0</v>
      </c>
      <c r="GK95" s="109">
        <f t="shared" si="26"/>
        <v>0</v>
      </c>
      <c r="GL95" s="109">
        <f t="shared" si="27"/>
        <v>0</v>
      </c>
      <c r="GM95" s="109">
        <f t="shared" si="28"/>
        <v>0</v>
      </c>
      <c r="GN95" s="109">
        <f t="shared" si="29"/>
        <v>0</v>
      </c>
      <c r="GO95" s="110">
        <f t="shared" si="30"/>
        <v>0</v>
      </c>
      <c r="GP95" s="110">
        <f t="shared" si="31"/>
        <v>0</v>
      </c>
      <c r="GQ95" s="110">
        <f t="shared" si="32"/>
        <v>0</v>
      </c>
      <c r="GR95" s="110">
        <f t="shared" si="33"/>
        <v>0</v>
      </c>
      <c r="GS95" s="110">
        <f t="shared" si="34"/>
        <v>0</v>
      </c>
      <c r="GT95" s="110">
        <f t="shared" si="35"/>
        <v>0</v>
      </c>
      <c r="GU95" s="111">
        <f t="shared" si="36"/>
        <v>0</v>
      </c>
      <c r="GX95" s="151" cm="1">
        <f t="array" ref="GX95">_xlfn.IFS(GX$1= 0,"", NOT(ISBLANK(CA95)), 0, ISBLANK(CA95), $Q95-$S95+FR95-AU95-DG95)</f>
        <v>0</v>
      </c>
      <c r="GY95" s="152" cm="1">
        <f t="array" ref="GY95">_xlfn.IFS(GY$1= 0,"", NOT(ISBLANK(CB95)), 0, ISBLANK(CB95), $Q95-$S95+FS95-AV95-DH95)</f>
        <v>0</v>
      </c>
      <c r="GZ95" s="152" cm="1">
        <f t="array" ref="GZ95">_xlfn.IFS(GZ$1= 0,"", NOT(ISBLANK(CC95)), 0, ISBLANK(CC95), $Q95-$S95+FT95-AW95-DI95)</f>
        <v>0</v>
      </c>
      <c r="HA95" s="152" cm="1">
        <f t="array" ref="HA95">_xlfn.IFS(HA$1= 0,"", NOT(ISBLANK(CD95)), 0, ISBLANK(CD95), $Q95-$S95+FU95-AX95-DJ95)</f>
        <v>0</v>
      </c>
      <c r="HB95" s="152" cm="1">
        <f t="array" ref="HB95">_xlfn.IFS(HB$1= 0,"", NOT(ISBLANK(CE95)), 0, ISBLANK(CE95), $Q95-$S95+FV95-AY95-DK95)</f>
        <v>0</v>
      </c>
      <c r="HC95" s="152" cm="1">
        <f t="array" ref="HC95">_xlfn.IFS(HC$1= 0,"", NOT(ISBLANK(CF95)), 0, ISBLANK(CF95), $Q95-$S95+FW95-AZ95-DL95)</f>
        <v>0</v>
      </c>
      <c r="HD95" s="152" cm="1">
        <f t="array" ref="HD95">_xlfn.IFS(HD$1= 0,"", NOT(ISBLANK(CG95)), 0, ISBLANK(CG95), $Q95-$S95+FX95-BA95-DM95)</f>
        <v>0</v>
      </c>
      <c r="HE95" s="152" t="str" cm="1">
        <f t="array" ref="HE95">_xlfn.IFS(HE$1= 0,"", NOT(ISBLANK(CH95)), 0, ISBLANK(CH95), $Q95-$S95+FY95-BB95-DN95)</f>
        <v/>
      </c>
      <c r="HF95" s="152" t="str" cm="1">
        <f t="array" ref="HF95">_xlfn.IFS(HF$1= 0,"", NOT(ISBLANK(CI95)), 0, ISBLANK(CI95), $Q95-$S95+FZ95-BC95-DO95)</f>
        <v/>
      </c>
      <c r="HG95" s="152" t="str" cm="1">
        <f t="array" ref="HG95">_xlfn.IFS(HG$1= 0,"", NOT(ISBLANK(CJ95)), 0, ISBLANK(CJ95), $Q95-$S95+GA95-BD95-DP95)</f>
        <v/>
      </c>
      <c r="HH95" s="152" t="str" cm="1">
        <f t="array" ref="HH95">_xlfn.IFS(HH$1= 0,"", NOT(ISBLANK(CK95)), 0, ISBLANK(CK95), $Q95-$S95+GB95-BE95-DQ95)</f>
        <v/>
      </c>
      <c r="HI95" s="152" t="str" cm="1">
        <f t="array" ref="HI95">_xlfn.IFS(HI$1= 0,"", NOT(ISBLANK(CL95)), 0, ISBLANK(CL95), $Q95-$S95+GC95-BF95-DR95)</f>
        <v/>
      </c>
      <c r="HJ95" s="152" t="str" cm="1">
        <f t="array" ref="HJ95">_xlfn.IFS(HJ$1= 0,"", NOT(ISBLANK(CM95)), 0, ISBLANK(CM95), $Q95-$S95+GD95-BG95-DS95)</f>
        <v/>
      </c>
      <c r="HK95" s="152" t="str" cm="1">
        <f t="array" ref="HK95">_xlfn.IFS(HK$1= 0,"", NOT(ISBLANK(CN95)), 0, ISBLANK(CN95), $Q95-$S95+GE95-BH95-DT95)</f>
        <v/>
      </c>
      <c r="HL95" s="153" t="str" cm="1">
        <f t="array" ref="HL95">_xlfn.IFS(HL$1= 0,"", NOT(ISBLANK(CO95)), 0, ISBLANK(CO95), $Q95-$S95+GF95-BI95-DU95)</f>
        <v/>
      </c>
      <c r="HM95" s="153" t="str" cm="1">
        <f t="array" ref="HM95">_xlfn.IFS(HM$1= 0,"", NOT(ISBLANK(DE95)), 0, ISBLANK(DE95), $Q95-$S95+IC95-BY95-#REF!)</f>
        <v/>
      </c>
      <c r="HN95" s="153" t="e" cm="1">
        <f t="array" ref="HN95">_xlfn.IFS(HN$1= 0,"", NOT(ISBLANK(DF95)), 0, ISBLANK(DF95), $Q95-$S95+ID95-BZ95-#REF!)</f>
        <v>#REF!</v>
      </c>
      <c r="HO95" s="153" t="e" cm="1">
        <f t="array" ref="HO95">_xlfn.IFS(HO$1= 0,"", NOT(ISBLANK(DG95)), 0, ISBLANK(DG95), $Q95-$S95+IE95-CA95-#REF!)</f>
        <v>#VALUE!</v>
      </c>
      <c r="HP95" s="153" t="e" cm="1">
        <f t="array" ref="HP95">_xlfn.IFS(HP$1= 0,"", NOT(ISBLANK(DH95)), 0, ISBLANK(DH95), $Q95-$S95+IF95-CB95-#REF!)</f>
        <v>#REF!</v>
      </c>
      <c r="HQ95" s="153" t="e" cm="1">
        <f t="array" ref="HQ95">_xlfn.IFS(HQ$1= 0,"", NOT(ISBLANK(DI95)), 0, ISBLANK(DI95), $Q95-$S95+IG95-CC95-#REF!)</f>
        <v>#REF!</v>
      </c>
      <c r="HR95" s="153" cm="1">
        <f t="array" ref="HR95">_xlfn.IFS(HR$1= 0,"", NOT(ISBLANK(DJ95)), 0, ISBLANK(DJ95), $Q95-$S95+IH95-CD95-EK95)</f>
        <v>0</v>
      </c>
      <c r="HS95" s="153" t="e" cm="1">
        <f t="array" ref="HS95">_xlfn.IFS(HS$1= 0,"", NOT(ISBLANK(DK95)), 0, ISBLANK(DK95), $Q95-$S95+II95-CE95-EL95)</f>
        <v>#VALUE!</v>
      </c>
      <c r="HT95" s="153" t="e" cm="1">
        <f t="array" ref="HT95">_xlfn.IFS(HT$1= 0,"", NOT(ISBLANK(DL95)), 0, ISBLANK(DL95), $Q95-$S95+GV95-CF95-EM95)</f>
        <v>#VALUE!</v>
      </c>
      <c r="HU95" s="153" t="e" cm="1">
        <f t="array" ref="HU95">_xlfn.IFS(HU$1= 0,"", NOT(ISBLANK(DM95)), 0, ISBLANK(DM95), $Q95-$S95+GW95-CG95-EN95)</f>
        <v>#VALUE!</v>
      </c>
      <c r="HV95" s="153" t="str" cm="1">
        <f t="array" ref="HV95">_xlfn.IFS(HV$1= 0,"", NOT(ISBLANK(DN95)), 0, ISBLANK(DN95), $Q95-$S95+GX95-CH95-EO95)</f>
        <v/>
      </c>
      <c r="HW95" s="153" t="str" cm="1">
        <f t="array" ref="HW95">_xlfn.IFS(HW$1= 0,"", NOT(ISBLANK(DO95)), 0, ISBLANK(DO95), $Q95-$S95+GY95-CI95-EP95)</f>
        <v/>
      </c>
      <c r="HX95" s="153" t="str" cm="1">
        <f t="array" ref="HX95">_xlfn.IFS(HX$1= 0,"", NOT(ISBLANK(DP95)), 0, ISBLANK(DP95), $Q95-$S95+GZ95-CJ95-EQ95)</f>
        <v/>
      </c>
      <c r="HY95" s="153" t="str" cm="1">
        <f t="array" ref="HY95">_xlfn.IFS(HY$1= 0,"", NOT(ISBLANK(DQ95)), 0, ISBLANK(DQ95), $Q95-$S95+HA95-CK95-ER95)</f>
        <v/>
      </c>
      <c r="HZ95" s="153" t="str" cm="1">
        <f t="array" ref="HZ95">_xlfn.IFS(HZ$1= 0,"", NOT(ISBLANK(DR95)), 0, ISBLANK(DR95), $Q95-$S95+HB95-CL95-ES95)</f>
        <v/>
      </c>
      <c r="IA95" s="153" t="str" cm="1">
        <f t="array" ref="IA95">_xlfn.IFS(IA$1= 0,"", NOT(ISBLANK(DS95)), 0, ISBLANK(DS95), $Q95-$S95+HC95-CM95-ET95)</f>
        <v/>
      </c>
    </row>
    <row r="96" spans="1:235" ht="16.5" x14ac:dyDescent="0.3">
      <c r="A96" s="144"/>
      <c r="B96" s="106"/>
      <c r="C96" s="106"/>
      <c r="D96" s="107"/>
      <c r="E96" s="131"/>
      <c r="F96" s="137"/>
      <c r="G96" s="2"/>
      <c r="H96" s="2"/>
      <c r="I96" s="2"/>
      <c r="J96" s="2"/>
      <c r="K96" s="2"/>
      <c r="L96" s="2"/>
      <c r="M96" s="140"/>
      <c r="N96" s="137"/>
      <c r="O96" s="138"/>
      <c r="P96" s="133"/>
      <c r="Q96" s="94">
        <f t="shared" si="5"/>
        <v>0</v>
      </c>
      <c r="R96" s="1"/>
      <c r="S96" s="1"/>
      <c r="T96" s="2"/>
      <c r="U96" s="2"/>
      <c r="V96" s="82">
        <f t="shared" si="6"/>
        <v>0</v>
      </c>
      <c r="W96" s="121"/>
      <c r="X96" s="108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  <c r="BO96" s="105"/>
      <c r="BP96" s="105"/>
      <c r="BQ96" s="105"/>
      <c r="BR96" s="105"/>
      <c r="BS96" s="105"/>
      <c r="BT96" s="105"/>
      <c r="BU96" s="105"/>
      <c r="BV96" s="105"/>
      <c r="BW96" s="105"/>
      <c r="BX96" s="105"/>
      <c r="BZ96" s="99"/>
      <c r="CA96" s="105" t="s">
        <v>32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  <c r="CN96" s="105"/>
      <c r="CO96" s="105"/>
      <c r="CP96" s="105" t="s">
        <v>32</v>
      </c>
      <c r="CQ96" s="105"/>
      <c r="CR96" s="105"/>
      <c r="CS96" s="105"/>
      <c r="CT96" s="105"/>
      <c r="CU96" s="105"/>
      <c r="CV96" s="105"/>
      <c r="CW96" s="105"/>
      <c r="CX96" s="105"/>
      <c r="CY96" s="105"/>
      <c r="CZ96" s="105"/>
      <c r="DA96" s="105"/>
      <c r="DB96" s="105"/>
      <c r="DC96" s="105"/>
      <c r="DD96" s="105"/>
      <c r="DE96" s="99"/>
      <c r="DF96" s="99"/>
      <c r="DG96" s="105"/>
      <c r="DH96" s="105"/>
      <c r="DI96" s="105"/>
      <c r="DJ96" s="105"/>
      <c r="DK96" s="105"/>
      <c r="DL96" s="105"/>
      <c r="DM96" s="105"/>
      <c r="DN96" s="105"/>
      <c r="DO96" s="105"/>
      <c r="DP96" s="105"/>
      <c r="DQ96" s="105"/>
      <c r="DR96" s="105"/>
      <c r="DS96" s="105"/>
      <c r="DT96" s="105"/>
      <c r="DU96" s="105"/>
      <c r="DV96" s="105"/>
      <c r="DW96" s="105"/>
      <c r="DX96" s="105"/>
      <c r="DY96" s="105"/>
      <c r="DZ96" s="105"/>
      <c r="EA96" s="105"/>
      <c r="EB96" s="105"/>
      <c r="EC96" s="105"/>
      <c r="ED96" s="105"/>
      <c r="EE96" s="105"/>
      <c r="EF96" s="105"/>
      <c r="EG96" s="105"/>
      <c r="EH96" s="105"/>
      <c r="EI96" s="105"/>
      <c r="EJ96" s="105"/>
      <c r="EL96" s="146" t="str" cm="1">
        <f t="array" ref="EL96">IF(OR(EL$1=0, $A96="", _xlfn.XLOOKUP(EL$1, $Z$2:$Z$18, $AD$2:$AD$18, "")=""),"",SQRT((_xlfn.XLOOKUP(EL$1,$Z$2:$Z$18,$AA$2:$AA$18)-$T96)^2+(_xlfn.XLOOKUP(EL$1,$Z$2:$Z$18,$AB$2:$AB$18)-$U96)^2+(_xlfn.XLOOKUP(EL$1,$Z$2:$Z$18,$AC$2:$AC$18-$V96)^2)))</f>
        <v/>
      </c>
      <c r="EM96" s="96" t="str" cm="1">
        <f t="array" ref="EM96">IF(OR(EM$1=0, $A96="", _xlfn.XLOOKUP(EM$1, $Z$2:$Z$18, $AD$2:$AD$18, "")=""),"",SQRT((_xlfn.XLOOKUP(EM$1,$Z$2:$Z$18,$AA$2:$AA$18)-$T96)^2+(_xlfn.XLOOKUP(EM$1,$Z$2:$Z$18,$AB$2:$AB$18)-$U96)^2+(_xlfn.XLOOKUP(EM$1,$Z$2:$Z$18,$AC$2:$AC$18-$V96)^2)))</f>
        <v/>
      </c>
      <c r="EN96" s="96" t="str" cm="1">
        <f t="array" ref="EN96">IF(OR(EN$1=0, $A96="", _xlfn.XLOOKUP(EN$1, $Z$2:$Z$18, $AD$2:$AD$18, "")=""),"",SQRT((_xlfn.XLOOKUP(EN$1,$Z$2:$Z$18,$AA$2:$AA$18)-$T96)^2+(_xlfn.XLOOKUP(EN$1,$Z$2:$Z$18,$AB$2:$AB$18)-$U96)^2+(_xlfn.XLOOKUP(EN$1,$Z$2:$Z$18,$AC$2:$AC$18-$V96)^2)))</f>
        <v/>
      </c>
      <c r="EO96" s="96" t="str" cm="1">
        <f t="array" ref="EO96">IF(OR(EO$1=0, $A96="", _xlfn.XLOOKUP(EO$1, $Z$2:$Z$18, $AD$2:$AD$18, "")=""),"",SQRT((_xlfn.XLOOKUP(EO$1,$Z$2:$Z$18,$AA$2:$AA$18)-$T96)^2+(_xlfn.XLOOKUP(EO$1,$Z$2:$Z$18,$AB$2:$AB$18)-$U96)^2+(_xlfn.XLOOKUP(EO$1,$Z$2:$Z$18,$AC$2:$AC$18-$V96)^2)))</f>
        <v/>
      </c>
      <c r="EP96" s="96" t="str" cm="1">
        <f t="array" ref="EP96">IF(OR(EP$1=0, $A96="", _xlfn.XLOOKUP(EP$1, $Z$2:$Z$18, $AD$2:$AD$18, "")=""),"",SQRT((_xlfn.XLOOKUP(EP$1,$Z$2:$Z$18,$AA$2:$AA$18)-$T96)^2+(_xlfn.XLOOKUP(EP$1,$Z$2:$Z$18,$AB$2:$AB$18)-$U96)^2+(_xlfn.XLOOKUP(EP$1,$Z$2:$Z$18,$AC$2:$AC$18-$V96)^2)))</f>
        <v/>
      </c>
      <c r="EQ96" s="96" t="str" cm="1">
        <f t="array" ref="EQ96">IF(OR(EQ$1=0, $A96="", _xlfn.XLOOKUP(EQ$1, $Z$2:$Z$18, $AD$2:$AD$18, "")=""),"",SQRT((_xlfn.XLOOKUP(EQ$1,$Z$2:$Z$18,$AA$2:$AA$18)-$T96)^2+(_xlfn.XLOOKUP(EQ$1,$Z$2:$Z$18,$AB$2:$AB$18)-$U96)^2+(_xlfn.XLOOKUP(EQ$1,$Z$2:$Z$18,$AC$2:$AC$18-$V96)^2)))</f>
        <v/>
      </c>
      <c r="ER96" s="96" t="str" cm="1">
        <f t="array" ref="ER96">IF(OR(ER$1=0, $A96="", _xlfn.XLOOKUP(ER$1, $Z$2:$Z$18, $AD$2:$AD$18, "")=""),"",SQRT((_xlfn.XLOOKUP(ER$1,$Z$2:$Z$18,$AA$2:$AA$18)-$T96)^2+(_xlfn.XLOOKUP(ER$1,$Z$2:$Z$18,$AB$2:$AB$18)-$U96)^2+(_xlfn.XLOOKUP(ER$1,$Z$2:$Z$18,$AC$2:$AC$18-$V96)^2)))</f>
        <v/>
      </c>
      <c r="ES96" s="96" t="str" cm="1">
        <f t="array" ref="ES96">IF(OR(ES$1=0, $A96="", _xlfn.XLOOKUP(ES$1, $Z$2:$Z$18, $AD$2:$AD$18, "")=""),"",SQRT((_xlfn.XLOOKUP(ES$1,$Z$2:$Z$18,$AA$2:$AA$18)-$T96)^2+(_xlfn.XLOOKUP(ES$1,$Z$2:$Z$18,$AB$2:$AB$18)-$U96)^2+(_xlfn.XLOOKUP(ES$1,$Z$2:$Z$18,$AC$2:$AC$18-$V96)^2)))</f>
        <v/>
      </c>
      <c r="ET96" s="97" t="str" cm="1">
        <f t="array" ref="ET96">IF(OR(ET$1=0, $A96="", _xlfn.XLOOKUP(ET$1, $Z$2:$Z$18, $AD$2:$AD$18, "")=""),"",SQRT((_xlfn.XLOOKUP(ET$1,$Z$2:$Z$18,$AA$2:$AA$18)-$T96)^2+(_xlfn.XLOOKUP(ET$1,$Z$2:$Z$18,$AB$2:$AB$18)-$U96)^2+(_xlfn.XLOOKUP(ET$1,$Z$2:$Z$18,$AC$2:$AC$18-$V96)^2)))</f>
        <v/>
      </c>
      <c r="EU96" s="97" t="str" cm="1">
        <f t="array" ref="EU96">IF(OR(EU$1=0, $A96="", _xlfn.XLOOKUP(EU$1, $Z$2:$Z$18, $AD$2:$AD$18, "")=""),"",SQRT((_xlfn.XLOOKUP(EU$1,$Z$2:$Z$18,$AA$2:$AA$18)-$T96)^2+(_xlfn.XLOOKUP(EU$1,$Z$2:$Z$18,$AB$2:$AB$18)-$U96)^2+(_xlfn.XLOOKUP(EU$1,$Z$2:$Z$18,$AC$2:$AC$18-$V96)^2)))</f>
        <v/>
      </c>
      <c r="EV96" s="97" t="str" cm="1">
        <f t="array" ref="EV96">IF(OR(EV$1=0, $A96="", _xlfn.XLOOKUP(EV$1, $Z$2:$Z$18, $AD$2:$AD$18, "")=""),"",SQRT((_xlfn.XLOOKUP(EV$1,$Z$2:$Z$18,$AA$2:$AA$18)-$T96)^2+(_xlfn.XLOOKUP(EV$1,$Z$2:$Z$18,$AB$2:$AB$18)-$U96)^2+(_xlfn.XLOOKUP(EV$1,$Z$2:$Z$18,$AC$2:$AC$18-$V96)^2)))</f>
        <v/>
      </c>
      <c r="EW96" s="97" t="str" cm="1">
        <f t="array" ref="EW96">IF(OR(EW$1=0, $A96="", _xlfn.XLOOKUP(EW$1, $Z$2:$Z$18, $AD$2:$AD$18, "")=""),"",SQRT((_xlfn.XLOOKUP(EW$1,$Z$2:$Z$18,$AA$2:$AA$18)-$T96)^2+(_xlfn.XLOOKUP(EW$1,$Z$2:$Z$18,$AB$2:$AB$18)-$U96)^2+(_xlfn.XLOOKUP(EW$1,$Z$2:$Z$18,$AC$2:$AC$18-$V96)^2)))</f>
        <v/>
      </c>
      <c r="EX96" s="97" t="str" cm="1">
        <f t="array" ref="EX96">IF(OR(EX$1=0, $A96="", _xlfn.XLOOKUP(EX$1, $Z$2:$Z$18, $AD$2:$AD$18, "")=""),"",SQRT((_xlfn.XLOOKUP(EX$1,$Z$2:$Z$18,$AA$2:$AA$18)-$T96)^2+(_xlfn.XLOOKUP(EX$1,$Z$2:$Z$18,$AB$2:$AB$18)-$U96)^2+(_xlfn.XLOOKUP(EX$1,$Z$2:$Z$18,$AC$2:$AC$18-$V96)^2)))</f>
        <v/>
      </c>
      <c r="EY96" s="97" t="str" cm="1">
        <f t="array" ref="EY96">IF(OR(EY$1=0, $A96="", _xlfn.XLOOKUP(EY$1, $Z$2:$Z$18, $AD$2:$AD$18, "")=""),"",SQRT((_xlfn.XLOOKUP(EY$1,$Z$2:$Z$18,$AA$2:$AA$18)-$T96)^2+(_xlfn.XLOOKUP(EY$1,$Z$2:$Z$18,$AB$2:$AB$18)-$U96)^2+(_xlfn.XLOOKUP(EY$1,$Z$2:$Z$18,$AC$2:$AC$18-$V96)^2)))</f>
        <v/>
      </c>
      <c r="EZ96" s="98" t="str" cm="1">
        <f t="array" ref="EZ96">IF(OR(EZ$1=0, $A96="", _xlfn.XLOOKUP(EZ$1, $Z$2:$Z$18, $AD$2:$AD$18, "")=""),"",SQRT((_xlfn.XLOOKUP(EZ$1,$Z$2:$Z$18,$AA$2:$AA$18)-$T96)^2+(_xlfn.XLOOKUP(EZ$1,$Z$2:$Z$18,$AB$2:$AB$18)-$U96)^2+(_xlfn.XLOOKUP(EZ$1,$Z$2:$Z$18,$AC$2:$AC$18-$V96)^2)))</f>
        <v/>
      </c>
      <c r="FA96" s="146" t="str" cm="1">
        <f t="array" ref="FA96">IF(OR(FA$1=0, $A96="", _xlfn.XLOOKUP(FA$1, $Z$2:$Z$18, $AD$2:$AD$18, "")=""),"",SQRT((_xlfn.XLOOKUP(FA$1,$Z$2:$Z$18,$AA$2:$AA$18)-$T96)^2+(_xlfn.XLOOKUP(FA$1,$Z$2:$Z$18,$AB$2:$AB$18)-$U96)^2+(_xlfn.XLOOKUP(FA$1,$Z$2:$Z$18,$AC$2:$AC$18-$V96)^2)))</f>
        <v/>
      </c>
      <c r="FB96" s="96" t="str" cm="1">
        <f t="array" ref="FB96">IF(OR(FB$1=0, $A96="", _xlfn.XLOOKUP(FB$1, $Z$2:$Z$18, $AD$2:$AD$18, "")=""),"",SQRT((_xlfn.XLOOKUP(FB$1,$Z$2:$Z$18,$AA$2:$AA$18)-$T96)^2+(_xlfn.XLOOKUP(FB$1,$Z$2:$Z$18,$AB$2:$AB$18)-$U96)^2+(_xlfn.XLOOKUP(FB$1,$Z$2:$Z$18,$AC$2:$AC$18-$V96)^2)))</f>
        <v/>
      </c>
      <c r="FC96" s="96" t="str" cm="1">
        <f t="array" ref="FC96">IF(OR(FC$1=0, $A96="", _xlfn.XLOOKUP(FC$1, $Z$2:$Z$18, $AD$2:$AD$18, "")=""),"",SQRT((_xlfn.XLOOKUP(FC$1,$Z$2:$Z$18,$AA$2:$AA$18)-$T96)^2+(_xlfn.XLOOKUP(FC$1,$Z$2:$Z$18,$AB$2:$AB$18)-$U96)^2+(_xlfn.XLOOKUP(FC$1,$Z$2:$Z$18,$AC$2:$AC$18-$V96)^2)))</f>
        <v/>
      </c>
      <c r="FD96" s="96" t="str" cm="1">
        <f t="array" ref="FD96">IF(OR(FD$1=0, $A96="", _xlfn.XLOOKUP(FD$1, $Z$2:$Z$18, $AD$2:$AD$18, "")=""),"",SQRT((_xlfn.XLOOKUP(FD$1,$Z$2:$Z$18,$AA$2:$AA$18)-$T96)^2+(_xlfn.XLOOKUP(FD$1,$Z$2:$Z$18,$AB$2:$AB$18)-$U96)^2+(_xlfn.XLOOKUP(FD$1,$Z$2:$Z$18,$AC$2:$AC$18-$V96)^2)))</f>
        <v/>
      </c>
      <c r="FE96" s="96" t="str" cm="1">
        <f t="array" ref="FE96">IF(OR(FE$1=0, $A96="", _xlfn.XLOOKUP(FE$1, $Z$2:$Z$18, $AD$2:$AD$18, "")=""),"",SQRT((_xlfn.XLOOKUP(FE$1,$Z$2:$Z$18,$AA$2:$AA$18)-$T96)^2+(_xlfn.XLOOKUP(FE$1,$Z$2:$Z$18,$AB$2:$AB$18)-$U96)^2+(_xlfn.XLOOKUP(FE$1,$Z$2:$Z$18,$AC$2:$AC$18-$V96)^2)))</f>
        <v/>
      </c>
      <c r="FF96" s="96" t="str" cm="1">
        <f t="array" ref="FF96">IF(OR(FF$1=0, $A96="", _xlfn.XLOOKUP(FF$1, $Z$2:$Z$18, $AD$2:$AD$18, "")=""),"",SQRT((_xlfn.XLOOKUP(FF$1,$Z$2:$Z$18,$AA$2:$AA$18)-$T96)^2+(_xlfn.XLOOKUP(FF$1,$Z$2:$Z$18,$AB$2:$AB$18)-$U96)^2+(_xlfn.XLOOKUP(FF$1,$Z$2:$Z$18,$AC$2:$AC$18-$V96)^2)))</f>
        <v/>
      </c>
      <c r="FG96" s="96" t="str" cm="1">
        <f t="array" ref="FG96">IF(OR(FG$1=0, $A96="", _xlfn.XLOOKUP(FG$1, $Z$2:$Z$18, $AD$2:$AD$18, "")=""),"",SQRT((_xlfn.XLOOKUP(FG$1,$Z$2:$Z$18,$AA$2:$AA$18)-$T96)^2+(_xlfn.XLOOKUP(FG$1,$Z$2:$Z$18,$AB$2:$AB$18)-$U96)^2+(_xlfn.XLOOKUP(FG$1,$Z$2:$Z$18,$AC$2:$AC$18-$V96)^2)))</f>
        <v/>
      </c>
      <c r="FH96" s="96" t="str" cm="1">
        <f t="array" ref="FH96">IF(OR(FH$1=0, $A96="", _xlfn.XLOOKUP(FH$1, $Z$2:$Z$18, $AD$2:$AD$18, "")=""),"",SQRT((_xlfn.XLOOKUP(FH$1,$Z$2:$Z$18,$AA$2:$AA$18)-$T96)^2+(_xlfn.XLOOKUP(FH$1,$Z$2:$Z$18,$AB$2:$AB$18)-$U96)^2+(_xlfn.XLOOKUP(FH$1,$Z$2:$Z$18,$AC$2:$AC$18-$V96)^2)))</f>
        <v/>
      </c>
      <c r="FI96" s="97" t="str" cm="1">
        <f t="array" ref="FI96">IF(OR(FI$1=0, $A96="", _xlfn.XLOOKUP(FI$1, $Z$2:$Z$18, $AD$2:$AD$18, "")=""),"",SQRT((_xlfn.XLOOKUP(FI$1,$Z$2:$Z$18,$AA$2:$AA$18)-$T96)^2+(_xlfn.XLOOKUP(FI$1,$Z$2:$Z$18,$AB$2:$AB$18)-$U96)^2+(_xlfn.XLOOKUP(FI$1,$Z$2:$Z$18,$AC$2:$AC$18-$V96)^2)))</f>
        <v/>
      </c>
      <c r="FJ96" s="97" t="str" cm="1">
        <f t="array" ref="FJ96">IF(OR(FJ$1=0, $A96="", _xlfn.XLOOKUP(FJ$1, $Z$2:$Z$18, $AD$2:$AD$18, "")=""),"",SQRT((_xlfn.XLOOKUP(FJ$1,$Z$2:$Z$18,$AA$2:$AA$18)-$T96)^2+(_xlfn.XLOOKUP(FJ$1,$Z$2:$Z$18,$AB$2:$AB$18)-$U96)^2+(_xlfn.XLOOKUP(FJ$1,$Z$2:$Z$18,$AC$2:$AC$18-$V96)^2)))</f>
        <v/>
      </c>
      <c r="FK96" s="97" t="str" cm="1">
        <f t="array" ref="FK96">IF(OR(FK$1=0, $A96="", _xlfn.XLOOKUP(FK$1, $Z$2:$Z$18, $AD$2:$AD$18, "")=""),"",SQRT((_xlfn.XLOOKUP(FK$1,$Z$2:$Z$18,$AA$2:$AA$18)-$T96)^2+(_xlfn.XLOOKUP(FK$1,$Z$2:$Z$18,$AB$2:$AB$18)-$U96)^2+(_xlfn.XLOOKUP(FK$1,$Z$2:$Z$18,$AC$2:$AC$18-$V96)^2)))</f>
        <v/>
      </c>
      <c r="FL96" s="97" t="str" cm="1">
        <f t="array" ref="FL96">IF(OR(FL$1=0, $A96="", _xlfn.XLOOKUP(FL$1, $Z$2:$Z$18, $AD$2:$AD$18, "")=""),"",SQRT((_xlfn.XLOOKUP(FL$1,$Z$2:$Z$18,$AA$2:$AA$18)-$T96)^2+(_xlfn.XLOOKUP(FL$1,$Z$2:$Z$18,$AB$2:$AB$18)-$U96)^2+(_xlfn.XLOOKUP(FL$1,$Z$2:$Z$18,$AC$2:$AC$18-$V96)^2)))</f>
        <v/>
      </c>
      <c r="FM96" s="97" t="str" cm="1">
        <f t="array" ref="FM96">IF(OR(FM$1=0, $A96="", _xlfn.XLOOKUP(FM$1, $Z$2:$Z$18, $AD$2:$AD$18, "")=""),"",SQRT((_xlfn.XLOOKUP(FM$1,$Z$2:$Z$18,$AA$2:$AA$18)-$T96)^2+(_xlfn.XLOOKUP(FM$1,$Z$2:$Z$18,$AB$2:$AB$18)-$U96)^2+(_xlfn.XLOOKUP(FM$1,$Z$2:$Z$18,$AC$2:$AC$18-$V96)^2)))</f>
        <v/>
      </c>
      <c r="FN96" s="97" t="str" cm="1">
        <f t="array" ref="FN96">IF(OR(FN$1=0, $A96="", _xlfn.XLOOKUP(FN$1, $Z$2:$Z$18, $AD$2:$AD$18, "")=""),"",SQRT((_xlfn.XLOOKUP(FN$1,$Z$2:$Z$18,$AA$2:$AA$18)-$T96)^2+(_xlfn.XLOOKUP(FN$1,$Z$2:$Z$18,$AB$2:$AB$18)-$U96)^2+(_xlfn.XLOOKUP(FN$1,$Z$2:$Z$18,$AC$2:$AC$18-$V96)^2)))</f>
        <v/>
      </c>
      <c r="FO96" s="98" t="str" cm="1">
        <f t="array" ref="FO96">IF(OR(FO$1=0, $A96="", _xlfn.XLOOKUP(FO$1, $Z$2:$Z$18, $AD$2:$AD$18, "")=""),"",SQRT((_xlfn.XLOOKUP(FO$1,$Z$2:$Z$18,$AA$2:$AA$18)-$T96)^2+(_xlfn.XLOOKUP(FO$1,$Z$2:$Z$18,$AB$2:$AB$18)-$U96)^2+(_xlfn.XLOOKUP(FO$1,$Z$2:$Z$18,$AC$2:$AC$18-$V96)^2)))</f>
        <v/>
      </c>
      <c r="FP96" s="99"/>
      <c r="FQ96" s="99"/>
      <c r="FR96" s="100">
        <f t="shared" si="7"/>
        <v>0</v>
      </c>
      <c r="FS96" s="109">
        <f t="shared" si="8"/>
        <v>0</v>
      </c>
      <c r="FT96" s="109">
        <f t="shared" si="9"/>
        <v>0</v>
      </c>
      <c r="FU96" s="109">
        <f t="shared" si="10"/>
        <v>0</v>
      </c>
      <c r="FV96" s="109">
        <f t="shared" si="11"/>
        <v>0</v>
      </c>
      <c r="FW96" s="109">
        <f t="shared" si="12"/>
        <v>0</v>
      </c>
      <c r="FX96" s="109">
        <f t="shared" si="13"/>
        <v>0</v>
      </c>
      <c r="FY96" s="109">
        <f t="shared" si="14"/>
        <v>0</v>
      </c>
      <c r="FZ96" s="110">
        <f t="shared" si="15"/>
        <v>0</v>
      </c>
      <c r="GA96" s="110">
        <f t="shared" si="16"/>
        <v>0</v>
      </c>
      <c r="GB96" s="110">
        <f t="shared" si="17"/>
        <v>0</v>
      </c>
      <c r="GC96" s="110">
        <f t="shared" si="18"/>
        <v>0</v>
      </c>
      <c r="GD96" s="110">
        <f t="shared" si="19"/>
        <v>0</v>
      </c>
      <c r="GE96" s="110">
        <f t="shared" si="20"/>
        <v>0</v>
      </c>
      <c r="GF96" s="111">
        <f t="shared" si="21"/>
        <v>0</v>
      </c>
      <c r="GG96" s="100">
        <f t="shared" si="22"/>
        <v>0</v>
      </c>
      <c r="GH96" s="109">
        <f t="shared" si="23"/>
        <v>0</v>
      </c>
      <c r="GI96" s="109">
        <f t="shared" si="24"/>
        <v>0</v>
      </c>
      <c r="GJ96" s="109">
        <f t="shared" si="25"/>
        <v>0</v>
      </c>
      <c r="GK96" s="109">
        <f t="shared" si="26"/>
        <v>0</v>
      </c>
      <c r="GL96" s="109">
        <f t="shared" si="27"/>
        <v>0</v>
      </c>
      <c r="GM96" s="109">
        <f t="shared" si="28"/>
        <v>0</v>
      </c>
      <c r="GN96" s="109">
        <f t="shared" si="29"/>
        <v>0</v>
      </c>
      <c r="GO96" s="110">
        <f t="shared" si="30"/>
        <v>0</v>
      </c>
      <c r="GP96" s="110">
        <f t="shared" si="31"/>
        <v>0</v>
      </c>
      <c r="GQ96" s="110">
        <f t="shared" si="32"/>
        <v>0</v>
      </c>
      <c r="GR96" s="110">
        <f t="shared" si="33"/>
        <v>0</v>
      </c>
      <c r="GS96" s="110">
        <f t="shared" si="34"/>
        <v>0</v>
      </c>
      <c r="GT96" s="110">
        <f t="shared" si="35"/>
        <v>0</v>
      </c>
      <c r="GU96" s="111">
        <f t="shared" si="36"/>
        <v>0</v>
      </c>
      <c r="GX96" s="151" cm="1">
        <f t="array" ref="GX96">_xlfn.IFS(GX$1= 0,"", NOT(ISBLANK(CA96)), 0, ISBLANK(CA96), $Q96-$S96+FR96-AU96-DG96)</f>
        <v>0</v>
      </c>
      <c r="GY96" s="152" cm="1">
        <f t="array" ref="GY96">_xlfn.IFS(GY$1= 0,"", NOT(ISBLANK(CB96)), 0, ISBLANK(CB96), $Q96-$S96+FS96-AV96-DH96)</f>
        <v>0</v>
      </c>
      <c r="GZ96" s="152" cm="1">
        <f t="array" ref="GZ96">_xlfn.IFS(GZ$1= 0,"", NOT(ISBLANK(CC96)), 0, ISBLANK(CC96), $Q96-$S96+FT96-AW96-DI96)</f>
        <v>0</v>
      </c>
      <c r="HA96" s="152" cm="1">
        <f t="array" ref="HA96">_xlfn.IFS(HA$1= 0,"", NOT(ISBLANK(CD96)), 0, ISBLANK(CD96), $Q96-$S96+FU96-AX96-DJ96)</f>
        <v>0</v>
      </c>
      <c r="HB96" s="152" cm="1">
        <f t="array" ref="HB96">_xlfn.IFS(HB$1= 0,"", NOT(ISBLANK(CE96)), 0, ISBLANK(CE96), $Q96-$S96+FV96-AY96-DK96)</f>
        <v>0</v>
      </c>
      <c r="HC96" s="152" cm="1">
        <f t="array" ref="HC96">_xlfn.IFS(HC$1= 0,"", NOT(ISBLANK(CF96)), 0, ISBLANK(CF96), $Q96-$S96+FW96-AZ96-DL96)</f>
        <v>0</v>
      </c>
      <c r="HD96" s="152" cm="1">
        <f t="array" ref="HD96">_xlfn.IFS(HD$1= 0,"", NOT(ISBLANK(CG96)), 0, ISBLANK(CG96), $Q96-$S96+FX96-BA96-DM96)</f>
        <v>0</v>
      </c>
      <c r="HE96" s="152" t="str" cm="1">
        <f t="array" ref="HE96">_xlfn.IFS(HE$1= 0,"", NOT(ISBLANK(CH96)), 0, ISBLANK(CH96), $Q96-$S96+FY96-BB96-DN96)</f>
        <v/>
      </c>
      <c r="HF96" s="152" t="str" cm="1">
        <f t="array" ref="HF96">_xlfn.IFS(HF$1= 0,"", NOT(ISBLANK(CI96)), 0, ISBLANK(CI96), $Q96-$S96+FZ96-BC96-DO96)</f>
        <v/>
      </c>
      <c r="HG96" s="152" t="str" cm="1">
        <f t="array" ref="HG96">_xlfn.IFS(HG$1= 0,"", NOT(ISBLANK(CJ96)), 0, ISBLANK(CJ96), $Q96-$S96+GA96-BD96-DP96)</f>
        <v/>
      </c>
      <c r="HH96" s="152" t="str" cm="1">
        <f t="array" ref="HH96">_xlfn.IFS(HH$1= 0,"", NOT(ISBLANK(CK96)), 0, ISBLANK(CK96), $Q96-$S96+GB96-BE96-DQ96)</f>
        <v/>
      </c>
      <c r="HI96" s="152" t="str" cm="1">
        <f t="array" ref="HI96">_xlfn.IFS(HI$1= 0,"", NOT(ISBLANK(CL96)), 0, ISBLANK(CL96), $Q96-$S96+GC96-BF96-DR96)</f>
        <v/>
      </c>
      <c r="HJ96" s="152" t="str" cm="1">
        <f t="array" ref="HJ96">_xlfn.IFS(HJ$1= 0,"", NOT(ISBLANK(CM96)), 0, ISBLANK(CM96), $Q96-$S96+GD96-BG96-DS96)</f>
        <v/>
      </c>
      <c r="HK96" s="152" t="str" cm="1">
        <f t="array" ref="HK96">_xlfn.IFS(HK$1= 0,"", NOT(ISBLANK(CN96)), 0, ISBLANK(CN96), $Q96-$S96+GE96-BH96-DT96)</f>
        <v/>
      </c>
      <c r="HL96" s="153" t="str" cm="1">
        <f t="array" ref="HL96">_xlfn.IFS(HL$1= 0,"", NOT(ISBLANK(CO96)), 0, ISBLANK(CO96), $Q96-$S96+GF96-BI96-DU96)</f>
        <v/>
      </c>
      <c r="HM96" s="153" t="str" cm="1">
        <f t="array" ref="HM96">_xlfn.IFS(HM$1= 0,"", NOT(ISBLANK(DE96)), 0, ISBLANK(DE96), $Q96-$S96+IC96-BY96-#REF!)</f>
        <v/>
      </c>
      <c r="HN96" s="153" t="e" cm="1">
        <f t="array" ref="HN96">_xlfn.IFS(HN$1= 0,"", NOT(ISBLANK(DF96)), 0, ISBLANK(DF96), $Q96-$S96+ID96-BZ96-#REF!)</f>
        <v>#REF!</v>
      </c>
      <c r="HO96" s="153" t="e" cm="1">
        <f t="array" ref="HO96">_xlfn.IFS(HO$1= 0,"", NOT(ISBLANK(DG96)), 0, ISBLANK(DG96), $Q96-$S96+IE96-CA96-#REF!)</f>
        <v>#VALUE!</v>
      </c>
      <c r="HP96" s="153" t="e" cm="1">
        <f t="array" ref="HP96">_xlfn.IFS(HP$1= 0,"", NOT(ISBLANK(DH96)), 0, ISBLANK(DH96), $Q96-$S96+IF96-CB96-#REF!)</f>
        <v>#REF!</v>
      </c>
      <c r="HQ96" s="153" t="e" cm="1">
        <f t="array" ref="HQ96">_xlfn.IFS(HQ$1= 0,"", NOT(ISBLANK(DI96)), 0, ISBLANK(DI96), $Q96-$S96+IG96-CC96-#REF!)</f>
        <v>#REF!</v>
      </c>
      <c r="HR96" s="153" cm="1">
        <f t="array" ref="HR96">_xlfn.IFS(HR$1= 0,"", NOT(ISBLANK(DJ96)), 0, ISBLANK(DJ96), $Q96-$S96+IH96-CD96-EK96)</f>
        <v>0</v>
      </c>
      <c r="HS96" s="153" t="e" cm="1">
        <f t="array" ref="HS96">_xlfn.IFS(HS$1= 0,"", NOT(ISBLANK(DK96)), 0, ISBLANK(DK96), $Q96-$S96+II96-CE96-EL96)</f>
        <v>#VALUE!</v>
      </c>
      <c r="HT96" s="153" t="e" cm="1">
        <f t="array" ref="HT96">_xlfn.IFS(HT$1= 0,"", NOT(ISBLANK(DL96)), 0, ISBLANK(DL96), $Q96-$S96+GV96-CF96-EM96)</f>
        <v>#VALUE!</v>
      </c>
      <c r="HU96" s="153" t="e" cm="1">
        <f t="array" ref="HU96">_xlfn.IFS(HU$1= 0,"", NOT(ISBLANK(DM96)), 0, ISBLANK(DM96), $Q96-$S96+GW96-CG96-EN96)</f>
        <v>#VALUE!</v>
      </c>
      <c r="HV96" s="153" t="str" cm="1">
        <f t="array" ref="HV96">_xlfn.IFS(HV$1= 0,"", NOT(ISBLANK(DN96)), 0, ISBLANK(DN96), $Q96-$S96+GX96-CH96-EO96)</f>
        <v/>
      </c>
      <c r="HW96" s="153" t="str" cm="1">
        <f t="array" ref="HW96">_xlfn.IFS(HW$1= 0,"", NOT(ISBLANK(DO96)), 0, ISBLANK(DO96), $Q96-$S96+GY96-CI96-EP96)</f>
        <v/>
      </c>
      <c r="HX96" s="153" t="str" cm="1">
        <f t="array" ref="HX96">_xlfn.IFS(HX$1= 0,"", NOT(ISBLANK(DP96)), 0, ISBLANK(DP96), $Q96-$S96+GZ96-CJ96-EQ96)</f>
        <v/>
      </c>
      <c r="HY96" s="153" t="str" cm="1">
        <f t="array" ref="HY96">_xlfn.IFS(HY$1= 0,"", NOT(ISBLANK(DQ96)), 0, ISBLANK(DQ96), $Q96-$S96+HA96-CK96-ER96)</f>
        <v/>
      </c>
      <c r="HZ96" s="153" t="str" cm="1">
        <f t="array" ref="HZ96">_xlfn.IFS(HZ$1= 0,"", NOT(ISBLANK(DR96)), 0, ISBLANK(DR96), $Q96-$S96+HB96-CL96-ES96)</f>
        <v/>
      </c>
      <c r="IA96" s="153" t="str" cm="1">
        <f t="array" ref="IA96">_xlfn.IFS(IA$1= 0,"", NOT(ISBLANK(DS96)), 0, ISBLANK(DS96), $Q96-$S96+HC96-CM96-ET96)</f>
        <v/>
      </c>
    </row>
    <row r="97" spans="1:235" ht="16.5" x14ac:dyDescent="0.3">
      <c r="A97" s="144"/>
      <c r="B97" s="106"/>
      <c r="C97" s="106"/>
      <c r="D97" s="107"/>
      <c r="E97" s="131"/>
      <c r="F97" s="137"/>
      <c r="G97" s="2"/>
      <c r="H97" s="2"/>
      <c r="I97" s="2"/>
      <c r="J97" s="2"/>
      <c r="K97" s="2"/>
      <c r="L97" s="2"/>
      <c r="M97" s="140"/>
      <c r="N97" s="137"/>
      <c r="O97" s="138"/>
      <c r="P97" s="133"/>
      <c r="Q97" s="94">
        <f t="shared" si="5"/>
        <v>0</v>
      </c>
      <c r="R97" s="1"/>
      <c r="S97" s="1"/>
      <c r="T97" s="2"/>
      <c r="U97" s="2"/>
      <c r="V97" s="82">
        <f t="shared" si="6"/>
        <v>0</v>
      </c>
      <c r="W97" s="121"/>
      <c r="X97" s="108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Z97" s="99"/>
      <c r="CA97" s="105" t="s">
        <v>32</v>
      </c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  <c r="CN97" s="105"/>
      <c r="CO97" s="105"/>
      <c r="CP97" s="105" t="s">
        <v>32</v>
      </c>
      <c r="CQ97" s="105"/>
      <c r="CR97" s="105"/>
      <c r="CS97" s="105"/>
      <c r="CT97" s="105"/>
      <c r="CU97" s="105"/>
      <c r="CV97" s="105"/>
      <c r="CW97" s="105"/>
      <c r="CX97" s="105"/>
      <c r="CY97" s="105"/>
      <c r="CZ97" s="105"/>
      <c r="DA97" s="105"/>
      <c r="DB97" s="105"/>
      <c r="DC97" s="105"/>
      <c r="DD97" s="105"/>
      <c r="DE97" s="99"/>
      <c r="DF97" s="99"/>
      <c r="DG97" s="105"/>
      <c r="DH97" s="105"/>
      <c r="DI97" s="105"/>
      <c r="DJ97" s="105"/>
      <c r="DK97" s="105"/>
      <c r="DL97" s="105"/>
      <c r="DM97" s="105"/>
      <c r="DN97" s="105"/>
      <c r="DO97" s="105"/>
      <c r="DP97" s="105"/>
      <c r="DQ97" s="105"/>
      <c r="DR97" s="105"/>
      <c r="DS97" s="105"/>
      <c r="DT97" s="105"/>
      <c r="DU97" s="105"/>
      <c r="DV97" s="105"/>
      <c r="DW97" s="105"/>
      <c r="DX97" s="105"/>
      <c r="DY97" s="105"/>
      <c r="DZ97" s="105"/>
      <c r="EA97" s="105"/>
      <c r="EB97" s="105"/>
      <c r="EC97" s="105"/>
      <c r="ED97" s="105"/>
      <c r="EE97" s="105"/>
      <c r="EF97" s="105"/>
      <c r="EG97" s="105"/>
      <c r="EH97" s="105"/>
      <c r="EI97" s="105"/>
      <c r="EJ97" s="105"/>
      <c r="EL97" s="146" t="str" cm="1">
        <f t="array" ref="EL97">IF(OR(EL$1=0, $A97="", _xlfn.XLOOKUP(EL$1, $Z$2:$Z$18, $AD$2:$AD$18, "")=""),"",SQRT((_xlfn.XLOOKUP(EL$1,$Z$2:$Z$18,$AA$2:$AA$18)-$T97)^2+(_xlfn.XLOOKUP(EL$1,$Z$2:$Z$18,$AB$2:$AB$18)-$U97)^2+(_xlfn.XLOOKUP(EL$1,$Z$2:$Z$18,$AC$2:$AC$18-$V97)^2)))</f>
        <v/>
      </c>
      <c r="EM97" s="96" t="str" cm="1">
        <f t="array" ref="EM97">IF(OR(EM$1=0, $A97="", _xlfn.XLOOKUP(EM$1, $Z$2:$Z$18, $AD$2:$AD$18, "")=""),"",SQRT((_xlfn.XLOOKUP(EM$1,$Z$2:$Z$18,$AA$2:$AA$18)-$T97)^2+(_xlfn.XLOOKUP(EM$1,$Z$2:$Z$18,$AB$2:$AB$18)-$U97)^2+(_xlfn.XLOOKUP(EM$1,$Z$2:$Z$18,$AC$2:$AC$18-$V97)^2)))</f>
        <v/>
      </c>
      <c r="EN97" s="96" t="str" cm="1">
        <f t="array" ref="EN97">IF(OR(EN$1=0, $A97="", _xlfn.XLOOKUP(EN$1, $Z$2:$Z$18, $AD$2:$AD$18, "")=""),"",SQRT((_xlfn.XLOOKUP(EN$1,$Z$2:$Z$18,$AA$2:$AA$18)-$T97)^2+(_xlfn.XLOOKUP(EN$1,$Z$2:$Z$18,$AB$2:$AB$18)-$U97)^2+(_xlfn.XLOOKUP(EN$1,$Z$2:$Z$18,$AC$2:$AC$18-$V97)^2)))</f>
        <v/>
      </c>
      <c r="EO97" s="96" t="str" cm="1">
        <f t="array" ref="EO97">IF(OR(EO$1=0, $A97="", _xlfn.XLOOKUP(EO$1, $Z$2:$Z$18, $AD$2:$AD$18, "")=""),"",SQRT((_xlfn.XLOOKUP(EO$1,$Z$2:$Z$18,$AA$2:$AA$18)-$T97)^2+(_xlfn.XLOOKUP(EO$1,$Z$2:$Z$18,$AB$2:$AB$18)-$U97)^2+(_xlfn.XLOOKUP(EO$1,$Z$2:$Z$18,$AC$2:$AC$18-$V97)^2)))</f>
        <v/>
      </c>
      <c r="EP97" s="96" t="str" cm="1">
        <f t="array" ref="EP97">IF(OR(EP$1=0, $A97="", _xlfn.XLOOKUP(EP$1, $Z$2:$Z$18, $AD$2:$AD$18, "")=""),"",SQRT((_xlfn.XLOOKUP(EP$1,$Z$2:$Z$18,$AA$2:$AA$18)-$T97)^2+(_xlfn.XLOOKUP(EP$1,$Z$2:$Z$18,$AB$2:$AB$18)-$U97)^2+(_xlfn.XLOOKUP(EP$1,$Z$2:$Z$18,$AC$2:$AC$18-$V97)^2)))</f>
        <v/>
      </c>
      <c r="EQ97" s="96" t="str" cm="1">
        <f t="array" ref="EQ97">IF(OR(EQ$1=0, $A97="", _xlfn.XLOOKUP(EQ$1, $Z$2:$Z$18, $AD$2:$AD$18, "")=""),"",SQRT((_xlfn.XLOOKUP(EQ$1,$Z$2:$Z$18,$AA$2:$AA$18)-$T97)^2+(_xlfn.XLOOKUP(EQ$1,$Z$2:$Z$18,$AB$2:$AB$18)-$U97)^2+(_xlfn.XLOOKUP(EQ$1,$Z$2:$Z$18,$AC$2:$AC$18-$V97)^2)))</f>
        <v/>
      </c>
      <c r="ER97" s="96" t="str" cm="1">
        <f t="array" ref="ER97">IF(OR(ER$1=0, $A97="", _xlfn.XLOOKUP(ER$1, $Z$2:$Z$18, $AD$2:$AD$18, "")=""),"",SQRT((_xlfn.XLOOKUP(ER$1,$Z$2:$Z$18,$AA$2:$AA$18)-$T97)^2+(_xlfn.XLOOKUP(ER$1,$Z$2:$Z$18,$AB$2:$AB$18)-$U97)^2+(_xlfn.XLOOKUP(ER$1,$Z$2:$Z$18,$AC$2:$AC$18-$V97)^2)))</f>
        <v/>
      </c>
      <c r="ES97" s="96" t="str" cm="1">
        <f t="array" ref="ES97">IF(OR(ES$1=0, $A97="", _xlfn.XLOOKUP(ES$1, $Z$2:$Z$18, $AD$2:$AD$18, "")=""),"",SQRT((_xlfn.XLOOKUP(ES$1,$Z$2:$Z$18,$AA$2:$AA$18)-$T97)^2+(_xlfn.XLOOKUP(ES$1,$Z$2:$Z$18,$AB$2:$AB$18)-$U97)^2+(_xlfn.XLOOKUP(ES$1,$Z$2:$Z$18,$AC$2:$AC$18-$V97)^2)))</f>
        <v/>
      </c>
      <c r="ET97" s="97" t="str" cm="1">
        <f t="array" ref="ET97">IF(OR(ET$1=0, $A97="", _xlfn.XLOOKUP(ET$1, $Z$2:$Z$18, $AD$2:$AD$18, "")=""),"",SQRT((_xlfn.XLOOKUP(ET$1,$Z$2:$Z$18,$AA$2:$AA$18)-$T97)^2+(_xlfn.XLOOKUP(ET$1,$Z$2:$Z$18,$AB$2:$AB$18)-$U97)^2+(_xlfn.XLOOKUP(ET$1,$Z$2:$Z$18,$AC$2:$AC$18-$V97)^2)))</f>
        <v/>
      </c>
      <c r="EU97" s="97" t="str" cm="1">
        <f t="array" ref="EU97">IF(OR(EU$1=0, $A97="", _xlfn.XLOOKUP(EU$1, $Z$2:$Z$18, $AD$2:$AD$18, "")=""),"",SQRT((_xlfn.XLOOKUP(EU$1,$Z$2:$Z$18,$AA$2:$AA$18)-$T97)^2+(_xlfn.XLOOKUP(EU$1,$Z$2:$Z$18,$AB$2:$AB$18)-$U97)^2+(_xlfn.XLOOKUP(EU$1,$Z$2:$Z$18,$AC$2:$AC$18-$V97)^2)))</f>
        <v/>
      </c>
      <c r="EV97" s="97" t="str" cm="1">
        <f t="array" ref="EV97">IF(OR(EV$1=0, $A97="", _xlfn.XLOOKUP(EV$1, $Z$2:$Z$18, $AD$2:$AD$18, "")=""),"",SQRT((_xlfn.XLOOKUP(EV$1,$Z$2:$Z$18,$AA$2:$AA$18)-$T97)^2+(_xlfn.XLOOKUP(EV$1,$Z$2:$Z$18,$AB$2:$AB$18)-$U97)^2+(_xlfn.XLOOKUP(EV$1,$Z$2:$Z$18,$AC$2:$AC$18-$V97)^2)))</f>
        <v/>
      </c>
      <c r="EW97" s="97" t="str" cm="1">
        <f t="array" ref="EW97">IF(OR(EW$1=0, $A97="", _xlfn.XLOOKUP(EW$1, $Z$2:$Z$18, $AD$2:$AD$18, "")=""),"",SQRT((_xlfn.XLOOKUP(EW$1,$Z$2:$Z$18,$AA$2:$AA$18)-$T97)^2+(_xlfn.XLOOKUP(EW$1,$Z$2:$Z$18,$AB$2:$AB$18)-$U97)^2+(_xlfn.XLOOKUP(EW$1,$Z$2:$Z$18,$AC$2:$AC$18-$V97)^2)))</f>
        <v/>
      </c>
      <c r="EX97" s="97" t="str" cm="1">
        <f t="array" ref="EX97">IF(OR(EX$1=0, $A97="", _xlfn.XLOOKUP(EX$1, $Z$2:$Z$18, $AD$2:$AD$18, "")=""),"",SQRT((_xlfn.XLOOKUP(EX$1,$Z$2:$Z$18,$AA$2:$AA$18)-$T97)^2+(_xlfn.XLOOKUP(EX$1,$Z$2:$Z$18,$AB$2:$AB$18)-$U97)^2+(_xlfn.XLOOKUP(EX$1,$Z$2:$Z$18,$AC$2:$AC$18-$V97)^2)))</f>
        <v/>
      </c>
      <c r="EY97" s="97" t="str" cm="1">
        <f t="array" ref="EY97">IF(OR(EY$1=0, $A97="", _xlfn.XLOOKUP(EY$1, $Z$2:$Z$18, $AD$2:$AD$18, "")=""),"",SQRT((_xlfn.XLOOKUP(EY$1,$Z$2:$Z$18,$AA$2:$AA$18)-$T97)^2+(_xlfn.XLOOKUP(EY$1,$Z$2:$Z$18,$AB$2:$AB$18)-$U97)^2+(_xlfn.XLOOKUP(EY$1,$Z$2:$Z$18,$AC$2:$AC$18-$V97)^2)))</f>
        <v/>
      </c>
      <c r="EZ97" s="98" t="str" cm="1">
        <f t="array" ref="EZ97">IF(OR(EZ$1=0, $A97="", _xlfn.XLOOKUP(EZ$1, $Z$2:$Z$18, $AD$2:$AD$18, "")=""),"",SQRT((_xlfn.XLOOKUP(EZ$1,$Z$2:$Z$18,$AA$2:$AA$18)-$T97)^2+(_xlfn.XLOOKUP(EZ$1,$Z$2:$Z$18,$AB$2:$AB$18)-$U97)^2+(_xlfn.XLOOKUP(EZ$1,$Z$2:$Z$18,$AC$2:$AC$18-$V97)^2)))</f>
        <v/>
      </c>
      <c r="FA97" s="146" t="str" cm="1">
        <f t="array" ref="FA97">IF(OR(FA$1=0, $A97="", _xlfn.XLOOKUP(FA$1, $Z$2:$Z$18, $AD$2:$AD$18, "")=""),"",SQRT((_xlfn.XLOOKUP(FA$1,$Z$2:$Z$18,$AA$2:$AA$18)-$T97)^2+(_xlfn.XLOOKUP(FA$1,$Z$2:$Z$18,$AB$2:$AB$18)-$U97)^2+(_xlfn.XLOOKUP(FA$1,$Z$2:$Z$18,$AC$2:$AC$18-$V97)^2)))</f>
        <v/>
      </c>
      <c r="FB97" s="96" t="str" cm="1">
        <f t="array" ref="FB97">IF(OR(FB$1=0, $A97="", _xlfn.XLOOKUP(FB$1, $Z$2:$Z$18, $AD$2:$AD$18, "")=""),"",SQRT((_xlfn.XLOOKUP(FB$1,$Z$2:$Z$18,$AA$2:$AA$18)-$T97)^2+(_xlfn.XLOOKUP(FB$1,$Z$2:$Z$18,$AB$2:$AB$18)-$U97)^2+(_xlfn.XLOOKUP(FB$1,$Z$2:$Z$18,$AC$2:$AC$18-$V97)^2)))</f>
        <v/>
      </c>
      <c r="FC97" s="96" t="str" cm="1">
        <f t="array" ref="FC97">IF(OR(FC$1=0, $A97="", _xlfn.XLOOKUP(FC$1, $Z$2:$Z$18, $AD$2:$AD$18, "")=""),"",SQRT((_xlfn.XLOOKUP(FC$1,$Z$2:$Z$18,$AA$2:$AA$18)-$T97)^2+(_xlfn.XLOOKUP(FC$1,$Z$2:$Z$18,$AB$2:$AB$18)-$U97)^2+(_xlfn.XLOOKUP(FC$1,$Z$2:$Z$18,$AC$2:$AC$18-$V97)^2)))</f>
        <v/>
      </c>
      <c r="FD97" s="96" t="str" cm="1">
        <f t="array" ref="FD97">IF(OR(FD$1=0, $A97="", _xlfn.XLOOKUP(FD$1, $Z$2:$Z$18, $AD$2:$AD$18, "")=""),"",SQRT((_xlfn.XLOOKUP(FD$1,$Z$2:$Z$18,$AA$2:$AA$18)-$T97)^2+(_xlfn.XLOOKUP(FD$1,$Z$2:$Z$18,$AB$2:$AB$18)-$U97)^2+(_xlfn.XLOOKUP(FD$1,$Z$2:$Z$18,$AC$2:$AC$18-$V97)^2)))</f>
        <v/>
      </c>
      <c r="FE97" s="96" t="str" cm="1">
        <f t="array" ref="FE97">IF(OR(FE$1=0, $A97="", _xlfn.XLOOKUP(FE$1, $Z$2:$Z$18, $AD$2:$AD$18, "")=""),"",SQRT((_xlfn.XLOOKUP(FE$1,$Z$2:$Z$18,$AA$2:$AA$18)-$T97)^2+(_xlfn.XLOOKUP(FE$1,$Z$2:$Z$18,$AB$2:$AB$18)-$U97)^2+(_xlfn.XLOOKUP(FE$1,$Z$2:$Z$18,$AC$2:$AC$18-$V97)^2)))</f>
        <v/>
      </c>
      <c r="FF97" s="96" t="str" cm="1">
        <f t="array" ref="FF97">IF(OR(FF$1=0, $A97="", _xlfn.XLOOKUP(FF$1, $Z$2:$Z$18, $AD$2:$AD$18, "")=""),"",SQRT((_xlfn.XLOOKUP(FF$1,$Z$2:$Z$18,$AA$2:$AA$18)-$T97)^2+(_xlfn.XLOOKUP(FF$1,$Z$2:$Z$18,$AB$2:$AB$18)-$U97)^2+(_xlfn.XLOOKUP(FF$1,$Z$2:$Z$18,$AC$2:$AC$18-$V97)^2)))</f>
        <v/>
      </c>
      <c r="FG97" s="96" t="str" cm="1">
        <f t="array" ref="FG97">IF(OR(FG$1=0, $A97="", _xlfn.XLOOKUP(FG$1, $Z$2:$Z$18, $AD$2:$AD$18, "")=""),"",SQRT((_xlfn.XLOOKUP(FG$1,$Z$2:$Z$18,$AA$2:$AA$18)-$T97)^2+(_xlfn.XLOOKUP(FG$1,$Z$2:$Z$18,$AB$2:$AB$18)-$U97)^2+(_xlfn.XLOOKUP(FG$1,$Z$2:$Z$18,$AC$2:$AC$18-$V97)^2)))</f>
        <v/>
      </c>
      <c r="FH97" s="96" t="str" cm="1">
        <f t="array" ref="FH97">IF(OR(FH$1=0, $A97="", _xlfn.XLOOKUP(FH$1, $Z$2:$Z$18, $AD$2:$AD$18, "")=""),"",SQRT((_xlfn.XLOOKUP(FH$1,$Z$2:$Z$18,$AA$2:$AA$18)-$T97)^2+(_xlfn.XLOOKUP(FH$1,$Z$2:$Z$18,$AB$2:$AB$18)-$U97)^2+(_xlfn.XLOOKUP(FH$1,$Z$2:$Z$18,$AC$2:$AC$18-$V97)^2)))</f>
        <v/>
      </c>
      <c r="FI97" s="97" t="str" cm="1">
        <f t="array" ref="FI97">IF(OR(FI$1=0, $A97="", _xlfn.XLOOKUP(FI$1, $Z$2:$Z$18, $AD$2:$AD$18, "")=""),"",SQRT((_xlfn.XLOOKUP(FI$1,$Z$2:$Z$18,$AA$2:$AA$18)-$T97)^2+(_xlfn.XLOOKUP(FI$1,$Z$2:$Z$18,$AB$2:$AB$18)-$U97)^2+(_xlfn.XLOOKUP(FI$1,$Z$2:$Z$18,$AC$2:$AC$18-$V97)^2)))</f>
        <v/>
      </c>
      <c r="FJ97" s="97" t="str" cm="1">
        <f t="array" ref="FJ97">IF(OR(FJ$1=0, $A97="", _xlfn.XLOOKUP(FJ$1, $Z$2:$Z$18, $AD$2:$AD$18, "")=""),"",SQRT((_xlfn.XLOOKUP(FJ$1,$Z$2:$Z$18,$AA$2:$AA$18)-$T97)^2+(_xlfn.XLOOKUP(FJ$1,$Z$2:$Z$18,$AB$2:$AB$18)-$U97)^2+(_xlfn.XLOOKUP(FJ$1,$Z$2:$Z$18,$AC$2:$AC$18-$V97)^2)))</f>
        <v/>
      </c>
      <c r="FK97" s="97" t="str" cm="1">
        <f t="array" ref="FK97">IF(OR(FK$1=0, $A97="", _xlfn.XLOOKUP(FK$1, $Z$2:$Z$18, $AD$2:$AD$18, "")=""),"",SQRT((_xlfn.XLOOKUP(FK$1,$Z$2:$Z$18,$AA$2:$AA$18)-$T97)^2+(_xlfn.XLOOKUP(FK$1,$Z$2:$Z$18,$AB$2:$AB$18)-$U97)^2+(_xlfn.XLOOKUP(FK$1,$Z$2:$Z$18,$AC$2:$AC$18-$V97)^2)))</f>
        <v/>
      </c>
      <c r="FL97" s="97" t="str" cm="1">
        <f t="array" ref="FL97">IF(OR(FL$1=0, $A97="", _xlfn.XLOOKUP(FL$1, $Z$2:$Z$18, $AD$2:$AD$18, "")=""),"",SQRT((_xlfn.XLOOKUP(FL$1,$Z$2:$Z$18,$AA$2:$AA$18)-$T97)^2+(_xlfn.XLOOKUP(FL$1,$Z$2:$Z$18,$AB$2:$AB$18)-$U97)^2+(_xlfn.XLOOKUP(FL$1,$Z$2:$Z$18,$AC$2:$AC$18-$V97)^2)))</f>
        <v/>
      </c>
      <c r="FM97" s="97" t="str" cm="1">
        <f t="array" ref="FM97">IF(OR(FM$1=0, $A97="", _xlfn.XLOOKUP(FM$1, $Z$2:$Z$18, $AD$2:$AD$18, "")=""),"",SQRT((_xlfn.XLOOKUP(FM$1,$Z$2:$Z$18,$AA$2:$AA$18)-$T97)^2+(_xlfn.XLOOKUP(FM$1,$Z$2:$Z$18,$AB$2:$AB$18)-$U97)^2+(_xlfn.XLOOKUP(FM$1,$Z$2:$Z$18,$AC$2:$AC$18-$V97)^2)))</f>
        <v/>
      </c>
      <c r="FN97" s="97" t="str" cm="1">
        <f t="array" ref="FN97">IF(OR(FN$1=0, $A97="", _xlfn.XLOOKUP(FN$1, $Z$2:$Z$18, $AD$2:$AD$18, "")=""),"",SQRT((_xlfn.XLOOKUP(FN$1,$Z$2:$Z$18,$AA$2:$AA$18)-$T97)^2+(_xlfn.XLOOKUP(FN$1,$Z$2:$Z$18,$AB$2:$AB$18)-$U97)^2+(_xlfn.XLOOKUP(FN$1,$Z$2:$Z$18,$AC$2:$AC$18-$V97)^2)))</f>
        <v/>
      </c>
      <c r="FO97" s="98" t="str" cm="1">
        <f t="array" ref="FO97">IF(OR(FO$1=0, $A97="", _xlfn.XLOOKUP(FO$1, $Z$2:$Z$18, $AD$2:$AD$18, "")=""),"",SQRT((_xlfn.XLOOKUP(FO$1,$Z$2:$Z$18,$AA$2:$AA$18)-$T97)^2+(_xlfn.XLOOKUP(FO$1,$Z$2:$Z$18,$AB$2:$AB$18)-$U97)^2+(_xlfn.XLOOKUP(FO$1,$Z$2:$Z$18,$AC$2:$AC$18-$V97)^2)))</f>
        <v/>
      </c>
      <c r="FP97" s="99"/>
      <c r="FQ97" s="99"/>
      <c r="FR97" s="100">
        <f t="shared" si="7"/>
        <v>0</v>
      </c>
      <c r="FS97" s="109">
        <f t="shared" si="8"/>
        <v>0</v>
      </c>
      <c r="FT97" s="109">
        <f t="shared" si="9"/>
        <v>0</v>
      </c>
      <c r="FU97" s="109">
        <f t="shared" si="10"/>
        <v>0</v>
      </c>
      <c r="FV97" s="109">
        <f t="shared" si="11"/>
        <v>0</v>
      </c>
      <c r="FW97" s="109">
        <f t="shared" si="12"/>
        <v>0</v>
      </c>
      <c r="FX97" s="109">
        <f t="shared" si="13"/>
        <v>0</v>
      </c>
      <c r="FY97" s="109">
        <f t="shared" si="14"/>
        <v>0</v>
      </c>
      <c r="FZ97" s="110">
        <f t="shared" si="15"/>
        <v>0</v>
      </c>
      <c r="GA97" s="110">
        <f t="shared" si="16"/>
        <v>0</v>
      </c>
      <c r="GB97" s="110">
        <f t="shared" si="17"/>
        <v>0</v>
      </c>
      <c r="GC97" s="110">
        <f t="shared" si="18"/>
        <v>0</v>
      </c>
      <c r="GD97" s="110">
        <f t="shared" si="19"/>
        <v>0</v>
      </c>
      <c r="GE97" s="110">
        <f t="shared" si="20"/>
        <v>0</v>
      </c>
      <c r="GF97" s="111">
        <f t="shared" si="21"/>
        <v>0</v>
      </c>
      <c r="GG97" s="100">
        <f t="shared" si="22"/>
        <v>0</v>
      </c>
      <c r="GH97" s="109">
        <f t="shared" si="23"/>
        <v>0</v>
      </c>
      <c r="GI97" s="109">
        <f t="shared" si="24"/>
        <v>0</v>
      </c>
      <c r="GJ97" s="109">
        <f t="shared" si="25"/>
        <v>0</v>
      </c>
      <c r="GK97" s="109">
        <f t="shared" si="26"/>
        <v>0</v>
      </c>
      <c r="GL97" s="109">
        <f t="shared" si="27"/>
        <v>0</v>
      </c>
      <c r="GM97" s="109">
        <f t="shared" si="28"/>
        <v>0</v>
      </c>
      <c r="GN97" s="109">
        <f t="shared" si="29"/>
        <v>0</v>
      </c>
      <c r="GO97" s="110">
        <f t="shared" si="30"/>
        <v>0</v>
      </c>
      <c r="GP97" s="110">
        <f t="shared" si="31"/>
        <v>0</v>
      </c>
      <c r="GQ97" s="110">
        <f t="shared" si="32"/>
        <v>0</v>
      </c>
      <c r="GR97" s="110">
        <f t="shared" si="33"/>
        <v>0</v>
      </c>
      <c r="GS97" s="110">
        <f t="shared" si="34"/>
        <v>0</v>
      </c>
      <c r="GT97" s="110">
        <f t="shared" si="35"/>
        <v>0</v>
      </c>
      <c r="GU97" s="111">
        <f t="shared" si="36"/>
        <v>0</v>
      </c>
      <c r="GX97" s="151" cm="1">
        <f t="array" ref="GX97">_xlfn.IFS(GX$1= 0,"", NOT(ISBLANK(CA97)), 0, ISBLANK(CA97), $Q97-$S97+FR97-AU97-DG97)</f>
        <v>0</v>
      </c>
      <c r="GY97" s="152" cm="1">
        <f t="array" ref="GY97">_xlfn.IFS(GY$1= 0,"", NOT(ISBLANK(CB97)), 0, ISBLANK(CB97), $Q97-$S97+FS97-AV97-DH97)</f>
        <v>0</v>
      </c>
      <c r="GZ97" s="152" cm="1">
        <f t="array" ref="GZ97">_xlfn.IFS(GZ$1= 0,"", NOT(ISBLANK(CC97)), 0, ISBLANK(CC97), $Q97-$S97+FT97-AW97-DI97)</f>
        <v>0</v>
      </c>
      <c r="HA97" s="152" cm="1">
        <f t="array" ref="HA97">_xlfn.IFS(HA$1= 0,"", NOT(ISBLANK(CD97)), 0, ISBLANK(CD97), $Q97-$S97+FU97-AX97-DJ97)</f>
        <v>0</v>
      </c>
      <c r="HB97" s="152" cm="1">
        <f t="array" ref="HB97">_xlfn.IFS(HB$1= 0,"", NOT(ISBLANK(CE97)), 0, ISBLANK(CE97), $Q97-$S97+FV97-AY97-DK97)</f>
        <v>0</v>
      </c>
      <c r="HC97" s="152" cm="1">
        <f t="array" ref="HC97">_xlfn.IFS(HC$1= 0,"", NOT(ISBLANK(CF97)), 0, ISBLANK(CF97), $Q97-$S97+FW97-AZ97-DL97)</f>
        <v>0</v>
      </c>
      <c r="HD97" s="152" cm="1">
        <f t="array" ref="HD97">_xlfn.IFS(HD$1= 0,"", NOT(ISBLANK(CG97)), 0, ISBLANK(CG97), $Q97-$S97+FX97-BA97-DM97)</f>
        <v>0</v>
      </c>
      <c r="HE97" s="152" t="str" cm="1">
        <f t="array" ref="HE97">_xlfn.IFS(HE$1= 0,"", NOT(ISBLANK(CH97)), 0, ISBLANK(CH97), $Q97-$S97+FY97-BB97-DN97)</f>
        <v/>
      </c>
      <c r="HF97" s="152" t="str" cm="1">
        <f t="array" ref="HF97">_xlfn.IFS(HF$1= 0,"", NOT(ISBLANK(CI97)), 0, ISBLANK(CI97), $Q97-$S97+FZ97-BC97-DO97)</f>
        <v/>
      </c>
      <c r="HG97" s="152" t="str" cm="1">
        <f t="array" ref="HG97">_xlfn.IFS(HG$1= 0,"", NOT(ISBLANK(CJ97)), 0, ISBLANK(CJ97), $Q97-$S97+GA97-BD97-DP97)</f>
        <v/>
      </c>
      <c r="HH97" s="152" t="str" cm="1">
        <f t="array" ref="HH97">_xlfn.IFS(HH$1= 0,"", NOT(ISBLANK(CK97)), 0, ISBLANK(CK97), $Q97-$S97+GB97-BE97-DQ97)</f>
        <v/>
      </c>
      <c r="HI97" s="152" t="str" cm="1">
        <f t="array" ref="HI97">_xlfn.IFS(HI$1= 0,"", NOT(ISBLANK(CL97)), 0, ISBLANK(CL97), $Q97-$S97+GC97-BF97-DR97)</f>
        <v/>
      </c>
      <c r="HJ97" s="152" t="str" cm="1">
        <f t="array" ref="HJ97">_xlfn.IFS(HJ$1= 0,"", NOT(ISBLANK(CM97)), 0, ISBLANK(CM97), $Q97-$S97+GD97-BG97-DS97)</f>
        <v/>
      </c>
      <c r="HK97" s="152" t="str" cm="1">
        <f t="array" ref="HK97">_xlfn.IFS(HK$1= 0,"", NOT(ISBLANK(CN97)), 0, ISBLANK(CN97), $Q97-$S97+GE97-BH97-DT97)</f>
        <v/>
      </c>
      <c r="HL97" s="153" t="str" cm="1">
        <f t="array" ref="HL97">_xlfn.IFS(HL$1= 0,"", NOT(ISBLANK(CO97)), 0, ISBLANK(CO97), $Q97-$S97+GF97-BI97-DU97)</f>
        <v/>
      </c>
      <c r="HM97" s="153" t="str" cm="1">
        <f t="array" ref="HM97">_xlfn.IFS(HM$1= 0,"", NOT(ISBLANK(DE97)), 0, ISBLANK(DE97), $Q97-$S97+IC97-BY97-#REF!)</f>
        <v/>
      </c>
      <c r="HN97" s="153" t="e" cm="1">
        <f t="array" ref="HN97">_xlfn.IFS(HN$1= 0,"", NOT(ISBLANK(DF97)), 0, ISBLANK(DF97), $Q97-$S97+ID97-BZ97-#REF!)</f>
        <v>#REF!</v>
      </c>
      <c r="HO97" s="153" t="e" cm="1">
        <f t="array" ref="HO97">_xlfn.IFS(HO$1= 0,"", NOT(ISBLANK(DG97)), 0, ISBLANK(DG97), $Q97-$S97+IE97-CA97-#REF!)</f>
        <v>#VALUE!</v>
      </c>
      <c r="HP97" s="153" t="e" cm="1">
        <f t="array" ref="HP97">_xlfn.IFS(HP$1= 0,"", NOT(ISBLANK(DH97)), 0, ISBLANK(DH97), $Q97-$S97+IF97-CB97-#REF!)</f>
        <v>#REF!</v>
      </c>
      <c r="HQ97" s="153" t="e" cm="1">
        <f t="array" ref="HQ97">_xlfn.IFS(HQ$1= 0,"", NOT(ISBLANK(DI97)), 0, ISBLANK(DI97), $Q97-$S97+IG97-CC97-#REF!)</f>
        <v>#REF!</v>
      </c>
      <c r="HR97" s="153" cm="1">
        <f t="array" ref="HR97">_xlfn.IFS(HR$1= 0,"", NOT(ISBLANK(DJ97)), 0, ISBLANK(DJ97), $Q97-$S97+IH97-CD97-EK97)</f>
        <v>0</v>
      </c>
      <c r="HS97" s="153" t="e" cm="1">
        <f t="array" ref="HS97">_xlfn.IFS(HS$1= 0,"", NOT(ISBLANK(DK97)), 0, ISBLANK(DK97), $Q97-$S97+II97-CE97-EL97)</f>
        <v>#VALUE!</v>
      </c>
      <c r="HT97" s="153" t="e" cm="1">
        <f t="array" ref="HT97">_xlfn.IFS(HT$1= 0,"", NOT(ISBLANK(DL97)), 0, ISBLANK(DL97), $Q97-$S97+GV97-CF97-EM97)</f>
        <v>#VALUE!</v>
      </c>
      <c r="HU97" s="153" t="e" cm="1">
        <f t="array" ref="HU97">_xlfn.IFS(HU$1= 0,"", NOT(ISBLANK(DM97)), 0, ISBLANK(DM97), $Q97-$S97+GW97-CG97-EN97)</f>
        <v>#VALUE!</v>
      </c>
      <c r="HV97" s="153" t="str" cm="1">
        <f t="array" ref="HV97">_xlfn.IFS(HV$1= 0,"", NOT(ISBLANK(DN97)), 0, ISBLANK(DN97), $Q97-$S97+GX97-CH97-EO97)</f>
        <v/>
      </c>
      <c r="HW97" s="153" t="str" cm="1">
        <f t="array" ref="HW97">_xlfn.IFS(HW$1= 0,"", NOT(ISBLANK(DO97)), 0, ISBLANK(DO97), $Q97-$S97+GY97-CI97-EP97)</f>
        <v/>
      </c>
      <c r="HX97" s="153" t="str" cm="1">
        <f t="array" ref="HX97">_xlfn.IFS(HX$1= 0,"", NOT(ISBLANK(DP97)), 0, ISBLANK(DP97), $Q97-$S97+GZ97-CJ97-EQ97)</f>
        <v/>
      </c>
      <c r="HY97" s="153" t="str" cm="1">
        <f t="array" ref="HY97">_xlfn.IFS(HY$1= 0,"", NOT(ISBLANK(DQ97)), 0, ISBLANK(DQ97), $Q97-$S97+HA97-CK97-ER97)</f>
        <v/>
      </c>
      <c r="HZ97" s="153" t="str" cm="1">
        <f t="array" ref="HZ97">_xlfn.IFS(HZ$1= 0,"", NOT(ISBLANK(DR97)), 0, ISBLANK(DR97), $Q97-$S97+HB97-CL97-ES97)</f>
        <v/>
      </c>
      <c r="IA97" s="153" t="str" cm="1">
        <f t="array" ref="IA97">_xlfn.IFS(IA$1= 0,"", NOT(ISBLANK(DS97)), 0, ISBLANK(DS97), $Q97-$S97+HC97-CM97-ET97)</f>
        <v/>
      </c>
    </row>
    <row r="98" spans="1:235" ht="16.5" x14ac:dyDescent="0.3">
      <c r="A98" s="144"/>
      <c r="B98" s="106"/>
      <c r="C98" s="106"/>
      <c r="D98" s="107"/>
      <c r="E98" s="131"/>
      <c r="F98" s="137"/>
      <c r="G98" s="2"/>
      <c r="H98" s="2"/>
      <c r="I98" s="2"/>
      <c r="J98" s="2"/>
      <c r="K98" s="2"/>
      <c r="L98" s="2"/>
      <c r="M98" s="140"/>
      <c r="N98" s="137"/>
      <c r="O98" s="138"/>
      <c r="P98" s="133"/>
      <c r="Q98" s="94">
        <f t="shared" si="5"/>
        <v>0</v>
      </c>
      <c r="R98" s="1"/>
      <c r="S98" s="1"/>
      <c r="T98" s="2"/>
      <c r="U98" s="2"/>
      <c r="V98" s="82">
        <f t="shared" si="6"/>
        <v>0</v>
      </c>
      <c r="W98" s="121"/>
      <c r="X98" s="108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  <c r="BO98" s="105"/>
      <c r="BP98" s="105"/>
      <c r="BQ98" s="105"/>
      <c r="BR98" s="105"/>
      <c r="BS98" s="105"/>
      <c r="BT98" s="105"/>
      <c r="BU98" s="105"/>
      <c r="BV98" s="105"/>
      <c r="BW98" s="105"/>
      <c r="BX98" s="105"/>
      <c r="BZ98" s="99"/>
      <c r="CA98" s="105" t="s">
        <v>32</v>
      </c>
      <c r="CB98" s="105"/>
      <c r="CC98" s="105"/>
      <c r="CD98" s="105"/>
      <c r="CE98" s="105"/>
      <c r="CF98" s="105"/>
      <c r="CG98" s="105"/>
      <c r="CH98" s="105"/>
      <c r="CI98" s="105"/>
      <c r="CJ98" s="105"/>
      <c r="CK98" s="105"/>
      <c r="CL98" s="105"/>
      <c r="CM98" s="105"/>
      <c r="CN98" s="105"/>
      <c r="CO98" s="105"/>
      <c r="CP98" s="105" t="s">
        <v>32</v>
      </c>
      <c r="CQ98" s="105"/>
      <c r="CR98" s="105"/>
      <c r="CS98" s="105"/>
      <c r="CT98" s="105"/>
      <c r="CU98" s="105"/>
      <c r="CV98" s="105"/>
      <c r="CW98" s="105"/>
      <c r="CX98" s="105"/>
      <c r="CY98" s="105"/>
      <c r="CZ98" s="105"/>
      <c r="DA98" s="105"/>
      <c r="DB98" s="105"/>
      <c r="DC98" s="105"/>
      <c r="DD98" s="105"/>
      <c r="DE98" s="99"/>
      <c r="DF98" s="99"/>
      <c r="DG98" s="105"/>
      <c r="DH98" s="105"/>
      <c r="DI98" s="105"/>
      <c r="DJ98" s="105"/>
      <c r="DK98" s="105"/>
      <c r="DL98" s="105"/>
      <c r="DM98" s="105"/>
      <c r="DN98" s="105"/>
      <c r="DO98" s="105"/>
      <c r="DP98" s="105"/>
      <c r="DQ98" s="105"/>
      <c r="DR98" s="105"/>
      <c r="DS98" s="105"/>
      <c r="DT98" s="105"/>
      <c r="DU98" s="105"/>
      <c r="DV98" s="105"/>
      <c r="DW98" s="105"/>
      <c r="DX98" s="105"/>
      <c r="DY98" s="105"/>
      <c r="DZ98" s="105"/>
      <c r="EA98" s="105"/>
      <c r="EB98" s="105"/>
      <c r="EC98" s="105"/>
      <c r="ED98" s="105"/>
      <c r="EE98" s="105"/>
      <c r="EF98" s="105"/>
      <c r="EG98" s="105"/>
      <c r="EH98" s="105"/>
      <c r="EI98" s="105"/>
      <c r="EJ98" s="105"/>
      <c r="EL98" s="146" t="str" cm="1">
        <f t="array" ref="EL98">IF(OR(EL$1=0, $A98="", _xlfn.XLOOKUP(EL$1, $Z$2:$Z$18, $AD$2:$AD$18, "")=""),"",SQRT((_xlfn.XLOOKUP(EL$1,$Z$2:$Z$18,$AA$2:$AA$18)-$T98)^2+(_xlfn.XLOOKUP(EL$1,$Z$2:$Z$18,$AB$2:$AB$18)-$U98)^2+(_xlfn.XLOOKUP(EL$1,$Z$2:$Z$18,$AC$2:$AC$18-$V98)^2)))</f>
        <v/>
      </c>
      <c r="EM98" s="96" t="str" cm="1">
        <f t="array" ref="EM98">IF(OR(EM$1=0, $A98="", _xlfn.XLOOKUP(EM$1, $Z$2:$Z$18, $AD$2:$AD$18, "")=""),"",SQRT((_xlfn.XLOOKUP(EM$1,$Z$2:$Z$18,$AA$2:$AA$18)-$T98)^2+(_xlfn.XLOOKUP(EM$1,$Z$2:$Z$18,$AB$2:$AB$18)-$U98)^2+(_xlfn.XLOOKUP(EM$1,$Z$2:$Z$18,$AC$2:$AC$18-$V98)^2)))</f>
        <v/>
      </c>
      <c r="EN98" s="96" t="str" cm="1">
        <f t="array" ref="EN98">IF(OR(EN$1=0, $A98="", _xlfn.XLOOKUP(EN$1, $Z$2:$Z$18, $AD$2:$AD$18, "")=""),"",SQRT((_xlfn.XLOOKUP(EN$1,$Z$2:$Z$18,$AA$2:$AA$18)-$T98)^2+(_xlfn.XLOOKUP(EN$1,$Z$2:$Z$18,$AB$2:$AB$18)-$U98)^2+(_xlfn.XLOOKUP(EN$1,$Z$2:$Z$18,$AC$2:$AC$18-$V98)^2)))</f>
        <v/>
      </c>
      <c r="EO98" s="96" t="str" cm="1">
        <f t="array" ref="EO98">IF(OR(EO$1=0, $A98="", _xlfn.XLOOKUP(EO$1, $Z$2:$Z$18, $AD$2:$AD$18, "")=""),"",SQRT((_xlfn.XLOOKUP(EO$1,$Z$2:$Z$18,$AA$2:$AA$18)-$T98)^2+(_xlfn.XLOOKUP(EO$1,$Z$2:$Z$18,$AB$2:$AB$18)-$U98)^2+(_xlfn.XLOOKUP(EO$1,$Z$2:$Z$18,$AC$2:$AC$18-$V98)^2)))</f>
        <v/>
      </c>
      <c r="EP98" s="96" t="str" cm="1">
        <f t="array" ref="EP98">IF(OR(EP$1=0, $A98="", _xlfn.XLOOKUP(EP$1, $Z$2:$Z$18, $AD$2:$AD$18, "")=""),"",SQRT((_xlfn.XLOOKUP(EP$1,$Z$2:$Z$18,$AA$2:$AA$18)-$T98)^2+(_xlfn.XLOOKUP(EP$1,$Z$2:$Z$18,$AB$2:$AB$18)-$U98)^2+(_xlfn.XLOOKUP(EP$1,$Z$2:$Z$18,$AC$2:$AC$18-$V98)^2)))</f>
        <v/>
      </c>
      <c r="EQ98" s="96" t="str" cm="1">
        <f t="array" ref="EQ98">IF(OR(EQ$1=0, $A98="", _xlfn.XLOOKUP(EQ$1, $Z$2:$Z$18, $AD$2:$AD$18, "")=""),"",SQRT((_xlfn.XLOOKUP(EQ$1,$Z$2:$Z$18,$AA$2:$AA$18)-$T98)^2+(_xlfn.XLOOKUP(EQ$1,$Z$2:$Z$18,$AB$2:$AB$18)-$U98)^2+(_xlfn.XLOOKUP(EQ$1,$Z$2:$Z$18,$AC$2:$AC$18-$V98)^2)))</f>
        <v/>
      </c>
      <c r="ER98" s="96" t="str" cm="1">
        <f t="array" ref="ER98">IF(OR(ER$1=0, $A98="", _xlfn.XLOOKUP(ER$1, $Z$2:$Z$18, $AD$2:$AD$18, "")=""),"",SQRT((_xlfn.XLOOKUP(ER$1,$Z$2:$Z$18,$AA$2:$AA$18)-$T98)^2+(_xlfn.XLOOKUP(ER$1,$Z$2:$Z$18,$AB$2:$AB$18)-$U98)^2+(_xlfn.XLOOKUP(ER$1,$Z$2:$Z$18,$AC$2:$AC$18-$V98)^2)))</f>
        <v/>
      </c>
      <c r="ES98" s="96" t="str" cm="1">
        <f t="array" ref="ES98">IF(OR(ES$1=0, $A98="", _xlfn.XLOOKUP(ES$1, $Z$2:$Z$18, $AD$2:$AD$18, "")=""),"",SQRT((_xlfn.XLOOKUP(ES$1,$Z$2:$Z$18,$AA$2:$AA$18)-$T98)^2+(_xlfn.XLOOKUP(ES$1,$Z$2:$Z$18,$AB$2:$AB$18)-$U98)^2+(_xlfn.XLOOKUP(ES$1,$Z$2:$Z$18,$AC$2:$AC$18-$V98)^2)))</f>
        <v/>
      </c>
      <c r="ET98" s="97" t="str" cm="1">
        <f t="array" ref="ET98">IF(OR(ET$1=0, $A98="", _xlfn.XLOOKUP(ET$1, $Z$2:$Z$18, $AD$2:$AD$18, "")=""),"",SQRT((_xlfn.XLOOKUP(ET$1,$Z$2:$Z$18,$AA$2:$AA$18)-$T98)^2+(_xlfn.XLOOKUP(ET$1,$Z$2:$Z$18,$AB$2:$AB$18)-$U98)^2+(_xlfn.XLOOKUP(ET$1,$Z$2:$Z$18,$AC$2:$AC$18-$V98)^2)))</f>
        <v/>
      </c>
      <c r="EU98" s="97" t="str" cm="1">
        <f t="array" ref="EU98">IF(OR(EU$1=0, $A98="", _xlfn.XLOOKUP(EU$1, $Z$2:$Z$18, $AD$2:$AD$18, "")=""),"",SQRT((_xlfn.XLOOKUP(EU$1,$Z$2:$Z$18,$AA$2:$AA$18)-$T98)^2+(_xlfn.XLOOKUP(EU$1,$Z$2:$Z$18,$AB$2:$AB$18)-$U98)^2+(_xlfn.XLOOKUP(EU$1,$Z$2:$Z$18,$AC$2:$AC$18-$V98)^2)))</f>
        <v/>
      </c>
      <c r="EV98" s="97" t="str" cm="1">
        <f t="array" ref="EV98">IF(OR(EV$1=0, $A98="", _xlfn.XLOOKUP(EV$1, $Z$2:$Z$18, $AD$2:$AD$18, "")=""),"",SQRT((_xlfn.XLOOKUP(EV$1,$Z$2:$Z$18,$AA$2:$AA$18)-$T98)^2+(_xlfn.XLOOKUP(EV$1,$Z$2:$Z$18,$AB$2:$AB$18)-$U98)^2+(_xlfn.XLOOKUP(EV$1,$Z$2:$Z$18,$AC$2:$AC$18-$V98)^2)))</f>
        <v/>
      </c>
      <c r="EW98" s="97" t="str" cm="1">
        <f t="array" ref="EW98">IF(OR(EW$1=0, $A98="", _xlfn.XLOOKUP(EW$1, $Z$2:$Z$18, $AD$2:$AD$18, "")=""),"",SQRT((_xlfn.XLOOKUP(EW$1,$Z$2:$Z$18,$AA$2:$AA$18)-$T98)^2+(_xlfn.XLOOKUP(EW$1,$Z$2:$Z$18,$AB$2:$AB$18)-$U98)^2+(_xlfn.XLOOKUP(EW$1,$Z$2:$Z$18,$AC$2:$AC$18-$V98)^2)))</f>
        <v/>
      </c>
      <c r="EX98" s="97" t="str" cm="1">
        <f t="array" ref="EX98">IF(OR(EX$1=0, $A98="", _xlfn.XLOOKUP(EX$1, $Z$2:$Z$18, $AD$2:$AD$18, "")=""),"",SQRT((_xlfn.XLOOKUP(EX$1,$Z$2:$Z$18,$AA$2:$AA$18)-$T98)^2+(_xlfn.XLOOKUP(EX$1,$Z$2:$Z$18,$AB$2:$AB$18)-$U98)^2+(_xlfn.XLOOKUP(EX$1,$Z$2:$Z$18,$AC$2:$AC$18-$V98)^2)))</f>
        <v/>
      </c>
      <c r="EY98" s="97" t="str" cm="1">
        <f t="array" ref="EY98">IF(OR(EY$1=0, $A98="", _xlfn.XLOOKUP(EY$1, $Z$2:$Z$18, $AD$2:$AD$18, "")=""),"",SQRT((_xlfn.XLOOKUP(EY$1,$Z$2:$Z$18,$AA$2:$AA$18)-$T98)^2+(_xlfn.XLOOKUP(EY$1,$Z$2:$Z$18,$AB$2:$AB$18)-$U98)^2+(_xlfn.XLOOKUP(EY$1,$Z$2:$Z$18,$AC$2:$AC$18-$V98)^2)))</f>
        <v/>
      </c>
      <c r="EZ98" s="98" t="str" cm="1">
        <f t="array" ref="EZ98">IF(OR(EZ$1=0, $A98="", _xlfn.XLOOKUP(EZ$1, $Z$2:$Z$18, $AD$2:$AD$18, "")=""),"",SQRT((_xlfn.XLOOKUP(EZ$1,$Z$2:$Z$18,$AA$2:$AA$18)-$T98)^2+(_xlfn.XLOOKUP(EZ$1,$Z$2:$Z$18,$AB$2:$AB$18)-$U98)^2+(_xlfn.XLOOKUP(EZ$1,$Z$2:$Z$18,$AC$2:$AC$18-$V98)^2)))</f>
        <v/>
      </c>
      <c r="FA98" s="146" t="str" cm="1">
        <f t="array" ref="FA98">IF(OR(FA$1=0, $A98="", _xlfn.XLOOKUP(FA$1, $Z$2:$Z$18, $AD$2:$AD$18, "")=""),"",SQRT((_xlfn.XLOOKUP(FA$1,$Z$2:$Z$18,$AA$2:$AA$18)-$T98)^2+(_xlfn.XLOOKUP(FA$1,$Z$2:$Z$18,$AB$2:$AB$18)-$U98)^2+(_xlfn.XLOOKUP(FA$1,$Z$2:$Z$18,$AC$2:$AC$18-$V98)^2)))</f>
        <v/>
      </c>
      <c r="FB98" s="96" t="str" cm="1">
        <f t="array" ref="FB98">IF(OR(FB$1=0, $A98="", _xlfn.XLOOKUP(FB$1, $Z$2:$Z$18, $AD$2:$AD$18, "")=""),"",SQRT((_xlfn.XLOOKUP(FB$1,$Z$2:$Z$18,$AA$2:$AA$18)-$T98)^2+(_xlfn.XLOOKUP(FB$1,$Z$2:$Z$18,$AB$2:$AB$18)-$U98)^2+(_xlfn.XLOOKUP(FB$1,$Z$2:$Z$18,$AC$2:$AC$18-$V98)^2)))</f>
        <v/>
      </c>
      <c r="FC98" s="96" t="str" cm="1">
        <f t="array" ref="FC98">IF(OR(FC$1=0, $A98="", _xlfn.XLOOKUP(FC$1, $Z$2:$Z$18, $AD$2:$AD$18, "")=""),"",SQRT((_xlfn.XLOOKUP(FC$1,$Z$2:$Z$18,$AA$2:$AA$18)-$T98)^2+(_xlfn.XLOOKUP(FC$1,$Z$2:$Z$18,$AB$2:$AB$18)-$U98)^2+(_xlfn.XLOOKUP(FC$1,$Z$2:$Z$18,$AC$2:$AC$18-$V98)^2)))</f>
        <v/>
      </c>
      <c r="FD98" s="96" t="str" cm="1">
        <f t="array" ref="FD98">IF(OR(FD$1=0, $A98="", _xlfn.XLOOKUP(FD$1, $Z$2:$Z$18, $AD$2:$AD$18, "")=""),"",SQRT((_xlfn.XLOOKUP(FD$1,$Z$2:$Z$18,$AA$2:$AA$18)-$T98)^2+(_xlfn.XLOOKUP(FD$1,$Z$2:$Z$18,$AB$2:$AB$18)-$U98)^2+(_xlfn.XLOOKUP(FD$1,$Z$2:$Z$18,$AC$2:$AC$18-$V98)^2)))</f>
        <v/>
      </c>
      <c r="FE98" s="96" t="str" cm="1">
        <f t="array" ref="FE98">IF(OR(FE$1=0, $A98="", _xlfn.XLOOKUP(FE$1, $Z$2:$Z$18, $AD$2:$AD$18, "")=""),"",SQRT((_xlfn.XLOOKUP(FE$1,$Z$2:$Z$18,$AA$2:$AA$18)-$T98)^2+(_xlfn.XLOOKUP(FE$1,$Z$2:$Z$18,$AB$2:$AB$18)-$U98)^2+(_xlfn.XLOOKUP(FE$1,$Z$2:$Z$18,$AC$2:$AC$18-$V98)^2)))</f>
        <v/>
      </c>
      <c r="FF98" s="96" t="str" cm="1">
        <f t="array" ref="FF98">IF(OR(FF$1=0, $A98="", _xlfn.XLOOKUP(FF$1, $Z$2:$Z$18, $AD$2:$AD$18, "")=""),"",SQRT((_xlfn.XLOOKUP(FF$1,$Z$2:$Z$18,$AA$2:$AA$18)-$T98)^2+(_xlfn.XLOOKUP(FF$1,$Z$2:$Z$18,$AB$2:$AB$18)-$U98)^2+(_xlfn.XLOOKUP(FF$1,$Z$2:$Z$18,$AC$2:$AC$18-$V98)^2)))</f>
        <v/>
      </c>
      <c r="FG98" s="96" t="str" cm="1">
        <f t="array" ref="FG98">IF(OR(FG$1=0, $A98="", _xlfn.XLOOKUP(FG$1, $Z$2:$Z$18, $AD$2:$AD$18, "")=""),"",SQRT((_xlfn.XLOOKUP(FG$1,$Z$2:$Z$18,$AA$2:$AA$18)-$T98)^2+(_xlfn.XLOOKUP(FG$1,$Z$2:$Z$18,$AB$2:$AB$18)-$U98)^2+(_xlfn.XLOOKUP(FG$1,$Z$2:$Z$18,$AC$2:$AC$18-$V98)^2)))</f>
        <v/>
      </c>
      <c r="FH98" s="96" t="str" cm="1">
        <f t="array" ref="FH98">IF(OR(FH$1=0, $A98="", _xlfn.XLOOKUP(FH$1, $Z$2:$Z$18, $AD$2:$AD$18, "")=""),"",SQRT((_xlfn.XLOOKUP(FH$1,$Z$2:$Z$18,$AA$2:$AA$18)-$T98)^2+(_xlfn.XLOOKUP(FH$1,$Z$2:$Z$18,$AB$2:$AB$18)-$U98)^2+(_xlfn.XLOOKUP(FH$1,$Z$2:$Z$18,$AC$2:$AC$18-$V98)^2)))</f>
        <v/>
      </c>
      <c r="FI98" s="97" t="str" cm="1">
        <f t="array" ref="FI98">IF(OR(FI$1=0, $A98="", _xlfn.XLOOKUP(FI$1, $Z$2:$Z$18, $AD$2:$AD$18, "")=""),"",SQRT((_xlfn.XLOOKUP(FI$1,$Z$2:$Z$18,$AA$2:$AA$18)-$T98)^2+(_xlfn.XLOOKUP(FI$1,$Z$2:$Z$18,$AB$2:$AB$18)-$U98)^2+(_xlfn.XLOOKUP(FI$1,$Z$2:$Z$18,$AC$2:$AC$18-$V98)^2)))</f>
        <v/>
      </c>
      <c r="FJ98" s="97" t="str" cm="1">
        <f t="array" ref="FJ98">IF(OR(FJ$1=0, $A98="", _xlfn.XLOOKUP(FJ$1, $Z$2:$Z$18, $AD$2:$AD$18, "")=""),"",SQRT((_xlfn.XLOOKUP(FJ$1,$Z$2:$Z$18,$AA$2:$AA$18)-$T98)^2+(_xlfn.XLOOKUP(FJ$1,$Z$2:$Z$18,$AB$2:$AB$18)-$U98)^2+(_xlfn.XLOOKUP(FJ$1,$Z$2:$Z$18,$AC$2:$AC$18-$V98)^2)))</f>
        <v/>
      </c>
      <c r="FK98" s="97" t="str" cm="1">
        <f t="array" ref="FK98">IF(OR(FK$1=0, $A98="", _xlfn.XLOOKUP(FK$1, $Z$2:$Z$18, $AD$2:$AD$18, "")=""),"",SQRT((_xlfn.XLOOKUP(FK$1,$Z$2:$Z$18,$AA$2:$AA$18)-$T98)^2+(_xlfn.XLOOKUP(FK$1,$Z$2:$Z$18,$AB$2:$AB$18)-$U98)^2+(_xlfn.XLOOKUP(FK$1,$Z$2:$Z$18,$AC$2:$AC$18-$V98)^2)))</f>
        <v/>
      </c>
      <c r="FL98" s="97" t="str" cm="1">
        <f t="array" ref="FL98">IF(OR(FL$1=0, $A98="", _xlfn.XLOOKUP(FL$1, $Z$2:$Z$18, $AD$2:$AD$18, "")=""),"",SQRT((_xlfn.XLOOKUP(FL$1,$Z$2:$Z$18,$AA$2:$AA$18)-$T98)^2+(_xlfn.XLOOKUP(FL$1,$Z$2:$Z$18,$AB$2:$AB$18)-$U98)^2+(_xlfn.XLOOKUP(FL$1,$Z$2:$Z$18,$AC$2:$AC$18-$V98)^2)))</f>
        <v/>
      </c>
      <c r="FM98" s="97" t="str" cm="1">
        <f t="array" ref="FM98">IF(OR(FM$1=0, $A98="", _xlfn.XLOOKUP(FM$1, $Z$2:$Z$18, $AD$2:$AD$18, "")=""),"",SQRT((_xlfn.XLOOKUP(FM$1,$Z$2:$Z$18,$AA$2:$AA$18)-$T98)^2+(_xlfn.XLOOKUP(FM$1,$Z$2:$Z$18,$AB$2:$AB$18)-$U98)^2+(_xlfn.XLOOKUP(FM$1,$Z$2:$Z$18,$AC$2:$AC$18-$V98)^2)))</f>
        <v/>
      </c>
      <c r="FN98" s="97" t="str" cm="1">
        <f t="array" ref="FN98">IF(OR(FN$1=0, $A98="", _xlfn.XLOOKUP(FN$1, $Z$2:$Z$18, $AD$2:$AD$18, "")=""),"",SQRT((_xlfn.XLOOKUP(FN$1,$Z$2:$Z$18,$AA$2:$AA$18)-$T98)^2+(_xlfn.XLOOKUP(FN$1,$Z$2:$Z$18,$AB$2:$AB$18)-$U98)^2+(_xlfn.XLOOKUP(FN$1,$Z$2:$Z$18,$AC$2:$AC$18-$V98)^2)))</f>
        <v/>
      </c>
      <c r="FO98" s="98" t="str" cm="1">
        <f t="array" ref="FO98">IF(OR(FO$1=0, $A98="", _xlfn.XLOOKUP(FO$1, $Z$2:$Z$18, $AD$2:$AD$18, "")=""),"",SQRT((_xlfn.XLOOKUP(FO$1,$Z$2:$Z$18,$AA$2:$AA$18)-$T98)^2+(_xlfn.XLOOKUP(FO$1,$Z$2:$Z$18,$AB$2:$AB$18)-$U98)^2+(_xlfn.XLOOKUP(FO$1,$Z$2:$Z$18,$AC$2:$AC$18-$V98)^2)))</f>
        <v/>
      </c>
      <c r="FP98" s="99"/>
      <c r="FQ98" s="99"/>
      <c r="FR98" s="100">
        <f t="shared" si="7"/>
        <v>0</v>
      </c>
      <c r="FS98" s="109">
        <f t="shared" si="8"/>
        <v>0</v>
      </c>
      <c r="FT98" s="109">
        <f t="shared" si="9"/>
        <v>0</v>
      </c>
      <c r="FU98" s="109">
        <f t="shared" si="10"/>
        <v>0</v>
      </c>
      <c r="FV98" s="109">
        <f t="shared" si="11"/>
        <v>0</v>
      </c>
      <c r="FW98" s="109">
        <f t="shared" si="12"/>
        <v>0</v>
      </c>
      <c r="FX98" s="109">
        <f t="shared" si="13"/>
        <v>0</v>
      </c>
      <c r="FY98" s="109">
        <f t="shared" si="14"/>
        <v>0</v>
      </c>
      <c r="FZ98" s="110">
        <f t="shared" si="15"/>
        <v>0</v>
      </c>
      <c r="GA98" s="110">
        <f t="shared" si="16"/>
        <v>0</v>
      </c>
      <c r="GB98" s="110">
        <f t="shared" si="17"/>
        <v>0</v>
      </c>
      <c r="GC98" s="110">
        <f t="shared" si="18"/>
        <v>0</v>
      </c>
      <c r="GD98" s="110">
        <f t="shared" si="19"/>
        <v>0</v>
      </c>
      <c r="GE98" s="110">
        <f t="shared" si="20"/>
        <v>0</v>
      </c>
      <c r="GF98" s="111">
        <f t="shared" si="21"/>
        <v>0</v>
      </c>
      <c r="GG98" s="100">
        <f t="shared" si="22"/>
        <v>0</v>
      </c>
      <c r="GH98" s="109">
        <f t="shared" si="23"/>
        <v>0</v>
      </c>
      <c r="GI98" s="109">
        <f t="shared" si="24"/>
        <v>0</v>
      </c>
      <c r="GJ98" s="109">
        <f t="shared" si="25"/>
        <v>0</v>
      </c>
      <c r="GK98" s="109">
        <f t="shared" si="26"/>
        <v>0</v>
      </c>
      <c r="GL98" s="109">
        <f t="shared" si="27"/>
        <v>0</v>
      </c>
      <c r="GM98" s="109">
        <f t="shared" si="28"/>
        <v>0</v>
      </c>
      <c r="GN98" s="109">
        <f t="shared" si="29"/>
        <v>0</v>
      </c>
      <c r="GO98" s="110">
        <f t="shared" si="30"/>
        <v>0</v>
      </c>
      <c r="GP98" s="110">
        <f t="shared" si="31"/>
        <v>0</v>
      </c>
      <c r="GQ98" s="110">
        <f t="shared" si="32"/>
        <v>0</v>
      </c>
      <c r="GR98" s="110">
        <f t="shared" si="33"/>
        <v>0</v>
      </c>
      <c r="GS98" s="110">
        <f t="shared" si="34"/>
        <v>0</v>
      </c>
      <c r="GT98" s="110">
        <f t="shared" si="35"/>
        <v>0</v>
      </c>
      <c r="GU98" s="111">
        <f t="shared" si="36"/>
        <v>0</v>
      </c>
      <c r="GX98" s="151" cm="1">
        <f t="array" ref="GX98">_xlfn.IFS(GX$1= 0,"", NOT(ISBLANK(CA98)), 0, ISBLANK(CA98), $Q98-$S98+FR98-AU98-DG98)</f>
        <v>0</v>
      </c>
      <c r="GY98" s="152" cm="1">
        <f t="array" ref="GY98">_xlfn.IFS(GY$1= 0,"", NOT(ISBLANK(CB98)), 0, ISBLANK(CB98), $Q98-$S98+FS98-AV98-DH98)</f>
        <v>0</v>
      </c>
      <c r="GZ98" s="152" cm="1">
        <f t="array" ref="GZ98">_xlfn.IFS(GZ$1= 0,"", NOT(ISBLANK(CC98)), 0, ISBLANK(CC98), $Q98-$S98+FT98-AW98-DI98)</f>
        <v>0</v>
      </c>
      <c r="HA98" s="152" cm="1">
        <f t="array" ref="HA98">_xlfn.IFS(HA$1= 0,"", NOT(ISBLANK(CD98)), 0, ISBLANK(CD98), $Q98-$S98+FU98-AX98-DJ98)</f>
        <v>0</v>
      </c>
      <c r="HB98" s="152" cm="1">
        <f t="array" ref="HB98">_xlfn.IFS(HB$1= 0,"", NOT(ISBLANK(CE98)), 0, ISBLANK(CE98), $Q98-$S98+FV98-AY98-DK98)</f>
        <v>0</v>
      </c>
      <c r="HC98" s="152" cm="1">
        <f t="array" ref="HC98">_xlfn.IFS(HC$1= 0,"", NOT(ISBLANK(CF98)), 0, ISBLANK(CF98), $Q98-$S98+FW98-AZ98-DL98)</f>
        <v>0</v>
      </c>
      <c r="HD98" s="152" cm="1">
        <f t="array" ref="HD98">_xlfn.IFS(HD$1= 0,"", NOT(ISBLANK(CG98)), 0, ISBLANK(CG98), $Q98-$S98+FX98-BA98-DM98)</f>
        <v>0</v>
      </c>
      <c r="HE98" s="152" t="str" cm="1">
        <f t="array" ref="HE98">_xlfn.IFS(HE$1= 0,"", NOT(ISBLANK(CH98)), 0, ISBLANK(CH98), $Q98-$S98+FY98-BB98-DN98)</f>
        <v/>
      </c>
      <c r="HF98" s="152" t="str" cm="1">
        <f t="array" ref="HF98">_xlfn.IFS(HF$1= 0,"", NOT(ISBLANK(CI98)), 0, ISBLANK(CI98), $Q98-$S98+FZ98-BC98-DO98)</f>
        <v/>
      </c>
      <c r="HG98" s="152" t="str" cm="1">
        <f t="array" ref="HG98">_xlfn.IFS(HG$1= 0,"", NOT(ISBLANK(CJ98)), 0, ISBLANK(CJ98), $Q98-$S98+GA98-BD98-DP98)</f>
        <v/>
      </c>
      <c r="HH98" s="152" t="str" cm="1">
        <f t="array" ref="HH98">_xlfn.IFS(HH$1= 0,"", NOT(ISBLANK(CK98)), 0, ISBLANK(CK98), $Q98-$S98+GB98-BE98-DQ98)</f>
        <v/>
      </c>
      <c r="HI98" s="152" t="str" cm="1">
        <f t="array" ref="HI98">_xlfn.IFS(HI$1= 0,"", NOT(ISBLANK(CL98)), 0, ISBLANK(CL98), $Q98-$S98+GC98-BF98-DR98)</f>
        <v/>
      </c>
      <c r="HJ98" s="152" t="str" cm="1">
        <f t="array" ref="HJ98">_xlfn.IFS(HJ$1= 0,"", NOT(ISBLANK(CM98)), 0, ISBLANK(CM98), $Q98-$S98+GD98-BG98-DS98)</f>
        <v/>
      </c>
      <c r="HK98" s="152" t="str" cm="1">
        <f t="array" ref="HK98">_xlfn.IFS(HK$1= 0,"", NOT(ISBLANK(CN98)), 0, ISBLANK(CN98), $Q98-$S98+GE98-BH98-DT98)</f>
        <v/>
      </c>
      <c r="HL98" s="153" t="str" cm="1">
        <f t="array" ref="HL98">_xlfn.IFS(HL$1= 0,"", NOT(ISBLANK(CO98)), 0, ISBLANK(CO98), $Q98-$S98+GF98-BI98-DU98)</f>
        <v/>
      </c>
      <c r="HM98" s="153" t="str" cm="1">
        <f t="array" ref="HM98">_xlfn.IFS(HM$1= 0,"", NOT(ISBLANK(DE98)), 0, ISBLANK(DE98), $Q98-$S98+IC98-BY98-#REF!)</f>
        <v/>
      </c>
      <c r="HN98" s="153" t="e" cm="1">
        <f t="array" ref="HN98">_xlfn.IFS(HN$1= 0,"", NOT(ISBLANK(DF98)), 0, ISBLANK(DF98), $Q98-$S98+ID98-BZ98-#REF!)</f>
        <v>#REF!</v>
      </c>
      <c r="HO98" s="153" t="e" cm="1">
        <f t="array" ref="HO98">_xlfn.IFS(HO$1= 0,"", NOT(ISBLANK(DG98)), 0, ISBLANK(DG98), $Q98-$S98+IE98-CA98-#REF!)</f>
        <v>#VALUE!</v>
      </c>
      <c r="HP98" s="153" t="e" cm="1">
        <f t="array" ref="HP98">_xlfn.IFS(HP$1= 0,"", NOT(ISBLANK(DH98)), 0, ISBLANK(DH98), $Q98-$S98+IF98-CB98-#REF!)</f>
        <v>#REF!</v>
      </c>
      <c r="HQ98" s="153" t="e" cm="1">
        <f t="array" ref="HQ98">_xlfn.IFS(HQ$1= 0,"", NOT(ISBLANK(DI98)), 0, ISBLANK(DI98), $Q98-$S98+IG98-CC98-#REF!)</f>
        <v>#REF!</v>
      </c>
      <c r="HR98" s="153" cm="1">
        <f t="array" ref="HR98">_xlfn.IFS(HR$1= 0,"", NOT(ISBLANK(DJ98)), 0, ISBLANK(DJ98), $Q98-$S98+IH98-CD98-EK98)</f>
        <v>0</v>
      </c>
      <c r="HS98" s="153" t="e" cm="1">
        <f t="array" ref="HS98">_xlfn.IFS(HS$1= 0,"", NOT(ISBLANK(DK98)), 0, ISBLANK(DK98), $Q98-$S98+II98-CE98-EL98)</f>
        <v>#VALUE!</v>
      </c>
      <c r="HT98" s="153" t="e" cm="1">
        <f t="array" ref="HT98">_xlfn.IFS(HT$1= 0,"", NOT(ISBLANK(DL98)), 0, ISBLANK(DL98), $Q98-$S98+GV98-CF98-EM98)</f>
        <v>#VALUE!</v>
      </c>
      <c r="HU98" s="153" t="e" cm="1">
        <f t="array" ref="HU98">_xlfn.IFS(HU$1= 0,"", NOT(ISBLANK(DM98)), 0, ISBLANK(DM98), $Q98-$S98+GW98-CG98-EN98)</f>
        <v>#VALUE!</v>
      </c>
      <c r="HV98" s="153" t="str" cm="1">
        <f t="array" ref="HV98">_xlfn.IFS(HV$1= 0,"", NOT(ISBLANK(DN98)), 0, ISBLANK(DN98), $Q98-$S98+GX98-CH98-EO98)</f>
        <v/>
      </c>
      <c r="HW98" s="153" t="str" cm="1">
        <f t="array" ref="HW98">_xlfn.IFS(HW$1= 0,"", NOT(ISBLANK(DO98)), 0, ISBLANK(DO98), $Q98-$S98+GY98-CI98-EP98)</f>
        <v/>
      </c>
      <c r="HX98" s="153" t="str" cm="1">
        <f t="array" ref="HX98">_xlfn.IFS(HX$1= 0,"", NOT(ISBLANK(DP98)), 0, ISBLANK(DP98), $Q98-$S98+GZ98-CJ98-EQ98)</f>
        <v/>
      </c>
      <c r="HY98" s="153" t="str" cm="1">
        <f t="array" ref="HY98">_xlfn.IFS(HY$1= 0,"", NOT(ISBLANK(DQ98)), 0, ISBLANK(DQ98), $Q98-$S98+HA98-CK98-ER98)</f>
        <v/>
      </c>
      <c r="HZ98" s="153" t="str" cm="1">
        <f t="array" ref="HZ98">_xlfn.IFS(HZ$1= 0,"", NOT(ISBLANK(DR98)), 0, ISBLANK(DR98), $Q98-$S98+HB98-CL98-ES98)</f>
        <v/>
      </c>
      <c r="IA98" s="153" t="str" cm="1">
        <f t="array" ref="IA98">_xlfn.IFS(IA$1= 0,"", NOT(ISBLANK(DS98)), 0, ISBLANK(DS98), $Q98-$S98+HC98-CM98-ET98)</f>
        <v/>
      </c>
    </row>
    <row r="99" spans="1:235" ht="16.5" x14ac:dyDescent="0.3">
      <c r="A99" s="144"/>
      <c r="B99" s="106"/>
      <c r="C99" s="106"/>
      <c r="D99" s="107"/>
      <c r="E99" s="131"/>
      <c r="F99" s="137"/>
      <c r="G99" s="2"/>
      <c r="H99" s="2"/>
      <c r="I99" s="2"/>
      <c r="J99" s="2"/>
      <c r="K99" s="2"/>
      <c r="L99" s="2"/>
      <c r="M99" s="140"/>
      <c r="N99" s="137"/>
      <c r="O99" s="138"/>
      <c r="P99" s="133"/>
      <c r="Q99" s="94">
        <f t="shared" si="5"/>
        <v>0</v>
      </c>
      <c r="R99" s="1"/>
      <c r="S99" s="1"/>
      <c r="T99" s="2"/>
      <c r="U99" s="2"/>
      <c r="V99" s="82">
        <f t="shared" si="6"/>
        <v>0</v>
      </c>
      <c r="W99" s="121"/>
      <c r="X99" s="108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  <c r="BO99" s="105"/>
      <c r="BP99" s="105"/>
      <c r="BQ99" s="105"/>
      <c r="BR99" s="105"/>
      <c r="BS99" s="105"/>
      <c r="BT99" s="105"/>
      <c r="BU99" s="105"/>
      <c r="BV99" s="105"/>
      <c r="BW99" s="105"/>
      <c r="BX99" s="105"/>
      <c r="BZ99" s="99"/>
      <c r="CA99" s="105" t="s">
        <v>32</v>
      </c>
      <c r="CB99" s="105"/>
      <c r="CC99" s="105"/>
      <c r="CD99" s="105"/>
      <c r="CE99" s="105"/>
      <c r="CF99" s="105"/>
      <c r="CG99" s="105"/>
      <c r="CH99" s="105"/>
      <c r="CI99" s="105"/>
      <c r="CJ99" s="105"/>
      <c r="CK99" s="105"/>
      <c r="CL99" s="105"/>
      <c r="CM99" s="105"/>
      <c r="CN99" s="105"/>
      <c r="CO99" s="105"/>
      <c r="CP99" s="105" t="s">
        <v>32</v>
      </c>
      <c r="CQ99" s="105"/>
      <c r="CR99" s="105"/>
      <c r="CS99" s="105"/>
      <c r="CT99" s="105"/>
      <c r="CU99" s="105"/>
      <c r="CV99" s="105"/>
      <c r="CW99" s="105"/>
      <c r="CX99" s="105"/>
      <c r="CY99" s="105"/>
      <c r="CZ99" s="105"/>
      <c r="DA99" s="105"/>
      <c r="DB99" s="105"/>
      <c r="DC99" s="105"/>
      <c r="DD99" s="105"/>
      <c r="DE99" s="99"/>
      <c r="DF99" s="99"/>
      <c r="DG99" s="105"/>
      <c r="DH99" s="105"/>
      <c r="DI99" s="105"/>
      <c r="DJ99" s="105"/>
      <c r="DK99" s="105"/>
      <c r="DL99" s="105"/>
      <c r="DM99" s="105"/>
      <c r="DN99" s="105"/>
      <c r="DO99" s="105"/>
      <c r="DP99" s="105"/>
      <c r="DQ99" s="105"/>
      <c r="DR99" s="105"/>
      <c r="DS99" s="105"/>
      <c r="DT99" s="105"/>
      <c r="DU99" s="105"/>
      <c r="DV99" s="105"/>
      <c r="DW99" s="105"/>
      <c r="DX99" s="105"/>
      <c r="DY99" s="105"/>
      <c r="DZ99" s="105"/>
      <c r="EA99" s="105"/>
      <c r="EB99" s="105"/>
      <c r="EC99" s="105"/>
      <c r="ED99" s="105"/>
      <c r="EE99" s="105"/>
      <c r="EF99" s="105"/>
      <c r="EG99" s="105"/>
      <c r="EH99" s="105"/>
      <c r="EI99" s="105"/>
      <c r="EJ99" s="105"/>
      <c r="EL99" s="146" t="str" cm="1">
        <f t="array" ref="EL99">IF(OR(EL$1=0, $A99="", _xlfn.XLOOKUP(EL$1, $Z$2:$Z$18, $AD$2:$AD$18, "")=""),"",SQRT((_xlfn.XLOOKUP(EL$1,$Z$2:$Z$18,$AA$2:$AA$18)-$T99)^2+(_xlfn.XLOOKUP(EL$1,$Z$2:$Z$18,$AB$2:$AB$18)-$U99)^2+(_xlfn.XLOOKUP(EL$1,$Z$2:$Z$18,$AC$2:$AC$18-$V99)^2)))</f>
        <v/>
      </c>
      <c r="EM99" s="96" t="str" cm="1">
        <f t="array" ref="EM99">IF(OR(EM$1=0, $A99="", _xlfn.XLOOKUP(EM$1, $Z$2:$Z$18, $AD$2:$AD$18, "")=""),"",SQRT((_xlfn.XLOOKUP(EM$1,$Z$2:$Z$18,$AA$2:$AA$18)-$T99)^2+(_xlfn.XLOOKUP(EM$1,$Z$2:$Z$18,$AB$2:$AB$18)-$U99)^2+(_xlfn.XLOOKUP(EM$1,$Z$2:$Z$18,$AC$2:$AC$18-$V99)^2)))</f>
        <v/>
      </c>
      <c r="EN99" s="96" t="str" cm="1">
        <f t="array" ref="EN99">IF(OR(EN$1=0, $A99="", _xlfn.XLOOKUP(EN$1, $Z$2:$Z$18, $AD$2:$AD$18, "")=""),"",SQRT((_xlfn.XLOOKUP(EN$1,$Z$2:$Z$18,$AA$2:$AA$18)-$T99)^2+(_xlfn.XLOOKUP(EN$1,$Z$2:$Z$18,$AB$2:$AB$18)-$U99)^2+(_xlfn.XLOOKUP(EN$1,$Z$2:$Z$18,$AC$2:$AC$18-$V99)^2)))</f>
        <v/>
      </c>
      <c r="EO99" s="96" t="str" cm="1">
        <f t="array" ref="EO99">IF(OR(EO$1=0, $A99="", _xlfn.XLOOKUP(EO$1, $Z$2:$Z$18, $AD$2:$AD$18, "")=""),"",SQRT((_xlfn.XLOOKUP(EO$1,$Z$2:$Z$18,$AA$2:$AA$18)-$T99)^2+(_xlfn.XLOOKUP(EO$1,$Z$2:$Z$18,$AB$2:$AB$18)-$U99)^2+(_xlfn.XLOOKUP(EO$1,$Z$2:$Z$18,$AC$2:$AC$18-$V99)^2)))</f>
        <v/>
      </c>
      <c r="EP99" s="96" t="str" cm="1">
        <f t="array" ref="EP99">IF(OR(EP$1=0, $A99="", _xlfn.XLOOKUP(EP$1, $Z$2:$Z$18, $AD$2:$AD$18, "")=""),"",SQRT((_xlfn.XLOOKUP(EP$1,$Z$2:$Z$18,$AA$2:$AA$18)-$T99)^2+(_xlfn.XLOOKUP(EP$1,$Z$2:$Z$18,$AB$2:$AB$18)-$U99)^2+(_xlfn.XLOOKUP(EP$1,$Z$2:$Z$18,$AC$2:$AC$18-$V99)^2)))</f>
        <v/>
      </c>
      <c r="EQ99" s="96" t="str" cm="1">
        <f t="array" ref="EQ99">IF(OR(EQ$1=0, $A99="", _xlfn.XLOOKUP(EQ$1, $Z$2:$Z$18, $AD$2:$AD$18, "")=""),"",SQRT((_xlfn.XLOOKUP(EQ$1,$Z$2:$Z$18,$AA$2:$AA$18)-$T99)^2+(_xlfn.XLOOKUP(EQ$1,$Z$2:$Z$18,$AB$2:$AB$18)-$U99)^2+(_xlfn.XLOOKUP(EQ$1,$Z$2:$Z$18,$AC$2:$AC$18-$V99)^2)))</f>
        <v/>
      </c>
      <c r="ER99" s="96" t="str" cm="1">
        <f t="array" ref="ER99">IF(OR(ER$1=0, $A99="", _xlfn.XLOOKUP(ER$1, $Z$2:$Z$18, $AD$2:$AD$18, "")=""),"",SQRT((_xlfn.XLOOKUP(ER$1,$Z$2:$Z$18,$AA$2:$AA$18)-$T99)^2+(_xlfn.XLOOKUP(ER$1,$Z$2:$Z$18,$AB$2:$AB$18)-$U99)^2+(_xlfn.XLOOKUP(ER$1,$Z$2:$Z$18,$AC$2:$AC$18-$V99)^2)))</f>
        <v/>
      </c>
      <c r="ES99" s="96" t="str" cm="1">
        <f t="array" ref="ES99">IF(OR(ES$1=0, $A99="", _xlfn.XLOOKUP(ES$1, $Z$2:$Z$18, $AD$2:$AD$18, "")=""),"",SQRT((_xlfn.XLOOKUP(ES$1,$Z$2:$Z$18,$AA$2:$AA$18)-$T99)^2+(_xlfn.XLOOKUP(ES$1,$Z$2:$Z$18,$AB$2:$AB$18)-$U99)^2+(_xlfn.XLOOKUP(ES$1,$Z$2:$Z$18,$AC$2:$AC$18-$V99)^2)))</f>
        <v/>
      </c>
      <c r="ET99" s="97" t="str" cm="1">
        <f t="array" ref="ET99">IF(OR(ET$1=0, $A99="", _xlfn.XLOOKUP(ET$1, $Z$2:$Z$18, $AD$2:$AD$18, "")=""),"",SQRT((_xlfn.XLOOKUP(ET$1,$Z$2:$Z$18,$AA$2:$AA$18)-$T99)^2+(_xlfn.XLOOKUP(ET$1,$Z$2:$Z$18,$AB$2:$AB$18)-$U99)^2+(_xlfn.XLOOKUP(ET$1,$Z$2:$Z$18,$AC$2:$AC$18-$V99)^2)))</f>
        <v/>
      </c>
      <c r="EU99" s="97" t="str" cm="1">
        <f t="array" ref="EU99">IF(OR(EU$1=0, $A99="", _xlfn.XLOOKUP(EU$1, $Z$2:$Z$18, $AD$2:$AD$18, "")=""),"",SQRT((_xlfn.XLOOKUP(EU$1,$Z$2:$Z$18,$AA$2:$AA$18)-$T99)^2+(_xlfn.XLOOKUP(EU$1,$Z$2:$Z$18,$AB$2:$AB$18)-$U99)^2+(_xlfn.XLOOKUP(EU$1,$Z$2:$Z$18,$AC$2:$AC$18-$V99)^2)))</f>
        <v/>
      </c>
      <c r="EV99" s="97" t="str" cm="1">
        <f t="array" ref="EV99">IF(OR(EV$1=0, $A99="", _xlfn.XLOOKUP(EV$1, $Z$2:$Z$18, $AD$2:$AD$18, "")=""),"",SQRT((_xlfn.XLOOKUP(EV$1,$Z$2:$Z$18,$AA$2:$AA$18)-$T99)^2+(_xlfn.XLOOKUP(EV$1,$Z$2:$Z$18,$AB$2:$AB$18)-$U99)^2+(_xlfn.XLOOKUP(EV$1,$Z$2:$Z$18,$AC$2:$AC$18-$V99)^2)))</f>
        <v/>
      </c>
      <c r="EW99" s="97" t="str" cm="1">
        <f t="array" ref="EW99">IF(OR(EW$1=0, $A99="", _xlfn.XLOOKUP(EW$1, $Z$2:$Z$18, $AD$2:$AD$18, "")=""),"",SQRT((_xlfn.XLOOKUP(EW$1,$Z$2:$Z$18,$AA$2:$AA$18)-$T99)^2+(_xlfn.XLOOKUP(EW$1,$Z$2:$Z$18,$AB$2:$AB$18)-$U99)^2+(_xlfn.XLOOKUP(EW$1,$Z$2:$Z$18,$AC$2:$AC$18-$V99)^2)))</f>
        <v/>
      </c>
      <c r="EX99" s="97" t="str" cm="1">
        <f t="array" ref="EX99">IF(OR(EX$1=0, $A99="", _xlfn.XLOOKUP(EX$1, $Z$2:$Z$18, $AD$2:$AD$18, "")=""),"",SQRT((_xlfn.XLOOKUP(EX$1,$Z$2:$Z$18,$AA$2:$AA$18)-$T99)^2+(_xlfn.XLOOKUP(EX$1,$Z$2:$Z$18,$AB$2:$AB$18)-$U99)^2+(_xlfn.XLOOKUP(EX$1,$Z$2:$Z$18,$AC$2:$AC$18-$V99)^2)))</f>
        <v/>
      </c>
      <c r="EY99" s="97" t="str" cm="1">
        <f t="array" ref="EY99">IF(OR(EY$1=0, $A99="", _xlfn.XLOOKUP(EY$1, $Z$2:$Z$18, $AD$2:$AD$18, "")=""),"",SQRT((_xlfn.XLOOKUP(EY$1,$Z$2:$Z$18,$AA$2:$AA$18)-$T99)^2+(_xlfn.XLOOKUP(EY$1,$Z$2:$Z$18,$AB$2:$AB$18)-$U99)^2+(_xlfn.XLOOKUP(EY$1,$Z$2:$Z$18,$AC$2:$AC$18-$V99)^2)))</f>
        <v/>
      </c>
      <c r="EZ99" s="98" t="str" cm="1">
        <f t="array" ref="EZ99">IF(OR(EZ$1=0, $A99="", _xlfn.XLOOKUP(EZ$1, $Z$2:$Z$18, $AD$2:$AD$18, "")=""),"",SQRT((_xlfn.XLOOKUP(EZ$1,$Z$2:$Z$18,$AA$2:$AA$18)-$T99)^2+(_xlfn.XLOOKUP(EZ$1,$Z$2:$Z$18,$AB$2:$AB$18)-$U99)^2+(_xlfn.XLOOKUP(EZ$1,$Z$2:$Z$18,$AC$2:$AC$18-$V99)^2)))</f>
        <v/>
      </c>
      <c r="FA99" s="146" t="str" cm="1">
        <f t="array" ref="FA99">IF(OR(FA$1=0, $A99="", _xlfn.XLOOKUP(FA$1, $Z$2:$Z$18, $AD$2:$AD$18, "")=""),"",SQRT((_xlfn.XLOOKUP(FA$1,$Z$2:$Z$18,$AA$2:$AA$18)-$T99)^2+(_xlfn.XLOOKUP(FA$1,$Z$2:$Z$18,$AB$2:$AB$18)-$U99)^2+(_xlfn.XLOOKUP(FA$1,$Z$2:$Z$18,$AC$2:$AC$18-$V99)^2)))</f>
        <v/>
      </c>
      <c r="FB99" s="96" t="str" cm="1">
        <f t="array" ref="FB99">IF(OR(FB$1=0, $A99="", _xlfn.XLOOKUP(FB$1, $Z$2:$Z$18, $AD$2:$AD$18, "")=""),"",SQRT((_xlfn.XLOOKUP(FB$1,$Z$2:$Z$18,$AA$2:$AA$18)-$T99)^2+(_xlfn.XLOOKUP(FB$1,$Z$2:$Z$18,$AB$2:$AB$18)-$U99)^2+(_xlfn.XLOOKUP(FB$1,$Z$2:$Z$18,$AC$2:$AC$18-$V99)^2)))</f>
        <v/>
      </c>
      <c r="FC99" s="96" t="str" cm="1">
        <f t="array" ref="FC99">IF(OR(FC$1=0, $A99="", _xlfn.XLOOKUP(FC$1, $Z$2:$Z$18, $AD$2:$AD$18, "")=""),"",SQRT((_xlfn.XLOOKUP(FC$1,$Z$2:$Z$18,$AA$2:$AA$18)-$T99)^2+(_xlfn.XLOOKUP(FC$1,$Z$2:$Z$18,$AB$2:$AB$18)-$U99)^2+(_xlfn.XLOOKUP(FC$1,$Z$2:$Z$18,$AC$2:$AC$18-$V99)^2)))</f>
        <v/>
      </c>
      <c r="FD99" s="96" t="str" cm="1">
        <f t="array" ref="FD99">IF(OR(FD$1=0, $A99="", _xlfn.XLOOKUP(FD$1, $Z$2:$Z$18, $AD$2:$AD$18, "")=""),"",SQRT((_xlfn.XLOOKUP(FD$1,$Z$2:$Z$18,$AA$2:$AA$18)-$T99)^2+(_xlfn.XLOOKUP(FD$1,$Z$2:$Z$18,$AB$2:$AB$18)-$U99)^2+(_xlfn.XLOOKUP(FD$1,$Z$2:$Z$18,$AC$2:$AC$18-$V99)^2)))</f>
        <v/>
      </c>
      <c r="FE99" s="96" t="str" cm="1">
        <f t="array" ref="FE99">IF(OR(FE$1=0, $A99="", _xlfn.XLOOKUP(FE$1, $Z$2:$Z$18, $AD$2:$AD$18, "")=""),"",SQRT((_xlfn.XLOOKUP(FE$1,$Z$2:$Z$18,$AA$2:$AA$18)-$T99)^2+(_xlfn.XLOOKUP(FE$1,$Z$2:$Z$18,$AB$2:$AB$18)-$U99)^2+(_xlfn.XLOOKUP(FE$1,$Z$2:$Z$18,$AC$2:$AC$18-$V99)^2)))</f>
        <v/>
      </c>
      <c r="FF99" s="96" t="str" cm="1">
        <f t="array" ref="FF99">IF(OR(FF$1=0, $A99="", _xlfn.XLOOKUP(FF$1, $Z$2:$Z$18, $AD$2:$AD$18, "")=""),"",SQRT((_xlfn.XLOOKUP(FF$1,$Z$2:$Z$18,$AA$2:$AA$18)-$T99)^2+(_xlfn.XLOOKUP(FF$1,$Z$2:$Z$18,$AB$2:$AB$18)-$U99)^2+(_xlfn.XLOOKUP(FF$1,$Z$2:$Z$18,$AC$2:$AC$18-$V99)^2)))</f>
        <v/>
      </c>
      <c r="FG99" s="96" t="str" cm="1">
        <f t="array" ref="FG99">IF(OR(FG$1=0, $A99="", _xlfn.XLOOKUP(FG$1, $Z$2:$Z$18, $AD$2:$AD$18, "")=""),"",SQRT((_xlfn.XLOOKUP(FG$1,$Z$2:$Z$18,$AA$2:$AA$18)-$T99)^2+(_xlfn.XLOOKUP(FG$1,$Z$2:$Z$18,$AB$2:$AB$18)-$U99)^2+(_xlfn.XLOOKUP(FG$1,$Z$2:$Z$18,$AC$2:$AC$18-$V99)^2)))</f>
        <v/>
      </c>
      <c r="FH99" s="96" t="str" cm="1">
        <f t="array" ref="FH99">IF(OR(FH$1=0, $A99="", _xlfn.XLOOKUP(FH$1, $Z$2:$Z$18, $AD$2:$AD$18, "")=""),"",SQRT((_xlfn.XLOOKUP(FH$1,$Z$2:$Z$18,$AA$2:$AA$18)-$T99)^2+(_xlfn.XLOOKUP(FH$1,$Z$2:$Z$18,$AB$2:$AB$18)-$U99)^2+(_xlfn.XLOOKUP(FH$1,$Z$2:$Z$18,$AC$2:$AC$18-$V99)^2)))</f>
        <v/>
      </c>
      <c r="FI99" s="97" t="str" cm="1">
        <f t="array" ref="FI99">IF(OR(FI$1=0, $A99="", _xlfn.XLOOKUP(FI$1, $Z$2:$Z$18, $AD$2:$AD$18, "")=""),"",SQRT((_xlfn.XLOOKUP(FI$1,$Z$2:$Z$18,$AA$2:$AA$18)-$T99)^2+(_xlfn.XLOOKUP(FI$1,$Z$2:$Z$18,$AB$2:$AB$18)-$U99)^2+(_xlfn.XLOOKUP(FI$1,$Z$2:$Z$18,$AC$2:$AC$18-$V99)^2)))</f>
        <v/>
      </c>
      <c r="FJ99" s="97" t="str" cm="1">
        <f t="array" ref="FJ99">IF(OR(FJ$1=0, $A99="", _xlfn.XLOOKUP(FJ$1, $Z$2:$Z$18, $AD$2:$AD$18, "")=""),"",SQRT((_xlfn.XLOOKUP(FJ$1,$Z$2:$Z$18,$AA$2:$AA$18)-$T99)^2+(_xlfn.XLOOKUP(FJ$1,$Z$2:$Z$18,$AB$2:$AB$18)-$U99)^2+(_xlfn.XLOOKUP(FJ$1,$Z$2:$Z$18,$AC$2:$AC$18-$V99)^2)))</f>
        <v/>
      </c>
      <c r="FK99" s="97" t="str" cm="1">
        <f t="array" ref="FK99">IF(OR(FK$1=0, $A99="", _xlfn.XLOOKUP(FK$1, $Z$2:$Z$18, $AD$2:$AD$18, "")=""),"",SQRT((_xlfn.XLOOKUP(FK$1,$Z$2:$Z$18,$AA$2:$AA$18)-$T99)^2+(_xlfn.XLOOKUP(FK$1,$Z$2:$Z$18,$AB$2:$AB$18)-$U99)^2+(_xlfn.XLOOKUP(FK$1,$Z$2:$Z$18,$AC$2:$AC$18-$V99)^2)))</f>
        <v/>
      </c>
      <c r="FL99" s="97" t="str" cm="1">
        <f t="array" ref="FL99">IF(OR(FL$1=0, $A99="", _xlfn.XLOOKUP(FL$1, $Z$2:$Z$18, $AD$2:$AD$18, "")=""),"",SQRT((_xlfn.XLOOKUP(FL$1,$Z$2:$Z$18,$AA$2:$AA$18)-$T99)^2+(_xlfn.XLOOKUP(FL$1,$Z$2:$Z$18,$AB$2:$AB$18)-$U99)^2+(_xlfn.XLOOKUP(FL$1,$Z$2:$Z$18,$AC$2:$AC$18-$V99)^2)))</f>
        <v/>
      </c>
      <c r="FM99" s="97" t="str" cm="1">
        <f t="array" ref="FM99">IF(OR(FM$1=0, $A99="", _xlfn.XLOOKUP(FM$1, $Z$2:$Z$18, $AD$2:$AD$18, "")=""),"",SQRT((_xlfn.XLOOKUP(FM$1,$Z$2:$Z$18,$AA$2:$AA$18)-$T99)^2+(_xlfn.XLOOKUP(FM$1,$Z$2:$Z$18,$AB$2:$AB$18)-$U99)^2+(_xlfn.XLOOKUP(FM$1,$Z$2:$Z$18,$AC$2:$AC$18-$V99)^2)))</f>
        <v/>
      </c>
      <c r="FN99" s="97" t="str" cm="1">
        <f t="array" ref="FN99">IF(OR(FN$1=0, $A99="", _xlfn.XLOOKUP(FN$1, $Z$2:$Z$18, $AD$2:$AD$18, "")=""),"",SQRT((_xlfn.XLOOKUP(FN$1,$Z$2:$Z$18,$AA$2:$AA$18)-$T99)^2+(_xlfn.XLOOKUP(FN$1,$Z$2:$Z$18,$AB$2:$AB$18)-$U99)^2+(_xlfn.XLOOKUP(FN$1,$Z$2:$Z$18,$AC$2:$AC$18-$V99)^2)))</f>
        <v/>
      </c>
      <c r="FO99" s="98" t="str" cm="1">
        <f t="array" ref="FO99">IF(OR(FO$1=0, $A99="", _xlfn.XLOOKUP(FO$1, $Z$2:$Z$18, $AD$2:$AD$18, "")=""),"",SQRT((_xlfn.XLOOKUP(FO$1,$Z$2:$Z$18,$AA$2:$AA$18)-$T99)^2+(_xlfn.XLOOKUP(FO$1,$Z$2:$Z$18,$AB$2:$AB$18)-$U99)^2+(_xlfn.XLOOKUP(FO$1,$Z$2:$Z$18,$AC$2:$AC$18-$V99)^2)))</f>
        <v/>
      </c>
      <c r="FP99" s="99"/>
      <c r="FQ99" s="99"/>
      <c r="FR99" s="100">
        <f t="shared" si="7"/>
        <v>0</v>
      </c>
      <c r="FS99" s="109">
        <f t="shared" si="8"/>
        <v>0</v>
      </c>
      <c r="FT99" s="109">
        <f t="shared" si="9"/>
        <v>0</v>
      </c>
      <c r="FU99" s="109">
        <f t="shared" si="10"/>
        <v>0</v>
      </c>
      <c r="FV99" s="109">
        <f t="shared" si="11"/>
        <v>0</v>
      </c>
      <c r="FW99" s="109">
        <f t="shared" si="12"/>
        <v>0</v>
      </c>
      <c r="FX99" s="109">
        <f t="shared" si="13"/>
        <v>0</v>
      </c>
      <c r="FY99" s="109">
        <f t="shared" si="14"/>
        <v>0</v>
      </c>
      <c r="FZ99" s="110">
        <f t="shared" si="15"/>
        <v>0</v>
      </c>
      <c r="GA99" s="110">
        <f t="shared" si="16"/>
        <v>0</v>
      </c>
      <c r="GB99" s="110">
        <f t="shared" si="17"/>
        <v>0</v>
      </c>
      <c r="GC99" s="110">
        <f t="shared" si="18"/>
        <v>0</v>
      </c>
      <c r="GD99" s="110">
        <f t="shared" si="19"/>
        <v>0</v>
      </c>
      <c r="GE99" s="110">
        <f t="shared" si="20"/>
        <v>0</v>
      </c>
      <c r="GF99" s="111">
        <f t="shared" si="21"/>
        <v>0</v>
      </c>
      <c r="GG99" s="100">
        <f t="shared" si="22"/>
        <v>0</v>
      </c>
      <c r="GH99" s="109">
        <f t="shared" si="23"/>
        <v>0</v>
      </c>
      <c r="GI99" s="109">
        <f t="shared" si="24"/>
        <v>0</v>
      </c>
      <c r="GJ99" s="109">
        <f t="shared" si="25"/>
        <v>0</v>
      </c>
      <c r="GK99" s="109">
        <f t="shared" si="26"/>
        <v>0</v>
      </c>
      <c r="GL99" s="109">
        <f t="shared" si="27"/>
        <v>0</v>
      </c>
      <c r="GM99" s="109">
        <f t="shared" si="28"/>
        <v>0</v>
      </c>
      <c r="GN99" s="109">
        <f t="shared" si="29"/>
        <v>0</v>
      </c>
      <c r="GO99" s="110">
        <f t="shared" si="30"/>
        <v>0</v>
      </c>
      <c r="GP99" s="110">
        <f t="shared" si="31"/>
        <v>0</v>
      </c>
      <c r="GQ99" s="110">
        <f t="shared" si="32"/>
        <v>0</v>
      </c>
      <c r="GR99" s="110">
        <f t="shared" si="33"/>
        <v>0</v>
      </c>
      <c r="GS99" s="110">
        <f t="shared" si="34"/>
        <v>0</v>
      </c>
      <c r="GT99" s="110">
        <f t="shared" si="35"/>
        <v>0</v>
      </c>
      <c r="GU99" s="111">
        <f t="shared" si="36"/>
        <v>0</v>
      </c>
      <c r="GX99" s="151" cm="1">
        <f t="array" ref="GX99">_xlfn.IFS(GX$1= 0,"", NOT(ISBLANK(CA99)), 0, ISBLANK(CA99), $Q99-$S99+FR99-AU99-DG99)</f>
        <v>0</v>
      </c>
      <c r="GY99" s="152" cm="1">
        <f t="array" ref="GY99">_xlfn.IFS(GY$1= 0,"", NOT(ISBLANK(CB99)), 0, ISBLANK(CB99), $Q99-$S99+FS99-AV99-DH99)</f>
        <v>0</v>
      </c>
      <c r="GZ99" s="152" cm="1">
        <f t="array" ref="GZ99">_xlfn.IFS(GZ$1= 0,"", NOT(ISBLANK(CC99)), 0, ISBLANK(CC99), $Q99-$S99+FT99-AW99-DI99)</f>
        <v>0</v>
      </c>
      <c r="HA99" s="152" cm="1">
        <f t="array" ref="HA99">_xlfn.IFS(HA$1= 0,"", NOT(ISBLANK(CD99)), 0, ISBLANK(CD99), $Q99-$S99+FU99-AX99-DJ99)</f>
        <v>0</v>
      </c>
      <c r="HB99" s="152" cm="1">
        <f t="array" ref="HB99">_xlfn.IFS(HB$1= 0,"", NOT(ISBLANK(CE99)), 0, ISBLANK(CE99), $Q99-$S99+FV99-AY99-DK99)</f>
        <v>0</v>
      </c>
      <c r="HC99" s="152" cm="1">
        <f t="array" ref="HC99">_xlfn.IFS(HC$1= 0,"", NOT(ISBLANK(CF99)), 0, ISBLANK(CF99), $Q99-$S99+FW99-AZ99-DL99)</f>
        <v>0</v>
      </c>
      <c r="HD99" s="152" cm="1">
        <f t="array" ref="HD99">_xlfn.IFS(HD$1= 0,"", NOT(ISBLANK(CG99)), 0, ISBLANK(CG99), $Q99-$S99+FX99-BA99-DM99)</f>
        <v>0</v>
      </c>
      <c r="HE99" s="152" t="str" cm="1">
        <f t="array" ref="HE99">_xlfn.IFS(HE$1= 0,"", NOT(ISBLANK(CH99)), 0, ISBLANK(CH99), $Q99-$S99+FY99-BB99-DN99)</f>
        <v/>
      </c>
      <c r="HF99" s="152" t="str" cm="1">
        <f t="array" ref="HF99">_xlfn.IFS(HF$1= 0,"", NOT(ISBLANK(CI99)), 0, ISBLANK(CI99), $Q99-$S99+FZ99-BC99-DO99)</f>
        <v/>
      </c>
      <c r="HG99" s="152" t="str" cm="1">
        <f t="array" ref="HG99">_xlfn.IFS(HG$1= 0,"", NOT(ISBLANK(CJ99)), 0, ISBLANK(CJ99), $Q99-$S99+GA99-BD99-DP99)</f>
        <v/>
      </c>
      <c r="HH99" s="152" t="str" cm="1">
        <f t="array" ref="HH99">_xlfn.IFS(HH$1= 0,"", NOT(ISBLANK(CK99)), 0, ISBLANK(CK99), $Q99-$S99+GB99-BE99-DQ99)</f>
        <v/>
      </c>
      <c r="HI99" s="152" t="str" cm="1">
        <f t="array" ref="HI99">_xlfn.IFS(HI$1= 0,"", NOT(ISBLANK(CL99)), 0, ISBLANK(CL99), $Q99-$S99+GC99-BF99-DR99)</f>
        <v/>
      </c>
      <c r="HJ99" s="152" t="str" cm="1">
        <f t="array" ref="HJ99">_xlfn.IFS(HJ$1= 0,"", NOT(ISBLANK(CM99)), 0, ISBLANK(CM99), $Q99-$S99+GD99-BG99-DS99)</f>
        <v/>
      </c>
      <c r="HK99" s="152" t="str" cm="1">
        <f t="array" ref="HK99">_xlfn.IFS(HK$1= 0,"", NOT(ISBLANK(CN99)), 0, ISBLANK(CN99), $Q99-$S99+GE99-BH99-DT99)</f>
        <v/>
      </c>
      <c r="HL99" s="153" t="str" cm="1">
        <f t="array" ref="HL99">_xlfn.IFS(HL$1= 0,"", NOT(ISBLANK(CO99)), 0, ISBLANK(CO99), $Q99-$S99+GF99-BI99-DU99)</f>
        <v/>
      </c>
      <c r="HM99" s="153" t="str" cm="1">
        <f t="array" ref="HM99">_xlfn.IFS(HM$1= 0,"", NOT(ISBLANK(DE99)), 0, ISBLANK(DE99), $Q99-$S99+IC99-BY99-#REF!)</f>
        <v/>
      </c>
      <c r="HN99" s="153" t="e" cm="1">
        <f t="array" ref="HN99">_xlfn.IFS(HN$1= 0,"", NOT(ISBLANK(DF99)), 0, ISBLANK(DF99), $Q99-$S99+ID99-BZ99-#REF!)</f>
        <v>#REF!</v>
      </c>
      <c r="HO99" s="153" t="e" cm="1">
        <f t="array" ref="HO99">_xlfn.IFS(HO$1= 0,"", NOT(ISBLANK(DG99)), 0, ISBLANK(DG99), $Q99-$S99+IE99-CA99-#REF!)</f>
        <v>#VALUE!</v>
      </c>
      <c r="HP99" s="153" t="e" cm="1">
        <f t="array" ref="HP99">_xlfn.IFS(HP$1= 0,"", NOT(ISBLANK(DH99)), 0, ISBLANK(DH99), $Q99-$S99+IF99-CB99-#REF!)</f>
        <v>#REF!</v>
      </c>
      <c r="HQ99" s="153" t="e" cm="1">
        <f t="array" ref="HQ99">_xlfn.IFS(HQ$1= 0,"", NOT(ISBLANK(DI99)), 0, ISBLANK(DI99), $Q99-$S99+IG99-CC99-#REF!)</f>
        <v>#REF!</v>
      </c>
      <c r="HR99" s="153" cm="1">
        <f t="array" ref="HR99">_xlfn.IFS(HR$1= 0,"", NOT(ISBLANK(DJ99)), 0, ISBLANK(DJ99), $Q99-$S99+IH99-CD99-EK99)</f>
        <v>0</v>
      </c>
      <c r="HS99" s="153" t="e" cm="1">
        <f t="array" ref="HS99">_xlfn.IFS(HS$1= 0,"", NOT(ISBLANK(DK99)), 0, ISBLANK(DK99), $Q99-$S99+II99-CE99-EL99)</f>
        <v>#VALUE!</v>
      </c>
      <c r="HT99" s="153" t="e" cm="1">
        <f t="array" ref="HT99">_xlfn.IFS(HT$1= 0,"", NOT(ISBLANK(DL99)), 0, ISBLANK(DL99), $Q99-$S99+GV99-CF99-EM99)</f>
        <v>#VALUE!</v>
      </c>
      <c r="HU99" s="153" t="e" cm="1">
        <f t="array" ref="HU99">_xlfn.IFS(HU$1= 0,"", NOT(ISBLANK(DM99)), 0, ISBLANK(DM99), $Q99-$S99+GW99-CG99-EN99)</f>
        <v>#VALUE!</v>
      </c>
      <c r="HV99" s="153" t="str" cm="1">
        <f t="array" ref="HV99">_xlfn.IFS(HV$1= 0,"", NOT(ISBLANK(DN99)), 0, ISBLANK(DN99), $Q99-$S99+GX99-CH99-EO99)</f>
        <v/>
      </c>
      <c r="HW99" s="153" t="str" cm="1">
        <f t="array" ref="HW99">_xlfn.IFS(HW$1= 0,"", NOT(ISBLANK(DO99)), 0, ISBLANK(DO99), $Q99-$S99+GY99-CI99-EP99)</f>
        <v/>
      </c>
      <c r="HX99" s="153" t="str" cm="1">
        <f t="array" ref="HX99">_xlfn.IFS(HX$1= 0,"", NOT(ISBLANK(DP99)), 0, ISBLANK(DP99), $Q99-$S99+GZ99-CJ99-EQ99)</f>
        <v/>
      </c>
      <c r="HY99" s="153" t="str" cm="1">
        <f t="array" ref="HY99">_xlfn.IFS(HY$1= 0,"", NOT(ISBLANK(DQ99)), 0, ISBLANK(DQ99), $Q99-$S99+HA99-CK99-ER99)</f>
        <v/>
      </c>
      <c r="HZ99" s="153" t="str" cm="1">
        <f t="array" ref="HZ99">_xlfn.IFS(HZ$1= 0,"", NOT(ISBLANK(DR99)), 0, ISBLANK(DR99), $Q99-$S99+HB99-CL99-ES99)</f>
        <v/>
      </c>
      <c r="IA99" s="153" t="str" cm="1">
        <f t="array" ref="IA99">_xlfn.IFS(IA$1= 0,"", NOT(ISBLANK(DS99)), 0, ISBLANK(DS99), $Q99-$S99+HC99-CM99-ET99)</f>
        <v/>
      </c>
    </row>
    <row r="100" spans="1:235" ht="16.5" x14ac:dyDescent="0.3">
      <c r="A100" s="144"/>
      <c r="B100" s="106"/>
      <c r="C100" s="106"/>
      <c r="D100" s="107"/>
      <c r="E100" s="131"/>
      <c r="F100" s="137"/>
      <c r="G100" s="2"/>
      <c r="H100" s="2"/>
      <c r="I100" s="2"/>
      <c r="J100" s="2"/>
      <c r="K100" s="2"/>
      <c r="L100" s="2"/>
      <c r="M100" s="140"/>
      <c r="N100" s="137"/>
      <c r="O100" s="138"/>
      <c r="P100" s="133"/>
      <c r="Q100" s="94">
        <f t="shared" si="5"/>
        <v>0</v>
      </c>
      <c r="R100" s="1"/>
      <c r="S100" s="1"/>
      <c r="T100" s="2"/>
      <c r="U100" s="2"/>
      <c r="V100" s="82">
        <f t="shared" si="6"/>
        <v>0</v>
      </c>
      <c r="W100" s="121"/>
      <c r="X100" s="108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  <c r="BO100" s="105"/>
      <c r="BP100" s="105"/>
      <c r="BQ100" s="105"/>
      <c r="BR100" s="105"/>
      <c r="BS100" s="105"/>
      <c r="BT100" s="105"/>
      <c r="BU100" s="105"/>
      <c r="BV100" s="105"/>
      <c r="BW100" s="105"/>
      <c r="BX100" s="105"/>
      <c r="BZ100" s="99"/>
      <c r="CA100" s="105" t="s">
        <v>32</v>
      </c>
      <c r="CB100" s="105"/>
      <c r="CC100" s="105"/>
      <c r="CD100" s="105"/>
      <c r="CE100" s="105"/>
      <c r="CF100" s="105"/>
      <c r="CG100" s="105"/>
      <c r="CH100" s="105"/>
      <c r="CI100" s="105"/>
      <c r="CJ100" s="105"/>
      <c r="CK100" s="105"/>
      <c r="CL100" s="105"/>
      <c r="CM100" s="105"/>
      <c r="CN100" s="105"/>
      <c r="CO100" s="105"/>
      <c r="CP100" s="105" t="s">
        <v>32</v>
      </c>
      <c r="CQ100" s="105"/>
      <c r="CR100" s="105"/>
      <c r="CS100" s="105"/>
      <c r="CT100" s="105"/>
      <c r="CU100" s="105"/>
      <c r="CV100" s="105"/>
      <c r="CW100" s="105"/>
      <c r="CX100" s="105"/>
      <c r="CY100" s="105"/>
      <c r="CZ100" s="105"/>
      <c r="DA100" s="105"/>
      <c r="DB100" s="105"/>
      <c r="DC100" s="105"/>
      <c r="DD100" s="105"/>
      <c r="DE100" s="99"/>
      <c r="DF100" s="99"/>
      <c r="DG100" s="105"/>
      <c r="DH100" s="105"/>
      <c r="DI100" s="105"/>
      <c r="DJ100" s="105"/>
      <c r="DK100" s="105"/>
      <c r="DL100" s="105"/>
      <c r="DM100" s="105"/>
      <c r="DN100" s="105"/>
      <c r="DO100" s="105"/>
      <c r="DP100" s="105"/>
      <c r="DQ100" s="105"/>
      <c r="DR100" s="105"/>
      <c r="DS100" s="105"/>
      <c r="DT100" s="105"/>
      <c r="DU100" s="105"/>
      <c r="DV100" s="105"/>
      <c r="DW100" s="105"/>
      <c r="DX100" s="105"/>
      <c r="DY100" s="105"/>
      <c r="DZ100" s="105"/>
      <c r="EA100" s="105"/>
      <c r="EB100" s="105"/>
      <c r="EC100" s="105"/>
      <c r="ED100" s="105"/>
      <c r="EE100" s="105"/>
      <c r="EF100" s="105"/>
      <c r="EG100" s="105"/>
      <c r="EH100" s="105"/>
      <c r="EI100" s="105"/>
      <c r="EJ100" s="105"/>
      <c r="EL100" s="146" t="str" cm="1">
        <f t="array" ref="EL100">IF(OR(EL$1=0, $A100="", _xlfn.XLOOKUP(EL$1, $Z$2:$Z$18, $AD$2:$AD$18, "")=""),"",SQRT((_xlfn.XLOOKUP(EL$1,$Z$2:$Z$18,$AA$2:$AA$18)-$T100)^2+(_xlfn.XLOOKUP(EL$1,$Z$2:$Z$18,$AB$2:$AB$18)-$U100)^2+(_xlfn.XLOOKUP(EL$1,$Z$2:$Z$18,$AC$2:$AC$18-$V100)^2)))</f>
        <v/>
      </c>
      <c r="EM100" s="96" t="str" cm="1">
        <f t="array" ref="EM100">IF(OR(EM$1=0, $A100="", _xlfn.XLOOKUP(EM$1, $Z$2:$Z$18, $AD$2:$AD$18, "")=""),"",SQRT((_xlfn.XLOOKUP(EM$1,$Z$2:$Z$18,$AA$2:$AA$18)-$T100)^2+(_xlfn.XLOOKUP(EM$1,$Z$2:$Z$18,$AB$2:$AB$18)-$U100)^2+(_xlfn.XLOOKUP(EM$1,$Z$2:$Z$18,$AC$2:$AC$18-$V100)^2)))</f>
        <v/>
      </c>
      <c r="EN100" s="96" t="str" cm="1">
        <f t="array" ref="EN100">IF(OR(EN$1=0, $A100="", _xlfn.XLOOKUP(EN$1, $Z$2:$Z$18, $AD$2:$AD$18, "")=""),"",SQRT((_xlfn.XLOOKUP(EN$1,$Z$2:$Z$18,$AA$2:$AA$18)-$T100)^2+(_xlfn.XLOOKUP(EN$1,$Z$2:$Z$18,$AB$2:$AB$18)-$U100)^2+(_xlfn.XLOOKUP(EN$1,$Z$2:$Z$18,$AC$2:$AC$18-$V100)^2)))</f>
        <v/>
      </c>
      <c r="EO100" s="96" t="str" cm="1">
        <f t="array" ref="EO100">IF(OR(EO$1=0, $A100="", _xlfn.XLOOKUP(EO$1, $Z$2:$Z$18, $AD$2:$AD$18, "")=""),"",SQRT((_xlfn.XLOOKUP(EO$1,$Z$2:$Z$18,$AA$2:$AA$18)-$T100)^2+(_xlfn.XLOOKUP(EO$1,$Z$2:$Z$18,$AB$2:$AB$18)-$U100)^2+(_xlfn.XLOOKUP(EO$1,$Z$2:$Z$18,$AC$2:$AC$18-$V100)^2)))</f>
        <v/>
      </c>
      <c r="EP100" s="96" t="str" cm="1">
        <f t="array" ref="EP100">IF(OR(EP$1=0, $A100="", _xlfn.XLOOKUP(EP$1, $Z$2:$Z$18, $AD$2:$AD$18, "")=""),"",SQRT((_xlfn.XLOOKUP(EP$1,$Z$2:$Z$18,$AA$2:$AA$18)-$T100)^2+(_xlfn.XLOOKUP(EP$1,$Z$2:$Z$18,$AB$2:$AB$18)-$U100)^2+(_xlfn.XLOOKUP(EP$1,$Z$2:$Z$18,$AC$2:$AC$18-$V100)^2)))</f>
        <v/>
      </c>
      <c r="EQ100" s="96" t="str" cm="1">
        <f t="array" ref="EQ100">IF(OR(EQ$1=0, $A100="", _xlfn.XLOOKUP(EQ$1, $Z$2:$Z$18, $AD$2:$AD$18, "")=""),"",SQRT((_xlfn.XLOOKUP(EQ$1,$Z$2:$Z$18,$AA$2:$AA$18)-$T100)^2+(_xlfn.XLOOKUP(EQ$1,$Z$2:$Z$18,$AB$2:$AB$18)-$U100)^2+(_xlfn.XLOOKUP(EQ$1,$Z$2:$Z$18,$AC$2:$AC$18-$V100)^2)))</f>
        <v/>
      </c>
      <c r="ER100" s="96" t="str" cm="1">
        <f t="array" ref="ER100">IF(OR(ER$1=0, $A100="", _xlfn.XLOOKUP(ER$1, $Z$2:$Z$18, $AD$2:$AD$18, "")=""),"",SQRT((_xlfn.XLOOKUP(ER$1,$Z$2:$Z$18,$AA$2:$AA$18)-$T100)^2+(_xlfn.XLOOKUP(ER$1,$Z$2:$Z$18,$AB$2:$AB$18)-$U100)^2+(_xlfn.XLOOKUP(ER$1,$Z$2:$Z$18,$AC$2:$AC$18-$V100)^2)))</f>
        <v/>
      </c>
      <c r="ES100" s="96" t="str" cm="1">
        <f t="array" ref="ES100">IF(OR(ES$1=0, $A100="", _xlfn.XLOOKUP(ES$1, $Z$2:$Z$18, $AD$2:$AD$18, "")=""),"",SQRT((_xlfn.XLOOKUP(ES$1,$Z$2:$Z$18,$AA$2:$AA$18)-$T100)^2+(_xlfn.XLOOKUP(ES$1,$Z$2:$Z$18,$AB$2:$AB$18)-$U100)^2+(_xlfn.XLOOKUP(ES$1,$Z$2:$Z$18,$AC$2:$AC$18-$V100)^2)))</f>
        <v/>
      </c>
      <c r="ET100" s="97" t="str" cm="1">
        <f t="array" ref="ET100">IF(OR(ET$1=0, $A100="", _xlfn.XLOOKUP(ET$1, $Z$2:$Z$18, $AD$2:$AD$18, "")=""),"",SQRT((_xlfn.XLOOKUP(ET$1,$Z$2:$Z$18,$AA$2:$AA$18)-$T100)^2+(_xlfn.XLOOKUP(ET$1,$Z$2:$Z$18,$AB$2:$AB$18)-$U100)^2+(_xlfn.XLOOKUP(ET$1,$Z$2:$Z$18,$AC$2:$AC$18-$V100)^2)))</f>
        <v/>
      </c>
      <c r="EU100" s="97" t="str" cm="1">
        <f t="array" ref="EU100">IF(OR(EU$1=0, $A100="", _xlfn.XLOOKUP(EU$1, $Z$2:$Z$18, $AD$2:$AD$18, "")=""),"",SQRT((_xlfn.XLOOKUP(EU$1,$Z$2:$Z$18,$AA$2:$AA$18)-$T100)^2+(_xlfn.XLOOKUP(EU$1,$Z$2:$Z$18,$AB$2:$AB$18)-$U100)^2+(_xlfn.XLOOKUP(EU$1,$Z$2:$Z$18,$AC$2:$AC$18-$V100)^2)))</f>
        <v/>
      </c>
      <c r="EV100" s="97" t="str" cm="1">
        <f t="array" ref="EV100">IF(OR(EV$1=0, $A100="", _xlfn.XLOOKUP(EV$1, $Z$2:$Z$18, $AD$2:$AD$18, "")=""),"",SQRT((_xlfn.XLOOKUP(EV$1,$Z$2:$Z$18,$AA$2:$AA$18)-$T100)^2+(_xlfn.XLOOKUP(EV$1,$Z$2:$Z$18,$AB$2:$AB$18)-$U100)^2+(_xlfn.XLOOKUP(EV$1,$Z$2:$Z$18,$AC$2:$AC$18-$V100)^2)))</f>
        <v/>
      </c>
      <c r="EW100" s="97" t="str" cm="1">
        <f t="array" ref="EW100">IF(OR(EW$1=0, $A100="", _xlfn.XLOOKUP(EW$1, $Z$2:$Z$18, $AD$2:$AD$18, "")=""),"",SQRT((_xlfn.XLOOKUP(EW$1,$Z$2:$Z$18,$AA$2:$AA$18)-$T100)^2+(_xlfn.XLOOKUP(EW$1,$Z$2:$Z$18,$AB$2:$AB$18)-$U100)^2+(_xlfn.XLOOKUP(EW$1,$Z$2:$Z$18,$AC$2:$AC$18-$V100)^2)))</f>
        <v/>
      </c>
      <c r="EX100" s="97" t="str" cm="1">
        <f t="array" ref="EX100">IF(OR(EX$1=0, $A100="", _xlfn.XLOOKUP(EX$1, $Z$2:$Z$18, $AD$2:$AD$18, "")=""),"",SQRT((_xlfn.XLOOKUP(EX$1,$Z$2:$Z$18,$AA$2:$AA$18)-$T100)^2+(_xlfn.XLOOKUP(EX$1,$Z$2:$Z$18,$AB$2:$AB$18)-$U100)^2+(_xlfn.XLOOKUP(EX$1,$Z$2:$Z$18,$AC$2:$AC$18-$V100)^2)))</f>
        <v/>
      </c>
      <c r="EY100" s="97" t="str" cm="1">
        <f t="array" ref="EY100">IF(OR(EY$1=0, $A100="", _xlfn.XLOOKUP(EY$1, $Z$2:$Z$18, $AD$2:$AD$18, "")=""),"",SQRT((_xlfn.XLOOKUP(EY$1,$Z$2:$Z$18,$AA$2:$AA$18)-$T100)^2+(_xlfn.XLOOKUP(EY$1,$Z$2:$Z$18,$AB$2:$AB$18)-$U100)^2+(_xlfn.XLOOKUP(EY$1,$Z$2:$Z$18,$AC$2:$AC$18-$V100)^2)))</f>
        <v/>
      </c>
      <c r="EZ100" s="98" t="str" cm="1">
        <f t="array" ref="EZ100">IF(OR(EZ$1=0, $A100="", _xlfn.XLOOKUP(EZ$1, $Z$2:$Z$18, $AD$2:$AD$18, "")=""),"",SQRT((_xlfn.XLOOKUP(EZ$1,$Z$2:$Z$18,$AA$2:$AA$18)-$T100)^2+(_xlfn.XLOOKUP(EZ$1,$Z$2:$Z$18,$AB$2:$AB$18)-$U100)^2+(_xlfn.XLOOKUP(EZ$1,$Z$2:$Z$18,$AC$2:$AC$18-$V100)^2)))</f>
        <v/>
      </c>
      <c r="FA100" s="146" t="str" cm="1">
        <f t="array" ref="FA100">IF(OR(FA$1=0, $A100="", _xlfn.XLOOKUP(FA$1, $Z$2:$Z$18, $AD$2:$AD$18, "")=""),"",SQRT((_xlfn.XLOOKUP(FA$1,$Z$2:$Z$18,$AA$2:$AA$18)-$T100)^2+(_xlfn.XLOOKUP(FA$1,$Z$2:$Z$18,$AB$2:$AB$18)-$U100)^2+(_xlfn.XLOOKUP(FA$1,$Z$2:$Z$18,$AC$2:$AC$18-$V100)^2)))</f>
        <v/>
      </c>
      <c r="FB100" s="96" t="str" cm="1">
        <f t="array" ref="FB100">IF(OR(FB$1=0, $A100="", _xlfn.XLOOKUP(FB$1, $Z$2:$Z$18, $AD$2:$AD$18, "")=""),"",SQRT((_xlfn.XLOOKUP(FB$1,$Z$2:$Z$18,$AA$2:$AA$18)-$T100)^2+(_xlfn.XLOOKUP(FB$1,$Z$2:$Z$18,$AB$2:$AB$18)-$U100)^2+(_xlfn.XLOOKUP(FB$1,$Z$2:$Z$18,$AC$2:$AC$18-$V100)^2)))</f>
        <v/>
      </c>
      <c r="FC100" s="96" t="str" cm="1">
        <f t="array" ref="FC100">IF(OR(FC$1=0, $A100="", _xlfn.XLOOKUP(FC$1, $Z$2:$Z$18, $AD$2:$AD$18, "")=""),"",SQRT((_xlfn.XLOOKUP(FC$1,$Z$2:$Z$18,$AA$2:$AA$18)-$T100)^2+(_xlfn.XLOOKUP(FC$1,$Z$2:$Z$18,$AB$2:$AB$18)-$U100)^2+(_xlfn.XLOOKUP(FC$1,$Z$2:$Z$18,$AC$2:$AC$18-$V100)^2)))</f>
        <v/>
      </c>
      <c r="FD100" s="96" t="str" cm="1">
        <f t="array" ref="FD100">IF(OR(FD$1=0, $A100="", _xlfn.XLOOKUP(FD$1, $Z$2:$Z$18, $AD$2:$AD$18, "")=""),"",SQRT((_xlfn.XLOOKUP(FD$1,$Z$2:$Z$18,$AA$2:$AA$18)-$T100)^2+(_xlfn.XLOOKUP(FD$1,$Z$2:$Z$18,$AB$2:$AB$18)-$U100)^2+(_xlfn.XLOOKUP(FD$1,$Z$2:$Z$18,$AC$2:$AC$18-$V100)^2)))</f>
        <v/>
      </c>
      <c r="FE100" s="96" t="str" cm="1">
        <f t="array" ref="FE100">IF(OR(FE$1=0, $A100="", _xlfn.XLOOKUP(FE$1, $Z$2:$Z$18, $AD$2:$AD$18, "")=""),"",SQRT((_xlfn.XLOOKUP(FE$1,$Z$2:$Z$18,$AA$2:$AA$18)-$T100)^2+(_xlfn.XLOOKUP(FE$1,$Z$2:$Z$18,$AB$2:$AB$18)-$U100)^2+(_xlfn.XLOOKUP(FE$1,$Z$2:$Z$18,$AC$2:$AC$18-$V100)^2)))</f>
        <v/>
      </c>
      <c r="FF100" s="96" t="str" cm="1">
        <f t="array" ref="FF100">IF(OR(FF$1=0, $A100="", _xlfn.XLOOKUP(FF$1, $Z$2:$Z$18, $AD$2:$AD$18, "")=""),"",SQRT((_xlfn.XLOOKUP(FF$1,$Z$2:$Z$18,$AA$2:$AA$18)-$T100)^2+(_xlfn.XLOOKUP(FF$1,$Z$2:$Z$18,$AB$2:$AB$18)-$U100)^2+(_xlfn.XLOOKUP(FF$1,$Z$2:$Z$18,$AC$2:$AC$18-$V100)^2)))</f>
        <v/>
      </c>
      <c r="FG100" s="96" t="str" cm="1">
        <f t="array" ref="FG100">IF(OR(FG$1=0, $A100="", _xlfn.XLOOKUP(FG$1, $Z$2:$Z$18, $AD$2:$AD$18, "")=""),"",SQRT((_xlfn.XLOOKUP(FG$1,$Z$2:$Z$18,$AA$2:$AA$18)-$T100)^2+(_xlfn.XLOOKUP(FG$1,$Z$2:$Z$18,$AB$2:$AB$18)-$U100)^2+(_xlfn.XLOOKUP(FG$1,$Z$2:$Z$18,$AC$2:$AC$18-$V100)^2)))</f>
        <v/>
      </c>
      <c r="FH100" s="96" t="str" cm="1">
        <f t="array" ref="FH100">IF(OR(FH$1=0, $A100="", _xlfn.XLOOKUP(FH$1, $Z$2:$Z$18, $AD$2:$AD$18, "")=""),"",SQRT((_xlfn.XLOOKUP(FH$1,$Z$2:$Z$18,$AA$2:$AA$18)-$T100)^2+(_xlfn.XLOOKUP(FH$1,$Z$2:$Z$18,$AB$2:$AB$18)-$U100)^2+(_xlfn.XLOOKUP(FH$1,$Z$2:$Z$18,$AC$2:$AC$18-$V100)^2)))</f>
        <v/>
      </c>
      <c r="FI100" s="97" t="str" cm="1">
        <f t="array" ref="FI100">IF(OR(FI$1=0, $A100="", _xlfn.XLOOKUP(FI$1, $Z$2:$Z$18, $AD$2:$AD$18, "")=""),"",SQRT((_xlfn.XLOOKUP(FI$1,$Z$2:$Z$18,$AA$2:$AA$18)-$T100)^2+(_xlfn.XLOOKUP(FI$1,$Z$2:$Z$18,$AB$2:$AB$18)-$U100)^2+(_xlfn.XLOOKUP(FI$1,$Z$2:$Z$18,$AC$2:$AC$18-$V100)^2)))</f>
        <v/>
      </c>
      <c r="FJ100" s="97" t="str" cm="1">
        <f t="array" ref="FJ100">IF(OR(FJ$1=0, $A100="", _xlfn.XLOOKUP(FJ$1, $Z$2:$Z$18, $AD$2:$AD$18, "")=""),"",SQRT((_xlfn.XLOOKUP(FJ$1,$Z$2:$Z$18,$AA$2:$AA$18)-$T100)^2+(_xlfn.XLOOKUP(FJ$1,$Z$2:$Z$18,$AB$2:$AB$18)-$U100)^2+(_xlfn.XLOOKUP(FJ$1,$Z$2:$Z$18,$AC$2:$AC$18-$V100)^2)))</f>
        <v/>
      </c>
      <c r="FK100" s="97" t="str" cm="1">
        <f t="array" ref="FK100">IF(OR(FK$1=0, $A100="", _xlfn.XLOOKUP(FK$1, $Z$2:$Z$18, $AD$2:$AD$18, "")=""),"",SQRT((_xlfn.XLOOKUP(FK$1,$Z$2:$Z$18,$AA$2:$AA$18)-$T100)^2+(_xlfn.XLOOKUP(FK$1,$Z$2:$Z$18,$AB$2:$AB$18)-$U100)^2+(_xlfn.XLOOKUP(FK$1,$Z$2:$Z$18,$AC$2:$AC$18-$V100)^2)))</f>
        <v/>
      </c>
      <c r="FL100" s="97" t="str" cm="1">
        <f t="array" ref="FL100">IF(OR(FL$1=0, $A100="", _xlfn.XLOOKUP(FL$1, $Z$2:$Z$18, $AD$2:$AD$18, "")=""),"",SQRT((_xlfn.XLOOKUP(FL$1,$Z$2:$Z$18,$AA$2:$AA$18)-$T100)^2+(_xlfn.XLOOKUP(FL$1,$Z$2:$Z$18,$AB$2:$AB$18)-$U100)^2+(_xlfn.XLOOKUP(FL$1,$Z$2:$Z$18,$AC$2:$AC$18-$V100)^2)))</f>
        <v/>
      </c>
      <c r="FM100" s="97" t="str" cm="1">
        <f t="array" ref="FM100">IF(OR(FM$1=0, $A100="", _xlfn.XLOOKUP(FM$1, $Z$2:$Z$18, $AD$2:$AD$18, "")=""),"",SQRT((_xlfn.XLOOKUP(FM$1,$Z$2:$Z$18,$AA$2:$AA$18)-$T100)^2+(_xlfn.XLOOKUP(FM$1,$Z$2:$Z$18,$AB$2:$AB$18)-$U100)^2+(_xlfn.XLOOKUP(FM$1,$Z$2:$Z$18,$AC$2:$AC$18-$V100)^2)))</f>
        <v/>
      </c>
      <c r="FN100" s="97" t="str" cm="1">
        <f t="array" ref="FN100">IF(OR(FN$1=0, $A100="", _xlfn.XLOOKUP(FN$1, $Z$2:$Z$18, $AD$2:$AD$18, "")=""),"",SQRT((_xlfn.XLOOKUP(FN$1,$Z$2:$Z$18,$AA$2:$AA$18)-$T100)^2+(_xlfn.XLOOKUP(FN$1,$Z$2:$Z$18,$AB$2:$AB$18)-$U100)^2+(_xlfn.XLOOKUP(FN$1,$Z$2:$Z$18,$AC$2:$AC$18-$V100)^2)))</f>
        <v/>
      </c>
      <c r="FO100" s="98" t="str" cm="1">
        <f t="array" ref="FO100">IF(OR(FO$1=0, $A100="", _xlfn.XLOOKUP(FO$1, $Z$2:$Z$18, $AD$2:$AD$18, "")=""),"",SQRT((_xlfn.XLOOKUP(FO$1,$Z$2:$Z$18,$AA$2:$AA$18)-$T100)^2+(_xlfn.XLOOKUP(FO$1,$Z$2:$Z$18,$AB$2:$AB$18)-$U100)^2+(_xlfn.XLOOKUP(FO$1,$Z$2:$Z$18,$AC$2:$AC$18-$V100)^2)))</f>
        <v/>
      </c>
      <c r="FP100" s="99"/>
      <c r="FQ100" s="99"/>
      <c r="FR100" s="100">
        <f t="shared" si="7"/>
        <v>0</v>
      </c>
      <c r="FS100" s="109">
        <f t="shared" si="8"/>
        <v>0</v>
      </c>
      <c r="FT100" s="109">
        <f t="shared" si="9"/>
        <v>0</v>
      </c>
      <c r="FU100" s="109">
        <f t="shared" si="10"/>
        <v>0</v>
      </c>
      <c r="FV100" s="109">
        <f t="shared" si="11"/>
        <v>0</v>
      </c>
      <c r="FW100" s="109">
        <f t="shared" si="12"/>
        <v>0</v>
      </c>
      <c r="FX100" s="109">
        <f t="shared" si="13"/>
        <v>0</v>
      </c>
      <c r="FY100" s="109">
        <f t="shared" si="14"/>
        <v>0</v>
      </c>
      <c r="FZ100" s="110">
        <f t="shared" si="15"/>
        <v>0</v>
      </c>
      <c r="GA100" s="110">
        <f t="shared" si="16"/>
        <v>0</v>
      </c>
      <c r="GB100" s="110">
        <f t="shared" si="17"/>
        <v>0</v>
      </c>
      <c r="GC100" s="110">
        <f t="shared" si="18"/>
        <v>0</v>
      </c>
      <c r="GD100" s="110">
        <f t="shared" si="19"/>
        <v>0</v>
      </c>
      <c r="GE100" s="110">
        <f t="shared" si="20"/>
        <v>0</v>
      </c>
      <c r="GF100" s="111">
        <f t="shared" si="21"/>
        <v>0</v>
      </c>
      <c r="GG100" s="100">
        <f t="shared" si="22"/>
        <v>0</v>
      </c>
      <c r="GH100" s="109">
        <f t="shared" si="23"/>
        <v>0</v>
      </c>
      <c r="GI100" s="109">
        <f t="shared" si="24"/>
        <v>0</v>
      </c>
      <c r="GJ100" s="109">
        <f t="shared" si="25"/>
        <v>0</v>
      </c>
      <c r="GK100" s="109">
        <f t="shared" si="26"/>
        <v>0</v>
      </c>
      <c r="GL100" s="109">
        <f t="shared" si="27"/>
        <v>0</v>
      </c>
      <c r="GM100" s="109">
        <f t="shared" si="28"/>
        <v>0</v>
      </c>
      <c r="GN100" s="109">
        <f t="shared" si="29"/>
        <v>0</v>
      </c>
      <c r="GO100" s="110">
        <f t="shared" si="30"/>
        <v>0</v>
      </c>
      <c r="GP100" s="110">
        <f t="shared" si="31"/>
        <v>0</v>
      </c>
      <c r="GQ100" s="110">
        <f t="shared" si="32"/>
        <v>0</v>
      </c>
      <c r="GR100" s="110">
        <f t="shared" si="33"/>
        <v>0</v>
      </c>
      <c r="GS100" s="110">
        <f t="shared" si="34"/>
        <v>0</v>
      </c>
      <c r="GT100" s="110">
        <f t="shared" si="35"/>
        <v>0</v>
      </c>
      <c r="GU100" s="111">
        <f t="shared" si="36"/>
        <v>0</v>
      </c>
      <c r="GX100" s="151" cm="1">
        <f t="array" ref="GX100">_xlfn.IFS(GX$1= 0,"", NOT(ISBLANK(CA100)), 0, ISBLANK(CA100), $Q100-$S100+FR100-AU100-DG100)</f>
        <v>0</v>
      </c>
      <c r="GY100" s="152" cm="1">
        <f t="array" ref="GY100">_xlfn.IFS(GY$1= 0,"", NOT(ISBLANK(CB100)), 0, ISBLANK(CB100), $Q100-$S100+FS100-AV100-DH100)</f>
        <v>0</v>
      </c>
      <c r="GZ100" s="152" cm="1">
        <f t="array" ref="GZ100">_xlfn.IFS(GZ$1= 0,"", NOT(ISBLANK(CC100)), 0, ISBLANK(CC100), $Q100-$S100+FT100-AW100-DI100)</f>
        <v>0</v>
      </c>
      <c r="HA100" s="152" cm="1">
        <f t="array" ref="HA100">_xlfn.IFS(HA$1= 0,"", NOT(ISBLANK(CD100)), 0, ISBLANK(CD100), $Q100-$S100+FU100-AX100-DJ100)</f>
        <v>0</v>
      </c>
      <c r="HB100" s="152" cm="1">
        <f t="array" ref="HB100">_xlfn.IFS(HB$1= 0,"", NOT(ISBLANK(CE100)), 0, ISBLANK(CE100), $Q100-$S100+FV100-AY100-DK100)</f>
        <v>0</v>
      </c>
      <c r="HC100" s="152" cm="1">
        <f t="array" ref="HC100">_xlfn.IFS(HC$1= 0,"", NOT(ISBLANK(CF100)), 0, ISBLANK(CF100), $Q100-$S100+FW100-AZ100-DL100)</f>
        <v>0</v>
      </c>
      <c r="HD100" s="152" cm="1">
        <f t="array" ref="HD100">_xlfn.IFS(HD$1= 0,"", NOT(ISBLANK(CG100)), 0, ISBLANK(CG100), $Q100-$S100+FX100-BA100-DM100)</f>
        <v>0</v>
      </c>
      <c r="HE100" s="152" t="str" cm="1">
        <f t="array" ref="HE100">_xlfn.IFS(HE$1= 0,"", NOT(ISBLANK(CH100)), 0, ISBLANK(CH100), $Q100-$S100+FY100-BB100-DN100)</f>
        <v/>
      </c>
      <c r="HF100" s="152" t="str" cm="1">
        <f t="array" ref="HF100">_xlfn.IFS(HF$1= 0,"", NOT(ISBLANK(CI100)), 0, ISBLANK(CI100), $Q100-$S100+FZ100-BC100-DO100)</f>
        <v/>
      </c>
      <c r="HG100" s="152" t="str" cm="1">
        <f t="array" ref="HG100">_xlfn.IFS(HG$1= 0,"", NOT(ISBLANK(CJ100)), 0, ISBLANK(CJ100), $Q100-$S100+GA100-BD100-DP100)</f>
        <v/>
      </c>
      <c r="HH100" s="152" t="str" cm="1">
        <f t="array" ref="HH100">_xlfn.IFS(HH$1= 0,"", NOT(ISBLANK(CK100)), 0, ISBLANK(CK100), $Q100-$S100+GB100-BE100-DQ100)</f>
        <v/>
      </c>
      <c r="HI100" s="152" t="str" cm="1">
        <f t="array" ref="HI100">_xlfn.IFS(HI$1= 0,"", NOT(ISBLANK(CL100)), 0, ISBLANK(CL100), $Q100-$S100+GC100-BF100-DR100)</f>
        <v/>
      </c>
      <c r="HJ100" s="152" t="str" cm="1">
        <f t="array" ref="HJ100">_xlfn.IFS(HJ$1= 0,"", NOT(ISBLANK(CM100)), 0, ISBLANK(CM100), $Q100-$S100+GD100-BG100-DS100)</f>
        <v/>
      </c>
      <c r="HK100" s="152" t="str" cm="1">
        <f t="array" ref="HK100">_xlfn.IFS(HK$1= 0,"", NOT(ISBLANK(CN100)), 0, ISBLANK(CN100), $Q100-$S100+GE100-BH100-DT100)</f>
        <v/>
      </c>
      <c r="HL100" s="153" t="str" cm="1">
        <f t="array" ref="HL100">_xlfn.IFS(HL$1= 0,"", NOT(ISBLANK(CO100)), 0, ISBLANK(CO100), $Q100-$S100+GF100-BI100-DU100)</f>
        <v/>
      </c>
      <c r="HM100" s="153" t="str" cm="1">
        <f t="array" ref="HM100">_xlfn.IFS(HM$1= 0,"", NOT(ISBLANK(DE100)), 0, ISBLANK(DE100), $Q100-$S100+IC100-BY100-#REF!)</f>
        <v/>
      </c>
      <c r="HN100" s="153" t="e" cm="1">
        <f t="array" ref="HN100">_xlfn.IFS(HN$1= 0,"", NOT(ISBLANK(DF100)), 0, ISBLANK(DF100), $Q100-$S100+ID100-BZ100-#REF!)</f>
        <v>#REF!</v>
      </c>
      <c r="HO100" s="153" t="e" cm="1">
        <f t="array" ref="HO100">_xlfn.IFS(HO$1= 0,"", NOT(ISBLANK(DG100)), 0, ISBLANK(DG100), $Q100-$S100+IE100-CA100-#REF!)</f>
        <v>#VALUE!</v>
      </c>
      <c r="HP100" s="153" t="e" cm="1">
        <f t="array" ref="HP100">_xlfn.IFS(HP$1= 0,"", NOT(ISBLANK(DH100)), 0, ISBLANK(DH100), $Q100-$S100+IF100-CB100-#REF!)</f>
        <v>#REF!</v>
      </c>
      <c r="HQ100" s="153" t="e" cm="1">
        <f t="array" ref="HQ100">_xlfn.IFS(HQ$1= 0,"", NOT(ISBLANK(DI100)), 0, ISBLANK(DI100), $Q100-$S100+IG100-CC100-#REF!)</f>
        <v>#REF!</v>
      </c>
      <c r="HR100" s="153" cm="1">
        <f t="array" ref="HR100">_xlfn.IFS(HR$1= 0,"", NOT(ISBLANK(DJ100)), 0, ISBLANK(DJ100), $Q100-$S100+IH100-CD100-EK100)</f>
        <v>0</v>
      </c>
      <c r="HS100" s="153" t="e" cm="1">
        <f t="array" ref="HS100">_xlfn.IFS(HS$1= 0,"", NOT(ISBLANK(DK100)), 0, ISBLANK(DK100), $Q100-$S100+II100-CE100-EL100)</f>
        <v>#VALUE!</v>
      </c>
      <c r="HT100" s="153" t="e" cm="1">
        <f t="array" ref="HT100">_xlfn.IFS(HT$1= 0,"", NOT(ISBLANK(DL100)), 0, ISBLANK(DL100), $Q100-$S100+GV100-CF100-EM100)</f>
        <v>#VALUE!</v>
      </c>
      <c r="HU100" s="153" t="e" cm="1">
        <f t="array" ref="HU100">_xlfn.IFS(HU$1= 0,"", NOT(ISBLANK(DM100)), 0, ISBLANK(DM100), $Q100-$S100+GW100-CG100-EN100)</f>
        <v>#VALUE!</v>
      </c>
      <c r="HV100" s="153" t="str" cm="1">
        <f t="array" ref="HV100">_xlfn.IFS(HV$1= 0,"", NOT(ISBLANK(DN100)), 0, ISBLANK(DN100), $Q100-$S100+GX100-CH100-EO100)</f>
        <v/>
      </c>
      <c r="HW100" s="153" t="str" cm="1">
        <f t="array" ref="HW100">_xlfn.IFS(HW$1= 0,"", NOT(ISBLANK(DO100)), 0, ISBLANK(DO100), $Q100-$S100+GY100-CI100-EP100)</f>
        <v/>
      </c>
      <c r="HX100" s="153" t="str" cm="1">
        <f t="array" ref="HX100">_xlfn.IFS(HX$1= 0,"", NOT(ISBLANK(DP100)), 0, ISBLANK(DP100), $Q100-$S100+GZ100-CJ100-EQ100)</f>
        <v/>
      </c>
      <c r="HY100" s="153" t="str" cm="1">
        <f t="array" ref="HY100">_xlfn.IFS(HY$1= 0,"", NOT(ISBLANK(DQ100)), 0, ISBLANK(DQ100), $Q100-$S100+HA100-CK100-ER100)</f>
        <v/>
      </c>
      <c r="HZ100" s="153" t="str" cm="1">
        <f t="array" ref="HZ100">_xlfn.IFS(HZ$1= 0,"", NOT(ISBLANK(DR100)), 0, ISBLANK(DR100), $Q100-$S100+HB100-CL100-ES100)</f>
        <v/>
      </c>
      <c r="IA100" s="153" t="str" cm="1">
        <f t="array" ref="IA100">_xlfn.IFS(IA$1= 0,"", NOT(ISBLANK(DS100)), 0, ISBLANK(DS100), $Q100-$S100+HC100-CM100-ET100)</f>
        <v/>
      </c>
    </row>
    <row r="101" spans="1:235" ht="16.5" x14ac:dyDescent="0.3">
      <c r="A101" s="144"/>
      <c r="B101" s="106"/>
      <c r="C101" s="106"/>
      <c r="D101" s="107"/>
      <c r="E101" s="131"/>
      <c r="F101" s="137"/>
      <c r="G101" s="2"/>
      <c r="H101" s="2"/>
      <c r="I101" s="2"/>
      <c r="J101" s="2"/>
      <c r="K101" s="2"/>
      <c r="L101" s="2"/>
      <c r="M101" s="140"/>
      <c r="N101" s="137"/>
      <c r="O101" s="138"/>
      <c r="P101" s="133"/>
      <c r="Q101" s="94">
        <f t="shared" si="5"/>
        <v>0</v>
      </c>
      <c r="R101" s="1"/>
      <c r="S101" s="1"/>
      <c r="T101" s="2"/>
      <c r="U101" s="2"/>
      <c r="V101" s="82">
        <f t="shared" si="6"/>
        <v>0</v>
      </c>
      <c r="W101" s="121"/>
      <c r="X101" s="108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  <c r="BO101" s="105"/>
      <c r="BP101" s="105"/>
      <c r="BQ101" s="105"/>
      <c r="BR101" s="105"/>
      <c r="BS101" s="105"/>
      <c r="BT101" s="105"/>
      <c r="BU101" s="105"/>
      <c r="BV101" s="105"/>
      <c r="BW101" s="105"/>
      <c r="BX101" s="105"/>
      <c r="BZ101" s="99"/>
      <c r="CA101" s="105" t="s">
        <v>32</v>
      </c>
      <c r="CB101" s="105"/>
      <c r="CC101" s="105"/>
      <c r="CD101" s="105"/>
      <c r="CE101" s="105"/>
      <c r="CF101" s="105"/>
      <c r="CG101" s="105"/>
      <c r="CH101" s="105"/>
      <c r="CI101" s="105"/>
      <c r="CJ101" s="105"/>
      <c r="CK101" s="105"/>
      <c r="CL101" s="105"/>
      <c r="CM101" s="105"/>
      <c r="CN101" s="105"/>
      <c r="CO101" s="105"/>
      <c r="CP101" s="105" t="s">
        <v>32</v>
      </c>
      <c r="CQ101" s="105"/>
      <c r="CR101" s="105"/>
      <c r="CS101" s="105"/>
      <c r="CT101" s="105"/>
      <c r="CU101" s="105"/>
      <c r="CV101" s="105"/>
      <c r="CW101" s="105"/>
      <c r="CX101" s="105"/>
      <c r="CY101" s="105"/>
      <c r="CZ101" s="105"/>
      <c r="DA101" s="105"/>
      <c r="DB101" s="105"/>
      <c r="DC101" s="105"/>
      <c r="DD101" s="105"/>
      <c r="DE101" s="99"/>
      <c r="DF101" s="99"/>
      <c r="DG101" s="105"/>
      <c r="DH101" s="105"/>
      <c r="DI101" s="105"/>
      <c r="DJ101" s="105"/>
      <c r="DK101" s="105"/>
      <c r="DL101" s="105"/>
      <c r="DM101" s="105"/>
      <c r="DN101" s="105"/>
      <c r="DO101" s="105"/>
      <c r="DP101" s="105"/>
      <c r="DQ101" s="105"/>
      <c r="DR101" s="105"/>
      <c r="DS101" s="105"/>
      <c r="DT101" s="105"/>
      <c r="DU101" s="105"/>
      <c r="DV101" s="105"/>
      <c r="DW101" s="105"/>
      <c r="DX101" s="105"/>
      <c r="DY101" s="105"/>
      <c r="DZ101" s="105"/>
      <c r="EA101" s="105"/>
      <c r="EB101" s="105"/>
      <c r="EC101" s="105"/>
      <c r="ED101" s="105"/>
      <c r="EE101" s="105"/>
      <c r="EF101" s="105"/>
      <c r="EG101" s="105"/>
      <c r="EH101" s="105"/>
      <c r="EI101" s="105"/>
      <c r="EJ101" s="105"/>
      <c r="EL101" s="146" t="str" cm="1">
        <f t="array" ref="EL101">IF(OR(EL$1=0, $A101="", _xlfn.XLOOKUP(EL$1, $Z$2:$Z$18, $AD$2:$AD$18, "")=""),"",SQRT((_xlfn.XLOOKUP(EL$1,$Z$2:$Z$18,$AA$2:$AA$18)-$T101)^2+(_xlfn.XLOOKUP(EL$1,$Z$2:$Z$18,$AB$2:$AB$18)-$U101)^2+(_xlfn.XLOOKUP(EL$1,$Z$2:$Z$18,$AC$2:$AC$18-$V101)^2)))</f>
        <v/>
      </c>
      <c r="EM101" s="96" t="str" cm="1">
        <f t="array" ref="EM101">IF(OR(EM$1=0, $A101="", _xlfn.XLOOKUP(EM$1, $Z$2:$Z$18, $AD$2:$AD$18, "")=""),"",SQRT((_xlfn.XLOOKUP(EM$1,$Z$2:$Z$18,$AA$2:$AA$18)-$T101)^2+(_xlfn.XLOOKUP(EM$1,$Z$2:$Z$18,$AB$2:$AB$18)-$U101)^2+(_xlfn.XLOOKUP(EM$1,$Z$2:$Z$18,$AC$2:$AC$18-$V101)^2)))</f>
        <v/>
      </c>
      <c r="EN101" s="96" t="str" cm="1">
        <f t="array" ref="EN101">IF(OR(EN$1=0, $A101="", _xlfn.XLOOKUP(EN$1, $Z$2:$Z$18, $AD$2:$AD$18, "")=""),"",SQRT((_xlfn.XLOOKUP(EN$1,$Z$2:$Z$18,$AA$2:$AA$18)-$T101)^2+(_xlfn.XLOOKUP(EN$1,$Z$2:$Z$18,$AB$2:$AB$18)-$U101)^2+(_xlfn.XLOOKUP(EN$1,$Z$2:$Z$18,$AC$2:$AC$18-$V101)^2)))</f>
        <v/>
      </c>
      <c r="EO101" s="96" t="str" cm="1">
        <f t="array" ref="EO101">IF(OR(EO$1=0, $A101="", _xlfn.XLOOKUP(EO$1, $Z$2:$Z$18, $AD$2:$AD$18, "")=""),"",SQRT((_xlfn.XLOOKUP(EO$1,$Z$2:$Z$18,$AA$2:$AA$18)-$T101)^2+(_xlfn.XLOOKUP(EO$1,$Z$2:$Z$18,$AB$2:$AB$18)-$U101)^2+(_xlfn.XLOOKUP(EO$1,$Z$2:$Z$18,$AC$2:$AC$18-$V101)^2)))</f>
        <v/>
      </c>
      <c r="EP101" s="96" t="str" cm="1">
        <f t="array" ref="EP101">IF(OR(EP$1=0, $A101="", _xlfn.XLOOKUP(EP$1, $Z$2:$Z$18, $AD$2:$AD$18, "")=""),"",SQRT((_xlfn.XLOOKUP(EP$1,$Z$2:$Z$18,$AA$2:$AA$18)-$T101)^2+(_xlfn.XLOOKUP(EP$1,$Z$2:$Z$18,$AB$2:$AB$18)-$U101)^2+(_xlfn.XLOOKUP(EP$1,$Z$2:$Z$18,$AC$2:$AC$18-$V101)^2)))</f>
        <v/>
      </c>
      <c r="EQ101" s="96" t="str" cm="1">
        <f t="array" ref="EQ101">IF(OR(EQ$1=0, $A101="", _xlfn.XLOOKUP(EQ$1, $Z$2:$Z$18, $AD$2:$AD$18, "")=""),"",SQRT((_xlfn.XLOOKUP(EQ$1,$Z$2:$Z$18,$AA$2:$AA$18)-$T101)^2+(_xlfn.XLOOKUP(EQ$1,$Z$2:$Z$18,$AB$2:$AB$18)-$U101)^2+(_xlfn.XLOOKUP(EQ$1,$Z$2:$Z$18,$AC$2:$AC$18-$V101)^2)))</f>
        <v/>
      </c>
      <c r="ER101" s="96" t="str" cm="1">
        <f t="array" ref="ER101">IF(OR(ER$1=0, $A101="", _xlfn.XLOOKUP(ER$1, $Z$2:$Z$18, $AD$2:$AD$18, "")=""),"",SQRT((_xlfn.XLOOKUP(ER$1,$Z$2:$Z$18,$AA$2:$AA$18)-$T101)^2+(_xlfn.XLOOKUP(ER$1,$Z$2:$Z$18,$AB$2:$AB$18)-$U101)^2+(_xlfn.XLOOKUP(ER$1,$Z$2:$Z$18,$AC$2:$AC$18-$V101)^2)))</f>
        <v/>
      </c>
      <c r="ES101" s="96" t="str" cm="1">
        <f t="array" ref="ES101">IF(OR(ES$1=0, $A101="", _xlfn.XLOOKUP(ES$1, $Z$2:$Z$18, $AD$2:$AD$18, "")=""),"",SQRT((_xlfn.XLOOKUP(ES$1,$Z$2:$Z$18,$AA$2:$AA$18)-$T101)^2+(_xlfn.XLOOKUP(ES$1,$Z$2:$Z$18,$AB$2:$AB$18)-$U101)^2+(_xlfn.XLOOKUP(ES$1,$Z$2:$Z$18,$AC$2:$AC$18-$V101)^2)))</f>
        <v/>
      </c>
      <c r="ET101" s="97" t="str" cm="1">
        <f t="array" ref="ET101">IF(OR(ET$1=0, $A101="", _xlfn.XLOOKUP(ET$1, $Z$2:$Z$18, $AD$2:$AD$18, "")=""),"",SQRT((_xlfn.XLOOKUP(ET$1,$Z$2:$Z$18,$AA$2:$AA$18)-$T101)^2+(_xlfn.XLOOKUP(ET$1,$Z$2:$Z$18,$AB$2:$AB$18)-$U101)^2+(_xlfn.XLOOKUP(ET$1,$Z$2:$Z$18,$AC$2:$AC$18-$V101)^2)))</f>
        <v/>
      </c>
      <c r="EU101" s="97" t="str" cm="1">
        <f t="array" ref="EU101">IF(OR(EU$1=0, $A101="", _xlfn.XLOOKUP(EU$1, $Z$2:$Z$18, $AD$2:$AD$18, "")=""),"",SQRT((_xlfn.XLOOKUP(EU$1,$Z$2:$Z$18,$AA$2:$AA$18)-$T101)^2+(_xlfn.XLOOKUP(EU$1,$Z$2:$Z$18,$AB$2:$AB$18)-$U101)^2+(_xlfn.XLOOKUP(EU$1,$Z$2:$Z$18,$AC$2:$AC$18-$V101)^2)))</f>
        <v/>
      </c>
      <c r="EV101" s="97" t="str" cm="1">
        <f t="array" ref="EV101">IF(OR(EV$1=0, $A101="", _xlfn.XLOOKUP(EV$1, $Z$2:$Z$18, $AD$2:$AD$18, "")=""),"",SQRT((_xlfn.XLOOKUP(EV$1,$Z$2:$Z$18,$AA$2:$AA$18)-$T101)^2+(_xlfn.XLOOKUP(EV$1,$Z$2:$Z$18,$AB$2:$AB$18)-$U101)^2+(_xlfn.XLOOKUP(EV$1,$Z$2:$Z$18,$AC$2:$AC$18-$V101)^2)))</f>
        <v/>
      </c>
      <c r="EW101" s="97" t="str" cm="1">
        <f t="array" ref="EW101">IF(OR(EW$1=0, $A101="", _xlfn.XLOOKUP(EW$1, $Z$2:$Z$18, $AD$2:$AD$18, "")=""),"",SQRT((_xlfn.XLOOKUP(EW$1,$Z$2:$Z$18,$AA$2:$AA$18)-$T101)^2+(_xlfn.XLOOKUP(EW$1,$Z$2:$Z$18,$AB$2:$AB$18)-$U101)^2+(_xlfn.XLOOKUP(EW$1,$Z$2:$Z$18,$AC$2:$AC$18-$V101)^2)))</f>
        <v/>
      </c>
      <c r="EX101" s="97" t="str" cm="1">
        <f t="array" ref="EX101">IF(OR(EX$1=0, $A101="", _xlfn.XLOOKUP(EX$1, $Z$2:$Z$18, $AD$2:$AD$18, "")=""),"",SQRT((_xlfn.XLOOKUP(EX$1,$Z$2:$Z$18,$AA$2:$AA$18)-$T101)^2+(_xlfn.XLOOKUP(EX$1,$Z$2:$Z$18,$AB$2:$AB$18)-$U101)^2+(_xlfn.XLOOKUP(EX$1,$Z$2:$Z$18,$AC$2:$AC$18-$V101)^2)))</f>
        <v/>
      </c>
      <c r="EY101" s="97" t="str" cm="1">
        <f t="array" ref="EY101">IF(OR(EY$1=0, $A101="", _xlfn.XLOOKUP(EY$1, $Z$2:$Z$18, $AD$2:$AD$18, "")=""),"",SQRT((_xlfn.XLOOKUP(EY$1,$Z$2:$Z$18,$AA$2:$AA$18)-$T101)^2+(_xlfn.XLOOKUP(EY$1,$Z$2:$Z$18,$AB$2:$AB$18)-$U101)^2+(_xlfn.XLOOKUP(EY$1,$Z$2:$Z$18,$AC$2:$AC$18-$V101)^2)))</f>
        <v/>
      </c>
      <c r="EZ101" s="98" t="str" cm="1">
        <f t="array" ref="EZ101">IF(OR(EZ$1=0, $A101="", _xlfn.XLOOKUP(EZ$1, $Z$2:$Z$18, $AD$2:$AD$18, "")=""),"",SQRT((_xlfn.XLOOKUP(EZ$1,$Z$2:$Z$18,$AA$2:$AA$18)-$T101)^2+(_xlfn.XLOOKUP(EZ$1,$Z$2:$Z$18,$AB$2:$AB$18)-$U101)^2+(_xlfn.XLOOKUP(EZ$1,$Z$2:$Z$18,$AC$2:$AC$18-$V101)^2)))</f>
        <v/>
      </c>
      <c r="FA101" s="146" t="str" cm="1">
        <f t="array" ref="FA101">IF(OR(FA$1=0, $A101="", _xlfn.XLOOKUP(FA$1, $Z$2:$Z$18, $AD$2:$AD$18, "")=""),"",SQRT((_xlfn.XLOOKUP(FA$1,$Z$2:$Z$18,$AA$2:$AA$18)-$T101)^2+(_xlfn.XLOOKUP(FA$1,$Z$2:$Z$18,$AB$2:$AB$18)-$U101)^2+(_xlfn.XLOOKUP(FA$1,$Z$2:$Z$18,$AC$2:$AC$18-$V101)^2)))</f>
        <v/>
      </c>
      <c r="FB101" s="96" t="str" cm="1">
        <f t="array" ref="FB101">IF(OR(FB$1=0, $A101="", _xlfn.XLOOKUP(FB$1, $Z$2:$Z$18, $AD$2:$AD$18, "")=""),"",SQRT((_xlfn.XLOOKUP(FB$1,$Z$2:$Z$18,$AA$2:$AA$18)-$T101)^2+(_xlfn.XLOOKUP(FB$1,$Z$2:$Z$18,$AB$2:$AB$18)-$U101)^2+(_xlfn.XLOOKUP(FB$1,$Z$2:$Z$18,$AC$2:$AC$18-$V101)^2)))</f>
        <v/>
      </c>
      <c r="FC101" s="96" t="str" cm="1">
        <f t="array" ref="FC101">IF(OR(FC$1=0, $A101="", _xlfn.XLOOKUP(FC$1, $Z$2:$Z$18, $AD$2:$AD$18, "")=""),"",SQRT((_xlfn.XLOOKUP(FC$1,$Z$2:$Z$18,$AA$2:$AA$18)-$T101)^2+(_xlfn.XLOOKUP(FC$1,$Z$2:$Z$18,$AB$2:$AB$18)-$U101)^2+(_xlfn.XLOOKUP(FC$1,$Z$2:$Z$18,$AC$2:$AC$18-$V101)^2)))</f>
        <v/>
      </c>
      <c r="FD101" s="96" t="str" cm="1">
        <f t="array" ref="FD101">IF(OR(FD$1=0, $A101="", _xlfn.XLOOKUP(FD$1, $Z$2:$Z$18, $AD$2:$AD$18, "")=""),"",SQRT((_xlfn.XLOOKUP(FD$1,$Z$2:$Z$18,$AA$2:$AA$18)-$T101)^2+(_xlfn.XLOOKUP(FD$1,$Z$2:$Z$18,$AB$2:$AB$18)-$U101)^2+(_xlfn.XLOOKUP(FD$1,$Z$2:$Z$18,$AC$2:$AC$18-$V101)^2)))</f>
        <v/>
      </c>
      <c r="FE101" s="96" t="str" cm="1">
        <f t="array" ref="FE101">IF(OR(FE$1=0, $A101="", _xlfn.XLOOKUP(FE$1, $Z$2:$Z$18, $AD$2:$AD$18, "")=""),"",SQRT((_xlfn.XLOOKUP(FE$1,$Z$2:$Z$18,$AA$2:$AA$18)-$T101)^2+(_xlfn.XLOOKUP(FE$1,$Z$2:$Z$18,$AB$2:$AB$18)-$U101)^2+(_xlfn.XLOOKUP(FE$1,$Z$2:$Z$18,$AC$2:$AC$18-$V101)^2)))</f>
        <v/>
      </c>
      <c r="FF101" s="96" t="str" cm="1">
        <f t="array" ref="FF101">IF(OR(FF$1=0, $A101="", _xlfn.XLOOKUP(FF$1, $Z$2:$Z$18, $AD$2:$AD$18, "")=""),"",SQRT((_xlfn.XLOOKUP(FF$1,$Z$2:$Z$18,$AA$2:$AA$18)-$T101)^2+(_xlfn.XLOOKUP(FF$1,$Z$2:$Z$18,$AB$2:$AB$18)-$U101)^2+(_xlfn.XLOOKUP(FF$1,$Z$2:$Z$18,$AC$2:$AC$18-$V101)^2)))</f>
        <v/>
      </c>
      <c r="FG101" s="96" t="str" cm="1">
        <f t="array" ref="FG101">IF(OR(FG$1=0, $A101="", _xlfn.XLOOKUP(FG$1, $Z$2:$Z$18, $AD$2:$AD$18, "")=""),"",SQRT((_xlfn.XLOOKUP(FG$1,$Z$2:$Z$18,$AA$2:$AA$18)-$T101)^2+(_xlfn.XLOOKUP(FG$1,$Z$2:$Z$18,$AB$2:$AB$18)-$U101)^2+(_xlfn.XLOOKUP(FG$1,$Z$2:$Z$18,$AC$2:$AC$18-$V101)^2)))</f>
        <v/>
      </c>
      <c r="FH101" s="96" t="str" cm="1">
        <f t="array" ref="FH101">IF(OR(FH$1=0, $A101="", _xlfn.XLOOKUP(FH$1, $Z$2:$Z$18, $AD$2:$AD$18, "")=""),"",SQRT((_xlfn.XLOOKUP(FH$1,$Z$2:$Z$18,$AA$2:$AA$18)-$T101)^2+(_xlfn.XLOOKUP(FH$1,$Z$2:$Z$18,$AB$2:$AB$18)-$U101)^2+(_xlfn.XLOOKUP(FH$1,$Z$2:$Z$18,$AC$2:$AC$18-$V101)^2)))</f>
        <v/>
      </c>
      <c r="FI101" s="97" t="str" cm="1">
        <f t="array" ref="FI101">IF(OR(FI$1=0, $A101="", _xlfn.XLOOKUP(FI$1, $Z$2:$Z$18, $AD$2:$AD$18, "")=""),"",SQRT((_xlfn.XLOOKUP(FI$1,$Z$2:$Z$18,$AA$2:$AA$18)-$T101)^2+(_xlfn.XLOOKUP(FI$1,$Z$2:$Z$18,$AB$2:$AB$18)-$U101)^2+(_xlfn.XLOOKUP(FI$1,$Z$2:$Z$18,$AC$2:$AC$18-$V101)^2)))</f>
        <v/>
      </c>
      <c r="FJ101" s="97" t="str" cm="1">
        <f t="array" ref="FJ101">IF(OR(FJ$1=0, $A101="", _xlfn.XLOOKUP(FJ$1, $Z$2:$Z$18, $AD$2:$AD$18, "")=""),"",SQRT((_xlfn.XLOOKUP(FJ$1,$Z$2:$Z$18,$AA$2:$AA$18)-$T101)^2+(_xlfn.XLOOKUP(FJ$1,$Z$2:$Z$18,$AB$2:$AB$18)-$U101)^2+(_xlfn.XLOOKUP(FJ$1,$Z$2:$Z$18,$AC$2:$AC$18-$V101)^2)))</f>
        <v/>
      </c>
      <c r="FK101" s="97" t="str" cm="1">
        <f t="array" ref="FK101">IF(OR(FK$1=0, $A101="", _xlfn.XLOOKUP(FK$1, $Z$2:$Z$18, $AD$2:$AD$18, "")=""),"",SQRT((_xlfn.XLOOKUP(FK$1,$Z$2:$Z$18,$AA$2:$AA$18)-$T101)^2+(_xlfn.XLOOKUP(FK$1,$Z$2:$Z$18,$AB$2:$AB$18)-$U101)^2+(_xlfn.XLOOKUP(FK$1,$Z$2:$Z$18,$AC$2:$AC$18-$V101)^2)))</f>
        <v/>
      </c>
      <c r="FL101" s="97" t="str" cm="1">
        <f t="array" ref="FL101">IF(OR(FL$1=0, $A101="", _xlfn.XLOOKUP(FL$1, $Z$2:$Z$18, $AD$2:$AD$18, "")=""),"",SQRT((_xlfn.XLOOKUP(FL$1,$Z$2:$Z$18,$AA$2:$AA$18)-$T101)^2+(_xlfn.XLOOKUP(FL$1,$Z$2:$Z$18,$AB$2:$AB$18)-$U101)^2+(_xlfn.XLOOKUP(FL$1,$Z$2:$Z$18,$AC$2:$AC$18-$V101)^2)))</f>
        <v/>
      </c>
      <c r="FM101" s="97" t="str" cm="1">
        <f t="array" ref="FM101">IF(OR(FM$1=0, $A101="", _xlfn.XLOOKUP(FM$1, $Z$2:$Z$18, $AD$2:$AD$18, "")=""),"",SQRT((_xlfn.XLOOKUP(FM$1,$Z$2:$Z$18,$AA$2:$AA$18)-$T101)^2+(_xlfn.XLOOKUP(FM$1,$Z$2:$Z$18,$AB$2:$AB$18)-$U101)^2+(_xlfn.XLOOKUP(FM$1,$Z$2:$Z$18,$AC$2:$AC$18-$V101)^2)))</f>
        <v/>
      </c>
      <c r="FN101" s="97" t="str" cm="1">
        <f t="array" ref="FN101">IF(OR(FN$1=0, $A101="", _xlfn.XLOOKUP(FN$1, $Z$2:$Z$18, $AD$2:$AD$18, "")=""),"",SQRT((_xlfn.XLOOKUP(FN$1,$Z$2:$Z$18,$AA$2:$AA$18)-$T101)^2+(_xlfn.XLOOKUP(FN$1,$Z$2:$Z$18,$AB$2:$AB$18)-$U101)^2+(_xlfn.XLOOKUP(FN$1,$Z$2:$Z$18,$AC$2:$AC$18-$V101)^2)))</f>
        <v/>
      </c>
      <c r="FO101" s="98" t="str" cm="1">
        <f t="array" ref="FO101">IF(OR(FO$1=0, $A101="", _xlfn.XLOOKUP(FO$1, $Z$2:$Z$18, $AD$2:$AD$18, "")=""),"",SQRT((_xlfn.XLOOKUP(FO$1,$Z$2:$Z$18,$AA$2:$AA$18)-$T101)^2+(_xlfn.XLOOKUP(FO$1,$Z$2:$Z$18,$AB$2:$AB$18)-$U101)^2+(_xlfn.XLOOKUP(FO$1,$Z$2:$Z$18,$AC$2:$AC$18-$V101)^2)))</f>
        <v/>
      </c>
      <c r="FP101" s="99"/>
      <c r="FQ101" s="99"/>
      <c r="FR101" s="100">
        <f t="shared" si="7"/>
        <v>0</v>
      </c>
      <c r="FS101" s="109">
        <f t="shared" si="8"/>
        <v>0</v>
      </c>
      <c r="FT101" s="109">
        <f t="shared" si="9"/>
        <v>0</v>
      </c>
      <c r="FU101" s="109">
        <f t="shared" si="10"/>
        <v>0</v>
      </c>
      <c r="FV101" s="109">
        <f t="shared" si="11"/>
        <v>0</v>
      </c>
      <c r="FW101" s="109">
        <f t="shared" si="12"/>
        <v>0</v>
      </c>
      <c r="FX101" s="109">
        <f t="shared" si="13"/>
        <v>0</v>
      </c>
      <c r="FY101" s="109">
        <f t="shared" si="14"/>
        <v>0</v>
      </c>
      <c r="FZ101" s="110">
        <f t="shared" si="15"/>
        <v>0</v>
      </c>
      <c r="GA101" s="110">
        <f t="shared" si="16"/>
        <v>0</v>
      </c>
      <c r="GB101" s="110">
        <f t="shared" si="17"/>
        <v>0</v>
      </c>
      <c r="GC101" s="110">
        <f t="shared" si="18"/>
        <v>0</v>
      </c>
      <c r="GD101" s="110">
        <f t="shared" si="19"/>
        <v>0</v>
      </c>
      <c r="GE101" s="110">
        <f t="shared" si="20"/>
        <v>0</v>
      </c>
      <c r="GF101" s="111">
        <f t="shared" si="21"/>
        <v>0</v>
      </c>
      <c r="GG101" s="100">
        <f t="shared" si="22"/>
        <v>0</v>
      </c>
      <c r="GH101" s="109">
        <f t="shared" si="23"/>
        <v>0</v>
      </c>
      <c r="GI101" s="109">
        <f t="shared" si="24"/>
        <v>0</v>
      </c>
      <c r="GJ101" s="109">
        <f t="shared" si="25"/>
        <v>0</v>
      </c>
      <c r="GK101" s="109">
        <f t="shared" si="26"/>
        <v>0</v>
      </c>
      <c r="GL101" s="109">
        <f t="shared" si="27"/>
        <v>0</v>
      </c>
      <c r="GM101" s="109">
        <f t="shared" si="28"/>
        <v>0</v>
      </c>
      <c r="GN101" s="109">
        <f t="shared" si="29"/>
        <v>0</v>
      </c>
      <c r="GO101" s="110">
        <f t="shared" si="30"/>
        <v>0</v>
      </c>
      <c r="GP101" s="110">
        <f t="shared" si="31"/>
        <v>0</v>
      </c>
      <c r="GQ101" s="110">
        <f t="shared" si="32"/>
        <v>0</v>
      </c>
      <c r="GR101" s="110">
        <f t="shared" si="33"/>
        <v>0</v>
      </c>
      <c r="GS101" s="110">
        <f t="shared" si="34"/>
        <v>0</v>
      </c>
      <c r="GT101" s="110">
        <f t="shared" si="35"/>
        <v>0</v>
      </c>
      <c r="GU101" s="111">
        <f t="shared" si="36"/>
        <v>0</v>
      </c>
      <c r="GX101" s="151" cm="1">
        <f t="array" ref="GX101">_xlfn.IFS(GX$1= 0,"", NOT(ISBLANK(CA101)), 0, ISBLANK(CA101), $Q101-$S101+FR101-AU101-DG101)</f>
        <v>0</v>
      </c>
      <c r="GY101" s="152" cm="1">
        <f t="array" ref="GY101">_xlfn.IFS(GY$1= 0,"", NOT(ISBLANK(CB101)), 0, ISBLANK(CB101), $Q101-$S101+FS101-AV101-DH101)</f>
        <v>0</v>
      </c>
      <c r="GZ101" s="152" cm="1">
        <f t="array" ref="GZ101">_xlfn.IFS(GZ$1= 0,"", NOT(ISBLANK(CC101)), 0, ISBLANK(CC101), $Q101-$S101+FT101-AW101-DI101)</f>
        <v>0</v>
      </c>
      <c r="HA101" s="152" cm="1">
        <f t="array" ref="HA101">_xlfn.IFS(HA$1= 0,"", NOT(ISBLANK(CD101)), 0, ISBLANK(CD101), $Q101-$S101+FU101-AX101-DJ101)</f>
        <v>0</v>
      </c>
      <c r="HB101" s="152" cm="1">
        <f t="array" ref="HB101">_xlfn.IFS(HB$1= 0,"", NOT(ISBLANK(CE101)), 0, ISBLANK(CE101), $Q101-$S101+FV101-AY101-DK101)</f>
        <v>0</v>
      </c>
      <c r="HC101" s="152" cm="1">
        <f t="array" ref="HC101">_xlfn.IFS(HC$1= 0,"", NOT(ISBLANK(CF101)), 0, ISBLANK(CF101), $Q101-$S101+FW101-AZ101-DL101)</f>
        <v>0</v>
      </c>
      <c r="HD101" s="152" cm="1">
        <f t="array" ref="HD101">_xlfn.IFS(HD$1= 0,"", NOT(ISBLANK(CG101)), 0, ISBLANK(CG101), $Q101-$S101+FX101-BA101-DM101)</f>
        <v>0</v>
      </c>
      <c r="HE101" s="152" t="str" cm="1">
        <f t="array" ref="HE101">_xlfn.IFS(HE$1= 0,"", NOT(ISBLANK(CH101)), 0, ISBLANK(CH101), $Q101-$S101+FY101-BB101-DN101)</f>
        <v/>
      </c>
      <c r="HF101" s="152" t="str" cm="1">
        <f t="array" ref="HF101">_xlfn.IFS(HF$1= 0,"", NOT(ISBLANK(CI101)), 0, ISBLANK(CI101), $Q101-$S101+FZ101-BC101-DO101)</f>
        <v/>
      </c>
      <c r="HG101" s="152" t="str" cm="1">
        <f t="array" ref="HG101">_xlfn.IFS(HG$1= 0,"", NOT(ISBLANK(CJ101)), 0, ISBLANK(CJ101), $Q101-$S101+GA101-BD101-DP101)</f>
        <v/>
      </c>
      <c r="HH101" s="152" t="str" cm="1">
        <f t="array" ref="HH101">_xlfn.IFS(HH$1= 0,"", NOT(ISBLANK(CK101)), 0, ISBLANK(CK101), $Q101-$S101+GB101-BE101-DQ101)</f>
        <v/>
      </c>
      <c r="HI101" s="152" t="str" cm="1">
        <f t="array" ref="HI101">_xlfn.IFS(HI$1= 0,"", NOT(ISBLANK(CL101)), 0, ISBLANK(CL101), $Q101-$S101+GC101-BF101-DR101)</f>
        <v/>
      </c>
      <c r="HJ101" s="152" t="str" cm="1">
        <f t="array" ref="HJ101">_xlfn.IFS(HJ$1= 0,"", NOT(ISBLANK(CM101)), 0, ISBLANK(CM101), $Q101-$S101+GD101-BG101-DS101)</f>
        <v/>
      </c>
      <c r="HK101" s="152" t="str" cm="1">
        <f t="array" ref="HK101">_xlfn.IFS(HK$1= 0,"", NOT(ISBLANK(CN101)), 0, ISBLANK(CN101), $Q101-$S101+GE101-BH101-DT101)</f>
        <v/>
      </c>
      <c r="HL101" s="153" t="str" cm="1">
        <f t="array" ref="HL101">_xlfn.IFS(HL$1= 0,"", NOT(ISBLANK(CO101)), 0, ISBLANK(CO101), $Q101-$S101+GF101-BI101-DU101)</f>
        <v/>
      </c>
      <c r="HM101" s="153" t="str" cm="1">
        <f t="array" ref="HM101">_xlfn.IFS(HM$1= 0,"", NOT(ISBLANK(DE101)), 0, ISBLANK(DE101), $Q101-$S101+IC101-BY101-#REF!)</f>
        <v/>
      </c>
      <c r="HN101" s="153" t="e" cm="1">
        <f t="array" ref="HN101">_xlfn.IFS(HN$1= 0,"", NOT(ISBLANK(DF101)), 0, ISBLANK(DF101), $Q101-$S101+ID101-BZ101-#REF!)</f>
        <v>#REF!</v>
      </c>
      <c r="HO101" s="153" t="e" cm="1">
        <f t="array" ref="HO101">_xlfn.IFS(HO$1= 0,"", NOT(ISBLANK(DG101)), 0, ISBLANK(DG101), $Q101-$S101+IE101-CA101-#REF!)</f>
        <v>#VALUE!</v>
      </c>
      <c r="HP101" s="153" t="e" cm="1">
        <f t="array" ref="HP101">_xlfn.IFS(HP$1= 0,"", NOT(ISBLANK(DH101)), 0, ISBLANK(DH101), $Q101-$S101+IF101-CB101-#REF!)</f>
        <v>#REF!</v>
      </c>
      <c r="HQ101" s="153" t="e" cm="1">
        <f t="array" ref="HQ101">_xlfn.IFS(HQ$1= 0,"", NOT(ISBLANK(DI101)), 0, ISBLANK(DI101), $Q101-$S101+IG101-CC101-#REF!)</f>
        <v>#REF!</v>
      </c>
      <c r="HR101" s="153" cm="1">
        <f t="array" ref="HR101">_xlfn.IFS(HR$1= 0,"", NOT(ISBLANK(DJ101)), 0, ISBLANK(DJ101), $Q101-$S101+IH101-CD101-EK101)</f>
        <v>0</v>
      </c>
      <c r="HS101" s="153" t="e" cm="1">
        <f t="array" ref="HS101">_xlfn.IFS(HS$1= 0,"", NOT(ISBLANK(DK101)), 0, ISBLANK(DK101), $Q101-$S101+II101-CE101-EL101)</f>
        <v>#VALUE!</v>
      </c>
      <c r="HT101" s="153" t="e" cm="1">
        <f t="array" ref="HT101">_xlfn.IFS(HT$1= 0,"", NOT(ISBLANK(DL101)), 0, ISBLANK(DL101), $Q101-$S101+GV101-CF101-EM101)</f>
        <v>#VALUE!</v>
      </c>
      <c r="HU101" s="153" t="e" cm="1">
        <f t="array" ref="HU101">_xlfn.IFS(HU$1= 0,"", NOT(ISBLANK(DM101)), 0, ISBLANK(DM101), $Q101-$S101+GW101-CG101-EN101)</f>
        <v>#VALUE!</v>
      </c>
      <c r="HV101" s="153" t="str" cm="1">
        <f t="array" ref="HV101">_xlfn.IFS(HV$1= 0,"", NOT(ISBLANK(DN101)), 0, ISBLANK(DN101), $Q101-$S101+GX101-CH101-EO101)</f>
        <v/>
      </c>
      <c r="HW101" s="153" t="str" cm="1">
        <f t="array" ref="HW101">_xlfn.IFS(HW$1= 0,"", NOT(ISBLANK(DO101)), 0, ISBLANK(DO101), $Q101-$S101+GY101-CI101-EP101)</f>
        <v/>
      </c>
      <c r="HX101" s="153" t="str" cm="1">
        <f t="array" ref="HX101">_xlfn.IFS(HX$1= 0,"", NOT(ISBLANK(DP101)), 0, ISBLANK(DP101), $Q101-$S101+GZ101-CJ101-EQ101)</f>
        <v/>
      </c>
      <c r="HY101" s="153" t="str" cm="1">
        <f t="array" ref="HY101">_xlfn.IFS(HY$1= 0,"", NOT(ISBLANK(DQ101)), 0, ISBLANK(DQ101), $Q101-$S101+HA101-CK101-ER101)</f>
        <v/>
      </c>
      <c r="HZ101" s="153" t="str" cm="1">
        <f t="array" ref="HZ101">_xlfn.IFS(HZ$1= 0,"", NOT(ISBLANK(DR101)), 0, ISBLANK(DR101), $Q101-$S101+HB101-CL101-ES101)</f>
        <v/>
      </c>
      <c r="IA101" s="153" t="str" cm="1">
        <f t="array" ref="IA101">_xlfn.IFS(IA$1= 0,"", NOT(ISBLANK(DS101)), 0, ISBLANK(DS101), $Q101-$S101+HC101-CM101-ET101)</f>
        <v/>
      </c>
    </row>
    <row r="102" spans="1:235" ht="16.5" x14ac:dyDescent="0.3">
      <c r="A102" s="144"/>
      <c r="B102" s="106"/>
      <c r="C102" s="106"/>
      <c r="D102" s="107"/>
      <c r="E102" s="131"/>
      <c r="F102" s="137"/>
      <c r="G102" s="2"/>
      <c r="H102" s="2"/>
      <c r="I102" s="2"/>
      <c r="J102" s="2"/>
      <c r="K102" s="2"/>
      <c r="L102" s="2"/>
      <c r="M102" s="140"/>
      <c r="N102" s="137"/>
      <c r="O102" s="138"/>
      <c r="P102" s="133"/>
      <c r="Q102" s="94">
        <f t="shared" si="5"/>
        <v>0</v>
      </c>
      <c r="R102" s="1"/>
      <c r="S102" s="1"/>
      <c r="T102" s="2"/>
      <c r="U102" s="2"/>
      <c r="V102" s="82">
        <f t="shared" si="6"/>
        <v>0</v>
      </c>
      <c r="W102" s="121"/>
      <c r="X102" s="108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105"/>
      <c r="BP102" s="105"/>
      <c r="BQ102" s="105"/>
      <c r="BR102" s="105"/>
      <c r="BS102" s="105"/>
      <c r="BT102" s="105"/>
      <c r="BU102" s="105"/>
      <c r="BV102" s="105"/>
      <c r="BW102" s="105"/>
      <c r="BX102" s="105"/>
      <c r="BZ102" s="99"/>
      <c r="CA102" s="105" t="s">
        <v>32</v>
      </c>
      <c r="CB102" s="105"/>
      <c r="CC102" s="105"/>
      <c r="CD102" s="105"/>
      <c r="CE102" s="105"/>
      <c r="CF102" s="105"/>
      <c r="CG102" s="105"/>
      <c r="CH102" s="105"/>
      <c r="CI102" s="105"/>
      <c r="CJ102" s="105"/>
      <c r="CK102" s="105"/>
      <c r="CL102" s="105"/>
      <c r="CM102" s="105"/>
      <c r="CN102" s="105"/>
      <c r="CO102" s="105"/>
      <c r="CP102" s="105" t="s">
        <v>32</v>
      </c>
      <c r="CQ102" s="105"/>
      <c r="CR102" s="105"/>
      <c r="CS102" s="105"/>
      <c r="CT102" s="105"/>
      <c r="CU102" s="105"/>
      <c r="CV102" s="105"/>
      <c r="CW102" s="105"/>
      <c r="CX102" s="105"/>
      <c r="CY102" s="105"/>
      <c r="CZ102" s="105"/>
      <c r="DA102" s="105"/>
      <c r="DB102" s="105"/>
      <c r="DC102" s="105"/>
      <c r="DD102" s="105"/>
      <c r="DE102" s="99"/>
      <c r="DF102" s="99"/>
      <c r="DG102" s="105"/>
      <c r="DH102" s="105"/>
      <c r="DI102" s="105"/>
      <c r="DJ102" s="105"/>
      <c r="DK102" s="105"/>
      <c r="DL102" s="105"/>
      <c r="DM102" s="105"/>
      <c r="DN102" s="105"/>
      <c r="DO102" s="105"/>
      <c r="DP102" s="105"/>
      <c r="DQ102" s="105"/>
      <c r="DR102" s="105"/>
      <c r="DS102" s="105"/>
      <c r="DT102" s="105"/>
      <c r="DU102" s="105"/>
      <c r="DV102" s="105"/>
      <c r="DW102" s="105"/>
      <c r="DX102" s="105"/>
      <c r="DY102" s="105"/>
      <c r="DZ102" s="105"/>
      <c r="EA102" s="105"/>
      <c r="EB102" s="105"/>
      <c r="EC102" s="105"/>
      <c r="ED102" s="105"/>
      <c r="EE102" s="105"/>
      <c r="EF102" s="105"/>
      <c r="EG102" s="105"/>
      <c r="EH102" s="105"/>
      <c r="EI102" s="105"/>
      <c r="EJ102" s="105"/>
      <c r="EL102" s="146" t="str" cm="1">
        <f t="array" ref="EL102">IF(OR(EL$1=0, $A102="", _xlfn.XLOOKUP(EL$1, $Z$2:$Z$18, $AD$2:$AD$18, "")=""),"",SQRT((_xlfn.XLOOKUP(EL$1,$Z$2:$Z$18,$AA$2:$AA$18)-$T102)^2+(_xlfn.XLOOKUP(EL$1,$Z$2:$Z$18,$AB$2:$AB$18)-$U102)^2+(_xlfn.XLOOKUP(EL$1,$Z$2:$Z$18,$AC$2:$AC$18-$V102)^2)))</f>
        <v/>
      </c>
      <c r="EM102" s="96" t="str" cm="1">
        <f t="array" ref="EM102">IF(OR(EM$1=0, $A102="", _xlfn.XLOOKUP(EM$1, $Z$2:$Z$18, $AD$2:$AD$18, "")=""),"",SQRT((_xlfn.XLOOKUP(EM$1,$Z$2:$Z$18,$AA$2:$AA$18)-$T102)^2+(_xlfn.XLOOKUP(EM$1,$Z$2:$Z$18,$AB$2:$AB$18)-$U102)^2+(_xlfn.XLOOKUP(EM$1,$Z$2:$Z$18,$AC$2:$AC$18-$V102)^2)))</f>
        <v/>
      </c>
      <c r="EN102" s="96" t="str" cm="1">
        <f t="array" ref="EN102">IF(OR(EN$1=0, $A102="", _xlfn.XLOOKUP(EN$1, $Z$2:$Z$18, $AD$2:$AD$18, "")=""),"",SQRT((_xlfn.XLOOKUP(EN$1,$Z$2:$Z$18,$AA$2:$AA$18)-$T102)^2+(_xlfn.XLOOKUP(EN$1,$Z$2:$Z$18,$AB$2:$AB$18)-$U102)^2+(_xlfn.XLOOKUP(EN$1,$Z$2:$Z$18,$AC$2:$AC$18-$V102)^2)))</f>
        <v/>
      </c>
      <c r="EO102" s="96" t="str" cm="1">
        <f t="array" ref="EO102">IF(OR(EO$1=0, $A102="", _xlfn.XLOOKUP(EO$1, $Z$2:$Z$18, $AD$2:$AD$18, "")=""),"",SQRT((_xlfn.XLOOKUP(EO$1,$Z$2:$Z$18,$AA$2:$AA$18)-$T102)^2+(_xlfn.XLOOKUP(EO$1,$Z$2:$Z$18,$AB$2:$AB$18)-$U102)^2+(_xlfn.XLOOKUP(EO$1,$Z$2:$Z$18,$AC$2:$AC$18-$V102)^2)))</f>
        <v/>
      </c>
      <c r="EP102" s="96" t="str" cm="1">
        <f t="array" ref="EP102">IF(OR(EP$1=0, $A102="", _xlfn.XLOOKUP(EP$1, $Z$2:$Z$18, $AD$2:$AD$18, "")=""),"",SQRT((_xlfn.XLOOKUP(EP$1,$Z$2:$Z$18,$AA$2:$AA$18)-$T102)^2+(_xlfn.XLOOKUP(EP$1,$Z$2:$Z$18,$AB$2:$AB$18)-$U102)^2+(_xlfn.XLOOKUP(EP$1,$Z$2:$Z$18,$AC$2:$AC$18-$V102)^2)))</f>
        <v/>
      </c>
      <c r="EQ102" s="96" t="str" cm="1">
        <f t="array" ref="EQ102">IF(OR(EQ$1=0, $A102="", _xlfn.XLOOKUP(EQ$1, $Z$2:$Z$18, $AD$2:$AD$18, "")=""),"",SQRT((_xlfn.XLOOKUP(EQ$1,$Z$2:$Z$18,$AA$2:$AA$18)-$T102)^2+(_xlfn.XLOOKUP(EQ$1,$Z$2:$Z$18,$AB$2:$AB$18)-$U102)^2+(_xlfn.XLOOKUP(EQ$1,$Z$2:$Z$18,$AC$2:$AC$18-$V102)^2)))</f>
        <v/>
      </c>
      <c r="ER102" s="96" t="str" cm="1">
        <f t="array" ref="ER102">IF(OR(ER$1=0, $A102="", _xlfn.XLOOKUP(ER$1, $Z$2:$Z$18, $AD$2:$AD$18, "")=""),"",SQRT((_xlfn.XLOOKUP(ER$1,$Z$2:$Z$18,$AA$2:$AA$18)-$T102)^2+(_xlfn.XLOOKUP(ER$1,$Z$2:$Z$18,$AB$2:$AB$18)-$U102)^2+(_xlfn.XLOOKUP(ER$1,$Z$2:$Z$18,$AC$2:$AC$18-$V102)^2)))</f>
        <v/>
      </c>
      <c r="ES102" s="96" t="str" cm="1">
        <f t="array" ref="ES102">IF(OR(ES$1=0, $A102="", _xlfn.XLOOKUP(ES$1, $Z$2:$Z$18, $AD$2:$AD$18, "")=""),"",SQRT((_xlfn.XLOOKUP(ES$1,$Z$2:$Z$18,$AA$2:$AA$18)-$T102)^2+(_xlfn.XLOOKUP(ES$1,$Z$2:$Z$18,$AB$2:$AB$18)-$U102)^2+(_xlfn.XLOOKUP(ES$1,$Z$2:$Z$18,$AC$2:$AC$18-$V102)^2)))</f>
        <v/>
      </c>
      <c r="ET102" s="97" t="str" cm="1">
        <f t="array" ref="ET102">IF(OR(ET$1=0, $A102="", _xlfn.XLOOKUP(ET$1, $Z$2:$Z$18, $AD$2:$AD$18, "")=""),"",SQRT((_xlfn.XLOOKUP(ET$1,$Z$2:$Z$18,$AA$2:$AA$18)-$T102)^2+(_xlfn.XLOOKUP(ET$1,$Z$2:$Z$18,$AB$2:$AB$18)-$U102)^2+(_xlfn.XLOOKUP(ET$1,$Z$2:$Z$18,$AC$2:$AC$18-$V102)^2)))</f>
        <v/>
      </c>
      <c r="EU102" s="97" t="str" cm="1">
        <f t="array" ref="EU102">IF(OR(EU$1=0, $A102="", _xlfn.XLOOKUP(EU$1, $Z$2:$Z$18, $AD$2:$AD$18, "")=""),"",SQRT((_xlfn.XLOOKUP(EU$1,$Z$2:$Z$18,$AA$2:$AA$18)-$T102)^2+(_xlfn.XLOOKUP(EU$1,$Z$2:$Z$18,$AB$2:$AB$18)-$U102)^2+(_xlfn.XLOOKUP(EU$1,$Z$2:$Z$18,$AC$2:$AC$18-$V102)^2)))</f>
        <v/>
      </c>
      <c r="EV102" s="97" t="str" cm="1">
        <f t="array" ref="EV102">IF(OR(EV$1=0, $A102="", _xlfn.XLOOKUP(EV$1, $Z$2:$Z$18, $AD$2:$AD$18, "")=""),"",SQRT((_xlfn.XLOOKUP(EV$1,$Z$2:$Z$18,$AA$2:$AA$18)-$T102)^2+(_xlfn.XLOOKUP(EV$1,$Z$2:$Z$18,$AB$2:$AB$18)-$U102)^2+(_xlfn.XLOOKUP(EV$1,$Z$2:$Z$18,$AC$2:$AC$18-$V102)^2)))</f>
        <v/>
      </c>
      <c r="EW102" s="97" t="str" cm="1">
        <f t="array" ref="EW102">IF(OR(EW$1=0, $A102="", _xlfn.XLOOKUP(EW$1, $Z$2:$Z$18, $AD$2:$AD$18, "")=""),"",SQRT((_xlfn.XLOOKUP(EW$1,$Z$2:$Z$18,$AA$2:$AA$18)-$T102)^2+(_xlfn.XLOOKUP(EW$1,$Z$2:$Z$18,$AB$2:$AB$18)-$U102)^2+(_xlfn.XLOOKUP(EW$1,$Z$2:$Z$18,$AC$2:$AC$18-$V102)^2)))</f>
        <v/>
      </c>
      <c r="EX102" s="97" t="str" cm="1">
        <f t="array" ref="EX102">IF(OR(EX$1=0, $A102="", _xlfn.XLOOKUP(EX$1, $Z$2:$Z$18, $AD$2:$AD$18, "")=""),"",SQRT((_xlfn.XLOOKUP(EX$1,$Z$2:$Z$18,$AA$2:$AA$18)-$T102)^2+(_xlfn.XLOOKUP(EX$1,$Z$2:$Z$18,$AB$2:$AB$18)-$U102)^2+(_xlfn.XLOOKUP(EX$1,$Z$2:$Z$18,$AC$2:$AC$18-$V102)^2)))</f>
        <v/>
      </c>
      <c r="EY102" s="97" t="str" cm="1">
        <f t="array" ref="EY102">IF(OR(EY$1=0, $A102="", _xlfn.XLOOKUP(EY$1, $Z$2:$Z$18, $AD$2:$AD$18, "")=""),"",SQRT((_xlfn.XLOOKUP(EY$1,$Z$2:$Z$18,$AA$2:$AA$18)-$T102)^2+(_xlfn.XLOOKUP(EY$1,$Z$2:$Z$18,$AB$2:$AB$18)-$U102)^2+(_xlfn.XLOOKUP(EY$1,$Z$2:$Z$18,$AC$2:$AC$18-$V102)^2)))</f>
        <v/>
      </c>
      <c r="EZ102" s="98" t="str" cm="1">
        <f t="array" ref="EZ102">IF(OR(EZ$1=0, $A102="", _xlfn.XLOOKUP(EZ$1, $Z$2:$Z$18, $AD$2:$AD$18, "")=""),"",SQRT((_xlfn.XLOOKUP(EZ$1,$Z$2:$Z$18,$AA$2:$AA$18)-$T102)^2+(_xlfn.XLOOKUP(EZ$1,$Z$2:$Z$18,$AB$2:$AB$18)-$U102)^2+(_xlfn.XLOOKUP(EZ$1,$Z$2:$Z$18,$AC$2:$AC$18-$V102)^2)))</f>
        <v/>
      </c>
      <c r="FA102" s="146" t="str" cm="1">
        <f t="array" ref="FA102">IF(OR(FA$1=0, $A102="", _xlfn.XLOOKUP(FA$1, $Z$2:$Z$18, $AD$2:$AD$18, "")=""),"",SQRT((_xlfn.XLOOKUP(FA$1,$Z$2:$Z$18,$AA$2:$AA$18)-$T102)^2+(_xlfn.XLOOKUP(FA$1,$Z$2:$Z$18,$AB$2:$AB$18)-$U102)^2+(_xlfn.XLOOKUP(FA$1,$Z$2:$Z$18,$AC$2:$AC$18-$V102)^2)))</f>
        <v/>
      </c>
      <c r="FB102" s="96" t="str" cm="1">
        <f t="array" ref="FB102">IF(OR(FB$1=0, $A102="", _xlfn.XLOOKUP(FB$1, $Z$2:$Z$18, $AD$2:$AD$18, "")=""),"",SQRT((_xlfn.XLOOKUP(FB$1,$Z$2:$Z$18,$AA$2:$AA$18)-$T102)^2+(_xlfn.XLOOKUP(FB$1,$Z$2:$Z$18,$AB$2:$AB$18)-$U102)^2+(_xlfn.XLOOKUP(FB$1,$Z$2:$Z$18,$AC$2:$AC$18-$V102)^2)))</f>
        <v/>
      </c>
      <c r="FC102" s="96" t="str" cm="1">
        <f t="array" ref="FC102">IF(OR(FC$1=0, $A102="", _xlfn.XLOOKUP(FC$1, $Z$2:$Z$18, $AD$2:$AD$18, "")=""),"",SQRT((_xlfn.XLOOKUP(FC$1,$Z$2:$Z$18,$AA$2:$AA$18)-$T102)^2+(_xlfn.XLOOKUP(FC$1,$Z$2:$Z$18,$AB$2:$AB$18)-$U102)^2+(_xlfn.XLOOKUP(FC$1,$Z$2:$Z$18,$AC$2:$AC$18-$V102)^2)))</f>
        <v/>
      </c>
      <c r="FD102" s="96" t="str" cm="1">
        <f t="array" ref="FD102">IF(OR(FD$1=0, $A102="", _xlfn.XLOOKUP(FD$1, $Z$2:$Z$18, $AD$2:$AD$18, "")=""),"",SQRT((_xlfn.XLOOKUP(FD$1,$Z$2:$Z$18,$AA$2:$AA$18)-$T102)^2+(_xlfn.XLOOKUP(FD$1,$Z$2:$Z$18,$AB$2:$AB$18)-$U102)^2+(_xlfn.XLOOKUP(FD$1,$Z$2:$Z$18,$AC$2:$AC$18-$V102)^2)))</f>
        <v/>
      </c>
      <c r="FE102" s="96" t="str" cm="1">
        <f t="array" ref="FE102">IF(OR(FE$1=0, $A102="", _xlfn.XLOOKUP(FE$1, $Z$2:$Z$18, $AD$2:$AD$18, "")=""),"",SQRT((_xlfn.XLOOKUP(FE$1,$Z$2:$Z$18,$AA$2:$AA$18)-$T102)^2+(_xlfn.XLOOKUP(FE$1,$Z$2:$Z$18,$AB$2:$AB$18)-$U102)^2+(_xlfn.XLOOKUP(FE$1,$Z$2:$Z$18,$AC$2:$AC$18-$V102)^2)))</f>
        <v/>
      </c>
      <c r="FF102" s="96" t="str" cm="1">
        <f t="array" ref="FF102">IF(OR(FF$1=0, $A102="", _xlfn.XLOOKUP(FF$1, $Z$2:$Z$18, $AD$2:$AD$18, "")=""),"",SQRT((_xlfn.XLOOKUP(FF$1,$Z$2:$Z$18,$AA$2:$AA$18)-$T102)^2+(_xlfn.XLOOKUP(FF$1,$Z$2:$Z$18,$AB$2:$AB$18)-$U102)^2+(_xlfn.XLOOKUP(FF$1,$Z$2:$Z$18,$AC$2:$AC$18-$V102)^2)))</f>
        <v/>
      </c>
      <c r="FG102" s="96" t="str" cm="1">
        <f t="array" ref="FG102">IF(OR(FG$1=0, $A102="", _xlfn.XLOOKUP(FG$1, $Z$2:$Z$18, $AD$2:$AD$18, "")=""),"",SQRT((_xlfn.XLOOKUP(FG$1,$Z$2:$Z$18,$AA$2:$AA$18)-$T102)^2+(_xlfn.XLOOKUP(FG$1,$Z$2:$Z$18,$AB$2:$AB$18)-$U102)^2+(_xlfn.XLOOKUP(FG$1,$Z$2:$Z$18,$AC$2:$AC$18-$V102)^2)))</f>
        <v/>
      </c>
      <c r="FH102" s="96" t="str" cm="1">
        <f t="array" ref="FH102">IF(OR(FH$1=0, $A102="", _xlfn.XLOOKUP(FH$1, $Z$2:$Z$18, $AD$2:$AD$18, "")=""),"",SQRT((_xlfn.XLOOKUP(FH$1,$Z$2:$Z$18,$AA$2:$AA$18)-$T102)^2+(_xlfn.XLOOKUP(FH$1,$Z$2:$Z$18,$AB$2:$AB$18)-$U102)^2+(_xlfn.XLOOKUP(FH$1,$Z$2:$Z$18,$AC$2:$AC$18-$V102)^2)))</f>
        <v/>
      </c>
      <c r="FI102" s="97" t="str" cm="1">
        <f t="array" ref="FI102">IF(OR(FI$1=0, $A102="", _xlfn.XLOOKUP(FI$1, $Z$2:$Z$18, $AD$2:$AD$18, "")=""),"",SQRT((_xlfn.XLOOKUP(FI$1,$Z$2:$Z$18,$AA$2:$AA$18)-$T102)^2+(_xlfn.XLOOKUP(FI$1,$Z$2:$Z$18,$AB$2:$AB$18)-$U102)^2+(_xlfn.XLOOKUP(FI$1,$Z$2:$Z$18,$AC$2:$AC$18-$V102)^2)))</f>
        <v/>
      </c>
      <c r="FJ102" s="97" t="str" cm="1">
        <f t="array" ref="FJ102">IF(OR(FJ$1=0, $A102="", _xlfn.XLOOKUP(FJ$1, $Z$2:$Z$18, $AD$2:$AD$18, "")=""),"",SQRT((_xlfn.XLOOKUP(FJ$1,$Z$2:$Z$18,$AA$2:$AA$18)-$T102)^2+(_xlfn.XLOOKUP(FJ$1,$Z$2:$Z$18,$AB$2:$AB$18)-$U102)^2+(_xlfn.XLOOKUP(FJ$1,$Z$2:$Z$18,$AC$2:$AC$18-$V102)^2)))</f>
        <v/>
      </c>
      <c r="FK102" s="97" t="str" cm="1">
        <f t="array" ref="FK102">IF(OR(FK$1=0, $A102="", _xlfn.XLOOKUP(FK$1, $Z$2:$Z$18, $AD$2:$AD$18, "")=""),"",SQRT((_xlfn.XLOOKUP(FK$1,$Z$2:$Z$18,$AA$2:$AA$18)-$T102)^2+(_xlfn.XLOOKUP(FK$1,$Z$2:$Z$18,$AB$2:$AB$18)-$U102)^2+(_xlfn.XLOOKUP(FK$1,$Z$2:$Z$18,$AC$2:$AC$18-$V102)^2)))</f>
        <v/>
      </c>
      <c r="FL102" s="97" t="str" cm="1">
        <f t="array" ref="FL102">IF(OR(FL$1=0, $A102="", _xlfn.XLOOKUP(FL$1, $Z$2:$Z$18, $AD$2:$AD$18, "")=""),"",SQRT((_xlfn.XLOOKUP(FL$1,$Z$2:$Z$18,$AA$2:$AA$18)-$T102)^2+(_xlfn.XLOOKUP(FL$1,$Z$2:$Z$18,$AB$2:$AB$18)-$U102)^2+(_xlfn.XLOOKUP(FL$1,$Z$2:$Z$18,$AC$2:$AC$18-$V102)^2)))</f>
        <v/>
      </c>
      <c r="FM102" s="97" t="str" cm="1">
        <f t="array" ref="FM102">IF(OR(FM$1=0, $A102="", _xlfn.XLOOKUP(FM$1, $Z$2:$Z$18, $AD$2:$AD$18, "")=""),"",SQRT((_xlfn.XLOOKUP(FM$1,$Z$2:$Z$18,$AA$2:$AA$18)-$T102)^2+(_xlfn.XLOOKUP(FM$1,$Z$2:$Z$18,$AB$2:$AB$18)-$U102)^2+(_xlfn.XLOOKUP(FM$1,$Z$2:$Z$18,$AC$2:$AC$18-$V102)^2)))</f>
        <v/>
      </c>
      <c r="FN102" s="97" t="str" cm="1">
        <f t="array" ref="FN102">IF(OR(FN$1=0, $A102="", _xlfn.XLOOKUP(FN$1, $Z$2:$Z$18, $AD$2:$AD$18, "")=""),"",SQRT((_xlfn.XLOOKUP(FN$1,$Z$2:$Z$18,$AA$2:$AA$18)-$T102)^2+(_xlfn.XLOOKUP(FN$1,$Z$2:$Z$18,$AB$2:$AB$18)-$U102)^2+(_xlfn.XLOOKUP(FN$1,$Z$2:$Z$18,$AC$2:$AC$18-$V102)^2)))</f>
        <v/>
      </c>
      <c r="FO102" s="98" t="str" cm="1">
        <f t="array" ref="FO102">IF(OR(FO$1=0, $A102="", _xlfn.XLOOKUP(FO$1, $Z$2:$Z$18, $AD$2:$AD$18, "")=""),"",SQRT((_xlfn.XLOOKUP(FO$1,$Z$2:$Z$18,$AA$2:$AA$18)-$T102)^2+(_xlfn.XLOOKUP(FO$1,$Z$2:$Z$18,$AB$2:$AB$18)-$U102)^2+(_xlfn.XLOOKUP(FO$1,$Z$2:$Z$18,$AC$2:$AC$18-$V102)^2)))</f>
        <v/>
      </c>
      <c r="FP102" s="99"/>
      <c r="FQ102" s="99"/>
      <c r="FR102" s="100">
        <f t="shared" si="7"/>
        <v>0</v>
      </c>
      <c r="FS102" s="109">
        <f t="shared" si="8"/>
        <v>0</v>
      </c>
      <c r="FT102" s="109">
        <f t="shared" si="9"/>
        <v>0</v>
      </c>
      <c r="FU102" s="109">
        <f t="shared" si="10"/>
        <v>0</v>
      </c>
      <c r="FV102" s="109">
        <f t="shared" si="11"/>
        <v>0</v>
      </c>
      <c r="FW102" s="109">
        <f t="shared" si="12"/>
        <v>0</v>
      </c>
      <c r="FX102" s="109">
        <f t="shared" si="13"/>
        <v>0</v>
      </c>
      <c r="FY102" s="109">
        <f t="shared" si="14"/>
        <v>0</v>
      </c>
      <c r="FZ102" s="110">
        <f t="shared" si="15"/>
        <v>0</v>
      </c>
      <c r="GA102" s="110">
        <f t="shared" si="16"/>
        <v>0</v>
      </c>
      <c r="GB102" s="110">
        <f t="shared" si="17"/>
        <v>0</v>
      </c>
      <c r="GC102" s="110">
        <f t="shared" si="18"/>
        <v>0</v>
      </c>
      <c r="GD102" s="110">
        <f t="shared" si="19"/>
        <v>0</v>
      </c>
      <c r="GE102" s="110">
        <f t="shared" si="20"/>
        <v>0</v>
      </c>
      <c r="GF102" s="111">
        <f t="shared" si="21"/>
        <v>0</v>
      </c>
      <c r="GG102" s="100">
        <f t="shared" si="22"/>
        <v>0</v>
      </c>
      <c r="GH102" s="109">
        <f t="shared" si="23"/>
        <v>0</v>
      </c>
      <c r="GI102" s="109">
        <f t="shared" si="24"/>
        <v>0</v>
      </c>
      <c r="GJ102" s="109">
        <f t="shared" si="25"/>
        <v>0</v>
      </c>
      <c r="GK102" s="109">
        <f t="shared" si="26"/>
        <v>0</v>
      </c>
      <c r="GL102" s="109">
        <f t="shared" si="27"/>
        <v>0</v>
      </c>
      <c r="GM102" s="109">
        <f t="shared" si="28"/>
        <v>0</v>
      </c>
      <c r="GN102" s="109">
        <f t="shared" si="29"/>
        <v>0</v>
      </c>
      <c r="GO102" s="110">
        <f t="shared" si="30"/>
        <v>0</v>
      </c>
      <c r="GP102" s="110">
        <f t="shared" si="31"/>
        <v>0</v>
      </c>
      <c r="GQ102" s="110">
        <f t="shared" si="32"/>
        <v>0</v>
      </c>
      <c r="GR102" s="110">
        <f t="shared" si="33"/>
        <v>0</v>
      </c>
      <c r="GS102" s="110">
        <f t="shared" si="34"/>
        <v>0</v>
      </c>
      <c r="GT102" s="110">
        <f t="shared" si="35"/>
        <v>0</v>
      </c>
      <c r="GU102" s="111">
        <f t="shared" si="36"/>
        <v>0</v>
      </c>
      <c r="GX102" s="151" cm="1">
        <f t="array" ref="GX102">_xlfn.IFS(GX$1= 0,"", NOT(ISBLANK(CA102)), 0, ISBLANK(CA102), $Q102-$S102+FR102-AU102-DG102)</f>
        <v>0</v>
      </c>
      <c r="GY102" s="152" cm="1">
        <f t="array" ref="GY102">_xlfn.IFS(GY$1= 0,"", NOT(ISBLANK(CB102)), 0, ISBLANK(CB102), $Q102-$S102+FS102-AV102-DH102)</f>
        <v>0</v>
      </c>
      <c r="GZ102" s="152" cm="1">
        <f t="array" ref="GZ102">_xlfn.IFS(GZ$1= 0,"", NOT(ISBLANK(CC102)), 0, ISBLANK(CC102), $Q102-$S102+FT102-AW102-DI102)</f>
        <v>0</v>
      </c>
      <c r="HA102" s="152" cm="1">
        <f t="array" ref="HA102">_xlfn.IFS(HA$1= 0,"", NOT(ISBLANK(CD102)), 0, ISBLANK(CD102), $Q102-$S102+FU102-AX102-DJ102)</f>
        <v>0</v>
      </c>
      <c r="HB102" s="152" cm="1">
        <f t="array" ref="HB102">_xlfn.IFS(HB$1= 0,"", NOT(ISBLANK(CE102)), 0, ISBLANK(CE102), $Q102-$S102+FV102-AY102-DK102)</f>
        <v>0</v>
      </c>
      <c r="HC102" s="152" cm="1">
        <f t="array" ref="HC102">_xlfn.IFS(HC$1= 0,"", NOT(ISBLANK(CF102)), 0, ISBLANK(CF102), $Q102-$S102+FW102-AZ102-DL102)</f>
        <v>0</v>
      </c>
      <c r="HD102" s="152" cm="1">
        <f t="array" ref="HD102">_xlfn.IFS(HD$1= 0,"", NOT(ISBLANK(CG102)), 0, ISBLANK(CG102), $Q102-$S102+FX102-BA102-DM102)</f>
        <v>0</v>
      </c>
      <c r="HE102" s="152" t="str" cm="1">
        <f t="array" ref="HE102">_xlfn.IFS(HE$1= 0,"", NOT(ISBLANK(CH102)), 0, ISBLANK(CH102), $Q102-$S102+FY102-BB102-DN102)</f>
        <v/>
      </c>
      <c r="HF102" s="152" t="str" cm="1">
        <f t="array" ref="HF102">_xlfn.IFS(HF$1= 0,"", NOT(ISBLANK(CI102)), 0, ISBLANK(CI102), $Q102-$S102+FZ102-BC102-DO102)</f>
        <v/>
      </c>
      <c r="HG102" s="152" t="str" cm="1">
        <f t="array" ref="HG102">_xlfn.IFS(HG$1= 0,"", NOT(ISBLANK(CJ102)), 0, ISBLANK(CJ102), $Q102-$S102+GA102-BD102-DP102)</f>
        <v/>
      </c>
      <c r="HH102" s="152" t="str" cm="1">
        <f t="array" ref="HH102">_xlfn.IFS(HH$1= 0,"", NOT(ISBLANK(CK102)), 0, ISBLANK(CK102), $Q102-$S102+GB102-BE102-DQ102)</f>
        <v/>
      </c>
      <c r="HI102" s="152" t="str" cm="1">
        <f t="array" ref="HI102">_xlfn.IFS(HI$1= 0,"", NOT(ISBLANK(CL102)), 0, ISBLANK(CL102), $Q102-$S102+GC102-BF102-DR102)</f>
        <v/>
      </c>
      <c r="HJ102" s="152" t="str" cm="1">
        <f t="array" ref="HJ102">_xlfn.IFS(HJ$1= 0,"", NOT(ISBLANK(CM102)), 0, ISBLANK(CM102), $Q102-$S102+GD102-BG102-DS102)</f>
        <v/>
      </c>
      <c r="HK102" s="152" t="str" cm="1">
        <f t="array" ref="HK102">_xlfn.IFS(HK$1= 0,"", NOT(ISBLANK(CN102)), 0, ISBLANK(CN102), $Q102-$S102+GE102-BH102-DT102)</f>
        <v/>
      </c>
      <c r="HL102" s="153" t="str" cm="1">
        <f t="array" ref="HL102">_xlfn.IFS(HL$1= 0,"", NOT(ISBLANK(CO102)), 0, ISBLANK(CO102), $Q102-$S102+GF102-BI102-DU102)</f>
        <v/>
      </c>
      <c r="HM102" s="153" t="str" cm="1">
        <f t="array" ref="HM102">_xlfn.IFS(HM$1= 0,"", NOT(ISBLANK(DE102)), 0, ISBLANK(DE102), $Q102-$S102+IC102-BY102-#REF!)</f>
        <v/>
      </c>
      <c r="HN102" s="153" t="e" cm="1">
        <f t="array" ref="HN102">_xlfn.IFS(HN$1= 0,"", NOT(ISBLANK(DF102)), 0, ISBLANK(DF102), $Q102-$S102+ID102-BZ102-#REF!)</f>
        <v>#REF!</v>
      </c>
      <c r="HO102" s="153" t="e" cm="1">
        <f t="array" ref="HO102">_xlfn.IFS(HO$1= 0,"", NOT(ISBLANK(DG102)), 0, ISBLANK(DG102), $Q102-$S102+IE102-CA102-#REF!)</f>
        <v>#VALUE!</v>
      </c>
      <c r="HP102" s="153" t="e" cm="1">
        <f t="array" ref="HP102">_xlfn.IFS(HP$1= 0,"", NOT(ISBLANK(DH102)), 0, ISBLANK(DH102), $Q102-$S102+IF102-CB102-#REF!)</f>
        <v>#REF!</v>
      </c>
      <c r="HQ102" s="153" t="e" cm="1">
        <f t="array" ref="HQ102">_xlfn.IFS(HQ$1= 0,"", NOT(ISBLANK(DI102)), 0, ISBLANK(DI102), $Q102-$S102+IG102-CC102-#REF!)</f>
        <v>#REF!</v>
      </c>
      <c r="HR102" s="153" cm="1">
        <f t="array" ref="HR102">_xlfn.IFS(HR$1= 0,"", NOT(ISBLANK(DJ102)), 0, ISBLANK(DJ102), $Q102-$S102+IH102-CD102-EK102)</f>
        <v>0</v>
      </c>
      <c r="HS102" s="153" t="e" cm="1">
        <f t="array" ref="HS102">_xlfn.IFS(HS$1= 0,"", NOT(ISBLANK(DK102)), 0, ISBLANK(DK102), $Q102-$S102+II102-CE102-EL102)</f>
        <v>#VALUE!</v>
      </c>
      <c r="HT102" s="153" t="e" cm="1">
        <f t="array" ref="HT102">_xlfn.IFS(HT$1= 0,"", NOT(ISBLANK(DL102)), 0, ISBLANK(DL102), $Q102-$S102+GV102-CF102-EM102)</f>
        <v>#VALUE!</v>
      </c>
      <c r="HU102" s="153" t="e" cm="1">
        <f t="array" ref="HU102">_xlfn.IFS(HU$1= 0,"", NOT(ISBLANK(DM102)), 0, ISBLANK(DM102), $Q102-$S102+GW102-CG102-EN102)</f>
        <v>#VALUE!</v>
      </c>
      <c r="HV102" s="153" t="str" cm="1">
        <f t="array" ref="HV102">_xlfn.IFS(HV$1= 0,"", NOT(ISBLANK(DN102)), 0, ISBLANK(DN102), $Q102-$S102+GX102-CH102-EO102)</f>
        <v/>
      </c>
      <c r="HW102" s="153" t="str" cm="1">
        <f t="array" ref="HW102">_xlfn.IFS(HW$1= 0,"", NOT(ISBLANK(DO102)), 0, ISBLANK(DO102), $Q102-$S102+GY102-CI102-EP102)</f>
        <v/>
      </c>
      <c r="HX102" s="153" t="str" cm="1">
        <f t="array" ref="HX102">_xlfn.IFS(HX$1= 0,"", NOT(ISBLANK(DP102)), 0, ISBLANK(DP102), $Q102-$S102+GZ102-CJ102-EQ102)</f>
        <v/>
      </c>
      <c r="HY102" s="153" t="str" cm="1">
        <f t="array" ref="HY102">_xlfn.IFS(HY$1= 0,"", NOT(ISBLANK(DQ102)), 0, ISBLANK(DQ102), $Q102-$S102+HA102-CK102-ER102)</f>
        <v/>
      </c>
      <c r="HZ102" s="153" t="str" cm="1">
        <f t="array" ref="HZ102">_xlfn.IFS(HZ$1= 0,"", NOT(ISBLANK(DR102)), 0, ISBLANK(DR102), $Q102-$S102+HB102-CL102-ES102)</f>
        <v/>
      </c>
      <c r="IA102" s="153" t="str" cm="1">
        <f t="array" ref="IA102">_xlfn.IFS(IA$1= 0,"", NOT(ISBLANK(DS102)), 0, ISBLANK(DS102), $Q102-$S102+HC102-CM102-ET102)</f>
        <v/>
      </c>
    </row>
    <row r="103" spans="1:235" ht="16.5" x14ac:dyDescent="0.3">
      <c r="A103" s="144"/>
      <c r="B103" s="106"/>
      <c r="C103" s="106"/>
      <c r="D103" s="107"/>
      <c r="E103" s="131"/>
      <c r="F103" s="137"/>
      <c r="G103" s="2"/>
      <c r="H103" s="2"/>
      <c r="I103" s="2"/>
      <c r="J103" s="2"/>
      <c r="K103" s="2"/>
      <c r="L103" s="2"/>
      <c r="M103" s="140"/>
      <c r="N103" s="137"/>
      <c r="O103" s="138"/>
      <c r="P103" s="133"/>
      <c r="Q103" s="94">
        <f t="shared" si="5"/>
        <v>0</v>
      </c>
      <c r="R103" s="1"/>
      <c r="S103" s="1"/>
      <c r="T103" s="2"/>
      <c r="U103" s="2"/>
      <c r="V103" s="82">
        <f t="shared" si="6"/>
        <v>0</v>
      </c>
      <c r="W103" s="121"/>
      <c r="X103" s="108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  <c r="BO103" s="105"/>
      <c r="BP103" s="105"/>
      <c r="BQ103" s="105"/>
      <c r="BR103" s="105"/>
      <c r="BS103" s="105"/>
      <c r="BT103" s="105"/>
      <c r="BU103" s="105"/>
      <c r="BV103" s="105"/>
      <c r="BW103" s="105"/>
      <c r="BX103" s="105"/>
      <c r="BZ103" s="99"/>
      <c r="CA103" s="105" t="s">
        <v>32</v>
      </c>
      <c r="CB103" s="105"/>
      <c r="CC103" s="105"/>
      <c r="CD103" s="105"/>
      <c r="CE103" s="105"/>
      <c r="CF103" s="105"/>
      <c r="CG103" s="105"/>
      <c r="CH103" s="105"/>
      <c r="CI103" s="105"/>
      <c r="CJ103" s="105"/>
      <c r="CK103" s="105"/>
      <c r="CL103" s="105"/>
      <c r="CM103" s="105"/>
      <c r="CN103" s="105"/>
      <c r="CO103" s="105"/>
      <c r="CP103" s="105" t="s">
        <v>32</v>
      </c>
      <c r="CQ103" s="105"/>
      <c r="CR103" s="105"/>
      <c r="CS103" s="105"/>
      <c r="CT103" s="105"/>
      <c r="CU103" s="105"/>
      <c r="CV103" s="105"/>
      <c r="CW103" s="105"/>
      <c r="CX103" s="105"/>
      <c r="CY103" s="105"/>
      <c r="CZ103" s="105"/>
      <c r="DA103" s="105"/>
      <c r="DB103" s="105"/>
      <c r="DC103" s="105"/>
      <c r="DD103" s="105"/>
      <c r="DE103" s="99"/>
      <c r="DF103" s="99"/>
      <c r="DG103" s="105"/>
      <c r="DH103" s="105"/>
      <c r="DI103" s="105"/>
      <c r="DJ103" s="105"/>
      <c r="DK103" s="105"/>
      <c r="DL103" s="105"/>
      <c r="DM103" s="105"/>
      <c r="DN103" s="105"/>
      <c r="DO103" s="105"/>
      <c r="DP103" s="105"/>
      <c r="DQ103" s="105"/>
      <c r="DR103" s="105"/>
      <c r="DS103" s="105"/>
      <c r="DT103" s="105"/>
      <c r="DU103" s="105"/>
      <c r="DV103" s="105"/>
      <c r="DW103" s="105"/>
      <c r="DX103" s="105"/>
      <c r="DY103" s="105"/>
      <c r="DZ103" s="105"/>
      <c r="EA103" s="105"/>
      <c r="EB103" s="105"/>
      <c r="EC103" s="105"/>
      <c r="ED103" s="105"/>
      <c r="EE103" s="105"/>
      <c r="EF103" s="105"/>
      <c r="EG103" s="105"/>
      <c r="EH103" s="105"/>
      <c r="EI103" s="105"/>
      <c r="EJ103" s="105"/>
      <c r="EL103" s="146" t="str" cm="1">
        <f t="array" ref="EL103">IF(OR(EL$1=0, $A103="", _xlfn.XLOOKUP(EL$1, $Z$2:$Z$18, $AD$2:$AD$18, "")=""),"",SQRT((_xlfn.XLOOKUP(EL$1,$Z$2:$Z$18,$AA$2:$AA$18)-$T103)^2+(_xlfn.XLOOKUP(EL$1,$Z$2:$Z$18,$AB$2:$AB$18)-$U103)^2+(_xlfn.XLOOKUP(EL$1,$Z$2:$Z$18,$AC$2:$AC$18-$V103)^2)))</f>
        <v/>
      </c>
      <c r="EM103" s="96" t="str" cm="1">
        <f t="array" ref="EM103">IF(OR(EM$1=0, $A103="", _xlfn.XLOOKUP(EM$1, $Z$2:$Z$18, $AD$2:$AD$18, "")=""),"",SQRT((_xlfn.XLOOKUP(EM$1,$Z$2:$Z$18,$AA$2:$AA$18)-$T103)^2+(_xlfn.XLOOKUP(EM$1,$Z$2:$Z$18,$AB$2:$AB$18)-$U103)^2+(_xlfn.XLOOKUP(EM$1,$Z$2:$Z$18,$AC$2:$AC$18-$V103)^2)))</f>
        <v/>
      </c>
      <c r="EN103" s="96" t="str" cm="1">
        <f t="array" ref="EN103">IF(OR(EN$1=0, $A103="", _xlfn.XLOOKUP(EN$1, $Z$2:$Z$18, $AD$2:$AD$18, "")=""),"",SQRT((_xlfn.XLOOKUP(EN$1,$Z$2:$Z$18,$AA$2:$AA$18)-$T103)^2+(_xlfn.XLOOKUP(EN$1,$Z$2:$Z$18,$AB$2:$AB$18)-$U103)^2+(_xlfn.XLOOKUP(EN$1,$Z$2:$Z$18,$AC$2:$AC$18-$V103)^2)))</f>
        <v/>
      </c>
      <c r="EO103" s="96" t="str" cm="1">
        <f t="array" ref="EO103">IF(OR(EO$1=0, $A103="", _xlfn.XLOOKUP(EO$1, $Z$2:$Z$18, $AD$2:$AD$18, "")=""),"",SQRT((_xlfn.XLOOKUP(EO$1,$Z$2:$Z$18,$AA$2:$AA$18)-$T103)^2+(_xlfn.XLOOKUP(EO$1,$Z$2:$Z$18,$AB$2:$AB$18)-$U103)^2+(_xlfn.XLOOKUP(EO$1,$Z$2:$Z$18,$AC$2:$AC$18-$V103)^2)))</f>
        <v/>
      </c>
      <c r="EP103" s="96" t="str" cm="1">
        <f t="array" ref="EP103">IF(OR(EP$1=0, $A103="", _xlfn.XLOOKUP(EP$1, $Z$2:$Z$18, $AD$2:$AD$18, "")=""),"",SQRT((_xlfn.XLOOKUP(EP$1,$Z$2:$Z$18,$AA$2:$AA$18)-$T103)^2+(_xlfn.XLOOKUP(EP$1,$Z$2:$Z$18,$AB$2:$AB$18)-$U103)^2+(_xlfn.XLOOKUP(EP$1,$Z$2:$Z$18,$AC$2:$AC$18-$V103)^2)))</f>
        <v/>
      </c>
      <c r="EQ103" s="96" t="str" cm="1">
        <f t="array" ref="EQ103">IF(OR(EQ$1=0, $A103="", _xlfn.XLOOKUP(EQ$1, $Z$2:$Z$18, $AD$2:$AD$18, "")=""),"",SQRT((_xlfn.XLOOKUP(EQ$1,$Z$2:$Z$18,$AA$2:$AA$18)-$T103)^2+(_xlfn.XLOOKUP(EQ$1,$Z$2:$Z$18,$AB$2:$AB$18)-$U103)^2+(_xlfn.XLOOKUP(EQ$1,$Z$2:$Z$18,$AC$2:$AC$18-$V103)^2)))</f>
        <v/>
      </c>
      <c r="ER103" s="96" t="str" cm="1">
        <f t="array" ref="ER103">IF(OR(ER$1=0, $A103="", _xlfn.XLOOKUP(ER$1, $Z$2:$Z$18, $AD$2:$AD$18, "")=""),"",SQRT((_xlfn.XLOOKUP(ER$1,$Z$2:$Z$18,$AA$2:$AA$18)-$T103)^2+(_xlfn.XLOOKUP(ER$1,$Z$2:$Z$18,$AB$2:$AB$18)-$U103)^2+(_xlfn.XLOOKUP(ER$1,$Z$2:$Z$18,$AC$2:$AC$18-$V103)^2)))</f>
        <v/>
      </c>
      <c r="ES103" s="96" t="str" cm="1">
        <f t="array" ref="ES103">IF(OR(ES$1=0, $A103="", _xlfn.XLOOKUP(ES$1, $Z$2:$Z$18, $AD$2:$AD$18, "")=""),"",SQRT((_xlfn.XLOOKUP(ES$1,$Z$2:$Z$18,$AA$2:$AA$18)-$T103)^2+(_xlfn.XLOOKUP(ES$1,$Z$2:$Z$18,$AB$2:$AB$18)-$U103)^2+(_xlfn.XLOOKUP(ES$1,$Z$2:$Z$18,$AC$2:$AC$18-$V103)^2)))</f>
        <v/>
      </c>
      <c r="ET103" s="97" t="str" cm="1">
        <f t="array" ref="ET103">IF(OR(ET$1=0, $A103="", _xlfn.XLOOKUP(ET$1, $Z$2:$Z$18, $AD$2:$AD$18, "")=""),"",SQRT((_xlfn.XLOOKUP(ET$1,$Z$2:$Z$18,$AA$2:$AA$18)-$T103)^2+(_xlfn.XLOOKUP(ET$1,$Z$2:$Z$18,$AB$2:$AB$18)-$U103)^2+(_xlfn.XLOOKUP(ET$1,$Z$2:$Z$18,$AC$2:$AC$18-$V103)^2)))</f>
        <v/>
      </c>
      <c r="EU103" s="97" t="str" cm="1">
        <f t="array" ref="EU103">IF(OR(EU$1=0, $A103="", _xlfn.XLOOKUP(EU$1, $Z$2:$Z$18, $AD$2:$AD$18, "")=""),"",SQRT((_xlfn.XLOOKUP(EU$1,$Z$2:$Z$18,$AA$2:$AA$18)-$T103)^2+(_xlfn.XLOOKUP(EU$1,$Z$2:$Z$18,$AB$2:$AB$18)-$U103)^2+(_xlfn.XLOOKUP(EU$1,$Z$2:$Z$18,$AC$2:$AC$18-$V103)^2)))</f>
        <v/>
      </c>
      <c r="EV103" s="97" t="str" cm="1">
        <f t="array" ref="EV103">IF(OR(EV$1=0, $A103="", _xlfn.XLOOKUP(EV$1, $Z$2:$Z$18, $AD$2:$AD$18, "")=""),"",SQRT((_xlfn.XLOOKUP(EV$1,$Z$2:$Z$18,$AA$2:$AA$18)-$T103)^2+(_xlfn.XLOOKUP(EV$1,$Z$2:$Z$18,$AB$2:$AB$18)-$U103)^2+(_xlfn.XLOOKUP(EV$1,$Z$2:$Z$18,$AC$2:$AC$18-$V103)^2)))</f>
        <v/>
      </c>
      <c r="EW103" s="97" t="str" cm="1">
        <f t="array" ref="EW103">IF(OR(EW$1=0, $A103="", _xlfn.XLOOKUP(EW$1, $Z$2:$Z$18, $AD$2:$AD$18, "")=""),"",SQRT((_xlfn.XLOOKUP(EW$1,$Z$2:$Z$18,$AA$2:$AA$18)-$T103)^2+(_xlfn.XLOOKUP(EW$1,$Z$2:$Z$18,$AB$2:$AB$18)-$U103)^2+(_xlfn.XLOOKUP(EW$1,$Z$2:$Z$18,$AC$2:$AC$18-$V103)^2)))</f>
        <v/>
      </c>
      <c r="EX103" s="97" t="str" cm="1">
        <f t="array" ref="EX103">IF(OR(EX$1=0, $A103="", _xlfn.XLOOKUP(EX$1, $Z$2:$Z$18, $AD$2:$AD$18, "")=""),"",SQRT((_xlfn.XLOOKUP(EX$1,$Z$2:$Z$18,$AA$2:$AA$18)-$T103)^2+(_xlfn.XLOOKUP(EX$1,$Z$2:$Z$18,$AB$2:$AB$18)-$U103)^2+(_xlfn.XLOOKUP(EX$1,$Z$2:$Z$18,$AC$2:$AC$18-$V103)^2)))</f>
        <v/>
      </c>
      <c r="EY103" s="97" t="str" cm="1">
        <f t="array" ref="EY103">IF(OR(EY$1=0, $A103="", _xlfn.XLOOKUP(EY$1, $Z$2:$Z$18, $AD$2:$AD$18, "")=""),"",SQRT((_xlfn.XLOOKUP(EY$1,$Z$2:$Z$18,$AA$2:$AA$18)-$T103)^2+(_xlfn.XLOOKUP(EY$1,$Z$2:$Z$18,$AB$2:$AB$18)-$U103)^2+(_xlfn.XLOOKUP(EY$1,$Z$2:$Z$18,$AC$2:$AC$18-$V103)^2)))</f>
        <v/>
      </c>
      <c r="EZ103" s="98" t="str" cm="1">
        <f t="array" ref="EZ103">IF(OR(EZ$1=0, $A103="", _xlfn.XLOOKUP(EZ$1, $Z$2:$Z$18, $AD$2:$AD$18, "")=""),"",SQRT((_xlfn.XLOOKUP(EZ$1,$Z$2:$Z$18,$AA$2:$AA$18)-$T103)^2+(_xlfn.XLOOKUP(EZ$1,$Z$2:$Z$18,$AB$2:$AB$18)-$U103)^2+(_xlfn.XLOOKUP(EZ$1,$Z$2:$Z$18,$AC$2:$AC$18-$V103)^2)))</f>
        <v/>
      </c>
      <c r="FA103" s="146" t="str" cm="1">
        <f t="array" ref="FA103">IF(OR(FA$1=0, $A103="", _xlfn.XLOOKUP(FA$1, $Z$2:$Z$18, $AD$2:$AD$18, "")=""),"",SQRT((_xlfn.XLOOKUP(FA$1,$Z$2:$Z$18,$AA$2:$AA$18)-$T103)^2+(_xlfn.XLOOKUP(FA$1,$Z$2:$Z$18,$AB$2:$AB$18)-$U103)^2+(_xlfn.XLOOKUP(FA$1,$Z$2:$Z$18,$AC$2:$AC$18-$V103)^2)))</f>
        <v/>
      </c>
      <c r="FB103" s="96" t="str" cm="1">
        <f t="array" ref="FB103">IF(OR(FB$1=0, $A103="", _xlfn.XLOOKUP(FB$1, $Z$2:$Z$18, $AD$2:$AD$18, "")=""),"",SQRT((_xlfn.XLOOKUP(FB$1,$Z$2:$Z$18,$AA$2:$AA$18)-$T103)^2+(_xlfn.XLOOKUP(FB$1,$Z$2:$Z$18,$AB$2:$AB$18)-$U103)^2+(_xlfn.XLOOKUP(FB$1,$Z$2:$Z$18,$AC$2:$AC$18-$V103)^2)))</f>
        <v/>
      </c>
      <c r="FC103" s="96" t="str" cm="1">
        <f t="array" ref="FC103">IF(OR(FC$1=0, $A103="", _xlfn.XLOOKUP(FC$1, $Z$2:$Z$18, $AD$2:$AD$18, "")=""),"",SQRT((_xlfn.XLOOKUP(FC$1,$Z$2:$Z$18,$AA$2:$AA$18)-$T103)^2+(_xlfn.XLOOKUP(FC$1,$Z$2:$Z$18,$AB$2:$AB$18)-$U103)^2+(_xlfn.XLOOKUP(FC$1,$Z$2:$Z$18,$AC$2:$AC$18-$V103)^2)))</f>
        <v/>
      </c>
      <c r="FD103" s="96" t="str" cm="1">
        <f t="array" ref="FD103">IF(OR(FD$1=0, $A103="", _xlfn.XLOOKUP(FD$1, $Z$2:$Z$18, $AD$2:$AD$18, "")=""),"",SQRT((_xlfn.XLOOKUP(FD$1,$Z$2:$Z$18,$AA$2:$AA$18)-$T103)^2+(_xlfn.XLOOKUP(FD$1,$Z$2:$Z$18,$AB$2:$AB$18)-$U103)^2+(_xlfn.XLOOKUP(FD$1,$Z$2:$Z$18,$AC$2:$AC$18-$V103)^2)))</f>
        <v/>
      </c>
      <c r="FE103" s="96" t="str" cm="1">
        <f t="array" ref="FE103">IF(OR(FE$1=0, $A103="", _xlfn.XLOOKUP(FE$1, $Z$2:$Z$18, $AD$2:$AD$18, "")=""),"",SQRT((_xlfn.XLOOKUP(FE$1,$Z$2:$Z$18,$AA$2:$AA$18)-$T103)^2+(_xlfn.XLOOKUP(FE$1,$Z$2:$Z$18,$AB$2:$AB$18)-$U103)^2+(_xlfn.XLOOKUP(FE$1,$Z$2:$Z$18,$AC$2:$AC$18-$V103)^2)))</f>
        <v/>
      </c>
      <c r="FF103" s="96" t="str" cm="1">
        <f t="array" ref="FF103">IF(OR(FF$1=0, $A103="", _xlfn.XLOOKUP(FF$1, $Z$2:$Z$18, $AD$2:$AD$18, "")=""),"",SQRT((_xlfn.XLOOKUP(FF$1,$Z$2:$Z$18,$AA$2:$AA$18)-$T103)^2+(_xlfn.XLOOKUP(FF$1,$Z$2:$Z$18,$AB$2:$AB$18)-$U103)^2+(_xlfn.XLOOKUP(FF$1,$Z$2:$Z$18,$AC$2:$AC$18-$V103)^2)))</f>
        <v/>
      </c>
      <c r="FG103" s="96" t="str" cm="1">
        <f t="array" ref="FG103">IF(OR(FG$1=0, $A103="", _xlfn.XLOOKUP(FG$1, $Z$2:$Z$18, $AD$2:$AD$18, "")=""),"",SQRT((_xlfn.XLOOKUP(FG$1,$Z$2:$Z$18,$AA$2:$AA$18)-$T103)^2+(_xlfn.XLOOKUP(FG$1,$Z$2:$Z$18,$AB$2:$AB$18)-$U103)^2+(_xlfn.XLOOKUP(FG$1,$Z$2:$Z$18,$AC$2:$AC$18-$V103)^2)))</f>
        <v/>
      </c>
      <c r="FH103" s="96" t="str" cm="1">
        <f t="array" ref="FH103">IF(OR(FH$1=0, $A103="", _xlfn.XLOOKUP(FH$1, $Z$2:$Z$18, $AD$2:$AD$18, "")=""),"",SQRT((_xlfn.XLOOKUP(FH$1,$Z$2:$Z$18,$AA$2:$AA$18)-$T103)^2+(_xlfn.XLOOKUP(FH$1,$Z$2:$Z$18,$AB$2:$AB$18)-$U103)^2+(_xlfn.XLOOKUP(FH$1,$Z$2:$Z$18,$AC$2:$AC$18-$V103)^2)))</f>
        <v/>
      </c>
      <c r="FI103" s="97" t="str" cm="1">
        <f t="array" ref="FI103">IF(OR(FI$1=0, $A103="", _xlfn.XLOOKUP(FI$1, $Z$2:$Z$18, $AD$2:$AD$18, "")=""),"",SQRT((_xlfn.XLOOKUP(FI$1,$Z$2:$Z$18,$AA$2:$AA$18)-$T103)^2+(_xlfn.XLOOKUP(FI$1,$Z$2:$Z$18,$AB$2:$AB$18)-$U103)^2+(_xlfn.XLOOKUP(FI$1,$Z$2:$Z$18,$AC$2:$AC$18-$V103)^2)))</f>
        <v/>
      </c>
      <c r="FJ103" s="97" t="str" cm="1">
        <f t="array" ref="FJ103">IF(OR(FJ$1=0, $A103="", _xlfn.XLOOKUP(FJ$1, $Z$2:$Z$18, $AD$2:$AD$18, "")=""),"",SQRT((_xlfn.XLOOKUP(FJ$1,$Z$2:$Z$18,$AA$2:$AA$18)-$T103)^2+(_xlfn.XLOOKUP(FJ$1,$Z$2:$Z$18,$AB$2:$AB$18)-$U103)^2+(_xlfn.XLOOKUP(FJ$1,$Z$2:$Z$18,$AC$2:$AC$18-$V103)^2)))</f>
        <v/>
      </c>
      <c r="FK103" s="97" t="str" cm="1">
        <f t="array" ref="FK103">IF(OR(FK$1=0, $A103="", _xlfn.XLOOKUP(FK$1, $Z$2:$Z$18, $AD$2:$AD$18, "")=""),"",SQRT((_xlfn.XLOOKUP(FK$1,$Z$2:$Z$18,$AA$2:$AA$18)-$T103)^2+(_xlfn.XLOOKUP(FK$1,$Z$2:$Z$18,$AB$2:$AB$18)-$U103)^2+(_xlfn.XLOOKUP(FK$1,$Z$2:$Z$18,$AC$2:$AC$18-$V103)^2)))</f>
        <v/>
      </c>
      <c r="FL103" s="97" t="str" cm="1">
        <f t="array" ref="FL103">IF(OR(FL$1=0, $A103="", _xlfn.XLOOKUP(FL$1, $Z$2:$Z$18, $AD$2:$AD$18, "")=""),"",SQRT((_xlfn.XLOOKUP(FL$1,$Z$2:$Z$18,$AA$2:$AA$18)-$T103)^2+(_xlfn.XLOOKUP(FL$1,$Z$2:$Z$18,$AB$2:$AB$18)-$U103)^2+(_xlfn.XLOOKUP(FL$1,$Z$2:$Z$18,$AC$2:$AC$18-$V103)^2)))</f>
        <v/>
      </c>
      <c r="FM103" s="97" t="str" cm="1">
        <f t="array" ref="FM103">IF(OR(FM$1=0, $A103="", _xlfn.XLOOKUP(FM$1, $Z$2:$Z$18, $AD$2:$AD$18, "")=""),"",SQRT((_xlfn.XLOOKUP(FM$1,$Z$2:$Z$18,$AA$2:$AA$18)-$T103)^2+(_xlfn.XLOOKUP(FM$1,$Z$2:$Z$18,$AB$2:$AB$18)-$U103)^2+(_xlfn.XLOOKUP(FM$1,$Z$2:$Z$18,$AC$2:$AC$18-$V103)^2)))</f>
        <v/>
      </c>
      <c r="FN103" s="97" t="str" cm="1">
        <f t="array" ref="FN103">IF(OR(FN$1=0, $A103="", _xlfn.XLOOKUP(FN$1, $Z$2:$Z$18, $AD$2:$AD$18, "")=""),"",SQRT((_xlfn.XLOOKUP(FN$1,$Z$2:$Z$18,$AA$2:$AA$18)-$T103)^2+(_xlfn.XLOOKUP(FN$1,$Z$2:$Z$18,$AB$2:$AB$18)-$U103)^2+(_xlfn.XLOOKUP(FN$1,$Z$2:$Z$18,$AC$2:$AC$18-$V103)^2)))</f>
        <v/>
      </c>
      <c r="FO103" s="98" t="str" cm="1">
        <f t="array" ref="FO103">IF(OR(FO$1=0, $A103="", _xlfn.XLOOKUP(FO$1, $Z$2:$Z$18, $AD$2:$AD$18, "")=""),"",SQRT((_xlfn.XLOOKUP(FO$1,$Z$2:$Z$18,$AA$2:$AA$18)-$T103)^2+(_xlfn.XLOOKUP(FO$1,$Z$2:$Z$18,$AB$2:$AB$18)-$U103)^2+(_xlfn.XLOOKUP(FO$1,$Z$2:$Z$18,$AC$2:$AC$18-$V103)^2)))</f>
        <v/>
      </c>
      <c r="FP103" s="99"/>
      <c r="FQ103" s="99"/>
      <c r="FR103" s="100">
        <f t="shared" si="7"/>
        <v>0</v>
      </c>
      <c r="FS103" s="109">
        <f t="shared" si="8"/>
        <v>0</v>
      </c>
      <c r="FT103" s="109">
        <f t="shared" si="9"/>
        <v>0</v>
      </c>
      <c r="FU103" s="109">
        <f t="shared" si="10"/>
        <v>0</v>
      </c>
      <c r="FV103" s="109">
        <f t="shared" si="11"/>
        <v>0</v>
      </c>
      <c r="FW103" s="109">
        <f t="shared" si="12"/>
        <v>0</v>
      </c>
      <c r="FX103" s="109">
        <f t="shared" si="13"/>
        <v>0</v>
      </c>
      <c r="FY103" s="109">
        <f t="shared" si="14"/>
        <v>0</v>
      </c>
      <c r="FZ103" s="110">
        <f t="shared" si="15"/>
        <v>0</v>
      </c>
      <c r="GA103" s="110">
        <f t="shared" si="16"/>
        <v>0</v>
      </c>
      <c r="GB103" s="110">
        <f t="shared" si="17"/>
        <v>0</v>
      </c>
      <c r="GC103" s="110">
        <f t="shared" si="18"/>
        <v>0</v>
      </c>
      <c r="GD103" s="110">
        <f t="shared" si="19"/>
        <v>0</v>
      </c>
      <c r="GE103" s="110">
        <f t="shared" si="20"/>
        <v>0</v>
      </c>
      <c r="GF103" s="111">
        <f t="shared" si="21"/>
        <v>0</v>
      </c>
      <c r="GG103" s="100">
        <f t="shared" si="22"/>
        <v>0</v>
      </c>
      <c r="GH103" s="109">
        <f t="shared" si="23"/>
        <v>0</v>
      </c>
      <c r="GI103" s="109">
        <f t="shared" si="24"/>
        <v>0</v>
      </c>
      <c r="GJ103" s="109">
        <f t="shared" si="25"/>
        <v>0</v>
      </c>
      <c r="GK103" s="109">
        <f t="shared" si="26"/>
        <v>0</v>
      </c>
      <c r="GL103" s="109">
        <f t="shared" si="27"/>
        <v>0</v>
      </c>
      <c r="GM103" s="109">
        <f t="shared" si="28"/>
        <v>0</v>
      </c>
      <c r="GN103" s="109">
        <f t="shared" si="29"/>
        <v>0</v>
      </c>
      <c r="GO103" s="110">
        <f t="shared" si="30"/>
        <v>0</v>
      </c>
      <c r="GP103" s="110">
        <f t="shared" si="31"/>
        <v>0</v>
      </c>
      <c r="GQ103" s="110">
        <f t="shared" si="32"/>
        <v>0</v>
      </c>
      <c r="GR103" s="110">
        <f t="shared" si="33"/>
        <v>0</v>
      </c>
      <c r="GS103" s="110">
        <f t="shared" si="34"/>
        <v>0</v>
      </c>
      <c r="GT103" s="110">
        <f t="shared" si="35"/>
        <v>0</v>
      </c>
      <c r="GU103" s="111">
        <f t="shared" si="36"/>
        <v>0</v>
      </c>
      <c r="GX103" s="151" cm="1">
        <f t="array" ref="GX103">_xlfn.IFS(GX$1= 0,"", NOT(ISBLANK(CA103)), 0, ISBLANK(CA103), $Q103-$S103+FR103-AU103-DG103)</f>
        <v>0</v>
      </c>
      <c r="GY103" s="152" cm="1">
        <f t="array" ref="GY103">_xlfn.IFS(GY$1= 0,"", NOT(ISBLANK(CB103)), 0, ISBLANK(CB103), $Q103-$S103+FS103-AV103-DH103)</f>
        <v>0</v>
      </c>
      <c r="GZ103" s="152" cm="1">
        <f t="array" ref="GZ103">_xlfn.IFS(GZ$1= 0,"", NOT(ISBLANK(CC103)), 0, ISBLANK(CC103), $Q103-$S103+FT103-AW103-DI103)</f>
        <v>0</v>
      </c>
      <c r="HA103" s="152" cm="1">
        <f t="array" ref="HA103">_xlfn.IFS(HA$1= 0,"", NOT(ISBLANK(CD103)), 0, ISBLANK(CD103), $Q103-$S103+FU103-AX103-DJ103)</f>
        <v>0</v>
      </c>
      <c r="HB103" s="152" cm="1">
        <f t="array" ref="HB103">_xlfn.IFS(HB$1= 0,"", NOT(ISBLANK(CE103)), 0, ISBLANK(CE103), $Q103-$S103+FV103-AY103-DK103)</f>
        <v>0</v>
      </c>
      <c r="HC103" s="152" cm="1">
        <f t="array" ref="HC103">_xlfn.IFS(HC$1= 0,"", NOT(ISBLANK(CF103)), 0, ISBLANK(CF103), $Q103-$S103+FW103-AZ103-DL103)</f>
        <v>0</v>
      </c>
      <c r="HD103" s="152" cm="1">
        <f t="array" ref="HD103">_xlfn.IFS(HD$1= 0,"", NOT(ISBLANK(CG103)), 0, ISBLANK(CG103), $Q103-$S103+FX103-BA103-DM103)</f>
        <v>0</v>
      </c>
      <c r="HE103" s="152" t="str" cm="1">
        <f t="array" ref="HE103">_xlfn.IFS(HE$1= 0,"", NOT(ISBLANK(CH103)), 0, ISBLANK(CH103), $Q103-$S103+FY103-BB103-DN103)</f>
        <v/>
      </c>
      <c r="HF103" s="152" t="str" cm="1">
        <f t="array" ref="HF103">_xlfn.IFS(HF$1= 0,"", NOT(ISBLANK(CI103)), 0, ISBLANK(CI103), $Q103-$S103+FZ103-BC103-DO103)</f>
        <v/>
      </c>
      <c r="HG103" s="152" t="str" cm="1">
        <f t="array" ref="HG103">_xlfn.IFS(HG$1= 0,"", NOT(ISBLANK(CJ103)), 0, ISBLANK(CJ103), $Q103-$S103+GA103-BD103-DP103)</f>
        <v/>
      </c>
      <c r="HH103" s="152" t="str" cm="1">
        <f t="array" ref="HH103">_xlfn.IFS(HH$1= 0,"", NOT(ISBLANK(CK103)), 0, ISBLANK(CK103), $Q103-$S103+GB103-BE103-DQ103)</f>
        <v/>
      </c>
      <c r="HI103" s="152" t="str" cm="1">
        <f t="array" ref="HI103">_xlfn.IFS(HI$1= 0,"", NOT(ISBLANK(CL103)), 0, ISBLANK(CL103), $Q103-$S103+GC103-BF103-DR103)</f>
        <v/>
      </c>
      <c r="HJ103" s="152" t="str" cm="1">
        <f t="array" ref="HJ103">_xlfn.IFS(HJ$1= 0,"", NOT(ISBLANK(CM103)), 0, ISBLANK(CM103), $Q103-$S103+GD103-BG103-DS103)</f>
        <v/>
      </c>
      <c r="HK103" s="152" t="str" cm="1">
        <f t="array" ref="HK103">_xlfn.IFS(HK$1= 0,"", NOT(ISBLANK(CN103)), 0, ISBLANK(CN103), $Q103-$S103+GE103-BH103-DT103)</f>
        <v/>
      </c>
      <c r="HL103" s="153" t="str" cm="1">
        <f t="array" ref="HL103">_xlfn.IFS(HL$1= 0,"", NOT(ISBLANK(CO103)), 0, ISBLANK(CO103), $Q103-$S103+GF103-BI103-DU103)</f>
        <v/>
      </c>
      <c r="HM103" s="153" t="str" cm="1">
        <f t="array" ref="HM103">_xlfn.IFS(HM$1= 0,"", NOT(ISBLANK(DE103)), 0, ISBLANK(DE103), $Q103-$S103+IC103-BY103-#REF!)</f>
        <v/>
      </c>
      <c r="HN103" s="153" t="e" cm="1">
        <f t="array" ref="HN103">_xlfn.IFS(HN$1= 0,"", NOT(ISBLANK(DF103)), 0, ISBLANK(DF103), $Q103-$S103+ID103-BZ103-#REF!)</f>
        <v>#REF!</v>
      </c>
      <c r="HO103" s="153" t="e" cm="1">
        <f t="array" ref="HO103">_xlfn.IFS(HO$1= 0,"", NOT(ISBLANK(DG103)), 0, ISBLANK(DG103), $Q103-$S103+IE103-CA103-#REF!)</f>
        <v>#VALUE!</v>
      </c>
      <c r="HP103" s="153" t="e" cm="1">
        <f t="array" ref="HP103">_xlfn.IFS(HP$1= 0,"", NOT(ISBLANK(DH103)), 0, ISBLANK(DH103), $Q103-$S103+IF103-CB103-#REF!)</f>
        <v>#REF!</v>
      </c>
      <c r="HQ103" s="153" t="e" cm="1">
        <f t="array" ref="HQ103">_xlfn.IFS(HQ$1= 0,"", NOT(ISBLANK(DI103)), 0, ISBLANK(DI103), $Q103-$S103+IG103-CC103-#REF!)</f>
        <v>#REF!</v>
      </c>
      <c r="HR103" s="153" cm="1">
        <f t="array" ref="HR103">_xlfn.IFS(HR$1= 0,"", NOT(ISBLANK(DJ103)), 0, ISBLANK(DJ103), $Q103-$S103+IH103-CD103-EK103)</f>
        <v>0</v>
      </c>
      <c r="HS103" s="153" t="e" cm="1">
        <f t="array" ref="HS103">_xlfn.IFS(HS$1= 0,"", NOT(ISBLANK(DK103)), 0, ISBLANK(DK103), $Q103-$S103+II103-CE103-EL103)</f>
        <v>#VALUE!</v>
      </c>
      <c r="HT103" s="153" t="e" cm="1">
        <f t="array" ref="HT103">_xlfn.IFS(HT$1= 0,"", NOT(ISBLANK(DL103)), 0, ISBLANK(DL103), $Q103-$S103+GV103-CF103-EM103)</f>
        <v>#VALUE!</v>
      </c>
      <c r="HU103" s="153" t="e" cm="1">
        <f t="array" ref="HU103">_xlfn.IFS(HU$1= 0,"", NOT(ISBLANK(DM103)), 0, ISBLANK(DM103), $Q103-$S103+GW103-CG103-EN103)</f>
        <v>#VALUE!</v>
      </c>
      <c r="HV103" s="153" t="str" cm="1">
        <f t="array" ref="HV103">_xlfn.IFS(HV$1= 0,"", NOT(ISBLANK(DN103)), 0, ISBLANK(DN103), $Q103-$S103+GX103-CH103-EO103)</f>
        <v/>
      </c>
      <c r="HW103" s="153" t="str" cm="1">
        <f t="array" ref="HW103">_xlfn.IFS(HW$1= 0,"", NOT(ISBLANK(DO103)), 0, ISBLANK(DO103), $Q103-$S103+GY103-CI103-EP103)</f>
        <v/>
      </c>
      <c r="HX103" s="153" t="str" cm="1">
        <f t="array" ref="HX103">_xlfn.IFS(HX$1= 0,"", NOT(ISBLANK(DP103)), 0, ISBLANK(DP103), $Q103-$S103+GZ103-CJ103-EQ103)</f>
        <v/>
      </c>
      <c r="HY103" s="153" t="str" cm="1">
        <f t="array" ref="HY103">_xlfn.IFS(HY$1= 0,"", NOT(ISBLANK(DQ103)), 0, ISBLANK(DQ103), $Q103-$S103+HA103-CK103-ER103)</f>
        <v/>
      </c>
      <c r="HZ103" s="153" t="str" cm="1">
        <f t="array" ref="HZ103">_xlfn.IFS(HZ$1= 0,"", NOT(ISBLANK(DR103)), 0, ISBLANK(DR103), $Q103-$S103+HB103-CL103-ES103)</f>
        <v/>
      </c>
      <c r="IA103" s="153" t="str" cm="1">
        <f t="array" ref="IA103">_xlfn.IFS(IA$1= 0,"", NOT(ISBLANK(DS103)), 0, ISBLANK(DS103), $Q103-$S103+HC103-CM103-ET103)</f>
        <v/>
      </c>
    </row>
    <row r="104" spans="1:235" ht="16.5" x14ac:dyDescent="0.3">
      <c r="A104" s="144"/>
      <c r="B104" s="106"/>
      <c r="C104" s="106"/>
      <c r="D104" s="107"/>
      <c r="E104" s="131"/>
      <c r="F104" s="137"/>
      <c r="G104" s="2"/>
      <c r="H104" s="2"/>
      <c r="I104" s="2"/>
      <c r="J104" s="2"/>
      <c r="K104" s="2"/>
      <c r="L104" s="2"/>
      <c r="M104" s="140"/>
      <c r="N104" s="137"/>
      <c r="O104" s="138"/>
      <c r="P104" s="133"/>
      <c r="Q104" s="94">
        <f t="shared" si="5"/>
        <v>0</v>
      </c>
      <c r="R104" s="1"/>
      <c r="S104" s="1"/>
      <c r="T104" s="2"/>
      <c r="U104" s="2"/>
      <c r="V104" s="82">
        <f t="shared" si="6"/>
        <v>0</v>
      </c>
      <c r="W104" s="121"/>
      <c r="X104" s="108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  <c r="BO104" s="105"/>
      <c r="BP104" s="105"/>
      <c r="BQ104" s="105"/>
      <c r="BR104" s="105"/>
      <c r="BS104" s="105"/>
      <c r="BT104" s="105"/>
      <c r="BU104" s="105"/>
      <c r="BV104" s="105"/>
      <c r="BW104" s="105"/>
      <c r="BX104" s="105"/>
      <c r="BZ104" s="99"/>
      <c r="CA104" s="105" t="s">
        <v>32</v>
      </c>
      <c r="CB104" s="105"/>
      <c r="CC104" s="105"/>
      <c r="CD104" s="105"/>
      <c r="CE104" s="105"/>
      <c r="CF104" s="105"/>
      <c r="CG104" s="105"/>
      <c r="CH104" s="105"/>
      <c r="CI104" s="105"/>
      <c r="CJ104" s="105"/>
      <c r="CK104" s="105"/>
      <c r="CL104" s="105"/>
      <c r="CM104" s="105"/>
      <c r="CN104" s="105"/>
      <c r="CO104" s="105"/>
      <c r="CP104" s="105" t="s">
        <v>32</v>
      </c>
      <c r="CQ104" s="105"/>
      <c r="CR104" s="105"/>
      <c r="CS104" s="105"/>
      <c r="CT104" s="105"/>
      <c r="CU104" s="105"/>
      <c r="CV104" s="105"/>
      <c r="CW104" s="105"/>
      <c r="CX104" s="105"/>
      <c r="CY104" s="105"/>
      <c r="CZ104" s="105"/>
      <c r="DA104" s="105"/>
      <c r="DB104" s="105"/>
      <c r="DC104" s="105"/>
      <c r="DD104" s="105"/>
      <c r="DE104" s="99"/>
      <c r="DF104" s="99"/>
      <c r="DG104" s="105"/>
      <c r="DH104" s="105"/>
      <c r="DI104" s="105"/>
      <c r="DJ104" s="105"/>
      <c r="DK104" s="105"/>
      <c r="DL104" s="105"/>
      <c r="DM104" s="105"/>
      <c r="DN104" s="105"/>
      <c r="DO104" s="105"/>
      <c r="DP104" s="105"/>
      <c r="DQ104" s="105"/>
      <c r="DR104" s="105"/>
      <c r="DS104" s="105"/>
      <c r="DT104" s="105"/>
      <c r="DU104" s="105"/>
      <c r="DV104" s="105"/>
      <c r="DW104" s="105"/>
      <c r="DX104" s="105"/>
      <c r="DY104" s="105"/>
      <c r="DZ104" s="105"/>
      <c r="EA104" s="105"/>
      <c r="EB104" s="105"/>
      <c r="EC104" s="105"/>
      <c r="ED104" s="105"/>
      <c r="EE104" s="105"/>
      <c r="EF104" s="105"/>
      <c r="EG104" s="105"/>
      <c r="EH104" s="105"/>
      <c r="EI104" s="105"/>
      <c r="EJ104" s="105"/>
      <c r="EL104" s="146" t="str" cm="1">
        <f t="array" ref="EL104">IF(OR(EL$1=0, $A104="", _xlfn.XLOOKUP(EL$1, $Z$2:$Z$18, $AD$2:$AD$18, "")=""),"",SQRT((_xlfn.XLOOKUP(EL$1,$Z$2:$Z$18,$AA$2:$AA$18)-$T104)^2+(_xlfn.XLOOKUP(EL$1,$Z$2:$Z$18,$AB$2:$AB$18)-$U104)^2+(_xlfn.XLOOKUP(EL$1,$Z$2:$Z$18,$AC$2:$AC$18-$V104)^2)))</f>
        <v/>
      </c>
      <c r="EM104" s="96" t="str" cm="1">
        <f t="array" ref="EM104">IF(OR(EM$1=0, $A104="", _xlfn.XLOOKUP(EM$1, $Z$2:$Z$18, $AD$2:$AD$18, "")=""),"",SQRT((_xlfn.XLOOKUP(EM$1,$Z$2:$Z$18,$AA$2:$AA$18)-$T104)^2+(_xlfn.XLOOKUP(EM$1,$Z$2:$Z$18,$AB$2:$AB$18)-$U104)^2+(_xlfn.XLOOKUP(EM$1,$Z$2:$Z$18,$AC$2:$AC$18-$V104)^2)))</f>
        <v/>
      </c>
      <c r="EN104" s="96" t="str" cm="1">
        <f t="array" ref="EN104">IF(OR(EN$1=0, $A104="", _xlfn.XLOOKUP(EN$1, $Z$2:$Z$18, $AD$2:$AD$18, "")=""),"",SQRT((_xlfn.XLOOKUP(EN$1,$Z$2:$Z$18,$AA$2:$AA$18)-$T104)^2+(_xlfn.XLOOKUP(EN$1,$Z$2:$Z$18,$AB$2:$AB$18)-$U104)^2+(_xlfn.XLOOKUP(EN$1,$Z$2:$Z$18,$AC$2:$AC$18-$V104)^2)))</f>
        <v/>
      </c>
      <c r="EO104" s="96" t="str" cm="1">
        <f t="array" ref="EO104">IF(OR(EO$1=0, $A104="", _xlfn.XLOOKUP(EO$1, $Z$2:$Z$18, $AD$2:$AD$18, "")=""),"",SQRT((_xlfn.XLOOKUP(EO$1,$Z$2:$Z$18,$AA$2:$AA$18)-$T104)^2+(_xlfn.XLOOKUP(EO$1,$Z$2:$Z$18,$AB$2:$AB$18)-$U104)^2+(_xlfn.XLOOKUP(EO$1,$Z$2:$Z$18,$AC$2:$AC$18-$V104)^2)))</f>
        <v/>
      </c>
      <c r="EP104" s="96" t="str" cm="1">
        <f t="array" ref="EP104">IF(OR(EP$1=0, $A104="", _xlfn.XLOOKUP(EP$1, $Z$2:$Z$18, $AD$2:$AD$18, "")=""),"",SQRT((_xlfn.XLOOKUP(EP$1,$Z$2:$Z$18,$AA$2:$AA$18)-$T104)^2+(_xlfn.XLOOKUP(EP$1,$Z$2:$Z$18,$AB$2:$AB$18)-$U104)^2+(_xlfn.XLOOKUP(EP$1,$Z$2:$Z$18,$AC$2:$AC$18-$V104)^2)))</f>
        <v/>
      </c>
      <c r="EQ104" s="96" t="str" cm="1">
        <f t="array" ref="EQ104">IF(OR(EQ$1=0, $A104="", _xlfn.XLOOKUP(EQ$1, $Z$2:$Z$18, $AD$2:$AD$18, "")=""),"",SQRT((_xlfn.XLOOKUP(EQ$1,$Z$2:$Z$18,$AA$2:$AA$18)-$T104)^2+(_xlfn.XLOOKUP(EQ$1,$Z$2:$Z$18,$AB$2:$AB$18)-$U104)^2+(_xlfn.XLOOKUP(EQ$1,$Z$2:$Z$18,$AC$2:$AC$18-$V104)^2)))</f>
        <v/>
      </c>
      <c r="ER104" s="96" t="str" cm="1">
        <f t="array" ref="ER104">IF(OR(ER$1=0, $A104="", _xlfn.XLOOKUP(ER$1, $Z$2:$Z$18, $AD$2:$AD$18, "")=""),"",SQRT((_xlfn.XLOOKUP(ER$1,$Z$2:$Z$18,$AA$2:$AA$18)-$T104)^2+(_xlfn.XLOOKUP(ER$1,$Z$2:$Z$18,$AB$2:$AB$18)-$U104)^2+(_xlfn.XLOOKUP(ER$1,$Z$2:$Z$18,$AC$2:$AC$18-$V104)^2)))</f>
        <v/>
      </c>
      <c r="ES104" s="96" t="str" cm="1">
        <f t="array" ref="ES104">IF(OR(ES$1=0, $A104="", _xlfn.XLOOKUP(ES$1, $Z$2:$Z$18, $AD$2:$AD$18, "")=""),"",SQRT((_xlfn.XLOOKUP(ES$1,$Z$2:$Z$18,$AA$2:$AA$18)-$T104)^2+(_xlfn.XLOOKUP(ES$1,$Z$2:$Z$18,$AB$2:$AB$18)-$U104)^2+(_xlfn.XLOOKUP(ES$1,$Z$2:$Z$18,$AC$2:$AC$18-$V104)^2)))</f>
        <v/>
      </c>
      <c r="ET104" s="97" t="str" cm="1">
        <f t="array" ref="ET104">IF(OR(ET$1=0, $A104="", _xlfn.XLOOKUP(ET$1, $Z$2:$Z$18, $AD$2:$AD$18, "")=""),"",SQRT((_xlfn.XLOOKUP(ET$1,$Z$2:$Z$18,$AA$2:$AA$18)-$T104)^2+(_xlfn.XLOOKUP(ET$1,$Z$2:$Z$18,$AB$2:$AB$18)-$U104)^2+(_xlfn.XLOOKUP(ET$1,$Z$2:$Z$18,$AC$2:$AC$18-$V104)^2)))</f>
        <v/>
      </c>
      <c r="EU104" s="97" t="str" cm="1">
        <f t="array" ref="EU104">IF(OR(EU$1=0, $A104="", _xlfn.XLOOKUP(EU$1, $Z$2:$Z$18, $AD$2:$AD$18, "")=""),"",SQRT((_xlfn.XLOOKUP(EU$1,$Z$2:$Z$18,$AA$2:$AA$18)-$T104)^2+(_xlfn.XLOOKUP(EU$1,$Z$2:$Z$18,$AB$2:$AB$18)-$U104)^2+(_xlfn.XLOOKUP(EU$1,$Z$2:$Z$18,$AC$2:$AC$18-$V104)^2)))</f>
        <v/>
      </c>
      <c r="EV104" s="97" t="str" cm="1">
        <f t="array" ref="EV104">IF(OR(EV$1=0, $A104="", _xlfn.XLOOKUP(EV$1, $Z$2:$Z$18, $AD$2:$AD$18, "")=""),"",SQRT((_xlfn.XLOOKUP(EV$1,$Z$2:$Z$18,$AA$2:$AA$18)-$T104)^2+(_xlfn.XLOOKUP(EV$1,$Z$2:$Z$18,$AB$2:$AB$18)-$U104)^2+(_xlfn.XLOOKUP(EV$1,$Z$2:$Z$18,$AC$2:$AC$18-$V104)^2)))</f>
        <v/>
      </c>
      <c r="EW104" s="97" t="str" cm="1">
        <f t="array" ref="EW104">IF(OR(EW$1=0, $A104="", _xlfn.XLOOKUP(EW$1, $Z$2:$Z$18, $AD$2:$AD$18, "")=""),"",SQRT((_xlfn.XLOOKUP(EW$1,$Z$2:$Z$18,$AA$2:$AA$18)-$T104)^2+(_xlfn.XLOOKUP(EW$1,$Z$2:$Z$18,$AB$2:$AB$18)-$U104)^2+(_xlfn.XLOOKUP(EW$1,$Z$2:$Z$18,$AC$2:$AC$18-$V104)^2)))</f>
        <v/>
      </c>
      <c r="EX104" s="97" t="str" cm="1">
        <f t="array" ref="EX104">IF(OR(EX$1=0, $A104="", _xlfn.XLOOKUP(EX$1, $Z$2:$Z$18, $AD$2:$AD$18, "")=""),"",SQRT((_xlfn.XLOOKUP(EX$1,$Z$2:$Z$18,$AA$2:$AA$18)-$T104)^2+(_xlfn.XLOOKUP(EX$1,$Z$2:$Z$18,$AB$2:$AB$18)-$U104)^2+(_xlfn.XLOOKUP(EX$1,$Z$2:$Z$18,$AC$2:$AC$18-$V104)^2)))</f>
        <v/>
      </c>
      <c r="EY104" s="97" t="str" cm="1">
        <f t="array" ref="EY104">IF(OR(EY$1=0, $A104="", _xlfn.XLOOKUP(EY$1, $Z$2:$Z$18, $AD$2:$AD$18, "")=""),"",SQRT((_xlfn.XLOOKUP(EY$1,$Z$2:$Z$18,$AA$2:$AA$18)-$T104)^2+(_xlfn.XLOOKUP(EY$1,$Z$2:$Z$18,$AB$2:$AB$18)-$U104)^2+(_xlfn.XLOOKUP(EY$1,$Z$2:$Z$18,$AC$2:$AC$18-$V104)^2)))</f>
        <v/>
      </c>
      <c r="EZ104" s="98" t="str" cm="1">
        <f t="array" ref="EZ104">IF(OR(EZ$1=0, $A104="", _xlfn.XLOOKUP(EZ$1, $Z$2:$Z$18, $AD$2:$AD$18, "")=""),"",SQRT((_xlfn.XLOOKUP(EZ$1,$Z$2:$Z$18,$AA$2:$AA$18)-$T104)^2+(_xlfn.XLOOKUP(EZ$1,$Z$2:$Z$18,$AB$2:$AB$18)-$U104)^2+(_xlfn.XLOOKUP(EZ$1,$Z$2:$Z$18,$AC$2:$AC$18-$V104)^2)))</f>
        <v/>
      </c>
      <c r="FA104" s="146" t="str" cm="1">
        <f t="array" ref="FA104">IF(OR(FA$1=0, $A104="", _xlfn.XLOOKUP(FA$1, $Z$2:$Z$18, $AD$2:$AD$18, "")=""),"",SQRT((_xlfn.XLOOKUP(FA$1,$Z$2:$Z$18,$AA$2:$AA$18)-$T104)^2+(_xlfn.XLOOKUP(FA$1,$Z$2:$Z$18,$AB$2:$AB$18)-$U104)^2+(_xlfn.XLOOKUP(FA$1,$Z$2:$Z$18,$AC$2:$AC$18-$V104)^2)))</f>
        <v/>
      </c>
      <c r="FB104" s="96" t="str" cm="1">
        <f t="array" ref="FB104">IF(OR(FB$1=0, $A104="", _xlfn.XLOOKUP(FB$1, $Z$2:$Z$18, $AD$2:$AD$18, "")=""),"",SQRT((_xlfn.XLOOKUP(FB$1,$Z$2:$Z$18,$AA$2:$AA$18)-$T104)^2+(_xlfn.XLOOKUP(FB$1,$Z$2:$Z$18,$AB$2:$AB$18)-$U104)^2+(_xlfn.XLOOKUP(FB$1,$Z$2:$Z$18,$AC$2:$AC$18-$V104)^2)))</f>
        <v/>
      </c>
      <c r="FC104" s="96" t="str" cm="1">
        <f t="array" ref="FC104">IF(OR(FC$1=0, $A104="", _xlfn.XLOOKUP(FC$1, $Z$2:$Z$18, $AD$2:$AD$18, "")=""),"",SQRT((_xlfn.XLOOKUP(FC$1,$Z$2:$Z$18,$AA$2:$AA$18)-$T104)^2+(_xlfn.XLOOKUP(FC$1,$Z$2:$Z$18,$AB$2:$AB$18)-$U104)^2+(_xlfn.XLOOKUP(FC$1,$Z$2:$Z$18,$AC$2:$AC$18-$V104)^2)))</f>
        <v/>
      </c>
      <c r="FD104" s="96" t="str" cm="1">
        <f t="array" ref="FD104">IF(OR(FD$1=0, $A104="", _xlfn.XLOOKUP(FD$1, $Z$2:$Z$18, $AD$2:$AD$18, "")=""),"",SQRT((_xlfn.XLOOKUP(FD$1,$Z$2:$Z$18,$AA$2:$AA$18)-$T104)^2+(_xlfn.XLOOKUP(FD$1,$Z$2:$Z$18,$AB$2:$AB$18)-$U104)^2+(_xlfn.XLOOKUP(FD$1,$Z$2:$Z$18,$AC$2:$AC$18-$V104)^2)))</f>
        <v/>
      </c>
      <c r="FE104" s="96" t="str" cm="1">
        <f t="array" ref="FE104">IF(OR(FE$1=0, $A104="", _xlfn.XLOOKUP(FE$1, $Z$2:$Z$18, $AD$2:$AD$18, "")=""),"",SQRT((_xlfn.XLOOKUP(FE$1,$Z$2:$Z$18,$AA$2:$AA$18)-$T104)^2+(_xlfn.XLOOKUP(FE$1,$Z$2:$Z$18,$AB$2:$AB$18)-$U104)^2+(_xlfn.XLOOKUP(FE$1,$Z$2:$Z$18,$AC$2:$AC$18-$V104)^2)))</f>
        <v/>
      </c>
      <c r="FF104" s="96" t="str" cm="1">
        <f t="array" ref="FF104">IF(OR(FF$1=0, $A104="", _xlfn.XLOOKUP(FF$1, $Z$2:$Z$18, $AD$2:$AD$18, "")=""),"",SQRT((_xlfn.XLOOKUP(FF$1,$Z$2:$Z$18,$AA$2:$AA$18)-$T104)^2+(_xlfn.XLOOKUP(FF$1,$Z$2:$Z$18,$AB$2:$AB$18)-$U104)^2+(_xlfn.XLOOKUP(FF$1,$Z$2:$Z$18,$AC$2:$AC$18-$V104)^2)))</f>
        <v/>
      </c>
      <c r="FG104" s="96" t="str" cm="1">
        <f t="array" ref="FG104">IF(OR(FG$1=0, $A104="", _xlfn.XLOOKUP(FG$1, $Z$2:$Z$18, $AD$2:$AD$18, "")=""),"",SQRT((_xlfn.XLOOKUP(FG$1,$Z$2:$Z$18,$AA$2:$AA$18)-$T104)^2+(_xlfn.XLOOKUP(FG$1,$Z$2:$Z$18,$AB$2:$AB$18)-$U104)^2+(_xlfn.XLOOKUP(FG$1,$Z$2:$Z$18,$AC$2:$AC$18-$V104)^2)))</f>
        <v/>
      </c>
      <c r="FH104" s="96" t="str" cm="1">
        <f t="array" ref="FH104">IF(OR(FH$1=0, $A104="", _xlfn.XLOOKUP(FH$1, $Z$2:$Z$18, $AD$2:$AD$18, "")=""),"",SQRT((_xlfn.XLOOKUP(FH$1,$Z$2:$Z$18,$AA$2:$AA$18)-$T104)^2+(_xlfn.XLOOKUP(FH$1,$Z$2:$Z$18,$AB$2:$AB$18)-$U104)^2+(_xlfn.XLOOKUP(FH$1,$Z$2:$Z$18,$AC$2:$AC$18-$V104)^2)))</f>
        <v/>
      </c>
      <c r="FI104" s="97" t="str" cm="1">
        <f t="array" ref="FI104">IF(OR(FI$1=0, $A104="", _xlfn.XLOOKUP(FI$1, $Z$2:$Z$18, $AD$2:$AD$18, "")=""),"",SQRT((_xlfn.XLOOKUP(FI$1,$Z$2:$Z$18,$AA$2:$AA$18)-$T104)^2+(_xlfn.XLOOKUP(FI$1,$Z$2:$Z$18,$AB$2:$AB$18)-$U104)^2+(_xlfn.XLOOKUP(FI$1,$Z$2:$Z$18,$AC$2:$AC$18-$V104)^2)))</f>
        <v/>
      </c>
      <c r="FJ104" s="97" t="str" cm="1">
        <f t="array" ref="FJ104">IF(OR(FJ$1=0, $A104="", _xlfn.XLOOKUP(FJ$1, $Z$2:$Z$18, $AD$2:$AD$18, "")=""),"",SQRT((_xlfn.XLOOKUP(FJ$1,$Z$2:$Z$18,$AA$2:$AA$18)-$T104)^2+(_xlfn.XLOOKUP(FJ$1,$Z$2:$Z$18,$AB$2:$AB$18)-$U104)^2+(_xlfn.XLOOKUP(FJ$1,$Z$2:$Z$18,$AC$2:$AC$18-$V104)^2)))</f>
        <v/>
      </c>
      <c r="FK104" s="97" t="str" cm="1">
        <f t="array" ref="FK104">IF(OR(FK$1=0, $A104="", _xlfn.XLOOKUP(FK$1, $Z$2:$Z$18, $AD$2:$AD$18, "")=""),"",SQRT((_xlfn.XLOOKUP(FK$1,$Z$2:$Z$18,$AA$2:$AA$18)-$T104)^2+(_xlfn.XLOOKUP(FK$1,$Z$2:$Z$18,$AB$2:$AB$18)-$U104)^2+(_xlfn.XLOOKUP(FK$1,$Z$2:$Z$18,$AC$2:$AC$18-$V104)^2)))</f>
        <v/>
      </c>
      <c r="FL104" s="97" t="str" cm="1">
        <f t="array" ref="FL104">IF(OR(FL$1=0, $A104="", _xlfn.XLOOKUP(FL$1, $Z$2:$Z$18, $AD$2:$AD$18, "")=""),"",SQRT((_xlfn.XLOOKUP(FL$1,$Z$2:$Z$18,$AA$2:$AA$18)-$T104)^2+(_xlfn.XLOOKUP(FL$1,$Z$2:$Z$18,$AB$2:$AB$18)-$U104)^2+(_xlfn.XLOOKUP(FL$1,$Z$2:$Z$18,$AC$2:$AC$18-$V104)^2)))</f>
        <v/>
      </c>
      <c r="FM104" s="97" t="str" cm="1">
        <f t="array" ref="FM104">IF(OR(FM$1=0, $A104="", _xlfn.XLOOKUP(FM$1, $Z$2:$Z$18, $AD$2:$AD$18, "")=""),"",SQRT((_xlfn.XLOOKUP(FM$1,$Z$2:$Z$18,$AA$2:$AA$18)-$T104)^2+(_xlfn.XLOOKUP(FM$1,$Z$2:$Z$18,$AB$2:$AB$18)-$U104)^2+(_xlfn.XLOOKUP(FM$1,$Z$2:$Z$18,$AC$2:$AC$18-$V104)^2)))</f>
        <v/>
      </c>
      <c r="FN104" s="97" t="str" cm="1">
        <f t="array" ref="FN104">IF(OR(FN$1=0, $A104="", _xlfn.XLOOKUP(FN$1, $Z$2:$Z$18, $AD$2:$AD$18, "")=""),"",SQRT((_xlfn.XLOOKUP(FN$1,$Z$2:$Z$18,$AA$2:$AA$18)-$T104)^2+(_xlfn.XLOOKUP(FN$1,$Z$2:$Z$18,$AB$2:$AB$18)-$U104)^2+(_xlfn.XLOOKUP(FN$1,$Z$2:$Z$18,$AC$2:$AC$18-$V104)^2)))</f>
        <v/>
      </c>
      <c r="FO104" s="98" t="str" cm="1">
        <f t="array" ref="FO104">IF(OR(FO$1=0, $A104="", _xlfn.XLOOKUP(FO$1, $Z$2:$Z$18, $AD$2:$AD$18, "")=""),"",SQRT((_xlfn.XLOOKUP(FO$1,$Z$2:$Z$18,$AA$2:$AA$18)-$T104)^2+(_xlfn.XLOOKUP(FO$1,$Z$2:$Z$18,$AB$2:$AB$18)-$U104)^2+(_xlfn.XLOOKUP(FO$1,$Z$2:$Z$18,$AC$2:$AC$18-$V104)^2)))</f>
        <v/>
      </c>
      <c r="FP104" s="99"/>
      <c r="FQ104" s="99"/>
      <c r="FR104" s="100">
        <f t="shared" si="7"/>
        <v>0</v>
      </c>
      <c r="FS104" s="109">
        <f t="shared" si="8"/>
        <v>0</v>
      </c>
      <c r="FT104" s="109">
        <f t="shared" si="9"/>
        <v>0</v>
      </c>
      <c r="FU104" s="109">
        <f t="shared" si="10"/>
        <v>0</v>
      </c>
      <c r="FV104" s="109">
        <f t="shared" si="11"/>
        <v>0</v>
      </c>
      <c r="FW104" s="109">
        <f t="shared" si="12"/>
        <v>0</v>
      </c>
      <c r="FX104" s="109">
        <f t="shared" si="13"/>
        <v>0</v>
      </c>
      <c r="FY104" s="109">
        <f t="shared" si="14"/>
        <v>0</v>
      </c>
      <c r="FZ104" s="110">
        <f t="shared" si="15"/>
        <v>0</v>
      </c>
      <c r="GA104" s="110">
        <f t="shared" si="16"/>
        <v>0</v>
      </c>
      <c r="GB104" s="110">
        <f t="shared" si="17"/>
        <v>0</v>
      </c>
      <c r="GC104" s="110">
        <f t="shared" si="18"/>
        <v>0</v>
      </c>
      <c r="GD104" s="110">
        <f t="shared" si="19"/>
        <v>0</v>
      </c>
      <c r="GE104" s="110">
        <f t="shared" si="20"/>
        <v>0</v>
      </c>
      <c r="GF104" s="111">
        <f t="shared" si="21"/>
        <v>0</v>
      </c>
      <c r="GG104" s="100">
        <f t="shared" si="22"/>
        <v>0</v>
      </c>
      <c r="GH104" s="109">
        <f t="shared" si="23"/>
        <v>0</v>
      </c>
      <c r="GI104" s="109">
        <f t="shared" si="24"/>
        <v>0</v>
      </c>
      <c r="GJ104" s="109">
        <f t="shared" si="25"/>
        <v>0</v>
      </c>
      <c r="GK104" s="109">
        <f t="shared" si="26"/>
        <v>0</v>
      </c>
      <c r="GL104" s="109">
        <f t="shared" si="27"/>
        <v>0</v>
      </c>
      <c r="GM104" s="109">
        <f t="shared" si="28"/>
        <v>0</v>
      </c>
      <c r="GN104" s="109">
        <f t="shared" si="29"/>
        <v>0</v>
      </c>
      <c r="GO104" s="110">
        <f t="shared" si="30"/>
        <v>0</v>
      </c>
      <c r="GP104" s="110">
        <f t="shared" si="31"/>
        <v>0</v>
      </c>
      <c r="GQ104" s="110">
        <f t="shared" si="32"/>
        <v>0</v>
      </c>
      <c r="GR104" s="110">
        <f t="shared" si="33"/>
        <v>0</v>
      </c>
      <c r="GS104" s="110">
        <f t="shared" si="34"/>
        <v>0</v>
      </c>
      <c r="GT104" s="110">
        <f t="shared" si="35"/>
        <v>0</v>
      </c>
      <c r="GU104" s="111">
        <f t="shared" si="36"/>
        <v>0</v>
      </c>
      <c r="GX104" s="151" cm="1">
        <f t="array" ref="GX104">_xlfn.IFS(GX$1= 0,"", NOT(ISBLANK(CA104)), 0, ISBLANK(CA104), $Q104-$S104+FR104-AU104-DG104)</f>
        <v>0</v>
      </c>
      <c r="GY104" s="152" cm="1">
        <f t="array" ref="GY104">_xlfn.IFS(GY$1= 0,"", NOT(ISBLANK(CB104)), 0, ISBLANK(CB104), $Q104-$S104+FS104-AV104-DH104)</f>
        <v>0</v>
      </c>
      <c r="GZ104" s="152" cm="1">
        <f t="array" ref="GZ104">_xlfn.IFS(GZ$1= 0,"", NOT(ISBLANK(CC104)), 0, ISBLANK(CC104), $Q104-$S104+FT104-AW104-DI104)</f>
        <v>0</v>
      </c>
      <c r="HA104" s="152" cm="1">
        <f t="array" ref="HA104">_xlfn.IFS(HA$1= 0,"", NOT(ISBLANK(CD104)), 0, ISBLANK(CD104), $Q104-$S104+FU104-AX104-DJ104)</f>
        <v>0</v>
      </c>
      <c r="HB104" s="152" cm="1">
        <f t="array" ref="HB104">_xlfn.IFS(HB$1= 0,"", NOT(ISBLANK(CE104)), 0, ISBLANK(CE104), $Q104-$S104+FV104-AY104-DK104)</f>
        <v>0</v>
      </c>
      <c r="HC104" s="152" cm="1">
        <f t="array" ref="HC104">_xlfn.IFS(HC$1= 0,"", NOT(ISBLANK(CF104)), 0, ISBLANK(CF104), $Q104-$S104+FW104-AZ104-DL104)</f>
        <v>0</v>
      </c>
      <c r="HD104" s="152" cm="1">
        <f t="array" ref="HD104">_xlfn.IFS(HD$1= 0,"", NOT(ISBLANK(CG104)), 0, ISBLANK(CG104), $Q104-$S104+FX104-BA104-DM104)</f>
        <v>0</v>
      </c>
      <c r="HE104" s="152" t="str" cm="1">
        <f t="array" ref="HE104">_xlfn.IFS(HE$1= 0,"", NOT(ISBLANK(CH104)), 0, ISBLANK(CH104), $Q104-$S104+FY104-BB104-DN104)</f>
        <v/>
      </c>
      <c r="HF104" s="152" t="str" cm="1">
        <f t="array" ref="HF104">_xlfn.IFS(HF$1= 0,"", NOT(ISBLANK(CI104)), 0, ISBLANK(CI104), $Q104-$S104+FZ104-BC104-DO104)</f>
        <v/>
      </c>
      <c r="HG104" s="152" t="str" cm="1">
        <f t="array" ref="HG104">_xlfn.IFS(HG$1= 0,"", NOT(ISBLANK(CJ104)), 0, ISBLANK(CJ104), $Q104-$S104+GA104-BD104-DP104)</f>
        <v/>
      </c>
      <c r="HH104" s="152" t="str" cm="1">
        <f t="array" ref="HH104">_xlfn.IFS(HH$1= 0,"", NOT(ISBLANK(CK104)), 0, ISBLANK(CK104), $Q104-$S104+GB104-BE104-DQ104)</f>
        <v/>
      </c>
      <c r="HI104" s="152" t="str" cm="1">
        <f t="array" ref="HI104">_xlfn.IFS(HI$1= 0,"", NOT(ISBLANK(CL104)), 0, ISBLANK(CL104), $Q104-$S104+GC104-BF104-DR104)</f>
        <v/>
      </c>
      <c r="HJ104" s="152" t="str" cm="1">
        <f t="array" ref="HJ104">_xlfn.IFS(HJ$1= 0,"", NOT(ISBLANK(CM104)), 0, ISBLANK(CM104), $Q104-$S104+GD104-BG104-DS104)</f>
        <v/>
      </c>
      <c r="HK104" s="152" t="str" cm="1">
        <f t="array" ref="HK104">_xlfn.IFS(HK$1= 0,"", NOT(ISBLANK(CN104)), 0, ISBLANK(CN104), $Q104-$S104+GE104-BH104-DT104)</f>
        <v/>
      </c>
      <c r="HL104" s="153" t="str" cm="1">
        <f t="array" ref="HL104">_xlfn.IFS(HL$1= 0,"", NOT(ISBLANK(CO104)), 0, ISBLANK(CO104), $Q104-$S104+GF104-BI104-DU104)</f>
        <v/>
      </c>
      <c r="HM104" s="153" t="str" cm="1">
        <f t="array" ref="HM104">_xlfn.IFS(HM$1= 0,"", NOT(ISBLANK(DE104)), 0, ISBLANK(DE104), $Q104-$S104+IC104-BY104-#REF!)</f>
        <v/>
      </c>
      <c r="HN104" s="153" t="e" cm="1">
        <f t="array" ref="HN104">_xlfn.IFS(HN$1= 0,"", NOT(ISBLANK(DF104)), 0, ISBLANK(DF104), $Q104-$S104+ID104-BZ104-#REF!)</f>
        <v>#REF!</v>
      </c>
      <c r="HO104" s="153" t="e" cm="1">
        <f t="array" ref="HO104">_xlfn.IFS(HO$1= 0,"", NOT(ISBLANK(DG104)), 0, ISBLANK(DG104), $Q104-$S104+IE104-CA104-#REF!)</f>
        <v>#VALUE!</v>
      </c>
      <c r="HP104" s="153" t="e" cm="1">
        <f t="array" ref="HP104">_xlfn.IFS(HP$1= 0,"", NOT(ISBLANK(DH104)), 0, ISBLANK(DH104), $Q104-$S104+IF104-CB104-#REF!)</f>
        <v>#REF!</v>
      </c>
      <c r="HQ104" s="153" t="e" cm="1">
        <f t="array" ref="HQ104">_xlfn.IFS(HQ$1= 0,"", NOT(ISBLANK(DI104)), 0, ISBLANK(DI104), $Q104-$S104+IG104-CC104-#REF!)</f>
        <v>#REF!</v>
      </c>
      <c r="HR104" s="153" cm="1">
        <f t="array" ref="HR104">_xlfn.IFS(HR$1= 0,"", NOT(ISBLANK(DJ104)), 0, ISBLANK(DJ104), $Q104-$S104+IH104-CD104-EK104)</f>
        <v>0</v>
      </c>
      <c r="HS104" s="153" t="e" cm="1">
        <f t="array" ref="HS104">_xlfn.IFS(HS$1= 0,"", NOT(ISBLANK(DK104)), 0, ISBLANK(DK104), $Q104-$S104+II104-CE104-EL104)</f>
        <v>#VALUE!</v>
      </c>
      <c r="HT104" s="153" t="e" cm="1">
        <f t="array" ref="HT104">_xlfn.IFS(HT$1= 0,"", NOT(ISBLANK(DL104)), 0, ISBLANK(DL104), $Q104-$S104+GV104-CF104-EM104)</f>
        <v>#VALUE!</v>
      </c>
      <c r="HU104" s="153" t="e" cm="1">
        <f t="array" ref="HU104">_xlfn.IFS(HU$1= 0,"", NOT(ISBLANK(DM104)), 0, ISBLANK(DM104), $Q104-$S104+GW104-CG104-EN104)</f>
        <v>#VALUE!</v>
      </c>
      <c r="HV104" s="153" t="str" cm="1">
        <f t="array" ref="HV104">_xlfn.IFS(HV$1= 0,"", NOT(ISBLANK(DN104)), 0, ISBLANK(DN104), $Q104-$S104+GX104-CH104-EO104)</f>
        <v/>
      </c>
      <c r="HW104" s="153" t="str" cm="1">
        <f t="array" ref="HW104">_xlfn.IFS(HW$1= 0,"", NOT(ISBLANK(DO104)), 0, ISBLANK(DO104), $Q104-$S104+GY104-CI104-EP104)</f>
        <v/>
      </c>
      <c r="HX104" s="153" t="str" cm="1">
        <f t="array" ref="HX104">_xlfn.IFS(HX$1= 0,"", NOT(ISBLANK(DP104)), 0, ISBLANK(DP104), $Q104-$S104+GZ104-CJ104-EQ104)</f>
        <v/>
      </c>
      <c r="HY104" s="153" t="str" cm="1">
        <f t="array" ref="HY104">_xlfn.IFS(HY$1= 0,"", NOT(ISBLANK(DQ104)), 0, ISBLANK(DQ104), $Q104-$S104+HA104-CK104-ER104)</f>
        <v/>
      </c>
      <c r="HZ104" s="153" t="str" cm="1">
        <f t="array" ref="HZ104">_xlfn.IFS(HZ$1= 0,"", NOT(ISBLANK(DR104)), 0, ISBLANK(DR104), $Q104-$S104+HB104-CL104-ES104)</f>
        <v/>
      </c>
      <c r="IA104" s="153" t="str" cm="1">
        <f t="array" ref="IA104">_xlfn.IFS(IA$1= 0,"", NOT(ISBLANK(DS104)), 0, ISBLANK(DS104), $Q104-$S104+HC104-CM104-ET104)</f>
        <v/>
      </c>
    </row>
    <row r="105" spans="1:235" ht="16.5" x14ac:dyDescent="0.3">
      <c r="A105" s="144"/>
      <c r="B105" s="106"/>
      <c r="C105" s="106"/>
      <c r="D105" s="107"/>
      <c r="E105" s="131"/>
      <c r="F105" s="137"/>
      <c r="G105" s="2"/>
      <c r="H105" s="2"/>
      <c r="I105" s="2"/>
      <c r="J105" s="2"/>
      <c r="K105" s="2"/>
      <c r="L105" s="2"/>
      <c r="M105" s="140"/>
      <c r="N105" s="137"/>
      <c r="O105" s="138"/>
      <c r="P105" s="133"/>
      <c r="Q105" s="94">
        <f t="shared" si="5"/>
        <v>0</v>
      </c>
      <c r="R105" s="1"/>
      <c r="S105" s="1"/>
      <c r="T105" s="2"/>
      <c r="U105" s="2"/>
      <c r="V105" s="82">
        <f t="shared" si="6"/>
        <v>0</v>
      </c>
      <c r="W105" s="121"/>
      <c r="X105" s="108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  <c r="BO105" s="105"/>
      <c r="BP105" s="105"/>
      <c r="BQ105" s="105"/>
      <c r="BR105" s="105"/>
      <c r="BS105" s="105"/>
      <c r="BT105" s="105"/>
      <c r="BU105" s="105"/>
      <c r="BV105" s="105"/>
      <c r="BW105" s="105"/>
      <c r="BX105" s="105"/>
      <c r="BZ105" s="99"/>
      <c r="CA105" s="105" t="s">
        <v>32</v>
      </c>
      <c r="CB105" s="105"/>
      <c r="CC105" s="105"/>
      <c r="CD105" s="105"/>
      <c r="CE105" s="105"/>
      <c r="CF105" s="105"/>
      <c r="CG105" s="105"/>
      <c r="CH105" s="105"/>
      <c r="CI105" s="105"/>
      <c r="CJ105" s="105"/>
      <c r="CK105" s="105"/>
      <c r="CL105" s="105"/>
      <c r="CM105" s="105"/>
      <c r="CN105" s="105"/>
      <c r="CO105" s="105"/>
      <c r="CP105" s="105" t="s">
        <v>32</v>
      </c>
      <c r="CQ105" s="105"/>
      <c r="CR105" s="105"/>
      <c r="CS105" s="105"/>
      <c r="CT105" s="105"/>
      <c r="CU105" s="105"/>
      <c r="CV105" s="105"/>
      <c r="CW105" s="105"/>
      <c r="CX105" s="105"/>
      <c r="CY105" s="105"/>
      <c r="CZ105" s="105"/>
      <c r="DA105" s="105"/>
      <c r="DB105" s="105"/>
      <c r="DC105" s="105"/>
      <c r="DD105" s="105"/>
      <c r="DE105" s="99"/>
      <c r="DF105" s="99"/>
      <c r="DG105" s="105"/>
      <c r="DH105" s="105"/>
      <c r="DI105" s="105"/>
      <c r="DJ105" s="105"/>
      <c r="DK105" s="105"/>
      <c r="DL105" s="105"/>
      <c r="DM105" s="105"/>
      <c r="DN105" s="105"/>
      <c r="DO105" s="105"/>
      <c r="DP105" s="105"/>
      <c r="DQ105" s="105"/>
      <c r="DR105" s="105"/>
      <c r="DS105" s="105"/>
      <c r="DT105" s="105"/>
      <c r="DU105" s="105"/>
      <c r="DV105" s="105"/>
      <c r="DW105" s="105"/>
      <c r="DX105" s="105"/>
      <c r="DY105" s="105"/>
      <c r="DZ105" s="105"/>
      <c r="EA105" s="105"/>
      <c r="EB105" s="105"/>
      <c r="EC105" s="105"/>
      <c r="ED105" s="105"/>
      <c r="EE105" s="105"/>
      <c r="EF105" s="105"/>
      <c r="EG105" s="105"/>
      <c r="EH105" s="105"/>
      <c r="EI105" s="105"/>
      <c r="EJ105" s="105"/>
      <c r="EL105" s="146" t="str" cm="1">
        <f t="array" ref="EL105">IF(OR(EL$1=0, $A105="", _xlfn.XLOOKUP(EL$1, $Z$2:$Z$18, $AD$2:$AD$18, "")=""),"",SQRT((_xlfn.XLOOKUP(EL$1,$Z$2:$Z$18,$AA$2:$AA$18)-$T105)^2+(_xlfn.XLOOKUP(EL$1,$Z$2:$Z$18,$AB$2:$AB$18)-$U105)^2+(_xlfn.XLOOKUP(EL$1,$Z$2:$Z$18,$AC$2:$AC$18-$V105)^2)))</f>
        <v/>
      </c>
      <c r="EM105" s="96" t="str" cm="1">
        <f t="array" ref="EM105">IF(OR(EM$1=0, $A105="", _xlfn.XLOOKUP(EM$1, $Z$2:$Z$18, $AD$2:$AD$18, "")=""),"",SQRT((_xlfn.XLOOKUP(EM$1,$Z$2:$Z$18,$AA$2:$AA$18)-$T105)^2+(_xlfn.XLOOKUP(EM$1,$Z$2:$Z$18,$AB$2:$AB$18)-$U105)^2+(_xlfn.XLOOKUP(EM$1,$Z$2:$Z$18,$AC$2:$AC$18-$V105)^2)))</f>
        <v/>
      </c>
      <c r="EN105" s="96" t="str" cm="1">
        <f t="array" ref="EN105">IF(OR(EN$1=0, $A105="", _xlfn.XLOOKUP(EN$1, $Z$2:$Z$18, $AD$2:$AD$18, "")=""),"",SQRT((_xlfn.XLOOKUP(EN$1,$Z$2:$Z$18,$AA$2:$AA$18)-$T105)^2+(_xlfn.XLOOKUP(EN$1,$Z$2:$Z$18,$AB$2:$AB$18)-$U105)^2+(_xlfn.XLOOKUP(EN$1,$Z$2:$Z$18,$AC$2:$AC$18-$V105)^2)))</f>
        <v/>
      </c>
      <c r="EO105" s="96" t="str" cm="1">
        <f t="array" ref="EO105">IF(OR(EO$1=0, $A105="", _xlfn.XLOOKUP(EO$1, $Z$2:$Z$18, $AD$2:$AD$18, "")=""),"",SQRT((_xlfn.XLOOKUP(EO$1,$Z$2:$Z$18,$AA$2:$AA$18)-$T105)^2+(_xlfn.XLOOKUP(EO$1,$Z$2:$Z$18,$AB$2:$AB$18)-$U105)^2+(_xlfn.XLOOKUP(EO$1,$Z$2:$Z$18,$AC$2:$AC$18-$V105)^2)))</f>
        <v/>
      </c>
      <c r="EP105" s="96" t="str" cm="1">
        <f t="array" ref="EP105">IF(OR(EP$1=0, $A105="", _xlfn.XLOOKUP(EP$1, $Z$2:$Z$18, $AD$2:$AD$18, "")=""),"",SQRT((_xlfn.XLOOKUP(EP$1,$Z$2:$Z$18,$AA$2:$AA$18)-$T105)^2+(_xlfn.XLOOKUP(EP$1,$Z$2:$Z$18,$AB$2:$AB$18)-$U105)^2+(_xlfn.XLOOKUP(EP$1,$Z$2:$Z$18,$AC$2:$AC$18-$V105)^2)))</f>
        <v/>
      </c>
      <c r="EQ105" s="96" t="str" cm="1">
        <f t="array" ref="EQ105">IF(OR(EQ$1=0, $A105="", _xlfn.XLOOKUP(EQ$1, $Z$2:$Z$18, $AD$2:$AD$18, "")=""),"",SQRT((_xlfn.XLOOKUP(EQ$1,$Z$2:$Z$18,$AA$2:$AA$18)-$T105)^2+(_xlfn.XLOOKUP(EQ$1,$Z$2:$Z$18,$AB$2:$AB$18)-$U105)^2+(_xlfn.XLOOKUP(EQ$1,$Z$2:$Z$18,$AC$2:$AC$18-$V105)^2)))</f>
        <v/>
      </c>
      <c r="ER105" s="96" t="str" cm="1">
        <f t="array" ref="ER105">IF(OR(ER$1=0, $A105="", _xlfn.XLOOKUP(ER$1, $Z$2:$Z$18, $AD$2:$AD$18, "")=""),"",SQRT((_xlfn.XLOOKUP(ER$1,$Z$2:$Z$18,$AA$2:$AA$18)-$T105)^2+(_xlfn.XLOOKUP(ER$1,$Z$2:$Z$18,$AB$2:$AB$18)-$U105)^2+(_xlfn.XLOOKUP(ER$1,$Z$2:$Z$18,$AC$2:$AC$18-$V105)^2)))</f>
        <v/>
      </c>
      <c r="ES105" s="96" t="str" cm="1">
        <f t="array" ref="ES105">IF(OR(ES$1=0, $A105="", _xlfn.XLOOKUP(ES$1, $Z$2:$Z$18, $AD$2:$AD$18, "")=""),"",SQRT((_xlfn.XLOOKUP(ES$1,$Z$2:$Z$18,$AA$2:$AA$18)-$T105)^2+(_xlfn.XLOOKUP(ES$1,$Z$2:$Z$18,$AB$2:$AB$18)-$U105)^2+(_xlfn.XLOOKUP(ES$1,$Z$2:$Z$18,$AC$2:$AC$18-$V105)^2)))</f>
        <v/>
      </c>
      <c r="ET105" s="97" t="str" cm="1">
        <f t="array" ref="ET105">IF(OR(ET$1=0, $A105="", _xlfn.XLOOKUP(ET$1, $Z$2:$Z$18, $AD$2:$AD$18, "")=""),"",SQRT((_xlfn.XLOOKUP(ET$1,$Z$2:$Z$18,$AA$2:$AA$18)-$T105)^2+(_xlfn.XLOOKUP(ET$1,$Z$2:$Z$18,$AB$2:$AB$18)-$U105)^2+(_xlfn.XLOOKUP(ET$1,$Z$2:$Z$18,$AC$2:$AC$18-$V105)^2)))</f>
        <v/>
      </c>
      <c r="EU105" s="97" t="str" cm="1">
        <f t="array" ref="EU105">IF(OR(EU$1=0, $A105="", _xlfn.XLOOKUP(EU$1, $Z$2:$Z$18, $AD$2:$AD$18, "")=""),"",SQRT((_xlfn.XLOOKUP(EU$1,$Z$2:$Z$18,$AA$2:$AA$18)-$T105)^2+(_xlfn.XLOOKUP(EU$1,$Z$2:$Z$18,$AB$2:$AB$18)-$U105)^2+(_xlfn.XLOOKUP(EU$1,$Z$2:$Z$18,$AC$2:$AC$18-$V105)^2)))</f>
        <v/>
      </c>
      <c r="EV105" s="97" t="str" cm="1">
        <f t="array" ref="EV105">IF(OR(EV$1=0, $A105="", _xlfn.XLOOKUP(EV$1, $Z$2:$Z$18, $AD$2:$AD$18, "")=""),"",SQRT((_xlfn.XLOOKUP(EV$1,$Z$2:$Z$18,$AA$2:$AA$18)-$T105)^2+(_xlfn.XLOOKUP(EV$1,$Z$2:$Z$18,$AB$2:$AB$18)-$U105)^2+(_xlfn.XLOOKUP(EV$1,$Z$2:$Z$18,$AC$2:$AC$18-$V105)^2)))</f>
        <v/>
      </c>
      <c r="EW105" s="97" t="str" cm="1">
        <f t="array" ref="EW105">IF(OR(EW$1=0, $A105="", _xlfn.XLOOKUP(EW$1, $Z$2:$Z$18, $AD$2:$AD$18, "")=""),"",SQRT((_xlfn.XLOOKUP(EW$1,$Z$2:$Z$18,$AA$2:$AA$18)-$T105)^2+(_xlfn.XLOOKUP(EW$1,$Z$2:$Z$18,$AB$2:$AB$18)-$U105)^2+(_xlfn.XLOOKUP(EW$1,$Z$2:$Z$18,$AC$2:$AC$18-$V105)^2)))</f>
        <v/>
      </c>
      <c r="EX105" s="97" t="str" cm="1">
        <f t="array" ref="EX105">IF(OR(EX$1=0, $A105="", _xlfn.XLOOKUP(EX$1, $Z$2:$Z$18, $AD$2:$AD$18, "")=""),"",SQRT((_xlfn.XLOOKUP(EX$1,$Z$2:$Z$18,$AA$2:$AA$18)-$T105)^2+(_xlfn.XLOOKUP(EX$1,$Z$2:$Z$18,$AB$2:$AB$18)-$U105)^2+(_xlfn.XLOOKUP(EX$1,$Z$2:$Z$18,$AC$2:$AC$18-$V105)^2)))</f>
        <v/>
      </c>
      <c r="EY105" s="97" t="str" cm="1">
        <f t="array" ref="EY105">IF(OR(EY$1=0, $A105="", _xlfn.XLOOKUP(EY$1, $Z$2:$Z$18, $AD$2:$AD$18, "")=""),"",SQRT((_xlfn.XLOOKUP(EY$1,$Z$2:$Z$18,$AA$2:$AA$18)-$T105)^2+(_xlfn.XLOOKUP(EY$1,$Z$2:$Z$18,$AB$2:$AB$18)-$U105)^2+(_xlfn.XLOOKUP(EY$1,$Z$2:$Z$18,$AC$2:$AC$18-$V105)^2)))</f>
        <v/>
      </c>
      <c r="EZ105" s="98" t="str" cm="1">
        <f t="array" ref="EZ105">IF(OR(EZ$1=0, $A105="", _xlfn.XLOOKUP(EZ$1, $Z$2:$Z$18, $AD$2:$AD$18, "")=""),"",SQRT((_xlfn.XLOOKUP(EZ$1,$Z$2:$Z$18,$AA$2:$AA$18)-$T105)^2+(_xlfn.XLOOKUP(EZ$1,$Z$2:$Z$18,$AB$2:$AB$18)-$U105)^2+(_xlfn.XLOOKUP(EZ$1,$Z$2:$Z$18,$AC$2:$AC$18-$V105)^2)))</f>
        <v/>
      </c>
      <c r="FA105" s="146" t="str" cm="1">
        <f t="array" ref="FA105">IF(OR(FA$1=0, $A105="", _xlfn.XLOOKUP(FA$1, $Z$2:$Z$18, $AD$2:$AD$18, "")=""),"",SQRT((_xlfn.XLOOKUP(FA$1,$Z$2:$Z$18,$AA$2:$AA$18)-$T105)^2+(_xlfn.XLOOKUP(FA$1,$Z$2:$Z$18,$AB$2:$AB$18)-$U105)^2+(_xlfn.XLOOKUP(FA$1,$Z$2:$Z$18,$AC$2:$AC$18-$V105)^2)))</f>
        <v/>
      </c>
      <c r="FB105" s="96" t="str" cm="1">
        <f t="array" ref="FB105">IF(OR(FB$1=0, $A105="", _xlfn.XLOOKUP(FB$1, $Z$2:$Z$18, $AD$2:$AD$18, "")=""),"",SQRT((_xlfn.XLOOKUP(FB$1,$Z$2:$Z$18,$AA$2:$AA$18)-$T105)^2+(_xlfn.XLOOKUP(FB$1,$Z$2:$Z$18,$AB$2:$AB$18)-$U105)^2+(_xlfn.XLOOKUP(FB$1,$Z$2:$Z$18,$AC$2:$AC$18-$V105)^2)))</f>
        <v/>
      </c>
      <c r="FC105" s="96" t="str" cm="1">
        <f t="array" ref="FC105">IF(OR(FC$1=0, $A105="", _xlfn.XLOOKUP(FC$1, $Z$2:$Z$18, $AD$2:$AD$18, "")=""),"",SQRT((_xlfn.XLOOKUP(FC$1,$Z$2:$Z$18,$AA$2:$AA$18)-$T105)^2+(_xlfn.XLOOKUP(FC$1,$Z$2:$Z$18,$AB$2:$AB$18)-$U105)^2+(_xlfn.XLOOKUP(FC$1,$Z$2:$Z$18,$AC$2:$AC$18-$V105)^2)))</f>
        <v/>
      </c>
      <c r="FD105" s="96" t="str" cm="1">
        <f t="array" ref="FD105">IF(OR(FD$1=0, $A105="", _xlfn.XLOOKUP(FD$1, $Z$2:$Z$18, $AD$2:$AD$18, "")=""),"",SQRT((_xlfn.XLOOKUP(FD$1,$Z$2:$Z$18,$AA$2:$AA$18)-$T105)^2+(_xlfn.XLOOKUP(FD$1,$Z$2:$Z$18,$AB$2:$AB$18)-$U105)^2+(_xlfn.XLOOKUP(FD$1,$Z$2:$Z$18,$AC$2:$AC$18-$V105)^2)))</f>
        <v/>
      </c>
      <c r="FE105" s="96" t="str" cm="1">
        <f t="array" ref="FE105">IF(OR(FE$1=0, $A105="", _xlfn.XLOOKUP(FE$1, $Z$2:$Z$18, $AD$2:$AD$18, "")=""),"",SQRT((_xlfn.XLOOKUP(FE$1,$Z$2:$Z$18,$AA$2:$AA$18)-$T105)^2+(_xlfn.XLOOKUP(FE$1,$Z$2:$Z$18,$AB$2:$AB$18)-$U105)^2+(_xlfn.XLOOKUP(FE$1,$Z$2:$Z$18,$AC$2:$AC$18-$V105)^2)))</f>
        <v/>
      </c>
      <c r="FF105" s="96" t="str" cm="1">
        <f t="array" ref="FF105">IF(OR(FF$1=0, $A105="", _xlfn.XLOOKUP(FF$1, $Z$2:$Z$18, $AD$2:$AD$18, "")=""),"",SQRT((_xlfn.XLOOKUP(FF$1,$Z$2:$Z$18,$AA$2:$AA$18)-$T105)^2+(_xlfn.XLOOKUP(FF$1,$Z$2:$Z$18,$AB$2:$AB$18)-$U105)^2+(_xlfn.XLOOKUP(FF$1,$Z$2:$Z$18,$AC$2:$AC$18-$V105)^2)))</f>
        <v/>
      </c>
      <c r="FG105" s="96" t="str" cm="1">
        <f t="array" ref="FG105">IF(OR(FG$1=0, $A105="", _xlfn.XLOOKUP(FG$1, $Z$2:$Z$18, $AD$2:$AD$18, "")=""),"",SQRT((_xlfn.XLOOKUP(FG$1,$Z$2:$Z$18,$AA$2:$AA$18)-$T105)^2+(_xlfn.XLOOKUP(FG$1,$Z$2:$Z$18,$AB$2:$AB$18)-$U105)^2+(_xlfn.XLOOKUP(FG$1,$Z$2:$Z$18,$AC$2:$AC$18-$V105)^2)))</f>
        <v/>
      </c>
      <c r="FH105" s="96" t="str" cm="1">
        <f t="array" ref="FH105">IF(OR(FH$1=0, $A105="", _xlfn.XLOOKUP(FH$1, $Z$2:$Z$18, $AD$2:$AD$18, "")=""),"",SQRT((_xlfn.XLOOKUP(FH$1,$Z$2:$Z$18,$AA$2:$AA$18)-$T105)^2+(_xlfn.XLOOKUP(FH$1,$Z$2:$Z$18,$AB$2:$AB$18)-$U105)^2+(_xlfn.XLOOKUP(FH$1,$Z$2:$Z$18,$AC$2:$AC$18-$V105)^2)))</f>
        <v/>
      </c>
      <c r="FI105" s="97" t="str" cm="1">
        <f t="array" ref="FI105">IF(OR(FI$1=0, $A105="", _xlfn.XLOOKUP(FI$1, $Z$2:$Z$18, $AD$2:$AD$18, "")=""),"",SQRT((_xlfn.XLOOKUP(FI$1,$Z$2:$Z$18,$AA$2:$AA$18)-$T105)^2+(_xlfn.XLOOKUP(FI$1,$Z$2:$Z$18,$AB$2:$AB$18)-$U105)^2+(_xlfn.XLOOKUP(FI$1,$Z$2:$Z$18,$AC$2:$AC$18-$V105)^2)))</f>
        <v/>
      </c>
      <c r="FJ105" s="97" t="str" cm="1">
        <f t="array" ref="FJ105">IF(OR(FJ$1=0, $A105="", _xlfn.XLOOKUP(FJ$1, $Z$2:$Z$18, $AD$2:$AD$18, "")=""),"",SQRT((_xlfn.XLOOKUP(FJ$1,$Z$2:$Z$18,$AA$2:$AA$18)-$T105)^2+(_xlfn.XLOOKUP(FJ$1,$Z$2:$Z$18,$AB$2:$AB$18)-$U105)^2+(_xlfn.XLOOKUP(FJ$1,$Z$2:$Z$18,$AC$2:$AC$18-$V105)^2)))</f>
        <v/>
      </c>
      <c r="FK105" s="97" t="str" cm="1">
        <f t="array" ref="FK105">IF(OR(FK$1=0, $A105="", _xlfn.XLOOKUP(FK$1, $Z$2:$Z$18, $AD$2:$AD$18, "")=""),"",SQRT((_xlfn.XLOOKUP(FK$1,$Z$2:$Z$18,$AA$2:$AA$18)-$T105)^2+(_xlfn.XLOOKUP(FK$1,$Z$2:$Z$18,$AB$2:$AB$18)-$U105)^2+(_xlfn.XLOOKUP(FK$1,$Z$2:$Z$18,$AC$2:$AC$18-$V105)^2)))</f>
        <v/>
      </c>
      <c r="FL105" s="97" t="str" cm="1">
        <f t="array" ref="FL105">IF(OR(FL$1=0, $A105="", _xlfn.XLOOKUP(FL$1, $Z$2:$Z$18, $AD$2:$AD$18, "")=""),"",SQRT((_xlfn.XLOOKUP(FL$1,$Z$2:$Z$18,$AA$2:$AA$18)-$T105)^2+(_xlfn.XLOOKUP(FL$1,$Z$2:$Z$18,$AB$2:$AB$18)-$U105)^2+(_xlfn.XLOOKUP(FL$1,$Z$2:$Z$18,$AC$2:$AC$18-$V105)^2)))</f>
        <v/>
      </c>
      <c r="FM105" s="97" t="str" cm="1">
        <f t="array" ref="FM105">IF(OR(FM$1=0, $A105="", _xlfn.XLOOKUP(FM$1, $Z$2:$Z$18, $AD$2:$AD$18, "")=""),"",SQRT((_xlfn.XLOOKUP(FM$1,$Z$2:$Z$18,$AA$2:$AA$18)-$T105)^2+(_xlfn.XLOOKUP(FM$1,$Z$2:$Z$18,$AB$2:$AB$18)-$U105)^2+(_xlfn.XLOOKUP(FM$1,$Z$2:$Z$18,$AC$2:$AC$18-$V105)^2)))</f>
        <v/>
      </c>
      <c r="FN105" s="97" t="str" cm="1">
        <f t="array" ref="FN105">IF(OR(FN$1=0, $A105="", _xlfn.XLOOKUP(FN$1, $Z$2:$Z$18, $AD$2:$AD$18, "")=""),"",SQRT((_xlfn.XLOOKUP(FN$1,$Z$2:$Z$18,$AA$2:$AA$18)-$T105)^2+(_xlfn.XLOOKUP(FN$1,$Z$2:$Z$18,$AB$2:$AB$18)-$U105)^2+(_xlfn.XLOOKUP(FN$1,$Z$2:$Z$18,$AC$2:$AC$18-$V105)^2)))</f>
        <v/>
      </c>
      <c r="FO105" s="98" t="str" cm="1">
        <f t="array" ref="FO105">IF(OR(FO$1=0, $A105="", _xlfn.XLOOKUP(FO$1, $Z$2:$Z$18, $AD$2:$AD$18, "")=""),"",SQRT((_xlfn.XLOOKUP(FO$1,$Z$2:$Z$18,$AA$2:$AA$18)-$T105)^2+(_xlfn.XLOOKUP(FO$1,$Z$2:$Z$18,$AB$2:$AB$18)-$U105)^2+(_xlfn.XLOOKUP(FO$1,$Z$2:$Z$18,$AC$2:$AC$18-$V105)^2)))</f>
        <v/>
      </c>
      <c r="FP105" s="99"/>
      <c r="FQ105" s="99"/>
      <c r="FR105" s="100">
        <f t="shared" si="7"/>
        <v>0</v>
      </c>
      <c r="FS105" s="109">
        <f t="shared" si="8"/>
        <v>0</v>
      </c>
      <c r="FT105" s="109">
        <f t="shared" si="9"/>
        <v>0</v>
      </c>
      <c r="FU105" s="109">
        <f t="shared" si="10"/>
        <v>0</v>
      </c>
      <c r="FV105" s="109">
        <f t="shared" si="11"/>
        <v>0</v>
      </c>
      <c r="FW105" s="109">
        <f t="shared" si="12"/>
        <v>0</v>
      </c>
      <c r="FX105" s="109">
        <f t="shared" si="13"/>
        <v>0</v>
      </c>
      <c r="FY105" s="109">
        <f t="shared" si="14"/>
        <v>0</v>
      </c>
      <c r="FZ105" s="110">
        <f t="shared" si="15"/>
        <v>0</v>
      </c>
      <c r="GA105" s="110">
        <f t="shared" si="16"/>
        <v>0</v>
      </c>
      <c r="GB105" s="110">
        <f t="shared" si="17"/>
        <v>0</v>
      </c>
      <c r="GC105" s="110">
        <f t="shared" si="18"/>
        <v>0</v>
      </c>
      <c r="GD105" s="110">
        <f t="shared" si="19"/>
        <v>0</v>
      </c>
      <c r="GE105" s="110">
        <f t="shared" si="20"/>
        <v>0</v>
      </c>
      <c r="GF105" s="111">
        <f t="shared" si="21"/>
        <v>0</v>
      </c>
      <c r="GG105" s="100">
        <f t="shared" si="22"/>
        <v>0</v>
      </c>
      <c r="GH105" s="109">
        <f t="shared" si="23"/>
        <v>0</v>
      </c>
      <c r="GI105" s="109">
        <f t="shared" si="24"/>
        <v>0</v>
      </c>
      <c r="GJ105" s="109">
        <f t="shared" si="25"/>
        <v>0</v>
      </c>
      <c r="GK105" s="109">
        <f t="shared" si="26"/>
        <v>0</v>
      </c>
      <c r="GL105" s="109">
        <f t="shared" si="27"/>
        <v>0</v>
      </c>
      <c r="GM105" s="109">
        <f t="shared" si="28"/>
        <v>0</v>
      </c>
      <c r="GN105" s="109">
        <f t="shared" si="29"/>
        <v>0</v>
      </c>
      <c r="GO105" s="110">
        <f t="shared" si="30"/>
        <v>0</v>
      </c>
      <c r="GP105" s="110">
        <f t="shared" si="31"/>
        <v>0</v>
      </c>
      <c r="GQ105" s="110">
        <f t="shared" si="32"/>
        <v>0</v>
      </c>
      <c r="GR105" s="110">
        <f t="shared" si="33"/>
        <v>0</v>
      </c>
      <c r="GS105" s="110">
        <f t="shared" si="34"/>
        <v>0</v>
      </c>
      <c r="GT105" s="110">
        <f t="shared" si="35"/>
        <v>0</v>
      </c>
      <c r="GU105" s="111">
        <f t="shared" si="36"/>
        <v>0</v>
      </c>
      <c r="GX105" s="151" cm="1">
        <f t="array" ref="GX105">_xlfn.IFS(GX$1= 0,"", NOT(ISBLANK(CA105)), 0, ISBLANK(CA105), $Q105-$S105+FR105-AU105-DG105)</f>
        <v>0</v>
      </c>
      <c r="GY105" s="152" cm="1">
        <f t="array" ref="GY105">_xlfn.IFS(GY$1= 0,"", NOT(ISBLANK(CB105)), 0, ISBLANK(CB105), $Q105-$S105+FS105-AV105-DH105)</f>
        <v>0</v>
      </c>
      <c r="GZ105" s="152" cm="1">
        <f t="array" ref="GZ105">_xlfn.IFS(GZ$1= 0,"", NOT(ISBLANK(CC105)), 0, ISBLANK(CC105), $Q105-$S105+FT105-AW105-DI105)</f>
        <v>0</v>
      </c>
      <c r="HA105" s="152" cm="1">
        <f t="array" ref="HA105">_xlfn.IFS(HA$1= 0,"", NOT(ISBLANK(CD105)), 0, ISBLANK(CD105), $Q105-$S105+FU105-AX105-DJ105)</f>
        <v>0</v>
      </c>
      <c r="HB105" s="152" cm="1">
        <f t="array" ref="HB105">_xlfn.IFS(HB$1= 0,"", NOT(ISBLANK(CE105)), 0, ISBLANK(CE105), $Q105-$S105+FV105-AY105-DK105)</f>
        <v>0</v>
      </c>
      <c r="HC105" s="152" cm="1">
        <f t="array" ref="HC105">_xlfn.IFS(HC$1= 0,"", NOT(ISBLANK(CF105)), 0, ISBLANK(CF105), $Q105-$S105+FW105-AZ105-DL105)</f>
        <v>0</v>
      </c>
      <c r="HD105" s="152" cm="1">
        <f t="array" ref="HD105">_xlfn.IFS(HD$1= 0,"", NOT(ISBLANK(CG105)), 0, ISBLANK(CG105), $Q105-$S105+FX105-BA105-DM105)</f>
        <v>0</v>
      </c>
      <c r="HE105" s="152" t="str" cm="1">
        <f t="array" ref="HE105">_xlfn.IFS(HE$1= 0,"", NOT(ISBLANK(CH105)), 0, ISBLANK(CH105), $Q105-$S105+FY105-BB105-DN105)</f>
        <v/>
      </c>
      <c r="HF105" s="152" t="str" cm="1">
        <f t="array" ref="HF105">_xlfn.IFS(HF$1= 0,"", NOT(ISBLANK(CI105)), 0, ISBLANK(CI105), $Q105-$S105+FZ105-BC105-DO105)</f>
        <v/>
      </c>
      <c r="HG105" s="152" t="str" cm="1">
        <f t="array" ref="HG105">_xlfn.IFS(HG$1= 0,"", NOT(ISBLANK(CJ105)), 0, ISBLANK(CJ105), $Q105-$S105+GA105-BD105-DP105)</f>
        <v/>
      </c>
      <c r="HH105" s="152" t="str" cm="1">
        <f t="array" ref="HH105">_xlfn.IFS(HH$1= 0,"", NOT(ISBLANK(CK105)), 0, ISBLANK(CK105), $Q105-$S105+GB105-BE105-DQ105)</f>
        <v/>
      </c>
      <c r="HI105" s="152" t="str" cm="1">
        <f t="array" ref="HI105">_xlfn.IFS(HI$1= 0,"", NOT(ISBLANK(CL105)), 0, ISBLANK(CL105), $Q105-$S105+GC105-BF105-DR105)</f>
        <v/>
      </c>
      <c r="HJ105" s="152" t="str" cm="1">
        <f t="array" ref="HJ105">_xlfn.IFS(HJ$1= 0,"", NOT(ISBLANK(CM105)), 0, ISBLANK(CM105), $Q105-$S105+GD105-BG105-DS105)</f>
        <v/>
      </c>
      <c r="HK105" s="152" t="str" cm="1">
        <f t="array" ref="HK105">_xlfn.IFS(HK$1= 0,"", NOT(ISBLANK(CN105)), 0, ISBLANK(CN105), $Q105-$S105+GE105-BH105-DT105)</f>
        <v/>
      </c>
      <c r="HL105" s="153" t="str" cm="1">
        <f t="array" ref="HL105">_xlfn.IFS(HL$1= 0,"", NOT(ISBLANK(CO105)), 0, ISBLANK(CO105), $Q105-$S105+GF105-BI105-DU105)</f>
        <v/>
      </c>
      <c r="HM105" s="153" t="str" cm="1">
        <f t="array" ref="HM105">_xlfn.IFS(HM$1= 0,"", NOT(ISBLANK(DE105)), 0, ISBLANK(DE105), $Q105-$S105+IC105-BY105-#REF!)</f>
        <v/>
      </c>
      <c r="HN105" s="153" t="e" cm="1">
        <f t="array" ref="HN105">_xlfn.IFS(HN$1= 0,"", NOT(ISBLANK(DF105)), 0, ISBLANK(DF105), $Q105-$S105+ID105-BZ105-#REF!)</f>
        <v>#REF!</v>
      </c>
      <c r="HO105" s="153" t="e" cm="1">
        <f t="array" ref="HO105">_xlfn.IFS(HO$1= 0,"", NOT(ISBLANK(DG105)), 0, ISBLANK(DG105), $Q105-$S105+IE105-CA105-#REF!)</f>
        <v>#VALUE!</v>
      </c>
      <c r="HP105" s="153" t="e" cm="1">
        <f t="array" ref="HP105">_xlfn.IFS(HP$1= 0,"", NOT(ISBLANK(DH105)), 0, ISBLANK(DH105), $Q105-$S105+IF105-CB105-#REF!)</f>
        <v>#REF!</v>
      </c>
      <c r="HQ105" s="153" t="e" cm="1">
        <f t="array" ref="HQ105">_xlfn.IFS(HQ$1= 0,"", NOT(ISBLANK(DI105)), 0, ISBLANK(DI105), $Q105-$S105+IG105-CC105-#REF!)</f>
        <v>#REF!</v>
      </c>
      <c r="HR105" s="153" cm="1">
        <f t="array" ref="HR105">_xlfn.IFS(HR$1= 0,"", NOT(ISBLANK(DJ105)), 0, ISBLANK(DJ105), $Q105-$S105+IH105-CD105-EK105)</f>
        <v>0</v>
      </c>
      <c r="HS105" s="153" t="e" cm="1">
        <f t="array" ref="HS105">_xlfn.IFS(HS$1= 0,"", NOT(ISBLANK(DK105)), 0, ISBLANK(DK105), $Q105-$S105+II105-CE105-EL105)</f>
        <v>#VALUE!</v>
      </c>
      <c r="HT105" s="153" t="e" cm="1">
        <f t="array" ref="HT105">_xlfn.IFS(HT$1= 0,"", NOT(ISBLANK(DL105)), 0, ISBLANK(DL105), $Q105-$S105+GV105-CF105-EM105)</f>
        <v>#VALUE!</v>
      </c>
      <c r="HU105" s="153" t="e" cm="1">
        <f t="array" ref="HU105">_xlfn.IFS(HU$1= 0,"", NOT(ISBLANK(DM105)), 0, ISBLANK(DM105), $Q105-$S105+GW105-CG105-EN105)</f>
        <v>#VALUE!</v>
      </c>
      <c r="HV105" s="153" t="str" cm="1">
        <f t="array" ref="HV105">_xlfn.IFS(HV$1= 0,"", NOT(ISBLANK(DN105)), 0, ISBLANK(DN105), $Q105-$S105+GX105-CH105-EO105)</f>
        <v/>
      </c>
      <c r="HW105" s="153" t="str" cm="1">
        <f t="array" ref="HW105">_xlfn.IFS(HW$1= 0,"", NOT(ISBLANK(DO105)), 0, ISBLANK(DO105), $Q105-$S105+GY105-CI105-EP105)</f>
        <v/>
      </c>
      <c r="HX105" s="153" t="str" cm="1">
        <f t="array" ref="HX105">_xlfn.IFS(HX$1= 0,"", NOT(ISBLANK(DP105)), 0, ISBLANK(DP105), $Q105-$S105+GZ105-CJ105-EQ105)</f>
        <v/>
      </c>
      <c r="HY105" s="153" t="str" cm="1">
        <f t="array" ref="HY105">_xlfn.IFS(HY$1= 0,"", NOT(ISBLANK(DQ105)), 0, ISBLANK(DQ105), $Q105-$S105+HA105-CK105-ER105)</f>
        <v/>
      </c>
      <c r="HZ105" s="153" t="str" cm="1">
        <f t="array" ref="HZ105">_xlfn.IFS(HZ$1= 0,"", NOT(ISBLANK(DR105)), 0, ISBLANK(DR105), $Q105-$S105+HB105-CL105-ES105)</f>
        <v/>
      </c>
      <c r="IA105" s="153" t="str" cm="1">
        <f t="array" ref="IA105">_xlfn.IFS(IA$1= 0,"", NOT(ISBLANK(DS105)), 0, ISBLANK(DS105), $Q105-$S105+HC105-CM105-ET105)</f>
        <v/>
      </c>
    </row>
    <row r="106" spans="1:235" ht="16.5" x14ac:dyDescent="0.3">
      <c r="A106" s="144"/>
      <c r="B106" s="106"/>
      <c r="C106" s="106"/>
      <c r="D106" s="107"/>
      <c r="E106" s="131"/>
      <c r="F106" s="137"/>
      <c r="G106" s="2"/>
      <c r="H106" s="2"/>
      <c r="I106" s="2"/>
      <c r="J106" s="2"/>
      <c r="K106" s="2"/>
      <c r="L106" s="2"/>
      <c r="M106" s="140"/>
      <c r="N106" s="137"/>
      <c r="O106" s="138"/>
      <c r="P106" s="133"/>
      <c r="Q106" s="94">
        <f t="shared" si="5"/>
        <v>0</v>
      </c>
      <c r="R106" s="1"/>
      <c r="S106" s="1"/>
      <c r="T106" s="2"/>
      <c r="U106" s="2"/>
      <c r="V106" s="82">
        <f t="shared" si="6"/>
        <v>0</v>
      </c>
      <c r="W106" s="121"/>
      <c r="X106" s="108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  <c r="BO106" s="105"/>
      <c r="BP106" s="105"/>
      <c r="BQ106" s="105"/>
      <c r="BR106" s="105"/>
      <c r="BS106" s="105"/>
      <c r="BT106" s="105"/>
      <c r="BU106" s="105"/>
      <c r="BV106" s="105"/>
      <c r="BW106" s="105"/>
      <c r="BX106" s="105"/>
      <c r="BZ106" s="99"/>
      <c r="CA106" s="105" t="s">
        <v>32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  <c r="CN106" s="105"/>
      <c r="CO106" s="105"/>
      <c r="CP106" s="105" t="s">
        <v>32</v>
      </c>
      <c r="CQ106" s="105"/>
      <c r="CR106" s="105"/>
      <c r="CS106" s="105"/>
      <c r="CT106" s="105"/>
      <c r="CU106" s="105"/>
      <c r="CV106" s="105"/>
      <c r="CW106" s="105"/>
      <c r="CX106" s="105"/>
      <c r="CY106" s="105"/>
      <c r="CZ106" s="105"/>
      <c r="DA106" s="105"/>
      <c r="DB106" s="105"/>
      <c r="DC106" s="105"/>
      <c r="DD106" s="105"/>
      <c r="DE106" s="99"/>
      <c r="DF106" s="99"/>
      <c r="DG106" s="105"/>
      <c r="DH106" s="105"/>
      <c r="DI106" s="105"/>
      <c r="DJ106" s="105"/>
      <c r="DK106" s="105"/>
      <c r="DL106" s="105"/>
      <c r="DM106" s="105"/>
      <c r="DN106" s="105"/>
      <c r="DO106" s="105"/>
      <c r="DP106" s="105"/>
      <c r="DQ106" s="105"/>
      <c r="DR106" s="105"/>
      <c r="DS106" s="105"/>
      <c r="DT106" s="105"/>
      <c r="DU106" s="105"/>
      <c r="DV106" s="105"/>
      <c r="DW106" s="105"/>
      <c r="DX106" s="105"/>
      <c r="DY106" s="105"/>
      <c r="DZ106" s="105"/>
      <c r="EA106" s="105"/>
      <c r="EB106" s="105"/>
      <c r="EC106" s="105"/>
      <c r="ED106" s="105"/>
      <c r="EE106" s="105"/>
      <c r="EF106" s="105"/>
      <c r="EG106" s="105"/>
      <c r="EH106" s="105"/>
      <c r="EI106" s="105"/>
      <c r="EJ106" s="105"/>
      <c r="EL106" s="146" t="str" cm="1">
        <f t="array" ref="EL106">IF(OR(EL$1=0, $A106="", _xlfn.XLOOKUP(EL$1, $Z$2:$Z$18, $AD$2:$AD$18, "")=""),"",SQRT((_xlfn.XLOOKUP(EL$1,$Z$2:$Z$18,$AA$2:$AA$18)-$T106)^2+(_xlfn.XLOOKUP(EL$1,$Z$2:$Z$18,$AB$2:$AB$18)-$U106)^2+(_xlfn.XLOOKUP(EL$1,$Z$2:$Z$18,$AC$2:$AC$18-$V106)^2)))</f>
        <v/>
      </c>
      <c r="EM106" s="96" t="str" cm="1">
        <f t="array" ref="EM106">IF(OR(EM$1=0, $A106="", _xlfn.XLOOKUP(EM$1, $Z$2:$Z$18, $AD$2:$AD$18, "")=""),"",SQRT((_xlfn.XLOOKUP(EM$1,$Z$2:$Z$18,$AA$2:$AA$18)-$T106)^2+(_xlfn.XLOOKUP(EM$1,$Z$2:$Z$18,$AB$2:$AB$18)-$U106)^2+(_xlfn.XLOOKUP(EM$1,$Z$2:$Z$18,$AC$2:$AC$18-$V106)^2)))</f>
        <v/>
      </c>
      <c r="EN106" s="96" t="str" cm="1">
        <f t="array" ref="EN106">IF(OR(EN$1=0, $A106="", _xlfn.XLOOKUP(EN$1, $Z$2:$Z$18, $AD$2:$AD$18, "")=""),"",SQRT((_xlfn.XLOOKUP(EN$1,$Z$2:$Z$18,$AA$2:$AA$18)-$T106)^2+(_xlfn.XLOOKUP(EN$1,$Z$2:$Z$18,$AB$2:$AB$18)-$U106)^2+(_xlfn.XLOOKUP(EN$1,$Z$2:$Z$18,$AC$2:$AC$18-$V106)^2)))</f>
        <v/>
      </c>
      <c r="EO106" s="96" t="str" cm="1">
        <f t="array" ref="EO106">IF(OR(EO$1=0, $A106="", _xlfn.XLOOKUP(EO$1, $Z$2:$Z$18, $AD$2:$AD$18, "")=""),"",SQRT((_xlfn.XLOOKUP(EO$1,$Z$2:$Z$18,$AA$2:$AA$18)-$T106)^2+(_xlfn.XLOOKUP(EO$1,$Z$2:$Z$18,$AB$2:$AB$18)-$U106)^2+(_xlfn.XLOOKUP(EO$1,$Z$2:$Z$18,$AC$2:$AC$18-$V106)^2)))</f>
        <v/>
      </c>
      <c r="EP106" s="96" t="str" cm="1">
        <f t="array" ref="EP106">IF(OR(EP$1=0, $A106="", _xlfn.XLOOKUP(EP$1, $Z$2:$Z$18, $AD$2:$AD$18, "")=""),"",SQRT((_xlfn.XLOOKUP(EP$1,$Z$2:$Z$18,$AA$2:$AA$18)-$T106)^2+(_xlfn.XLOOKUP(EP$1,$Z$2:$Z$18,$AB$2:$AB$18)-$U106)^2+(_xlfn.XLOOKUP(EP$1,$Z$2:$Z$18,$AC$2:$AC$18-$V106)^2)))</f>
        <v/>
      </c>
      <c r="EQ106" s="96" t="str" cm="1">
        <f t="array" ref="EQ106">IF(OR(EQ$1=0, $A106="", _xlfn.XLOOKUP(EQ$1, $Z$2:$Z$18, $AD$2:$AD$18, "")=""),"",SQRT((_xlfn.XLOOKUP(EQ$1,$Z$2:$Z$18,$AA$2:$AA$18)-$T106)^2+(_xlfn.XLOOKUP(EQ$1,$Z$2:$Z$18,$AB$2:$AB$18)-$U106)^2+(_xlfn.XLOOKUP(EQ$1,$Z$2:$Z$18,$AC$2:$AC$18-$V106)^2)))</f>
        <v/>
      </c>
      <c r="ER106" s="96" t="str" cm="1">
        <f t="array" ref="ER106">IF(OR(ER$1=0, $A106="", _xlfn.XLOOKUP(ER$1, $Z$2:$Z$18, $AD$2:$AD$18, "")=""),"",SQRT((_xlfn.XLOOKUP(ER$1,$Z$2:$Z$18,$AA$2:$AA$18)-$T106)^2+(_xlfn.XLOOKUP(ER$1,$Z$2:$Z$18,$AB$2:$AB$18)-$U106)^2+(_xlfn.XLOOKUP(ER$1,$Z$2:$Z$18,$AC$2:$AC$18-$V106)^2)))</f>
        <v/>
      </c>
      <c r="ES106" s="96" t="str" cm="1">
        <f t="array" ref="ES106">IF(OR(ES$1=0, $A106="", _xlfn.XLOOKUP(ES$1, $Z$2:$Z$18, $AD$2:$AD$18, "")=""),"",SQRT((_xlfn.XLOOKUP(ES$1,$Z$2:$Z$18,$AA$2:$AA$18)-$T106)^2+(_xlfn.XLOOKUP(ES$1,$Z$2:$Z$18,$AB$2:$AB$18)-$U106)^2+(_xlfn.XLOOKUP(ES$1,$Z$2:$Z$18,$AC$2:$AC$18-$V106)^2)))</f>
        <v/>
      </c>
      <c r="ET106" s="97" t="str" cm="1">
        <f t="array" ref="ET106">IF(OR(ET$1=0, $A106="", _xlfn.XLOOKUP(ET$1, $Z$2:$Z$18, $AD$2:$AD$18, "")=""),"",SQRT((_xlfn.XLOOKUP(ET$1,$Z$2:$Z$18,$AA$2:$AA$18)-$T106)^2+(_xlfn.XLOOKUP(ET$1,$Z$2:$Z$18,$AB$2:$AB$18)-$U106)^2+(_xlfn.XLOOKUP(ET$1,$Z$2:$Z$18,$AC$2:$AC$18-$V106)^2)))</f>
        <v/>
      </c>
      <c r="EU106" s="97" t="str" cm="1">
        <f t="array" ref="EU106">IF(OR(EU$1=0, $A106="", _xlfn.XLOOKUP(EU$1, $Z$2:$Z$18, $AD$2:$AD$18, "")=""),"",SQRT((_xlfn.XLOOKUP(EU$1,$Z$2:$Z$18,$AA$2:$AA$18)-$T106)^2+(_xlfn.XLOOKUP(EU$1,$Z$2:$Z$18,$AB$2:$AB$18)-$U106)^2+(_xlfn.XLOOKUP(EU$1,$Z$2:$Z$18,$AC$2:$AC$18-$V106)^2)))</f>
        <v/>
      </c>
      <c r="EV106" s="97" t="str" cm="1">
        <f t="array" ref="EV106">IF(OR(EV$1=0, $A106="", _xlfn.XLOOKUP(EV$1, $Z$2:$Z$18, $AD$2:$AD$18, "")=""),"",SQRT((_xlfn.XLOOKUP(EV$1,$Z$2:$Z$18,$AA$2:$AA$18)-$T106)^2+(_xlfn.XLOOKUP(EV$1,$Z$2:$Z$18,$AB$2:$AB$18)-$U106)^2+(_xlfn.XLOOKUP(EV$1,$Z$2:$Z$18,$AC$2:$AC$18-$V106)^2)))</f>
        <v/>
      </c>
      <c r="EW106" s="97" t="str" cm="1">
        <f t="array" ref="EW106">IF(OR(EW$1=0, $A106="", _xlfn.XLOOKUP(EW$1, $Z$2:$Z$18, $AD$2:$AD$18, "")=""),"",SQRT((_xlfn.XLOOKUP(EW$1,$Z$2:$Z$18,$AA$2:$AA$18)-$T106)^2+(_xlfn.XLOOKUP(EW$1,$Z$2:$Z$18,$AB$2:$AB$18)-$U106)^2+(_xlfn.XLOOKUP(EW$1,$Z$2:$Z$18,$AC$2:$AC$18-$V106)^2)))</f>
        <v/>
      </c>
      <c r="EX106" s="97" t="str" cm="1">
        <f t="array" ref="EX106">IF(OR(EX$1=0, $A106="", _xlfn.XLOOKUP(EX$1, $Z$2:$Z$18, $AD$2:$AD$18, "")=""),"",SQRT((_xlfn.XLOOKUP(EX$1,$Z$2:$Z$18,$AA$2:$AA$18)-$T106)^2+(_xlfn.XLOOKUP(EX$1,$Z$2:$Z$18,$AB$2:$AB$18)-$U106)^2+(_xlfn.XLOOKUP(EX$1,$Z$2:$Z$18,$AC$2:$AC$18-$V106)^2)))</f>
        <v/>
      </c>
      <c r="EY106" s="97" t="str" cm="1">
        <f t="array" ref="EY106">IF(OR(EY$1=0, $A106="", _xlfn.XLOOKUP(EY$1, $Z$2:$Z$18, $AD$2:$AD$18, "")=""),"",SQRT((_xlfn.XLOOKUP(EY$1,$Z$2:$Z$18,$AA$2:$AA$18)-$T106)^2+(_xlfn.XLOOKUP(EY$1,$Z$2:$Z$18,$AB$2:$AB$18)-$U106)^2+(_xlfn.XLOOKUP(EY$1,$Z$2:$Z$18,$AC$2:$AC$18-$V106)^2)))</f>
        <v/>
      </c>
      <c r="EZ106" s="98" t="str" cm="1">
        <f t="array" ref="EZ106">IF(OR(EZ$1=0, $A106="", _xlfn.XLOOKUP(EZ$1, $Z$2:$Z$18, $AD$2:$AD$18, "")=""),"",SQRT((_xlfn.XLOOKUP(EZ$1,$Z$2:$Z$18,$AA$2:$AA$18)-$T106)^2+(_xlfn.XLOOKUP(EZ$1,$Z$2:$Z$18,$AB$2:$AB$18)-$U106)^2+(_xlfn.XLOOKUP(EZ$1,$Z$2:$Z$18,$AC$2:$AC$18-$V106)^2)))</f>
        <v/>
      </c>
      <c r="FA106" s="146" t="str" cm="1">
        <f t="array" ref="FA106">IF(OR(FA$1=0, $A106="", _xlfn.XLOOKUP(FA$1, $Z$2:$Z$18, $AD$2:$AD$18, "")=""),"",SQRT((_xlfn.XLOOKUP(FA$1,$Z$2:$Z$18,$AA$2:$AA$18)-$T106)^2+(_xlfn.XLOOKUP(FA$1,$Z$2:$Z$18,$AB$2:$AB$18)-$U106)^2+(_xlfn.XLOOKUP(FA$1,$Z$2:$Z$18,$AC$2:$AC$18-$V106)^2)))</f>
        <v/>
      </c>
      <c r="FB106" s="96" t="str" cm="1">
        <f t="array" ref="FB106">IF(OR(FB$1=0, $A106="", _xlfn.XLOOKUP(FB$1, $Z$2:$Z$18, $AD$2:$AD$18, "")=""),"",SQRT((_xlfn.XLOOKUP(FB$1,$Z$2:$Z$18,$AA$2:$AA$18)-$T106)^2+(_xlfn.XLOOKUP(FB$1,$Z$2:$Z$18,$AB$2:$AB$18)-$U106)^2+(_xlfn.XLOOKUP(FB$1,$Z$2:$Z$18,$AC$2:$AC$18-$V106)^2)))</f>
        <v/>
      </c>
      <c r="FC106" s="96" t="str" cm="1">
        <f t="array" ref="FC106">IF(OR(FC$1=0, $A106="", _xlfn.XLOOKUP(FC$1, $Z$2:$Z$18, $AD$2:$AD$18, "")=""),"",SQRT((_xlfn.XLOOKUP(FC$1,$Z$2:$Z$18,$AA$2:$AA$18)-$T106)^2+(_xlfn.XLOOKUP(FC$1,$Z$2:$Z$18,$AB$2:$AB$18)-$U106)^2+(_xlfn.XLOOKUP(FC$1,$Z$2:$Z$18,$AC$2:$AC$18-$V106)^2)))</f>
        <v/>
      </c>
      <c r="FD106" s="96" t="str" cm="1">
        <f t="array" ref="FD106">IF(OR(FD$1=0, $A106="", _xlfn.XLOOKUP(FD$1, $Z$2:$Z$18, $AD$2:$AD$18, "")=""),"",SQRT((_xlfn.XLOOKUP(FD$1,$Z$2:$Z$18,$AA$2:$AA$18)-$T106)^2+(_xlfn.XLOOKUP(FD$1,$Z$2:$Z$18,$AB$2:$AB$18)-$U106)^2+(_xlfn.XLOOKUP(FD$1,$Z$2:$Z$18,$AC$2:$AC$18-$V106)^2)))</f>
        <v/>
      </c>
      <c r="FE106" s="96" t="str" cm="1">
        <f t="array" ref="FE106">IF(OR(FE$1=0, $A106="", _xlfn.XLOOKUP(FE$1, $Z$2:$Z$18, $AD$2:$AD$18, "")=""),"",SQRT((_xlfn.XLOOKUP(FE$1,$Z$2:$Z$18,$AA$2:$AA$18)-$T106)^2+(_xlfn.XLOOKUP(FE$1,$Z$2:$Z$18,$AB$2:$AB$18)-$U106)^2+(_xlfn.XLOOKUP(FE$1,$Z$2:$Z$18,$AC$2:$AC$18-$V106)^2)))</f>
        <v/>
      </c>
      <c r="FF106" s="96" t="str" cm="1">
        <f t="array" ref="FF106">IF(OR(FF$1=0, $A106="", _xlfn.XLOOKUP(FF$1, $Z$2:$Z$18, $AD$2:$AD$18, "")=""),"",SQRT((_xlfn.XLOOKUP(FF$1,$Z$2:$Z$18,$AA$2:$AA$18)-$T106)^2+(_xlfn.XLOOKUP(FF$1,$Z$2:$Z$18,$AB$2:$AB$18)-$U106)^2+(_xlfn.XLOOKUP(FF$1,$Z$2:$Z$18,$AC$2:$AC$18-$V106)^2)))</f>
        <v/>
      </c>
      <c r="FG106" s="96" t="str" cm="1">
        <f t="array" ref="FG106">IF(OR(FG$1=0, $A106="", _xlfn.XLOOKUP(FG$1, $Z$2:$Z$18, $AD$2:$AD$18, "")=""),"",SQRT((_xlfn.XLOOKUP(FG$1,$Z$2:$Z$18,$AA$2:$AA$18)-$T106)^2+(_xlfn.XLOOKUP(FG$1,$Z$2:$Z$18,$AB$2:$AB$18)-$U106)^2+(_xlfn.XLOOKUP(FG$1,$Z$2:$Z$18,$AC$2:$AC$18-$V106)^2)))</f>
        <v/>
      </c>
      <c r="FH106" s="96" t="str" cm="1">
        <f t="array" ref="FH106">IF(OR(FH$1=0, $A106="", _xlfn.XLOOKUP(FH$1, $Z$2:$Z$18, $AD$2:$AD$18, "")=""),"",SQRT((_xlfn.XLOOKUP(FH$1,$Z$2:$Z$18,$AA$2:$AA$18)-$T106)^2+(_xlfn.XLOOKUP(FH$1,$Z$2:$Z$18,$AB$2:$AB$18)-$U106)^2+(_xlfn.XLOOKUP(FH$1,$Z$2:$Z$18,$AC$2:$AC$18-$V106)^2)))</f>
        <v/>
      </c>
      <c r="FI106" s="97" t="str" cm="1">
        <f t="array" ref="FI106">IF(OR(FI$1=0, $A106="", _xlfn.XLOOKUP(FI$1, $Z$2:$Z$18, $AD$2:$AD$18, "")=""),"",SQRT((_xlfn.XLOOKUP(FI$1,$Z$2:$Z$18,$AA$2:$AA$18)-$T106)^2+(_xlfn.XLOOKUP(FI$1,$Z$2:$Z$18,$AB$2:$AB$18)-$U106)^2+(_xlfn.XLOOKUP(FI$1,$Z$2:$Z$18,$AC$2:$AC$18-$V106)^2)))</f>
        <v/>
      </c>
      <c r="FJ106" s="97" t="str" cm="1">
        <f t="array" ref="FJ106">IF(OR(FJ$1=0, $A106="", _xlfn.XLOOKUP(FJ$1, $Z$2:$Z$18, $AD$2:$AD$18, "")=""),"",SQRT((_xlfn.XLOOKUP(FJ$1,$Z$2:$Z$18,$AA$2:$AA$18)-$T106)^2+(_xlfn.XLOOKUP(FJ$1,$Z$2:$Z$18,$AB$2:$AB$18)-$U106)^2+(_xlfn.XLOOKUP(FJ$1,$Z$2:$Z$18,$AC$2:$AC$18-$V106)^2)))</f>
        <v/>
      </c>
      <c r="FK106" s="97" t="str" cm="1">
        <f t="array" ref="FK106">IF(OR(FK$1=0, $A106="", _xlfn.XLOOKUP(FK$1, $Z$2:$Z$18, $AD$2:$AD$18, "")=""),"",SQRT((_xlfn.XLOOKUP(FK$1,$Z$2:$Z$18,$AA$2:$AA$18)-$T106)^2+(_xlfn.XLOOKUP(FK$1,$Z$2:$Z$18,$AB$2:$AB$18)-$U106)^2+(_xlfn.XLOOKUP(FK$1,$Z$2:$Z$18,$AC$2:$AC$18-$V106)^2)))</f>
        <v/>
      </c>
      <c r="FL106" s="97" t="str" cm="1">
        <f t="array" ref="FL106">IF(OR(FL$1=0, $A106="", _xlfn.XLOOKUP(FL$1, $Z$2:$Z$18, $AD$2:$AD$18, "")=""),"",SQRT((_xlfn.XLOOKUP(FL$1,$Z$2:$Z$18,$AA$2:$AA$18)-$T106)^2+(_xlfn.XLOOKUP(FL$1,$Z$2:$Z$18,$AB$2:$AB$18)-$U106)^2+(_xlfn.XLOOKUP(FL$1,$Z$2:$Z$18,$AC$2:$AC$18-$V106)^2)))</f>
        <v/>
      </c>
      <c r="FM106" s="97" t="str" cm="1">
        <f t="array" ref="FM106">IF(OR(FM$1=0, $A106="", _xlfn.XLOOKUP(FM$1, $Z$2:$Z$18, $AD$2:$AD$18, "")=""),"",SQRT((_xlfn.XLOOKUP(FM$1,$Z$2:$Z$18,$AA$2:$AA$18)-$T106)^2+(_xlfn.XLOOKUP(FM$1,$Z$2:$Z$18,$AB$2:$AB$18)-$U106)^2+(_xlfn.XLOOKUP(FM$1,$Z$2:$Z$18,$AC$2:$AC$18-$V106)^2)))</f>
        <v/>
      </c>
      <c r="FN106" s="97" t="str" cm="1">
        <f t="array" ref="FN106">IF(OR(FN$1=0, $A106="", _xlfn.XLOOKUP(FN$1, $Z$2:$Z$18, $AD$2:$AD$18, "")=""),"",SQRT((_xlfn.XLOOKUP(FN$1,$Z$2:$Z$18,$AA$2:$AA$18)-$T106)^2+(_xlfn.XLOOKUP(FN$1,$Z$2:$Z$18,$AB$2:$AB$18)-$U106)^2+(_xlfn.XLOOKUP(FN$1,$Z$2:$Z$18,$AC$2:$AC$18-$V106)^2)))</f>
        <v/>
      </c>
      <c r="FO106" s="98" t="str" cm="1">
        <f t="array" ref="FO106">IF(OR(FO$1=0, $A106="", _xlfn.XLOOKUP(FO$1, $Z$2:$Z$18, $AD$2:$AD$18, "")=""),"",SQRT((_xlfn.XLOOKUP(FO$1,$Z$2:$Z$18,$AA$2:$AA$18)-$T106)^2+(_xlfn.XLOOKUP(FO$1,$Z$2:$Z$18,$AB$2:$AB$18)-$U106)^2+(_xlfn.XLOOKUP(FO$1,$Z$2:$Z$18,$AC$2:$AC$18-$V106)^2)))</f>
        <v/>
      </c>
      <c r="FP106" s="99"/>
      <c r="FQ106" s="99"/>
      <c r="FR106" s="100">
        <f t="shared" si="7"/>
        <v>0</v>
      </c>
      <c r="FS106" s="109">
        <f t="shared" si="8"/>
        <v>0</v>
      </c>
      <c r="FT106" s="109">
        <f t="shared" si="9"/>
        <v>0</v>
      </c>
      <c r="FU106" s="109">
        <f t="shared" si="10"/>
        <v>0</v>
      </c>
      <c r="FV106" s="109">
        <f t="shared" si="11"/>
        <v>0</v>
      </c>
      <c r="FW106" s="109">
        <f t="shared" si="12"/>
        <v>0</v>
      </c>
      <c r="FX106" s="109">
        <f t="shared" si="13"/>
        <v>0</v>
      </c>
      <c r="FY106" s="109">
        <f t="shared" si="14"/>
        <v>0</v>
      </c>
      <c r="FZ106" s="110">
        <f t="shared" si="15"/>
        <v>0</v>
      </c>
      <c r="GA106" s="110">
        <f t="shared" si="16"/>
        <v>0</v>
      </c>
      <c r="GB106" s="110">
        <f t="shared" si="17"/>
        <v>0</v>
      </c>
      <c r="GC106" s="110">
        <f t="shared" si="18"/>
        <v>0</v>
      </c>
      <c r="GD106" s="110">
        <f t="shared" si="19"/>
        <v>0</v>
      </c>
      <c r="GE106" s="110">
        <f t="shared" si="20"/>
        <v>0</v>
      </c>
      <c r="GF106" s="111">
        <f t="shared" si="21"/>
        <v>0</v>
      </c>
      <c r="GG106" s="100">
        <f t="shared" si="22"/>
        <v>0</v>
      </c>
      <c r="GH106" s="109">
        <f t="shared" si="23"/>
        <v>0</v>
      </c>
      <c r="GI106" s="109">
        <f t="shared" si="24"/>
        <v>0</v>
      </c>
      <c r="GJ106" s="109">
        <f t="shared" si="25"/>
        <v>0</v>
      </c>
      <c r="GK106" s="109">
        <f t="shared" si="26"/>
        <v>0</v>
      </c>
      <c r="GL106" s="109">
        <f t="shared" si="27"/>
        <v>0</v>
      </c>
      <c r="GM106" s="109">
        <f t="shared" si="28"/>
        <v>0</v>
      </c>
      <c r="GN106" s="109">
        <f t="shared" si="29"/>
        <v>0</v>
      </c>
      <c r="GO106" s="110">
        <f t="shared" si="30"/>
        <v>0</v>
      </c>
      <c r="GP106" s="110">
        <f t="shared" si="31"/>
        <v>0</v>
      </c>
      <c r="GQ106" s="110">
        <f t="shared" si="32"/>
        <v>0</v>
      </c>
      <c r="GR106" s="110">
        <f t="shared" si="33"/>
        <v>0</v>
      </c>
      <c r="GS106" s="110">
        <f t="shared" si="34"/>
        <v>0</v>
      </c>
      <c r="GT106" s="110">
        <f t="shared" si="35"/>
        <v>0</v>
      </c>
      <c r="GU106" s="111">
        <f t="shared" si="36"/>
        <v>0</v>
      </c>
      <c r="GX106" s="151" cm="1">
        <f t="array" ref="GX106">_xlfn.IFS(GX$1= 0,"", NOT(ISBLANK(CA106)), 0, ISBLANK(CA106), $Q106-$S106+FR106-AU106-DG106)</f>
        <v>0</v>
      </c>
      <c r="GY106" s="152" cm="1">
        <f t="array" ref="GY106">_xlfn.IFS(GY$1= 0,"", NOT(ISBLANK(CB106)), 0, ISBLANK(CB106), $Q106-$S106+FS106-AV106-DH106)</f>
        <v>0</v>
      </c>
      <c r="GZ106" s="152" cm="1">
        <f t="array" ref="GZ106">_xlfn.IFS(GZ$1= 0,"", NOT(ISBLANK(CC106)), 0, ISBLANK(CC106), $Q106-$S106+FT106-AW106-DI106)</f>
        <v>0</v>
      </c>
      <c r="HA106" s="152" cm="1">
        <f t="array" ref="HA106">_xlfn.IFS(HA$1= 0,"", NOT(ISBLANK(CD106)), 0, ISBLANK(CD106), $Q106-$S106+FU106-AX106-DJ106)</f>
        <v>0</v>
      </c>
      <c r="HB106" s="152" cm="1">
        <f t="array" ref="HB106">_xlfn.IFS(HB$1= 0,"", NOT(ISBLANK(CE106)), 0, ISBLANK(CE106), $Q106-$S106+FV106-AY106-DK106)</f>
        <v>0</v>
      </c>
      <c r="HC106" s="152" cm="1">
        <f t="array" ref="HC106">_xlfn.IFS(HC$1= 0,"", NOT(ISBLANK(CF106)), 0, ISBLANK(CF106), $Q106-$S106+FW106-AZ106-DL106)</f>
        <v>0</v>
      </c>
      <c r="HD106" s="152" cm="1">
        <f t="array" ref="HD106">_xlfn.IFS(HD$1= 0,"", NOT(ISBLANK(CG106)), 0, ISBLANK(CG106), $Q106-$S106+FX106-BA106-DM106)</f>
        <v>0</v>
      </c>
      <c r="HE106" s="152" t="str" cm="1">
        <f t="array" ref="HE106">_xlfn.IFS(HE$1= 0,"", NOT(ISBLANK(CH106)), 0, ISBLANK(CH106), $Q106-$S106+FY106-BB106-DN106)</f>
        <v/>
      </c>
      <c r="HF106" s="152" t="str" cm="1">
        <f t="array" ref="HF106">_xlfn.IFS(HF$1= 0,"", NOT(ISBLANK(CI106)), 0, ISBLANK(CI106), $Q106-$S106+FZ106-BC106-DO106)</f>
        <v/>
      </c>
      <c r="HG106" s="152" t="str" cm="1">
        <f t="array" ref="HG106">_xlfn.IFS(HG$1= 0,"", NOT(ISBLANK(CJ106)), 0, ISBLANK(CJ106), $Q106-$S106+GA106-BD106-DP106)</f>
        <v/>
      </c>
      <c r="HH106" s="152" t="str" cm="1">
        <f t="array" ref="HH106">_xlfn.IFS(HH$1= 0,"", NOT(ISBLANK(CK106)), 0, ISBLANK(CK106), $Q106-$S106+GB106-BE106-DQ106)</f>
        <v/>
      </c>
      <c r="HI106" s="152" t="str" cm="1">
        <f t="array" ref="HI106">_xlfn.IFS(HI$1= 0,"", NOT(ISBLANK(CL106)), 0, ISBLANK(CL106), $Q106-$S106+GC106-BF106-DR106)</f>
        <v/>
      </c>
      <c r="HJ106" s="152" t="str" cm="1">
        <f t="array" ref="HJ106">_xlfn.IFS(HJ$1= 0,"", NOT(ISBLANK(CM106)), 0, ISBLANK(CM106), $Q106-$S106+GD106-BG106-DS106)</f>
        <v/>
      </c>
      <c r="HK106" s="152" t="str" cm="1">
        <f t="array" ref="HK106">_xlfn.IFS(HK$1= 0,"", NOT(ISBLANK(CN106)), 0, ISBLANK(CN106), $Q106-$S106+GE106-BH106-DT106)</f>
        <v/>
      </c>
      <c r="HL106" s="153" t="str" cm="1">
        <f t="array" ref="HL106">_xlfn.IFS(HL$1= 0,"", NOT(ISBLANK(CO106)), 0, ISBLANK(CO106), $Q106-$S106+GF106-BI106-DU106)</f>
        <v/>
      </c>
      <c r="HM106" s="153" t="str" cm="1">
        <f t="array" ref="HM106">_xlfn.IFS(HM$1= 0,"", NOT(ISBLANK(DE106)), 0, ISBLANK(DE106), $Q106-$S106+IC106-BY106-#REF!)</f>
        <v/>
      </c>
      <c r="HN106" s="153" t="e" cm="1">
        <f t="array" ref="HN106">_xlfn.IFS(HN$1= 0,"", NOT(ISBLANK(DF106)), 0, ISBLANK(DF106), $Q106-$S106+ID106-BZ106-#REF!)</f>
        <v>#REF!</v>
      </c>
      <c r="HO106" s="153" t="e" cm="1">
        <f t="array" ref="HO106">_xlfn.IFS(HO$1= 0,"", NOT(ISBLANK(DG106)), 0, ISBLANK(DG106), $Q106-$S106+IE106-CA106-#REF!)</f>
        <v>#VALUE!</v>
      </c>
      <c r="HP106" s="153" t="e" cm="1">
        <f t="array" ref="HP106">_xlfn.IFS(HP$1= 0,"", NOT(ISBLANK(DH106)), 0, ISBLANK(DH106), $Q106-$S106+IF106-CB106-#REF!)</f>
        <v>#REF!</v>
      </c>
      <c r="HQ106" s="153" t="e" cm="1">
        <f t="array" ref="HQ106">_xlfn.IFS(HQ$1= 0,"", NOT(ISBLANK(DI106)), 0, ISBLANK(DI106), $Q106-$S106+IG106-CC106-#REF!)</f>
        <v>#REF!</v>
      </c>
      <c r="HR106" s="153" cm="1">
        <f t="array" ref="HR106">_xlfn.IFS(HR$1= 0,"", NOT(ISBLANK(DJ106)), 0, ISBLANK(DJ106), $Q106-$S106+IH106-CD106-EK106)</f>
        <v>0</v>
      </c>
      <c r="HS106" s="153" t="e" cm="1">
        <f t="array" ref="HS106">_xlfn.IFS(HS$1= 0,"", NOT(ISBLANK(DK106)), 0, ISBLANK(DK106), $Q106-$S106+II106-CE106-EL106)</f>
        <v>#VALUE!</v>
      </c>
      <c r="HT106" s="153" t="e" cm="1">
        <f t="array" ref="HT106">_xlfn.IFS(HT$1= 0,"", NOT(ISBLANK(DL106)), 0, ISBLANK(DL106), $Q106-$S106+GV106-CF106-EM106)</f>
        <v>#VALUE!</v>
      </c>
      <c r="HU106" s="153" t="e" cm="1">
        <f t="array" ref="HU106">_xlfn.IFS(HU$1= 0,"", NOT(ISBLANK(DM106)), 0, ISBLANK(DM106), $Q106-$S106+GW106-CG106-EN106)</f>
        <v>#VALUE!</v>
      </c>
      <c r="HV106" s="153" t="str" cm="1">
        <f t="array" ref="HV106">_xlfn.IFS(HV$1= 0,"", NOT(ISBLANK(DN106)), 0, ISBLANK(DN106), $Q106-$S106+GX106-CH106-EO106)</f>
        <v/>
      </c>
      <c r="HW106" s="153" t="str" cm="1">
        <f t="array" ref="HW106">_xlfn.IFS(HW$1= 0,"", NOT(ISBLANK(DO106)), 0, ISBLANK(DO106), $Q106-$S106+GY106-CI106-EP106)</f>
        <v/>
      </c>
      <c r="HX106" s="153" t="str" cm="1">
        <f t="array" ref="HX106">_xlfn.IFS(HX$1= 0,"", NOT(ISBLANK(DP106)), 0, ISBLANK(DP106), $Q106-$S106+GZ106-CJ106-EQ106)</f>
        <v/>
      </c>
      <c r="HY106" s="153" t="str" cm="1">
        <f t="array" ref="HY106">_xlfn.IFS(HY$1= 0,"", NOT(ISBLANK(DQ106)), 0, ISBLANK(DQ106), $Q106-$S106+HA106-CK106-ER106)</f>
        <v/>
      </c>
      <c r="HZ106" s="153" t="str" cm="1">
        <f t="array" ref="HZ106">_xlfn.IFS(HZ$1= 0,"", NOT(ISBLANK(DR106)), 0, ISBLANK(DR106), $Q106-$S106+HB106-CL106-ES106)</f>
        <v/>
      </c>
      <c r="IA106" s="153" t="str" cm="1">
        <f t="array" ref="IA106">_xlfn.IFS(IA$1= 0,"", NOT(ISBLANK(DS106)), 0, ISBLANK(DS106), $Q106-$S106+HC106-CM106-ET106)</f>
        <v/>
      </c>
    </row>
    <row r="107" spans="1:235" ht="16.5" x14ac:dyDescent="0.3">
      <c r="A107" s="144"/>
      <c r="B107" s="106"/>
      <c r="C107" s="106"/>
      <c r="D107" s="107"/>
      <c r="E107" s="131"/>
      <c r="F107" s="137"/>
      <c r="G107" s="2"/>
      <c r="H107" s="2"/>
      <c r="I107" s="2"/>
      <c r="J107" s="2"/>
      <c r="K107" s="2"/>
      <c r="L107" s="2"/>
      <c r="M107" s="140"/>
      <c r="N107" s="137"/>
      <c r="O107" s="138"/>
      <c r="P107" s="133"/>
      <c r="Q107" s="94">
        <f t="shared" si="5"/>
        <v>0</v>
      </c>
      <c r="R107" s="1"/>
      <c r="S107" s="1"/>
      <c r="T107" s="2"/>
      <c r="U107" s="2"/>
      <c r="V107" s="82">
        <f t="shared" si="6"/>
        <v>0</v>
      </c>
      <c r="W107" s="121"/>
      <c r="X107" s="108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  <c r="BO107" s="105"/>
      <c r="BP107" s="105"/>
      <c r="BQ107" s="105"/>
      <c r="BR107" s="105"/>
      <c r="BS107" s="105"/>
      <c r="BT107" s="105"/>
      <c r="BU107" s="105"/>
      <c r="BV107" s="105"/>
      <c r="BW107" s="105"/>
      <c r="BX107" s="105"/>
      <c r="BZ107" s="99"/>
      <c r="CA107" s="105" t="s">
        <v>32</v>
      </c>
      <c r="CB107" s="105"/>
      <c r="CC107" s="105"/>
      <c r="CD107" s="105"/>
      <c r="CE107" s="105"/>
      <c r="CF107" s="105"/>
      <c r="CG107" s="105"/>
      <c r="CH107" s="105"/>
      <c r="CI107" s="105"/>
      <c r="CJ107" s="105"/>
      <c r="CK107" s="105"/>
      <c r="CL107" s="105"/>
      <c r="CM107" s="105"/>
      <c r="CN107" s="105"/>
      <c r="CO107" s="105"/>
      <c r="CP107" s="105" t="s">
        <v>32</v>
      </c>
      <c r="CQ107" s="105"/>
      <c r="CR107" s="105"/>
      <c r="CS107" s="105"/>
      <c r="CT107" s="105"/>
      <c r="CU107" s="105"/>
      <c r="CV107" s="105"/>
      <c r="CW107" s="105"/>
      <c r="CX107" s="105"/>
      <c r="CY107" s="105"/>
      <c r="CZ107" s="105"/>
      <c r="DA107" s="105"/>
      <c r="DB107" s="105"/>
      <c r="DC107" s="105"/>
      <c r="DD107" s="105"/>
      <c r="DE107" s="99"/>
      <c r="DF107" s="99"/>
      <c r="DG107" s="105"/>
      <c r="DH107" s="105"/>
      <c r="DI107" s="105"/>
      <c r="DJ107" s="105"/>
      <c r="DK107" s="105"/>
      <c r="DL107" s="105"/>
      <c r="DM107" s="105"/>
      <c r="DN107" s="105"/>
      <c r="DO107" s="105"/>
      <c r="DP107" s="105"/>
      <c r="DQ107" s="105"/>
      <c r="DR107" s="105"/>
      <c r="DS107" s="105"/>
      <c r="DT107" s="105"/>
      <c r="DU107" s="105"/>
      <c r="DV107" s="105"/>
      <c r="DW107" s="105"/>
      <c r="DX107" s="105"/>
      <c r="DY107" s="105"/>
      <c r="DZ107" s="105"/>
      <c r="EA107" s="105"/>
      <c r="EB107" s="105"/>
      <c r="EC107" s="105"/>
      <c r="ED107" s="105"/>
      <c r="EE107" s="105"/>
      <c r="EF107" s="105"/>
      <c r="EG107" s="105"/>
      <c r="EH107" s="105"/>
      <c r="EI107" s="105"/>
      <c r="EJ107" s="105"/>
      <c r="EL107" s="146" t="str" cm="1">
        <f t="array" ref="EL107">IF(OR(EL$1=0, $A107="", _xlfn.XLOOKUP(EL$1, $Z$2:$Z$18, $AD$2:$AD$18, "")=""),"",SQRT((_xlfn.XLOOKUP(EL$1,$Z$2:$Z$18,$AA$2:$AA$18)-$T107)^2+(_xlfn.XLOOKUP(EL$1,$Z$2:$Z$18,$AB$2:$AB$18)-$U107)^2+(_xlfn.XLOOKUP(EL$1,$Z$2:$Z$18,$AC$2:$AC$18-$V107)^2)))</f>
        <v/>
      </c>
      <c r="EM107" s="96" t="str" cm="1">
        <f t="array" ref="EM107">IF(OR(EM$1=0, $A107="", _xlfn.XLOOKUP(EM$1, $Z$2:$Z$18, $AD$2:$AD$18, "")=""),"",SQRT((_xlfn.XLOOKUP(EM$1,$Z$2:$Z$18,$AA$2:$AA$18)-$T107)^2+(_xlfn.XLOOKUP(EM$1,$Z$2:$Z$18,$AB$2:$AB$18)-$U107)^2+(_xlfn.XLOOKUP(EM$1,$Z$2:$Z$18,$AC$2:$AC$18-$V107)^2)))</f>
        <v/>
      </c>
      <c r="EN107" s="96" t="str" cm="1">
        <f t="array" ref="EN107">IF(OR(EN$1=0, $A107="", _xlfn.XLOOKUP(EN$1, $Z$2:$Z$18, $AD$2:$AD$18, "")=""),"",SQRT((_xlfn.XLOOKUP(EN$1,$Z$2:$Z$18,$AA$2:$AA$18)-$T107)^2+(_xlfn.XLOOKUP(EN$1,$Z$2:$Z$18,$AB$2:$AB$18)-$U107)^2+(_xlfn.XLOOKUP(EN$1,$Z$2:$Z$18,$AC$2:$AC$18-$V107)^2)))</f>
        <v/>
      </c>
      <c r="EO107" s="96" t="str" cm="1">
        <f t="array" ref="EO107">IF(OR(EO$1=0, $A107="", _xlfn.XLOOKUP(EO$1, $Z$2:$Z$18, $AD$2:$AD$18, "")=""),"",SQRT((_xlfn.XLOOKUP(EO$1,$Z$2:$Z$18,$AA$2:$AA$18)-$T107)^2+(_xlfn.XLOOKUP(EO$1,$Z$2:$Z$18,$AB$2:$AB$18)-$U107)^2+(_xlfn.XLOOKUP(EO$1,$Z$2:$Z$18,$AC$2:$AC$18-$V107)^2)))</f>
        <v/>
      </c>
      <c r="EP107" s="96" t="str" cm="1">
        <f t="array" ref="EP107">IF(OR(EP$1=0, $A107="", _xlfn.XLOOKUP(EP$1, $Z$2:$Z$18, $AD$2:$AD$18, "")=""),"",SQRT((_xlfn.XLOOKUP(EP$1,$Z$2:$Z$18,$AA$2:$AA$18)-$T107)^2+(_xlfn.XLOOKUP(EP$1,$Z$2:$Z$18,$AB$2:$AB$18)-$U107)^2+(_xlfn.XLOOKUP(EP$1,$Z$2:$Z$18,$AC$2:$AC$18-$V107)^2)))</f>
        <v/>
      </c>
      <c r="EQ107" s="96" t="str" cm="1">
        <f t="array" ref="EQ107">IF(OR(EQ$1=0, $A107="", _xlfn.XLOOKUP(EQ$1, $Z$2:$Z$18, $AD$2:$AD$18, "")=""),"",SQRT((_xlfn.XLOOKUP(EQ$1,$Z$2:$Z$18,$AA$2:$AA$18)-$T107)^2+(_xlfn.XLOOKUP(EQ$1,$Z$2:$Z$18,$AB$2:$AB$18)-$U107)^2+(_xlfn.XLOOKUP(EQ$1,$Z$2:$Z$18,$AC$2:$AC$18-$V107)^2)))</f>
        <v/>
      </c>
      <c r="ER107" s="96" t="str" cm="1">
        <f t="array" ref="ER107">IF(OR(ER$1=0, $A107="", _xlfn.XLOOKUP(ER$1, $Z$2:$Z$18, $AD$2:$AD$18, "")=""),"",SQRT((_xlfn.XLOOKUP(ER$1,$Z$2:$Z$18,$AA$2:$AA$18)-$T107)^2+(_xlfn.XLOOKUP(ER$1,$Z$2:$Z$18,$AB$2:$AB$18)-$U107)^2+(_xlfn.XLOOKUP(ER$1,$Z$2:$Z$18,$AC$2:$AC$18-$V107)^2)))</f>
        <v/>
      </c>
      <c r="ES107" s="96" t="str" cm="1">
        <f t="array" ref="ES107">IF(OR(ES$1=0, $A107="", _xlfn.XLOOKUP(ES$1, $Z$2:$Z$18, $AD$2:$AD$18, "")=""),"",SQRT((_xlfn.XLOOKUP(ES$1,$Z$2:$Z$18,$AA$2:$AA$18)-$T107)^2+(_xlfn.XLOOKUP(ES$1,$Z$2:$Z$18,$AB$2:$AB$18)-$U107)^2+(_xlfn.XLOOKUP(ES$1,$Z$2:$Z$18,$AC$2:$AC$18-$V107)^2)))</f>
        <v/>
      </c>
      <c r="ET107" s="97" t="str" cm="1">
        <f t="array" ref="ET107">IF(OR(ET$1=0, $A107="", _xlfn.XLOOKUP(ET$1, $Z$2:$Z$18, $AD$2:$AD$18, "")=""),"",SQRT((_xlfn.XLOOKUP(ET$1,$Z$2:$Z$18,$AA$2:$AA$18)-$T107)^2+(_xlfn.XLOOKUP(ET$1,$Z$2:$Z$18,$AB$2:$AB$18)-$U107)^2+(_xlfn.XLOOKUP(ET$1,$Z$2:$Z$18,$AC$2:$AC$18-$V107)^2)))</f>
        <v/>
      </c>
      <c r="EU107" s="97" t="str" cm="1">
        <f t="array" ref="EU107">IF(OR(EU$1=0, $A107="", _xlfn.XLOOKUP(EU$1, $Z$2:$Z$18, $AD$2:$AD$18, "")=""),"",SQRT((_xlfn.XLOOKUP(EU$1,$Z$2:$Z$18,$AA$2:$AA$18)-$T107)^2+(_xlfn.XLOOKUP(EU$1,$Z$2:$Z$18,$AB$2:$AB$18)-$U107)^2+(_xlfn.XLOOKUP(EU$1,$Z$2:$Z$18,$AC$2:$AC$18-$V107)^2)))</f>
        <v/>
      </c>
      <c r="EV107" s="97" t="str" cm="1">
        <f t="array" ref="EV107">IF(OR(EV$1=0, $A107="", _xlfn.XLOOKUP(EV$1, $Z$2:$Z$18, $AD$2:$AD$18, "")=""),"",SQRT((_xlfn.XLOOKUP(EV$1,$Z$2:$Z$18,$AA$2:$AA$18)-$T107)^2+(_xlfn.XLOOKUP(EV$1,$Z$2:$Z$18,$AB$2:$AB$18)-$U107)^2+(_xlfn.XLOOKUP(EV$1,$Z$2:$Z$18,$AC$2:$AC$18-$V107)^2)))</f>
        <v/>
      </c>
      <c r="EW107" s="97" t="str" cm="1">
        <f t="array" ref="EW107">IF(OR(EW$1=0, $A107="", _xlfn.XLOOKUP(EW$1, $Z$2:$Z$18, $AD$2:$AD$18, "")=""),"",SQRT((_xlfn.XLOOKUP(EW$1,$Z$2:$Z$18,$AA$2:$AA$18)-$T107)^2+(_xlfn.XLOOKUP(EW$1,$Z$2:$Z$18,$AB$2:$AB$18)-$U107)^2+(_xlfn.XLOOKUP(EW$1,$Z$2:$Z$18,$AC$2:$AC$18-$V107)^2)))</f>
        <v/>
      </c>
      <c r="EX107" s="97" t="str" cm="1">
        <f t="array" ref="EX107">IF(OR(EX$1=0, $A107="", _xlfn.XLOOKUP(EX$1, $Z$2:$Z$18, $AD$2:$AD$18, "")=""),"",SQRT((_xlfn.XLOOKUP(EX$1,$Z$2:$Z$18,$AA$2:$AA$18)-$T107)^2+(_xlfn.XLOOKUP(EX$1,$Z$2:$Z$18,$AB$2:$AB$18)-$U107)^2+(_xlfn.XLOOKUP(EX$1,$Z$2:$Z$18,$AC$2:$AC$18-$V107)^2)))</f>
        <v/>
      </c>
      <c r="EY107" s="97" t="str" cm="1">
        <f t="array" ref="EY107">IF(OR(EY$1=0, $A107="", _xlfn.XLOOKUP(EY$1, $Z$2:$Z$18, $AD$2:$AD$18, "")=""),"",SQRT((_xlfn.XLOOKUP(EY$1,$Z$2:$Z$18,$AA$2:$AA$18)-$T107)^2+(_xlfn.XLOOKUP(EY$1,$Z$2:$Z$18,$AB$2:$AB$18)-$U107)^2+(_xlfn.XLOOKUP(EY$1,$Z$2:$Z$18,$AC$2:$AC$18-$V107)^2)))</f>
        <v/>
      </c>
      <c r="EZ107" s="98" t="str" cm="1">
        <f t="array" ref="EZ107">IF(OR(EZ$1=0, $A107="", _xlfn.XLOOKUP(EZ$1, $Z$2:$Z$18, $AD$2:$AD$18, "")=""),"",SQRT((_xlfn.XLOOKUP(EZ$1,$Z$2:$Z$18,$AA$2:$AA$18)-$T107)^2+(_xlfn.XLOOKUP(EZ$1,$Z$2:$Z$18,$AB$2:$AB$18)-$U107)^2+(_xlfn.XLOOKUP(EZ$1,$Z$2:$Z$18,$AC$2:$AC$18-$V107)^2)))</f>
        <v/>
      </c>
      <c r="FA107" s="146" t="str" cm="1">
        <f t="array" ref="FA107">IF(OR(FA$1=0, $A107="", _xlfn.XLOOKUP(FA$1, $Z$2:$Z$18, $AD$2:$AD$18, "")=""),"",SQRT((_xlfn.XLOOKUP(FA$1,$Z$2:$Z$18,$AA$2:$AA$18)-$T107)^2+(_xlfn.XLOOKUP(FA$1,$Z$2:$Z$18,$AB$2:$AB$18)-$U107)^2+(_xlfn.XLOOKUP(FA$1,$Z$2:$Z$18,$AC$2:$AC$18-$V107)^2)))</f>
        <v/>
      </c>
      <c r="FB107" s="96" t="str" cm="1">
        <f t="array" ref="FB107">IF(OR(FB$1=0, $A107="", _xlfn.XLOOKUP(FB$1, $Z$2:$Z$18, $AD$2:$AD$18, "")=""),"",SQRT((_xlfn.XLOOKUP(FB$1,$Z$2:$Z$18,$AA$2:$AA$18)-$T107)^2+(_xlfn.XLOOKUP(FB$1,$Z$2:$Z$18,$AB$2:$AB$18)-$U107)^2+(_xlfn.XLOOKUP(FB$1,$Z$2:$Z$18,$AC$2:$AC$18-$V107)^2)))</f>
        <v/>
      </c>
      <c r="FC107" s="96" t="str" cm="1">
        <f t="array" ref="FC107">IF(OR(FC$1=0, $A107="", _xlfn.XLOOKUP(FC$1, $Z$2:$Z$18, $AD$2:$AD$18, "")=""),"",SQRT((_xlfn.XLOOKUP(FC$1,$Z$2:$Z$18,$AA$2:$AA$18)-$T107)^2+(_xlfn.XLOOKUP(FC$1,$Z$2:$Z$18,$AB$2:$AB$18)-$U107)^2+(_xlfn.XLOOKUP(FC$1,$Z$2:$Z$18,$AC$2:$AC$18-$V107)^2)))</f>
        <v/>
      </c>
      <c r="FD107" s="96" t="str" cm="1">
        <f t="array" ref="FD107">IF(OR(FD$1=0, $A107="", _xlfn.XLOOKUP(FD$1, $Z$2:$Z$18, $AD$2:$AD$18, "")=""),"",SQRT((_xlfn.XLOOKUP(FD$1,$Z$2:$Z$18,$AA$2:$AA$18)-$T107)^2+(_xlfn.XLOOKUP(FD$1,$Z$2:$Z$18,$AB$2:$AB$18)-$U107)^2+(_xlfn.XLOOKUP(FD$1,$Z$2:$Z$18,$AC$2:$AC$18-$V107)^2)))</f>
        <v/>
      </c>
      <c r="FE107" s="96" t="str" cm="1">
        <f t="array" ref="FE107">IF(OR(FE$1=0, $A107="", _xlfn.XLOOKUP(FE$1, $Z$2:$Z$18, $AD$2:$AD$18, "")=""),"",SQRT((_xlfn.XLOOKUP(FE$1,$Z$2:$Z$18,$AA$2:$AA$18)-$T107)^2+(_xlfn.XLOOKUP(FE$1,$Z$2:$Z$18,$AB$2:$AB$18)-$U107)^2+(_xlfn.XLOOKUP(FE$1,$Z$2:$Z$18,$AC$2:$AC$18-$V107)^2)))</f>
        <v/>
      </c>
      <c r="FF107" s="96" t="str" cm="1">
        <f t="array" ref="FF107">IF(OR(FF$1=0, $A107="", _xlfn.XLOOKUP(FF$1, $Z$2:$Z$18, $AD$2:$AD$18, "")=""),"",SQRT((_xlfn.XLOOKUP(FF$1,$Z$2:$Z$18,$AA$2:$AA$18)-$T107)^2+(_xlfn.XLOOKUP(FF$1,$Z$2:$Z$18,$AB$2:$AB$18)-$U107)^2+(_xlfn.XLOOKUP(FF$1,$Z$2:$Z$18,$AC$2:$AC$18-$V107)^2)))</f>
        <v/>
      </c>
      <c r="FG107" s="96" t="str" cm="1">
        <f t="array" ref="FG107">IF(OR(FG$1=0, $A107="", _xlfn.XLOOKUP(FG$1, $Z$2:$Z$18, $AD$2:$AD$18, "")=""),"",SQRT((_xlfn.XLOOKUP(FG$1,$Z$2:$Z$18,$AA$2:$AA$18)-$T107)^2+(_xlfn.XLOOKUP(FG$1,$Z$2:$Z$18,$AB$2:$AB$18)-$U107)^2+(_xlfn.XLOOKUP(FG$1,$Z$2:$Z$18,$AC$2:$AC$18-$V107)^2)))</f>
        <v/>
      </c>
      <c r="FH107" s="96" t="str" cm="1">
        <f t="array" ref="FH107">IF(OR(FH$1=0, $A107="", _xlfn.XLOOKUP(FH$1, $Z$2:$Z$18, $AD$2:$AD$18, "")=""),"",SQRT((_xlfn.XLOOKUP(FH$1,$Z$2:$Z$18,$AA$2:$AA$18)-$T107)^2+(_xlfn.XLOOKUP(FH$1,$Z$2:$Z$18,$AB$2:$AB$18)-$U107)^2+(_xlfn.XLOOKUP(FH$1,$Z$2:$Z$18,$AC$2:$AC$18-$V107)^2)))</f>
        <v/>
      </c>
      <c r="FI107" s="97" t="str" cm="1">
        <f t="array" ref="FI107">IF(OR(FI$1=0, $A107="", _xlfn.XLOOKUP(FI$1, $Z$2:$Z$18, $AD$2:$AD$18, "")=""),"",SQRT((_xlfn.XLOOKUP(FI$1,$Z$2:$Z$18,$AA$2:$AA$18)-$T107)^2+(_xlfn.XLOOKUP(FI$1,$Z$2:$Z$18,$AB$2:$AB$18)-$U107)^2+(_xlfn.XLOOKUP(FI$1,$Z$2:$Z$18,$AC$2:$AC$18-$V107)^2)))</f>
        <v/>
      </c>
      <c r="FJ107" s="97" t="str" cm="1">
        <f t="array" ref="FJ107">IF(OR(FJ$1=0, $A107="", _xlfn.XLOOKUP(FJ$1, $Z$2:$Z$18, $AD$2:$AD$18, "")=""),"",SQRT((_xlfn.XLOOKUP(FJ$1,$Z$2:$Z$18,$AA$2:$AA$18)-$T107)^2+(_xlfn.XLOOKUP(FJ$1,$Z$2:$Z$18,$AB$2:$AB$18)-$U107)^2+(_xlfn.XLOOKUP(FJ$1,$Z$2:$Z$18,$AC$2:$AC$18-$V107)^2)))</f>
        <v/>
      </c>
      <c r="FK107" s="97" t="str" cm="1">
        <f t="array" ref="FK107">IF(OR(FK$1=0, $A107="", _xlfn.XLOOKUP(FK$1, $Z$2:$Z$18, $AD$2:$AD$18, "")=""),"",SQRT((_xlfn.XLOOKUP(FK$1,$Z$2:$Z$18,$AA$2:$AA$18)-$T107)^2+(_xlfn.XLOOKUP(FK$1,$Z$2:$Z$18,$AB$2:$AB$18)-$U107)^2+(_xlfn.XLOOKUP(FK$1,$Z$2:$Z$18,$AC$2:$AC$18-$V107)^2)))</f>
        <v/>
      </c>
      <c r="FL107" s="97" t="str" cm="1">
        <f t="array" ref="FL107">IF(OR(FL$1=0, $A107="", _xlfn.XLOOKUP(FL$1, $Z$2:$Z$18, $AD$2:$AD$18, "")=""),"",SQRT((_xlfn.XLOOKUP(FL$1,$Z$2:$Z$18,$AA$2:$AA$18)-$T107)^2+(_xlfn.XLOOKUP(FL$1,$Z$2:$Z$18,$AB$2:$AB$18)-$U107)^2+(_xlfn.XLOOKUP(FL$1,$Z$2:$Z$18,$AC$2:$AC$18-$V107)^2)))</f>
        <v/>
      </c>
      <c r="FM107" s="97" t="str" cm="1">
        <f t="array" ref="FM107">IF(OR(FM$1=0, $A107="", _xlfn.XLOOKUP(FM$1, $Z$2:$Z$18, $AD$2:$AD$18, "")=""),"",SQRT((_xlfn.XLOOKUP(FM$1,$Z$2:$Z$18,$AA$2:$AA$18)-$T107)^2+(_xlfn.XLOOKUP(FM$1,$Z$2:$Z$18,$AB$2:$AB$18)-$U107)^2+(_xlfn.XLOOKUP(FM$1,$Z$2:$Z$18,$AC$2:$AC$18-$V107)^2)))</f>
        <v/>
      </c>
      <c r="FN107" s="97" t="str" cm="1">
        <f t="array" ref="FN107">IF(OR(FN$1=0, $A107="", _xlfn.XLOOKUP(FN$1, $Z$2:$Z$18, $AD$2:$AD$18, "")=""),"",SQRT((_xlfn.XLOOKUP(FN$1,$Z$2:$Z$18,$AA$2:$AA$18)-$T107)^2+(_xlfn.XLOOKUP(FN$1,$Z$2:$Z$18,$AB$2:$AB$18)-$U107)^2+(_xlfn.XLOOKUP(FN$1,$Z$2:$Z$18,$AC$2:$AC$18-$V107)^2)))</f>
        <v/>
      </c>
      <c r="FO107" s="98" t="str" cm="1">
        <f t="array" ref="FO107">IF(OR(FO$1=0, $A107="", _xlfn.XLOOKUP(FO$1, $Z$2:$Z$18, $AD$2:$AD$18, "")=""),"",SQRT((_xlfn.XLOOKUP(FO$1,$Z$2:$Z$18,$AA$2:$AA$18)-$T107)^2+(_xlfn.XLOOKUP(FO$1,$Z$2:$Z$18,$AB$2:$AB$18)-$U107)^2+(_xlfn.XLOOKUP(FO$1,$Z$2:$Z$18,$AC$2:$AC$18-$V107)^2)))</f>
        <v/>
      </c>
      <c r="FP107" s="99"/>
      <c r="FQ107" s="99"/>
      <c r="FR107" s="100">
        <f t="shared" si="7"/>
        <v>0</v>
      </c>
      <c r="FS107" s="109">
        <f t="shared" si="8"/>
        <v>0</v>
      </c>
      <c r="FT107" s="109">
        <f t="shared" si="9"/>
        <v>0</v>
      </c>
      <c r="FU107" s="109">
        <f t="shared" si="10"/>
        <v>0</v>
      </c>
      <c r="FV107" s="109">
        <f t="shared" si="11"/>
        <v>0</v>
      </c>
      <c r="FW107" s="109">
        <f t="shared" si="12"/>
        <v>0</v>
      </c>
      <c r="FX107" s="109">
        <f t="shared" si="13"/>
        <v>0</v>
      </c>
      <c r="FY107" s="109">
        <f t="shared" si="14"/>
        <v>0</v>
      </c>
      <c r="FZ107" s="110">
        <f t="shared" si="15"/>
        <v>0</v>
      </c>
      <c r="GA107" s="110">
        <f t="shared" si="16"/>
        <v>0</v>
      </c>
      <c r="GB107" s="110">
        <f t="shared" si="17"/>
        <v>0</v>
      </c>
      <c r="GC107" s="110">
        <f t="shared" si="18"/>
        <v>0</v>
      </c>
      <c r="GD107" s="110">
        <f t="shared" si="19"/>
        <v>0</v>
      </c>
      <c r="GE107" s="110">
        <f t="shared" si="20"/>
        <v>0</v>
      </c>
      <c r="GF107" s="111">
        <f t="shared" si="21"/>
        <v>0</v>
      </c>
      <c r="GG107" s="100">
        <f t="shared" si="22"/>
        <v>0</v>
      </c>
      <c r="GH107" s="109">
        <f t="shared" si="23"/>
        <v>0</v>
      </c>
      <c r="GI107" s="109">
        <f t="shared" si="24"/>
        <v>0</v>
      </c>
      <c r="GJ107" s="109">
        <f t="shared" si="25"/>
        <v>0</v>
      </c>
      <c r="GK107" s="109">
        <f t="shared" si="26"/>
        <v>0</v>
      </c>
      <c r="GL107" s="109">
        <f t="shared" si="27"/>
        <v>0</v>
      </c>
      <c r="GM107" s="109">
        <f t="shared" si="28"/>
        <v>0</v>
      </c>
      <c r="GN107" s="109">
        <f t="shared" si="29"/>
        <v>0</v>
      </c>
      <c r="GO107" s="110">
        <f t="shared" si="30"/>
        <v>0</v>
      </c>
      <c r="GP107" s="110">
        <f t="shared" si="31"/>
        <v>0</v>
      </c>
      <c r="GQ107" s="110">
        <f t="shared" si="32"/>
        <v>0</v>
      </c>
      <c r="GR107" s="110">
        <f t="shared" si="33"/>
        <v>0</v>
      </c>
      <c r="GS107" s="110">
        <f t="shared" si="34"/>
        <v>0</v>
      </c>
      <c r="GT107" s="110">
        <f t="shared" si="35"/>
        <v>0</v>
      </c>
      <c r="GU107" s="111">
        <f t="shared" si="36"/>
        <v>0</v>
      </c>
      <c r="GX107" s="151" cm="1">
        <f t="array" ref="GX107">_xlfn.IFS(GX$1= 0,"", NOT(ISBLANK(CA107)), 0, ISBLANK(CA107), $Q107-$S107+FR107-AU107-DG107)</f>
        <v>0</v>
      </c>
      <c r="GY107" s="152" cm="1">
        <f t="array" ref="GY107">_xlfn.IFS(GY$1= 0,"", NOT(ISBLANK(CB107)), 0, ISBLANK(CB107), $Q107-$S107+FS107-AV107-DH107)</f>
        <v>0</v>
      </c>
      <c r="GZ107" s="152" cm="1">
        <f t="array" ref="GZ107">_xlfn.IFS(GZ$1= 0,"", NOT(ISBLANK(CC107)), 0, ISBLANK(CC107), $Q107-$S107+FT107-AW107-DI107)</f>
        <v>0</v>
      </c>
      <c r="HA107" s="152" cm="1">
        <f t="array" ref="HA107">_xlfn.IFS(HA$1= 0,"", NOT(ISBLANK(CD107)), 0, ISBLANK(CD107), $Q107-$S107+FU107-AX107-DJ107)</f>
        <v>0</v>
      </c>
      <c r="HB107" s="152" cm="1">
        <f t="array" ref="HB107">_xlfn.IFS(HB$1= 0,"", NOT(ISBLANK(CE107)), 0, ISBLANK(CE107), $Q107-$S107+FV107-AY107-DK107)</f>
        <v>0</v>
      </c>
      <c r="HC107" s="152" cm="1">
        <f t="array" ref="HC107">_xlfn.IFS(HC$1= 0,"", NOT(ISBLANK(CF107)), 0, ISBLANK(CF107), $Q107-$S107+FW107-AZ107-DL107)</f>
        <v>0</v>
      </c>
      <c r="HD107" s="152" cm="1">
        <f t="array" ref="HD107">_xlfn.IFS(HD$1= 0,"", NOT(ISBLANK(CG107)), 0, ISBLANK(CG107), $Q107-$S107+FX107-BA107-DM107)</f>
        <v>0</v>
      </c>
      <c r="HE107" s="152" t="str" cm="1">
        <f t="array" ref="HE107">_xlfn.IFS(HE$1= 0,"", NOT(ISBLANK(CH107)), 0, ISBLANK(CH107), $Q107-$S107+FY107-BB107-DN107)</f>
        <v/>
      </c>
      <c r="HF107" s="152" t="str" cm="1">
        <f t="array" ref="HF107">_xlfn.IFS(HF$1= 0,"", NOT(ISBLANK(CI107)), 0, ISBLANK(CI107), $Q107-$S107+FZ107-BC107-DO107)</f>
        <v/>
      </c>
      <c r="HG107" s="152" t="str" cm="1">
        <f t="array" ref="HG107">_xlfn.IFS(HG$1= 0,"", NOT(ISBLANK(CJ107)), 0, ISBLANK(CJ107), $Q107-$S107+GA107-BD107-DP107)</f>
        <v/>
      </c>
      <c r="HH107" s="152" t="str" cm="1">
        <f t="array" ref="HH107">_xlfn.IFS(HH$1= 0,"", NOT(ISBLANK(CK107)), 0, ISBLANK(CK107), $Q107-$S107+GB107-BE107-DQ107)</f>
        <v/>
      </c>
      <c r="HI107" s="152" t="str" cm="1">
        <f t="array" ref="HI107">_xlfn.IFS(HI$1= 0,"", NOT(ISBLANK(CL107)), 0, ISBLANK(CL107), $Q107-$S107+GC107-BF107-DR107)</f>
        <v/>
      </c>
      <c r="HJ107" s="152" t="str" cm="1">
        <f t="array" ref="HJ107">_xlfn.IFS(HJ$1= 0,"", NOT(ISBLANK(CM107)), 0, ISBLANK(CM107), $Q107-$S107+GD107-BG107-DS107)</f>
        <v/>
      </c>
      <c r="HK107" s="152" t="str" cm="1">
        <f t="array" ref="HK107">_xlfn.IFS(HK$1= 0,"", NOT(ISBLANK(CN107)), 0, ISBLANK(CN107), $Q107-$S107+GE107-BH107-DT107)</f>
        <v/>
      </c>
      <c r="HL107" s="153" t="str" cm="1">
        <f t="array" ref="HL107">_xlfn.IFS(HL$1= 0,"", NOT(ISBLANK(CO107)), 0, ISBLANK(CO107), $Q107-$S107+GF107-BI107-DU107)</f>
        <v/>
      </c>
      <c r="HM107" s="153" t="str" cm="1">
        <f t="array" ref="HM107">_xlfn.IFS(HM$1= 0,"", NOT(ISBLANK(DE107)), 0, ISBLANK(DE107), $Q107-$S107+IC107-BY107-#REF!)</f>
        <v/>
      </c>
      <c r="HN107" s="153" t="e" cm="1">
        <f t="array" ref="HN107">_xlfn.IFS(HN$1= 0,"", NOT(ISBLANK(DF107)), 0, ISBLANK(DF107), $Q107-$S107+ID107-BZ107-#REF!)</f>
        <v>#REF!</v>
      </c>
      <c r="HO107" s="153" t="e" cm="1">
        <f t="array" ref="HO107">_xlfn.IFS(HO$1= 0,"", NOT(ISBLANK(DG107)), 0, ISBLANK(DG107), $Q107-$S107+IE107-CA107-#REF!)</f>
        <v>#VALUE!</v>
      </c>
      <c r="HP107" s="153" t="e" cm="1">
        <f t="array" ref="HP107">_xlfn.IFS(HP$1= 0,"", NOT(ISBLANK(DH107)), 0, ISBLANK(DH107), $Q107-$S107+IF107-CB107-#REF!)</f>
        <v>#REF!</v>
      </c>
      <c r="HQ107" s="153" t="e" cm="1">
        <f t="array" ref="HQ107">_xlfn.IFS(HQ$1= 0,"", NOT(ISBLANK(DI107)), 0, ISBLANK(DI107), $Q107-$S107+IG107-CC107-#REF!)</f>
        <v>#REF!</v>
      </c>
      <c r="HR107" s="153" cm="1">
        <f t="array" ref="HR107">_xlfn.IFS(HR$1= 0,"", NOT(ISBLANK(DJ107)), 0, ISBLANK(DJ107), $Q107-$S107+IH107-CD107-EK107)</f>
        <v>0</v>
      </c>
      <c r="HS107" s="153" t="e" cm="1">
        <f t="array" ref="HS107">_xlfn.IFS(HS$1= 0,"", NOT(ISBLANK(DK107)), 0, ISBLANK(DK107), $Q107-$S107+II107-CE107-EL107)</f>
        <v>#VALUE!</v>
      </c>
      <c r="HT107" s="153" t="e" cm="1">
        <f t="array" ref="HT107">_xlfn.IFS(HT$1= 0,"", NOT(ISBLANK(DL107)), 0, ISBLANK(DL107), $Q107-$S107+GV107-CF107-EM107)</f>
        <v>#VALUE!</v>
      </c>
      <c r="HU107" s="153" t="e" cm="1">
        <f t="array" ref="HU107">_xlfn.IFS(HU$1= 0,"", NOT(ISBLANK(DM107)), 0, ISBLANK(DM107), $Q107-$S107+GW107-CG107-EN107)</f>
        <v>#VALUE!</v>
      </c>
      <c r="HV107" s="153" t="str" cm="1">
        <f t="array" ref="HV107">_xlfn.IFS(HV$1= 0,"", NOT(ISBLANK(DN107)), 0, ISBLANK(DN107), $Q107-$S107+GX107-CH107-EO107)</f>
        <v/>
      </c>
      <c r="HW107" s="153" t="str" cm="1">
        <f t="array" ref="HW107">_xlfn.IFS(HW$1= 0,"", NOT(ISBLANK(DO107)), 0, ISBLANK(DO107), $Q107-$S107+GY107-CI107-EP107)</f>
        <v/>
      </c>
      <c r="HX107" s="153" t="str" cm="1">
        <f t="array" ref="HX107">_xlfn.IFS(HX$1= 0,"", NOT(ISBLANK(DP107)), 0, ISBLANK(DP107), $Q107-$S107+GZ107-CJ107-EQ107)</f>
        <v/>
      </c>
      <c r="HY107" s="153" t="str" cm="1">
        <f t="array" ref="HY107">_xlfn.IFS(HY$1= 0,"", NOT(ISBLANK(DQ107)), 0, ISBLANK(DQ107), $Q107-$S107+HA107-CK107-ER107)</f>
        <v/>
      </c>
      <c r="HZ107" s="153" t="str" cm="1">
        <f t="array" ref="HZ107">_xlfn.IFS(HZ$1= 0,"", NOT(ISBLANK(DR107)), 0, ISBLANK(DR107), $Q107-$S107+HB107-CL107-ES107)</f>
        <v/>
      </c>
      <c r="IA107" s="153" t="str" cm="1">
        <f t="array" ref="IA107">_xlfn.IFS(IA$1= 0,"", NOT(ISBLANK(DS107)), 0, ISBLANK(DS107), $Q107-$S107+HC107-CM107-ET107)</f>
        <v/>
      </c>
    </row>
    <row r="108" spans="1:235" ht="16.5" x14ac:dyDescent="0.3">
      <c r="A108" s="144"/>
      <c r="B108" s="106"/>
      <c r="C108" s="106"/>
      <c r="D108" s="107"/>
      <c r="E108" s="131"/>
      <c r="F108" s="137"/>
      <c r="G108" s="2"/>
      <c r="H108" s="2"/>
      <c r="I108" s="2"/>
      <c r="J108" s="2"/>
      <c r="K108" s="2"/>
      <c r="L108" s="2"/>
      <c r="M108" s="140"/>
      <c r="N108" s="137"/>
      <c r="O108" s="138"/>
      <c r="P108" s="133"/>
      <c r="Q108" s="94">
        <f t="shared" si="5"/>
        <v>0</v>
      </c>
      <c r="R108" s="1"/>
      <c r="S108" s="1"/>
      <c r="T108" s="2"/>
      <c r="U108" s="2"/>
      <c r="V108" s="82">
        <f t="shared" si="6"/>
        <v>0</v>
      </c>
      <c r="W108" s="121"/>
      <c r="X108" s="108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  <c r="BO108" s="105"/>
      <c r="BP108" s="105"/>
      <c r="BQ108" s="105"/>
      <c r="BR108" s="105"/>
      <c r="BS108" s="105"/>
      <c r="BT108" s="105"/>
      <c r="BU108" s="105"/>
      <c r="BV108" s="105"/>
      <c r="BW108" s="105"/>
      <c r="BX108" s="105"/>
      <c r="BZ108" s="99"/>
      <c r="CA108" s="105" t="s">
        <v>32</v>
      </c>
      <c r="CB108" s="105"/>
      <c r="CC108" s="105"/>
      <c r="CD108" s="105"/>
      <c r="CE108" s="105"/>
      <c r="CF108" s="105"/>
      <c r="CG108" s="105"/>
      <c r="CH108" s="105"/>
      <c r="CI108" s="105"/>
      <c r="CJ108" s="105"/>
      <c r="CK108" s="105"/>
      <c r="CL108" s="105"/>
      <c r="CM108" s="105"/>
      <c r="CN108" s="105"/>
      <c r="CO108" s="105"/>
      <c r="CP108" s="105" t="s">
        <v>32</v>
      </c>
      <c r="CQ108" s="105"/>
      <c r="CR108" s="105"/>
      <c r="CS108" s="105"/>
      <c r="CT108" s="105"/>
      <c r="CU108" s="105"/>
      <c r="CV108" s="105"/>
      <c r="CW108" s="105"/>
      <c r="CX108" s="105"/>
      <c r="CY108" s="105"/>
      <c r="CZ108" s="105"/>
      <c r="DA108" s="105"/>
      <c r="DB108" s="105"/>
      <c r="DC108" s="105"/>
      <c r="DD108" s="105"/>
      <c r="DE108" s="99"/>
      <c r="DF108" s="99"/>
      <c r="DG108" s="105"/>
      <c r="DH108" s="105"/>
      <c r="DI108" s="105"/>
      <c r="DJ108" s="105"/>
      <c r="DK108" s="105"/>
      <c r="DL108" s="105"/>
      <c r="DM108" s="105"/>
      <c r="DN108" s="105"/>
      <c r="DO108" s="105"/>
      <c r="DP108" s="105"/>
      <c r="DQ108" s="105"/>
      <c r="DR108" s="105"/>
      <c r="DS108" s="105"/>
      <c r="DT108" s="105"/>
      <c r="DU108" s="105"/>
      <c r="DV108" s="105"/>
      <c r="DW108" s="105"/>
      <c r="DX108" s="105"/>
      <c r="DY108" s="105"/>
      <c r="DZ108" s="105"/>
      <c r="EA108" s="105"/>
      <c r="EB108" s="105"/>
      <c r="EC108" s="105"/>
      <c r="ED108" s="105"/>
      <c r="EE108" s="105"/>
      <c r="EF108" s="105"/>
      <c r="EG108" s="105"/>
      <c r="EH108" s="105"/>
      <c r="EI108" s="105"/>
      <c r="EJ108" s="105"/>
      <c r="EL108" s="146" t="str" cm="1">
        <f t="array" ref="EL108">IF(OR(EL$1=0, $A108="", _xlfn.XLOOKUP(EL$1, $Z$2:$Z$18, $AD$2:$AD$18, "")=""),"",SQRT((_xlfn.XLOOKUP(EL$1,$Z$2:$Z$18,$AA$2:$AA$18)-$T108)^2+(_xlfn.XLOOKUP(EL$1,$Z$2:$Z$18,$AB$2:$AB$18)-$U108)^2+(_xlfn.XLOOKUP(EL$1,$Z$2:$Z$18,$AC$2:$AC$18-$V108)^2)))</f>
        <v/>
      </c>
      <c r="EM108" s="96" t="str" cm="1">
        <f t="array" ref="EM108">IF(OR(EM$1=0, $A108="", _xlfn.XLOOKUP(EM$1, $Z$2:$Z$18, $AD$2:$AD$18, "")=""),"",SQRT((_xlfn.XLOOKUP(EM$1,$Z$2:$Z$18,$AA$2:$AA$18)-$T108)^2+(_xlfn.XLOOKUP(EM$1,$Z$2:$Z$18,$AB$2:$AB$18)-$U108)^2+(_xlfn.XLOOKUP(EM$1,$Z$2:$Z$18,$AC$2:$AC$18-$V108)^2)))</f>
        <v/>
      </c>
      <c r="EN108" s="96" t="str" cm="1">
        <f t="array" ref="EN108">IF(OR(EN$1=0, $A108="", _xlfn.XLOOKUP(EN$1, $Z$2:$Z$18, $AD$2:$AD$18, "")=""),"",SQRT((_xlfn.XLOOKUP(EN$1,$Z$2:$Z$18,$AA$2:$AA$18)-$T108)^2+(_xlfn.XLOOKUP(EN$1,$Z$2:$Z$18,$AB$2:$AB$18)-$U108)^2+(_xlfn.XLOOKUP(EN$1,$Z$2:$Z$18,$AC$2:$AC$18-$V108)^2)))</f>
        <v/>
      </c>
      <c r="EO108" s="96" t="str" cm="1">
        <f t="array" ref="EO108">IF(OR(EO$1=0, $A108="", _xlfn.XLOOKUP(EO$1, $Z$2:$Z$18, $AD$2:$AD$18, "")=""),"",SQRT((_xlfn.XLOOKUP(EO$1,$Z$2:$Z$18,$AA$2:$AA$18)-$T108)^2+(_xlfn.XLOOKUP(EO$1,$Z$2:$Z$18,$AB$2:$AB$18)-$U108)^2+(_xlfn.XLOOKUP(EO$1,$Z$2:$Z$18,$AC$2:$AC$18-$V108)^2)))</f>
        <v/>
      </c>
      <c r="EP108" s="96" t="str" cm="1">
        <f t="array" ref="EP108">IF(OR(EP$1=0, $A108="", _xlfn.XLOOKUP(EP$1, $Z$2:$Z$18, $AD$2:$AD$18, "")=""),"",SQRT((_xlfn.XLOOKUP(EP$1,$Z$2:$Z$18,$AA$2:$AA$18)-$T108)^2+(_xlfn.XLOOKUP(EP$1,$Z$2:$Z$18,$AB$2:$AB$18)-$U108)^2+(_xlfn.XLOOKUP(EP$1,$Z$2:$Z$18,$AC$2:$AC$18-$V108)^2)))</f>
        <v/>
      </c>
      <c r="EQ108" s="96" t="str" cm="1">
        <f t="array" ref="EQ108">IF(OR(EQ$1=0, $A108="", _xlfn.XLOOKUP(EQ$1, $Z$2:$Z$18, $AD$2:$AD$18, "")=""),"",SQRT((_xlfn.XLOOKUP(EQ$1,$Z$2:$Z$18,$AA$2:$AA$18)-$T108)^2+(_xlfn.XLOOKUP(EQ$1,$Z$2:$Z$18,$AB$2:$AB$18)-$U108)^2+(_xlfn.XLOOKUP(EQ$1,$Z$2:$Z$18,$AC$2:$AC$18-$V108)^2)))</f>
        <v/>
      </c>
      <c r="ER108" s="96" t="str" cm="1">
        <f t="array" ref="ER108">IF(OR(ER$1=0, $A108="", _xlfn.XLOOKUP(ER$1, $Z$2:$Z$18, $AD$2:$AD$18, "")=""),"",SQRT((_xlfn.XLOOKUP(ER$1,$Z$2:$Z$18,$AA$2:$AA$18)-$T108)^2+(_xlfn.XLOOKUP(ER$1,$Z$2:$Z$18,$AB$2:$AB$18)-$U108)^2+(_xlfn.XLOOKUP(ER$1,$Z$2:$Z$18,$AC$2:$AC$18-$V108)^2)))</f>
        <v/>
      </c>
      <c r="ES108" s="96" t="str" cm="1">
        <f t="array" ref="ES108">IF(OR(ES$1=0, $A108="", _xlfn.XLOOKUP(ES$1, $Z$2:$Z$18, $AD$2:$AD$18, "")=""),"",SQRT((_xlfn.XLOOKUP(ES$1,$Z$2:$Z$18,$AA$2:$AA$18)-$T108)^2+(_xlfn.XLOOKUP(ES$1,$Z$2:$Z$18,$AB$2:$AB$18)-$U108)^2+(_xlfn.XLOOKUP(ES$1,$Z$2:$Z$18,$AC$2:$AC$18-$V108)^2)))</f>
        <v/>
      </c>
      <c r="ET108" s="97" t="str" cm="1">
        <f t="array" ref="ET108">IF(OR(ET$1=0, $A108="", _xlfn.XLOOKUP(ET$1, $Z$2:$Z$18, $AD$2:$AD$18, "")=""),"",SQRT((_xlfn.XLOOKUP(ET$1,$Z$2:$Z$18,$AA$2:$AA$18)-$T108)^2+(_xlfn.XLOOKUP(ET$1,$Z$2:$Z$18,$AB$2:$AB$18)-$U108)^2+(_xlfn.XLOOKUP(ET$1,$Z$2:$Z$18,$AC$2:$AC$18-$V108)^2)))</f>
        <v/>
      </c>
      <c r="EU108" s="97" t="str" cm="1">
        <f t="array" ref="EU108">IF(OR(EU$1=0, $A108="", _xlfn.XLOOKUP(EU$1, $Z$2:$Z$18, $AD$2:$AD$18, "")=""),"",SQRT((_xlfn.XLOOKUP(EU$1,$Z$2:$Z$18,$AA$2:$AA$18)-$T108)^2+(_xlfn.XLOOKUP(EU$1,$Z$2:$Z$18,$AB$2:$AB$18)-$U108)^2+(_xlfn.XLOOKUP(EU$1,$Z$2:$Z$18,$AC$2:$AC$18-$V108)^2)))</f>
        <v/>
      </c>
      <c r="EV108" s="97" t="str" cm="1">
        <f t="array" ref="EV108">IF(OR(EV$1=0, $A108="", _xlfn.XLOOKUP(EV$1, $Z$2:$Z$18, $AD$2:$AD$18, "")=""),"",SQRT((_xlfn.XLOOKUP(EV$1,$Z$2:$Z$18,$AA$2:$AA$18)-$T108)^2+(_xlfn.XLOOKUP(EV$1,$Z$2:$Z$18,$AB$2:$AB$18)-$U108)^2+(_xlfn.XLOOKUP(EV$1,$Z$2:$Z$18,$AC$2:$AC$18-$V108)^2)))</f>
        <v/>
      </c>
      <c r="EW108" s="97" t="str" cm="1">
        <f t="array" ref="EW108">IF(OR(EW$1=0, $A108="", _xlfn.XLOOKUP(EW$1, $Z$2:$Z$18, $AD$2:$AD$18, "")=""),"",SQRT((_xlfn.XLOOKUP(EW$1,$Z$2:$Z$18,$AA$2:$AA$18)-$T108)^2+(_xlfn.XLOOKUP(EW$1,$Z$2:$Z$18,$AB$2:$AB$18)-$U108)^2+(_xlfn.XLOOKUP(EW$1,$Z$2:$Z$18,$AC$2:$AC$18-$V108)^2)))</f>
        <v/>
      </c>
      <c r="EX108" s="97" t="str" cm="1">
        <f t="array" ref="EX108">IF(OR(EX$1=0, $A108="", _xlfn.XLOOKUP(EX$1, $Z$2:$Z$18, $AD$2:$AD$18, "")=""),"",SQRT((_xlfn.XLOOKUP(EX$1,$Z$2:$Z$18,$AA$2:$AA$18)-$T108)^2+(_xlfn.XLOOKUP(EX$1,$Z$2:$Z$18,$AB$2:$AB$18)-$U108)^2+(_xlfn.XLOOKUP(EX$1,$Z$2:$Z$18,$AC$2:$AC$18-$V108)^2)))</f>
        <v/>
      </c>
      <c r="EY108" s="97" t="str" cm="1">
        <f t="array" ref="EY108">IF(OR(EY$1=0, $A108="", _xlfn.XLOOKUP(EY$1, $Z$2:$Z$18, $AD$2:$AD$18, "")=""),"",SQRT((_xlfn.XLOOKUP(EY$1,$Z$2:$Z$18,$AA$2:$AA$18)-$T108)^2+(_xlfn.XLOOKUP(EY$1,$Z$2:$Z$18,$AB$2:$AB$18)-$U108)^2+(_xlfn.XLOOKUP(EY$1,$Z$2:$Z$18,$AC$2:$AC$18-$V108)^2)))</f>
        <v/>
      </c>
      <c r="EZ108" s="98" t="str" cm="1">
        <f t="array" ref="EZ108">IF(OR(EZ$1=0, $A108="", _xlfn.XLOOKUP(EZ$1, $Z$2:$Z$18, $AD$2:$AD$18, "")=""),"",SQRT((_xlfn.XLOOKUP(EZ$1,$Z$2:$Z$18,$AA$2:$AA$18)-$T108)^2+(_xlfn.XLOOKUP(EZ$1,$Z$2:$Z$18,$AB$2:$AB$18)-$U108)^2+(_xlfn.XLOOKUP(EZ$1,$Z$2:$Z$18,$AC$2:$AC$18-$V108)^2)))</f>
        <v/>
      </c>
      <c r="FA108" s="146" t="str" cm="1">
        <f t="array" ref="FA108">IF(OR(FA$1=0, $A108="", _xlfn.XLOOKUP(FA$1, $Z$2:$Z$18, $AD$2:$AD$18, "")=""),"",SQRT((_xlfn.XLOOKUP(FA$1,$Z$2:$Z$18,$AA$2:$AA$18)-$T108)^2+(_xlfn.XLOOKUP(FA$1,$Z$2:$Z$18,$AB$2:$AB$18)-$U108)^2+(_xlfn.XLOOKUP(FA$1,$Z$2:$Z$18,$AC$2:$AC$18-$V108)^2)))</f>
        <v/>
      </c>
      <c r="FB108" s="96" t="str" cm="1">
        <f t="array" ref="FB108">IF(OR(FB$1=0, $A108="", _xlfn.XLOOKUP(FB$1, $Z$2:$Z$18, $AD$2:$AD$18, "")=""),"",SQRT((_xlfn.XLOOKUP(FB$1,$Z$2:$Z$18,$AA$2:$AA$18)-$T108)^2+(_xlfn.XLOOKUP(FB$1,$Z$2:$Z$18,$AB$2:$AB$18)-$U108)^2+(_xlfn.XLOOKUP(FB$1,$Z$2:$Z$18,$AC$2:$AC$18-$V108)^2)))</f>
        <v/>
      </c>
      <c r="FC108" s="96" t="str" cm="1">
        <f t="array" ref="FC108">IF(OR(FC$1=0, $A108="", _xlfn.XLOOKUP(FC$1, $Z$2:$Z$18, $AD$2:$AD$18, "")=""),"",SQRT((_xlfn.XLOOKUP(FC$1,$Z$2:$Z$18,$AA$2:$AA$18)-$T108)^2+(_xlfn.XLOOKUP(FC$1,$Z$2:$Z$18,$AB$2:$AB$18)-$U108)^2+(_xlfn.XLOOKUP(FC$1,$Z$2:$Z$18,$AC$2:$AC$18-$V108)^2)))</f>
        <v/>
      </c>
      <c r="FD108" s="96" t="str" cm="1">
        <f t="array" ref="FD108">IF(OR(FD$1=0, $A108="", _xlfn.XLOOKUP(FD$1, $Z$2:$Z$18, $AD$2:$AD$18, "")=""),"",SQRT((_xlfn.XLOOKUP(FD$1,$Z$2:$Z$18,$AA$2:$AA$18)-$T108)^2+(_xlfn.XLOOKUP(FD$1,$Z$2:$Z$18,$AB$2:$AB$18)-$U108)^2+(_xlfn.XLOOKUP(FD$1,$Z$2:$Z$18,$AC$2:$AC$18-$V108)^2)))</f>
        <v/>
      </c>
      <c r="FE108" s="96" t="str" cm="1">
        <f t="array" ref="FE108">IF(OR(FE$1=0, $A108="", _xlfn.XLOOKUP(FE$1, $Z$2:$Z$18, $AD$2:$AD$18, "")=""),"",SQRT((_xlfn.XLOOKUP(FE$1,$Z$2:$Z$18,$AA$2:$AA$18)-$T108)^2+(_xlfn.XLOOKUP(FE$1,$Z$2:$Z$18,$AB$2:$AB$18)-$U108)^2+(_xlfn.XLOOKUP(FE$1,$Z$2:$Z$18,$AC$2:$AC$18-$V108)^2)))</f>
        <v/>
      </c>
      <c r="FF108" s="96" t="str" cm="1">
        <f t="array" ref="FF108">IF(OR(FF$1=0, $A108="", _xlfn.XLOOKUP(FF$1, $Z$2:$Z$18, $AD$2:$AD$18, "")=""),"",SQRT((_xlfn.XLOOKUP(FF$1,$Z$2:$Z$18,$AA$2:$AA$18)-$T108)^2+(_xlfn.XLOOKUP(FF$1,$Z$2:$Z$18,$AB$2:$AB$18)-$U108)^2+(_xlfn.XLOOKUP(FF$1,$Z$2:$Z$18,$AC$2:$AC$18-$V108)^2)))</f>
        <v/>
      </c>
      <c r="FG108" s="96" t="str" cm="1">
        <f t="array" ref="FG108">IF(OR(FG$1=0, $A108="", _xlfn.XLOOKUP(FG$1, $Z$2:$Z$18, $AD$2:$AD$18, "")=""),"",SQRT((_xlfn.XLOOKUP(FG$1,$Z$2:$Z$18,$AA$2:$AA$18)-$T108)^2+(_xlfn.XLOOKUP(FG$1,$Z$2:$Z$18,$AB$2:$AB$18)-$U108)^2+(_xlfn.XLOOKUP(FG$1,$Z$2:$Z$18,$AC$2:$AC$18-$V108)^2)))</f>
        <v/>
      </c>
      <c r="FH108" s="96" t="str" cm="1">
        <f t="array" ref="FH108">IF(OR(FH$1=0, $A108="", _xlfn.XLOOKUP(FH$1, $Z$2:$Z$18, $AD$2:$AD$18, "")=""),"",SQRT((_xlfn.XLOOKUP(FH$1,$Z$2:$Z$18,$AA$2:$AA$18)-$T108)^2+(_xlfn.XLOOKUP(FH$1,$Z$2:$Z$18,$AB$2:$AB$18)-$U108)^2+(_xlfn.XLOOKUP(FH$1,$Z$2:$Z$18,$AC$2:$AC$18-$V108)^2)))</f>
        <v/>
      </c>
      <c r="FI108" s="97" t="str" cm="1">
        <f t="array" ref="FI108">IF(OR(FI$1=0, $A108="", _xlfn.XLOOKUP(FI$1, $Z$2:$Z$18, $AD$2:$AD$18, "")=""),"",SQRT((_xlfn.XLOOKUP(FI$1,$Z$2:$Z$18,$AA$2:$AA$18)-$T108)^2+(_xlfn.XLOOKUP(FI$1,$Z$2:$Z$18,$AB$2:$AB$18)-$U108)^2+(_xlfn.XLOOKUP(FI$1,$Z$2:$Z$18,$AC$2:$AC$18-$V108)^2)))</f>
        <v/>
      </c>
      <c r="FJ108" s="97" t="str" cm="1">
        <f t="array" ref="FJ108">IF(OR(FJ$1=0, $A108="", _xlfn.XLOOKUP(FJ$1, $Z$2:$Z$18, $AD$2:$AD$18, "")=""),"",SQRT((_xlfn.XLOOKUP(FJ$1,$Z$2:$Z$18,$AA$2:$AA$18)-$T108)^2+(_xlfn.XLOOKUP(FJ$1,$Z$2:$Z$18,$AB$2:$AB$18)-$U108)^2+(_xlfn.XLOOKUP(FJ$1,$Z$2:$Z$18,$AC$2:$AC$18-$V108)^2)))</f>
        <v/>
      </c>
      <c r="FK108" s="97" t="str" cm="1">
        <f t="array" ref="FK108">IF(OR(FK$1=0, $A108="", _xlfn.XLOOKUP(FK$1, $Z$2:$Z$18, $AD$2:$AD$18, "")=""),"",SQRT((_xlfn.XLOOKUP(FK$1,$Z$2:$Z$18,$AA$2:$AA$18)-$T108)^2+(_xlfn.XLOOKUP(FK$1,$Z$2:$Z$18,$AB$2:$AB$18)-$U108)^2+(_xlfn.XLOOKUP(FK$1,$Z$2:$Z$18,$AC$2:$AC$18-$V108)^2)))</f>
        <v/>
      </c>
      <c r="FL108" s="97" t="str" cm="1">
        <f t="array" ref="FL108">IF(OR(FL$1=0, $A108="", _xlfn.XLOOKUP(FL$1, $Z$2:$Z$18, $AD$2:$AD$18, "")=""),"",SQRT((_xlfn.XLOOKUP(FL$1,$Z$2:$Z$18,$AA$2:$AA$18)-$T108)^2+(_xlfn.XLOOKUP(FL$1,$Z$2:$Z$18,$AB$2:$AB$18)-$U108)^2+(_xlfn.XLOOKUP(FL$1,$Z$2:$Z$18,$AC$2:$AC$18-$V108)^2)))</f>
        <v/>
      </c>
      <c r="FM108" s="97" t="str" cm="1">
        <f t="array" ref="FM108">IF(OR(FM$1=0, $A108="", _xlfn.XLOOKUP(FM$1, $Z$2:$Z$18, $AD$2:$AD$18, "")=""),"",SQRT((_xlfn.XLOOKUP(FM$1,$Z$2:$Z$18,$AA$2:$AA$18)-$T108)^2+(_xlfn.XLOOKUP(FM$1,$Z$2:$Z$18,$AB$2:$AB$18)-$U108)^2+(_xlfn.XLOOKUP(FM$1,$Z$2:$Z$18,$AC$2:$AC$18-$V108)^2)))</f>
        <v/>
      </c>
      <c r="FN108" s="97" t="str" cm="1">
        <f t="array" ref="FN108">IF(OR(FN$1=0, $A108="", _xlfn.XLOOKUP(FN$1, $Z$2:$Z$18, $AD$2:$AD$18, "")=""),"",SQRT((_xlfn.XLOOKUP(FN$1,$Z$2:$Z$18,$AA$2:$AA$18)-$T108)^2+(_xlfn.XLOOKUP(FN$1,$Z$2:$Z$18,$AB$2:$AB$18)-$U108)^2+(_xlfn.XLOOKUP(FN$1,$Z$2:$Z$18,$AC$2:$AC$18-$V108)^2)))</f>
        <v/>
      </c>
      <c r="FO108" s="98" t="str" cm="1">
        <f t="array" ref="FO108">IF(OR(FO$1=0, $A108="", _xlfn.XLOOKUP(FO$1, $Z$2:$Z$18, $AD$2:$AD$18, "")=""),"",SQRT((_xlfn.XLOOKUP(FO$1,$Z$2:$Z$18,$AA$2:$AA$18)-$T108)^2+(_xlfn.XLOOKUP(FO$1,$Z$2:$Z$18,$AB$2:$AB$18)-$U108)^2+(_xlfn.XLOOKUP(FO$1,$Z$2:$Z$18,$AC$2:$AC$18-$V108)^2)))</f>
        <v/>
      </c>
      <c r="FP108" s="99"/>
      <c r="FQ108" s="99"/>
      <c r="FR108" s="100">
        <f t="shared" si="7"/>
        <v>0</v>
      </c>
      <c r="FS108" s="109">
        <f t="shared" si="8"/>
        <v>0</v>
      </c>
      <c r="FT108" s="109">
        <f t="shared" si="9"/>
        <v>0</v>
      </c>
      <c r="FU108" s="109">
        <f t="shared" si="10"/>
        <v>0</v>
      </c>
      <c r="FV108" s="109">
        <f t="shared" si="11"/>
        <v>0</v>
      </c>
      <c r="FW108" s="109">
        <f t="shared" si="12"/>
        <v>0</v>
      </c>
      <c r="FX108" s="109">
        <f t="shared" si="13"/>
        <v>0</v>
      </c>
      <c r="FY108" s="109">
        <f t="shared" si="14"/>
        <v>0</v>
      </c>
      <c r="FZ108" s="110">
        <f t="shared" si="15"/>
        <v>0</v>
      </c>
      <c r="GA108" s="110">
        <f t="shared" si="16"/>
        <v>0</v>
      </c>
      <c r="GB108" s="110">
        <f t="shared" si="17"/>
        <v>0</v>
      </c>
      <c r="GC108" s="110">
        <f t="shared" si="18"/>
        <v>0</v>
      </c>
      <c r="GD108" s="110">
        <f t="shared" si="19"/>
        <v>0</v>
      </c>
      <c r="GE108" s="110">
        <f t="shared" si="20"/>
        <v>0</v>
      </c>
      <c r="GF108" s="111">
        <f t="shared" si="21"/>
        <v>0</v>
      </c>
      <c r="GG108" s="100">
        <f t="shared" si="22"/>
        <v>0</v>
      </c>
      <c r="GH108" s="109">
        <f t="shared" si="23"/>
        <v>0</v>
      </c>
      <c r="GI108" s="109">
        <f t="shared" si="24"/>
        <v>0</v>
      </c>
      <c r="GJ108" s="109">
        <f t="shared" si="25"/>
        <v>0</v>
      </c>
      <c r="GK108" s="109">
        <f t="shared" si="26"/>
        <v>0</v>
      </c>
      <c r="GL108" s="109">
        <f t="shared" si="27"/>
        <v>0</v>
      </c>
      <c r="GM108" s="109">
        <f t="shared" si="28"/>
        <v>0</v>
      </c>
      <c r="GN108" s="109">
        <f t="shared" si="29"/>
        <v>0</v>
      </c>
      <c r="GO108" s="110">
        <f t="shared" si="30"/>
        <v>0</v>
      </c>
      <c r="GP108" s="110">
        <f t="shared" si="31"/>
        <v>0</v>
      </c>
      <c r="GQ108" s="110">
        <f t="shared" si="32"/>
        <v>0</v>
      </c>
      <c r="GR108" s="110">
        <f t="shared" si="33"/>
        <v>0</v>
      </c>
      <c r="GS108" s="110">
        <f t="shared" si="34"/>
        <v>0</v>
      </c>
      <c r="GT108" s="110">
        <f t="shared" si="35"/>
        <v>0</v>
      </c>
      <c r="GU108" s="111">
        <f t="shared" si="36"/>
        <v>0</v>
      </c>
      <c r="GX108" s="151" cm="1">
        <f t="array" ref="GX108">_xlfn.IFS(GX$1= 0,"", NOT(ISBLANK(CA108)), 0, ISBLANK(CA108), $Q108-$S108+FR108-AU108-DG108)</f>
        <v>0</v>
      </c>
      <c r="GY108" s="152" cm="1">
        <f t="array" ref="GY108">_xlfn.IFS(GY$1= 0,"", NOT(ISBLANK(CB108)), 0, ISBLANK(CB108), $Q108-$S108+FS108-AV108-DH108)</f>
        <v>0</v>
      </c>
      <c r="GZ108" s="152" cm="1">
        <f t="array" ref="GZ108">_xlfn.IFS(GZ$1= 0,"", NOT(ISBLANK(CC108)), 0, ISBLANK(CC108), $Q108-$S108+FT108-AW108-DI108)</f>
        <v>0</v>
      </c>
      <c r="HA108" s="152" cm="1">
        <f t="array" ref="HA108">_xlfn.IFS(HA$1= 0,"", NOT(ISBLANK(CD108)), 0, ISBLANK(CD108), $Q108-$S108+FU108-AX108-DJ108)</f>
        <v>0</v>
      </c>
      <c r="HB108" s="152" cm="1">
        <f t="array" ref="HB108">_xlfn.IFS(HB$1= 0,"", NOT(ISBLANK(CE108)), 0, ISBLANK(CE108), $Q108-$S108+FV108-AY108-DK108)</f>
        <v>0</v>
      </c>
      <c r="HC108" s="152" cm="1">
        <f t="array" ref="HC108">_xlfn.IFS(HC$1= 0,"", NOT(ISBLANK(CF108)), 0, ISBLANK(CF108), $Q108-$S108+FW108-AZ108-DL108)</f>
        <v>0</v>
      </c>
      <c r="HD108" s="152" cm="1">
        <f t="array" ref="HD108">_xlfn.IFS(HD$1= 0,"", NOT(ISBLANK(CG108)), 0, ISBLANK(CG108), $Q108-$S108+FX108-BA108-DM108)</f>
        <v>0</v>
      </c>
      <c r="HE108" s="152" t="str" cm="1">
        <f t="array" ref="HE108">_xlfn.IFS(HE$1= 0,"", NOT(ISBLANK(CH108)), 0, ISBLANK(CH108), $Q108-$S108+FY108-BB108-DN108)</f>
        <v/>
      </c>
      <c r="HF108" s="152" t="str" cm="1">
        <f t="array" ref="HF108">_xlfn.IFS(HF$1= 0,"", NOT(ISBLANK(CI108)), 0, ISBLANK(CI108), $Q108-$S108+FZ108-BC108-DO108)</f>
        <v/>
      </c>
      <c r="HG108" s="152" t="str" cm="1">
        <f t="array" ref="HG108">_xlfn.IFS(HG$1= 0,"", NOT(ISBLANK(CJ108)), 0, ISBLANK(CJ108), $Q108-$S108+GA108-BD108-DP108)</f>
        <v/>
      </c>
      <c r="HH108" s="152" t="str" cm="1">
        <f t="array" ref="HH108">_xlfn.IFS(HH$1= 0,"", NOT(ISBLANK(CK108)), 0, ISBLANK(CK108), $Q108-$S108+GB108-BE108-DQ108)</f>
        <v/>
      </c>
      <c r="HI108" s="152" t="str" cm="1">
        <f t="array" ref="HI108">_xlfn.IFS(HI$1= 0,"", NOT(ISBLANK(CL108)), 0, ISBLANK(CL108), $Q108-$S108+GC108-BF108-DR108)</f>
        <v/>
      </c>
      <c r="HJ108" s="152" t="str" cm="1">
        <f t="array" ref="HJ108">_xlfn.IFS(HJ$1= 0,"", NOT(ISBLANK(CM108)), 0, ISBLANK(CM108), $Q108-$S108+GD108-BG108-DS108)</f>
        <v/>
      </c>
      <c r="HK108" s="152" t="str" cm="1">
        <f t="array" ref="HK108">_xlfn.IFS(HK$1= 0,"", NOT(ISBLANK(CN108)), 0, ISBLANK(CN108), $Q108-$S108+GE108-BH108-DT108)</f>
        <v/>
      </c>
      <c r="HL108" s="153" t="str" cm="1">
        <f t="array" ref="HL108">_xlfn.IFS(HL$1= 0,"", NOT(ISBLANK(CO108)), 0, ISBLANK(CO108), $Q108-$S108+GF108-BI108-DU108)</f>
        <v/>
      </c>
      <c r="HM108" s="153" t="str" cm="1">
        <f t="array" ref="HM108">_xlfn.IFS(HM$1= 0,"", NOT(ISBLANK(DE108)), 0, ISBLANK(DE108), $Q108-$S108+IC108-BY108-#REF!)</f>
        <v/>
      </c>
      <c r="HN108" s="153" t="e" cm="1">
        <f t="array" ref="HN108">_xlfn.IFS(HN$1= 0,"", NOT(ISBLANK(DF108)), 0, ISBLANK(DF108), $Q108-$S108+ID108-BZ108-#REF!)</f>
        <v>#REF!</v>
      </c>
      <c r="HO108" s="153" t="e" cm="1">
        <f t="array" ref="HO108">_xlfn.IFS(HO$1= 0,"", NOT(ISBLANK(DG108)), 0, ISBLANK(DG108), $Q108-$S108+IE108-CA108-#REF!)</f>
        <v>#VALUE!</v>
      </c>
      <c r="HP108" s="153" t="e" cm="1">
        <f t="array" ref="HP108">_xlfn.IFS(HP$1= 0,"", NOT(ISBLANK(DH108)), 0, ISBLANK(DH108), $Q108-$S108+IF108-CB108-#REF!)</f>
        <v>#REF!</v>
      </c>
      <c r="HQ108" s="153" t="e" cm="1">
        <f t="array" ref="HQ108">_xlfn.IFS(HQ$1= 0,"", NOT(ISBLANK(DI108)), 0, ISBLANK(DI108), $Q108-$S108+IG108-CC108-#REF!)</f>
        <v>#REF!</v>
      </c>
      <c r="HR108" s="153" cm="1">
        <f t="array" ref="HR108">_xlfn.IFS(HR$1= 0,"", NOT(ISBLANK(DJ108)), 0, ISBLANK(DJ108), $Q108-$S108+IH108-CD108-EK108)</f>
        <v>0</v>
      </c>
      <c r="HS108" s="153" t="e" cm="1">
        <f t="array" ref="HS108">_xlfn.IFS(HS$1= 0,"", NOT(ISBLANK(DK108)), 0, ISBLANK(DK108), $Q108-$S108+II108-CE108-EL108)</f>
        <v>#VALUE!</v>
      </c>
      <c r="HT108" s="153" t="e" cm="1">
        <f t="array" ref="HT108">_xlfn.IFS(HT$1= 0,"", NOT(ISBLANK(DL108)), 0, ISBLANK(DL108), $Q108-$S108+GV108-CF108-EM108)</f>
        <v>#VALUE!</v>
      </c>
      <c r="HU108" s="153" t="e" cm="1">
        <f t="array" ref="HU108">_xlfn.IFS(HU$1= 0,"", NOT(ISBLANK(DM108)), 0, ISBLANK(DM108), $Q108-$S108+GW108-CG108-EN108)</f>
        <v>#VALUE!</v>
      </c>
      <c r="HV108" s="153" t="str" cm="1">
        <f t="array" ref="HV108">_xlfn.IFS(HV$1= 0,"", NOT(ISBLANK(DN108)), 0, ISBLANK(DN108), $Q108-$S108+GX108-CH108-EO108)</f>
        <v/>
      </c>
      <c r="HW108" s="153" t="str" cm="1">
        <f t="array" ref="HW108">_xlfn.IFS(HW$1= 0,"", NOT(ISBLANK(DO108)), 0, ISBLANK(DO108), $Q108-$S108+GY108-CI108-EP108)</f>
        <v/>
      </c>
      <c r="HX108" s="153" t="str" cm="1">
        <f t="array" ref="HX108">_xlfn.IFS(HX$1= 0,"", NOT(ISBLANK(DP108)), 0, ISBLANK(DP108), $Q108-$S108+GZ108-CJ108-EQ108)</f>
        <v/>
      </c>
      <c r="HY108" s="153" t="str" cm="1">
        <f t="array" ref="HY108">_xlfn.IFS(HY$1= 0,"", NOT(ISBLANK(DQ108)), 0, ISBLANK(DQ108), $Q108-$S108+HA108-CK108-ER108)</f>
        <v/>
      </c>
      <c r="HZ108" s="153" t="str" cm="1">
        <f t="array" ref="HZ108">_xlfn.IFS(HZ$1= 0,"", NOT(ISBLANK(DR108)), 0, ISBLANK(DR108), $Q108-$S108+HB108-CL108-ES108)</f>
        <v/>
      </c>
      <c r="IA108" s="153" t="str" cm="1">
        <f t="array" ref="IA108">_xlfn.IFS(IA$1= 0,"", NOT(ISBLANK(DS108)), 0, ISBLANK(DS108), $Q108-$S108+HC108-CM108-ET108)</f>
        <v/>
      </c>
    </row>
    <row r="109" spans="1:235" ht="16.5" x14ac:dyDescent="0.3">
      <c r="A109" s="144"/>
      <c r="B109" s="106"/>
      <c r="C109" s="106"/>
      <c r="D109" s="107"/>
      <c r="E109" s="131"/>
      <c r="F109" s="137"/>
      <c r="G109" s="2"/>
      <c r="H109" s="2"/>
      <c r="I109" s="2"/>
      <c r="J109" s="2"/>
      <c r="K109" s="2"/>
      <c r="L109" s="2"/>
      <c r="M109" s="140"/>
      <c r="N109" s="137"/>
      <c r="O109" s="138"/>
      <c r="P109" s="133"/>
      <c r="Q109" s="94">
        <f t="shared" si="5"/>
        <v>0</v>
      </c>
      <c r="R109" s="1"/>
      <c r="S109" s="1"/>
      <c r="T109" s="2"/>
      <c r="U109" s="2"/>
      <c r="V109" s="82">
        <f t="shared" si="6"/>
        <v>0</v>
      </c>
      <c r="W109" s="121"/>
      <c r="X109" s="108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  <c r="BO109" s="105"/>
      <c r="BP109" s="105"/>
      <c r="BQ109" s="105"/>
      <c r="BR109" s="105"/>
      <c r="BS109" s="105"/>
      <c r="BT109" s="105"/>
      <c r="BU109" s="105"/>
      <c r="BV109" s="105"/>
      <c r="BW109" s="105"/>
      <c r="BX109" s="105"/>
      <c r="BZ109" s="99"/>
      <c r="CA109" s="105" t="s">
        <v>32</v>
      </c>
      <c r="CB109" s="105"/>
      <c r="CC109" s="105"/>
      <c r="CD109" s="105"/>
      <c r="CE109" s="105"/>
      <c r="CF109" s="105"/>
      <c r="CG109" s="105"/>
      <c r="CH109" s="105"/>
      <c r="CI109" s="105"/>
      <c r="CJ109" s="105"/>
      <c r="CK109" s="105"/>
      <c r="CL109" s="105"/>
      <c r="CM109" s="105"/>
      <c r="CN109" s="105"/>
      <c r="CO109" s="105"/>
      <c r="CP109" s="105" t="s">
        <v>32</v>
      </c>
      <c r="CQ109" s="105"/>
      <c r="CR109" s="105"/>
      <c r="CS109" s="105"/>
      <c r="CT109" s="105"/>
      <c r="CU109" s="105"/>
      <c r="CV109" s="105"/>
      <c r="CW109" s="105"/>
      <c r="CX109" s="105"/>
      <c r="CY109" s="105"/>
      <c r="CZ109" s="105"/>
      <c r="DA109" s="105"/>
      <c r="DB109" s="105"/>
      <c r="DC109" s="105"/>
      <c r="DD109" s="105"/>
      <c r="DE109" s="99"/>
      <c r="DF109" s="99"/>
      <c r="DG109" s="105"/>
      <c r="DH109" s="105"/>
      <c r="DI109" s="105"/>
      <c r="DJ109" s="105"/>
      <c r="DK109" s="105"/>
      <c r="DL109" s="105"/>
      <c r="DM109" s="105"/>
      <c r="DN109" s="105"/>
      <c r="DO109" s="105"/>
      <c r="DP109" s="105"/>
      <c r="DQ109" s="105"/>
      <c r="DR109" s="105"/>
      <c r="DS109" s="105"/>
      <c r="DT109" s="105"/>
      <c r="DU109" s="105"/>
      <c r="DV109" s="105"/>
      <c r="DW109" s="105"/>
      <c r="DX109" s="105"/>
      <c r="DY109" s="105"/>
      <c r="DZ109" s="105"/>
      <c r="EA109" s="105"/>
      <c r="EB109" s="105"/>
      <c r="EC109" s="105"/>
      <c r="ED109" s="105"/>
      <c r="EE109" s="105"/>
      <c r="EF109" s="105"/>
      <c r="EG109" s="105"/>
      <c r="EH109" s="105"/>
      <c r="EI109" s="105"/>
      <c r="EJ109" s="105"/>
      <c r="EL109" s="146" t="str" cm="1">
        <f t="array" ref="EL109">IF(OR(EL$1=0, $A109="", _xlfn.XLOOKUP(EL$1, $Z$2:$Z$18, $AD$2:$AD$18, "")=""),"",SQRT((_xlfn.XLOOKUP(EL$1,$Z$2:$Z$18,$AA$2:$AA$18)-$T109)^2+(_xlfn.XLOOKUP(EL$1,$Z$2:$Z$18,$AB$2:$AB$18)-$U109)^2+(_xlfn.XLOOKUP(EL$1,$Z$2:$Z$18,$AC$2:$AC$18-$V109)^2)))</f>
        <v/>
      </c>
      <c r="EM109" s="96" t="str" cm="1">
        <f t="array" ref="EM109">IF(OR(EM$1=0, $A109="", _xlfn.XLOOKUP(EM$1, $Z$2:$Z$18, $AD$2:$AD$18, "")=""),"",SQRT((_xlfn.XLOOKUP(EM$1,$Z$2:$Z$18,$AA$2:$AA$18)-$T109)^2+(_xlfn.XLOOKUP(EM$1,$Z$2:$Z$18,$AB$2:$AB$18)-$U109)^2+(_xlfn.XLOOKUP(EM$1,$Z$2:$Z$18,$AC$2:$AC$18-$V109)^2)))</f>
        <v/>
      </c>
      <c r="EN109" s="96" t="str" cm="1">
        <f t="array" ref="EN109">IF(OR(EN$1=0, $A109="", _xlfn.XLOOKUP(EN$1, $Z$2:$Z$18, $AD$2:$AD$18, "")=""),"",SQRT((_xlfn.XLOOKUP(EN$1,$Z$2:$Z$18,$AA$2:$AA$18)-$T109)^2+(_xlfn.XLOOKUP(EN$1,$Z$2:$Z$18,$AB$2:$AB$18)-$U109)^2+(_xlfn.XLOOKUP(EN$1,$Z$2:$Z$18,$AC$2:$AC$18-$V109)^2)))</f>
        <v/>
      </c>
      <c r="EO109" s="96" t="str" cm="1">
        <f t="array" ref="EO109">IF(OR(EO$1=0, $A109="", _xlfn.XLOOKUP(EO$1, $Z$2:$Z$18, $AD$2:$AD$18, "")=""),"",SQRT((_xlfn.XLOOKUP(EO$1,$Z$2:$Z$18,$AA$2:$AA$18)-$T109)^2+(_xlfn.XLOOKUP(EO$1,$Z$2:$Z$18,$AB$2:$AB$18)-$U109)^2+(_xlfn.XLOOKUP(EO$1,$Z$2:$Z$18,$AC$2:$AC$18-$V109)^2)))</f>
        <v/>
      </c>
      <c r="EP109" s="96" t="str" cm="1">
        <f t="array" ref="EP109">IF(OR(EP$1=0, $A109="", _xlfn.XLOOKUP(EP$1, $Z$2:$Z$18, $AD$2:$AD$18, "")=""),"",SQRT((_xlfn.XLOOKUP(EP$1,$Z$2:$Z$18,$AA$2:$AA$18)-$T109)^2+(_xlfn.XLOOKUP(EP$1,$Z$2:$Z$18,$AB$2:$AB$18)-$U109)^2+(_xlfn.XLOOKUP(EP$1,$Z$2:$Z$18,$AC$2:$AC$18-$V109)^2)))</f>
        <v/>
      </c>
      <c r="EQ109" s="96" t="str" cm="1">
        <f t="array" ref="EQ109">IF(OR(EQ$1=0, $A109="", _xlfn.XLOOKUP(EQ$1, $Z$2:$Z$18, $AD$2:$AD$18, "")=""),"",SQRT((_xlfn.XLOOKUP(EQ$1,$Z$2:$Z$18,$AA$2:$AA$18)-$T109)^2+(_xlfn.XLOOKUP(EQ$1,$Z$2:$Z$18,$AB$2:$AB$18)-$U109)^2+(_xlfn.XLOOKUP(EQ$1,$Z$2:$Z$18,$AC$2:$AC$18-$V109)^2)))</f>
        <v/>
      </c>
      <c r="ER109" s="96" t="str" cm="1">
        <f t="array" ref="ER109">IF(OR(ER$1=0, $A109="", _xlfn.XLOOKUP(ER$1, $Z$2:$Z$18, $AD$2:$AD$18, "")=""),"",SQRT((_xlfn.XLOOKUP(ER$1,$Z$2:$Z$18,$AA$2:$AA$18)-$T109)^2+(_xlfn.XLOOKUP(ER$1,$Z$2:$Z$18,$AB$2:$AB$18)-$U109)^2+(_xlfn.XLOOKUP(ER$1,$Z$2:$Z$18,$AC$2:$AC$18-$V109)^2)))</f>
        <v/>
      </c>
      <c r="ES109" s="96" t="str" cm="1">
        <f t="array" ref="ES109">IF(OR(ES$1=0, $A109="", _xlfn.XLOOKUP(ES$1, $Z$2:$Z$18, $AD$2:$AD$18, "")=""),"",SQRT((_xlfn.XLOOKUP(ES$1,$Z$2:$Z$18,$AA$2:$AA$18)-$T109)^2+(_xlfn.XLOOKUP(ES$1,$Z$2:$Z$18,$AB$2:$AB$18)-$U109)^2+(_xlfn.XLOOKUP(ES$1,$Z$2:$Z$18,$AC$2:$AC$18-$V109)^2)))</f>
        <v/>
      </c>
      <c r="ET109" s="97" t="str" cm="1">
        <f t="array" ref="ET109">IF(OR(ET$1=0, $A109="", _xlfn.XLOOKUP(ET$1, $Z$2:$Z$18, $AD$2:$AD$18, "")=""),"",SQRT((_xlfn.XLOOKUP(ET$1,$Z$2:$Z$18,$AA$2:$AA$18)-$T109)^2+(_xlfn.XLOOKUP(ET$1,$Z$2:$Z$18,$AB$2:$AB$18)-$U109)^2+(_xlfn.XLOOKUP(ET$1,$Z$2:$Z$18,$AC$2:$AC$18-$V109)^2)))</f>
        <v/>
      </c>
      <c r="EU109" s="97" t="str" cm="1">
        <f t="array" ref="EU109">IF(OR(EU$1=0, $A109="", _xlfn.XLOOKUP(EU$1, $Z$2:$Z$18, $AD$2:$AD$18, "")=""),"",SQRT((_xlfn.XLOOKUP(EU$1,$Z$2:$Z$18,$AA$2:$AA$18)-$T109)^2+(_xlfn.XLOOKUP(EU$1,$Z$2:$Z$18,$AB$2:$AB$18)-$U109)^2+(_xlfn.XLOOKUP(EU$1,$Z$2:$Z$18,$AC$2:$AC$18-$V109)^2)))</f>
        <v/>
      </c>
      <c r="EV109" s="97" t="str" cm="1">
        <f t="array" ref="EV109">IF(OR(EV$1=0, $A109="", _xlfn.XLOOKUP(EV$1, $Z$2:$Z$18, $AD$2:$AD$18, "")=""),"",SQRT((_xlfn.XLOOKUP(EV$1,$Z$2:$Z$18,$AA$2:$AA$18)-$T109)^2+(_xlfn.XLOOKUP(EV$1,$Z$2:$Z$18,$AB$2:$AB$18)-$U109)^2+(_xlfn.XLOOKUP(EV$1,$Z$2:$Z$18,$AC$2:$AC$18-$V109)^2)))</f>
        <v/>
      </c>
      <c r="EW109" s="97" t="str" cm="1">
        <f t="array" ref="EW109">IF(OR(EW$1=0, $A109="", _xlfn.XLOOKUP(EW$1, $Z$2:$Z$18, $AD$2:$AD$18, "")=""),"",SQRT((_xlfn.XLOOKUP(EW$1,$Z$2:$Z$18,$AA$2:$AA$18)-$T109)^2+(_xlfn.XLOOKUP(EW$1,$Z$2:$Z$18,$AB$2:$AB$18)-$U109)^2+(_xlfn.XLOOKUP(EW$1,$Z$2:$Z$18,$AC$2:$AC$18-$V109)^2)))</f>
        <v/>
      </c>
      <c r="EX109" s="97" t="str" cm="1">
        <f t="array" ref="EX109">IF(OR(EX$1=0, $A109="", _xlfn.XLOOKUP(EX$1, $Z$2:$Z$18, $AD$2:$AD$18, "")=""),"",SQRT((_xlfn.XLOOKUP(EX$1,$Z$2:$Z$18,$AA$2:$AA$18)-$T109)^2+(_xlfn.XLOOKUP(EX$1,$Z$2:$Z$18,$AB$2:$AB$18)-$U109)^2+(_xlfn.XLOOKUP(EX$1,$Z$2:$Z$18,$AC$2:$AC$18-$V109)^2)))</f>
        <v/>
      </c>
      <c r="EY109" s="97" t="str" cm="1">
        <f t="array" ref="EY109">IF(OR(EY$1=0, $A109="", _xlfn.XLOOKUP(EY$1, $Z$2:$Z$18, $AD$2:$AD$18, "")=""),"",SQRT((_xlfn.XLOOKUP(EY$1,$Z$2:$Z$18,$AA$2:$AA$18)-$T109)^2+(_xlfn.XLOOKUP(EY$1,$Z$2:$Z$18,$AB$2:$AB$18)-$U109)^2+(_xlfn.XLOOKUP(EY$1,$Z$2:$Z$18,$AC$2:$AC$18-$V109)^2)))</f>
        <v/>
      </c>
      <c r="EZ109" s="98" t="str" cm="1">
        <f t="array" ref="EZ109">IF(OR(EZ$1=0, $A109="", _xlfn.XLOOKUP(EZ$1, $Z$2:$Z$18, $AD$2:$AD$18, "")=""),"",SQRT((_xlfn.XLOOKUP(EZ$1,$Z$2:$Z$18,$AA$2:$AA$18)-$T109)^2+(_xlfn.XLOOKUP(EZ$1,$Z$2:$Z$18,$AB$2:$AB$18)-$U109)^2+(_xlfn.XLOOKUP(EZ$1,$Z$2:$Z$18,$AC$2:$AC$18-$V109)^2)))</f>
        <v/>
      </c>
      <c r="FA109" s="146" t="str" cm="1">
        <f t="array" ref="FA109">IF(OR(FA$1=0, $A109="", _xlfn.XLOOKUP(FA$1, $Z$2:$Z$18, $AD$2:$AD$18, "")=""),"",SQRT((_xlfn.XLOOKUP(FA$1,$Z$2:$Z$18,$AA$2:$AA$18)-$T109)^2+(_xlfn.XLOOKUP(FA$1,$Z$2:$Z$18,$AB$2:$AB$18)-$U109)^2+(_xlfn.XLOOKUP(FA$1,$Z$2:$Z$18,$AC$2:$AC$18-$V109)^2)))</f>
        <v/>
      </c>
      <c r="FB109" s="96" t="str" cm="1">
        <f t="array" ref="FB109">IF(OR(FB$1=0, $A109="", _xlfn.XLOOKUP(FB$1, $Z$2:$Z$18, $AD$2:$AD$18, "")=""),"",SQRT((_xlfn.XLOOKUP(FB$1,$Z$2:$Z$18,$AA$2:$AA$18)-$T109)^2+(_xlfn.XLOOKUP(FB$1,$Z$2:$Z$18,$AB$2:$AB$18)-$U109)^2+(_xlfn.XLOOKUP(FB$1,$Z$2:$Z$18,$AC$2:$AC$18-$V109)^2)))</f>
        <v/>
      </c>
      <c r="FC109" s="96" t="str" cm="1">
        <f t="array" ref="FC109">IF(OR(FC$1=0, $A109="", _xlfn.XLOOKUP(FC$1, $Z$2:$Z$18, $AD$2:$AD$18, "")=""),"",SQRT((_xlfn.XLOOKUP(FC$1,$Z$2:$Z$18,$AA$2:$AA$18)-$T109)^2+(_xlfn.XLOOKUP(FC$1,$Z$2:$Z$18,$AB$2:$AB$18)-$U109)^2+(_xlfn.XLOOKUP(FC$1,$Z$2:$Z$18,$AC$2:$AC$18-$V109)^2)))</f>
        <v/>
      </c>
      <c r="FD109" s="96" t="str" cm="1">
        <f t="array" ref="FD109">IF(OR(FD$1=0, $A109="", _xlfn.XLOOKUP(FD$1, $Z$2:$Z$18, $AD$2:$AD$18, "")=""),"",SQRT((_xlfn.XLOOKUP(FD$1,$Z$2:$Z$18,$AA$2:$AA$18)-$T109)^2+(_xlfn.XLOOKUP(FD$1,$Z$2:$Z$18,$AB$2:$AB$18)-$U109)^2+(_xlfn.XLOOKUP(FD$1,$Z$2:$Z$18,$AC$2:$AC$18-$V109)^2)))</f>
        <v/>
      </c>
      <c r="FE109" s="96" t="str" cm="1">
        <f t="array" ref="FE109">IF(OR(FE$1=0, $A109="", _xlfn.XLOOKUP(FE$1, $Z$2:$Z$18, $AD$2:$AD$18, "")=""),"",SQRT((_xlfn.XLOOKUP(FE$1,$Z$2:$Z$18,$AA$2:$AA$18)-$T109)^2+(_xlfn.XLOOKUP(FE$1,$Z$2:$Z$18,$AB$2:$AB$18)-$U109)^2+(_xlfn.XLOOKUP(FE$1,$Z$2:$Z$18,$AC$2:$AC$18-$V109)^2)))</f>
        <v/>
      </c>
      <c r="FF109" s="96" t="str" cm="1">
        <f t="array" ref="FF109">IF(OR(FF$1=0, $A109="", _xlfn.XLOOKUP(FF$1, $Z$2:$Z$18, $AD$2:$AD$18, "")=""),"",SQRT((_xlfn.XLOOKUP(FF$1,$Z$2:$Z$18,$AA$2:$AA$18)-$T109)^2+(_xlfn.XLOOKUP(FF$1,$Z$2:$Z$18,$AB$2:$AB$18)-$U109)^2+(_xlfn.XLOOKUP(FF$1,$Z$2:$Z$18,$AC$2:$AC$18-$V109)^2)))</f>
        <v/>
      </c>
      <c r="FG109" s="96" t="str" cm="1">
        <f t="array" ref="FG109">IF(OR(FG$1=0, $A109="", _xlfn.XLOOKUP(FG$1, $Z$2:$Z$18, $AD$2:$AD$18, "")=""),"",SQRT((_xlfn.XLOOKUP(FG$1,$Z$2:$Z$18,$AA$2:$AA$18)-$T109)^2+(_xlfn.XLOOKUP(FG$1,$Z$2:$Z$18,$AB$2:$AB$18)-$U109)^2+(_xlfn.XLOOKUP(FG$1,$Z$2:$Z$18,$AC$2:$AC$18-$V109)^2)))</f>
        <v/>
      </c>
      <c r="FH109" s="96" t="str" cm="1">
        <f t="array" ref="FH109">IF(OR(FH$1=0, $A109="", _xlfn.XLOOKUP(FH$1, $Z$2:$Z$18, $AD$2:$AD$18, "")=""),"",SQRT((_xlfn.XLOOKUP(FH$1,$Z$2:$Z$18,$AA$2:$AA$18)-$T109)^2+(_xlfn.XLOOKUP(FH$1,$Z$2:$Z$18,$AB$2:$AB$18)-$U109)^2+(_xlfn.XLOOKUP(FH$1,$Z$2:$Z$18,$AC$2:$AC$18-$V109)^2)))</f>
        <v/>
      </c>
      <c r="FI109" s="97" t="str" cm="1">
        <f t="array" ref="FI109">IF(OR(FI$1=0, $A109="", _xlfn.XLOOKUP(FI$1, $Z$2:$Z$18, $AD$2:$AD$18, "")=""),"",SQRT((_xlfn.XLOOKUP(FI$1,$Z$2:$Z$18,$AA$2:$AA$18)-$T109)^2+(_xlfn.XLOOKUP(FI$1,$Z$2:$Z$18,$AB$2:$AB$18)-$U109)^2+(_xlfn.XLOOKUP(FI$1,$Z$2:$Z$18,$AC$2:$AC$18-$V109)^2)))</f>
        <v/>
      </c>
      <c r="FJ109" s="97" t="str" cm="1">
        <f t="array" ref="FJ109">IF(OR(FJ$1=0, $A109="", _xlfn.XLOOKUP(FJ$1, $Z$2:$Z$18, $AD$2:$AD$18, "")=""),"",SQRT((_xlfn.XLOOKUP(FJ$1,$Z$2:$Z$18,$AA$2:$AA$18)-$T109)^2+(_xlfn.XLOOKUP(FJ$1,$Z$2:$Z$18,$AB$2:$AB$18)-$U109)^2+(_xlfn.XLOOKUP(FJ$1,$Z$2:$Z$18,$AC$2:$AC$18-$V109)^2)))</f>
        <v/>
      </c>
      <c r="FK109" s="97" t="str" cm="1">
        <f t="array" ref="FK109">IF(OR(FK$1=0, $A109="", _xlfn.XLOOKUP(FK$1, $Z$2:$Z$18, $AD$2:$AD$18, "")=""),"",SQRT((_xlfn.XLOOKUP(FK$1,$Z$2:$Z$18,$AA$2:$AA$18)-$T109)^2+(_xlfn.XLOOKUP(FK$1,$Z$2:$Z$18,$AB$2:$AB$18)-$U109)^2+(_xlfn.XLOOKUP(FK$1,$Z$2:$Z$18,$AC$2:$AC$18-$V109)^2)))</f>
        <v/>
      </c>
      <c r="FL109" s="97" t="str" cm="1">
        <f t="array" ref="FL109">IF(OR(FL$1=0, $A109="", _xlfn.XLOOKUP(FL$1, $Z$2:$Z$18, $AD$2:$AD$18, "")=""),"",SQRT((_xlfn.XLOOKUP(FL$1,$Z$2:$Z$18,$AA$2:$AA$18)-$T109)^2+(_xlfn.XLOOKUP(FL$1,$Z$2:$Z$18,$AB$2:$AB$18)-$U109)^2+(_xlfn.XLOOKUP(FL$1,$Z$2:$Z$18,$AC$2:$AC$18-$V109)^2)))</f>
        <v/>
      </c>
      <c r="FM109" s="97" t="str" cm="1">
        <f t="array" ref="FM109">IF(OR(FM$1=0, $A109="", _xlfn.XLOOKUP(FM$1, $Z$2:$Z$18, $AD$2:$AD$18, "")=""),"",SQRT((_xlfn.XLOOKUP(FM$1,$Z$2:$Z$18,$AA$2:$AA$18)-$T109)^2+(_xlfn.XLOOKUP(FM$1,$Z$2:$Z$18,$AB$2:$AB$18)-$U109)^2+(_xlfn.XLOOKUP(FM$1,$Z$2:$Z$18,$AC$2:$AC$18-$V109)^2)))</f>
        <v/>
      </c>
      <c r="FN109" s="97" t="str" cm="1">
        <f t="array" ref="FN109">IF(OR(FN$1=0, $A109="", _xlfn.XLOOKUP(FN$1, $Z$2:$Z$18, $AD$2:$AD$18, "")=""),"",SQRT((_xlfn.XLOOKUP(FN$1,$Z$2:$Z$18,$AA$2:$AA$18)-$T109)^2+(_xlfn.XLOOKUP(FN$1,$Z$2:$Z$18,$AB$2:$AB$18)-$U109)^2+(_xlfn.XLOOKUP(FN$1,$Z$2:$Z$18,$AC$2:$AC$18-$V109)^2)))</f>
        <v/>
      </c>
      <c r="FO109" s="98" t="str" cm="1">
        <f t="array" ref="FO109">IF(OR(FO$1=0, $A109="", _xlfn.XLOOKUP(FO$1, $Z$2:$Z$18, $AD$2:$AD$18, "")=""),"",SQRT((_xlfn.XLOOKUP(FO$1,$Z$2:$Z$18,$AA$2:$AA$18)-$T109)^2+(_xlfn.XLOOKUP(FO$1,$Z$2:$Z$18,$AB$2:$AB$18)-$U109)^2+(_xlfn.XLOOKUP(FO$1,$Z$2:$Z$18,$AC$2:$AC$18-$V109)^2)))</f>
        <v/>
      </c>
      <c r="FP109" s="99"/>
      <c r="FQ109" s="99"/>
      <c r="FR109" s="100">
        <f t="shared" si="7"/>
        <v>0</v>
      </c>
      <c r="FS109" s="109">
        <f t="shared" si="8"/>
        <v>0</v>
      </c>
      <c r="FT109" s="109">
        <f t="shared" si="9"/>
        <v>0</v>
      </c>
      <c r="FU109" s="109">
        <f t="shared" si="10"/>
        <v>0</v>
      </c>
      <c r="FV109" s="109">
        <f t="shared" si="11"/>
        <v>0</v>
      </c>
      <c r="FW109" s="109">
        <f t="shared" si="12"/>
        <v>0</v>
      </c>
      <c r="FX109" s="109">
        <f t="shared" si="13"/>
        <v>0</v>
      </c>
      <c r="FY109" s="109">
        <f t="shared" si="14"/>
        <v>0</v>
      </c>
      <c r="FZ109" s="110">
        <f t="shared" si="15"/>
        <v>0</v>
      </c>
      <c r="GA109" s="110">
        <f t="shared" si="16"/>
        <v>0</v>
      </c>
      <c r="GB109" s="110">
        <f t="shared" si="17"/>
        <v>0</v>
      </c>
      <c r="GC109" s="110">
        <f t="shared" si="18"/>
        <v>0</v>
      </c>
      <c r="GD109" s="110">
        <f t="shared" si="19"/>
        <v>0</v>
      </c>
      <c r="GE109" s="110">
        <f t="shared" si="20"/>
        <v>0</v>
      </c>
      <c r="GF109" s="111">
        <f t="shared" si="21"/>
        <v>0</v>
      </c>
      <c r="GG109" s="100">
        <f t="shared" si="22"/>
        <v>0</v>
      </c>
      <c r="GH109" s="109">
        <f t="shared" si="23"/>
        <v>0</v>
      </c>
      <c r="GI109" s="109">
        <f t="shared" si="24"/>
        <v>0</v>
      </c>
      <c r="GJ109" s="109">
        <f t="shared" si="25"/>
        <v>0</v>
      </c>
      <c r="GK109" s="109">
        <f t="shared" si="26"/>
        <v>0</v>
      </c>
      <c r="GL109" s="109">
        <f t="shared" si="27"/>
        <v>0</v>
      </c>
      <c r="GM109" s="109">
        <f t="shared" si="28"/>
        <v>0</v>
      </c>
      <c r="GN109" s="109">
        <f t="shared" si="29"/>
        <v>0</v>
      </c>
      <c r="GO109" s="110">
        <f t="shared" si="30"/>
        <v>0</v>
      </c>
      <c r="GP109" s="110">
        <f t="shared" si="31"/>
        <v>0</v>
      </c>
      <c r="GQ109" s="110">
        <f t="shared" si="32"/>
        <v>0</v>
      </c>
      <c r="GR109" s="110">
        <f t="shared" si="33"/>
        <v>0</v>
      </c>
      <c r="GS109" s="110">
        <f t="shared" si="34"/>
        <v>0</v>
      </c>
      <c r="GT109" s="110">
        <f t="shared" si="35"/>
        <v>0</v>
      </c>
      <c r="GU109" s="111">
        <f t="shared" si="36"/>
        <v>0</v>
      </c>
      <c r="GX109" s="151" cm="1">
        <f t="array" ref="GX109">_xlfn.IFS(GX$1= 0,"", NOT(ISBLANK(CA109)), 0, ISBLANK(CA109), $Q109-$S109+FR109-AU109-DG109)</f>
        <v>0</v>
      </c>
      <c r="GY109" s="152" cm="1">
        <f t="array" ref="GY109">_xlfn.IFS(GY$1= 0,"", NOT(ISBLANK(CB109)), 0, ISBLANK(CB109), $Q109-$S109+FS109-AV109-DH109)</f>
        <v>0</v>
      </c>
      <c r="GZ109" s="152" cm="1">
        <f t="array" ref="GZ109">_xlfn.IFS(GZ$1= 0,"", NOT(ISBLANK(CC109)), 0, ISBLANK(CC109), $Q109-$S109+FT109-AW109-DI109)</f>
        <v>0</v>
      </c>
      <c r="HA109" s="152" cm="1">
        <f t="array" ref="HA109">_xlfn.IFS(HA$1= 0,"", NOT(ISBLANK(CD109)), 0, ISBLANK(CD109), $Q109-$S109+FU109-AX109-DJ109)</f>
        <v>0</v>
      </c>
      <c r="HB109" s="152" cm="1">
        <f t="array" ref="HB109">_xlfn.IFS(HB$1= 0,"", NOT(ISBLANK(CE109)), 0, ISBLANK(CE109), $Q109-$S109+FV109-AY109-DK109)</f>
        <v>0</v>
      </c>
      <c r="HC109" s="152" cm="1">
        <f t="array" ref="HC109">_xlfn.IFS(HC$1= 0,"", NOT(ISBLANK(CF109)), 0, ISBLANK(CF109), $Q109-$S109+FW109-AZ109-DL109)</f>
        <v>0</v>
      </c>
      <c r="HD109" s="152" cm="1">
        <f t="array" ref="HD109">_xlfn.IFS(HD$1= 0,"", NOT(ISBLANK(CG109)), 0, ISBLANK(CG109), $Q109-$S109+FX109-BA109-DM109)</f>
        <v>0</v>
      </c>
      <c r="HE109" s="152" t="str" cm="1">
        <f t="array" ref="HE109">_xlfn.IFS(HE$1= 0,"", NOT(ISBLANK(CH109)), 0, ISBLANK(CH109), $Q109-$S109+FY109-BB109-DN109)</f>
        <v/>
      </c>
      <c r="HF109" s="152" t="str" cm="1">
        <f t="array" ref="HF109">_xlfn.IFS(HF$1= 0,"", NOT(ISBLANK(CI109)), 0, ISBLANK(CI109), $Q109-$S109+FZ109-BC109-DO109)</f>
        <v/>
      </c>
      <c r="HG109" s="152" t="str" cm="1">
        <f t="array" ref="HG109">_xlfn.IFS(HG$1= 0,"", NOT(ISBLANK(CJ109)), 0, ISBLANK(CJ109), $Q109-$S109+GA109-BD109-DP109)</f>
        <v/>
      </c>
      <c r="HH109" s="152" t="str" cm="1">
        <f t="array" ref="HH109">_xlfn.IFS(HH$1= 0,"", NOT(ISBLANK(CK109)), 0, ISBLANK(CK109), $Q109-$S109+GB109-BE109-DQ109)</f>
        <v/>
      </c>
      <c r="HI109" s="152" t="str" cm="1">
        <f t="array" ref="HI109">_xlfn.IFS(HI$1= 0,"", NOT(ISBLANK(CL109)), 0, ISBLANK(CL109), $Q109-$S109+GC109-BF109-DR109)</f>
        <v/>
      </c>
      <c r="HJ109" s="152" t="str" cm="1">
        <f t="array" ref="HJ109">_xlfn.IFS(HJ$1= 0,"", NOT(ISBLANK(CM109)), 0, ISBLANK(CM109), $Q109-$S109+GD109-BG109-DS109)</f>
        <v/>
      </c>
      <c r="HK109" s="152" t="str" cm="1">
        <f t="array" ref="HK109">_xlfn.IFS(HK$1= 0,"", NOT(ISBLANK(CN109)), 0, ISBLANK(CN109), $Q109-$S109+GE109-BH109-DT109)</f>
        <v/>
      </c>
      <c r="HL109" s="153" t="str" cm="1">
        <f t="array" ref="HL109">_xlfn.IFS(HL$1= 0,"", NOT(ISBLANK(CO109)), 0, ISBLANK(CO109), $Q109-$S109+GF109-BI109-DU109)</f>
        <v/>
      </c>
      <c r="HM109" s="153" t="str" cm="1">
        <f t="array" ref="HM109">_xlfn.IFS(HM$1= 0,"", NOT(ISBLANK(DE109)), 0, ISBLANK(DE109), $Q109-$S109+IC109-BY109-#REF!)</f>
        <v/>
      </c>
      <c r="HN109" s="153" t="e" cm="1">
        <f t="array" ref="HN109">_xlfn.IFS(HN$1= 0,"", NOT(ISBLANK(DF109)), 0, ISBLANK(DF109), $Q109-$S109+ID109-BZ109-#REF!)</f>
        <v>#REF!</v>
      </c>
      <c r="HO109" s="153" t="e" cm="1">
        <f t="array" ref="HO109">_xlfn.IFS(HO$1= 0,"", NOT(ISBLANK(DG109)), 0, ISBLANK(DG109), $Q109-$S109+IE109-CA109-#REF!)</f>
        <v>#VALUE!</v>
      </c>
      <c r="HP109" s="153" t="e" cm="1">
        <f t="array" ref="HP109">_xlfn.IFS(HP$1= 0,"", NOT(ISBLANK(DH109)), 0, ISBLANK(DH109), $Q109-$S109+IF109-CB109-#REF!)</f>
        <v>#REF!</v>
      </c>
      <c r="HQ109" s="153" t="e" cm="1">
        <f t="array" ref="HQ109">_xlfn.IFS(HQ$1= 0,"", NOT(ISBLANK(DI109)), 0, ISBLANK(DI109), $Q109-$S109+IG109-CC109-#REF!)</f>
        <v>#REF!</v>
      </c>
      <c r="HR109" s="153" cm="1">
        <f t="array" ref="HR109">_xlfn.IFS(HR$1= 0,"", NOT(ISBLANK(DJ109)), 0, ISBLANK(DJ109), $Q109-$S109+IH109-CD109-EK109)</f>
        <v>0</v>
      </c>
      <c r="HS109" s="153" t="e" cm="1">
        <f t="array" ref="HS109">_xlfn.IFS(HS$1= 0,"", NOT(ISBLANK(DK109)), 0, ISBLANK(DK109), $Q109-$S109+II109-CE109-EL109)</f>
        <v>#VALUE!</v>
      </c>
      <c r="HT109" s="153" t="e" cm="1">
        <f t="array" ref="HT109">_xlfn.IFS(HT$1= 0,"", NOT(ISBLANK(DL109)), 0, ISBLANK(DL109), $Q109-$S109+GV109-CF109-EM109)</f>
        <v>#VALUE!</v>
      </c>
      <c r="HU109" s="153" t="e" cm="1">
        <f t="array" ref="HU109">_xlfn.IFS(HU$1= 0,"", NOT(ISBLANK(DM109)), 0, ISBLANK(DM109), $Q109-$S109+GW109-CG109-EN109)</f>
        <v>#VALUE!</v>
      </c>
      <c r="HV109" s="153" t="str" cm="1">
        <f t="array" ref="HV109">_xlfn.IFS(HV$1= 0,"", NOT(ISBLANK(DN109)), 0, ISBLANK(DN109), $Q109-$S109+GX109-CH109-EO109)</f>
        <v/>
      </c>
      <c r="HW109" s="153" t="str" cm="1">
        <f t="array" ref="HW109">_xlfn.IFS(HW$1= 0,"", NOT(ISBLANK(DO109)), 0, ISBLANK(DO109), $Q109-$S109+GY109-CI109-EP109)</f>
        <v/>
      </c>
      <c r="HX109" s="153" t="str" cm="1">
        <f t="array" ref="HX109">_xlfn.IFS(HX$1= 0,"", NOT(ISBLANK(DP109)), 0, ISBLANK(DP109), $Q109-$S109+GZ109-CJ109-EQ109)</f>
        <v/>
      </c>
      <c r="HY109" s="153" t="str" cm="1">
        <f t="array" ref="HY109">_xlfn.IFS(HY$1= 0,"", NOT(ISBLANK(DQ109)), 0, ISBLANK(DQ109), $Q109-$S109+HA109-CK109-ER109)</f>
        <v/>
      </c>
      <c r="HZ109" s="153" t="str" cm="1">
        <f t="array" ref="HZ109">_xlfn.IFS(HZ$1= 0,"", NOT(ISBLANK(DR109)), 0, ISBLANK(DR109), $Q109-$S109+HB109-CL109-ES109)</f>
        <v/>
      </c>
      <c r="IA109" s="153" t="str" cm="1">
        <f t="array" ref="IA109">_xlfn.IFS(IA$1= 0,"", NOT(ISBLANK(DS109)), 0, ISBLANK(DS109), $Q109-$S109+HC109-CM109-ET109)</f>
        <v/>
      </c>
    </row>
    <row r="110" spans="1:235" ht="16.5" x14ac:dyDescent="0.3">
      <c r="A110" s="144"/>
      <c r="B110" s="106"/>
      <c r="C110" s="106"/>
      <c r="D110" s="107"/>
      <c r="E110" s="131"/>
      <c r="F110" s="137"/>
      <c r="G110" s="2"/>
      <c r="H110" s="2"/>
      <c r="I110" s="2"/>
      <c r="J110" s="2"/>
      <c r="K110" s="2"/>
      <c r="L110" s="2"/>
      <c r="M110" s="140"/>
      <c r="N110" s="137"/>
      <c r="O110" s="138"/>
      <c r="P110" s="133"/>
      <c r="Q110" s="94">
        <f t="shared" si="5"/>
        <v>0</v>
      </c>
      <c r="R110" s="1"/>
      <c r="S110" s="1"/>
      <c r="T110" s="2"/>
      <c r="U110" s="2"/>
      <c r="V110" s="82">
        <f t="shared" si="6"/>
        <v>0</v>
      </c>
      <c r="W110" s="121"/>
      <c r="X110" s="108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Z110" s="99"/>
      <c r="CA110" s="105" t="s">
        <v>32</v>
      </c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 t="s">
        <v>32</v>
      </c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5"/>
      <c r="DB110" s="105"/>
      <c r="DC110" s="105"/>
      <c r="DD110" s="105"/>
      <c r="DE110" s="99"/>
      <c r="DF110" s="99"/>
      <c r="DG110" s="105"/>
      <c r="DH110" s="105"/>
      <c r="DI110" s="105"/>
      <c r="DJ110" s="105"/>
      <c r="DK110" s="105"/>
      <c r="DL110" s="105"/>
      <c r="DM110" s="105"/>
      <c r="DN110" s="105"/>
      <c r="DO110" s="105"/>
      <c r="DP110" s="105"/>
      <c r="DQ110" s="105"/>
      <c r="DR110" s="105"/>
      <c r="DS110" s="105"/>
      <c r="DT110" s="105"/>
      <c r="DU110" s="105"/>
      <c r="DV110" s="105"/>
      <c r="DW110" s="105"/>
      <c r="DX110" s="105"/>
      <c r="DY110" s="105"/>
      <c r="DZ110" s="105"/>
      <c r="EA110" s="105"/>
      <c r="EB110" s="105"/>
      <c r="EC110" s="105"/>
      <c r="ED110" s="105"/>
      <c r="EE110" s="105"/>
      <c r="EF110" s="105"/>
      <c r="EG110" s="105"/>
      <c r="EH110" s="105"/>
      <c r="EI110" s="105"/>
      <c r="EJ110" s="105"/>
      <c r="EL110" s="146" t="str" cm="1">
        <f t="array" ref="EL110">IF(OR(EL$1=0, $A110="", _xlfn.XLOOKUP(EL$1, $Z$2:$Z$18, $AD$2:$AD$18, "")=""),"",SQRT((_xlfn.XLOOKUP(EL$1,$Z$2:$Z$18,$AA$2:$AA$18)-$T110)^2+(_xlfn.XLOOKUP(EL$1,$Z$2:$Z$18,$AB$2:$AB$18)-$U110)^2+(_xlfn.XLOOKUP(EL$1,$Z$2:$Z$18,$AC$2:$AC$18-$V110)^2)))</f>
        <v/>
      </c>
      <c r="EM110" s="96" t="str" cm="1">
        <f t="array" ref="EM110">IF(OR(EM$1=0, $A110="", _xlfn.XLOOKUP(EM$1, $Z$2:$Z$18, $AD$2:$AD$18, "")=""),"",SQRT((_xlfn.XLOOKUP(EM$1,$Z$2:$Z$18,$AA$2:$AA$18)-$T110)^2+(_xlfn.XLOOKUP(EM$1,$Z$2:$Z$18,$AB$2:$AB$18)-$U110)^2+(_xlfn.XLOOKUP(EM$1,$Z$2:$Z$18,$AC$2:$AC$18-$V110)^2)))</f>
        <v/>
      </c>
      <c r="EN110" s="96" t="str" cm="1">
        <f t="array" ref="EN110">IF(OR(EN$1=0, $A110="", _xlfn.XLOOKUP(EN$1, $Z$2:$Z$18, $AD$2:$AD$18, "")=""),"",SQRT((_xlfn.XLOOKUP(EN$1,$Z$2:$Z$18,$AA$2:$AA$18)-$T110)^2+(_xlfn.XLOOKUP(EN$1,$Z$2:$Z$18,$AB$2:$AB$18)-$U110)^2+(_xlfn.XLOOKUP(EN$1,$Z$2:$Z$18,$AC$2:$AC$18-$V110)^2)))</f>
        <v/>
      </c>
      <c r="EO110" s="96" t="str" cm="1">
        <f t="array" ref="EO110">IF(OR(EO$1=0, $A110="", _xlfn.XLOOKUP(EO$1, $Z$2:$Z$18, $AD$2:$AD$18, "")=""),"",SQRT((_xlfn.XLOOKUP(EO$1,$Z$2:$Z$18,$AA$2:$AA$18)-$T110)^2+(_xlfn.XLOOKUP(EO$1,$Z$2:$Z$18,$AB$2:$AB$18)-$U110)^2+(_xlfn.XLOOKUP(EO$1,$Z$2:$Z$18,$AC$2:$AC$18-$V110)^2)))</f>
        <v/>
      </c>
      <c r="EP110" s="96" t="str" cm="1">
        <f t="array" ref="EP110">IF(OR(EP$1=0, $A110="", _xlfn.XLOOKUP(EP$1, $Z$2:$Z$18, $AD$2:$AD$18, "")=""),"",SQRT((_xlfn.XLOOKUP(EP$1,$Z$2:$Z$18,$AA$2:$AA$18)-$T110)^2+(_xlfn.XLOOKUP(EP$1,$Z$2:$Z$18,$AB$2:$AB$18)-$U110)^2+(_xlfn.XLOOKUP(EP$1,$Z$2:$Z$18,$AC$2:$AC$18-$V110)^2)))</f>
        <v/>
      </c>
      <c r="EQ110" s="96" t="str" cm="1">
        <f t="array" ref="EQ110">IF(OR(EQ$1=0, $A110="", _xlfn.XLOOKUP(EQ$1, $Z$2:$Z$18, $AD$2:$AD$18, "")=""),"",SQRT((_xlfn.XLOOKUP(EQ$1,$Z$2:$Z$18,$AA$2:$AA$18)-$T110)^2+(_xlfn.XLOOKUP(EQ$1,$Z$2:$Z$18,$AB$2:$AB$18)-$U110)^2+(_xlfn.XLOOKUP(EQ$1,$Z$2:$Z$18,$AC$2:$AC$18-$V110)^2)))</f>
        <v/>
      </c>
      <c r="ER110" s="96" t="str" cm="1">
        <f t="array" ref="ER110">IF(OR(ER$1=0, $A110="", _xlfn.XLOOKUP(ER$1, $Z$2:$Z$18, $AD$2:$AD$18, "")=""),"",SQRT((_xlfn.XLOOKUP(ER$1,$Z$2:$Z$18,$AA$2:$AA$18)-$T110)^2+(_xlfn.XLOOKUP(ER$1,$Z$2:$Z$18,$AB$2:$AB$18)-$U110)^2+(_xlfn.XLOOKUP(ER$1,$Z$2:$Z$18,$AC$2:$AC$18-$V110)^2)))</f>
        <v/>
      </c>
      <c r="ES110" s="96" t="str" cm="1">
        <f t="array" ref="ES110">IF(OR(ES$1=0, $A110="", _xlfn.XLOOKUP(ES$1, $Z$2:$Z$18, $AD$2:$AD$18, "")=""),"",SQRT((_xlfn.XLOOKUP(ES$1,$Z$2:$Z$18,$AA$2:$AA$18)-$T110)^2+(_xlfn.XLOOKUP(ES$1,$Z$2:$Z$18,$AB$2:$AB$18)-$U110)^2+(_xlfn.XLOOKUP(ES$1,$Z$2:$Z$18,$AC$2:$AC$18-$V110)^2)))</f>
        <v/>
      </c>
      <c r="ET110" s="97" t="str" cm="1">
        <f t="array" ref="ET110">IF(OR(ET$1=0, $A110="", _xlfn.XLOOKUP(ET$1, $Z$2:$Z$18, $AD$2:$AD$18, "")=""),"",SQRT((_xlfn.XLOOKUP(ET$1,$Z$2:$Z$18,$AA$2:$AA$18)-$T110)^2+(_xlfn.XLOOKUP(ET$1,$Z$2:$Z$18,$AB$2:$AB$18)-$U110)^2+(_xlfn.XLOOKUP(ET$1,$Z$2:$Z$18,$AC$2:$AC$18-$V110)^2)))</f>
        <v/>
      </c>
      <c r="EU110" s="97" t="str" cm="1">
        <f t="array" ref="EU110">IF(OR(EU$1=0, $A110="", _xlfn.XLOOKUP(EU$1, $Z$2:$Z$18, $AD$2:$AD$18, "")=""),"",SQRT((_xlfn.XLOOKUP(EU$1,$Z$2:$Z$18,$AA$2:$AA$18)-$T110)^2+(_xlfn.XLOOKUP(EU$1,$Z$2:$Z$18,$AB$2:$AB$18)-$U110)^2+(_xlfn.XLOOKUP(EU$1,$Z$2:$Z$18,$AC$2:$AC$18-$V110)^2)))</f>
        <v/>
      </c>
      <c r="EV110" s="97" t="str" cm="1">
        <f t="array" ref="EV110">IF(OR(EV$1=0, $A110="", _xlfn.XLOOKUP(EV$1, $Z$2:$Z$18, $AD$2:$AD$18, "")=""),"",SQRT((_xlfn.XLOOKUP(EV$1,$Z$2:$Z$18,$AA$2:$AA$18)-$T110)^2+(_xlfn.XLOOKUP(EV$1,$Z$2:$Z$18,$AB$2:$AB$18)-$U110)^2+(_xlfn.XLOOKUP(EV$1,$Z$2:$Z$18,$AC$2:$AC$18-$V110)^2)))</f>
        <v/>
      </c>
      <c r="EW110" s="97" t="str" cm="1">
        <f t="array" ref="EW110">IF(OR(EW$1=0, $A110="", _xlfn.XLOOKUP(EW$1, $Z$2:$Z$18, $AD$2:$AD$18, "")=""),"",SQRT((_xlfn.XLOOKUP(EW$1,$Z$2:$Z$18,$AA$2:$AA$18)-$T110)^2+(_xlfn.XLOOKUP(EW$1,$Z$2:$Z$18,$AB$2:$AB$18)-$U110)^2+(_xlfn.XLOOKUP(EW$1,$Z$2:$Z$18,$AC$2:$AC$18-$V110)^2)))</f>
        <v/>
      </c>
      <c r="EX110" s="97" t="str" cm="1">
        <f t="array" ref="EX110">IF(OR(EX$1=0, $A110="", _xlfn.XLOOKUP(EX$1, $Z$2:$Z$18, $AD$2:$AD$18, "")=""),"",SQRT((_xlfn.XLOOKUP(EX$1,$Z$2:$Z$18,$AA$2:$AA$18)-$T110)^2+(_xlfn.XLOOKUP(EX$1,$Z$2:$Z$18,$AB$2:$AB$18)-$U110)^2+(_xlfn.XLOOKUP(EX$1,$Z$2:$Z$18,$AC$2:$AC$18-$V110)^2)))</f>
        <v/>
      </c>
      <c r="EY110" s="97" t="str" cm="1">
        <f t="array" ref="EY110">IF(OR(EY$1=0, $A110="", _xlfn.XLOOKUP(EY$1, $Z$2:$Z$18, $AD$2:$AD$18, "")=""),"",SQRT((_xlfn.XLOOKUP(EY$1,$Z$2:$Z$18,$AA$2:$AA$18)-$T110)^2+(_xlfn.XLOOKUP(EY$1,$Z$2:$Z$18,$AB$2:$AB$18)-$U110)^2+(_xlfn.XLOOKUP(EY$1,$Z$2:$Z$18,$AC$2:$AC$18-$V110)^2)))</f>
        <v/>
      </c>
      <c r="EZ110" s="98" t="str" cm="1">
        <f t="array" ref="EZ110">IF(OR(EZ$1=0, $A110="", _xlfn.XLOOKUP(EZ$1, $Z$2:$Z$18, $AD$2:$AD$18, "")=""),"",SQRT((_xlfn.XLOOKUP(EZ$1,$Z$2:$Z$18,$AA$2:$AA$18)-$T110)^2+(_xlfn.XLOOKUP(EZ$1,$Z$2:$Z$18,$AB$2:$AB$18)-$U110)^2+(_xlfn.XLOOKUP(EZ$1,$Z$2:$Z$18,$AC$2:$AC$18-$V110)^2)))</f>
        <v/>
      </c>
      <c r="FA110" s="146" t="str" cm="1">
        <f t="array" ref="FA110">IF(OR(FA$1=0, $A110="", _xlfn.XLOOKUP(FA$1, $Z$2:$Z$18, $AD$2:$AD$18, "")=""),"",SQRT((_xlfn.XLOOKUP(FA$1,$Z$2:$Z$18,$AA$2:$AA$18)-$T110)^2+(_xlfn.XLOOKUP(FA$1,$Z$2:$Z$18,$AB$2:$AB$18)-$U110)^2+(_xlfn.XLOOKUP(FA$1,$Z$2:$Z$18,$AC$2:$AC$18-$V110)^2)))</f>
        <v/>
      </c>
      <c r="FB110" s="96" t="str" cm="1">
        <f t="array" ref="FB110">IF(OR(FB$1=0, $A110="", _xlfn.XLOOKUP(FB$1, $Z$2:$Z$18, $AD$2:$AD$18, "")=""),"",SQRT((_xlfn.XLOOKUP(FB$1,$Z$2:$Z$18,$AA$2:$AA$18)-$T110)^2+(_xlfn.XLOOKUP(FB$1,$Z$2:$Z$18,$AB$2:$AB$18)-$U110)^2+(_xlfn.XLOOKUP(FB$1,$Z$2:$Z$18,$AC$2:$AC$18-$V110)^2)))</f>
        <v/>
      </c>
      <c r="FC110" s="96" t="str" cm="1">
        <f t="array" ref="FC110">IF(OR(FC$1=0, $A110="", _xlfn.XLOOKUP(FC$1, $Z$2:$Z$18, $AD$2:$AD$18, "")=""),"",SQRT((_xlfn.XLOOKUP(FC$1,$Z$2:$Z$18,$AA$2:$AA$18)-$T110)^2+(_xlfn.XLOOKUP(FC$1,$Z$2:$Z$18,$AB$2:$AB$18)-$U110)^2+(_xlfn.XLOOKUP(FC$1,$Z$2:$Z$18,$AC$2:$AC$18-$V110)^2)))</f>
        <v/>
      </c>
      <c r="FD110" s="96" t="str" cm="1">
        <f t="array" ref="FD110">IF(OR(FD$1=0, $A110="", _xlfn.XLOOKUP(FD$1, $Z$2:$Z$18, $AD$2:$AD$18, "")=""),"",SQRT((_xlfn.XLOOKUP(FD$1,$Z$2:$Z$18,$AA$2:$AA$18)-$T110)^2+(_xlfn.XLOOKUP(FD$1,$Z$2:$Z$18,$AB$2:$AB$18)-$U110)^2+(_xlfn.XLOOKUP(FD$1,$Z$2:$Z$18,$AC$2:$AC$18-$V110)^2)))</f>
        <v/>
      </c>
      <c r="FE110" s="96" t="str" cm="1">
        <f t="array" ref="FE110">IF(OR(FE$1=0, $A110="", _xlfn.XLOOKUP(FE$1, $Z$2:$Z$18, $AD$2:$AD$18, "")=""),"",SQRT((_xlfn.XLOOKUP(FE$1,$Z$2:$Z$18,$AA$2:$AA$18)-$T110)^2+(_xlfn.XLOOKUP(FE$1,$Z$2:$Z$18,$AB$2:$AB$18)-$U110)^2+(_xlfn.XLOOKUP(FE$1,$Z$2:$Z$18,$AC$2:$AC$18-$V110)^2)))</f>
        <v/>
      </c>
      <c r="FF110" s="96" t="str" cm="1">
        <f t="array" ref="FF110">IF(OR(FF$1=0, $A110="", _xlfn.XLOOKUP(FF$1, $Z$2:$Z$18, $AD$2:$AD$18, "")=""),"",SQRT((_xlfn.XLOOKUP(FF$1,$Z$2:$Z$18,$AA$2:$AA$18)-$T110)^2+(_xlfn.XLOOKUP(FF$1,$Z$2:$Z$18,$AB$2:$AB$18)-$U110)^2+(_xlfn.XLOOKUP(FF$1,$Z$2:$Z$18,$AC$2:$AC$18-$V110)^2)))</f>
        <v/>
      </c>
      <c r="FG110" s="96" t="str" cm="1">
        <f t="array" ref="FG110">IF(OR(FG$1=0, $A110="", _xlfn.XLOOKUP(FG$1, $Z$2:$Z$18, $AD$2:$AD$18, "")=""),"",SQRT((_xlfn.XLOOKUP(FG$1,$Z$2:$Z$18,$AA$2:$AA$18)-$T110)^2+(_xlfn.XLOOKUP(FG$1,$Z$2:$Z$18,$AB$2:$AB$18)-$U110)^2+(_xlfn.XLOOKUP(FG$1,$Z$2:$Z$18,$AC$2:$AC$18-$V110)^2)))</f>
        <v/>
      </c>
      <c r="FH110" s="96" t="str" cm="1">
        <f t="array" ref="FH110">IF(OR(FH$1=0, $A110="", _xlfn.XLOOKUP(FH$1, $Z$2:$Z$18, $AD$2:$AD$18, "")=""),"",SQRT((_xlfn.XLOOKUP(FH$1,$Z$2:$Z$18,$AA$2:$AA$18)-$T110)^2+(_xlfn.XLOOKUP(FH$1,$Z$2:$Z$18,$AB$2:$AB$18)-$U110)^2+(_xlfn.XLOOKUP(FH$1,$Z$2:$Z$18,$AC$2:$AC$18-$V110)^2)))</f>
        <v/>
      </c>
      <c r="FI110" s="97" t="str" cm="1">
        <f t="array" ref="FI110">IF(OR(FI$1=0, $A110="", _xlfn.XLOOKUP(FI$1, $Z$2:$Z$18, $AD$2:$AD$18, "")=""),"",SQRT((_xlfn.XLOOKUP(FI$1,$Z$2:$Z$18,$AA$2:$AA$18)-$T110)^2+(_xlfn.XLOOKUP(FI$1,$Z$2:$Z$18,$AB$2:$AB$18)-$U110)^2+(_xlfn.XLOOKUP(FI$1,$Z$2:$Z$18,$AC$2:$AC$18-$V110)^2)))</f>
        <v/>
      </c>
      <c r="FJ110" s="97" t="str" cm="1">
        <f t="array" ref="FJ110">IF(OR(FJ$1=0, $A110="", _xlfn.XLOOKUP(FJ$1, $Z$2:$Z$18, $AD$2:$AD$18, "")=""),"",SQRT((_xlfn.XLOOKUP(FJ$1,$Z$2:$Z$18,$AA$2:$AA$18)-$T110)^2+(_xlfn.XLOOKUP(FJ$1,$Z$2:$Z$18,$AB$2:$AB$18)-$U110)^2+(_xlfn.XLOOKUP(FJ$1,$Z$2:$Z$18,$AC$2:$AC$18-$V110)^2)))</f>
        <v/>
      </c>
      <c r="FK110" s="97" t="str" cm="1">
        <f t="array" ref="FK110">IF(OR(FK$1=0, $A110="", _xlfn.XLOOKUP(FK$1, $Z$2:$Z$18, $AD$2:$AD$18, "")=""),"",SQRT((_xlfn.XLOOKUP(FK$1,$Z$2:$Z$18,$AA$2:$AA$18)-$T110)^2+(_xlfn.XLOOKUP(FK$1,$Z$2:$Z$18,$AB$2:$AB$18)-$U110)^2+(_xlfn.XLOOKUP(FK$1,$Z$2:$Z$18,$AC$2:$AC$18-$V110)^2)))</f>
        <v/>
      </c>
      <c r="FL110" s="97" t="str" cm="1">
        <f t="array" ref="FL110">IF(OR(FL$1=0, $A110="", _xlfn.XLOOKUP(FL$1, $Z$2:$Z$18, $AD$2:$AD$18, "")=""),"",SQRT((_xlfn.XLOOKUP(FL$1,$Z$2:$Z$18,$AA$2:$AA$18)-$T110)^2+(_xlfn.XLOOKUP(FL$1,$Z$2:$Z$18,$AB$2:$AB$18)-$U110)^2+(_xlfn.XLOOKUP(FL$1,$Z$2:$Z$18,$AC$2:$AC$18-$V110)^2)))</f>
        <v/>
      </c>
      <c r="FM110" s="97" t="str" cm="1">
        <f t="array" ref="FM110">IF(OR(FM$1=0, $A110="", _xlfn.XLOOKUP(FM$1, $Z$2:$Z$18, $AD$2:$AD$18, "")=""),"",SQRT((_xlfn.XLOOKUP(FM$1,$Z$2:$Z$18,$AA$2:$AA$18)-$T110)^2+(_xlfn.XLOOKUP(FM$1,$Z$2:$Z$18,$AB$2:$AB$18)-$U110)^2+(_xlfn.XLOOKUP(FM$1,$Z$2:$Z$18,$AC$2:$AC$18-$V110)^2)))</f>
        <v/>
      </c>
      <c r="FN110" s="97" t="str" cm="1">
        <f t="array" ref="FN110">IF(OR(FN$1=0, $A110="", _xlfn.XLOOKUP(FN$1, $Z$2:$Z$18, $AD$2:$AD$18, "")=""),"",SQRT((_xlfn.XLOOKUP(FN$1,$Z$2:$Z$18,$AA$2:$AA$18)-$T110)^2+(_xlfn.XLOOKUP(FN$1,$Z$2:$Z$18,$AB$2:$AB$18)-$U110)^2+(_xlfn.XLOOKUP(FN$1,$Z$2:$Z$18,$AC$2:$AC$18-$V110)^2)))</f>
        <v/>
      </c>
      <c r="FO110" s="98" t="str" cm="1">
        <f t="array" ref="FO110">IF(OR(FO$1=0, $A110="", _xlfn.XLOOKUP(FO$1, $Z$2:$Z$18, $AD$2:$AD$18, "")=""),"",SQRT((_xlfn.XLOOKUP(FO$1,$Z$2:$Z$18,$AA$2:$AA$18)-$T110)^2+(_xlfn.XLOOKUP(FO$1,$Z$2:$Z$18,$AB$2:$AB$18)-$U110)^2+(_xlfn.XLOOKUP(FO$1,$Z$2:$Z$18,$AC$2:$AC$18-$V110)^2)))</f>
        <v/>
      </c>
      <c r="FP110" s="99"/>
      <c r="FQ110" s="99"/>
      <c r="FR110" s="100">
        <f t="shared" si="7"/>
        <v>0</v>
      </c>
      <c r="FS110" s="109">
        <f t="shared" si="8"/>
        <v>0</v>
      </c>
      <c r="FT110" s="109">
        <f t="shared" si="9"/>
        <v>0</v>
      </c>
      <c r="FU110" s="109">
        <f t="shared" si="10"/>
        <v>0</v>
      </c>
      <c r="FV110" s="109">
        <f t="shared" si="11"/>
        <v>0</v>
      </c>
      <c r="FW110" s="109">
        <f t="shared" si="12"/>
        <v>0</v>
      </c>
      <c r="FX110" s="109">
        <f t="shared" si="13"/>
        <v>0</v>
      </c>
      <c r="FY110" s="109">
        <f t="shared" si="14"/>
        <v>0</v>
      </c>
      <c r="FZ110" s="110">
        <f t="shared" si="15"/>
        <v>0</v>
      </c>
      <c r="GA110" s="110">
        <f t="shared" si="16"/>
        <v>0</v>
      </c>
      <c r="GB110" s="110">
        <f t="shared" si="17"/>
        <v>0</v>
      </c>
      <c r="GC110" s="110">
        <f t="shared" si="18"/>
        <v>0</v>
      </c>
      <c r="GD110" s="110">
        <f t="shared" si="19"/>
        <v>0</v>
      </c>
      <c r="GE110" s="110">
        <f t="shared" si="20"/>
        <v>0</v>
      </c>
      <c r="GF110" s="111">
        <f t="shared" si="21"/>
        <v>0</v>
      </c>
      <c r="GG110" s="100">
        <f t="shared" si="22"/>
        <v>0</v>
      </c>
      <c r="GH110" s="109">
        <f t="shared" si="23"/>
        <v>0</v>
      </c>
      <c r="GI110" s="109">
        <f t="shared" si="24"/>
        <v>0</v>
      </c>
      <c r="GJ110" s="109">
        <f t="shared" si="25"/>
        <v>0</v>
      </c>
      <c r="GK110" s="109">
        <f t="shared" si="26"/>
        <v>0</v>
      </c>
      <c r="GL110" s="109">
        <f t="shared" si="27"/>
        <v>0</v>
      </c>
      <c r="GM110" s="109">
        <f t="shared" si="28"/>
        <v>0</v>
      </c>
      <c r="GN110" s="109">
        <f t="shared" si="29"/>
        <v>0</v>
      </c>
      <c r="GO110" s="110">
        <f t="shared" si="30"/>
        <v>0</v>
      </c>
      <c r="GP110" s="110">
        <f t="shared" si="31"/>
        <v>0</v>
      </c>
      <c r="GQ110" s="110">
        <f t="shared" si="32"/>
        <v>0</v>
      </c>
      <c r="GR110" s="110">
        <f t="shared" si="33"/>
        <v>0</v>
      </c>
      <c r="GS110" s="110">
        <f t="shared" si="34"/>
        <v>0</v>
      </c>
      <c r="GT110" s="110">
        <f t="shared" si="35"/>
        <v>0</v>
      </c>
      <c r="GU110" s="111">
        <f t="shared" si="36"/>
        <v>0</v>
      </c>
      <c r="GX110" s="151" cm="1">
        <f t="array" ref="GX110">_xlfn.IFS(GX$1= 0,"", NOT(ISBLANK(CA110)), 0, ISBLANK(CA110), $Q110-$S110+FR110-AU110-DG110)</f>
        <v>0</v>
      </c>
      <c r="GY110" s="152" cm="1">
        <f t="array" ref="GY110">_xlfn.IFS(GY$1= 0,"", NOT(ISBLANK(CB110)), 0, ISBLANK(CB110), $Q110-$S110+FS110-AV110-DH110)</f>
        <v>0</v>
      </c>
      <c r="GZ110" s="152" cm="1">
        <f t="array" ref="GZ110">_xlfn.IFS(GZ$1= 0,"", NOT(ISBLANK(CC110)), 0, ISBLANK(CC110), $Q110-$S110+FT110-AW110-DI110)</f>
        <v>0</v>
      </c>
      <c r="HA110" s="152" cm="1">
        <f t="array" ref="HA110">_xlfn.IFS(HA$1= 0,"", NOT(ISBLANK(CD110)), 0, ISBLANK(CD110), $Q110-$S110+FU110-AX110-DJ110)</f>
        <v>0</v>
      </c>
      <c r="HB110" s="152" cm="1">
        <f t="array" ref="HB110">_xlfn.IFS(HB$1= 0,"", NOT(ISBLANK(CE110)), 0, ISBLANK(CE110), $Q110-$S110+FV110-AY110-DK110)</f>
        <v>0</v>
      </c>
      <c r="HC110" s="152" cm="1">
        <f t="array" ref="HC110">_xlfn.IFS(HC$1= 0,"", NOT(ISBLANK(CF110)), 0, ISBLANK(CF110), $Q110-$S110+FW110-AZ110-DL110)</f>
        <v>0</v>
      </c>
      <c r="HD110" s="152" cm="1">
        <f t="array" ref="HD110">_xlfn.IFS(HD$1= 0,"", NOT(ISBLANK(CG110)), 0, ISBLANK(CG110), $Q110-$S110+FX110-BA110-DM110)</f>
        <v>0</v>
      </c>
      <c r="HE110" s="152" t="str" cm="1">
        <f t="array" ref="HE110">_xlfn.IFS(HE$1= 0,"", NOT(ISBLANK(CH110)), 0, ISBLANK(CH110), $Q110-$S110+FY110-BB110-DN110)</f>
        <v/>
      </c>
      <c r="HF110" s="152" t="str" cm="1">
        <f t="array" ref="HF110">_xlfn.IFS(HF$1= 0,"", NOT(ISBLANK(CI110)), 0, ISBLANK(CI110), $Q110-$S110+FZ110-BC110-DO110)</f>
        <v/>
      </c>
      <c r="HG110" s="152" t="str" cm="1">
        <f t="array" ref="HG110">_xlfn.IFS(HG$1= 0,"", NOT(ISBLANK(CJ110)), 0, ISBLANK(CJ110), $Q110-$S110+GA110-BD110-DP110)</f>
        <v/>
      </c>
      <c r="HH110" s="152" t="str" cm="1">
        <f t="array" ref="HH110">_xlfn.IFS(HH$1= 0,"", NOT(ISBLANK(CK110)), 0, ISBLANK(CK110), $Q110-$S110+GB110-BE110-DQ110)</f>
        <v/>
      </c>
      <c r="HI110" s="152" t="str" cm="1">
        <f t="array" ref="HI110">_xlfn.IFS(HI$1= 0,"", NOT(ISBLANK(CL110)), 0, ISBLANK(CL110), $Q110-$S110+GC110-BF110-DR110)</f>
        <v/>
      </c>
      <c r="HJ110" s="152" t="str" cm="1">
        <f t="array" ref="HJ110">_xlfn.IFS(HJ$1= 0,"", NOT(ISBLANK(CM110)), 0, ISBLANK(CM110), $Q110-$S110+GD110-BG110-DS110)</f>
        <v/>
      </c>
      <c r="HK110" s="152" t="str" cm="1">
        <f t="array" ref="HK110">_xlfn.IFS(HK$1= 0,"", NOT(ISBLANK(CN110)), 0, ISBLANK(CN110), $Q110-$S110+GE110-BH110-DT110)</f>
        <v/>
      </c>
      <c r="HL110" s="153" t="str" cm="1">
        <f t="array" ref="HL110">_xlfn.IFS(HL$1= 0,"", NOT(ISBLANK(CO110)), 0, ISBLANK(CO110), $Q110-$S110+GF110-BI110-DU110)</f>
        <v/>
      </c>
      <c r="HM110" s="153" t="str" cm="1">
        <f t="array" ref="HM110">_xlfn.IFS(HM$1= 0,"", NOT(ISBLANK(DE110)), 0, ISBLANK(DE110), $Q110-$S110+IC110-BY110-#REF!)</f>
        <v/>
      </c>
      <c r="HN110" s="153" t="e" cm="1">
        <f t="array" ref="HN110">_xlfn.IFS(HN$1= 0,"", NOT(ISBLANK(DF110)), 0, ISBLANK(DF110), $Q110-$S110+ID110-BZ110-#REF!)</f>
        <v>#REF!</v>
      </c>
      <c r="HO110" s="153" t="e" cm="1">
        <f t="array" ref="HO110">_xlfn.IFS(HO$1= 0,"", NOT(ISBLANK(DG110)), 0, ISBLANK(DG110), $Q110-$S110+IE110-CA110-#REF!)</f>
        <v>#VALUE!</v>
      </c>
      <c r="HP110" s="153" t="e" cm="1">
        <f t="array" ref="HP110">_xlfn.IFS(HP$1= 0,"", NOT(ISBLANK(DH110)), 0, ISBLANK(DH110), $Q110-$S110+IF110-CB110-#REF!)</f>
        <v>#REF!</v>
      </c>
      <c r="HQ110" s="153" t="e" cm="1">
        <f t="array" ref="HQ110">_xlfn.IFS(HQ$1= 0,"", NOT(ISBLANK(DI110)), 0, ISBLANK(DI110), $Q110-$S110+IG110-CC110-#REF!)</f>
        <v>#REF!</v>
      </c>
      <c r="HR110" s="153" cm="1">
        <f t="array" ref="HR110">_xlfn.IFS(HR$1= 0,"", NOT(ISBLANK(DJ110)), 0, ISBLANK(DJ110), $Q110-$S110+IH110-CD110-EK110)</f>
        <v>0</v>
      </c>
      <c r="HS110" s="153" t="e" cm="1">
        <f t="array" ref="HS110">_xlfn.IFS(HS$1= 0,"", NOT(ISBLANK(DK110)), 0, ISBLANK(DK110), $Q110-$S110+II110-CE110-EL110)</f>
        <v>#VALUE!</v>
      </c>
      <c r="HT110" s="153" t="e" cm="1">
        <f t="array" ref="HT110">_xlfn.IFS(HT$1= 0,"", NOT(ISBLANK(DL110)), 0, ISBLANK(DL110), $Q110-$S110+GV110-CF110-EM110)</f>
        <v>#VALUE!</v>
      </c>
      <c r="HU110" s="153" t="e" cm="1">
        <f t="array" ref="HU110">_xlfn.IFS(HU$1= 0,"", NOT(ISBLANK(DM110)), 0, ISBLANK(DM110), $Q110-$S110+GW110-CG110-EN110)</f>
        <v>#VALUE!</v>
      </c>
      <c r="HV110" s="153" t="str" cm="1">
        <f t="array" ref="HV110">_xlfn.IFS(HV$1= 0,"", NOT(ISBLANK(DN110)), 0, ISBLANK(DN110), $Q110-$S110+GX110-CH110-EO110)</f>
        <v/>
      </c>
      <c r="HW110" s="153" t="str" cm="1">
        <f t="array" ref="HW110">_xlfn.IFS(HW$1= 0,"", NOT(ISBLANK(DO110)), 0, ISBLANK(DO110), $Q110-$S110+GY110-CI110-EP110)</f>
        <v/>
      </c>
      <c r="HX110" s="153" t="str" cm="1">
        <f t="array" ref="HX110">_xlfn.IFS(HX$1= 0,"", NOT(ISBLANK(DP110)), 0, ISBLANK(DP110), $Q110-$S110+GZ110-CJ110-EQ110)</f>
        <v/>
      </c>
      <c r="HY110" s="153" t="str" cm="1">
        <f t="array" ref="HY110">_xlfn.IFS(HY$1= 0,"", NOT(ISBLANK(DQ110)), 0, ISBLANK(DQ110), $Q110-$S110+HA110-CK110-ER110)</f>
        <v/>
      </c>
      <c r="HZ110" s="153" t="str" cm="1">
        <f t="array" ref="HZ110">_xlfn.IFS(HZ$1= 0,"", NOT(ISBLANK(DR110)), 0, ISBLANK(DR110), $Q110-$S110+HB110-CL110-ES110)</f>
        <v/>
      </c>
      <c r="IA110" s="153" t="str" cm="1">
        <f t="array" ref="IA110">_xlfn.IFS(IA$1= 0,"", NOT(ISBLANK(DS110)), 0, ISBLANK(DS110), $Q110-$S110+HC110-CM110-ET110)</f>
        <v/>
      </c>
    </row>
    <row r="111" spans="1:235" ht="16.5" x14ac:dyDescent="0.3">
      <c r="A111" s="144"/>
      <c r="B111" s="106"/>
      <c r="C111" s="106"/>
      <c r="D111" s="107"/>
      <c r="E111" s="131"/>
      <c r="F111" s="137"/>
      <c r="G111" s="2"/>
      <c r="H111" s="2"/>
      <c r="I111" s="2"/>
      <c r="J111" s="2"/>
      <c r="K111" s="2"/>
      <c r="L111" s="2"/>
      <c r="M111" s="140"/>
      <c r="N111" s="137"/>
      <c r="O111" s="138"/>
      <c r="P111" s="133"/>
      <c r="Q111" s="94">
        <f t="shared" si="5"/>
        <v>0</v>
      </c>
      <c r="R111" s="1"/>
      <c r="S111" s="1"/>
      <c r="T111" s="2"/>
      <c r="U111" s="2"/>
      <c r="V111" s="82">
        <f t="shared" si="6"/>
        <v>0</v>
      </c>
      <c r="W111" s="121"/>
      <c r="X111" s="108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  <c r="BO111" s="105"/>
      <c r="BP111" s="105"/>
      <c r="BQ111" s="105"/>
      <c r="BR111" s="105"/>
      <c r="BS111" s="105"/>
      <c r="BT111" s="105"/>
      <c r="BU111" s="105"/>
      <c r="BV111" s="105"/>
      <c r="BW111" s="105"/>
      <c r="BX111" s="105"/>
      <c r="BZ111" s="99"/>
      <c r="CA111" s="105" t="s">
        <v>32</v>
      </c>
      <c r="CB111" s="105"/>
      <c r="CC111" s="105"/>
      <c r="CD111" s="105"/>
      <c r="CE111" s="105"/>
      <c r="CF111" s="105"/>
      <c r="CG111" s="105"/>
      <c r="CH111" s="105"/>
      <c r="CI111" s="105"/>
      <c r="CJ111" s="105"/>
      <c r="CK111" s="105"/>
      <c r="CL111" s="105"/>
      <c r="CM111" s="105"/>
      <c r="CN111" s="105"/>
      <c r="CO111" s="105"/>
      <c r="CP111" s="105" t="s">
        <v>32</v>
      </c>
      <c r="CQ111" s="105"/>
      <c r="CR111" s="105"/>
      <c r="CS111" s="105"/>
      <c r="CT111" s="105"/>
      <c r="CU111" s="105"/>
      <c r="CV111" s="105"/>
      <c r="CW111" s="105"/>
      <c r="CX111" s="105"/>
      <c r="CY111" s="105"/>
      <c r="CZ111" s="105"/>
      <c r="DA111" s="105"/>
      <c r="DB111" s="105"/>
      <c r="DC111" s="105"/>
      <c r="DD111" s="105"/>
      <c r="DE111" s="99"/>
      <c r="DF111" s="99"/>
      <c r="DG111" s="105"/>
      <c r="DH111" s="105"/>
      <c r="DI111" s="105"/>
      <c r="DJ111" s="105"/>
      <c r="DK111" s="105"/>
      <c r="DL111" s="105"/>
      <c r="DM111" s="105"/>
      <c r="DN111" s="105"/>
      <c r="DO111" s="105"/>
      <c r="DP111" s="105"/>
      <c r="DQ111" s="105"/>
      <c r="DR111" s="105"/>
      <c r="DS111" s="105"/>
      <c r="DT111" s="105"/>
      <c r="DU111" s="105"/>
      <c r="DV111" s="105"/>
      <c r="DW111" s="105"/>
      <c r="DX111" s="105"/>
      <c r="DY111" s="105"/>
      <c r="DZ111" s="105"/>
      <c r="EA111" s="105"/>
      <c r="EB111" s="105"/>
      <c r="EC111" s="105"/>
      <c r="ED111" s="105"/>
      <c r="EE111" s="105"/>
      <c r="EF111" s="105"/>
      <c r="EG111" s="105"/>
      <c r="EH111" s="105"/>
      <c r="EI111" s="105"/>
      <c r="EJ111" s="105"/>
      <c r="EL111" s="146" t="str" cm="1">
        <f t="array" ref="EL111">IF(OR(EL$1=0, $A111="", _xlfn.XLOOKUP(EL$1, $Z$2:$Z$18, $AD$2:$AD$18, "")=""),"",SQRT((_xlfn.XLOOKUP(EL$1,$Z$2:$Z$18,$AA$2:$AA$18)-$T111)^2+(_xlfn.XLOOKUP(EL$1,$Z$2:$Z$18,$AB$2:$AB$18)-$U111)^2+(_xlfn.XLOOKUP(EL$1,$Z$2:$Z$18,$AC$2:$AC$18-$V111)^2)))</f>
        <v/>
      </c>
      <c r="EM111" s="96" t="str" cm="1">
        <f t="array" ref="EM111">IF(OR(EM$1=0, $A111="", _xlfn.XLOOKUP(EM$1, $Z$2:$Z$18, $AD$2:$AD$18, "")=""),"",SQRT((_xlfn.XLOOKUP(EM$1,$Z$2:$Z$18,$AA$2:$AA$18)-$T111)^2+(_xlfn.XLOOKUP(EM$1,$Z$2:$Z$18,$AB$2:$AB$18)-$U111)^2+(_xlfn.XLOOKUP(EM$1,$Z$2:$Z$18,$AC$2:$AC$18-$V111)^2)))</f>
        <v/>
      </c>
      <c r="EN111" s="96" t="str" cm="1">
        <f t="array" ref="EN111">IF(OR(EN$1=0, $A111="", _xlfn.XLOOKUP(EN$1, $Z$2:$Z$18, $AD$2:$AD$18, "")=""),"",SQRT((_xlfn.XLOOKUP(EN$1,$Z$2:$Z$18,$AA$2:$AA$18)-$T111)^2+(_xlfn.XLOOKUP(EN$1,$Z$2:$Z$18,$AB$2:$AB$18)-$U111)^2+(_xlfn.XLOOKUP(EN$1,$Z$2:$Z$18,$AC$2:$AC$18-$V111)^2)))</f>
        <v/>
      </c>
      <c r="EO111" s="96" t="str" cm="1">
        <f t="array" ref="EO111">IF(OR(EO$1=0, $A111="", _xlfn.XLOOKUP(EO$1, $Z$2:$Z$18, $AD$2:$AD$18, "")=""),"",SQRT((_xlfn.XLOOKUP(EO$1,$Z$2:$Z$18,$AA$2:$AA$18)-$T111)^2+(_xlfn.XLOOKUP(EO$1,$Z$2:$Z$18,$AB$2:$AB$18)-$U111)^2+(_xlfn.XLOOKUP(EO$1,$Z$2:$Z$18,$AC$2:$AC$18-$V111)^2)))</f>
        <v/>
      </c>
      <c r="EP111" s="96" t="str" cm="1">
        <f t="array" ref="EP111">IF(OR(EP$1=0, $A111="", _xlfn.XLOOKUP(EP$1, $Z$2:$Z$18, $AD$2:$AD$18, "")=""),"",SQRT((_xlfn.XLOOKUP(EP$1,$Z$2:$Z$18,$AA$2:$AA$18)-$T111)^2+(_xlfn.XLOOKUP(EP$1,$Z$2:$Z$18,$AB$2:$AB$18)-$U111)^2+(_xlfn.XLOOKUP(EP$1,$Z$2:$Z$18,$AC$2:$AC$18-$V111)^2)))</f>
        <v/>
      </c>
      <c r="EQ111" s="96" t="str" cm="1">
        <f t="array" ref="EQ111">IF(OR(EQ$1=0, $A111="", _xlfn.XLOOKUP(EQ$1, $Z$2:$Z$18, $AD$2:$AD$18, "")=""),"",SQRT((_xlfn.XLOOKUP(EQ$1,$Z$2:$Z$18,$AA$2:$AA$18)-$T111)^2+(_xlfn.XLOOKUP(EQ$1,$Z$2:$Z$18,$AB$2:$AB$18)-$U111)^2+(_xlfn.XLOOKUP(EQ$1,$Z$2:$Z$18,$AC$2:$AC$18-$V111)^2)))</f>
        <v/>
      </c>
      <c r="ER111" s="96" t="str" cm="1">
        <f t="array" ref="ER111">IF(OR(ER$1=0, $A111="", _xlfn.XLOOKUP(ER$1, $Z$2:$Z$18, $AD$2:$AD$18, "")=""),"",SQRT((_xlfn.XLOOKUP(ER$1,$Z$2:$Z$18,$AA$2:$AA$18)-$T111)^2+(_xlfn.XLOOKUP(ER$1,$Z$2:$Z$18,$AB$2:$AB$18)-$U111)^2+(_xlfn.XLOOKUP(ER$1,$Z$2:$Z$18,$AC$2:$AC$18-$V111)^2)))</f>
        <v/>
      </c>
      <c r="ES111" s="96" t="str" cm="1">
        <f t="array" ref="ES111">IF(OR(ES$1=0, $A111="", _xlfn.XLOOKUP(ES$1, $Z$2:$Z$18, $AD$2:$AD$18, "")=""),"",SQRT((_xlfn.XLOOKUP(ES$1,$Z$2:$Z$18,$AA$2:$AA$18)-$T111)^2+(_xlfn.XLOOKUP(ES$1,$Z$2:$Z$18,$AB$2:$AB$18)-$U111)^2+(_xlfn.XLOOKUP(ES$1,$Z$2:$Z$18,$AC$2:$AC$18-$V111)^2)))</f>
        <v/>
      </c>
      <c r="ET111" s="97" t="str" cm="1">
        <f t="array" ref="ET111">IF(OR(ET$1=0, $A111="", _xlfn.XLOOKUP(ET$1, $Z$2:$Z$18, $AD$2:$AD$18, "")=""),"",SQRT((_xlfn.XLOOKUP(ET$1,$Z$2:$Z$18,$AA$2:$AA$18)-$T111)^2+(_xlfn.XLOOKUP(ET$1,$Z$2:$Z$18,$AB$2:$AB$18)-$U111)^2+(_xlfn.XLOOKUP(ET$1,$Z$2:$Z$18,$AC$2:$AC$18-$V111)^2)))</f>
        <v/>
      </c>
      <c r="EU111" s="97" t="str" cm="1">
        <f t="array" ref="EU111">IF(OR(EU$1=0, $A111="", _xlfn.XLOOKUP(EU$1, $Z$2:$Z$18, $AD$2:$AD$18, "")=""),"",SQRT((_xlfn.XLOOKUP(EU$1,$Z$2:$Z$18,$AA$2:$AA$18)-$T111)^2+(_xlfn.XLOOKUP(EU$1,$Z$2:$Z$18,$AB$2:$AB$18)-$U111)^2+(_xlfn.XLOOKUP(EU$1,$Z$2:$Z$18,$AC$2:$AC$18-$V111)^2)))</f>
        <v/>
      </c>
      <c r="EV111" s="97" t="str" cm="1">
        <f t="array" ref="EV111">IF(OR(EV$1=0, $A111="", _xlfn.XLOOKUP(EV$1, $Z$2:$Z$18, $AD$2:$AD$18, "")=""),"",SQRT((_xlfn.XLOOKUP(EV$1,$Z$2:$Z$18,$AA$2:$AA$18)-$T111)^2+(_xlfn.XLOOKUP(EV$1,$Z$2:$Z$18,$AB$2:$AB$18)-$U111)^2+(_xlfn.XLOOKUP(EV$1,$Z$2:$Z$18,$AC$2:$AC$18-$V111)^2)))</f>
        <v/>
      </c>
      <c r="EW111" s="97" t="str" cm="1">
        <f t="array" ref="EW111">IF(OR(EW$1=0, $A111="", _xlfn.XLOOKUP(EW$1, $Z$2:$Z$18, $AD$2:$AD$18, "")=""),"",SQRT((_xlfn.XLOOKUP(EW$1,$Z$2:$Z$18,$AA$2:$AA$18)-$T111)^2+(_xlfn.XLOOKUP(EW$1,$Z$2:$Z$18,$AB$2:$AB$18)-$U111)^2+(_xlfn.XLOOKUP(EW$1,$Z$2:$Z$18,$AC$2:$AC$18-$V111)^2)))</f>
        <v/>
      </c>
      <c r="EX111" s="97" t="str" cm="1">
        <f t="array" ref="EX111">IF(OR(EX$1=0, $A111="", _xlfn.XLOOKUP(EX$1, $Z$2:$Z$18, $AD$2:$AD$18, "")=""),"",SQRT((_xlfn.XLOOKUP(EX$1,$Z$2:$Z$18,$AA$2:$AA$18)-$T111)^2+(_xlfn.XLOOKUP(EX$1,$Z$2:$Z$18,$AB$2:$AB$18)-$U111)^2+(_xlfn.XLOOKUP(EX$1,$Z$2:$Z$18,$AC$2:$AC$18-$V111)^2)))</f>
        <v/>
      </c>
      <c r="EY111" s="97" t="str" cm="1">
        <f t="array" ref="EY111">IF(OR(EY$1=0, $A111="", _xlfn.XLOOKUP(EY$1, $Z$2:$Z$18, $AD$2:$AD$18, "")=""),"",SQRT((_xlfn.XLOOKUP(EY$1,$Z$2:$Z$18,$AA$2:$AA$18)-$T111)^2+(_xlfn.XLOOKUP(EY$1,$Z$2:$Z$18,$AB$2:$AB$18)-$U111)^2+(_xlfn.XLOOKUP(EY$1,$Z$2:$Z$18,$AC$2:$AC$18-$V111)^2)))</f>
        <v/>
      </c>
      <c r="EZ111" s="98" t="str" cm="1">
        <f t="array" ref="EZ111">IF(OR(EZ$1=0, $A111="", _xlfn.XLOOKUP(EZ$1, $Z$2:$Z$18, $AD$2:$AD$18, "")=""),"",SQRT((_xlfn.XLOOKUP(EZ$1,$Z$2:$Z$18,$AA$2:$AA$18)-$T111)^2+(_xlfn.XLOOKUP(EZ$1,$Z$2:$Z$18,$AB$2:$AB$18)-$U111)^2+(_xlfn.XLOOKUP(EZ$1,$Z$2:$Z$18,$AC$2:$AC$18-$V111)^2)))</f>
        <v/>
      </c>
      <c r="FA111" s="146" t="str" cm="1">
        <f t="array" ref="FA111">IF(OR(FA$1=0, $A111="", _xlfn.XLOOKUP(FA$1, $Z$2:$Z$18, $AD$2:$AD$18, "")=""),"",SQRT((_xlfn.XLOOKUP(FA$1,$Z$2:$Z$18,$AA$2:$AA$18)-$T111)^2+(_xlfn.XLOOKUP(FA$1,$Z$2:$Z$18,$AB$2:$AB$18)-$U111)^2+(_xlfn.XLOOKUP(FA$1,$Z$2:$Z$18,$AC$2:$AC$18-$V111)^2)))</f>
        <v/>
      </c>
      <c r="FB111" s="96" t="str" cm="1">
        <f t="array" ref="FB111">IF(OR(FB$1=0, $A111="", _xlfn.XLOOKUP(FB$1, $Z$2:$Z$18, $AD$2:$AD$18, "")=""),"",SQRT((_xlfn.XLOOKUP(FB$1,$Z$2:$Z$18,$AA$2:$AA$18)-$T111)^2+(_xlfn.XLOOKUP(FB$1,$Z$2:$Z$18,$AB$2:$AB$18)-$U111)^2+(_xlfn.XLOOKUP(FB$1,$Z$2:$Z$18,$AC$2:$AC$18-$V111)^2)))</f>
        <v/>
      </c>
      <c r="FC111" s="96" t="str" cm="1">
        <f t="array" ref="FC111">IF(OR(FC$1=0, $A111="", _xlfn.XLOOKUP(FC$1, $Z$2:$Z$18, $AD$2:$AD$18, "")=""),"",SQRT((_xlfn.XLOOKUP(FC$1,$Z$2:$Z$18,$AA$2:$AA$18)-$T111)^2+(_xlfn.XLOOKUP(FC$1,$Z$2:$Z$18,$AB$2:$AB$18)-$U111)^2+(_xlfn.XLOOKUP(FC$1,$Z$2:$Z$18,$AC$2:$AC$18-$V111)^2)))</f>
        <v/>
      </c>
      <c r="FD111" s="96" t="str" cm="1">
        <f t="array" ref="FD111">IF(OR(FD$1=0, $A111="", _xlfn.XLOOKUP(FD$1, $Z$2:$Z$18, $AD$2:$AD$18, "")=""),"",SQRT((_xlfn.XLOOKUP(FD$1,$Z$2:$Z$18,$AA$2:$AA$18)-$T111)^2+(_xlfn.XLOOKUP(FD$1,$Z$2:$Z$18,$AB$2:$AB$18)-$U111)^2+(_xlfn.XLOOKUP(FD$1,$Z$2:$Z$18,$AC$2:$AC$18-$V111)^2)))</f>
        <v/>
      </c>
      <c r="FE111" s="96" t="str" cm="1">
        <f t="array" ref="FE111">IF(OR(FE$1=0, $A111="", _xlfn.XLOOKUP(FE$1, $Z$2:$Z$18, $AD$2:$AD$18, "")=""),"",SQRT((_xlfn.XLOOKUP(FE$1,$Z$2:$Z$18,$AA$2:$AA$18)-$T111)^2+(_xlfn.XLOOKUP(FE$1,$Z$2:$Z$18,$AB$2:$AB$18)-$U111)^2+(_xlfn.XLOOKUP(FE$1,$Z$2:$Z$18,$AC$2:$AC$18-$V111)^2)))</f>
        <v/>
      </c>
      <c r="FF111" s="96" t="str" cm="1">
        <f t="array" ref="FF111">IF(OR(FF$1=0, $A111="", _xlfn.XLOOKUP(FF$1, $Z$2:$Z$18, $AD$2:$AD$18, "")=""),"",SQRT((_xlfn.XLOOKUP(FF$1,$Z$2:$Z$18,$AA$2:$AA$18)-$T111)^2+(_xlfn.XLOOKUP(FF$1,$Z$2:$Z$18,$AB$2:$AB$18)-$U111)^2+(_xlfn.XLOOKUP(FF$1,$Z$2:$Z$18,$AC$2:$AC$18-$V111)^2)))</f>
        <v/>
      </c>
      <c r="FG111" s="96" t="str" cm="1">
        <f t="array" ref="FG111">IF(OR(FG$1=0, $A111="", _xlfn.XLOOKUP(FG$1, $Z$2:$Z$18, $AD$2:$AD$18, "")=""),"",SQRT((_xlfn.XLOOKUP(FG$1,$Z$2:$Z$18,$AA$2:$AA$18)-$T111)^2+(_xlfn.XLOOKUP(FG$1,$Z$2:$Z$18,$AB$2:$AB$18)-$U111)^2+(_xlfn.XLOOKUP(FG$1,$Z$2:$Z$18,$AC$2:$AC$18-$V111)^2)))</f>
        <v/>
      </c>
      <c r="FH111" s="96" t="str" cm="1">
        <f t="array" ref="FH111">IF(OR(FH$1=0, $A111="", _xlfn.XLOOKUP(FH$1, $Z$2:$Z$18, $AD$2:$AD$18, "")=""),"",SQRT((_xlfn.XLOOKUP(FH$1,$Z$2:$Z$18,$AA$2:$AA$18)-$T111)^2+(_xlfn.XLOOKUP(FH$1,$Z$2:$Z$18,$AB$2:$AB$18)-$U111)^2+(_xlfn.XLOOKUP(FH$1,$Z$2:$Z$18,$AC$2:$AC$18-$V111)^2)))</f>
        <v/>
      </c>
      <c r="FI111" s="97" t="str" cm="1">
        <f t="array" ref="FI111">IF(OR(FI$1=0, $A111="", _xlfn.XLOOKUP(FI$1, $Z$2:$Z$18, $AD$2:$AD$18, "")=""),"",SQRT((_xlfn.XLOOKUP(FI$1,$Z$2:$Z$18,$AA$2:$AA$18)-$T111)^2+(_xlfn.XLOOKUP(FI$1,$Z$2:$Z$18,$AB$2:$AB$18)-$U111)^2+(_xlfn.XLOOKUP(FI$1,$Z$2:$Z$18,$AC$2:$AC$18-$V111)^2)))</f>
        <v/>
      </c>
      <c r="FJ111" s="97" t="str" cm="1">
        <f t="array" ref="FJ111">IF(OR(FJ$1=0, $A111="", _xlfn.XLOOKUP(FJ$1, $Z$2:$Z$18, $AD$2:$AD$18, "")=""),"",SQRT((_xlfn.XLOOKUP(FJ$1,$Z$2:$Z$18,$AA$2:$AA$18)-$T111)^2+(_xlfn.XLOOKUP(FJ$1,$Z$2:$Z$18,$AB$2:$AB$18)-$U111)^2+(_xlfn.XLOOKUP(FJ$1,$Z$2:$Z$18,$AC$2:$AC$18-$V111)^2)))</f>
        <v/>
      </c>
      <c r="FK111" s="97" t="str" cm="1">
        <f t="array" ref="FK111">IF(OR(FK$1=0, $A111="", _xlfn.XLOOKUP(FK$1, $Z$2:$Z$18, $AD$2:$AD$18, "")=""),"",SQRT((_xlfn.XLOOKUP(FK$1,$Z$2:$Z$18,$AA$2:$AA$18)-$T111)^2+(_xlfn.XLOOKUP(FK$1,$Z$2:$Z$18,$AB$2:$AB$18)-$U111)^2+(_xlfn.XLOOKUP(FK$1,$Z$2:$Z$18,$AC$2:$AC$18-$V111)^2)))</f>
        <v/>
      </c>
      <c r="FL111" s="97" t="str" cm="1">
        <f t="array" ref="FL111">IF(OR(FL$1=0, $A111="", _xlfn.XLOOKUP(FL$1, $Z$2:$Z$18, $AD$2:$AD$18, "")=""),"",SQRT((_xlfn.XLOOKUP(FL$1,$Z$2:$Z$18,$AA$2:$AA$18)-$T111)^2+(_xlfn.XLOOKUP(FL$1,$Z$2:$Z$18,$AB$2:$AB$18)-$U111)^2+(_xlfn.XLOOKUP(FL$1,$Z$2:$Z$18,$AC$2:$AC$18-$V111)^2)))</f>
        <v/>
      </c>
      <c r="FM111" s="97" t="str" cm="1">
        <f t="array" ref="FM111">IF(OR(FM$1=0, $A111="", _xlfn.XLOOKUP(FM$1, $Z$2:$Z$18, $AD$2:$AD$18, "")=""),"",SQRT((_xlfn.XLOOKUP(FM$1,$Z$2:$Z$18,$AA$2:$AA$18)-$T111)^2+(_xlfn.XLOOKUP(FM$1,$Z$2:$Z$18,$AB$2:$AB$18)-$U111)^2+(_xlfn.XLOOKUP(FM$1,$Z$2:$Z$18,$AC$2:$AC$18-$V111)^2)))</f>
        <v/>
      </c>
      <c r="FN111" s="97" t="str" cm="1">
        <f t="array" ref="FN111">IF(OR(FN$1=0, $A111="", _xlfn.XLOOKUP(FN$1, $Z$2:$Z$18, $AD$2:$AD$18, "")=""),"",SQRT((_xlfn.XLOOKUP(FN$1,$Z$2:$Z$18,$AA$2:$AA$18)-$T111)^2+(_xlfn.XLOOKUP(FN$1,$Z$2:$Z$18,$AB$2:$AB$18)-$U111)^2+(_xlfn.XLOOKUP(FN$1,$Z$2:$Z$18,$AC$2:$AC$18-$V111)^2)))</f>
        <v/>
      </c>
      <c r="FO111" s="98" t="str" cm="1">
        <f t="array" ref="FO111">IF(OR(FO$1=0, $A111="", _xlfn.XLOOKUP(FO$1, $Z$2:$Z$18, $AD$2:$AD$18, "")=""),"",SQRT((_xlfn.XLOOKUP(FO$1,$Z$2:$Z$18,$AA$2:$AA$18)-$T111)^2+(_xlfn.XLOOKUP(FO$1,$Z$2:$Z$18,$AB$2:$AB$18)-$U111)^2+(_xlfn.XLOOKUP(FO$1,$Z$2:$Z$18,$AC$2:$AC$18-$V111)^2)))</f>
        <v/>
      </c>
      <c r="FP111" s="99"/>
      <c r="FQ111" s="99"/>
      <c r="FR111" s="100">
        <f t="shared" si="7"/>
        <v>0</v>
      </c>
      <c r="FS111" s="109">
        <f t="shared" si="8"/>
        <v>0</v>
      </c>
      <c r="FT111" s="109">
        <f t="shared" si="9"/>
        <v>0</v>
      </c>
      <c r="FU111" s="109">
        <f t="shared" si="10"/>
        <v>0</v>
      </c>
      <c r="FV111" s="109">
        <f t="shared" si="11"/>
        <v>0</v>
      </c>
      <c r="FW111" s="109">
        <f t="shared" si="12"/>
        <v>0</v>
      </c>
      <c r="FX111" s="109">
        <f t="shared" si="13"/>
        <v>0</v>
      </c>
      <c r="FY111" s="109">
        <f t="shared" si="14"/>
        <v>0</v>
      </c>
      <c r="FZ111" s="110">
        <f t="shared" si="15"/>
        <v>0</v>
      </c>
      <c r="GA111" s="110">
        <f t="shared" si="16"/>
        <v>0</v>
      </c>
      <c r="GB111" s="110">
        <f t="shared" si="17"/>
        <v>0</v>
      </c>
      <c r="GC111" s="110">
        <f t="shared" si="18"/>
        <v>0</v>
      </c>
      <c r="GD111" s="110">
        <f t="shared" si="19"/>
        <v>0</v>
      </c>
      <c r="GE111" s="110">
        <f t="shared" si="20"/>
        <v>0</v>
      </c>
      <c r="GF111" s="111">
        <f t="shared" si="21"/>
        <v>0</v>
      </c>
      <c r="GG111" s="100">
        <f t="shared" si="22"/>
        <v>0</v>
      </c>
      <c r="GH111" s="109">
        <f t="shared" si="23"/>
        <v>0</v>
      </c>
      <c r="GI111" s="109">
        <f t="shared" si="24"/>
        <v>0</v>
      </c>
      <c r="GJ111" s="109">
        <f t="shared" si="25"/>
        <v>0</v>
      </c>
      <c r="GK111" s="109">
        <f t="shared" si="26"/>
        <v>0</v>
      </c>
      <c r="GL111" s="109">
        <f t="shared" si="27"/>
        <v>0</v>
      </c>
      <c r="GM111" s="109">
        <f t="shared" si="28"/>
        <v>0</v>
      </c>
      <c r="GN111" s="109">
        <f t="shared" si="29"/>
        <v>0</v>
      </c>
      <c r="GO111" s="110">
        <f t="shared" si="30"/>
        <v>0</v>
      </c>
      <c r="GP111" s="110">
        <f t="shared" si="31"/>
        <v>0</v>
      </c>
      <c r="GQ111" s="110">
        <f t="shared" si="32"/>
        <v>0</v>
      </c>
      <c r="GR111" s="110">
        <f t="shared" si="33"/>
        <v>0</v>
      </c>
      <c r="GS111" s="110">
        <f t="shared" si="34"/>
        <v>0</v>
      </c>
      <c r="GT111" s="110">
        <f t="shared" si="35"/>
        <v>0</v>
      </c>
      <c r="GU111" s="111">
        <f t="shared" si="36"/>
        <v>0</v>
      </c>
      <c r="GX111" s="151" cm="1">
        <f t="array" ref="GX111">_xlfn.IFS(GX$1= 0,"", NOT(ISBLANK(CA111)), 0, ISBLANK(CA111), $Q111-$S111+FR111-AU111-DG111)</f>
        <v>0</v>
      </c>
      <c r="GY111" s="152" cm="1">
        <f t="array" ref="GY111">_xlfn.IFS(GY$1= 0,"", NOT(ISBLANK(CB111)), 0, ISBLANK(CB111), $Q111-$S111+FS111-AV111-DH111)</f>
        <v>0</v>
      </c>
      <c r="GZ111" s="152" cm="1">
        <f t="array" ref="GZ111">_xlfn.IFS(GZ$1= 0,"", NOT(ISBLANK(CC111)), 0, ISBLANK(CC111), $Q111-$S111+FT111-AW111-DI111)</f>
        <v>0</v>
      </c>
      <c r="HA111" s="152" cm="1">
        <f t="array" ref="HA111">_xlfn.IFS(HA$1= 0,"", NOT(ISBLANK(CD111)), 0, ISBLANK(CD111), $Q111-$S111+FU111-AX111-DJ111)</f>
        <v>0</v>
      </c>
      <c r="HB111" s="152" cm="1">
        <f t="array" ref="HB111">_xlfn.IFS(HB$1= 0,"", NOT(ISBLANK(CE111)), 0, ISBLANK(CE111), $Q111-$S111+FV111-AY111-DK111)</f>
        <v>0</v>
      </c>
      <c r="HC111" s="152" cm="1">
        <f t="array" ref="HC111">_xlfn.IFS(HC$1= 0,"", NOT(ISBLANK(CF111)), 0, ISBLANK(CF111), $Q111-$S111+FW111-AZ111-DL111)</f>
        <v>0</v>
      </c>
      <c r="HD111" s="152" cm="1">
        <f t="array" ref="HD111">_xlfn.IFS(HD$1= 0,"", NOT(ISBLANK(CG111)), 0, ISBLANK(CG111), $Q111-$S111+FX111-BA111-DM111)</f>
        <v>0</v>
      </c>
      <c r="HE111" s="152" t="str" cm="1">
        <f t="array" ref="HE111">_xlfn.IFS(HE$1= 0,"", NOT(ISBLANK(CH111)), 0, ISBLANK(CH111), $Q111-$S111+FY111-BB111-DN111)</f>
        <v/>
      </c>
      <c r="HF111" s="152" t="str" cm="1">
        <f t="array" ref="HF111">_xlfn.IFS(HF$1= 0,"", NOT(ISBLANK(CI111)), 0, ISBLANK(CI111), $Q111-$S111+FZ111-BC111-DO111)</f>
        <v/>
      </c>
      <c r="HG111" s="152" t="str" cm="1">
        <f t="array" ref="HG111">_xlfn.IFS(HG$1= 0,"", NOT(ISBLANK(CJ111)), 0, ISBLANK(CJ111), $Q111-$S111+GA111-BD111-DP111)</f>
        <v/>
      </c>
      <c r="HH111" s="152" t="str" cm="1">
        <f t="array" ref="HH111">_xlfn.IFS(HH$1= 0,"", NOT(ISBLANK(CK111)), 0, ISBLANK(CK111), $Q111-$S111+GB111-BE111-DQ111)</f>
        <v/>
      </c>
      <c r="HI111" s="152" t="str" cm="1">
        <f t="array" ref="HI111">_xlfn.IFS(HI$1= 0,"", NOT(ISBLANK(CL111)), 0, ISBLANK(CL111), $Q111-$S111+GC111-BF111-DR111)</f>
        <v/>
      </c>
      <c r="HJ111" s="152" t="str" cm="1">
        <f t="array" ref="HJ111">_xlfn.IFS(HJ$1= 0,"", NOT(ISBLANK(CM111)), 0, ISBLANK(CM111), $Q111-$S111+GD111-BG111-DS111)</f>
        <v/>
      </c>
      <c r="HK111" s="152" t="str" cm="1">
        <f t="array" ref="HK111">_xlfn.IFS(HK$1= 0,"", NOT(ISBLANK(CN111)), 0, ISBLANK(CN111), $Q111-$S111+GE111-BH111-DT111)</f>
        <v/>
      </c>
      <c r="HL111" s="153" t="str" cm="1">
        <f t="array" ref="HL111">_xlfn.IFS(HL$1= 0,"", NOT(ISBLANK(CO111)), 0, ISBLANK(CO111), $Q111-$S111+GF111-BI111-DU111)</f>
        <v/>
      </c>
      <c r="HM111" s="153" t="str" cm="1">
        <f t="array" ref="HM111">_xlfn.IFS(HM$1= 0,"", NOT(ISBLANK(DE111)), 0, ISBLANK(DE111), $Q111-$S111+IC111-BY111-#REF!)</f>
        <v/>
      </c>
      <c r="HN111" s="153" t="e" cm="1">
        <f t="array" ref="HN111">_xlfn.IFS(HN$1= 0,"", NOT(ISBLANK(DF111)), 0, ISBLANK(DF111), $Q111-$S111+ID111-BZ111-#REF!)</f>
        <v>#REF!</v>
      </c>
      <c r="HO111" s="153" t="e" cm="1">
        <f t="array" ref="HO111">_xlfn.IFS(HO$1= 0,"", NOT(ISBLANK(DG111)), 0, ISBLANK(DG111), $Q111-$S111+IE111-CA111-#REF!)</f>
        <v>#VALUE!</v>
      </c>
      <c r="HP111" s="153" t="e" cm="1">
        <f t="array" ref="HP111">_xlfn.IFS(HP$1= 0,"", NOT(ISBLANK(DH111)), 0, ISBLANK(DH111), $Q111-$S111+IF111-CB111-#REF!)</f>
        <v>#REF!</v>
      </c>
      <c r="HQ111" s="153" t="e" cm="1">
        <f t="array" ref="HQ111">_xlfn.IFS(HQ$1= 0,"", NOT(ISBLANK(DI111)), 0, ISBLANK(DI111), $Q111-$S111+IG111-CC111-#REF!)</f>
        <v>#REF!</v>
      </c>
      <c r="HR111" s="153" cm="1">
        <f t="array" ref="HR111">_xlfn.IFS(HR$1= 0,"", NOT(ISBLANK(DJ111)), 0, ISBLANK(DJ111), $Q111-$S111+IH111-CD111-EK111)</f>
        <v>0</v>
      </c>
      <c r="HS111" s="153" t="e" cm="1">
        <f t="array" ref="HS111">_xlfn.IFS(HS$1= 0,"", NOT(ISBLANK(DK111)), 0, ISBLANK(DK111), $Q111-$S111+II111-CE111-EL111)</f>
        <v>#VALUE!</v>
      </c>
      <c r="HT111" s="153" t="e" cm="1">
        <f t="array" ref="HT111">_xlfn.IFS(HT$1= 0,"", NOT(ISBLANK(DL111)), 0, ISBLANK(DL111), $Q111-$S111+GV111-CF111-EM111)</f>
        <v>#VALUE!</v>
      </c>
      <c r="HU111" s="153" t="e" cm="1">
        <f t="array" ref="HU111">_xlfn.IFS(HU$1= 0,"", NOT(ISBLANK(DM111)), 0, ISBLANK(DM111), $Q111-$S111+GW111-CG111-EN111)</f>
        <v>#VALUE!</v>
      </c>
      <c r="HV111" s="153" t="str" cm="1">
        <f t="array" ref="HV111">_xlfn.IFS(HV$1= 0,"", NOT(ISBLANK(DN111)), 0, ISBLANK(DN111), $Q111-$S111+GX111-CH111-EO111)</f>
        <v/>
      </c>
      <c r="HW111" s="153" t="str" cm="1">
        <f t="array" ref="HW111">_xlfn.IFS(HW$1= 0,"", NOT(ISBLANK(DO111)), 0, ISBLANK(DO111), $Q111-$S111+GY111-CI111-EP111)</f>
        <v/>
      </c>
      <c r="HX111" s="153" t="str" cm="1">
        <f t="array" ref="HX111">_xlfn.IFS(HX$1= 0,"", NOT(ISBLANK(DP111)), 0, ISBLANK(DP111), $Q111-$S111+GZ111-CJ111-EQ111)</f>
        <v/>
      </c>
      <c r="HY111" s="153" t="str" cm="1">
        <f t="array" ref="HY111">_xlfn.IFS(HY$1= 0,"", NOT(ISBLANK(DQ111)), 0, ISBLANK(DQ111), $Q111-$S111+HA111-CK111-ER111)</f>
        <v/>
      </c>
      <c r="HZ111" s="153" t="str" cm="1">
        <f t="array" ref="HZ111">_xlfn.IFS(HZ$1= 0,"", NOT(ISBLANK(DR111)), 0, ISBLANK(DR111), $Q111-$S111+HB111-CL111-ES111)</f>
        <v/>
      </c>
      <c r="IA111" s="153" t="str" cm="1">
        <f t="array" ref="IA111">_xlfn.IFS(IA$1= 0,"", NOT(ISBLANK(DS111)), 0, ISBLANK(DS111), $Q111-$S111+HC111-CM111-ET111)</f>
        <v/>
      </c>
    </row>
    <row r="112" spans="1:235" ht="16.5" x14ac:dyDescent="0.3">
      <c r="A112" s="144"/>
      <c r="B112" s="106"/>
      <c r="C112" s="106"/>
      <c r="D112" s="107"/>
      <c r="E112" s="131"/>
      <c r="F112" s="137"/>
      <c r="G112" s="2"/>
      <c r="H112" s="2"/>
      <c r="I112" s="2"/>
      <c r="J112" s="2"/>
      <c r="K112" s="2"/>
      <c r="L112" s="2"/>
      <c r="M112" s="140"/>
      <c r="N112" s="137"/>
      <c r="O112" s="138"/>
      <c r="P112" s="133"/>
      <c r="Q112" s="94">
        <f t="shared" si="5"/>
        <v>0</v>
      </c>
      <c r="R112" s="1"/>
      <c r="S112" s="1"/>
      <c r="T112" s="2"/>
      <c r="U112" s="2"/>
      <c r="V112" s="82">
        <f t="shared" si="6"/>
        <v>0</v>
      </c>
      <c r="W112" s="121"/>
      <c r="X112" s="108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  <c r="BO112" s="105"/>
      <c r="BP112" s="105"/>
      <c r="BQ112" s="105"/>
      <c r="BR112" s="105"/>
      <c r="BS112" s="105"/>
      <c r="BT112" s="105"/>
      <c r="BU112" s="105"/>
      <c r="BV112" s="105"/>
      <c r="BW112" s="105"/>
      <c r="BX112" s="105"/>
      <c r="BZ112" s="99"/>
      <c r="CA112" s="105" t="s">
        <v>32</v>
      </c>
      <c r="CB112" s="105"/>
      <c r="CC112" s="105"/>
      <c r="CD112" s="105"/>
      <c r="CE112" s="105"/>
      <c r="CF112" s="105"/>
      <c r="CG112" s="105"/>
      <c r="CH112" s="105"/>
      <c r="CI112" s="105"/>
      <c r="CJ112" s="105"/>
      <c r="CK112" s="105"/>
      <c r="CL112" s="105"/>
      <c r="CM112" s="105"/>
      <c r="CN112" s="105"/>
      <c r="CO112" s="105"/>
      <c r="CP112" s="105" t="s">
        <v>32</v>
      </c>
      <c r="CQ112" s="105"/>
      <c r="CR112" s="105"/>
      <c r="CS112" s="105"/>
      <c r="CT112" s="105"/>
      <c r="CU112" s="105"/>
      <c r="CV112" s="105"/>
      <c r="CW112" s="105"/>
      <c r="CX112" s="105"/>
      <c r="CY112" s="105"/>
      <c r="CZ112" s="105"/>
      <c r="DA112" s="105"/>
      <c r="DB112" s="105"/>
      <c r="DC112" s="105"/>
      <c r="DD112" s="105"/>
      <c r="DE112" s="99"/>
      <c r="DF112" s="99"/>
      <c r="DG112" s="105"/>
      <c r="DH112" s="105"/>
      <c r="DI112" s="105"/>
      <c r="DJ112" s="105"/>
      <c r="DK112" s="105"/>
      <c r="DL112" s="105"/>
      <c r="DM112" s="105"/>
      <c r="DN112" s="105"/>
      <c r="DO112" s="105"/>
      <c r="DP112" s="105"/>
      <c r="DQ112" s="105"/>
      <c r="DR112" s="105"/>
      <c r="DS112" s="105"/>
      <c r="DT112" s="105"/>
      <c r="DU112" s="105"/>
      <c r="DV112" s="105"/>
      <c r="DW112" s="105"/>
      <c r="DX112" s="105"/>
      <c r="DY112" s="105"/>
      <c r="DZ112" s="105"/>
      <c r="EA112" s="105"/>
      <c r="EB112" s="105"/>
      <c r="EC112" s="105"/>
      <c r="ED112" s="105"/>
      <c r="EE112" s="105"/>
      <c r="EF112" s="105"/>
      <c r="EG112" s="105"/>
      <c r="EH112" s="105"/>
      <c r="EI112" s="105"/>
      <c r="EJ112" s="105"/>
      <c r="EL112" s="146" t="str" cm="1">
        <f t="array" ref="EL112">IF(OR(EL$1=0, $A112="", _xlfn.XLOOKUP(EL$1, $Z$2:$Z$18, $AD$2:$AD$18, "")=""),"",SQRT((_xlfn.XLOOKUP(EL$1,$Z$2:$Z$18,$AA$2:$AA$18)-$T112)^2+(_xlfn.XLOOKUP(EL$1,$Z$2:$Z$18,$AB$2:$AB$18)-$U112)^2+(_xlfn.XLOOKUP(EL$1,$Z$2:$Z$18,$AC$2:$AC$18-$V112)^2)))</f>
        <v/>
      </c>
      <c r="EM112" s="96" t="str" cm="1">
        <f t="array" ref="EM112">IF(OR(EM$1=0, $A112="", _xlfn.XLOOKUP(EM$1, $Z$2:$Z$18, $AD$2:$AD$18, "")=""),"",SQRT((_xlfn.XLOOKUP(EM$1,$Z$2:$Z$18,$AA$2:$AA$18)-$T112)^2+(_xlfn.XLOOKUP(EM$1,$Z$2:$Z$18,$AB$2:$AB$18)-$U112)^2+(_xlfn.XLOOKUP(EM$1,$Z$2:$Z$18,$AC$2:$AC$18-$V112)^2)))</f>
        <v/>
      </c>
      <c r="EN112" s="96" t="str" cm="1">
        <f t="array" ref="EN112">IF(OR(EN$1=0, $A112="", _xlfn.XLOOKUP(EN$1, $Z$2:$Z$18, $AD$2:$AD$18, "")=""),"",SQRT((_xlfn.XLOOKUP(EN$1,$Z$2:$Z$18,$AA$2:$AA$18)-$T112)^2+(_xlfn.XLOOKUP(EN$1,$Z$2:$Z$18,$AB$2:$AB$18)-$U112)^2+(_xlfn.XLOOKUP(EN$1,$Z$2:$Z$18,$AC$2:$AC$18-$V112)^2)))</f>
        <v/>
      </c>
      <c r="EO112" s="96" t="str" cm="1">
        <f t="array" ref="EO112">IF(OR(EO$1=0, $A112="", _xlfn.XLOOKUP(EO$1, $Z$2:$Z$18, $AD$2:$AD$18, "")=""),"",SQRT((_xlfn.XLOOKUP(EO$1,$Z$2:$Z$18,$AA$2:$AA$18)-$T112)^2+(_xlfn.XLOOKUP(EO$1,$Z$2:$Z$18,$AB$2:$AB$18)-$U112)^2+(_xlfn.XLOOKUP(EO$1,$Z$2:$Z$18,$AC$2:$AC$18-$V112)^2)))</f>
        <v/>
      </c>
      <c r="EP112" s="96" t="str" cm="1">
        <f t="array" ref="EP112">IF(OR(EP$1=0, $A112="", _xlfn.XLOOKUP(EP$1, $Z$2:$Z$18, $AD$2:$AD$18, "")=""),"",SQRT((_xlfn.XLOOKUP(EP$1,$Z$2:$Z$18,$AA$2:$AA$18)-$T112)^2+(_xlfn.XLOOKUP(EP$1,$Z$2:$Z$18,$AB$2:$AB$18)-$U112)^2+(_xlfn.XLOOKUP(EP$1,$Z$2:$Z$18,$AC$2:$AC$18-$V112)^2)))</f>
        <v/>
      </c>
      <c r="EQ112" s="96" t="str" cm="1">
        <f t="array" ref="EQ112">IF(OR(EQ$1=0, $A112="", _xlfn.XLOOKUP(EQ$1, $Z$2:$Z$18, $AD$2:$AD$18, "")=""),"",SQRT((_xlfn.XLOOKUP(EQ$1,$Z$2:$Z$18,$AA$2:$AA$18)-$T112)^2+(_xlfn.XLOOKUP(EQ$1,$Z$2:$Z$18,$AB$2:$AB$18)-$U112)^2+(_xlfn.XLOOKUP(EQ$1,$Z$2:$Z$18,$AC$2:$AC$18-$V112)^2)))</f>
        <v/>
      </c>
      <c r="ER112" s="96" t="str" cm="1">
        <f t="array" ref="ER112">IF(OR(ER$1=0, $A112="", _xlfn.XLOOKUP(ER$1, $Z$2:$Z$18, $AD$2:$AD$18, "")=""),"",SQRT((_xlfn.XLOOKUP(ER$1,$Z$2:$Z$18,$AA$2:$AA$18)-$T112)^2+(_xlfn.XLOOKUP(ER$1,$Z$2:$Z$18,$AB$2:$AB$18)-$U112)^2+(_xlfn.XLOOKUP(ER$1,$Z$2:$Z$18,$AC$2:$AC$18-$V112)^2)))</f>
        <v/>
      </c>
      <c r="ES112" s="96" t="str" cm="1">
        <f t="array" ref="ES112">IF(OR(ES$1=0, $A112="", _xlfn.XLOOKUP(ES$1, $Z$2:$Z$18, $AD$2:$AD$18, "")=""),"",SQRT((_xlfn.XLOOKUP(ES$1,$Z$2:$Z$18,$AA$2:$AA$18)-$T112)^2+(_xlfn.XLOOKUP(ES$1,$Z$2:$Z$18,$AB$2:$AB$18)-$U112)^2+(_xlfn.XLOOKUP(ES$1,$Z$2:$Z$18,$AC$2:$AC$18-$V112)^2)))</f>
        <v/>
      </c>
      <c r="ET112" s="97" t="str" cm="1">
        <f t="array" ref="ET112">IF(OR(ET$1=0, $A112="", _xlfn.XLOOKUP(ET$1, $Z$2:$Z$18, $AD$2:$AD$18, "")=""),"",SQRT((_xlfn.XLOOKUP(ET$1,$Z$2:$Z$18,$AA$2:$AA$18)-$T112)^2+(_xlfn.XLOOKUP(ET$1,$Z$2:$Z$18,$AB$2:$AB$18)-$U112)^2+(_xlfn.XLOOKUP(ET$1,$Z$2:$Z$18,$AC$2:$AC$18-$V112)^2)))</f>
        <v/>
      </c>
      <c r="EU112" s="97" t="str" cm="1">
        <f t="array" ref="EU112">IF(OR(EU$1=0, $A112="", _xlfn.XLOOKUP(EU$1, $Z$2:$Z$18, $AD$2:$AD$18, "")=""),"",SQRT((_xlfn.XLOOKUP(EU$1,$Z$2:$Z$18,$AA$2:$AA$18)-$T112)^2+(_xlfn.XLOOKUP(EU$1,$Z$2:$Z$18,$AB$2:$AB$18)-$U112)^2+(_xlfn.XLOOKUP(EU$1,$Z$2:$Z$18,$AC$2:$AC$18-$V112)^2)))</f>
        <v/>
      </c>
      <c r="EV112" s="97" t="str" cm="1">
        <f t="array" ref="EV112">IF(OR(EV$1=0, $A112="", _xlfn.XLOOKUP(EV$1, $Z$2:$Z$18, $AD$2:$AD$18, "")=""),"",SQRT((_xlfn.XLOOKUP(EV$1,$Z$2:$Z$18,$AA$2:$AA$18)-$T112)^2+(_xlfn.XLOOKUP(EV$1,$Z$2:$Z$18,$AB$2:$AB$18)-$U112)^2+(_xlfn.XLOOKUP(EV$1,$Z$2:$Z$18,$AC$2:$AC$18-$V112)^2)))</f>
        <v/>
      </c>
      <c r="EW112" s="97" t="str" cm="1">
        <f t="array" ref="EW112">IF(OR(EW$1=0, $A112="", _xlfn.XLOOKUP(EW$1, $Z$2:$Z$18, $AD$2:$AD$18, "")=""),"",SQRT((_xlfn.XLOOKUP(EW$1,$Z$2:$Z$18,$AA$2:$AA$18)-$T112)^2+(_xlfn.XLOOKUP(EW$1,$Z$2:$Z$18,$AB$2:$AB$18)-$U112)^2+(_xlfn.XLOOKUP(EW$1,$Z$2:$Z$18,$AC$2:$AC$18-$V112)^2)))</f>
        <v/>
      </c>
      <c r="EX112" s="97" t="str" cm="1">
        <f t="array" ref="EX112">IF(OR(EX$1=0, $A112="", _xlfn.XLOOKUP(EX$1, $Z$2:$Z$18, $AD$2:$AD$18, "")=""),"",SQRT((_xlfn.XLOOKUP(EX$1,$Z$2:$Z$18,$AA$2:$AA$18)-$T112)^2+(_xlfn.XLOOKUP(EX$1,$Z$2:$Z$18,$AB$2:$AB$18)-$U112)^2+(_xlfn.XLOOKUP(EX$1,$Z$2:$Z$18,$AC$2:$AC$18-$V112)^2)))</f>
        <v/>
      </c>
      <c r="EY112" s="97" t="str" cm="1">
        <f t="array" ref="EY112">IF(OR(EY$1=0, $A112="", _xlfn.XLOOKUP(EY$1, $Z$2:$Z$18, $AD$2:$AD$18, "")=""),"",SQRT((_xlfn.XLOOKUP(EY$1,$Z$2:$Z$18,$AA$2:$AA$18)-$T112)^2+(_xlfn.XLOOKUP(EY$1,$Z$2:$Z$18,$AB$2:$AB$18)-$U112)^2+(_xlfn.XLOOKUP(EY$1,$Z$2:$Z$18,$AC$2:$AC$18-$V112)^2)))</f>
        <v/>
      </c>
      <c r="EZ112" s="98" t="str" cm="1">
        <f t="array" ref="EZ112">IF(OR(EZ$1=0, $A112="", _xlfn.XLOOKUP(EZ$1, $Z$2:$Z$18, $AD$2:$AD$18, "")=""),"",SQRT((_xlfn.XLOOKUP(EZ$1,$Z$2:$Z$18,$AA$2:$AA$18)-$T112)^2+(_xlfn.XLOOKUP(EZ$1,$Z$2:$Z$18,$AB$2:$AB$18)-$U112)^2+(_xlfn.XLOOKUP(EZ$1,$Z$2:$Z$18,$AC$2:$AC$18-$V112)^2)))</f>
        <v/>
      </c>
      <c r="FA112" s="146" t="str" cm="1">
        <f t="array" ref="FA112">IF(OR(FA$1=0, $A112="", _xlfn.XLOOKUP(FA$1, $Z$2:$Z$18, $AD$2:$AD$18, "")=""),"",SQRT((_xlfn.XLOOKUP(FA$1,$Z$2:$Z$18,$AA$2:$AA$18)-$T112)^2+(_xlfn.XLOOKUP(FA$1,$Z$2:$Z$18,$AB$2:$AB$18)-$U112)^2+(_xlfn.XLOOKUP(FA$1,$Z$2:$Z$18,$AC$2:$AC$18-$V112)^2)))</f>
        <v/>
      </c>
      <c r="FB112" s="96" t="str" cm="1">
        <f t="array" ref="FB112">IF(OR(FB$1=0, $A112="", _xlfn.XLOOKUP(FB$1, $Z$2:$Z$18, $AD$2:$AD$18, "")=""),"",SQRT((_xlfn.XLOOKUP(FB$1,$Z$2:$Z$18,$AA$2:$AA$18)-$T112)^2+(_xlfn.XLOOKUP(FB$1,$Z$2:$Z$18,$AB$2:$AB$18)-$U112)^2+(_xlfn.XLOOKUP(FB$1,$Z$2:$Z$18,$AC$2:$AC$18-$V112)^2)))</f>
        <v/>
      </c>
      <c r="FC112" s="96" t="str" cm="1">
        <f t="array" ref="FC112">IF(OR(FC$1=0, $A112="", _xlfn.XLOOKUP(FC$1, $Z$2:$Z$18, $AD$2:$AD$18, "")=""),"",SQRT((_xlfn.XLOOKUP(FC$1,$Z$2:$Z$18,$AA$2:$AA$18)-$T112)^2+(_xlfn.XLOOKUP(FC$1,$Z$2:$Z$18,$AB$2:$AB$18)-$U112)^2+(_xlfn.XLOOKUP(FC$1,$Z$2:$Z$18,$AC$2:$AC$18-$V112)^2)))</f>
        <v/>
      </c>
      <c r="FD112" s="96" t="str" cm="1">
        <f t="array" ref="FD112">IF(OR(FD$1=0, $A112="", _xlfn.XLOOKUP(FD$1, $Z$2:$Z$18, $AD$2:$AD$18, "")=""),"",SQRT((_xlfn.XLOOKUP(FD$1,$Z$2:$Z$18,$AA$2:$AA$18)-$T112)^2+(_xlfn.XLOOKUP(FD$1,$Z$2:$Z$18,$AB$2:$AB$18)-$U112)^2+(_xlfn.XLOOKUP(FD$1,$Z$2:$Z$18,$AC$2:$AC$18-$V112)^2)))</f>
        <v/>
      </c>
      <c r="FE112" s="96" t="str" cm="1">
        <f t="array" ref="FE112">IF(OR(FE$1=0, $A112="", _xlfn.XLOOKUP(FE$1, $Z$2:$Z$18, $AD$2:$AD$18, "")=""),"",SQRT((_xlfn.XLOOKUP(FE$1,$Z$2:$Z$18,$AA$2:$AA$18)-$T112)^2+(_xlfn.XLOOKUP(FE$1,$Z$2:$Z$18,$AB$2:$AB$18)-$U112)^2+(_xlfn.XLOOKUP(FE$1,$Z$2:$Z$18,$AC$2:$AC$18-$V112)^2)))</f>
        <v/>
      </c>
      <c r="FF112" s="96" t="str" cm="1">
        <f t="array" ref="FF112">IF(OR(FF$1=0, $A112="", _xlfn.XLOOKUP(FF$1, $Z$2:$Z$18, $AD$2:$AD$18, "")=""),"",SQRT((_xlfn.XLOOKUP(FF$1,$Z$2:$Z$18,$AA$2:$AA$18)-$T112)^2+(_xlfn.XLOOKUP(FF$1,$Z$2:$Z$18,$AB$2:$AB$18)-$U112)^2+(_xlfn.XLOOKUP(FF$1,$Z$2:$Z$18,$AC$2:$AC$18-$V112)^2)))</f>
        <v/>
      </c>
      <c r="FG112" s="96" t="str" cm="1">
        <f t="array" ref="FG112">IF(OR(FG$1=0, $A112="", _xlfn.XLOOKUP(FG$1, $Z$2:$Z$18, $AD$2:$AD$18, "")=""),"",SQRT((_xlfn.XLOOKUP(FG$1,$Z$2:$Z$18,$AA$2:$AA$18)-$T112)^2+(_xlfn.XLOOKUP(FG$1,$Z$2:$Z$18,$AB$2:$AB$18)-$U112)^2+(_xlfn.XLOOKUP(FG$1,$Z$2:$Z$18,$AC$2:$AC$18-$V112)^2)))</f>
        <v/>
      </c>
      <c r="FH112" s="96" t="str" cm="1">
        <f t="array" ref="FH112">IF(OR(FH$1=0, $A112="", _xlfn.XLOOKUP(FH$1, $Z$2:$Z$18, $AD$2:$AD$18, "")=""),"",SQRT((_xlfn.XLOOKUP(FH$1,$Z$2:$Z$18,$AA$2:$AA$18)-$T112)^2+(_xlfn.XLOOKUP(FH$1,$Z$2:$Z$18,$AB$2:$AB$18)-$U112)^2+(_xlfn.XLOOKUP(FH$1,$Z$2:$Z$18,$AC$2:$AC$18-$V112)^2)))</f>
        <v/>
      </c>
      <c r="FI112" s="97" t="str" cm="1">
        <f t="array" ref="FI112">IF(OR(FI$1=0, $A112="", _xlfn.XLOOKUP(FI$1, $Z$2:$Z$18, $AD$2:$AD$18, "")=""),"",SQRT((_xlfn.XLOOKUP(FI$1,$Z$2:$Z$18,$AA$2:$AA$18)-$T112)^2+(_xlfn.XLOOKUP(FI$1,$Z$2:$Z$18,$AB$2:$AB$18)-$U112)^2+(_xlfn.XLOOKUP(FI$1,$Z$2:$Z$18,$AC$2:$AC$18-$V112)^2)))</f>
        <v/>
      </c>
      <c r="FJ112" s="97" t="str" cm="1">
        <f t="array" ref="FJ112">IF(OR(FJ$1=0, $A112="", _xlfn.XLOOKUP(FJ$1, $Z$2:$Z$18, $AD$2:$AD$18, "")=""),"",SQRT((_xlfn.XLOOKUP(FJ$1,$Z$2:$Z$18,$AA$2:$AA$18)-$T112)^2+(_xlfn.XLOOKUP(FJ$1,$Z$2:$Z$18,$AB$2:$AB$18)-$U112)^2+(_xlfn.XLOOKUP(FJ$1,$Z$2:$Z$18,$AC$2:$AC$18-$V112)^2)))</f>
        <v/>
      </c>
      <c r="FK112" s="97" t="str" cm="1">
        <f t="array" ref="FK112">IF(OR(FK$1=0, $A112="", _xlfn.XLOOKUP(FK$1, $Z$2:$Z$18, $AD$2:$AD$18, "")=""),"",SQRT((_xlfn.XLOOKUP(FK$1,$Z$2:$Z$18,$AA$2:$AA$18)-$T112)^2+(_xlfn.XLOOKUP(FK$1,$Z$2:$Z$18,$AB$2:$AB$18)-$U112)^2+(_xlfn.XLOOKUP(FK$1,$Z$2:$Z$18,$AC$2:$AC$18-$V112)^2)))</f>
        <v/>
      </c>
      <c r="FL112" s="97" t="str" cm="1">
        <f t="array" ref="FL112">IF(OR(FL$1=0, $A112="", _xlfn.XLOOKUP(FL$1, $Z$2:$Z$18, $AD$2:$AD$18, "")=""),"",SQRT((_xlfn.XLOOKUP(FL$1,$Z$2:$Z$18,$AA$2:$AA$18)-$T112)^2+(_xlfn.XLOOKUP(FL$1,$Z$2:$Z$18,$AB$2:$AB$18)-$U112)^2+(_xlfn.XLOOKUP(FL$1,$Z$2:$Z$18,$AC$2:$AC$18-$V112)^2)))</f>
        <v/>
      </c>
      <c r="FM112" s="97" t="str" cm="1">
        <f t="array" ref="FM112">IF(OR(FM$1=0, $A112="", _xlfn.XLOOKUP(FM$1, $Z$2:$Z$18, $AD$2:$AD$18, "")=""),"",SQRT((_xlfn.XLOOKUP(FM$1,$Z$2:$Z$18,$AA$2:$AA$18)-$T112)^2+(_xlfn.XLOOKUP(FM$1,$Z$2:$Z$18,$AB$2:$AB$18)-$U112)^2+(_xlfn.XLOOKUP(FM$1,$Z$2:$Z$18,$AC$2:$AC$18-$V112)^2)))</f>
        <v/>
      </c>
      <c r="FN112" s="97" t="str" cm="1">
        <f t="array" ref="FN112">IF(OR(FN$1=0, $A112="", _xlfn.XLOOKUP(FN$1, $Z$2:$Z$18, $AD$2:$AD$18, "")=""),"",SQRT((_xlfn.XLOOKUP(FN$1,$Z$2:$Z$18,$AA$2:$AA$18)-$T112)^2+(_xlfn.XLOOKUP(FN$1,$Z$2:$Z$18,$AB$2:$AB$18)-$U112)^2+(_xlfn.XLOOKUP(FN$1,$Z$2:$Z$18,$AC$2:$AC$18-$V112)^2)))</f>
        <v/>
      </c>
      <c r="FO112" s="98" t="str" cm="1">
        <f t="array" ref="FO112">IF(OR(FO$1=0, $A112="", _xlfn.XLOOKUP(FO$1, $Z$2:$Z$18, $AD$2:$AD$18, "")=""),"",SQRT((_xlfn.XLOOKUP(FO$1,$Z$2:$Z$18,$AA$2:$AA$18)-$T112)^2+(_xlfn.XLOOKUP(FO$1,$Z$2:$Z$18,$AB$2:$AB$18)-$U112)^2+(_xlfn.XLOOKUP(FO$1,$Z$2:$Z$18,$AC$2:$AC$18-$V112)^2)))</f>
        <v/>
      </c>
      <c r="FP112" s="99"/>
      <c r="FQ112" s="99"/>
      <c r="FR112" s="100">
        <f t="shared" si="7"/>
        <v>0</v>
      </c>
      <c r="FS112" s="109">
        <f t="shared" si="8"/>
        <v>0</v>
      </c>
      <c r="FT112" s="109">
        <f t="shared" si="9"/>
        <v>0</v>
      </c>
      <c r="FU112" s="109">
        <f t="shared" si="10"/>
        <v>0</v>
      </c>
      <c r="FV112" s="109">
        <f t="shared" si="11"/>
        <v>0</v>
      </c>
      <c r="FW112" s="109">
        <f t="shared" si="12"/>
        <v>0</v>
      </c>
      <c r="FX112" s="109">
        <f t="shared" si="13"/>
        <v>0</v>
      </c>
      <c r="FY112" s="109">
        <f t="shared" si="14"/>
        <v>0</v>
      </c>
      <c r="FZ112" s="110">
        <f t="shared" si="15"/>
        <v>0</v>
      </c>
      <c r="GA112" s="110">
        <f t="shared" si="16"/>
        <v>0</v>
      </c>
      <c r="GB112" s="110">
        <f t="shared" si="17"/>
        <v>0</v>
      </c>
      <c r="GC112" s="110">
        <f t="shared" si="18"/>
        <v>0</v>
      </c>
      <c r="GD112" s="110">
        <f t="shared" si="19"/>
        <v>0</v>
      </c>
      <c r="GE112" s="110">
        <f t="shared" si="20"/>
        <v>0</v>
      </c>
      <c r="GF112" s="111">
        <f t="shared" si="21"/>
        <v>0</v>
      </c>
      <c r="GG112" s="100">
        <f t="shared" si="22"/>
        <v>0</v>
      </c>
      <c r="GH112" s="109">
        <f t="shared" si="23"/>
        <v>0</v>
      </c>
      <c r="GI112" s="109">
        <f t="shared" si="24"/>
        <v>0</v>
      </c>
      <c r="GJ112" s="109">
        <f t="shared" si="25"/>
        <v>0</v>
      </c>
      <c r="GK112" s="109">
        <f t="shared" si="26"/>
        <v>0</v>
      </c>
      <c r="GL112" s="109">
        <f t="shared" si="27"/>
        <v>0</v>
      </c>
      <c r="GM112" s="109">
        <f t="shared" si="28"/>
        <v>0</v>
      </c>
      <c r="GN112" s="109">
        <f t="shared" si="29"/>
        <v>0</v>
      </c>
      <c r="GO112" s="110">
        <f t="shared" si="30"/>
        <v>0</v>
      </c>
      <c r="GP112" s="110">
        <f t="shared" si="31"/>
        <v>0</v>
      </c>
      <c r="GQ112" s="110">
        <f t="shared" si="32"/>
        <v>0</v>
      </c>
      <c r="GR112" s="110">
        <f t="shared" si="33"/>
        <v>0</v>
      </c>
      <c r="GS112" s="110">
        <f t="shared" si="34"/>
        <v>0</v>
      </c>
      <c r="GT112" s="110">
        <f t="shared" si="35"/>
        <v>0</v>
      </c>
      <c r="GU112" s="111">
        <f t="shared" si="36"/>
        <v>0</v>
      </c>
      <c r="GX112" s="151" cm="1">
        <f t="array" ref="GX112">_xlfn.IFS(GX$1= 0,"", NOT(ISBLANK(CA112)), 0, ISBLANK(CA112), $Q112-$S112+FR112-AU112-DG112)</f>
        <v>0</v>
      </c>
      <c r="GY112" s="152" cm="1">
        <f t="array" ref="GY112">_xlfn.IFS(GY$1= 0,"", NOT(ISBLANK(CB112)), 0, ISBLANK(CB112), $Q112-$S112+FS112-AV112-DH112)</f>
        <v>0</v>
      </c>
      <c r="GZ112" s="152" cm="1">
        <f t="array" ref="GZ112">_xlfn.IFS(GZ$1= 0,"", NOT(ISBLANK(CC112)), 0, ISBLANK(CC112), $Q112-$S112+FT112-AW112-DI112)</f>
        <v>0</v>
      </c>
      <c r="HA112" s="152" cm="1">
        <f t="array" ref="HA112">_xlfn.IFS(HA$1= 0,"", NOT(ISBLANK(CD112)), 0, ISBLANK(CD112), $Q112-$S112+FU112-AX112-DJ112)</f>
        <v>0</v>
      </c>
      <c r="HB112" s="152" cm="1">
        <f t="array" ref="HB112">_xlfn.IFS(HB$1= 0,"", NOT(ISBLANK(CE112)), 0, ISBLANK(CE112), $Q112-$S112+FV112-AY112-DK112)</f>
        <v>0</v>
      </c>
      <c r="HC112" s="152" cm="1">
        <f t="array" ref="HC112">_xlfn.IFS(HC$1= 0,"", NOT(ISBLANK(CF112)), 0, ISBLANK(CF112), $Q112-$S112+FW112-AZ112-DL112)</f>
        <v>0</v>
      </c>
      <c r="HD112" s="152" cm="1">
        <f t="array" ref="HD112">_xlfn.IFS(HD$1= 0,"", NOT(ISBLANK(CG112)), 0, ISBLANK(CG112), $Q112-$S112+FX112-BA112-DM112)</f>
        <v>0</v>
      </c>
      <c r="HE112" s="152" t="str" cm="1">
        <f t="array" ref="HE112">_xlfn.IFS(HE$1= 0,"", NOT(ISBLANK(CH112)), 0, ISBLANK(CH112), $Q112-$S112+FY112-BB112-DN112)</f>
        <v/>
      </c>
      <c r="HF112" s="152" t="str" cm="1">
        <f t="array" ref="HF112">_xlfn.IFS(HF$1= 0,"", NOT(ISBLANK(CI112)), 0, ISBLANK(CI112), $Q112-$S112+FZ112-BC112-DO112)</f>
        <v/>
      </c>
      <c r="HG112" s="152" t="str" cm="1">
        <f t="array" ref="HG112">_xlfn.IFS(HG$1= 0,"", NOT(ISBLANK(CJ112)), 0, ISBLANK(CJ112), $Q112-$S112+GA112-BD112-DP112)</f>
        <v/>
      </c>
      <c r="HH112" s="152" t="str" cm="1">
        <f t="array" ref="HH112">_xlfn.IFS(HH$1= 0,"", NOT(ISBLANK(CK112)), 0, ISBLANK(CK112), $Q112-$S112+GB112-BE112-DQ112)</f>
        <v/>
      </c>
      <c r="HI112" s="152" t="str" cm="1">
        <f t="array" ref="HI112">_xlfn.IFS(HI$1= 0,"", NOT(ISBLANK(CL112)), 0, ISBLANK(CL112), $Q112-$S112+GC112-BF112-DR112)</f>
        <v/>
      </c>
      <c r="HJ112" s="152" t="str" cm="1">
        <f t="array" ref="HJ112">_xlfn.IFS(HJ$1= 0,"", NOT(ISBLANK(CM112)), 0, ISBLANK(CM112), $Q112-$S112+GD112-BG112-DS112)</f>
        <v/>
      </c>
      <c r="HK112" s="152" t="str" cm="1">
        <f t="array" ref="HK112">_xlfn.IFS(HK$1= 0,"", NOT(ISBLANK(CN112)), 0, ISBLANK(CN112), $Q112-$S112+GE112-BH112-DT112)</f>
        <v/>
      </c>
      <c r="HL112" s="153" t="str" cm="1">
        <f t="array" ref="HL112">_xlfn.IFS(HL$1= 0,"", NOT(ISBLANK(CO112)), 0, ISBLANK(CO112), $Q112-$S112+GF112-BI112-DU112)</f>
        <v/>
      </c>
      <c r="HM112" s="153" t="str" cm="1">
        <f t="array" ref="HM112">_xlfn.IFS(HM$1= 0,"", NOT(ISBLANK(DE112)), 0, ISBLANK(DE112), $Q112-$S112+IC112-BY112-#REF!)</f>
        <v/>
      </c>
      <c r="HN112" s="153" t="e" cm="1">
        <f t="array" ref="HN112">_xlfn.IFS(HN$1= 0,"", NOT(ISBLANK(DF112)), 0, ISBLANK(DF112), $Q112-$S112+ID112-BZ112-#REF!)</f>
        <v>#REF!</v>
      </c>
      <c r="HO112" s="153" t="e" cm="1">
        <f t="array" ref="HO112">_xlfn.IFS(HO$1= 0,"", NOT(ISBLANK(DG112)), 0, ISBLANK(DG112), $Q112-$S112+IE112-CA112-#REF!)</f>
        <v>#VALUE!</v>
      </c>
      <c r="HP112" s="153" t="e" cm="1">
        <f t="array" ref="HP112">_xlfn.IFS(HP$1= 0,"", NOT(ISBLANK(DH112)), 0, ISBLANK(DH112), $Q112-$S112+IF112-CB112-#REF!)</f>
        <v>#REF!</v>
      </c>
      <c r="HQ112" s="153" t="e" cm="1">
        <f t="array" ref="HQ112">_xlfn.IFS(HQ$1= 0,"", NOT(ISBLANK(DI112)), 0, ISBLANK(DI112), $Q112-$S112+IG112-CC112-#REF!)</f>
        <v>#REF!</v>
      </c>
      <c r="HR112" s="153" cm="1">
        <f t="array" ref="HR112">_xlfn.IFS(HR$1= 0,"", NOT(ISBLANK(DJ112)), 0, ISBLANK(DJ112), $Q112-$S112+IH112-CD112-EK112)</f>
        <v>0</v>
      </c>
      <c r="HS112" s="153" t="e" cm="1">
        <f t="array" ref="HS112">_xlfn.IFS(HS$1= 0,"", NOT(ISBLANK(DK112)), 0, ISBLANK(DK112), $Q112-$S112+II112-CE112-EL112)</f>
        <v>#VALUE!</v>
      </c>
      <c r="HT112" s="153" t="e" cm="1">
        <f t="array" ref="HT112">_xlfn.IFS(HT$1= 0,"", NOT(ISBLANK(DL112)), 0, ISBLANK(DL112), $Q112-$S112+GV112-CF112-EM112)</f>
        <v>#VALUE!</v>
      </c>
      <c r="HU112" s="153" t="e" cm="1">
        <f t="array" ref="HU112">_xlfn.IFS(HU$1= 0,"", NOT(ISBLANK(DM112)), 0, ISBLANK(DM112), $Q112-$S112+GW112-CG112-EN112)</f>
        <v>#VALUE!</v>
      </c>
      <c r="HV112" s="153" t="str" cm="1">
        <f t="array" ref="HV112">_xlfn.IFS(HV$1= 0,"", NOT(ISBLANK(DN112)), 0, ISBLANK(DN112), $Q112-$S112+GX112-CH112-EO112)</f>
        <v/>
      </c>
      <c r="HW112" s="153" t="str" cm="1">
        <f t="array" ref="HW112">_xlfn.IFS(HW$1= 0,"", NOT(ISBLANK(DO112)), 0, ISBLANK(DO112), $Q112-$S112+GY112-CI112-EP112)</f>
        <v/>
      </c>
      <c r="HX112" s="153" t="str" cm="1">
        <f t="array" ref="HX112">_xlfn.IFS(HX$1= 0,"", NOT(ISBLANK(DP112)), 0, ISBLANK(DP112), $Q112-$S112+GZ112-CJ112-EQ112)</f>
        <v/>
      </c>
      <c r="HY112" s="153" t="str" cm="1">
        <f t="array" ref="HY112">_xlfn.IFS(HY$1= 0,"", NOT(ISBLANK(DQ112)), 0, ISBLANK(DQ112), $Q112-$S112+HA112-CK112-ER112)</f>
        <v/>
      </c>
      <c r="HZ112" s="153" t="str" cm="1">
        <f t="array" ref="HZ112">_xlfn.IFS(HZ$1= 0,"", NOT(ISBLANK(DR112)), 0, ISBLANK(DR112), $Q112-$S112+HB112-CL112-ES112)</f>
        <v/>
      </c>
      <c r="IA112" s="153" t="str" cm="1">
        <f t="array" ref="IA112">_xlfn.IFS(IA$1= 0,"", NOT(ISBLANK(DS112)), 0, ISBLANK(DS112), $Q112-$S112+HC112-CM112-ET112)</f>
        <v/>
      </c>
    </row>
    <row r="113" spans="1:235" ht="16.5" x14ac:dyDescent="0.3">
      <c r="A113" s="144"/>
      <c r="B113" s="106"/>
      <c r="C113" s="106"/>
      <c r="D113" s="107"/>
      <c r="E113" s="131"/>
      <c r="F113" s="137"/>
      <c r="G113" s="2"/>
      <c r="H113" s="2"/>
      <c r="I113" s="2"/>
      <c r="J113" s="2"/>
      <c r="K113" s="2"/>
      <c r="L113" s="2"/>
      <c r="M113" s="140"/>
      <c r="N113" s="137"/>
      <c r="O113" s="138"/>
      <c r="P113" s="133"/>
      <c r="Q113" s="94">
        <f t="shared" si="5"/>
        <v>0</v>
      </c>
      <c r="R113" s="1"/>
      <c r="S113" s="1"/>
      <c r="T113" s="2"/>
      <c r="U113" s="2"/>
      <c r="V113" s="82">
        <f t="shared" si="6"/>
        <v>0</v>
      </c>
      <c r="W113" s="121"/>
      <c r="X113" s="108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Z113" s="99"/>
      <c r="CA113" s="105" t="s">
        <v>32</v>
      </c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 t="s">
        <v>32</v>
      </c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5"/>
      <c r="DB113" s="105"/>
      <c r="DC113" s="105"/>
      <c r="DD113" s="105"/>
      <c r="DE113" s="99"/>
      <c r="DF113" s="99"/>
      <c r="DG113" s="105"/>
      <c r="DH113" s="105"/>
      <c r="DI113" s="105"/>
      <c r="DJ113" s="105"/>
      <c r="DK113" s="105"/>
      <c r="DL113" s="105"/>
      <c r="DM113" s="105"/>
      <c r="DN113" s="105"/>
      <c r="DO113" s="105"/>
      <c r="DP113" s="105"/>
      <c r="DQ113" s="105"/>
      <c r="DR113" s="105"/>
      <c r="DS113" s="105"/>
      <c r="DT113" s="105"/>
      <c r="DU113" s="105"/>
      <c r="DV113" s="105"/>
      <c r="DW113" s="105"/>
      <c r="DX113" s="105"/>
      <c r="DY113" s="105"/>
      <c r="DZ113" s="105"/>
      <c r="EA113" s="105"/>
      <c r="EB113" s="105"/>
      <c r="EC113" s="105"/>
      <c r="ED113" s="105"/>
      <c r="EE113" s="105"/>
      <c r="EF113" s="105"/>
      <c r="EG113" s="105"/>
      <c r="EH113" s="105"/>
      <c r="EI113" s="105"/>
      <c r="EJ113" s="105"/>
      <c r="EL113" s="146" t="str" cm="1">
        <f t="array" ref="EL113">IF(OR(EL$1=0, $A113="", _xlfn.XLOOKUP(EL$1, $Z$2:$Z$18, $AD$2:$AD$18, "")=""),"",SQRT((_xlfn.XLOOKUP(EL$1,$Z$2:$Z$18,$AA$2:$AA$18)-$T113)^2+(_xlfn.XLOOKUP(EL$1,$Z$2:$Z$18,$AB$2:$AB$18)-$U113)^2+(_xlfn.XLOOKUP(EL$1,$Z$2:$Z$18,$AC$2:$AC$18-$V113)^2)))</f>
        <v/>
      </c>
      <c r="EM113" s="96" t="str" cm="1">
        <f t="array" ref="EM113">IF(OR(EM$1=0, $A113="", _xlfn.XLOOKUP(EM$1, $Z$2:$Z$18, $AD$2:$AD$18, "")=""),"",SQRT((_xlfn.XLOOKUP(EM$1,$Z$2:$Z$18,$AA$2:$AA$18)-$T113)^2+(_xlfn.XLOOKUP(EM$1,$Z$2:$Z$18,$AB$2:$AB$18)-$U113)^2+(_xlfn.XLOOKUP(EM$1,$Z$2:$Z$18,$AC$2:$AC$18-$V113)^2)))</f>
        <v/>
      </c>
      <c r="EN113" s="96" t="str" cm="1">
        <f t="array" ref="EN113">IF(OR(EN$1=0, $A113="", _xlfn.XLOOKUP(EN$1, $Z$2:$Z$18, $AD$2:$AD$18, "")=""),"",SQRT((_xlfn.XLOOKUP(EN$1,$Z$2:$Z$18,$AA$2:$AA$18)-$T113)^2+(_xlfn.XLOOKUP(EN$1,$Z$2:$Z$18,$AB$2:$AB$18)-$U113)^2+(_xlfn.XLOOKUP(EN$1,$Z$2:$Z$18,$AC$2:$AC$18-$V113)^2)))</f>
        <v/>
      </c>
      <c r="EO113" s="96" t="str" cm="1">
        <f t="array" ref="EO113">IF(OR(EO$1=0, $A113="", _xlfn.XLOOKUP(EO$1, $Z$2:$Z$18, $AD$2:$AD$18, "")=""),"",SQRT((_xlfn.XLOOKUP(EO$1,$Z$2:$Z$18,$AA$2:$AA$18)-$T113)^2+(_xlfn.XLOOKUP(EO$1,$Z$2:$Z$18,$AB$2:$AB$18)-$U113)^2+(_xlfn.XLOOKUP(EO$1,$Z$2:$Z$18,$AC$2:$AC$18-$V113)^2)))</f>
        <v/>
      </c>
      <c r="EP113" s="96" t="str" cm="1">
        <f t="array" ref="EP113">IF(OR(EP$1=0, $A113="", _xlfn.XLOOKUP(EP$1, $Z$2:$Z$18, $AD$2:$AD$18, "")=""),"",SQRT((_xlfn.XLOOKUP(EP$1,$Z$2:$Z$18,$AA$2:$AA$18)-$T113)^2+(_xlfn.XLOOKUP(EP$1,$Z$2:$Z$18,$AB$2:$AB$18)-$U113)^2+(_xlfn.XLOOKUP(EP$1,$Z$2:$Z$18,$AC$2:$AC$18-$V113)^2)))</f>
        <v/>
      </c>
      <c r="EQ113" s="96" t="str" cm="1">
        <f t="array" ref="EQ113">IF(OR(EQ$1=0, $A113="", _xlfn.XLOOKUP(EQ$1, $Z$2:$Z$18, $AD$2:$AD$18, "")=""),"",SQRT((_xlfn.XLOOKUP(EQ$1,$Z$2:$Z$18,$AA$2:$AA$18)-$T113)^2+(_xlfn.XLOOKUP(EQ$1,$Z$2:$Z$18,$AB$2:$AB$18)-$U113)^2+(_xlfn.XLOOKUP(EQ$1,$Z$2:$Z$18,$AC$2:$AC$18-$V113)^2)))</f>
        <v/>
      </c>
      <c r="ER113" s="96" t="str" cm="1">
        <f t="array" ref="ER113">IF(OR(ER$1=0, $A113="", _xlfn.XLOOKUP(ER$1, $Z$2:$Z$18, $AD$2:$AD$18, "")=""),"",SQRT((_xlfn.XLOOKUP(ER$1,$Z$2:$Z$18,$AA$2:$AA$18)-$T113)^2+(_xlfn.XLOOKUP(ER$1,$Z$2:$Z$18,$AB$2:$AB$18)-$U113)^2+(_xlfn.XLOOKUP(ER$1,$Z$2:$Z$18,$AC$2:$AC$18-$V113)^2)))</f>
        <v/>
      </c>
      <c r="ES113" s="96" t="str" cm="1">
        <f t="array" ref="ES113">IF(OR(ES$1=0, $A113="", _xlfn.XLOOKUP(ES$1, $Z$2:$Z$18, $AD$2:$AD$18, "")=""),"",SQRT((_xlfn.XLOOKUP(ES$1,$Z$2:$Z$18,$AA$2:$AA$18)-$T113)^2+(_xlfn.XLOOKUP(ES$1,$Z$2:$Z$18,$AB$2:$AB$18)-$U113)^2+(_xlfn.XLOOKUP(ES$1,$Z$2:$Z$18,$AC$2:$AC$18-$V113)^2)))</f>
        <v/>
      </c>
      <c r="ET113" s="97" t="str" cm="1">
        <f t="array" ref="ET113">IF(OR(ET$1=0, $A113="", _xlfn.XLOOKUP(ET$1, $Z$2:$Z$18, $AD$2:$AD$18, "")=""),"",SQRT((_xlfn.XLOOKUP(ET$1,$Z$2:$Z$18,$AA$2:$AA$18)-$T113)^2+(_xlfn.XLOOKUP(ET$1,$Z$2:$Z$18,$AB$2:$AB$18)-$U113)^2+(_xlfn.XLOOKUP(ET$1,$Z$2:$Z$18,$AC$2:$AC$18-$V113)^2)))</f>
        <v/>
      </c>
      <c r="EU113" s="97" t="str" cm="1">
        <f t="array" ref="EU113">IF(OR(EU$1=0, $A113="", _xlfn.XLOOKUP(EU$1, $Z$2:$Z$18, $AD$2:$AD$18, "")=""),"",SQRT((_xlfn.XLOOKUP(EU$1,$Z$2:$Z$18,$AA$2:$AA$18)-$T113)^2+(_xlfn.XLOOKUP(EU$1,$Z$2:$Z$18,$AB$2:$AB$18)-$U113)^2+(_xlfn.XLOOKUP(EU$1,$Z$2:$Z$18,$AC$2:$AC$18-$V113)^2)))</f>
        <v/>
      </c>
      <c r="EV113" s="97" t="str" cm="1">
        <f t="array" ref="EV113">IF(OR(EV$1=0, $A113="", _xlfn.XLOOKUP(EV$1, $Z$2:$Z$18, $AD$2:$AD$18, "")=""),"",SQRT((_xlfn.XLOOKUP(EV$1,$Z$2:$Z$18,$AA$2:$AA$18)-$T113)^2+(_xlfn.XLOOKUP(EV$1,$Z$2:$Z$18,$AB$2:$AB$18)-$U113)^2+(_xlfn.XLOOKUP(EV$1,$Z$2:$Z$18,$AC$2:$AC$18-$V113)^2)))</f>
        <v/>
      </c>
      <c r="EW113" s="97" t="str" cm="1">
        <f t="array" ref="EW113">IF(OR(EW$1=0, $A113="", _xlfn.XLOOKUP(EW$1, $Z$2:$Z$18, $AD$2:$AD$18, "")=""),"",SQRT((_xlfn.XLOOKUP(EW$1,$Z$2:$Z$18,$AA$2:$AA$18)-$T113)^2+(_xlfn.XLOOKUP(EW$1,$Z$2:$Z$18,$AB$2:$AB$18)-$U113)^2+(_xlfn.XLOOKUP(EW$1,$Z$2:$Z$18,$AC$2:$AC$18-$V113)^2)))</f>
        <v/>
      </c>
      <c r="EX113" s="97" t="str" cm="1">
        <f t="array" ref="EX113">IF(OR(EX$1=0, $A113="", _xlfn.XLOOKUP(EX$1, $Z$2:$Z$18, $AD$2:$AD$18, "")=""),"",SQRT((_xlfn.XLOOKUP(EX$1,$Z$2:$Z$18,$AA$2:$AA$18)-$T113)^2+(_xlfn.XLOOKUP(EX$1,$Z$2:$Z$18,$AB$2:$AB$18)-$U113)^2+(_xlfn.XLOOKUP(EX$1,$Z$2:$Z$18,$AC$2:$AC$18-$V113)^2)))</f>
        <v/>
      </c>
      <c r="EY113" s="97" t="str" cm="1">
        <f t="array" ref="EY113">IF(OR(EY$1=0, $A113="", _xlfn.XLOOKUP(EY$1, $Z$2:$Z$18, $AD$2:$AD$18, "")=""),"",SQRT((_xlfn.XLOOKUP(EY$1,$Z$2:$Z$18,$AA$2:$AA$18)-$T113)^2+(_xlfn.XLOOKUP(EY$1,$Z$2:$Z$18,$AB$2:$AB$18)-$U113)^2+(_xlfn.XLOOKUP(EY$1,$Z$2:$Z$18,$AC$2:$AC$18-$V113)^2)))</f>
        <v/>
      </c>
      <c r="EZ113" s="98" t="str" cm="1">
        <f t="array" ref="EZ113">IF(OR(EZ$1=0, $A113="", _xlfn.XLOOKUP(EZ$1, $Z$2:$Z$18, $AD$2:$AD$18, "")=""),"",SQRT((_xlfn.XLOOKUP(EZ$1,$Z$2:$Z$18,$AA$2:$AA$18)-$T113)^2+(_xlfn.XLOOKUP(EZ$1,$Z$2:$Z$18,$AB$2:$AB$18)-$U113)^2+(_xlfn.XLOOKUP(EZ$1,$Z$2:$Z$18,$AC$2:$AC$18-$V113)^2)))</f>
        <v/>
      </c>
      <c r="FA113" s="146" t="str" cm="1">
        <f t="array" ref="FA113">IF(OR(FA$1=0, $A113="", _xlfn.XLOOKUP(FA$1, $Z$2:$Z$18, $AD$2:$AD$18, "")=""),"",SQRT((_xlfn.XLOOKUP(FA$1,$Z$2:$Z$18,$AA$2:$AA$18)-$T113)^2+(_xlfn.XLOOKUP(FA$1,$Z$2:$Z$18,$AB$2:$AB$18)-$U113)^2+(_xlfn.XLOOKUP(FA$1,$Z$2:$Z$18,$AC$2:$AC$18-$V113)^2)))</f>
        <v/>
      </c>
      <c r="FB113" s="96" t="str" cm="1">
        <f t="array" ref="FB113">IF(OR(FB$1=0, $A113="", _xlfn.XLOOKUP(FB$1, $Z$2:$Z$18, $AD$2:$AD$18, "")=""),"",SQRT((_xlfn.XLOOKUP(FB$1,$Z$2:$Z$18,$AA$2:$AA$18)-$T113)^2+(_xlfn.XLOOKUP(FB$1,$Z$2:$Z$18,$AB$2:$AB$18)-$U113)^2+(_xlfn.XLOOKUP(FB$1,$Z$2:$Z$18,$AC$2:$AC$18-$V113)^2)))</f>
        <v/>
      </c>
      <c r="FC113" s="96" t="str" cm="1">
        <f t="array" ref="FC113">IF(OR(FC$1=0, $A113="", _xlfn.XLOOKUP(FC$1, $Z$2:$Z$18, $AD$2:$AD$18, "")=""),"",SQRT((_xlfn.XLOOKUP(FC$1,$Z$2:$Z$18,$AA$2:$AA$18)-$T113)^2+(_xlfn.XLOOKUP(FC$1,$Z$2:$Z$18,$AB$2:$AB$18)-$U113)^2+(_xlfn.XLOOKUP(FC$1,$Z$2:$Z$18,$AC$2:$AC$18-$V113)^2)))</f>
        <v/>
      </c>
      <c r="FD113" s="96" t="str" cm="1">
        <f t="array" ref="FD113">IF(OR(FD$1=0, $A113="", _xlfn.XLOOKUP(FD$1, $Z$2:$Z$18, $AD$2:$AD$18, "")=""),"",SQRT((_xlfn.XLOOKUP(FD$1,$Z$2:$Z$18,$AA$2:$AA$18)-$T113)^2+(_xlfn.XLOOKUP(FD$1,$Z$2:$Z$18,$AB$2:$AB$18)-$U113)^2+(_xlfn.XLOOKUP(FD$1,$Z$2:$Z$18,$AC$2:$AC$18-$V113)^2)))</f>
        <v/>
      </c>
      <c r="FE113" s="96" t="str" cm="1">
        <f t="array" ref="FE113">IF(OR(FE$1=0, $A113="", _xlfn.XLOOKUP(FE$1, $Z$2:$Z$18, $AD$2:$AD$18, "")=""),"",SQRT((_xlfn.XLOOKUP(FE$1,$Z$2:$Z$18,$AA$2:$AA$18)-$T113)^2+(_xlfn.XLOOKUP(FE$1,$Z$2:$Z$18,$AB$2:$AB$18)-$U113)^2+(_xlfn.XLOOKUP(FE$1,$Z$2:$Z$18,$AC$2:$AC$18-$V113)^2)))</f>
        <v/>
      </c>
      <c r="FF113" s="96" t="str" cm="1">
        <f t="array" ref="FF113">IF(OR(FF$1=0, $A113="", _xlfn.XLOOKUP(FF$1, $Z$2:$Z$18, $AD$2:$AD$18, "")=""),"",SQRT((_xlfn.XLOOKUP(FF$1,$Z$2:$Z$18,$AA$2:$AA$18)-$T113)^2+(_xlfn.XLOOKUP(FF$1,$Z$2:$Z$18,$AB$2:$AB$18)-$U113)^2+(_xlfn.XLOOKUP(FF$1,$Z$2:$Z$18,$AC$2:$AC$18-$V113)^2)))</f>
        <v/>
      </c>
      <c r="FG113" s="96" t="str" cm="1">
        <f t="array" ref="FG113">IF(OR(FG$1=0, $A113="", _xlfn.XLOOKUP(FG$1, $Z$2:$Z$18, $AD$2:$AD$18, "")=""),"",SQRT((_xlfn.XLOOKUP(FG$1,$Z$2:$Z$18,$AA$2:$AA$18)-$T113)^2+(_xlfn.XLOOKUP(FG$1,$Z$2:$Z$18,$AB$2:$AB$18)-$U113)^2+(_xlfn.XLOOKUP(FG$1,$Z$2:$Z$18,$AC$2:$AC$18-$V113)^2)))</f>
        <v/>
      </c>
      <c r="FH113" s="96" t="str" cm="1">
        <f t="array" ref="FH113">IF(OR(FH$1=0, $A113="", _xlfn.XLOOKUP(FH$1, $Z$2:$Z$18, $AD$2:$AD$18, "")=""),"",SQRT((_xlfn.XLOOKUP(FH$1,$Z$2:$Z$18,$AA$2:$AA$18)-$T113)^2+(_xlfn.XLOOKUP(FH$1,$Z$2:$Z$18,$AB$2:$AB$18)-$U113)^2+(_xlfn.XLOOKUP(FH$1,$Z$2:$Z$18,$AC$2:$AC$18-$V113)^2)))</f>
        <v/>
      </c>
      <c r="FI113" s="97" t="str" cm="1">
        <f t="array" ref="FI113">IF(OR(FI$1=0, $A113="", _xlfn.XLOOKUP(FI$1, $Z$2:$Z$18, $AD$2:$AD$18, "")=""),"",SQRT((_xlfn.XLOOKUP(FI$1,$Z$2:$Z$18,$AA$2:$AA$18)-$T113)^2+(_xlfn.XLOOKUP(FI$1,$Z$2:$Z$18,$AB$2:$AB$18)-$U113)^2+(_xlfn.XLOOKUP(FI$1,$Z$2:$Z$18,$AC$2:$AC$18-$V113)^2)))</f>
        <v/>
      </c>
      <c r="FJ113" s="97" t="str" cm="1">
        <f t="array" ref="FJ113">IF(OR(FJ$1=0, $A113="", _xlfn.XLOOKUP(FJ$1, $Z$2:$Z$18, $AD$2:$AD$18, "")=""),"",SQRT((_xlfn.XLOOKUP(FJ$1,$Z$2:$Z$18,$AA$2:$AA$18)-$T113)^2+(_xlfn.XLOOKUP(FJ$1,$Z$2:$Z$18,$AB$2:$AB$18)-$U113)^2+(_xlfn.XLOOKUP(FJ$1,$Z$2:$Z$18,$AC$2:$AC$18-$V113)^2)))</f>
        <v/>
      </c>
      <c r="FK113" s="97" t="str" cm="1">
        <f t="array" ref="FK113">IF(OR(FK$1=0, $A113="", _xlfn.XLOOKUP(FK$1, $Z$2:$Z$18, $AD$2:$AD$18, "")=""),"",SQRT((_xlfn.XLOOKUP(FK$1,$Z$2:$Z$18,$AA$2:$AA$18)-$T113)^2+(_xlfn.XLOOKUP(FK$1,$Z$2:$Z$18,$AB$2:$AB$18)-$U113)^2+(_xlfn.XLOOKUP(FK$1,$Z$2:$Z$18,$AC$2:$AC$18-$V113)^2)))</f>
        <v/>
      </c>
      <c r="FL113" s="97" t="str" cm="1">
        <f t="array" ref="FL113">IF(OR(FL$1=0, $A113="", _xlfn.XLOOKUP(FL$1, $Z$2:$Z$18, $AD$2:$AD$18, "")=""),"",SQRT((_xlfn.XLOOKUP(FL$1,$Z$2:$Z$18,$AA$2:$AA$18)-$T113)^2+(_xlfn.XLOOKUP(FL$1,$Z$2:$Z$18,$AB$2:$AB$18)-$U113)^2+(_xlfn.XLOOKUP(FL$1,$Z$2:$Z$18,$AC$2:$AC$18-$V113)^2)))</f>
        <v/>
      </c>
      <c r="FM113" s="97" t="str" cm="1">
        <f t="array" ref="FM113">IF(OR(FM$1=0, $A113="", _xlfn.XLOOKUP(FM$1, $Z$2:$Z$18, $AD$2:$AD$18, "")=""),"",SQRT((_xlfn.XLOOKUP(FM$1,$Z$2:$Z$18,$AA$2:$AA$18)-$T113)^2+(_xlfn.XLOOKUP(FM$1,$Z$2:$Z$18,$AB$2:$AB$18)-$U113)^2+(_xlfn.XLOOKUP(FM$1,$Z$2:$Z$18,$AC$2:$AC$18-$V113)^2)))</f>
        <v/>
      </c>
      <c r="FN113" s="97" t="str" cm="1">
        <f t="array" ref="FN113">IF(OR(FN$1=0, $A113="", _xlfn.XLOOKUP(FN$1, $Z$2:$Z$18, $AD$2:$AD$18, "")=""),"",SQRT((_xlfn.XLOOKUP(FN$1,$Z$2:$Z$18,$AA$2:$AA$18)-$T113)^2+(_xlfn.XLOOKUP(FN$1,$Z$2:$Z$18,$AB$2:$AB$18)-$U113)^2+(_xlfn.XLOOKUP(FN$1,$Z$2:$Z$18,$AC$2:$AC$18-$V113)^2)))</f>
        <v/>
      </c>
      <c r="FO113" s="98" t="str" cm="1">
        <f t="array" ref="FO113">IF(OR(FO$1=0, $A113="", _xlfn.XLOOKUP(FO$1, $Z$2:$Z$18, $AD$2:$AD$18, "")=""),"",SQRT((_xlfn.XLOOKUP(FO$1,$Z$2:$Z$18,$AA$2:$AA$18)-$T113)^2+(_xlfn.XLOOKUP(FO$1,$Z$2:$Z$18,$AB$2:$AB$18)-$U113)^2+(_xlfn.XLOOKUP(FO$1,$Z$2:$Z$18,$AC$2:$AC$18-$V113)^2)))</f>
        <v/>
      </c>
      <c r="FP113" s="99"/>
      <c r="FQ113" s="99"/>
      <c r="FR113" s="100">
        <f t="shared" si="7"/>
        <v>0</v>
      </c>
      <c r="FS113" s="109">
        <f t="shared" si="8"/>
        <v>0</v>
      </c>
      <c r="FT113" s="109">
        <f t="shared" si="9"/>
        <v>0</v>
      </c>
      <c r="FU113" s="109">
        <f t="shared" si="10"/>
        <v>0</v>
      </c>
      <c r="FV113" s="109">
        <f t="shared" si="11"/>
        <v>0</v>
      </c>
      <c r="FW113" s="109">
        <f t="shared" si="12"/>
        <v>0</v>
      </c>
      <c r="FX113" s="109">
        <f t="shared" si="13"/>
        <v>0</v>
      </c>
      <c r="FY113" s="109">
        <f t="shared" si="14"/>
        <v>0</v>
      </c>
      <c r="FZ113" s="110">
        <f t="shared" si="15"/>
        <v>0</v>
      </c>
      <c r="GA113" s="110">
        <f t="shared" si="16"/>
        <v>0</v>
      </c>
      <c r="GB113" s="110">
        <f t="shared" si="17"/>
        <v>0</v>
      </c>
      <c r="GC113" s="110">
        <f t="shared" si="18"/>
        <v>0</v>
      </c>
      <c r="GD113" s="110">
        <f t="shared" si="19"/>
        <v>0</v>
      </c>
      <c r="GE113" s="110">
        <f t="shared" si="20"/>
        <v>0</v>
      </c>
      <c r="GF113" s="111">
        <f t="shared" si="21"/>
        <v>0</v>
      </c>
      <c r="GG113" s="100">
        <f t="shared" si="22"/>
        <v>0</v>
      </c>
      <c r="GH113" s="109">
        <f t="shared" si="23"/>
        <v>0</v>
      </c>
      <c r="GI113" s="109">
        <f t="shared" si="24"/>
        <v>0</v>
      </c>
      <c r="GJ113" s="109">
        <f t="shared" si="25"/>
        <v>0</v>
      </c>
      <c r="GK113" s="109">
        <f t="shared" si="26"/>
        <v>0</v>
      </c>
      <c r="GL113" s="109">
        <f t="shared" si="27"/>
        <v>0</v>
      </c>
      <c r="GM113" s="109">
        <f t="shared" si="28"/>
        <v>0</v>
      </c>
      <c r="GN113" s="109">
        <f t="shared" si="29"/>
        <v>0</v>
      </c>
      <c r="GO113" s="110">
        <f t="shared" si="30"/>
        <v>0</v>
      </c>
      <c r="GP113" s="110">
        <f t="shared" si="31"/>
        <v>0</v>
      </c>
      <c r="GQ113" s="110">
        <f t="shared" si="32"/>
        <v>0</v>
      </c>
      <c r="GR113" s="110">
        <f t="shared" si="33"/>
        <v>0</v>
      </c>
      <c r="GS113" s="110">
        <f t="shared" si="34"/>
        <v>0</v>
      </c>
      <c r="GT113" s="110">
        <f t="shared" si="35"/>
        <v>0</v>
      </c>
      <c r="GU113" s="111">
        <f t="shared" si="36"/>
        <v>0</v>
      </c>
      <c r="GX113" s="151" cm="1">
        <f t="array" ref="GX113">_xlfn.IFS(GX$1= 0,"", NOT(ISBLANK(CA113)), 0, ISBLANK(CA113), $Q113-$S113+FR113-AU113-DG113)</f>
        <v>0</v>
      </c>
      <c r="GY113" s="152" cm="1">
        <f t="array" ref="GY113">_xlfn.IFS(GY$1= 0,"", NOT(ISBLANK(CB113)), 0, ISBLANK(CB113), $Q113-$S113+FS113-AV113-DH113)</f>
        <v>0</v>
      </c>
      <c r="GZ113" s="152" cm="1">
        <f t="array" ref="GZ113">_xlfn.IFS(GZ$1= 0,"", NOT(ISBLANK(CC113)), 0, ISBLANK(CC113), $Q113-$S113+FT113-AW113-DI113)</f>
        <v>0</v>
      </c>
      <c r="HA113" s="152" cm="1">
        <f t="array" ref="HA113">_xlfn.IFS(HA$1= 0,"", NOT(ISBLANK(CD113)), 0, ISBLANK(CD113), $Q113-$S113+FU113-AX113-DJ113)</f>
        <v>0</v>
      </c>
      <c r="HB113" s="152" cm="1">
        <f t="array" ref="HB113">_xlfn.IFS(HB$1= 0,"", NOT(ISBLANK(CE113)), 0, ISBLANK(CE113), $Q113-$S113+FV113-AY113-DK113)</f>
        <v>0</v>
      </c>
      <c r="HC113" s="152" cm="1">
        <f t="array" ref="HC113">_xlfn.IFS(HC$1= 0,"", NOT(ISBLANK(CF113)), 0, ISBLANK(CF113), $Q113-$S113+FW113-AZ113-DL113)</f>
        <v>0</v>
      </c>
      <c r="HD113" s="152" cm="1">
        <f t="array" ref="HD113">_xlfn.IFS(HD$1= 0,"", NOT(ISBLANK(CG113)), 0, ISBLANK(CG113), $Q113-$S113+FX113-BA113-DM113)</f>
        <v>0</v>
      </c>
      <c r="HE113" s="152" t="str" cm="1">
        <f t="array" ref="HE113">_xlfn.IFS(HE$1= 0,"", NOT(ISBLANK(CH113)), 0, ISBLANK(CH113), $Q113-$S113+FY113-BB113-DN113)</f>
        <v/>
      </c>
      <c r="HF113" s="152" t="str" cm="1">
        <f t="array" ref="HF113">_xlfn.IFS(HF$1= 0,"", NOT(ISBLANK(CI113)), 0, ISBLANK(CI113), $Q113-$S113+FZ113-BC113-DO113)</f>
        <v/>
      </c>
      <c r="HG113" s="152" t="str" cm="1">
        <f t="array" ref="HG113">_xlfn.IFS(HG$1= 0,"", NOT(ISBLANK(CJ113)), 0, ISBLANK(CJ113), $Q113-$S113+GA113-BD113-DP113)</f>
        <v/>
      </c>
      <c r="HH113" s="152" t="str" cm="1">
        <f t="array" ref="HH113">_xlfn.IFS(HH$1= 0,"", NOT(ISBLANK(CK113)), 0, ISBLANK(CK113), $Q113-$S113+GB113-BE113-DQ113)</f>
        <v/>
      </c>
      <c r="HI113" s="152" t="str" cm="1">
        <f t="array" ref="HI113">_xlfn.IFS(HI$1= 0,"", NOT(ISBLANK(CL113)), 0, ISBLANK(CL113), $Q113-$S113+GC113-BF113-DR113)</f>
        <v/>
      </c>
      <c r="HJ113" s="152" t="str" cm="1">
        <f t="array" ref="HJ113">_xlfn.IFS(HJ$1= 0,"", NOT(ISBLANK(CM113)), 0, ISBLANK(CM113), $Q113-$S113+GD113-BG113-DS113)</f>
        <v/>
      </c>
      <c r="HK113" s="152" t="str" cm="1">
        <f t="array" ref="HK113">_xlfn.IFS(HK$1= 0,"", NOT(ISBLANK(CN113)), 0, ISBLANK(CN113), $Q113-$S113+GE113-BH113-DT113)</f>
        <v/>
      </c>
      <c r="HL113" s="153" t="str" cm="1">
        <f t="array" ref="HL113">_xlfn.IFS(HL$1= 0,"", NOT(ISBLANK(CO113)), 0, ISBLANK(CO113), $Q113-$S113+GF113-BI113-DU113)</f>
        <v/>
      </c>
      <c r="HM113" s="153" t="str" cm="1">
        <f t="array" ref="HM113">_xlfn.IFS(HM$1= 0,"", NOT(ISBLANK(DE113)), 0, ISBLANK(DE113), $Q113-$S113+IC113-BY113-#REF!)</f>
        <v/>
      </c>
      <c r="HN113" s="153" t="e" cm="1">
        <f t="array" ref="HN113">_xlfn.IFS(HN$1= 0,"", NOT(ISBLANK(DF113)), 0, ISBLANK(DF113), $Q113-$S113+ID113-BZ113-#REF!)</f>
        <v>#REF!</v>
      </c>
      <c r="HO113" s="153" t="e" cm="1">
        <f t="array" ref="HO113">_xlfn.IFS(HO$1= 0,"", NOT(ISBLANK(DG113)), 0, ISBLANK(DG113), $Q113-$S113+IE113-CA113-#REF!)</f>
        <v>#VALUE!</v>
      </c>
      <c r="HP113" s="153" t="e" cm="1">
        <f t="array" ref="HP113">_xlfn.IFS(HP$1= 0,"", NOT(ISBLANK(DH113)), 0, ISBLANK(DH113), $Q113-$S113+IF113-CB113-#REF!)</f>
        <v>#REF!</v>
      </c>
      <c r="HQ113" s="153" t="e" cm="1">
        <f t="array" ref="HQ113">_xlfn.IFS(HQ$1= 0,"", NOT(ISBLANK(DI113)), 0, ISBLANK(DI113), $Q113-$S113+IG113-CC113-#REF!)</f>
        <v>#REF!</v>
      </c>
      <c r="HR113" s="153" cm="1">
        <f t="array" ref="HR113">_xlfn.IFS(HR$1= 0,"", NOT(ISBLANK(DJ113)), 0, ISBLANK(DJ113), $Q113-$S113+IH113-CD113-EK113)</f>
        <v>0</v>
      </c>
      <c r="HS113" s="153" t="e" cm="1">
        <f t="array" ref="HS113">_xlfn.IFS(HS$1= 0,"", NOT(ISBLANK(DK113)), 0, ISBLANK(DK113), $Q113-$S113+II113-CE113-EL113)</f>
        <v>#VALUE!</v>
      </c>
      <c r="HT113" s="153" t="e" cm="1">
        <f t="array" ref="HT113">_xlfn.IFS(HT$1= 0,"", NOT(ISBLANK(DL113)), 0, ISBLANK(DL113), $Q113-$S113+GV113-CF113-EM113)</f>
        <v>#VALUE!</v>
      </c>
      <c r="HU113" s="153" t="e" cm="1">
        <f t="array" ref="HU113">_xlfn.IFS(HU$1= 0,"", NOT(ISBLANK(DM113)), 0, ISBLANK(DM113), $Q113-$S113+GW113-CG113-EN113)</f>
        <v>#VALUE!</v>
      </c>
      <c r="HV113" s="153" t="str" cm="1">
        <f t="array" ref="HV113">_xlfn.IFS(HV$1= 0,"", NOT(ISBLANK(DN113)), 0, ISBLANK(DN113), $Q113-$S113+GX113-CH113-EO113)</f>
        <v/>
      </c>
      <c r="HW113" s="153" t="str" cm="1">
        <f t="array" ref="HW113">_xlfn.IFS(HW$1= 0,"", NOT(ISBLANK(DO113)), 0, ISBLANK(DO113), $Q113-$S113+GY113-CI113-EP113)</f>
        <v/>
      </c>
      <c r="HX113" s="153" t="str" cm="1">
        <f t="array" ref="HX113">_xlfn.IFS(HX$1= 0,"", NOT(ISBLANK(DP113)), 0, ISBLANK(DP113), $Q113-$S113+GZ113-CJ113-EQ113)</f>
        <v/>
      </c>
      <c r="HY113" s="153" t="str" cm="1">
        <f t="array" ref="HY113">_xlfn.IFS(HY$1= 0,"", NOT(ISBLANK(DQ113)), 0, ISBLANK(DQ113), $Q113-$S113+HA113-CK113-ER113)</f>
        <v/>
      </c>
      <c r="HZ113" s="153" t="str" cm="1">
        <f t="array" ref="HZ113">_xlfn.IFS(HZ$1= 0,"", NOT(ISBLANK(DR113)), 0, ISBLANK(DR113), $Q113-$S113+HB113-CL113-ES113)</f>
        <v/>
      </c>
      <c r="IA113" s="153" t="str" cm="1">
        <f t="array" ref="IA113">_xlfn.IFS(IA$1= 0,"", NOT(ISBLANK(DS113)), 0, ISBLANK(DS113), $Q113-$S113+HC113-CM113-ET113)</f>
        <v/>
      </c>
    </row>
    <row r="114" spans="1:235" ht="16.5" x14ac:dyDescent="0.3">
      <c r="A114" s="144"/>
      <c r="B114" s="106"/>
      <c r="C114" s="106"/>
      <c r="D114" s="107"/>
      <c r="E114" s="131"/>
      <c r="F114" s="137"/>
      <c r="G114" s="2"/>
      <c r="H114" s="2"/>
      <c r="I114" s="2"/>
      <c r="J114" s="2"/>
      <c r="K114" s="2"/>
      <c r="L114" s="2"/>
      <c r="M114" s="140"/>
      <c r="N114" s="137"/>
      <c r="O114" s="138"/>
      <c r="P114" s="133"/>
      <c r="Q114" s="94">
        <f t="shared" si="5"/>
        <v>0</v>
      </c>
      <c r="R114" s="1"/>
      <c r="S114" s="1"/>
      <c r="T114" s="2"/>
      <c r="U114" s="2"/>
      <c r="V114" s="82">
        <f t="shared" si="6"/>
        <v>0</v>
      </c>
      <c r="W114" s="121"/>
      <c r="X114" s="108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  <c r="BO114" s="105"/>
      <c r="BP114" s="105"/>
      <c r="BQ114" s="105"/>
      <c r="BR114" s="105"/>
      <c r="BS114" s="105"/>
      <c r="BT114" s="105"/>
      <c r="BU114" s="105"/>
      <c r="BV114" s="105"/>
      <c r="BW114" s="105"/>
      <c r="BX114" s="105"/>
      <c r="BZ114" s="99"/>
      <c r="CA114" s="105" t="s">
        <v>32</v>
      </c>
      <c r="CB114" s="105"/>
      <c r="CC114" s="105"/>
      <c r="CD114" s="105"/>
      <c r="CE114" s="105"/>
      <c r="CF114" s="105"/>
      <c r="CG114" s="105"/>
      <c r="CH114" s="105"/>
      <c r="CI114" s="105"/>
      <c r="CJ114" s="105"/>
      <c r="CK114" s="105"/>
      <c r="CL114" s="105"/>
      <c r="CM114" s="105"/>
      <c r="CN114" s="105"/>
      <c r="CO114" s="105"/>
      <c r="CP114" s="105" t="s">
        <v>32</v>
      </c>
      <c r="CQ114" s="105"/>
      <c r="CR114" s="105"/>
      <c r="CS114" s="105"/>
      <c r="CT114" s="105"/>
      <c r="CU114" s="105"/>
      <c r="CV114" s="105"/>
      <c r="CW114" s="105"/>
      <c r="CX114" s="105"/>
      <c r="CY114" s="105"/>
      <c r="CZ114" s="105"/>
      <c r="DA114" s="105"/>
      <c r="DB114" s="105"/>
      <c r="DC114" s="105"/>
      <c r="DD114" s="105"/>
      <c r="DE114" s="99"/>
      <c r="DF114" s="99"/>
      <c r="DG114" s="105"/>
      <c r="DH114" s="105"/>
      <c r="DI114" s="105"/>
      <c r="DJ114" s="105"/>
      <c r="DK114" s="105"/>
      <c r="DL114" s="105"/>
      <c r="DM114" s="105"/>
      <c r="DN114" s="105"/>
      <c r="DO114" s="105"/>
      <c r="DP114" s="105"/>
      <c r="DQ114" s="105"/>
      <c r="DR114" s="105"/>
      <c r="DS114" s="105"/>
      <c r="DT114" s="105"/>
      <c r="DU114" s="105"/>
      <c r="DV114" s="105"/>
      <c r="DW114" s="105"/>
      <c r="DX114" s="105"/>
      <c r="DY114" s="105"/>
      <c r="DZ114" s="105"/>
      <c r="EA114" s="105"/>
      <c r="EB114" s="105"/>
      <c r="EC114" s="105"/>
      <c r="ED114" s="105"/>
      <c r="EE114" s="105"/>
      <c r="EF114" s="105"/>
      <c r="EG114" s="105"/>
      <c r="EH114" s="105"/>
      <c r="EI114" s="105"/>
      <c r="EJ114" s="105"/>
      <c r="EL114" s="146" t="str" cm="1">
        <f t="array" ref="EL114">IF(OR(EL$1=0, $A114="", _xlfn.XLOOKUP(EL$1, $Z$2:$Z$18, $AD$2:$AD$18, "")=""),"",SQRT((_xlfn.XLOOKUP(EL$1,$Z$2:$Z$18,$AA$2:$AA$18)-$T114)^2+(_xlfn.XLOOKUP(EL$1,$Z$2:$Z$18,$AB$2:$AB$18)-$U114)^2+(_xlfn.XLOOKUP(EL$1,$Z$2:$Z$18,$AC$2:$AC$18-$V114)^2)))</f>
        <v/>
      </c>
      <c r="EM114" s="96" t="str" cm="1">
        <f t="array" ref="EM114">IF(OR(EM$1=0, $A114="", _xlfn.XLOOKUP(EM$1, $Z$2:$Z$18, $AD$2:$AD$18, "")=""),"",SQRT((_xlfn.XLOOKUP(EM$1,$Z$2:$Z$18,$AA$2:$AA$18)-$T114)^2+(_xlfn.XLOOKUP(EM$1,$Z$2:$Z$18,$AB$2:$AB$18)-$U114)^2+(_xlfn.XLOOKUP(EM$1,$Z$2:$Z$18,$AC$2:$AC$18-$V114)^2)))</f>
        <v/>
      </c>
      <c r="EN114" s="96" t="str" cm="1">
        <f t="array" ref="EN114">IF(OR(EN$1=0, $A114="", _xlfn.XLOOKUP(EN$1, $Z$2:$Z$18, $AD$2:$AD$18, "")=""),"",SQRT((_xlfn.XLOOKUP(EN$1,$Z$2:$Z$18,$AA$2:$AA$18)-$T114)^2+(_xlfn.XLOOKUP(EN$1,$Z$2:$Z$18,$AB$2:$AB$18)-$U114)^2+(_xlfn.XLOOKUP(EN$1,$Z$2:$Z$18,$AC$2:$AC$18-$V114)^2)))</f>
        <v/>
      </c>
      <c r="EO114" s="96" t="str" cm="1">
        <f t="array" ref="EO114">IF(OR(EO$1=0, $A114="", _xlfn.XLOOKUP(EO$1, $Z$2:$Z$18, $AD$2:$AD$18, "")=""),"",SQRT((_xlfn.XLOOKUP(EO$1,$Z$2:$Z$18,$AA$2:$AA$18)-$T114)^2+(_xlfn.XLOOKUP(EO$1,$Z$2:$Z$18,$AB$2:$AB$18)-$U114)^2+(_xlfn.XLOOKUP(EO$1,$Z$2:$Z$18,$AC$2:$AC$18-$V114)^2)))</f>
        <v/>
      </c>
      <c r="EP114" s="96" t="str" cm="1">
        <f t="array" ref="EP114">IF(OR(EP$1=0, $A114="", _xlfn.XLOOKUP(EP$1, $Z$2:$Z$18, $AD$2:$AD$18, "")=""),"",SQRT((_xlfn.XLOOKUP(EP$1,$Z$2:$Z$18,$AA$2:$AA$18)-$T114)^2+(_xlfn.XLOOKUP(EP$1,$Z$2:$Z$18,$AB$2:$AB$18)-$U114)^2+(_xlfn.XLOOKUP(EP$1,$Z$2:$Z$18,$AC$2:$AC$18-$V114)^2)))</f>
        <v/>
      </c>
      <c r="EQ114" s="96" t="str" cm="1">
        <f t="array" ref="EQ114">IF(OR(EQ$1=0, $A114="", _xlfn.XLOOKUP(EQ$1, $Z$2:$Z$18, $AD$2:$AD$18, "")=""),"",SQRT((_xlfn.XLOOKUP(EQ$1,$Z$2:$Z$18,$AA$2:$AA$18)-$T114)^2+(_xlfn.XLOOKUP(EQ$1,$Z$2:$Z$18,$AB$2:$AB$18)-$U114)^2+(_xlfn.XLOOKUP(EQ$1,$Z$2:$Z$18,$AC$2:$AC$18-$V114)^2)))</f>
        <v/>
      </c>
      <c r="ER114" s="96" t="str" cm="1">
        <f t="array" ref="ER114">IF(OR(ER$1=0, $A114="", _xlfn.XLOOKUP(ER$1, $Z$2:$Z$18, $AD$2:$AD$18, "")=""),"",SQRT((_xlfn.XLOOKUP(ER$1,$Z$2:$Z$18,$AA$2:$AA$18)-$T114)^2+(_xlfn.XLOOKUP(ER$1,$Z$2:$Z$18,$AB$2:$AB$18)-$U114)^2+(_xlfn.XLOOKUP(ER$1,$Z$2:$Z$18,$AC$2:$AC$18-$V114)^2)))</f>
        <v/>
      </c>
      <c r="ES114" s="96" t="str" cm="1">
        <f t="array" ref="ES114">IF(OR(ES$1=0, $A114="", _xlfn.XLOOKUP(ES$1, $Z$2:$Z$18, $AD$2:$AD$18, "")=""),"",SQRT((_xlfn.XLOOKUP(ES$1,$Z$2:$Z$18,$AA$2:$AA$18)-$T114)^2+(_xlfn.XLOOKUP(ES$1,$Z$2:$Z$18,$AB$2:$AB$18)-$U114)^2+(_xlfn.XLOOKUP(ES$1,$Z$2:$Z$18,$AC$2:$AC$18-$V114)^2)))</f>
        <v/>
      </c>
      <c r="ET114" s="97" t="str" cm="1">
        <f t="array" ref="ET114">IF(OR(ET$1=0, $A114="", _xlfn.XLOOKUP(ET$1, $Z$2:$Z$18, $AD$2:$AD$18, "")=""),"",SQRT((_xlfn.XLOOKUP(ET$1,$Z$2:$Z$18,$AA$2:$AA$18)-$T114)^2+(_xlfn.XLOOKUP(ET$1,$Z$2:$Z$18,$AB$2:$AB$18)-$U114)^2+(_xlfn.XLOOKUP(ET$1,$Z$2:$Z$18,$AC$2:$AC$18-$V114)^2)))</f>
        <v/>
      </c>
      <c r="EU114" s="97" t="str" cm="1">
        <f t="array" ref="EU114">IF(OR(EU$1=0, $A114="", _xlfn.XLOOKUP(EU$1, $Z$2:$Z$18, $AD$2:$AD$18, "")=""),"",SQRT((_xlfn.XLOOKUP(EU$1,$Z$2:$Z$18,$AA$2:$AA$18)-$T114)^2+(_xlfn.XLOOKUP(EU$1,$Z$2:$Z$18,$AB$2:$AB$18)-$U114)^2+(_xlfn.XLOOKUP(EU$1,$Z$2:$Z$18,$AC$2:$AC$18-$V114)^2)))</f>
        <v/>
      </c>
      <c r="EV114" s="97" t="str" cm="1">
        <f t="array" ref="EV114">IF(OR(EV$1=0, $A114="", _xlfn.XLOOKUP(EV$1, $Z$2:$Z$18, $AD$2:$AD$18, "")=""),"",SQRT((_xlfn.XLOOKUP(EV$1,$Z$2:$Z$18,$AA$2:$AA$18)-$T114)^2+(_xlfn.XLOOKUP(EV$1,$Z$2:$Z$18,$AB$2:$AB$18)-$U114)^2+(_xlfn.XLOOKUP(EV$1,$Z$2:$Z$18,$AC$2:$AC$18-$V114)^2)))</f>
        <v/>
      </c>
      <c r="EW114" s="97" t="str" cm="1">
        <f t="array" ref="EW114">IF(OR(EW$1=0, $A114="", _xlfn.XLOOKUP(EW$1, $Z$2:$Z$18, $AD$2:$AD$18, "")=""),"",SQRT((_xlfn.XLOOKUP(EW$1,$Z$2:$Z$18,$AA$2:$AA$18)-$T114)^2+(_xlfn.XLOOKUP(EW$1,$Z$2:$Z$18,$AB$2:$AB$18)-$U114)^2+(_xlfn.XLOOKUP(EW$1,$Z$2:$Z$18,$AC$2:$AC$18-$V114)^2)))</f>
        <v/>
      </c>
      <c r="EX114" s="97" t="str" cm="1">
        <f t="array" ref="EX114">IF(OR(EX$1=0, $A114="", _xlfn.XLOOKUP(EX$1, $Z$2:$Z$18, $AD$2:$AD$18, "")=""),"",SQRT((_xlfn.XLOOKUP(EX$1,$Z$2:$Z$18,$AA$2:$AA$18)-$T114)^2+(_xlfn.XLOOKUP(EX$1,$Z$2:$Z$18,$AB$2:$AB$18)-$U114)^2+(_xlfn.XLOOKUP(EX$1,$Z$2:$Z$18,$AC$2:$AC$18-$V114)^2)))</f>
        <v/>
      </c>
      <c r="EY114" s="97" t="str" cm="1">
        <f t="array" ref="EY114">IF(OR(EY$1=0, $A114="", _xlfn.XLOOKUP(EY$1, $Z$2:$Z$18, $AD$2:$AD$18, "")=""),"",SQRT((_xlfn.XLOOKUP(EY$1,$Z$2:$Z$18,$AA$2:$AA$18)-$T114)^2+(_xlfn.XLOOKUP(EY$1,$Z$2:$Z$18,$AB$2:$AB$18)-$U114)^2+(_xlfn.XLOOKUP(EY$1,$Z$2:$Z$18,$AC$2:$AC$18-$V114)^2)))</f>
        <v/>
      </c>
      <c r="EZ114" s="98" t="str" cm="1">
        <f t="array" ref="EZ114">IF(OR(EZ$1=0, $A114="", _xlfn.XLOOKUP(EZ$1, $Z$2:$Z$18, $AD$2:$AD$18, "")=""),"",SQRT((_xlfn.XLOOKUP(EZ$1,$Z$2:$Z$18,$AA$2:$AA$18)-$T114)^2+(_xlfn.XLOOKUP(EZ$1,$Z$2:$Z$18,$AB$2:$AB$18)-$U114)^2+(_xlfn.XLOOKUP(EZ$1,$Z$2:$Z$18,$AC$2:$AC$18-$V114)^2)))</f>
        <v/>
      </c>
      <c r="FA114" s="146" t="str" cm="1">
        <f t="array" ref="FA114">IF(OR(FA$1=0, $A114="", _xlfn.XLOOKUP(FA$1, $Z$2:$Z$18, $AD$2:$AD$18, "")=""),"",SQRT((_xlfn.XLOOKUP(FA$1,$Z$2:$Z$18,$AA$2:$AA$18)-$T114)^2+(_xlfn.XLOOKUP(FA$1,$Z$2:$Z$18,$AB$2:$AB$18)-$U114)^2+(_xlfn.XLOOKUP(FA$1,$Z$2:$Z$18,$AC$2:$AC$18-$V114)^2)))</f>
        <v/>
      </c>
      <c r="FB114" s="96" t="str" cm="1">
        <f t="array" ref="FB114">IF(OR(FB$1=0, $A114="", _xlfn.XLOOKUP(FB$1, $Z$2:$Z$18, $AD$2:$AD$18, "")=""),"",SQRT((_xlfn.XLOOKUP(FB$1,$Z$2:$Z$18,$AA$2:$AA$18)-$T114)^2+(_xlfn.XLOOKUP(FB$1,$Z$2:$Z$18,$AB$2:$AB$18)-$U114)^2+(_xlfn.XLOOKUP(FB$1,$Z$2:$Z$18,$AC$2:$AC$18-$V114)^2)))</f>
        <v/>
      </c>
      <c r="FC114" s="96" t="str" cm="1">
        <f t="array" ref="FC114">IF(OR(FC$1=0, $A114="", _xlfn.XLOOKUP(FC$1, $Z$2:$Z$18, $AD$2:$AD$18, "")=""),"",SQRT((_xlfn.XLOOKUP(FC$1,$Z$2:$Z$18,$AA$2:$AA$18)-$T114)^2+(_xlfn.XLOOKUP(FC$1,$Z$2:$Z$18,$AB$2:$AB$18)-$U114)^2+(_xlfn.XLOOKUP(FC$1,$Z$2:$Z$18,$AC$2:$AC$18-$V114)^2)))</f>
        <v/>
      </c>
      <c r="FD114" s="96" t="str" cm="1">
        <f t="array" ref="FD114">IF(OR(FD$1=0, $A114="", _xlfn.XLOOKUP(FD$1, $Z$2:$Z$18, $AD$2:$AD$18, "")=""),"",SQRT((_xlfn.XLOOKUP(FD$1,$Z$2:$Z$18,$AA$2:$AA$18)-$T114)^2+(_xlfn.XLOOKUP(FD$1,$Z$2:$Z$18,$AB$2:$AB$18)-$U114)^2+(_xlfn.XLOOKUP(FD$1,$Z$2:$Z$18,$AC$2:$AC$18-$V114)^2)))</f>
        <v/>
      </c>
      <c r="FE114" s="96" t="str" cm="1">
        <f t="array" ref="FE114">IF(OR(FE$1=0, $A114="", _xlfn.XLOOKUP(FE$1, $Z$2:$Z$18, $AD$2:$AD$18, "")=""),"",SQRT((_xlfn.XLOOKUP(FE$1,$Z$2:$Z$18,$AA$2:$AA$18)-$T114)^2+(_xlfn.XLOOKUP(FE$1,$Z$2:$Z$18,$AB$2:$AB$18)-$U114)^2+(_xlfn.XLOOKUP(FE$1,$Z$2:$Z$18,$AC$2:$AC$18-$V114)^2)))</f>
        <v/>
      </c>
      <c r="FF114" s="96" t="str" cm="1">
        <f t="array" ref="FF114">IF(OR(FF$1=0, $A114="", _xlfn.XLOOKUP(FF$1, $Z$2:$Z$18, $AD$2:$AD$18, "")=""),"",SQRT((_xlfn.XLOOKUP(FF$1,$Z$2:$Z$18,$AA$2:$AA$18)-$T114)^2+(_xlfn.XLOOKUP(FF$1,$Z$2:$Z$18,$AB$2:$AB$18)-$U114)^2+(_xlfn.XLOOKUP(FF$1,$Z$2:$Z$18,$AC$2:$AC$18-$V114)^2)))</f>
        <v/>
      </c>
      <c r="FG114" s="96" t="str" cm="1">
        <f t="array" ref="FG114">IF(OR(FG$1=0, $A114="", _xlfn.XLOOKUP(FG$1, $Z$2:$Z$18, $AD$2:$AD$18, "")=""),"",SQRT((_xlfn.XLOOKUP(FG$1,$Z$2:$Z$18,$AA$2:$AA$18)-$T114)^2+(_xlfn.XLOOKUP(FG$1,$Z$2:$Z$18,$AB$2:$AB$18)-$U114)^2+(_xlfn.XLOOKUP(FG$1,$Z$2:$Z$18,$AC$2:$AC$18-$V114)^2)))</f>
        <v/>
      </c>
      <c r="FH114" s="96" t="str" cm="1">
        <f t="array" ref="FH114">IF(OR(FH$1=0, $A114="", _xlfn.XLOOKUP(FH$1, $Z$2:$Z$18, $AD$2:$AD$18, "")=""),"",SQRT((_xlfn.XLOOKUP(FH$1,$Z$2:$Z$18,$AA$2:$AA$18)-$T114)^2+(_xlfn.XLOOKUP(FH$1,$Z$2:$Z$18,$AB$2:$AB$18)-$U114)^2+(_xlfn.XLOOKUP(FH$1,$Z$2:$Z$18,$AC$2:$AC$18-$V114)^2)))</f>
        <v/>
      </c>
      <c r="FI114" s="97" t="str" cm="1">
        <f t="array" ref="FI114">IF(OR(FI$1=0, $A114="", _xlfn.XLOOKUP(FI$1, $Z$2:$Z$18, $AD$2:$AD$18, "")=""),"",SQRT((_xlfn.XLOOKUP(FI$1,$Z$2:$Z$18,$AA$2:$AA$18)-$T114)^2+(_xlfn.XLOOKUP(FI$1,$Z$2:$Z$18,$AB$2:$AB$18)-$U114)^2+(_xlfn.XLOOKUP(FI$1,$Z$2:$Z$18,$AC$2:$AC$18-$V114)^2)))</f>
        <v/>
      </c>
      <c r="FJ114" s="97" t="str" cm="1">
        <f t="array" ref="FJ114">IF(OR(FJ$1=0, $A114="", _xlfn.XLOOKUP(FJ$1, $Z$2:$Z$18, $AD$2:$AD$18, "")=""),"",SQRT((_xlfn.XLOOKUP(FJ$1,$Z$2:$Z$18,$AA$2:$AA$18)-$T114)^2+(_xlfn.XLOOKUP(FJ$1,$Z$2:$Z$18,$AB$2:$AB$18)-$U114)^2+(_xlfn.XLOOKUP(FJ$1,$Z$2:$Z$18,$AC$2:$AC$18-$V114)^2)))</f>
        <v/>
      </c>
      <c r="FK114" s="97" t="str" cm="1">
        <f t="array" ref="FK114">IF(OR(FK$1=0, $A114="", _xlfn.XLOOKUP(FK$1, $Z$2:$Z$18, $AD$2:$AD$18, "")=""),"",SQRT((_xlfn.XLOOKUP(FK$1,$Z$2:$Z$18,$AA$2:$AA$18)-$T114)^2+(_xlfn.XLOOKUP(FK$1,$Z$2:$Z$18,$AB$2:$AB$18)-$U114)^2+(_xlfn.XLOOKUP(FK$1,$Z$2:$Z$18,$AC$2:$AC$18-$V114)^2)))</f>
        <v/>
      </c>
      <c r="FL114" s="97" t="str" cm="1">
        <f t="array" ref="FL114">IF(OR(FL$1=0, $A114="", _xlfn.XLOOKUP(FL$1, $Z$2:$Z$18, $AD$2:$AD$18, "")=""),"",SQRT((_xlfn.XLOOKUP(FL$1,$Z$2:$Z$18,$AA$2:$AA$18)-$T114)^2+(_xlfn.XLOOKUP(FL$1,$Z$2:$Z$18,$AB$2:$AB$18)-$U114)^2+(_xlfn.XLOOKUP(FL$1,$Z$2:$Z$18,$AC$2:$AC$18-$V114)^2)))</f>
        <v/>
      </c>
      <c r="FM114" s="97" t="str" cm="1">
        <f t="array" ref="FM114">IF(OR(FM$1=0, $A114="", _xlfn.XLOOKUP(FM$1, $Z$2:$Z$18, $AD$2:$AD$18, "")=""),"",SQRT((_xlfn.XLOOKUP(FM$1,$Z$2:$Z$18,$AA$2:$AA$18)-$T114)^2+(_xlfn.XLOOKUP(FM$1,$Z$2:$Z$18,$AB$2:$AB$18)-$U114)^2+(_xlfn.XLOOKUP(FM$1,$Z$2:$Z$18,$AC$2:$AC$18-$V114)^2)))</f>
        <v/>
      </c>
      <c r="FN114" s="97" t="str" cm="1">
        <f t="array" ref="FN114">IF(OR(FN$1=0, $A114="", _xlfn.XLOOKUP(FN$1, $Z$2:$Z$18, $AD$2:$AD$18, "")=""),"",SQRT((_xlfn.XLOOKUP(FN$1,$Z$2:$Z$18,$AA$2:$AA$18)-$T114)^2+(_xlfn.XLOOKUP(FN$1,$Z$2:$Z$18,$AB$2:$AB$18)-$U114)^2+(_xlfn.XLOOKUP(FN$1,$Z$2:$Z$18,$AC$2:$AC$18-$V114)^2)))</f>
        <v/>
      </c>
      <c r="FO114" s="98" t="str" cm="1">
        <f t="array" ref="FO114">IF(OR(FO$1=0, $A114="", _xlfn.XLOOKUP(FO$1, $Z$2:$Z$18, $AD$2:$AD$18, "")=""),"",SQRT((_xlfn.XLOOKUP(FO$1,$Z$2:$Z$18,$AA$2:$AA$18)-$T114)^2+(_xlfn.XLOOKUP(FO$1,$Z$2:$Z$18,$AB$2:$AB$18)-$U114)^2+(_xlfn.XLOOKUP(FO$1,$Z$2:$Z$18,$AC$2:$AC$18-$V114)^2)))</f>
        <v/>
      </c>
      <c r="FP114" s="99"/>
      <c r="FQ114" s="99"/>
      <c r="FR114" s="100">
        <f t="shared" si="7"/>
        <v>0</v>
      </c>
      <c r="FS114" s="109">
        <f t="shared" si="8"/>
        <v>0</v>
      </c>
      <c r="FT114" s="109">
        <f t="shared" si="9"/>
        <v>0</v>
      </c>
      <c r="FU114" s="109">
        <f t="shared" si="10"/>
        <v>0</v>
      </c>
      <c r="FV114" s="109">
        <f t="shared" si="11"/>
        <v>0</v>
      </c>
      <c r="FW114" s="109">
        <f t="shared" si="12"/>
        <v>0</v>
      </c>
      <c r="FX114" s="109">
        <f t="shared" si="13"/>
        <v>0</v>
      </c>
      <c r="FY114" s="109">
        <f t="shared" si="14"/>
        <v>0</v>
      </c>
      <c r="FZ114" s="110">
        <f t="shared" si="15"/>
        <v>0</v>
      </c>
      <c r="GA114" s="110">
        <f t="shared" si="16"/>
        <v>0</v>
      </c>
      <c r="GB114" s="110">
        <f t="shared" si="17"/>
        <v>0</v>
      </c>
      <c r="GC114" s="110">
        <f t="shared" si="18"/>
        <v>0</v>
      </c>
      <c r="GD114" s="110">
        <f t="shared" si="19"/>
        <v>0</v>
      </c>
      <c r="GE114" s="110">
        <f t="shared" si="20"/>
        <v>0</v>
      </c>
      <c r="GF114" s="111">
        <f t="shared" si="21"/>
        <v>0</v>
      </c>
      <c r="GG114" s="100">
        <f t="shared" si="22"/>
        <v>0</v>
      </c>
      <c r="GH114" s="109">
        <f t="shared" si="23"/>
        <v>0</v>
      </c>
      <c r="GI114" s="109">
        <f t="shared" si="24"/>
        <v>0</v>
      </c>
      <c r="GJ114" s="109">
        <f t="shared" si="25"/>
        <v>0</v>
      </c>
      <c r="GK114" s="109">
        <f t="shared" si="26"/>
        <v>0</v>
      </c>
      <c r="GL114" s="109">
        <f t="shared" si="27"/>
        <v>0</v>
      </c>
      <c r="GM114" s="109">
        <f t="shared" si="28"/>
        <v>0</v>
      </c>
      <c r="GN114" s="109">
        <f t="shared" si="29"/>
        <v>0</v>
      </c>
      <c r="GO114" s="110">
        <f t="shared" si="30"/>
        <v>0</v>
      </c>
      <c r="GP114" s="110">
        <f t="shared" si="31"/>
        <v>0</v>
      </c>
      <c r="GQ114" s="110">
        <f t="shared" si="32"/>
        <v>0</v>
      </c>
      <c r="GR114" s="110">
        <f t="shared" si="33"/>
        <v>0</v>
      </c>
      <c r="GS114" s="110">
        <f t="shared" si="34"/>
        <v>0</v>
      </c>
      <c r="GT114" s="110">
        <f t="shared" si="35"/>
        <v>0</v>
      </c>
      <c r="GU114" s="111">
        <f t="shared" si="36"/>
        <v>0</v>
      </c>
      <c r="GX114" s="151" cm="1">
        <f t="array" ref="GX114">_xlfn.IFS(GX$1= 0,"", NOT(ISBLANK(CA114)), 0, ISBLANK(CA114), $Q114-$S114+FR114-AU114-DG114)</f>
        <v>0</v>
      </c>
      <c r="GY114" s="152" cm="1">
        <f t="array" ref="GY114">_xlfn.IFS(GY$1= 0,"", NOT(ISBLANK(CB114)), 0, ISBLANK(CB114), $Q114-$S114+FS114-AV114-DH114)</f>
        <v>0</v>
      </c>
      <c r="GZ114" s="152" cm="1">
        <f t="array" ref="GZ114">_xlfn.IFS(GZ$1= 0,"", NOT(ISBLANK(CC114)), 0, ISBLANK(CC114), $Q114-$S114+FT114-AW114-DI114)</f>
        <v>0</v>
      </c>
      <c r="HA114" s="152" cm="1">
        <f t="array" ref="HA114">_xlfn.IFS(HA$1= 0,"", NOT(ISBLANK(CD114)), 0, ISBLANK(CD114), $Q114-$S114+FU114-AX114-DJ114)</f>
        <v>0</v>
      </c>
      <c r="HB114" s="152" cm="1">
        <f t="array" ref="HB114">_xlfn.IFS(HB$1= 0,"", NOT(ISBLANK(CE114)), 0, ISBLANK(CE114), $Q114-$S114+FV114-AY114-DK114)</f>
        <v>0</v>
      </c>
      <c r="HC114" s="152" cm="1">
        <f t="array" ref="HC114">_xlfn.IFS(HC$1= 0,"", NOT(ISBLANK(CF114)), 0, ISBLANK(CF114), $Q114-$S114+FW114-AZ114-DL114)</f>
        <v>0</v>
      </c>
      <c r="HD114" s="152" cm="1">
        <f t="array" ref="HD114">_xlfn.IFS(HD$1= 0,"", NOT(ISBLANK(CG114)), 0, ISBLANK(CG114), $Q114-$S114+FX114-BA114-DM114)</f>
        <v>0</v>
      </c>
      <c r="HE114" s="152" t="str" cm="1">
        <f t="array" ref="HE114">_xlfn.IFS(HE$1= 0,"", NOT(ISBLANK(CH114)), 0, ISBLANK(CH114), $Q114-$S114+FY114-BB114-DN114)</f>
        <v/>
      </c>
      <c r="HF114" s="152" t="str" cm="1">
        <f t="array" ref="HF114">_xlfn.IFS(HF$1= 0,"", NOT(ISBLANK(CI114)), 0, ISBLANK(CI114), $Q114-$S114+FZ114-BC114-DO114)</f>
        <v/>
      </c>
      <c r="HG114" s="152" t="str" cm="1">
        <f t="array" ref="HG114">_xlfn.IFS(HG$1= 0,"", NOT(ISBLANK(CJ114)), 0, ISBLANK(CJ114), $Q114-$S114+GA114-BD114-DP114)</f>
        <v/>
      </c>
      <c r="HH114" s="152" t="str" cm="1">
        <f t="array" ref="HH114">_xlfn.IFS(HH$1= 0,"", NOT(ISBLANK(CK114)), 0, ISBLANK(CK114), $Q114-$S114+GB114-BE114-DQ114)</f>
        <v/>
      </c>
      <c r="HI114" s="152" t="str" cm="1">
        <f t="array" ref="HI114">_xlfn.IFS(HI$1= 0,"", NOT(ISBLANK(CL114)), 0, ISBLANK(CL114), $Q114-$S114+GC114-BF114-DR114)</f>
        <v/>
      </c>
      <c r="HJ114" s="152" t="str" cm="1">
        <f t="array" ref="HJ114">_xlfn.IFS(HJ$1= 0,"", NOT(ISBLANK(CM114)), 0, ISBLANK(CM114), $Q114-$S114+GD114-BG114-DS114)</f>
        <v/>
      </c>
      <c r="HK114" s="152" t="str" cm="1">
        <f t="array" ref="HK114">_xlfn.IFS(HK$1= 0,"", NOT(ISBLANK(CN114)), 0, ISBLANK(CN114), $Q114-$S114+GE114-BH114-DT114)</f>
        <v/>
      </c>
      <c r="HL114" s="153" t="str" cm="1">
        <f t="array" ref="HL114">_xlfn.IFS(HL$1= 0,"", NOT(ISBLANK(CO114)), 0, ISBLANK(CO114), $Q114-$S114+GF114-BI114-DU114)</f>
        <v/>
      </c>
      <c r="HM114" s="153" t="str" cm="1">
        <f t="array" ref="HM114">_xlfn.IFS(HM$1= 0,"", NOT(ISBLANK(DE114)), 0, ISBLANK(DE114), $Q114-$S114+IC114-BY114-#REF!)</f>
        <v/>
      </c>
      <c r="HN114" s="153" t="e" cm="1">
        <f t="array" ref="HN114">_xlfn.IFS(HN$1= 0,"", NOT(ISBLANK(DF114)), 0, ISBLANK(DF114), $Q114-$S114+ID114-BZ114-#REF!)</f>
        <v>#REF!</v>
      </c>
      <c r="HO114" s="153" t="e" cm="1">
        <f t="array" ref="HO114">_xlfn.IFS(HO$1= 0,"", NOT(ISBLANK(DG114)), 0, ISBLANK(DG114), $Q114-$S114+IE114-CA114-#REF!)</f>
        <v>#VALUE!</v>
      </c>
      <c r="HP114" s="153" t="e" cm="1">
        <f t="array" ref="HP114">_xlfn.IFS(HP$1= 0,"", NOT(ISBLANK(DH114)), 0, ISBLANK(DH114), $Q114-$S114+IF114-CB114-#REF!)</f>
        <v>#REF!</v>
      </c>
      <c r="HQ114" s="153" t="e" cm="1">
        <f t="array" ref="HQ114">_xlfn.IFS(HQ$1= 0,"", NOT(ISBLANK(DI114)), 0, ISBLANK(DI114), $Q114-$S114+IG114-CC114-#REF!)</f>
        <v>#REF!</v>
      </c>
      <c r="HR114" s="153" cm="1">
        <f t="array" ref="HR114">_xlfn.IFS(HR$1= 0,"", NOT(ISBLANK(DJ114)), 0, ISBLANK(DJ114), $Q114-$S114+IH114-CD114-EK114)</f>
        <v>0</v>
      </c>
      <c r="HS114" s="153" t="e" cm="1">
        <f t="array" ref="HS114">_xlfn.IFS(HS$1= 0,"", NOT(ISBLANK(DK114)), 0, ISBLANK(DK114), $Q114-$S114+II114-CE114-EL114)</f>
        <v>#VALUE!</v>
      </c>
      <c r="HT114" s="153" t="e" cm="1">
        <f t="array" ref="HT114">_xlfn.IFS(HT$1= 0,"", NOT(ISBLANK(DL114)), 0, ISBLANK(DL114), $Q114-$S114+GV114-CF114-EM114)</f>
        <v>#VALUE!</v>
      </c>
      <c r="HU114" s="153" t="e" cm="1">
        <f t="array" ref="HU114">_xlfn.IFS(HU$1= 0,"", NOT(ISBLANK(DM114)), 0, ISBLANK(DM114), $Q114-$S114+GW114-CG114-EN114)</f>
        <v>#VALUE!</v>
      </c>
      <c r="HV114" s="153" t="str" cm="1">
        <f t="array" ref="HV114">_xlfn.IFS(HV$1= 0,"", NOT(ISBLANK(DN114)), 0, ISBLANK(DN114), $Q114-$S114+GX114-CH114-EO114)</f>
        <v/>
      </c>
      <c r="HW114" s="153" t="str" cm="1">
        <f t="array" ref="HW114">_xlfn.IFS(HW$1= 0,"", NOT(ISBLANK(DO114)), 0, ISBLANK(DO114), $Q114-$S114+GY114-CI114-EP114)</f>
        <v/>
      </c>
      <c r="HX114" s="153" t="str" cm="1">
        <f t="array" ref="HX114">_xlfn.IFS(HX$1= 0,"", NOT(ISBLANK(DP114)), 0, ISBLANK(DP114), $Q114-$S114+GZ114-CJ114-EQ114)</f>
        <v/>
      </c>
      <c r="HY114" s="153" t="str" cm="1">
        <f t="array" ref="HY114">_xlfn.IFS(HY$1= 0,"", NOT(ISBLANK(DQ114)), 0, ISBLANK(DQ114), $Q114-$S114+HA114-CK114-ER114)</f>
        <v/>
      </c>
      <c r="HZ114" s="153" t="str" cm="1">
        <f t="array" ref="HZ114">_xlfn.IFS(HZ$1= 0,"", NOT(ISBLANK(DR114)), 0, ISBLANK(DR114), $Q114-$S114+HB114-CL114-ES114)</f>
        <v/>
      </c>
      <c r="IA114" s="153" t="str" cm="1">
        <f t="array" ref="IA114">_xlfn.IFS(IA$1= 0,"", NOT(ISBLANK(DS114)), 0, ISBLANK(DS114), $Q114-$S114+HC114-CM114-ET114)</f>
        <v/>
      </c>
    </row>
    <row r="115" spans="1:235" ht="16.5" x14ac:dyDescent="0.3">
      <c r="A115" s="144"/>
      <c r="B115" s="106"/>
      <c r="C115" s="106"/>
      <c r="D115" s="107"/>
      <c r="E115" s="131"/>
      <c r="F115" s="137"/>
      <c r="G115" s="2"/>
      <c r="H115" s="2"/>
      <c r="I115" s="2"/>
      <c r="J115" s="2"/>
      <c r="K115" s="2"/>
      <c r="L115" s="2"/>
      <c r="M115" s="140"/>
      <c r="N115" s="137"/>
      <c r="O115" s="138"/>
      <c r="P115" s="133"/>
      <c r="Q115" s="94">
        <f t="shared" si="5"/>
        <v>0</v>
      </c>
      <c r="R115" s="1"/>
      <c r="S115" s="1"/>
      <c r="T115" s="2"/>
      <c r="U115" s="2"/>
      <c r="V115" s="82">
        <f t="shared" si="6"/>
        <v>0</v>
      </c>
      <c r="W115" s="121"/>
      <c r="X115" s="108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105"/>
      <c r="BP115" s="105"/>
      <c r="BQ115" s="105"/>
      <c r="BR115" s="105"/>
      <c r="BS115" s="105"/>
      <c r="BT115" s="105"/>
      <c r="BU115" s="105"/>
      <c r="BV115" s="105"/>
      <c r="BW115" s="105"/>
      <c r="BX115" s="105"/>
      <c r="BZ115" s="99"/>
      <c r="CA115" s="105" t="s">
        <v>32</v>
      </c>
      <c r="CB115" s="105"/>
      <c r="CC115" s="105"/>
      <c r="CD115" s="105"/>
      <c r="CE115" s="105"/>
      <c r="CF115" s="105"/>
      <c r="CG115" s="105"/>
      <c r="CH115" s="105"/>
      <c r="CI115" s="105"/>
      <c r="CJ115" s="105"/>
      <c r="CK115" s="105"/>
      <c r="CL115" s="105"/>
      <c r="CM115" s="105"/>
      <c r="CN115" s="105"/>
      <c r="CO115" s="105"/>
      <c r="CP115" s="105" t="s">
        <v>32</v>
      </c>
      <c r="CQ115" s="105"/>
      <c r="CR115" s="105"/>
      <c r="CS115" s="105"/>
      <c r="CT115" s="105"/>
      <c r="CU115" s="105"/>
      <c r="CV115" s="105"/>
      <c r="CW115" s="105"/>
      <c r="CX115" s="105"/>
      <c r="CY115" s="105"/>
      <c r="CZ115" s="105"/>
      <c r="DA115" s="105"/>
      <c r="DB115" s="105"/>
      <c r="DC115" s="105"/>
      <c r="DD115" s="105"/>
      <c r="DE115" s="99"/>
      <c r="DF115" s="99"/>
      <c r="DG115" s="105"/>
      <c r="DH115" s="105"/>
      <c r="DI115" s="105"/>
      <c r="DJ115" s="105"/>
      <c r="DK115" s="105"/>
      <c r="DL115" s="105"/>
      <c r="DM115" s="105"/>
      <c r="DN115" s="105"/>
      <c r="DO115" s="105"/>
      <c r="DP115" s="105"/>
      <c r="DQ115" s="105"/>
      <c r="DR115" s="105"/>
      <c r="DS115" s="105"/>
      <c r="DT115" s="105"/>
      <c r="DU115" s="105"/>
      <c r="DV115" s="105"/>
      <c r="DW115" s="105"/>
      <c r="DX115" s="105"/>
      <c r="DY115" s="105"/>
      <c r="DZ115" s="105"/>
      <c r="EA115" s="105"/>
      <c r="EB115" s="105"/>
      <c r="EC115" s="105"/>
      <c r="ED115" s="105"/>
      <c r="EE115" s="105"/>
      <c r="EF115" s="105"/>
      <c r="EG115" s="105"/>
      <c r="EH115" s="105"/>
      <c r="EI115" s="105"/>
      <c r="EJ115" s="105"/>
      <c r="EL115" s="146" t="str" cm="1">
        <f t="array" ref="EL115">IF(OR(EL$1=0, $A115="", _xlfn.XLOOKUP(EL$1, $Z$2:$Z$18, $AD$2:$AD$18, "")=""),"",SQRT((_xlfn.XLOOKUP(EL$1,$Z$2:$Z$18,$AA$2:$AA$18)-$T115)^2+(_xlfn.XLOOKUP(EL$1,$Z$2:$Z$18,$AB$2:$AB$18)-$U115)^2+(_xlfn.XLOOKUP(EL$1,$Z$2:$Z$18,$AC$2:$AC$18-$V115)^2)))</f>
        <v/>
      </c>
      <c r="EM115" s="96" t="str" cm="1">
        <f t="array" ref="EM115">IF(OR(EM$1=0, $A115="", _xlfn.XLOOKUP(EM$1, $Z$2:$Z$18, $AD$2:$AD$18, "")=""),"",SQRT((_xlfn.XLOOKUP(EM$1,$Z$2:$Z$18,$AA$2:$AA$18)-$T115)^2+(_xlfn.XLOOKUP(EM$1,$Z$2:$Z$18,$AB$2:$AB$18)-$U115)^2+(_xlfn.XLOOKUP(EM$1,$Z$2:$Z$18,$AC$2:$AC$18-$V115)^2)))</f>
        <v/>
      </c>
      <c r="EN115" s="96" t="str" cm="1">
        <f t="array" ref="EN115">IF(OR(EN$1=0, $A115="", _xlfn.XLOOKUP(EN$1, $Z$2:$Z$18, $AD$2:$AD$18, "")=""),"",SQRT((_xlfn.XLOOKUP(EN$1,$Z$2:$Z$18,$AA$2:$AA$18)-$T115)^2+(_xlfn.XLOOKUP(EN$1,$Z$2:$Z$18,$AB$2:$AB$18)-$U115)^2+(_xlfn.XLOOKUP(EN$1,$Z$2:$Z$18,$AC$2:$AC$18-$V115)^2)))</f>
        <v/>
      </c>
      <c r="EO115" s="96" t="str" cm="1">
        <f t="array" ref="EO115">IF(OR(EO$1=0, $A115="", _xlfn.XLOOKUP(EO$1, $Z$2:$Z$18, $AD$2:$AD$18, "")=""),"",SQRT((_xlfn.XLOOKUP(EO$1,$Z$2:$Z$18,$AA$2:$AA$18)-$T115)^2+(_xlfn.XLOOKUP(EO$1,$Z$2:$Z$18,$AB$2:$AB$18)-$U115)^2+(_xlfn.XLOOKUP(EO$1,$Z$2:$Z$18,$AC$2:$AC$18-$V115)^2)))</f>
        <v/>
      </c>
      <c r="EP115" s="96" t="str" cm="1">
        <f t="array" ref="EP115">IF(OR(EP$1=0, $A115="", _xlfn.XLOOKUP(EP$1, $Z$2:$Z$18, $AD$2:$AD$18, "")=""),"",SQRT((_xlfn.XLOOKUP(EP$1,$Z$2:$Z$18,$AA$2:$AA$18)-$T115)^2+(_xlfn.XLOOKUP(EP$1,$Z$2:$Z$18,$AB$2:$AB$18)-$U115)^2+(_xlfn.XLOOKUP(EP$1,$Z$2:$Z$18,$AC$2:$AC$18-$V115)^2)))</f>
        <v/>
      </c>
      <c r="EQ115" s="96" t="str" cm="1">
        <f t="array" ref="EQ115">IF(OR(EQ$1=0, $A115="", _xlfn.XLOOKUP(EQ$1, $Z$2:$Z$18, $AD$2:$AD$18, "")=""),"",SQRT((_xlfn.XLOOKUP(EQ$1,$Z$2:$Z$18,$AA$2:$AA$18)-$T115)^2+(_xlfn.XLOOKUP(EQ$1,$Z$2:$Z$18,$AB$2:$AB$18)-$U115)^2+(_xlfn.XLOOKUP(EQ$1,$Z$2:$Z$18,$AC$2:$AC$18-$V115)^2)))</f>
        <v/>
      </c>
      <c r="ER115" s="96" t="str" cm="1">
        <f t="array" ref="ER115">IF(OR(ER$1=0, $A115="", _xlfn.XLOOKUP(ER$1, $Z$2:$Z$18, $AD$2:$AD$18, "")=""),"",SQRT((_xlfn.XLOOKUP(ER$1,$Z$2:$Z$18,$AA$2:$AA$18)-$T115)^2+(_xlfn.XLOOKUP(ER$1,$Z$2:$Z$18,$AB$2:$AB$18)-$U115)^2+(_xlfn.XLOOKUP(ER$1,$Z$2:$Z$18,$AC$2:$AC$18-$V115)^2)))</f>
        <v/>
      </c>
      <c r="ES115" s="96" t="str" cm="1">
        <f t="array" ref="ES115">IF(OR(ES$1=0, $A115="", _xlfn.XLOOKUP(ES$1, $Z$2:$Z$18, $AD$2:$AD$18, "")=""),"",SQRT((_xlfn.XLOOKUP(ES$1,$Z$2:$Z$18,$AA$2:$AA$18)-$T115)^2+(_xlfn.XLOOKUP(ES$1,$Z$2:$Z$18,$AB$2:$AB$18)-$U115)^2+(_xlfn.XLOOKUP(ES$1,$Z$2:$Z$18,$AC$2:$AC$18-$V115)^2)))</f>
        <v/>
      </c>
      <c r="ET115" s="97" t="str" cm="1">
        <f t="array" ref="ET115">IF(OR(ET$1=0, $A115="", _xlfn.XLOOKUP(ET$1, $Z$2:$Z$18, $AD$2:$AD$18, "")=""),"",SQRT((_xlfn.XLOOKUP(ET$1,$Z$2:$Z$18,$AA$2:$AA$18)-$T115)^2+(_xlfn.XLOOKUP(ET$1,$Z$2:$Z$18,$AB$2:$AB$18)-$U115)^2+(_xlfn.XLOOKUP(ET$1,$Z$2:$Z$18,$AC$2:$AC$18-$V115)^2)))</f>
        <v/>
      </c>
      <c r="EU115" s="97" t="str" cm="1">
        <f t="array" ref="EU115">IF(OR(EU$1=0, $A115="", _xlfn.XLOOKUP(EU$1, $Z$2:$Z$18, $AD$2:$AD$18, "")=""),"",SQRT((_xlfn.XLOOKUP(EU$1,$Z$2:$Z$18,$AA$2:$AA$18)-$T115)^2+(_xlfn.XLOOKUP(EU$1,$Z$2:$Z$18,$AB$2:$AB$18)-$U115)^2+(_xlfn.XLOOKUP(EU$1,$Z$2:$Z$18,$AC$2:$AC$18-$V115)^2)))</f>
        <v/>
      </c>
      <c r="EV115" s="97" t="str" cm="1">
        <f t="array" ref="EV115">IF(OR(EV$1=0, $A115="", _xlfn.XLOOKUP(EV$1, $Z$2:$Z$18, $AD$2:$AD$18, "")=""),"",SQRT((_xlfn.XLOOKUP(EV$1,$Z$2:$Z$18,$AA$2:$AA$18)-$T115)^2+(_xlfn.XLOOKUP(EV$1,$Z$2:$Z$18,$AB$2:$AB$18)-$U115)^2+(_xlfn.XLOOKUP(EV$1,$Z$2:$Z$18,$AC$2:$AC$18-$V115)^2)))</f>
        <v/>
      </c>
      <c r="EW115" s="97" t="str" cm="1">
        <f t="array" ref="EW115">IF(OR(EW$1=0, $A115="", _xlfn.XLOOKUP(EW$1, $Z$2:$Z$18, $AD$2:$AD$18, "")=""),"",SQRT((_xlfn.XLOOKUP(EW$1,$Z$2:$Z$18,$AA$2:$AA$18)-$T115)^2+(_xlfn.XLOOKUP(EW$1,$Z$2:$Z$18,$AB$2:$AB$18)-$U115)^2+(_xlfn.XLOOKUP(EW$1,$Z$2:$Z$18,$AC$2:$AC$18-$V115)^2)))</f>
        <v/>
      </c>
      <c r="EX115" s="97" t="str" cm="1">
        <f t="array" ref="EX115">IF(OR(EX$1=0, $A115="", _xlfn.XLOOKUP(EX$1, $Z$2:$Z$18, $AD$2:$AD$18, "")=""),"",SQRT((_xlfn.XLOOKUP(EX$1,$Z$2:$Z$18,$AA$2:$AA$18)-$T115)^2+(_xlfn.XLOOKUP(EX$1,$Z$2:$Z$18,$AB$2:$AB$18)-$U115)^2+(_xlfn.XLOOKUP(EX$1,$Z$2:$Z$18,$AC$2:$AC$18-$V115)^2)))</f>
        <v/>
      </c>
      <c r="EY115" s="97" t="str" cm="1">
        <f t="array" ref="EY115">IF(OR(EY$1=0, $A115="", _xlfn.XLOOKUP(EY$1, $Z$2:$Z$18, $AD$2:$AD$18, "")=""),"",SQRT((_xlfn.XLOOKUP(EY$1,$Z$2:$Z$18,$AA$2:$AA$18)-$T115)^2+(_xlfn.XLOOKUP(EY$1,$Z$2:$Z$18,$AB$2:$AB$18)-$U115)^2+(_xlfn.XLOOKUP(EY$1,$Z$2:$Z$18,$AC$2:$AC$18-$V115)^2)))</f>
        <v/>
      </c>
      <c r="EZ115" s="98" t="str" cm="1">
        <f t="array" ref="EZ115">IF(OR(EZ$1=0, $A115="", _xlfn.XLOOKUP(EZ$1, $Z$2:$Z$18, $AD$2:$AD$18, "")=""),"",SQRT((_xlfn.XLOOKUP(EZ$1,$Z$2:$Z$18,$AA$2:$AA$18)-$T115)^2+(_xlfn.XLOOKUP(EZ$1,$Z$2:$Z$18,$AB$2:$AB$18)-$U115)^2+(_xlfn.XLOOKUP(EZ$1,$Z$2:$Z$18,$AC$2:$AC$18-$V115)^2)))</f>
        <v/>
      </c>
      <c r="FA115" s="146" t="str" cm="1">
        <f t="array" ref="FA115">IF(OR(FA$1=0, $A115="", _xlfn.XLOOKUP(FA$1, $Z$2:$Z$18, $AD$2:$AD$18, "")=""),"",SQRT((_xlfn.XLOOKUP(FA$1,$Z$2:$Z$18,$AA$2:$AA$18)-$T115)^2+(_xlfn.XLOOKUP(FA$1,$Z$2:$Z$18,$AB$2:$AB$18)-$U115)^2+(_xlfn.XLOOKUP(FA$1,$Z$2:$Z$18,$AC$2:$AC$18-$V115)^2)))</f>
        <v/>
      </c>
      <c r="FB115" s="96" t="str" cm="1">
        <f t="array" ref="FB115">IF(OR(FB$1=0, $A115="", _xlfn.XLOOKUP(FB$1, $Z$2:$Z$18, $AD$2:$AD$18, "")=""),"",SQRT((_xlfn.XLOOKUP(FB$1,$Z$2:$Z$18,$AA$2:$AA$18)-$T115)^2+(_xlfn.XLOOKUP(FB$1,$Z$2:$Z$18,$AB$2:$AB$18)-$U115)^2+(_xlfn.XLOOKUP(FB$1,$Z$2:$Z$18,$AC$2:$AC$18-$V115)^2)))</f>
        <v/>
      </c>
      <c r="FC115" s="96" t="str" cm="1">
        <f t="array" ref="FC115">IF(OR(FC$1=0, $A115="", _xlfn.XLOOKUP(FC$1, $Z$2:$Z$18, $AD$2:$AD$18, "")=""),"",SQRT((_xlfn.XLOOKUP(FC$1,$Z$2:$Z$18,$AA$2:$AA$18)-$T115)^2+(_xlfn.XLOOKUP(FC$1,$Z$2:$Z$18,$AB$2:$AB$18)-$U115)^2+(_xlfn.XLOOKUP(FC$1,$Z$2:$Z$18,$AC$2:$AC$18-$V115)^2)))</f>
        <v/>
      </c>
      <c r="FD115" s="96" t="str" cm="1">
        <f t="array" ref="FD115">IF(OR(FD$1=0, $A115="", _xlfn.XLOOKUP(FD$1, $Z$2:$Z$18, $AD$2:$AD$18, "")=""),"",SQRT((_xlfn.XLOOKUP(FD$1,$Z$2:$Z$18,$AA$2:$AA$18)-$T115)^2+(_xlfn.XLOOKUP(FD$1,$Z$2:$Z$18,$AB$2:$AB$18)-$U115)^2+(_xlfn.XLOOKUP(FD$1,$Z$2:$Z$18,$AC$2:$AC$18-$V115)^2)))</f>
        <v/>
      </c>
      <c r="FE115" s="96" t="str" cm="1">
        <f t="array" ref="FE115">IF(OR(FE$1=0, $A115="", _xlfn.XLOOKUP(FE$1, $Z$2:$Z$18, $AD$2:$AD$18, "")=""),"",SQRT((_xlfn.XLOOKUP(FE$1,$Z$2:$Z$18,$AA$2:$AA$18)-$T115)^2+(_xlfn.XLOOKUP(FE$1,$Z$2:$Z$18,$AB$2:$AB$18)-$U115)^2+(_xlfn.XLOOKUP(FE$1,$Z$2:$Z$18,$AC$2:$AC$18-$V115)^2)))</f>
        <v/>
      </c>
      <c r="FF115" s="96" t="str" cm="1">
        <f t="array" ref="FF115">IF(OR(FF$1=0, $A115="", _xlfn.XLOOKUP(FF$1, $Z$2:$Z$18, $AD$2:$AD$18, "")=""),"",SQRT((_xlfn.XLOOKUP(FF$1,$Z$2:$Z$18,$AA$2:$AA$18)-$T115)^2+(_xlfn.XLOOKUP(FF$1,$Z$2:$Z$18,$AB$2:$AB$18)-$U115)^2+(_xlfn.XLOOKUP(FF$1,$Z$2:$Z$18,$AC$2:$AC$18-$V115)^2)))</f>
        <v/>
      </c>
      <c r="FG115" s="96" t="str" cm="1">
        <f t="array" ref="FG115">IF(OR(FG$1=0, $A115="", _xlfn.XLOOKUP(FG$1, $Z$2:$Z$18, $AD$2:$AD$18, "")=""),"",SQRT((_xlfn.XLOOKUP(FG$1,$Z$2:$Z$18,$AA$2:$AA$18)-$T115)^2+(_xlfn.XLOOKUP(FG$1,$Z$2:$Z$18,$AB$2:$AB$18)-$U115)^2+(_xlfn.XLOOKUP(FG$1,$Z$2:$Z$18,$AC$2:$AC$18-$V115)^2)))</f>
        <v/>
      </c>
      <c r="FH115" s="96" t="str" cm="1">
        <f t="array" ref="FH115">IF(OR(FH$1=0, $A115="", _xlfn.XLOOKUP(FH$1, $Z$2:$Z$18, $AD$2:$AD$18, "")=""),"",SQRT((_xlfn.XLOOKUP(FH$1,$Z$2:$Z$18,$AA$2:$AA$18)-$T115)^2+(_xlfn.XLOOKUP(FH$1,$Z$2:$Z$18,$AB$2:$AB$18)-$U115)^2+(_xlfn.XLOOKUP(FH$1,$Z$2:$Z$18,$AC$2:$AC$18-$V115)^2)))</f>
        <v/>
      </c>
      <c r="FI115" s="97" t="str" cm="1">
        <f t="array" ref="FI115">IF(OR(FI$1=0, $A115="", _xlfn.XLOOKUP(FI$1, $Z$2:$Z$18, $AD$2:$AD$18, "")=""),"",SQRT((_xlfn.XLOOKUP(FI$1,$Z$2:$Z$18,$AA$2:$AA$18)-$T115)^2+(_xlfn.XLOOKUP(FI$1,$Z$2:$Z$18,$AB$2:$AB$18)-$U115)^2+(_xlfn.XLOOKUP(FI$1,$Z$2:$Z$18,$AC$2:$AC$18-$V115)^2)))</f>
        <v/>
      </c>
      <c r="FJ115" s="97" t="str" cm="1">
        <f t="array" ref="FJ115">IF(OR(FJ$1=0, $A115="", _xlfn.XLOOKUP(FJ$1, $Z$2:$Z$18, $AD$2:$AD$18, "")=""),"",SQRT((_xlfn.XLOOKUP(FJ$1,$Z$2:$Z$18,$AA$2:$AA$18)-$T115)^2+(_xlfn.XLOOKUP(FJ$1,$Z$2:$Z$18,$AB$2:$AB$18)-$U115)^2+(_xlfn.XLOOKUP(FJ$1,$Z$2:$Z$18,$AC$2:$AC$18-$V115)^2)))</f>
        <v/>
      </c>
      <c r="FK115" s="97" t="str" cm="1">
        <f t="array" ref="FK115">IF(OR(FK$1=0, $A115="", _xlfn.XLOOKUP(FK$1, $Z$2:$Z$18, $AD$2:$AD$18, "")=""),"",SQRT((_xlfn.XLOOKUP(FK$1,$Z$2:$Z$18,$AA$2:$AA$18)-$T115)^2+(_xlfn.XLOOKUP(FK$1,$Z$2:$Z$18,$AB$2:$AB$18)-$U115)^2+(_xlfn.XLOOKUP(FK$1,$Z$2:$Z$18,$AC$2:$AC$18-$V115)^2)))</f>
        <v/>
      </c>
      <c r="FL115" s="97" t="str" cm="1">
        <f t="array" ref="FL115">IF(OR(FL$1=0, $A115="", _xlfn.XLOOKUP(FL$1, $Z$2:$Z$18, $AD$2:$AD$18, "")=""),"",SQRT((_xlfn.XLOOKUP(FL$1,$Z$2:$Z$18,$AA$2:$AA$18)-$T115)^2+(_xlfn.XLOOKUP(FL$1,$Z$2:$Z$18,$AB$2:$AB$18)-$U115)^2+(_xlfn.XLOOKUP(FL$1,$Z$2:$Z$18,$AC$2:$AC$18-$V115)^2)))</f>
        <v/>
      </c>
      <c r="FM115" s="97" t="str" cm="1">
        <f t="array" ref="FM115">IF(OR(FM$1=0, $A115="", _xlfn.XLOOKUP(FM$1, $Z$2:$Z$18, $AD$2:$AD$18, "")=""),"",SQRT((_xlfn.XLOOKUP(FM$1,$Z$2:$Z$18,$AA$2:$AA$18)-$T115)^2+(_xlfn.XLOOKUP(FM$1,$Z$2:$Z$18,$AB$2:$AB$18)-$U115)^2+(_xlfn.XLOOKUP(FM$1,$Z$2:$Z$18,$AC$2:$AC$18-$V115)^2)))</f>
        <v/>
      </c>
      <c r="FN115" s="97" t="str" cm="1">
        <f t="array" ref="FN115">IF(OR(FN$1=0, $A115="", _xlfn.XLOOKUP(FN$1, $Z$2:$Z$18, $AD$2:$AD$18, "")=""),"",SQRT((_xlfn.XLOOKUP(FN$1,$Z$2:$Z$18,$AA$2:$AA$18)-$T115)^2+(_xlfn.XLOOKUP(FN$1,$Z$2:$Z$18,$AB$2:$AB$18)-$U115)^2+(_xlfn.XLOOKUP(FN$1,$Z$2:$Z$18,$AC$2:$AC$18-$V115)^2)))</f>
        <v/>
      </c>
      <c r="FO115" s="98" t="str" cm="1">
        <f t="array" ref="FO115">IF(OR(FO$1=0, $A115="", _xlfn.XLOOKUP(FO$1, $Z$2:$Z$18, $AD$2:$AD$18, "")=""),"",SQRT((_xlfn.XLOOKUP(FO$1,$Z$2:$Z$18,$AA$2:$AA$18)-$T115)^2+(_xlfn.XLOOKUP(FO$1,$Z$2:$Z$18,$AB$2:$AB$18)-$U115)^2+(_xlfn.XLOOKUP(FO$1,$Z$2:$Z$18,$AC$2:$AC$18-$V115)^2)))</f>
        <v/>
      </c>
      <c r="FP115" s="99"/>
      <c r="FQ115" s="99"/>
      <c r="FR115" s="100">
        <f t="shared" si="7"/>
        <v>0</v>
      </c>
      <c r="FS115" s="109">
        <f t="shared" si="8"/>
        <v>0</v>
      </c>
      <c r="FT115" s="109">
        <f t="shared" si="9"/>
        <v>0</v>
      </c>
      <c r="FU115" s="109">
        <f t="shared" si="10"/>
        <v>0</v>
      </c>
      <c r="FV115" s="109">
        <f t="shared" si="11"/>
        <v>0</v>
      </c>
      <c r="FW115" s="109">
        <f t="shared" si="12"/>
        <v>0</v>
      </c>
      <c r="FX115" s="109">
        <f t="shared" si="13"/>
        <v>0</v>
      </c>
      <c r="FY115" s="109">
        <f t="shared" si="14"/>
        <v>0</v>
      </c>
      <c r="FZ115" s="110">
        <f t="shared" si="15"/>
        <v>0</v>
      </c>
      <c r="GA115" s="110">
        <f t="shared" si="16"/>
        <v>0</v>
      </c>
      <c r="GB115" s="110">
        <f t="shared" si="17"/>
        <v>0</v>
      </c>
      <c r="GC115" s="110">
        <f t="shared" si="18"/>
        <v>0</v>
      </c>
      <c r="GD115" s="110">
        <f t="shared" si="19"/>
        <v>0</v>
      </c>
      <c r="GE115" s="110">
        <f t="shared" si="20"/>
        <v>0</v>
      </c>
      <c r="GF115" s="111">
        <f t="shared" si="21"/>
        <v>0</v>
      </c>
      <c r="GG115" s="100">
        <f t="shared" si="22"/>
        <v>0</v>
      </c>
      <c r="GH115" s="109">
        <f t="shared" si="23"/>
        <v>0</v>
      </c>
      <c r="GI115" s="109">
        <f t="shared" si="24"/>
        <v>0</v>
      </c>
      <c r="GJ115" s="109">
        <f t="shared" si="25"/>
        <v>0</v>
      </c>
      <c r="GK115" s="109">
        <f t="shared" si="26"/>
        <v>0</v>
      </c>
      <c r="GL115" s="109">
        <f t="shared" si="27"/>
        <v>0</v>
      </c>
      <c r="GM115" s="109">
        <f t="shared" si="28"/>
        <v>0</v>
      </c>
      <c r="GN115" s="109">
        <f t="shared" si="29"/>
        <v>0</v>
      </c>
      <c r="GO115" s="110">
        <f t="shared" si="30"/>
        <v>0</v>
      </c>
      <c r="GP115" s="110">
        <f t="shared" si="31"/>
        <v>0</v>
      </c>
      <c r="GQ115" s="110">
        <f t="shared" si="32"/>
        <v>0</v>
      </c>
      <c r="GR115" s="110">
        <f t="shared" si="33"/>
        <v>0</v>
      </c>
      <c r="GS115" s="110">
        <f t="shared" si="34"/>
        <v>0</v>
      </c>
      <c r="GT115" s="110">
        <f t="shared" si="35"/>
        <v>0</v>
      </c>
      <c r="GU115" s="111">
        <f t="shared" si="36"/>
        <v>0</v>
      </c>
      <c r="GX115" s="151" cm="1">
        <f t="array" ref="GX115">_xlfn.IFS(GX$1= 0,"", NOT(ISBLANK(CA115)), 0, ISBLANK(CA115), $Q115-$S115+FR115-AU115-DG115)</f>
        <v>0</v>
      </c>
      <c r="GY115" s="152" cm="1">
        <f t="array" ref="GY115">_xlfn.IFS(GY$1= 0,"", NOT(ISBLANK(CB115)), 0, ISBLANK(CB115), $Q115-$S115+FS115-AV115-DH115)</f>
        <v>0</v>
      </c>
      <c r="GZ115" s="152" cm="1">
        <f t="array" ref="GZ115">_xlfn.IFS(GZ$1= 0,"", NOT(ISBLANK(CC115)), 0, ISBLANK(CC115), $Q115-$S115+FT115-AW115-DI115)</f>
        <v>0</v>
      </c>
      <c r="HA115" s="152" cm="1">
        <f t="array" ref="HA115">_xlfn.IFS(HA$1= 0,"", NOT(ISBLANK(CD115)), 0, ISBLANK(CD115), $Q115-$S115+FU115-AX115-DJ115)</f>
        <v>0</v>
      </c>
      <c r="HB115" s="152" cm="1">
        <f t="array" ref="HB115">_xlfn.IFS(HB$1= 0,"", NOT(ISBLANK(CE115)), 0, ISBLANK(CE115), $Q115-$S115+FV115-AY115-DK115)</f>
        <v>0</v>
      </c>
      <c r="HC115" s="152" cm="1">
        <f t="array" ref="HC115">_xlfn.IFS(HC$1= 0,"", NOT(ISBLANK(CF115)), 0, ISBLANK(CF115), $Q115-$S115+FW115-AZ115-DL115)</f>
        <v>0</v>
      </c>
      <c r="HD115" s="152" cm="1">
        <f t="array" ref="HD115">_xlfn.IFS(HD$1= 0,"", NOT(ISBLANK(CG115)), 0, ISBLANK(CG115), $Q115-$S115+FX115-BA115-DM115)</f>
        <v>0</v>
      </c>
      <c r="HE115" s="152" t="str" cm="1">
        <f t="array" ref="HE115">_xlfn.IFS(HE$1= 0,"", NOT(ISBLANK(CH115)), 0, ISBLANK(CH115), $Q115-$S115+FY115-BB115-DN115)</f>
        <v/>
      </c>
      <c r="HF115" s="152" t="str" cm="1">
        <f t="array" ref="HF115">_xlfn.IFS(HF$1= 0,"", NOT(ISBLANK(CI115)), 0, ISBLANK(CI115), $Q115-$S115+FZ115-BC115-DO115)</f>
        <v/>
      </c>
      <c r="HG115" s="152" t="str" cm="1">
        <f t="array" ref="HG115">_xlfn.IFS(HG$1= 0,"", NOT(ISBLANK(CJ115)), 0, ISBLANK(CJ115), $Q115-$S115+GA115-BD115-DP115)</f>
        <v/>
      </c>
      <c r="HH115" s="152" t="str" cm="1">
        <f t="array" ref="HH115">_xlfn.IFS(HH$1= 0,"", NOT(ISBLANK(CK115)), 0, ISBLANK(CK115), $Q115-$S115+GB115-BE115-DQ115)</f>
        <v/>
      </c>
      <c r="HI115" s="152" t="str" cm="1">
        <f t="array" ref="HI115">_xlfn.IFS(HI$1= 0,"", NOT(ISBLANK(CL115)), 0, ISBLANK(CL115), $Q115-$S115+GC115-BF115-DR115)</f>
        <v/>
      </c>
      <c r="HJ115" s="152" t="str" cm="1">
        <f t="array" ref="HJ115">_xlfn.IFS(HJ$1= 0,"", NOT(ISBLANK(CM115)), 0, ISBLANK(CM115), $Q115-$S115+GD115-BG115-DS115)</f>
        <v/>
      </c>
      <c r="HK115" s="152" t="str" cm="1">
        <f t="array" ref="HK115">_xlfn.IFS(HK$1= 0,"", NOT(ISBLANK(CN115)), 0, ISBLANK(CN115), $Q115-$S115+GE115-BH115-DT115)</f>
        <v/>
      </c>
      <c r="HL115" s="153" t="str" cm="1">
        <f t="array" ref="HL115">_xlfn.IFS(HL$1= 0,"", NOT(ISBLANK(CO115)), 0, ISBLANK(CO115), $Q115-$S115+GF115-BI115-DU115)</f>
        <v/>
      </c>
      <c r="HM115" s="153" t="str" cm="1">
        <f t="array" ref="HM115">_xlfn.IFS(HM$1= 0,"", NOT(ISBLANK(DE115)), 0, ISBLANK(DE115), $Q115-$S115+IC115-BY115-#REF!)</f>
        <v/>
      </c>
      <c r="HN115" s="153" t="e" cm="1">
        <f t="array" ref="HN115">_xlfn.IFS(HN$1= 0,"", NOT(ISBLANK(DF115)), 0, ISBLANK(DF115), $Q115-$S115+ID115-BZ115-#REF!)</f>
        <v>#REF!</v>
      </c>
      <c r="HO115" s="153" t="e" cm="1">
        <f t="array" ref="HO115">_xlfn.IFS(HO$1= 0,"", NOT(ISBLANK(DG115)), 0, ISBLANK(DG115), $Q115-$S115+IE115-CA115-#REF!)</f>
        <v>#VALUE!</v>
      </c>
      <c r="HP115" s="153" t="e" cm="1">
        <f t="array" ref="HP115">_xlfn.IFS(HP$1= 0,"", NOT(ISBLANK(DH115)), 0, ISBLANK(DH115), $Q115-$S115+IF115-CB115-#REF!)</f>
        <v>#REF!</v>
      </c>
      <c r="HQ115" s="153" t="e" cm="1">
        <f t="array" ref="HQ115">_xlfn.IFS(HQ$1= 0,"", NOT(ISBLANK(DI115)), 0, ISBLANK(DI115), $Q115-$S115+IG115-CC115-#REF!)</f>
        <v>#REF!</v>
      </c>
      <c r="HR115" s="153" cm="1">
        <f t="array" ref="HR115">_xlfn.IFS(HR$1= 0,"", NOT(ISBLANK(DJ115)), 0, ISBLANK(DJ115), $Q115-$S115+IH115-CD115-EK115)</f>
        <v>0</v>
      </c>
      <c r="HS115" s="153" t="e" cm="1">
        <f t="array" ref="HS115">_xlfn.IFS(HS$1= 0,"", NOT(ISBLANK(DK115)), 0, ISBLANK(DK115), $Q115-$S115+II115-CE115-EL115)</f>
        <v>#VALUE!</v>
      </c>
      <c r="HT115" s="153" t="e" cm="1">
        <f t="array" ref="HT115">_xlfn.IFS(HT$1= 0,"", NOT(ISBLANK(DL115)), 0, ISBLANK(DL115), $Q115-$S115+GV115-CF115-EM115)</f>
        <v>#VALUE!</v>
      </c>
      <c r="HU115" s="153" t="e" cm="1">
        <f t="array" ref="HU115">_xlfn.IFS(HU$1= 0,"", NOT(ISBLANK(DM115)), 0, ISBLANK(DM115), $Q115-$S115+GW115-CG115-EN115)</f>
        <v>#VALUE!</v>
      </c>
      <c r="HV115" s="153" t="str" cm="1">
        <f t="array" ref="HV115">_xlfn.IFS(HV$1= 0,"", NOT(ISBLANK(DN115)), 0, ISBLANK(DN115), $Q115-$S115+GX115-CH115-EO115)</f>
        <v/>
      </c>
      <c r="HW115" s="153" t="str" cm="1">
        <f t="array" ref="HW115">_xlfn.IFS(HW$1= 0,"", NOT(ISBLANK(DO115)), 0, ISBLANK(DO115), $Q115-$S115+GY115-CI115-EP115)</f>
        <v/>
      </c>
      <c r="HX115" s="153" t="str" cm="1">
        <f t="array" ref="HX115">_xlfn.IFS(HX$1= 0,"", NOT(ISBLANK(DP115)), 0, ISBLANK(DP115), $Q115-$S115+GZ115-CJ115-EQ115)</f>
        <v/>
      </c>
      <c r="HY115" s="153" t="str" cm="1">
        <f t="array" ref="HY115">_xlfn.IFS(HY$1= 0,"", NOT(ISBLANK(DQ115)), 0, ISBLANK(DQ115), $Q115-$S115+HA115-CK115-ER115)</f>
        <v/>
      </c>
      <c r="HZ115" s="153" t="str" cm="1">
        <f t="array" ref="HZ115">_xlfn.IFS(HZ$1= 0,"", NOT(ISBLANK(DR115)), 0, ISBLANK(DR115), $Q115-$S115+HB115-CL115-ES115)</f>
        <v/>
      </c>
      <c r="IA115" s="153" t="str" cm="1">
        <f t="array" ref="IA115">_xlfn.IFS(IA$1= 0,"", NOT(ISBLANK(DS115)), 0, ISBLANK(DS115), $Q115-$S115+HC115-CM115-ET115)</f>
        <v/>
      </c>
    </row>
    <row r="116" spans="1:235" ht="16.5" x14ac:dyDescent="0.3">
      <c r="A116" s="144"/>
      <c r="B116" s="106"/>
      <c r="C116" s="106"/>
      <c r="D116" s="107"/>
      <c r="E116" s="131"/>
      <c r="F116" s="137"/>
      <c r="G116" s="2"/>
      <c r="H116" s="2"/>
      <c r="I116" s="2"/>
      <c r="J116" s="2"/>
      <c r="K116" s="2"/>
      <c r="L116" s="2"/>
      <c r="M116" s="140"/>
      <c r="N116" s="137"/>
      <c r="O116" s="138"/>
      <c r="P116" s="133"/>
      <c r="Q116" s="94">
        <f t="shared" si="5"/>
        <v>0</v>
      </c>
      <c r="R116" s="1"/>
      <c r="S116" s="1"/>
      <c r="T116" s="2"/>
      <c r="U116" s="2"/>
      <c r="V116" s="82">
        <f t="shared" si="6"/>
        <v>0</v>
      </c>
      <c r="W116" s="121"/>
      <c r="X116" s="108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  <c r="BO116" s="105"/>
      <c r="BP116" s="105"/>
      <c r="BQ116" s="105"/>
      <c r="BR116" s="105"/>
      <c r="BS116" s="105"/>
      <c r="BT116" s="105"/>
      <c r="BU116" s="105"/>
      <c r="BV116" s="105"/>
      <c r="BW116" s="105"/>
      <c r="BX116" s="105"/>
      <c r="BZ116" s="99"/>
      <c r="CA116" s="105" t="s">
        <v>32</v>
      </c>
      <c r="CB116" s="105"/>
      <c r="CC116" s="105"/>
      <c r="CD116" s="105"/>
      <c r="CE116" s="105"/>
      <c r="CF116" s="105"/>
      <c r="CG116" s="105"/>
      <c r="CH116" s="105"/>
      <c r="CI116" s="105"/>
      <c r="CJ116" s="105"/>
      <c r="CK116" s="105"/>
      <c r="CL116" s="105"/>
      <c r="CM116" s="105"/>
      <c r="CN116" s="105"/>
      <c r="CO116" s="105"/>
      <c r="CP116" s="105" t="s">
        <v>32</v>
      </c>
      <c r="CQ116" s="105"/>
      <c r="CR116" s="105"/>
      <c r="CS116" s="105"/>
      <c r="CT116" s="105"/>
      <c r="CU116" s="105"/>
      <c r="CV116" s="105"/>
      <c r="CW116" s="105"/>
      <c r="CX116" s="105"/>
      <c r="CY116" s="105"/>
      <c r="CZ116" s="105"/>
      <c r="DA116" s="105"/>
      <c r="DB116" s="105"/>
      <c r="DC116" s="105"/>
      <c r="DD116" s="105"/>
      <c r="DE116" s="99"/>
      <c r="DF116" s="99"/>
      <c r="DG116" s="105"/>
      <c r="DH116" s="105"/>
      <c r="DI116" s="105"/>
      <c r="DJ116" s="105"/>
      <c r="DK116" s="105"/>
      <c r="DL116" s="105"/>
      <c r="DM116" s="105"/>
      <c r="DN116" s="105"/>
      <c r="DO116" s="105"/>
      <c r="DP116" s="105"/>
      <c r="DQ116" s="105"/>
      <c r="DR116" s="105"/>
      <c r="DS116" s="105"/>
      <c r="DT116" s="105"/>
      <c r="DU116" s="105"/>
      <c r="DV116" s="105"/>
      <c r="DW116" s="105"/>
      <c r="DX116" s="105"/>
      <c r="DY116" s="105"/>
      <c r="DZ116" s="105"/>
      <c r="EA116" s="105"/>
      <c r="EB116" s="105"/>
      <c r="EC116" s="105"/>
      <c r="ED116" s="105"/>
      <c r="EE116" s="105"/>
      <c r="EF116" s="105"/>
      <c r="EG116" s="105"/>
      <c r="EH116" s="105"/>
      <c r="EI116" s="105"/>
      <c r="EJ116" s="105"/>
      <c r="EL116" s="146" t="str" cm="1">
        <f t="array" ref="EL116">IF(OR(EL$1=0, $A116="", _xlfn.XLOOKUP(EL$1, $Z$2:$Z$18, $AD$2:$AD$18, "")=""),"",SQRT((_xlfn.XLOOKUP(EL$1,$Z$2:$Z$18,$AA$2:$AA$18)-$T116)^2+(_xlfn.XLOOKUP(EL$1,$Z$2:$Z$18,$AB$2:$AB$18)-$U116)^2+(_xlfn.XLOOKUP(EL$1,$Z$2:$Z$18,$AC$2:$AC$18-$V116)^2)))</f>
        <v/>
      </c>
      <c r="EM116" s="96" t="str" cm="1">
        <f t="array" ref="EM116">IF(OR(EM$1=0, $A116="", _xlfn.XLOOKUP(EM$1, $Z$2:$Z$18, $AD$2:$AD$18, "")=""),"",SQRT((_xlfn.XLOOKUP(EM$1,$Z$2:$Z$18,$AA$2:$AA$18)-$T116)^2+(_xlfn.XLOOKUP(EM$1,$Z$2:$Z$18,$AB$2:$AB$18)-$U116)^2+(_xlfn.XLOOKUP(EM$1,$Z$2:$Z$18,$AC$2:$AC$18-$V116)^2)))</f>
        <v/>
      </c>
      <c r="EN116" s="96" t="str" cm="1">
        <f t="array" ref="EN116">IF(OR(EN$1=0, $A116="", _xlfn.XLOOKUP(EN$1, $Z$2:$Z$18, $AD$2:$AD$18, "")=""),"",SQRT((_xlfn.XLOOKUP(EN$1,$Z$2:$Z$18,$AA$2:$AA$18)-$T116)^2+(_xlfn.XLOOKUP(EN$1,$Z$2:$Z$18,$AB$2:$AB$18)-$U116)^2+(_xlfn.XLOOKUP(EN$1,$Z$2:$Z$18,$AC$2:$AC$18-$V116)^2)))</f>
        <v/>
      </c>
      <c r="EO116" s="96" t="str" cm="1">
        <f t="array" ref="EO116">IF(OR(EO$1=0, $A116="", _xlfn.XLOOKUP(EO$1, $Z$2:$Z$18, $AD$2:$AD$18, "")=""),"",SQRT((_xlfn.XLOOKUP(EO$1,$Z$2:$Z$18,$AA$2:$AA$18)-$T116)^2+(_xlfn.XLOOKUP(EO$1,$Z$2:$Z$18,$AB$2:$AB$18)-$U116)^2+(_xlfn.XLOOKUP(EO$1,$Z$2:$Z$18,$AC$2:$AC$18-$V116)^2)))</f>
        <v/>
      </c>
      <c r="EP116" s="96" t="str" cm="1">
        <f t="array" ref="EP116">IF(OR(EP$1=0, $A116="", _xlfn.XLOOKUP(EP$1, $Z$2:$Z$18, $AD$2:$AD$18, "")=""),"",SQRT((_xlfn.XLOOKUP(EP$1,$Z$2:$Z$18,$AA$2:$AA$18)-$T116)^2+(_xlfn.XLOOKUP(EP$1,$Z$2:$Z$18,$AB$2:$AB$18)-$U116)^2+(_xlfn.XLOOKUP(EP$1,$Z$2:$Z$18,$AC$2:$AC$18-$V116)^2)))</f>
        <v/>
      </c>
      <c r="EQ116" s="96" t="str" cm="1">
        <f t="array" ref="EQ116">IF(OR(EQ$1=0, $A116="", _xlfn.XLOOKUP(EQ$1, $Z$2:$Z$18, $AD$2:$AD$18, "")=""),"",SQRT((_xlfn.XLOOKUP(EQ$1,$Z$2:$Z$18,$AA$2:$AA$18)-$T116)^2+(_xlfn.XLOOKUP(EQ$1,$Z$2:$Z$18,$AB$2:$AB$18)-$U116)^2+(_xlfn.XLOOKUP(EQ$1,$Z$2:$Z$18,$AC$2:$AC$18-$V116)^2)))</f>
        <v/>
      </c>
      <c r="ER116" s="96" t="str" cm="1">
        <f t="array" ref="ER116">IF(OR(ER$1=0, $A116="", _xlfn.XLOOKUP(ER$1, $Z$2:$Z$18, $AD$2:$AD$18, "")=""),"",SQRT((_xlfn.XLOOKUP(ER$1,$Z$2:$Z$18,$AA$2:$AA$18)-$T116)^2+(_xlfn.XLOOKUP(ER$1,$Z$2:$Z$18,$AB$2:$AB$18)-$U116)^2+(_xlfn.XLOOKUP(ER$1,$Z$2:$Z$18,$AC$2:$AC$18-$V116)^2)))</f>
        <v/>
      </c>
      <c r="ES116" s="96" t="str" cm="1">
        <f t="array" ref="ES116">IF(OR(ES$1=0, $A116="", _xlfn.XLOOKUP(ES$1, $Z$2:$Z$18, $AD$2:$AD$18, "")=""),"",SQRT((_xlfn.XLOOKUP(ES$1,$Z$2:$Z$18,$AA$2:$AA$18)-$T116)^2+(_xlfn.XLOOKUP(ES$1,$Z$2:$Z$18,$AB$2:$AB$18)-$U116)^2+(_xlfn.XLOOKUP(ES$1,$Z$2:$Z$18,$AC$2:$AC$18-$V116)^2)))</f>
        <v/>
      </c>
      <c r="ET116" s="97" t="str" cm="1">
        <f t="array" ref="ET116">IF(OR(ET$1=0, $A116="", _xlfn.XLOOKUP(ET$1, $Z$2:$Z$18, $AD$2:$AD$18, "")=""),"",SQRT((_xlfn.XLOOKUP(ET$1,$Z$2:$Z$18,$AA$2:$AA$18)-$T116)^2+(_xlfn.XLOOKUP(ET$1,$Z$2:$Z$18,$AB$2:$AB$18)-$U116)^2+(_xlfn.XLOOKUP(ET$1,$Z$2:$Z$18,$AC$2:$AC$18-$V116)^2)))</f>
        <v/>
      </c>
      <c r="EU116" s="97" t="str" cm="1">
        <f t="array" ref="EU116">IF(OR(EU$1=0, $A116="", _xlfn.XLOOKUP(EU$1, $Z$2:$Z$18, $AD$2:$AD$18, "")=""),"",SQRT((_xlfn.XLOOKUP(EU$1,$Z$2:$Z$18,$AA$2:$AA$18)-$T116)^2+(_xlfn.XLOOKUP(EU$1,$Z$2:$Z$18,$AB$2:$AB$18)-$U116)^2+(_xlfn.XLOOKUP(EU$1,$Z$2:$Z$18,$AC$2:$AC$18-$V116)^2)))</f>
        <v/>
      </c>
      <c r="EV116" s="97" t="str" cm="1">
        <f t="array" ref="EV116">IF(OR(EV$1=0, $A116="", _xlfn.XLOOKUP(EV$1, $Z$2:$Z$18, $AD$2:$AD$18, "")=""),"",SQRT((_xlfn.XLOOKUP(EV$1,$Z$2:$Z$18,$AA$2:$AA$18)-$T116)^2+(_xlfn.XLOOKUP(EV$1,$Z$2:$Z$18,$AB$2:$AB$18)-$U116)^2+(_xlfn.XLOOKUP(EV$1,$Z$2:$Z$18,$AC$2:$AC$18-$V116)^2)))</f>
        <v/>
      </c>
      <c r="EW116" s="97" t="str" cm="1">
        <f t="array" ref="EW116">IF(OR(EW$1=0, $A116="", _xlfn.XLOOKUP(EW$1, $Z$2:$Z$18, $AD$2:$AD$18, "")=""),"",SQRT((_xlfn.XLOOKUP(EW$1,$Z$2:$Z$18,$AA$2:$AA$18)-$T116)^2+(_xlfn.XLOOKUP(EW$1,$Z$2:$Z$18,$AB$2:$AB$18)-$U116)^2+(_xlfn.XLOOKUP(EW$1,$Z$2:$Z$18,$AC$2:$AC$18-$V116)^2)))</f>
        <v/>
      </c>
      <c r="EX116" s="97" t="str" cm="1">
        <f t="array" ref="EX116">IF(OR(EX$1=0, $A116="", _xlfn.XLOOKUP(EX$1, $Z$2:$Z$18, $AD$2:$AD$18, "")=""),"",SQRT((_xlfn.XLOOKUP(EX$1,$Z$2:$Z$18,$AA$2:$AA$18)-$T116)^2+(_xlfn.XLOOKUP(EX$1,$Z$2:$Z$18,$AB$2:$AB$18)-$U116)^2+(_xlfn.XLOOKUP(EX$1,$Z$2:$Z$18,$AC$2:$AC$18-$V116)^2)))</f>
        <v/>
      </c>
      <c r="EY116" s="97" t="str" cm="1">
        <f t="array" ref="EY116">IF(OR(EY$1=0, $A116="", _xlfn.XLOOKUP(EY$1, $Z$2:$Z$18, $AD$2:$AD$18, "")=""),"",SQRT((_xlfn.XLOOKUP(EY$1,$Z$2:$Z$18,$AA$2:$AA$18)-$T116)^2+(_xlfn.XLOOKUP(EY$1,$Z$2:$Z$18,$AB$2:$AB$18)-$U116)^2+(_xlfn.XLOOKUP(EY$1,$Z$2:$Z$18,$AC$2:$AC$18-$V116)^2)))</f>
        <v/>
      </c>
      <c r="EZ116" s="98" t="str" cm="1">
        <f t="array" ref="EZ116">IF(OR(EZ$1=0, $A116="", _xlfn.XLOOKUP(EZ$1, $Z$2:$Z$18, $AD$2:$AD$18, "")=""),"",SQRT((_xlfn.XLOOKUP(EZ$1,$Z$2:$Z$18,$AA$2:$AA$18)-$T116)^2+(_xlfn.XLOOKUP(EZ$1,$Z$2:$Z$18,$AB$2:$AB$18)-$U116)^2+(_xlfn.XLOOKUP(EZ$1,$Z$2:$Z$18,$AC$2:$AC$18-$V116)^2)))</f>
        <v/>
      </c>
      <c r="FA116" s="146" t="str" cm="1">
        <f t="array" ref="FA116">IF(OR(FA$1=0, $A116="", _xlfn.XLOOKUP(FA$1, $Z$2:$Z$18, $AD$2:$AD$18, "")=""),"",SQRT((_xlfn.XLOOKUP(FA$1,$Z$2:$Z$18,$AA$2:$AA$18)-$T116)^2+(_xlfn.XLOOKUP(FA$1,$Z$2:$Z$18,$AB$2:$AB$18)-$U116)^2+(_xlfn.XLOOKUP(FA$1,$Z$2:$Z$18,$AC$2:$AC$18-$V116)^2)))</f>
        <v/>
      </c>
      <c r="FB116" s="96" t="str" cm="1">
        <f t="array" ref="FB116">IF(OR(FB$1=0, $A116="", _xlfn.XLOOKUP(FB$1, $Z$2:$Z$18, $AD$2:$AD$18, "")=""),"",SQRT((_xlfn.XLOOKUP(FB$1,$Z$2:$Z$18,$AA$2:$AA$18)-$T116)^2+(_xlfn.XLOOKUP(FB$1,$Z$2:$Z$18,$AB$2:$AB$18)-$U116)^2+(_xlfn.XLOOKUP(FB$1,$Z$2:$Z$18,$AC$2:$AC$18-$V116)^2)))</f>
        <v/>
      </c>
      <c r="FC116" s="96" t="str" cm="1">
        <f t="array" ref="FC116">IF(OR(FC$1=0, $A116="", _xlfn.XLOOKUP(FC$1, $Z$2:$Z$18, $AD$2:$AD$18, "")=""),"",SQRT((_xlfn.XLOOKUP(FC$1,$Z$2:$Z$18,$AA$2:$AA$18)-$T116)^2+(_xlfn.XLOOKUP(FC$1,$Z$2:$Z$18,$AB$2:$AB$18)-$U116)^2+(_xlfn.XLOOKUP(FC$1,$Z$2:$Z$18,$AC$2:$AC$18-$V116)^2)))</f>
        <v/>
      </c>
      <c r="FD116" s="96" t="str" cm="1">
        <f t="array" ref="FD116">IF(OR(FD$1=0, $A116="", _xlfn.XLOOKUP(FD$1, $Z$2:$Z$18, $AD$2:$AD$18, "")=""),"",SQRT((_xlfn.XLOOKUP(FD$1,$Z$2:$Z$18,$AA$2:$AA$18)-$T116)^2+(_xlfn.XLOOKUP(FD$1,$Z$2:$Z$18,$AB$2:$AB$18)-$U116)^2+(_xlfn.XLOOKUP(FD$1,$Z$2:$Z$18,$AC$2:$AC$18-$V116)^2)))</f>
        <v/>
      </c>
      <c r="FE116" s="96" t="str" cm="1">
        <f t="array" ref="FE116">IF(OR(FE$1=0, $A116="", _xlfn.XLOOKUP(FE$1, $Z$2:$Z$18, $AD$2:$AD$18, "")=""),"",SQRT((_xlfn.XLOOKUP(FE$1,$Z$2:$Z$18,$AA$2:$AA$18)-$T116)^2+(_xlfn.XLOOKUP(FE$1,$Z$2:$Z$18,$AB$2:$AB$18)-$U116)^2+(_xlfn.XLOOKUP(FE$1,$Z$2:$Z$18,$AC$2:$AC$18-$V116)^2)))</f>
        <v/>
      </c>
      <c r="FF116" s="96" t="str" cm="1">
        <f t="array" ref="FF116">IF(OR(FF$1=0, $A116="", _xlfn.XLOOKUP(FF$1, $Z$2:$Z$18, $AD$2:$AD$18, "")=""),"",SQRT((_xlfn.XLOOKUP(FF$1,$Z$2:$Z$18,$AA$2:$AA$18)-$T116)^2+(_xlfn.XLOOKUP(FF$1,$Z$2:$Z$18,$AB$2:$AB$18)-$U116)^2+(_xlfn.XLOOKUP(FF$1,$Z$2:$Z$18,$AC$2:$AC$18-$V116)^2)))</f>
        <v/>
      </c>
      <c r="FG116" s="96" t="str" cm="1">
        <f t="array" ref="FG116">IF(OR(FG$1=0, $A116="", _xlfn.XLOOKUP(FG$1, $Z$2:$Z$18, $AD$2:$AD$18, "")=""),"",SQRT((_xlfn.XLOOKUP(FG$1,$Z$2:$Z$18,$AA$2:$AA$18)-$T116)^2+(_xlfn.XLOOKUP(FG$1,$Z$2:$Z$18,$AB$2:$AB$18)-$U116)^2+(_xlfn.XLOOKUP(FG$1,$Z$2:$Z$18,$AC$2:$AC$18-$V116)^2)))</f>
        <v/>
      </c>
      <c r="FH116" s="96" t="str" cm="1">
        <f t="array" ref="FH116">IF(OR(FH$1=0, $A116="", _xlfn.XLOOKUP(FH$1, $Z$2:$Z$18, $AD$2:$AD$18, "")=""),"",SQRT((_xlfn.XLOOKUP(FH$1,$Z$2:$Z$18,$AA$2:$AA$18)-$T116)^2+(_xlfn.XLOOKUP(FH$1,$Z$2:$Z$18,$AB$2:$AB$18)-$U116)^2+(_xlfn.XLOOKUP(FH$1,$Z$2:$Z$18,$AC$2:$AC$18-$V116)^2)))</f>
        <v/>
      </c>
      <c r="FI116" s="97" t="str" cm="1">
        <f t="array" ref="FI116">IF(OR(FI$1=0, $A116="", _xlfn.XLOOKUP(FI$1, $Z$2:$Z$18, $AD$2:$AD$18, "")=""),"",SQRT((_xlfn.XLOOKUP(FI$1,$Z$2:$Z$18,$AA$2:$AA$18)-$T116)^2+(_xlfn.XLOOKUP(FI$1,$Z$2:$Z$18,$AB$2:$AB$18)-$U116)^2+(_xlfn.XLOOKUP(FI$1,$Z$2:$Z$18,$AC$2:$AC$18-$V116)^2)))</f>
        <v/>
      </c>
      <c r="FJ116" s="97" t="str" cm="1">
        <f t="array" ref="FJ116">IF(OR(FJ$1=0, $A116="", _xlfn.XLOOKUP(FJ$1, $Z$2:$Z$18, $AD$2:$AD$18, "")=""),"",SQRT((_xlfn.XLOOKUP(FJ$1,$Z$2:$Z$18,$AA$2:$AA$18)-$T116)^2+(_xlfn.XLOOKUP(FJ$1,$Z$2:$Z$18,$AB$2:$AB$18)-$U116)^2+(_xlfn.XLOOKUP(FJ$1,$Z$2:$Z$18,$AC$2:$AC$18-$V116)^2)))</f>
        <v/>
      </c>
      <c r="FK116" s="97" t="str" cm="1">
        <f t="array" ref="FK116">IF(OR(FK$1=0, $A116="", _xlfn.XLOOKUP(FK$1, $Z$2:$Z$18, $AD$2:$AD$18, "")=""),"",SQRT((_xlfn.XLOOKUP(FK$1,$Z$2:$Z$18,$AA$2:$AA$18)-$T116)^2+(_xlfn.XLOOKUP(FK$1,$Z$2:$Z$18,$AB$2:$AB$18)-$U116)^2+(_xlfn.XLOOKUP(FK$1,$Z$2:$Z$18,$AC$2:$AC$18-$V116)^2)))</f>
        <v/>
      </c>
      <c r="FL116" s="97" t="str" cm="1">
        <f t="array" ref="FL116">IF(OR(FL$1=0, $A116="", _xlfn.XLOOKUP(FL$1, $Z$2:$Z$18, $AD$2:$AD$18, "")=""),"",SQRT((_xlfn.XLOOKUP(FL$1,$Z$2:$Z$18,$AA$2:$AA$18)-$T116)^2+(_xlfn.XLOOKUP(FL$1,$Z$2:$Z$18,$AB$2:$AB$18)-$U116)^2+(_xlfn.XLOOKUP(FL$1,$Z$2:$Z$18,$AC$2:$AC$18-$V116)^2)))</f>
        <v/>
      </c>
      <c r="FM116" s="97" t="str" cm="1">
        <f t="array" ref="FM116">IF(OR(FM$1=0, $A116="", _xlfn.XLOOKUP(FM$1, $Z$2:$Z$18, $AD$2:$AD$18, "")=""),"",SQRT((_xlfn.XLOOKUP(FM$1,$Z$2:$Z$18,$AA$2:$AA$18)-$T116)^2+(_xlfn.XLOOKUP(FM$1,$Z$2:$Z$18,$AB$2:$AB$18)-$U116)^2+(_xlfn.XLOOKUP(FM$1,$Z$2:$Z$18,$AC$2:$AC$18-$V116)^2)))</f>
        <v/>
      </c>
      <c r="FN116" s="97" t="str" cm="1">
        <f t="array" ref="FN116">IF(OR(FN$1=0, $A116="", _xlfn.XLOOKUP(FN$1, $Z$2:$Z$18, $AD$2:$AD$18, "")=""),"",SQRT((_xlfn.XLOOKUP(FN$1,$Z$2:$Z$18,$AA$2:$AA$18)-$T116)^2+(_xlfn.XLOOKUP(FN$1,$Z$2:$Z$18,$AB$2:$AB$18)-$U116)^2+(_xlfn.XLOOKUP(FN$1,$Z$2:$Z$18,$AC$2:$AC$18-$V116)^2)))</f>
        <v/>
      </c>
      <c r="FO116" s="98" t="str" cm="1">
        <f t="array" ref="FO116">IF(OR(FO$1=0, $A116="", _xlfn.XLOOKUP(FO$1, $Z$2:$Z$18, $AD$2:$AD$18, "")=""),"",SQRT((_xlfn.XLOOKUP(FO$1,$Z$2:$Z$18,$AA$2:$AA$18)-$T116)^2+(_xlfn.XLOOKUP(FO$1,$Z$2:$Z$18,$AB$2:$AB$18)-$U116)^2+(_xlfn.XLOOKUP(FO$1,$Z$2:$Z$18,$AC$2:$AC$18-$V116)^2)))</f>
        <v/>
      </c>
      <c r="FP116" s="99"/>
      <c r="FQ116" s="99"/>
      <c r="FR116" s="100">
        <f t="shared" si="7"/>
        <v>0</v>
      </c>
      <c r="FS116" s="109">
        <f t="shared" si="8"/>
        <v>0</v>
      </c>
      <c r="FT116" s="109">
        <f t="shared" si="9"/>
        <v>0</v>
      </c>
      <c r="FU116" s="109">
        <f t="shared" si="10"/>
        <v>0</v>
      </c>
      <c r="FV116" s="109">
        <f t="shared" si="11"/>
        <v>0</v>
      </c>
      <c r="FW116" s="109">
        <f t="shared" si="12"/>
        <v>0</v>
      </c>
      <c r="FX116" s="109">
        <f t="shared" si="13"/>
        <v>0</v>
      </c>
      <c r="FY116" s="109">
        <f t="shared" si="14"/>
        <v>0</v>
      </c>
      <c r="FZ116" s="110">
        <f t="shared" si="15"/>
        <v>0</v>
      </c>
      <c r="GA116" s="110">
        <f t="shared" si="16"/>
        <v>0</v>
      </c>
      <c r="GB116" s="110">
        <f t="shared" si="17"/>
        <v>0</v>
      </c>
      <c r="GC116" s="110">
        <f t="shared" si="18"/>
        <v>0</v>
      </c>
      <c r="GD116" s="110">
        <f t="shared" si="19"/>
        <v>0</v>
      </c>
      <c r="GE116" s="110">
        <f t="shared" si="20"/>
        <v>0</v>
      </c>
      <c r="GF116" s="111">
        <f t="shared" si="21"/>
        <v>0</v>
      </c>
      <c r="GG116" s="100">
        <f t="shared" si="22"/>
        <v>0</v>
      </c>
      <c r="GH116" s="109">
        <f t="shared" si="23"/>
        <v>0</v>
      </c>
      <c r="GI116" s="109">
        <f t="shared" si="24"/>
        <v>0</v>
      </c>
      <c r="GJ116" s="109">
        <f t="shared" si="25"/>
        <v>0</v>
      </c>
      <c r="GK116" s="109">
        <f t="shared" si="26"/>
        <v>0</v>
      </c>
      <c r="GL116" s="109">
        <f t="shared" si="27"/>
        <v>0</v>
      </c>
      <c r="GM116" s="109">
        <f t="shared" si="28"/>
        <v>0</v>
      </c>
      <c r="GN116" s="109">
        <f t="shared" si="29"/>
        <v>0</v>
      </c>
      <c r="GO116" s="110">
        <f t="shared" si="30"/>
        <v>0</v>
      </c>
      <c r="GP116" s="110">
        <f t="shared" si="31"/>
        <v>0</v>
      </c>
      <c r="GQ116" s="110">
        <f t="shared" si="32"/>
        <v>0</v>
      </c>
      <c r="GR116" s="110">
        <f t="shared" si="33"/>
        <v>0</v>
      </c>
      <c r="GS116" s="110">
        <f t="shared" si="34"/>
        <v>0</v>
      </c>
      <c r="GT116" s="110">
        <f t="shared" si="35"/>
        <v>0</v>
      </c>
      <c r="GU116" s="111">
        <f t="shared" si="36"/>
        <v>0</v>
      </c>
      <c r="GX116" s="151" cm="1">
        <f t="array" ref="GX116">_xlfn.IFS(GX$1= 0,"", NOT(ISBLANK(CA116)), 0, ISBLANK(CA116), $Q116-$S116+FR116-AU116-DG116)</f>
        <v>0</v>
      </c>
      <c r="GY116" s="152" cm="1">
        <f t="array" ref="GY116">_xlfn.IFS(GY$1= 0,"", NOT(ISBLANK(CB116)), 0, ISBLANK(CB116), $Q116-$S116+FS116-AV116-DH116)</f>
        <v>0</v>
      </c>
      <c r="GZ116" s="152" cm="1">
        <f t="array" ref="GZ116">_xlfn.IFS(GZ$1= 0,"", NOT(ISBLANK(CC116)), 0, ISBLANK(CC116), $Q116-$S116+FT116-AW116-DI116)</f>
        <v>0</v>
      </c>
      <c r="HA116" s="152" cm="1">
        <f t="array" ref="HA116">_xlfn.IFS(HA$1= 0,"", NOT(ISBLANK(CD116)), 0, ISBLANK(CD116), $Q116-$S116+FU116-AX116-DJ116)</f>
        <v>0</v>
      </c>
      <c r="HB116" s="152" cm="1">
        <f t="array" ref="HB116">_xlfn.IFS(HB$1= 0,"", NOT(ISBLANK(CE116)), 0, ISBLANK(CE116), $Q116-$S116+FV116-AY116-DK116)</f>
        <v>0</v>
      </c>
      <c r="HC116" s="152" cm="1">
        <f t="array" ref="HC116">_xlfn.IFS(HC$1= 0,"", NOT(ISBLANK(CF116)), 0, ISBLANK(CF116), $Q116-$S116+FW116-AZ116-DL116)</f>
        <v>0</v>
      </c>
      <c r="HD116" s="152" cm="1">
        <f t="array" ref="HD116">_xlfn.IFS(HD$1= 0,"", NOT(ISBLANK(CG116)), 0, ISBLANK(CG116), $Q116-$S116+FX116-BA116-DM116)</f>
        <v>0</v>
      </c>
      <c r="HE116" s="152" t="str" cm="1">
        <f t="array" ref="HE116">_xlfn.IFS(HE$1= 0,"", NOT(ISBLANK(CH116)), 0, ISBLANK(CH116), $Q116-$S116+FY116-BB116-DN116)</f>
        <v/>
      </c>
      <c r="HF116" s="152" t="str" cm="1">
        <f t="array" ref="HF116">_xlfn.IFS(HF$1= 0,"", NOT(ISBLANK(CI116)), 0, ISBLANK(CI116), $Q116-$S116+FZ116-BC116-DO116)</f>
        <v/>
      </c>
      <c r="HG116" s="152" t="str" cm="1">
        <f t="array" ref="HG116">_xlfn.IFS(HG$1= 0,"", NOT(ISBLANK(CJ116)), 0, ISBLANK(CJ116), $Q116-$S116+GA116-BD116-DP116)</f>
        <v/>
      </c>
      <c r="HH116" s="152" t="str" cm="1">
        <f t="array" ref="HH116">_xlfn.IFS(HH$1= 0,"", NOT(ISBLANK(CK116)), 0, ISBLANK(CK116), $Q116-$S116+GB116-BE116-DQ116)</f>
        <v/>
      </c>
      <c r="HI116" s="152" t="str" cm="1">
        <f t="array" ref="HI116">_xlfn.IFS(HI$1= 0,"", NOT(ISBLANK(CL116)), 0, ISBLANK(CL116), $Q116-$S116+GC116-BF116-DR116)</f>
        <v/>
      </c>
      <c r="HJ116" s="152" t="str" cm="1">
        <f t="array" ref="HJ116">_xlfn.IFS(HJ$1= 0,"", NOT(ISBLANK(CM116)), 0, ISBLANK(CM116), $Q116-$S116+GD116-BG116-DS116)</f>
        <v/>
      </c>
      <c r="HK116" s="152" t="str" cm="1">
        <f t="array" ref="HK116">_xlfn.IFS(HK$1= 0,"", NOT(ISBLANK(CN116)), 0, ISBLANK(CN116), $Q116-$S116+GE116-BH116-DT116)</f>
        <v/>
      </c>
      <c r="HL116" s="153" t="str" cm="1">
        <f t="array" ref="HL116">_xlfn.IFS(HL$1= 0,"", NOT(ISBLANK(CO116)), 0, ISBLANK(CO116), $Q116-$S116+GF116-BI116-DU116)</f>
        <v/>
      </c>
      <c r="HM116" s="153" t="str" cm="1">
        <f t="array" ref="HM116">_xlfn.IFS(HM$1= 0,"", NOT(ISBLANK(DE116)), 0, ISBLANK(DE116), $Q116-$S116+IC116-BY116-#REF!)</f>
        <v/>
      </c>
      <c r="HN116" s="153" t="e" cm="1">
        <f t="array" ref="HN116">_xlfn.IFS(HN$1= 0,"", NOT(ISBLANK(DF116)), 0, ISBLANK(DF116), $Q116-$S116+ID116-BZ116-#REF!)</f>
        <v>#REF!</v>
      </c>
      <c r="HO116" s="153" t="e" cm="1">
        <f t="array" ref="HO116">_xlfn.IFS(HO$1= 0,"", NOT(ISBLANK(DG116)), 0, ISBLANK(DG116), $Q116-$S116+IE116-CA116-#REF!)</f>
        <v>#VALUE!</v>
      </c>
      <c r="HP116" s="153" t="e" cm="1">
        <f t="array" ref="HP116">_xlfn.IFS(HP$1= 0,"", NOT(ISBLANK(DH116)), 0, ISBLANK(DH116), $Q116-$S116+IF116-CB116-#REF!)</f>
        <v>#REF!</v>
      </c>
      <c r="HQ116" s="153" t="e" cm="1">
        <f t="array" ref="HQ116">_xlfn.IFS(HQ$1= 0,"", NOT(ISBLANK(DI116)), 0, ISBLANK(DI116), $Q116-$S116+IG116-CC116-#REF!)</f>
        <v>#REF!</v>
      </c>
      <c r="HR116" s="153" cm="1">
        <f t="array" ref="HR116">_xlfn.IFS(HR$1= 0,"", NOT(ISBLANK(DJ116)), 0, ISBLANK(DJ116), $Q116-$S116+IH116-CD116-EK116)</f>
        <v>0</v>
      </c>
      <c r="HS116" s="153" t="e" cm="1">
        <f t="array" ref="HS116">_xlfn.IFS(HS$1= 0,"", NOT(ISBLANK(DK116)), 0, ISBLANK(DK116), $Q116-$S116+II116-CE116-EL116)</f>
        <v>#VALUE!</v>
      </c>
      <c r="HT116" s="153" t="e" cm="1">
        <f t="array" ref="HT116">_xlfn.IFS(HT$1= 0,"", NOT(ISBLANK(DL116)), 0, ISBLANK(DL116), $Q116-$S116+GV116-CF116-EM116)</f>
        <v>#VALUE!</v>
      </c>
      <c r="HU116" s="153" t="e" cm="1">
        <f t="array" ref="HU116">_xlfn.IFS(HU$1= 0,"", NOT(ISBLANK(DM116)), 0, ISBLANK(DM116), $Q116-$S116+GW116-CG116-EN116)</f>
        <v>#VALUE!</v>
      </c>
      <c r="HV116" s="153" t="str" cm="1">
        <f t="array" ref="HV116">_xlfn.IFS(HV$1= 0,"", NOT(ISBLANK(DN116)), 0, ISBLANK(DN116), $Q116-$S116+GX116-CH116-EO116)</f>
        <v/>
      </c>
      <c r="HW116" s="153" t="str" cm="1">
        <f t="array" ref="HW116">_xlfn.IFS(HW$1= 0,"", NOT(ISBLANK(DO116)), 0, ISBLANK(DO116), $Q116-$S116+GY116-CI116-EP116)</f>
        <v/>
      </c>
      <c r="HX116" s="153" t="str" cm="1">
        <f t="array" ref="HX116">_xlfn.IFS(HX$1= 0,"", NOT(ISBLANK(DP116)), 0, ISBLANK(DP116), $Q116-$S116+GZ116-CJ116-EQ116)</f>
        <v/>
      </c>
      <c r="HY116" s="153" t="str" cm="1">
        <f t="array" ref="HY116">_xlfn.IFS(HY$1= 0,"", NOT(ISBLANK(DQ116)), 0, ISBLANK(DQ116), $Q116-$S116+HA116-CK116-ER116)</f>
        <v/>
      </c>
      <c r="HZ116" s="153" t="str" cm="1">
        <f t="array" ref="HZ116">_xlfn.IFS(HZ$1= 0,"", NOT(ISBLANK(DR116)), 0, ISBLANK(DR116), $Q116-$S116+HB116-CL116-ES116)</f>
        <v/>
      </c>
      <c r="IA116" s="153" t="str" cm="1">
        <f t="array" ref="IA116">_xlfn.IFS(IA$1= 0,"", NOT(ISBLANK(DS116)), 0, ISBLANK(DS116), $Q116-$S116+HC116-CM116-ET116)</f>
        <v/>
      </c>
    </row>
    <row r="117" spans="1:235" ht="16.5" x14ac:dyDescent="0.3">
      <c r="A117" s="144"/>
      <c r="B117" s="106"/>
      <c r="C117" s="106"/>
      <c r="D117" s="107"/>
      <c r="E117" s="131"/>
      <c r="F117" s="137"/>
      <c r="G117" s="2"/>
      <c r="H117" s="2"/>
      <c r="I117" s="2"/>
      <c r="J117" s="2"/>
      <c r="K117" s="2"/>
      <c r="L117" s="2"/>
      <c r="M117" s="140"/>
      <c r="N117" s="137"/>
      <c r="O117" s="138"/>
      <c r="P117" s="133"/>
      <c r="Q117" s="94">
        <f t="shared" si="5"/>
        <v>0</v>
      </c>
      <c r="R117" s="1"/>
      <c r="S117" s="1"/>
      <c r="T117" s="2"/>
      <c r="U117" s="2"/>
      <c r="V117" s="82">
        <f t="shared" si="6"/>
        <v>0</v>
      </c>
      <c r="W117" s="121"/>
      <c r="X117" s="108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  <c r="BO117" s="105"/>
      <c r="BP117" s="105"/>
      <c r="BQ117" s="105"/>
      <c r="BR117" s="105"/>
      <c r="BS117" s="105"/>
      <c r="BT117" s="105"/>
      <c r="BU117" s="105"/>
      <c r="BV117" s="105"/>
      <c r="BW117" s="105"/>
      <c r="BX117" s="105"/>
      <c r="BZ117" s="99"/>
      <c r="CA117" s="105" t="s">
        <v>32</v>
      </c>
      <c r="CB117" s="105"/>
      <c r="CC117" s="105"/>
      <c r="CD117" s="105"/>
      <c r="CE117" s="105"/>
      <c r="CF117" s="105"/>
      <c r="CG117" s="105"/>
      <c r="CH117" s="105"/>
      <c r="CI117" s="105"/>
      <c r="CJ117" s="105"/>
      <c r="CK117" s="105"/>
      <c r="CL117" s="105"/>
      <c r="CM117" s="105"/>
      <c r="CN117" s="105"/>
      <c r="CO117" s="105"/>
      <c r="CP117" s="105" t="s">
        <v>32</v>
      </c>
      <c r="CQ117" s="105"/>
      <c r="CR117" s="105"/>
      <c r="CS117" s="105"/>
      <c r="CT117" s="105"/>
      <c r="CU117" s="105"/>
      <c r="CV117" s="105"/>
      <c r="CW117" s="105"/>
      <c r="CX117" s="105"/>
      <c r="CY117" s="105"/>
      <c r="CZ117" s="105"/>
      <c r="DA117" s="105"/>
      <c r="DB117" s="105"/>
      <c r="DC117" s="105"/>
      <c r="DD117" s="105"/>
      <c r="DE117" s="99"/>
      <c r="DF117" s="99"/>
      <c r="DG117" s="105"/>
      <c r="DH117" s="105"/>
      <c r="DI117" s="105"/>
      <c r="DJ117" s="105"/>
      <c r="DK117" s="105"/>
      <c r="DL117" s="105"/>
      <c r="DM117" s="105"/>
      <c r="DN117" s="105"/>
      <c r="DO117" s="105"/>
      <c r="DP117" s="105"/>
      <c r="DQ117" s="105"/>
      <c r="DR117" s="105"/>
      <c r="DS117" s="105"/>
      <c r="DT117" s="105"/>
      <c r="DU117" s="105"/>
      <c r="DV117" s="105"/>
      <c r="DW117" s="105"/>
      <c r="DX117" s="105"/>
      <c r="DY117" s="105"/>
      <c r="DZ117" s="105"/>
      <c r="EA117" s="105"/>
      <c r="EB117" s="105"/>
      <c r="EC117" s="105"/>
      <c r="ED117" s="105"/>
      <c r="EE117" s="105"/>
      <c r="EF117" s="105"/>
      <c r="EG117" s="105"/>
      <c r="EH117" s="105"/>
      <c r="EI117" s="105"/>
      <c r="EJ117" s="105"/>
      <c r="EL117" s="146" t="str" cm="1">
        <f t="array" ref="EL117">IF(OR(EL$1=0, $A117="", _xlfn.XLOOKUP(EL$1, $Z$2:$Z$18, $AD$2:$AD$18, "")=""),"",SQRT((_xlfn.XLOOKUP(EL$1,$Z$2:$Z$18,$AA$2:$AA$18)-$T117)^2+(_xlfn.XLOOKUP(EL$1,$Z$2:$Z$18,$AB$2:$AB$18)-$U117)^2+(_xlfn.XLOOKUP(EL$1,$Z$2:$Z$18,$AC$2:$AC$18-$V117)^2)))</f>
        <v/>
      </c>
      <c r="EM117" s="96" t="str" cm="1">
        <f t="array" ref="EM117">IF(OR(EM$1=0, $A117="", _xlfn.XLOOKUP(EM$1, $Z$2:$Z$18, $AD$2:$AD$18, "")=""),"",SQRT((_xlfn.XLOOKUP(EM$1,$Z$2:$Z$18,$AA$2:$AA$18)-$T117)^2+(_xlfn.XLOOKUP(EM$1,$Z$2:$Z$18,$AB$2:$AB$18)-$U117)^2+(_xlfn.XLOOKUP(EM$1,$Z$2:$Z$18,$AC$2:$AC$18-$V117)^2)))</f>
        <v/>
      </c>
      <c r="EN117" s="96" t="str" cm="1">
        <f t="array" ref="EN117">IF(OR(EN$1=0, $A117="", _xlfn.XLOOKUP(EN$1, $Z$2:$Z$18, $AD$2:$AD$18, "")=""),"",SQRT((_xlfn.XLOOKUP(EN$1,$Z$2:$Z$18,$AA$2:$AA$18)-$T117)^2+(_xlfn.XLOOKUP(EN$1,$Z$2:$Z$18,$AB$2:$AB$18)-$U117)^2+(_xlfn.XLOOKUP(EN$1,$Z$2:$Z$18,$AC$2:$AC$18-$V117)^2)))</f>
        <v/>
      </c>
      <c r="EO117" s="96" t="str" cm="1">
        <f t="array" ref="EO117">IF(OR(EO$1=0, $A117="", _xlfn.XLOOKUP(EO$1, $Z$2:$Z$18, $AD$2:$AD$18, "")=""),"",SQRT((_xlfn.XLOOKUP(EO$1,$Z$2:$Z$18,$AA$2:$AA$18)-$T117)^2+(_xlfn.XLOOKUP(EO$1,$Z$2:$Z$18,$AB$2:$AB$18)-$U117)^2+(_xlfn.XLOOKUP(EO$1,$Z$2:$Z$18,$AC$2:$AC$18-$V117)^2)))</f>
        <v/>
      </c>
      <c r="EP117" s="96" t="str" cm="1">
        <f t="array" ref="EP117">IF(OR(EP$1=0, $A117="", _xlfn.XLOOKUP(EP$1, $Z$2:$Z$18, $AD$2:$AD$18, "")=""),"",SQRT((_xlfn.XLOOKUP(EP$1,$Z$2:$Z$18,$AA$2:$AA$18)-$T117)^2+(_xlfn.XLOOKUP(EP$1,$Z$2:$Z$18,$AB$2:$AB$18)-$U117)^2+(_xlfn.XLOOKUP(EP$1,$Z$2:$Z$18,$AC$2:$AC$18-$V117)^2)))</f>
        <v/>
      </c>
      <c r="EQ117" s="96" t="str" cm="1">
        <f t="array" ref="EQ117">IF(OR(EQ$1=0, $A117="", _xlfn.XLOOKUP(EQ$1, $Z$2:$Z$18, $AD$2:$AD$18, "")=""),"",SQRT((_xlfn.XLOOKUP(EQ$1,$Z$2:$Z$18,$AA$2:$AA$18)-$T117)^2+(_xlfn.XLOOKUP(EQ$1,$Z$2:$Z$18,$AB$2:$AB$18)-$U117)^2+(_xlfn.XLOOKUP(EQ$1,$Z$2:$Z$18,$AC$2:$AC$18-$V117)^2)))</f>
        <v/>
      </c>
      <c r="ER117" s="96" t="str" cm="1">
        <f t="array" ref="ER117">IF(OR(ER$1=0, $A117="", _xlfn.XLOOKUP(ER$1, $Z$2:$Z$18, $AD$2:$AD$18, "")=""),"",SQRT((_xlfn.XLOOKUP(ER$1,$Z$2:$Z$18,$AA$2:$AA$18)-$T117)^2+(_xlfn.XLOOKUP(ER$1,$Z$2:$Z$18,$AB$2:$AB$18)-$U117)^2+(_xlfn.XLOOKUP(ER$1,$Z$2:$Z$18,$AC$2:$AC$18-$V117)^2)))</f>
        <v/>
      </c>
      <c r="ES117" s="96" t="str" cm="1">
        <f t="array" ref="ES117">IF(OR(ES$1=0, $A117="", _xlfn.XLOOKUP(ES$1, $Z$2:$Z$18, $AD$2:$AD$18, "")=""),"",SQRT((_xlfn.XLOOKUP(ES$1,$Z$2:$Z$18,$AA$2:$AA$18)-$T117)^2+(_xlfn.XLOOKUP(ES$1,$Z$2:$Z$18,$AB$2:$AB$18)-$U117)^2+(_xlfn.XLOOKUP(ES$1,$Z$2:$Z$18,$AC$2:$AC$18-$V117)^2)))</f>
        <v/>
      </c>
      <c r="ET117" s="97" t="str" cm="1">
        <f t="array" ref="ET117">IF(OR(ET$1=0, $A117="", _xlfn.XLOOKUP(ET$1, $Z$2:$Z$18, $AD$2:$AD$18, "")=""),"",SQRT((_xlfn.XLOOKUP(ET$1,$Z$2:$Z$18,$AA$2:$AA$18)-$T117)^2+(_xlfn.XLOOKUP(ET$1,$Z$2:$Z$18,$AB$2:$AB$18)-$U117)^2+(_xlfn.XLOOKUP(ET$1,$Z$2:$Z$18,$AC$2:$AC$18-$V117)^2)))</f>
        <v/>
      </c>
      <c r="EU117" s="97" t="str" cm="1">
        <f t="array" ref="EU117">IF(OR(EU$1=0, $A117="", _xlfn.XLOOKUP(EU$1, $Z$2:$Z$18, $AD$2:$AD$18, "")=""),"",SQRT((_xlfn.XLOOKUP(EU$1,$Z$2:$Z$18,$AA$2:$AA$18)-$T117)^2+(_xlfn.XLOOKUP(EU$1,$Z$2:$Z$18,$AB$2:$AB$18)-$U117)^2+(_xlfn.XLOOKUP(EU$1,$Z$2:$Z$18,$AC$2:$AC$18-$V117)^2)))</f>
        <v/>
      </c>
      <c r="EV117" s="97" t="str" cm="1">
        <f t="array" ref="EV117">IF(OR(EV$1=0, $A117="", _xlfn.XLOOKUP(EV$1, $Z$2:$Z$18, $AD$2:$AD$18, "")=""),"",SQRT((_xlfn.XLOOKUP(EV$1,$Z$2:$Z$18,$AA$2:$AA$18)-$T117)^2+(_xlfn.XLOOKUP(EV$1,$Z$2:$Z$18,$AB$2:$AB$18)-$U117)^2+(_xlfn.XLOOKUP(EV$1,$Z$2:$Z$18,$AC$2:$AC$18-$V117)^2)))</f>
        <v/>
      </c>
      <c r="EW117" s="97" t="str" cm="1">
        <f t="array" ref="EW117">IF(OR(EW$1=0, $A117="", _xlfn.XLOOKUP(EW$1, $Z$2:$Z$18, $AD$2:$AD$18, "")=""),"",SQRT((_xlfn.XLOOKUP(EW$1,$Z$2:$Z$18,$AA$2:$AA$18)-$T117)^2+(_xlfn.XLOOKUP(EW$1,$Z$2:$Z$18,$AB$2:$AB$18)-$U117)^2+(_xlfn.XLOOKUP(EW$1,$Z$2:$Z$18,$AC$2:$AC$18-$V117)^2)))</f>
        <v/>
      </c>
      <c r="EX117" s="97" t="str" cm="1">
        <f t="array" ref="EX117">IF(OR(EX$1=0, $A117="", _xlfn.XLOOKUP(EX$1, $Z$2:$Z$18, $AD$2:$AD$18, "")=""),"",SQRT((_xlfn.XLOOKUP(EX$1,$Z$2:$Z$18,$AA$2:$AA$18)-$T117)^2+(_xlfn.XLOOKUP(EX$1,$Z$2:$Z$18,$AB$2:$AB$18)-$U117)^2+(_xlfn.XLOOKUP(EX$1,$Z$2:$Z$18,$AC$2:$AC$18-$V117)^2)))</f>
        <v/>
      </c>
      <c r="EY117" s="97" t="str" cm="1">
        <f t="array" ref="EY117">IF(OR(EY$1=0, $A117="", _xlfn.XLOOKUP(EY$1, $Z$2:$Z$18, $AD$2:$AD$18, "")=""),"",SQRT((_xlfn.XLOOKUP(EY$1,$Z$2:$Z$18,$AA$2:$AA$18)-$T117)^2+(_xlfn.XLOOKUP(EY$1,$Z$2:$Z$18,$AB$2:$AB$18)-$U117)^2+(_xlfn.XLOOKUP(EY$1,$Z$2:$Z$18,$AC$2:$AC$18-$V117)^2)))</f>
        <v/>
      </c>
      <c r="EZ117" s="98" t="str" cm="1">
        <f t="array" ref="EZ117">IF(OR(EZ$1=0, $A117="", _xlfn.XLOOKUP(EZ$1, $Z$2:$Z$18, $AD$2:$AD$18, "")=""),"",SQRT((_xlfn.XLOOKUP(EZ$1,$Z$2:$Z$18,$AA$2:$AA$18)-$T117)^2+(_xlfn.XLOOKUP(EZ$1,$Z$2:$Z$18,$AB$2:$AB$18)-$U117)^2+(_xlfn.XLOOKUP(EZ$1,$Z$2:$Z$18,$AC$2:$AC$18-$V117)^2)))</f>
        <v/>
      </c>
      <c r="FA117" s="146" t="str" cm="1">
        <f t="array" ref="FA117">IF(OR(FA$1=0, $A117="", _xlfn.XLOOKUP(FA$1, $Z$2:$Z$18, $AD$2:$AD$18, "")=""),"",SQRT((_xlfn.XLOOKUP(FA$1,$Z$2:$Z$18,$AA$2:$AA$18)-$T117)^2+(_xlfn.XLOOKUP(FA$1,$Z$2:$Z$18,$AB$2:$AB$18)-$U117)^2+(_xlfn.XLOOKUP(FA$1,$Z$2:$Z$18,$AC$2:$AC$18-$V117)^2)))</f>
        <v/>
      </c>
      <c r="FB117" s="96" t="str" cm="1">
        <f t="array" ref="FB117">IF(OR(FB$1=0, $A117="", _xlfn.XLOOKUP(FB$1, $Z$2:$Z$18, $AD$2:$AD$18, "")=""),"",SQRT((_xlfn.XLOOKUP(FB$1,$Z$2:$Z$18,$AA$2:$AA$18)-$T117)^2+(_xlfn.XLOOKUP(FB$1,$Z$2:$Z$18,$AB$2:$AB$18)-$U117)^2+(_xlfn.XLOOKUP(FB$1,$Z$2:$Z$18,$AC$2:$AC$18-$V117)^2)))</f>
        <v/>
      </c>
      <c r="FC117" s="96" t="str" cm="1">
        <f t="array" ref="FC117">IF(OR(FC$1=0, $A117="", _xlfn.XLOOKUP(FC$1, $Z$2:$Z$18, $AD$2:$AD$18, "")=""),"",SQRT((_xlfn.XLOOKUP(FC$1,$Z$2:$Z$18,$AA$2:$AA$18)-$T117)^2+(_xlfn.XLOOKUP(FC$1,$Z$2:$Z$18,$AB$2:$AB$18)-$U117)^2+(_xlfn.XLOOKUP(FC$1,$Z$2:$Z$18,$AC$2:$AC$18-$V117)^2)))</f>
        <v/>
      </c>
      <c r="FD117" s="96" t="str" cm="1">
        <f t="array" ref="FD117">IF(OR(FD$1=0, $A117="", _xlfn.XLOOKUP(FD$1, $Z$2:$Z$18, $AD$2:$AD$18, "")=""),"",SQRT((_xlfn.XLOOKUP(FD$1,$Z$2:$Z$18,$AA$2:$AA$18)-$T117)^2+(_xlfn.XLOOKUP(FD$1,$Z$2:$Z$18,$AB$2:$AB$18)-$U117)^2+(_xlfn.XLOOKUP(FD$1,$Z$2:$Z$18,$AC$2:$AC$18-$V117)^2)))</f>
        <v/>
      </c>
      <c r="FE117" s="96" t="str" cm="1">
        <f t="array" ref="FE117">IF(OR(FE$1=0, $A117="", _xlfn.XLOOKUP(FE$1, $Z$2:$Z$18, $AD$2:$AD$18, "")=""),"",SQRT((_xlfn.XLOOKUP(FE$1,$Z$2:$Z$18,$AA$2:$AA$18)-$T117)^2+(_xlfn.XLOOKUP(FE$1,$Z$2:$Z$18,$AB$2:$AB$18)-$U117)^2+(_xlfn.XLOOKUP(FE$1,$Z$2:$Z$18,$AC$2:$AC$18-$V117)^2)))</f>
        <v/>
      </c>
      <c r="FF117" s="96" t="str" cm="1">
        <f t="array" ref="FF117">IF(OR(FF$1=0, $A117="", _xlfn.XLOOKUP(FF$1, $Z$2:$Z$18, $AD$2:$AD$18, "")=""),"",SQRT((_xlfn.XLOOKUP(FF$1,$Z$2:$Z$18,$AA$2:$AA$18)-$T117)^2+(_xlfn.XLOOKUP(FF$1,$Z$2:$Z$18,$AB$2:$AB$18)-$U117)^2+(_xlfn.XLOOKUP(FF$1,$Z$2:$Z$18,$AC$2:$AC$18-$V117)^2)))</f>
        <v/>
      </c>
      <c r="FG117" s="96" t="str" cm="1">
        <f t="array" ref="FG117">IF(OR(FG$1=0, $A117="", _xlfn.XLOOKUP(FG$1, $Z$2:$Z$18, $AD$2:$AD$18, "")=""),"",SQRT((_xlfn.XLOOKUP(FG$1,$Z$2:$Z$18,$AA$2:$AA$18)-$T117)^2+(_xlfn.XLOOKUP(FG$1,$Z$2:$Z$18,$AB$2:$AB$18)-$U117)^2+(_xlfn.XLOOKUP(FG$1,$Z$2:$Z$18,$AC$2:$AC$18-$V117)^2)))</f>
        <v/>
      </c>
      <c r="FH117" s="96" t="str" cm="1">
        <f t="array" ref="FH117">IF(OR(FH$1=0, $A117="", _xlfn.XLOOKUP(FH$1, $Z$2:$Z$18, $AD$2:$AD$18, "")=""),"",SQRT((_xlfn.XLOOKUP(FH$1,$Z$2:$Z$18,$AA$2:$AA$18)-$T117)^2+(_xlfn.XLOOKUP(FH$1,$Z$2:$Z$18,$AB$2:$AB$18)-$U117)^2+(_xlfn.XLOOKUP(FH$1,$Z$2:$Z$18,$AC$2:$AC$18-$V117)^2)))</f>
        <v/>
      </c>
      <c r="FI117" s="97" t="str" cm="1">
        <f t="array" ref="FI117">IF(OR(FI$1=0, $A117="", _xlfn.XLOOKUP(FI$1, $Z$2:$Z$18, $AD$2:$AD$18, "")=""),"",SQRT((_xlfn.XLOOKUP(FI$1,$Z$2:$Z$18,$AA$2:$AA$18)-$T117)^2+(_xlfn.XLOOKUP(FI$1,$Z$2:$Z$18,$AB$2:$AB$18)-$U117)^2+(_xlfn.XLOOKUP(FI$1,$Z$2:$Z$18,$AC$2:$AC$18-$V117)^2)))</f>
        <v/>
      </c>
      <c r="FJ117" s="97" t="str" cm="1">
        <f t="array" ref="FJ117">IF(OR(FJ$1=0, $A117="", _xlfn.XLOOKUP(FJ$1, $Z$2:$Z$18, $AD$2:$AD$18, "")=""),"",SQRT((_xlfn.XLOOKUP(FJ$1,$Z$2:$Z$18,$AA$2:$AA$18)-$T117)^2+(_xlfn.XLOOKUP(FJ$1,$Z$2:$Z$18,$AB$2:$AB$18)-$U117)^2+(_xlfn.XLOOKUP(FJ$1,$Z$2:$Z$18,$AC$2:$AC$18-$V117)^2)))</f>
        <v/>
      </c>
      <c r="FK117" s="97" t="str" cm="1">
        <f t="array" ref="FK117">IF(OR(FK$1=0, $A117="", _xlfn.XLOOKUP(FK$1, $Z$2:$Z$18, $AD$2:$AD$18, "")=""),"",SQRT((_xlfn.XLOOKUP(FK$1,$Z$2:$Z$18,$AA$2:$AA$18)-$T117)^2+(_xlfn.XLOOKUP(FK$1,$Z$2:$Z$18,$AB$2:$AB$18)-$U117)^2+(_xlfn.XLOOKUP(FK$1,$Z$2:$Z$18,$AC$2:$AC$18-$V117)^2)))</f>
        <v/>
      </c>
      <c r="FL117" s="97" t="str" cm="1">
        <f t="array" ref="FL117">IF(OR(FL$1=0, $A117="", _xlfn.XLOOKUP(FL$1, $Z$2:$Z$18, $AD$2:$AD$18, "")=""),"",SQRT((_xlfn.XLOOKUP(FL$1,$Z$2:$Z$18,$AA$2:$AA$18)-$T117)^2+(_xlfn.XLOOKUP(FL$1,$Z$2:$Z$18,$AB$2:$AB$18)-$U117)^2+(_xlfn.XLOOKUP(FL$1,$Z$2:$Z$18,$AC$2:$AC$18-$V117)^2)))</f>
        <v/>
      </c>
      <c r="FM117" s="97" t="str" cm="1">
        <f t="array" ref="FM117">IF(OR(FM$1=0, $A117="", _xlfn.XLOOKUP(FM$1, $Z$2:$Z$18, $AD$2:$AD$18, "")=""),"",SQRT((_xlfn.XLOOKUP(FM$1,$Z$2:$Z$18,$AA$2:$AA$18)-$T117)^2+(_xlfn.XLOOKUP(FM$1,$Z$2:$Z$18,$AB$2:$AB$18)-$U117)^2+(_xlfn.XLOOKUP(FM$1,$Z$2:$Z$18,$AC$2:$AC$18-$V117)^2)))</f>
        <v/>
      </c>
      <c r="FN117" s="97" t="str" cm="1">
        <f t="array" ref="FN117">IF(OR(FN$1=0, $A117="", _xlfn.XLOOKUP(FN$1, $Z$2:$Z$18, $AD$2:$AD$18, "")=""),"",SQRT((_xlfn.XLOOKUP(FN$1,$Z$2:$Z$18,$AA$2:$AA$18)-$T117)^2+(_xlfn.XLOOKUP(FN$1,$Z$2:$Z$18,$AB$2:$AB$18)-$U117)^2+(_xlfn.XLOOKUP(FN$1,$Z$2:$Z$18,$AC$2:$AC$18-$V117)^2)))</f>
        <v/>
      </c>
      <c r="FO117" s="98" t="str" cm="1">
        <f t="array" ref="FO117">IF(OR(FO$1=0, $A117="", _xlfn.XLOOKUP(FO$1, $Z$2:$Z$18, $AD$2:$AD$18, "")=""),"",SQRT((_xlfn.XLOOKUP(FO$1,$Z$2:$Z$18,$AA$2:$AA$18)-$T117)^2+(_xlfn.XLOOKUP(FO$1,$Z$2:$Z$18,$AB$2:$AB$18)-$U117)^2+(_xlfn.XLOOKUP(FO$1,$Z$2:$Z$18,$AC$2:$AC$18-$V117)^2)))</f>
        <v/>
      </c>
      <c r="FP117" s="99"/>
      <c r="FQ117" s="99"/>
      <c r="FR117" s="100">
        <f t="shared" si="7"/>
        <v>0</v>
      </c>
      <c r="FS117" s="109">
        <f t="shared" si="8"/>
        <v>0</v>
      </c>
      <c r="FT117" s="109">
        <f t="shared" si="9"/>
        <v>0</v>
      </c>
      <c r="FU117" s="109">
        <f t="shared" si="10"/>
        <v>0</v>
      </c>
      <c r="FV117" s="109">
        <f t="shared" si="11"/>
        <v>0</v>
      </c>
      <c r="FW117" s="109">
        <f t="shared" si="12"/>
        <v>0</v>
      </c>
      <c r="FX117" s="109">
        <f t="shared" si="13"/>
        <v>0</v>
      </c>
      <c r="FY117" s="109">
        <f t="shared" si="14"/>
        <v>0</v>
      </c>
      <c r="FZ117" s="110">
        <f t="shared" si="15"/>
        <v>0</v>
      </c>
      <c r="GA117" s="110">
        <f t="shared" si="16"/>
        <v>0</v>
      </c>
      <c r="GB117" s="110">
        <f t="shared" si="17"/>
        <v>0</v>
      </c>
      <c r="GC117" s="110">
        <f t="shared" si="18"/>
        <v>0</v>
      </c>
      <c r="GD117" s="110">
        <f t="shared" si="19"/>
        <v>0</v>
      </c>
      <c r="GE117" s="110">
        <f t="shared" si="20"/>
        <v>0</v>
      </c>
      <c r="GF117" s="111">
        <f t="shared" si="21"/>
        <v>0</v>
      </c>
      <c r="GG117" s="100">
        <f t="shared" si="22"/>
        <v>0</v>
      </c>
      <c r="GH117" s="109">
        <f t="shared" si="23"/>
        <v>0</v>
      </c>
      <c r="GI117" s="109">
        <f t="shared" si="24"/>
        <v>0</v>
      </c>
      <c r="GJ117" s="109">
        <f t="shared" si="25"/>
        <v>0</v>
      </c>
      <c r="GK117" s="109">
        <f t="shared" si="26"/>
        <v>0</v>
      </c>
      <c r="GL117" s="109">
        <f t="shared" si="27"/>
        <v>0</v>
      </c>
      <c r="GM117" s="109">
        <f t="shared" si="28"/>
        <v>0</v>
      </c>
      <c r="GN117" s="109">
        <f t="shared" si="29"/>
        <v>0</v>
      </c>
      <c r="GO117" s="110">
        <f t="shared" si="30"/>
        <v>0</v>
      </c>
      <c r="GP117" s="110">
        <f t="shared" si="31"/>
        <v>0</v>
      </c>
      <c r="GQ117" s="110">
        <f t="shared" si="32"/>
        <v>0</v>
      </c>
      <c r="GR117" s="110">
        <f t="shared" si="33"/>
        <v>0</v>
      </c>
      <c r="GS117" s="110">
        <f t="shared" si="34"/>
        <v>0</v>
      </c>
      <c r="GT117" s="110">
        <f t="shared" si="35"/>
        <v>0</v>
      </c>
      <c r="GU117" s="111">
        <f t="shared" si="36"/>
        <v>0</v>
      </c>
      <c r="GX117" s="151" cm="1">
        <f t="array" ref="GX117">_xlfn.IFS(GX$1= 0,"", NOT(ISBLANK(CA117)), 0, ISBLANK(CA117), $Q117-$S117+FR117-AU117-DG117)</f>
        <v>0</v>
      </c>
      <c r="GY117" s="152" cm="1">
        <f t="array" ref="GY117">_xlfn.IFS(GY$1= 0,"", NOT(ISBLANK(CB117)), 0, ISBLANK(CB117), $Q117-$S117+FS117-AV117-DH117)</f>
        <v>0</v>
      </c>
      <c r="GZ117" s="152" cm="1">
        <f t="array" ref="GZ117">_xlfn.IFS(GZ$1= 0,"", NOT(ISBLANK(CC117)), 0, ISBLANK(CC117), $Q117-$S117+FT117-AW117-DI117)</f>
        <v>0</v>
      </c>
      <c r="HA117" s="152" cm="1">
        <f t="array" ref="HA117">_xlfn.IFS(HA$1= 0,"", NOT(ISBLANK(CD117)), 0, ISBLANK(CD117), $Q117-$S117+FU117-AX117-DJ117)</f>
        <v>0</v>
      </c>
      <c r="HB117" s="152" cm="1">
        <f t="array" ref="HB117">_xlfn.IFS(HB$1= 0,"", NOT(ISBLANK(CE117)), 0, ISBLANK(CE117), $Q117-$S117+FV117-AY117-DK117)</f>
        <v>0</v>
      </c>
      <c r="HC117" s="152" cm="1">
        <f t="array" ref="HC117">_xlfn.IFS(HC$1= 0,"", NOT(ISBLANK(CF117)), 0, ISBLANK(CF117), $Q117-$S117+FW117-AZ117-DL117)</f>
        <v>0</v>
      </c>
      <c r="HD117" s="152" cm="1">
        <f t="array" ref="HD117">_xlfn.IFS(HD$1= 0,"", NOT(ISBLANK(CG117)), 0, ISBLANK(CG117), $Q117-$S117+FX117-BA117-DM117)</f>
        <v>0</v>
      </c>
      <c r="HE117" s="152" t="str" cm="1">
        <f t="array" ref="HE117">_xlfn.IFS(HE$1= 0,"", NOT(ISBLANK(CH117)), 0, ISBLANK(CH117), $Q117-$S117+FY117-BB117-DN117)</f>
        <v/>
      </c>
      <c r="HF117" s="152" t="str" cm="1">
        <f t="array" ref="HF117">_xlfn.IFS(HF$1= 0,"", NOT(ISBLANK(CI117)), 0, ISBLANK(CI117), $Q117-$S117+FZ117-BC117-DO117)</f>
        <v/>
      </c>
      <c r="HG117" s="152" t="str" cm="1">
        <f t="array" ref="HG117">_xlfn.IFS(HG$1= 0,"", NOT(ISBLANK(CJ117)), 0, ISBLANK(CJ117), $Q117-$S117+GA117-BD117-DP117)</f>
        <v/>
      </c>
      <c r="HH117" s="152" t="str" cm="1">
        <f t="array" ref="HH117">_xlfn.IFS(HH$1= 0,"", NOT(ISBLANK(CK117)), 0, ISBLANK(CK117), $Q117-$S117+GB117-BE117-DQ117)</f>
        <v/>
      </c>
      <c r="HI117" s="152" t="str" cm="1">
        <f t="array" ref="HI117">_xlfn.IFS(HI$1= 0,"", NOT(ISBLANK(CL117)), 0, ISBLANK(CL117), $Q117-$S117+GC117-BF117-DR117)</f>
        <v/>
      </c>
      <c r="HJ117" s="152" t="str" cm="1">
        <f t="array" ref="HJ117">_xlfn.IFS(HJ$1= 0,"", NOT(ISBLANK(CM117)), 0, ISBLANK(CM117), $Q117-$S117+GD117-BG117-DS117)</f>
        <v/>
      </c>
      <c r="HK117" s="152" t="str" cm="1">
        <f t="array" ref="HK117">_xlfn.IFS(HK$1= 0,"", NOT(ISBLANK(CN117)), 0, ISBLANK(CN117), $Q117-$S117+GE117-BH117-DT117)</f>
        <v/>
      </c>
      <c r="HL117" s="153" t="str" cm="1">
        <f t="array" ref="HL117">_xlfn.IFS(HL$1= 0,"", NOT(ISBLANK(CO117)), 0, ISBLANK(CO117), $Q117-$S117+GF117-BI117-DU117)</f>
        <v/>
      </c>
      <c r="HM117" s="153" t="str" cm="1">
        <f t="array" ref="HM117">_xlfn.IFS(HM$1= 0,"", NOT(ISBLANK(DE117)), 0, ISBLANK(DE117), $Q117-$S117+IC117-BY117-#REF!)</f>
        <v/>
      </c>
      <c r="HN117" s="153" t="e" cm="1">
        <f t="array" ref="HN117">_xlfn.IFS(HN$1= 0,"", NOT(ISBLANK(DF117)), 0, ISBLANK(DF117), $Q117-$S117+ID117-BZ117-#REF!)</f>
        <v>#REF!</v>
      </c>
      <c r="HO117" s="153" t="e" cm="1">
        <f t="array" ref="HO117">_xlfn.IFS(HO$1= 0,"", NOT(ISBLANK(DG117)), 0, ISBLANK(DG117), $Q117-$S117+IE117-CA117-#REF!)</f>
        <v>#VALUE!</v>
      </c>
      <c r="HP117" s="153" t="e" cm="1">
        <f t="array" ref="HP117">_xlfn.IFS(HP$1= 0,"", NOT(ISBLANK(DH117)), 0, ISBLANK(DH117), $Q117-$S117+IF117-CB117-#REF!)</f>
        <v>#REF!</v>
      </c>
      <c r="HQ117" s="153" t="e" cm="1">
        <f t="array" ref="HQ117">_xlfn.IFS(HQ$1= 0,"", NOT(ISBLANK(DI117)), 0, ISBLANK(DI117), $Q117-$S117+IG117-CC117-#REF!)</f>
        <v>#REF!</v>
      </c>
      <c r="HR117" s="153" cm="1">
        <f t="array" ref="HR117">_xlfn.IFS(HR$1= 0,"", NOT(ISBLANK(DJ117)), 0, ISBLANK(DJ117), $Q117-$S117+IH117-CD117-EK117)</f>
        <v>0</v>
      </c>
      <c r="HS117" s="153" t="e" cm="1">
        <f t="array" ref="HS117">_xlfn.IFS(HS$1= 0,"", NOT(ISBLANK(DK117)), 0, ISBLANK(DK117), $Q117-$S117+II117-CE117-EL117)</f>
        <v>#VALUE!</v>
      </c>
      <c r="HT117" s="153" t="e" cm="1">
        <f t="array" ref="HT117">_xlfn.IFS(HT$1= 0,"", NOT(ISBLANK(DL117)), 0, ISBLANK(DL117), $Q117-$S117+GV117-CF117-EM117)</f>
        <v>#VALUE!</v>
      </c>
      <c r="HU117" s="153" t="e" cm="1">
        <f t="array" ref="HU117">_xlfn.IFS(HU$1= 0,"", NOT(ISBLANK(DM117)), 0, ISBLANK(DM117), $Q117-$S117+GW117-CG117-EN117)</f>
        <v>#VALUE!</v>
      </c>
      <c r="HV117" s="153" t="str" cm="1">
        <f t="array" ref="HV117">_xlfn.IFS(HV$1= 0,"", NOT(ISBLANK(DN117)), 0, ISBLANK(DN117), $Q117-$S117+GX117-CH117-EO117)</f>
        <v/>
      </c>
      <c r="HW117" s="153" t="str" cm="1">
        <f t="array" ref="HW117">_xlfn.IFS(HW$1= 0,"", NOT(ISBLANK(DO117)), 0, ISBLANK(DO117), $Q117-$S117+GY117-CI117-EP117)</f>
        <v/>
      </c>
      <c r="HX117" s="153" t="str" cm="1">
        <f t="array" ref="HX117">_xlfn.IFS(HX$1= 0,"", NOT(ISBLANK(DP117)), 0, ISBLANK(DP117), $Q117-$S117+GZ117-CJ117-EQ117)</f>
        <v/>
      </c>
      <c r="HY117" s="153" t="str" cm="1">
        <f t="array" ref="HY117">_xlfn.IFS(HY$1= 0,"", NOT(ISBLANK(DQ117)), 0, ISBLANK(DQ117), $Q117-$S117+HA117-CK117-ER117)</f>
        <v/>
      </c>
      <c r="HZ117" s="153" t="str" cm="1">
        <f t="array" ref="HZ117">_xlfn.IFS(HZ$1= 0,"", NOT(ISBLANK(DR117)), 0, ISBLANK(DR117), $Q117-$S117+HB117-CL117-ES117)</f>
        <v/>
      </c>
      <c r="IA117" s="153" t="str" cm="1">
        <f t="array" ref="IA117">_xlfn.IFS(IA$1= 0,"", NOT(ISBLANK(DS117)), 0, ISBLANK(DS117), $Q117-$S117+HC117-CM117-ET117)</f>
        <v/>
      </c>
    </row>
    <row r="118" spans="1:235" ht="16.5" x14ac:dyDescent="0.3">
      <c r="A118" s="144"/>
      <c r="B118" s="106"/>
      <c r="C118" s="106"/>
      <c r="D118" s="107"/>
      <c r="E118" s="131"/>
      <c r="F118" s="137"/>
      <c r="G118" s="2"/>
      <c r="H118" s="2"/>
      <c r="I118" s="2"/>
      <c r="J118" s="2"/>
      <c r="K118" s="2"/>
      <c r="L118" s="2"/>
      <c r="M118" s="140"/>
      <c r="N118" s="137"/>
      <c r="O118" s="138"/>
      <c r="P118" s="133"/>
      <c r="Q118" s="94">
        <f t="shared" si="5"/>
        <v>0</v>
      </c>
      <c r="R118" s="1"/>
      <c r="S118" s="1"/>
      <c r="T118" s="2"/>
      <c r="U118" s="2"/>
      <c r="V118" s="82">
        <f t="shared" si="6"/>
        <v>0</v>
      </c>
      <c r="W118" s="121"/>
      <c r="X118" s="108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  <c r="BO118" s="105"/>
      <c r="BP118" s="105"/>
      <c r="BQ118" s="105"/>
      <c r="BR118" s="105"/>
      <c r="BS118" s="105"/>
      <c r="BT118" s="105"/>
      <c r="BU118" s="105"/>
      <c r="BV118" s="105"/>
      <c r="BW118" s="105"/>
      <c r="BX118" s="105"/>
      <c r="BZ118" s="99"/>
      <c r="CA118" s="105" t="s">
        <v>32</v>
      </c>
      <c r="CB118" s="105"/>
      <c r="CC118" s="105"/>
      <c r="CD118" s="105"/>
      <c r="CE118" s="105"/>
      <c r="CF118" s="105"/>
      <c r="CG118" s="105"/>
      <c r="CH118" s="105"/>
      <c r="CI118" s="105"/>
      <c r="CJ118" s="105"/>
      <c r="CK118" s="105"/>
      <c r="CL118" s="105"/>
      <c r="CM118" s="105"/>
      <c r="CN118" s="105"/>
      <c r="CO118" s="105"/>
      <c r="CP118" s="105" t="s">
        <v>32</v>
      </c>
      <c r="CQ118" s="105"/>
      <c r="CR118" s="105"/>
      <c r="CS118" s="105"/>
      <c r="CT118" s="105"/>
      <c r="CU118" s="105"/>
      <c r="CV118" s="105"/>
      <c r="CW118" s="105"/>
      <c r="CX118" s="105"/>
      <c r="CY118" s="105"/>
      <c r="CZ118" s="105"/>
      <c r="DA118" s="105"/>
      <c r="DB118" s="105"/>
      <c r="DC118" s="105"/>
      <c r="DD118" s="105"/>
      <c r="DE118" s="99"/>
      <c r="DF118" s="99"/>
      <c r="DG118" s="105"/>
      <c r="DH118" s="105"/>
      <c r="DI118" s="105"/>
      <c r="DJ118" s="105"/>
      <c r="DK118" s="105"/>
      <c r="DL118" s="105"/>
      <c r="DM118" s="105"/>
      <c r="DN118" s="105"/>
      <c r="DO118" s="105"/>
      <c r="DP118" s="105"/>
      <c r="DQ118" s="105"/>
      <c r="DR118" s="105"/>
      <c r="DS118" s="105"/>
      <c r="DT118" s="105"/>
      <c r="DU118" s="105"/>
      <c r="DV118" s="105"/>
      <c r="DW118" s="105"/>
      <c r="DX118" s="105"/>
      <c r="DY118" s="105"/>
      <c r="DZ118" s="105"/>
      <c r="EA118" s="105"/>
      <c r="EB118" s="105"/>
      <c r="EC118" s="105"/>
      <c r="ED118" s="105"/>
      <c r="EE118" s="105"/>
      <c r="EF118" s="105"/>
      <c r="EG118" s="105"/>
      <c r="EH118" s="105"/>
      <c r="EI118" s="105"/>
      <c r="EJ118" s="105"/>
      <c r="EL118" s="146" t="str" cm="1">
        <f t="array" ref="EL118">IF(OR(EL$1=0, $A118="", _xlfn.XLOOKUP(EL$1, $Z$2:$Z$18, $AD$2:$AD$18, "")=""),"",SQRT((_xlfn.XLOOKUP(EL$1,$Z$2:$Z$18,$AA$2:$AA$18)-$T118)^2+(_xlfn.XLOOKUP(EL$1,$Z$2:$Z$18,$AB$2:$AB$18)-$U118)^2+(_xlfn.XLOOKUP(EL$1,$Z$2:$Z$18,$AC$2:$AC$18-$V118)^2)))</f>
        <v/>
      </c>
      <c r="EM118" s="96" t="str" cm="1">
        <f t="array" ref="EM118">IF(OR(EM$1=0, $A118="", _xlfn.XLOOKUP(EM$1, $Z$2:$Z$18, $AD$2:$AD$18, "")=""),"",SQRT((_xlfn.XLOOKUP(EM$1,$Z$2:$Z$18,$AA$2:$AA$18)-$T118)^2+(_xlfn.XLOOKUP(EM$1,$Z$2:$Z$18,$AB$2:$AB$18)-$U118)^2+(_xlfn.XLOOKUP(EM$1,$Z$2:$Z$18,$AC$2:$AC$18-$V118)^2)))</f>
        <v/>
      </c>
      <c r="EN118" s="96" t="str" cm="1">
        <f t="array" ref="EN118">IF(OR(EN$1=0, $A118="", _xlfn.XLOOKUP(EN$1, $Z$2:$Z$18, $AD$2:$AD$18, "")=""),"",SQRT((_xlfn.XLOOKUP(EN$1,$Z$2:$Z$18,$AA$2:$AA$18)-$T118)^2+(_xlfn.XLOOKUP(EN$1,$Z$2:$Z$18,$AB$2:$AB$18)-$U118)^2+(_xlfn.XLOOKUP(EN$1,$Z$2:$Z$18,$AC$2:$AC$18-$V118)^2)))</f>
        <v/>
      </c>
      <c r="EO118" s="96" t="str" cm="1">
        <f t="array" ref="EO118">IF(OR(EO$1=0, $A118="", _xlfn.XLOOKUP(EO$1, $Z$2:$Z$18, $AD$2:$AD$18, "")=""),"",SQRT((_xlfn.XLOOKUP(EO$1,$Z$2:$Z$18,$AA$2:$AA$18)-$T118)^2+(_xlfn.XLOOKUP(EO$1,$Z$2:$Z$18,$AB$2:$AB$18)-$U118)^2+(_xlfn.XLOOKUP(EO$1,$Z$2:$Z$18,$AC$2:$AC$18-$V118)^2)))</f>
        <v/>
      </c>
      <c r="EP118" s="96" t="str" cm="1">
        <f t="array" ref="EP118">IF(OR(EP$1=0, $A118="", _xlfn.XLOOKUP(EP$1, $Z$2:$Z$18, $AD$2:$AD$18, "")=""),"",SQRT((_xlfn.XLOOKUP(EP$1,$Z$2:$Z$18,$AA$2:$AA$18)-$T118)^2+(_xlfn.XLOOKUP(EP$1,$Z$2:$Z$18,$AB$2:$AB$18)-$U118)^2+(_xlfn.XLOOKUP(EP$1,$Z$2:$Z$18,$AC$2:$AC$18-$V118)^2)))</f>
        <v/>
      </c>
      <c r="EQ118" s="96" t="str" cm="1">
        <f t="array" ref="EQ118">IF(OR(EQ$1=0, $A118="", _xlfn.XLOOKUP(EQ$1, $Z$2:$Z$18, $AD$2:$AD$18, "")=""),"",SQRT((_xlfn.XLOOKUP(EQ$1,$Z$2:$Z$18,$AA$2:$AA$18)-$T118)^2+(_xlfn.XLOOKUP(EQ$1,$Z$2:$Z$18,$AB$2:$AB$18)-$U118)^2+(_xlfn.XLOOKUP(EQ$1,$Z$2:$Z$18,$AC$2:$AC$18-$V118)^2)))</f>
        <v/>
      </c>
      <c r="ER118" s="96" t="str" cm="1">
        <f t="array" ref="ER118">IF(OR(ER$1=0, $A118="", _xlfn.XLOOKUP(ER$1, $Z$2:$Z$18, $AD$2:$AD$18, "")=""),"",SQRT((_xlfn.XLOOKUP(ER$1,$Z$2:$Z$18,$AA$2:$AA$18)-$T118)^2+(_xlfn.XLOOKUP(ER$1,$Z$2:$Z$18,$AB$2:$AB$18)-$U118)^2+(_xlfn.XLOOKUP(ER$1,$Z$2:$Z$18,$AC$2:$AC$18-$V118)^2)))</f>
        <v/>
      </c>
      <c r="ES118" s="96" t="str" cm="1">
        <f t="array" ref="ES118">IF(OR(ES$1=0, $A118="", _xlfn.XLOOKUP(ES$1, $Z$2:$Z$18, $AD$2:$AD$18, "")=""),"",SQRT((_xlfn.XLOOKUP(ES$1,$Z$2:$Z$18,$AA$2:$AA$18)-$T118)^2+(_xlfn.XLOOKUP(ES$1,$Z$2:$Z$18,$AB$2:$AB$18)-$U118)^2+(_xlfn.XLOOKUP(ES$1,$Z$2:$Z$18,$AC$2:$AC$18-$V118)^2)))</f>
        <v/>
      </c>
      <c r="ET118" s="97" t="str" cm="1">
        <f t="array" ref="ET118">IF(OR(ET$1=0, $A118="", _xlfn.XLOOKUP(ET$1, $Z$2:$Z$18, $AD$2:$AD$18, "")=""),"",SQRT((_xlfn.XLOOKUP(ET$1,$Z$2:$Z$18,$AA$2:$AA$18)-$T118)^2+(_xlfn.XLOOKUP(ET$1,$Z$2:$Z$18,$AB$2:$AB$18)-$U118)^2+(_xlfn.XLOOKUP(ET$1,$Z$2:$Z$18,$AC$2:$AC$18-$V118)^2)))</f>
        <v/>
      </c>
      <c r="EU118" s="97" t="str" cm="1">
        <f t="array" ref="EU118">IF(OR(EU$1=0, $A118="", _xlfn.XLOOKUP(EU$1, $Z$2:$Z$18, $AD$2:$AD$18, "")=""),"",SQRT((_xlfn.XLOOKUP(EU$1,$Z$2:$Z$18,$AA$2:$AA$18)-$T118)^2+(_xlfn.XLOOKUP(EU$1,$Z$2:$Z$18,$AB$2:$AB$18)-$U118)^2+(_xlfn.XLOOKUP(EU$1,$Z$2:$Z$18,$AC$2:$AC$18-$V118)^2)))</f>
        <v/>
      </c>
      <c r="EV118" s="97" t="str" cm="1">
        <f t="array" ref="EV118">IF(OR(EV$1=0, $A118="", _xlfn.XLOOKUP(EV$1, $Z$2:$Z$18, $AD$2:$AD$18, "")=""),"",SQRT((_xlfn.XLOOKUP(EV$1,$Z$2:$Z$18,$AA$2:$AA$18)-$T118)^2+(_xlfn.XLOOKUP(EV$1,$Z$2:$Z$18,$AB$2:$AB$18)-$U118)^2+(_xlfn.XLOOKUP(EV$1,$Z$2:$Z$18,$AC$2:$AC$18-$V118)^2)))</f>
        <v/>
      </c>
      <c r="EW118" s="97" t="str" cm="1">
        <f t="array" ref="EW118">IF(OR(EW$1=0, $A118="", _xlfn.XLOOKUP(EW$1, $Z$2:$Z$18, $AD$2:$AD$18, "")=""),"",SQRT((_xlfn.XLOOKUP(EW$1,$Z$2:$Z$18,$AA$2:$AA$18)-$T118)^2+(_xlfn.XLOOKUP(EW$1,$Z$2:$Z$18,$AB$2:$AB$18)-$U118)^2+(_xlfn.XLOOKUP(EW$1,$Z$2:$Z$18,$AC$2:$AC$18-$V118)^2)))</f>
        <v/>
      </c>
      <c r="EX118" s="97" t="str" cm="1">
        <f t="array" ref="EX118">IF(OR(EX$1=0, $A118="", _xlfn.XLOOKUP(EX$1, $Z$2:$Z$18, $AD$2:$AD$18, "")=""),"",SQRT((_xlfn.XLOOKUP(EX$1,$Z$2:$Z$18,$AA$2:$AA$18)-$T118)^2+(_xlfn.XLOOKUP(EX$1,$Z$2:$Z$18,$AB$2:$AB$18)-$U118)^2+(_xlfn.XLOOKUP(EX$1,$Z$2:$Z$18,$AC$2:$AC$18-$V118)^2)))</f>
        <v/>
      </c>
      <c r="EY118" s="97" t="str" cm="1">
        <f t="array" ref="EY118">IF(OR(EY$1=0, $A118="", _xlfn.XLOOKUP(EY$1, $Z$2:$Z$18, $AD$2:$AD$18, "")=""),"",SQRT((_xlfn.XLOOKUP(EY$1,$Z$2:$Z$18,$AA$2:$AA$18)-$T118)^2+(_xlfn.XLOOKUP(EY$1,$Z$2:$Z$18,$AB$2:$AB$18)-$U118)^2+(_xlfn.XLOOKUP(EY$1,$Z$2:$Z$18,$AC$2:$AC$18-$V118)^2)))</f>
        <v/>
      </c>
      <c r="EZ118" s="98" t="str" cm="1">
        <f t="array" ref="EZ118">IF(OR(EZ$1=0, $A118="", _xlfn.XLOOKUP(EZ$1, $Z$2:$Z$18, $AD$2:$AD$18, "")=""),"",SQRT((_xlfn.XLOOKUP(EZ$1,$Z$2:$Z$18,$AA$2:$AA$18)-$T118)^2+(_xlfn.XLOOKUP(EZ$1,$Z$2:$Z$18,$AB$2:$AB$18)-$U118)^2+(_xlfn.XLOOKUP(EZ$1,$Z$2:$Z$18,$AC$2:$AC$18-$V118)^2)))</f>
        <v/>
      </c>
      <c r="FA118" s="146" t="str" cm="1">
        <f t="array" ref="FA118">IF(OR(FA$1=0, $A118="", _xlfn.XLOOKUP(FA$1, $Z$2:$Z$18, $AD$2:$AD$18, "")=""),"",SQRT((_xlfn.XLOOKUP(FA$1,$Z$2:$Z$18,$AA$2:$AA$18)-$T118)^2+(_xlfn.XLOOKUP(FA$1,$Z$2:$Z$18,$AB$2:$AB$18)-$U118)^2+(_xlfn.XLOOKUP(FA$1,$Z$2:$Z$18,$AC$2:$AC$18-$V118)^2)))</f>
        <v/>
      </c>
      <c r="FB118" s="96" t="str" cm="1">
        <f t="array" ref="FB118">IF(OR(FB$1=0, $A118="", _xlfn.XLOOKUP(FB$1, $Z$2:$Z$18, $AD$2:$AD$18, "")=""),"",SQRT((_xlfn.XLOOKUP(FB$1,$Z$2:$Z$18,$AA$2:$AA$18)-$T118)^2+(_xlfn.XLOOKUP(FB$1,$Z$2:$Z$18,$AB$2:$AB$18)-$U118)^2+(_xlfn.XLOOKUP(FB$1,$Z$2:$Z$18,$AC$2:$AC$18-$V118)^2)))</f>
        <v/>
      </c>
      <c r="FC118" s="96" t="str" cm="1">
        <f t="array" ref="FC118">IF(OR(FC$1=0, $A118="", _xlfn.XLOOKUP(FC$1, $Z$2:$Z$18, $AD$2:$AD$18, "")=""),"",SQRT((_xlfn.XLOOKUP(FC$1,$Z$2:$Z$18,$AA$2:$AA$18)-$T118)^2+(_xlfn.XLOOKUP(FC$1,$Z$2:$Z$18,$AB$2:$AB$18)-$U118)^2+(_xlfn.XLOOKUP(FC$1,$Z$2:$Z$18,$AC$2:$AC$18-$V118)^2)))</f>
        <v/>
      </c>
      <c r="FD118" s="96" t="str" cm="1">
        <f t="array" ref="FD118">IF(OR(FD$1=0, $A118="", _xlfn.XLOOKUP(FD$1, $Z$2:$Z$18, $AD$2:$AD$18, "")=""),"",SQRT((_xlfn.XLOOKUP(FD$1,$Z$2:$Z$18,$AA$2:$AA$18)-$T118)^2+(_xlfn.XLOOKUP(FD$1,$Z$2:$Z$18,$AB$2:$AB$18)-$U118)^2+(_xlfn.XLOOKUP(FD$1,$Z$2:$Z$18,$AC$2:$AC$18-$V118)^2)))</f>
        <v/>
      </c>
      <c r="FE118" s="96" t="str" cm="1">
        <f t="array" ref="FE118">IF(OR(FE$1=0, $A118="", _xlfn.XLOOKUP(FE$1, $Z$2:$Z$18, $AD$2:$AD$18, "")=""),"",SQRT((_xlfn.XLOOKUP(FE$1,$Z$2:$Z$18,$AA$2:$AA$18)-$T118)^2+(_xlfn.XLOOKUP(FE$1,$Z$2:$Z$18,$AB$2:$AB$18)-$U118)^2+(_xlfn.XLOOKUP(FE$1,$Z$2:$Z$18,$AC$2:$AC$18-$V118)^2)))</f>
        <v/>
      </c>
      <c r="FF118" s="96" t="str" cm="1">
        <f t="array" ref="FF118">IF(OR(FF$1=0, $A118="", _xlfn.XLOOKUP(FF$1, $Z$2:$Z$18, $AD$2:$AD$18, "")=""),"",SQRT((_xlfn.XLOOKUP(FF$1,$Z$2:$Z$18,$AA$2:$AA$18)-$T118)^2+(_xlfn.XLOOKUP(FF$1,$Z$2:$Z$18,$AB$2:$AB$18)-$U118)^2+(_xlfn.XLOOKUP(FF$1,$Z$2:$Z$18,$AC$2:$AC$18-$V118)^2)))</f>
        <v/>
      </c>
      <c r="FG118" s="96" t="str" cm="1">
        <f t="array" ref="FG118">IF(OR(FG$1=0, $A118="", _xlfn.XLOOKUP(FG$1, $Z$2:$Z$18, $AD$2:$AD$18, "")=""),"",SQRT((_xlfn.XLOOKUP(FG$1,$Z$2:$Z$18,$AA$2:$AA$18)-$T118)^2+(_xlfn.XLOOKUP(FG$1,$Z$2:$Z$18,$AB$2:$AB$18)-$U118)^2+(_xlfn.XLOOKUP(FG$1,$Z$2:$Z$18,$AC$2:$AC$18-$V118)^2)))</f>
        <v/>
      </c>
      <c r="FH118" s="96" t="str" cm="1">
        <f t="array" ref="FH118">IF(OR(FH$1=0, $A118="", _xlfn.XLOOKUP(FH$1, $Z$2:$Z$18, $AD$2:$AD$18, "")=""),"",SQRT((_xlfn.XLOOKUP(FH$1,$Z$2:$Z$18,$AA$2:$AA$18)-$T118)^2+(_xlfn.XLOOKUP(FH$1,$Z$2:$Z$18,$AB$2:$AB$18)-$U118)^2+(_xlfn.XLOOKUP(FH$1,$Z$2:$Z$18,$AC$2:$AC$18-$V118)^2)))</f>
        <v/>
      </c>
      <c r="FI118" s="97" t="str" cm="1">
        <f t="array" ref="FI118">IF(OR(FI$1=0, $A118="", _xlfn.XLOOKUP(FI$1, $Z$2:$Z$18, $AD$2:$AD$18, "")=""),"",SQRT((_xlfn.XLOOKUP(FI$1,$Z$2:$Z$18,$AA$2:$AA$18)-$T118)^2+(_xlfn.XLOOKUP(FI$1,$Z$2:$Z$18,$AB$2:$AB$18)-$U118)^2+(_xlfn.XLOOKUP(FI$1,$Z$2:$Z$18,$AC$2:$AC$18-$V118)^2)))</f>
        <v/>
      </c>
      <c r="FJ118" s="97" t="str" cm="1">
        <f t="array" ref="FJ118">IF(OR(FJ$1=0, $A118="", _xlfn.XLOOKUP(FJ$1, $Z$2:$Z$18, $AD$2:$AD$18, "")=""),"",SQRT((_xlfn.XLOOKUP(FJ$1,$Z$2:$Z$18,$AA$2:$AA$18)-$T118)^2+(_xlfn.XLOOKUP(FJ$1,$Z$2:$Z$18,$AB$2:$AB$18)-$U118)^2+(_xlfn.XLOOKUP(FJ$1,$Z$2:$Z$18,$AC$2:$AC$18-$V118)^2)))</f>
        <v/>
      </c>
      <c r="FK118" s="97" t="str" cm="1">
        <f t="array" ref="FK118">IF(OR(FK$1=0, $A118="", _xlfn.XLOOKUP(FK$1, $Z$2:$Z$18, $AD$2:$AD$18, "")=""),"",SQRT((_xlfn.XLOOKUP(FK$1,$Z$2:$Z$18,$AA$2:$AA$18)-$T118)^2+(_xlfn.XLOOKUP(FK$1,$Z$2:$Z$18,$AB$2:$AB$18)-$U118)^2+(_xlfn.XLOOKUP(FK$1,$Z$2:$Z$18,$AC$2:$AC$18-$V118)^2)))</f>
        <v/>
      </c>
      <c r="FL118" s="97" t="str" cm="1">
        <f t="array" ref="FL118">IF(OR(FL$1=0, $A118="", _xlfn.XLOOKUP(FL$1, $Z$2:$Z$18, $AD$2:$AD$18, "")=""),"",SQRT((_xlfn.XLOOKUP(FL$1,$Z$2:$Z$18,$AA$2:$AA$18)-$T118)^2+(_xlfn.XLOOKUP(FL$1,$Z$2:$Z$18,$AB$2:$AB$18)-$U118)^2+(_xlfn.XLOOKUP(FL$1,$Z$2:$Z$18,$AC$2:$AC$18-$V118)^2)))</f>
        <v/>
      </c>
      <c r="FM118" s="97" t="str" cm="1">
        <f t="array" ref="FM118">IF(OR(FM$1=0, $A118="", _xlfn.XLOOKUP(FM$1, $Z$2:$Z$18, $AD$2:$AD$18, "")=""),"",SQRT((_xlfn.XLOOKUP(FM$1,$Z$2:$Z$18,$AA$2:$AA$18)-$T118)^2+(_xlfn.XLOOKUP(FM$1,$Z$2:$Z$18,$AB$2:$AB$18)-$U118)^2+(_xlfn.XLOOKUP(FM$1,$Z$2:$Z$18,$AC$2:$AC$18-$V118)^2)))</f>
        <v/>
      </c>
      <c r="FN118" s="97" t="str" cm="1">
        <f t="array" ref="FN118">IF(OR(FN$1=0, $A118="", _xlfn.XLOOKUP(FN$1, $Z$2:$Z$18, $AD$2:$AD$18, "")=""),"",SQRT((_xlfn.XLOOKUP(FN$1,$Z$2:$Z$18,$AA$2:$AA$18)-$T118)^2+(_xlfn.XLOOKUP(FN$1,$Z$2:$Z$18,$AB$2:$AB$18)-$U118)^2+(_xlfn.XLOOKUP(FN$1,$Z$2:$Z$18,$AC$2:$AC$18-$V118)^2)))</f>
        <v/>
      </c>
      <c r="FO118" s="98" t="str" cm="1">
        <f t="array" ref="FO118">IF(OR(FO$1=0, $A118="", _xlfn.XLOOKUP(FO$1, $Z$2:$Z$18, $AD$2:$AD$18, "")=""),"",SQRT((_xlfn.XLOOKUP(FO$1,$Z$2:$Z$18,$AA$2:$AA$18)-$T118)^2+(_xlfn.XLOOKUP(FO$1,$Z$2:$Z$18,$AB$2:$AB$18)-$U118)^2+(_xlfn.XLOOKUP(FO$1,$Z$2:$Z$18,$AC$2:$AC$18-$V118)^2)))</f>
        <v/>
      </c>
      <c r="FP118" s="99"/>
      <c r="FQ118" s="99"/>
      <c r="FR118" s="100">
        <f t="shared" si="7"/>
        <v>0</v>
      </c>
      <c r="FS118" s="109">
        <f t="shared" si="8"/>
        <v>0</v>
      </c>
      <c r="FT118" s="109">
        <f t="shared" si="9"/>
        <v>0</v>
      </c>
      <c r="FU118" s="109">
        <f t="shared" si="10"/>
        <v>0</v>
      </c>
      <c r="FV118" s="109">
        <f t="shared" si="11"/>
        <v>0</v>
      </c>
      <c r="FW118" s="109">
        <f t="shared" si="12"/>
        <v>0</v>
      </c>
      <c r="FX118" s="109">
        <f t="shared" si="13"/>
        <v>0</v>
      </c>
      <c r="FY118" s="109">
        <f t="shared" si="14"/>
        <v>0</v>
      </c>
      <c r="FZ118" s="110">
        <f t="shared" si="15"/>
        <v>0</v>
      </c>
      <c r="GA118" s="110">
        <f t="shared" si="16"/>
        <v>0</v>
      </c>
      <c r="GB118" s="110">
        <f t="shared" si="17"/>
        <v>0</v>
      </c>
      <c r="GC118" s="110">
        <f t="shared" si="18"/>
        <v>0</v>
      </c>
      <c r="GD118" s="110">
        <f t="shared" si="19"/>
        <v>0</v>
      </c>
      <c r="GE118" s="110">
        <f t="shared" si="20"/>
        <v>0</v>
      </c>
      <c r="GF118" s="111">
        <f t="shared" si="21"/>
        <v>0</v>
      </c>
      <c r="GG118" s="100">
        <f t="shared" si="22"/>
        <v>0</v>
      </c>
      <c r="GH118" s="109">
        <f t="shared" si="23"/>
        <v>0</v>
      </c>
      <c r="GI118" s="109">
        <f t="shared" si="24"/>
        <v>0</v>
      </c>
      <c r="GJ118" s="109">
        <f t="shared" si="25"/>
        <v>0</v>
      </c>
      <c r="GK118" s="109">
        <f t="shared" si="26"/>
        <v>0</v>
      </c>
      <c r="GL118" s="109">
        <f t="shared" si="27"/>
        <v>0</v>
      </c>
      <c r="GM118" s="109">
        <f t="shared" si="28"/>
        <v>0</v>
      </c>
      <c r="GN118" s="109">
        <f t="shared" si="29"/>
        <v>0</v>
      </c>
      <c r="GO118" s="110">
        <f t="shared" si="30"/>
        <v>0</v>
      </c>
      <c r="GP118" s="110">
        <f t="shared" si="31"/>
        <v>0</v>
      </c>
      <c r="GQ118" s="110">
        <f t="shared" si="32"/>
        <v>0</v>
      </c>
      <c r="GR118" s="110">
        <f t="shared" si="33"/>
        <v>0</v>
      </c>
      <c r="GS118" s="110">
        <f t="shared" si="34"/>
        <v>0</v>
      </c>
      <c r="GT118" s="110">
        <f t="shared" si="35"/>
        <v>0</v>
      </c>
      <c r="GU118" s="111">
        <f t="shared" si="36"/>
        <v>0</v>
      </c>
      <c r="GX118" s="151" cm="1">
        <f t="array" ref="GX118">_xlfn.IFS(GX$1= 0,"", NOT(ISBLANK(CA118)), 0, ISBLANK(CA118), $Q118-$S118+FR118-AU118-DG118)</f>
        <v>0</v>
      </c>
      <c r="GY118" s="152" cm="1">
        <f t="array" ref="GY118">_xlfn.IFS(GY$1= 0,"", NOT(ISBLANK(CB118)), 0, ISBLANK(CB118), $Q118-$S118+FS118-AV118-DH118)</f>
        <v>0</v>
      </c>
      <c r="GZ118" s="152" cm="1">
        <f t="array" ref="GZ118">_xlfn.IFS(GZ$1= 0,"", NOT(ISBLANK(CC118)), 0, ISBLANK(CC118), $Q118-$S118+FT118-AW118-DI118)</f>
        <v>0</v>
      </c>
      <c r="HA118" s="152" cm="1">
        <f t="array" ref="HA118">_xlfn.IFS(HA$1= 0,"", NOT(ISBLANK(CD118)), 0, ISBLANK(CD118), $Q118-$S118+FU118-AX118-DJ118)</f>
        <v>0</v>
      </c>
      <c r="HB118" s="152" cm="1">
        <f t="array" ref="HB118">_xlfn.IFS(HB$1= 0,"", NOT(ISBLANK(CE118)), 0, ISBLANK(CE118), $Q118-$S118+FV118-AY118-DK118)</f>
        <v>0</v>
      </c>
      <c r="HC118" s="152" cm="1">
        <f t="array" ref="HC118">_xlfn.IFS(HC$1= 0,"", NOT(ISBLANK(CF118)), 0, ISBLANK(CF118), $Q118-$S118+FW118-AZ118-DL118)</f>
        <v>0</v>
      </c>
      <c r="HD118" s="152" cm="1">
        <f t="array" ref="HD118">_xlfn.IFS(HD$1= 0,"", NOT(ISBLANK(CG118)), 0, ISBLANK(CG118), $Q118-$S118+FX118-BA118-DM118)</f>
        <v>0</v>
      </c>
      <c r="HE118" s="152" t="str" cm="1">
        <f t="array" ref="HE118">_xlfn.IFS(HE$1= 0,"", NOT(ISBLANK(CH118)), 0, ISBLANK(CH118), $Q118-$S118+FY118-BB118-DN118)</f>
        <v/>
      </c>
      <c r="HF118" s="152" t="str" cm="1">
        <f t="array" ref="HF118">_xlfn.IFS(HF$1= 0,"", NOT(ISBLANK(CI118)), 0, ISBLANK(CI118), $Q118-$S118+FZ118-BC118-DO118)</f>
        <v/>
      </c>
      <c r="HG118" s="152" t="str" cm="1">
        <f t="array" ref="HG118">_xlfn.IFS(HG$1= 0,"", NOT(ISBLANK(CJ118)), 0, ISBLANK(CJ118), $Q118-$S118+GA118-BD118-DP118)</f>
        <v/>
      </c>
      <c r="HH118" s="152" t="str" cm="1">
        <f t="array" ref="HH118">_xlfn.IFS(HH$1= 0,"", NOT(ISBLANK(CK118)), 0, ISBLANK(CK118), $Q118-$S118+GB118-BE118-DQ118)</f>
        <v/>
      </c>
      <c r="HI118" s="152" t="str" cm="1">
        <f t="array" ref="HI118">_xlfn.IFS(HI$1= 0,"", NOT(ISBLANK(CL118)), 0, ISBLANK(CL118), $Q118-$S118+GC118-BF118-DR118)</f>
        <v/>
      </c>
      <c r="HJ118" s="152" t="str" cm="1">
        <f t="array" ref="HJ118">_xlfn.IFS(HJ$1= 0,"", NOT(ISBLANK(CM118)), 0, ISBLANK(CM118), $Q118-$S118+GD118-BG118-DS118)</f>
        <v/>
      </c>
      <c r="HK118" s="152" t="str" cm="1">
        <f t="array" ref="HK118">_xlfn.IFS(HK$1= 0,"", NOT(ISBLANK(CN118)), 0, ISBLANK(CN118), $Q118-$S118+GE118-BH118-DT118)</f>
        <v/>
      </c>
      <c r="HL118" s="153" t="str" cm="1">
        <f t="array" ref="HL118">_xlfn.IFS(HL$1= 0,"", NOT(ISBLANK(CO118)), 0, ISBLANK(CO118), $Q118-$S118+GF118-BI118-DU118)</f>
        <v/>
      </c>
      <c r="HM118" s="153" t="str" cm="1">
        <f t="array" ref="HM118">_xlfn.IFS(HM$1= 0,"", NOT(ISBLANK(DE118)), 0, ISBLANK(DE118), $Q118-$S118+IC118-BY118-#REF!)</f>
        <v/>
      </c>
      <c r="HN118" s="153" t="e" cm="1">
        <f t="array" ref="HN118">_xlfn.IFS(HN$1= 0,"", NOT(ISBLANK(DF118)), 0, ISBLANK(DF118), $Q118-$S118+ID118-BZ118-#REF!)</f>
        <v>#REF!</v>
      </c>
      <c r="HO118" s="153" t="e" cm="1">
        <f t="array" ref="HO118">_xlfn.IFS(HO$1= 0,"", NOT(ISBLANK(DG118)), 0, ISBLANK(DG118), $Q118-$S118+IE118-CA118-#REF!)</f>
        <v>#VALUE!</v>
      </c>
      <c r="HP118" s="153" t="e" cm="1">
        <f t="array" ref="HP118">_xlfn.IFS(HP$1= 0,"", NOT(ISBLANK(DH118)), 0, ISBLANK(DH118), $Q118-$S118+IF118-CB118-#REF!)</f>
        <v>#REF!</v>
      </c>
      <c r="HQ118" s="153" t="e" cm="1">
        <f t="array" ref="HQ118">_xlfn.IFS(HQ$1= 0,"", NOT(ISBLANK(DI118)), 0, ISBLANK(DI118), $Q118-$S118+IG118-CC118-#REF!)</f>
        <v>#REF!</v>
      </c>
      <c r="HR118" s="153" cm="1">
        <f t="array" ref="HR118">_xlfn.IFS(HR$1= 0,"", NOT(ISBLANK(DJ118)), 0, ISBLANK(DJ118), $Q118-$S118+IH118-CD118-EK118)</f>
        <v>0</v>
      </c>
      <c r="HS118" s="153" t="e" cm="1">
        <f t="array" ref="HS118">_xlfn.IFS(HS$1= 0,"", NOT(ISBLANK(DK118)), 0, ISBLANK(DK118), $Q118-$S118+II118-CE118-EL118)</f>
        <v>#VALUE!</v>
      </c>
      <c r="HT118" s="153" t="e" cm="1">
        <f t="array" ref="HT118">_xlfn.IFS(HT$1= 0,"", NOT(ISBLANK(DL118)), 0, ISBLANK(DL118), $Q118-$S118+GV118-CF118-EM118)</f>
        <v>#VALUE!</v>
      </c>
      <c r="HU118" s="153" t="e" cm="1">
        <f t="array" ref="HU118">_xlfn.IFS(HU$1= 0,"", NOT(ISBLANK(DM118)), 0, ISBLANK(DM118), $Q118-$S118+GW118-CG118-EN118)</f>
        <v>#VALUE!</v>
      </c>
      <c r="HV118" s="153" t="str" cm="1">
        <f t="array" ref="HV118">_xlfn.IFS(HV$1= 0,"", NOT(ISBLANK(DN118)), 0, ISBLANK(DN118), $Q118-$S118+GX118-CH118-EO118)</f>
        <v/>
      </c>
      <c r="HW118" s="153" t="str" cm="1">
        <f t="array" ref="HW118">_xlfn.IFS(HW$1= 0,"", NOT(ISBLANK(DO118)), 0, ISBLANK(DO118), $Q118-$S118+GY118-CI118-EP118)</f>
        <v/>
      </c>
      <c r="HX118" s="153" t="str" cm="1">
        <f t="array" ref="HX118">_xlfn.IFS(HX$1= 0,"", NOT(ISBLANK(DP118)), 0, ISBLANK(DP118), $Q118-$S118+GZ118-CJ118-EQ118)</f>
        <v/>
      </c>
      <c r="HY118" s="153" t="str" cm="1">
        <f t="array" ref="HY118">_xlfn.IFS(HY$1= 0,"", NOT(ISBLANK(DQ118)), 0, ISBLANK(DQ118), $Q118-$S118+HA118-CK118-ER118)</f>
        <v/>
      </c>
      <c r="HZ118" s="153" t="str" cm="1">
        <f t="array" ref="HZ118">_xlfn.IFS(HZ$1= 0,"", NOT(ISBLANK(DR118)), 0, ISBLANK(DR118), $Q118-$S118+HB118-CL118-ES118)</f>
        <v/>
      </c>
      <c r="IA118" s="153" t="str" cm="1">
        <f t="array" ref="IA118">_xlfn.IFS(IA$1= 0,"", NOT(ISBLANK(DS118)), 0, ISBLANK(DS118), $Q118-$S118+HC118-CM118-ET118)</f>
        <v/>
      </c>
    </row>
    <row r="119" spans="1:235" ht="16.5" x14ac:dyDescent="0.3">
      <c r="A119" s="144"/>
      <c r="B119" s="106"/>
      <c r="C119" s="106"/>
      <c r="D119" s="107"/>
      <c r="E119" s="131"/>
      <c r="F119" s="137"/>
      <c r="G119" s="2"/>
      <c r="H119" s="2"/>
      <c r="I119" s="2"/>
      <c r="J119" s="2"/>
      <c r="K119" s="2"/>
      <c r="L119" s="2"/>
      <c r="M119" s="140"/>
      <c r="N119" s="137"/>
      <c r="O119" s="138"/>
      <c r="P119" s="133"/>
      <c r="Q119" s="94">
        <f t="shared" si="5"/>
        <v>0</v>
      </c>
      <c r="R119" s="1"/>
      <c r="S119" s="1"/>
      <c r="T119" s="2"/>
      <c r="U119" s="2"/>
      <c r="V119" s="82">
        <f t="shared" si="6"/>
        <v>0</v>
      </c>
      <c r="W119" s="121"/>
      <c r="X119" s="108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  <c r="BO119" s="105"/>
      <c r="BP119" s="105"/>
      <c r="BQ119" s="105"/>
      <c r="BR119" s="105"/>
      <c r="BS119" s="105"/>
      <c r="BT119" s="105"/>
      <c r="BU119" s="105"/>
      <c r="BV119" s="105"/>
      <c r="BW119" s="105"/>
      <c r="BX119" s="105"/>
      <c r="BZ119" s="99"/>
      <c r="CA119" s="105" t="s">
        <v>32</v>
      </c>
      <c r="CB119" s="105"/>
      <c r="CC119" s="105"/>
      <c r="CD119" s="105"/>
      <c r="CE119" s="105"/>
      <c r="CF119" s="105"/>
      <c r="CG119" s="105"/>
      <c r="CH119" s="105"/>
      <c r="CI119" s="105"/>
      <c r="CJ119" s="105"/>
      <c r="CK119" s="105"/>
      <c r="CL119" s="105"/>
      <c r="CM119" s="105"/>
      <c r="CN119" s="105"/>
      <c r="CO119" s="105"/>
      <c r="CP119" s="105" t="s">
        <v>32</v>
      </c>
      <c r="CQ119" s="105"/>
      <c r="CR119" s="105"/>
      <c r="CS119" s="105"/>
      <c r="CT119" s="105"/>
      <c r="CU119" s="105"/>
      <c r="CV119" s="105"/>
      <c r="CW119" s="105"/>
      <c r="CX119" s="105"/>
      <c r="CY119" s="105"/>
      <c r="CZ119" s="105"/>
      <c r="DA119" s="105"/>
      <c r="DB119" s="105"/>
      <c r="DC119" s="105"/>
      <c r="DD119" s="105"/>
      <c r="DE119" s="99"/>
      <c r="DF119" s="99"/>
      <c r="DG119" s="105"/>
      <c r="DH119" s="105"/>
      <c r="DI119" s="105"/>
      <c r="DJ119" s="105"/>
      <c r="DK119" s="105"/>
      <c r="DL119" s="105"/>
      <c r="DM119" s="105"/>
      <c r="DN119" s="105"/>
      <c r="DO119" s="105"/>
      <c r="DP119" s="105"/>
      <c r="DQ119" s="105"/>
      <c r="DR119" s="105"/>
      <c r="DS119" s="105"/>
      <c r="DT119" s="105"/>
      <c r="DU119" s="105"/>
      <c r="DV119" s="105"/>
      <c r="DW119" s="105"/>
      <c r="DX119" s="105"/>
      <c r="DY119" s="105"/>
      <c r="DZ119" s="105"/>
      <c r="EA119" s="105"/>
      <c r="EB119" s="105"/>
      <c r="EC119" s="105"/>
      <c r="ED119" s="105"/>
      <c r="EE119" s="105"/>
      <c r="EF119" s="105"/>
      <c r="EG119" s="105"/>
      <c r="EH119" s="105"/>
      <c r="EI119" s="105"/>
      <c r="EJ119" s="105"/>
      <c r="EL119" s="146" t="str" cm="1">
        <f t="array" ref="EL119">IF(OR(EL$1=0, $A119="", _xlfn.XLOOKUP(EL$1, $Z$2:$Z$18, $AD$2:$AD$18, "")=""),"",SQRT((_xlfn.XLOOKUP(EL$1,$Z$2:$Z$18,$AA$2:$AA$18)-$T119)^2+(_xlfn.XLOOKUP(EL$1,$Z$2:$Z$18,$AB$2:$AB$18)-$U119)^2+(_xlfn.XLOOKUP(EL$1,$Z$2:$Z$18,$AC$2:$AC$18-$V119)^2)))</f>
        <v/>
      </c>
      <c r="EM119" s="96" t="str" cm="1">
        <f t="array" ref="EM119">IF(OR(EM$1=0, $A119="", _xlfn.XLOOKUP(EM$1, $Z$2:$Z$18, $AD$2:$AD$18, "")=""),"",SQRT((_xlfn.XLOOKUP(EM$1,$Z$2:$Z$18,$AA$2:$AA$18)-$T119)^2+(_xlfn.XLOOKUP(EM$1,$Z$2:$Z$18,$AB$2:$AB$18)-$U119)^2+(_xlfn.XLOOKUP(EM$1,$Z$2:$Z$18,$AC$2:$AC$18-$V119)^2)))</f>
        <v/>
      </c>
      <c r="EN119" s="96" t="str" cm="1">
        <f t="array" ref="EN119">IF(OR(EN$1=0, $A119="", _xlfn.XLOOKUP(EN$1, $Z$2:$Z$18, $AD$2:$AD$18, "")=""),"",SQRT((_xlfn.XLOOKUP(EN$1,$Z$2:$Z$18,$AA$2:$AA$18)-$T119)^2+(_xlfn.XLOOKUP(EN$1,$Z$2:$Z$18,$AB$2:$AB$18)-$U119)^2+(_xlfn.XLOOKUP(EN$1,$Z$2:$Z$18,$AC$2:$AC$18-$V119)^2)))</f>
        <v/>
      </c>
      <c r="EO119" s="96" t="str" cm="1">
        <f t="array" ref="EO119">IF(OR(EO$1=0, $A119="", _xlfn.XLOOKUP(EO$1, $Z$2:$Z$18, $AD$2:$AD$18, "")=""),"",SQRT((_xlfn.XLOOKUP(EO$1,$Z$2:$Z$18,$AA$2:$AA$18)-$T119)^2+(_xlfn.XLOOKUP(EO$1,$Z$2:$Z$18,$AB$2:$AB$18)-$U119)^2+(_xlfn.XLOOKUP(EO$1,$Z$2:$Z$18,$AC$2:$AC$18-$V119)^2)))</f>
        <v/>
      </c>
      <c r="EP119" s="96" t="str" cm="1">
        <f t="array" ref="EP119">IF(OR(EP$1=0, $A119="", _xlfn.XLOOKUP(EP$1, $Z$2:$Z$18, $AD$2:$AD$18, "")=""),"",SQRT((_xlfn.XLOOKUP(EP$1,$Z$2:$Z$18,$AA$2:$AA$18)-$T119)^2+(_xlfn.XLOOKUP(EP$1,$Z$2:$Z$18,$AB$2:$AB$18)-$U119)^2+(_xlfn.XLOOKUP(EP$1,$Z$2:$Z$18,$AC$2:$AC$18-$V119)^2)))</f>
        <v/>
      </c>
      <c r="EQ119" s="96" t="str" cm="1">
        <f t="array" ref="EQ119">IF(OR(EQ$1=0, $A119="", _xlfn.XLOOKUP(EQ$1, $Z$2:$Z$18, $AD$2:$AD$18, "")=""),"",SQRT((_xlfn.XLOOKUP(EQ$1,$Z$2:$Z$18,$AA$2:$AA$18)-$T119)^2+(_xlfn.XLOOKUP(EQ$1,$Z$2:$Z$18,$AB$2:$AB$18)-$U119)^2+(_xlfn.XLOOKUP(EQ$1,$Z$2:$Z$18,$AC$2:$AC$18-$V119)^2)))</f>
        <v/>
      </c>
      <c r="ER119" s="96" t="str" cm="1">
        <f t="array" ref="ER119">IF(OR(ER$1=0, $A119="", _xlfn.XLOOKUP(ER$1, $Z$2:$Z$18, $AD$2:$AD$18, "")=""),"",SQRT((_xlfn.XLOOKUP(ER$1,$Z$2:$Z$18,$AA$2:$AA$18)-$T119)^2+(_xlfn.XLOOKUP(ER$1,$Z$2:$Z$18,$AB$2:$AB$18)-$U119)^2+(_xlfn.XLOOKUP(ER$1,$Z$2:$Z$18,$AC$2:$AC$18-$V119)^2)))</f>
        <v/>
      </c>
      <c r="ES119" s="96" t="str" cm="1">
        <f t="array" ref="ES119">IF(OR(ES$1=0, $A119="", _xlfn.XLOOKUP(ES$1, $Z$2:$Z$18, $AD$2:$AD$18, "")=""),"",SQRT((_xlfn.XLOOKUP(ES$1,$Z$2:$Z$18,$AA$2:$AA$18)-$T119)^2+(_xlfn.XLOOKUP(ES$1,$Z$2:$Z$18,$AB$2:$AB$18)-$U119)^2+(_xlfn.XLOOKUP(ES$1,$Z$2:$Z$18,$AC$2:$AC$18-$V119)^2)))</f>
        <v/>
      </c>
      <c r="ET119" s="97" t="str" cm="1">
        <f t="array" ref="ET119">IF(OR(ET$1=0, $A119="", _xlfn.XLOOKUP(ET$1, $Z$2:$Z$18, $AD$2:$AD$18, "")=""),"",SQRT((_xlfn.XLOOKUP(ET$1,$Z$2:$Z$18,$AA$2:$AA$18)-$T119)^2+(_xlfn.XLOOKUP(ET$1,$Z$2:$Z$18,$AB$2:$AB$18)-$U119)^2+(_xlfn.XLOOKUP(ET$1,$Z$2:$Z$18,$AC$2:$AC$18-$V119)^2)))</f>
        <v/>
      </c>
      <c r="EU119" s="97" t="str" cm="1">
        <f t="array" ref="EU119">IF(OR(EU$1=0, $A119="", _xlfn.XLOOKUP(EU$1, $Z$2:$Z$18, $AD$2:$AD$18, "")=""),"",SQRT((_xlfn.XLOOKUP(EU$1,$Z$2:$Z$18,$AA$2:$AA$18)-$T119)^2+(_xlfn.XLOOKUP(EU$1,$Z$2:$Z$18,$AB$2:$AB$18)-$U119)^2+(_xlfn.XLOOKUP(EU$1,$Z$2:$Z$18,$AC$2:$AC$18-$V119)^2)))</f>
        <v/>
      </c>
      <c r="EV119" s="97" t="str" cm="1">
        <f t="array" ref="EV119">IF(OR(EV$1=0, $A119="", _xlfn.XLOOKUP(EV$1, $Z$2:$Z$18, $AD$2:$AD$18, "")=""),"",SQRT((_xlfn.XLOOKUP(EV$1,$Z$2:$Z$18,$AA$2:$AA$18)-$T119)^2+(_xlfn.XLOOKUP(EV$1,$Z$2:$Z$18,$AB$2:$AB$18)-$U119)^2+(_xlfn.XLOOKUP(EV$1,$Z$2:$Z$18,$AC$2:$AC$18-$V119)^2)))</f>
        <v/>
      </c>
      <c r="EW119" s="97" t="str" cm="1">
        <f t="array" ref="EW119">IF(OR(EW$1=0, $A119="", _xlfn.XLOOKUP(EW$1, $Z$2:$Z$18, $AD$2:$AD$18, "")=""),"",SQRT((_xlfn.XLOOKUP(EW$1,$Z$2:$Z$18,$AA$2:$AA$18)-$T119)^2+(_xlfn.XLOOKUP(EW$1,$Z$2:$Z$18,$AB$2:$AB$18)-$U119)^2+(_xlfn.XLOOKUP(EW$1,$Z$2:$Z$18,$AC$2:$AC$18-$V119)^2)))</f>
        <v/>
      </c>
      <c r="EX119" s="97" t="str" cm="1">
        <f t="array" ref="EX119">IF(OR(EX$1=0, $A119="", _xlfn.XLOOKUP(EX$1, $Z$2:$Z$18, $AD$2:$AD$18, "")=""),"",SQRT((_xlfn.XLOOKUP(EX$1,$Z$2:$Z$18,$AA$2:$AA$18)-$T119)^2+(_xlfn.XLOOKUP(EX$1,$Z$2:$Z$18,$AB$2:$AB$18)-$U119)^2+(_xlfn.XLOOKUP(EX$1,$Z$2:$Z$18,$AC$2:$AC$18-$V119)^2)))</f>
        <v/>
      </c>
      <c r="EY119" s="97" t="str" cm="1">
        <f t="array" ref="EY119">IF(OR(EY$1=0, $A119="", _xlfn.XLOOKUP(EY$1, $Z$2:$Z$18, $AD$2:$AD$18, "")=""),"",SQRT((_xlfn.XLOOKUP(EY$1,$Z$2:$Z$18,$AA$2:$AA$18)-$T119)^2+(_xlfn.XLOOKUP(EY$1,$Z$2:$Z$18,$AB$2:$AB$18)-$U119)^2+(_xlfn.XLOOKUP(EY$1,$Z$2:$Z$18,$AC$2:$AC$18-$V119)^2)))</f>
        <v/>
      </c>
      <c r="EZ119" s="98" t="str" cm="1">
        <f t="array" ref="EZ119">IF(OR(EZ$1=0, $A119="", _xlfn.XLOOKUP(EZ$1, $Z$2:$Z$18, $AD$2:$AD$18, "")=""),"",SQRT((_xlfn.XLOOKUP(EZ$1,$Z$2:$Z$18,$AA$2:$AA$18)-$T119)^2+(_xlfn.XLOOKUP(EZ$1,$Z$2:$Z$18,$AB$2:$AB$18)-$U119)^2+(_xlfn.XLOOKUP(EZ$1,$Z$2:$Z$18,$AC$2:$AC$18-$V119)^2)))</f>
        <v/>
      </c>
      <c r="FA119" s="146" t="str" cm="1">
        <f t="array" ref="FA119">IF(OR(FA$1=0, $A119="", _xlfn.XLOOKUP(FA$1, $Z$2:$Z$18, $AD$2:$AD$18, "")=""),"",SQRT((_xlfn.XLOOKUP(FA$1,$Z$2:$Z$18,$AA$2:$AA$18)-$T119)^2+(_xlfn.XLOOKUP(FA$1,$Z$2:$Z$18,$AB$2:$AB$18)-$U119)^2+(_xlfn.XLOOKUP(FA$1,$Z$2:$Z$18,$AC$2:$AC$18-$V119)^2)))</f>
        <v/>
      </c>
      <c r="FB119" s="96" t="str" cm="1">
        <f t="array" ref="FB119">IF(OR(FB$1=0, $A119="", _xlfn.XLOOKUP(FB$1, $Z$2:$Z$18, $AD$2:$AD$18, "")=""),"",SQRT((_xlfn.XLOOKUP(FB$1,$Z$2:$Z$18,$AA$2:$AA$18)-$T119)^2+(_xlfn.XLOOKUP(FB$1,$Z$2:$Z$18,$AB$2:$AB$18)-$U119)^2+(_xlfn.XLOOKUP(FB$1,$Z$2:$Z$18,$AC$2:$AC$18-$V119)^2)))</f>
        <v/>
      </c>
      <c r="FC119" s="96" t="str" cm="1">
        <f t="array" ref="FC119">IF(OR(FC$1=0, $A119="", _xlfn.XLOOKUP(FC$1, $Z$2:$Z$18, $AD$2:$AD$18, "")=""),"",SQRT((_xlfn.XLOOKUP(FC$1,$Z$2:$Z$18,$AA$2:$AA$18)-$T119)^2+(_xlfn.XLOOKUP(FC$1,$Z$2:$Z$18,$AB$2:$AB$18)-$U119)^2+(_xlfn.XLOOKUP(FC$1,$Z$2:$Z$18,$AC$2:$AC$18-$V119)^2)))</f>
        <v/>
      </c>
      <c r="FD119" s="96" t="str" cm="1">
        <f t="array" ref="FD119">IF(OR(FD$1=0, $A119="", _xlfn.XLOOKUP(FD$1, $Z$2:$Z$18, $AD$2:$AD$18, "")=""),"",SQRT((_xlfn.XLOOKUP(FD$1,$Z$2:$Z$18,$AA$2:$AA$18)-$T119)^2+(_xlfn.XLOOKUP(FD$1,$Z$2:$Z$18,$AB$2:$AB$18)-$U119)^2+(_xlfn.XLOOKUP(FD$1,$Z$2:$Z$18,$AC$2:$AC$18-$V119)^2)))</f>
        <v/>
      </c>
      <c r="FE119" s="96" t="str" cm="1">
        <f t="array" ref="FE119">IF(OR(FE$1=0, $A119="", _xlfn.XLOOKUP(FE$1, $Z$2:$Z$18, $AD$2:$AD$18, "")=""),"",SQRT((_xlfn.XLOOKUP(FE$1,$Z$2:$Z$18,$AA$2:$AA$18)-$T119)^2+(_xlfn.XLOOKUP(FE$1,$Z$2:$Z$18,$AB$2:$AB$18)-$U119)^2+(_xlfn.XLOOKUP(FE$1,$Z$2:$Z$18,$AC$2:$AC$18-$V119)^2)))</f>
        <v/>
      </c>
      <c r="FF119" s="96" t="str" cm="1">
        <f t="array" ref="FF119">IF(OR(FF$1=0, $A119="", _xlfn.XLOOKUP(FF$1, $Z$2:$Z$18, $AD$2:$AD$18, "")=""),"",SQRT((_xlfn.XLOOKUP(FF$1,$Z$2:$Z$18,$AA$2:$AA$18)-$T119)^2+(_xlfn.XLOOKUP(FF$1,$Z$2:$Z$18,$AB$2:$AB$18)-$U119)^2+(_xlfn.XLOOKUP(FF$1,$Z$2:$Z$18,$AC$2:$AC$18-$V119)^2)))</f>
        <v/>
      </c>
      <c r="FG119" s="96" t="str" cm="1">
        <f t="array" ref="FG119">IF(OR(FG$1=0, $A119="", _xlfn.XLOOKUP(FG$1, $Z$2:$Z$18, $AD$2:$AD$18, "")=""),"",SQRT((_xlfn.XLOOKUP(FG$1,$Z$2:$Z$18,$AA$2:$AA$18)-$T119)^2+(_xlfn.XLOOKUP(FG$1,$Z$2:$Z$18,$AB$2:$AB$18)-$U119)^2+(_xlfn.XLOOKUP(FG$1,$Z$2:$Z$18,$AC$2:$AC$18-$V119)^2)))</f>
        <v/>
      </c>
      <c r="FH119" s="96" t="str" cm="1">
        <f t="array" ref="FH119">IF(OR(FH$1=0, $A119="", _xlfn.XLOOKUP(FH$1, $Z$2:$Z$18, $AD$2:$AD$18, "")=""),"",SQRT((_xlfn.XLOOKUP(FH$1,$Z$2:$Z$18,$AA$2:$AA$18)-$T119)^2+(_xlfn.XLOOKUP(FH$1,$Z$2:$Z$18,$AB$2:$AB$18)-$U119)^2+(_xlfn.XLOOKUP(FH$1,$Z$2:$Z$18,$AC$2:$AC$18-$V119)^2)))</f>
        <v/>
      </c>
      <c r="FI119" s="97" t="str" cm="1">
        <f t="array" ref="FI119">IF(OR(FI$1=0, $A119="", _xlfn.XLOOKUP(FI$1, $Z$2:$Z$18, $AD$2:$AD$18, "")=""),"",SQRT((_xlfn.XLOOKUP(FI$1,$Z$2:$Z$18,$AA$2:$AA$18)-$T119)^2+(_xlfn.XLOOKUP(FI$1,$Z$2:$Z$18,$AB$2:$AB$18)-$U119)^2+(_xlfn.XLOOKUP(FI$1,$Z$2:$Z$18,$AC$2:$AC$18-$V119)^2)))</f>
        <v/>
      </c>
      <c r="FJ119" s="97" t="str" cm="1">
        <f t="array" ref="FJ119">IF(OR(FJ$1=0, $A119="", _xlfn.XLOOKUP(FJ$1, $Z$2:$Z$18, $AD$2:$AD$18, "")=""),"",SQRT((_xlfn.XLOOKUP(FJ$1,$Z$2:$Z$18,$AA$2:$AA$18)-$T119)^2+(_xlfn.XLOOKUP(FJ$1,$Z$2:$Z$18,$AB$2:$AB$18)-$U119)^2+(_xlfn.XLOOKUP(FJ$1,$Z$2:$Z$18,$AC$2:$AC$18-$V119)^2)))</f>
        <v/>
      </c>
      <c r="FK119" s="97" t="str" cm="1">
        <f t="array" ref="FK119">IF(OR(FK$1=0, $A119="", _xlfn.XLOOKUP(FK$1, $Z$2:$Z$18, $AD$2:$AD$18, "")=""),"",SQRT((_xlfn.XLOOKUP(FK$1,$Z$2:$Z$18,$AA$2:$AA$18)-$T119)^2+(_xlfn.XLOOKUP(FK$1,$Z$2:$Z$18,$AB$2:$AB$18)-$U119)^2+(_xlfn.XLOOKUP(FK$1,$Z$2:$Z$18,$AC$2:$AC$18-$V119)^2)))</f>
        <v/>
      </c>
      <c r="FL119" s="97" t="str" cm="1">
        <f t="array" ref="FL119">IF(OR(FL$1=0, $A119="", _xlfn.XLOOKUP(FL$1, $Z$2:$Z$18, $AD$2:$AD$18, "")=""),"",SQRT((_xlfn.XLOOKUP(FL$1,$Z$2:$Z$18,$AA$2:$AA$18)-$T119)^2+(_xlfn.XLOOKUP(FL$1,$Z$2:$Z$18,$AB$2:$AB$18)-$U119)^2+(_xlfn.XLOOKUP(FL$1,$Z$2:$Z$18,$AC$2:$AC$18-$V119)^2)))</f>
        <v/>
      </c>
      <c r="FM119" s="97" t="str" cm="1">
        <f t="array" ref="FM119">IF(OR(FM$1=0, $A119="", _xlfn.XLOOKUP(FM$1, $Z$2:$Z$18, $AD$2:$AD$18, "")=""),"",SQRT((_xlfn.XLOOKUP(FM$1,$Z$2:$Z$18,$AA$2:$AA$18)-$T119)^2+(_xlfn.XLOOKUP(FM$1,$Z$2:$Z$18,$AB$2:$AB$18)-$U119)^2+(_xlfn.XLOOKUP(FM$1,$Z$2:$Z$18,$AC$2:$AC$18-$V119)^2)))</f>
        <v/>
      </c>
      <c r="FN119" s="97" t="str" cm="1">
        <f t="array" ref="FN119">IF(OR(FN$1=0, $A119="", _xlfn.XLOOKUP(FN$1, $Z$2:$Z$18, $AD$2:$AD$18, "")=""),"",SQRT((_xlfn.XLOOKUP(FN$1,$Z$2:$Z$18,$AA$2:$AA$18)-$T119)^2+(_xlfn.XLOOKUP(FN$1,$Z$2:$Z$18,$AB$2:$AB$18)-$U119)^2+(_xlfn.XLOOKUP(FN$1,$Z$2:$Z$18,$AC$2:$AC$18-$V119)^2)))</f>
        <v/>
      </c>
      <c r="FO119" s="98" t="str" cm="1">
        <f t="array" ref="FO119">IF(OR(FO$1=0, $A119="", _xlfn.XLOOKUP(FO$1, $Z$2:$Z$18, $AD$2:$AD$18, "")=""),"",SQRT((_xlfn.XLOOKUP(FO$1,$Z$2:$Z$18,$AA$2:$AA$18)-$T119)^2+(_xlfn.XLOOKUP(FO$1,$Z$2:$Z$18,$AB$2:$AB$18)-$U119)^2+(_xlfn.XLOOKUP(FO$1,$Z$2:$Z$18,$AC$2:$AC$18-$V119)^2)))</f>
        <v/>
      </c>
      <c r="FP119" s="99"/>
      <c r="FQ119" s="99"/>
      <c r="FR119" s="100">
        <f t="shared" si="7"/>
        <v>0</v>
      </c>
      <c r="FS119" s="109">
        <f t="shared" si="8"/>
        <v>0</v>
      </c>
      <c r="FT119" s="109">
        <f t="shared" si="9"/>
        <v>0</v>
      </c>
      <c r="FU119" s="109">
        <f t="shared" si="10"/>
        <v>0</v>
      </c>
      <c r="FV119" s="109">
        <f t="shared" si="11"/>
        <v>0</v>
      </c>
      <c r="FW119" s="109">
        <f t="shared" si="12"/>
        <v>0</v>
      </c>
      <c r="FX119" s="109">
        <f t="shared" si="13"/>
        <v>0</v>
      </c>
      <c r="FY119" s="109">
        <f t="shared" si="14"/>
        <v>0</v>
      </c>
      <c r="FZ119" s="110">
        <f t="shared" si="15"/>
        <v>0</v>
      </c>
      <c r="GA119" s="110">
        <f t="shared" si="16"/>
        <v>0</v>
      </c>
      <c r="GB119" s="110">
        <f t="shared" si="17"/>
        <v>0</v>
      </c>
      <c r="GC119" s="110">
        <f t="shared" si="18"/>
        <v>0</v>
      </c>
      <c r="GD119" s="110">
        <f t="shared" si="19"/>
        <v>0</v>
      </c>
      <c r="GE119" s="110">
        <f t="shared" si="20"/>
        <v>0</v>
      </c>
      <c r="GF119" s="111">
        <f t="shared" si="21"/>
        <v>0</v>
      </c>
      <c r="GG119" s="100">
        <f t="shared" si="22"/>
        <v>0</v>
      </c>
      <c r="GH119" s="109">
        <f t="shared" si="23"/>
        <v>0</v>
      </c>
      <c r="GI119" s="109">
        <f t="shared" si="24"/>
        <v>0</v>
      </c>
      <c r="GJ119" s="109">
        <f t="shared" si="25"/>
        <v>0</v>
      </c>
      <c r="GK119" s="109">
        <f t="shared" si="26"/>
        <v>0</v>
      </c>
      <c r="GL119" s="109">
        <f t="shared" si="27"/>
        <v>0</v>
      </c>
      <c r="GM119" s="109">
        <f t="shared" si="28"/>
        <v>0</v>
      </c>
      <c r="GN119" s="109">
        <f t="shared" si="29"/>
        <v>0</v>
      </c>
      <c r="GO119" s="110">
        <f t="shared" si="30"/>
        <v>0</v>
      </c>
      <c r="GP119" s="110">
        <f t="shared" si="31"/>
        <v>0</v>
      </c>
      <c r="GQ119" s="110">
        <f t="shared" si="32"/>
        <v>0</v>
      </c>
      <c r="GR119" s="110">
        <f t="shared" si="33"/>
        <v>0</v>
      </c>
      <c r="GS119" s="110">
        <f t="shared" si="34"/>
        <v>0</v>
      </c>
      <c r="GT119" s="110">
        <f t="shared" si="35"/>
        <v>0</v>
      </c>
      <c r="GU119" s="111">
        <f t="shared" si="36"/>
        <v>0</v>
      </c>
      <c r="GX119" s="151" cm="1">
        <f t="array" ref="GX119">_xlfn.IFS(GX$1= 0,"", NOT(ISBLANK(CA119)), 0, ISBLANK(CA119), $Q119-$S119+FR119-AU119-DG119)</f>
        <v>0</v>
      </c>
      <c r="GY119" s="152" cm="1">
        <f t="array" ref="GY119">_xlfn.IFS(GY$1= 0,"", NOT(ISBLANK(CB119)), 0, ISBLANK(CB119), $Q119-$S119+FS119-AV119-DH119)</f>
        <v>0</v>
      </c>
      <c r="GZ119" s="152" cm="1">
        <f t="array" ref="GZ119">_xlfn.IFS(GZ$1= 0,"", NOT(ISBLANK(CC119)), 0, ISBLANK(CC119), $Q119-$S119+FT119-AW119-DI119)</f>
        <v>0</v>
      </c>
      <c r="HA119" s="152" cm="1">
        <f t="array" ref="HA119">_xlfn.IFS(HA$1= 0,"", NOT(ISBLANK(CD119)), 0, ISBLANK(CD119), $Q119-$S119+FU119-AX119-DJ119)</f>
        <v>0</v>
      </c>
      <c r="HB119" s="152" cm="1">
        <f t="array" ref="HB119">_xlfn.IFS(HB$1= 0,"", NOT(ISBLANK(CE119)), 0, ISBLANK(CE119), $Q119-$S119+FV119-AY119-DK119)</f>
        <v>0</v>
      </c>
      <c r="HC119" s="152" cm="1">
        <f t="array" ref="HC119">_xlfn.IFS(HC$1= 0,"", NOT(ISBLANK(CF119)), 0, ISBLANK(CF119), $Q119-$S119+FW119-AZ119-DL119)</f>
        <v>0</v>
      </c>
      <c r="HD119" s="152" cm="1">
        <f t="array" ref="HD119">_xlfn.IFS(HD$1= 0,"", NOT(ISBLANK(CG119)), 0, ISBLANK(CG119), $Q119-$S119+FX119-BA119-DM119)</f>
        <v>0</v>
      </c>
      <c r="HE119" s="152" t="str" cm="1">
        <f t="array" ref="HE119">_xlfn.IFS(HE$1= 0,"", NOT(ISBLANK(CH119)), 0, ISBLANK(CH119), $Q119-$S119+FY119-BB119-DN119)</f>
        <v/>
      </c>
      <c r="HF119" s="152" t="str" cm="1">
        <f t="array" ref="HF119">_xlfn.IFS(HF$1= 0,"", NOT(ISBLANK(CI119)), 0, ISBLANK(CI119), $Q119-$S119+FZ119-BC119-DO119)</f>
        <v/>
      </c>
      <c r="HG119" s="152" t="str" cm="1">
        <f t="array" ref="HG119">_xlfn.IFS(HG$1= 0,"", NOT(ISBLANK(CJ119)), 0, ISBLANK(CJ119), $Q119-$S119+GA119-BD119-DP119)</f>
        <v/>
      </c>
      <c r="HH119" s="152" t="str" cm="1">
        <f t="array" ref="HH119">_xlfn.IFS(HH$1= 0,"", NOT(ISBLANK(CK119)), 0, ISBLANK(CK119), $Q119-$S119+GB119-BE119-DQ119)</f>
        <v/>
      </c>
      <c r="HI119" s="152" t="str" cm="1">
        <f t="array" ref="HI119">_xlfn.IFS(HI$1= 0,"", NOT(ISBLANK(CL119)), 0, ISBLANK(CL119), $Q119-$S119+GC119-BF119-DR119)</f>
        <v/>
      </c>
      <c r="HJ119" s="152" t="str" cm="1">
        <f t="array" ref="HJ119">_xlfn.IFS(HJ$1= 0,"", NOT(ISBLANK(CM119)), 0, ISBLANK(CM119), $Q119-$S119+GD119-BG119-DS119)</f>
        <v/>
      </c>
      <c r="HK119" s="152" t="str" cm="1">
        <f t="array" ref="HK119">_xlfn.IFS(HK$1= 0,"", NOT(ISBLANK(CN119)), 0, ISBLANK(CN119), $Q119-$S119+GE119-BH119-DT119)</f>
        <v/>
      </c>
      <c r="HL119" s="153" t="str" cm="1">
        <f t="array" ref="HL119">_xlfn.IFS(HL$1= 0,"", NOT(ISBLANK(CO119)), 0, ISBLANK(CO119), $Q119-$S119+GF119-BI119-DU119)</f>
        <v/>
      </c>
      <c r="HM119" s="153" t="str" cm="1">
        <f t="array" ref="HM119">_xlfn.IFS(HM$1= 0,"", NOT(ISBLANK(DE119)), 0, ISBLANK(DE119), $Q119-$S119+IC119-BY119-#REF!)</f>
        <v/>
      </c>
      <c r="HN119" s="153" t="e" cm="1">
        <f t="array" ref="HN119">_xlfn.IFS(HN$1= 0,"", NOT(ISBLANK(DF119)), 0, ISBLANK(DF119), $Q119-$S119+ID119-BZ119-#REF!)</f>
        <v>#REF!</v>
      </c>
      <c r="HO119" s="153" t="e" cm="1">
        <f t="array" ref="HO119">_xlfn.IFS(HO$1= 0,"", NOT(ISBLANK(DG119)), 0, ISBLANK(DG119), $Q119-$S119+IE119-CA119-#REF!)</f>
        <v>#VALUE!</v>
      </c>
      <c r="HP119" s="153" t="e" cm="1">
        <f t="array" ref="HP119">_xlfn.IFS(HP$1= 0,"", NOT(ISBLANK(DH119)), 0, ISBLANK(DH119), $Q119-$S119+IF119-CB119-#REF!)</f>
        <v>#REF!</v>
      </c>
      <c r="HQ119" s="153" t="e" cm="1">
        <f t="array" ref="HQ119">_xlfn.IFS(HQ$1= 0,"", NOT(ISBLANK(DI119)), 0, ISBLANK(DI119), $Q119-$S119+IG119-CC119-#REF!)</f>
        <v>#REF!</v>
      </c>
      <c r="HR119" s="153" cm="1">
        <f t="array" ref="HR119">_xlfn.IFS(HR$1= 0,"", NOT(ISBLANK(DJ119)), 0, ISBLANK(DJ119), $Q119-$S119+IH119-CD119-EK119)</f>
        <v>0</v>
      </c>
      <c r="HS119" s="153" t="e" cm="1">
        <f t="array" ref="HS119">_xlfn.IFS(HS$1= 0,"", NOT(ISBLANK(DK119)), 0, ISBLANK(DK119), $Q119-$S119+II119-CE119-EL119)</f>
        <v>#VALUE!</v>
      </c>
      <c r="HT119" s="153" t="e" cm="1">
        <f t="array" ref="HT119">_xlfn.IFS(HT$1= 0,"", NOT(ISBLANK(DL119)), 0, ISBLANK(DL119), $Q119-$S119+GV119-CF119-EM119)</f>
        <v>#VALUE!</v>
      </c>
      <c r="HU119" s="153" t="e" cm="1">
        <f t="array" ref="HU119">_xlfn.IFS(HU$1= 0,"", NOT(ISBLANK(DM119)), 0, ISBLANK(DM119), $Q119-$S119+GW119-CG119-EN119)</f>
        <v>#VALUE!</v>
      </c>
      <c r="HV119" s="153" t="str" cm="1">
        <f t="array" ref="HV119">_xlfn.IFS(HV$1= 0,"", NOT(ISBLANK(DN119)), 0, ISBLANK(DN119), $Q119-$S119+GX119-CH119-EO119)</f>
        <v/>
      </c>
      <c r="HW119" s="153" t="str" cm="1">
        <f t="array" ref="HW119">_xlfn.IFS(HW$1= 0,"", NOT(ISBLANK(DO119)), 0, ISBLANK(DO119), $Q119-$S119+GY119-CI119-EP119)</f>
        <v/>
      </c>
      <c r="HX119" s="153" t="str" cm="1">
        <f t="array" ref="HX119">_xlfn.IFS(HX$1= 0,"", NOT(ISBLANK(DP119)), 0, ISBLANK(DP119), $Q119-$S119+GZ119-CJ119-EQ119)</f>
        <v/>
      </c>
      <c r="HY119" s="153" t="str" cm="1">
        <f t="array" ref="HY119">_xlfn.IFS(HY$1= 0,"", NOT(ISBLANK(DQ119)), 0, ISBLANK(DQ119), $Q119-$S119+HA119-CK119-ER119)</f>
        <v/>
      </c>
      <c r="HZ119" s="153" t="str" cm="1">
        <f t="array" ref="HZ119">_xlfn.IFS(HZ$1= 0,"", NOT(ISBLANK(DR119)), 0, ISBLANK(DR119), $Q119-$S119+HB119-CL119-ES119)</f>
        <v/>
      </c>
      <c r="IA119" s="153" t="str" cm="1">
        <f t="array" ref="IA119">_xlfn.IFS(IA$1= 0,"", NOT(ISBLANK(DS119)), 0, ISBLANK(DS119), $Q119-$S119+HC119-CM119-ET119)</f>
        <v/>
      </c>
    </row>
    <row r="120" spans="1:235" ht="16.5" x14ac:dyDescent="0.3">
      <c r="A120" s="144"/>
      <c r="B120" s="106"/>
      <c r="C120" s="106"/>
      <c r="D120" s="107"/>
      <c r="E120" s="131"/>
      <c r="F120" s="137"/>
      <c r="G120" s="2"/>
      <c r="H120" s="2"/>
      <c r="I120" s="2"/>
      <c r="J120" s="2"/>
      <c r="K120" s="2"/>
      <c r="L120" s="2"/>
      <c r="M120" s="140"/>
      <c r="N120" s="137"/>
      <c r="O120" s="138"/>
      <c r="P120" s="133"/>
      <c r="Q120" s="94">
        <f t="shared" si="5"/>
        <v>0</v>
      </c>
      <c r="R120" s="1"/>
      <c r="S120" s="1"/>
      <c r="T120" s="2"/>
      <c r="U120" s="2"/>
      <c r="V120" s="82">
        <f t="shared" si="6"/>
        <v>0</v>
      </c>
      <c r="W120" s="121"/>
      <c r="X120" s="108"/>
      <c r="AU120" s="105"/>
      <c r="AV120" s="105"/>
      <c r="AW120" s="105"/>
      <c r="AX120" s="105"/>
      <c r="AY120" s="105"/>
      <c r="AZ120" s="105"/>
      <c r="BA120" s="105"/>
      <c r="BB120" s="105"/>
      <c r="BC120" s="105"/>
      <c r="BD120" s="105"/>
      <c r="BE120" s="105"/>
      <c r="BF120" s="105"/>
      <c r="BG120" s="105"/>
      <c r="BH120" s="105"/>
      <c r="BI120" s="105"/>
      <c r="BJ120" s="105"/>
      <c r="BK120" s="105"/>
      <c r="BL120" s="105"/>
      <c r="BM120" s="105"/>
      <c r="BN120" s="105"/>
      <c r="BO120" s="105"/>
      <c r="BP120" s="105"/>
      <c r="BQ120" s="105"/>
      <c r="BR120" s="105"/>
      <c r="BS120" s="105"/>
      <c r="BT120" s="105"/>
      <c r="BU120" s="105"/>
      <c r="BV120" s="105"/>
      <c r="BW120" s="105"/>
      <c r="BX120" s="105"/>
      <c r="BZ120" s="99"/>
      <c r="CA120" s="105" t="s">
        <v>32</v>
      </c>
      <c r="CB120" s="105"/>
      <c r="CC120" s="105"/>
      <c r="CD120" s="105"/>
      <c r="CE120" s="105"/>
      <c r="CF120" s="105"/>
      <c r="CG120" s="105"/>
      <c r="CH120" s="105"/>
      <c r="CI120" s="105"/>
      <c r="CJ120" s="105"/>
      <c r="CK120" s="105"/>
      <c r="CL120" s="105"/>
      <c r="CM120" s="105"/>
      <c r="CN120" s="105"/>
      <c r="CO120" s="105"/>
      <c r="CP120" s="105" t="s">
        <v>32</v>
      </c>
      <c r="CQ120" s="105"/>
      <c r="CR120" s="105"/>
      <c r="CS120" s="105"/>
      <c r="CT120" s="105"/>
      <c r="CU120" s="105"/>
      <c r="CV120" s="105"/>
      <c r="CW120" s="105"/>
      <c r="CX120" s="105"/>
      <c r="CY120" s="105"/>
      <c r="CZ120" s="105"/>
      <c r="DA120" s="105"/>
      <c r="DB120" s="105"/>
      <c r="DC120" s="105"/>
      <c r="DD120" s="105"/>
      <c r="DE120" s="99"/>
      <c r="DF120" s="99"/>
      <c r="DG120" s="105"/>
      <c r="DH120" s="105"/>
      <c r="DI120" s="105"/>
      <c r="DJ120" s="105"/>
      <c r="DK120" s="105"/>
      <c r="DL120" s="105"/>
      <c r="DM120" s="105"/>
      <c r="DN120" s="105"/>
      <c r="DO120" s="105"/>
      <c r="DP120" s="105"/>
      <c r="DQ120" s="105"/>
      <c r="DR120" s="105"/>
      <c r="DS120" s="105"/>
      <c r="DT120" s="105"/>
      <c r="DU120" s="105"/>
      <c r="DV120" s="105"/>
      <c r="DW120" s="105"/>
      <c r="DX120" s="105"/>
      <c r="DY120" s="105"/>
      <c r="DZ120" s="105"/>
      <c r="EA120" s="105"/>
      <c r="EB120" s="105"/>
      <c r="EC120" s="105"/>
      <c r="ED120" s="105"/>
      <c r="EE120" s="105"/>
      <c r="EF120" s="105"/>
      <c r="EG120" s="105"/>
      <c r="EH120" s="105"/>
      <c r="EI120" s="105"/>
      <c r="EJ120" s="105"/>
      <c r="EL120" s="146" t="str" cm="1">
        <f t="array" ref="EL120">IF(OR(EL$1=0, $A120="", _xlfn.XLOOKUP(EL$1, $Z$2:$Z$18, $AD$2:$AD$18, "")=""),"",SQRT((_xlfn.XLOOKUP(EL$1,$Z$2:$Z$18,$AA$2:$AA$18)-$T120)^2+(_xlfn.XLOOKUP(EL$1,$Z$2:$Z$18,$AB$2:$AB$18)-$U120)^2+(_xlfn.XLOOKUP(EL$1,$Z$2:$Z$18,$AC$2:$AC$18-$V120)^2)))</f>
        <v/>
      </c>
      <c r="EM120" s="96" t="str" cm="1">
        <f t="array" ref="EM120">IF(OR(EM$1=0, $A120="", _xlfn.XLOOKUP(EM$1, $Z$2:$Z$18, $AD$2:$AD$18, "")=""),"",SQRT((_xlfn.XLOOKUP(EM$1,$Z$2:$Z$18,$AA$2:$AA$18)-$T120)^2+(_xlfn.XLOOKUP(EM$1,$Z$2:$Z$18,$AB$2:$AB$18)-$U120)^2+(_xlfn.XLOOKUP(EM$1,$Z$2:$Z$18,$AC$2:$AC$18-$V120)^2)))</f>
        <v/>
      </c>
      <c r="EN120" s="96" t="str" cm="1">
        <f t="array" ref="EN120">IF(OR(EN$1=0, $A120="", _xlfn.XLOOKUP(EN$1, $Z$2:$Z$18, $AD$2:$AD$18, "")=""),"",SQRT((_xlfn.XLOOKUP(EN$1,$Z$2:$Z$18,$AA$2:$AA$18)-$T120)^2+(_xlfn.XLOOKUP(EN$1,$Z$2:$Z$18,$AB$2:$AB$18)-$U120)^2+(_xlfn.XLOOKUP(EN$1,$Z$2:$Z$18,$AC$2:$AC$18-$V120)^2)))</f>
        <v/>
      </c>
      <c r="EO120" s="96" t="str" cm="1">
        <f t="array" ref="EO120">IF(OR(EO$1=0, $A120="", _xlfn.XLOOKUP(EO$1, $Z$2:$Z$18, $AD$2:$AD$18, "")=""),"",SQRT((_xlfn.XLOOKUP(EO$1,$Z$2:$Z$18,$AA$2:$AA$18)-$T120)^2+(_xlfn.XLOOKUP(EO$1,$Z$2:$Z$18,$AB$2:$AB$18)-$U120)^2+(_xlfn.XLOOKUP(EO$1,$Z$2:$Z$18,$AC$2:$AC$18-$V120)^2)))</f>
        <v/>
      </c>
      <c r="EP120" s="96" t="str" cm="1">
        <f t="array" ref="EP120">IF(OR(EP$1=0, $A120="", _xlfn.XLOOKUP(EP$1, $Z$2:$Z$18, $AD$2:$AD$18, "")=""),"",SQRT((_xlfn.XLOOKUP(EP$1,$Z$2:$Z$18,$AA$2:$AA$18)-$T120)^2+(_xlfn.XLOOKUP(EP$1,$Z$2:$Z$18,$AB$2:$AB$18)-$U120)^2+(_xlfn.XLOOKUP(EP$1,$Z$2:$Z$18,$AC$2:$AC$18-$V120)^2)))</f>
        <v/>
      </c>
      <c r="EQ120" s="96" t="str" cm="1">
        <f t="array" ref="EQ120">IF(OR(EQ$1=0, $A120="", _xlfn.XLOOKUP(EQ$1, $Z$2:$Z$18, $AD$2:$AD$18, "")=""),"",SQRT((_xlfn.XLOOKUP(EQ$1,$Z$2:$Z$18,$AA$2:$AA$18)-$T120)^2+(_xlfn.XLOOKUP(EQ$1,$Z$2:$Z$18,$AB$2:$AB$18)-$U120)^2+(_xlfn.XLOOKUP(EQ$1,$Z$2:$Z$18,$AC$2:$AC$18-$V120)^2)))</f>
        <v/>
      </c>
      <c r="ER120" s="96" t="str" cm="1">
        <f t="array" ref="ER120">IF(OR(ER$1=0, $A120="", _xlfn.XLOOKUP(ER$1, $Z$2:$Z$18, $AD$2:$AD$18, "")=""),"",SQRT((_xlfn.XLOOKUP(ER$1,$Z$2:$Z$18,$AA$2:$AA$18)-$T120)^2+(_xlfn.XLOOKUP(ER$1,$Z$2:$Z$18,$AB$2:$AB$18)-$U120)^2+(_xlfn.XLOOKUP(ER$1,$Z$2:$Z$18,$AC$2:$AC$18-$V120)^2)))</f>
        <v/>
      </c>
      <c r="ES120" s="96" t="str" cm="1">
        <f t="array" ref="ES120">IF(OR(ES$1=0, $A120="", _xlfn.XLOOKUP(ES$1, $Z$2:$Z$18, $AD$2:$AD$18, "")=""),"",SQRT((_xlfn.XLOOKUP(ES$1,$Z$2:$Z$18,$AA$2:$AA$18)-$T120)^2+(_xlfn.XLOOKUP(ES$1,$Z$2:$Z$18,$AB$2:$AB$18)-$U120)^2+(_xlfn.XLOOKUP(ES$1,$Z$2:$Z$18,$AC$2:$AC$18-$V120)^2)))</f>
        <v/>
      </c>
      <c r="ET120" s="97" t="str" cm="1">
        <f t="array" ref="ET120">IF(OR(ET$1=0, $A120="", _xlfn.XLOOKUP(ET$1, $Z$2:$Z$18, $AD$2:$AD$18, "")=""),"",SQRT((_xlfn.XLOOKUP(ET$1,$Z$2:$Z$18,$AA$2:$AA$18)-$T120)^2+(_xlfn.XLOOKUP(ET$1,$Z$2:$Z$18,$AB$2:$AB$18)-$U120)^2+(_xlfn.XLOOKUP(ET$1,$Z$2:$Z$18,$AC$2:$AC$18-$V120)^2)))</f>
        <v/>
      </c>
      <c r="EU120" s="97" t="str" cm="1">
        <f t="array" ref="EU120">IF(OR(EU$1=0, $A120="", _xlfn.XLOOKUP(EU$1, $Z$2:$Z$18, $AD$2:$AD$18, "")=""),"",SQRT((_xlfn.XLOOKUP(EU$1,$Z$2:$Z$18,$AA$2:$AA$18)-$T120)^2+(_xlfn.XLOOKUP(EU$1,$Z$2:$Z$18,$AB$2:$AB$18)-$U120)^2+(_xlfn.XLOOKUP(EU$1,$Z$2:$Z$18,$AC$2:$AC$18-$V120)^2)))</f>
        <v/>
      </c>
      <c r="EV120" s="97" t="str" cm="1">
        <f t="array" ref="EV120">IF(OR(EV$1=0, $A120="", _xlfn.XLOOKUP(EV$1, $Z$2:$Z$18, $AD$2:$AD$18, "")=""),"",SQRT((_xlfn.XLOOKUP(EV$1,$Z$2:$Z$18,$AA$2:$AA$18)-$T120)^2+(_xlfn.XLOOKUP(EV$1,$Z$2:$Z$18,$AB$2:$AB$18)-$U120)^2+(_xlfn.XLOOKUP(EV$1,$Z$2:$Z$18,$AC$2:$AC$18-$V120)^2)))</f>
        <v/>
      </c>
      <c r="EW120" s="97" t="str" cm="1">
        <f t="array" ref="EW120">IF(OR(EW$1=0, $A120="", _xlfn.XLOOKUP(EW$1, $Z$2:$Z$18, $AD$2:$AD$18, "")=""),"",SQRT((_xlfn.XLOOKUP(EW$1,$Z$2:$Z$18,$AA$2:$AA$18)-$T120)^2+(_xlfn.XLOOKUP(EW$1,$Z$2:$Z$18,$AB$2:$AB$18)-$U120)^2+(_xlfn.XLOOKUP(EW$1,$Z$2:$Z$18,$AC$2:$AC$18-$V120)^2)))</f>
        <v/>
      </c>
      <c r="EX120" s="97" t="str" cm="1">
        <f t="array" ref="EX120">IF(OR(EX$1=0, $A120="", _xlfn.XLOOKUP(EX$1, $Z$2:$Z$18, $AD$2:$AD$18, "")=""),"",SQRT((_xlfn.XLOOKUP(EX$1,$Z$2:$Z$18,$AA$2:$AA$18)-$T120)^2+(_xlfn.XLOOKUP(EX$1,$Z$2:$Z$18,$AB$2:$AB$18)-$U120)^2+(_xlfn.XLOOKUP(EX$1,$Z$2:$Z$18,$AC$2:$AC$18-$V120)^2)))</f>
        <v/>
      </c>
      <c r="EY120" s="97" t="str" cm="1">
        <f t="array" ref="EY120">IF(OR(EY$1=0, $A120="", _xlfn.XLOOKUP(EY$1, $Z$2:$Z$18, $AD$2:$AD$18, "")=""),"",SQRT((_xlfn.XLOOKUP(EY$1,$Z$2:$Z$18,$AA$2:$AA$18)-$T120)^2+(_xlfn.XLOOKUP(EY$1,$Z$2:$Z$18,$AB$2:$AB$18)-$U120)^2+(_xlfn.XLOOKUP(EY$1,$Z$2:$Z$18,$AC$2:$AC$18-$V120)^2)))</f>
        <v/>
      </c>
      <c r="EZ120" s="98" t="str" cm="1">
        <f t="array" ref="EZ120">IF(OR(EZ$1=0, $A120="", _xlfn.XLOOKUP(EZ$1, $Z$2:$Z$18, $AD$2:$AD$18, "")=""),"",SQRT((_xlfn.XLOOKUP(EZ$1,$Z$2:$Z$18,$AA$2:$AA$18)-$T120)^2+(_xlfn.XLOOKUP(EZ$1,$Z$2:$Z$18,$AB$2:$AB$18)-$U120)^2+(_xlfn.XLOOKUP(EZ$1,$Z$2:$Z$18,$AC$2:$AC$18-$V120)^2)))</f>
        <v/>
      </c>
      <c r="FA120" s="146" t="str" cm="1">
        <f t="array" ref="FA120">IF(OR(FA$1=0, $A120="", _xlfn.XLOOKUP(FA$1, $Z$2:$Z$18, $AD$2:$AD$18, "")=""),"",SQRT((_xlfn.XLOOKUP(FA$1,$Z$2:$Z$18,$AA$2:$AA$18)-$T120)^2+(_xlfn.XLOOKUP(FA$1,$Z$2:$Z$18,$AB$2:$AB$18)-$U120)^2+(_xlfn.XLOOKUP(FA$1,$Z$2:$Z$18,$AC$2:$AC$18-$V120)^2)))</f>
        <v/>
      </c>
      <c r="FB120" s="96" t="str" cm="1">
        <f t="array" ref="FB120">IF(OR(FB$1=0, $A120="", _xlfn.XLOOKUP(FB$1, $Z$2:$Z$18, $AD$2:$AD$18, "")=""),"",SQRT((_xlfn.XLOOKUP(FB$1,$Z$2:$Z$18,$AA$2:$AA$18)-$T120)^2+(_xlfn.XLOOKUP(FB$1,$Z$2:$Z$18,$AB$2:$AB$18)-$U120)^2+(_xlfn.XLOOKUP(FB$1,$Z$2:$Z$18,$AC$2:$AC$18-$V120)^2)))</f>
        <v/>
      </c>
      <c r="FC120" s="96" t="str" cm="1">
        <f t="array" ref="FC120">IF(OR(FC$1=0, $A120="", _xlfn.XLOOKUP(FC$1, $Z$2:$Z$18, $AD$2:$AD$18, "")=""),"",SQRT((_xlfn.XLOOKUP(FC$1,$Z$2:$Z$18,$AA$2:$AA$18)-$T120)^2+(_xlfn.XLOOKUP(FC$1,$Z$2:$Z$18,$AB$2:$AB$18)-$U120)^2+(_xlfn.XLOOKUP(FC$1,$Z$2:$Z$18,$AC$2:$AC$18-$V120)^2)))</f>
        <v/>
      </c>
      <c r="FD120" s="96" t="str" cm="1">
        <f t="array" ref="FD120">IF(OR(FD$1=0, $A120="", _xlfn.XLOOKUP(FD$1, $Z$2:$Z$18, $AD$2:$AD$18, "")=""),"",SQRT((_xlfn.XLOOKUP(FD$1,$Z$2:$Z$18,$AA$2:$AA$18)-$T120)^2+(_xlfn.XLOOKUP(FD$1,$Z$2:$Z$18,$AB$2:$AB$18)-$U120)^2+(_xlfn.XLOOKUP(FD$1,$Z$2:$Z$18,$AC$2:$AC$18-$V120)^2)))</f>
        <v/>
      </c>
      <c r="FE120" s="96" t="str" cm="1">
        <f t="array" ref="FE120">IF(OR(FE$1=0, $A120="", _xlfn.XLOOKUP(FE$1, $Z$2:$Z$18, $AD$2:$AD$18, "")=""),"",SQRT((_xlfn.XLOOKUP(FE$1,$Z$2:$Z$18,$AA$2:$AA$18)-$T120)^2+(_xlfn.XLOOKUP(FE$1,$Z$2:$Z$18,$AB$2:$AB$18)-$U120)^2+(_xlfn.XLOOKUP(FE$1,$Z$2:$Z$18,$AC$2:$AC$18-$V120)^2)))</f>
        <v/>
      </c>
      <c r="FF120" s="96" t="str" cm="1">
        <f t="array" ref="FF120">IF(OR(FF$1=0, $A120="", _xlfn.XLOOKUP(FF$1, $Z$2:$Z$18, $AD$2:$AD$18, "")=""),"",SQRT((_xlfn.XLOOKUP(FF$1,$Z$2:$Z$18,$AA$2:$AA$18)-$T120)^2+(_xlfn.XLOOKUP(FF$1,$Z$2:$Z$18,$AB$2:$AB$18)-$U120)^2+(_xlfn.XLOOKUP(FF$1,$Z$2:$Z$18,$AC$2:$AC$18-$V120)^2)))</f>
        <v/>
      </c>
      <c r="FG120" s="96" t="str" cm="1">
        <f t="array" ref="FG120">IF(OR(FG$1=0, $A120="", _xlfn.XLOOKUP(FG$1, $Z$2:$Z$18, $AD$2:$AD$18, "")=""),"",SQRT((_xlfn.XLOOKUP(FG$1,$Z$2:$Z$18,$AA$2:$AA$18)-$T120)^2+(_xlfn.XLOOKUP(FG$1,$Z$2:$Z$18,$AB$2:$AB$18)-$U120)^2+(_xlfn.XLOOKUP(FG$1,$Z$2:$Z$18,$AC$2:$AC$18-$V120)^2)))</f>
        <v/>
      </c>
      <c r="FH120" s="96" t="str" cm="1">
        <f t="array" ref="FH120">IF(OR(FH$1=0, $A120="", _xlfn.XLOOKUP(FH$1, $Z$2:$Z$18, $AD$2:$AD$18, "")=""),"",SQRT((_xlfn.XLOOKUP(FH$1,$Z$2:$Z$18,$AA$2:$AA$18)-$T120)^2+(_xlfn.XLOOKUP(FH$1,$Z$2:$Z$18,$AB$2:$AB$18)-$U120)^2+(_xlfn.XLOOKUP(FH$1,$Z$2:$Z$18,$AC$2:$AC$18-$V120)^2)))</f>
        <v/>
      </c>
      <c r="FI120" s="97" t="str" cm="1">
        <f t="array" ref="FI120">IF(OR(FI$1=0, $A120="", _xlfn.XLOOKUP(FI$1, $Z$2:$Z$18, $AD$2:$AD$18, "")=""),"",SQRT((_xlfn.XLOOKUP(FI$1,$Z$2:$Z$18,$AA$2:$AA$18)-$T120)^2+(_xlfn.XLOOKUP(FI$1,$Z$2:$Z$18,$AB$2:$AB$18)-$U120)^2+(_xlfn.XLOOKUP(FI$1,$Z$2:$Z$18,$AC$2:$AC$18-$V120)^2)))</f>
        <v/>
      </c>
      <c r="FJ120" s="97" t="str" cm="1">
        <f t="array" ref="FJ120">IF(OR(FJ$1=0, $A120="", _xlfn.XLOOKUP(FJ$1, $Z$2:$Z$18, $AD$2:$AD$18, "")=""),"",SQRT((_xlfn.XLOOKUP(FJ$1,$Z$2:$Z$18,$AA$2:$AA$18)-$T120)^2+(_xlfn.XLOOKUP(FJ$1,$Z$2:$Z$18,$AB$2:$AB$18)-$U120)^2+(_xlfn.XLOOKUP(FJ$1,$Z$2:$Z$18,$AC$2:$AC$18-$V120)^2)))</f>
        <v/>
      </c>
      <c r="FK120" s="97" t="str" cm="1">
        <f t="array" ref="FK120">IF(OR(FK$1=0, $A120="", _xlfn.XLOOKUP(FK$1, $Z$2:$Z$18, $AD$2:$AD$18, "")=""),"",SQRT((_xlfn.XLOOKUP(FK$1,$Z$2:$Z$18,$AA$2:$AA$18)-$T120)^2+(_xlfn.XLOOKUP(FK$1,$Z$2:$Z$18,$AB$2:$AB$18)-$U120)^2+(_xlfn.XLOOKUP(FK$1,$Z$2:$Z$18,$AC$2:$AC$18-$V120)^2)))</f>
        <v/>
      </c>
      <c r="FL120" s="97" t="str" cm="1">
        <f t="array" ref="FL120">IF(OR(FL$1=0, $A120="", _xlfn.XLOOKUP(FL$1, $Z$2:$Z$18, $AD$2:$AD$18, "")=""),"",SQRT((_xlfn.XLOOKUP(FL$1,$Z$2:$Z$18,$AA$2:$AA$18)-$T120)^2+(_xlfn.XLOOKUP(FL$1,$Z$2:$Z$18,$AB$2:$AB$18)-$U120)^2+(_xlfn.XLOOKUP(FL$1,$Z$2:$Z$18,$AC$2:$AC$18-$V120)^2)))</f>
        <v/>
      </c>
      <c r="FM120" s="97" t="str" cm="1">
        <f t="array" ref="FM120">IF(OR(FM$1=0, $A120="", _xlfn.XLOOKUP(FM$1, $Z$2:$Z$18, $AD$2:$AD$18, "")=""),"",SQRT((_xlfn.XLOOKUP(FM$1,$Z$2:$Z$18,$AA$2:$AA$18)-$T120)^2+(_xlfn.XLOOKUP(FM$1,$Z$2:$Z$18,$AB$2:$AB$18)-$U120)^2+(_xlfn.XLOOKUP(FM$1,$Z$2:$Z$18,$AC$2:$AC$18-$V120)^2)))</f>
        <v/>
      </c>
      <c r="FN120" s="97" t="str" cm="1">
        <f t="array" ref="FN120">IF(OR(FN$1=0, $A120="", _xlfn.XLOOKUP(FN$1, $Z$2:$Z$18, $AD$2:$AD$18, "")=""),"",SQRT((_xlfn.XLOOKUP(FN$1,$Z$2:$Z$18,$AA$2:$AA$18)-$T120)^2+(_xlfn.XLOOKUP(FN$1,$Z$2:$Z$18,$AB$2:$AB$18)-$U120)^2+(_xlfn.XLOOKUP(FN$1,$Z$2:$Z$18,$AC$2:$AC$18-$V120)^2)))</f>
        <v/>
      </c>
      <c r="FO120" s="98" t="str" cm="1">
        <f t="array" ref="FO120">IF(OR(FO$1=0, $A120="", _xlfn.XLOOKUP(FO$1, $Z$2:$Z$18, $AD$2:$AD$18, "")=""),"",SQRT((_xlfn.XLOOKUP(FO$1,$Z$2:$Z$18,$AA$2:$AA$18)-$T120)^2+(_xlfn.XLOOKUP(FO$1,$Z$2:$Z$18,$AB$2:$AB$18)-$U120)^2+(_xlfn.XLOOKUP(FO$1,$Z$2:$Z$18,$AC$2:$AC$18-$V120)^2)))</f>
        <v/>
      </c>
      <c r="FP120" s="99"/>
      <c r="FQ120" s="99"/>
      <c r="FR120" s="100">
        <f t="shared" si="7"/>
        <v>0</v>
      </c>
      <c r="FS120" s="109">
        <f t="shared" si="8"/>
        <v>0</v>
      </c>
      <c r="FT120" s="109">
        <f t="shared" si="9"/>
        <v>0</v>
      </c>
      <c r="FU120" s="109">
        <f t="shared" si="10"/>
        <v>0</v>
      </c>
      <c r="FV120" s="109">
        <f t="shared" si="11"/>
        <v>0</v>
      </c>
      <c r="FW120" s="109">
        <f t="shared" si="12"/>
        <v>0</v>
      </c>
      <c r="FX120" s="109">
        <f t="shared" si="13"/>
        <v>0</v>
      </c>
      <c r="FY120" s="109">
        <f t="shared" si="14"/>
        <v>0</v>
      </c>
      <c r="FZ120" s="110">
        <f t="shared" si="15"/>
        <v>0</v>
      </c>
      <c r="GA120" s="110">
        <f t="shared" si="16"/>
        <v>0</v>
      </c>
      <c r="GB120" s="110">
        <f t="shared" si="17"/>
        <v>0</v>
      </c>
      <c r="GC120" s="110">
        <f t="shared" si="18"/>
        <v>0</v>
      </c>
      <c r="GD120" s="110">
        <f t="shared" si="19"/>
        <v>0</v>
      </c>
      <c r="GE120" s="110">
        <f t="shared" si="20"/>
        <v>0</v>
      </c>
      <c r="GF120" s="111">
        <f t="shared" si="21"/>
        <v>0</v>
      </c>
      <c r="GG120" s="100">
        <f t="shared" si="22"/>
        <v>0</v>
      </c>
      <c r="GH120" s="109">
        <f t="shared" si="23"/>
        <v>0</v>
      </c>
      <c r="GI120" s="109">
        <f t="shared" si="24"/>
        <v>0</v>
      </c>
      <c r="GJ120" s="109">
        <f t="shared" si="25"/>
        <v>0</v>
      </c>
      <c r="GK120" s="109">
        <f t="shared" si="26"/>
        <v>0</v>
      </c>
      <c r="GL120" s="109">
        <f t="shared" si="27"/>
        <v>0</v>
      </c>
      <c r="GM120" s="109">
        <f t="shared" si="28"/>
        <v>0</v>
      </c>
      <c r="GN120" s="109">
        <f t="shared" si="29"/>
        <v>0</v>
      </c>
      <c r="GO120" s="110">
        <f t="shared" si="30"/>
        <v>0</v>
      </c>
      <c r="GP120" s="110">
        <f t="shared" si="31"/>
        <v>0</v>
      </c>
      <c r="GQ120" s="110">
        <f t="shared" si="32"/>
        <v>0</v>
      </c>
      <c r="GR120" s="110">
        <f t="shared" si="33"/>
        <v>0</v>
      </c>
      <c r="GS120" s="110">
        <f t="shared" si="34"/>
        <v>0</v>
      </c>
      <c r="GT120" s="110">
        <f t="shared" si="35"/>
        <v>0</v>
      </c>
      <c r="GU120" s="111">
        <f t="shared" si="36"/>
        <v>0</v>
      </c>
      <c r="GX120" s="151" cm="1">
        <f t="array" ref="GX120">_xlfn.IFS(GX$1= 0,"", NOT(ISBLANK(CA120)), 0, ISBLANK(CA120), $Q120-$S120+FR120-AU120-DG120)</f>
        <v>0</v>
      </c>
      <c r="GY120" s="152" cm="1">
        <f t="array" ref="GY120">_xlfn.IFS(GY$1= 0,"", NOT(ISBLANK(CB120)), 0, ISBLANK(CB120), $Q120-$S120+FS120-AV120-DH120)</f>
        <v>0</v>
      </c>
      <c r="GZ120" s="152" cm="1">
        <f t="array" ref="GZ120">_xlfn.IFS(GZ$1= 0,"", NOT(ISBLANK(CC120)), 0, ISBLANK(CC120), $Q120-$S120+FT120-AW120-DI120)</f>
        <v>0</v>
      </c>
      <c r="HA120" s="152" cm="1">
        <f t="array" ref="HA120">_xlfn.IFS(HA$1= 0,"", NOT(ISBLANK(CD120)), 0, ISBLANK(CD120), $Q120-$S120+FU120-AX120-DJ120)</f>
        <v>0</v>
      </c>
      <c r="HB120" s="152" cm="1">
        <f t="array" ref="HB120">_xlfn.IFS(HB$1= 0,"", NOT(ISBLANK(CE120)), 0, ISBLANK(CE120), $Q120-$S120+FV120-AY120-DK120)</f>
        <v>0</v>
      </c>
      <c r="HC120" s="152" cm="1">
        <f t="array" ref="HC120">_xlfn.IFS(HC$1= 0,"", NOT(ISBLANK(CF120)), 0, ISBLANK(CF120), $Q120-$S120+FW120-AZ120-DL120)</f>
        <v>0</v>
      </c>
      <c r="HD120" s="152" cm="1">
        <f t="array" ref="HD120">_xlfn.IFS(HD$1= 0,"", NOT(ISBLANK(CG120)), 0, ISBLANK(CG120), $Q120-$S120+FX120-BA120-DM120)</f>
        <v>0</v>
      </c>
      <c r="HE120" s="152" t="str" cm="1">
        <f t="array" ref="HE120">_xlfn.IFS(HE$1= 0,"", NOT(ISBLANK(CH120)), 0, ISBLANK(CH120), $Q120-$S120+FY120-BB120-DN120)</f>
        <v/>
      </c>
      <c r="HF120" s="152" t="str" cm="1">
        <f t="array" ref="HF120">_xlfn.IFS(HF$1= 0,"", NOT(ISBLANK(CI120)), 0, ISBLANK(CI120), $Q120-$S120+FZ120-BC120-DO120)</f>
        <v/>
      </c>
      <c r="HG120" s="152" t="str" cm="1">
        <f t="array" ref="HG120">_xlfn.IFS(HG$1= 0,"", NOT(ISBLANK(CJ120)), 0, ISBLANK(CJ120), $Q120-$S120+GA120-BD120-DP120)</f>
        <v/>
      </c>
      <c r="HH120" s="152" t="str" cm="1">
        <f t="array" ref="HH120">_xlfn.IFS(HH$1= 0,"", NOT(ISBLANK(CK120)), 0, ISBLANK(CK120), $Q120-$S120+GB120-BE120-DQ120)</f>
        <v/>
      </c>
      <c r="HI120" s="152" t="str" cm="1">
        <f t="array" ref="HI120">_xlfn.IFS(HI$1= 0,"", NOT(ISBLANK(CL120)), 0, ISBLANK(CL120), $Q120-$S120+GC120-BF120-DR120)</f>
        <v/>
      </c>
      <c r="HJ120" s="152" t="str" cm="1">
        <f t="array" ref="HJ120">_xlfn.IFS(HJ$1= 0,"", NOT(ISBLANK(CM120)), 0, ISBLANK(CM120), $Q120-$S120+GD120-BG120-DS120)</f>
        <v/>
      </c>
      <c r="HK120" s="152" t="str" cm="1">
        <f t="array" ref="HK120">_xlfn.IFS(HK$1= 0,"", NOT(ISBLANK(CN120)), 0, ISBLANK(CN120), $Q120-$S120+GE120-BH120-DT120)</f>
        <v/>
      </c>
      <c r="HL120" s="153" t="str" cm="1">
        <f t="array" ref="HL120">_xlfn.IFS(HL$1= 0,"", NOT(ISBLANK(CO120)), 0, ISBLANK(CO120), $Q120-$S120+GF120-BI120-DU120)</f>
        <v/>
      </c>
      <c r="HM120" s="153" t="str" cm="1">
        <f t="array" ref="HM120">_xlfn.IFS(HM$1= 0,"", NOT(ISBLANK(DE120)), 0, ISBLANK(DE120), $Q120-$S120+IC120-BY120-#REF!)</f>
        <v/>
      </c>
      <c r="HN120" s="153" t="e" cm="1">
        <f t="array" ref="HN120">_xlfn.IFS(HN$1= 0,"", NOT(ISBLANK(DF120)), 0, ISBLANK(DF120), $Q120-$S120+ID120-BZ120-#REF!)</f>
        <v>#REF!</v>
      </c>
      <c r="HO120" s="153" t="e" cm="1">
        <f t="array" ref="HO120">_xlfn.IFS(HO$1= 0,"", NOT(ISBLANK(DG120)), 0, ISBLANK(DG120), $Q120-$S120+IE120-CA120-#REF!)</f>
        <v>#VALUE!</v>
      </c>
      <c r="HP120" s="153" t="e" cm="1">
        <f t="array" ref="HP120">_xlfn.IFS(HP$1= 0,"", NOT(ISBLANK(DH120)), 0, ISBLANK(DH120), $Q120-$S120+IF120-CB120-#REF!)</f>
        <v>#REF!</v>
      </c>
      <c r="HQ120" s="153" t="e" cm="1">
        <f t="array" ref="HQ120">_xlfn.IFS(HQ$1= 0,"", NOT(ISBLANK(DI120)), 0, ISBLANK(DI120), $Q120-$S120+IG120-CC120-#REF!)</f>
        <v>#REF!</v>
      </c>
      <c r="HR120" s="153" cm="1">
        <f t="array" ref="HR120">_xlfn.IFS(HR$1= 0,"", NOT(ISBLANK(DJ120)), 0, ISBLANK(DJ120), $Q120-$S120+IH120-CD120-EK120)</f>
        <v>0</v>
      </c>
      <c r="HS120" s="153" t="e" cm="1">
        <f t="array" ref="HS120">_xlfn.IFS(HS$1= 0,"", NOT(ISBLANK(DK120)), 0, ISBLANK(DK120), $Q120-$S120+II120-CE120-EL120)</f>
        <v>#VALUE!</v>
      </c>
      <c r="HT120" s="153" t="e" cm="1">
        <f t="array" ref="HT120">_xlfn.IFS(HT$1= 0,"", NOT(ISBLANK(DL120)), 0, ISBLANK(DL120), $Q120-$S120+GV120-CF120-EM120)</f>
        <v>#VALUE!</v>
      </c>
      <c r="HU120" s="153" t="e" cm="1">
        <f t="array" ref="HU120">_xlfn.IFS(HU$1= 0,"", NOT(ISBLANK(DM120)), 0, ISBLANK(DM120), $Q120-$S120+GW120-CG120-EN120)</f>
        <v>#VALUE!</v>
      </c>
      <c r="HV120" s="153" t="str" cm="1">
        <f t="array" ref="HV120">_xlfn.IFS(HV$1= 0,"", NOT(ISBLANK(DN120)), 0, ISBLANK(DN120), $Q120-$S120+GX120-CH120-EO120)</f>
        <v/>
      </c>
      <c r="HW120" s="153" t="str" cm="1">
        <f t="array" ref="HW120">_xlfn.IFS(HW$1= 0,"", NOT(ISBLANK(DO120)), 0, ISBLANK(DO120), $Q120-$S120+GY120-CI120-EP120)</f>
        <v/>
      </c>
      <c r="HX120" s="153" t="str" cm="1">
        <f t="array" ref="HX120">_xlfn.IFS(HX$1= 0,"", NOT(ISBLANK(DP120)), 0, ISBLANK(DP120), $Q120-$S120+GZ120-CJ120-EQ120)</f>
        <v/>
      </c>
      <c r="HY120" s="153" t="str" cm="1">
        <f t="array" ref="HY120">_xlfn.IFS(HY$1= 0,"", NOT(ISBLANK(DQ120)), 0, ISBLANK(DQ120), $Q120-$S120+HA120-CK120-ER120)</f>
        <v/>
      </c>
      <c r="HZ120" s="153" t="str" cm="1">
        <f t="array" ref="HZ120">_xlfn.IFS(HZ$1= 0,"", NOT(ISBLANK(DR120)), 0, ISBLANK(DR120), $Q120-$S120+HB120-CL120-ES120)</f>
        <v/>
      </c>
      <c r="IA120" s="153" t="str" cm="1">
        <f t="array" ref="IA120">_xlfn.IFS(IA$1= 0,"", NOT(ISBLANK(DS120)), 0, ISBLANK(DS120), $Q120-$S120+HC120-CM120-ET120)</f>
        <v/>
      </c>
    </row>
    <row r="121" spans="1:235" ht="16.5" x14ac:dyDescent="0.3">
      <c r="A121" s="144"/>
      <c r="B121" s="106"/>
      <c r="C121" s="106"/>
      <c r="D121" s="107"/>
      <c r="E121" s="131"/>
      <c r="F121" s="137"/>
      <c r="G121" s="2"/>
      <c r="H121" s="2"/>
      <c r="I121" s="2"/>
      <c r="J121" s="2"/>
      <c r="K121" s="2"/>
      <c r="L121" s="2"/>
      <c r="M121" s="140"/>
      <c r="N121" s="137"/>
      <c r="O121" s="138"/>
      <c r="P121" s="133"/>
      <c r="Q121" s="94">
        <f t="shared" si="5"/>
        <v>0</v>
      </c>
      <c r="R121" s="1"/>
      <c r="S121" s="1"/>
      <c r="T121" s="2"/>
      <c r="U121" s="2"/>
      <c r="V121" s="82">
        <f t="shared" si="6"/>
        <v>0</v>
      </c>
      <c r="W121" s="121"/>
      <c r="X121" s="108"/>
      <c r="AU121" s="105"/>
      <c r="AV121" s="105"/>
      <c r="AW121" s="105"/>
      <c r="AX121" s="105"/>
      <c r="AY121" s="105"/>
      <c r="AZ121" s="105"/>
      <c r="BA121" s="105"/>
      <c r="BB121" s="105"/>
      <c r="BC121" s="105"/>
      <c r="BD121" s="105"/>
      <c r="BE121" s="105"/>
      <c r="BF121" s="105"/>
      <c r="BG121" s="105"/>
      <c r="BH121" s="105"/>
      <c r="BI121" s="105"/>
      <c r="BJ121" s="105"/>
      <c r="BK121" s="105"/>
      <c r="BL121" s="105"/>
      <c r="BM121" s="105"/>
      <c r="BN121" s="105"/>
      <c r="BO121" s="105"/>
      <c r="BP121" s="105"/>
      <c r="BQ121" s="105"/>
      <c r="BR121" s="105"/>
      <c r="BS121" s="105"/>
      <c r="BT121" s="105"/>
      <c r="BU121" s="105"/>
      <c r="BV121" s="105"/>
      <c r="BW121" s="105"/>
      <c r="BX121" s="105"/>
      <c r="BZ121" s="99"/>
      <c r="CA121" s="105" t="s">
        <v>32</v>
      </c>
      <c r="CB121" s="105"/>
      <c r="CC121" s="105"/>
      <c r="CD121" s="105"/>
      <c r="CE121" s="105"/>
      <c r="CF121" s="105"/>
      <c r="CG121" s="105"/>
      <c r="CH121" s="105"/>
      <c r="CI121" s="105"/>
      <c r="CJ121" s="105"/>
      <c r="CK121" s="105"/>
      <c r="CL121" s="105"/>
      <c r="CM121" s="105"/>
      <c r="CN121" s="105"/>
      <c r="CO121" s="105"/>
      <c r="CP121" s="105" t="s">
        <v>32</v>
      </c>
      <c r="CQ121" s="105"/>
      <c r="CR121" s="105"/>
      <c r="CS121" s="105"/>
      <c r="CT121" s="105"/>
      <c r="CU121" s="105"/>
      <c r="CV121" s="105"/>
      <c r="CW121" s="105"/>
      <c r="CX121" s="105"/>
      <c r="CY121" s="105"/>
      <c r="CZ121" s="105"/>
      <c r="DA121" s="105"/>
      <c r="DB121" s="105"/>
      <c r="DC121" s="105"/>
      <c r="DD121" s="105"/>
      <c r="DE121" s="99"/>
      <c r="DF121" s="99"/>
      <c r="DG121" s="105"/>
      <c r="DH121" s="105"/>
      <c r="DI121" s="105"/>
      <c r="DJ121" s="105"/>
      <c r="DK121" s="105"/>
      <c r="DL121" s="105"/>
      <c r="DM121" s="105"/>
      <c r="DN121" s="105"/>
      <c r="DO121" s="105"/>
      <c r="DP121" s="105"/>
      <c r="DQ121" s="105"/>
      <c r="DR121" s="105"/>
      <c r="DS121" s="105"/>
      <c r="DT121" s="105"/>
      <c r="DU121" s="105"/>
      <c r="DV121" s="105"/>
      <c r="DW121" s="105"/>
      <c r="DX121" s="105"/>
      <c r="DY121" s="105"/>
      <c r="DZ121" s="105"/>
      <c r="EA121" s="105"/>
      <c r="EB121" s="105"/>
      <c r="EC121" s="105"/>
      <c r="ED121" s="105"/>
      <c r="EE121" s="105"/>
      <c r="EF121" s="105"/>
      <c r="EG121" s="105"/>
      <c r="EH121" s="105"/>
      <c r="EI121" s="105"/>
      <c r="EJ121" s="105"/>
      <c r="EL121" s="146" t="str" cm="1">
        <f t="array" ref="EL121">IF(OR(EL$1=0, $A121="", _xlfn.XLOOKUP(EL$1, $Z$2:$Z$18, $AD$2:$AD$18, "")=""),"",SQRT((_xlfn.XLOOKUP(EL$1,$Z$2:$Z$18,$AA$2:$AA$18)-$T121)^2+(_xlfn.XLOOKUP(EL$1,$Z$2:$Z$18,$AB$2:$AB$18)-$U121)^2+(_xlfn.XLOOKUP(EL$1,$Z$2:$Z$18,$AC$2:$AC$18-$V121)^2)))</f>
        <v/>
      </c>
      <c r="EM121" s="96" t="str" cm="1">
        <f t="array" ref="EM121">IF(OR(EM$1=0, $A121="", _xlfn.XLOOKUP(EM$1, $Z$2:$Z$18, $AD$2:$AD$18, "")=""),"",SQRT((_xlfn.XLOOKUP(EM$1,$Z$2:$Z$18,$AA$2:$AA$18)-$T121)^2+(_xlfn.XLOOKUP(EM$1,$Z$2:$Z$18,$AB$2:$AB$18)-$U121)^2+(_xlfn.XLOOKUP(EM$1,$Z$2:$Z$18,$AC$2:$AC$18-$V121)^2)))</f>
        <v/>
      </c>
      <c r="EN121" s="96" t="str" cm="1">
        <f t="array" ref="EN121">IF(OR(EN$1=0, $A121="", _xlfn.XLOOKUP(EN$1, $Z$2:$Z$18, $AD$2:$AD$18, "")=""),"",SQRT((_xlfn.XLOOKUP(EN$1,$Z$2:$Z$18,$AA$2:$AA$18)-$T121)^2+(_xlfn.XLOOKUP(EN$1,$Z$2:$Z$18,$AB$2:$AB$18)-$U121)^2+(_xlfn.XLOOKUP(EN$1,$Z$2:$Z$18,$AC$2:$AC$18-$V121)^2)))</f>
        <v/>
      </c>
      <c r="EO121" s="96" t="str" cm="1">
        <f t="array" ref="EO121">IF(OR(EO$1=0, $A121="", _xlfn.XLOOKUP(EO$1, $Z$2:$Z$18, $AD$2:$AD$18, "")=""),"",SQRT((_xlfn.XLOOKUP(EO$1,$Z$2:$Z$18,$AA$2:$AA$18)-$T121)^2+(_xlfn.XLOOKUP(EO$1,$Z$2:$Z$18,$AB$2:$AB$18)-$U121)^2+(_xlfn.XLOOKUP(EO$1,$Z$2:$Z$18,$AC$2:$AC$18-$V121)^2)))</f>
        <v/>
      </c>
      <c r="EP121" s="96" t="str" cm="1">
        <f t="array" ref="EP121">IF(OR(EP$1=0, $A121="", _xlfn.XLOOKUP(EP$1, $Z$2:$Z$18, $AD$2:$AD$18, "")=""),"",SQRT((_xlfn.XLOOKUP(EP$1,$Z$2:$Z$18,$AA$2:$AA$18)-$T121)^2+(_xlfn.XLOOKUP(EP$1,$Z$2:$Z$18,$AB$2:$AB$18)-$U121)^2+(_xlfn.XLOOKUP(EP$1,$Z$2:$Z$18,$AC$2:$AC$18-$V121)^2)))</f>
        <v/>
      </c>
      <c r="EQ121" s="96" t="str" cm="1">
        <f t="array" ref="EQ121">IF(OR(EQ$1=0, $A121="", _xlfn.XLOOKUP(EQ$1, $Z$2:$Z$18, $AD$2:$AD$18, "")=""),"",SQRT((_xlfn.XLOOKUP(EQ$1,$Z$2:$Z$18,$AA$2:$AA$18)-$T121)^2+(_xlfn.XLOOKUP(EQ$1,$Z$2:$Z$18,$AB$2:$AB$18)-$U121)^2+(_xlfn.XLOOKUP(EQ$1,$Z$2:$Z$18,$AC$2:$AC$18-$V121)^2)))</f>
        <v/>
      </c>
      <c r="ER121" s="96" t="str" cm="1">
        <f t="array" ref="ER121">IF(OR(ER$1=0, $A121="", _xlfn.XLOOKUP(ER$1, $Z$2:$Z$18, $AD$2:$AD$18, "")=""),"",SQRT((_xlfn.XLOOKUP(ER$1,$Z$2:$Z$18,$AA$2:$AA$18)-$T121)^2+(_xlfn.XLOOKUP(ER$1,$Z$2:$Z$18,$AB$2:$AB$18)-$U121)^2+(_xlfn.XLOOKUP(ER$1,$Z$2:$Z$18,$AC$2:$AC$18-$V121)^2)))</f>
        <v/>
      </c>
      <c r="ES121" s="96" t="str" cm="1">
        <f t="array" ref="ES121">IF(OR(ES$1=0, $A121="", _xlfn.XLOOKUP(ES$1, $Z$2:$Z$18, $AD$2:$AD$18, "")=""),"",SQRT((_xlfn.XLOOKUP(ES$1,$Z$2:$Z$18,$AA$2:$AA$18)-$T121)^2+(_xlfn.XLOOKUP(ES$1,$Z$2:$Z$18,$AB$2:$AB$18)-$U121)^2+(_xlfn.XLOOKUP(ES$1,$Z$2:$Z$18,$AC$2:$AC$18-$V121)^2)))</f>
        <v/>
      </c>
      <c r="ET121" s="97" t="str" cm="1">
        <f t="array" ref="ET121">IF(OR(ET$1=0, $A121="", _xlfn.XLOOKUP(ET$1, $Z$2:$Z$18, $AD$2:$AD$18, "")=""),"",SQRT((_xlfn.XLOOKUP(ET$1,$Z$2:$Z$18,$AA$2:$AA$18)-$T121)^2+(_xlfn.XLOOKUP(ET$1,$Z$2:$Z$18,$AB$2:$AB$18)-$U121)^2+(_xlfn.XLOOKUP(ET$1,$Z$2:$Z$18,$AC$2:$AC$18-$V121)^2)))</f>
        <v/>
      </c>
      <c r="EU121" s="97" t="str" cm="1">
        <f t="array" ref="EU121">IF(OR(EU$1=0, $A121="", _xlfn.XLOOKUP(EU$1, $Z$2:$Z$18, $AD$2:$AD$18, "")=""),"",SQRT((_xlfn.XLOOKUP(EU$1,$Z$2:$Z$18,$AA$2:$AA$18)-$T121)^2+(_xlfn.XLOOKUP(EU$1,$Z$2:$Z$18,$AB$2:$AB$18)-$U121)^2+(_xlfn.XLOOKUP(EU$1,$Z$2:$Z$18,$AC$2:$AC$18-$V121)^2)))</f>
        <v/>
      </c>
      <c r="EV121" s="97" t="str" cm="1">
        <f t="array" ref="EV121">IF(OR(EV$1=0, $A121="", _xlfn.XLOOKUP(EV$1, $Z$2:$Z$18, $AD$2:$AD$18, "")=""),"",SQRT((_xlfn.XLOOKUP(EV$1,$Z$2:$Z$18,$AA$2:$AA$18)-$T121)^2+(_xlfn.XLOOKUP(EV$1,$Z$2:$Z$18,$AB$2:$AB$18)-$U121)^2+(_xlfn.XLOOKUP(EV$1,$Z$2:$Z$18,$AC$2:$AC$18-$V121)^2)))</f>
        <v/>
      </c>
      <c r="EW121" s="97" t="str" cm="1">
        <f t="array" ref="EW121">IF(OR(EW$1=0, $A121="", _xlfn.XLOOKUP(EW$1, $Z$2:$Z$18, $AD$2:$AD$18, "")=""),"",SQRT((_xlfn.XLOOKUP(EW$1,$Z$2:$Z$18,$AA$2:$AA$18)-$T121)^2+(_xlfn.XLOOKUP(EW$1,$Z$2:$Z$18,$AB$2:$AB$18)-$U121)^2+(_xlfn.XLOOKUP(EW$1,$Z$2:$Z$18,$AC$2:$AC$18-$V121)^2)))</f>
        <v/>
      </c>
      <c r="EX121" s="97" t="str" cm="1">
        <f t="array" ref="EX121">IF(OR(EX$1=0, $A121="", _xlfn.XLOOKUP(EX$1, $Z$2:$Z$18, $AD$2:$AD$18, "")=""),"",SQRT((_xlfn.XLOOKUP(EX$1,$Z$2:$Z$18,$AA$2:$AA$18)-$T121)^2+(_xlfn.XLOOKUP(EX$1,$Z$2:$Z$18,$AB$2:$AB$18)-$U121)^2+(_xlfn.XLOOKUP(EX$1,$Z$2:$Z$18,$AC$2:$AC$18-$V121)^2)))</f>
        <v/>
      </c>
      <c r="EY121" s="97" t="str" cm="1">
        <f t="array" ref="EY121">IF(OR(EY$1=0, $A121="", _xlfn.XLOOKUP(EY$1, $Z$2:$Z$18, $AD$2:$AD$18, "")=""),"",SQRT((_xlfn.XLOOKUP(EY$1,$Z$2:$Z$18,$AA$2:$AA$18)-$T121)^2+(_xlfn.XLOOKUP(EY$1,$Z$2:$Z$18,$AB$2:$AB$18)-$U121)^2+(_xlfn.XLOOKUP(EY$1,$Z$2:$Z$18,$AC$2:$AC$18-$V121)^2)))</f>
        <v/>
      </c>
      <c r="EZ121" s="98" t="str" cm="1">
        <f t="array" ref="EZ121">IF(OR(EZ$1=0, $A121="", _xlfn.XLOOKUP(EZ$1, $Z$2:$Z$18, $AD$2:$AD$18, "")=""),"",SQRT((_xlfn.XLOOKUP(EZ$1,$Z$2:$Z$18,$AA$2:$AA$18)-$T121)^2+(_xlfn.XLOOKUP(EZ$1,$Z$2:$Z$18,$AB$2:$AB$18)-$U121)^2+(_xlfn.XLOOKUP(EZ$1,$Z$2:$Z$18,$AC$2:$AC$18-$V121)^2)))</f>
        <v/>
      </c>
      <c r="FA121" s="146" t="str" cm="1">
        <f t="array" ref="FA121">IF(OR(FA$1=0, $A121="", _xlfn.XLOOKUP(FA$1, $Z$2:$Z$18, $AD$2:$AD$18, "")=""),"",SQRT((_xlfn.XLOOKUP(FA$1,$Z$2:$Z$18,$AA$2:$AA$18)-$T121)^2+(_xlfn.XLOOKUP(FA$1,$Z$2:$Z$18,$AB$2:$AB$18)-$U121)^2+(_xlfn.XLOOKUP(FA$1,$Z$2:$Z$18,$AC$2:$AC$18-$V121)^2)))</f>
        <v/>
      </c>
      <c r="FB121" s="96" t="str" cm="1">
        <f t="array" ref="FB121">IF(OR(FB$1=0, $A121="", _xlfn.XLOOKUP(FB$1, $Z$2:$Z$18, $AD$2:$AD$18, "")=""),"",SQRT((_xlfn.XLOOKUP(FB$1,$Z$2:$Z$18,$AA$2:$AA$18)-$T121)^2+(_xlfn.XLOOKUP(FB$1,$Z$2:$Z$18,$AB$2:$AB$18)-$U121)^2+(_xlfn.XLOOKUP(FB$1,$Z$2:$Z$18,$AC$2:$AC$18-$V121)^2)))</f>
        <v/>
      </c>
      <c r="FC121" s="96" t="str" cm="1">
        <f t="array" ref="FC121">IF(OR(FC$1=0, $A121="", _xlfn.XLOOKUP(FC$1, $Z$2:$Z$18, $AD$2:$AD$18, "")=""),"",SQRT((_xlfn.XLOOKUP(FC$1,$Z$2:$Z$18,$AA$2:$AA$18)-$T121)^2+(_xlfn.XLOOKUP(FC$1,$Z$2:$Z$18,$AB$2:$AB$18)-$U121)^2+(_xlfn.XLOOKUP(FC$1,$Z$2:$Z$18,$AC$2:$AC$18-$V121)^2)))</f>
        <v/>
      </c>
      <c r="FD121" s="96" t="str" cm="1">
        <f t="array" ref="FD121">IF(OR(FD$1=0, $A121="", _xlfn.XLOOKUP(FD$1, $Z$2:$Z$18, $AD$2:$AD$18, "")=""),"",SQRT((_xlfn.XLOOKUP(FD$1,$Z$2:$Z$18,$AA$2:$AA$18)-$T121)^2+(_xlfn.XLOOKUP(FD$1,$Z$2:$Z$18,$AB$2:$AB$18)-$U121)^2+(_xlfn.XLOOKUP(FD$1,$Z$2:$Z$18,$AC$2:$AC$18-$V121)^2)))</f>
        <v/>
      </c>
      <c r="FE121" s="96" t="str" cm="1">
        <f t="array" ref="FE121">IF(OR(FE$1=0, $A121="", _xlfn.XLOOKUP(FE$1, $Z$2:$Z$18, $AD$2:$AD$18, "")=""),"",SQRT((_xlfn.XLOOKUP(FE$1,$Z$2:$Z$18,$AA$2:$AA$18)-$T121)^2+(_xlfn.XLOOKUP(FE$1,$Z$2:$Z$18,$AB$2:$AB$18)-$U121)^2+(_xlfn.XLOOKUP(FE$1,$Z$2:$Z$18,$AC$2:$AC$18-$V121)^2)))</f>
        <v/>
      </c>
      <c r="FF121" s="96" t="str" cm="1">
        <f t="array" ref="FF121">IF(OR(FF$1=0, $A121="", _xlfn.XLOOKUP(FF$1, $Z$2:$Z$18, $AD$2:$AD$18, "")=""),"",SQRT((_xlfn.XLOOKUP(FF$1,$Z$2:$Z$18,$AA$2:$AA$18)-$T121)^2+(_xlfn.XLOOKUP(FF$1,$Z$2:$Z$18,$AB$2:$AB$18)-$U121)^2+(_xlfn.XLOOKUP(FF$1,$Z$2:$Z$18,$AC$2:$AC$18-$V121)^2)))</f>
        <v/>
      </c>
      <c r="FG121" s="96" t="str" cm="1">
        <f t="array" ref="FG121">IF(OR(FG$1=0, $A121="", _xlfn.XLOOKUP(FG$1, $Z$2:$Z$18, $AD$2:$AD$18, "")=""),"",SQRT((_xlfn.XLOOKUP(FG$1,$Z$2:$Z$18,$AA$2:$AA$18)-$T121)^2+(_xlfn.XLOOKUP(FG$1,$Z$2:$Z$18,$AB$2:$AB$18)-$U121)^2+(_xlfn.XLOOKUP(FG$1,$Z$2:$Z$18,$AC$2:$AC$18-$V121)^2)))</f>
        <v/>
      </c>
      <c r="FH121" s="96" t="str" cm="1">
        <f t="array" ref="FH121">IF(OR(FH$1=0, $A121="", _xlfn.XLOOKUP(FH$1, $Z$2:$Z$18, $AD$2:$AD$18, "")=""),"",SQRT((_xlfn.XLOOKUP(FH$1,$Z$2:$Z$18,$AA$2:$AA$18)-$T121)^2+(_xlfn.XLOOKUP(FH$1,$Z$2:$Z$18,$AB$2:$AB$18)-$U121)^2+(_xlfn.XLOOKUP(FH$1,$Z$2:$Z$18,$AC$2:$AC$18-$V121)^2)))</f>
        <v/>
      </c>
      <c r="FI121" s="97" t="str" cm="1">
        <f t="array" ref="FI121">IF(OR(FI$1=0, $A121="", _xlfn.XLOOKUP(FI$1, $Z$2:$Z$18, $AD$2:$AD$18, "")=""),"",SQRT((_xlfn.XLOOKUP(FI$1,$Z$2:$Z$18,$AA$2:$AA$18)-$T121)^2+(_xlfn.XLOOKUP(FI$1,$Z$2:$Z$18,$AB$2:$AB$18)-$U121)^2+(_xlfn.XLOOKUP(FI$1,$Z$2:$Z$18,$AC$2:$AC$18-$V121)^2)))</f>
        <v/>
      </c>
      <c r="FJ121" s="97" t="str" cm="1">
        <f t="array" ref="FJ121">IF(OR(FJ$1=0, $A121="", _xlfn.XLOOKUP(FJ$1, $Z$2:$Z$18, $AD$2:$AD$18, "")=""),"",SQRT((_xlfn.XLOOKUP(FJ$1,$Z$2:$Z$18,$AA$2:$AA$18)-$T121)^2+(_xlfn.XLOOKUP(FJ$1,$Z$2:$Z$18,$AB$2:$AB$18)-$U121)^2+(_xlfn.XLOOKUP(FJ$1,$Z$2:$Z$18,$AC$2:$AC$18-$V121)^2)))</f>
        <v/>
      </c>
      <c r="FK121" s="97" t="str" cm="1">
        <f t="array" ref="FK121">IF(OR(FK$1=0, $A121="", _xlfn.XLOOKUP(FK$1, $Z$2:$Z$18, $AD$2:$AD$18, "")=""),"",SQRT((_xlfn.XLOOKUP(FK$1,$Z$2:$Z$18,$AA$2:$AA$18)-$T121)^2+(_xlfn.XLOOKUP(FK$1,$Z$2:$Z$18,$AB$2:$AB$18)-$U121)^2+(_xlfn.XLOOKUP(FK$1,$Z$2:$Z$18,$AC$2:$AC$18-$V121)^2)))</f>
        <v/>
      </c>
      <c r="FL121" s="97" t="str" cm="1">
        <f t="array" ref="FL121">IF(OR(FL$1=0, $A121="", _xlfn.XLOOKUP(FL$1, $Z$2:$Z$18, $AD$2:$AD$18, "")=""),"",SQRT((_xlfn.XLOOKUP(FL$1,$Z$2:$Z$18,$AA$2:$AA$18)-$T121)^2+(_xlfn.XLOOKUP(FL$1,$Z$2:$Z$18,$AB$2:$AB$18)-$U121)^2+(_xlfn.XLOOKUP(FL$1,$Z$2:$Z$18,$AC$2:$AC$18-$V121)^2)))</f>
        <v/>
      </c>
      <c r="FM121" s="97" t="str" cm="1">
        <f t="array" ref="FM121">IF(OR(FM$1=0, $A121="", _xlfn.XLOOKUP(FM$1, $Z$2:$Z$18, $AD$2:$AD$18, "")=""),"",SQRT((_xlfn.XLOOKUP(FM$1,$Z$2:$Z$18,$AA$2:$AA$18)-$T121)^2+(_xlfn.XLOOKUP(FM$1,$Z$2:$Z$18,$AB$2:$AB$18)-$U121)^2+(_xlfn.XLOOKUP(FM$1,$Z$2:$Z$18,$AC$2:$AC$18-$V121)^2)))</f>
        <v/>
      </c>
      <c r="FN121" s="97" t="str" cm="1">
        <f t="array" ref="FN121">IF(OR(FN$1=0, $A121="", _xlfn.XLOOKUP(FN$1, $Z$2:$Z$18, $AD$2:$AD$18, "")=""),"",SQRT((_xlfn.XLOOKUP(FN$1,$Z$2:$Z$18,$AA$2:$AA$18)-$T121)^2+(_xlfn.XLOOKUP(FN$1,$Z$2:$Z$18,$AB$2:$AB$18)-$U121)^2+(_xlfn.XLOOKUP(FN$1,$Z$2:$Z$18,$AC$2:$AC$18-$V121)^2)))</f>
        <v/>
      </c>
      <c r="FO121" s="98" t="str" cm="1">
        <f t="array" ref="FO121">IF(OR(FO$1=0, $A121="", _xlfn.XLOOKUP(FO$1, $Z$2:$Z$18, $AD$2:$AD$18, "")=""),"",SQRT((_xlfn.XLOOKUP(FO$1,$Z$2:$Z$18,$AA$2:$AA$18)-$T121)^2+(_xlfn.XLOOKUP(FO$1,$Z$2:$Z$18,$AB$2:$AB$18)-$U121)^2+(_xlfn.XLOOKUP(FO$1,$Z$2:$Z$18,$AC$2:$AC$18-$V121)^2)))</f>
        <v/>
      </c>
      <c r="FP121" s="99"/>
      <c r="FQ121" s="99"/>
      <c r="FR121" s="100">
        <f t="shared" si="7"/>
        <v>0</v>
      </c>
      <c r="FS121" s="109">
        <f t="shared" si="8"/>
        <v>0</v>
      </c>
      <c r="FT121" s="109">
        <f t="shared" si="9"/>
        <v>0</v>
      </c>
      <c r="FU121" s="109">
        <f t="shared" si="10"/>
        <v>0</v>
      </c>
      <c r="FV121" s="109">
        <f t="shared" si="11"/>
        <v>0</v>
      </c>
      <c r="FW121" s="109">
        <f t="shared" si="12"/>
        <v>0</v>
      </c>
      <c r="FX121" s="109">
        <f t="shared" si="13"/>
        <v>0</v>
      </c>
      <c r="FY121" s="109">
        <f t="shared" si="14"/>
        <v>0</v>
      </c>
      <c r="FZ121" s="110">
        <f t="shared" si="15"/>
        <v>0</v>
      </c>
      <c r="GA121" s="110">
        <f t="shared" si="16"/>
        <v>0</v>
      </c>
      <c r="GB121" s="110">
        <f t="shared" si="17"/>
        <v>0</v>
      </c>
      <c r="GC121" s="110">
        <f t="shared" si="18"/>
        <v>0</v>
      </c>
      <c r="GD121" s="110">
        <f t="shared" si="19"/>
        <v>0</v>
      </c>
      <c r="GE121" s="110">
        <f t="shared" si="20"/>
        <v>0</v>
      </c>
      <c r="GF121" s="111">
        <f t="shared" si="21"/>
        <v>0</v>
      </c>
      <c r="GG121" s="100">
        <f t="shared" si="22"/>
        <v>0</v>
      </c>
      <c r="GH121" s="109">
        <f t="shared" si="23"/>
        <v>0</v>
      </c>
      <c r="GI121" s="109">
        <f t="shared" si="24"/>
        <v>0</v>
      </c>
      <c r="GJ121" s="109">
        <f t="shared" si="25"/>
        <v>0</v>
      </c>
      <c r="GK121" s="109">
        <f t="shared" si="26"/>
        <v>0</v>
      </c>
      <c r="GL121" s="109">
        <f t="shared" si="27"/>
        <v>0</v>
      </c>
      <c r="GM121" s="109">
        <f t="shared" si="28"/>
        <v>0</v>
      </c>
      <c r="GN121" s="109">
        <f t="shared" si="29"/>
        <v>0</v>
      </c>
      <c r="GO121" s="110">
        <f t="shared" si="30"/>
        <v>0</v>
      </c>
      <c r="GP121" s="110">
        <f t="shared" si="31"/>
        <v>0</v>
      </c>
      <c r="GQ121" s="110">
        <f t="shared" si="32"/>
        <v>0</v>
      </c>
      <c r="GR121" s="110">
        <f t="shared" si="33"/>
        <v>0</v>
      </c>
      <c r="GS121" s="110">
        <f t="shared" si="34"/>
        <v>0</v>
      </c>
      <c r="GT121" s="110">
        <f t="shared" si="35"/>
        <v>0</v>
      </c>
      <c r="GU121" s="111">
        <f t="shared" si="36"/>
        <v>0</v>
      </c>
      <c r="GX121" s="151" cm="1">
        <f t="array" ref="GX121">_xlfn.IFS(GX$1= 0,"", NOT(ISBLANK(CA121)), 0, ISBLANK(CA121), $Q121-$S121+FR121-AU121-DG121)</f>
        <v>0</v>
      </c>
      <c r="GY121" s="152" cm="1">
        <f t="array" ref="GY121">_xlfn.IFS(GY$1= 0,"", NOT(ISBLANK(CB121)), 0, ISBLANK(CB121), $Q121-$S121+FS121-AV121-DH121)</f>
        <v>0</v>
      </c>
      <c r="GZ121" s="152" cm="1">
        <f t="array" ref="GZ121">_xlfn.IFS(GZ$1= 0,"", NOT(ISBLANK(CC121)), 0, ISBLANK(CC121), $Q121-$S121+FT121-AW121-DI121)</f>
        <v>0</v>
      </c>
      <c r="HA121" s="152" cm="1">
        <f t="array" ref="HA121">_xlfn.IFS(HA$1= 0,"", NOT(ISBLANK(CD121)), 0, ISBLANK(CD121), $Q121-$S121+FU121-AX121-DJ121)</f>
        <v>0</v>
      </c>
      <c r="HB121" s="152" cm="1">
        <f t="array" ref="HB121">_xlfn.IFS(HB$1= 0,"", NOT(ISBLANK(CE121)), 0, ISBLANK(CE121), $Q121-$S121+FV121-AY121-DK121)</f>
        <v>0</v>
      </c>
      <c r="HC121" s="152" cm="1">
        <f t="array" ref="HC121">_xlfn.IFS(HC$1= 0,"", NOT(ISBLANK(CF121)), 0, ISBLANK(CF121), $Q121-$S121+FW121-AZ121-DL121)</f>
        <v>0</v>
      </c>
      <c r="HD121" s="152" cm="1">
        <f t="array" ref="HD121">_xlfn.IFS(HD$1= 0,"", NOT(ISBLANK(CG121)), 0, ISBLANK(CG121), $Q121-$S121+FX121-BA121-DM121)</f>
        <v>0</v>
      </c>
      <c r="HE121" s="152" t="str" cm="1">
        <f t="array" ref="HE121">_xlfn.IFS(HE$1= 0,"", NOT(ISBLANK(CH121)), 0, ISBLANK(CH121), $Q121-$S121+FY121-BB121-DN121)</f>
        <v/>
      </c>
      <c r="HF121" s="152" t="str" cm="1">
        <f t="array" ref="HF121">_xlfn.IFS(HF$1= 0,"", NOT(ISBLANK(CI121)), 0, ISBLANK(CI121), $Q121-$S121+FZ121-BC121-DO121)</f>
        <v/>
      </c>
      <c r="HG121" s="152" t="str" cm="1">
        <f t="array" ref="HG121">_xlfn.IFS(HG$1= 0,"", NOT(ISBLANK(CJ121)), 0, ISBLANK(CJ121), $Q121-$S121+GA121-BD121-DP121)</f>
        <v/>
      </c>
      <c r="HH121" s="152" t="str" cm="1">
        <f t="array" ref="HH121">_xlfn.IFS(HH$1= 0,"", NOT(ISBLANK(CK121)), 0, ISBLANK(CK121), $Q121-$S121+GB121-BE121-DQ121)</f>
        <v/>
      </c>
      <c r="HI121" s="152" t="str" cm="1">
        <f t="array" ref="HI121">_xlfn.IFS(HI$1= 0,"", NOT(ISBLANK(CL121)), 0, ISBLANK(CL121), $Q121-$S121+GC121-BF121-DR121)</f>
        <v/>
      </c>
      <c r="HJ121" s="152" t="str" cm="1">
        <f t="array" ref="HJ121">_xlfn.IFS(HJ$1= 0,"", NOT(ISBLANK(CM121)), 0, ISBLANK(CM121), $Q121-$S121+GD121-BG121-DS121)</f>
        <v/>
      </c>
      <c r="HK121" s="152" t="str" cm="1">
        <f t="array" ref="HK121">_xlfn.IFS(HK$1= 0,"", NOT(ISBLANK(CN121)), 0, ISBLANK(CN121), $Q121-$S121+GE121-BH121-DT121)</f>
        <v/>
      </c>
      <c r="HL121" s="153" t="str" cm="1">
        <f t="array" ref="HL121">_xlfn.IFS(HL$1= 0,"", NOT(ISBLANK(CO121)), 0, ISBLANK(CO121), $Q121-$S121+GF121-BI121-DU121)</f>
        <v/>
      </c>
      <c r="HM121" s="153" t="str" cm="1">
        <f t="array" ref="HM121">_xlfn.IFS(HM$1= 0,"", NOT(ISBLANK(DE121)), 0, ISBLANK(DE121), $Q121-$S121+IC121-BY121-#REF!)</f>
        <v/>
      </c>
      <c r="HN121" s="153" t="e" cm="1">
        <f t="array" ref="HN121">_xlfn.IFS(HN$1= 0,"", NOT(ISBLANK(DF121)), 0, ISBLANK(DF121), $Q121-$S121+ID121-BZ121-#REF!)</f>
        <v>#REF!</v>
      </c>
      <c r="HO121" s="153" t="e" cm="1">
        <f t="array" ref="HO121">_xlfn.IFS(HO$1= 0,"", NOT(ISBLANK(DG121)), 0, ISBLANK(DG121), $Q121-$S121+IE121-CA121-#REF!)</f>
        <v>#VALUE!</v>
      </c>
      <c r="HP121" s="153" t="e" cm="1">
        <f t="array" ref="HP121">_xlfn.IFS(HP$1= 0,"", NOT(ISBLANK(DH121)), 0, ISBLANK(DH121), $Q121-$S121+IF121-CB121-#REF!)</f>
        <v>#REF!</v>
      </c>
      <c r="HQ121" s="153" t="e" cm="1">
        <f t="array" ref="HQ121">_xlfn.IFS(HQ$1= 0,"", NOT(ISBLANK(DI121)), 0, ISBLANK(DI121), $Q121-$S121+IG121-CC121-#REF!)</f>
        <v>#REF!</v>
      </c>
      <c r="HR121" s="153" cm="1">
        <f t="array" ref="HR121">_xlfn.IFS(HR$1= 0,"", NOT(ISBLANK(DJ121)), 0, ISBLANK(DJ121), $Q121-$S121+IH121-CD121-EK121)</f>
        <v>0</v>
      </c>
      <c r="HS121" s="153" t="e" cm="1">
        <f t="array" ref="HS121">_xlfn.IFS(HS$1= 0,"", NOT(ISBLANK(DK121)), 0, ISBLANK(DK121), $Q121-$S121+II121-CE121-EL121)</f>
        <v>#VALUE!</v>
      </c>
      <c r="HT121" s="153" t="e" cm="1">
        <f t="array" ref="HT121">_xlfn.IFS(HT$1= 0,"", NOT(ISBLANK(DL121)), 0, ISBLANK(DL121), $Q121-$S121+GV121-CF121-EM121)</f>
        <v>#VALUE!</v>
      </c>
      <c r="HU121" s="153" t="e" cm="1">
        <f t="array" ref="HU121">_xlfn.IFS(HU$1= 0,"", NOT(ISBLANK(DM121)), 0, ISBLANK(DM121), $Q121-$S121+GW121-CG121-EN121)</f>
        <v>#VALUE!</v>
      </c>
      <c r="HV121" s="153" t="str" cm="1">
        <f t="array" ref="HV121">_xlfn.IFS(HV$1= 0,"", NOT(ISBLANK(DN121)), 0, ISBLANK(DN121), $Q121-$S121+GX121-CH121-EO121)</f>
        <v/>
      </c>
      <c r="HW121" s="153" t="str" cm="1">
        <f t="array" ref="HW121">_xlfn.IFS(HW$1= 0,"", NOT(ISBLANK(DO121)), 0, ISBLANK(DO121), $Q121-$S121+GY121-CI121-EP121)</f>
        <v/>
      </c>
      <c r="HX121" s="153" t="str" cm="1">
        <f t="array" ref="HX121">_xlfn.IFS(HX$1= 0,"", NOT(ISBLANK(DP121)), 0, ISBLANK(DP121), $Q121-$S121+GZ121-CJ121-EQ121)</f>
        <v/>
      </c>
      <c r="HY121" s="153" t="str" cm="1">
        <f t="array" ref="HY121">_xlfn.IFS(HY$1= 0,"", NOT(ISBLANK(DQ121)), 0, ISBLANK(DQ121), $Q121-$S121+HA121-CK121-ER121)</f>
        <v/>
      </c>
      <c r="HZ121" s="153" t="str" cm="1">
        <f t="array" ref="HZ121">_xlfn.IFS(HZ$1= 0,"", NOT(ISBLANK(DR121)), 0, ISBLANK(DR121), $Q121-$S121+HB121-CL121-ES121)</f>
        <v/>
      </c>
      <c r="IA121" s="153" t="str" cm="1">
        <f t="array" ref="IA121">_xlfn.IFS(IA$1= 0,"", NOT(ISBLANK(DS121)), 0, ISBLANK(DS121), $Q121-$S121+HC121-CM121-ET121)</f>
        <v/>
      </c>
    </row>
    <row r="122" spans="1:235" ht="16.5" x14ac:dyDescent="0.3">
      <c r="A122" s="144"/>
      <c r="B122" s="106"/>
      <c r="C122" s="106"/>
      <c r="D122" s="107"/>
      <c r="E122" s="131"/>
      <c r="F122" s="137"/>
      <c r="G122" s="2"/>
      <c r="H122" s="2"/>
      <c r="I122" s="2"/>
      <c r="J122" s="2"/>
      <c r="K122" s="2"/>
      <c r="L122" s="2"/>
      <c r="M122" s="140"/>
      <c r="N122" s="137"/>
      <c r="O122" s="138"/>
      <c r="P122" s="133"/>
      <c r="Q122" s="94">
        <f t="shared" ref="Q122:Q185" si="37">IFERROR(10*LOG10(A122)+ROUND(IF(AND(A122&gt;0, O122&gt;0), N122+ABS(10*LOG10(P122/(4*PI()*CONVERT(O122,"ft", "m")^2))), N122),0), 0)</f>
        <v>0</v>
      </c>
      <c r="R122" s="1"/>
      <c r="S122" s="1"/>
      <c r="T122" s="2"/>
      <c r="U122" s="2"/>
      <c r="V122" s="82">
        <f t="shared" ref="V122:V185" si="38">SUM(W122:X122)</f>
        <v>0</v>
      </c>
      <c r="W122" s="121"/>
      <c r="X122" s="108"/>
      <c r="AU122" s="105"/>
      <c r="AV122" s="105"/>
      <c r="AW122" s="105"/>
      <c r="AX122" s="105"/>
      <c r="AY122" s="105"/>
      <c r="AZ122" s="105"/>
      <c r="BA122" s="105"/>
      <c r="BB122" s="105"/>
      <c r="BC122" s="105"/>
      <c r="BD122" s="105"/>
      <c r="BE122" s="105"/>
      <c r="BF122" s="105"/>
      <c r="BG122" s="105"/>
      <c r="BH122" s="105"/>
      <c r="BI122" s="105"/>
      <c r="BJ122" s="105"/>
      <c r="BK122" s="105"/>
      <c r="BL122" s="105"/>
      <c r="BM122" s="105"/>
      <c r="BN122" s="105"/>
      <c r="BO122" s="105"/>
      <c r="BP122" s="105"/>
      <c r="BQ122" s="105"/>
      <c r="BR122" s="105"/>
      <c r="BS122" s="105"/>
      <c r="BT122" s="105"/>
      <c r="BU122" s="105"/>
      <c r="BV122" s="105"/>
      <c r="BW122" s="105"/>
      <c r="BX122" s="105"/>
      <c r="BZ122" s="99"/>
      <c r="CA122" s="105" t="s">
        <v>32</v>
      </c>
      <c r="CB122" s="105"/>
      <c r="CC122" s="105"/>
      <c r="CD122" s="105"/>
      <c r="CE122" s="105"/>
      <c r="CF122" s="105"/>
      <c r="CG122" s="105"/>
      <c r="CH122" s="105"/>
      <c r="CI122" s="105"/>
      <c r="CJ122" s="105"/>
      <c r="CK122" s="105"/>
      <c r="CL122" s="105"/>
      <c r="CM122" s="105"/>
      <c r="CN122" s="105"/>
      <c r="CO122" s="105"/>
      <c r="CP122" s="105" t="s">
        <v>32</v>
      </c>
      <c r="CQ122" s="105"/>
      <c r="CR122" s="105"/>
      <c r="CS122" s="105"/>
      <c r="CT122" s="105"/>
      <c r="CU122" s="105"/>
      <c r="CV122" s="105"/>
      <c r="CW122" s="105"/>
      <c r="CX122" s="105"/>
      <c r="CY122" s="105"/>
      <c r="CZ122" s="105"/>
      <c r="DA122" s="105"/>
      <c r="DB122" s="105"/>
      <c r="DC122" s="105"/>
      <c r="DD122" s="105"/>
      <c r="DE122" s="99"/>
      <c r="DF122" s="99"/>
      <c r="DG122" s="105"/>
      <c r="DH122" s="105"/>
      <c r="DI122" s="105"/>
      <c r="DJ122" s="105"/>
      <c r="DK122" s="105"/>
      <c r="DL122" s="105"/>
      <c r="DM122" s="105"/>
      <c r="DN122" s="105"/>
      <c r="DO122" s="105"/>
      <c r="DP122" s="105"/>
      <c r="DQ122" s="105"/>
      <c r="DR122" s="105"/>
      <c r="DS122" s="105"/>
      <c r="DT122" s="105"/>
      <c r="DU122" s="105"/>
      <c r="DV122" s="105"/>
      <c r="DW122" s="105"/>
      <c r="DX122" s="105"/>
      <c r="DY122" s="105"/>
      <c r="DZ122" s="105"/>
      <c r="EA122" s="105"/>
      <c r="EB122" s="105"/>
      <c r="EC122" s="105"/>
      <c r="ED122" s="105"/>
      <c r="EE122" s="105"/>
      <c r="EF122" s="105"/>
      <c r="EG122" s="105"/>
      <c r="EH122" s="105"/>
      <c r="EI122" s="105"/>
      <c r="EJ122" s="105"/>
      <c r="EL122" s="146" t="str" cm="1">
        <f t="array" ref="EL122">IF(OR(EL$1=0, $A122="", _xlfn.XLOOKUP(EL$1, $Z$2:$Z$18, $AD$2:$AD$18, "")=""),"",SQRT((_xlfn.XLOOKUP(EL$1,$Z$2:$Z$18,$AA$2:$AA$18)-$T122)^2+(_xlfn.XLOOKUP(EL$1,$Z$2:$Z$18,$AB$2:$AB$18)-$U122)^2+(_xlfn.XLOOKUP(EL$1,$Z$2:$Z$18,$AC$2:$AC$18-$V122)^2)))</f>
        <v/>
      </c>
      <c r="EM122" s="96" t="str" cm="1">
        <f t="array" ref="EM122">IF(OR(EM$1=0, $A122="", _xlfn.XLOOKUP(EM$1, $Z$2:$Z$18, $AD$2:$AD$18, "")=""),"",SQRT((_xlfn.XLOOKUP(EM$1,$Z$2:$Z$18,$AA$2:$AA$18)-$T122)^2+(_xlfn.XLOOKUP(EM$1,$Z$2:$Z$18,$AB$2:$AB$18)-$U122)^2+(_xlfn.XLOOKUP(EM$1,$Z$2:$Z$18,$AC$2:$AC$18-$V122)^2)))</f>
        <v/>
      </c>
      <c r="EN122" s="96" t="str" cm="1">
        <f t="array" ref="EN122">IF(OR(EN$1=0, $A122="", _xlfn.XLOOKUP(EN$1, $Z$2:$Z$18, $AD$2:$AD$18, "")=""),"",SQRT((_xlfn.XLOOKUP(EN$1,$Z$2:$Z$18,$AA$2:$AA$18)-$T122)^2+(_xlfn.XLOOKUP(EN$1,$Z$2:$Z$18,$AB$2:$AB$18)-$U122)^2+(_xlfn.XLOOKUP(EN$1,$Z$2:$Z$18,$AC$2:$AC$18-$V122)^2)))</f>
        <v/>
      </c>
      <c r="EO122" s="96" t="str" cm="1">
        <f t="array" ref="EO122">IF(OR(EO$1=0, $A122="", _xlfn.XLOOKUP(EO$1, $Z$2:$Z$18, $AD$2:$AD$18, "")=""),"",SQRT((_xlfn.XLOOKUP(EO$1,$Z$2:$Z$18,$AA$2:$AA$18)-$T122)^2+(_xlfn.XLOOKUP(EO$1,$Z$2:$Z$18,$AB$2:$AB$18)-$U122)^2+(_xlfn.XLOOKUP(EO$1,$Z$2:$Z$18,$AC$2:$AC$18-$V122)^2)))</f>
        <v/>
      </c>
      <c r="EP122" s="96" t="str" cm="1">
        <f t="array" ref="EP122">IF(OR(EP$1=0, $A122="", _xlfn.XLOOKUP(EP$1, $Z$2:$Z$18, $AD$2:$AD$18, "")=""),"",SQRT((_xlfn.XLOOKUP(EP$1,$Z$2:$Z$18,$AA$2:$AA$18)-$T122)^2+(_xlfn.XLOOKUP(EP$1,$Z$2:$Z$18,$AB$2:$AB$18)-$U122)^2+(_xlfn.XLOOKUP(EP$1,$Z$2:$Z$18,$AC$2:$AC$18-$V122)^2)))</f>
        <v/>
      </c>
      <c r="EQ122" s="96" t="str" cm="1">
        <f t="array" ref="EQ122">IF(OR(EQ$1=0, $A122="", _xlfn.XLOOKUP(EQ$1, $Z$2:$Z$18, $AD$2:$AD$18, "")=""),"",SQRT((_xlfn.XLOOKUP(EQ$1,$Z$2:$Z$18,$AA$2:$AA$18)-$T122)^2+(_xlfn.XLOOKUP(EQ$1,$Z$2:$Z$18,$AB$2:$AB$18)-$U122)^2+(_xlfn.XLOOKUP(EQ$1,$Z$2:$Z$18,$AC$2:$AC$18-$V122)^2)))</f>
        <v/>
      </c>
      <c r="ER122" s="96" t="str" cm="1">
        <f t="array" ref="ER122">IF(OR(ER$1=0, $A122="", _xlfn.XLOOKUP(ER$1, $Z$2:$Z$18, $AD$2:$AD$18, "")=""),"",SQRT((_xlfn.XLOOKUP(ER$1,$Z$2:$Z$18,$AA$2:$AA$18)-$T122)^2+(_xlfn.XLOOKUP(ER$1,$Z$2:$Z$18,$AB$2:$AB$18)-$U122)^2+(_xlfn.XLOOKUP(ER$1,$Z$2:$Z$18,$AC$2:$AC$18-$V122)^2)))</f>
        <v/>
      </c>
      <c r="ES122" s="96" t="str" cm="1">
        <f t="array" ref="ES122">IF(OR(ES$1=0, $A122="", _xlfn.XLOOKUP(ES$1, $Z$2:$Z$18, $AD$2:$AD$18, "")=""),"",SQRT((_xlfn.XLOOKUP(ES$1,$Z$2:$Z$18,$AA$2:$AA$18)-$T122)^2+(_xlfn.XLOOKUP(ES$1,$Z$2:$Z$18,$AB$2:$AB$18)-$U122)^2+(_xlfn.XLOOKUP(ES$1,$Z$2:$Z$18,$AC$2:$AC$18-$V122)^2)))</f>
        <v/>
      </c>
      <c r="ET122" s="97" t="str" cm="1">
        <f t="array" ref="ET122">IF(OR(ET$1=0, $A122="", _xlfn.XLOOKUP(ET$1, $Z$2:$Z$18, $AD$2:$AD$18, "")=""),"",SQRT((_xlfn.XLOOKUP(ET$1,$Z$2:$Z$18,$AA$2:$AA$18)-$T122)^2+(_xlfn.XLOOKUP(ET$1,$Z$2:$Z$18,$AB$2:$AB$18)-$U122)^2+(_xlfn.XLOOKUP(ET$1,$Z$2:$Z$18,$AC$2:$AC$18-$V122)^2)))</f>
        <v/>
      </c>
      <c r="EU122" s="97" t="str" cm="1">
        <f t="array" ref="EU122">IF(OR(EU$1=0, $A122="", _xlfn.XLOOKUP(EU$1, $Z$2:$Z$18, $AD$2:$AD$18, "")=""),"",SQRT((_xlfn.XLOOKUP(EU$1,$Z$2:$Z$18,$AA$2:$AA$18)-$T122)^2+(_xlfn.XLOOKUP(EU$1,$Z$2:$Z$18,$AB$2:$AB$18)-$U122)^2+(_xlfn.XLOOKUP(EU$1,$Z$2:$Z$18,$AC$2:$AC$18-$V122)^2)))</f>
        <v/>
      </c>
      <c r="EV122" s="97" t="str" cm="1">
        <f t="array" ref="EV122">IF(OR(EV$1=0, $A122="", _xlfn.XLOOKUP(EV$1, $Z$2:$Z$18, $AD$2:$AD$18, "")=""),"",SQRT((_xlfn.XLOOKUP(EV$1,$Z$2:$Z$18,$AA$2:$AA$18)-$T122)^2+(_xlfn.XLOOKUP(EV$1,$Z$2:$Z$18,$AB$2:$AB$18)-$U122)^2+(_xlfn.XLOOKUP(EV$1,$Z$2:$Z$18,$AC$2:$AC$18-$V122)^2)))</f>
        <v/>
      </c>
      <c r="EW122" s="97" t="str" cm="1">
        <f t="array" ref="EW122">IF(OR(EW$1=0, $A122="", _xlfn.XLOOKUP(EW$1, $Z$2:$Z$18, $AD$2:$AD$18, "")=""),"",SQRT((_xlfn.XLOOKUP(EW$1,$Z$2:$Z$18,$AA$2:$AA$18)-$T122)^2+(_xlfn.XLOOKUP(EW$1,$Z$2:$Z$18,$AB$2:$AB$18)-$U122)^2+(_xlfn.XLOOKUP(EW$1,$Z$2:$Z$18,$AC$2:$AC$18-$V122)^2)))</f>
        <v/>
      </c>
      <c r="EX122" s="97" t="str" cm="1">
        <f t="array" ref="EX122">IF(OR(EX$1=0, $A122="", _xlfn.XLOOKUP(EX$1, $Z$2:$Z$18, $AD$2:$AD$18, "")=""),"",SQRT((_xlfn.XLOOKUP(EX$1,$Z$2:$Z$18,$AA$2:$AA$18)-$T122)^2+(_xlfn.XLOOKUP(EX$1,$Z$2:$Z$18,$AB$2:$AB$18)-$U122)^2+(_xlfn.XLOOKUP(EX$1,$Z$2:$Z$18,$AC$2:$AC$18-$V122)^2)))</f>
        <v/>
      </c>
      <c r="EY122" s="97" t="str" cm="1">
        <f t="array" ref="EY122">IF(OR(EY$1=0, $A122="", _xlfn.XLOOKUP(EY$1, $Z$2:$Z$18, $AD$2:$AD$18, "")=""),"",SQRT((_xlfn.XLOOKUP(EY$1,$Z$2:$Z$18,$AA$2:$AA$18)-$T122)^2+(_xlfn.XLOOKUP(EY$1,$Z$2:$Z$18,$AB$2:$AB$18)-$U122)^2+(_xlfn.XLOOKUP(EY$1,$Z$2:$Z$18,$AC$2:$AC$18-$V122)^2)))</f>
        <v/>
      </c>
      <c r="EZ122" s="98" t="str" cm="1">
        <f t="array" ref="EZ122">IF(OR(EZ$1=0, $A122="", _xlfn.XLOOKUP(EZ$1, $Z$2:$Z$18, $AD$2:$AD$18, "")=""),"",SQRT((_xlfn.XLOOKUP(EZ$1,$Z$2:$Z$18,$AA$2:$AA$18)-$T122)^2+(_xlfn.XLOOKUP(EZ$1,$Z$2:$Z$18,$AB$2:$AB$18)-$U122)^2+(_xlfn.XLOOKUP(EZ$1,$Z$2:$Z$18,$AC$2:$AC$18-$V122)^2)))</f>
        <v/>
      </c>
      <c r="FA122" s="146" t="str" cm="1">
        <f t="array" ref="FA122">IF(OR(FA$1=0, $A122="", _xlfn.XLOOKUP(FA$1, $Z$2:$Z$18, $AD$2:$AD$18, "")=""),"",SQRT((_xlfn.XLOOKUP(FA$1,$Z$2:$Z$18,$AA$2:$AA$18)-$T122)^2+(_xlfn.XLOOKUP(FA$1,$Z$2:$Z$18,$AB$2:$AB$18)-$U122)^2+(_xlfn.XLOOKUP(FA$1,$Z$2:$Z$18,$AC$2:$AC$18-$V122)^2)))</f>
        <v/>
      </c>
      <c r="FB122" s="96" t="str" cm="1">
        <f t="array" ref="FB122">IF(OR(FB$1=0, $A122="", _xlfn.XLOOKUP(FB$1, $Z$2:$Z$18, $AD$2:$AD$18, "")=""),"",SQRT((_xlfn.XLOOKUP(FB$1,$Z$2:$Z$18,$AA$2:$AA$18)-$T122)^2+(_xlfn.XLOOKUP(FB$1,$Z$2:$Z$18,$AB$2:$AB$18)-$U122)^2+(_xlfn.XLOOKUP(FB$1,$Z$2:$Z$18,$AC$2:$AC$18-$V122)^2)))</f>
        <v/>
      </c>
      <c r="FC122" s="96" t="str" cm="1">
        <f t="array" ref="FC122">IF(OR(FC$1=0, $A122="", _xlfn.XLOOKUP(FC$1, $Z$2:$Z$18, $AD$2:$AD$18, "")=""),"",SQRT((_xlfn.XLOOKUP(FC$1,$Z$2:$Z$18,$AA$2:$AA$18)-$T122)^2+(_xlfn.XLOOKUP(FC$1,$Z$2:$Z$18,$AB$2:$AB$18)-$U122)^2+(_xlfn.XLOOKUP(FC$1,$Z$2:$Z$18,$AC$2:$AC$18-$V122)^2)))</f>
        <v/>
      </c>
      <c r="FD122" s="96" t="str" cm="1">
        <f t="array" ref="FD122">IF(OR(FD$1=0, $A122="", _xlfn.XLOOKUP(FD$1, $Z$2:$Z$18, $AD$2:$AD$18, "")=""),"",SQRT((_xlfn.XLOOKUP(FD$1,$Z$2:$Z$18,$AA$2:$AA$18)-$T122)^2+(_xlfn.XLOOKUP(FD$1,$Z$2:$Z$18,$AB$2:$AB$18)-$U122)^2+(_xlfn.XLOOKUP(FD$1,$Z$2:$Z$18,$AC$2:$AC$18-$V122)^2)))</f>
        <v/>
      </c>
      <c r="FE122" s="96" t="str" cm="1">
        <f t="array" ref="FE122">IF(OR(FE$1=0, $A122="", _xlfn.XLOOKUP(FE$1, $Z$2:$Z$18, $AD$2:$AD$18, "")=""),"",SQRT((_xlfn.XLOOKUP(FE$1,$Z$2:$Z$18,$AA$2:$AA$18)-$T122)^2+(_xlfn.XLOOKUP(FE$1,$Z$2:$Z$18,$AB$2:$AB$18)-$U122)^2+(_xlfn.XLOOKUP(FE$1,$Z$2:$Z$18,$AC$2:$AC$18-$V122)^2)))</f>
        <v/>
      </c>
      <c r="FF122" s="96" t="str" cm="1">
        <f t="array" ref="FF122">IF(OR(FF$1=0, $A122="", _xlfn.XLOOKUP(FF$1, $Z$2:$Z$18, $AD$2:$AD$18, "")=""),"",SQRT((_xlfn.XLOOKUP(FF$1,$Z$2:$Z$18,$AA$2:$AA$18)-$T122)^2+(_xlfn.XLOOKUP(FF$1,$Z$2:$Z$18,$AB$2:$AB$18)-$U122)^2+(_xlfn.XLOOKUP(FF$1,$Z$2:$Z$18,$AC$2:$AC$18-$V122)^2)))</f>
        <v/>
      </c>
      <c r="FG122" s="96" t="str" cm="1">
        <f t="array" ref="FG122">IF(OR(FG$1=0, $A122="", _xlfn.XLOOKUP(FG$1, $Z$2:$Z$18, $AD$2:$AD$18, "")=""),"",SQRT((_xlfn.XLOOKUP(FG$1,$Z$2:$Z$18,$AA$2:$AA$18)-$T122)^2+(_xlfn.XLOOKUP(FG$1,$Z$2:$Z$18,$AB$2:$AB$18)-$U122)^2+(_xlfn.XLOOKUP(FG$1,$Z$2:$Z$18,$AC$2:$AC$18-$V122)^2)))</f>
        <v/>
      </c>
      <c r="FH122" s="96" t="str" cm="1">
        <f t="array" ref="FH122">IF(OR(FH$1=0, $A122="", _xlfn.XLOOKUP(FH$1, $Z$2:$Z$18, $AD$2:$AD$18, "")=""),"",SQRT((_xlfn.XLOOKUP(FH$1,$Z$2:$Z$18,$AA$2:$AA$18)-$T122)^2+(_xlfn.XLOOKUP(FH$1,$Z$2:$Z$18,$AB$2:$AB$18)-$U122)^2+(_xlfn.XLOOKUP(FH$1,$Z$2:$Z$18,$AC$2:$AC$18-$V122)^2)))</f>
        <v/>
      </c>
      <c r="FI122" s="97" t="str" cm="1">
        <f t="array" ref="FI122">IF(OR(FI$1=0, $A122="", _xlfn.XLOOKUP(FI$1, $Z$2:$Z$18, $AD$2:$AD$18, "")=""),"",SQRT((_xlfn.XLOOKUP(FI$1,$Z$2:$Z$18,$AA$2:$AA$18)-$T122)^2+(_xlfn.XLOOKUP(FI$1,$Z$2:$Z$18,$AB$2:$AB$18)-$U122)^2+(_xlfn.XLOOKUP(FI$1,$Z$2:$Z$18,$AC$2:$AC$18-$V122)^2)))</f>
        <v/>
      </c>
      <c r="FJ122" s="97" t="str" cm="1">
        <f t="array" ref="FJ122">IF(OR(FJ$1=0, $A122="", _xlfn.XLOOKUP(FJ$1, $Z$2:$Z$18, $AD$2:$AD$18, "")=""),"",SQRT((_xlfn.XLOOKUP(FJ$1,$Z$2:$Z$18,$AA$2:$AA$18)-$T122)^2+(_xlfn.XLOOKUP(FJ$1,$Z$2:$Z$18,$AB$2:$AB$18)-$U122)^2+(_xlfn.XLOOKUP(FJ$1,$Z$2:$Z$18,$AC$2:$AC$18-$V122)^2)))</f>
        <v/>
      </c>
      <c r="FK122" s="97" t="str" cm="1">
        <f t="array" ref="FK122">IF(OR(FK$1=0, $A122="", _xlfn.XLOOKUP(FK$1, $Z$2:$Z$18, $AD$2:$AD$18, "")=""),"",SQRT((_xlfn.XLOOKUP(FK$1,$Z$2:$Z$18,$AA$2:$AA$18)-$T122)^2+(_xlfn.XLOOKUP(FK$1,$Z$2:$Z$18,$AB$2:$AB$18)-$U122)^2+(_xlfn.XLOOKUP(FK$1,$Z$2:$Z$18,$AC$2:$AC$18-$V122)^2)))</f>
        <v/>
      </c>
      <c r="FL122" s="97" t="str" cm="1">
        <f t="array" ref="FL122">IF(OR(FL$1=0, $A122="", _xlfn.XLOOKUP(FL$1, $Z$2:$Z$18, $AD$2:$AD$18, "")=""),"",SQRT((_xlfn.XLOOKUP(FL$1,$Z$2:$Z$18,$AA$2:$AA$18)-$T122)^2+(_xlfn.XLOOKUP(FL$1,$Z$2:$Z$18,$AB$2:$AB$18)-$U122)^2+(_xlfn.XLOOKUP(FL$1,$Z$2:$Z$18,$AC$2:$AC$18-$V122)^2)))</f>
        <v/>
      </c>
      <c r="FM122" s="97" t="str" cm="1">
        <f t="array" ref="FM122">IF(OR(FM$1=0, $A122="", _xlfn.XLOOKUP(FM$1, $Z$2:$Z$18, $AD$2:$AD$18, "")=""),"",SQRT((_xlfn.XLOOKUP(FM$1,$Z$2:$Z$18,$AA$2:$AA$18)-$T122)^2+(_xlfn.XLOOKUP(FM$1,$Z$2:$Z$18,$AB$2:$AB$18)-$U122)^2+(_xlfn.XLOOKUP(FM$1,$Z$2:$Z$18,$AC$2:$AC$18-$V122)^2)))</f>
        <v/>
      </c>
      <c r="FN122" s="97" t="str" cm="1">
        <f t="array" ref="FN122">IF(OR(FN$1=0, $A122="", _xlfn.XLOOKUP(FN$1, $Z$2:$Z$18, $AD$2:$AD$18, "")=""),"",SQRT((_xlfn.XLOOKUP(FN$1,$Z$2:$Z$18,$AA$2:$AA$18)-$T122)^2+(_xlfn.XLOOKUP(FN$1,$Z$2:$Z$18,$AB$2:$AB$18)-$U122)^2+(_xlfn.XLOOKUP(FN$1,$Z$2:$Z$18,$AC$2:$AC$18-$V122)^2)))</f>
        <v/>
      </c>
      <c r="FO122" s="98" t="str" cm="1">
        <f t="array" ref="FO122">IF(OR(FO$1=0, $A122="", _xlfn.XLOOKUP(FO$1, $Z$2:$Z$18, $AD$2:$AD$18, "")=""),"",SQRT((_xlfn.XLOOKUP(FO$1,$Z$2:$Z$18,$AA$2:$AA$18)-$T122)^2+(_xlfn.XLOOKUP(FO$1,$Z$2:$Z$18,$AB$2:$AB$18)-$U122)^2+(_xlfn.XLOOKUP(FO$1,$Z$2:$Z$18,$AC$2:$AC$18-$V122)^2)))</f>
        <v/>
      </c>
      <c r="FP122" s="99"/>
      <c r="FQ122" s="99"/>
      <c r="FR122" s="100">
        <f t="shared" ref="FR122:FR185" si="39">IFERROR(-ABS(10*LOG10(($R122/(4*PI()*CONVERT(EL122,"ft","m")^2)))),0)</f>
        <v>0</v>
      </c>
      <c r="FS122" s="109">
        <f t="shared" ref="FS122:FS185" si="40">IFERROR(-ABS(10*LOG10(($R122/(4*PI()*CONVERT(EM122,"ft","m")^2)))),0)</f>
        <v>0</v>
      </c>
      <c r="FT122" s="109">
        <f t="shared" ref="FT122:FT185" si="41">IFERROR(-ABS(10*LOG10(($R122/(4*PI()*CONVERT(EN122,"ft","m")^2)))),0)</f>
        <v>0</v>
      </c>
      <c r="FU122" s="109">
        <f t="shared" ref="FU122:FU185" si="42">IFERROR(-ABS(10*LOG10(($R122/(4*PI()*CONVERT(EO122,"ft","m")^2)))),0)</f>
        <v>0</v>
      </c>
      <c r="FV122" s="109">
        <f t="shared" ref="FV122:FV185" si="43">IFERROR(-ABS(10*LOG10(($R122/(4*PI()*CONVERT(EP122,"ft","m")^2)))),0)</f>
        <v>0</v>
      </c>
      <c r="FW122" s="109">
        <f t="shared" ref="FW122:FW185" si="44">IFERROR(-ABS(10*LOG10(($R122/(4*PI()*CONVERT(EQ122,"ft","m")^2)))),0)</f>
        <v>0</v>
      </c>
      <c r="FX122" s="109">
        <f t="shared" ref="FX122:FX185" si="45">IFERROR(-ABS(10*LOG10(($R122/(4*PI()*CONVERT(ER122,"ft","m")^2)))),0)</f>
        <v>0</v>
      </c>
      <c r="FY122" s="109">
        <f t="shared" ref="FY122:FY185" si="46">IFERROR(-ABS(10*LOG10(($R122/(4*PI()*CONVERT(ES122,"ft","m")^2)))),0)</f>
        <v>0</v>
      </c>
      <c r="FZ122" s="110">
        <f t="shared" ref="FZ122:FZ185" si="47">IFERROR(-ABS(10*LOG10(($R122/(4*PI()*CONVERT(ET122,"ft","m")^2)))),0)</f>
        <v>0</v>
      </c>
      <c r="GA122" s="110">
        <f t="shared" ref="GA122:GA185" si="48">IFERROR(-ABS(10*LOG10(($R122/(4*PI()*CONVERT(EU122,"ft","m")^2)))),0)</f>
        <v>0</v>
      </c>
      <c r="GB122" s="110">
        <f t="shared" ref="GB122:GB185" si="49">IFERROR(-ABS(10*LOG10(($R122/(4*PI()*CONVERT(EV122,"ft","m")^2)))),0)</f>
        <v>0</v>
      </c>
      <c r="GC122" s="110">
        <f t="shared" ref="GC122:GC185" si="50">IFERROR(-ABS(10*LOG10(($R122/(4*PI()*CONVERT(EW122,"ft","m")^2)))),0)</f>
        <v>0</v>
      </c>
      <c r="GD122" s="110">
        <f t="shared" ref="GD122:GD185" si="51">IFERROR(-ABS(10*LOG10(($R122/(4*PI()*CONVERT(EX122,"ft","m")^2)))),0)</f>
        <v>0</v>
      </c>
      <c r="GE122" s="110">
        <f t="shared" ref="GE122:GE185" si="52">IFERROR(-ABS(10*LOG10(($R122/(4*PI()*CONVERT(EY122,"ft","m")^2)))),0)</f>
        <v>0</v>
      </c>
      <c r="GF122" s="111">
        <f t="shared" ref="GF122:GF185" si="53">IFERROR(-ABS(10*LOG10(($R122/(4*PI()*CONVERT(EZ122,"ft","m")^2)))),0)</f>
        <v>0</v>
      </c>
      <c r="GG122" s="100">
        <f t="shared" ref="GG122:GG185" si="54">IFERROR(-ABS(10*LOG10(($R122/(4*PI()*CONVERT(FA122,"ft","m")^2)))),0)</f>
        <v>0</v>
      </c>
      <c r="GH122" s="109">
        <f t="shared" ref="GH122:GH185" si="55">IFERROR(-ABS(10*LOG10(($R122/(4*PI()*CONVERT(FB122,"ft","m")^2)))),0)</f>
        <v>0</v>
      </c>
      <c r="GI122" s="109">
        <f t="shared" ref="GI122:GI185" si="56">IFERROR(-ABS(10*LOG10(($R122/(4*PI()*CONVERT(FC122,"ft","m")^2)))),0)</f>
        <v>0</v>
      </c>
      <c r="GJ122" s="109">
        <f t="shared" ref="GJ122:GJ185" si="57">IFERROR(-ABS(10*LOG10(($R122/(4*PI()*CONVERT(FD122,"ft","m")^2)))),0)</f>
        <v>0</v>
      </c>
      <c r="GK122" s="109">
        <f t="shared" ref="GK122:GK185" si="58">IFERROR(-ABS(10*LOG10(($R122/(4*PI()*CONVERT(FE122,"ft","m")^2)))),0)</f>
        <v>0</v>
      </c>
      <c r="GL122" s="109">
        <f t="shared" ref="GL122:GL185" si="59">IFERROR(-ABS(10*LOG10(($R122/(4*PI()*CONVERT(FF122,"ft","m")^2)))),0)</f>
        <v>0</v>
      </c>
      <c r="GM122" s="109">
        <f t="shared" ref="GM122:GM185" si="60">IFERROR(-ABS(10*LOG10(($R122/(4*PI()*CONVERT(FG122,"ft","m")^2)))),0)</f>
        <v>0</v>
      </c>
      <c r="GN122" s="109">
        <f t="shared" ref="GN122:GN185" si="61">IFERROR(-ABS(10*LOG10(($R122/(4*PI()*CONVERT(FH122,"ft","m")^2)))),0)</f>
        <v>0</v>
      </c>
      <c r="GO122" s="110">
        <f t="shared" ref="GO122:GO185" si="62">IFERROR(-ABS(10*LOG10(($R122/(4*PI()*CONVERT(FI122,"ft","m")^2)))),0)</f>
        <v>0</v>
      </c>
      <c r="GP122" s="110">
        <f t="shared" ref="GP122:GP185" si="63">IFERROR(-ABS(10*LOG10(($R122/(4*PI()*CONVERT(FJ122,"ft","m")^2)))),0)</f>
        <v>0</v>
      </c>
      <c r="GQ122" s="110">
        <f t="shared" ref="GQ122:GQ185" si="64">IFERROR(-ABS(10*LOG10(($R122/(4*PI()*CONVERT(FK122,"ft","m")^2)))),0)</f>
        <v>0</v>
      </c>
      <c r="GR122" s="110">
        <f t="shared" ref="GR122:GR185" si="65">IFERROR(-ABS(10*LOG10(($R122/(4*PI()*CONVERT(FL122,"ft","m")^2)))),0)</f>
        <v>0</v>
      </c>
      <c r="GS122" s="110">
        <f t="shared" ref="GS122:GS185" si="66">IFERROR(-ABS(10*LOG10(($R122/(4*PI()*CONVERT(FM122,"ft","m")^2)))),0)</f>
        <v>0</v>
      </c>
      <c r="GT122" s="110">
        <f t="shared" ref="GT122:GT185" si="67">IFERROR(-ABS(10*LOG10(($R122/(4*PI()*CONVERT(FN122,"ft","m")^2)))),0)</f>
        <v>0</v>
      </c>
      <c r="GU122" s="111">
        <f t="shared" ref="GU122:GU185" si="68">IFERROR(-ABS(10*LOG10(($R122/(4*PI()*CONVERT(FO122,"ft","m")^2)))),0)</f>
        <v>0</v>
      </c>
      <c r="GX122" s="151" cm="1">
        <f t="array" ref="GX122">_xlfn.IFS(GX$1= 0,"", NOT(ISBLANK(CA122)), 0, ISBLANK(CA122), $Q122-$S122+FR122-AU122-DG122)</f>
        <v>0</v>
      </c>
      <c r="GY122" s="152" cm="1">
        <f t="array" ref="GY122">_xlfn.IFS(GY$1= 0,"", NOT(ISBLANK(CB122)), 0, ISBLANK(CB122), $Q122-$S122+FS122-AV122-DH122)</f>
        <v>0</v>
      </c>
      <c r="GZ122" s="152" cm="1">
        <f t="array" ref="GZ122">_xlfn.IFS(GZ$1= 0,"", NOT(ISBLANK(CC122)), 0, ISBLANK(CC122), $Q122-$S122+FT122-AW122-DI122)</f>
        <v>0</v>
      </c>
      <c r="HA122" s="152" cm="1">
        <f t="array" ref="HA122">_xlfn.IFS(HA$1= 0,"", NOT(ISBLANK(CD122)), 0, ISBLANK(CD122), $Q122-$S122+FU122-AX122-DJ122)</f>
        <v>0</v>
      </c>
      <c r="HB122" s="152" cm="1">
        <f t="array" ref="HB122">_xlfn.IFS(HB$1= 0,"", NOT(ISBLANK(CE122)), 0, ISBLANK(CE122), $Q122-$S122+FV122-AY122-DK122)</f>
        <v>0</v>
      </c>
      <c r="HC122" s="152" cm="1">
        <f t="array" ref="HC122">_xlfn.IFS(HC$1= 0,"", NOT(ISBLANK(CF122)), 0, ISBLANK(CF122), $Q122-$S122+FW122-AZ122-DL122)</f>
        <v>0</v>
      </c>
      <c r="HD122" s="152" cm="1">
        <f t="array" ref="HD122">_xlfn.IFS(HD$1= 0,"", NOT(ISBLANK(CG122)), 0, ISBLANK(CG122), $Q122-$S122+FX122-BA122-DM122)</f>
        <v>0</v>
      </c>
      <c r="HE122" s="152" t="str" cm="1">
        <f t="array" ref="HE122">_xlfn.IFS(HE$1= 0,"", NOT(ISBLANK(CH122)), 0, ISBLANK(CH122), $Q122-$S122+FY122-BB122-DN122)</f>
        <v/>
      </c>
      <c r="HF122" s="152" t="str" cm="1">
        <f t="array" ref="HF122">_xlfn.IFS(HF$1= 0,"", NOT(ISBLANK(CI122)), 0, ISBLANK(CI122), $Q122-$S122+FZ122-BC122-DO122)</f>
        <v/>
      </c>
      <c r="HG122" s="152" t="str" cm="1">
        <f t="array" ref="HG122">_xlfn.IFS(HG$1= 0,"", NOT(ISBLANK(CJ122)), 0, ISBLANK(CJ122), $Q122-$S122+GA122-BD122-DP122)</f>
        <v/>
      </c>
      <c r="HH122" s="152" t="str" cm="1">
        <f t="array" ref="HH122">_xlfn.IFS(HH$1= 0,"", NOT(ISBLANK(CK122)), 0, ISBLANK(CK122), $Q122-$S122+GB122-BE122-DQ122)</f>
        <v/>
      </c>
      <c r="HI122" s="152" t="str" cm="1">
        <f t="array" ref="HI122">_xlfn.IFS(HI$1= 0,"", NOT(ISBLANK(CL122)), 0, ISBLANK(CL122), $Q122-$S122+GC122-BF122-DR122)</f>
        <v/>
      </c>
      <c r="HJ122" s="152" t="str" cm="1">
        <f t="array" ref="HJ122">_xlfn.IFS(HJ$1= 0,"", NOT(ISBLANK(CM122)), 0, ISBLANK(CM122), $Q122-$S122+GD122-BG122-DS122)</f>
        <v/>
      </c>
      <c r="HK122" s="152" t="str" cm="1">
        <f t="array" ref="HK122">_xlfn.IFS(HK$1= 0,"", NOT(ISBLANK(CN122)), 0, ISBLANK(CN122), $Q122-$S122+GE122-BH122-DT122)</f>
        <v/>
      </c>
      <c r="HL122" s="153" t="str" cm="1">
        <f t="array" ref="HL122">_xlfn.IFS(HL$1= 0,"", NOT(ISBLANK(CO122)), 0, ISBLANK(CO122), $Q122-$S122+GF122-BI122-DU122)</f>
        <v/>
      </c>
      <c r="HM122" s="153" t="str" cm="1">
        <f t="array" ref="HM122">_xlfn.IFS(HM$1= 0,"", NOT(ISBLANK(DE122)), 0, ISBLANK(DE122), $Q122-$S122+IC122-BY122-#REF!)</f>
        <v/>
      </c>
      <c r="HN122" s="153" t="e" cm="1">
        <f t="array" ref="HN122">_xlfn.IFS(HN$1= 0,"", NOT(ISBLANK(DF122)), 0, ISBLANK(DF122), $Q122-$S122+ID122-BZ122-#REF!)</f>
        <v>#REF!</v>
      </c>
      <c r="HO122" s="153" t="e" cm="1">
        <f t="array" ref="HO122">_xlfn.IFS(HO$1= 0,"", NOT(ISBLANK(DG122)), 0, ISBLANK(DG122), $Q122-$S122+IE122-CA122-#REF!)</f>
        <v>#VALUE!</v>
      </c>
      <c r="HP122" s="153" t="e" cm="1">
        <f t="array" ref="HP122">_xlfn.IFS(HP$1= 0,"", NOT(ISBLANK(DH122)), 0, ISBLANK(DH122), $Q122-$S122+IF122-CB122-#REF!)</f>
        <v>#REF!</v>
      </c>
      <c r="HQ122" s="153" t="e" cm="1">
        <f t="array" ref="HQ122">_xlfn.IFS(HQ$1= 0,"", NOT(ISBLANK(DI122)), 0, ISBLANK(DI122), $Q122-$S122+IG122-CC122-#REF!)</f>
        <v>#REF!</v>
      </c>
      <c r="HR122" s="153" cm="1">
        <f t="array" ref="HR122">_xlfn.IFS(HR$1= 0,"", NOT(ISBLANK(DJ122)), 0, ISBLANK(DJ122), $Q122-$S122+IH122-CD122-EK122)</f>
        <v>0</v>
      </c>
      <c r="HS122" s="153" t="e" cm="1">
        <f t="array" ref="HS122">_xlfn.IFS(HS$1= 0,"", NOT(ISBLANK(DK122)), 0, ISBLANK(DK122), $Q122-$S122+II122-CE122-EL122)</f>
        <v>#VALUE!</v>
      </c>
      <c r="HT122" s="153" t="e" cm="1">
        <f t="array" ref="HT122">_xlfn.IFS(HT$1= 0,"", NOT(ISBLANK(DL122)), 0, ISBLANK(DL122), $Q122-$S122+GV122-CF122-EM122)</f>
        <v>#VALUE!</v>
      </c>
      <c r="HU122" s="153" t="e" cm="1">
        <f t="array" ref="HU122">_xlfn.IFS(HU$1= 0,"", NOT(ISBLANK(DM122)), 0, ISBLANK(DM122), $Q122-$S122+GW122-CG122-EN122)</f>
        <v>#VALUE!</v>
      </c>
      <c r="HV122" s="153" t="str" cm="1">
        <f t="array" ref="HV122">_xlfn.IFS(HV$1= 0,"", NOT(ISBLANK(DN122)), 0, ISBLANK(DN122), $Q122-$S122+GX122-CH122-EO122)</f>
        <v/>
      </c>
      <c r="HW122" s="153" t="str" cm="1">
        <f t="array" ref="HW122">_xlfn.IFS(HW$1= 0,"", NOT(ISBLANK(DO122)), 0, ISBLANK(DO122), $Q122-$S122+GY122-CI122-EP122)</f>
        <v/>
      </c>
      <c r="HX122" s="153" t="str" cm="1">
        <f t="array" ref="HX122">_xlfn.IFS(HX$1= 0,"", NOT(ISBLANK(DP122)), 0, ISBLANK(DP122), $Q122-$S122+GZ122-CJ122-EQ122)</f>
        <v/>
      </c>
      <c r="HY122" s="153" t="str" cm="1">
        <f t="array" ref="HY122">_xlfn.IFS(HY$1= 0,"", NOT(ISBLANK(DQ122)), 0, ISBLANK(DQ122), $Q122-$S122+HA122-CK122-ER122)</f>
        <v/>
      </c>
      <c r="HZ122" s="153" t="str" cm="1">
        <f t="array" ref="HZ122">_xlfn.IFS(HZ$1= 0,"", NOT(ISBLANK(DR122)), 0, ISBLANK(DR122), $Q122-$S122+HB122-CL122-ES122)</f>
        <v/>
      </c>
      <c r="IA122" s="153" t="str" cm="1">
        <f t="array" ref="IA122">_xlfn.IFS(IA$1= 0,"", NOT(ISBLANK(DS122)), 0, ISBLANK(DS122), $Q122-$S122+HC122-CM122-ET122)</f>
        <v/>
      </c>
    </row>
    <row r="123" spans="1:235" ht="16.5" x14ac:dyDescent="0.3">
      <c r="A123" s="144"/>
      <c r="B123" s="106"/>
      <c r="C123" s="106"/>
      <c r="D123" s="107"/>
      <c r="E123" s="131"/>
      <c r="F123" s="137"/>
      <c r="G123" s="2"/>
      <c r="H123" s="2"/>
      <c r="I123" s="2"/>
      <c r="J123" s="2"/>
      <c r="K123" s="2"/>
      <c r="L123" s="2"/>
      <c r="M123" s="140"/>
      <c r="N123" s="137"/>
      <c r="O123" s="138"/>
      <c r="P123" s="133"/>
      <c r="Q123" s="94">
        <f t="shared" si="37"/>
        <v>0</v>
      </c>
      <c r="R123" s="1"/>
      <c r="S123" s="1"/>
      <c r="T123" s="2"/>
      <c r="U123" s="2"/>
      <c r="V123" s="82">
        <f t="shared" si="38"/>
        <v>0</v>
      </c>
      <c r="W123" s="121"/>
      <c r="X123" s="108"/>
      <c r="AU123" s="105"/>
      <c r="AV123" s="105"/>
      <c r="AW123" s="105"/>
      <c r="AX123" s="105"/>
      <c r="AY123" s="105"/>
      <c r="AZ123" s="105"/>
      <c r="BA123" s="105"/>
      <c r="BB123" s="105"/>
      <c r="BC123" s="105"/>
      <c r="BD123" s="105"/>
      <c r="BE123" s="105"/>
      <c r="BF123" s="105"/>
      <c r="BG123" s="105"/>
      <c r="BH123" s="105"/>
      <c r="BI123" s="105"/>
      <c r="BJ123" s="105"/>
      <c r="BK123" s="105"/>
      <c r="BL123" s="105"/>
      <c r="BM123" s="105"/>
      <c r="BN123" s="105"/>
      <c r="BO123" s="105"/>
      <c r="BP123" s="105"/>
      <c r="BQ123" s="105"/>
      <c r="BR123" s="105"/>
      <c r="BS123" s="105"/>
      <c r="BT123" s="105"/>
      <c r="BU123" s="105"/>
      <c r="BV123" s="105"/>
      <c r="BW123" s="105"/>
      <c r="BX123" s="105"/>
      <c r="BZ123" s="99"/>
      <c r="CA123" s="105" t="s">
        <v>32</v>
      </c>
      <c r="CB123" s="105"/>
      <c r="CC123" s="105"/>
      <c r="CD123" s="105"/>
      <c r="CE123" s="105"/>
      <c r="CF123" s="105"/>
      <c r="CG123" s="105"/>
      <c r="CH123" s="105"/>
      <c r="CI123" s="105"/>
      <c r="CJ123" s="105"/>
      <c r="CK123" s="105"/>
      <c r="CL123" s="105"/>
      <c r="CM123" s="105"/>
      <c r="CN123" s="105"/>
      <c r="CO123" s="105"/>
      <c r="CP123" s="105" t="s">
        <v>32</v>
      </c>
      <c r="CQ123" s="105"/>
      <c r="CR123" s="105"/>
      <c r="CS123" s="105"/>
      <c r="CT123" s="105"/>
      <c r="CU123" s="105"/>
      <c r="CV123" s="105"/>
      <c r="CW123" s="105"/>
      <c r="CX123" s="105"/>
      <c r="CY123" s="105"/>
      <c r="CZ123" s="105"/>
      <c r="DA123" s="105"/>
      <c r="DB123" s="105"/>
      <c r="DC123" s="105"/>
      <c r="DD123" s="105"/>
      <c r="DE123" s="99"/>
      <c r="DF123" s="99"/>
      <c r="DG123" s="105"/>
      <c r="DH123" s="105"/>
      <c r="DI123" s="105"/>
      <c r="DJ123" s="105"/>
      <c r="DK123" s="105"/>
      <c r="DL123" s="105"/>
      <c r="DM123" s="105"/>
      <c r="DN123" s="105"/>
      <c r="DO123" s="105"/>
      <c r="DP123" s="105"/>
      <c r="DQ123" s="105"/>
      <c r="DR123" s="105"/>
      <c r="DS123" s="105"/>
      <c r="DT123" s="105"/>
      <c r="DU123" s="105"/>
      <c r="DV123" s="105"/>
      <c r="DW123" s="105"/>
      <c r="DX123" s="105"/>
      <c r="DY123" s="105"/>
      <c r="DZ123" s="105"/>
      <c r="EA123" s="105"/>
      <c r="EB123" s="105"/>
      <c r="EC123" s="105"/>
      <c r="ED123" s="105"/>
      <c r="EE123" s="105"/>
      <c r="EF123" s="105"/>
      <c r="EG123" s="105"/>
      <c r="EH123" s="105"/>
      <c r="EI123" s="105"/>
      <c r="EJ123" s="105"/>
      <c r="EL123" s="146" t="str" cm="1">
        <f t="array" ref="EL123">IF(OR(EL$1=0, $A123="", _xlfn.XLOOKUP(EL$1, $Z$2:$Z$18, $AD$2:$AD$18, "")=""),"",SQRT((_xlfn.XLOOKUP(EL$1,$Z$2:$Z$18,$AA$2:$AA$18)-$T123)^2+(_xlfn.XLOOKUP(EL$1,$Z$2:$Z$18,$AB$2:$AB$18)-$U123)^2+(_xlfn.XLOOKUP(EL$1,$Z$2:$Z$18,$AC$2:$AC$18-$V123)^2)))</f>
        <v/>
      </c>
      <c r="EM123" s="96" t="str" cm="1">
        <f t="array" ref="EM123">IF(OR(EM$1=0, $A123="", _xlfn.XLOOKUP(EM$1, $Z$2:$Z$18, $AD$2:$AD$18, "")=""),"",SQRT((_xlfn.XLOOKUP(EM$1,$Z$2:$Z$18,$AA$2:$AA$18)-$T123)^2+(_xlfn.XLOOKUP(EM$1,$Z$2:$Z$18,$AB$2:$AB$18)-$U123)^2+(_xlfn.XLOOKUP(EM$1,$Z$2:$Z$18,$AC$2:$AC$18-$V123)^2)))</f>
        <v/>
      </c>
      <c r="EN123" s="96" t="str" cm="1">
        <f t="array" ref="EN123">IF(OR(EN$1=0, $A123="", _xlfn.XLOOKUP(EN$1, $Z$2:$Z$18, $AD$2:$AD$18, "")=""),"",SQRT((_xlfn.XLOOKUP(EN$1,$Z$2:$Z$18,$AA$2:$AA$18)-$T123)^2+(_xlfn.XLOOKUP(EN$1,$Z$2:$Z$18,$AB$2:$AB$18)-$U123)^2+(_xlfn.XLOOKUP(EN$1,$Z$2:$Z$18,$AC$2:$AC$18-$V123)^2)))</f>
        <v/>
      </c>
      <c r="EO123" s="96" t="str" cm="1">
        <f t="array" ref="EO123">IF(OR(EO$1=0, $A123="", _xlfn.XLOOKUP(EO$1, $Z$2:$Z$18, $AD$2:$AD$18, "")=""),"",SQRT((_xlfn.XLOOKUP(EO$1,$Z$2:$Z$18,$AA$2:$AA$18)-$T123)^2+(_xlfn.XLOOKUP(EO$1,$Z$2:$Z$18,$AB$2:$AB$18)-$U123)^2+(_xlfn.XLOOKUP(EO$1,$Z$2:$Z$18,$AC$2:$AC$18-$V123)^2)))</f>
        <v/>
      </c>
      <c r="EP123" s="96" t="str" cm="1">
        <f t="array" ref="EP123">IF(OR(EP$1=0, $A123="", _xlfn.XLOOKUP(EP$1, $Z$2:$Z$18, $AD$2:$AD$18, "")=""),"",SQRT((_xlfn.XLOOKUP(EP$1,$Z$2:$Z$18,$AA$2:$AA$18)-$T123)^2+(_xlfn.XLOOKUP(EP$1,$Z$2:$Z$18,$AB$2:$AB$18)-$U123)^2+(_xlfn.XLOOKUP(EP$1,$Z$2:$Z$18,$AC$2:$AC$18-$V123)^2)))</f>
        <v/>
      </c>
      <c r="EQ123" s="96" t="str" cm="1">
        <f t="array" ref="EQ123">IF(OR(EQ$1=0, $A123="", _xlfn.XLOOKUP(EQ$1, $Z$2:$Z$18, $AD$2:$AD$18, "")=""),"",SQRT((_xlfn.XLOOKUP(EQ$1,$Z$2:$Z$18,$AA$2:$AA$18)-$T123)^2+(_xlfn.XLOOKUP(EQ$1,$Z$2:$Z$18,$AB$2:$AB$18)-$U123)^2+(_xlfn.XLOOKUP(EQ$1,$Z$2:$Z$18,$AC$2:$AC$18-$V123)^2)))</f>
        <v/>
      </c>
      <c r="ER123" s="96" t="str" cm="1">
        <f t="array" ref="ER123">IF(OR(ER$1=0, $A123="", _xlfn.XLOOKUP(ER$1, $Z$2:$Z$18, $AD$2:$AD$18, "")=""),"",SQRT((_xlfn.XLOOKUP(ER$1,$Z$2:$Z$18,$AA$2:$AA$18)-$T123)^2+(_xlfn.XLOOKUP(ER$1,$Z$2:$Z$18,$AB$2:$AB$18)-$U123)^2+(_xlfn.XLOOKUP(ER$1,$Z$2:$Z$18,$AC$2:$AC$18-$V123)^2)))</f>
        <v/>
      </c>
      <c r="ES123" s="96" t="str" cm="1">
        <f t="array" ref="ES123">IF(OR(ES$1=0, $A123="", _xlfn.XLOOKUP(ES$1, $Z$2:$Z$18, $AD$2:$AD$18, "")=""),"",SQRT((_xlfn.XLOOKUP(ES$1,$Z$2:$Z$18,$AA$2:$AA$18)-$T123)^2+(_xlfn.XLOOKUP(ES$1,$Z$2:$Z$18,$AB$2:$AB$18)-$U123)^2+(_xlfn.XLOOKUP(ES$1,$Z$2:$Z$18,$AC$2:$AC$18-$V123)^2)))</f>
        <v/>
      </c>
      <c r="ET123" s="97" t="str" cm="1">
        <f t="array" ref="ET123">IF(OR(ET$1=0, $A123="", _xlfn.XLOOKUP(ET$1, $Z$2:$Z$18, $AD$2:$AD$18, "")=""),"",SQRT((_xlfn.XLOOKUP(ET$1,$Z$2:$Z$18,$AA$2:$AA$18)-$T123)^2+(_xlfn.XLOOKUP(ET$1,$Z$2:$Z$18,$AB$2:$AB$18)-$U123)^2+(_xlfn.XLOOKUP(ET$1,$Z$2:$Z$18,$AC$2:$AC$18-$V123)^2)))</f>
        <v/>
      </c>
      <c r="EU123" s="97" t="str" cm="1">
        <f t="array" ref="EU123">IF(OR(EU$1=0, $A123="", _xlfn.XLOOKUP(EU$1, $Z$2:$Z$18, $AD$2:$AD$18, "")=""),"",SQRT((_xlfn.XLOOKUP(EU$1,$Z$2:$Z$18,$AA$2:$AA$18)-$T123)^2+(_xlfn.XLOOKUP(EU$1,$Z$2:$Z$18,$AB$2:$AB$18)-$U123)^2+(_xlfn.XLOOKUP(EU$1,$Z$2:$Z$18,$AC$2:$AC$18-$V123)^2)))</f>
        <v/>
      </c>
      <c r="EV123" s="97" t="str" cm="1">
        <f t="array" ref="EV123">IF(OR(EV$1=0, $A123="", _xlfn.XLOOKUP(EV$1, $Z$2:$Z$18, $AD$2:$AD$18, "")=""),"",SQRT((_xlfn.XLOOKUP(EV$1,$Z$2:$Z$18,$AA$2:$AA$18)-$T123)^2+(_xlfn.XLOOKUP(EV$1,$Z$2:$Z$18,$AB$2:$AB$18)-$U123)^2+(_xlfn.XLOOKUP(EV$1,$Z$2:$Z$18,$AC$2:$AC$18-$V123)^2)))</f>
        <v/>
      </c>
      <c r="EW123" s="97" t="str" cm="1">
        <f t="array" ref="EW123">IF(OR(EW$1=0, $A123="", _xlfn.XLOOKUP(EW$1, $Z$2:$Z$18, $AD$2:$AD$18, "")=""),"",SQRT((_xlfn.XLOOKUP(EW$1,$Z$2:$Z$18,$AA$2:$AA$18)-$T123)^2+(_xlfn.XLOOKUP(EW$1,$Z$2:$Z$18,$AB$2:$AB$18)-$U123)^2+(_xlfn.XLOOKUP(EW$1,$Z$2:$Z$18,$AC$2:$AC$18-$V123)^2)))</f>
        <v/>
      </c>
      <c r="EX123" s="97" t="str" cm="1">
        <f t="array" ref="EX123">IF(OR(EX$1=0, $A123="", _xlfn.XLOOKUP(EX$1, $Z$2:$Z$18, $AD$2:$AD$18, "")=""),"",SQRT((_xlfn.XLOOKUP(EX$1,$Z$2:$Z$18,$AA$2:$AA$18)-$T123)^2+(_xlfn.XLOOKUP(EX$1,$Z$2:$Z$18,$AB$2:$AB$18)-$U123)^2+(_xlfn.XLOOKUP(EX$1,$Z$2:$Z$18,$AC$2:$AC$18-$V123)^2)))</f>
        <v/>
      </c>
      <c r="EY123" s="97" t="str" cm="1">
        <f t="array" ref="EY123">IF(OR(EY$1=0, $A123="", _xlfn.XLOOKUP(EY$1, $Z$2:$Z$18, $AD$2:$AD$18, "")=""),"",SQRT((_xlfn.XLOOKUP(EY$1,$Z$2:$Z$18,$AA$2:$AA$18)-$T123)^2+(_xlfn.XLOOKUP(EY$1,$Z$2:$Z$18,$AB$2:$AB$18)-$U123)^2+(_xlfn.XLOOKUP(EY$1,$Z$2:$Z$18,$AC$2:$AC$18-$V123)^2)))</f>
        <v/>
      </c>
      <c r="EZ123" s="98" t="str" cm="1">
        <f t="array" ref="EZ123">IF(OR(EZ$1=0, $A123="", _xlfn.XLOOKUP(EZ$1, $Z$2:$Z$18, $AD$2:$AD$18, "")=""),"",SQRT((_xlfn.XLOOKUP(EZ$1,$Z$2:$Z$18,$AA$2:$AA$18)-$T123)^2+(_xlfn.XLOOKUP(EZ$1,$Z$2:$Z$18,$AB$2:$AB$18)-$U123)^2+(_xlfn.XLOOKUP(EZ$1,$Z$2:$Z$18,$AC$2:$AC$18-$V123)^2)))</f>
        <v/>
      </c>
      <c r="FA123" s="146" t="str" cm="1">
        <f t="array" ref="FA123">IF(OR(FA$1=0, $A123="", _xlfn.XLOOKUP(FA$1, $Z$2:$Z$18, $AD$2:$AD$18, "")=""),"",SQRT((_xlfn.XLOOKUP(FA$1,$Z$2:$Z$18,$AA$2:$AA$18)-$T123)^2+(_xlfn.XLOOKUP(FA$1,$Z$2:$Z$18,$AB$2:$AB$18)-$U123)^2+(_xlfn.XLOOKUP(FA$1,$Z$2:$Z$18,$AC$2:$AC$18-$V123)^2)))</f>
        <v/>
      </c>
      <c r="FB123" s="96" t="str" cm="1">
        <f t="array" ref="FB123">IF(OR(FB$1=0, $A123="", _xlfn.XLOOKUP(FB$1, $Z$2:$Z$18, $AD$2:$AD$18, "")=""),"",SQRT((_xlfn.XLOOKUP(FB$1,$Z$2:$Z$18,$AA$2:$AA$18)-$T123)^2+(_xlfn.XLOOKUP(FB$1,$Z$2:$Z$18,$AB$2:$AB$18)-$U123)^2+(_xlfn.XLOOKUP(FB$1,$Z$2:$Z$18,$AC$2:$AC$18-$V123)^2)))</f>
        <v/>
      </c>
      <c r="FC123" s="96" t="str" cm="1">
        <f t="array" ref="FC123">IF(OR(FC$1=0, $A123="", _xlfn.XLOOKUP(FC$1, $Z$2:$Z$18, $AD$2:$AD$18, "")=""),"",SQRT((_xlfn.XLOOKUP(FC$1,$Z$2:$Z$18,$AA$2:$AA$18)-$T123)^2+(_xlfn.XLOOKUP(FC$1,$Z$2:$Z$18,$AB$2:$AB$18)-$U123)^2+(_xlfn.XLOOKUP(FC$1,$Z$2:$Z$18,$AC$2:$AC$18-$V123)^2)))</f>
        <v/>
      </c>
      <c r="FD123" s="96" t="str" cm="1">
        <f t="array" ref="FD123">IF(OR(FD$1=0, $A123="", _xlfn.XLOOKUP(FD$1, $Z$2:$Z$18, $AD$2:$AD$18, "")=""),"",SQRT((_xlfn.XLOOKUP(FD$1,$Z$2:$Z$18,$AA$2:$AA$18)-$T123)^2+(_xlfn.XLOOKUP(FD$1,$Z$2:$Z$18,$AB$2:$AB$18)-$U123)^2+(_xlfn.XLOOKUP(FD$1,$Z$2:$Z$18,$AC$2:$AC$18-$V123)^2)))</f>
        <v/>
      </c>
      <c r="FE123" s="96" t="str" cm="1">
        <f t="array" ref="FE123">IF(OR(FE$1=0, $A123="", _xlfn.XLOOKUP(FE$1, $Z$2:$Z$18, $AD$2:$AD$18, "")=""),"",SQRT((_xlfn.XLOOKUP(FE$1,$Z$2:$Z$18,$AA$2:$AA$18)-$T123)^2+(_xlfn.XLOOKUP(FE$1,$Z$2:$Z$18,$AB$2:$AB$18)-$U123)^2+(_xlfn.XLOOKUP(FE$1,$Z$2:$Z$18,$AC$2:$AC$18-$V123)^2)))</f>
        <v/>
      </c>
      <c r="FF123" s="96" t="str" cm="1">
        <f t="array" ref="FF123">IF(OR(FF$1=0, $A123="", _xlfn.XLOOKUP(FF$1, $Z$2:$Z$18, $AD$2:$AD$18, "")=""),"",SQRT((_xlfn.XLOOKUP(FF$1,$Z$2:$Z$18,$AA$2:$AA$18)-$T123)^2+(_xlfn.XLOOKUP(FF$1,$Z$2:$Z$18,$AB$2:$AB$18)-$U123)^2+(_xlfn.XLOOKUP(FF$1,$Z$2:$Z$18,$AC$2:$AC$18-$V123)^2)))</f>
        <v/>
      </c>
      <c r="FG123" s="96" t="str" cm="1">
        <f t="array" ref="FG123">IF(OR(FG$1=0, $A123="", _xlfn.XLOOKUP(FG$1, $Z$2:$Z$18, $AD$2:$AD$18, "")=""),"",SQRT((_xlfn.XLOOKUP(FG$1,$Z$2:$Z$18,$AA$2:$AA$18)-$T123)^2+(_xlfn.XLOOKUP(FG$1,$Z$2:$Z$18,$AB$2:$AB$18)-$U123)^2+(_xlfn.XLOOKUP(FG$1,$Z$2:$Z$18,$AC$2:$AC$18-$V123)^2)))</f>
        <v/>
      </c>
      <c r="FH123" s="96" t="str" cm="1">
        <f t="array" ref="FH123">IF(OR(FH$1=0, $A123="", _xlfn.XLOOKUP(FH$1, $Z$2:$Z$18, $AD$2:$AD$18, "")=""),"",SQRT((_xlfn.XLOOKUP(FH$1,$Z$2:$Z$18,$AA$2:$AA$18)-$T123)^2+(_xlfn.XLOOKUP(FH$1,$Z$2:$Z$18,$AB$2:$AB$18)-$U123)^2+(_xlfn.XLOOKUP(FH$1,$Z$2:$Z$18,$AC$2:$AC$18-$V123)^2)))</f>
        <v/>
      </c>
      <c r="FI123" s="97" t="str" cm="1">
        <f t="array" ref="FI123">IF(OR(FI$1=0, $A123="", _xlfn.XLOOKUP(FI$1, $Z$2:$Z$18, $AD$2:$AD$18, "")=""),"",SQRT((_xlfn.XLOOKUP(FI$1,$Z$2:$Z$18,$AA$2:$AA$18)-$T123)^2+(_xlfn.XLOOKUP(FI$1,$Z$2:$Z$18,$AB$2:$AB$18)-$U123)^2+(_xlfn.XLOOKUP(FI$1,$Z$2:$Z$18,$AC$2:$AC$18-$V123)^2)))</f>
        <v/>
      </c>
      <c r="FJ123" s="97" t="str" cm="1">
        <f t="array" ref="FJ123">IF(OR(FJ$1=0, $A123="", _xlfn.XLOOKUP(FJ$1, $Z$2:$Z$18, $AD$2:$AD$18, "")=""),"",SQRT((_xlfn.XLOOKUP(FJ$1,$Z$2:$Z$18,$AA$2:$AA$18)-$T123)^2+(_xlfn.XLOOKUP(FJ$1,$Z$2:$Z$18,$AB$2:$AB$18)-$U123)^2+(_xlfn.XLOOKUP(FJ$1,$Z$2:$Z$18,$AC$2:$AC$18-$V123)^2)))</f>
        <v/>
      </c>
      <c r="FK123" s="97" t="str" cm="1">
        <f t="array" ref="FK123">IF(OR(FK$1=0, $A123="", _xlfn.XLOOKUP(FK$1, $Z$2:$Z$18, $AD$2:$AD$18, "")=""),"",SQRT((_xlfn.XLOOKUP(FK$1,$Z$2:$Z$18,$AA$2:$AA$18)-$T123)^2+(_xlfn.XLOOKUP(FK$1,$Z$2:$Z$18,$AB$2:$AB$18)-$U123)^2+(_xlfn.XLOOKUP(FK$1,$Z$2:$Z$18,$AC$2:$AC$18-$V123)^2)))</f>
        <v/>
      </c>
      <c r="FL123" s="97" t="str" cm="1">
        <f t="array" ref="FL123">IF(OR(FL$1=0, $A123="", _xlfn.XLOOKUP(FL$1, $Z$2:$Z$18, $AD$2:$AD$18, "")=""),"",SQRT((_xlfn.XLOOKUP(FL$1,$Z$2:$Z$18,$AA$2:$AA$18)-$T123)^2+(_xlfn.XLOOKUP(FL$1,$Z$2:$Z$18,$AB$2:$AB$18)-$U123)^2+(_xlfn.XLOOKUP(FL$1,$Z$2:$Z$18,$AC$2:$AC$18-$V123)^2)))</f>
        <v/>
      </c>
      <c r="FM123" s="97" t="str" cm="1">
        <f t="array" ref="FM123">IF(OR(FM$1=0, $A123="", _xlfn.XLOOKUP(FM$1, $Z$2:$Z$18, $AD$2:$AD$18, "")=""),"",SQRT((_xlfn.XLOOKUP(FM$1,$Z$2:$Z$18,$AA$2:$AA$18)-$T123)^2+(_xlfn.XLOOKUP(FM$1,$Z$2:$Z$18,$AB$2:$AB$18)-$U123)^2+(_xlfn.XLOOKUP(FM$1,$Z$2:$Z$18,$AC$2:$AC$18-$V123)^2)))</f>
        <v/>
      </c>
      <c r="FN123" s="97" t="str" cm="1">
        <f t="array" ref="FN123">IF(OR(FN$1=0, $A123="", _xlfn.XLOOKUP(FN$1, $Z$2:$Z$18, $AD$2:$AD$18, "")=""),"",SQRT((_xlfn.XLOOKUP(FN$1,$Z$2:$Z$18,$AA$2:$AA$18)-$T123)^2+(_xlfn.XLOOKUP(FN$1,$Z$2:$Z$18,$AB$2:$AB$18)-$U123)^2+(_xlfn.XLOOKUP(FN$1,$Z$2:$Z$18,$AC$2:$AC$18-$V123)^2)))</f>
        <v/>
      </c>
      <c r="FO123" s="98" t="str" cm="1">
        <f t="array" ref="FO123">IF(OR(FO$1=0, $A123="", _xlfn.XLOOKUP(FO$1, $Z$2:$Z$18, $AD$2:$AD$18, "")=""),"",SQRT((_xlfn.XLOOKUP(FO$1,$Z$2:$Z$18,$AA$2:$AA$18)-$T123)^2+(_xlfn.XLOOKUP(FO$1,$Z$2:$Z$18,$AB$2:$AB$18)-$U123)^2+(_xlfn.XLOOKUP(FO$1,$Z$2:$Z$18,$AC$2:$AC$18-$V123)^2)))</f>
        <v/>
      </c>
      <c r="FP123" s="99"/>
      <c r="FQ123" s="99"/>
      <c r="FR123" s="100">
        <f t="shared" si="39"/>
        <v>0</v>
      </c>
      <c r="FS123" s="109">
        <f t="shared" si="40"/>
        <v>0</v>
      </c>
      <c r="FT123" s="109">
        <f t="shared" si="41"/>
        <v>0</v>
      </c>
      <c r="FU123" s="109">
        <f t="shared" si="42"/>
        <v>0</v>
      </c>
      <c r="FV123" s="109">
        <f t="shared" si="43"/>
        <v>0</v>
      </c>
      <c r="FW123" s="109">
        <f t="shared" si="44"/>
        <v>0</v>
      </c>
      <c r="FX123" s="109">
        <f t="shared" si="45"/>
        <v>0</v>
      </c>
      <c r="FY123" s="109">
        <f t="shared" si="46"/>
        <v>0</v>
      </c>
      <c r="FZ123" s="110">
        <f t="shared" si="47"/>
        <v>0</v>
      </c>
      <c r="GA123" s="110">
        <f t="shared" si="48"/>
        <v>0</v>
      </c>
      <c r="GB123" s="110">
        <f t="shared" si="49"/>
        <v>0</v>
      </c>
      <c r="GC123" s="110">
        <f t="shared" si="50"/>
        <v>0</v>
      </c>
      <c r="GD123" s="110">
        <f t="shared" si="51"/>
        <v>0</v>
      </c>
      <c r="GE123" s="110">
        <f t="shared" si="52"/>
        <v>0</v>
      </c>
      <c r="GF123" s="111">
        <f t="shared" si="53"/>
        <v>0</v>
      </c>
      <c r="GG123" s="100">
        <f t="shared" si="54"/>
        <v>0</v>
      </c>
      <c r="GH123" s="109">
        <f t="shared" si="55"/>
        <v>0</v>
      </c>
      <c r="GI123" s="109">
        <f t="shared" si="56"/>
        <v>0</v>
      </c>
      <c r="GJ123" s="109">
        <f t="shared" si="57"/>
        <v>0</v>
      </c>
      <c r="GK123" s="109">
        <f t="shared" si="58"/>
        <v>0</v>
      </c>
      <c r="GL123" s="109">
        <f t="shared" si="59"/>
        <v>0</v>
      </c>
      <c r="GM123" s="109">
        <f t="shared" si="60"/>
        <v>0</v>
      </c>
      <c r="GN123" s="109">
        <f t="shared" si="61"/>
        <v>0</v>
      </c>
      <c r="GO123" s="110">
        <f t="shared" si="62"/>
        <v>0</v>
      </c>
      <c r="GP123" s="110">
        <f t="shared" si="63"/>
        <v>0</v>
      </c>
      <c r="GQ123" s="110">
        <f t="shared" si="64"/>
        <v>0</v>
      </c>
      <c r="GR123" s="110">
        <f t="shared" si="65"/>
        <v>0</v>
      </c>
      <c r="GS123" s="110">
        <f t="shared" si="66"/>
        <v>0</v>
      </c>
      <c r="GT123" s="110">
        <f t="shared" si="67"/>
        <v>0</v>
      </c>
      <c r="GU123" s="111">
        <f t="shared" si="68"/>
        <v>0</v>
      </c>
      <c r="GX123" s="151" cm="1">
        <f t="array" ref="GX123">_xlfn.IFS(GX$1= 0,"", NOT(ISBLANK(CA123)), 0, ISBLANK(CA123), $Q123-$S123+FR123-AU123-DG123)</f>
        <v>0</v>
      </c>
      <c r="GY123" s="152" cm="1">
        <f t="array" ref="GY123">_xlfn.IFS(GY$1= 0,"", NOT(ISBLANK(CB123)), 0, ISBLANK(CB123), $Q123-$S123+FS123-AV123-DH123)</f>
        <v>0</v>
      </c>
      <c r="GZ123" s="152" cm="1">
        <f t="array" ref="GZ123">_xlfn.IFS(GZ$1= 0,"", NOT(ISBLANK(CC123)), 0, ISBLANK(CC123), $Q123-$S123+FT123-AW123-DI123)</f>
        <v>0</v>
      </c>
      <c r="HA123" s="152" cm="1">
        <f t="array" ref="HA123">_xlfn.IFS(HA$1= 0,"", NOT(ISBLANK(CD123)), 0, ISBLANK(CD123), $Q123-$S123+FU123-AX123-DJ123)</f>
        <v>0</v>
      </c>
      <c r="HB123" s="152" cm="1">
        <f t="array" ref="HB123">_xlfn.IFS(HB$1= 0,"", NOT(ISBLANK(CE123)), 0, ISBLANK(CE123), $Q123-$S123+FV123-AY123-DK123)</f>
        <v>0</v>
      </c>
      <c r="HC123" s="152" cm="1">
        <f t="array" ref="HC123">_xlfn.IFS(HC$1= 0,"", NOT(ISBLANK(CF123)), 0, ISBLANK(CF123), $Q123-$S123+FW123-AZ123-DL123)</f>
        <v>0</v>
      </c>
      <c r="HD123" s="152" cm="1">
        <f t="array" ref="HD123">_xlfn.IFS(HD$1= 0,"", NOT(ISBLANK(CG123)), 0, ISBLANK(CG123), $Q123-$S123+FX123-BA123-DM123)</f>
        <v>0</v>
      </c>
      <c r="HE123" s="152" t="str" cm="1">
        <f t="array" ref="HE123">_xlfn.IFS(HE$1= 0,"", NOT(ISBLANK(CH123)), 0, ISBLANK(CH123), $Q123-$S123+FY123-BB123-DN123)</f>
        <v/>
      </c>
      <c r="HF123" s="152" t="str" cm="1">
        <f t="array" ref="HF123">_xlfn.IFS(HF$1= 0,"", NOT(ISBLANK(CI123)), 0, ISBLANK(CI123), $Q123-$S123+FZ123-BC123-DO123)</f>
        <v/>
      </c>
      <c r="HG123" s="152" t="str" cm="1">
        <f t="array" ref="HG123">_xlfn.IFS(HG$1= 0,"", NOT(ISBLANK(CJ123)), 0, ISBLANK(CJ123), $Q123-$S123+GA123-BD123-DP123)</f>
        <v/>
      </c>
      <c r="HH123" s="152" t="str" cm="1">
        <f t="array" ref="HH123">_xlfn.IFS(HH$1= 0,"", NOT(ISBLANK(CK123)), 0, ISBLANK(CK123), $Q123-$S123+GB123-BE123-DQ123)</f>
        <v/>
      </c>
      <c r="HI123" s="152" t="str" cm="1">
        <f t="array" ref="HI123">_xlfn.IFS(HI$1= 0,"", NOT(ISBLANK(CL123)), 0, ISBLANK(CL123), $Q123-$S123+GC123-BF123-DR123)</f>
        <v/>
      </c>
      <c r="HJ123" s="152" t="str" cm="1">
        <f t="array" ref="HJ123">_xlfn.IFS(HJ$1= 0,"", NOT(ISBLANK(CM123)), 0, ISBLANK(CM123), $Q123-$S123+GD123-BG123-DS123)</f>
        <v/>
      </c>
      <c r="HK123" s="152" t="str" cm="1">
        <f t="array" ref="HK123">_xlfn.IFS(HK$1= 0,"", NOT(ISBLANK(CN123)), 0, ISBLANK(CN123), $Q123-$S123+GE123-BH123-DT123)</f>
        <v/>
      </c>
      <c r="HL123" s="153" t="str" cm="1">
        <f t="array" ref="HL123">_xlfn.IFS(HL$1= 0,"", NOT(ISBLANK(CO123)), 0, ISBLANK(CO123), $Q123-$S123+GF123-BI123-DU123)</f>
        <v/>
      </c>
      <c r="HM123" s="153" t="str" cm="1">
        <f t="array" ref="HM123">_xlfn.IFS(HM$1= 0,"", NOT(ISBLANK(DE123)), 0, ISBLANK(DE123), $Q123-$S123+IC123-BY123-#REF!)</f>
        <v/>
      </c>
      <c r="HN123" s="153" t="e" cm="1">
        <f t="array" ref="HN123">_xlfn.IFS(HN$1= 0,"", NOT(ISBLANK(DF123)), 0, ISBLANK(DF123), $Q123-$S123+ID123-BZ123-#REF!)</f>
        <v>#REF!</v>
      </c>
      <c r="HO123" s="153" t="e" cm="1">
        <f t="array" ref="HO123">_xlfn.IFS(HO$1= 0,"", NOT(ISBLANK(DG123)), 0, ISBLANK(DG123), $Q123-$S123+IE123-CA123-#REF!)</f>
        <v>#VALUE!</v>
      </c>
      <c r="HP123" s="153" t="e" cm="1">
        <f t="array" ref="HP123">_xlfn.IFS(HP$1= 0,"", NOT(ISBLANK(DH123)), 0, ISBLANK(DH123), $Q123-$S123+IF123-CB123-#REF!)</f>
        <v>#REF!</v>
      </c>
      <c r="HQ123" s="153" t="e" cm="1">
        <f t="array" ref="HQ123">_xlfn.IFS(HQ$1= 0,"", NOT(ISBLANK(DI123)), 0, ISBLANK(DI123), $Q123-$S123+IG123-CC123-#REF!)</f>
        <v>#REF!</v>
      </c>
      <c r="HR123" s="153" cm="1">
        <f t="array" ref="HR123">_xlfn.IFS(HR$1= 0,"", NOT(ISBLANK(DJ123)), 0, ISBLANK(DJ123), $Q123-$S123+IH123-CD123-EK123)</f>
        <v>0</v>
      </c>
      <c r="HS123" s="153" t="e" cm="1">
        <f t="array" ref="HS123">_xlfn.IFS(HS$1= 0,"", NOT(ISBLANK(DK123)), 0, ISBLANK(DK123), $Q123-$S123+II123-CE123-EL123)</f>
        <v>#VALUE!</v>
      </c>
      <c r="HT123" s="153" t="e" cm="1">
        <f t="array" ref="HT123">_xlfn.IFS(HT$1= 0,"", NOT(ISBLANK(DL123)), 0, ISBLANK(DL123), $Q123-$S123+GV123-CF123-EM123)</f>
        <v>#VALUE!</v>
      </c>
      <c r="HU123" s="153" t="e" cm="1">
        <f t="array" ref="HU123">_xlfn.IFS(HU$1= 0,"", NOT(ISBLANK(DM123)), 0, ISBLANK(DM123), $Q123-$S123+GW123-CG123-EN123)</f>
        <v>#VALUE!</v>
      </c>
      <c r="HV123" s="153" t="str" cm="1">
        <f t="array" ref="HV123">_xlfn.IFS(HV$1= 0,"", NOT(ISBLANK(DN123)), 0, ISBLANK(DN123), $Q123-$S123+GX123-CH123-EO123)</f>
        <v/>
      </c>
      <c r="HW123" s="153" t="str" cm="1">
        <f t="array" ref="HW123">_xlfn.IFS(HW$1= 0,"", NOT(ISBLANK(DO123)), 0, ISBLANK(DO123), $Q123-$S123+GY123-CI123-EP123)</f>
        <v/>
      </c>
      <c r="HX123" s="153" t="str" cm="1">
        <f t="array" ref="HX123">_xlfn.IFS(HX$1= 0,"", NOT(ISBLANK(DP123)), 0, ISBLANK(DP123), $Q123-$S123+GZ123-CJ123-EQ123)</f>
        <v/>
      </c>
      <c r="HY123" s="153" t="str" cm="1">
        <f t="array" ref="HY123">_xlfn.IFS(HY$1= 0,"", NOT(ISBLANK(DQ123)), 0, ISBLANK(DQ123), $Q123-$S123+HA123-CK123-ER123)</f>
        <v/>
      </c>
      <c r="HZ123" s="153" t="str" cm="1">
        <f t="array" ref="HZ123">_xlfn.IFS(HZ$1= 0,"", NOT(ISBLANK(DR123)), 0, ISBLANK(DR123), $Q123-$S123+HB123-CL123-ES123)</f>
        <v/>
      </c>
      <c r="IA123" s="153" t="str" cm="1">
        <f t="array" ref="IA123">_xlfn.IFS(IA$1= 0,"", NOT(ISBLANK(DS123)), 0, ISBLANK(DS123), $Q123-$S123+HC123-CM123-ET123)</f>
        <v/>
      </c>
    </row>
    <row r="124" spans="1:235" ht="16.5" x14ac:dyDescent="0.3">
      <c r="A124" s="144"/>
      <c r="B124" s="106"/>
      <c r="C124" s="106"/>
      <c r="D124" s="107"/>
      <c r="E124" s="131"/>
      <c r="F124" s="137"/>
      <c r="G124" s="2"/>
      <c r="H124" s="2"/>
      <c r="I124" s="2"/>
      <c r="J124" s="2"/>
      <c r="K124" s="2"/>
      <c r="L124" s="2"/>
      <c r="M124" s="140"/>
      <c r="N124" s="137"/>
      <c r="O124" s="138"/>
      <c r="P124" s="133"/>
      <c r="Q124" s="94">
        <f t="shared" si="37"/>
        <v>0</v>
      </c>
      <c r="R124" s="1"/>
      <c r="S124" s="1"/>
      <c r="T124" s="2"/>
      <c r="U124" s="2"/>
      <c r="V124" s="82">
        <f t="shared" si="38"/>
        <v>0</v>
      </c>
      <c r="W124" s="121"/>
      <c r="X124" s="108"/>
      <c r="AU124" s="105"/>
      <c r="AV124" s="105"/>
      <c r="AW124" s="105"/>
      <c r="AX124" s="105"/>
      <c r="AY124" s="105"/>
      <c r="AZ124" s="105"/>
      <c r="BA124" s="105"/>
      <c r="BB124" s="105"/>
      <c r="BC124" s="105"/>
      <c r="BD124" s="105"/>
      <c r="BE124" s="105"/>
      <c r="BF124" s="105"/>
      <c r="BG124" s="105"/>
      <c r="BH124" s="105"/>
      <c r="BI124" s="105"/>
      <c r="BJ124" s="105"/>
      <c r="BK124" s="105"/>
      <c r="BL124" s="105"/>
      <c r="BM124" s="105"/>
      <c r="BN124" s="105"/>
      <c r="BO124" s="105"/>
      <c r="BP124" s="105"/>
      <c r="BQ124" s="105"/>
      <c r="BR124" s="105"/>
      <c r="BS124" s="105"/>
      <c r="BT124" s="105"/>
      <c r="BU124" s="105"/>
      <c r="BV124" s="105"/>
      <c r="BW124" s="105"/>
      <c r="BX124" s="105"/>
      <c r="BZ124" s="99"/>
      <c r="CA124" s="105" t="s">
        <v>32</v>
      </c>
      <c r="CB124" s="105"/>
      <c r="CC124" s="105"/>
      <c r="CD124" s="105"/>
      <c r="CE124" s="105"/>
      <c r="CF124" s="105"/>
      <c r="CG124" s="105"/>
      <c r="CH124" s="105"/>
      <c r="CI124" s="105"/>
      <c r="CJ124" s="105"/>
      <c r="CK124" s="105"/>
      <c r="CL124" s="105"/>
      <c r="CM124" s="105"/>
      <c r="CN124" s="105"/>
      <c r="CO124" s="105"/>
      <c r="CP124" s="105" t="s">
        <v>32</v>
      </c>
      <c r="CQ124" s="105"/>
      <c r="CR124" s="105"/>
      <c r="CS124" s="105"/>
      <c r="CT124" s="105"/>
      <c r="CU124" s="105"/>
      <c r="CV124" s="105"/>
      <c r="CW124" s="105"/>
      <c r="CX124" s="105"/>
      <c r="CY124" s="105"/>
      <c r="CZ124" s="105"/>
      <c r="DA124" s="105"/>
      <c r="DB124" s="105"/>
      <c r="DC124" s="105"/>
      <c r="DD124" s="105"/>
      <c r="DE124" s="99"/>
      <c r="DF124" s="99"/>
      <c r="DG124" s="105"/>
      <c r="DH124" s="105"/>
      <c r="DI124" s="105"/>
      <c r="DJ124" s="105"/>
      <c r="DK124" s="105"/>
      <c r="DL124" s="105"/>
      <c r="DM124" s="105"/>
      <c r="DN124" s="105"/>
      <c r="DO124" s="105"/>
      <c r="DP124" s="105"/>
      <c r="DQ124" s="105"/>
      <c r="DR124" s="105"/>
      <c r="DS124" s="105"/>
      <c r="DT124" s="105"/>
      <c r="DU124" s="105"/>
      <c r="DV124" s="105"/>
      <c r="DW124" s="105"/>
      <c r="DX124" s="105"/>
      <c r="DY124" s="105"/>
      <c r="DZ124" s="105"/>
      <c r="EA124" s="105"/>
      <c r="EB124" s="105"/>
      <c r="EC124" s="105"/>
      <c r="ED124" s="105"/>
      <c r="EE124" s="105"/>
      <c r="EF124" s="105"/>
      <c r="EG124" s="105"/>
      <c r="EH124" s="105"/>
      <c r="EI124" s="105"/>
      <c r="EJ124" s="105"/>
      <c r="EL124" s="146" t="str" cm="1">
        <f t="array" ref="EL124">IF(OR(EL$1=0, $A124="", _xlfn.XLOOKUP(EL$1, $Z$2:$Z$18, $AD$2:$AD$18, "")=""),"",SQRT((_xlfn.XLOOKUP(EL$1,$Z$2:$Z$18,$AA$2:$AA$18)-$T124)^2+(_xlfn.XLOOKUP(EL$1,$Z$2:$Z$18,$AB$2:$AB$18)-$U124)^2+(_xlfn.XLOOKUP(EL$1,$Z$2:$Z$18,$AC$2:$AC$18-$V124)^2)))</f>
        <v/>
      </c>
      <c r="EM124" s="96" t="str" cm="1">
        <f t="array" ref="EM124">IF(OR(EM$1=0, $A124="", _xlfn.XLOOKUP(EM$1, $Z$2:$Z$18, $AD$2:$AD$18, "")=""),"",SQRT((_xlfn.XLOOKUP(EM$1,$Z$2:$Z$18,$AA$2:$AA$18)-$T124)^2+(_xlfn.XLOOKUP(EM$1,$Z$2:$Z$18,$AB$2:$AB$18)-$U124)^2+(_xlfn.XLOOKUP(EM$1,$Z$2:$Z$18,$AC$2:$AC$18-$V124)^2)))</f>
        <v/>
      </c>
      <c r="EN124" s="96" t="str" cm="1">
        <f t="array" ref="EN124">IF(OR(EN$1=0, $A124="", _xlfn.XLOOKUP(EN$1, $Z$2:$Z$18, $AD$2:$AD$18, "")=""),"",SQRT((_xlfn.XLOOKUP(EN$1,$Z$2:$Z$18,$AA$2:$AA$18)-$T124)^2+(_xlfn.XLOOKUP(EN$1,$Z$2:$Z$18,$AB$2:$AB$18)-$U124)^2+(_xlfn.XLOOKUP(EN$1,$Z$2:$Z$18,$AC$2:$AC$18-$V124)^2)))</f>
        <v/>
      </c>
      <c r="EO124" s="96" t="str" cm="1">
        <f t="array" ref="EO124">IF(OR(EO$1=0, $A124="", _xlfn.XLOOKUP(EO$1, $Z$2:$Z$18, $AD$2:$AD$18, "")=""),"",SQRT((_xlfn.XLOOKUP(EO$1,$Z$2:$Z$18,$AA$2:$AA$18)-$T124)^2+(_xlfn.XLOOKUP(EO$1,$Z$2:$Z$18,$AB$2:$AB$18)-$U124)^2+(_xlfn.XLOOKUP(EO$1,$Z$2:$Z$18,$AC$2:$AC$18-$V124)^2)))</f>
        <v/>
      </c>
      <c r="EP124" s="96" t="str" cm="1">
        <f t="array" ref="EP124">IF(OR(EP$1=0, $A124="", _xlfn.XLOOKUP(EP$1, $Z$2:$Z$18, $AD$2:$AD$18, "")=""),"",SQRT((_xlfn.XLOOKUP(EP$1,$Z$2:$Z$18,$AA$2:$AA$18)-$T124)^2+(_xlfn.XLOOKUP(EP$1,$Z$2:$Z$18,$AB$2:$AB$18)-$U124)^2+(_xlfn.XLOOKUP(EP$1,$Z$2:$Z$18,$AC$2:$AC$18-$V124)^2)))</f>
        <v/>
      </c>
      <c r="EQ124" s="96" t="str" cm="1">
        <f t="array" ref="EQ124">IF(OR(EQ$1=0, $A124="", _xlfn.XLOOKUP(EQ$1, $Z$2:$Z$18, $AD$2:$AD$18, "")=""),"",SQRT((_xlfn.XLOOKUP(EQ$1,$Z$2:$Z$18,$AA$2:$AA$18)-$T124)^2+(_xlfn.XLOOKUP(EQ$1,$Z$2:$Z$18,$AB$2:$AB$18)-$U124)^2+(_xlfn.XLOOKUP(EQ$1,$Z$2:$Z$18,$AC$2:$AC$18-$V124)^2)))</f>
        <v/>
      </c>
      <c r="ER124" s="96" t="str" cm="1">
        <f t="array" ref="ER124">IF(OR(ER$1=0, $A124="", _xlfn.XLOOKUP(ER$1, $Z$2:$Z$18, $AD$2:$AD$18, "")=""),"",SQRT((_xlfn.XLOOKUP(ER$1,$Z$2:$Z$18,$AA$2:$AA$18)-$T124)^2+(_xlfn.XLOOKUP(ER$1,$Z$2:$Z$18,$AB$2:$AB$18)-$U124)^2+(_xlfn.XLOOKUP(ER$1,$Z$2:$Z$18,$AC$2:$AC$18-$V124)^2)))</f>
        <v/>
      </c>
      <c r="ES124" s="96" t="str" cm="1">
        <f t="array" ref="ES124">IF(OR(ES$1=0, $A124="", _xlfn.XLOOKUP(ES$1, $Z$2:$Z$18, $AD$2:$AD$18, "")=""),"",SQRT((_xlfn.XLOOKUP(ES$1,$Z$2:$Z$18,$AA$2:$AA$18)-$T124)^2+(_xlfn.XLOOKUP(ES$1,$Z$2:$Z$18,$AB$2:$AB$18)-$U124)^2+(_xlfn.XLOOKUP(ES$1,$Z$2:$Z$18,$AC$2:$AC$18-$V124)^2)))</f>
        <v/>
      </c>
      <c r="ET124" s="97" t="str" cm="1">
        <f t="array" ref="ET124">IF(OR(ET$1=0, $A124="", _xlfn.XLOOKUP(ET$1, $Z$2:$Z$18, $AD$2:$AD$18, "")=""),"",SQRT((_xlfn.XLOOKUP(ET$1,$Z$2:$Z$18,$AA$2:$AA$18)-$T124)^2+(_xlfn.XLOOKUP(ET$1,$Z$2:$Z$18,$AB$2:$AB$18)-$U124)^2+(_xlfn.XLOOKUP(ET$1,$Z$2:$Z$18,$AC$2:$AC$18-$V124)^2)))</f>
        <v/>
      </c>
      <c r="EU124" s="97" t="str" cm="1">
        <f t="array" ref="EU124">IF(OR(EU$1=0, $A124="", _xlfn.XLOOKUP(EU$1, $Z$2:$Z$18, $AD$2:$AD$18, "")=""),"",SQRT((_xlfn.XLOOKUP(EU$1,$Z$2:$Z$18,$AA$2:$AA$18)-$T124)^2+(_xlfn.XLOOKUP(EU$1,$Z$2:$Z$18,$AB$2:$AB$18)-$U124)^2+(_xlfn.XLOOKUP(EU$1,$Z$2:$Z$18,$AC$2:$AC$18-$V124)^2)))</f>
        <v/>
      </c>
      <c r="EV124" s="97" t="str" cm="1">
        <f t="array" ref="EV124">IF(OR(EV$1=0, $A124="", _xlfn.XLOOKUP(EV$1, $Z$2:$Z$18, $AD$2:$AD$18, "")=""),"",SQRT((_xlfn.XLOOKUP(EV$1,$Z$2:$Z$18,$AA$2:$AA$18)-$T124)^2+(_xlfn.XLOOKUP(EV$1,$Z$2:$Z$18,$AB$2:$AB$18)-$U124)^2+(_xlfn.XLOOKUP(EV$1,$Z$2:$Z$18,$AC$2:$AC$18-$V124)^2)))</f>
        <v/>
      </c>
      <c r="EW124" s="97" t="str" cm="1">
        <f t="array" ref="EW124">IF(OR(EW$1=0, $A124="", _xlfn.XLOOKUP(EW$1, $Z$2:$Z$18, $AD$2:$AD$18, "")=""),"",SQRT((_xlfn.XLOOKUP(EW$1,$Z$2:$Z$18,$AA$2:$AA$18)-$T124)^2+(_xlfn.XLOOKUP(EW$1,$Z$2:$Z$18,$AB$2:$AB$18)-$U124)^2+(_xlfn.XLOOKUP(EW$1,$Z$2:$Z$18,$AC$2:$AC$18-$V124)^2)))</f>
        <v/>
      </c>
      <c r="EX124" s="97" t="str" cm="1">
        <f t="array" ref="EX124">IF(OR(EX$1=0, $A124="", _xlfn.XLOOKUP(EX$1, $Z$2:$Z$18, $AD$2:$AD$18, "")=""),"",SQRT((_xlfn.XLOOKUP(EX$1,$Z$2:$Z$18,$AA$2:$AA$18)-$T124)^2+(_xlfn.XLOOKUP(EX$1,$Z$2:$Z$18,$AB$2:$AB$18)-$U124)^2+(_xlfn.XLOOKUP(EX$1,$Z$2:$Z$18,$AC$2:$AC$18-$V124)^2)))</f>
        <v/>
      </c>
      <c r="EY124" s="97" t="str" cm="1">
        <f t="array" ref="EY124">IF(OR(EY$1=0, $A124="", _xlfn.XLOOKUP(EY$1, $Z$2:$Z$18, $AD$2:$AD$18, "")=""),"",SQRT((_xlfn.XLOOKUP(EY$1,$Z$2:$Z$18,$AA$2:$AA$18)-$T124)^2+(_xlfn.XLOOKUP(EY$1,$Z$2:$Z$18,$AB$2:$AB$18)-$U124)^2+(_xlfn.XLOOKUP(EY$1,$Z$2:$Z$18,$AC$2:$AC$18-$V124)^2)))</f>
        <v/>
      </c>
      <c r="EZ124" s="98" t="str" cm="1">
        <f t="array" ref="EZ124">IF(OR(EZ$1=0, $A124="", _xlfn.XLOOKUP(EZ$1, $Z$2:$Z$18, $AD$2:$AD$18, "")=""),"",SQRT((_xlfn.XLOOKUP(EZ$1,$Z$2:$Z$18,$AA$2:$AA$18)-$T124)^2+(_xlfn.XLOOKUP(EZ$1,$Z$2:$Z$18,$AB$2:$AB$18)-$U124)^2+(_xlfn.XLOOKUP(EZ$1,$Z$2:$Z$18,$AC$2:$AC$18-$V124)^2)))</f>
        <v/>
      </c>
      <c r="FA124" s="146" t="str" cm="1">
        <f t="array" ref="FA124">IF(OR(FA$1=0, $A124="", _xlfn.XLOOKUP(FA$1, $Z$2:$Z$18, $AD$2:$AD$18, "")=""),"",SQRT((_xlfn.XLOOKUP(FA$1,$Z$2:$Z$18,$AA$2:$AA$18)-$T124)^2+(_xlfn.XLOOKUP(FA$1,$Z$2:$Z$18,$AB$2:$AB$18)-$U124)^2+(_xlfn.XLOOKUP(FA$1,$Z$2:$Z$18,$AC$2:$AC$18-$V124)^2)))</f>
        <v/>
      </c>
      <c r="FB124" s="96" t="str" cm="1">
        <f t="array" ref="FB124">IF(OR(FB$1=0, $A124="", _xlfn.XLOOKUP(FB$1, $Z$2:$Z$18, $AD$2:$AD$18, "")=""),"",SQRT((_xlfn.XLOOKUP(FB$1,$Z$2:$Z$18,$AA$2:$AA$18)-$T124)^2+(_xlfn.XLOOKUP(FB$1,$Z$2:$Z$18,$AB$2:$AB$18)-$U124)^2+(_xlfn.XLOOKUP(FB$1,$Z$2:$Z$18,$AC$2:$AC$18-$V124)^2)))</f>
        <v/>
      </c>
      <c r="FC124" s="96" t="str" cm="1">
        <f t="array" ref="FC124">IF(OR(FC$1=0, $A124="", _xlfn.XLOOKUP(FC$1, $Z$2:$Z$18, $AD$2:$AD$18, "")=""),"",SQRT((_xlfn.XLOOKUP(FC$1,$Z$2:$Z$18,$AA$2:$AA$18)-$T124)^2+(_xlfn.XLOOKUP(FC$1,$Z$2:$Z$18,$AB$2:$AB$18)-$U124)^2+(_xlfn.XLOOKUP(FC$1,$Z$2:$Z$18,$AC$2:$AC$18-$V124)^2)))</f>
        <v/>
      </c>
      <c r="FD124" s="96" t="str" cm="1">
        <f t="array" ref="FD124">IF(OR(FD$1=0, $A124="", _xlfn.XLOOKUP(FD$1, $Z$2:$Z$18, $AD$2:$AD$18, "")=""),"",SQRT((_xlfn.XLOOKUP(FD$1,$Z$2:$Z$18,$AA$2:$AA$18)-$T124)^2+(_xlfn.XLOOKUP(FD$1,$Z$2:$Z$18,$AB$2:$AB$18)-$U124)^2+(_xlfn.XLOOKUP(FD$1,$Z$2:$Z$18,$AC$2:$AC$18-$V124)^2)))</f>
        <v/>
      </c>
      <c r="FE124" s="96" t="str" cm="1">
        <f t="array" ref="FE124">IF(OR(FE$1=0, $A124="", _xlfn.XLOOKUP(FE$1, $Z$2:$Z$18, $AD$2:$AD$18, "")=""),"",SQRT((_xlfn.XLOOKUP(FE$1,$Z$2:$Z$18,$AA$2:$AA$18)-$T124)^2+(_xlfn.XLOOKUP(FE$1,$Z$2:$Z$18,$AB$2:$AB$18)-$U124)^2+(_xlfn.XLOOKUP(FE$1,$Z$2:$Z$18,$AC$2:$AC$18-$V124)^2)))</f>
        <v/>
      </c>
      <c r="FF124" s="96" t="str" cm="1">
        <f t="array" ref="FF124">IF(OR(FF$1=0, $A124="", _xlfn.XLOOKUP(FF$1, $Z$2:$Z$18, $AD$2:$AD$18, "")=""),"",SQRT((_xlfn.XLOOKUP(FF$1,$Z$2:$Z$18,$AA$2:$AA$18)-$T124)^2+(_xlfn.XLOOKUP(FF$1,$Z$2:$Z$18,$AB$2:$AB$18)-$U124)^2+(_xlfn.XLOOKUP(FF$1,$Z$2:$Z$18,$AC$2:$AC$18-$V124)^2)))</f>
        <v/>
      </c>
      <c r="FG124" s="96" t="str" cm="1">
        <f t="array" ref="FG124">IF(OR(FG$1=0, $A124="", _xlfn.XLOOKUP(FG$1, $Z$2:$Z$18, $AD$2:$AD$18, "")=""),"",SQRT((_xlfn.XLOOKUP(FG$1,$Z$2:$Z$18,$AA$2:$AA$18)-$T124)^2+(_xlfn.XLOOKUP(FG$1,$Z$2:$Z$18,$AB$2:$AB$18)-$U124)^2+(_xlfn.XLOOKUP(FG$1,$Z$2:$Z$18,$AC$2:$AC$18-$V124)^2)))</f>
        <v/>
      </c>
      <c r="FH124" s="96" t="str" cm="1">
        <f t="array" ref="FH124">IF(OR(FH$1=0, $A124="", _xlfn.XLOOKUP(FH$1, $Z$2:$Z$18, $AD$2:$AD$18, "")=""),"",SQRT((_xlfn.XLOOKUP(FH$1,$Z$2:$Z$18,$AA$2:$AA$18)-$T124)^2+(_xlfn.XLOOKUP(FH$1,$Z$2:$Z$18,$AB$2:$AB$18)-$U124)^2+(_xlfn.XLOOKUP(FH$1,$Z$2:$Z$18,$AC$2:$AC$18-$V124)^2)))</f>
        <v/>
      </c>
      <c r="FI124" s="97" t="str" cm="1">
        <f t="array" ref="FI124">IF(OR(FI$1=0, $A124="", _xlfn.XLOOKUP(FI$1, $Z$2:$Z$18, $AD$2:$AD$18, "")=""),"",SQRT((_xlfn.XLOOKUP(FI$1,$Z$2:$Z$18,$AA$2:$AA$18)-$T124)^2+(_xlfn.XLOOKUP(FI$1,$Z$2:$Z$18,$AB$2:$AB$18)-$U124)^2+(_xlfn.XLOOKUP(FI$1,$Z$2:$Z$18,$AC$2:$AC$18-$V124)^2)))</f>
        <v/>
      </c>
      <c r="FJ124" s="97" t="str" cm="1">
        <f t="array" ref="FJ124">IF(OR(FJ$1=0, $A124="", _xlfn.XLOOKUP(FJ$1, $Z$2:$Z$18, $AD$2:$AD$18, "")=""),"",SQRT((_xlfn.XLOOKUP(FJ$1,$Z$2:$Z$18,$AA$2:$AA$18)-$T124)^2+(_xlfn.XLOOKUP(FJ$1,$Z$2:$Z$18,$AB$2:$AB$18)-$U124)^2+(_xlfn.XLOOKUP(FJ$1,$Z$2:$Z$18,$AC$2:$AC$18-$V124)^2)))</f>
        <v/>
      </c>
      <c r="FK124" s="97" t="str" cm="1">
        <f t="array" ref="FK124">IF(OR(FK$1=0, $A124="", _xlfn.XLOOKUP(FK$1, $Z$2:$Z$18, $AD$2:$AD$18, "")=""),"",SQRT((_xlfn.XLOOKUP(FK$1,$Z$2:$Z$18,$AA$2:$AA$18)-$T124)^2+(_xlfn.XLOOKUP(FK$1,$Z$2:$Z$18,$AB$2:$AB$18)-$U124)^2+(_xlfn.XLOOKUP(FK$1,$Z$2:$Z$18,$AC$2:$AC$18-$V124)^2)))</f>
        <v/>
      </c>
      <c r="FL124" s="97" t="str" cm="1">
        <f t="array" ref="FL124">IF(OR(FL$1=0, $A124="", _xlfn.XLOOKUP(FL$1, $Z$2:$Z$18, $AD$2:$AD$18, "")=""),"",SQRT((_xlfn.XLOOKUP(FL$1,$Z$2:$Z$18,$AA$2:$AA$18)-$T124)^2+(_xlfn.XLOOKUP(FL$1,$Z$2:$Z$18,$AB$2:$AB$18)-$U124)^2+(_xlfn.XLOOKUP(FL$1,$Z$2:$Z$18,$AC$2:$AC$18-$V124)^2)))</f>
        <v/>
      </c>
      <c r="FM124" s="97" t="str" cm="1">
        <f t="array" ref="FM124">IF(OR(FM$1=0, $A124="", _xlfn.XLOOKUP(FM$1, $Z$2:$Z$18, $AD$2:$AD$18, "")=""),"",SQRT((_xlfn.XLOOKUP(FM$1,$Z$2:$Z$18,$AA$2:$AA$18)-$T124)^2+(_xlfn.XLOOKUP(FM$1,$Z$2:$Z$18,$AB$2:$AB$18)-$U124)^2+(_xlfn.XLOOKUP(FM$1,$Z$2:$Z$18,$AC$2:$AC$18-$V124)^2)))</f>
        <v/>
      </c>
      <c r="FN124" s="97" t="str" cm="1">
        <f t="array" ref="FN124">IF(OR(FN$1=0, $A124="", _xlfn.XLOOKUP(FN$1, $Z$2:$Z$18, $AD$2:$AD$18, "")=""),"",SQRT((_xlfn.XLOOKUP(FN$1,$Z$2:$Z$18,$AA$2:$AA$18)-$T124)^2+(_xlfn.XLOOKUP(FN$1,$Z$2:$Z$18,$AB$2:$AB$18)-$U124)^2+(_xlfn.XLOOKUP(FN$1,$Z$2:$Z$18,$AC$2:$AC$18-$V124)^2)))</f>
        <v/>
      </c>
      <c r="FO124" s="98" t="str" cm="1">
        <f t="array" ref="FO124">IF(OR(FO$1=0, $A124="", _xlfn.XLOOKUP(FO$1, $Z$2:$Z$18, $AD$2:$AD$18, "")=""),"",SQRT((_xlfn.XLOOKUP(FO$1,$Z$2:$Z$18,$AA$2:$AA$18)-$T124)^2+(_xlfn.XLOOKUP(FO$1,$Z$2:$Z$18,$AB$2:$AB$18)-$U124)^2+(_xlfn.XLOOKUP(FO$1,$Z$2:$Z$18,$AC$2:$AC$18-$V124)^2)))</f>
        <v/>
      </c>
      <c r="FP124" s="99"/>
      <c r="FQ124" s="99"/>
      <c r="FR124" s="100">
        <f t="shared" si="39"/>
        <v>0</v>
      </c>
      <c r="FS124" s="109">
        <f t="shared" si="40"/>
        <v>0</v>
      </c>
      <c r="FT124" s="109">
        <f t="shared" si="41"/>
        <v>0</v>
      </c>
      <c r="FU124" s="109">
        <f t="shared" si="42"/>
        <v>0</v>
      </c>
      <c r="FV124" s="109">
        <f t="shared" si="43"/>
        <v>0</v>
      </c>
      <c r="FW124" s="109">
        <f t="shared" si="44"/>
        <v>0</v>
      </c>
      <c r="FX124" s="109">
        <f t="shared" si="45"/>
        <v>0</v>
      </c>
      <c r="FY124" s="109">
        <f t="shared" si="46"/>
        <v>0</v>
      </c>
      <c r="FZ124" s="110">
        <f t="shared" si="47"/>
        <v>0</v>
      </c>
      <c r="GA124" s="110">
        <f t="shared" si="48"/>
        <v>0</v>
      </c>
      <c r="GB124" s="110">
        <f t="shared" si="49"/>
        <v>0</v>
      </c>
      <c r="GC124" s="110">
        <f t="shared" si="50"/>
        <v>0</v>
      </c>
      <c r="GD124" s="110">
        <f t="shared" si="51"/>
        <v>0</v>
      </c>
      <c r="GE124" s="110">
        <f t="shared" si="52"/>
        <v>0</v>
      </c>
      <c r="GF124" s="111">
        <f t="shared" si="53"/>
        <v>0</v>
      </c>
      <c r="GG124" s="100">
        <f t="shared" si="54"/>
        <v>0</v>
      </c>
      <c r="GH124" s="109">
        <f t="shared" si="55"/>
        <v>0</v>
      </c>
      <c r="GI124" s="109">
        <f t="shared" si="56"/>
        <v>0</v>
      </c>
      <c r="GJ124" s="109">
        <f t="shared" si="57"/>
        <v>0</v>
      </c>
      <c r="GK124" s="109">
        <f t="shared" si="58"/>
        <v>0</v>
      </c>
      <c r="GL124" s="109">
        <f t="shared" si="59"/>
        <v>0</v>
      </c>
      <c r="GM124" s="109">
        <f t="shared" si="60"/>
        <v>0</v>
      </c>
      <c r="GN124" s="109">
        <f t="shared" si="61"/>
        <v>0</v>
      </c>
      <c r="GO124" s="110">
        <f t="shared" si="62"/>
        <v>0</v>
      </c>
      <c r="GP124" s="110">
        <f t="shared" si="63"/>
        <v>0</v>
      </c>
      <c r="GQ124" s="110">
        <f t="shared" si="64"/>
        <v>0</v>
      </c>
      <c r="GR124" s="110">
        <f t="shared" si="65"/>
        <v>0</v>
      </c>
      <c r="GS124" s="110">
        <f t="shared" si="66"/>
        <v>0</v>
      </c>
      <c r="GT124" s="110">
        <f t="shared" si="67"/>
        <v>0</v>
      </c>
      <c r="GU124" s="111">
        <f t="shared" si="68"/>
        <v>0</v>
      </c>
      <c r="GX124" s="151" cm="1">
        <f t="array" ref="GX124">_xlfn.IFS(GX$1= 0,"", NOT(ISBLANK(CA124)), 0, ISBLANK(CA124), $Q124-$S124+FR124-AU124-DG124)</f>
        <v>0</v>
      </c>
      <c r="GY124" s="152" cm="1">
        <f t="array" ref="GY124">_xlfn.IFS(GY$1= 0,"", NOT(ISBLANK(CB124)), 0, ISBLANK(CB124), $Q124-$S124+FS124-AV124-DH124)</f>
        <v>0</v>
      </c>
      <c r="GZ124" s="152" cm="1">
        <f t="array" ref="GZ124">_xlfn.IFS(GZ$1= 0,"", NOT(ISBLANK(CC124)), 0, ISBLANK(CC124), $Q124-$S124+FT124-AW124-DI124)</f>
        <v>0</v>
      </c>
      <c r="HA124" s="152" cm="1">
        <f t="array" ref="HA124">_xlfn.IFS(HA$1= 0,"", NOT(ISBLANK(CD124)), 0, ISBLANK(CD124), $Q124-$S124+FU124-AX124-DJ124)</f>
        <v>0</v>
      </c>
      <c r="HB124" s="152" cm="1">
        <f t="array" ref="HB124">_xlfn.IFS(HB$1= 0,"", NOT(ISBLANK(CE124)), 0, ISBLANK(CE124), $Q124-$S124+FV124-AY124-DK124)</f>
        <v>0</v>
      </c>
      <c r="HC124" s="152" cm="1">
        <f t="array" ref="HC124">_xlfn.IFS(HC$1= 0,"", NOT(ISBLANK(CF124)), 0, ISBLANK(CF124), $Q124-$S124+FW124-AZ124-DL124)</f>
        <v>0</v>
      </c>
      <c r="HD124" s="152" cm="1">
        <f t="array" ref="HD124">_xlfn.IFS(HD$1= 0,"", NOT(ISBLANK(CG124)), 0, ISBLANK(CG124), $Q124-$S124+FX124-BA124-DM124)</f>
        <v>0</v>
      </c>
      <c r="HE124" s="152" t="str" cm="1">
        <f t="array" ref="HE124">_xlfn.IFS(HE$1= 0,"", NOT(ISBLANK(CH124)), 0, ISBLANK(CH124), $Q124-$S124+FY124-BB124-DN124)</f>
        <v/>
      </c>
      <c r="HF124" s="152" t="str" cm="1">
        <f t="array" ref="HF124">_xlfn.IFS(HF$1= 0,"", NOT(ISBLANK(CI124)), 0, ISBLANK(CI124), $Q124-$S124+FZ124-BC124-DO124)</f>
        <v/>
      </c>
      <c r="HG124" s="152" t="str" cm="1">
        <f t="array" ref="HG124">_xlfn.IFS(HG$1= 0,"", NOT(ISBLANK(CJ124)), 0, ISBLANK(CJ124), $Q124-$S124+GA124-BD124-DP124)</f>
        <v/>
      </c>
      <c r="HH124" s="152" t="str" cm="1">
        <f t="array" ref="HH124">_xlfn.IFS(HH$1= 0,"", NOT(ISBLANK(CK124)), 0, ISBLANK(CK124), $Q124-$S124+GB124-BE124-DQ124)</f>
        <v/>
      </c>
      <c r="HI124" s="152" t="str" cm="1">
        <f t="array" ref="HI124">_xlfn.IFS(HI$1= 0,"", NOT(ISBLANK(CL124)), 0, ISBLANK(CL124), $Q124-$S124+GC124-BF124-DR124)</f>
        <v/>
      </c>
      <c r="HJ124" s="152" t="str" cm="1">
        <f t="array" ref="HJ124">_xlfn.IFS(HJ$1= 0,"", NOT(ISBLANK(CM124)), 0, ISBLANK(CM124), $Q124-$S124+GD124-BG124-DS124)</f>
        <v/>
      </c>
      <c r="HK124" s="152" t="str" cm="1">
        <f t="array" ref="HK124">_xlfn.IFS(HK$1= 0,"", NOT(ISBLANK(CN124)), 0, ISBLANK(CN124), $Q124-$S124+GE124-BH124-DT124)</f>
        <v/>
      </c>
      <c r="HL124" s="153" t="str" cm="1">
        <f t="array" ref="HL124">_xlfn.IFS(HL$1= 0,"", NOT(ISBLANK(CO124)), 0, ISBLANK(CO124), $Q124-$S124+GF124-BI124-DU124)</f>
        <v/>
      </c>
      <c r="HM124" s="153" t="str" cm="1">
        <f t="array" ref="HM124">_xlfn.IFS(HM$1= 0,"", NOT(ISBLANK(DE124)), 0, ISBLANK(DE124), $Q124-$S124+IC124-BY124-#REF!)</f>
        <v/>
      </c>
      <c r="HN124" s="153" t="e" cm="1">
        <f t="array" ref="HN124">_xlfn.IFS(HN$1= 0,"", NOT(ISBLANK(DF124)), 0, ISBLANK(DF124), $Q124-$S124+ID124-BZ124-#REF!)</f>
        <v>#REF!</v>
      </c>
      <c r="HO124" s="153" t="e" cm="1">
        <f t="array" ref="HO124">_xlfn.IFS(HO$1= 0,"", NOT(ISBLANK(DG124)), 0, ISBLANK(DG124), $Q124-$S124+IE124-CA124-#REF!)</f>
        <v>#VALUE!</v>
      </c>
      <c r="HP124" s="153" t="e" cm="1">
        <f t="array" ref="HP124">_xlfn.IFS(HP$1= 0,"", NOT(ISBLANK(DH124)), 0, ISBLANK(DH124), $Q124-$S124+IF124-CB124-#REF!)</f>
        <v>#REF!</v>
      </c>
      <c r="HQ124" s="153" t="e" cm="1">
        <f t="array" ref="HQ124">_xlfn.IFS(HQ$1= 0,"", NOT(ISBLANK(DI124)), 0, ISBLANK(DI124), $Q124-$S124+IG124-CC124-#REF!)</f>
        <v>#REF!</v>
      </c>
      <c r="HR124" s="153" cm="1">
        <f t="array" ref="HR124">_xlfn.IFS(HR$1= 0,"", NOT(ISBLANK(DJ124)), 0, ISBLANK(DJ124), $Q124-$S124+IH124-CD124-EK124)</f>
        <v>0</v>
      </c>
      <c r="HS124" s="153" t="e" cm="1">
        <f t="array" ref="HS124">_xlfn.IFS(HS$1= 0,"", NOT(ISBLANK(DK124)), 0, ISBLANK(DK124), $Q124-$S124+II124-CE124-EL124)</f>
        <v>#VALUE!</v>
      </c>
      <c r="HT124" s="153" t="e" cm="1">
        <f t="array" ref="HT124">_xlfn.IFS(HT$1= 0,"", NOT(ISBLANK(DL124)), 0, ISBLANK(DL124), $Q124-$S124+GV124-CF124-EM124)</f>
        <v>#VALUE!</v>
      </c>
      <c r="HU124" s="153" t="e" cm="1">
        <f t="array" ref="HU124">_xlfn.IFS(HU$1= 0,"", NOT(ISBLANK(DM124)), 0, ISBLANK(DM124), $Q124-$S124+GW124-CG124-EN124)</f>
        <v>#VALUE!</v>
      </c>
      <c r="HV124" s="153" t="str" cm="1">
        <f t="array" ref="HV124">_xlfn.IFS(HV$1= 0,"", NOT(ISBLANK(DN124)), 0, ISBLANK(DN124), $Q124-$S124+GX124-CH124-EO124)</f>
        <v/>
      </c>
      <c r="HW124" s="153" t="str" cm="1">
        <f t="array" ref="HW124">_xlfn.IFS(HW$1= 0,"", NOT(ISBLANK(DO124)), 0, ISBLANK(DO124), $Q124-$S124+GY124-CI124-EP124)</f>
        <v/>
      </c>
      <c r="HX124" s="153" t="str" cm="1">
        <f t="array" ref="HX124">_xlfn.IFS(HX$1= 0,"", NOT(ISBLANK(DP124)), 0, ISBLANK(DP124), $Q124-$S124+GZ124-CJ124-EQ124)</f>
        <v/>
      </c>
      <c r="HY124" s="153" t="str" cm="1">
        <f t="array" ref="HY124">_xlfn.IFS(HY$1= 0,"", NOT(ISBLANK(DQ124)), 0, ISBLANK(DQ124), $Q124-$S124+HA124-CK124-ER124)</f>
        <v/>
      </c>
      <c r="HZ124" s="153" t="str" cm="1">
        <f t="array" ref="HZ124">_xlfn.IFS(HZ$1= 0,"", NOT(ISBLANK(DR124)), 0, ISBLANK(DR124), $Q124-$S124+HB124-CL124-ES124)</f>
        <v/>
      </c>
      <c r="IA124" s="153" t="str" cm="1">
        <f t="array" ref="IA124">_xlfn.IFS(IA$1= 0,"", NOT(ISBLANK(DS124)), 0, ISBLANK(DS124), $Q124-$S124+HC124-CM124-ET124)</f>
        <v/>
      </c>
    </row>
    <row r="125" spans="1:235" ht="16.5" x14ac:dyDescent="0.3">
      <c r="A125" s="144"/>
      <c r="B125" s="106"/>
      <c r="C125" s="106"/>
      <c r="D125" s="107"/>
      <c r="E125" s="131"/>
      <c r="F125" s="137"/>
      <c r="G125" s="2"/>
      <c r="H125" s="2"/>
      <c r="I125" s="2"/>
      <c r="J125" s="2"/>
      <c r="K125" s="2"/>
      <c r="L125" s="2"/>
      <c r="M125" s="140"/>
      <c r="N125" s="137"/>
      <c r="O125" s="138"/>
      <c r="P125" s="133"/>
      <c r="Q125" s="94">
        <f t="shared" si="37"/>
        <v>0</v>
      </c>
      <c r="R125" s="1"/>
      <c r="S125" s="1"/>
      <c r="T125" s="2"/>
      <c r="U125" s="2"/>
      <c r="V125" s="82">
        <f t="shared" si="38"/>
        <v>0</v>
      </c>
      <c r="W125" s="121"/>
      <c r="X125" s="108"/>
      <c r="AU125" s="105"/>
      <c r="AV125" s="105"/>
      <c r="AW125" s="105"/>
      <c r="AX125" s="105"/>
      <c r="AY125" s="105"/>
      <c r="AZ125" s="105"/>
      <c r="BA125" s="105"/>
      <c r="BB125" s="105"/>
      <c r="BC125" s="105"/>
      <c r="BD125" s="105"/>
      <c r="BE125" s="105"/>
      <c r="BF125" s="105"/>
      <c r="BG125" s="105"/>
      <c r="BH125" s="105"/>
      <c r="BI125" s="105"/>
      <c r="BJ125" s="105"/>
      <c r="BK125" s="105"/>
      <c r="BL125" s="105"/>
      <c r="BM125" s="105"/>
      <c r="BN125" s="105"/>
      <c r="BO125" s="105"/>
      <c r="BP125" s="105"/>
      <c r="BQ125" s="105"/>
      <c r="BR125" s="105"/>
      <c r="BS125" s="105"/>
      <c r="BT125" s="105"/>
      <c r="BU125" s="105"/>
      <c r="BV125" s="105"/>
      <c r="BW125" s="105"/>
      <c r="BX125" s="105"/>
      <c r="BZ125" s="99"/>
      <c r="CA125" s="105" t="s">
        <v>32</v>
      </c>
      <c r="CB125" s="105"/>
      <c r="CC125" s="105"/>
      <c r="CD125" s="105"/>
      <c r="CE125" s="105"/>
      <c r="CF125" s="105"/>
      <c r="CG125" s="105"/>
      <c r="CH125" s="105"/>
      <c r="CI125" s="105"/>
      <c r="CJ125" s="105"/>
      <c r="CK125" s="105"/>
      <c r="CL125" s="105"/>
      <c r="CM125" s="105"/>
      <c r="CN125" s="105"/>
      <c r="CO125" s="105"/>
      <c r="CP125" s="105" t="s">
        <v>32</v>
      </c>
      <c r="CQ125" s="105"/>
      <c r="CR125" s="105"/>
      <c r="CS125" s="105"/>
      <c r="CT125" s="105"/>
      <c r="CU125" s="105"/>
      <c r="CV125" s="105"/>
      <c r="CW125" s="105"/>
      <c r="CX125" s="105"/>
      <c r="CY125" s="105"/>
      <c r="CZ125" s="105"/>
      <c r="DA125" s="105"/>
      <c r="DB125" s="105"/>
      <c r="DC125" s="105"/>
      <c r="DD125" s="105"/>
      <c r="DE125" s="99"/>
      <c r="DF125" s="99"/>
      <c r="DG125" s="105"/>
      <c r="DH125" s="105"/>
      <c r="DI125" s="105"/>
      <c r="DJ125" s="105"/>
      <c r="DK125" s="105"/>
      <c r="DL125" s="105"/>
      <c r="DM125" s="105"/>
      <c r="DN125" s="105"/>
      <c r="DO125" s="105"/>
      <c r="DP125" s="105"/>
      <c r="DQ125" s="105"/>
      <c r="DR125" s="105"/>
      <c r="DS125" s="105"/>
      <c r="DT125" s="105"/>
      <c r="DU125" s="105"/>
      <c r="DV125" s="105"/>
      <c r="DW125" s="105"/>
      <c r="DX125" s="105"/>
      <c r="DY125" s="105"/>
      <c r="DZ125" s="105"/>
      <c r="EA125" s="105"/>
      <c r="EB125" s="105"/>
      <c r="EC125" s="105"/>
      <c r="ED125" s="105"/>
      <c r="EE125" s="105"/>
      <c r="EF125" s="105"/>
      <c r="EG125" s="105"/>
      <c r="EH125" s="105"/>
      <c r="EI125" s="105"/>
      <c r="EJ125" s="105"/>
      <c r="EL125" s="146" t="str" cm="1">
        <f t="array" ref="EL125">IF(OR(EL$1=0, $A125="", _xlfn.XLOOKUP(EL$1, $Z$2:$Z$18, $AD$2:$AD$18, "")=""),"",SQRT((_xlfn.XLOOKUP(EL$1,$Z$2:$Z$18,$AA$2:$AA$18)-$T125)^2+(_xlfn.XLOOKUP(EL$1,$Z$2:$Z$18,$AB$2:$AB$18)-$U125)^2+(_xlfn.XLOOKUP(EL$1,$Z$2:$Z$18,$AC$2:$AC$18-$V125)^2)))</f>
        <v/>
      </c>
      <c r="EM125" s="96" t="str" cm="1">
        <f t="array" ref="EM125">IF(OR(EM$1=0, $A125="", _xlfn.XLOOKUP(EM$1, $Z$2:$Z$18, $AD$2:$AD$18, "")=""),"",SQRT((_xlfn.XLOOKUP(EM$1,$Z$2:$Z$18,$AA$2:$AA$18)-$T125)^2+(_xlfn.XLOOKUP(EM$1,$Z$2:$Z$18,$AB$2:$AB$18)-$U125)^2+(_xlfn.XLOOKUP(EM$1,$Z$2:$Z$18,$AC$2:$AC$18-$V125)^2)))</f>
        <v/>
      </c>
      <c r="EN125" s="96" t="str" cm="1">
        <f t="array" ref="EN125">IF(OR(EN$1=0, $A125="", _xlfn.XLOOKUP(EN$1, $Z$2:$Z$18, $AD$2:$AD$18, "")=""),"",SQRT((_xlfn.XLOOKUP(EN$1,$Z$2:$Z$18,$AA$2:$AA$18)-$T125)^2+(_xlfn.XLOOKUP(EN$1,$Z$2:$Z$18,$AB$2:$AB$18)-$U125)^2+(_xlfn.XLOOKUP(EN$1,$Z$2:$Z$18,$AC$2:$AC$18-$V125)^2)))</f>
        <v/>
      </c>
      <c r="EO125" s="96" t="str" cm="1">
        <f t="array" ref="EO125">IF(OR(EO$1=0, $A125="", _xlfn.XLOOKUP(EO$1, $Z$2:$Z$18, $AD$2:$AD$18, "")=""),"",SQRT((_xlfn.XLOOKUP(EO$1,$Z$2:$Z$18,$AA$2:$AA$18)-$T125)^2+(_xlfn.XLOOKUP(EO$1,$Z$2:$Z$18,$AB$2:$AB$18)-$U125)^2+(_xlfn.XLOOKUP(EO$1,$Z$2:$Z$18,$AC$2:$AC$18-$V125)^2)))</f>
        <v/>
      </c>
      <c r="EP125" s="96" t="str" cm="1">
        <f t="array" ref="EP125">IF(OR(EP$1=0, $A125="", _xlfn.XLOOKUP(EP$1, $Z$2:$Z$18, $AD$2:$AD$18, "")=""),"",SQRT((_xlfn.XLOOKUP(EP$1,$Z$2:$Z$18,$AA$2:$AA$18)-$T125)^2+(_xlfn.XLOOKUP(EP$1,$Z$2:$Z$18,$AB$2:$AB$18)-$U125)^2+(_xlfn.XLOOKUP(EP$1,$Z$2:$Z$18,$AC$2:$AC$18-$V125)^2)))</f>
        <v/>
      </c>
      <c r="EQ125" s="96" t="str" cm="1">
        <f t="array" ref="EQ125">IF(OR(EQ$1=0, $A125="", _xlfn.XLOOKUP(EQ$1, $Z$2:$Z$18, $AD$2:$AD$18, "")=""),"",SQRT((_xlfn.XLOOKUP(EQ$1,$Z$2:$Z$18,$AA$2:$AA$18)-$T125)^2+(_xlfn.XLOOKUP(EQ$1,$Z$2:$Z$18,$AB$2:$AB$18)-$U125)^2+(_xlfn.XLOOKUP(EQ$1,$Z$2:$Z$18,$AC$2:$AC$18-$V125)^2)))</f>
        <v/>
      </c>
      <c r="ER125" s="96" t="str" cm="1">
        <f t="array" ref="ER125">IF(OR(ER$1=0, $A125="", _xlfn.XLOOKUP(ER$1, $Z$2:$Z$18, $AD$2:$AD$18, "")=""),"",SQRT((_xlfn.XLOOKUP(ER$1,$Z$2:$Z$18,$AA$2:$AA$18)-$T125)^2+(_xlfn.XLOOKUP(ER$1,$Z$2:$Z$18,$AB$2:$AB$18)-$U125)^2+(_xlfn.XLOOKUP(ER$1,$Z$2:$Z$18,$AC$2:$AC$18-$V125)^2)))</f>
        <v/>
      </c>
      <c r="ES125" s="96" t="str" cm="1">
        <f t="array" ref="ES125">IF(OR(ES$1=0, $A125="", _xlfn.XLOOKUP(ES$1, $Z$2:$Z$18, $AD$2:$AD$18, "")=""),"",SQRT((_xlfn.XLOOKUP(ES$1,$Z$2:$Z$18,$AA$2:$AA$18)-$T125)^2+(_xlfn.XLOOKUP(ES$1,$Z$2:$Z$18,$AB$2:$AB$18)-$U125)^2+(_xlfn.XLOOKUP(ES$1,$Z$2:$Z$18,$AC$2:$AC$18-$V125)^2)))</f>
        <v/>
      </c>
      <c r="ET125" s="97" t="str" cm="1">
        <f t="array" ref="ET125">IF(OR(ET$1=0, $A125="", _xlfn.XLOOKUP(ET$1, $Z$2:$Z$18, $AD$2:$AD$18, "")=""),"",SQRT((_xlfn.XLOOKUP(ET$1,$Z$2:$Z$18,$AA$2:$AA$18)-$T125)^2+(_xlfn.XLOOKUP(ET$1,$Z$2:$Z$18,$AB$2:$AB$18)-$U125)^2+(_xlfn.XLOOKUP(ET$1,$Z$2:$Z$18,$AC$2:$AC$18-$V125)^2)))</f>
        <v/>
      </c>
      <c r="EU125" s="97" t="str" cm="1">
        <f t="array" ref="EU125">IF(OR(EU$1=0, $A125="", _xlfn.XLOOKUP(EU$1, $Z$2:$Z$18, $AD$2:$AD$18, "")=""),"",SQRT((_xlfn.XLOOKUP(EU$1,$Z$2:$Z$18,$AA$2:$AA$18)-$T125)^2+(_xlfn.XLOOKUP(EU$1,$Z$2:$Z$18,$AB$2:$AB$18)-$U125)^2+(_xlfn.XLOOKUP(EU$1,$Z$2:$Z$18,$AC$2:$AC$18-$V125)^2)))</f>
        <v/>
      </c>
      <c r="EV125" s="97" t="str" cm="1">
        <f t="array" ref="EV125">IF(OR(EV$1=0, $A125="", _xlfn.XLOOKUP(EV$1, $Z$2:$Z$18, $AD$2:$AD$18, "")=""),"",SQRT((_xlfn.XLOOKUP(EV$1,$Z$2:$Z$18,$AA$2:$AA$18)-$T125)^2+(_xlfn.XLOOKUP(EV$1,$Z$2:$Z$18,$AB$2:$AB$18)-$U125)^2+(_xlfn.XLOOKUP(EV$1,$Z$2:$Z$18,$AC$2:$AC$18-$V125)^2)))</f>
        <v/>
      </c>
      <c r="EW125" s="97" t="str" cm="1">
        <f t="array" ref="EW125">IF(OR(EW$1=0, $A125="", _xlfn.XLOOKUP(EW$1, $Z$2:$Z$18, $AD$2:$AD$18, "")=""),"",SQRT((_xlfn.XLOOKUP(EW$1,$Z$2:$Z$18,$AA$2:$AA$18)-$T125)^2+(_xlfn.XLOOKUP(EW$1,$Z$2:$Z$18,$AB$2:$AB$18)-$U125)^2+(_xlfn.XLOOKUP(EW$1,$Z$2:$Z$18,$AC$2:$AC$18-$V125)^2)))</f>
        <v/>
      </c>
      <c r="EX125" s="97" t="str" cm="1">
        <f t="array" ref="EX125">IF(OR(EX$1=0, $A125="", _xlfn.XLOOKUP(EX$1, $Z$2:$Z$18, $AD$2:$AD$18, "")=""),"",SQRT((_xlfn.XLOOKUP(EX$1,$Z$2:$Z$18,$AA$2:$AA$18)-$T125)^2+(_xlfn.XLOOKUP(EX$1,$Z$2:$Z$18,$AB$2:$AB$18)-$U125)^2+(_xlfn.XLOOKUP(EX$1,$Z$2:$Z$18,$AC$2:$AC$18-$V125)^2)))</f>
        <v/>
      </c>
      <c r="EY125" s="97" t="str" cm="1">
        <f t="array" ref="EY125">IF(OR(EY$1=0, $A125="", _xlfn.XLOOKUP(EY$1, $Z$2:$Z$18, $AD$2:$AD$18, "")=""),"",SQRT((_xlfn.XLOOKUP(EY$1,$Z$2:$Z$18,$AA$2:$AA$18)-$T125)^2+(_xlfn.XLOOKUP(EY$1,$Z$2:$Z$18,$AB$2:$AB$18)-$U125)^2+(_xlfn.XLOOKUP(EY$1,$Z$2:$Z$18,$AC$2:$AC$18-$V125)^2)))</f>
        <v/>
      </c>
      <c r="EZ125" s="98" t="str" cm="1">
        <f t="array" ref="EZ125">IF(OR(EZ$1=0, $A125="", _xlfn.XLOOKUP(EZ$1, $Z$2:$Z$18, $AD$2:$AD$18, "")=""),"",SQRT((_xlfn.XLOOKUP(EZ$1,$Z$2:$Z$18,$AA$2:$AA$18)-$T125)^2+(_xlfn.XLOOKUP(EZ$1,$Z$2:$Z$18,$AB$2:$AB$18)-$U125)^2+(_xlfn.XLOOKUP(EZ$1,$Z$2:$Z$18,$AC$2:$AC$18-$V125)^2)))</f>
        <v/>
      </c>
      <c r="FA125" s="146" t="str" cm="1">
        <f t="array" ref="FA125">IF(OR(FA$1=0, $A125="", _xlfn.XLOOKUP(FA$1, $Z$2:$Z$18, $AD$2:$AD$18, "")=""),"",SQRT((_xlfn.XLOOKUP(FA$1,$Z$2:$Z$18,$AA$2:$AA$18)-$T125)^2+(_xlfn.XLOOKUP(FA$1,$Z$2:$Z$18,$AB$2:$AB$18)-$U125)^2+(_xlfn.XLOOKUP(FA$1,$Z$2:$Z$18,$AC$2:$AC$18-$V125)^2)))</f>
        <v/>
      </c>
      <c r="FB125" s="96" t="str" cm="1">
        <f t="array" ref="FB125">IF(OR(FB$1=0, $A125="", _xlfn.XLOOKUP(FB$1, $Z$2:$Z$18, $AD$2:$AD$18, "")=""),"",SQRT((_xlfn.XLOOKUP(FB$1,$Z$2:$Z$18,$AA$2:$AA$18)-$T125)^2+(_xlfn.XLOOKUP(FB$1,$Z$2:$Z$18,$AB$2:$AB$18)-$U125)^2+(_xlfn.XLOOKUP(FB$1,$Z$2:$Z$18,$AC$2:$AC$18-$V125)^2)))</f>
        <v/>
      </c>
      <c r="FC125" s="96" t="str" cm="1">
        <f t="array" ref="FC125">IF(OR(FC$1=0, $A125="", _xlfn.XLOOKUP(FC$1, $Z$2:$Z$18, $AD$2:$AD$18, "")=""),"",SQRT((_xlfn.XLOOKUP(FC$1,$Z$2:$Z$18,$AA$2:$AA$18)-$T125)^2+(_xlfn.XLOOKUP(FC$1,$Z$2:$Z$18,$AB$2:$AB$18)-$U125)^2+(_xlfn.XLOOKUP(FC$1,$Z$2:$Z$18,$AC$2:$AC$18-$V125)^2)))</f>
        <v/>
      </c>
      <c r="FD125" s="96" t="str" cm="1">
        <f t="array" ref="FD125">IF(OR(FD$1=0, $A125="", _xlfn.XLOOKUP(FD$1, $Z$2:$Z$18, $AD$2:$AD$18, "")=""),"",SQRT((_xlfn.XLOOKUP(FD$1,$Z$2:$Z$18,$AA$2:$AA$18)-$T125)^2+(_xlfn.XLOOKUP(FD$1,$Z$2:$Z$18,$AB$2:$AB$18)-$U125)^2+(_xlfn.XLOOKUP(FD$1,$Z$2:$Z$18,$AC$2:$AC$18-$V125)^2)))</f>
        <v/>
      </c>
      <c r="FE125" s="96" t="str" cm="1">
        <f t="array" ref="FE125">IF(OR(FE$1=0, $A125="", _xlfn.XLOOKUP(FE$1, $Z$2:$Z$18, $AD$2:$AD$18, "")=""),"",SQRT((_xlfn.XLOOKUP(FE$1,$Z$2:$Z$18,$AA$2:$AA$18)-$T125)^2+(_xlfn.XLOOKUP(FE$1,$Z$2:$Z$18,$AB$2:$AB$18)-$U125)^2+(_xlfn.XLOOKUP(FE$1,$Z$2:$Z$18,$AC$2:$AC$18-$V125)^2)))</f>
        <v/>
      </c>
      <c r="FF125" s="96" t="str" cm="1">
        <f t="array" ref="FF125">IF(OR(FF$1=0, $A125="", _xlfn.XLOOKUP(FF$1, $Z$2:$Z$18, $AD$2:$AD$18, "")=""),"",SQRT((_xlfn.XLOOKUP(FF$1,$Z$2:$Z$18,$AA$2:$AA$18)-$T125)^2+(_xlfn.XLOOKUP(FF$1,$Z$2:$Z$18,$AB$2:$AB$18)-$U125)^2+(_xlfn.XLOOKUP(FF$1,$Z$2:$Z$18,$AC$2:$AC$18-$V125)^2)))</f>
        <v/>
      </c>
      <c r="FG125" s="96" t="str" cm="1">
        <f t="array" ref="FG125">IF(OR(FG$1=0, $A125="", _xlfn.XLOOKUP(FG$1, $Z$2:$Z$18, $AD$2:$AD$18, "")=""),"",SQRT((_xlfn.XLOOKUP(FG$1,$Z$2:$Z$18,$AA$2:$AA$18)-$T125)^2+(_xlfn.XLOOKUP(FG$1,$Z$2:$Z$18,$AB$2:$AB$18)-$U125)^2+(_xlfn.XLOOKUP(FG$1,$Z$2:$Z$18,$AC$2:$AC$18-$V125)^2)))</f>
        <v/>
      </c>
      <c r="FH125" s="96" t="str" cm="1">
        <f t="array" ref="FH125">IF(OR(FH$1=0, $A125="", _xlfn.XLOOKUP(FH$1, $Z$2:$Z$18, $AD$2:$AD$18, "")=""),"",SQRT((_xlfn.XLOOKUP(FH$1,$Z$2:$Z$18,$AA$2:$AA$18)-$T125)^2+(_xlfn.XLOOKUP(FH$1,$Z$2:$Z$18,$AB$2:$AB$18)-$U125)^2+(_xlfn.XLOOKUP(FH$1,$Z$2:$Z$18,$AC$2:$AC$18-$V125)^2)))</f>
        <v/>
      </c>
      <c r="FI125" s="97" t="str" cm="1">
        <f t="array" ref="FI125">IF(OR(FI$1=0, $A125="", _xlfn.XLOOKUP(FI$1, $Z$2:$Z$18, $AD$2:$AD$18, "")=""),"",SQRT((_xlfn.XLOOKUP(FI$1,$Z$2:$Z$18,$AA$2:$AA$18)-$T125)^2+(_xlfn.XLOOKUP(FI$1,$Z$2:$Z$18,$AB$2:$AB$18)-$U125)^2+(_xlfn.XLOOKUP(FI$1,$Z$2:$Z$18,$AC$2:$AC$18-$V125)^2)))</f>
        <v/>
      </c>
      <c r="FJ125" s="97" t="str" cm="1">
        <f t="array" ref="FJ125">IF(OR(FJ$1=0, $A125="", _xlfn.XLOOKUP(FJ$1, $Z$2:$Z$18, $AD$2:$AD$18, "")=""),"",SQRT((_xlfn.XLOOKUP(FJ$1,$Z$2:$Z$18,$AA$2:$AA$18)-$T125)^2+(_xlfn.XLOOKUP(FJ$1,$Z$2:$Z$18,$AB$2:$AB$18)-$U125)^2+(_xlfn.XLOOKUP(FJ$1,$Z$2:$Z$18,$AC$2:$AC$18-$V125)^2)))</f>
        <v/>
      </c>
      <c r="FK125" s="97" t="str" cm="1">
        <f t="array" ref="FK125">IF(OR(FK$1=0, $A125="", _xlfn.XLOOKUP(FK$1, $Z$2:$Z$18, $AD$2:$AD$18, "")=""),"",SQRT((_xlfn.XLOOKUP(FK$1,$Z$2:$Z$18,$AA$2:$AA$18)-$T125)^2+(_xlfn.XLOOKUP(FK$1,$Z$2:$Z$18,$AB$2:$AB$18)-$U125)^2+(_xlfn.XLOOKUP(FK$1,$Z$2:$Z$18,$AC$2:$AC$18-$V125)^2)))</f>
        <v/>
      </c>
      <c r="FL125" s="97" t="str" cm="1">
        <f t="array" ref="FL125">IF(OR(FL$1=0, $A125="", _xlfn.XLOOKUP(FL$1, $Z$2:$Z$18, $AD$2:$AD$18, "")=""),"",SQRT((_xlfn.XLOOKUP(FL$1,$Z$2:$Z$18,$AA$2:$AA$18)-$T125)^2+(_xlfn.XLOOKUP(FL$1,$Z$2:$Z$18,$AB$2:$AB$18)-$U125)^2+(_xlfn.XLOOKUP(FL$1,$Z$2:$Z$18,$AC$2:$AC$18-$V125)^2)))</f>
        <v/>
      </c>
      <c r="FM125" s="97" t="str" cm="1">
        <f t="array" ref="FM125">IF(OR(FM$1=0, $A125="", _xlfn.XLOOKUP(FM$1, $Z$2:$Z$18, $AD$2:$AD$18, "")=""),"",SQRT((_xlfn.XLOOKUP(FM$1,$Z$2:$Z$18,$AA$2:$AA$18)-$T125)^2+(_xlfn.XLOOKUP(FM$1,$Z$2:$Z$18,$AB$2:$AB$18)-$U125)^2+(_xlfn.XLOOKUP(FM$1,$Z$2:$Z$18,$AC$2:$AC$18-$V125)^2)))</f>
        <v/>
      </c>
      <c r="FN125" s="97" t="str" cm="1">
        <f t="array" ref="FN125">IF(OR(FN$1=0, $A125="", _xlfn.XLOOKUP(FN$1, $Z$2:$Z$18, $AD$2:$AD$18, "")=""),"",SQRT((_xlfn.XLOOKUP(FN$1,$Z$2:$Z$18,$AA$2:$AA$18)-$T125)^2+(_xlfn.XLOOKUP(FN$1,$Z$2:$Z$18,$AB$2:$AB$18)-$U125)^2+(_xlfn.XLOOKUP(FN$1,$Z$2:$Z$18,$AC$2:$AC$18-$V125)^2)))</f>
        <v/>
      </c>
      <c r="FO125" s="98" t="str" cm="1">
        <f t="array" ref="FO125">IF(OR(FO$1=0, $A125="", _xlfn.XLOOKUP(FO$1, $Z$2:$Z$18, $AD$2:$AD$18, "")=""),"",SQRT((_xlfn.XLOOKUP(FO$1,$Z$2:$Z$18,$AA$2:$AA$18)-$T125)^2+(_xlfn.XLOOKUP(FO$1,$Z$2:$Z$18,$AB$2:$AB$18)-$U125)^2+(_xlfn.XLOOKUP(FO$1,$Z$2:$Z$18,$AC$2:$AC$18-$V125)^2)))</f>
        <v/>
      </c>
      <c r="FP125" s="99"/>
      <c r="FQ125" s="99"/>
      <c r="FR125" s="100">
        <f t="shared" si="39"/>
        <v>0</v>
      </c>
      <c r="FS125" s="109">
        <f t="shared" si="40"/>
        <v>0</v>
      </c>
      <c r="FT125" s="109">
        <f t="shared" si="41"/>
        <v>0</v>
      </c>
      <c r="FU125" s="109">
        <f t="shared" si="42"/>
        <v>0</v>
      </c>
      <c r="FV125" s="109">
        <f t="shared" si="43"/>
        <v>0</v>
      </c>
      <c r="FW125" s="109">
        <f t="shared" si="44"/>
        <v>0</v>
      </c>
      <c r="FX125" s="109">
        <f t="shared" si="45"/>
        <v>0</v>
      </c>
      <c r="FY125" s="109">
        <f t="shared" si="46"/>
        <v>0</v>
      </c>
      <c r="FZ125" s="110">
        <f t="shared" si="47"/>
        <v>0</v>
      </c>
      <c r="GA125" s="110">
        <f t="shared" si="48"/>
        <v>0</v>
      </c>
      <c r="GB125" s="110">
        <f t="shared" si="49"/>
        <v>0</v>
      </c>
      <c r="GC125" s="110">
        <f t="shared" si="50"/>
        <v>0</v>
      </c>
      <c r="GD125" s="110">
        <f t="shared" si="51"/>
        <v>0</v>
      </c>
      <c r="GE125" s="110">
        <f t="shared" si="52"/>
        <v>0</v>
      </c>
      <c r="GF125" s="111">
        <f t="shared" si="53"/>
        <v>0</v>
      </c>
      <c r="GG125" s="100">
        <f t="shared" si="54"/>
        <v>0</v>
      </c>
      <c r="GH125" s="109">
        <f t="shared" si="55"/>
        <v>0</v>
      </c>
      <c r="GI125" s="109">
        <f t="shared" si="56"/>
        <v>0</v>
      </c>
      <c r="GJ125" s="109">
        <f t="shared" si="57"/>
        <v>0</v>
      </c>
      <c r="GK125" s="109">
        <f t="shared" si="58"/>
        <v>0</v>
      </c>
      <c r="GL125" s="109">
        <f t="shared" si="59"/>
        <v>0</v>
      </c>
      <c r="GM125" s="109">
        <f t="shared" si="60"/>
        <v>0</v>
      </c>
      <c r="GN125" s="109">
        <f t="shared" si="61"/>
        <v>0</v>
      </c>
      <c r="GO125" s="110">
        <f t="shared" si="62"/>
        <v>0</v>
      </c>
      <c r="GP125" s="110">
        <f t="shared" si="63"/>
        <v>0</v>
      </c>
      <c r="GQ125" s="110">
        <f t="shared" si="64"/>
        <v>0</v>
      </c>
      <c r="GR125" s="110">
        <f t="shared" si="65"/>
        <v>0</v>
      </c>
      <c r="GS125" s="110">
        <f t="shared" si="66"/>
        <v>0</v>
      </c>
      <c r="GT125" s="110">
        <f t="shared" si="67"/>
        <v>0</v>
      </c>
      <c r="GU125" s="111">
        <f t="shared" si="68"/>
        <v>0</v>
      </c>
      <c r="GX125" s="151" cm="1">
        <f t="array" ref="GX125">_xlfn.IFS(GX$1= 0,"", NOT(ISBLANK(CA125)), 0, ISBLANK(CA125), $Q125-$S125+FR125-AU125-DG125)</f>
        <v>0</v>
      </c>
      <c r="GY125" s="152" cm="1">
        <f t="array" ref="GY125">_xlfn.IFS(GY$1= 0,"", NOT(ISBLANK(CB125)), 0, ISBLANK(CB125), $Q125-$S125+FS125-AV125-DH125)</f>
        <v>0</v>
      </c>
      <c r="GZ125" s="152" cm="1">
        <f t="array" ref="GZ125">_xlfn.IFS(GZ$1= 0,"", NOT(ISBLANK(CC125)), 0, ISBLANK(CC125), $Q125-$S125+FT125-AW125-DI125)</f>
        <v>0</v>
      </c>
      <c r="HA125" s="152" cm="1">
        <f t="array" ref="HA125">_xlfn.IFS(HA$1= 0,"", NOT(ISBLANK(CD125)), 0, ISBLANK(CD125), $Q125-$S125+FU125-AX125-DJ125)</f>
        <v>0</v>
      </c>
      <c r="HB125" s="152" cm="1">
        <f t="array" ref="HB125">_xlfn.IFS(HB$1= 0,"", NOT(ISBLANK(CE125)), 0, ISBLANK(CE125), $Q125-$S125+FV125-AY125-DK125)</f>
        <v>0</v>
      </c>
      <c r="HC125" s="152" cm="1">
        <f t="array" ref="HC125">_xlfn.IFS(HC$1= 0,"", NOT(ISBLANK(CF125)), 0, ISBLANK(CF125), $Q125-$S125+FW125-AZ125-DL125)</f>
        <v>0</v>
      </c>
      <c r="HD125" s="152" cm="1">
        <f t="array" ref="HD125">_xlfn.IFS(HD$1= 0,"", NOT(ISBLANK(CG125)), 0, ISBLANK(CG125), $Q125-$S125+FX125-BA125-DM125)</f>
        <v>0</v>
      </c>
      <c r="HE125" s="152" t="str" cm="1">
        <f t="array" ref="HE125">_xlfn.IFS(HE$1= 0,"", NOT(ISBLANK(CH125)), 0, ISBLANK(CH125), $Q125-$S125+FY125-BB125-DN125)</f>
        <v/>
      </c>
      <c r="HF125" s="152" t="str" cm="1">
        <f t="array" ref="HF125">_xlfn.IFS(HF$1= 0,"", NOT(ISBLANK(CI125)), 0, ISBLANK(CI125), $Q125-$S125+FZ125-BC125-DO125)</f>
        <v/>
      </c>
      <c r="HG125" s="152" t="str" cm="1">
        <f t="array" ref="HG125">_xlfn.IFS(HG$1= 0,"", NOT(ISBLANK(CJ125)), 0, ISBLANK(CJ125), $Q125-$S125+GA125-BD125-DP125)</f>
        <v/>
      </c>
      <c r="HH125" s="152" t="str" cm="1">
        <f t="array" ref="HH125">_xlfn.IFS(HH$1= 0,"", NOT(ISBLANK(CK125)), 0, ISBLANK(CK125), $Q125-$S125+GB125-BE125-DQ125)</f>
        <v/>
      </c>
      <c r="HI125" s="152" t="str" cm="1">
        <f t="array" ref="HI125">_xlfn.IFS(HI$1= 0,"", NOT(ISBLANK(CL125)), 0, ISBLANK(CL125), $Q125-$S125+GC125-BF125-DR125)</f>
        <v/>
      </c>
      <c r="HJ125" s="152" t="str" cm="1">
        <f t="array" ref="HJ125">_xlfn.IFS(HJ$1= 0,"", NOT(ISBLANK(CM125)), 0, ISBLANK(CM125), $Q125-$S125+GD125-BG125-DS125)</f>
        <v/>
      </c>
      <c r="HK125" s="152" t="str" cm="1">
        <f t="array" ref="HK125">_xlfn.IFS(HK$1= 0,"", NOT(ISBLANK(CN125)), 0, ISBLANK(CN125), $Q125-$S125+GE125-BH125-DT125)</f>
        <v/>
      </c>
      <c r="HL125" s="153" t="str" cm="1">
        <f t="array" ref="HL125">_xlfn.IFS(HL$1= 0,"", NOT(ISBLANK(CO125)), 0, ISBLANK(CO125), $Q125-$S125+GF125-BI125-DU125)</f>
        <v/>
      </c>
      <c r="HM125" s="153" t="str" cm="1">
        <f t="array" ref="HM125">_xlfn.IFS(HM$1= 0,"", NOT(ISBLANK(DE125)), 0, ISBLANK(DE125), $Q125-$S125+IC125-BY125-#REF!)</f>
        <v/>
      </c>
      <c r="HN125" s="153" t="e" cm="1">
        <f t="array" ref="HN125">_xlfn.IFS(HN$1= 0,"", NOT(ISBLANK(DF125)), 0, ISBLANK(DF125), $Q125-$S125+ID125-BZ125-#REF!)</f>
        <v>#REF!</v>
      </c>
      <c r="HO125" s="153" t="e" cm="1">
        <f t="array" ref="HO125">_xlfn.IFS(HO$1= 0,"", NOT(ISBLANK(DG125)), 0, ISBLANK(DG125), $Q125-$S125+IE125-CA125-#REF!)</f>
        <v>#VALUE!</v>
      </c>
      <c r="HP125" s="153" t="e" cm="1">
        <f t="array" ref="HP125">_xlfn.IFS(HP$1= 0,"", NOT(ISBLANK(DH125)), 0, ISBLANK(DH125), $Q125-$S125+IF125-CB125-#REF!)</f>
        <v>#REF!</v>
      </c>
      <c r="HQ125" s="153" t="e" cm="1">
        <f t="array" ref="HQ125">_xlfn.IFS(HQ$1= 0,"", NOT(ISBLANK(DI125)), 0, ISBLANK(DI125), $Q125-$S125+IG125-CC125-#REF!)</f>
        <v>#REF!</v>
      </c>
      <c r="HR125" s="153" cm="1">
        <f t="array" ref="HR125">_xlfn.IFS(HR$1= 0,"", NOT(ISBLANK(DJ125)), 0, ISBLANK(DJ125), $Q125-$S125+IH125-CD125-EK125)</f>
        <v>0</v>
      </c>
      <c r="HS125" s="153" t="e" cm="1">
        <f t="array" ref="HS125">_xlfn.IFS(HS$1= 0,"", NOT(ISBLANK(DK125)), 0, ISBLANK(DK125), $Q125-$S125+II125-CE125-EL125)</f>
        <v>#VALUE!</v>
      </c>
      <c r="HT125" s="153" t="e" cm="1">
        <f t="array" ref="HT125">_xlfn.IFS(HT$1= 0,"", NOT(ISBLANK(DL125)), 0, ISBLANK(DL125), $Q125-$S125+GV125-CF125-EM125)</f>
        <v>#VALUE!</v>
      </c>
      <c r="HU125" s="153" t="e" cm="1">
        <f t="array" ref="HU125">_xlfn.IFS(HU$1= 0,"", NOT(ISBLANK(DM125)), 0, ISBLANK(DM125), $Q125-$S125+GW125-CG125-EN125)</f>
        <v>#VALUE!</v>
      </c>
      <c r="HV125" s="153" t="str" cm="1">
        <f t="array" ref="HV125">_xlfn.IFS(HV$1= 0,"", NOT(ISBLANK(DN125)), 0, ISBLANK(DN125), $Q125-$S125+GX125-CH125-EO125)</f>
        <v/>
      </c>
      <c r="HW125" s="153" t="str" cm="1">
        <f t="array" ref="HW125">_xlfn.IFS(HW$1= 0,"", NOT(ISBLANK(DO125)), 0, ISBLANK(DO125), $Q125-$S125+GY125-CI125-EP125)</f>
        <v/>
      </c>
      <c r="HX125" s="153" t="str" cm="1">
        <f t="array" ref="HX125">_xlfn.IFS(HX$1= 0,"", NOT(ISBLANK(DP125)), 0, ISBLANK(DP125), $Q125-$S125+GZ125-CJ125-EQ125)</f>
        <v/>
      </c>
      <c r="HY125" s="153" t="str" cm="1">
        <f t="array" ref="HY125">_xlfn.IFS(HY$1= 0,"", NOT(ISBLANK(DQ125)), 0, ISBLANK(DQ125), $Q125-$S125+HA125-CK125-ER125)</f>
        <v/>
      </c>
      <c r="HZ125" s="153" t="str" cm="1">
        <f t="array" ref="HZ125">_xlfn.IFS(HZ$1= 0,"", NOT(ISBLANK(DR125)), 0, ISBLANK(DR125), $Q125-$S125+HB125-CL125-ES125)</f>
        <v/>
      </c>
      <c r="IA125" s="153" t="str" cm="1">
        <f t="array" ref="IA125">_xlfn.IFS(IA$1= 0,"", NOT(ISBLANK(DS125)), 0, ISBLANK(DS125), $Q125-$S125+HC125-CM125-ET125)</f>
        <v/>
      </c>
    </row>
    <row r="126" spans="1:235" ht="16.5" x14ac:dyDescent="0.3">
      <c r="A126" s="144"/>
      <c r="B126" s="106"/>
      <c r="C126" s="106"/>
      <c r="D126" s="107"/>
      <c r="E126" s="131"/>
      <c r="F126" s="137"/>
      <c r="G126" s="2"/>
      <c r="H126" s="2"/>
      <c r="I126" s="2"/>
      <c r="J126" s="2"/>
      <c r="K126" s="2"/>
      <c r="L126" s="2"/>
      <c r="M126" s="140"/>
      <c r="N126" s="137"/>
      <c r="O126" s="138"/>
      <c r="P126" s="133"/>
      <c r="Q126" s="94">
        <f t="shared" si="37"/>
        <v>0</v>
      </c>
      <c r="R126" s="1"/>
      <c r="S126" s="1"/>
      <c r="T126" s="2"/>
      <c r="U126" s="2"/>
      <c r="V126" s="82">
        <f t="shared" si="38"/>
        <v>0</v>
      </c>
      <c r="W126" s="121"/>
      <c r="X126" s="108"/>
      <c r="AU126" s="105"/>
      <c r="AV126" s="105"/>
      <c r="AW126" s="105"/>
      <c r="AX126" s="105"/>
      <c r="AY126" s="105"/>
      <c r="AZ126" s="105"/>
      <c r="BA126" s="105"/>
      <c r="BB126" s="105"/>
      <c r="BC126" s="105"/>
      <c r="BD126" s="105"/>
      <c r="BE126" s="105"/>
      <c r="BF126" s="105"/>
      <c r="BG126" s="105"/>
      <c r="BH126" s="105"/>
      <c r="BI126" s="105"/>
      <c r="BJ126" s="105"/>
      <c r="BK126" s="105"/>
      <c r="BL126" s="105"/>
      <c r="BM126" s="105"/>
      <c r="BN126" s="105"/>
      <c r="BO126" s="105"/>
      <c r="BP126" s="105"/>
      <c r="BQ126" s="105"/>
      <c r="BR126" s="105"/>
      <c r="BS126" s="105"/>
      <c r="BT126" s="105"/>
      <c r="BU126" s="105"/>
      <c r="BV126" s="105"/>
      <c r="BW126" s="105"/>
      <c r="BX126" s="105"/>
      <c r="BZ126" s="99"/>
      <c r="CA126" s="105" t="s">
        <v>32</v>
      </c>
      <c r="CB126" s="105"/>
      <c r="CC126" s="105"/>
      <c r="CD126" s="105"/>
      <c r="CE126" s="105"/>
      <c r="CF126" s="105"/>
      <c r="CG126" s="105"/>
      <c r="CH126" s="105"/>
      <c r="CI126" s="105"/>
      <c r="CJ126" s="105"/>
      <c r="CK126" s="105"/>
      <c r="CL126" s="105"/>
      <c r="CM126" s="105"/>
      <c r="CN126" s="105"/>
      <c r="CO126" s="105"/>
      <c r="CP126" s="105" t="s">
        <v>32</v>
      </c>
      <c r="CQ126" s="105"/>
      <c r="CR126" s="105"/>
      <c r="CS126" s="105"/>
      <c r="CT126" s="105"/>
      <c r="CU126" s="105"/>
      <c r="CV126" s="105"/>
      <c r="CW126" s="105"/>
      <c r="CX126" s="105"/>
      <c r="CY126" s="105"/>
      <c r="CZ126" s="105"/>
      <c r="DA126" s="105"/>
      <c r="DB126" s="105"/>
      <c r="DC126" s="105"/>
      <c r="DD126" s="105"/>
      <c r="DE126" s="99"/>
      <c r="DF126" s="99"/>
      <c r="DG126" s="105"/>
      <c r="DH126" s="105"/>
      <c r="DI126" s="105"/>
      <c r="DJ126" s="105"/>
      <c r="DK126" s="105"/>
      <c r="DL126" s="105"/>
      <c r="DM126" s="105"/>
      <c r="DN126" s="105"/>
      <c r="DO126" s="105"/>
      <c r="DP126" s="105"/>
      <c r="DQ126" s="105"/>
      <c r="DR126" s="105"/>
      <c r="DS126" s="105"/>
      <c r="DT126" s="105"/>
      <c r="DU126" s="105"/>
      <c r="DV126" s="105"/>
      <c r="DW126" s="105"/>
      <c r="DX126" s="105"/>
      <c r="DY126" s="105"/>
      <c r="DZ126" s="105"/>
      <c r="EA126" s="105"/>
      <c r="EB126" s="105"/>
      <c r="EC126" s="105"/>
      <c r="ED126" s="105"/>
      <c r="EE126" s="105"/>
      <c r="EF126" s="105"/>
      <c r="EG126" s="105"/>
      <c r="EH126" s="105"/>
      <c r="EI126" s="105"/>
      <c r="EJ126" s="105"/>
      <c r="EL126" s="146" t="str" cm="1">
        <f t="array" ref="EL126">IF(OR(EL$1=0, $A126="", _xlfn.XLOOKUP(EL$1, $Z$2:$Z$18, $AD$2:$AD$18, "")=""),"",SQRT((_xlfn.XLOOKUP(EL$1,$Z$2:$Z$18,$AA$2:$AA$18)-$T126)^2+(_xlfn.XLOOKUP(EL$1,$Z$2:$Z$18,$AB$2:$AB$18)-$U126)^2+(_xlfn.XLOOKUP(EL$1,$Z$2:$Z$18,$AC$2:$AC$18-$V126)^2)))</f>
        <v/>
      </c>
      <c r="EM126" s="96" t="str" cm="1">
        <f t="array" ref="EM126">IF(OR(EM$1=0, $A126="", _xlfn.XLOOKUP(EM$1, $Z$2:$Z$18, $AD$2:$AD$18, "")=""),"",SQRT((_xlfn.XLOOKUP(EM$1,$Z$2:$Z$18,$AA$2:$AA$18)-$T126)^2+(_xlfn.XLOOKUP(EM$1,$Z$2:$Z$18,$AB$2:$AB$18)-$U126)^2+(_xlfn.XLOOKUP(EM$1,$Z$2:$Z$18,$AC$2:$AC$18-$V126)^2)))</f>
        <v/>
      </c>
      <c r="EN126" s="96" t="str" cm="1">
        <f t="array" ref="EN126">IF(OR(EN$1=0, $A126="", _xlfn.XLOOKUP(EN$1, $Z$2:$Z$18, $AD$2:$AD$18, "")=""),"",SQRT((_xlfn.XLOOKUP(EN$1,$Z$2:$Z$18,$AA$2:$AA$18)-$T126)^2+(_xlfn.XLOOKUP(EN$1,$Z$2:$Z$18,$AB$2:$AB$18)-$U126)^2+(_xlfn.XLOOKUP(EN$1,$Z$2:$Z$18,$AC$2:$AC$18-$V126)^2)))</f>
        <v/>
      </c>
      <c r="EO126" s="96" t="str" cm="1">
        <f t="array" ref="EO126">IF(OR(EO$1=0, $A126="", _xlfn.XLOOKUP(EO$1, $Z$2:$Z$18, $AD$2:$AD$18, "")=""),"",SQRT((_xlfn.XLOOKUP(EO$1,$Z$2:$Z$18,$AA$2:$AA$18)-$T126)^2+(_xlfn.XLOOKUP(EO$1,$Z$2:$Z$18,$AB$2:$AB$18)-$U126)^2+(_xlfn.XLOOKUP(EO$1,$Z$2:$Z$18,$AC$2:$AC$18-$V126)^2)))</f>
        <v/>
      </c>
      <c r="EP126" s="96" t="str" cm="1">
        <f t="array" ref="EP126">IF(OR(EP$1=0, $A126="", _xlfn.XLOOKUP(EP$1, $Z$2:$Z$18, $AD$2:$AD$18, "")=""),"",SQRT((_xlfn.XLOOKUP(EP$1,$Z$2:$Z$18,$AA$2:$AA$18)-$T126)^2+(_xlfn.XLOOKUP(EP$1,$Z$2:$Z$18,$AB$2:$AB$18)-$U126)^2+(_xlfn.XLOOKUP(EP$1,$Z$2:$Z$18,$AC$2:$AC$18-$V126)^2)))</f>
        <v/>
      </c>
      <c r="EQ126" s="96" t="str" cm="1">
        <f t="array" ref="EQ126">IF(OR(EQ$1=0, $A126="", _xlfn.XLOOKUP(EQ$1, $Z$2:$Z$18, $AD$2:$AD$18, "")=""),"",SQRT((_xlfn.XLOOKUP(EQ$1,$Z$2:$Z$18,$AA$2:$AA$18)-$T126)^2+(_xlfn.XLOOKUP(EQ$1,$Z$2:$Z$18,$AB$2:$AB$18)-$U126)^2+(_xlfn.XLOOKUP(EQ$1,$Z$2:$Z$18,$AC$2:$AC$18-$V126)^2)))</f>
        <v/>
      </c>
      <c r="ER126" s="96" t="str" cm="1">
        <f t="array" ref="ER126">IF(OR(ER$1=0, $A126="", _xlfn.XLOOKUP(ER$1, $Z$2:$Z$18, $AD$2:$AD$18, "")=""),"",SQRT((_xlfn.XLOOKUP(ER$1,$Z$2:$Z$18,$AA$2:$AA$18)-$T126)^2+(_xlfn.XLOOKUP(ER$1,$Z$2:$Z$18,$AB$2:$AB$18)-$U126)^2+(_xlfn.XLOOKUP(ER$1,$Z$2:$Z$18,$AC$2:$AC$18-$V126)^2)))</f>
        <v/>
      </c>
      <c r="ES126" s="96" t="str" cm="1">
        <f t="array" ref="ES126">IF(OR(ES$1=0, $A126="", _xlfn.XLOOKUP(ES$1, $Z$2:$Z$18, $AD$2:$AD$18, "")=""),"",SQRT((_xlfn.XLOOKUP(ES$1,$Z$2:$Z$18,$AA$2:$AA$18)-$T126)^2+(_xlfn.XLOOKUP(ES$1,$Z$2:$Z$18,$AB$2:$AB$18)-$U126)^2+(_xlfn.XLOOKUP(ES$1,$Z$2:$Z$18,$AC$2:$AC$18-$V126)^2)))</f>
        <v/>
      </c>
      <c r="ET126" s="97" t="str" cm="1">
        <f t="array" ref="ET126">IF(OR(ET$1=0, $A126="", _xlfn.XLOOKUP(ET$1, $Z$2:$Z$18, $AD$2:$AD$18, "")=""),"",SQRT((_xlfn.XLOOKUP(ET$1,$Z$2:$Z$18,$AA$2:$AA$18)-$T126)^2+(_xlfn.XLOOKUP(ET$1,$Z$2:$Z$18,$AB$2:$AB$18)-$U126)^2+(_xlfn.XLOOKUP(ET$1,$Z$2:$Z$18,$AC$2:$AC$18-$V126)^2)))</f>
        <v/>
      </c>
      <c r="EU126" s="97" t="str" cm="1">
        <f t="array" ref="EU126">IF(OR(EU$1=0, $A126="", _xlfn.XLOOKUP(EU$1, $Z$2:$Z$18, $AD$2:$AD$18, "")=""),"",SQRT((_xlfn.XLOOKUP(EU$1,$Z$2:$Z$18,$AA$2:$AA$18)-$T126)^2+(_xlfn.XLOOKUP(EU$1,$Z$2:$Z$18,$AB$2:$AB$18)-$U126)^2+(_xlfn.XLOOKUP(EU$1,$Z$2:$Z$18,$AC$2:$AC$18-$V126)^2)))</f>
        <v/>
      </c>
      <c r="EV126" s="97" t="str" cm="1">
        <f t="array" ref="EV126">IF(OR(EV$1=0, $A126="", _xlfn.XLOOKUP(EV$1, $Z$2:$Z$18, $AD$2:$AD$18, "")=""),"",SQRT((_xlfn.XLOOKUP(EV$1,$Z$2:$Z$18,$AA$2:$AA$18)-$T126)^2+(_xlfn.XLOOKUP(EV$1,$Z$2:$Z$18,$AB$2:$AB$18)-$U126)^2+(_xlfn.XLOOKUP(EV$1,$Z$2:$Z$18,$AC$2:$AC$18-$V126)^2)))</f>
        <v/>
      </c>
      <c r="EW126" s="97" t="str" cm="1">
        <f t="array" ref="EW126">IF(OR(EW$1=0, $A126="", _xlfn.XLOOKUP(EW$1, $Z$2:$Z$18, $AD$2:$AD$18, "")=""),"",SQRT((_xlfn.XLOOKUP(EW$1,$Z$2:$Z$18,$AA$2:$AA$18)-$T126)^2+(_xlfn.XLOOKUP(EW$1,$Z$2:$Z$18,$AB$2:$AB$18)-$U126)^2+(_xlfn.XLOOKUP(EW$1,$Z$2:$Z$18,$AC$2:$AC$18-$V126)^2)))</f>
        <v/>
      </c>
      <c r="EX126" s="97" t="str" cm="1">
        <f t="array" ref="EX126">IF(OR(EX$1=0, $A126="", _xlfn.XLOOKUP(EX$1, $Z$2:$Z$18, $AD$2:$AD$18, "")=""),"",SQRT((_xlfn.XLOOKUP(EX$1,$Z$2:$Z$18,$AA$2:$AA$18)-$T126)^2+(_xlfn.XLOOKUP(EX$1,$Z$2:$Z$18,$AB$2:$AB$18)-$U126)^2+(_xlfn.XLOOKUP(EX$1,$Z$2:$Z$18,$AC$2:$AC$18-$V126)^2)))</f>
        <v/>
      </c>
      <c r="EY126" s="97" t="str" cm="1">
        <f t="array" ref="EY126">IF(OR(EY$1=0, $A126="", _xlfn.XLOOKUP(EY$1, $Z$2:$Z$18, $AD$2:$AD$18, "")=""),"",SQRT((_xlfn.XLOOKUP(EY$1,$Z$2:$Z$18,$AA$2:$AA$18)-$T126)^2+(_xlfn.XLOOKUP(EY$1,$Z$2:$Z$18,$AB$2:$AB$18)-$U126)^2+(_xlfn.XLOOKUP(EY$1,$Z$2:$Z$18,$AC$2:$AC$18-$V126)^2)))</f>
        <v/>
      </c>
      <c r="EZ126" s="98" t="str" cm="1">
        <f t="array" ref="EZ126">IF(OR(EZ$1=0, $A126="", _xlfn.XLOOKUP(EZ$1, $Z$2:$Z$18, $AD$2:$AD$18, "")=""),"",SQRT((_xlfn.XLOOKUP(EZ$1,$Z$2:$Z$18,$AA$2:$AA$18)-$T126)^2+(_xlfn.XLOOKUP(EZ$1,$Z$2:$Z$18,$AB$2:$AB$18)-$U126)^2+(_xlfn.XLOOKUP(EZ$1,$Z$2:$Z$18,$AC$2:$AC$18-$V126)^2)))</f>
        <v/>
      </c>
      <c r="FA126" s="146" t="str" cm="1">
        <f t="array" ref="FA126">IF(OR(FA$1=0, $A126="", _xlfn.XLOOKUP(FA$1, $Z$2:$Z$18, $AD$2:$AD$18, "")=""),"",SQRT((_xlfn.XLOOKUP(FA$1,$Z$2:$Z$18,$AA$2:$AA$18)-$T126)^2+(_xlfn.XLOOKUP(FA$1,$Z$2:$Z$18,$AB$2:$AB$18)-$U126)^2+(_xlfn.XLOOKUP(FA$1,$Z$2:$Z$18,$AC$2:$AC$18-$V126)^2)))</f>
        <v/>
      </c>
      <c r="FB126" s="96" t="str" cm="1">
        <f t="array" ref="FB126">IF(OR(FB$1=0, $A126="", _xlfn.XLOOKUP(FB$1, $Z$2:$Z$18, $AD$2:$AD$18, "")=""),"",SQRT((_xlfn.XLOOKUP(FB$1,$Z$2:$Z$18,$AA$2:$AA$18)-$T126)^2+(_xlfn.XLOOKUP(FB$1,$Z$2:$Z$18,$AB$2:$AB$18)-$U126)^2+(_xlfn.XLOOKUP(FB$1,$Z$2:$Z$18,$AC$2:$AC$18-$V126)^2)))</f>
        <v/>
      </c>
      <c r="FC126" s="96" t="str" cm="1">
        <f t="array" ref="FC126">IF(OR(FC$1=0, $A126="", _xlfn.XLOOKUP(FC$1, $Z$2:$Z$18, $AD$2:$AD$18, "")=""),"",SQRT((_xlfn.XLOOKUP(FC$1,$Z$2:$Z$18,$AA$2:$AA$18)-$T126)^2+(_xlfn.XLOOKUP(FC$1,$Z$2:$Z$18,$AB$2:$AB$18)-$U126)^2+(_xlfn.XLOOKUP(FC$1,$Z$2:$Z$18,$AC$2:$AC$18-$V126)^2)))</f>
        <v/>
      </c>
      <c r="FD126" s="96" t="str" cm="1">
        <f t="array" ref="FD126">IF(OR(FD$1=0, $A126="", _xlfn.XLOOKUP(FD$1, $Z$2:$Z$18, $AD$2:$AD$18, "")=""),"",SQRT((_xlfn.XLOOKUP(FD$1,$Z$2:$Z$18,$AA$2:$AA$18)-$T126)^2+(_xlfn.XLOOKUP(FD$1,$Z$2:$Z$18,$AB$2:$AB$18)-$U126)^2+(_xlfn.XLOOKUP(FD$1,$Z$2:$Z$18,$AC$2:$AC$18-$V126)^2)))</f>
        <v/>
      </c>
      <c r="FE126" s="96" t="str" cm="1">
        <f t="array" ref="FE126">IF(OR(FE$1=0, $A126="", _xlfn.XLOOKUP(FE$1, $Z$2:$Z$18, $AD$2:$AD$18, "")=""),"",SQRT((_xlfn.XLOOKUP(FE$1,$Z$2:$Z$18,$AA$2:$AA$18)-$T126)^2+(_xlfn.XLOOKUP(FE$1,$Z$2:$Z$18,$AB$2:$AB$18)-$U126)^2+(_xlfn.XLOOKUP(FE$1,$Z$2:$Z$18,$AC$2:$AC$18-$V126)^2)))</f>
        <v/>
      </c>
      <c r="FF126" s="96" t="str" cm="1">
        <f t="array" ref="FF126">IF(OR(FF$1=0, $A126="", _xlfn.XLOOKUP(FF$1, $Z$2:$Z$18, $AD$2:$AD$18, "")=""),"",SQRT((_xlfn.XLOOKUP(FF$1,$Z$2:$Z$18,$AA$2:$AA$18)-$T126)^2+(_xlfn.XLOOKUP(FF$1,$Z$2:$Z$18,$AB$2:$AB$18)-$U126)^2+(_xlfn.XLOOKUP(FF$1,$Z$2:$Z$18,$AC$2:$AC$18-$V126)^2)))</f>
        <v/>
      </c>
      <c r="FG126" s="96" t="str" cm="1">
        <f t="array" ref="FG126">IF(OR(FG$1=0, $A126="", _xlfn.XLOOKUP(FG$1, $Z$2:$Z$18, $AD$2:$AD$18, "")=""),"",SQRT((_xlfn.XLOOKUP(FG$1,$Z$2:$Z$18,$AA$2:$AA$18)-$T126)^2+(_xlfn.XLOOKUP(FG$1,$Z$2:$Z$18,$AB$2:$AB$18)-$U126)^2+(_xlfn.XLOOKUP(FG$1,$Z$2:$Z$18,$AC$2:$AC$18-$V126)^2)))</f>
        <v/>
      </c>
      <c r="FH126" s="96" t="str" cm="1">
        <f t="array" ref="FH126">IF(OR(FH$1=0, $A126="", _xlfn.XLOOKUP(FH$1, $Z$2:$Z$18, $AD$2:$AD$18, "")=""),"",SQRT((_xlfn.XLOOKUP(FH$1,$Z$2:$Z$18,$AA$2:$AA$18)-$T126)^2+(_xlfn.XLOOKUP(FH$1,$Z$2:$Z$18,$AB$2:$AB$18)-$U126)^2+(_xlfn.XLOOKUP(FH$1,$Z$2:$Z$18,$AC$2:$AC$18-$V126)^2)))</f>
        <v/>
      </c>
      <c r="FI126" s="97" t="str" cm="1">
        <f t="array" ref="FI126">IF(OR(FI$1=0, $A126="", _xlfn.XLOOKUP(FI$1, $Z$2:$Z$18, $AD$2:$AD$18, "")=""),"",SQRT((_xlfn.XLOOKUP(FI$1,$Z$2:$Z$18,$AA$2:$AA$18)-$T126)^2+(_xlfn.XLOOKUP(FI$1,$Z$2:$Z$18,$AB$2:$AB$18)-$U126)^2+(_xlfn.XLOOKUP(FI$1,$Z$2:$Z$18,$AC$2:$AC$18-$V126)^2)))</f>
        <v/>
      </c>
      <c r="FJ126" s="97" t="str" cm="1">
        <f t="array" ref="FJ126">IF(OR(FJ$1=0, $A126="", _xlfn.XLOOKUP(FJ$1, $Z$2:$Z$18, $AD$2:$AD$18, "")=""),"",SQRT((_xlfn.XLOOKUP(FJ$1,$Z$2:$Z$18,$AA$2:$AA$18)-$T126)^2+(_xlfn.XLOOKUP(FJ$1,$Z$2:$Z$18,$AB$2:$AB$18)-$U126)^2+(_xlfn.XLOOKUP(FJ$1,$Z$2:$Z$18,$AC$2:$AC$18-$V126)^2)))</f>
        <v/>
      </c>
      <c r="FK126" s="97" t="str" cm="1">
        <f t="array" ref="FK126">IF(OR(FK$1=0, $A126="", _xlfn.XLOOKUP(FK$1, $Z$2:$Z$18, $AD$2:$AD$18, "")=""),"",SQRT((_xlfn.XLOOKUP(FK$1,$Z$2:$Z$18,$AA$2:$AA$18)-$T126)^2+(_xlfn.XLOOKUP(FK$1,$Z$2:$Z$18,$AB$2:$AB$18)-$U126)^2+(_xlfn.XLOOKUP(FK$1,$Z$2:$Z$18,$AC$2:$AC$18-$V126)^2)))</f>
        <v/>
      </c>
      <c r="FL126" s="97" t="str" cm="1">
        <f t="array" ref="FL126">IF(OR(FL$1=0, $A126="", _xlfn.XLOOKUP(FL$1, $Z$2:$Z$18, $AD$2:$AD$18, "")=""),"",SQRT((_xlfn.XLOOKUP(FL$1,$Z$2:$Z$18,$AA$2:$AA$18)-$T126)^2+(_xlfn.XLOOKUP(FL$1,$Z$2:$Z$18,$AB$2:$AB$18)-$U126)^2+(_xlfn.XLOOKUP(FL$1,$Z$2:$Z$18,$AC$2:$AC$18-$V126)^2)))</f>
        <v/>
      </c>
      <c r="FM126" s="97" t="str" cm="1">
        <f t="array" ref="FM126">IF(OR(FM$1=0, $A126="", _xlfn.XLOOKUP(FM$1, $Z$2:$Z$18, $AD$2:$AD$18, "")=""),"",SQRT((_xlfn.XLOOKUP(FM$1,$Z$2:$Z$18,$AA$2:$AA$18)-$T126)^2+(_xlfn.XLOOKUP(FM$1,$Z$2:$Z$18,$AB$2:$AB$18)-$U126)^2+(_xlfn.XLOOKUP(FM$1,$Z$2:$Z$18,$AC$2:$AC$18-$V126)^2)))</f>
        <v/>
      </c>
      <c r="FN126" s="97" t="str" cm="1">
        <f t="array" ref="FN126">IF(OR(FN$1=0, $A126="", _xlfn.XLOOKUP(FN$1, $Z$2:$Z$18, $AD$2:$AD$18, "")=""),"",SQRT((_xlfn.XLOOKUP(FN$1,$Z$2:$Z$18,$AA$2:$AA$18)-$T126)^2+(_xlfn.XLOOKUP(FN$1,$Z$2:$Z$18,$AB$2:$AB$18)-$U126)^2+(_xlfn.XLOOKUP(FN$1,$Z$2:$Z$18,$AC$2:$AC$18-$V126)^2)))</f>
        <v/>
      </c>
      <c r="FO126" s="98" t="str" cm="1">
        <f t="array" ref="FO126">IF(OR(FO$1=0, $A126="", _xlfn.XLOOKUP(FO$1, $Z$2:$Z$18, $AD$2:$AD$18, "")=""),"",SQRT((_xlfn.XLOOKUP(FO$1,$Z$2:$Z$18,$AA$2:$AA$18)-$T126)^2+(_xlfn.XLOOKUP(FO$1,$Z$2:$Z$18,$AB$2:$AB$18)-$U126)^2+(_xlfn.XLOOKUP(FO$1,$Z$2:$Z$18,$AC$2:$AC$18-$V126)^2)))</f>
        <v/>
      </c>
      <c r="FP126" s="99"/>
      <c r="FQ126" s="99"/>
      <c r="FR126" s="100">
        <f t="shared" si="39"/>
        <v>0</v>
      </c>
      <c r="FS126" s="109">
        <f t="shared" si="40"/>
        <v>0</v>
      </c>
      <c r="FT126" s="109">
        <f t="shared" si="41"/>
        <v>0</v>
      </c>
      <c r="FU126" s="109">
        <f t="shared" si="42"/>
        <v>0</v>
      </c>
      <c r="FV126" s="109">
        <f t="shared" si="43"/>
        <v>0</v>
      </c>
      <c r="FW126" s="109">
        <f t="shared" si="44"/>
        <v>0</v>
      </c>
      <c r="FX126" s="109">
        <f t="shared" si="45"/>
        <v>0</v>
      </c>
      <c r="FY126" s="109">
        <f t="shared" si="46"/>
        <v>0</v>
      </c>
      <c r="FZ126" s="110">
        <f t="shared" si="47"/>
        <v>0</v>
      </c>
      <c r="GA126" s="110">
        <f t="shared" si="48"/>
        <v>0</v>
      </c>
      <c r="GB126" s="110">
        <f t="shared" si="49"/>
        <v>0</v>
      </c>
      <c r="GC126" s="110">
        <f t="shared" si="50"/>
        <v>0</v>
      </c>
      <c r="GD126" s="110">
        <f t="shared" si="51"/>
        <v>0</v>
      </c>
      <c r="GE126" s="110">
        <f t="shared" si="52"/>
        <v>0</v>
      </c>
      <c r="GF126" s="111">
        <f t="shared" si="53"/>
        <v>0</v>
      </c>
      <c r="GG126" s="100">
        <f t="shared" si="54"/>
        <v>0</v>
      </c>
      <c r="GH126" s="109">
        <f t="shared" si="55"/>
        <v>0</v>
      </c>
      <c r="GI126" s="109">
        <f t="shared" si="56"/>
        <v>0</v>
      </c>
      <c r="GJ126" s="109">
        <f t="shared" si="57"/>
        <v>0</v>
      </c>
      <c r="GK126" s="109">
        <f t="shared" si="58"/>
        <v>0</v>
      </c>
      <c r="GL126" s="109">
        <f t="shared" si="59"/>
        <v>0</v>
      </c>
      <c r="GM126" s="109">
        <f t="shared" si="60"/>
        <v>0</v>
      </c>
      <c r="GN126" s="109">
        <f t="shared" si="61"/>
        <v>0</v>
      </c>
      <c r="GO126" s="110">
        <f t="shared" si="62"/>
        <v>0</v>
      </c>
      <c r="GP126" s="110">
        <f t="shared" si="63"/>
        <v>0</v>
      </c>
      <c r="GQ126" s="110">
        <f t="shared" si="64"/>
        <v>0</v>
      </c>
      <c r="GR126" s="110">
        <f t="shared" si="65"/>
        <v>0</v>
      </c>
      <c r="GS126" s="110">
        <f t="shared" si="66"/>
        <v>0</v>
      </c>
      <c r="GT126" s="110">
        <f t="shared" si="67"/>
        <v>0</v>
      </c>
      <c r="GU126" s="111">
        <f t="shared" si="68"/>
        <v>0</v>
      </c>
      <c r="GX126" s="151" cm="1">
        <f t="array" ref="GX126">_xlfn.IFS(GX$1= 0,"", NOT(ISBLANK(CA126)), 0, ISBLANK(CA126), $Q126-$S126+FR126-AU126-DG126)</f>
        <v>0</v>
      </c>
      <c r="GY126" s="152" cm="1">
        <f t="array" ref="GY126">_xlfn.IFS(GY$1= 0,"", NOT(ISBLANK(CB126)), 0, ISBLANK(CB126), $Q126-$S126+FS126-AV126-DH126)</f>
        <v>0</v>
      </c>
      <c r="GZ126" s="152" cm="1">
        <f t="array" ref="GZ126">_xlfn.IFS(GZ$1= 0,"", NOT(ISBLANK(CC126)), 0, ISBLANK(CC126), $Q126-$S126+FT126-AW126-DI126)</f>
        <v>0</v>
      </c>
      <c r="HA126" s="152" cm="1">
        <f t="array" ref="HA126">_xlfn.IFS(HA$1= 0,"", NOT(ISBLANK(CD126)), 0, ISBLANK(CD126), $Q126-$S126+FU126-AX126-DJ126)</f>
        <v>0</v>
      </c>
      <c r="HB126" s="152" cm="1">
        <f t="array" ref="HB126">_xlfn.IFS(HB$1= 0,"", NOT(ISBLANK(CE126)), 0, ISBLANK(CE126), $Q126-$S126+FV126-AY126-DK126)</f>
        <v>0</v>
      </c>
      <c r="HC126" s="152" cm="1">
        <f t="array" ref="HC126">_xlfn.IFS(HC$1= 0,"", NOT(ISBLANK(CF126)), 0, ISBLANK(CF126), $Q126-$S126+FW126-AZ126-DL126)</f>
        <v>0</v>
      </c>
      <c r="HD126" s="152" cm="1">
        <f t="array" ref="HD126">_xlfn.IFS(HD$1= 0,"", NOT(ISBLANK(CG126)), 0, ISBLANK(CG126), $Q126-$S126+FX126-BA126-DM126)</f>
        <v>0</v>
      </c>
      <c r="HE126" s="152" t="str" cm="1">
        <f t="array" ref="HE126">_xlfn.IFS(HE$1= 0,"", NOT(ISBLANK(CH126)), 0, ISBLANK(CH126), $Q126-$S126+FY126-BB126-DN126)</f>
        <v/>
      </c>
      <c r="HF126" s="152" t="str" cm="1">
        <f t="array" ref="HF126">_xlfn.IFS(HF$1= 0,"", NOT(ISBLANK(CI126)), 0, ISBLANK(CI126), $Q126-$S126+FZ126-BC126-DO126)</f>
        <v/>
      </c>
      <c r="HG126" s="152" t="str" cm="1">
        <f t="array" ref="HG126">_xlfn.IFS(HG$1= 0,"", NOT(ISBLANK(CJ126)), 0, ISBLANK(CJ126), $Q126-$S126+GA126-BD126-DP126)</f>
        <v/>
      </c>
      <c r="HH126" s="152" t="str" cm="1">
        <f t="array" ref="HH126">_xlfn.IFS(HH$1= 0,"", NOT(ISBLANK(CK126)), 0, ISBLANK(CK126), $Q126-$S126+GB126-BE126-DQ126)</f>
        <v/>
      </c>
      <c r="HI126" s="152" t="str" cm="1">
        <f t="array" ref="HI126">_xlfn.IFS(HI$1= 0,"", NOT(ISBLANK(CL126)), 0, ISBLANK(CL126), $Q126-$S126+GC126-BF126-DR126)</f>
        <v/>
      </c>
      <c r="HJ126" s="152" t="str" cm="1">
        <f t="array" ref="HJ126">_xlfn.IFS(HJ$1= 0,"", NOT(ISBLANK(CM126)), 0, ISBLANK(CM126), $Q126-$S126+GD126-BG126-DS126)</f>
        <v/>
      </c>
      <c r="HK126" s="152" t="str" cm="1">
        <f t="array" ref="HK126">_xlfn.IFS(HK$1= 0,"", NOT(ISBLANK(CN126)), 0, ISBLANK(CN126), $Q126-$S126+GE126-BH126-DT126)</f>
        <v/>
      </c>
      <c r="HL126" s="153" t="str" cm="1">
        <f t="array" ref="HL126">_xlfn.IFS(HL$1= 0,"", NOT(ISBLANK(CO126)), 0, ISBLANK(CO126), $Q126-$S126+GF126-BI126-DU126)</f>
        <v/>
      </c>
      <c r="HM126" s="153" t="str" cm="1">
        <f t="array" ref="HM126">_xlfn.IFS(HM$1= 0,"", NOT(ISBLANK(DE126)), 0, ISBLANK(DE126), $Q126-$S126+IC126-BY126-#REF!)</f>
        <v/>
      </c>
      <c r="HN126" s="153" t="e" cm="1">
        <f t="array" ref="HN126">_xlfn.IFS(HN$1= 0,"", NOT(ISBLANK(DF126)), 0, ISBLANK(DF126), $Q126-$S126+ID126-BZ126-#REF!)</f>
        <v>#REF!</v>
      </c>
      <c r="HO126" s="153" t="e" cm="1">
        <f t="array" ref="HO126">_xlfn.IFS(HO$1= 0,"", NOT(ISBLANK(DG126)), 0, ISBLANK(DG126), $Q126-$S126+IE126-CA126-#REF!)</f>
        <v>#VALUE!</v>
      </c>
      <c r="HP126" s="153" t="e" cm="1">
        <f t="array" ref="HP126">_xlfn.IFS(HP$1= 0,"", NOT(ISBLANK(DH126)), 0, ISBLANK(DH126), $Q126-$S126+IF126-CB126-#REF!)</f>
        <v>#REF!</v>
      </c>
      <c r="HQ126" s="153" t="e" cm="1">
        <f t="array" ref="HQ126">_xlfn.IFS(HQ$1= 0,"", NOT(ISBLANK(DI126)), 0, ISBLANK(DI126), $Q126-$S126+IG126-CC126-#REF!)</f>
        <v>#REF!</v>
      </c>
      <c r="HR126" s="153" cm="1">
        <f t="array" ref="HR126">_xlfn.IFS(HR$1= 0,"", NOT(ISBLANK(DJ126)), 0, ISBLANK(DJ126), $Q126-$S126+IH126-CD126-EK126)</f>
        <v>0</v>
      </c>
      <c r="HS126" s="153" t="e" cm="1">
        <f t="array" ref="HS126">_xlfn.IFS(HS$1= 0,"", NOT(ISBLANK(DK126)), 0, ISBLANK(DK126), $Q126-$S126+II126-CE126-EL126)</f>
        <v>#VALUE!</v>
      </c>
      <c r="HT126" s="153" t="e" cm="1">
        <f t="array" ref="HT126">_xlfn.IFS(HT$1= 0,"", NOT(ISBLANK(DL126)), 0, ISBLANK(DL126), $Q126-$S126+GV126-CF126-EM126)</f>
        <v>#VALUE!</v>
      </c>
      <c r="HU126" s="153" t="e" cm="1">
        <f t="array" ref="HU126">_xlfn.IFS(HU$1= 0,"", NOT(ISBLANK(DM126)), 0, ISBLANK(DM126), $Q126-$S126+GW126-CG126-EN126)</f>
        <v>#VALUE!</v>
      </c>
      <c r="HV126" s="153" t="str" cm="1">
        <f t="array" ref="HV126">_xlfn.IFS(HV$1= 0,"", NOT(ISBLANK(DN126)), 0, ISBLANK(DN126), $Q126-$S126+GX126-CH126-EO126)</f>
        <v/>
      </c>
      <c r="HW126" s="153" t="str" cm="1">
        <f t="array" ref="HW126">_xlfn.IFS(HW$1= 0,"", NOT(ISBLANK(DO126)), 0, ISBLANK(DO126), $Q126-$S126+GY126-CI126-EP126)</f>
        <v/>
      </c>
      <c r="HX126" s="153" t="str" cm="1">
        <f t="array" ref="HX126">_xlfn.IFS(HX$1= 0,"", NOT(ISBLANK(DP126)), 0, ISBLANK(DP126), $Q126-$S126+GZ126-CJ126-EQ126)</f>
        <v/>
      </c>
      <c r="HY126" s="153" t="str" cm="1">
        <f t="array" ref="HY126">_xlfn.IFS(HY$1= 0,"", NOT(ISBLANK(DQ126)), 0, ISBLANK(DQ126), $Q126-$S126+HA126-CK126-ER126)</f>
        <v/>
      </c>
      <c r="HZ126" s="153" t="str" cm="1">
        <f t="array" ref="HZ126">_xlfn.IFS(HZ$1= 0,"", NOT(ISBLANK(DR126)), 0, ISBLANK(DR126), $Q126-$S126+HB126-CL126-ES126)</f>
        <v/>
      </c>
      <c r="IA126" s="153" t="str" cm="1">
        <f t="array" ref="IA126">_xlfn.IFS(IA$1= 0,"", NOT(ISBLANK(DS126)), 0, ISBLANK(DS126), $Q126-$S126+HC126-CM126-ET126)</f>
        <v/>
      </c>
    </row>
    <row r="127" spans="1:235" ht="16.5" x14ac:dyDescent="0.3">
      <c r="A127" s="144"/>
      <c r="B127" s="106"/>
      <c r="C127" s="106"/>
      <c r="D127" s="107"/>
      <c r="E127" s="131"/>
      <c r="F127" s="137"/>
      <c r="G127" s="2"/>
      <c r="H127" s="2"/>
      <c r="I127" s="2"/>
      <c r="J127" s="2"/>
      <c r="K127" s="2"/>
      <c r="L127" s="2"/>
      <c r="M127" s="140"/>
      <c r="N127" s="137"/>
      <c r="O127" s="138"/>
      <c r="P127" s="133"/>
      <c r="Q127" s="94">
        <f t="shared" si="37"/>
        <v>0</v>
      </c>
      <c r="R127" s="1"/>
      <c r="S127" s="1"/>
      <c r="T127" s="2"/>
      <c r="U127" s="2"/>
      <c r="V127" s="82">
        <f t="shared" si="38"/>
        <v>0</v>
      </c>
      <c r="W127" s="121"/>
      <c r="X127" s="108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105"/>
      <c r="BZ127" s="99"/>
      <c r="CA127" s="105" t="s">
        <v>32</v>
      </c>
      <c r="CB127" s="105"/>
      <c r="CC127" s="105"/>
      <c r="CD127" s="105"/>
      <c r="CE127" s="105"/>
      <c r="CF127" s="105"/>
      <c r="CG127" s="105"/>
      <c r="CH127" s="105"/>
      <c r="CI127" s="105"/>
      <c r="CJ127" s="105"/>
      <c r="CK127" s="105"/>
      <c r="CL127" s="105"/>
      <c r="CM127" s="105"/>
      <c r="CN127" s="105"/>
      <c r="CO127" s="105"/>
      <c r="CP127" s="105" t="s">
        <v>32</v>
      </c>
      <c r="CQ127" s="105"/>
      <c r="CR127" s="105"/>
      <c r="CS127" s="105"/>
      <c r="CT127" s="105"/>
      <c r="CU127" s="105"/>
      <c r="CV127" s="105"/>
      <c r="CW127" s="105"/>
      <c r="CX127" s="105"/>
      <c r="CY127" s="105"/>
      <c r="CZ127" s="105"/>
      <c r="DA127" s="105"/>
      <c r="DB127" s="105"/>
      <c r="DC127" s="105"/>
      <c r="DD127" s="105"/>
      <c r="DE127" s="99"/>
      <c r="DF127" s="99"/>
      <c r="DG127" s="105"/>
      <c r="DH127" s="105"/>
      <c r="DI127" s="105"/>
      <c r="DJ127" s="105"/>
      <c r="DK127" s="105"/>
      <c r="DL127" s="105"/>
      <c r="DM127" s="105"/>
      <c r="DN127" s="105"/>
      <c r="DO127" s="105"/>
      <c r="DP127" s="105"/>
      <c r="DQ127" s="105"/>
      <c r="DR127" s="105"/>
      <c r="DS127" s="105"/>
      <c r="DT127" s="105"/>
      <c r="DU127" s="105"/>
      <c r="DV127" s="105"/>
      <c r="DW127" s="105"/>
      <c r="DX127" s="105"/>
      <c r="DY127" s="105"/>
      <c r="DZ127" s="105"/>
      <c r="EA127" s="105"/>
      <c r="EB127" s="105"/>
      <c r="EC127" s="105"/>
      <c r="ED127" s="105"/>
      <c r="EE127" s="105"/>
      <c r="EF127" s="105"/>
      <c r="EG127" s="105"/>
      <c r="EH127" s="105"/>
      <c r="EI127" s="105"/>
      <c r="EJ127" s="105"/>
      <c r="EL127" s="146" t="str" cm="1">
        <f t="array" ref="EL127">IF(OR(EL$1=0, $A127="", _xlfn.XLOOKUP(EL$1, $Z$2:$Z$18, $AD$2:$AD$18, "")=""),"",SQRT((_xlfn.XLOOKUP(EL$1,$Z$2:$Z$18,$AA$2:$AA$18)-$T127)^2+(_xlfn.XLOOKUP(EL$1,$Z$2:$Z$18,$AB$2:$AB$18)-$U127)^2+(_xlfn.XLOOKUP(EL$1,$Z$2:$Z$18,$AC$2:$AC$18-$V127)^2)))</f>
        <v/>
      </c>
      <c r="EM127" s="96" t="str" cm="1">
        <f t="array" ref="EM127">IF(OR(EM$1=0, $A127="", _xlfn.XLOOKUP(EM$1, $Z$2:$Z$18, $AD$2:$AD$18, "")=""),"",SQRT((_xlfn.XLOOKUP(EM$1,$Z$2:$Z$18,$AA$2:$AA$18)-$T127)^2+(_xlfn.XLOOKUP(EM$1,$Z$2:$Z$18,$AB$2:$AB$18)-$U127)^2+(_xlfn.XLOOKUP(EM$1,$Z$2:$Z$18,$AC$2:$AC$18-$V127)^2)))</f>
        <v/>
      </c>
      <c r="EN127" s="96" t="str" cm="1">
        <f t="array" ref="EN127">IF(OR(EN$1=0, $A127="", _xlfn.XLOOKUP(EN$1, $Z$2:$Z$18, $AD$2:$AD$18, "")=""),"",SQRT((_xlfn.XLOOKUP(EN$1,$Z$2:$Z$18,$AA$2:$AA$18)-$T127)^2+(_xlfn.XLOOKUP(EN$1,$Z$2:$Z$18,$AB$2:$AB$18)-$U127)^2+(_xlfn.XLOOKUP(EN$1,$Z$2:$Z$18,$AC$2:$AC$18-$V127)^2)))</f>
        <v/>
      </c>
      <c r="EO127" s="96" t="str" cm="1">
        <f t="array" ref="EO127">IF(OR(EO$1=0, $A127="", _xlfn.XLOOKUP(EO$1, $Z$2:$Z$18, $AD$2:$AD$18, "")=""),"",SQRT((_xlfn.XLOOKUP(EO$1,$Z$2:$Z$18,$AA$2:$AA$18)-$T127)^2+(_xlfn.XLOOKUP(EO$1,$Z$2:$Z$18,$AB$2:$AB$18)-$U127)^2+(_xlfn.XLOOKUP(EO$1,$Z$2:$Z$18,$AC$2:$AC$18-$V127)^2)))</f>
        <v/>
      </c>
      <c r="EP127" s="96" t="str" cm="1">
        <f t="array" ref="EP127">IF(OR(EP$1=0, $A127="", _xlfn.XLOOKUP(EP$1, $Z$2:$Z$18, $AD$2:$AD$18, "")=""),"",SQRT((_xlfn.XLOOKUP(EP$1,$Z$2:$Z$18,$AA$2:$AA$18)-$T127)^2+(_xlfn.XLOOKUP(EP$1,$Z$2:$Z$18,$AB$2:$AB$18)-$U127)^2+(_xlfn.XLOOKUP(EP$1,$Z$2:$Z$18,$AC$2:$AC$18-$V127)^2)))</f>
        <v/>
      </c>
      <c r="EQ127" s="96" t="str" cm="1">
        <f t="array" ref="EQ127">IF(OR(EQ$1=0, $A127="", _xlfn.XLOOKUP(EQ$1, $Z$2:$Z$18, $AD$2:$AD$18, "")=""),"",SQRT((_xlfn.XLOOKUP(EQ$1,$Z$2:$Z$18,$AA$2:$AA$18)-$T127)^2+(_xlfn.XLOOKUP(EQ$1,$Z$2:$Z$18,$AB$2:$AB$18)-$U127)^2+(_xlfn.XLOOKUP(EQ$1,$Z$2:$Z$18,$AC$2:$AC$18-$V127)^2)))</f>
        <v/>
      </c>
      <c r="ER127" s="96" t="str" cm="1">
        <f t="array" ref="ER127">IF(OR(ER$1=0, $A127="", _xlfn.XLOOKUP(ER$1, $Z$2:$Z$18, $AD$2:$AD$18, "")=""),"",SQRT((_xlfn.XLOOKUP(ER$1,$Z$2:$Z$18,$AA$2:$AA$18)-$T127)^2+(_xlfn.XLOOKUP(ER$1,$Z$2:$Z$18,$AB$2:$AB$18)-$U127)^2+(_xlfn.XLOOKUP(ER$1,$Z$2:$Z$18,$AC$2:$AC$18-$V127)^2)))</f>
        <v/>
      </c>
      <c r="ES127" s="96" t="str" cm="1">
        <f t="array" ref="ES127">IF(OR(ES$1=0, $A127="", _xlfn.XLOOKUP(ES$1, $Z$2:$Z$18, $AD$2:$AD$18, "")=""),"",SQRT((_xlfn.XLOOKUP(ES$1,$Z$2:$Z$18,$AA$2:$AA$18)-$T127)^2+(_xlfn.XLOOKUP(ES$1,$Z$2:$Z$18,$AB$2:$AB$18)-$U127)^2+(_xlfn.XLOOKUP(ES$1,$Z$2:$Z$18,$AC$2:$AC$18-$V127)^2)))</f>
        <v/>
      </c>
      <c r="ET127" s="97" t="str" cm="1">
        <f t="array" ref="ET127">IF(OR(ET$1=0, $A127="", _xlfn.XLOOKUP(ET$1, $Z$2:$Z$18, $AD$2:$AD$18, "")=""),"",SQRT((_xlfn.XLOOKUP(ET$1,$Z$2:$Z$18,$AA$2:$AA$18)-$T127)^2+(_xlfn.XLOOKUP(ET$1,$Z$2:$Z$18,$AB$2:$AB$18)-$U127)^2+(_xlfn.XLOOKUP(ET$1,$Z$2:$Z$18,$AC$2:$AC$18-$V127)^2)))</f>
        <v/>
      </c>
      <c r="EU127" s="97" t="str" cm="1">
        <f t="array" ref="EU127">IF(OR(EU$1=0, $A127="", _xlfn.XLOOKUP(EU$1, $Z$2:$Z$18, $AD$2:$AD$18, "")=""),"",SQRT((_xlfn.XLOOKUP(EU$1,$Z$2:$Z$18,$AA$2:$AA$18)-$T127)^2+(_xlfn.XLOOKUP(EU$1,$Z$2:$Z$18,$AB$2:$AB$18)-$U127)^2+(_xlfn.XLOOKUP(EU$1,$Z$2:$Z$18,$AC$2:$AC$18-$V127)^2)))</f>
        <v/>
      </c>
      <c r="EV127" s="97" t="str" cm="1">
        <f t="array" ref="EV127">IF(OR(EV$1=0, $A127="", _xlfn.XLOOKUP(EV$1, $Z$2:$Z$18, $AD$2:$AD$18, "")=""),"",SQRT((_xlfn.XLOOKUP(EV$1,$Z$2:$Z$18,$AA$2:$AA$18)-$T127)^2+(_xlfn.XLOOKUP(EV$1,$Z$2:$Z$18,$AB$2:$AB$18)-$U127)^2+(_xlfn.XLOOKUP(EV$1,$Z$2:$Z$18,$AC$2:$AC$18-$V127)^2)))</f>
        <v/>
      </c>
      <c r="EW127" s="97" t="str" cm="1">
        <f t="array" ref="EW127">IF(OR(EW$1=0, $A127="", _xlfn.XLOOKUP(EW$1, $Z$2:$Z$18, $AD$2:$AD$18, "")=""),"",SQRT((_xlfn.XLOOKUP(EW$1,$Z$2:$Z$18,$AA$2:$AA$18)-$T127)^2+(_xlfn.XLOOKUP(EW$1,$Z$2:$Z$18,$AB$2:$AB$18)-$U127)^2+(_xlfn.XLOOKUP(EW$1,$Z$2:$Z$18,$AC$2:$AC$18-$V127)^2)))</f>
        <v/>
      </c>
      <c r="EX127" s="97" t="str" cm="1">
        <f t="array" ref="EX127">IF(OR(EX$1=0, $A127="", _xlfn.XLOOKUP(EX$1, $Z$2:$Z$18, $AD$2:$AD$18, "")=""),"",SQRT((_xlfn.XLOOKUP(EX$1,$Z$2:$Z$18,$AA$2:$AA$18)-$T127)^2+(_xlfn.XLOOKUP(EX$1,$Z$2:$Z$18,$AB$2:$AB$18)-$U127)^2+(_xlfn.XLOOKUP(EX$1,$Z$2:$Z$18,$AC$2:$AC$18-$V127)^2)))</f>
        <v/>
      </c>
      <c r="EY127" s="97" t="str" cm="1">
        <f t="array" ref="EY127">IF(OR(EY$1=0, $A127="", _xlfn.XLOOKUP(EY$1, $Z$2:$Z$18, $AD$2:$AD$18, "")=""),"",SQRT((_xlfn.XLOOKUP(EY$1,$Z$2:$Z$18,$AA$2:$AA$18)-$T127)^2+(_xlfn.XLOOKUP(EY$1,$Z$2:$Z$18,$AB$2:$AB$18)-$U127)^2+(_xlfn.XLOOKUP(EY$1,$Z$2:$Z$18,$AC$2:$AC$18-$V127)^2)))</f>
        <v/>
      </c>
      <c r="EZ127" s="98" t="str" cm="1">
        <f t="array" ref="EZ127">IF(OR(EZ$1=0, $A127="", _xlfn.XLOOKUP(EZ$1, $Z$2:$Z$18, $AD$2:$AD$18, "")=""),"",SQRT((_xlfn.XLOOKUP(EZ$1,$Z$2:$Z$18,$AA$2:$AA$18)-$T127)^2+(_xlfn.XLOOKUP(EZ$1,$Z$2:$Z$18,$AB$2:$AB$18)-$U127)^2+(_xlfn.XLOOKUP(EZ$1,$Z$2:$Z$18,$AC$2:$AC$18-$V127)^2)))</f>
        <v/>
      </c>
      <c r="FA127" s="146" t="str" cm="1">
        <f t="array" ref="FA127">IF(OR(FA$1=0, $A127="", _xlfn.XLOOKUP(FA$1, $Z$2:$Z$18, $AD$2:$AD$18, "")=""),"",SQRT((_xlfn.XLOOKUP(FA$1,$Z$2:$Z$18,$AA$2:$AA$18)-$T127)^2+(_xlfn.XLOOKUP(FA$1,$Z$2:$Z$18,$AB$2:$AB$18)-$U127)^2+(_xlfn.XLOOKUP(FA$1,$Z$2:$Z$18,$AC$2:$AC$18-$V127)^2)))</f>
        <v/>
      </c>
      <c r="FB127" s="96" t="str" cm="1">
        <f t="array" ref="FB127">IF(OR(FB$1=0, $A127="", _xlfn.XLOOKUP(FB$1, $Z$2:$Z$18, $AD$2:$AD$18, "")=""),"",SQRT((_xlfn.XLOOKUP(FB$1,$Z$2:$Z$18,$AA$2:$AA$18)-$T127)^2+(_xlfn.XLOOKUP(FB$1,$Z$2:$Z$18,$AB$2:$AB$18)-$U127)^2+(_xlfn.XLOOKUP(FB$1,$Z$2:$Z$18,$AC$2:$AC$18-$V127)^2)))</f>
        <v/>
      </c>
      <c r="FC127" s="96" t="str" cm="1">
        <f t="array" ref="FC127">IF(OR(FC$1=0, $A127="", _xlfn.XLOOKUP(FC$1, $Z$2:$Z$18, $AD$2:$AD$18, "")=""),"",SQRT((_xlfn.XLOOKUP(FC$1,$Z$2:$Z$18,$AA$2:$AA$18)-$T127)^2+(_xlfn.XLOOKUP(FC$1,$Z$2:$Z$18,$AB$2:$AB$18)-$U127)^2+(_xlfn.XLOOKUP(FC$1,$Z$2:$Z$18,$AC$2:$AC$18-$V127)^2)))</f>
        <v/>
      </c>
      <c r="FD127" s="96" t="str" cm="1">
        <f t="array" ref="FD127">IF(OR(FD$1=0, $A127="", _xlfn.XLOOKUP(FD$1, $Z$2:$Z$18, $AD$2:$AD$18, "")=""),"",SQRT((_xlfn.XLOOKUP(FD$1,$Z$2:$Z$18,$AA$2:$AA$18)-$T127)^2+(_xlfn.XLOOKUP(FD$1,$Z$2:$Z$18,$AB$2:$AB$18)-$U127)^2+(_xlfn.XLOOKUP(FD$1,$Z$2:$Z$18,$AC$2:$AC$18-$V127)^2)))</f>
        <v/>
      </c>
      <c r="FE127" s="96" t="str" cm="1">
        <f t="array" ref="FE127">IF(OR(FE$1=0, $A127="", _xlfn.XLOOKUP(FE$1, $Z$2:$Z$18, $AD$2:$AD$18, "")=""),"",SQRT((_xlfn.XLOOKUP(FE$1,$Z$2:$Z$18,$AA$2:$AA$18)-$T127)^2+(_xlfn.XLOOKUP(FE$1,$Z$2:$Z$18,$AB$2:$AB$18)-$U127)^2+(_xlfn.XLOOKUP(FE$1,$Z$2:$Z$18,$AC$2:$AC$18-$V127)^2)))</f>
        <v/>
      </c>
      <c r="FF127" s="96" t="str" cm="1">
        <f t="array" ref="FF127">IF(OR(FF$1=0, $A127="", _xlfn.XLOOKUP(FF$1, $Z$2:$Z$18, $AD$2:$AD$18, "")=""),"",SQRT((_xlfn.XLOOKUP(FF$1,$Z$2:$Z$18,$AA$2:$AA$18)-$T127)^2+(_xlfn.XLOOKUP(FF$1,$Z$2:$Z$18,$AB$2:$AB$18)-$U127)^2+(_xlfn.XLOOKUP(FF$1,$Z$2:$Z$18,$AC$2:$AC$18-$V127)^2)))</f>
        <v/>
      </c>
      <c r="FG127" s="96" t="str" cm="1">
        <f t="array" ref="FG127">IF(OR(FG$1=0, $A127="", _xlfn.XLOOKUP(FG$1, $Z$2:$Z$18, $AD$2:$AD$18, "")=""),"",SQRT((_xlfn.XLOOKUP(FG$1,$Z$2:$Z$18,$AA$2:$AA$18)-$T127)^2+(_xlfn.XLOOKUP(FG$1,$Z$2:$Z$18,$AB$2:$AB$18)-$U127)^2+(_xlfn.XLOOKUP(FG$1,$Z$2:$Z$18,$AC$2:$AC$18-$V127)^2)))</f>
        <v/>
      </c>
      <c r="FH127" s="96" t="str" cm="1">
        <f t="array" ref="FH127">IF(OR(FH$1=0, $A127="", _xlfn.XLOOKUP(FH$1, $Z$2:$Z$18, $AD$2:$AD$18, "")=""),"",SQRT((_xlfn.XLOOKUP(FH$1,$Z$2:$Z$18,$AA$2:$AA$18)-$T127)^2+(_xlfn.XLOOKUP(FH$1,$Z$2:$Z$18,$AB$2:$AB$18)-$U127)^2+(_xlfn.XLOOKUP(FH$1,$Z$2:$Z$18,$AC$2:$AC$18-$V127)^2)))</f>
        <v/>
      </c>
      <c r="FI127" s="97" t="str" cm="1">
        <f t="array" ref="FI127">IF(OR(FI$1=0, $A127="", _xlfn.XLOOKUP(FI$1, $Z$2:$Z$18, $AD$2:$AD$18, "")=""),"",SQRT((_xlfn.XLOOKUP(FI$1,$Z$2:$Z$18,$AA$2:$AA$18)-$T127)^2+(_xlfn.XLOOKUP(FI$1,$Z$2:$Z$18,$AB$2:$AB$18)-$U127)^2+(_xlfn.XLOOKUP(FI$1,$Z$2:$Z$18,$AC$2:$AC$18-$V127)^2)))</f>
        <v/>
      </c>
      <c r="FJ127" s="97" t="str" cm="1">
        <f t="array" ref="FJ127">IF(OR(FJ$1=0, $A127="", _xlfn.XLOOKUP(FJ$1, $Z$2:$Z$18, $AD$2:$AD$18, "")=""),"",SQRT((_xlfn.XLOOKUP(FJ$1,$Z$2:$Z$18,$AA$2:$AA$18)-$T127)^2+(_xlfn.XLOOKUP(FJ$1,$Z$2:$Z$18,$AB$2:$AB$18)-$U127)^2+(_xlfn.XLOOKUP(FJ$1,$Z$2:$Z$18,$AC$2:$AC$18-$V127)^2)))</f>
        <v/>
      </c>
      <c r="FK127" s="97" t="str" cm="1">
        <f t="array" ref="FK127">IF(OR(FK$1=0, $A127="", _xlfn.XLOOKUP(FK$1, $Z$2:$Z$18, $AD$2:$AD$18, "")=""),"",SQRT((_xlfn.XLOOKUP(FK$1,$Z$2:$Z$18,$AA$2:$AA$18)-$T127)^2+(_xlfn.XLOOKUP(FK$1,$Z$2:$Z$18,$AB$2:$AB$18)-$U127)^2+(_xlfn.XLOOKUP(FK$1,$Z$2:$Z$18,$AC$2:$AC$18-$V127)^2)))</f>
        <v/>
      </c>
      <c r="FL127" s="97" t="str" cm="1">
        <f t="array" ref="FL127">IF(OR(FL$1=0, $A127="", _xlfn.XLOOKUP(FL$1, $Z$2:$Z$18, $AD$2:$AD$18, "")=""),"",SQRT((_xlfn.XLOOKUP(FL$1,$Z$2:$Z$18,$AA$2:$AA$18)-$T127)^2+(_xlfn.XLOOKUP(FL$1,$Z$2:$Z$18,$AB$2:$AB$18)-$U127)^2+(_xlfn.XLOOKUP(FL$1,$Z$2:$Z$18,$AC$2:$AC$18-$V127)^2)))</f>
        <v/>
      </c>
      <c r="FM127" s="97" t="str" cm="1">
        <f t="array" ref="FM127">IF(OR(FM$1=0, $A127="", _xlfn.XLOOKUP(FM$1, $Z$2:$Z$18, $AD$2:$AD$18, "")=""),"",SQRT((_xlfn.XLOOKUP(FM$1,$Z$2:$Z$18,$AA$2:$AA$18)-$T127)^2+(_xlfn.XLOOKUP(FM$1,$Z$2:$Z$18,$AB$2:$AB$18)-$U127)^2+(_xlfn.XLOOKUP(FM$1,$Z$2:$Z$18,$AC$2:$AC$18-$V127)^2)))</f>
        <v/>
      </c>
      <c r="FN127" s="97" t="str" cm="1">
        <f t="array" ref="FN127">IF(OR(FN$1=0, $A127="", _xlfn.XLOOKUP(FN$1, $Z$2:$Z$18, $AD$2:$AD$18, "")=""),"",SQRT((_xlfn.XLOOKUP(FN$1,$Z$2:$Z$18,$AA$2:$AA$18)-$T127)^2+(_xlfn.XLOOKUP(FN$1,$Z$2:$Z$18,$AB$2:$AB$18)-$U127)^2+(_xlfn.XLOOKUP(FN$1,$Z$2:$Z$18,$AC$2:$AC$18-$V127)^2)))</f>
        <v/>
      </c>
      <c r="FO127" s="98" t="str" cm="1">
        <f t="array" ref="FO127">IF(OR(FO$1=0, $A127="", _xlfn.XLOOKUP(FO$1, $Z$2:$Z$18, $AD$2:$AD$18, "")=""),"",SQRT((_xlfn.XLOOKUP(FO$1,$Z$2:$Z$18,$AA$2:$AA$18)-$T127)^2+(_xlfn.XLOOKUP(FO$1,$Z$2:$Z$18,$AB$2:$AB$18)-$U127)^2+(_xlfn.XLOOKUP(FO$1,$Z$2:$Z$18,$AC$2:$AC$18-$V127)^2)))</f>
        <v/>
      </c>
      <c r="FP127" s="99"/>
      <c r="FQ127" s="99"/>
      <c r="FR127" s="100">
        <f t="shared" si="39"/>
        <v>0</v>
      </c>
      <c r="FS127" s="109">
        <f t="shared" si="40"/>
        <v>0</v>
      </c>
      <c r="FT127" s="109">
        <f t="shared" si="41"/>
        <v>0</v>
      </c>
      <c r="FU127" s="109">
        <f t="shared" si="42"/>
        <v>0</v>
      </c>
      <c r="FV127" s="109">
        <f t="shared" si="43"/>
        <v>0</v>
      </c>
      <c r="FW127" s="109">
        <f t="shared" si="44"/>
        <v>0</v>
      </c>
      <c r="FX127" s="109">
        <f t="shared" si="45"/>
        <v>0</v>
      </c>
      <c r="FY127" s="109">
        <f t="shared" si="46"/>
        <v>0</v>
      </c>
      <c r="FZ127" s="110">
        <f t="shared" si="47"/>
        <v>0</v>
      </c>
      <c r="GA127" s="110">
        <f t="shared" si="48"/>
        <v>0</v>
      </c>
      <c r="GB127" s="110">
        <f t="shared" si="49"/>
        <v>0</v>
      </c>
      <c r="GC127" s="110">
        <f t="shared" si="50"/>
        <v>0</v>
      </c>
      <c r="GD127" s="110">
        <f t="shared" si="51"/>
        <v>0</v>
      </c>
      <c r="GE127" s="110">
        <f t="shared" si="52"/>
        <v>0</v>
      </c>
      <c r="GF127" s="111">
        <f t="shared" si="53"/>
        <v>0</v>
      </c>
      <c r="GG127" s="100">
        <f t="shared" si="54"/>
        <v>0</v>
      </c>
      <c r="GH127" s="109">
        <f t="shared" si="55"/>
        <v>0</v>
      </c>
      <c r="GI127" s="109">
        <f t="shared" si="56"/>
        <v>0</v>
      </c>
      <c r="GJ127" s="109">
        <f t="shared" si="57"/>
        <v>0</v>
      </c>
      <c r="GK127" s="109">
        <f t="shared" si="58"/>
        <v>0</v>
      </c>
      <c r="GL127" s="109">
        <f t="shared" si="59"/>
        <v>0</v>
      </c>
      <c r="GM127" s="109">
        <f t="shared" si="60"/>
        <v>0</v>
      </c>
      <c r="GN127" s="109">
        <f t="shared" si="61"/>
        <v>0</v>
      </c>
      <c r="GO127" s="110">
        <f t="shared" si="62"/>
        <v>0</v>
      </c>
      <c r="GP127" s="110">
        <f t="shared" si="63"/>
        <v>0</v>
      </c>
      <c r="GQ127" s="110">
        <f t="shared" si="64"/>
        <v>0</v>
      </c>
      <c r="GR127" s="110">
        <f t="shared" si="65"/>
        <v>0</v>
      </c>
      <c r="GS127" s="110">
        <f t="shared" si="66"/>
        <v>0</v>
      </c>
      <c r="GT127" s="110">
        <f t="shared" si="67"/>
        <v>0</v>
      </c>
      <c r="GU127" s="111">
        <f t="shared" si="68"/>
        <v>0</v>
      </c>
      <c r="GX127" s="151" cm="1">
        <f t="array" ref="GX127">_xlfn.IFS(GX$1= 0,"", NOT(ISBLANK(CA127)), 0, ISBLANK(CA127), $Q127-$S127+FR127-AU127-DG127)</f>
        <v>0</v>
      </c>
      <c r="GY127" s="152" cm="1">
        <f t="array" ref="GY127">_xlfn.IFS(GY$1= 0,"", NOT(ISBLANK(CB127)), 0, ISBLANK(CB127), $Q127-$S127+FS127-AV127-DH127)</f>
        <v>0</v>
      </c>
      <c r="GZ127" s="152" cm="1">
        <f t="array" ref="GZ127">_xlfn.IFS(GZ$1= 0,"", NOT(ISBLANK(CC127)), 0, ISBLANK(CC127), $Q127-$S127+FT127-AW127-DI127)</f>
        <v>0</v>
      </c>
      <c r="HA127" s="152" cm="1">
        <f t="array" ref="HA127">_xlfn.IFS(HA$1= 0,"", NOT(ISBLANK(CD127)), 0, ISBLANK(CD127), $Q127-$S127+FU127-AX127-DJ127)</f>
        <v>0</v>
      </c>
      <c r="HB127" s="152" cm="1">
        <f t="array" ref="HB127">_xlfn.IFS(HB$1= 0,"", NOT(ISBLANK(CE127)), 0, ISBLANK(CE127), $Q127-$S127+FV127-AY127-DK127)</f>
        <v>0</v>
      </c>
      <c r="HC127" s="152" cm="1">
        <f t="array" ref="HC127">_xlfn.IFS(HC$1= 0,"", NOT(ISBLANK(CF127)), 0, ISBLANK(CF127), $Q127-$S127+FW127-AZ127-DL127)</f>
        <v>0</v>
      </c>
      <c r="HD127" s="152" cm="1">
        <f t="array" ref="HD127">_xlfn.IFS(HD$1= 0,"", NOT(ISBLANK(CG127)), 0, ISBLANK(CG127), $Q127-$S127+FX127-BA127-DM127)</f>
        <v>0</v>
      </c>
      <c r="HE127" s="152" t="str" cm="1">
        <f t="array" ref="HE127">_xlfn.IFS(HE$1= 0,"", NOT(ISBLANK(CH127)), 0, ISBLANK(CH127), $Q127-$S127+FY127-BB127-DN127)</f>
        <v/>
      </c>
      <c r="HF127" s="152" t="str" cm="1">
        <f t="array" ref="HF127">_xlfn.IFS(HF$1= 0,"", NOT(ISBLANK(CI127)), 0, ISBLANK(CI127), $Q127-$S127+FZ127-BC127-DO127)</f>
        <v/>
      </c>
      <c r="HG127" s="152" t="str" cm="1">
        <f t="array" ref="HG127">_xlfn.IFS(HG$1= 0,"", NOT(ISBLANK(CJ127)), 0, ISBLANK(CJ127), $Q127-$S127+GA127-BD127-DP127)</f>
        <v/>
      </c>
      <c r="HH127" s="152" t="str" cm="1">
        <f t="array" ref="HH127">_xlfn.IFS(HH$1= 0,"", NOT(ISBLANK(CK127)), 0, ISBLANK(CK127), $Q127-$S127+GB127-BE127-DQ127)</f>
        <v/>
      </c>
      <c r="HI127" s="152" t="str" cm="1">
        <f t="array" ref="HI127">_xlfn.IFS(HI$1= 0,"", NOT(ISBLANK(CL127)), 0, ISBLANK(CL127), $Q127-$S127+GC127-BF127-DR127)</f>
        <v/>
      </c>
      <c r="HJ127" s="152" t="str" cm="1">
        <f t="array" ref="HJ127">_xlfn.IFS(HJ$1= 0,"", NOT(ISBLANK(CM127)), 0, ISBLANK(CM127), $Q127-$S127+GD127-BG127-DS127)</f>
        <v/>
      </c>
      <c r="HK127" s="152" t="str" cm="1">
        <f t="array" ref="HK127">_xlfn.IFS(HK$1= 0,"", NOT(ISBLANK(CN127)), 0, ISBLANK(CN127), $Q127-$S127+GE127-BH127-DT127)</f>
        <v/>
      </c>
      <c r="HL127" s="153" t="str" cm="1">
        <f t="array" ref="HL127">_xlfn.IFS(HL$1= 0,"", NOT(ISBLANK(CO127)), 0, ISBLANK(CO127), $Q127-$S127+GF127-BI127-DU127)</f>
        <v/>
      </c>
      <c r="HM127" s="153" t="str" cm="1">
        <f t="array" ref="HM127">_xlfn.IFS(HM$1= 0,"", NOT(ISBLANK(DE127)), 0, ISBLANK(DE127), $Q127-$S127+IC127-BY127-#REF!)</f>
        <v/>
      </c>
      <c r="HN127" s="153" t="e" cm="1">
        <f t="array" ref="HN127">_xlfn.IFS(HN$1= 0,"", NOT(ISBLANK(DF127)), 0, ISBLANK(DF127), $Q127-$S127+ID127-BZ127-#REF!)</f>
        <v>#REF!</v>
      </c>
      <c r="HO127" s="153" t="e" cm="1">
        <f t="array" ref="HO127">_xlfn.IFS(HO$1= 0,"", NOT(ISBLANK(DG127)), 0, ISBLANK(DG127), $Q127-$S127+IE127-CA127-#REF!)</f>
        <v>#VALUE!</v>
      </c>
      <c r="HP127" s="153" t="e" cm="1">
        <f t="array" ref="HP127">_xlfn.IFS(HP$1= 0,"", NOT(ISBLANK(DH127)), 0, ISBLANK(DH127), $Q127-$S127+IF127-CB127-#REF!)</f>
        <v>#REF!</v>
      </c>
      <c r="HQ127" s="153" t="e" cm="1">
        <f t="array" ref="HQ127">_xlfn.IFS(HQ$1= 0,"", NOT(ISBLANK(DI127)), 0, ISBLANK(DI127), $Q127-$S127+IG127-CC127-#REF!)</f>
        <v>#REF!</v>
      </c>
      <c r="HR127" s="153" cm="1">
        <f t="array" ref="HR127">_xlfn.IFS(HR$1= 0,"", NOT(ISBLANK(DJ127)), 0, ISBLANK(DJ127), $Q127-$S127+IH127-CD127-EK127)</f>
        <v>0</v>
      </c>
      <c r="HS127" s="153" t="e" cm="1">
        <f t="array" ref="HS127">_xlfn.IFS(HS$1= 0,"", NOT(ISBLANK(DK127)), 0, ISBLANK(DK127), $Q127-$S127+II127-CE127-EL127)</f>
        <v>#VALUE!</v>
      </c>
      <c r="HT127" s="153" t="e" cm="1">
        <f t="array" ref="HT127">_xlfn.IFS(HT$1= 0,"", NOT(ISBLANK(DL127)), 0, ISBLANK(DL127), $Q127-$S127+GV127-CF127-EM127)</f>
        <v>#VALUE!</v>
      </c>
      <c r="HU127" s="153" t="e" cm="1">
        <f t="array" ref="HU127">_xlfn.IFS(HU$1= 0,"", NOT(ISBLANK(DM127)), 0, ISBLANK(DM127), $Q127-$S127+GW127-CG127-EN127)</f>
        <v>#VALUE!</v>
      </c>
      <c r="HV127" s="153" t="str" cm="1">
        <f t="array" ref="HV127">_xlfn.IFS(HV$1= 0,"", NOT(ISBLANK(DN127)), 0, ISBLANK(DN127), $Q127-$S127+GX127-CH127-EO127)</f>
        <v/>
      </c>
      <c r="HW127" s="153" t="str" cm="1">
        <f t="array" ref="HW127">_xlfn.IFS(HW$1= 0,"", NOT(ISBLANK(DO127)), 0, ISBLANK(DO127), $Q127-$S127+GY127-CI127-EP127)</f>
        <v/>
      </c>
      <c r="HX127" s="153" t="str" cm="1">
        <f t="array" ref="HX127">_xlfn.IFS(HX$1= 0,"", NOT(ISBLANK(DP127)), 0, ISBLANK(DP127), $Q127-$S127+GZ127-CJ127-EQ127)</f>
        <v/>
      </c>
      <c r="HY127" s="153" t="str" cm="1">
        <f t="array" ref="HY127">_xlfn.IFS(HY$1= 0,"", NOT(ISBLANK(DQ127)), 0, ISBLANK(DQ127), $Q127-$S127+HA127-CK127-ER127)</f>
        <v/>
      </c>
      <c r="HZ127" s="153" t="str" cm="1">
        <f t="array" ref="HZ127">_xlfn.IFS(HZ$1= 0,"", NOT(ISBLANK(DR127)), 0, ISBLANK(DR127), $Q127-$S127+HB127-CL127-ES127)</f>
        <v/>
      </c>
      <c r="IA127" s="153" t="str" cm="1">
        <f t="array" ref="IA127">_xlfn.IFS(IA$1= 0,"", NOT(ISBLANK(DS127)), 0, ISBLANK(DS127), $Q127-$S127+HC127-CM127-ET127)</f>
        <v/>
      </c>
    </row>
    <row r="128" spans="1:235" ht="16.5" x14ac:dyDescent="0.3">
      <c r="A128" s="144"/>
      <c r="B128" s="106"/>
      <c r="C128" s="106"/>
      <c r="D128" s="107"/>
      <c r="E128" s="131"/>
      <c r="F128" s="137"/>
      <c r="G128" s="2"/>
      <c r="H128" s="2"/>
      <c r="I128" s="2"/>
      <c r="J128" s="2"/>
      <c r="K128" s="2"/>
      <c r="L128" s="2"/>
      <c r="M128" s="140"/>
      <c r="N128" s="137"/>
      <c r="O128" s="138"/>
      <c r="P128" s="133"/>
      <c r="Q128" s="94">
        <f t="shared" si="37"/>
        <v>0</v>
      </c>
      <c r="R128" s="1"/>
      <c r="S128" s="1"/>
      <c r="T128" s="2"/>
      <c r="U128" s="2"/>
      <c r="V128" s="82">
        <f t="shared" si="38"/>
        <v>0</v>
      </c>
      <c r="W128" s="121"/>
      <c r="X128" s="108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105"/>
      <c r="BZ128" s="99"/>
      <c r="CA128" s="105" t="s">
        <v>32</v>
      </c>
      <c r="CB128" s="105"/>
      <c r="CC128" s="105"/>
      <c r="CD128" s="105"/>
      <c r="CE128" s="105"/>
      <c r="CF128" s="105"/>
      <c r="CG128" s="105"/>
      <c r="CH128" s="105"/>
      <c r="CI128" s="105"/>
      <c r="CJ128" s="105"/>
      <c r="CK128" s="105"/>
      <c r="CL128" s="105"/>
      <c r="CM128" s="105"/>
      <c r="CN128" s="105"/>
      <c r="CO128" s="105"/>
      <c r="CP128" s="105" t="s">
        <v>32</v>
      </c>
      <c r="CQ128" s="105"/>
      <c r="CR128" s="105"/>
      <c r="CS128" s="105"/>
      <c r="CT128" s="105"/>
      <c r="CU128" s="105"/>
      <c r="CV128" s="105"/>
      <c r="CW128" s="105"/>
      <c r="CX128" s="105"/>
      <c r="CY128" s="105"/>
      <c r="CZ128" s="105"/>
      <c r="DA128" s="105"/>
      <c r="DB128" s="105"/>
      <c r="DC128" s="105"/>
      <c r="DD128" s="105"/>
      <c r="DE128" s="99"/>
      <c r="DF128" s="99"/>
      <c r="DG128" s="105"/>
      <c r="DH128" s="105"/>
      <c r="DI128" s="105"/>
      <c r="DJ128" s="105"/>
      <c r="DK128" s="105"/>
      <c r="DL128" s="105"/>
      <c r="DM128" s="105"/>
      <c r="DN128" s="105"/>
      <c r="DO128" s="105"/>
      <c r="DP128" s="105"/>
      <c r="DQ128" s="105"/>
      <c r="DR128" s="105"/>
      <c r="DS128" s="105"/>
      <c r="DT128" s="105"/>
      <c r="DU128" s="105"/>
      <c r="DV128" s="105"/>
      <c r="DW128" s="105"/>
      <c r="DX128" s="105"/>
      <c r="DY128" s="105"/>
      <c r="DZ128" s="105"/>
      <c r="EA128" s="105"/>
      <c r="EB128" s="105"/>
      <c r="EC128" s="105"/>
      <c r="ED128" s="105"/>
      <c r="EE128" s="105"/>
      <c r="EF128" s="105"/>
      <c r="EG128" s="105"/>
      <c r="EH128" s="105"/>
      <c r="EI128" s="105"/>
      <c r="EJ128" s="105"/>
      <c r="EL128" s="146" t="str" cm="1">
        <f t="array" ref="EL128">IF(OR(EL$1=0, $A128="", _xlfn.XLOOKUP(EL$1, $Z$2:$Z$18, $AD$2:$AD$18, "")=""),"",SQRT((_xlfn.XLOOKUP(EL$1,$Z$2:$Z$18,$AA$2:$AA$18)-$T128)^2+(_xlfn.XLOOKUP(EL$1,$Z$2:$Z$18,$AB$2:$AB$18)-$U128)^2+(_xlfn.XLOOKUP(EL$1,$Z$2:$Z$18,$AC$2:$AC$18-$V128)^2)))</f>
        <v/>
      </c>
      <c r="EM128" s="96" t="str" cm="1">
        <f t="array" ref="EM128">IF(OR(EM$1=0, $A128="", _xlfn.XLOOKUP(EM$1, $Z$2:$Z$18, $AD$2:$AD$18, "")=""),"",SQRT((_xlfn.XLOOKUP(EM$1,$Z$2:$Z$18,$AA$2:$AA$18)-$T128)^2+(_xlfn.XLOOKUP(EM$1,$Z$2:$Z$18,$AB$2:$AB$18)-$U128)^2+(_xlfn.XLOOKUP(EM$1,$Z$2:$Z$18,$AC$2:$AC$18-$V128)^2)))</f>
        <v/>
      </c>
      <c r="EN128" s="96" t="str" cm="1">
        <f t="array" ref="EN128">IF(OR(EN$1=0, $A128="", _xlfn.XLOOKUP(EN$1, $Z$2:$Z$18, $AD$2:$AD$18, "")=""),"",SQRT((_xlfn.XLOOKUP(EN$1,$Z$2:$Z$18,$AA$2:$AA$18)-$T128)^2+(_xlfn.XLOOKUP(EN$1,$Z$2:$Z$18,$AB$2:$AB$18)-$U128)^2+(_xlfn.XLOOKUP(EN$1,$Z$2:$Z$18,$AC$2:$AC$18-$V128)^2)))</f>
        <v/>
      </c>
      <c r="EO128" s="96" t="str" cm="1">
        <f t="array" ref="EO128">IF(OR(EO$1=0, $A128="", _xlfn.XLOOKUP(EO$1, $Z$2:$Z$18, $AD$2:$AD$18, "")=""),"",SQRT((_xlfn.XLOOKUP(EO$1,$Z$2:$Z$18,$AA$2:$AA$18)-$T128)^2+(_xlfn.XLOOKUP(EO$1,$Z$2:$Z$18,$AB$2:$AB$18)-$U128)^2+(_xlfn.XLOOKUP(EO$1,$Z$2:$Z$18,$AC$2:$AC$18-$V128)^2)))</f>
        <v/>
      </c>
      <c r="EP128" s="96" t="str" cm="1">
        <f t="array" ref="EP128">IF(OR(EP$1=0, $A128="", _xlfn.XLOOKUP(EP$1, $Z$2:$Z$18, $AD$2:$AD$18, "")=""),"",SQRT((_xlfn.XLOOKUP(EP$1,$Z$2:$Z$18,$AA$2:$AA$18)-$T128)^2+(_xlfn.XLOOKUP(EP$1,$Z$2:$Z$18,$AB$2:$AB$18)-$U128)^2+(_xlfn.XLOOKUP(EP$1,$Z$2:$Z$18,$AC$2:$AC$18-$V128)^2)))</f>
        <v/>
      </c>
      <c r="EQ128" s="96" t="str" cm="1">
        <f t="array" ref="EQ128">IF(OR(EQ$1=0, $A128="", _xlfn.XLOOKUP(EQ$1, $Z$2:$Z$18, $AD$2:$AD$18, "")=""),"",SQRT((_xlfn.XLOOKUP(EQ$1,$Z$2:$Z$18,$AA$2:$AA$18)-$T128)^2+(_xlfn.XLOOKUP(EQ$1,$Z$2:$Z$18,$AB$2:$AB$18)-$U128)^2+(_xlfn.XLOOKUP(EQ$1,$Z$2:$Z$18,$AC$2:$AC$18-$V128)^2)))</f>
        <v/>
      </c>
      <c r="ER128" s="96" t="str" cm="1">
        <f t="array" ref="ER128">IF(OR(ER$1=0, $A128="", _xlfn.XLOOKUP(ER$1, $Z$2:$Z$18, $AD$2:$AD$18, "")=""),"",SQRT((_xlfn.XLOOKUP(ER$1,$Z$2:$Z$18,$AA$2:$AA$18)-$T128)^2+(_xlfn.XLOOKUP(ER$1,$Z$2:$Z$18,$AB$2:$AB$18)-$U128)^2+(_xlfn.XLOOKUP(ER$1,$Z$2:$Z$18,$AC$2:$AC$18-$V128)^2)))</f>
        <v/>
      </c>
      <c r="ES128" s="96" t="str" cm="1">
        <f t="array" ref="ES128">IF(OR(ES$1=0, $A128="", _xlfn.XLOOKUP(ES$1, $Z$2:$Z$18, $AD$2:$AD$18, "")=""),"",SQRT((_xlfn.XLOOKUP(ES$1,$Z$2:$Z$18,$AA$2:$AA$18)-$T128)^2+(_xlfn.XLOOKUP(ES$1,$Z$2:$Z$18,$AB$2:$AB$18)-$U128)^2+(_xlfn.XLOOKUP(ES$1,$Z$2:$Z$18,$AC$2:$AC$18-$V128)^2)))</f>
        <v/>
      </c>
      <c r="ET128" s="97" t="str" cm="1">
        <f t="array" ref="ET128">IF(OR(ET$1=0, $A128="", _xlfn.XLOOKUP(ET$1, $Z$2:$Z$18, $AD$2:$AD$18, "")=""),"",SQRT((_xlfn.XLOOKUP(ET$1,$Z$2:$Z$18,$AA$2:$AA$18)-$T128)^2+(_xlfn.XLOOKUP(ET$1,$Z$2:$Z$18,$AB$2:$AB$18)-$U128)^2+(_xlfn.XLOOKUP(ET$1,$Z$2:$Z$18,$AC$2:$AC$18-$V128)^2)))</f>
        <v/>
      </c>
      <c r="EU128" s="97" t="str" cm="1">
        <f t="array" ref="EU128">IF(OR(EU$1=0, $A128="", _xlfn.XLOOKUP(EU$1, $Z$2:$Z$18, $AD$2:$AD$18, "")=""),"",SQRT((_xlfn.XLOOKUP(EU$1,$Z$2:$Z$18,$AA$2:$AA$18)-$T128)^2+(_xlfn.XLOOKUP(EU$1,$Z$2:$Z$18,$AB$2:$AB$18)-$U128)^2+(_xlfn.XLOOKUP(EU$1,$Z$2:$Z$18,$AC$2:$AC$18-$V128)^2)))</f>
        <v/>
      </c>
      <c r="EV128" s="97" t="str" cm="1">
        <f t="array" ref="EV128">IF(OR(EV$1=0, $A128="", _xlfn.XLOOKUP(EV$1, $Z$2:$Z$18, $AD$2:$AD$18, "")=""),"",SQRT((_xlfn.XLOOKUP(EV$1,$Z$2:$Z$18,$AA$2:$AA$18)-$T128)^2+(_xlfn.XLOOKUP(EV$1,$Z$2:$Z$18,$AB$2:$AB$18)-$U128)^2+(_xlfn.XLOOKUP(EV$1,$Z$2:$Z$18,$AC$2:$AC$18-$V128)^2)))</f>
        <v/>
      </c>
      <c r="EW128" s="97" t="str" cm="1">
        <f t="array" ref="EW128">IF(OR(EW$1=0, $A128="", _xlfn.XLOOKUP(EW$1, $Z$2:$Z$18, $AD$2:$AD$18, "")=""),"",SQRT((_xlfn.XLOOKUP(EW$1,$Z$2:$Z$18,$AA$2:$AA$18)-$T128)^2+(_xlfn.XLOOKUP(EW$1,$Z$2:$Z$18,$AB$2:$AB$18)-$U128)^2+(_xlfn.XLOOKUP(EW$1,$Z$2:$Z$18,$AC$2:$AC$18-$V128)^2)))</f>
        <v/>
      </c>
      <c r="EX128" s="97" t="str" cm="1">
        <f t="array" ref="EX128">IF(OR(EX$1=0, $A128="", _xlfn.XLOOKUP(EX$1, $Z$2:$Z$18, $AD$2:$AD$18, "")=""),"",SQRT((_xlfn.XLOOKUP(EX$1,$Z$2:$Z$18,$AA$2:$AA$18)-$T128)^2+(_xlfn.XLOOKUP(EX$1,$Z$2:$Z$18,$AB$2:$AB$18)-$U128)^2+(_xlfn.XLOOKUP(EX$1,$Z$2:$Z$18,$AC$2:$AC$18-$V128)^2)))</f>
        <v/>
      </c>
      <c r="EY128" s="97" t="str" cm="1">
        <f t="array" ref="EY128">IF(OR(EY$1=0, $A128="", _xlfn.XLOOKUP(EY$1, $Z$2:$Z$18, $AD$2:$AD$18, "")=""),"",SQRT((_xlfn.XLOOKUP(EY$1,$Z$2:$Z$18,$AA$2:$AA$18)-$T128)^2+(_xlfn.XLOOKUP(EY$1,$Z$2:$Z$18,$AB$2:$AB$18)-$U128)^2+(_xlfn.XLOOKUP(EY$1,$Z$2:$Z$18,$AC$2:$AC$18-$V128)^2)))</f>
        <v/>
      </c>
      <c r="EZ128" s="98" t="str" cm="1">
        <f t="array" ref="EZ128">IF(OR(EZ$1=0, $A128="", _xlfn.XLOOKUP(EZ$1, $Z$2:$Z$18, $AD$2:$AD$18, "")=""),"",SQRT((_xlfn.XLOOKUP(EZ$1,$Z$2:$Z$18,$AA$2:$AA$18)-$T128)^2+(_xlfn.XLOOKUP(EZ$1,$Z$2:$Z$18,$AB$2:$AB$18)-$U128)^2+(_xlfn.XLOOKUP(EZ$1,$Z$2:$Z$18,$AC$2:$AC$18-$V128)^2)))</f>
        <v/>
      </c>
      <c r="FA128" s="146" t="str" cm="1">
        <f t="array" ref="FA128">IF(OR(FA$1=0, $A128="", _xlfn.XLOOKUP(FA$1, $Z$2:$Z$18, $AD$2:$AD$18, "")=""),"",SQRT((_xlfn.XLOOKUP(FA$1,$Z$2:$Z$18,$AA$2:$AA$18)-$T128)^2+(_xlfn.XLOOKUP(FA$1,$Z$2:$Z$18,$AB$2:$AB$18)-$U128)^2+(_xlfn.XLOOKUP(FA$1,$Z$2:$Z$18,$AC$2:$AC$18-$V128)^2)))</f>
        <v/>
      </c>
      <c r="FB128" s="96" t="str" cm="1">
        <f t="array" ref="FB128">IF(OR(FB$1=0, $A128="", _xlfn.XLOOKUP(FB$1, $Z$2:$Z$18, $AD$2:$AD$18, "")=""),"",SQRT((_xlfn.XLOOKUP(FB$1,$Z$2:$Z$18,$AA$2:$AA$18)-$T128)^2+(_xlfn.XLOOKUP(FB$1,$Z$2:$Z$18,$AB$2:$AB$18)-$U128)^2+(_xlfn.XLOOKUP(FB$1,$Z$2:$Z$18,$AC$2:$AC$18-$V128)^2)))</f>
        <v/>
      </c>
      <c r="FC128" s="96" t="str" cm="1">
        <f t="array" ref="FC128">IF(OR(FC$1=0, $A128="", _xlfn.XLOOKUP(FC$1, $Z$2:$Z$18, $AD$2:$AD$18, "")=""),"",SQRT((_xlfn.XLOOKUP(FC$1,$Z$2:$Z$18,$AA$2:$AA$18)-$T128)^2+(_xlfn.XLOOKUP(FC$1,$Z$2:$Z$18,$AB$2:$AB$18)-$U128)^2+(_xlfn.XLOOKUP(FC$1,$Z$2:$Z$18,$AC$2:$AC$18-$V128)^2)))</f>
        <v/>
      </c>
      <c r="FD128" s="96" t="str" cm="1">
        <f t="array" ref="FD128">IF(OR(FD$1=0, $A128="", _xlfn.XLOOKUP(FD$1, $Z$2:$Z$18, $AD$2:$AD$18, "")=""),"",SQRT((_xlfn.XLOOKUP(FD$1,$Z$2:$Z$18,$AA$2:$AA$18)-$T128)^2+(_xlfn.XLOOKUP(FD$1,$Z$2:$Z$18,$AB$2:$AB$18)-$U128)^2+(_xlfn.XLOOKUP(FD$1,$Z$2:$Z$18,$AC$2:$AC$18-$V128)^2)))</f>
        <v/>
      </c>
      <c r="FE128" s="96" t="str" cm="1">
        <f t="array" ref="FE128">IF(OR(FE$1=0, $A128="", _xlfn.XLOOKUP(FE$1, $Z$2:$Z$18, $AD$2:$AD$18, "")=""),"",SQRT((_xlfn.XLOOKUP(FE$1,$Z$2:$Z$18,$AA$2:$AA$18)-$T128)^2+(_xlfn.XLOOKUP(FE$1,$Z$2:$Z$18,$AB$2:$AB$18)-$U128)^2+(_xlfn.XLOOKUP(FE$1,$Z$2:$Z$18,$AC$2:$AC$18-$V128)^2)))</f>
        <v/>
      </c>
      <c r="FF128" s="96" t="str" cm="1">
        <f t="array" ref="FF128">IF(OR(FF$1=0, $A128="", _xlfn.XLOOKUP(FF$1, $Z$2:$Z$18, $AD$2:$AD$18, "")=""),"",SQRT((_xlfn.XLOOKUP(FF$1,$Z$2:$Z$18,$AA$2:$AA$18)-$T128)^2+(_xlfn.XLOOKUP(FF$1,$Z$2:$Z$18,$AB$2:$AB$18)-$U128)^2+(_xlfn.XLOOKUP(FF$1,$Z$2:$Z$18,$AC$2:$AC$18-$V128)^2)))</f>
        <v/>
      </c>
      <c r="FG128" s="96" t="str" cm="1">
        <f t="array" ref="FG128">IF(OR(FG$1=0, $A128="", _xlfn.XLOOKUP(FG$1, $Z$2:$Z$18, $AD$2:$AD$18, "")=""),"",SQRT((_xlfn.XLOOKUP(FG$1,$Z$2:$Z$18,$AA$2:$AA$18)-$T128)^2+(_xlfn.XLOOKUP(FG$1,$Z$2:$Z$18,$AB$2:$AB$18)-$U128)^2+(_xlfn.XLOOKUP(FG$1,$Z$2:$Z$18,$AC$2:$AC$18-$V128)^2)))</f>
        <v/>
      </c>
      <c r="FH128" s="96" t="str" cm="1">
        <f t="array" ref="FH128">IF(OR(FH$1=0, $A128="", _xlfn.XLOOKUP(FH$1, $Z$2:$Z$18, $AD$2:$AD$18, "")=""),"",SQRT((_xlfn.XLOOKUP(FH$1,$Z$2:$Z$18,$AA$2:$AA$18)-$T128)^2+(_xlfn.XLOOKUP(FH$1,$Z$2:$Z$18,$AB$2:$AB$18)-$U128)^2+(_xlfn.XLOOKUP(FH$1,$Z$2:$Z$18,$AC$2:$AC$18-$V128)^2)))</f>
        <v/>
      </c>
      <c r="FI128" s="97" t="str" cm="1">
        <f t="array" ref="FI128">IF(OR(FI$1=0, $A128="", _xlfn.XLOOKUP(FI$1, $Z$2:$Z$18, $AD$2:$AD$18, "")=""),"",SQRT((_xlfn.XLOOKUP(FI$1,$Z$2:$Z$18,$AA$2:$AA$18)-$T128)^2+(_xlfn.XLOOKUP(FI$1,$Z$2:$Z$18,$AB$2:$AB$18)-$U128)^2+(_xlfn.XLOOKUP(FI$1,$Z$2:$Z$18,$AC$2:$AC$18-$V128)^2)))</f>
        <v/>
      </c>
      <c r="FJ128" s="97" t="str" cm="1">
        <f t="array" ref="FJ128">IF(OR(FJ$1=0, $A128="", _xlfn.XLOOKUP(FJ$1, $Z$2:$Z$18, $AD$2:$AD$18, "")=""),"",SQRT((_xlfn.XLOOKUP(FJ$1,$Z$2:$Z$18,$AA$2:$AA$18)-$T128)^2+(_xlfn.XLOOKUP(FJ$1,$Z$2:$Z$18,$AB$2:$AB$18)-$U128)^2+(_xlfn.XLOOKUP(FJ$1,$Z$2:$Z$18,$AC$2:$AC$18-$V128)^2)))</f>
        <v/>
      </c>
      <c r="FK128" s="97" t="str" cm="1">
        <f t="array" ref="FK128">IF(OR(FK$1=0, $A128="", _xlfn.XLOOKUP(FK$1, $Z$2:$Z$18, $AD$2:$AD$18, "")=""),"",SQRT((_xlfn.XLOOKUP(FK$1,$Z$2:$Z$18,$AA$2:$AA$18)-$T128)^2+(_xlfn.XLOOKUP(FK$1,$Z$2:$Z$18,$AB$2:$AB$18)-$U128)^2+(_xlfn.XLOOKUP(FK$1,$Z$2:$Z$18,$AC$2:$AC$18-$V128)^2)))</f>
        <v/>
      </c>
      <c r="FL128" s="97" t="str" cm="1">
        <f t="array" ref="FL128">IF(OR(FL$1=0, $A128="", _xlfn.XLOOKUP(FL$1, $Z$2:$Z$18, $AD$2:$AD$18, "")=""),"",SQRT((_xlfn.XLOOKUP(FL$1,$Z$2:$Z$18,$AA$2:$AA$18)-$T128)^2+(_xlfn.XLOOKUP(FL$1,$Z$2:$Z$18,$AB$2:$AB$18)-$U128)^2+(_xlfn.XLOOKUP(FL$1,$Z$2:$Z$18,$AC$2:$AC$18-$V128)^2)))</f>
        <v/>
      </c>
      <c r="FM128" s="97" t="str" cm="1">
        <f t="array" ref="FM128">IF(OR(FM$1=0, $A128="", _xlfn.XLOOKUP(FM$1, $Z$2:$Z$18, $AD$2:$AD$18, "")=""),"",SQRT((_xlfn.XLOOKUP(FM$1,$Z$2:$Z$18,$AA$2:$AA$18)-$T128)^2+(_xlfn.XLOOKUP(FM$1,$Z$2:$Z$18,$AB$2:$AB$18)-$U128)^2+(_xlfn.XLOOKUP(FM$1,$Z$2:$Z$18,$AC$2:$AC$18-$V128)^2)))</f>
        <v/>
      </c>
      <c r="FN128" s="97" t="str" cm="1">
        <f t="array" ref="FN128">IF(OR(FN$1=0, $A128="", _xlfn.XLOOKUP(FN$1, $Z$2:$Z$18, $AD$2:$AD$18, "")=""),"",SQRT((_xlfn.XLOOKUP(FN$1,$Z$2:$Z$18,$AA$2:$AA$18)-$T128)^2+(_xlfn.XLOOKUP(FN$1,$Z$2:$Z$18,$AB$2:$AB$18)-$U128)^2+(_xlfn.XLOOKUP(FN$1,$Z$2:$Z$18,$AC$2:$AC$18-$V128)^2)))</f>
        <v/>
      </c>
      <c r="FO128" s="98" t="str" cm="1">
        <f t="array" ref="FO128">IF(OR(FO$1=0, $A128="", _xlfn.XLOOKUP(FO$1, $Z$2:$Z$18, $AD$2:$AD$18, "")=""),"",SQRT((_xlfn.XLOOKUP(FO$1,$Z$2:$Z$18,$AA$2:$AA$18)-$T128)^2+(_xlfn.XLOOKUP(FO$1,$Z$2:$Z$18,$AB$2:$AB$18)-$U128)^2+(_xlfn.XLOOKUP(FO$1,$Z$2:$Z$18,$AC$2:$AC$18-$V128)^2)))</f>
        <v/>
      </c>
      <c r="FP128" s="99"/>
      <c r="FQ128" s="99"/>
      <c r="FR128" s="100">
        <f t="shared" si="39"/>
        <v>0</v>
      </c>
      <c r="FS128" s="109">
        <f t="shared" si="40"/>
        <v>0</v>
      </c>
      <c r="FT128" s="109">
        <f t="shared" si="41"/>
        <v>0</v>
      </c>
      <c r="FU128" s="109">
        <f t="shared" si="42"/>
        <v>0</v>
      </c>
      <c r="FV128" s="109">
        <f t="shared" si="43"/>
        <v>0</v>
      </c>
      <c r="FW128" s="109">
        <f t="shared" si="44"/>
        <v>0</v>
      </c>
      <c r="FX128" s="109">
        <f t="shared" si="45"/>
        <v>0</v>
      </c>
      <c r="FY128" s="109">
        <f t="shared" si="46"/>
        <v>0</v>
      </c>
      <c r="FZ128" s="110">
        <f t="shared" si="47"/>
        <v>0</v>
      </c>
      <c r="GA128" s="110">
        <f t="shared" si="48"/>
        <v>0</v>
      </c>
      <c r="GB128" s="110">
        <f t="shared" si="49"/>
        <v>0</v>
      </c>
      <c r="GC128" s="110">
        <f t="shared" si="50"/>
        <v>0</v>
      </c>
      <c r="GD128" s="110">
        <f t="shared" si="51"/>
        <v>0</v>
      </c>
      <c r="GE128" s="110">
        <f t="shared" si="52"/>
        <v>0</v>
      </c>
      <c r="GF128" s="111">
        <f t="shared" si="53"/>
        <v>0</v>
      </c>
      <c r="GG128" s="100">
        <f t="shared" si="54"/>
        <v>0</v>
      </c>
      <c r="GH128" s="109">
        <f t="shared" si="55"/>
        <v>0</v>
      </c>
      <c r="GI128" s="109">
        <f t="shared" si="56"/>
        <v>0</v>
      </c>
      <c r="GJ128" s="109">
        <f t="shared" si="57"/>
        <v>0</v>
      </c>
      <c r="GK128" s="109">
        <f t="shared" si="58"/>
        <v>0</v>
      </c>
      <c r="GL128" s="109">
        <f t="shared" si="59"/>
        <v>0</v>
      </c>
      <c r="GM128" s="109">
        <f t="shared" si="60"/>
        <v>0</v>
      </c>
      <c r="GN128" s="109">
        <f t="shared" si="61"/>
        <v>0</v>
      </c>
      <c r="GO128" s="110">
        <f t="shared" si="62"/>
        <v>0</v>
      </c>
      <c r="GP128" s="110">
        <f t="shared" si="63"/>
        <v>0</v>
      </c>
      <c r="GQ128" s="110">
        <f t="shared" si="64"/>
        <v>0</v>
      </c>
      <c r="GR128" s="110">
        <f t="shared" si="65"/>
        <v>0</v>
      </c>
      <c r="GS128" s="110">
        <f t="shared" si="66"/>
        <v>0</v>
      </c>
      <c r="GT128" s="110">
        <f t="shared" si="67"/>
        <v>0</v>
      </c>
      <c r="GU128" s="111">
        <f t="shared" si="68"/>
        <v>0</v>
      </c>
      <c r="GX128" s="151" cm="1">
        <f t="array" ref="GX128">_xlfn.IFS(GX$1= 0,"", NOT(ISBLANK(CA128)), 0, ISBLANK(CA128), $Q128-$S128+FR128-AU128-DG128)</f>
        <v>0</v>
      </c>
      <c r="GY128" s="152" cm="1">
        <f t="array" ref="GY128">_xlfn.IFS(GY$1= 0,"", NOT(ISBLANK(CB128)), 0, ISBLANK(CB128), $Q128-$S128+FS128-AV128-DH128)</f>
        <v>0</v>
      </c>
      <c r="GZ128" s="152" cm="1">
        <f t="array" ref="GZ128">_xlfn.IFS(GZ$1= 0,"", NOT(ISBLANK(CC128)), 0, ISBLANK(CC128), $Q128-$S128+FT128-AW128-DI128)</f>
        <v>0</v>
      </c>
      <c r="HA128" s="152" cm="1">
        <f t="array" ref="HA128">_xlfn.IFS(HA$1= 0,"", NOT(ISBLANK(CD128)), 0, ISBLANK(CD128), $Q128-$S128+FU128-AX128-DJ128)</f>
        <v>0</v>
      </c>
      <c r="HB128" s="152" cm="1">
        <f t="array" ref="HB128">_xlfn.IFS(HB$1= 0,"", NOT(ISBLANK(CE128)), 0, ISBLANK(CE128), $Q128-$S128+FV128-AY128-DK128)</f>
        <v>0</v>
      </c>
      <c r="HC128" s="152" cm="1">
        <f t="array" ref="HC128">_xlfn.IFS(HC$1= 0,"", NOT(ISBLANK(CF128)), 0, ISBLANK(CF128), $Q128-$S128+FW128-AZ128-DL128)</f>
        <v>0</v>
      </c>
      <c r="HD128" s="152" cm="1">
        <f t="array" ref="HD128">_xlfn.IFS(HD$1= 0,"", NOT(ISBLANK(CG128)), 0, ISBLANK(CG128), $Q128-$S128+FX128-BA128-DM128)</f>
        <v>0</v>
      </c>
      <c r="HE128" s="152" t="str" cm="1">
        <f t="array" ref="HE128">_xlfn.IFS(HE$1= 0,"", NOT(ISBLANK(CH128)), 0, ISBLANK(CH128), $Q128-$S128+FY128-BB128-DN128)</f>
        <v/>
      </c>
      <c r="HF128" s="152" t="str" cm="1">
        <f t="array" ref="HF128">_xlfn.IFS(HF$1= 0,"", NOT(ISBLANK(CI128)), 0, ISBLANK(CI128), $Q128-$S128+FZ128-BC128-DO128)</f>
        <v/>
      </c>
      <c r="HG128" s="152" t="str" cm="1">
        <f t="array" ref="HG128">_xlfn.IFS(HG$1= 0,"", NOT(ISBLANK(CJ128)), 0, ISBLANK(CJ128), $Q128-$S128+GA128-BD128-DP128)</f>
        <v/>
      </c>
      <c r="HH128" s="152" t="str" cm="1">
        <f t="array" ref="HH128">_xlfn.IFS(HH$1= 0,"", NOT(ISBLANK(CK128)), 0, ISBLANK(CK128), $Q128-$S128+GB128-BE128-DQ128)</f>
        <v/>
      </c>
      <c r="HI128" s="152" t="str" cm="1">
        <f t="array" ref="HI128">_xlfn.IFS(HI$1= 0,"", NOT(ISBLANK(CL128)), 0, ISBLANK(CL128), $Q128-$S128+GC128-BF128-DR128)</f>
        <v/>
      </c>
      <c r="HJ128" s="152" t="str" cm="1">
        <f t="array" ref="HJ128">_xlfn.IFS(HJ$1= 0,"", NOT(ISBLANK(CM128)), 0, ISBLANK(CM128), $Q128-$S128+GD128-BG128-DS128)</f>
        <v/>
      </c>
      <c r="HK128" s="152" t="str" cm="1">
        <f t="array" ref="HK128">_xlfn.IFS(HK$1= 0,"", NOT(ISBLANK(CN128)), 0, ISBLANK(CN128), $Q128-$S128+GE128-BH128-DT128)</f>
        <v/>
      </c>
      <c r="HL128" s="153" t="str" cm="1">
        <f t="array" ref="HL128">_xlfn.IFS(HL$1= 0,"", NOT(ISBLANK(CO128)), 0, ISBLANK(CO128), $Q128-$S128+GF128-BI128-DU128)</f>
        <v/>
      </c>
      <c r="HM128" s="153" t="str" cm="1">
        <f t="array" ref="HM128">_xlfn.IFS(HM$1= 0,"", NOT(ISBLANK(DE128)), 0, ISBLANK(DE128), $Q128-$S128+IC128-BY128-#REF!)</f>
        <v/>
      </c>
      <c r="HN128" s="153" t="e" cm="1">
        <f t="array" ref="HN128">_xlfn.IFS(HN$1= 0,"", NOT(ISBLANK(DF128)), 0, ISBLANK(DF128), $Q128-$S128+ID128-BZ128-#REF!)</f>
        <v>#REF!</v>
      </c>
      <c r="HO128" s="153" t="e" cm="1">
        <f t="array" ref="HO128">_xlfn.IFS(HO$1= 0,"", NOT(ISBLANK(DG128)), 0, ISBLANK(DG128), $Q128-$S128+IE128-CA128-#REF!)</f>
        <v>#VALUE!</v>
      </c>
      <c r="HP128" s="153" t="e" cm="1">
        <f t="array" ref="HP128">_xlfn.IFS(HP$1= 0,"", NOT(ISBLANK(DH128)), 0, ISBLANK(DH128), $Q128-$S128+IF128-CB128-#REF!)</f>
        <v>#REF!</v>
      </c>
      <c r="HQ128" s="153" t="e" cm="1">
        <f t="array" ref="HQ128">_xlfn.IFS(HQ$1= 0,"", NOT(ISBLANK(DI128)), 0, ISBLANK(DI128), $Q128-$S128+IG128-CC128-#REF!)</f>
        <v>#REF!</v>
      </c>
      <c r="HR128" s="153" cm="1">
        <f t="array" ref="HR128">_xlfn.IFS(HR$1= 0,"", NOT(ISBLANK(DJ128)), 0, ISBLANK(DJ128), $Q128-$S128+IH128-CD128-EK128)</f>
        <v>0</v>
      </c>
      <c r="HS128" s="153" t="e" cm="1">
        <f t="array" ref="HS128">_xlfn.IFS(HS$1= 0,"", NOT(ISBLANK(DK128)), 0, ISBLANK(DK128), $Q128-$S128+II128-CE128-EL128)</f>
        <v>#VALUE!</v>
      </c>
      <c r="HT128" s="153" t="e" cm="1">
        <f t="array" ref="HT128">_xlfn.IFS(HT$1= 0,"", NOT(ISBLANK(DL128)), 0, ISBLANK(DL128), $Q128-$S128+GV128-CF128-EM128)</f>
        <v>#VALUE!</v>
      </c>
      <c r="HU128" s="153" t="e" cm="1">
        <f t="array" ref="HU128">_xlfn.IFS(HU$1= 0,"", NOT(ISBLANK(DM128)), 0, ISBLANK(DM128), $Q128-$S128+GW128-CG128-EN128)</f>
        <v>#VALUE!</v>
      </c>
      <c r="HV128" s="153" t="str" cm="1">
        <f t="array" ref="HV128">_xlfn.IFS(HV$1= 0,"", NOT(ISBLANK(DN128)), 0, ISBLANK(DN128), $Q128-$S128+GX128-CH128-EO128)</f>
        <v/>
      </c>
      <c r="HW128" s="153" t="str" cm="1">
        <f t="array" ref="HW128">_xlfn.IFS(HW$1= 0,"", NOT(ISBLANK(DO128)), 0, ISBLANK(DO128), $Q128-$S128+GY128-CI128-EP128)</f>
        <v/>
      </c>
      <c r="HX128" s="153" t="str" cm="1">
        <f t="array" ref="HX128">_xlfn.IFS(HX$1= 0,"", NOT(ISBLANK(DP128)), 0, ISBLANK(DP128), $Q128-$S128+GZ128-CJ128-EQ128)</f>
        <v/>
      </c>
      <c r="HY128" s="153" t="str" cm="1">
        <f t="array" ref="HY128">_xlfn.IFS(HY$1= 0,"", NOT(ISBLANK(DQ128)), 0, ISBLANK(DQ128), $Q128-$S128+HA128-CK128-ER128)</f>
        <v/>
      </c>
      <c r="HZ128" s="153" t="str" cm="1">
        <f t="array" ref="HZ128">_xlfn.IFS(HZ$1= 0,"", NOT(ISBLANK(DR128)), 0, ISBLANK(DR128), $Q128-$S128+HB128-CL128-ES128)</f>
        <v/>
      </c>
      <c r="IA128" s="153" t="str" cm="1">
        <f t="array" ref="IA128">_xlfn.IFS(IA$1= 0,"", NOT(ISBLANK(DS128)), 0, ISBLANK(DS128), $Q128-$S128+HC128-CM128-ET128)</f>
        <v/>
      </c>
    </row>
    <row r="129" spans="1:235" ht="16.5" x14ac:dyDescent="0.3">
      <c r="A129" s="144"/>
      <c r="B129" s="106"/>
      <c r="C129" s="106"/>
      <c r="D129" s="107"/>
      <c r="E129" s="131"/>
      <c r="F129" s="137"/>
      <c r="G129" s="2"/>
      <c r="H129" s="2"/>
      <c r="I129" s="2"/>
      <c r="J129" s="2"/>
      <c r="K129" s="2"/>
      <c r="L129" s="2"/>
      <c r="M129" s="140"/>
      <c r="N129" s="137"/>
      <c r="O129" s="138"/>
      <c r="P129" s="133"/>
      <c r="Q129" s="94">
        <f t="shared" si="37"/>
        <v>0</v>
      </c>
      <c r="R129" s="1"/>
      <c r="S129" s="1"/>
      <c r="T129" s="2"/>
      <c r="U129" s="2"/>
      <c r="V129" s="82">
        <f t="shared" si="38"/>
        <v>0</v>
      </c>
      <c r="W129" s="121"/>
      <c r="X129" s="108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105"/>
      <c r="BZ129" s="99"/>
      <c r="CA129" s="105" t="s">
        <v>32</v>
      </c>
      <c r="CB129" s="105"/>
      <c r="CC129" s="105"/>
      <c r="CD129" s="105"/>
      <c r="CE129" s="105"/>
      <c r="CF129" s="105"/>
      <c r="CG129" s="105"/>
      <c r="CH129" s="105"/>
      <c r="CI129" s="105"/>
      <c r="CJ129" s="105"/>
      <c r="CK129" s="105"/>
      <c r="CL129" s="105"/>
      <c r="CM129" s="105"/>
      <c r="CN129" s="105"/>
      <c r="CO129" s="105"/>
      <c r="CP129" s="105" t="s">
        <v>32</v>
      </c>
      <c r="CQ129" s="105"/>
      <c r="CR129" s="105"/>
      <c r="CS129" s="105"/>
      <c r="CT129" s="105"/>
      <c r="CU129" s="105"/>
      <c r="CV129" s="105"/>
      <c r="CW129" s="105"/>
      <c r="CX129" s="105"/>
      <c r="CY129" s="105"/>
      <c r="CZ129" s="105"/>
      <c r="DA129" s="105"/>
      <c r="DB129" s="105"/>
      <c r="DC129" s="105"/>
      <c r="DD129" s="105"/>
      <c r="DE129" s="99"/>
      <c r="DF129" s="99"/>
      <c r="DG129" s="105"/>
      <c r="DH129" s="105"/>
      <c r="DI129" s="105"/>
      <c r="DJ129" s="105"/>
      <c r="DK129" s="105"/>
      <c r="DL129" s="105"/>
      <c r="DM129" s="105"/>
      <c r="DN129" s="105"/>
      <c r="DO129" s="105"/>
      <c r="DP129" s="105"/>
      <c r="DQ129" s="105"/>
      <c r="DR129" s="105"/>
      <c r="DS129" s="105"/>
      <c r="DT129" s="105"/>
      <c r="DU129" s="105"/>
      <c r="DV129" s="105"/>
      <c r="DW129" s="105"/>
      <c r="DX129" s="105"/>
      <c r="DY129" s="105"/>
      <c r="DZ129" s="105"/>
      <c r="EA129" s="105"/>
      <c r="EB129" s="105"/>
      <c r="EC129" s="105"/>
      <c r="ED129" s="105"/>
      <c r="EE129" s="105"/>
      <c r="EF129" s="105"/>
      <c r="EG129" s="105"/>
      <c r="EH129" s="105"/>
      <c r="EI129" s="105"/>
      <c r="EJ129" s="105"/>
      <c r="EL129" s="146" t="str" cm="1">
        <f t="array" ref="EL129">IF(OR(EL$1=0, $A129="", _xlfn.XLOOKUP(EL$1, $Z$2:$Z$18, $AD$2:$AD$18, "")=""),"",SQRT((_xlfn.XLOOKUP(EL$1,$Z$2:$Z$18,$AA$2:$AA$18)-$T129)^2+(_xlfn.XLOOKUP(EL$1,$Z$2:$Z$18,$AB$2:$AB$18)-$U129)^2+(_xlfn.XLOOKUP(EL$1,$Z$2:$Z$18,$AC$2:$AC$18-$V129)^2)))</f>
        <v/>
      </c>
      <c r="EM129" s="96" t="str" cm="1">
        <f t="array" ref="EM129">IF(OR(EM$1=0, $A129="", _xlfn.XLOOKUP(EM$1, $Z$2:$Z$18, $AD$2:$AD$18, "")=""),"",SQRT((_xlfn.XLOOKUP(EM$1,$Z$2:$Z$18,$AA$2:$AA$18)-$T129)^2+(_xlfn.XLOOKUP(EM$1,$Z$2:$Z$18,$AB$2:$AB$18)-$U129)^2+(_xlfn.XLOOKUP(EM$1,$Z$2:$Z$18,$AC$2:$AC$18-$V129)^2)))</f>
        <v/>
      </c>
      <c r="EN129" s="96" t="str" cm="1">
        <f t="array" ref="EN129">IF(OR(EN$1=0, $A129="", _xlfn.XLOOKUP(EN$1, $Z$2:$Z$18, $AD$2:$AD$18, "")=""),"",SQRT((_xlfn.XLOOKUP(EN$1,$Z$2:$Z$18,$AA$2:$AA$18)-$T129)^2+(_xlfn.XLOOKUP(EN$1,$Z$2:$Z$18,$AB$2:$AB$18)-$U129)^2+(_xlfn.XLOOKUP(EN$1,$Z$2:$Z$18,$AC$2:$AC$18-$V129)^2)))</f>
        <v/>
      </c>
      <c r="EO129" s="96" t="str" cm="1">
        <f t="array" ref="EO129">IF(OR(EO$1=0, $A129="", _xlfn.XLOOKUP(EO$1, $Z$2:$Z$18, $AD$2:$AD$18, "")=""),"",SQRT((_xlfn.XLOOKUP(EO$1,$Z$2:$Z$18,$AA$2:$AA$18)-$T129)^2+(_xlfn.XLOOKUP(EO$1,$Z$2:$Z$18,$AB$2:$AB$18)-$U129)^2+(_xlfn.XLOOKUP(EO$1,$Z$2:$Z$18,$AC$2:$AC$18-$V129)^2)))</f>
        <v/>
      </c>
      <c r="EP129" s="96" t="str" cm="1">
        <f t="array" ref="EP129">IF(OR(EP$1=0, $A129="", _xlfn.XLOOKUP(EP$1, $Z$2:$Z$18, $AD$2:$AD$18, "")=""),"",SQRT((_xlfn.XLOOKUP(EP$1,$Z$2:$Z$18,$AA$2:$AA$18)-$T129)^2+(_xlfn.XLOOKUP(EP$1,$Z$2:$Z$18,$AB$2:$AB$18)-$U129)^2+(_xlfn.XLOOKUP(EP$1,$Z$2:$Z$18,$AC$2:$AC$18-$V129)^2)))</f>
        <v/>
      </c>
      <c r="EQ129" s="96" t="str" cm="1">
        <f t="array" ref="EQ129">IF(OR(EQ$1=0, $A129="", _xlfn.XLOOKUP(EQ$1, $Z$2:$Z$18, $AD$2:$AD$18, "")=""),"",SQRT((_xlfn.XLOOKUP(EQ$1,$Z$2:$Z$18,$AA$2:$AA$18)-$T129)^2+(_xlfn.XLOOKUP(EQ$1,$Z$2:$Z$18,$AB$2:$AB$18)-$U129)^2+(_xlfn.XLOOKUP(EQ$1,$Z$2:$Z$18,$AC$2:$AC$18-$V129)^2)))</f>
        <v/>
      </c>
      <c r="ER129" s="96" t="str" cm="1">
        <f t="array" ref="ER129">IF(OR(ER$1=0, $A129="", _xlfn.XLOOKUP(ER$1, $Z$2:$Z$18, $AD$2:$AD$18, "")=""),"",SQRT((_xlfn.XLOOKUP(ER$1,$Z$2:$Z$18,$AA$2:$AA$18)-$T129)^2+(_xlfn.XLOOKUP(ER$1,$Z$2:$Z$18,$AB$2:$AB$18)-$U129)^2+(_xlfn.XLOOKUP(ER$1,$Z$2:$Z$18,$AC$2:$AC$18-$V129)^2)))</f>
        <v/>
      </c>
      <c r="ES129" s="96" t="str" cm="1">
        <f t="array" ref="ES129">IF(OR(ES$1=0, $A129="", _xlfn.XLOOKUP(ES$1, $Z$2:$Z$18, $AD$2:$AD$18, "")=""),"",SQRT((_xlfn.XLOOKUP(ES$1,$Z$2:$Z$18,$AA$2:$AA$18)-$T129)^2+(_xlfn.XLOOKUP(ES$1,$Z$2:$Z$18,$AB$2:$AB$18)-$U129)^2+(_xlfn.XLOOKUP(ES$1,$Z$2:$Z$18,$AC$2:$AC$18-$V129)^2)))</f>
        <v/>
      </c>
      <c r="ET129" s="97" t="str" cm="1">
        <f t="array" ref="ET129">IF(OR(ET$1=0, $A129="", _xlfn.XLOOKUP(ET$1, $Z$2:$Z$18, $AD$2:$AD$18, "")=""),"",SQRT((_xlfn.XLOOKUP(ET$1,$Z$2:$Z$18,$AA$2:$AA$18)-$T129)^2+(_xlfn.XLOOKUP(ET$1,$Z$2:$Z$18,$AB$2:$AB$18)-$U129)^2+(_xlfn.XLOOKUP(ET$1,$Z$2:$Z$18,$AC$2:$AC$18-$V129)^2)))</f>
        <v/>
      </c>
      <c r="EU129" s="97" t="str" cm="1">
        <f t="array" ref="EU129">IF(OR(EU$1=0, $A129="", _xlfn.XLOOKUP(EU$1, $Z$2:$Z$18, $AD$2:$AD$18, "")=""),"",SQRT((_xlfn.XLOOKUP(EU$1,$Z$2:$Z$18,$AA$2:$AA$18)-$T129)^2+(_xlfn.XLOOKUP(EU$1,$Z$2:$Z$18,$AB$2:$AB$18)-$U129)^2+(_xlfn.XLOOKUP(EU$1,$Z$2:$Z$18,$AC$2:$AC$18-$V129)^2)))</f>
        <v/>
      </c>
      <c r="EV129" s="97" t="str" cm="1">
        <f t="array" ref="EV129">IF(OR(EV$1=0, $A129="", _xlfn.XLOOKUP(EV$1, $Z$2:$Z$18, $AD$2:$AD$18, "")=""),"",SQRT((_xlfn.XLOOKUP(EV$1,$Z$2:$Z$18,$AA$2:$AA$18)-$T129)^2+(_xlfn.XLOOKUP(EV$1,$Z$2:$Z$18,$AB$2:$AB$18)-$U129)^2+(_xlfn.XLOOKUP(EV$1,$Z$2:$Z$18,$AC$2:$AC$18-$V129)^2)))</f>
        <v/>
      </c>
      <c r="EW129" s="97" t="str" cm="1">
        <f t="array" ref="EW129">IF(OR(EW$1=0, $A129="", _xlfn.XLOOKUP(EW$1, $Z$2:$Z$18, $AD$2:$AD$18, "")=""),"",SQRT((_xlfn.XLOOKUP(EW$1,$Z$2:$Z$18,$AA$2:$AA$18)-$T129)^2+(_xlfn.XLOOKUP(EW$1,$Z$2:$Z$18,$AB$2:$AB$18)-$U129)^2+(_xlfn.XLOOKUP(EW$1,$Z$2:$Z$18,$AC$2:$AC$18-$V129)^2)))</f>
        <v/>
      </c>
      <c r="EX129" s="97" t="str" cm="1">
        <f t="array" ref="EX129">IF(OR(EX$1=0, $A129="", _xlfn.XLOOKUP(EX$1, $Z$2:$Z$18, $AD$2:$AD$18, "")=""),"",SQRT((_xlfn.XLOOKUP(EX$1,$Z$2:$Z$18,$AA$2:$AA$18)-$T129)^2+(_xlfn.XLOOKUP(EX$1,$Z$2:$Z$18,$AB$2:$AB$18)-$U129)^2+(_xlfn.XLOOKUP(EX$1,$Z$2:$Z$18,$AC$2:$AC$18-$V129)^2)))</f>
        <v/>
      </c>
      <c r="EY129" s="97" t="str" cm="1">
        <f t="array" ref="EY129">IF(OR(EY$1=0, $A129="", _xlfn.XLOOKUP(EY$1, $Z$2:$Z$18, $AD$2:$AD$18, "")=""),"",SQRT((_xlfn.XLOOKUP(EY$1,$Z$2:$Z$18,$AA$2:$AA$18)-$T129)^2+(_xlfn.XLOOKUP(EY$1,$Z$2:$Z$18,$AB$2:$AB$18)-$U129)^2+(_xlfn.XLOOKUP(EY$1,$Z$2:$Z$18,$AC$2:$AC$18-$V129)^2)))</f>
        <v/>
      </c>
      <c r="EZ129" s="98" t="str" cm="1">
        <f t="array" ref="EZ129">IF(OR(EZ$1=0, $A129="", _xlfn.XLOOKUP(EZ$1, $Z$2:$Z$18, $AD$2:$AD$18, "")=""),"",SQRT((_xlfn.XLOOKUP(EZ$1,$Z$2:$Z$18,$AA$2:$AA$18)-$T129)^2+(_xlfn.XLOOKUP(EZ$1,$Z$2:$Z$18,$AB$2:$AB$18)-$U129)^2+(_xlfn.XLOOKUP(EZ$1,$Z$2:$Z$18,$AC$2:$AC$18-$V129)^2)))</f>
        <v/>
      </c>
      <c r="FA129" s="146" t="str" cm="1">
        <f t="array" ref="FA129">IF(OR(FA$1=0, $A129="", _xlfn.XLOOKUP(FA$1, $Z$2:$Z$18, $AD$2:$AD$18, "")=""),"",SQRT((_xlfn.XLOOKUP(FA$1,$Z$2:$Z$18,$AA$2:$AA$18)-$T129)^2+(_xlfn.XLOOKUP(FA$1,$Z$2:$Z$18,$AB$2:$AB$18)-$U129)^2+(_xlfn.XLOOKUP(FA$1,$Z$2:$Z$18,$AC$2:$AC$18-$V129)^2)))</f>
        <v/>
      </c>
      <c r="FB129" s="96" t="str" cm="1">
        <f t="array" ref="FB129">IF(OR(FB$1=0, $A129="", _xlfn.XLOOKUP(FB$1, $Z$2:$Z$18, $AD$2:$AD$18, "")=""),"",SQRT((_xlfn.XLOOKUP(FB$1,$Z$2:$Z$18,$AA$2:$AA$18)-$T129)^2+(_xlfn.XLOOKUP(FB$1,$Z$2:$Z$18,$AB$2:$AB$18)-$U129)^2+(_xlfn.XLOOKUP(FB$1,$Z$2:$Z$18,$AC$2:$AC$18-$V129)^2)))</f>
        <v/>
      </c>
      <c r="FC129" s="96" t="str" cm="1">
        <f t="array" ref="FC129">IF(OR(FC$1=0, $A129="", _xlfn.XLOOKUP(FC$1, $Z$2:$Z$18, $AD$2:$AD$18, "")=""),"",SQRT((_xlfn.XLOOKUP(FC$1,$Z$2:$Z$18,$AA$2:$AA$18)-$T129)^2+(_xlfn.XLOOKUP(FC$1,$Z$2:$Z$18,$AB$2:$AB$18)-$U129)^2+(_xlfn.XLOOKUP(FC$1,$Z$2:$Z$18,$AC$2:$AC$18-$V129)^2)))</f>
        <v/>
      </c>
      <c r="FD129" s="96" t="str" cm="1">
        <f t="array" ref="FD129">IF(OR(FD$1=0, $A129="", _xlfn.XLOOKUP(FD$1, $Z$2:$Z$18, $AD$2:$AD$18, "")=""),"",SQRT((_xlfn.XLOOKUP(FD$1,$Z$2:$Z$18,$AA$2:$AA$18)-$T129)^2+(_xlfn.XLOOKUP(FD$1,$Z$2:$Z$18,$AB$2:$AB$18)-$U129)^2+(_xlfn.XLOOKUP(FD$1,$Z$2:$Z$18,$AC$2:$AC$18-$V129)^2)))</f>
        <v/>
      </c>
      <c r="FE129" s="96" t="str" cm="1">
        <f t="array" ref="FE129">IF(OR(FE$1=0, $A129="", _xlfn.XLOOKUP(FE$1, $Z$2:$Z$18, $AD$2:$AD$18, "")=""),"",SQRT((_xlfn.XLOOKUP(FE$1,$Z$2:$Z$18,$AA$2:$AA$18)-$T129)^2+(_xlfn.XLOOKUP(FE$1,$Z$2:$Z$18,$AB$2:$AB$18)-$U129)^2+(_xlfn.XLOOKUP(FE$1,$Z$2:$Z$18,$AC$2:$AC$18-$V129)^2)))</f>
        <v/>
      </c>
      <c r="FF129" s="96" t="str" cm="1">
        <f t="array" ref="FF129">IF(OR(FF$1=0, $A129="", _xlfn.XLOOKUP(FF$1, $Z$2:$Z$18, $AD$2:$AD$18, "")=""),"",SQRT((_xlfn.XLOOKUP(FF$1,$Z$2:$Z$18,$AA$2:$AA$18)-$T129)^2+(_xlfn.XLOOKUP(FF$1,$Z$2:$Z$18,$AB$2:$AB$18)-$U129)^2+(_xlfn.XLOOKUP(FF$1,$Z$2:$Z$18,$AC$2:$AC$18-$V129)^2)))</f>
        <v/>
      </c>
      <c r="FG129" s="96" t="str" cm="1">
        <f t="array" ref="FG129">IF(OR(FG$1=0, $A129="", _xlfn.XLOOKUP(FG$1, $Z$2:$Z$18, $AD$2:$AD$18, "")=""),"",SQRT((_xlfn.XLOOKUP(FG$1,$Z$2:$Z$18,$AA$2:$AA$18)-$T129)^2+(_xlfn.XLOOKUP(FG$1,$Z$2:$Z$18,$AB$2:$AB$18)-$U129)^2+(_xlfn.XLOOKUP(FG$1,$Z$2:$Z$18,$AC$2:$AC$18-$V129)^2)))</f>
        <v/>
      </c>
      <c r="FH129" s="96" t="str" cm="1">
        <f t="array" ref="FH129">IF(OR(FH$1=0, $A129="", _xlfn.XLOOKUP(FH$1, $Z$2:$Z$18, $AD$2:$AD$18, "")=""),"",SQRT((_xlfn.XLOOKUP(FH$1,$Z$2:$Z$18,$AA$2:$AA$18)-$T129)^2+(_xlfn.XLOOKUP(FH$1,$Z$2:$Z$18,$AB$2:$AB$18)-$U129)^2+(_xlfn.XLOOKUP(FH$1,$Z$2:$Z$18,$AC$2:$AC$18-$V129)^2)))</f>
        <v/>
      </c>
      <c r="FI129" s="97" t="str" cm="1">
        <f t="array" ref="FI129">IF(OR(FI$1=0, $A129="", _xlfn.XLOOKUP(FI$1, $Z$2:$Z$18, $AD$2:$AD$18, "")=""),"",SQRT((_xlfn.XLOOKUP(FI$1,$Z$2:$Z$18,$AA$2:$AA$18)-$T129)^2+(_xlfn.XLOOKUP(FI$1,$Z$2:$Z$18,$AB$2:$AB$18)-$U129)^2+(_xlfn.XLOOKUP(FI$1,$Z$2:$Z$18,$AC$2:$AC$18-$V129)^2)))</f>
        <v/>
      </c>
      <c r="FJ129" s="97" t="str" cm="1">
        <f t="array" ref="FJ129">IF(OR(FJ$1=0, $A129="", _xlfn.XLOOKUP(FJ$1, $Z$2:$Z$18, $AD$2:$AD$18, "")=""),"",SQRT((_xlfn.XLOOKUP(FJ$1,$Z$2:$Z$18,$AA$2:$AA$18)-$T129)^2+(_xlfn.XLOOKUP(FJ$1,$Z$2:$Z$18,$AB$2:$AB$18)-$U129)^2+(_xlfn.XLOOKUP(FJ$1,$Z$2:$Z$18,$AC$2:$AC$18-$V129)^2)))</f>
        <v/>
      </c>
      <c r="FK129" s="97" t="str" cm="1">
        <f t="array" ref="FK129">IF(OR(FK$1=0, $A129="", _xlfn.XLOOKUP(FK$1, $Z$2:$Z$18, $AD$2:$AD$18, "")=""),"",SQRT((_xlfn.XLOOKUP(FK$1,$Z$2:$Z$18,$AA$2:$AA$18)-$T129)^2+(_xlfn.XLOOKUP(FK$1,$Z$2:$Z$18,$AB$2:$AB$18)-$U129)^2+(_xlfn.XLOOKUP(FK$1,$Z$2:$Z$18,$AC$2:$AC$18-$V129)^2)))</f>
        <v/>
      </c>
      <c r="FL129" s="97" t="str" cm="1">
        <f t="array" ref="FL129">IF(OR(FL$1=0, $A129="", _xlfn.XLOOKUP(FL$1, $Z$2:$Z$18, $AD$2:$AD$18, "")=""),"",SQRT((_xlfn.XLOOKUP(FL$1,$Z$2:$Z$18,$AA$2:$AA$18)-$T129)^2+(_xlfn.XLOOKUP(FL$1,$Z$2:$Z$18,$AB$2:$AB$18)-$U129)^2+(_xlfn.XLOOKUP(FL$1,$Z$2:$Z$18,$AC$2:$AC$18-$V129)^2)))</f>
        <v/>
      </c>
      <c r="FM129" s="97" t="str" cm="1">
        <f t="array" ref="FM129">IF(OR(FM$1=0, $A129="", _xlfn.XLOOKUP(FM$1, $Z$2:$Z$18, $AD$2:$AD$18, "")=""),"",SQRT((_xlfn.XLOOKUP(FM$1,$Z$2:$Z$18,$AA$2:$AA$18)-$T129)^2+(_xlfn.XLOOKUP(FM$1,$Z$2:$Z$18,$AB$2:$AB$18)-$U129)^2+(_xlfn.XLOOKUP(FM$1,$Z$2:$Z$18,$AC$2:$AC$18-$V129)^2)))</f>
        <v/>
      </c>
      <c r="FN129" s="97" t="str" cm="1">
        <f t="array" ref="FN129">IF(OR(FN$1=0, $A129="", _xlfn.XLOOKUP(FN$1, $Z$2:$Z$18, $AD$2:$AD$18, "")=""),"",SQRT((_xlfn.XLOOKUP(FN$1,$Z$2:$Z$18,$AA$2:$AA$18)-$T129)^2+(_xlfn.XLOOKUP(FN$1,$Z$2:$Z$18,$AB$2:$AB$18)-$U129)^2+(_xlfn.XLOOKUP(FN$1,$Z$2:$Z$18,$AC$2:$AC$18-$V129)^2)))</f>
        <v/>
      </c>
      <c r="FO129" s="98" t="str" cm="1">
        <f t="array" ref="FO129">IF(OR(FO$1=0, $A129="", _xlfn.XLOOKUP(FO$1, $Z$2:$Z$18, $AD$2:$AD$18, "")=""),"",SQRT((_xlfn.XLOOKUP(FO$1,$Z$2:$Z$18,$AA$2:$AA$18)-$T129)^2+(_xlfn.XLOOKUP(FO$1,$Z$2:$Z$18,$AB$2:$AB$18)-$U129)^2+(_xlfn.XLOOKUP(FO$1,$Z$2:$Z$18,$AC$2:$AC$18-$V129)^2)))</f>
        <v/>
      </c>
      <c r="FP129" s="99"/>
      <c r="FQ129" s="99"/>
      <c r="FR129" s="100">
        <f t="shared" si="39"/>
        <v>0</v>
      </c>
      <c r="FS129" s="109">
        <f t="shared" si="40"/>
        <v>0</v>
      </c>
      <c r="FT129" s="109">
        <f t="shared" si="41"/>
        <v>0</v>
      </c>
      <c r="FU129" s="109">
        <f t="shared" si="42"/>
        <v>0</v>
      </c>
      <c r="FV129" s="109">
        <f t="shared" si="43"/>
        <v>0</v>
      </c>
      <c r="FW129" s="109">
        <f t="shared" si="44"/>
        <v>0</v>
      </c>
      <c r="FX129" s="109">
        <f t="shared" si="45"/>
        <v>0</v>
      </c>
      <c r="FY129" s="109">
        <f t="shared" si="46"/>
        <v>0</v>
      </c>
      <c r="FZ129" s="110">
        <f t="shared" si="47"/>
        <v>0</v>
      </c>
      <c r="GA129" s="110">
        <f t="shared" si="48"/>
        <v>0</v>
      </c>
      <c r="GB129" s="110">
        <f t="shared" si="49"/>
        <v>0</v>
      </c>
      <c r="GC129" s="110">
        <f t="shared" si="50"/>
        <v>0</v>
      </c>
      <c r="GD129" s="110">
        <f t="shared" si="51"/>
        <v>0</v>
      </c>
      <c r="GE129" s="110">
        <f t="shared" si="52"/>
        <v>0</v>
      </c>
      <c r="GF129" s="111">
        <f t="shared" si="53"/>
        <v>0</v>
      </c>
      <c r="GG129" s="100">
        <f t="shared" si="54"/>
        <v>0</v>
      </c>
      <c r="GH129" s="109">
        <f t="shared" si="55"/>
        <v>0</v>
      </c>
      <c r="GI129" s="109">
        <f t="shared" si="56"/>
        <v>0</v>
      </c>
      <c r="GJ129" s="109">
        <f t="shared" si="57"/>
        <v>0</v>
      </c>
      <c r="GK129" s="109">
        <f t="shared" si="58"/>
        <v>0</v>
      </c>
      <c r="GL129" s="109">
        <f t="shared" si="59"/>
        <v>0</v>
      </c>
      <c r="GM129" s="109">
        <f t="shared" si="60"/>
        <v>0</v>
      </c>
      <c r="GN129" s="109">
        <f t="shared" si="61"/>
        <v>0</v>
      </c>
      <c r="GO129" s="110">
        <f t="shared" si="62"/>
        <v>0</v>
      </c>
      <c r="GP129" s="110">
        <f t="shared" si="63"/>
        <v>0</v>
      </c>
      <c r="GQ129" s="110">
        <f t="shared" si="64"/>
        <v>0</v>
      </c>
      <c r="GR129" s="110">
        <f t="shared" si="65"/>
        <v>0</v>
      </c>
      <c r="GS129" s="110">
        <f t="shared" si="66"/>
        <v>0</v>
      </c>
      <c r="GT129" s="110">
        <f t="shared" si="67"/>
        <v>0</v>
      </c>
      <c r="GU129" s="111">
        <f t="shared" si="68"/>
        <v>0</v>
      </c>
      <c r="GX129" s="151" cm="1">
        <f t="array" ref="GX129">_xlfn.IFS(GX$1= 0,"", NOT(ISBLANK(CA129)), 0, ISBLANK(CA129), $Q129-$S129+FR129-AU129-DG129)</f>
        <v>0</v>
      </c>
      <c r="GY129" s="152" cm="1">
        <f t="array" ref="GY129">_xlfn.IFS(GY$1= 0,"", NOT(ISBLANK(CB129)), 0, ISBLANK(CB129), $Q129-$S129+FS129-AV129-DH129)</f>
        <v>0</v>
      </c>
      <c r="GZ129" s="152" cm="1">
        <f t="array" ref="GZ129">_xlfn.IFS(GZ$1= 0,"", NOT(ISBLANK(CC129)), 0, ISBLANK(CC129), $Q129-$S129+FT129-AW129-DI129)</f>
        <v>0</v>
      </c>
      <c r="HA129" s="152" cm="1">
        <f t="array" ref="HA129">_xlfn.IFS(HA$1= 0,"", NOT(ISBLANK(CD129)), 0, ISBLANK(CD129), $Q129-$S129+FU129-AX129-DJ129)</f>
        <v>0</v>
      </c>
      <c r="HB129" s="152" cm="1">
        <f t="array" ref="HB129">_xlfn.IFS(HB$1= 0,"", NOT(ISBLANK(CE129)), 0, ISBLANK(CE129), $Q129-$S129+FV129-AY129-DK129)</f>
        <v>0</v>
      </c>
      <c r="HC129" s="152" cm="1">
        <f t="array" ref="HC129">_xlfn.IFS(HC$1= 0,"", NOT(ISBLANK(CF129)), 0, ISBLANK(CF129), $Q129-$S129+FW129-AZ129-DL129)</f>
        <v>0</v>
      </c>
      <c r="HD129" s="152" cm="1">
        <f t="array" ref="HD129">_xlfn.IFS(HD$1= 0,"", NOT(ISBLANK(CG129)), 0, ISBLANK(CG129), $Q129-$S129+FX129-BA129-DM129)</f>
        <v>0</v>
      </c>
      <c r="HE129" s="152" t="str" cm="1">
        <f t="array" ref="HE129">_xlfn.IFS(HE$1= 0,"", NOT(ISBLANK(CH129)), 0, ISBLANK(CH129), $Q129-$S129+FY129-BB129-DN129)</f>
        <v/>
      </c>
      <c r="HF129" s="152" t="str" cm="1">
        <f t="array" ref="HF129">_xlfn.IFS(HF$1= 0,"", NOT(ISBLANK(CI129)), 0, ISBLANK(CI129), $Q129-$S129+FZ129-BC129-DO129)</f>
        <v/>
      </c>
      <c r="HG129" s="152" t="str" cm="1">
        <f t="array" ref="HG129">_xlfn.IFS(HG$1= 0,"", NOT(ISBLANK(CJ129)), 0, ISBLANK(CJ129), $Q129-$S129+GA129-BD129-DP129)</f>
        <v/>
      </c>
      <c r="HH129" s="152" t="str" cm="1">
        <f t="array" ref="HH129">_xlfn.IFS(HH$1= 0,"", NOT(ISBLANK(CK129)), 0, ISBLANK(CK129), $Q129-$S129+GB129-BE129-DQ129)</f>
        <v/>
      </c>
      <c r="HI129" s="152" t="str" cm="1">
        <f t="array" ref="HI129">_xlfn.IFS(HI$1= 0,"", NOT(ISBLANK(CL129)), 0, ISBLANK(CL129), $Q129-$S129+GC129-BF129-DR129)</f>
        <v/>
      </c>
      <c r="HJ129" s="152" t="str" cm="1">
        <f t="array" ref="HJ129">_xlfn.IFS(HJ$1= 0,"", NOT(ISBLANK(CM129)), 0, ISBLANK(CM129), $Q129-$S129+GD129-BG129-DS129)</f>
        <v/>
      </c>
      <c r="HK129" s="152" t="str" cm="1">
        <f t="array" ref="HK129">_xlfn.IFS(HK$1= 0,"", NOT(ISBLANK(CN129)), 0, ISBLANK(CN129), $Q129-$S129+GE129-BH129-DT129)</f>
        <v/>
      </c>
      <c r="HL129" s="153" t="str" cm="1">
        <f t="array" ref="HL129">_xlfn.IFS(HL$1= 0,"", NOT(ISBLANK(CO129)), 0, ISBLANK(CO129), $Q129-$S129+GF129-BI129-DU129)</f>
        <v/>
      </c>
      <c r="HM129" s="153" t="str" cm="1">
        <f t="array" ref="HM129">_xlfn.IFS(HM$1= 0,"", NOT(ISBLANK(DE129)), 0, ISBLANK(DE129), $Q129-$S129+IC129-BY129-#REF!)</f>
        <v/>
      </c>
      <c r="HN129" s="153" t="e" cm="1">
        <f t="array" ref="HN129">_xlfn.IFS(HN$1= 0,"", NOT(ISBLANK(DF129)), 0, ISBLANK(DF129), $Q129-$S129+ID129-BZ129-#REF!)</f>
        <v>#REF!</v>
      </c>
      <c r="HO129" s="153" t="e" cm="1">
        <f t="array" ref="HO129">_xlfn.IFS(HO$1= 0,"", NOT(ISBLANK(DG129)), 0, ISBLANK(DG129), $Q129-$S129+IE129-CA129-#REF!)</f>
        <v>#VALUE!</v>
      </c>
      <c r="HP129" s="153" t="e" cm="1">
        <f t="array" ref="HP129">_xlfn.IFS(HP$1= 0,"", NOT(ISBLANK(DH129)), 0, ISBLANK(DH129), $Q129-$S129+IF129-CB129-#REF!)</f>
        <v>#REF!</v>
      </c>
      <c r="HQ129" s="153" t="e" cm="1">
        <f t="array" ref="HQ129">_xlfn.IFS(HQ$1= 0,"", NOT(ISBLANK(DI129)), 0, ISBLANK(DI129), $Q129-$S129+IG129-CC129-#REF!)</f>
        <v>#REF!</v>
      </c>
      <c r="HR129" s="153" cm="1">
        <f t="array" ref="HR129">_xlfn.IFS(HR$1= 0,"", NOT(ISBLANK(DJ129)), 0, ISBLANK(DJ129), $Q129-$S129+IH129-CD129-EK129)</f>
        <v>0</v>
      </c>
      <c r="HS129" s="153" t="e" cm="1">
        <f t="array" ref="HS129">_xlfn.IFS(HS$1= 0,"", NOT(ISBLANK(DK129)), 0, ISBLANK(DK129), $Q129-$S129+II129-CE129-EL129)</f>
        <v>#VALUE!</v>
      </c>
      <c r="HT129" s="153" t="e" cm="1">
        <f t="array" ref="HT129">_xlfn.IFS(HT$1= 0,"", NOT(ISBLANK(DL129)), 0, ISBLANK(DL129), $Q129-$S129+GV129-CF129-EM129)</f>
        <v>#VALUE!</v>
      </c>
      <c r="HU129" s="153" t="e" cm="1">
        <f t="array" ref="HU129">_xlfn.IFS(HU$1= 0,"", NOT(ISBLANK(DM129)), 0, ISBLANK(DM129), $Q129-$S129+GW129-CG129-EN129)</f>
        <v>#VALUE!</v>
      </c>
      <c r="HV129" s="153" t="str" cm="1">
        <f t="array" ref="HV129">_xlfn.IFS(HV$1= 0,"", NOT(ISBLANK(DN129)), 0, ISBLANK(DN129), $Q129-$S129+GX129-CH129-EO129)</f>
        <v/>
      </c>
      <c r="HW129" s="153" t="str" cm="1">
        <f t="array" ref="HW129">_xlfn.IFS(HW$1= 0,"", NOT(ISBLANK(DO129)), 0, ISBLANK(DO129), $Q129-$S129+GY129-CI129-EP129)</f>
        <v/>
      </c>
      <c r="HX129" s="153" t="str" cm="1">
        <f t="array" ref="HX129">_xlfn.IFS(HX$1= 0,"", NOT(ISBLANK(DP129)), 0, ISBLANK(DP129), $Q129-$S129+GZ129-CJ129-EQ129)</f>
        <v/>
      </c>
      <c r="HY129" s="153" t="str" cm="1">
        <f t="array" ref="HY129">_xlfn.IFS(HY$1= 0,"", NOT(ISBLANK(DQ129)), 0, ISBLANK(DQ129), $Q129-$S129+HA129-CK129-ER129)</f>
        <v/>
      </c>
      <c r="HZ129" s="153" t="str" cm="1">
        <f t="array" ref="HZ129">_xlfn.IFS(HZ$1= 0,"", NOT(ISBLANK(DR129)), 0, ISBLANK(DR129), $Q129-$S129+HB129-CL129-ES129)</f>
        <v/>
      </c>
      <c r="IA129" s="153" t="str" cm="1">
        <f t="array" ref="IA129">_xlfn.IFS(IA$1= 0,"", NOT(ISBLANK(DS129)), 0, ISBLANK(DS129), $Q129-$S129+HC129-CM129-ET129)</f>
        <v/>
      </c>
    </row>
    <row r="130" spans="1:235" ht="16.5" x14ac:dyDescent="0.3">
      <c r="A130" s="144"/>
      <c r="B130" s="106"/>
      <c r="C130" s="106"/>
      <c r="D130" s="107"/>
      <c r="E130" s="131"/>
      <c r="F130" s="137"/>
      <c r="G130" s="2"/>
      <c r="H130" s="2"/>
      <c r="I130" s="2"/>
      <c r="J130" s="2"/>
      <c r="K130" s="2"/>
      <c r="L130" s="2"/>
      <c r="M130" s="140"/>
      <c r="N130" s="137"/>
      <c r="O130" s="138"/>
      <c r="P130" s="133"/>
      <c r="Q130" s="94">
        <f t="shared" si="37"/>
        <v>0</v>
      </c>
      <c r="R130" s="1"/>
      <c r="S130" s="1"/>
      <c r="T130" s="2"/>
      <c r="U130" s="2"/>
      <c r="V130" s="82">
        <f t="shared" si="38"/>
        <v>0</v>
      </c>
      <c r="W130" s="121"/>
      <c r="X130" s="108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105"/>
      <c r="BZ130" s="99"/>
      <c r="CA130" s="105" t="s">
        <v>32</v>
      </c>
      <c r="CB130" s="105"/>
      <c r="CC130" s="105"/>
      <c r="CD130" s="105"/>
      <c r="CE130" s="105"/>
      <c r="CF130" s="105"/>
      <c r="CG130" s="105"/>
      <c r="CH130" s="105"/>
      <c r="CI130" s="105"/>
      <c r="CJ130" s="105"/>
      <c r="CK130" s="105"/>
      <c r="CL130" s="105"/>
      <c r="CM130" s="105"/>
      <c r="CN130" s="105"/>
      <c r="CO130" s="105"/>
      <c r="CP130" s="105" t="s">
        <v>32</v>
      </c>
      <c r="CQ130" s="105"/>
      <c r="CR130" s="105"/>
      <c r="CS130" s="105"/>
      <c r="CT130" s="105"/>
      <c r="CU130" s="105"/>
      <c r="CV130" s="105"/>
      <c r="CW130" s="105"/>
      <c r="CX130" s="105"/>
      <c r="CY130" s="105"/>
      <c r="CZ130" s="105"/>
      <c r="DA130" s="105"/>
      <c r="DB130" s="105"/>
      <c r="DC130" s="105"/>
      <c r="DD130" s="105"/>
      <c r="DE130" s="99"/>
      <c r="DF130" s="99"/>
      <c r="DG130" s="105"/>
      <c r="DH130" s="105"/>
      <c r="DI130" s="105"/>
      <c r="DJ130" s="105"/>
      <c r="DK130" s="105"/>
      <c r="DL130" s="105"/>
      <c r="DM130" s="105"/>
      <c r="DN130" s="105"/>
      <c r="DO130" s="105"/>
      <c r="DP130" s="105"/>
      <c r="DQ130" s="105"/>
      <c r="DR130" s="105"/>
      <c r="DS130" s="105"/>
      <c r="DT130" s="105"/>
      <c r="DU130" s="105"/>
      <c r="DV130" s="105"/>
      <c r="DW130" s="105"/>
      <c r="DX130" s="105"/>
      <c r="DY130" s="105"/>
      <c r="DZ130" s="105"/>
      <c r="EA130" s="105"/>
      <c r="EB130" s="105"/>
      <c r="EC130" s="105"/>
      <c r="ED130" s="105"/>
      <c r="EE130" s="105"/>
      <c r="EF130" s="105"/>
      <c r="EG130" s="105"/>
      <c r="EH130" s="105"/>
      <c r="EI130" s="105"/>
      <c r="EJ130" s="105"/>
      <c r="EL130" s="146" t="str" cm="1">
        <f t="array" ref="EL130">IF(OR(EL$1=0, $A130="", _xlfn.XLOOKUP(EL$1, $Z$2:$Z$18, $AD$2:$AD$18, "")=""),"",SQRT((_xlfn.XLOOKUP(EL$1,$Z$2:$Z$18,$AA$2:$AA$18)-$T130)^2+(_xlfn.XLOOKUP(EL$1,$Z$2:$Z$18,$AB$2:$AB$18)-$U130)^2+(_xlfn.XLOOKUP(EL$1,$Z$2:$Z$18,$AC$2:$AC$18-$V130)^2)))</f>
        <v/>
      </c>
      <c r="EM130" s="96" t="str" cm="1">
        <f t="array" ref="EM130">IF(OR(EM$1=0, $A130="", _xlfn.XLOOKUP(EM$1, $Z$2:$Z$18, $AD$2:$AD$18, "")=""),"",SQRT((_xlfn.XLOOKUP(EM$1,$Z$2:$Z$18,$AA$2:$AA$18)-$T130)^2+(_xlfn.XLOOKUP(EM$1,$Z$2:$Z$18,$AB$2:$AB$18)-$U130)^2+(_xlfn.XLOOKUP(EM$1,$Z$2:$Z$18,$AC$2:$AC$18-$V130)^2)))</f>
        <v/>
      </c>
      <c r="EN130" s="96" t="str" cm="1">
        <f t="array" ref="EN130">IF(OR(EN$1=0, $A130="", _xlfn.XLOOKUP(EN$1, $Z$2:$Z$18, $AD$2:$AD$18, "")=""),"",SQRT((_xlfn.XLOOKUP(EN$1,$Z$2:$Z$18,$AA$2:$AA$18)-$T130)^2+(_xlfn.XLOOKUP(EN$1,$Z$2:$Z$18,$AB$2:$AB$18)-$U130)^2+(_xlfn.XLOOKUP(EN$1,$Z$2:$Z$18,$AC$2:$AC$18-$V130)^2)))</f>
        <v/>
      </c>
      <c r="EO130" s="96" t="str" cm="1">
        <f t="array" ref="EO130">IF(OR(EO$1=0, $A130="", _xlfn.XLOOKUP(EO$1, $Z$2:$Z$18, $AD$2:$AD$18, "")=""),"",SQRT((_xlfn.XLOOKUP(EO$1,$Z$2:$Z$18,$AA$2:$AA$18)-$T130)^2+(_xlfn.XLOOKUP(EO$1,$Z$2:$Z$18,$AB$2:$AB$18)-$U130)^2+(_xlfn.XLOOKUP(EO$1,$Z$2:$Z$18,$AC$2:$AC$18-$V130)^2)))</f>
        <v/>
      </c>
      <c r="EP130" s="96" t="str" cm="1">
        <f t="array" ref="EP130">IF(OR(EP$1=0, $A130="", _xlfn.XLOOKUP(EP$1, $Z$2:$Z$18, $AD$2:$AD$18, "")=""),"",SQRT((_xlfn.XLOOKUP(EP$1,$Z$2:$Z$18,$AA$2:$AA$18)-$T130)^2+(_xlfn.XLOOKUP(EP$1,$Z$2:$Z$18,$AB$2:$AB$18)-$U130)^2+(_xlfn.XLOOKUP(EP$1,$Z$2:$Z$18,$AC$2:$AC$18-$V130)^2)))</f>
        <v/>
      </c>
      <c r="EQ130" s="96" t="str" cm="1">
        <f t="array" ref="EQ130">IF(OR(EQ$1=0, $A130="", _xlfn.XLOOKUP(EQ$1, $Z$2:$Z$18, $AD$2:$AD$18, "")=""),"",SQRT((_xlfn.XLOOKUP(EQ$1,$Z$2:$Z$18,$AA$2:$AA$18)-$T130)^2+(_xlfn.XLOOKUP(EQ$1,$Z$2:$Z$18,$AB$2:$AB$18)-$U130)^2+(_xlfn.XLOOKUP(EQ$1,$Z$2:$Z$18,$AC$2:$AC$18-$V130)^2)))</f>
        <v/>
      </c>
      <c r="ER130" s="96" t="str" cm="1">
        <f t="array" ref="ER130">IF(OR(ER$1=0, $A130="", _xlfn.XLOOKUP(ER$1, $Z$2:$Z$18, $AD$2:$AD$18, "")=""),"",SQRT((_xlfn.XLOOKUP(ER$1,$Z$2:$Z$18,$AA$2:$AA$18)-$T130)^2+(_xlfn.XLOOKUP(ER$1,$Z$2:$Z$18,$AB$2:$AB$18)-$U130)^2+(_xlfn.XLOOKUP(ER$1,$Z$2:$Z$18,$AC$2:$AC$18-$V130)^2)))</f>
        <v/>
      </c>
      <c r="ES130" s="96" t="str" cm="1">
        <f t="array" ref="ES130">IF(OR(ES$1=0, $A130="", _xlfn.XLOOKUP(ES$1, $Z$2:$Z$18, $AD$2:$AD$18, "")=""),"",SQRT((_xlfn.XLOOKUP(ES$1,$Z$2:$Z$18,$AA$2:$AA$18)-$T130)^2+(_xlfn.XLOOKUP(ES$1,$Z$2:$Z$18,$AB$2:$AB$18)-$U130)^2+(_xlfn.XLOOKUP(ES$1,$Z$2:$Z$18,$AC$2:$AC$18-$V130)^2)))</f>
        <v/>
      </c>
      <c r="ET130" s="97" t="str" cm="1">
        <f t="array" ref="ET130">IF(OR(ET$1=0, $A130="", _xlfn.XLOOKUP(ET$1, $Z$2:$Z$18, $AD$2:$AD$18, "")=""),"",SQRT((_xlfn.XLOOKUP(ET$1,$Z$2:$Z$18,$AA$2:$AA$18)-$T130)^2+(_xlfn.XLOOKUP(ET$1,$Z$2:$Z$18,$AB$2:$AB$18)-$U130)^2+(_xlfn.XLOOKUP(ET$1,$Z$2:$Z$18,$AC$2:$AC$18-$V130)^2)))</f>
        <v/>
      </c>
      <c r="EU130" s="97" t="str" cm="1">
        <f t="array" ref="EU130">IF(OR(EU$1=0, $A130="", _xlfn.XLOOKUP(EU$1, $Z$2:$Z$18, $AD$2:$AD$18, "")=""),"",SQRT((_xlfn.XLOOKUP(EU$1,$Z$2:$Z$18,$AA$2:$AA$18)-$T130)^2+(_xlfn.XLOOKUP(EU$1,$Z$2:$Z$18,$AB$2:$AB$18)-$U130)^2+(_xlfn.XLOOKUP(EU$1,$Z$2:$Z$18,$AC$2:$AC$18-$V130)^2)))</f>
        <v/>
      </c>
      <c r="EV130" s="97" t="str" cm="1">
        <f t="array" ref="EV130">IF(OR(EV$1=0, $A130="", _xlfn.XLOOKUP(EV$1, $Z$2:$Z$18, $AD$2:$AD$18, "")=""),"",SQRT((_xlfn.XLOOKUP(EV$1,$Z$2:$Z$18,$AA$2:$AA$18)-$T130)^2+(_xlfn.XLOOKUP(EV$1,$Z$2:$Z$18,$AB$2:$AB$18)-$U130)^2+(_xlfn.XLOOKUP(EV$1,$Z$2:$Z$18,$AC$2:$AC$18-$V130)^2)))</f>
        <v/>
      </c>
      <c r="EW130" s="97" t="str" cm="1">
        <f t="array" ref="EW130">IF(OR(EW$1=0, $A130="", _xlfn.XLOOKUP(EW$1, $Z$2:$Z$18, $AD$2:$AD$18, "")=""),"",SQRT((_xlfn.XLOOKUP(EW$1,$Z$2:$Z$18,$AA$2:$AA$18)-$T130)^2+(_xlfn.XLOOKUP(EW$1,$Z$2:$Z$18,$AB$2:$AB$18)-$U130)^2+(_xlfn.XLOOKUP(EW$1,$Z$2:$Z$18,$AC$2:$AC$18-$V130)^2)))</f>
        <v/>
      </c>
      <c r="EX130" s="97" t="str" cm="1">
        <f t="array" ref="EX130">IF(OR(EX$1=0, $A130="", _xlfn.XLOOKUP(EX$1, $Z$2:$Z$18, $AD$2:$AD$18, "")=""),"",SQRT((_xlfn.XLOOKUP(EX$1,$Z$2:$Z$18,$AA$2:$AA$18)-$T130)^2+(_xlfn.XLOOKUP(EX$1,$Z$2:$Z$18,$AB$2:$AB$18)-$U130)^2+(_xlfn.XLOOKUP(EX$1,$Z$2:$Z$18,$AC$2:$AC$18-$V130)^2)))</f>
        <v/>
      </c>
      <c r="EY130" s="97" t="str" cm="1">
        <f t="array" ref="EY130">IF(OR(EY$1=0, $A130="", _xlfn.XLOOKUP(EY$1, $Z$2:$Z$18, $AD$2:$AD$18, "")=""),"",SQRT((_xlfn.XLOOKUP(EY$1,$Z$2:$Z$18,$AA$2:$AA$18)-$T130)^2+(_xlfn.XLOOKUP(EY$1,$Z$2:$Z$18,$AB$2:$AB$18)-$U130)^2+(_xlfn.XLOOKUP(EY$1,$Z$2:$Z$18,$AC$2:$AC$18-$V130)^2)))</f>
        <v/>
      </c>
      <c r="EZ130" s="98" t="str" cm="1">
        <f t="array" ref="EZ130">IF(OR(EZ$1=0, $A130="", _xlfn.XLOOKUP(EZ$1, $Z$2:$Z$18, $AD$2:$AD$18, "")=""),"",SQRT((_xlfn.XLOOKUP(EZ$1,$Z$2:$Z$18,$AA$2:$AA$18)-$T130)^2+(_xlfn.XLOOKUP(EZ$1,$Z$2:$Z$18,$AB$2:$AB$18)-$U130)^2+(_xlfn.XLOOKUP(EZ$1,$Z$2:$Z$18,$AC$2:$AC$18-$V130)^2)))</f>
        <v/>
      </c>
      <c r="FA130" s="146" t="str" cm="1">
        <f t="array" ref="FA130">IF(OR(FA$1=0, $A130="", _xlfn.XLOOKUP(FA$1, $Z$2:$Z$18, $AD$2:$AD$18, "")=""),"",SQRT((_xlfn.XLOOKUP(FA$1,$Z$2:$Z$18,$AA$2:$AA$18)-$T130)^2+(_xlfn.XLOOKUP(FA$1,$Z$2:$Z$18,$AB$2:$AB$18)-$U130)^2+(_xlfn.XLOOKUP(FA$1,$Z$2:$Z$18,$AC$2:$AC$18-$V130)^2)))</f>
        <v/>
      </c>
      <c r="FB130" s="96" t="str" cm="1">
        <f t="array" ref="FB130">IF(OR(FB$1=0, $A130="", _xlfn.XLOOKUP(FB$1, $Z$2:$Z$18, $AD$2:$AD$18, "")=""),"",SQRT((_xlfn.XLOOKUP(FB$1,$Z$2:$Z$18,$AA$2:$AA$18)-$T130)^2+(_xlfn.XLOOKUP(FB$1,$Z$2:$Z$18,$AB$2:$AB$18)-$U130)^2+(_xlfn.XLOOKUP(FB$1,$Z$2:$Z$18,$AC$2:$AC$18-$V130)^2)))</f>
        <v/>
      </c>
      <c r="FC130" s="96" t="str" cm="1">
        <f t="array" ref="FC130">IF(OR(FC$1=0, $A130="", _xlfn.XLOOKUP(FC$1, $Z$2:$Z$18, $AD$2:$AD$18, "")=""),"",SQRT((_xlfn.XLOOKUP(FC$1,$Z$2:$Z$18,$AA$2:$AA$18)-$T130)^2+(_xlfn.XLOOKUP(FC$1,$Z$2:$Z$18,$AB$2:$AB$18)-$U130)^2+(_xlfn.XLOOKUP(FC$1,$Z$2:$Z$18,$AC$2:$AC$18-$V130)^2)))</f>
        <v/>
      </c>
      <c r="FD130" s="96" t="str" cm="1">
        <f t="array" ref="FD130">IF(OR(FD$1=0, $A130="", _xlfn.XLOOKUP(FD$1, $Z$2:$Z$18, $AD$2:$AD$18, "")=""),"",SQRT((_xlfn.XLOOKUP(FD$1,$Z$2:$Z$18,$AA$2:$AA$18)-$T130)^2+(_xlfn.XLOOKUP(FD$1,$Z$2:$Z$18,$AB$2:$AB$18)-$U130)^2+(_xlfn.XLOOKUP(FD$1,$Z$2:$Z$18,$AC$2:$AC$18-$V130)^2)))</f>
        <v/>
      </c>
      <c r="FE130" s="96" t="str" cm="1">
        <f t="array" ref="FE130">IF(OR(FE$1=0, $A130="", _xlfn.XLOOKUP(FE$1, $Z$2:$Z$18, $AD$2:$AD$18, "")=""),"",SQRT((_xlfn.XLOOKUP(FE$1,$Z$2:$Z$18,$AA$2:$AA$18)-$T130)^2+(_xlfn.XLOOKUP(FE$1,$Z$2:$Z$18,$AB$2:$AB$18)-$U130)^2+(_xlfn.XLOOKUP(FE$1,$Z$2:$Z$18,$AC$2:$AC$18-$V130)^2)))</f>
        <v/>
      </c>
      <c r="FF130" s="96" t="str" cm="1">
        <f t="array" ref="FF130">IF(OR(FF$1=0, $A130="", _xlfn.XLOOKUP(FF$1, $Z$2:$Z$18, $AD$2:$AD$18, "")=""),"",SQRT((_xlfn.XLOOKUP(FF$1,$Z$2:$Z$18,$AA$2:$AA$18)-$T130)^2+(_xlfn.XLOOKUP(FF$1,$Z$2:$Z$18,$AB$2:$AB$18)-$U130)^2+(_xlfn.XLOOKUP(FF$1,$Z$2:$Z$18,$AC$2:$AC$18-$V130)^2)))</f>
        <v/>
      </c>
      <c r="FG130" s="96" t="str" cm="1">
        <f t="array" ref="FG130">IF(OR(FG$1=0, $A130="", _xlfn.XLOOKUP(FG$1, $Z$2:$Z$18, $AD$2:$AD$18, "")=""),"",SQRT((_xlfn.XLOOKUP(FG$1,$Z$2:$Z$18,$AA$2:$AA$18)-$T130)^2+(_xlfn.XLOOKUP(FG$1,$Z$2:$Z$18,$AB$2:$AB$18)-$U130)^2+(_xlfn.XLOOKUP(FG$1,$Z$2:$Z$18,$AC$2:$AC$18-$V130)^2)))</f>
        <v/>
      </c>
      <c r="FH130" s="96" t="str" cm="1">
        <f t="array" ref="FH130">IF(OR(FH$1=0, $A130="", _xlfn.XLOOKUP(FH$1, $Z$2:$Z$18, $AD$2:$AD$18, "")=""),"",SQRT((_xlfn.XLOOKUP(FH$1,$Z$2:$Z$18,$AA$2:$AA$18)-$T130)^2+(_xlfn.XLOOKUP(FH$1,$Z$2:$Z$18,$AB$2:$AB$18)-$U130)^2+(_xlfn.XLOOKUP(FH$1,$Z$2:$Z$18,$AC$2:$AC$18-$V130)^2)))</f>
        <v/>
      </c>
      <c r="FI130" s="97" t="str" cm="1">
        <f t="array" ref="FI130">IF(OR(FI$1=0, $A130="", _xlfn.XLOOKUP(FI$1, $Z$2:$Z$18, $AD$2:$AD$18, "")=""),"",SQRT((_xlfn.XLOOKUP(FI$1,$Z$2:$Z$18,$AA$2:$AA$18)-$T130)^2+(_xlfn.XLOOKUP(FI$1,$Z$2:$Z$18,$AB$2:$AB$18)-$U130)^2+(_xlfn.XLOOKUP(FI$1,$Z$2:$Z$18,$AC$2:$AC$18-$V130)^2)))</f>
        <v/>
      </c>
      <c r="FJ130" s="97" t="str" cm="1">
        <f t="array" ref="FJ130">IF(OR(FJ$1=0, $A130="", _xlfn.XLOOKUP(FJ$1, $Z$2:$Z$18, $AD$2:$AD$18, "")=""),"",SQRT((_xlfn.XLOOKUP(FJ$1,$Z$2:$Z$18,$AA$2:$AA$18)-$T130)^2+(_xlfn.XLOOKUP(FJ$1,$Z$2:$Z$18,$AB$2:$AB$18)-$U130)^2+(_xlfn.XLOOKUP(FJ$1,$Z$2:$Z$18,$AC$2:$AC$18-$V130)^2)))</f>
        <v/>
      </c>
      <c r="FK130" s="97" t="str" cm="1">
        <f t="array" ref="FK130">IF(OR(FK$1=0, $A130="", _xlfn.XLOOKUP(FK$1, $Z$2:$Z$18, $AD$2:$AD$18, "")=""),"",SQRT((_xlfn.XLOOKUP(FK$1,$Z$2:$Z$18,$AA$2:$AA$18)-$T130)^2+(_xlfn.XLOOKUP(FK$1,$Z$2:$Z$18,$AB$2:$AB$18)-$U130)^2+(_xlfn.XLOOKUP(FK$1,$Z$2:$Z$18,$AC$2:$AC$18-$V130)^2)))</f>
        <v/>
      </c>
      <c r="FL130" s="97" t="str" cm="1">
        <f t="array" ref="FL130">IF(OR(FL$1=0, $A130="", _xlfn.XLOOKUP(FL$1, $Z$2:$Z$18, $AD$2:$AD$18, "")=""),"",SQRT((_xlfn.XLOOKUP(FL$1,$Z$2:$Z$18,$AA$2:$AA$18)-$T130)^2+(_xlfn.XLOOKUP(FL$1,$Z$2:$Z$18,$AB$2:$AB$18)-$U130)^2+(_xlfn.XLOOKUP(FL$1,$Z$2:$Z$18,$AC$2:$AC$18-$V130)^2)))</f>
        <v/>
      </c>
      <c r="FM130" s="97" t="str" cm="1">
        <f t="array" ref="FM130">IF(OR(FM$1=0, $A130="", _xlfn.XLOOKUP(FM$1, $Z$2:$Z$18, $AD$2:$AD$18, "")=""),"",SQRT((_xlfn.XLOOKUP(FM$1,$Z$2:$Z$18,$AA$2:$AA$18)-$T130)^2+(_xlfn.XLOOKUP(FM$1,$Z$2:$Z$18,$AB$2:$AB$18)-$U130)^2+(_xlfn.XLOOKUP(FM$1,$Z$2:$Z$18,$AC$2:$AC$18-$V130)^2)))</f>
        <v/>
      </c>
      <c r="FN130" s="97" t="str" cm="1">
        <f t="array" ref="FN130">IF(OR(FN$1=0, $A130="", _xlfn.XLOOKUP(FN$1, $Z$2:$Z$18, $AD$2:$AD$18, "")=""),"",SQRT((_xlfn.XLOOKUP(FN$1,$Z$2:$Z$18,$AA$2:$AA$18)-$T130)^2+(_xlfn.XLOOKUP(FN$1,$Z$2:$Z$18,$AB$2:$AB$18)-$U130)^2+(_xlfn.XLOOKUP(FN$1,$Z$2:$Z$18,$AC$2:$AC$18-$V130)^2)))</f>
        <v/>
      </c>
      <c r="FO130" s="98" t="str" cm="1">
        <f t="array" ref="FO130">IF(OR(FO$1=0, $A130="", _xlfn.XLOOKUP(FO$1, $Z$2:$Z$18, $AD$2:$AD$18, "")=""),"",SQRT((_xlfn.XLOOKUP(FO$1,$Z$2:$Z$18,$AA$2:$AA$18)-$T130)^2+(_xlfn.XLOOKUP(FO$1,$Z$2:$Z$18,$AB$2:$AB$18)-$U130)^2+(_xlfn.XLOOKUP(FO$1,$Z$2:$Z$18,$AC$2:$AC$18-$V130)^2)))</f>
        <v/>
      </c>
      <c r="FP130" s="99"/>
      <c r="FQ130" s="99"/>
      <c r="FR130" s="100">
        <f t="shared" si="39"/>
        <v>0</v>
      </c>
      <c r="FS130" s="109">
        <f t="shared" si="40"/>
        <v>0</v>
      </c>
      <c r="FT130" s="109">
        <f t="shared" si="41"/>
        <v>0</v>
      </c>
      <c r="FU130" s="109">
        <f t="shared" si="42"/>
        <v>0</v>
      </c>
      <c r="FV130" s="109">
        <f t="shared" si="43"/>
        <v>0</v>
      </c>
      <c r="FW130" s="109">
        <f t="shared" si="44"/>
        <v>0</v>
      </c>
      <c r="FX130" s="109">
        <f t="shared" si="45"/>
        <v>0</v>
      </c>
      <c r="FY130" s="109">
        <f t="shared" si="46"/>
        <v>0</v>
      </c>
      <c r="FZ130" s="110">
        <f t="shared" si="47"/>
        <v>0</v>
      </c>
      <c r="GA130" s="110">
        <f t="shared" si="48"/>
        <v>0</v>
      </c>
      <c r="GB130" s="110">
        <f t="shared" si="49"/>
        <v>0</v>
      </c>
      <c r="GC130" s="110">
        <f t="shared" si="50"/>
        <v>0</v>
      </c>
      <c r="GD130" s="110">
        <f t="shared" si="51"/>
        <v>0</v>
      </c>
      <c r="GE130" s="110">
        <f t="shared" si="52"/>
        <v>0</v>
      </c>
      <c r="GF130" s="111">
        <f t="shared" si="53"/>
        <v>0</v>
      </c>
      <c r="GG130" s="100">
        <f t="shared" si="54"/>
        <v>0</v>
      </c>
      <c r="GH130" s="109">
        <f t="shared" si="55"/>
        <v>0</v>
      </c>
      <c r="GI130" s="109">
        <f t="shared" si="56"/>
        <v>0</v>
      </c>
      <c r="GJ130" s="109">
        <f t="shared" si="57"/>
        <v>0</v>
      </c>
      <c r="GK130" s="109">
        <f t="shared" si="58"/>
        <v>0</v>
      </c>
      <c r="GL130" s="109">
        <f t="shared" si="59"/>
        <v>0</v>
      </c>
      <c r="GM130" s="109">
        <f t="shared" si="60"/>
        <v>0</v>
      </c>
      <c r="GN130" s="109">
        <f t="shared" si="61"/>
        <v>0</v>
      </c>
      <c r="GO130" s="110">
        <f t="shared" si="62"/>
        <v>0</v>
      </c>
      <c r="GP130" s="110">
        <f t="shared" si="63"/>
        <v>0</v>
      </c>
      <c r="GQ130" s="110">
        <f t="shared" si="64"/>
        <v>0</v>
      </c>
      <c r="GR130" s="110">
        <f t="shared" si="65"/>
        <v>0</v>
      </c>
      <c r="GS130" s="110">
        <f t="shared" si="66"/>
        <v>0</v>
      </c>
      <c r="GT130" s="110">
        <f t="shared" si="67"/>
        <v>0</v>
      </c>
      <c r="GU130" s="111">
        <f t="shared" si="68"/>
        <v>0</v>
      </c>
      <c r="GX130" s="151" cm="1">
        <f t="array" ref="GX130">_xlfn.IFS(GX$1= 0,"", NOT(ISBLANK(CA130)), 0, ISBLANK(CA130), $Q130-$S130+FR130-AU130-DG130)</f>
        <v>0</v>
      </c>
      <c r="GY130" s="152" cm="1">
        <f t="array" ref="GY130">_xlfn.IFS(GY$1= 0,"", NOT(ISBLANK(CB130)), 0, ISBLANK(CB130), $Q130-$S130+FS130-AV130-DH130)</f>
        <v>0</v>
      </c>
      <c r="GZ130" s="152" cm="1">
        <f t="array" ref="GZ130">_xlfn.IFS(GZ$1= 0,"", NOT(ISBLANK(CC130)), 0, ISBLANK(CC130), $Q130-$S130+FT130-AW130-DI130)</f>
        <v>0</v>
      </c>
      <c r="HA130" s="152" cm="1">
        <f t="array" ref="HA130">_xlfn.IFS(HA$1= 0,"", NOT(ISBLANK(CD130)), 0, ISBLANK(CD130), $Q130-$S130+FU130-AX130-DJ130)</f>
        <v>0</v>
      </c>
      <c r="HB130" s="152" cm="1">
        <f t="array" ref="HB130">_xlfn.IFS(HB$1= 0,"", NOT(ISBLANK(CE130)), 0, ISBLANK(CE130), $Q130-$S130+FV130-AY130-DK130)</f>
        <v>0</v>
      </c>
      <c r="HC130" s="152" cm="1">
        <f t="array" ref="HC130">_xlfn.IFS(HC$1= 0,"", NOT(ISBLANK(CF130)), 0, ISBLANK(CF130), $Q130-$S130+FW130-AZ130-DL130)</f>
        <v>0</v>
      </c>
      <c r="HD130" s="152" cm="1">
        <f t="array" ref="HD130">_xlfn.IFS(HD$1= 0,"", NOT(ISBLANK(CG130)), 0, ISBLANK(CG130), $Q130-$S130+FX130-BA130-DM130)</f>
        <v>0</v>
      </c>
      <c r="HE130" s="152" t="str" cm="1">
        <f t="array" ref="HE130">_xlfn.IFS(HE$1= 0,"", NOT(ISBLANK(CH130)), 0, ISBLANK(CH130), $Q130-$S130+FY130-BB130-DN130)</f>
        <v/>
      </c>
      <c r="HF130" s="152" t="str" cm="1">
        <f t="array" ref="HF130">_xlfn.IFS(HF$1= 0,"", NOT(ISBLANK(CI130)), 0, ISBLANK(CI130), $Q130-$S130+FZ130-BC130-DO130)</f>
        <v/>
      </c>
      <c r="HG130" s="152" t="str" cm="1">
        <f t="array" ref="HG130">_xlfn.IFS(HG$1= 0,"", NOT(ISBLANK(CJ130)), 0, ISBLANK(CJ130), $Q130-$S130+GA130-BD130-DP130)</f>
        <v/>
      </c>
      <c r="HH130" s="152" t="str" cm="1">
        <f t="array" ref="HH130">_xlfn.IFS(HH$1= 0,"", NOT(ISBLANK(CK130)), 0, ISBLANK(CK130), $Q130-$S130+GB130-BE130-DQ130)</f>
        <v/>
      </c>
      <c r="HI130" s="152" t="str" cm="1">
        <f t="array" ref="HI130">_xlfn.IFS(HI$1= 0,"", NOT(ISBLANK(CL130)), 0, ISBLANK(CL130), $Q130-$S130+GC130-BF130-DR130)</f>
        <v/>
      </c>
      <c r="HJ130" s="152" t="str" cm="1">
        <f t="array" ref="HJ130">_xlfn.IFS(HJ$1= 0,"", NOT(ISBLANK(CM130)), 0, ISBLANK(CM130), $Q130-$S130+GD130-BG130-DS130)</f>
        <v/>
      </c>
      <c r="HK130" s="152" t="str" cm="1">
        <f t="array" ref="HK130">_xlfn.IFS(HK$1= 0,"", NOT(ISBLANK(CN130)), 0, ISBLANK(CN130), $Q130-$S130+GE130-BH130-DT130)</f>
        <v/>
      </c>
      <c r="HL130" s="153" t="str" cm="1">
        <f t="array" ref="HL130">_xlfn.IFS(HL$1= 0,"", NOT(ISBLANK(CO130)), 0, ISBLANK(CO130), $Q130-$S130+GF130-BI130-DU130)</f>
        <v/>
      </c>
      <c r="HM130" s="153" t="str" cm="1">
        <f t="array" ref="HM130">_xlfn.IFS(HM$1= 0,"", NOT(ISBLANK(DE130)), 0, ISBLANK(DE130), $Q130-$S130+IC130-BY130-#REF!)</f>
        <v/>
      </c>
      <c r="HN130" s="153" t="e" cm="1">
        <f t="array" ref="HN130">_xlfn.IFS(HN$1= 0,"", NOT(ISBLANK(DF130)), 0, ISBLANK(DF130), $Q130-$S130+ID130-BZ130-#REF!)</f>
        <v>#REF!</v>
      </c>
      <c r="HO130" s="153" t="e" cm="1">
        <f t="array" ref="HO130">_xlfn.IFS(HO$1= 0,"", NOT(ISBLANK(DG130)), 0, ISBLANK(DG130), $Q130-$S130+IE130-CA130-#REF!)</f>
        <v>#VALUE!</v>
      </c>
      <c r="HP130" s="153" t="e" cm="1">
        <f t="array" ref="HP130">_xlfn.IFS(HP$1= 0,"", NOT(ISBLANK(DH130)), 0, ISBLANK(DH130), $Q130-$S130+IF130-CB130-#REF!)</f>
        <v>#REF!</v>
      </c>
      <c r="HQ130" s="153" t="e" cm="1">
        <f t="array" ref="HQ130">_xlfn.IFS(HQ$1= 0,"", NOT(ISBLANK(DI130)), 0, ISBLANK(DI130), $Q130-$S130+IG130-CC130-#REF!)</f>
        <v>#REF!</v>
      </c>
      <c r="HR130" s="153" cm="1">
        <f t="array" ref="HR130">_xlfn.IFS(HR$1= 0,"", NOT(ISBLANK(DJ130)), 0, ISBLANK(DJ130), $Q130-$S130+IH130-CD130-EK130)</f>
        <v>0</v>
      </c>
      <c r="HS130" s="153" t="e" cm="1">
        <f t="array" ref="HS130">_xlfn.IFS(HS$1= 0,"", NOT(ISBLANK(DK130)), 0, ISBLANK(DK130), $Q130-$S130+II130-CE130-EL130)</f>
        <v>#VALUE!</v>
      </c>
      <c r="HT130" s="153" t="e" cm="1">
        <f t="array" ref="HT130">_xlfn.IFS(HT$1= 0,"", NOT(ISBLANK(DL130)), 0, ISBLANK(DL130), $Q130-$S130+GV130-CF130-EM130)</f>
        <v>#VALUE!</v>
      </c>
      <c r="HU130" s="153" t="e" cm="1">
        <f t="array" ref="HU130">_xlfn.IFS(HU$1= 0,"", NOT(ISBLANK(DM130)), 0, ISBLANK(DM130), $Q130-$S130+GW130-CG130-EN130)</f>
        <v>#VALUE!</v>
      </c>
      <c r="HV130" s="153" t="str" cm="1">
        <f t="array" ref="HV130">_xlfn.IFS(HV$1= 0,"", NOT(ISBLANK(DN130)), 0, ISBLANK(DN130), $Q130-$S130+GX130-CH130-EO130)</f>
        <v/>
      </c>
      <c r="HW130" s="153" t="str" cm="1">
        <f t="array" ref="HW130">_xlfn.IFS(HW$1= 0,"", NOT(ISBLANK(DO130)), 0, ISBLANK(DO130), $Q130-$S130+GY130-CI130-EP130)</f>
        <v/>
      </c>
      <c r="HX130" s="153" t="str" cm="1">
        <f t="array" ref="HX130">_xlfn.IFS(HX$1= 0,"", NOT(ISBLANK(DP130)), 0, ISBLANK(DP130), $Q130-$S130+GZ130-CJ130-EQ130)</f>
        <v/>
      </c>
      <c r="HY130" s="153" t="str" cm="1">
        <f t="array" ref="HY130">_xlfn.IFS(HY$1= 0,"", NOT(ISBLANK(DQ130)), 0, ISBLANK(DQ130), $Q130-$S130+HA130-CK130-ER130)</f>
        <v/>
      </c>
      <c r="HZ130" s="153" t="str" cm="1">
        <f t="array" ref="HZ130">_xlfn.IFS(HZ$1= 0,"", NOT(ISBLANK(DR130)), 0, ISBLANK(DR130), $Q130-$S130+HB130-CL130-ES130)</f>
        <v/>
      </c>
      <c r="IA130" s="153" t="str" cm="1">
        <f t="array" ref="IA130">_xlfn.IFS(IA$1= 0,"", NOT(ISBLANK(DS130)), 0, ISBLANK(DS130), $Q130-$S130+HC130-CM130-ET130)</f>
        <v/>
      </c>
    </row>
    <row r="131" spans="1:235" ht="16.5" x14ac:dyDescent="0.3">
      <c r="A131" s="144"/>
      <c r="B131" s="106"/>
      <c r="C131" s="106"/>
      <c r="D131" s="107"/>
      <c r="E131" s="131"/>
      <c r="F131" s="137"/>
      <c r="G131" s="2"/>
      <c r="H131" s="2"/>
      <c r="I131" s="2"/>
      <c r="J131" s="2"/>
      <c r="K131" s="2"/>
      <c r="L131" s="2"/>
      <c r="M131" s="140"/>
      <c r="N131" s="137"/>
      <c r="O131" s="138"/>
      <c r="P131" s="133"/>
      <c r="Q131" s="94">
        <f t="shared" si="37"/>
        <v>0</v>
      </c>
      <c r="R131" s="1"/>
      <c r="S131" s="1"/>
      <c r="T131" s="2"/>
      <c r="U131" s="2"/>
      <c r="V131" s="82">
        <f t="shared" si="38"/>
        <v>0</v>
      </c>
      <c r="W131" s="121"/>
      <c r="X131" s="108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105"/>
      <c r="BZ131" s="99"/>
      <c r="CA131" s="105" t="s">
        <v>32</v>
      </c>
      <c r="CB131" s="105"/>
      <c r="CC131" s="105"/>
      <c r="CD131" s="105"/>
      <c r="CE131" s="105"/>
      <c r="CF131" s="105"/>
      <c r="CG131" s="105"/>
      <c r="CH131" s="105"/>
      <c r="CI131" s="105"/>
      <c r="CJ131" s="105"/>
      <c r="CK131" s="105"/>
      <c r="CL131" s="105"/>
      <c r="CM131" s="105"/>
      <c r="CN131" s="105"/>
      <c r="CO131" s="105"/>
      <c r="CP131" s="105" t="s">
        <v>32</v>
      </c>
      <c r="CQ131" s="105"/>
      <c r="CR131" s="105"/>
      <c r="CS131" s="105"/>
      <c r="CT131" s="105"/>
      <c r="CU131" s="105"/>
      <c r="CV131" s="105"/>
      <c r="CW131" s="105"/>
      <c r="CX131" s="105"/>
      <c r="CY131" s="105"/>
      <c r="CZ131" s="105"/>
      <c r="DA131" s="105"/>
      <c r="DB131" s="105"/>
      <c r="DC131" s="105"/>
      <c r="DD131" s="105"/>
      <c r="DE131" s="99"/>
      <c r="DF131" s="99"/>
      <c r="DG131" s="105"/>
      <c r="DH131" s="105"/>
      <c r="DI131" s="105"/>
      <c r="DJ131" s="105"/>
      <c r="DK131" s="105"/>
      <c r="DL131" s="105"/>
      <c r="DM131" s="105"/>
      <c r="DN131" s="105"/>
      <c r="DO131" s="105"/>
      <c r="DP131" s="105"/>
      <c r="DQ131" s="105"/>
      <c r="DR131" s="105"/>
      <c r="DS131" s="105"/>
      <c r="DT131" s="105"/>
      <c r="DU131" s="105"/>
      <c r="DV131" s="105"/>
      <c r="DW131" s="105"/>
      <c r="DX131" s="105"/>
      <c r="DY131" s="105"/>
      <c r="DZ131" s="105"/>
      <c r="EA131" s="105"/>
      <c r="EB131" s="105"/>
      <c r="EC131" s="105"/>
      <c r="ED131" s="105"/>
      <c r="EE131" s="105"/>
      <c r="EF131" s="105"/>
      <c r="EG131" s="105"/>
      <c r="EH131" s="105"/>
      <c r="EI131" s="105"/>
      <c r="EJ131" s="105"/>
      <c r="EL131" s="146" t="str" cm="1">
        <f t="array" ref="EL131">IF(OR(EL$1=0, $A131="", _xlfn.XLOOKUP(EL$1, $Z$2:$Z$18, $AD$2:$AD$18, "")=""),"",SQRT((_xlfn.XLOOKUP(EL$1,$Z$2:$Z$18,$AA$2:$AA$18)-$T131)^2+(_xlfn.XLOOKUP(EL$1,$Z$2:$Z$18,$AB$2:$AB$18)-$U131)^2+(_xlfn.XLOOKUP(EL$1,$Z$2:$Z$18,$AC$2:$AC$18-$V131)^2)))</f>
        <v/>
      </c>
      <c r="EM131" s="96" t="str" cm="1">
        <f t="array" ref="EM131">IF(OR(EM$1=0, $A131="", _xlfn.XLOOKUP(EM$1, $Z$2:$Z$18, $AD$2:$AD$18, "")=""),"",SQRT((_xlfn.XLOOKUP(EM$1,$Z$2:$Z$18,$AA$2:$AA$18)-$T131)^2+(_xlfn.XLOOKUP(EM$1,$Z$2:$Z$18,$AB$2:$AB$18)-$U131)^2+(_xlfn.XLOOKUP(EM$1,$Z$2:$Z$18,$AC$2:$AC$18-$V131)^2)))</f>
        <v/>
      </c>
      <c r="EN131" s="96" t="str" cm="1">
        <f t="array" ref="EN131">IF(OR(EN$1=0, $A131="", _xlfn.XLOOKUP(EN$1, $Z$2:$Z$18, $AD$2:$AD$18, "")=""),"",SQRT((_xlfn.XLOOKUP(EN$1,$Z$2:$Z$18,$AA$2:$AA$18)-$T131)^2+(_xlfn.XLOOKUP(EN$1,$Z$2:$Z$18,$AB$2:$AB$18)-$U131)^2+(_xlfn.XLOOKUP(EN$1,$Z$2:$Z$18,$AC$2:$AC$18-$V131)^2)))</f>
        <v/>
      </c>
      <c r="EO131" s="96" t="str" cm="1">
        <f t="array" ref="EO131">IF(OR(EO$1=0, $A131="", _xlfn.XLOOKUP(EO$1, $Z$2:$Z$18, $AD$2:$AD$18, "")=""),"",SQRT((_xlfn.XLOOKUP(EO$1,$Z$2:$Z$18,$AA$2:$AA$18)-$T131)^2+(_xlfn.XLOOKUP(EO$1,$Z$2:$Z$18,$AB$2:$AB$18)-$U131)^2+(_xlfn.XLOOKUP(EO$1,$Z$2:$Z$18,$AC$2:$AC$18-$V131)^2)))</f>
        <v/>
      </c>
      <c r="EP131" s="96" t="str" cm="1">
        <f t="array" ref="EP131">IF(OR(EP$1=0, $A131="", _xlfn.XLOOKUP(EP$1, $Z$2:$Z$18, $AD$2:$AD$18, "")=""),"",SQRT((_xlfn.XLOOKUP(EP$1,$Z$2:$Z$18,$AA$2:$AA$18)-$T131)^2+(_xlfn.XLOOKUP(EP$1,$Z$2:$Z$18,$AB$2:$AB$18)-$U131)^2+(_xlfn.XLOOKUP(EP$1,$Z$2:$Z$18,$AC$2:$AC$18-$V131)^2)))</f>
        <v/>
      </c>
      <c r="EQ131" s="96" t="str" cm="1">
        <f t="array" ref="EQ131">IF(OR(EQ$1=0, $A131="", _xlfn.XLOOKUP(EQ$1, $Z$2:$Z$18, $AD$2:$AD$18, "")=""),"",SQRT((_xlfn.XLOOKUP(EQ$1,$Z$2:$Z$18,$AA$2:$AA$18)-$T131)^2+(_xlfn.XLOOKUP(EQ$1,$Z$2:$Z$18,$AB$2:$AB$18)-$U131)^2+(_xlfn.XLOOKUP(EQ$1,$Z$2:$Z$18,$AC$2:$AC$18-$V131)^2)))</f>
        <v/>
      </c>
      <c r="ER131" s="96" t="str" cm="1">
        <f t="array" ref="ER131">IF(OR(ER$1=0, $A131="", _xlfn.XLOOKUP(ER$1, $Z$2:$Z$18, $AD$2:$AD$18, "")=""),"",SQRT((_xlfn.XLOOKUP(ER$1,$Z$2:$Z$18,$AA$2:$AA$18)-$T131)^2+(_xlfn.XLOOKUP(ER$1,$Z$2:$Z$18,$AB$2:$AB$18)-$U131)^2+(_xlfn.XLOOKUP(ER$1,$Z$2:$Z$18,$AC$2:$AC$18-$V131)^2)))</f>
        <v/>
      </c>
      <c r="ES131" s="96" t="str" cm="1">
        <f t="array" ref="ES131">IF(OR(ES$1=0, $A131="", _xlfn.XLOOKUP(ES$1, $Z$2:$Z$18, $AD$2:$AD$18, "")=""),"",SQRT((_xlfn.XLOOKUP(ES$1,$Z$2:$Z$18,$AA$2:$AA$18)-$T131)^2+(_xlfn.XLOOKUP(ES$1,$Z$2:$Z$18,$AB$2:$AB$18)-$U131)^2+(_xlfn.XLOOKUP(ES$1,$Z$2:$Z$18,$AC$2:$AC$18-$V131)^2)))</f>
        <v/>
      </c>
      <c r="ET131" s="97" t="str" cm="1">
        <f t="array" ref="ET131">IF(OR(ET$1=0, $A131="", _xlfn.XLOOKUP(ET$1, $Z$2:$Z$18, $AD$2:$AD$18, "")=""),"",SQRT((_xlfn.XLOOKUP(ET$1,$Z$2:$Z$18,$AA$2:$AA$18)-$T131)^2+(_xlfn.XLOOKUP(ET$1,$Z$2:$Z$18,$AB$2:$AB$18)-$U131)^2+(_xlfn.XLOOKUP(ET$1,$Z$2:$Z$18,$AC$2:$AC$18-$V131)^2)))</f>
        <v/>
      </c>
      <c r="EU131" s="97" t="str" cm="1">
        <f t="array" ref="EU131">IF(OR(EU$1=0, $A131="", _xlfn.XLOOKUP(EU$1, $Z$2:$Z$18, $AD$2:$AD$18, "")=""),"",SQRT((_xlfn.XLOOKUP(EU$1,$Z$2:$Z$18,$AA$2:$AA$18)-$T131)^2+(_xlfn.XLOOKUP(EU$1,$Z$2:$Z$18,$AB$2:$AB$18)-$U131)^2+(_xlfn.XLOOKUP(EU$1,$Z$2:$Z$18,$AC$2:$AC$18-$V131)^2)))</f>
        <v/>
      </c>
      <c r="EV131" s="97" t="str" cm="1">
        <f t="array" ref="EV131">IF(OR(EV$1=0, $A131="", _xlfn.XLOOKUP(EV$1, $Z$2:$Z$18, $AD$2:$AD$18, "")=""),"",SQRT((_xlfn.XLOOKUP(EV$1,$Z$2:$Z$18,$AA$2:$AA$18)-$T131)^2+(_xlfn.XLOOKUP(EV$1,$Z$2:$Z$18,$AB$2:$AB$18)-$U131)^2+(_xlfn.XLOOKUP(EV$1,$Z$2:$Z$18,$AC$2:$AC$18-$V131)^2)))</f>
        <v/>
      </c>
      <c r="EW131" s="97" t="str" cm="1">
        <f t="array" ref="EW131">IF(OR(EW$1=0, $A131="", _xlfn.XLOOKUP(EW$1, $Z$2:$Z$18, $AD$2:$AD$18, "")=""),"",SQRT((_xlfn.XLOOKUP(EW$1,$Z$2:$Z$18,$AA$2:$AA$18)-$T131)^2+(_xlfn.XLOOKUP(EW$1,$Z$2:$Z$18,$AB$2:$AB$18)-$U131)^2+(_xlfn.XLOOKUP(EW$1,$Z$2:$Z$18,$AC$2:$AC$18-$V131)^2)))</f>
        <v/>
      </c>
      <c r="EX131" s="97" t="str" cm="1">
        <f t="array" ref="EX131">IF(OR(EX$1=0, $A131="", _xlfn.XLOOKUP(EX$1, $Z$2:$Z$18, $AD$2:$AD$18, "")=""),"",SQRT((_xlfn.XLOOKUP(EX$1,$Z$2:$Z$18,$AA$2:$AA$18)-$T131)^2+(_xlfn.XLOOKUP(EX$1,$Z$2:$Z$18,$AB$2:$AB$18)-$U131)^2+(_xlfn.XLOOKUP(EX$1,$Z$2:$Z$18,$AC$2:$AC$18-$V131)^2)))</f>
        <v/>
      </c>
      <c r="EY131" s="97" t="str" cm="1">
        <f t="array" ref="EY131">IF(OR(EY$1=0, $A131="", _xlfn.XLOOKUP(EY$1, $Z$2:$Z$18, $AD$2:$AD$18, "")=""),"",SQRT((_xlfn.XLOOKUP(EY$1,$Z$2:$Z$18,$AA$2:$AA$18)-$T131)^2+(_xlfn.XLOOKUP(EY$1,$Z$2:$Z$18,$AB$2:$AB$18)-$U131)^2+(_xlfn.XLOOKUP(EY$1,$Z$2:$Z$18,$AC$2:$AC$18-$V131)^2)))</f>
        <v/>
      </c>
      <c r="EZ131" s="98" t="str" cm="1">
        <f t="array" ref="EZ131">IF(OR(EZ$1=0, $A131="", _xlfn.XLOOKUP(EZ$1, $Z$2:$Z$18, $AD$2:$AD$18, "")=""),"",SQRT((_xlfn.XLOOKUP(EZ$1,$Z$2:$Z$18,$AA$2:$AA$18)-$T131)^2+(_xlfn.XLOOKUP(EZ$1,$Z$2:$Z$18,$AB$2:$AB$18)-$U131)^2+(_xlfn.XLOOKUP(EZ$1,$Z$2:$Z$18,$AC$2:$AC$18-$V131)^2)))</f>
        <v/>
      </c>
      <c r="FA131" s="146" t="str" cm="1">
        <f t="array" ref="FA131">IF(OR(FA$1=0, $A131="", _xlfn.XLOOKUP(FA$1, $Z$2:$Z$18, $AD$2:$AD$18, "")=""),"",SQRT((_xlfn.XLOOKUP(FA$1,$Z$2:$Z$18,$AA$2:$AA$18)-$T131)^2+(_xlfn.XLOOKUP(FA$1,$Z$2:$Z$18,$AB$2:$AB$18)-$U131)^2+(_xlfn.XLOOKUP(FA$1,$Z$2:$Z$18,$AC$2:$AC$18-$V131)^2)))</f>
        <v/>
      </c>
      <c r="FB131" s="96" t="str" cm="1">
        <f t="array" ref="FB131">IF(OR(FB$1=0, $A131="", _xlfn.XLOOKUP(FB$1, $Z$2:$Z$18, $AD$2:$AD$18, "")=""),"",SQRT((_xlfn.XLOOKUP(FB$1,$Z$2:$Z$18,$AA$2:$AA$18)-$T131)^2+(_xlfn.XLOOKUP(FB$1,$Z$2:$Z$18,$AB$2:$AB$18)-$U131)^2+(_xlfn.XLOOKUP(FB$1,$Z$2:$Z$18,$AC$2:$AC$18-$V131)^2)))</f>
        <v/>
      </c>
      <c r="FC131" s="96" t="str" cm="1">
        <f t="array" ref="FC131">IF(OR(FC$1=0, $A131="", _xlfn.XLOOKUP(FC$1, $Z$2:$Z$18, $AD$2:$AD$18, "")=""),"",SQRT((_xlfn.XLOOKUP(FC$1,$Z$2:$Z$18,$AA$2:$AA$18)-$T131)^2+(_xlfn.XLOOKUP(FC$1,$Z$2:$Z$18,$AB$2:$AB$18)-$U131)^2+(_xlfn.XLOOKUP(FC$1,$Z$2:$Z$18,$AC$2:$AC$18-$V131)^2)))</f>
        <v/>
      </c>
      <c r="FD131" s="96" t="str" cm="1">
        <f t="array" ref="FD131">IF(OR(FD$1=0, $A131="", _xlfn.XLOOKUP(FD$1, $Z$2:$Z$18, $AD$2:$AD$18, "")=""),"",SQRT((_xlfn.XLOOKUP(FD$1,$Z$2:$Z$18,$AA$2:$AA$18)-$T131)^2+(_xlfn.XLOOKUP(FD$1,$Z$2:$Z$18,$AB$2:$AB$18)-$U131)^2+(_xlfn.XLOOKUP(FD$1,$Z$2:$Z$18,$AC$2:$AC$18-$V131)^2)))</f>
        <v/>
      </c>
      <c r="FE131" s="96" t="str" cm="1">
        <f t="array" ref="FE131">IF(OR(FE$1=0, $A131="", _xlfn.XLOOKUP(FE$1, $Z$2:$Z$18, $AD$2:$AD$18, "")=""),"",SQRT((_xlfn.XLOOKUP(FE$1,$Z$2:$Z$18,$AA$2:$AA$18)-$T131)^2+(_xlfn.XLOOKUP(FE$1,$Z$2:$Z$18,$AB$2:$AB$18)-$U131)^2+(_xlfn.XLOOKUP(FE$1,$Z$2:$Z$18,$AC$2:$AC$18-$V131)^2)))</f>
        <v/>
      </c>
      <c r="FF131" s="96" t="str" cm="1">
        <f t="array" ref="FF131">IF(OR(FF$1=0, $A131="", _xlfn.XLOOKUP(FF$1, $Z$2:$Z$18, $AD$2:$AD$18, "")=""),"",SQRT((_xlfn.XLOOKUP(FF$1,$Z$2:$Z$18,$AA$2:$AA$18)-$T131)^2+(_xlfn.XLOOKUP(FF$1,$Z$2:$Z$18,$AB$2:$AB$18)-$U131)^2+(_xlfn.XLOOKUP(FF$1,$Z$2:$Z$18,$AC$2:$AC$18-$V131)^2)))</f>
        <v/>
      </c>
      <c r="FG131" s="96" t="str" cm="1">
        <f t="array" ref="FG131">IF(OR(FG$1=0, $A131="", _xlfn.XLOOKUP(FG$1, $Z$2:$Z$18, $AD$2:$AD$18, "")=""),"",SQRT((_xlfn.XLOOKUP(FG$1,$Z$2:$Z$18,$AA$2:$AA$18)-$T131)^2+(_xlfn.XLOOKUP(FG$1,$Z$2:$Z$18,$AB$2:$AB$18)-$U131)^2+(_xlfn.XLOOKUP(FG$1,$Z$2:$Z$18,$AC$2:$AC$18-$V131)^2)))</f>
        <v/>
      </c>
      <c r="FH131" s="96" t="str" cm="1">
        <f t="array" ref="FH131">IF(OR(FH$1=0, $A131="", _xlfn.XLOOKUP(FH$1, $Z$2:$Z$18, $AD$2:$AD$18, "")=""),"",SQRT((_xlfn.XLOOKUP(FH$1,$Z$2:$Z$18,$AA$2:$AA$18)-$T131)^2+(_xlfn.XLOOKUP(FH$1,$Z$2:$Z$18,$AB$2:$AB$18)-$U131)^2+(_xlfn.XLOOKUP(FH$1,$Z$2:$Z$18,$AC$2:$AC$18-$V131)^2)))</f>
        <v/>
      </c>
      <c r="FI131" s="97" t="str" cm="1">
        <f t="array" ref="FI131">IF(OR(FI$1=0, $A131="", _xlfn.XLOOKUP(FI$1, $Z$2:$Z$18, $AD$2:$AD$18, "")=""),"",SQRT((_xlfn.XLOOKUP(FI$1,$Z$2:$Z$18,$AA$2:$AA$18)-$T131)^2+(_xlfn.XLOOKUP(FI$1,$Z$2:$Z$18,$AB$2:$AB$18)-$U131)^2+(_xlfn.XLOOKUP(FI$1,$Z$2:$Z$18,$AC$2:$AC$18-$V131)^2)))</f>
        <v/>
      </c>
      <c r="FJ131" s="97" t="str" cm="1">
        <f t="array" ref="FJ131">IF(OR(FJ$1=0, $A131="", _xlfn.XLOOKUP(FJ$1, $Z$2:$Z$18, $AD$2:$AD$18, "")=""),"",SQRT((_xlfn.XLOOKUP(FJ$1,$Z$2:$Z$18,$AA$2:$AA$18)-$T131)^2+(_xlfn.XLOOKUP(FJ$1,$Z$2:$Z$18,$AB$2:$AB$18)-$U131)^2+(_xlfn.XLOOKUP(FJ$1,$Z$2:$Z$18,$AC$2:$AC$18-$V131)^2)))</f>
        <v/>
      </c>
      <c r="FK131" s="97" t="str" cm="1">
        <f t="array" ref="FK131">IF(OR(FK$1=0, $A131="", _xlfn.XLOOKUP(FK$1, $Z$2:$Z$18, $AD$2:$AD$18, "")=""),"",SQRT((_xlfn.XLOOKUP(FK$1,$Z$2:$Z$18,$AA$2:$AA$18)-$T131)^2+(_xlfn.XLOOKUP(FK$1,$Z$2:$Z$18,$AB$2:$AB$18)-$U131)^2+(_xlfn.XLOOKUP(FK$1,$Z$2:$Z$18,$AC$2:$AC$18-$V131)^2)))</f>
        <v/>
      </c>
      <c r="FL131" s="97" t="str" cm="1">
        <f t="array" ref="FL131">IF(OR(FL$1=0, $A131="", _xlfn.XLOOKUP(FL$1, $Z$2:$Z$18, $AD$2:$AD$18, "")=""),"",SQRT((_xlfn.XLOOKUP(FL$1,$Z$2:$Z$18,$AA$2:$AA$18)-$T131)^2+(_xlfn.XLOOKUP(FL$1,$Z$2:$Z$18,$AB$2:$AB$18)-$U131)^2+(_xlfn.XLOOKUP(FL$1,$Z$2:$Z$18,$AC$2:$AC$18-$V131)^2)))</f>
        <v/>
      </c>
      <c r="FM131" s="97" t="str" cm="1">
        <f t="array" ref="FM131">IF(OR(FM$1=0, $A131="", _xlfn.XLOOKUP(FM$1, $Z$2:$Z$18, $AD$2:$AD$18, "")=""),"",SQRT((_xlfn.XLOOKUP(FM$1,$Z$2:$Z$18,$AA$2:$AA$18)-$T131)^2+(_xlfn.XLOOKUP(FM$1,$Z$2:$Z$18,$AB$2:$AB$18)-$U131)^2+(_xlfn.XLOOKUP(FM$1,$Z$2:$Z$18,$AC$2:$AC$18-$V131)^2)))</f>
        <v/>
      </c>
      <c r="FN131" s="97" t="str" cm="1">
        <f t="array" ref="FN131">IF(OR(FN$1=0, $A131="", _xlfn.XLOOKUP(FN$1, $Z$2:$Z$18, $AD$2:$AD$18, "")=""),"",SQRT((_xlfn.XLOOKUP(FN$1,$Z$2:$Z$18,$AA$2:$AA$18)-$T131)^2+(_xlfn.XLOOKUP(FN$1,$Z$2:$Z$18,$AB$2:$AB$18)-$U131)^2+(_xlfn.XLOOKUP(FN$1,$Z$2:$Z$18,$AC$2:$AC$18-$V131)^2)))</f>
        <v/>
      </c>
      <c r="FO131" s="98" t="str" cm="1">
        <f t="array" ref="FO131">IF(OR(FO$1=0, $A131="", _xlfn.XLOOKUP(FO$1, $Z$2:$Z$18, $AD$2:$AD$18, "")=""),"",SQRT((_xlfn.XLOOKUP(FO$1,$Z$2:$Z$18,$AA$2:$AA$18)-$T131)^2+(_xlfn.XLOOKUP(FO$1,$Z$2:$Z$18,$AB$2:$AB$18)-$U131)^2+(_xlfn.XLOOKUP(FO$1,$Z$2:$Z$18,$AC$2:$AC$18-$V131)^2)))</f>
        <v/>
      </c>
      <c r="FP131" s="99"/>
      <c r="FQ131" s="99"/>
      <c r="FR131" s="100">
        <f t="shared" si="39"/>
        <v>0</v>
      </c>
      <c r="FS131" s="109">
        <f t="shared" si="40"/>
        <v>0</v>
      </c>
      <c r="FT131" s="109">
        <f t="shared" si="41"/>
        <v>0</v>
      </c>
      <c r="FU131" s="109">
        <f t="shared" si="42"/>
        <v>0</v>
      </c>
      <c r="FV131" s="109">
        <f t="shared" si="43"/>
        <v>0</v>
      </c>
      <c r="FW131" s="109">
        <f t="shared" si="44"/>
        <v>0</v>
      </c>
      <c r="FX131" s="109">
        <f t="shared" si="45"/>
        <v>0</v>
      </c>
      <c r="FY131" s="109">
        <f t="shared" si="46"/>
        <v>0</v>
      </c>
      <c r="FZ131" s="110">
        <f t="shared" si="47"/>
        <v>0</v>
      </c>
      <c r="GA131" s="110">
        <f t="shared" si="48"/>
        <v>0</v>
      </c>
      <c r="GB131" s="110">
        <f t="shared" si="49"/>
        <v>0</v>
      </c>
      <c r="GC131" s="110">
        <f t="shared" si="50"/>
        <v>0</v>
      </c>
      <c r="GD131" s="110">
        <f t="shared" si="51"/>
        <v>0</v>
      </c>
      <c r="GE131" s="110">
        <f t="shared" si="52"/>
        <v>0</v>
      </c>
      <c r="GF131" s="111">
        <f t="shared" si="53"/>
        <v>0</v>
      </c>
      <c r="GG131" s="100">
        <f t="shared" si="54"/>
        <v>0</v>
      </c>
      <c r="GH131" s="109">
        <f t="shared" si="55"/>
        <v>0</v>
      </c>
      <c r="GI131" s="109">
        <f t="shared" si="56"/>
        <v>0</v>
      </c>
      <c r="GJ131" s="109">
        <f t="shared" si="57"/>
        <v>0</v>
      </c>
      <c r="GK131" s="109">
        <f t="shared" si="58"/>
        <v>0</v>
      </c>
      <c r="GL131" s="109">
        <f t="shared" si="59"/>
        <v>0</v>
      </c>
      <c r="GM131" s="109">
        <f t="shared" si="60"/>
        <v>0</v>
      </c>
      <c r="GN131" s="109">
        <f t="shared" si="61"/>
        <v>0</v>
      </c>
      <c r="GO131" s="110">
        <f t="shared" si="62"/>
        <v>0</v>
      </c>
      <c r="GP131" s="110">
        <f t="shared" si="63"/>
        <v>0</v>
      </c>
      <c r="GQ131" s="110">
        <f t="shared" si="64"/>
        <v>0</v>
      </c>
      <c r="GR131" s="110">
        <f t="shared" si="65"/>
        <v>0</v>
      </c>
      <c r="GS131" s="110">
        <f t="shared" si="66"/>
        <v>0</v>
      </c>
      <c r="GT131" s="110">
        <f t="shared" si="67"/>
        <v>0</v>
      </c>
      <c r="GU131" s="111">
        <f t="shared" si="68"/>
        <v>0</v>
      </c>
      <c r="GX131" s="151" cm="1">
        <f t="array" ref="GX131">_xlfn.IFS(GX$1= 0,"", NOT(ISBLANK(CA131)), 0, ISBLANK(CA131), $Q131-$S131+FR131-AU131-DG131)</f>
        <v>0</v>
      </c>
      <c r="GY131" s="152" cm="1">
        <f t="array" ref="GY131">_xlfn.IFS(GY$1= 0,"", NOT(ISBLANK(CB131)), 0, ISBLANK(CB131), $Q131-$S131+FS131-AV131-DH131)</f>
        <v>0</v>
      </c>
      <c r="GZ131" s="152" cm="1">
        <f t="array" ref="GZ131">_xlfn.IFS(GZ$1= 0,"", NOT(ISBLANK(CC131)), 0, ISBLANK(CC131), $Q131-$S131+FT131-AW131-DI131)</f>
        <v>0</v>
      </c>
      <c r="HA131" s="152" cm="1">
        <f t="array" ref="HA131">_xlfn.IFS(HA$1= 0,"", NOT(ISBLANK(CD131)), 0, ISBLANK(CD131), $Q131-$S131+FU131-AX131-DJ131)</f>
        <v>0</v>
      </c>
      <c r="HB131" s="152" cm="1">
        <f t="array" ref="HB131">_xlfn.IFS(HB$1= 0,"", NOT(ISBLANK(CE131)), 0, ISBLANK(CE131), $Q131-$S131+FV131-AY131-DK131)</f>
        <v>0</v>
      </c>
      <c r="HC131" s="152" cm="1">
        <f t="array" ref="HC131">_xlfn.IFS(HC$1= 0,"", NOT(ISBLANK(CF131)), 0, ISBLANK(CF131), $Q131-$S131+FW131-AZ131-DL131)</f>
        <v>0</v>
      </c>
      <c r="HD131" s="152" cm="1">
        <f t="array" ref="HD131">_xlfn.IFS(HD$1= 0,"", NOT(ISBLANK(CG131)), 0, ISBLANK(CG131), $Q131-$S131+FX131-BA131-DM131)</f>
        <v>0</v>
      </c>
      <c r="HE131" s="152" t="str" cm="1">
        <f t="array" ref="HE131">_xlfn.IFS(HE$1= 0,"", NOT(ISBLANK(CH131)), 0, ISBLANK(CH131), $Q131-$S131+FY131-BB131-DN131)</f>
        <v/>
      </c>
      <c r="HF131" s="152" t="str" cm="1">
        <f t="array" ref="HF131">_xlfn.IFS(HF$1= 0,"", NOT(ISBLANK(CI131)), 0, ISBLANK(CI131), $Q131-$S131+FZ131-BC131-DO131)</f>
        <v/>
      </c>
      <c r="HG131" s="152" t="str" cm="1">
        <f t="array" ref="HG131">_xlfn.IFS(HG$1= 0,"", NOT(ISBLANK(CJ131)), 0, ISBLANK(CJ131), $Q131-$S131+GA131-BD131-DP131)</f>
        <v/>
      </c>
      <c r="HH131" s="152" t="str" cm="1">
        <f t="array" ref="HH131">_xlfn.IFS(HH$1= 0,"", NOT(ISBLANK(CK131)), 0, ISBLANK(CK131), $Q131-$S131+GB131-BE131-DQ131)</f>
        <v/>
      </c>
      <c r="HI131" s="152" t="str" cm="1">
        <f t="array" ref="HI131">_xlfn.IFS(HI$1= 0,"", NOT(ISBLANK(CL131)), 0, ISBLANK(CL131), $Q131-$S131+GC131-BF131-DR131)</f>
        <v/>
      </c>
      <c r="HJ131" s="152" t="str" cm="1">
        <f t="array" ref="HJ131">_xlfn.IFS(HJ$1= 0,"", NOT(ISBLANK(CM131)), 0, ISBLANK(CM131), $Q131-$S131+GD131-BG131-DS131)</f>
        <v/>
      </c>
      <c r="HK131" s="152" t="str" cm="1">
        <f t="array" ref="HK131">_xlfn.IFS(HK$1= 0,"", NOT(ISBLANK(CN131)), 0, ISBLANK(CN131), $Q131-$S131+GE131-BH131-DT131)</f>
        <v/>
      </c>
      <c r="HL131" s="153" t="str" cm="1">
        <f t="array" ref="HL131">_xlfn.IFS(HL$1= 0,"", NOT(ISBLANK(CO131)), 0, ISBLANK(CO131), $Q131-$S131+GF131-BI131-DU131)</f>
        <v/>
      </c>
      <c r="HM131" s="153" t="str" cm="1">
        <f t="array" ref="HM131">_xlfn.IFS(HM$1= 0,"", NOT(ISBLANK(DE131)), 0, ISBLANK(DE131), $Q131-$S131+IC131-BY131-#REF!)</f>
        <v/>
      </c>
      <c r="HN131" s="153" t="e" cm="1">
        <f t="array" ref="HN131">_xlfn.IFS(HN$1= 0,"", NOT(ISBLANK(DF131)), 0, ISBLANK(DF131), $Q131-$S131+ID131-BZ131-#REF!)</f>
        <v>#REF!</v>
      </c>
      <c r="HO131" s="153" t="e" cm="1">
        <f t="array" ref="HO131">_xlfn.IFS(HO$1= 0,"", NOT(ISBLANK(DG131)), 0, ISBLANK(DG131), $Q131-$S131+IE131-CA131-#REF!)</f>
        <v>#VALUE!</v>
      </c>
      <c r="HP131" s="153" t="e" cm="1">
        <f t="array" ref="HP131">_xlfn.IFS(HP$1= 0,"", NOT(ISBLANK(DH131)), 0, ISBLANK(DH131), $Q131-$S131+IF131-CB131-#REF!)</f>
        <v>#REF!</v>
      </c>
      <c r="HQ131" s="153" t="e" cm="1">
        <f t="array" ref="HQ131">_xlfn.IFS(HQ$1= 0,"", NOT(ISBLANK(DI131)), 0, ISBLANK(DI131), $Q131-$S131+IG131-CC131-#REF!)</f>
        <v>#REF!</v>
      </c>
      <c r="HR131" s="153" cm="1">
        <f t="array" ref="HR131">_xlfn.IFS(HR$1= 0,"", NOT(ISBLANK(DJ131)), 0, ISBLANK(DJ131), $Q131-$S131+IH131-CD131-EK131)</f>
        <v>0</v>
      </c>
      <c r="HS131" s="153" t="e" cm="1">
        <f t="array" ref="HS131">_xlfn.IFS(HS$1= 0,"", NOT(ISBLANK(DK131)), 0, ISBLANK(DK131), $Q131-$S131+II131-CE131-EL131)</f>
        <v>#VALUE!</v>
      </c>
      <c r="HT131" s="153" t="e" cm="1">
        <f t="array" ref="HT131">_xlfn.IFS(HT$1= 0,"", NOT(ISBLANK(DL131)), 0, ISBLANK(DL131), $Q131-$S131+GV131-CF131-EM131)</f>
        <v>#VALUE!</v>
      </c>
      <c r="HU131" s="153" t="e" cm="1">
        <f t="array" ref="HU131">_xlfn.IFS(HU$1= 0,"", NOT(ISBLANK(DM131)), 0, ISBLANK(DM131), $Q131-$S131+GW131-CG131-EN131)</f>
        <v>#VALUE!</v>
      </c>
      <c r="HV131" s="153" t="str" cm="1">
        <f t="array" ref="HV131">_xlfn.IFS(HV$1= 0,"", NOT(ISBLANK(DN131)), 0, ISBLANK(DN131), $Q131-$S131+GX131-CH131-EO131)</f>
        <v/>
      </c>
      <c r="HW131" s="153" t="str" cm="1">
        <f t="array" ref="HW131">_xlfn.IFS(HW$1= 0,"", NOT(ISBLANK(DO131)), 0, ISBLANK(DO131), $Q131-$S131+GY131-CI131-EP131)</f>
        <v/>
      </c>
      <c r="HX131" s="153" t="str" cm="1">
        <f t="array" ref="HX131">_xlfn.IFS(HX$1= 0,"", NOT(ISBLANK(DP131)), 0, ISBLANK(DP131), $Q131-$S131+GZ131-CJ131-EQ131)</f>
        <v/>
      </c>
      <c r="HY131" s="153" t="str" cm="1">
        <f t="array" ref="HY131">_xlfn.IFS(HY$1= 0,"", NOT(ISBLANK(DQ131)), 0, ISBLANK(DQ131), $Q131-$S131+HA131-CK131-ER131)</f>
        <v/>
      </c>
      <c r="HZ131" s="153" t="str" cm="1">
        <f t="array" ref="HZ131">_xlfn.IFS(HZ$1= 0,"", NOT(ISBLANK(DR131)), 0, ISBLANK(DR131), $Q131-$S131+HB131-CL131-ES131)</f>
        <v/>
      </c>
      <c r="IA131" s="153" t="str" cm="1">
        <f t="array" ref="IA131">_xlfn.IFS(IA$1= 0,"", NOT(ISBLANK(DS131)), 0, ISBLANK(DS131), $Q131-$S131+HC131-CM131-ET131)</f>
        <v/>
      </c>
    </row>
    <row r="132" spans="1:235" ht="16.5" x14ac:dyDescent="0.3">
      <c r="A132" s="144"/>
      <c r="B132" s="106"/>
      <c r="C132" s="106"/>
      <c r="D132" s="107"/>
      <c r="E132" s="131"/>
      <c r="F132" s="137"/>
      <c r="G132" s="2"/>
      <c r="H132" s="2"/>
      <c r="I132" s="2"/>
      <c r="J132" s="2"/>
      <c r="K132" s="2"/>
      <c r="L132" s="2"/>
      <c r="M132" s="140"/>
      <c r="N132" s="137"/>
      <c r="O132" s="138"/>
      <c r="P132" s="133"/>
      <c r="Q132" s="94">
        <f t="shared" si="37"/>
        <v>0</v>
      </c>
      <c r="R132" s="1"/>
      <c r="S132" s="1"/>
      <c r="T132" s="2"/>
      <c r="U132" s="2"/>
      <c r="V132" s="82">
        <f t="shared" si="38"/>
        <v>0</v>
      </c>
      <c r="W132" s="121"/>
      <c r="X132" s="108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105"/>
      <c r="BZ132" s="99"/>
      <c r="CA132" s="105" t="s">
        <v>32</v>
      </c>
      <c r="CB132" s="105"/>
      <c r="CC132" s="105"/>
      <c r="CD132" s="105"/>
      <c r="CE132" s="105"/>
      <c r="CF132" s="105"/>
      <c r="CG132" s="105"/>
      <c r="CH132" s="105"/>
      <c r="CI132" s="105"/>
      <c r="CJ132" s="105"/>
      <c r="CK132" s="105"/>
      <c r="CL132" s="105"/>
      <c r="CM132" s="105"/>
      <c r="CN132" s="105"/>
      <c r="CO132" s="105"/>
      <c r="CP132" s="105" t="s">
        <v>32</v>
      </c>
      <c r="CQ132" s="105"/>
      <c r="CR132" s="105"/>
      <c r="CS132" s="105"/>
      <c r="CT132" s="105"/>
      <c r="CU132" s="105"/>
      <c r="CV132" s="105"/>
      <c r="CW132" s="105"/>
      <c r="CX132" s="105"/>
      <c r="CY132" s="105"/>
      <c r="CZ132" s="105"/>
      <c r="DA132" s="105"/>
      <c r="DB132" s="105"/>
      <c r="DC132" s="105"/>
      <c r="DD132" s="105"/>
      <c r="DE132" s="99"/>
      <c r="DF132" s="99"/>
      <c r="DG132" s="105"/>
      <c r="DH132" s="105"/>
      <c r="DI132" s="105"/>
      <c r="DJ132" s="105"/>
      <c r="DK132" s="105"/>
      <c r="DL132" s="105"/>
      <c r="DM132" s="105"/>
      <c r="DN132" s="105"/>
      <c r="DO132" s="105"/>
      <c r="DP132" s="105"/>
      <c r="DQ132" s="105"/>
      <c r="DR132" s="105"/>
      <c r="DS132" s="105"/>
      <c r="DT132" s="105"/>
      <c r="DU132" s="105"/>
      <c r="DV132" s="105"/>
      <c r="DW132" s="105"/>
      <c r="DX132" s="105"/>
      <c r="DY132" s="105"/>
      <c r="DZ132" s="105"/>
      <c r="EA132" s="105"/>
      <c r="EB132" s="105"/>
      <c r="EC132" s="105"/>
      <c r="ED132" s="105"/>
      <c r="EE132" s="105"/>
      <c r="EF132" s="105"/>
      <c r="EG132" s="105"/>
      <c r="EH132" s="105"/>
      <c r="EI132" s="105"/>
      <c r="EJ132" s="105"/>
      <c r="EL132" s="146" t="str" cm="1">
        <f t="array" ref="EL132">IF(OR(EL$1=0, $A132="", _xlfn.XLOOKUP(EL$1, $Z$2:$Z$18, $AD$2:$AD$18, "")=""),"",SQRT((_xlfn.XLOOKUP(EL$1,$Z$2:$Z$18,$AA$2:$AA$18)-$T132)^2+(_xlfn.XLOOKUP(EL$1,$Z$2:$Z$18,$AB$2:$AB$18)-$U132)^2+(_xlfn.XLOOKUP(EL$1,$Z$2:$Z$18,$AC$2:$AC$18-$V132)^2)))</f>
        <v/>
      </c>
      <c r="EM132" s="96" t="str" cm="1">
        <f t="array" ref="EM132">IF(OR(EM$1=0, $A132="", _xlfn.XLOOKUP(EM$1, $Z$2:$Z$18, $AD$2:$AD$18, "")=""),"",SQRT((_xlfn.XLOOKUP(EM$1,$Z$2:$Z$18,$AA$2:$AA$18)-$T132)^2+(_xlfn.XLOOKUP(EM$1,$Z$2:$Z$18,$AB$2:$AB$18)-$U132)^2+(_xlfn.XLOOKUP(EM$1,$Z$2:$Z$18,$AC$2:$AC$18-$V132)^2)))</f>
        <v/>
      </c>
      <c r="EN132" s="96" t="str" cm="1">
        <f t="array" ref="EN132">IF(OR(EN$1=0, $A132="", _xlfn.XLOOKUP(EN$1, $Z$2:$Z$18, $AD$2:$AD$18, "")=""),"",SQRT((_xlfn.XLOOKUP(EN$1,$Z$2:$Z$18,$AA$2:$AA$18)-$T132)^2+(_xlfn.XLOOKUP(EN$1,$Z$2:$Z$18,$AB$2:$AB$18)-$U132)^2+(_xlfn.XLOOKUP(EN$1,$Z$2:$Z$18,$AC$2:$AC$18-$V132)^2)))</f>
        <v/>
      </c>
      <c r="EO132" s="96" t="str" cm="1">
        <f t="array" ref="EO132">IF(OR(EO$1=0, $A132="", _xlfn.XLOOKUP(EO$1, $Z$2:$Z$18, $AD$2:$AD$18, "")=""),"",SQRT((_xlfn.XLOOKUP(EO$1,$Z$2:$Z$18,$AA$2:$AA$18)-$T132)^2+(_xlfn.XLOOKUP(EO$1,$Z$2:$Z$18,$AB$2:$AB$18)-$U132)^2+(_xlfn.XLOOKUP(EO$1,$Z$2:$Z$18,$AC$2:$AC$18-$V132)^2)))</f>
        <v/>
      </c>
      <c r="EP132" s="96" t="str" cm="1">
        <f t="array" ref="EP132">IF(OR(EP$1=0, $A132="", _xlfn.XLOOKUP(EP$1, $Z$2:$Z$18, $AD$2:$AD$18, "")=""),"",SQRT((_xlfn.XLOOKUP(EP$1,$Z$2:$Z$18,$AA$2:$AA$18)-$T132)^2+(_xlfn.XLOOKUP(EP$1,$Z$2:$Z$18,$AB$2:$AB$18)-$U132)^2+(_xlfn.XLOOKUP(EP$1,$Z$2:$Z$18,$AC$2:$AC$18-$V132)^2)))</f>
        <v/>
      </c>
      <c r="EQ132" s="96" t="str" cm="1">
        <f t="array" ref="EQ132">IF(OR(EQ$1=0, $A132="", _xlfn.XLOOKUP(EQ$1, $Z$2:$Z$18, $AD$2:$AD$18, "")=""),"",SQRT((_xlfn.XLOOKUP(EQ$1,$Z$2:$Z$18,$AA$2:$AA$18)-$T132)^2+(_xlfn.XLOOKUP(EQ$1,$Z$2:$Z$18,$AB$2:$AB$18)-$U132)^2+(_xlfn.XLOOKUP(EQ$1,$Z$2:$Z$18,$AC$2:$AC$18-$V132)^2)))</f>
        <v/>
      </c>
      <c r="ER132" s="96" t="str" cm="1">
        <f t="array" ref="ER132">IF(OR(ER$1=0, $A132="", _xlfn.XLOOKUP(ER$1, $Z$2:$Z$18, $AD$2:$AD$18, "")=""),"",SQRT((_xlfn.XLOOKUP(ER$1,$Z$2:$Z$18,$AA$2:$AA$18)-$T132)^2+(_xlfn.XLOOKUP(ER$1,$Z$2:$Z$18,$AB$2:$AB$18)-$U132)^2+(_xlfn.XLOOKUP(ER$1,$Z$2:$Z$18,$AC$2:$AC$18-$V132)^2)))</f>
        <v/>
      </c>
      <c r="ES132" s="96" t="str" cm="1">
        <f t="array" ref="ES132">IF(OR(ES$1=0, $A132="", _xlfn.XLOOKUP(ES$1, $Z$2:$Z$18, $AD$2:$AD$18, "")=""),"",SQRT((_xlfn.XLOOKUP(ES$1,$Z$2:$Z$18,$AA$2:$AA$18)-$T132)^2+(_xlfn.XLOOKUP(ES$1,$Z$2:$Z$18,$AB$2:$AB$18)-$U132)^2+(_xlfn.XLOOKUP(ES$1,$Z$2:$Z$18,$AC$2:$AC$18-$V132)^2)))</f>
        <v/>
      </c>
      <c r="ET132" s="97" t="str" cm="1">
        <f t="array" ref="ET132">IF(OR(ET$1=0, $A132="", _xlfn.XLOOKUP(ET$1, $Z$2:$Z$18, $AD$2:$AD$18, "")=""),"",SQRT((_xlfn.XLOOKUP(ET$1,$Z$2:$Z$18,$AA$2:$AA$18)-$T132)^2+(_xlfn.XLOOKUP(ET$1,$Z$2:$Z$18,$AB$2:$AB$18)-$U132)^2+(_xlfn.XLOOKUP(ET$1,$Z$2:$Z$18,$AC$2:$AC$18-$V132)^2)))</f>
        <v/>
      </c>
      <c r="EU132" s="97" t="str" cm="1">
        <f t="array" ref="EU132">IF(OR(EU$1=0, $A132="", _xlfn.XLOOKUP(EU$1, $Z$2:$Z$18, $AD$2:$AD$18, "")=""),"",SQRT((_xlfn.XLOOKUP(EU$1,$Z$2:$Z$18,$AA$2:$AA$18)-$T132)^2+(_xlfn.XLOOKUP(EU$1,$Z$2:$Z$18,$AB$2:$AB$18)-$U132)^2+(_xlfn.XLOOKUP(EU$1,$Z$2:$Z$18,$AC$2:$AC$18-$V132)^2)))</f>
        <v/>
      </c>
      <c r="EV132" s="97" t="str" cm="1">
        <f t="array" ref="EV132">IF(OR(EV$1=0, $A132="", _xlfn.XLOOKUP(EV$1, $Z$2:$Z$18, $AD$2:$AD$18, "")=""),"",SQRT((_xlfn.XLOOKUP(EV$1,$Z$2:$Z$18,$AA$2:$AA$18)-$T132)^2+(_xlfn.XLOOKUP(EV$1,$Z$2:$Z$18,$AB$2:$AB$18)-$U132)^2+(_xlfn.XLOOKUP(EV$1,$Z$2:$Z$18,$AC$2:$AC$18-$V132)^2)))</f>
        <v/>
      </c>
      <c r="EW132" s="97" t="str" cm="1">
        <f t="array" ref="EW132">IF(OR(EW$1=0, $A132="", _xlfn.XLOOKUP(EW$1, $Z$2:$Z$18, $AD$2:$AD$18, "")=""),"",SQRT((_xlfn.XLOOKUP(EW$1,$Z$2:$Z$18,$AA$2:$AA$18)-$T132)^2+(_xlfn.XLOOKUP(EW$1,$Z$2:$Z$18,$AB$2:$AB$18)-$U132)^2+(_xlfn.XLOOKUP(EW$1,$Z$2:$Z$18,$AC$2:$AC$18-$V132)^2)))</f>
        <v/>
      </c>
      <c r="EX132" s="97" t="str" cm="1">
        <f t="array" ref="EX132">IF(OR(EX$1=0, $A132="", _xlfn.XLOOKUP(EX$1, $Z$2:$Z$18, $AD$2:$AD$18, "")=""),"",SQRT((_xlfn.XLOOKUP(EX$1,$Z$2:$Z$18,$AA$2:$AA$18)-$T132)^2+(_xlfn.XLOOKUP(EX$1,$Z$2:$Z$18,$AB$2:$AB$18)-$U132)^2+(_xlfn.XLOOKUP(EX$1,$Z$2:$Z$18,$AC$2:$AC$18-$V132)^2)))</f>
        <v/>
      </c>
      <c r="EY132" s="97" t="str" cm="1">
        <f t="array" ref="EY132">IF(OR(EY$1=0, $A132="", _xlfn.XLOOKUP(EY$1, $Z$2:$Z$18, $AD$2:$AD$18, "")=""),"",SQRT((_xlfn.XLOOKUP(EY$1,$Z$2:$Z$18,$AA$2:$AA$18)-$T132)^2+(_xlfn.XLOOKUP(EY$1,$Z$2:$Z$18,$AB$2:$AB$18)-$U132)^2+(_xlfn.XLOOKUP(EY$1,$Z$2:$Z$18,$AC$2:$AC$18-$V132)^2)))</f>
        <v/>
      </c>
      <c r="EZ132" s="98" t="str" cm="1">
        <f t="array" ref="EZ132">IF(OR(EZ$1=0, $A132="", _xlfn.XLOOKUP(EZ$1, $Z$2:$Z$18, $AD$2:$AD$18, "")=""),"",SQRT((_xlfn.XLOOKUP(EZ$1,$Z$2:$Z$18,$AA$2:$AA$18)-$T132)^2+(_xlfn.XLOOKUP(EZ$1,$Z$2:$Z$18,$AB$2:$AB$18)-$U132)^2+(_xlfn.XLOOKUP(EZ$1,$Z$2:$Z$18,$AC$2:$AC$18-$V132)^2)))</f>
        <v/>
      </c>
      <c r="FA132" s="146" t="str" cm="1">
        <f t="array" ref="FA132">IF(OR(FA$1=0, $A132="", _xlfn.XLOOKUP(FA$1, $Z$2:$Z$18, $AD$2:$AD$18, "")=""),"",SQRT((_xlfn.XLOOKUP(FA$1,$Z$2:$Z$18,$AA$2:$AA$18)-$T132)^2+(_xlfn.XLOOKUP(FA$1,$Z$2:$Z$18,$AB$2:$AB$18)-$U132)^2+(_xlfn.XLOOKUP(FA$1,$Z$2:$Z$18,$AC$2:$AC$18-$V132)^2)))</f>
        <v/>
      </c>
      <c r="FB132" s="96" t="str" cm="1">
        <f t="array" ref="FB132">IF(OR(FB$1=0, $A132="", _xlfn.XLOOKUP(FB$1, $Z$2:$Z$18, $AD$2:$AD$18, "")=""),"",SQRT((_xlfn.XLOOKUP(FB$1,$Z$2:$Z$18,$AA$2:$AA$18)-$T132)^2+(_xlfn.XLOOKUP(FB$1,$Z$2:$Z$18,$AB$2:$AB$18)-$U132)^2+(_xlfn.XLOOKUP(FB$1,$Z$2:$Z$18,$AC$2:$AC$18-$V132)^2)))</f>
        <v/>
      </c>
      <c r="FC132" s="96" t="str" cm="1">
        <f t="array" ref="FC132">IF(OR(FC$1=0, $A132="", _xlfn.XLOOKUP(FC$1, $Z$2:$Z$18, $AD$2:$AD$18, "")=""),"",SQRT((_xlfn.XLOOKUP(FC$1,$Z$2:$Z$18,$AA$2:$AA$18)-$T132)^2+(_xlfn.XLOOKUP(FC$1,$Z$2:$Z$18,$AB$2:$AB$18)-$U132)^2+(_xlfn.XLOOKUP(FC$1,$Z$2:$Z$18,$AC$2:$AC$18-$V132)^2)))</f>
        <v/>
      </c>
      <c r="FD132" s="96" t="str" cm="1">
        <f t="array" ref="FD132">IF(OR(FD$1=0, $A132="", _xlfn.XLOOKUP(FD$1, $Z$2:$Z$18, $AD$2:$AD$18, "")=""),"",SQRT((_xlfn.XLOOKUP(FD$1,$Z$2:$Z$18,$AA$2:$AA$18)-$T132)^2+(_xlfn.XLOOKUP(FD$1,$Z$2:$Z$18,$AB$2:$AB$18)-$U132)^2+(_xlfn.XLOOKUP(FD$1,$Z$2:$Z$18,$AC$2:$AC$18-$V132)^2)))</f>
        <v/>
      </c>
      <c r="FE132" s="96" t="str" cm="1">
        <f t="array" ref="FE132">IF(OR(FE$1=0, $A132="", _xlfn.XLOOKUP(FE$1, $Z$2:$Z$18, $AD$2:$AD$18, "")=""),"",SQRT((_xlfn.XLOOKUP(FE$1,$Z$2:$Z$18,$AA$2:$AA$18)-$T132)^2+(_xlfn.XLOOKUP(FE$1,$Z$2:$Z$18,$AB$2:$AB$18)-$U132)^2+(_xlfn.XLOOKUP(FE$1,$Z$2:$Z$18,$AC$2:$AC$18-$V132)^2)))</f>
        <v/>
      </c>
      <c r="FF132" s="96" t="str" cm="1">
        <f t="array" ref="FF132">IF(OR(FF$1=0, $A132="", _xlfn.XLOOKUP(FF$1, $Z$2:$Z$18, $AD$2:$AD$18, "")=""),"",SQRT((_xlfn.XLOOKUP(FF$1,$Z$2:$Z$18,$AA$2:$AA$18)-$T132)^2+(_xlfn.XLOOKUP(FF$1,$Z$2:$Z$18,$AB$2:$AB$18)-$U132)^2+(_xlfn.XLOOKUP(FF$1,$Z$2:$Z$18,$AC$2:$AC$18-$V132)^2)))</f>
        <v/>
      </c>
      <c r="FG132" s="96" t="str" cm="1">
        <f t="array" ref="FG132">IF(OR(FG$1=0, $A132="", _xlfn.XLOOKUP(FG$1, $Z$2:$Z$18, $AD$2:$AD$18, "")=""),"",SQRT((_xlfn.XLOOKUP(FG$1,$Z$2:$Z$18,$AA$2:$AA$18)-$T132)^2+(_xlfn.XLOOKUP(FG$1,$Z$2:$Z$18,$AB$2:$AB$18)-$U132)^2+(_xlfn.XLOOKUP(FG$1,$Z$2:$Z$18,$AC$2:$AC$18-$V132)^2)))</f>
        <v/>
      </c>
      <c r="FH132" s="96" t="str" cm="1">
        <f t="array" ref="FH132">IF(OR(FH$1=0, $A132="", _xlfn.XLOOKUP(FH$1, $Z$2:$Z$18, $AD$2:$AD$18, "")=""),"",SQRT((_xlfn.XLOOKUP(FH$1,$Z$2:$Z$18,$AA$2:$AA$18)-$T132)^2+(_xlfn.XLOOKUP(FH$1,$Z$2:$Z$18,$AB$2:$AB$18)-$U132)^2+(_xlfn.XLOOKUP(FH$1,$Z$2:$Z$18,$AC$2:$AC$18-$V132)^2)))</f>
        <v/>
      </c>
      <c r="FI132" s="97" t="str" cm="1">
        <f t="array" ref="FI132">IF(OR(FI$1=0, $A132="", _xlfn.XLOOKUP(FI$1, $Z$2:$Z$18, $AD$2:$AD$18, "")=""),"",SQRT((_xlfn.XLOOKUP(FI$1,$Z$2:$Z$18,$AA$2:$AA$18)-$T132)^2+(_xlfn.XLOOKUP(FI$1,$Z$2:$Z$18,$AB$2:$AB$18)-$U132)^2+(_xlfn.XLOOKUP(FI$1,$Z$2:$Z$18,$AC$2:$AC$18-$V132)^2)))</f>
        <v/>
      </c>
      <c r="FJ132" s="97" t="str" cm="1">
        <f t="array" ref="FJ132">IF(OR(FJ$1=0, $A132="", _xlfn.XLOOKUP(FJ$1, $Z$2:$Z$18, $AD$2:$AD$18, "")=""),"",SQRT((_xlfn.XLOOKUP(FJ$1,$Z$2:$Z$18,$AA$2:$AA$18)-$T132)^2+(_xlfn.XLOOKUP(FJ$1,$Z$2:$Z$18,$AB$2:$AB$18)-$U132)^2+(_xlfn.XLOOKUP(FJ$1,$Z$2:$Z$18,$AC$2:$AC$18-$V132)^2)))</f>
        <v/>
      </c>
      <c r="FK132" s="97" t="str" cm="1">
        <f t="array" ref="FK132">IF(OR(FK$1=0, $A132="", _xlfn.XLOOKUP(FK$1, $Z$2:$Z$18, $AD$2:$AD$18, "")=""),"",SQRT((_xlfn.XLOOKUP(FK$1,$Z$2:$Z$18,$AA$2:$AA$18)-$T132)^2+(_xlfn.XLOOKUP(FK$1,$Z$2:$Z$18,$AB$2:$AB$18)-$U132)^2+(_xlfn.XLOOKUP(FK$1,$Z$2:$Z$18,$AC$2:$AC$18-$V132)^2)))</f>
        <v/>
      </c>
      <c r="FL132" s="97" t="str" cm="1">
        <f t="array" ref="FL132">IF(OR(FL$1=0, $A132="", _xlfn.XLOOKUP(FL$1, $Z$2:$Z$18, $AD$2:$AD$18, "")=""),"",SQRT((_xlfn.XLOOKUP(FL$1,$Z$2:$Z$18,$AA$2:$AA$18)-$T132)^2+(_xlfn.XLOOKUP(FL$1,$Z$2:$Z$18,$AB$2:$AB$18)-$U132)^2+(_xlfn.XLOOKUP(FL$1,$Z$2:$Z$18,$AC$2:$AC$18-$V132)^2)))</f>
        <v/>
      </c>
      <c r="FM132" s="97" t="str" cm="1">
        <f t="array" ref="FM132">IF(OR(FM$1=0, $A132="", _xlfn.XLOOKUP(FM$1, $Z$2:$Z$18, $AD$2:$AD$18, "")=""),"",SQRT((_xlfn.XLOOKUP(FM$1,$Z$2:$Z$18,$AA$2:$AA$18)-$T132)^2+(_xlfn.XLOOKUP(FM$1,$Z$2:$Z$18,$AB$2:$AB$18)-$U132)^2+(_xlfn.XLOOKUP(FM$1,$Z$2:$Z$18,$AC$2:$AC$18-$V132)^2)))</f>
        <v/>
      </c>
      <c r="FN132" s="97" t="str" cm="1">
        <f t="array" ref="FN132">IF(OR(FN$1=0, $A132="", _xlfn.XLOOKUP(FN$1, $Z$2:$Z$18, $AD$2:$AD$18, "")=""),"",SQRT((_xlfn.XLOOKUP(FN$1,$Z$2:$Z$18,$AA$2:$AA$18)-$T132)^2+(_xlfn.XLOOKUP(FN$1,$Z$2:$Z$18,$AB$2:$AB$18)-$U132)^2+(_xlfn.XLOOKUP(FN$1,$Z$2:$Z$18,$AC$2:$AC$18-$V132)^2)))</f>
        <v/>
      </c>
      <c r="FO132" s="98" t="str" cm="1">
        <f t="array" ref="FO132">IF(OR(FO$1=0, $A132="", _xlfn.XLOOKUP(FO$1, $Z$2:$Z$18, $AD$2:$AD$18, "")=""),"",SQRT((_xlfn.XLOOKUP(FO$1,$Z$2:$Z$18,$AA$2:$AA$18)-$T132)^2+(_xlfn.XLOOKUP(FO$1,$Z$2:$Z$18,$AB$2:$AB$18)-$U132)^2+(_xlfn.XLOOKUP(FO$1,$Z$2:$Z$18,$AC$2:$AC$18-$V132)^2)))</f>
        <v/>
      </c>
      <c r="FP132" s="99"/>
      <c r="FQ132" s="99"/>
      <c r="FR132" s="100">
        <f t="shared" si="39"/>
        <v>0</v>
      </c>
      <c r="FS132" s="109">
        <f t="shared" si="40"/>
        <v>0</v>
      </c>
      <c r="FT132" s="109">
        <f t="shared" si="41"/>
        <v>0</v>
      </c>
      <c r="FU132" s="109">
        <f t="shared" si="42"/>
        <v>0</v>
      </c>
      <c r="FV132" s="109">
        <f t="shared" si="43"/>
        <v>0</v>
      </c>
      <c r="FW132" s="109">
        <f t="shared" si="44"/>
        <v>0</v>
      </c>
      <c r="FX132" s="109">
        <f t="shared" si="45"/>
        <v>0</v>
      </c>
      <c r="FY132" s="109">
        <f t="shared" si="46"/>
        <v>0</v>
      </c>
      <c r="FZ132" s="110">
        <f t="shared" si="47"/>
        <v>0</v>
      </c>
      <c r="GA132" s="110">
        <f t="shared" si="48"/>
        <v>0</v>
      </c>
      <c r="GB132" s="110">
        <f t="shared" si="49"/>
        <v>0</v>
      </c>
      <c r="GC132" s="110">
        <f t="shared" si="50"/>
        <v>0</v>
      </c>
      <c r="GD132" s="110">
        <f t="shared" si="51"/>
        <v>0</v>
      </c>
      <c r="GE132" s="110">
        <f t="shared" si="52"/>
        <v>0</v>
      </c>
      <c r="GF132" s="111">
        <f t="shared" si="53"/>
        <v>0</v>
      </c>
      <c r="GG132" s="100">
        <f t="shared" si="54"/>
        <v>0</v>
      </c>
      <c r="GH132" s="109">
        <f t="shared" si="55"/>
        <v>0</v>
      </c>
      <c r="GI132" s="109">
        <f t="shared" si="56"/>
        <v>0</v>
      </c>
      <c r="GJ132" s="109">
        <f t="shared" si="57"/>
        <v>0</v>
      </c>
      <c r="GK132" s="109">
        <f t="shared" si="58"/>
        <v>0</v>
      </c>
      <c r="GL132" s="109">
        <f t="shared" si="59"/>
        <v>0</v>
      </c>
      <c r="GM132" s="109">
        <f t="shared" si="60"/>
        <v>0</v>
      </c>
      <c r="GN132" s="109">
        <f t="shared" si="61"/>
        <v>0</v>
      </c>
      <c r="GO132" s="110">
        <f t="shared" si="62"/>
        <v>0</v>
      </c>
      <c r="GP132" s="110">
        <f t="shared" si="63"/>
        <v>0</v>
      </c>
      <c r="GQ132" s="110">
        <f t="shared" si="64"/>
        <v>0</v>
      </c>
      <c r="GR132" s="110">
        <f t="shared" si="65"/>
        <v>0</v>
      </c>
      <c r="GS132" s="110">
        <f t="shared" si="66"/>
        <v>0</v>
      </c>
      <c r="GT132" s="110">
        <f t="shared" si="67"/>
        <v>0</v>
      </c>
      <c r="GU132" s="111">
        <f t="shared" si="68"/>
        <v>0</v>
      </c>
      <c r="GX132" s="151" cm="1">
        <f t="array" ref="GX132">_xlfn.IFS(GX$1= 0,"", NOT(ISBLANK(CA132)), 0, ISBLANK(CA132), $Q132-$S132+FR132-AU132-DG132)</f>
        <v>0</v>
      </c>
      <c r="GY132" s="152" cm="1">
        <f t="array" ref="GY132">_xlfn.IFS(GY$1= 0,"", NOT(ISBLANK(CB132)), 0, ISBLANK(CB132), $Q132-$S132+FS132-AV132-DH132)</f>
        <v>0</v>
      </c>
      <c r="GZ132" s="152" cm="1">
        <f t="array" ref="GZ132">_xlfn.IFS(GZ$1= 0,"", NOT(ISBLANK(CC132)), 0, ISBLANK(CC132), $Q132-$S132+FT132-AW132-DI132)</f>
        <v>0</v>
      </c>
      <c r="HA132" s="152" cm="1">
        <f t="array" ref="HA132">_xlfn.IFS(HA$1= 0,"", NOT(ISBLANK(CD132)), 0, ISBLANK(CD132), $Q132-$S132+FU132-AX132-DJ132)</f>
        <v>0</v>
      </c>
      <c r="HB132" s="152" cm="1">
        <f t="array" ref="HB132">_xlfn.IFS(HB$1= 0,"", NOT(ISBLANK(CE132)), 0, ISBLANK(CE132), $Q132-$S132+FV132-AY132-DK132)</f>
        <v>0</v>
      </c>
      <c r="HC132" s="152" cm="1">
        <f t="array" ref="HC132">_xlfn.IFS(HC$1= 0,"", NOT(ISBLANK(CF132)), 0, ISBLANK(CF132), $Q132-$S132+FW132-AZ132-DL132)</f>
        <v>0</v>
      </c>
      <c r="HD132" s="152" cm="1">
        <f t="array" ref="HD132">_xlfn.IFS(HD$1= 0,"", NOT(ISBLANK(CG132)), 0, ISBLANK(CG132), $Q132-$S132+FX132-BA132-DM132)</f>
        <v>0</v>
      </c>
      <c r="HE132" s="152" t="str" cm="1">
        <f t="array" ref="HE132">_xlfn.IFS(HE$1= 0,"", NOT(ISBLANK(CH132)), 0, ISBLANK(CH132), $Q132-$S132+FY132-BB132-DN132)</f>
        <v/>
      </c>
      <c r="HF132" s="152" t="str" cm="1">
        <f t="array" ref="HF132">_xlfn.IFS(HF$1= 0,"", NOT(ISBLANK(CI132)), 0, ISBLANK(CI132), $Q132-$S132+FZ132-BC132-DO132)</f>
        <v/>
      </c>
      <c r="HG132" s="152" t="str" cm="1">
        <f t="array" ref="HG132">_xlfn.IFS(HG$1= 0,"", NOT(ISBLANK(CJ132)), 0, ISBLANK(CJ132), $Q132-$S132+GA132-BD132-DP132)</f>
        <v/>
      </c>
      <c r="HH132" s="152" t="str" cm="1">
        <f t="array" ref="HH132">_xlfn.IFS(HH$1= 0,"", NOT(ISBLANK(CK132)), 0, ISBLANK(CK132), $Q132-$S132+GB132-BE132-DQ132)</f>
        <v/>
      </c>
      <c r="HI132" s="152" t="str" cm="1">
        <f t="array" ref="HI132">_xlfn.IFS(HI$1= 0,"", NOT(ISBLANK(CL132)), 0, ISBLANK(CL132), $Q132-$S132+GC132-BF132-DR132)</f>
        <v/>
      </c>
      <c r="HJ132" s="152" t="str" cm="1">
        <f t="array" ref="HJ132">_xlfn.IFS(HJ$1= 0,"", NOT(ISBLANK(CM132)), 0, ISBLANK(CM132), $Q132-$S132+GD132-BG132-DS132)</f>
        <v/>
      </c>
      <c r="HK132" s="152" t="str" cm="1">
        <f t="array" ref="HK132">_xlfn.IFS(HK$1= 0,"", NOT(ISBLANK(CN132)), 0, ISBLANK(CN132), $Q132-$S132+GE132-BH132-DT132)</f>
        <v/>
      </c>
      <c r="HL132" s="153" t="str" cm="1">
        <f t="array" ref="HL132">_xlfn.IFS(HL$1= 0,"", NOT(ISBLANK(CO132)), 0, ISBLANK(CO132), $Q132-$S132+GF132-BI132-DU132)</f>
        <v/>
      </c>
      <c r="HM132" s="153" t="str" cm="1">
        <f t="array" ref="HM132">_xlfn.IFS(HM$1= 0,"", NOT(ISBLANK(DE132)), 0, ISBLANK(DE132), $Q132-$S132+IC132-BY132-#REF!)</f>
        <v/>
      </c>
      <c r="HN132" s="153" t="e" cm="1">
        <f t="array" ref="HN132">_xlfn.IFS(HN$1= 0,"", NOT(ISBLANK(DF132)), 0, ISBLANK(DF132), $Q132-$S132+ID132-BZ132-#REF!)</f>
        <v>#REF!</v>
      </c>
      <c r="HO132" s="153" t="e" cm="1">
        <f t="array" ref="HO132">_xlfn.IFS(HO$1= 0,"", NOT(ISBLANK(DG132)), 0, ISBLANK(DG132), $Q132-$S132+IE132-CA132-#REF!)</f>
        <v>#VALUE!</v>
      </c>
      <c r="HP132" s="153" t="e" cm="1">
        <f t="array" ref="HP132">_xlfn.IFS(HP$1= 0,"", NOT(ISBLANK(DH132)), 0, ISBLANK(DH132), $Q132-$S132+IF132-CB132-#REF!)</f>
        <v>#REF!</v>
      </c>
      <c r="HQ132" s="153" t="e" cm="1">
        <f t="array" ref="HQ132">_xlfn.IFS(HQ$1= 0,"", NOT(ISBLANK(DI132)), 0, ISBLANK(DI132), $Q132-$S132+IG132-CC132-#REF!)</f>
        <v>#REF!</v>
      </c>
      <c r="HR132" s="153" cm="1">
        <f t="array" ref="HR132">_xlfn.IFS(HR$1= 0,"", NOT(ISBLANK(DJ132)), 0, ISBLANK(DJ132), $Q132-$S132+IH132-CD132-EK132)</f>
        <v>0</v>
      </c>
      <c r="HS132" s="153" t="e" cm="1">
        <f t="array" ref="HS132">_xlfn.IFS(HS$1= 0,"", NOT(ISBLANK(DK132)), 0, ISBLANK(DK132), $Q132-$S132+II132-CE132-EL132)</f>
        <v>#VALUE!</v>
      </c>
      <c r="HT132" s="153" t="e" cm="1">
        <f t="array" ref="HT132">_xlfn.IFS(HT$1= 0,"", NOT(ISBLANK(DL132)), 0, ISBLANK(DL132), $Q132-$S132+GV132-CF132-EM132)</f>
        <v>#VALUE!</v>
      </c>
      <c r="HU132" s="153" t="e" cm="1">
        <f t="array" ref="HU132">_xlfn.IFS(HU$1= 0,"", NOT(ISBLANK(DM132)), 0, ISBLANK(DM132), $Q132-$S132+GW132-CG132-EN132)</f>
        <v>#VALUE!</v>
      </c>
      <c r="HV132" s="153" t="str" cm="1">
        <f t="array" ref="HV132">_xlfn.IFS(HV$1= 0,"", NOT(ISBLANK(DN132)), 0, ISBLANK(DN132), $Q132-$S132+GX132-CH132-EO132)</f>
        <v/>
      </c>
      <c r="HW132" s="153" t="str" cm="1">
        <f t="array" ref="HW132">_xlfn.IFS(HW$1= 0,"", NOT(ISBLANK(DO132)), 0, ISBLANK(DO132), $Q132-$S132+GY132-CI132-EP132)</f>
        <v/>
      </c>
      <c r="HX132" s="153" t="str" cm="1">
        <f t="array" ref="HX132">_xlfn.IFS(HX$1= 0,"", NOT(ISBLANK(DP132)), 0, ISBLANK(DP132), $Q132-$S132+GZ132-CJ132-EQ132)</f>
        <v/>
      </c>
      <c r="HY132" s="153" t="str" cm="1">
        <f t="array" ref="HY132">_xlfn.IFS(HY$1= 0,"", NOT(ISBLANK(DQ132)), 0, ISBLANK(DQ132), $Q132-$S132+HA132-CK132-ER132)</f>
        <v/>
      </c>
      <c r="HZ132" s="153" t="str" cm="1">
        <f t="array" ref="HZ132">_xlfn.IFS(HZ$1= 0,"", NOT(ISBLANK(DR132)), 0, ISBLANK(DR132), $Q132-$S132+HB132-CL132-ES132)</f>
        <v/>
      </c>
      <c r="IA132" s="153" t="str" cm="1">
        <f t="array" ref="IA132">_xlfn.IFS(IA$1= 0,"", NOT(ISBLANK(DS132)), 0, ISBLANK(DS132), $Q132-$S132+HC132-CM132-ET132)</f>
        <v/>
      </c>
    </row>
    <row r="133" spans="1:235" ht="16.5" x14ac:dyDescent="0.3">
      <c r="A133" s="144"/>
      <c r="B133" s="106"/>
      <c r="C133" s="106"/>
      <c r="D133" s="107"/>
      <c r="E133" s="131"/>
      <c r="F133" s="137"/>
      <c r="G133" s="2"/>
      <c r="H133" s="2"/>
      <c r="I133" s="2"/>
      <c r="J133" s="2"/>
      <c r="K133" s="2"/>
      <c r="L133" s="2"/>
      <c r="M133" s="140"/>
      <c r="N133" s="137"/>
      <c r="O133" s="138"/>
      <c r="P133" s="133"/>
      <c r="Q133" s="94">
        <f t="shared" si="37"/>
        <v>0</v>
      </c>
      <c r="R133" s="1"/>
      <c r="S133" s="1"/>
      <c r="T133" s="2"/>
      <c r="U133" s="2"/>
      <c r="V133" s="82">
        <f t="shared" si="38"/>
        <v>0</v>
      </c>
      <c r="W133" s="121"/>
      <c r="X133" s="108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105"/>
      <c r="BZ133" s="99"/>
      <c r="CA133" s="105" t="s">
        <v>32</v>
      </c>
      <c r="CB133" s="105"/>
      <c r="CC133" s="105"/>
      <c r="CD133" s="105"/>
      <c r="CE133" s="105"/>
      <c r="CF133" s="105"/>
      <c r="CG133" s="105"/>
      <c r="CH133" s="105"/>
      <c r="CI133" s="105"/>
      <c r="CJ133" s="105"/>
      <c r="CK133" s="105"/>
      <c r="CL133" s="105"/>
      <c r="CM133" s="105"/>
      <c r="CN133" s="105"/>
      <c r="CO133" s="105"/>
      <c r="CP133" s="105" t="s">
        <v>32</v>
      </c>
      <c r="CQ133" s="105"/>
      <c r="CR133" s="105"/>
      <c r="CS133" s="105"/>
      <c r="CT133" s="105"/>
      <c r="CU133" s="105"/>
      <c r="CV133" s="105"/>
      <c r="CW133" s="105"/>
      <c r="CX133" s="105"/>
      <c r="CY133" s="105"/>
      <c r="CZ133" s="105"/>
      <c r="DA133" s="105"/>
      <c r="DB133" s="105"/>
      <c r="DC133" s="105"/>
      <c r="DD133" s="105"/>
      <c r="DE133" s="99"/>
      <c r="DF133" s="99"/>
      <c r="DG133" s="105"/>
      <c r="DH133" s="105"/>
      <c r="DI133" s="105"/>
      <c r="DJ133" s="105"/>
      <c r="DK133" s="105"/>
      <c r="DL133" s="105"/>
      <c r="DM133" s="105"/>
      <c r="DN133" s="105"/>
      <c r="DO133" s="105"/>
      <c r="DP133" s="105"/>
      <c r="DQ133" s="105"/>
      <c r="DR133" s="105"/>
      <c r="DS133" s="105"/>
      <c r="DT133" s="105"/>
      <c r="DU133" s="105"/>
      <c r="DV133" s="105"/>
      <c r="DW133" s="105"/>
      <c r="DX133" s="105"/>
      <c r="DY133" s="105"/>
      <c r="DZ133" s="105"/>
      <c r="EA133" s="105"/>
      <c r="EB133" s="105"/>
      <c r="EC133" s="105"/>
      <c r="ED133" s="105"/>
      <c r="EE133" s="105"/>
      <c r="EF133" s="105"/>
      <c r="EG133" s="105"/>
      <c r="EH133" s="105"/>
      <c r="EI133" s="105"/>
      <c r="EJ133" s="105"/>
      <c r="EL133" s="146" t="str" cm="1">
        <f t="array" ref="EL133">IF(OR(EL$1=0, $A133="", _xlfn.XLOOKUP(EL$1, $Z$2:$Z$18, $AD$2:$AD$18, "")=""),"",SQRT((_xlfn.XLOOKUP(EL$1,$Z$2:$Z$18,$AA$2:$AA$18)-$T133)^2+(_xlfn.XLOOKUP(EL$1,$Z$2:$Z$18,$AB$2:$AB$18)-$U133)^2+(_xlfn.XLOOKUP(EL$1,$Z$2:$Z$18,$AC$2:$AC$18-$V133)^2)))</f>
        <v/>
      </c>
      <c r="EM133" s="96" t="str" cm="1">
        <f t="array" ref="EM133">IF(OR(EM$1=0, $A133="", _xlfn.XLOOKUP(EM$1, $Z$2:$Z$18, $AD$2:$AD$18, "")=""),"",SQRT((_xlfn.XLOOKUP(EM$1,$Z$2:$Z$18,$AA$2:$AA$18)-$T133)^2+(_xlfn.XLOOKUP(EM$1,$Z$2:$Z$18,$AB$2:$AB$18)-$U133)^2+(_xlfn.XLOOKUP(EM$1,$Z$2:$Z$18,$AC$2:$AC$18-$V133)^2)))</f>
        <v/>
      </c>
      <c r="EN133" s="96" t="str" cm="1">
        <f t="array" ref="EN133">IF(OR(EN$1=0, $A133="", _xlfn.XLOOKUP(EN$1, $Z$2:$Z$18, $AD$2:$AD$18, "")=""),"",SQRT((_xlfn.XLOOKUP(EN$1,$Z$2:$Z$18,$AA$2:$AA$18)-$T133)^2+(_xlfn.XLOOKUP(EN$1,$Z$2:$Z$18,$AB$2:$AB$18)-$U133)^2+(_xlfn.XLOOKUP(EN$1,$Z$2:$Z$18,$AC$2:$AC$18-$V133)^2)))</f>
        <v/>
      </c>
      <c r="EO133" s="96" t="str" cm="1">
        <f t="array" ref="EO133">IF(OR(EO$1=0, $A133="", _xlfn.XLOOKUP(EO$1, $Z$2:$Z$18, $AD$2:$AD$18, "")=""),"",SQRT((_xlfn.XLOOKUP(EO$1,$Z$2:$Z$18,$AA$2:$AA$18)-$T133)^2+(_xlfn.XLOOKUP(EO$1,$Z$2:$Z$18,$AB$2:$AB$18)-$U133)^2+(_xlfn.XLOOKUP(EO$1,$Z$2:$Z$18,$AC$2:$AC$18-$V133)^2)))</f>
        <v/>
      </c>
      <c r="EP133" s="96" t="str" cm="1">
        <f t="array" ref="EP133">IF(OR(EP$1=0, $A133="", _xlfn.XLOOKUP(EP$1, $Z$2:$Z$18, $AD$2:$AD$18, "")=""),"",SQRT((_xlfn.XLOOKUP(EP$1,$Z$2:$Z$18,$AA$2:$AA$18)-$T133)^2+(_xlfn.XLOOKUP(EP$1,$Z$2:$Z$18,$AB$2:$AB$18)-$U133)^2+(_xlfn.XLOOKUP(EP$1,$Z$2:$Z$18,$AC$2:$AC$18-$V133)^2)))</f>
        <v/>
      </c>
      <c r="EQ133" s="96" t="str" cm="1">
        <f t="array" ref="EQ133">IF(OR(EQ$1=0, $A133="", _xlfn.XLOOKUP(EQ$1, $Z$2:$Z$18, $AD$2:$AD$18, "")=""),"",SQRT((_xlfn.XLOOKUP(EQ$1,$Z$2:$Z$18,$AA$2:$AA$18)-$T133)^2+(_xlfn.XLOOKUP(EQ$1,$Z$2:$Z$18,$AB$2:$AB$18)-$U133)^2+(_xlfn.XLOOKUP(EQ$1,$Z$2:$Z$18,$AC$2:$AC$18-$V133)^2)))</f>
        <v/>
      </c>
      <c r="ER133" s="96" t="str" cm="1">
        <f t="array" ref="ER133">IF(OR(ER$1=0, $A133="", _xlfn.XLOOKUP(ER$1, $Z$2:$Z$18, $AD$2:$AD$18, "")=""),"",SQRT((_xlfn.XLOOKUP(ER$1,$Z$2:$Z$18,$AA$2:$AA$18)-$T133)^2+(_xlfn.XLOOKUP(ER$1,$Z$2:$Z$18,$AB$2:$AB$18)-$U133)^2+(_xlfn.XLOOKUP(ER$1,$Z$2:$Z$18,$AC$2:$AC$18-$V133)^2)))</f>
        <v/>
      </c>
      <c r="ES133" s="96" t="str" cm="1">
        <f t="array" ref="ES133">IF(OR(ES$1=0, $A133="", _xlfn.XLOOKUP(ES$1, $Z$2:$Z$18, $AD$2:$AD$18, "")=""),"",SQRT((_xlfn.XLOOKUP(ES$1,$Z$2:$Z$18,$AA$2:$AA$18)-$T133)^2+(_xlfn.XLOOKUP(ES$1,$Z$2:$Z$18,$AB$2:$AB$18)-$U133)^2+(_xlfn.XLOOKUP(ES$1,$Z$2:$Z$18,$AC$2:$AC$18-$V133)^2)))</f>
        <v/>
      </c>
      <c r="ET133" s="97" t="str" cm="1">
        <f t="array" ref="ET133">IF(OR(ET$1=0, $A133="", _xlfn.XLOOKUP(ET$1, $Z$2:$Z$18, $AD$2:$AD$18, "")=""),"",SQRT((_xlfn.XLOOKUP(ET$1,$Z$2:$Z$18,$AA$2:$AA$18)-$T133)^2+(_xlfn.XLOOKUP(ET$1,$Z$2:$Z$18,$AB$2:$AB$18)-$U133)^2+(_xlfn.XLOOKUP(ET$1,$Z$2:$Z$18,$AC$2:$AC$18-$V133)^2)))</f>
        <v/>
      </c>
      <c r="EU133" s="97" t="str" cm="1">
        <f t="array" ref="EU133">IF(OR(EU$1=0, $A133="", _xlfn.XLOOKUP(EU$1, $Z$2:$Z$18, $AD$2:$AD$18, "")=""),"",SQRT((_xlfn.XLOOKUP(EU$1,$Z$2:$Z$18,$AA$2:$AA$18)-$T133)^2+(_xlfn.XLOOKUP(EU$1,$Z$2:$Z$18,$AB$2:$AB$18)-$U133)^2+(_xlfn.XLOOKUP(EU$1,$Z$2:$Z$18,$AC$2:$AC$18-$V133)^2)))</f>
        <v/>
      </c>
      <c r="EV133" s="97" t="str" cm="1">
        <f t="array" ref="EV133">IF(OR(EV$1=0, $A133="", _xlfn.XLOOKUP(EV$1, $Z$2:$Z$18, $AD$2:$AD$18, "")=""),"",SQRT((_xlfn.XLOOKUP(EV$1,$Z$2:$Z$18,$AA$2:$AA$18)-$T133)^2+(_xlfn.XLOOKUP(EV$1,$Z$2:$Z$18,$AB$2:$AB$18)-$U133)^2+(_xlfn.XLOOKUP(EV$1,$Z$2:$Z$18,$AC$2:$AC$18-$V133)^2)))</f>
        <v/>
      </c>
      <c r="EW133" s="97" t="str" cm="1">
        <f t="array" ref="EW133">IF(OR(EW$1=0, $A133="", _xlfn.XLOOKUP(EW$1, $Z$2:$Z$18, $AD$2:$AD$18, "")=""),"",SQRT((_xlfn.XLOOKUP(EW$1,$Z$2:$Z$18,$AA$2:$AA$18)-$T133)^2+(_xlfn.XLOOKUP(EW$1,$Z$2:$Z$18,$AB$2:$AB$18)-$U133)^2+(_xlfn.XLOOKUP(EW$1,$Z$2:$Z$18,$AC$2:$AC$18-$V133)^2)))</f>
        <v/>
      </c>
      <c r="EX133" s="97" t="str" cm="1">
        <f t="array" ref="EX133">IF(OR(EX$1=0, $A133="", _xlfn.XLOOKUP(EX$1, $Z$2:$Z$18, $AD$2:$AD$18, "")=""),"",SQRT((_xlfn.XLOOKUP(EX$1,$Z$2:$Z$18,$AA$2:$AA$18)-$T133)^2+(_xlfn.XLOOKUP(EX$1,$Z$2:$Z$18,$AB$2:$AB$18)-$U133)^2+(_xlfn.XLOOKUP(EX$1,$Z$2:$Z$18,$AC$2:$AC$18-$V133)^2)))</f>
        <v/>
      </c>
      <c r="EY133" s="97" t="str" cm="1">
        <f t="array" ref="EY133">IF(OR(EY$1=0, $A133="", _xlfn.XLOOKUP(EY$1, $Z$2:$Z$18, $AD$2:$AD$18, "")=""),"",SQRT((_xlfn.XLOOKUP(EY$1,$Z$2:$Z$18,$AA$2:$AA$18)-$T133)^2+(_xlfn.XLOOKUP(EY$1,$Z$2:$Z$18,$AB$2:$AB$18)-$U133)^2+(_xlfn.XLOOKUP(EY$1,$Z$2:$Z$18,$AC$2:$AC$18-$V133)^2)))</f>
        <v/>
      </c>
      <c r="EZ133" s="98" t="str" cm="1">
        <f t="array" ref="EZ133">IF(OR(EZ$1=0, $A133="", _xlfn.XLOOKUP(EZ$1, $Z$2:$Z$18, $AD$2:$AD$18, "")=""),"",SQRT((_xlfn.XLOOKUP(EZ$1,$Z$2:$Z$18,$AA$2:$AA$18)-$T133)^2+(_xlfn.XLOOKUP(EZ$1,$Z$2:$Z$18,$AB$2:$AB$18)-$U133)^2+(_xlfn.XLOOKUP(EZ$1,$Z$2:$Z$18,$AC$2:$AC$18-$V133)^2)))</f>
        <v/>
      </c>
      <c r="FA133" s="146" t="str" cm="1">
        <f t="array" ref="FA133">IF(OR(FA$1=0, $A133="", _xlfn.XLOOKUP(FA$1, $Z$2:$Z$18, $AD$2:$AD$18, "")=""),"",SQRT((_xlfn.XLOOKUP(FA$1,$Z$2:$Z$18,$AA$2:$AA$18)-$T133)^2+(_xlfn.XLOOKUP(FA$1,$Z$2:$Z$18,$AB$2:$AB$18)-$U133)^2+(_xlfn.XLOOKUP(FA$1,$Z$2:$Z$18,$AC$2:$AC$18-$V133)^2)))</f>
        <v/>
      </c>
      <c r="FB133" s="96" t="str" cm="1">
        <f t="array" ref="FB133">IF(OR(FB$1=0, $A133="", _xlfn.XLOOKUP(FB$1, $Z$2:$Z$18, $AD$2:$AD$18, "")=""),"",SQRT((_xlfn.XLOOKUP(FB$1,$Z$2:$Z$18,$AA$2:$AA$18)-$T133)^2+(_xlfn.XLOOKUP(FB$1,$Z$2:$Z$18,$AB$2:$AB$18)-$U133)^2+(_xlfn.XLOOKUP(FB$1,$Z$2:$Z$18,$AC$2:$AC$18-$V133)^2)))</f>
        <v/>
      </c>
      <c r="FC133" s="96" t="str" cm="1">
        <f t="array" ref="FC133">IF(OR(FC$1=0, $A133="", _xlfn.XLOOKUP(FC$1, $Z$2:$Z$18, $AD$2:$AD$18, "")=""),"",SQRT((_xlfn.XLOOKUP(FC$1,$Z$2:$Z$18,$AA$2:$AA$18)-$T133)^2+(_xlfn.XLOOKUP(FC$1,$Z$2:$Z$18,$AB$2:$AB$18)-$U133)^2+(_xlfn.XLOOKUP(FC$1,$Z$2:$Z$18,$AC$2:$AC$18-$V133)^2)))</f>
        <v/>
      </c>
      <c r="FD133" s="96" t="str" cm="1">
        <f t="array" ref="FD133">IF(OR(FD$1=0, $A133="", _xlfn.XLOOKUP(FD$1, $Z$2:$Z$18, $AD$2:$AD$18, "")=""),"",SQRT((_xlfn.XLOOKUP(FD$1,$Z$2:$Z$18,$AA$2:$AA$18)-$T133)^2+(_xlfn.XLOOKUP(FD$1,$Z$2:$Z$18,$AB$2:$AB$18)-$U133)^2+(_xlfn.XLOOKUP(FD$1,$Z$2:$Z$18,$AC$2:$AC$18-$V133)^2)))</f>
        <v/>
      </c>
      <c r="FE133" s="96" t="str" cm="1">
        <f t="array" ref="FE133">IF(OR(FE$1=0, $A133="", _xlfn.XLOOKUP(FE$1, $Z$2:$Z$18, $AD$2:$AD$18, "")=""),"",SQRT((_xlfn.XLOOKUP(FE$1,$Z$2:$Z$18,$AA$2:$AA$18)-$T133)^2+(_xlfn.XLOOKUP(FE$1,$Z$2:$Z$18,$AB$2:$AB$18)-$U133)^2+(_xlfn.XLOOKUP(FE$1,$Z$2:$Z$18,$AC$2:$AC$18-$V133)^2)))</f>
        <v/>
      </c>
      <c r="FF133" s="96" t="str" cm="1">
        <f t="array" ref="FF133">IF(OR(FF$1=0, $A133="", _xlfn.XLOOKUP(FF$1, $Z$2:$Z$18, $AD$2:$AD$18, "")=""),"",SQRT((_xlfn.XLOOKUP(FF$1,$Z$2:$Z$18,$AA$2:$AA$18)-$T133)^2+(_xlfn.XLOOKUP(FF$1,$Z$2:$Z$18,$AB$2:$AB$18)-$U133)^2+(_xlfn.XLOOKUP(FF$1,$Z$2:$Z$18,$AC$2:$AC$18-$V133)^2)))</f>
        <v/>
      </c>
      <c r="FG133" s="96" t="str" cm="1">
        <f t="array" ref="FG133">IF(OR(FG$1=0, $A133="", _xlfn.XLOOKUP(FG$1, $Z$2:$Z$18, $AD$2:$AD$18, "")=""),"",SQRT((_xlfn.XLOOKUP(FG$1,$Z$2:$Z$18,$AA$2:$AA$18)-$T133)^2+(_xlfn.XLOOKUP(FG$1,$Z$2:$Z$18,$AB$2:$AB$18)-$U133)^2+(_xlfn.XLOOKUP(FG$1,$Z$2:$Z$18,$AC$2:$AC$18-$V133)^2)))</f>
        <v/>
      </c>
      <c r="FH133" s="96" t="str" cm="1">
        <f t="array" ref="FH133">IF(OR(FH$1=0, $A133="", _xlfn.XLOOKUP(FH$1, $Z$2:$Z$18, $AD$2:$AD$18, "")=""),"",SQRT((_xlfn.XLOOKUP(FH$1,$Z$2:$Z$18,$AA$2:$AA$18)-$T133)^2+(_xlfn.XLOOKUP(FH$1,$Z$2:$Z$18,$AB$2:$AB$18)-$U133)^2+(_xlfn.XLOOKUP(FH$1,$Z$2:$Z$18,$AC$2:$AC$18-$V133)^2)))</f>
        <v/>
      </c>
      <c r="FI133" s="97" t="str" cm="1">
        <f t="array" ref="FI133">IF(OR(FI$1=0, $A133="", _xlfn.XLOOKUP(FI$1, $Z$2:$Z$18, $AD$2:$AD$18, "")=""),"",SQRT((_xlfn.XLOOKUP(FI$1,$Z$2:$Z$18,$AA$2:$AA$18)-$T133)^2+(_xlfn.XLOOKUP(FI$1,$Z$2:$Z$18,$AB$2:$AB$18)-$U133)^2+(_xlfn.XLOOKUP(FI$1,$Z$2:$Z$18,$AC$2:$AC$18-$V133)^2)))</f>
        <v/>
      </c>
      <c r="FJ133" s="97" t="str" cm="1">
        <f t="array" ref="FJ133">IF(OR(FJ$1=0, $A133="", _xlfn.XLOOKUP(FJ$1, $Z$2:$Z$18, $AD$2:$AD$18, "")=""),"",SQRT((_xlfn.XLOOKUP(FJ$1,$Z$2:$Z$18,$AA$2:$AA$18)-$T133)^2+(_xlfn.XLOOKUP(FJ$1,$Z$2:$Z$18,$AB$2:$AB$18)-$U133)^2+(_xlfn.XLOOKUP(FJ$1,$Z$2:$Z$18,$AC$2:$AC$18-$V133)^2)))</f>
        <v/>
      </c>
      <c r="FK133" s="97" t="str" cm="1">
        <f t="array" ref="FK133">IF(OR(FK$1=0, $A133="", _xlfn.XLOOKUP(FK$1, $Z$2:$Z$18, $AD$2:$AD$18, "")=""),"",SQRT((_xlfn.XLOOKUP(FK$1,$Z$2:$Z$18,$AA$2:$AA$18)-$T133)^2+(_xlfn.XLOOKUP(FK$1,$Z$2:$Z$18,$AB$2:$AB$18)-$U133)^2+(_xlfn.XLOOKUP(FK$1,$Z$2:$Z$18,$AC$2:$AC$18-$V133)^2)))</f>
        <v/>
      </c>
      <c r="FL133" s="97" t="str" cm="1">
        <f t="array" ref="FL133">IF(OR(FL$1=0, $A133="", _xlfn.XLOOKUP(FL$1, $Z$2:$Z$18, $AD$2:$AD$18, "")=""),"",SQRT((_xlfn.XLOOKUP(FL$1,$Z$2:$Z$18,$AA$2:$AA$18)-$T133)^2+(_xlfn.XLOOKUP(FL$1,$Z$2:$Z$18,$AB$2:$AB$18)-$U133)^2+(_xlfn.XLOOKUP(FL$1,$Z$2:$Z$18,$AC$2:$AC$18-$V133)^2)))</f>
        <v/>
      </c>
      <c r="FM133" s="97" t="str" cm="1">
        <f t="array" ref="FM133">IF(OR(FM$1=0, $A133="", _xlfn.XLOOKUP(FM$1, $Z$2:$Z$18, $AD$2:$AD$18, "")=""),"",SQRT((_xlfn.XLOOKUP(FM$1,$Z$2:$Z$18,$AA$2:$AA$18)-$T133)^2+(_xlfn.XLOOKUP(FM$1,$Z$2:$Z$18,$AB$2:$AB$18)-$U133)^2+(_xlfn.XLOOKUP(FM$1,$Z$2:$Z$18,$AC$2:$AC$18-$V133)^2)))</f>
        <v/>
      </c>
      <c r="FN133" s="97" t="str" cm="1">
        <f t="array" ref="FN133">IF(OR(FN$1=0, $A133="", _xlfn.XLOOKUP(FN$1, $Z$2:$Z$18, $AD$2:$AD$18, "")=""),"",SQRT((_xlfn.XLOOKUP(FN$1,$Z$2:$Z$18,$AA$2:$AA$18)-$T133)^2+(_xlfn.XLOOKUP(FN$1,$Z$2:$Z$18,$AB$2:$AB$18)-$U133)^2+(_xlfn.XLOOKUP(FN$1,$Z$2:$Z$18,$AC$2:$AC$18-$V133)^2)))</f>
        <v/>
      </c>
      <c r="FO133" s="98" t="str" cm="1">
        <f t="array" ref="FO133">IF(OR(FO$1=0, $A133="", _xlfn.XLOOKUP(FO$1, $Z$2:$Z$18, $AD$2:$AD$18, "")=""),"",SQRT((_xlfn.XLOOKUP(FO$1,$Z$2:$Z$18,$AA$2:$AA$18)-$T133)^2+(_xlfn.XLOOKUP(FO$1,$Z$2:$Z$18,$AB$2:$AB$18)-$U133)^2+(_xlfn.XLOOKUP(FO$1,$Z$2:$Z$18,$AC$2:$AC$18-$V133)^2)))</f>
        <v/>
      </c>
      <c r="FP133" s="99"/>
      <c r="FQ133" s="99"/>
      <c r="FR133" s="100">
        <f t="shared" si="39"/>
        <v>0</v>
      </c>
      <c r="FS133" s="109">
        <f t="shared" si="40"/>
        <v>0</v>
      </c>
      <c r="FT133" s="109">
        <f t="shared" si="41"/>
        <v>0</v>
      </c>
      <c r="FU133" s="109">
        <f t="shared" si="42"/>
        <v>0</v>
      </c>
      <c r="FV133" s="109">
        <f t="shared" si="43"/>
        <v>0</v>
      </c>
      <c r="FW133" s="109">
        <f t="shared" si="44"/>
        <v>0</v>
      </c>
      <c r="FX133" s="109">
        <f t="shared" si="45"/>
        <v>0</v>
      </c>
      <c r="FY133" s="109">
        <f t="shared" si="46"/>
        <v>0</v>
      </c>
      <c r="FZ133" s="110">
        <f t="shared" si="47"/>
        <v>0</v>
      </c>
      <c r="GA133" s="110">
        <f t="shared" si="48"/>
        <v>0</v>
      </c>
      <c r="GB133" s="110">
        <f t="shared" si="49"/>
        <v>0</v>
      </c>
      <c r="GC133" s="110">
        <f t="shared" si="50"/>
        <v>0</v>
      </c>
      <c r="GD133" s="110">
        <f t="shared" si="51"/>
        <v>0</v>
      </c>
      <c r="GE133" s="110">
        <f t="shared" si="52"/>
        <v>0</v>
      </c>
      <c r="GF133" s="111">
        <f t="shared" si="53"/>
        <v>0</v>
      </c>
      <c r="GG133" s="100">
        <f t="shared" si="54"/>
        <v>0</v>
      </c>
      <c r="GH133" s="109">
        <f t="shared" si="55"/>
        <v>0</v>
      </c>
      <c r="GI133" s="109">
        <f t="shared" si="56"/>
        <v>0</v>
      </c>
      <c r="GJ133" s="109">
        <f t="shared" si="57"/>
        <v>0</v>
      </c>
      <c r="GK133" s="109">
        <f t="shared" si="58"/>
        <v>0</v>
      </c>
      <c r="GL133" s="109">
        <f t="shared" si="59"/>
        <v>0</v>
      </c>
      <c r="GM133" s="109">
        <f t="shared" si="60"/>
        <v>0</v>
      </c>
      <c r="GN133" s="109">
        <f t="shared" si="61"/>
        <v>0</v>
      </c>
      <c r="GO133" s="110">
        <f t="shared" si="62"/>
        <v>0</v>
      </c>
      <c r="GP133" s="110">
        <f t="shared" si="63"/>
        <v>0</v>
      </c>
      <c r="GQ133" s="110">
        <f t="shared" si="64"/>
        <v>0</v>
      </c>
      <c r="GR133" s="110">
        <f t="shared" si="65"/>
        <v>0</v>
      </c>
      <c r="GS133" s="110">
        <f t="shared" si="66"/>
        <v>0</v>
      </c>
      <c r="GT133" s="110">
        <f t="shared" si="67"/>
        <v>0</v>
      </c>
      <c r="GU133" s="111">
        <f t="shared" si="68"/>
        <v>0</v>
      </c>
      <c r="GX133" s="151" cm="1">
        <f t="array" ref="GX133">_xlfn.IFS(GX$1= 0,"", NOT(ISBLANK(CA133)), 0, ISBLANK(CA133), $Q133-$S133+FR133-AU133-DG133)</f>
        <v>0</v>
      </c>
      <c r="GY133" s="152" cm="1">
        <f t="array" ref="GY133">_xlfn.IFS(GY$1= 0,"", NOT(ISBLANK(CB133)), 0, ISBLANK(CB133), $Q133-$S133+FS133-AV133-DH133)</f>
        <v>0</v>
      </c>
      <c r="GZ133" s="152" cm="1">
        <f t="array" ref="GZ133">_xlfn.IFS(GZ$1= 0,"", NOT(ISBLANK(CC133)), 0, ISBLANK(CC133), $Q133-$S133+FT133-AW133-DI133)</f>
        <v>0</v>
      </c>
      <c r="HA133" s="152" cm="1">
        <f t="array" ref="HA133">_xlfn.IFS(HA$1= 0,"", NOT(ISBLANK(CD133)), 0, ISBLANK(CD133), $Q133-$S133+FU133-AX133-DJ133)</f>
        <v>0</v>
      </c>
      <c r="HB133" s="152" cm="1">
        <f t="array" ref="HB133">_xlfn.IFS(HB$1= 0,"", NOT(ISBLANK(CE133)), 0, ISBLANK(CE133), $Q133-$S133+FV133-AY133-DK133)</f>
        <v>0</v>
      </c>
      <c r="HC133" s="152" cm="1">
        <f t="array" ref="HC133">_xlfn.IFS(HC$1= 0,"", NOT(ISBLANK(CF133)), 0, ISBLANK(CF133), $Q133-$S133+FW133-AZ133-DL133)</f>
        <v>0</v>
      </c>
      <c r="HD133" s="152" cm="1">
        <f t="array" ref="HD133">_xlfn.IFS(HD$1= 0,"", NOT(ISBLANK(CG133)), 0, ISBLANK(CG133), $Q133-$S133+FX133-BA133-DM133)</f>
        <v>0</v>
      </c>
      <c r="HE133" s="152" t="str" cm="1">
        <f t="array" ref="HE133">_xlfn.IFS(HE$1= 0,"", NOT(ISBLANK(CH133)), 0, ISBLANK(CH133), $Q133-$S133+FY133-BB133-DN133)</f>
        <v/>
      </c>
      <c r="HF133" s="152" t="str" cm="1">
        <f t="array" ref="HF133">_xlfn.IFS(HF$1= 0,"", NOT(ISBLANK(CI133)), 0, ISBLANK(CI133), $Q133-$S133+FZ133-BC133-DO133)</f>
        <v/>
      </c>
      <c r="HG133" s="152" t="str" cm="1">
        <f t="array" ref="HG133">_xlfn.IFS(HG$1= 0,"", NOT(ISBLANK(CJ133)), 0, ISBLANK(CJ133), $Q133-$S133+GA133-BD133-DP133)</f>
        <v/>
      </c>
      <c r="HH133" s="152" t="str" cm="1">
        <f t="array" ref="HH133">_xlfn.IFS(HH$1= 0,"", NOT(ISBLANK(CK133)), 0, ISBLANK(CK133), $Q133-$S133+GB133-BE133-DQ133)</f>
        <v/>
      </c>
      <c r="HI133" s="152" t="str" cm="1">
        <f t="array" ref="HI133">_xlfn.IFS(HI$1= 0,"", NOT(ISBLANK(CL133)), 0, ISBLANK(CL133), $Q133-$S133+GC133-BF133-DR133)</f>
        <v/>
      </c>
      <c r="HJ133" s="152" t="str" cm="1">
        <f t="array" ref="HJ133">_xlfn.IFS(HJ$1= 0,"", NOT(ISBLANK(CM133)), 0, ISBLANK(CM133), $Q133-$S133+GD133-BG133-DS133)</f>
        <v/>
      </c>
      <c r="HK133" s="152" t="str" cm="1">
        <f t="array" ref="HK133">_xlfn.IFS(HK$1= 0,"", NOT(ISBLANK(CN133)), 0, ISBLANK(CN133), $Q133-$S133+GE133-BH133-DT133)</f>
        <v/>
      </c>
      <c r="HL133" s="153" t="str" cm="1">
        <f t="array" ref="HL133">_xlfn.IFS(HL$1= 0,"", NOT(ISBLANK(CO133)), 0, ISBLANK(CO133), $Q133-$S133+GF133-BI133-DU133)</f>
        <v/>
      </c>
      <c r="HM133" s="153" t="str" cm="1">
        <f t="array" ref="HM133">_xlfn.IFS(HM$1= 0,"", NOT(ISBLANK(DE133)), 0, ISBLANK(DE133), $Q133-$S133+IC133-BY133-#REF!)</f>
        <v/>
      </c>
      <c r="HN133" s="153" t="e" cm="1">
        <f t="array" ref="HN133">_xlfn.IFS(HN$1= 0,"", NOT(ISBLANK(DF133)), 0, ISBLANK(DF133), $Q133-$S133+ID133-BZ133-#REF!)</f>
        <v>#REF!</v>
      </c>
      <c r="HO133" s="153" t="e" cm="1">
        <f t="array" ref="HO133">_xlfn.IFS(HO$1= 0,"", NOT(ISBLANK(DG133)), 0, ISBLANK(DG133), $Q133-$S133+IE133-CA133-#REF!)</f>
        <v>#VALUE!</v>
      </c>
      <c r="HP133" s="153" t="e" cm="1">
        <f t="array" ref="HP133">_xlfn.IFS(HP$1= 0,"", NOT(ISBLANK(DH133)), 0, ISBLANK(DH133), $Q133-$S133+IF133-CB133-#REF!)</f>
        <v>#REF!</v>
      </c>
      <c r="HQ133" s="153" t="e" cm="1">
        <f t="array" ref="HQ133">_xlfn.IFS(HQ$1= 0,"", NOT(ISBLANK(DI133)), 0, ISBLANK(DI133), $Q133-$S133+IG133-CC133-#REF!)</f>
        <v>#REF!</v>
      </c>
      <c r="HR133" s="153" cm="1">
        <f t="array" ref="HR133">_xlfn.IFS(HR$1= 0,"", NOT(ISBLANK(DJ133)), 0, ISBLANK(DJ133), $Q133-$S133+IH133-CD133-EK133)</f>
        <v>0</v>
      </c>
      <c r="HS133" s="153" t="e" cm="1">
        <f t="array" ref="HS133">_xlfn.IFS(HS$1= 0,"", NOT(ISBLANK(DK133)), 0, ISBLANK(DK133), $Q133-$S133+II133-CE133-EL133)</f>
        <v>#VALUE!</v>
      </c>
      <c r="HT133" s="153" t="e" cm="1">
        <f t="array" ref="HT133">_xlfn.IFS(HT$1= 0,"", NOT(ISBLANK(DL133)), 0, ISBLANK(DL133), $Q133-$S133+GV133-CF133-EM133)</f>
        <v>#VALUE!</v>
      </c>
      <c r="HU133" s="153" t="e" cm="1">
        <f t="array" ref="HU133">_xlfn.IFS(HU$1= 0,"", NOT(ISBLANK(DM133)), 0, ISBLANK(DM133), $Q133-$S133+GW133-CG133-EN133)</f>
        <v>#VALUE!</v>
      </c>
      <c r="HV133" s="153" t="str" cm="1">
        <f t="array" ref="HV133">_xlfn.IFS(HV$1= 0,"", NOT(ISBLANK(DN133)), 0, ISBLANK(DN133), $Q133-$S133+GX133-CH133-EO133)</f>
        <v/>
      </c>
      <c r="HW133" s="153" t="str" cm="1">
        <f t="array" ref="HW133">_xlfn.IFS(HW$1= 0,"", NOT(ISBLANK(DO133)), 0, ISBLANK(DO133), $Q133-$S133+GY133-CI133-EP133)</f>
        <v/>
      </c>
      <c r="HX133" s="153" t="str" cm="1">
        <f t="array" ref="HX133">_xlfn.IFS(HX$1= 0,"", NOT(ISBLANK(DP133)), 0, ISBLANK(DP133), $Q133-$S133+GZ133-CJ133-EQ133)</f>
        <v/>
      </c>
      <c r="HY133" s="153" t="str" cm="1">
        <f t="array" ref="HY133">_xlfn.IFS(HY$1= 0,"", NOT(ISBLANK(DQ133)), 0, ISBLANK(DQ133), $Q133-$S133+HA133-CK133-ER133)</f>
        <v/>
      </c>
      <c r="HZ133" s="153" t="str" cm="1">
        <f t="array" ref="HZ133">_xlfn.IFS(HZ$1= 0,"", NOT(ISBLANK(DR133)), 0, ISBLANK(DR133), $Q133-$S133+HB133-CL133-ES133)</f>
        <v/>
      </c>
      <c r="IA133" s="153" t="str" cm="1">
        <f t="array" ref="IA133">_xlfn.IFS(IA$1= 0,"", NOT(ISBLANK(DS133)), 0, ISBLANK(DS133), $Q133-$S133+HC133-CM133-ET133)</f>
        <v/>
      </c>
    </row>
    <row r="134" spans="1:235" ht="16.5" x14ac:dyDescent="0.3">
      <c r="A134" s="144"/>
      <c r="B134" s="106"/>
      <c r="C134" s="106"/>
      <c r="D134" s="107"/>
      <c r="E134" s="131"/>
      <c r="F134" s="137"/>
      <c r="G134" s="2"/>
      <c r="H134" s="2"/>
      <c r="I134" s="2"/>
      <c r="J134" s="2"/>
      <c r="K134" s="2"/>
      <c r="L134" s="2"/>
      <c r="M134" s="140"/>
      <c r="N134" s="137"/>
      <c r="O134" s="138"/>
      <c r="P134" s="133"/>
      <c r="Q134" s="94">
        <f t="shared" si="37"/>
        <v>0</v>
      </c>
      <c r="R134" s="1"/>
      <c r="S134" s="1"/>
      <c r="T134" s="2"/>
      <c r="U134" s="2"/>
      <c r="V134" s="82">
        <f t="shared" si="38"/>
        <v>0</v>
      </c>
      <c r="W134" s="121"/>
      <c r="X134" s="108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/>
      <c r="BF134" s="105"/>
      <c r="BG134" s="105"/>
      <c r="BH134" s="105"/>
      <c r="BI134" s="105"/>
      <c r="BJ134" s="105"/>
      <c r="BK134" s="105"/>
      <c r="BL134" s="105"/>
      <c r="BM134" s="105"/>
      <c r="BN134" s="105"/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105"/>
      <c r="BZ134" s="99"/>
      <c r="CA134" s="105" t="s">
        <v>32</v>
      </c>
      <c r="CB134" s="105"/>
      <c r="CC134" s="105"/>
      <c r="CD134" s="105"/>
      <c r="CE134" s="105"/>
      <c r="CF134" s="105"/>
      <c r="CG134" s="105"/>
      <c r="CH134" s="105"/>
      <c r="CI134" s="105"/>
      <c r="CJ134" s="105"/>
      <c r="CK134" s="105"/>
      <c r="CL134" s="105"/>
      <c r="CM134" s="105"/>
      <c r="CN134" s="105"/>
      <c r="CO134" s="105"/>
      <c r="CP134" s="105" t="s">
        <v>32</v>
      </c>
      <c r="CQ134" s="105"/>
      <c r="CR134" s="105"/>
      <c r="CS134" s="105"/>
      <c r="CT134" s="105"/>
      <c r="CU134" s="105"/>
      <c r="CV134" s="105"/>
      <c r="CW134" s="105"/>
      <c r="CX134" s="105"/>
      <c r="CY134" s="105"/>
      <c r="CZ134" s="105"/>
      <c r="DA134" s="105"/>
      <c r="DB134" s="105"/>
      <c r="DC134" s="105"/>
      <c r="DD134" s="105"/>
      <c r="DE134" s="99"/>
      <c r="DF134" s="99"/>
      <c r="DG134" s="105"/>
      <c r="DH134" s="105"/>
      <c r="DI134" s="105"/>
      <c r="DJ134" s="105"/>
      <c r="DK134" s="105"/>
      <c r="DL134" s="105"/>
      <c r="DM134" s="105"/>
      <c r="DN134" s="105"/>
      <c r="DO134" s="105"/>
      <c r="DP134" s="105"/>
      <c r="DQ134" s="105"/>
      <c r="DR134" s="105"/>
      <c r="DS134" s="105"/>
      <c r="DT134" s="105"/>
      <c r="DU134" s="105"/>
      <c r="DV134" s="105"/>
      <c r="DW134" s="105"/>
      <c r="DX134" s="105"/>
      <c r="DY134" s="105"/>
      <c r="DZ134" s="105"/>
      <c r="EA134" s="105"/>
      <c r="EB134" s="105"/>
      <c r="EC134" s="105"/>
      <c r="ED134" s="105"/>
      <c r="EE134" s="105"/>
      <c r="EF134" s="105"/>
      <c r="EG134" s="105"/>
      <c r="EH134" s="105"/>
      <c r="EI134" s="105"/>
      <c r="EJ134" s="105"/>
      <c r="EL134" s="146" t="str" cm="1">
        <f t="array" ref="EL134">IF(OR(EL$1=0, $A134="", _xlfn.XLOOKUP(EL$1, $Z$2:$Z$18, $AD$2:$AD$18, "")=""),"",SQRT((_xlfn.XLOOKUP(EL$1,$Z$2:$Z$18,$AA$2:$AA$18)-$T134)^2+(_xlfn.XLOOKUP(EL$1,$Z$2:$Z$18,$AB$2:$AB$18)-$U134)^2+(_xlfn.XLOOKUP(EL$1,$Z$2:$Z$18,$AC$2:$AC$18-$V134)^2)))</f>
        <v/>
      </c>
      <c r="EM134" s="96" t="str" cm="1">
        <f t="array" ref="EM134">IF(OR(EM$1=0, $A134="", _xlfn.XLOOKUP(EM$1, $Z$2:$Z$18, $AD$2:$AD$18, "")=""),"",SQRT((_xlfn.XLOOKUP(EM$1,$Z$2:$Z$18,$AA$2:$AA$18)-$T134)^2+(_xlfn.XLOOKUP(EM$1,$Z$2:$Z$18,$AB$2:$AB$18)-$U134)^2+(_xlfn.XLOOKUP(EM$1,$Z$2:$Z$18,$AC$2:$AC$18-$V134)^2)))</f>
        <v/>
      </c>
      <c r="EN134" s="96" t="str" cm="1">
        <f t="array" ref="EN134">IF(OR(EN$1=0, $A134="", _xlfn.XLOOKUP(EN$1, $Z$2:$Z$18, $AD$2:$AD$18, "")=""),"",SQRT((_xlfn.XLOOKUP(EN$1,$Z$2:$Z$18,$AA$2:$AA$18)-$T134)^2+(_xlfn.XLOOKUP(EN$1,$Z$2:$Z$18,$AB$2:$AB$18)-$U134)^2+(_xlfn.XLOOKUP(EN$1,$Z$2:$Z$18,$AC$2:$AC$18-$V134)^2)))</f>
        <v/>
      </c>
      <c r="EO134" s="96" t="str" cm="1">
        <f t="array" ref="EO134">IF(OR(EO$1=0, $A134="", _xlfn.XLOOKUP(EO$1, $Z$2:$Z$18, $AD$2:$AD$18, "")=""),"",SQRT((_xlfn.XLOOKUP(EO$1,$Z$2:$Z$18,$AA$2:$AA$18)-$T134)^2+(_xlfn.XLOOKUP(EO$1,$Z$2:$Z$18,$AB$2:$AB$18)-$U134)^2+(_xlfn.XLOOKUP(EO$1,$Z$2:$Z$18,$AC$2:$AC$18-$V134)^2)))</f>
        <v/>
      </c>
      <c r="EP134" s="96" t="str" cm="1">
        <f t="array" ref="EP134">IF(OR(EP$1=0, $A134="", _xlfn.XLOOKUP(EP$1, $Z$2:$Z$18, $AD$2:$AD$18, "")=""),"",SQRT((_xlfn.XLOOKUP(EP$1,$Z$2:$Z$18,$AA$2:$AA$18)-$T134)^2+(_xlfn.XLOOKUP(EP$1,$Z$2:$Z$18,$AB$2:$AB$18)-$U134)^2+(_xlfn.XLOOKUP(EP$1,$Z$2:$Z$18,$AC$2:$AC$18-$V134)^2)))</f>
        <v/>
      </c>
      <c r="EQ134" s="96" t="str" cm="1">
        <f t="array" ref="EQ134">IF(OR(EQ$1=0, $A134="", _xlfn.XLOOKUP(EQ$1, $Z$2:$Z$18, $AD$2:$AD$18, "")=""),"",SQRT((_xlfn.XLOOKUP(EQ$1,$Z$2:$Z$18,$AA$2:$AA$18)-$T134)^2+(_xlfn.XLOOKUP(EQ$1,$Z$2:$Z$18,$AB$2:$AB$18)-$U134)^2+(_xlfn.XLOOKUP(EQ$1,$Z$2:$Z$18,$AC$2:$AC$18-$V134)^2)))</f>
        <v/>
      </c>
      <c r="ER134" s="96" t="str" cm="1">
        <f t="array" ref="ER134">IF(OR(ER$1=0, $A134="", _xlfn.XLOOKUP(ER$1, $Z$2:$Z$18, $AD$2:$AD$18, "")=""),"",SQRT((_xlfn.XLOOKUP(ER$1,$Z$2:$Z$18,$AA$2:$AA$18)-$T134)^2+(_xlfn.XLOOKUP(ER$1,$Z$2:$Z$18,$AB$2:$AB$18)-$U134)^2+(_xlfn.XLOOKUP(ER$1,$Z$2:$Z$18,$AC$2:$AC$18-$V134)^2)))</f>
        <v/>
      </c>
      <c r="ES134" s="96" t="str" cm="1">
        <f t="array" ref="ES134">IF(OR(ES$1=0, $A134="", _xlfn.XLOOKUP(ES$1, $Z$2:$Z$18, $AD$2:$AD$18, "")=""),"",SQRT((_xlfn.XLOOKUP(ES$1,$Z$2:$Z$18,$AA$2:$AA$18)-$T134)^2+(_xlfn.XLOOKUP(ES$1,$Z$2:$Z$18,$AB$2:$AB$18)-$U134)^2+(_xlfn.XLOOKUP(ES$1,$Z$2:$Z$18,$AC$2:$AC$18-$V134)^2)))</f>
        <v/>
      </c>
      <c r="ET134" s="97" t="str" cm="1">
        <f t="array" ref="ET134">IF(OR(ET$1=0, $A134="", _xlfn.XLOOKUP(ET$1, $Z$2:$Z$18, $AD$2:$AD$18, "")=""),"",SQRT((_xlfn.XLOOKUP(ET$1,$Z$2:$Z$18,$AA$2:$AA$18)-$T134)^2+(_xlfn.XLOOKUP(ET$1,$Z$2:$Z$18,$AB$2:$AB$18)-$U134)^2+(_xlfn.XLOOKUP(ET$1,$Z$2:$Z$18,$AC$2:$AC$18-$V134)^2)))</f>
        <v/>
      </c>
      <c r="EU134" s="97" t="str" cm="1">
        <f t="array" ref="EU134">IF(OR(EU$1=0, $A134="", _xlfn.XLOOKUP(EU$1, $Z$2:$Z$18, $AD$2:$AD$18, "")=""),"",SQRT((_xlfn.XLOOKUP(EU$1,$Z$2:$Z$18,$AA$2:$AA$18)-$T134)^2+(_xlfn.XLOOKUP(EU$1,$Z$2:$Z$18,$AB$2:$AB$18)-$U134)^2+(_xlfn.XLOOKUP(EU$1,$Z$2:$Z$18,$AC$2:$AC$18-$V134)^2)))</f>
        <v/>
      </c>
      <c r="EV134" s="97" t="str" cm="1">
        <f t="array" ref="EV134">IF(OR(EV$1=0, $A134="", _xlfn.XLOOKUP(EV$1, $Z$2:$Z$18, $AD$2:$AD$18, "")=""),"",SQRT((_xlfn.XLOOKUP(EV$1,$Z$2:$Z$18,$AA$2:$AA$18)-$T134)^2+(_xlfn.XLOOKUP(EV$1,$Z$2:$Z$18,$AB$2:$AB$18)-$U134)^2+(_xlfn.XLOOKUP(EV$1,$Z$2:$Z$18,$AC$2:$AC$18-$V134)^2)))</f>
        <v/>
      </c>
      <c r="EW134" s="97" t="str" cm="1">
        <f t="array" ref="EW134">IF(OR(EW$1=0, $A134="", _xlfn.XLOOKUP(EW$1, $Z$2:$Z$18, $AD$2:$AD$18, "")=""),"",SQRT((_xlfn.XLOOKUP(EW$1,$Z$2:$Z$18,$AA$2:$AA$18)-$T134)^2+(_xlfn.XLOOKUP(EW$1,$Z$2:$Z$18,$AB$2:$AB$18)-$U134)^2+(_xlfn.XLOOKUP(EW$1,$Z$2:$Z$18,$AC$2:$AC$18-$V134)^2)))</f>
        <v/>
      </c>
      <c r="EX134" s="97" t="str" cm="1">
        <f t="array" ref="EX134">IF(OR(EX$1=0, $A134="", _xlfn.XLOOKUP(EX$1, $Z$2:$Z$18, $AD$2:$AD$18, "")=""),"",SQRT((_xlfn.XLOOKUP(EX$1,$Z$2:$Z$18,$AA$2:$AA$18)-$T134)^2+(_xlfn.XLOOKUP(EX$1,$Z$2:$Z$18,$AB$2:$AB$18)-$U134)^2+(_xlfn.XLOOKUP(EX$1,$Z$2:$Z$18,$AC$2:$AC$18-$V134)^2)))</f>
        <v/>
      </c>
      <c r="EY134" s="97" t="str" cm="1">
        <f t="array" ref="EY134">IF(OR(EY$1=0, $A134="", _xlfn.XLOOKUP(EY$1, $Z$2:$Z$18, $AD$2:$AD$18, "")=""),"",SQRT((_xlfn.XLOOKUP(EY$1,$Z$2:$Z$18,$AA$2:$AA$18)-$T134)^2+(_xlfn.XLOOKUP(EY$1,$Z$2:$Z$18,$AB$2:$AB$18)-$U134)^2+(_xlfn.XLOOKUP(EY$1,$Z$2:$Z$18,$AC$2:$AC$18-$V134)^2)))</f>
        <v/>
      </c>
      <c r="EZ134" s="98" t="str" cm="1">
        <f t="array" ref="EZ134">IF(OR(EZ$1=0, $A134="", _xlfn.XLOOKUP(EZ$1, $Z$2:$Z$18, $AD$2:$AD$18, "")=""),"",SQRT((_xlfn.XLOOKUP(EZ$1,$Z$2:$Z$18,$AA$2:$AA$18)-$T134)^2+(_xlfn.XLOOKUP(EZ$1,$Z$2:$Z$18,$AB$2:$AB$18)-$U134)^2+(_xlfn.XLOOKUP(EZ$1,$Z$2:$Z$18,$AC$2:$AC$18-$V134)^2)))</f>
        <v/>
      </c>
      <c r="FA134" s="146" t="str" cm="1">
        <f t="array" ref="FA134">IF(OR(FA$1=0, $A134="", _xlfn.XLOOKUP(FA$1, $Z$2:$Z$18, $AD$2:$AD$18, "")=""),"",SQRT((_xlfn.XLOOKUP(FA$1,$Z$2:$Z$18,$AA$2:$AA$18)-$T134)^2+(_xlfn.XLOOKUP(FA$1,$Z$2:$Z$18,$AB$2:$AB$18)-$U134)^2+(_xlfn.XLOOKUP(FA$1,$Z$2:$Z$18,$AC$2:$AC$18-$V134)^2)))</f>
        <v/>
      </c>
      <c r="FB134" s="96" t="str" cm="1">
        <f t="array" ref="FB134">IF(OR(FB$1=0, $A134="", _xlfn.XLOOKUP(FB$1, $Z$2:$Z$18, $AD$2:$AD$18, "")=""),"",SQRT((_xlfn.XLOOKUP(FB$1,$Z$2:$Z$18,$AA$2:$AA$18)-$T134)^2+(_xlfn.XLOOKUP(FB$1,$Z$2:$Z$18,$AB$2:$AB$18)-$U134)^2+(_xlfn.XLOOKUP(FB$1,$Z$2:$Z$18,$AC$2:$AC$18-$V134)^2)))</f>
        <v/>
      </c>
      <c r="FC134" s="96" t="str" cm="1">
        <f t="array" ref="FC134">IF(OR(FC$1=0, $A134="", _xlfn.XLOOKUP(FC$1, $Z$2:$Z$18, $AD$2:$AD$18, "")=""),"",SQRT((_xlfn.XLOOKUP(FC$1,$Z$2:$Z$18,$AA$2:$AA$18)-$T134)^2+(_xlfn.XLOOKUP(FC$1,$Z$2:$Z$18,$AB$2:$AB$18)-$U134)^2+(_xlfn.XLOOKUP(FC$1,$Z$2:$Z$18,$AC$2:$AC$18-$V134)^2)))</f>
        <v/>
      </c>
      <c r="FD134" s="96" t="str" cm="1">
        <f t="array" ref="FD134">IF(OR(FD$1=0, $A134="", _xlfn.XLOOKUP(FD$1, $Z$2:$Z$18, $AD$2:$AD$18, "")=""),"",SQRT((_xlfn.XLOOKUP(FD$1,$Z$2:$Z$18,$AA$2:$AA$18)-$T134)^2+(_xlfn.XLOOKUP(FD$1,$Z$2:$Z$18,$AB$2:$AB$18)-$U134)^2+(_xlfn.XLOOKUP(FD$1,$Z$2:$Z$18,$AC$2:$AC$18-$V134)^2)))</f>
        <v/>
      </c>
      <c r="FE134" s="96" t="str" cm="1">
        <f t="array" ref="FE134">IF(OR(FE$1=0, $A134="", _xlfn.XLOOKUP(FE$1, $Z$2:$Z$18, $AD$2:$AD$18, "")=""),"",SQRT((_xlfn.XLOOKUP(FE$1,$Z$2:$Z$18,$AA$2:$AA$18)-$T134)^2+(_xlfn.XLOOKUP(FE$1,$Z$2:$Z$18,$AB$2:$AB$18)-$U134)^2+(_xlfn.XLOOKUP(FE$1,$Z$2:$Z$18,$AC$2:$AC$18-$V134)^2)))</f>
        <v/>
      </c>
      <c r="FF134" s="96" t="str" cm="1">
        <f t="array" ref="FF134">IF(OR(FF$1=0, $A134="", _xlfn.XLOOKUP(FF$1, $Z$2:$Z$18, $AD$2:$AD$18, "")=""),"",SQRT((_xlfn.XLOOKUP(FF$1,$Z$2:$Z$18,$AA$2:$AA$18)-$T134)^2+(_xlfn.XLOOKUP(FF$1,$Z$2:$Z$18,$AB$2:$AB$18)-$U134)^2+(_xlfn.XLOOKUP(FF$1,$Z$2:$Z$18,$AC$2:$AC$18-$V134)^2)))</f>
        <v/>
      </c>
      <c r="FG134" s="96" t="str" cm="1">
        <f t="array" ref="FG134">IF(OR(FG$1=0, $A134="", _xlfn.XLOOKUP(FG$1, $Z$2:$Z$18, $AD$2:$AD$18, "")=""),"",SQRT((_xlfn.XLOOKUP(FG$1,$Z$2:$Z$18,$AA$2:$AA$18)-$T134)^2+(_xlfn.XLOOKUP(FG$1,$Z$2:$Z$18,$AB$2:$AB$18)-$U134)^2+(_xlfn.XLOOKUP(FG$1,$Z$2:$Z$18,$AC$2:$AC$18-$V134)^2)))</f>
        <v/>
      </c>
      <c r="FH134" s="96" t="str" cm="1">
        <f t="array" ref="FH134">IF(OR(FH$1=0, $A134="", _xlfn.XLOOKUP(FH$1, $Z$2:$Z$18, $AD$2:$AD$18, "")=""),"",SQRT((_xlfn.XLOOKUP(FH$1,$Z$2:$Z$18,$AA$2:$AA$18)-$T134)^2+(_xlfn.XLOOKUP(FH$1,$Z$2:$Z$18,$AB$2:$AB$18)-$U134)^2+(_xlfn.XLOOKUP(FH$1,$Z$2:$Z$18,$AC$2:$AC$18-$V134)^2)))</f>
        <v/>
      </c>
      <c r="FI134" s="97" t="str" cm="1">
        <f t="array" ref="FI134">IF(OR(FI$1=0, $A134="", _xlfn.XLOOKUP(FI$1, $Z$2:$Z$18, $AD$2:$AD$18, "")=""),"",SQRT((_xlfn.XLOOKUP(FI$1,$Z$2:$Z$18,$AA$2:$AA$18)-$T134)^2+(_xlfn.XLOOKUP(FI$1,$Z$2:$Z$18,$AB$2:$AB$18)-$U134)^2+(_xlfn.XLOOKUP(FI$1,$Z$2:$Z$18,$AC$2:$AC$18-$V134)^2)))</f>
        <v/>
      </c>
      <c r="FJ134" s="97" t="str" cm="1">
        <f t="array" ref="FJ134">IF(OR(FJ$1=0, $A134="", _xlfn.XLOOKUP(FJ$1, $Z$2:$Z$18, $AD$2:$AD$18, "")=""),"",SQRT((_xlfn.XLOOKUP(FJ$1,$Z$2:$Z$18,$AA$2:$AA$18)-$T134)^2+(_xlfn.XLOOKUP(FJ$1,$Z$2:$Z$18,$AB$2:$AB$18)-$U134)^2+(_xlfn.XLOOKUP(FJ$1,$Z$2:$Z$18,$AC$2:$AC$18-$V134)^2)))</f>
        <v/>
      </c>
      <c r="FK134" s="97" t="str" cm="1">
        <f t="array" ref="FK134">IF(OR(FK$1=0, $A134="", _xlfn.XLOOKUP(FK$1, $Z$2:$Z$18, $AD$2:$AD$18, "")=""),"",SQRT((_xlfn.XLOOKUP(FK$1,$Z$2:$Z$18,$AA$2:$AA$18)-$T134)^2+(_xlfn.XLOOKUP(FK$1,$Z$2:$Z$18,$AB$2:$AB$18)-$U134)^2+(_xlfn.XLOOKUP(FK$1,$Z$2:$Z$18,$AC$2:$AC$18-$V134)^2)))</f>
        <v/>
      </c>
      <c r="FL134" s="97" t="str" cm="1">
        <f t="array" ref="FL134">IF(OR(FL$1=0, $A134="", _xlfn.XLOOKUP(FL$1, $Z$2:$Z$18, $AD$2:$AD$18, "")=""),"",SQRT((_xlfn.XLOOKUP(FL$1,$Z$2:$Z$18,$AA$2:$AA$18)-$T134)^2+(_xlfn.XLOOKUP(FL$1,$Z$2:$Z$18,$AB$2:$AB$18)-$U134)^2+(_xlfn.XLOOKUP(FL$1,$Z$2:$Z$18,$AC$2:$AC$18-$V134)^2)))</f>
        <v/>
      </c>
      <c r="FM134" s="97" t="str" cm="1">
        <f t="array" ref="FM134">IF(OR(FM$1=0, $A134="", _xlfn.XLOOKUP(FM$1, $Z$2:$Z$18, $AD$2:$AD$18, "")=""),"",SQRT((_xlfn.XLOOKUP(FM$1,$Z$2:$Z$18,$AA$2:$AA$18)-$T134)^2+(_xlfn.XLOOKUP(FM$1,$Z$2:$Z$18,$AB$2:$AB$18)-$U134)^2+(_xlfn.XLOOKUP(FM$1,$Z$2:$Z$18,$AC$2:$AC$18-$V134)^2)))</f>
        <v/>
      </c>
      <c r="FN134" s="97" t="str" cm="1">
        <f t="array" ref="FN134">IF(OR(FN$1=0, $A134="", _xlfn.XLOOKUP(FN$1, $Z$2:$Z$18, $AD$2:$AD$18, "")=""),"",SQRT((_xlfn.XLOOKUP(FN$1,$Z$2:$Z$18,$AA$2:$AA$18)-$T134)^2+(_xlfn.XLOOKUP(FN$1,$Z$2:$Z$18,$AB$2:$AB$18)-$U134)^2+(_xlfn.XLOOKUP(FN$1,$Z$2:$Z$18,$AC$2:$AC$18-$V134)^2)))</f>
        <v/>
      </c>
      <c r="FO134" s="98" t="str" cm="1">
        <f t="array" ref="FO134">IF(OR(FO$1=0, $A134="", _xlfn.XLOOKUP(FO$1, $Z$2:$Z$18, $AD$2:$AD$18, "")=""),"",SQRT((_xlfn.XLOOKUP(FO$1,$Z$2:$Z$18,$AA$2:$AA$18)-$T134)^2+(_xlfn.XLOOKUP(FO$1,$Z$2:$Z$18,$AB$2:$AB$18)-$U134)^2+(_xlfn.XLOOKUP(FO$1,$Z$2:$Z$18,$AC$2:$AC$18-$V134)^2)))</f>
        <v/>
      </c>
      <c r="FP134" s="99"/>
      <c r="FQ134" s="99"/>
      <c r="FR134" s="100">
        <f t="shared" si="39"/>
        <v>0</v>
      </c>
      <c r="FS134" s="109">
        <f t="shared" si="40"/>
        <v>0</v>
      </c>
      <c r="FT134" s="109">
        <f t="shared" si="41"/>
        <v>0</v>
      </c>
      <c r="FU134" s="109">
        <f t="shared" si="42"/>
        <v>0</v>
      </c>
      <c r="FV134" s="109">
        <f t="shared" si="43"/>
        <v>0</v>
      </c>
      <c r="FW134" s="109">
        <f t="shared" si="44"/>
        <v>0</v>
      </c>
      <c r="FX134" s="109">
        <f t="shared" si="45"/>
        <v>0</v>
      </c>
      <c r="FY134" s="109">
        <f t="shared" si="46"/>
        <v>0</v>
      </c>
      <c r="FZ134" s="110">
        <f t="shared" si="47"/>
        <v>0</v>
      </c>
      <c r="GA134" s="110">
        <f t="shared" si="48"/>
        <v>0</v>
      </c>
      <c r="GB134" s="110">
        <f t="shared" si="49"/>
        <v>0</v>
      </c>
      <c r="GC134" s="110">
        <f t="shared" si="50"/>
        <v>0</v>
      </c>
      <c r="GD134" s="110">
        <f t="shared" si="51"/>
        <v>0</v>
      </c>
      <c r="GE134" s="110">
        <f t="shared" si="52"/>
        <v>0</v>
      </c>
      <c r="GF134" s="111">
        <f t="shared" si="53"/>
        <v>0</v>
      </c>
      <c r="GG134" s="100">
        <f t="shared" si="54"/>
        <v>0</v>
      </c>
      <c r="GH134" s="109">
        <f t="shared" si="55"/>
        <v>0</v>
      </c>
      <c r="GI134" s="109">
        <f t="shared" si="56"/>
        <v>0</v>
      </c>
      <c r="GJ134" s="109">
        <f t="shared" si="57"/>
        <v>0</v>
      </c>
      <c r="GK134" s="109">
        <f t="shared" si="58"/>
        <v>0</v>
      </c>
      <c r="GL134" s="109">
        <f t="shared" si="59"/>
        <v>0</v>
      </c>
      <c r="GM134" s="109">
        <f t="shared" si="60"/>
        <v>0</v>
      </c>
      <c r="GN134" s="109">
        <f t="shared" si="61"/>
        <v>0</v>
      </c>
      <c r="GO134" s="110">
        <f t="shared" si="62"/>
        <v>0</v>
      </c>
      <c r="GP134" s="110">
        <f t="shared" si="63"/>
        <v>0</v>
      </c>
      <c r="GQ134" s="110">
        <f t="shared" si="64"/>
        <v>0</v>
      </c>
      <c r="GR134" s="110">
        <f t="shared" si="65"/>
        <v>0</v>
      </c>
      <c r="GS134" s="110">
        <f t="shared" si="66"/>
        <v>0</v>
      </c>
      <c r="GT134" s="110">
        <f t="shared" si="67"/>
        <v>0</v>
      </c>
      <c r="GU134" s="111">
        <f t="shared" si="68"/>
        <v>0</v>
      </c>
      <c r="GX134" s="151" cm="1">
        <f t="array" ref="GX134">_xlfn.IFS(GX$1= 0,"", NOT(ISBLANK(CA134)), 0, ISBLANK(CA134), $Q134-$S134+FR134-AU134-DG134)</f>
        <v>0</v>
      </c>
      <c r="GY134" s="152" cm="1">
        <f t="array" ref="GY134">_xlfn.IFS(GY$1= 0,"", NOT(ISBLANK(CB134)), 0, ISBLANK(CB134), $Q134-$S134+FS134-AV134-DH134)</f>
        <v>0</v>
      </c>
      <c r="GZ134" s="152" cm="1">
        <f t="array" ref="GZ134">_xlfn.IFS(GZ$1= 0,"", NOT(ISBLANK(CC134)), 0, ISBLANK(CC134), $Q134-$S134+FT134-AW134-DI134)</f>
        <v>0</v>
      </c>
      <c r="HA134" s="152" cm="1">
        <f t="array" ref="HA134">_xlfn.IFS(HA$1= 0,"", NOT(ISBLANK(CD134)), 0, ISBLANK(CD134), $Q134-$S134+FU134-AX134-DJ134)</f>
        <v>0</v>
      </c>
      <c r="HB134" s="152" cm="1">
        <f t="array" ref="HB134">_xlfn.IFS(HB$1= 0,"", NOT(ISBLANK(CE134)), 0, ISBLANK(CE134), $Q134-$S134+FV134-AY134-DK134)</f>
        <v>0</v>
      </c>
      <c r="HC134" s="152" cm="1">
        <f t="array" ref="HC134">_xlfn.IFS(HC$1= 0,"", NOT(ISBLANK(CF134)), 0, ISBLANK(CF134), $Q134-$S134+FW134-AZ134-DL134)</f>
        <v>0</v>
      </c>
      <c r="HD134" s="152" cm="1">
        <f t="array" ref="HD134">_xlfn.IFS(HD$1= 0,"", NOT(ISBLANK(CG134)), 0, ISBLANK(CG134), $Q134-$S134+FX134-BA134-DM134)</f>
        <v>0</v>
      </c>
      <c r="HE134" s="152" t="str" cm="1">
        <f t="array" ref="HE134">_xlfn.IFS(HE$1= 0,"", NOT(ISBLANK(CH134)), 0, ISBLANK(CH134), $Q134-$S134+FY134-BB134-DN134)</f>
        <v/>
      </c>
      <c r="HF134" s="152" t="str" cm="1">
        <f t="array" ref="HF134">_xlfn.IFS(HF$1= 0,"", NOT(ISBLANK(CI134)), 0, ISBLANK(CI134), $Q134-$S134+FZ134-BC134-DO134)</f>
        <v/>
      </c>
      <c r="HG134" s="152" t="str" cm="1">
        <f t="array" ref="HG134">_xlfn.IFS(HG$1= 0,"", NOT(ISBLANK(CJ134)), 0, ISBLANK(CJ134), $Q134-$S134+GA134-BD134-DP134)</f>
        <v/>
      </c>
      <c r="HH134" s="152" t="str" cm="1">
        <f t="array" ref="HH134">_xlfn.IFS(HH$1= 0,"", NOT(ISBLANK(CK134)), 0, ISBLANK(CK134), $Q134-$S134+GB134-BE134-DQ134)</f>
        <v/>
      </c>
      <c r="HI134" s="152" t="str" cm="1">
        <f t="array" ref="HI134">_xlfn.IFS(HI$1= 0,"", NOT(ISBLANK(CL134)), 0, ISBLANK(CL134), $Q134-$S134+GC134-BF134-DR134)</f>
        <v/>
      </c>
      <c r="HJ134" s="152" t="str" cm="1">
        <f t="array" ref="HJ134">_xlfn.IFS(HJ$1= 0,"", NOT(ISBLANK(CM134)), 0, ISBLANK(CM134), $Q134-$S134+GD134-BG134-DS134)</f>
        <v/>
      </c>
      <c r="HK134" s="152" t="str" cm="1">
        <f t="array" ref="HK134">_xlfn.IFS(HK$1= 0,"", NOT(ISBLANK(CN134)), 0, ISBLANK(CN134), $Q134-$S134+GE134-BH134-DT134)</f>
        <v/>
      </c>
      <c r="HL134" s="153" t="str" cm="1">
        <f t="array" ref="HL134">_xlfn.IFS(HL$1= 0,"", NOT(ISBLANK(CO134)), 0, ISBLANK(CO134), $Q134-$S134+GF134-BI134-DU134)</f>
        <v/>
      </c>
      <c r="HM134" s="153" t="str" cm="1">
        <f t="array" ref="HM134">_xlfn.IFS(HM$1= 0,"", NOT(ISBLANK(DE134)), 0, ISBLANK(DE134), $Q134-$S134+IC134-BY134-#REF!)</f>
        <v/>
      </c>
      <c r="HN134" s="153" t="e" cm="1">
        <f t="array" ref="HN134">_xlfn.IFS(HN$1= 0,"", NOT(ISBLANK(DF134)), 0, ISBLANK(DF134), $Q134-$S134+ID134-BZ134-#REF!)</f>
        <v>#REF!</v>
      </c>
      <c r="HO134" s="153" t="e" cm="1">
        <f t="array" ref="HO134">_xlfn.IFS(HO$1= 0,"", NOT(ISBLANK(DG134)), 0, ISBLANK(DG134), $Q134-$S134+IE134-CA134-#REF!)</f>
        <v>#VALUE!</v>
      </c>
      <c r="HP134" s="153" t="e" cm="1">
        <f t="array" ref="HP134">_xlfn.IFS(HP$1= 0,"", NOT(ISBLANK(DH134)), 0, ISBLANK(DH134), $Q134-$S134+IF134-CB134-#REF!)</f>
        <v>#REF!</v>
      </c>
      <c r="HQ134" s="153" t="e" cm="1">
        <f t="array" ref="HQ134">_xlfn.IFS(HQ$1= 0,"", NOT(ISBLANK(DI134)), 0, ISBLANK(DI134), $Q134-$S134+IG134-CC134-#REF!)</f>
        <v>#REF!</v>
      </c>
      <c r="HR134" s="153" cm="1">
        <f t="array" ref="HR134">_xlfn.IFS(HR$1= 0,"", NOT(ISBLANK(DJ134)), 0, ISBLANK(DJ134), $Q134-$S134+IH134-CD134-EK134)</f>
        <v>0</v>
      </c>
      <c r="HS134" s="153" t="e" cm="1">
        <f t="array" ref="HS134">_xlfn.IFS(HS$1= 0,"", NOT(ISBLANK(DK134)), 0, ISBLANK(DK134), $Q134-$S134+II134-CE134-EL134)</f>
        <v>#VALUE!</v>
      </c>
      <c r="HT134" s="153" t="e" cm="1">
        <f t="array" ref="HT134">_xlfn.IFS(HT$1= 0,"", NOT(ISBLANK(DL134)), 0, ISBLANK(DL134), $Q134-$S134+GV134-CF134-EM134)</f>
        <v>#VALUE!</v>
      </c>
      <c r="HU134" s="153" t="e" cm="1">
        <f t="array" ref="HU134">_xlfn.IFS(HU$1= 0,"", NOT(ISBLANK(DM134)), 0, ISBLANK(DM134), $Q134-$S134+GW134-CG134-EN134)</f>
        <v>#VALUE!</v>
      </c>
      <c r="HV134" s="153" t="str" cm="1">
        <f t="array" ref="HV134">_xlfn.IFS(HV$1= 0,"", NOT(ISBLANK(DN134)), 0, ISBLANK(DN134), $Q134-$S134+GX134-CH134-EO134)</f>
        <v/>
      </c>
      <c r="HW134" s="153" t="str" cm="1">
        <f t="array" ref="HW134">_xlfn.IFS(HW$1= 0,"", NOT(ISBLANK(DO134)), 0, ISBLANK(DO134), $Q134-$S134+GY134-CI134-EP134)</f>
        <v/>
      </c>
      <c r="HX134" s="153" t="str" cm="1">
        <f t="array" ref="HX134">_xlfn.IFS(HX$1= 0,"", NOT(ISBLANK(DP134)), 0, ISBLANK(DP134), $Q134-$S134+GZ134-CJ134-EQ134)</f>
        <v/>
      </c>
      <c r="HY134" s="153" t="str" cm="1">
        <f t="array" ref="HY134">_xlfn.IFS(HY$1= 0,"", NOT(ISBLANK(DQ134)), 0, ISBLANK(DQ134), $Q134-$S134+HA134-CK134-ER134)</f>
        <v/>
      </c>
      <c r="HZ134" s="153" t="str" cm="1">
        <f t="array" ref="HZ134">_xlfn.IFS(HZ$1= 0,"", NOT(ISBLANK(DR134)), 0, ISBLANK(DR134), $Q134-$S134+HB134-CL134-ES134)</f>
        <v/>
      </c>
      <c r="IA134" s="153" t="str" cm="1">
        <f t="array" ref="IA134">_xlfn.IFS(IA$1= 0,"", NOT(ISBLANK(DS134)), 0, ISBLANK(DS134), $Q134-$S134+HC134-CM134-ET134)</f>
        <v/>
      </c>
    </row>
    <row r="135" spans="1:235" ht="16.5" x14ac:dyDescent="0.3">
      <c r="A135" s="144"/>
      <c r="B135" s="106"/>
      <c r="C135" s="106"/>
      <c r="D135" s="107"/>
      <c r="E135" s="131"/>
      <c r="F135" s="137"/>
      <c r="G135" s="2"/>
      <c r="H135" s="2"/>
      <c r="I135" s="2"/>
      <c r="J135" s="2"/>
      <c r="K135" s="2"/>
      <c r="L135" s="2"/>
      <c r="M135" s="140"/>
      <c r="N135" s="137"/>
      <c r="O135" s="138"/>
      <c r="P135" s="133"/>
      <c r="Q135" s="94">
        <f t="shared" si="37"/>
        <v>0</v>
      </c>
      <c r="R135" s="1"/>
      <c r="S135" s="1"/>
      <c r="T135" s="2"/>
      <c r="U135" s="2"/>
      <c r="V135" s="82">
        <f t="shared" si="38"/>
        <v>0</v>
      </c>
      <c r="W135" s="121"/>
      <c r="X135" s="108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105"/>
      <c r="BZ135" s="99"/>
      <c r="CA135" s="105" t="s">
        <v>32</v>
      </c>
      <c r="CB135" s="105"/>
      <c r="CC135" s="105"/>
      <c r="CD135" s="105"/>
      <c r="CE135" s="105"/>
      <c r="CF135" s="105"/>
      <c r="CG135" s="105"/>
      <c r="CH135" s="105"/>
      <c r="CI135" s="105"/>
      <c r="CJ135" s="105"/>
      <c r="CK135" s="105"/>
      <c r="CL135" s="105"/>
      <c r="CM135" s="105"/>
      <c r="CN135" s="105"/>
      <c r="CO135" s="105"/>
      <c r="CP135" s="105" t="s">
        <v>32</v>
      </c>
      <c r="CQ135" s="105"/>
      <c r="CR135" s="105"/>
      <c r="CS135" s="105"/>
      <c r="CT135" s="105"/>
      <c r="CU135" s="105"/>
      <c r="CV135" s="105"/>
      <c r="CW135" s="105"/>
      <c r="CX135" s="105"/>
      <c r="CY135" s="105"/>
      <c r="CZ135" s="105"/>
      <c r="DA135" s="105"/>
      <c r="DB135" s="105"/>
      <c r="DC135" s="105"/>
      <c r="DD135" s="105"/>
      <c r="DE135" s="99"/>
      <c r="DF135" s="99"/>
      <c r="DG135" s="105"/>
      <c r="DH135" s="105"/>
      <c r="DI135" s="105"/>
      <c r="DJ135" s="105"/>
      <c r="DK135" s="105"/>
      <c r="DL135" s="105"/>
      <c r="DM135" s="105"/>
      <c r="DN135" s="105"/>
      <c r="DO135" s="105"/>
      <c r="DP135" s="105"/>
      <c r="DQ135" s="105"/>
      <c r="DR135" s="105"/>
      <c r="DS135" s="105"/>
      <c r="DT135" s="105"/>
      <c r="DU135" s="105"/>
      <c r="DV135" s="105"/>
      <c r="DW135" s="105"/>
      <c r="DX135" s="105"/>
      <c r="DY135" s="105"/>
      <c r="DZ135" s="105"/>
      <c r="EA135" s="105"/>
      <c r="EB135" s="105"/>
      <c r="EC135" s="105"/>
      <c r="ED135" s="105"/>
      <c r="EE135" s="105"/>
      <c r="EF135" s="105"/>
      <c r="EG135" s="105"/>
      <c r="EH135" s="105"/>
      <c r="EI135" s="105"/>
      <c r="EJ135" s="105"/>
      <c r="EL135" s="146" t="str" cm="1">
        <f t="array" ref="EL135">IF(OR(EL$1=0, $A135="", _xlfn.XLOOKUP(EL$1, $Z$2:$Z$18, $AD$2:$AD$18, "")=""),"",SQRT((_xlfn.XLOOKUP(EL$1,$Z$2:$Z$18,$AA$2:$AA$18)-$T135)^2+(_xlfn.XLOOKUP(EL$1,$Z$2:$Z$18,$AB$2:$AB$18)-$U135)^2+(_xlfn.XLOOKUP(EL$1,$Z$2:$Z$18,$AC$2:$AC$18-$V135)^2)))</f>
        <v/>
      </c>
      <c r="EM135" s="96" t="str" cm="1">
        <f t="array" ref="EM135">IF(OR(EM$1=0, $A135="", _xlfn.XLOOKUP(EM$1, $Z$2:$Z$18, $AD$2:$AD$18, "")=""),"",SQRT((_xlfn.XLOOKUP(EM$1,$Z$2:$Z$18,$AA$2:$AA$18)-$T135)^2+(_xlfn.XLOOKUP(EM$1,$Z$2:$Z$18,$AB$2:$AB$18)-$U135)^2+(_xlfn.XLOOKUP(EM$1,$Z$2:$Z$18,$AC$2:$AC$18-$V135)^2)))</f>
        <v/>
      </c>
      <c r="EN135" s="96" t="str" cm="1">
        <f t="array" ref="EN135">IF(OR(EN$1=0, $A135="", _xlfn.XLOOKUP(EN$1, $Z$2:$Z$18, $AD$2:$AD$18, "")=""),"",SQRT((_xlfn.XLOOKUP(EN$1,$Z$2:$Z$18,$AA$2:$AA$18)-$T135)^2+(_xlfn.XLOOKUP(EN$1,$Z$2:$Z$18,$AB$2:$AB$18)-$U135)^2+(_xlfn.XLOOKUP(EN$1,$Z$2:$Z$18,$AC$2:$AC$18-$V135)^2)))</f>
        <v/>
      </c>
      <c r="EO135" s="96" t="str" cm="1">
        <f t="array" ref="EO135">IF(OR(EO$1=0, $A135="", _xlfn.XLOOKUP(EO$1, $Z$2:$Z$18, $AD$2:$AD$18, "")=""),"",SQRT((_xlfn.XLOOKUP(EO$1,$Z$2:$Z$18,$AA$2:$AA$18)-$T135)^2+(_xlfn.XLOOKUP(EO$1,$Z$2:$Z$18,$AB$2:$AB$18)-$U135)^2+(_xlfn.XLOOKUP(EO$1,$Z$2:$Z$18,$AC$2:$AC$18-$V135)^2)))</f>
        <v/>
      </c>
      <c r="EP135" s="96" t="str" cm="1">
        <f t="array" ref="EP135">IF(OR(EP$1=0, $A135="", _xlfn.XLOOKUP(EP$1, $Z$2:$Z$18, $AD$2:$AD$18, "")=""),"",SQRT((_xlfn.XLOOKUP(EP$1,$Z$2:$Z$18,$AA$2:$AA$18)-$T135)^2+(_xlfn.XLOOKUP(EP$1,$Z$2:$Z$18,$AB$2:$AB$18)-$U135)^2+(_xlfn.XLOOKUP(EP$1,$Z$2:$Z$18,$AC$2:$AC$18-$V135)^2)))</f>
        <v/>
      </c>
      <c r="EQ135" s="96" t="str" cm="1">
        <f t="array" ref="EQ135">IF(OR(EQ$1=0, $A135="", _xlfn.XLOOKUP(EQ$1, $Z$2:$Z$18, $AD$2:$AD$18, "")=""),"",SQRT((_xlfn.XLOOKUP(EQ$1,$Z$2:$Z$18,$AA$2:$AA$18)-$T135)^2+(_xlfn.XLOOKUP(EQ$1,$Z$2:$Z$18,$AB$2:$AB$18)-$U135)^2+(_xlfn.XLOOKUP(EQ$1,$Z$2:$Z$18,$AC$2:$AC$18-$V135)^2)))</f>
        <v/>
      </c>
      <c r="ER135" s="96" t="str" cm="1">
        <f t="array" ref="ER135">IF(OR(ER$1=0, $A135="", _xlfn.XLOOKUP(ER$1, $Z$2:$Z$18, $AD$2:$AD$18, "")=""),"",SQRT((_xlfn.XLOOKUP(ER$1,$Z$2:$Z$18,$AA$2:$AA$18)-$T135)^2+(_xlfn.XLOOKUP(ER$1,$Z$2:$Z$18,$AB$2:$AB$18)-$U135)^2+(_xlfn.XLOOKUP(ER$1,$Z$2:$Z$18,$AC$2:$AC$18-$V135)^2)))</f>
        <v/>
      </c>
      <c r="ES135" s="96" t="str" cm="1">
        <f t="array" ref="ES135">IF(OR(ES$1=0, $A135="", _xlfn.XLOOKUP(ES$1, $Z$2:$Z$18, $AD$2:$AD$18, "")=""),"",SQRT((_xlfn.XLOOKUP(ES$1,$Z$2:$Z$18,$AA$2:$AA$18)-$T135)^2+(_xlfn.XLOOKUP(ES$1,$Z$2:$Z$18,$AB$2:$AB$18)-$U135)^2+(_xlfn.XLOOKUP(ES$1,$Z$2:$Z$18,$AC$2:$AC$18-$V135)^2)))</f>
        <v/>
      </c>
      <c r="ET135" s="97" t="str" cm="1">
        <f t="array" ref="ET135">IF(OR(ET$1=0, $A135="", _xlfn.XLOOKUP(ET$1, $Z$2:$Z$18, $AD$2:$AD$18, "")=""),"",SQRT((_xlfn.XLOOKUP(ET$1,$Z$2:$Z$18,$AA$2:$AA$18)-$T135)^2+(_xlfn.XLOOKUP(ET$1,$Z$2:$Z$18,$AB$2:$AB$18)-$U135)^2+(_xlfn.XLOOKUP(ET$1,$Z$2:$Z$18,$AC$2:$AC$18-$V135)^2)))</f>
        <v/>
      </c>
      <c r="EU135" s="97" t="str" cm="1">
        <f t="array" ref="EU135">IF(OR(EU$1=0, $A135="", _xlfn.XLOOKUP(EU$1, $Z$2:$Z$18, $AD$2:$AD$18, "")=""),"",SQRT((_xlfn.XLOOKUP(EU$1,$Z$2:$Z$18,$AA$2:$AA$18)-$T135)^2+(_xlfn.XLOOKUP(EU$1,$Z$2:$Z$18,$AB$2:$AB$18)-$U135)^2+(_xlfn.XLOOKUP(EU$1,$Z$2:$Z$18,$AC$2:$AC$18-$V135)^2)))</f>
        <v/>
      </c>
      <c r="EV135" s="97" t="str" cm="1">
        <f t="array" ref="EV135">IF(OR(EV$1=0, $A135="", _xlfn.XLOOKUP(EV$1, $Z$2:$Z$18, $AD$2:$AD$18, "")=""),"",SQRT((_xlfn.XLOOKUP(EV$1,$Z$2:$Z$18,$AA$2:$AA$18)-$T135)^2+(_xlfn.XLOOKUP(EV$1,$Z$2:$Z$18,$AB$2:$AB$18)-$U135)^2+(_xlfn.XLOOKUP(EV$1,$Z$2:$Z$18,$AC$2:$AC$18-$V135)^2)))</f>
        <v/>
      </c>
      <c r="EW135" s="97" t="str" cm="1">
        <f t="array" ref="EW135">IF(OR(EW$1=0, $A135="", _xlfn.XLOOKUP(EW$1, $Z$2:$Z$18, $AD$2:$AD$18, "")=""),"",SQRT((_xlfn.XLOOKUP(EW$1,$Z$2:$Z$18,$AA$2:$AA$18)-$T135)^2+(_xlfn.XLOOKUP(EW$1,$Z$2:$Z$18,$AB$2:$AB$18)-$U135)^2+(_xlfn.XLOOKUP(EW$1,$Z$2:$Z$18,$AC$2:$AC$18-$V135)^2)))</f>
        <v/>
      </c>
      <c r="EX135" s="97" t="str" cm="1">
        <f t="array" ref="EX135">IF(OR(EX$1=0, $A135="", _xlfn.XLOOKUP(EX$1, $Z$2:$Z$18, $AD$2:$AD$18, "")=""),"",SQRT((_xlfn.XLOOKUP(EX$1,$Z$2:$Z$18,$AA$2:$AA$18)-$T135)^2+(_xlfn.XLOOKUP(EX$1,$Z$2:$Z$18,$AB$2:$AB$18)-$U135)^2+(_xlfn.XLOOKUP(EX$1,$Z$2:$Z$18,$AC$2:$AC$18-$V135)^2)))</f>
        <v/>
      </c>
      <c r="EY135" s="97" t="str" cm="1">
        <f t="array" ref="EY135">IF(OR(EY$1=0, $A135="", _xlfn.XLOOKUP(EY$1, $Z$2:$Z$18, $AD$2:$AD$18, "")=""),"",SQRT((_xlfn.XLOOKUP(EY$1,$Z$2:$Z$18,$AA$2:$AA$18)-$T135)^2+(_xlfn.XLOOKUP(EY$1,$Z$2:$Z$18,$AB$2:$AB$18)-$U135)^2+(_xlfn.XLOOKUP(EY$1,$Z$2:$Z$18,$AC$2:$AC$18-$V135)^2)))</f>
        <v/>
      </c>
      <c r="EZ135" s="98" t="str" cm="1">
        <f t="array" ref="EZ135">IF(OR(EZ$1=0, $A135="", _xlfn.XLOOKUP(EZ$1, $Z$2:$Z$18, $AD$2:$AD$18, "")=""),"",SQRT((_xlfn.XLOOKUP(EZ$1,$Z$2:$Z$18,$AA$2:$AA$18)-$T135)^2+(_xlfn.XLOOKUP(EZ$1,$Z$2:$Z$18,$AB$2:$AB$18)-$U135)^2+(_xlfn.XLOOKUP(EZ$1,$Z$2:$Z$18,$AC$2:$AC$18-$V135)^2)))</f>
        <v/>
      </c>
      <c r="FA135" s="146" t="str" cm="1">
        <f t="array" ref="FA135">IF(OR(FA$1=0, $A135="", _xlfn.XLOOKUP(FA$1, $Z$2:$Z$18, $AD$2:$AD$18, "")=""),"",SQRT((_xlfn.XLOOKUP(FA$1,$Z$2:$Z$18,$AA$2:$AA$18)-$T135)^2+(_xlfn.XLOOKUP(FA$1,$Z$2:$Z$18,$AB$2:$AB$18)-$U135)^2+(_xlfn.XLOOKUP(FA$1,$Z$2:$Z$18,$AC$2:$AC$18-$V135)^2)))</f>
        <v/>
      </c>
      <c r="FB135" s="96" t="str" cm="1">
        <f t="array" ref="FB135">IF(OR(FB$1=0, $A135="", _xlfn.XLOOKUP(FB$1, $Z$2:$Z$18, $AD$2:$AD$18, "")=""),"",SQRT((_xlfn.XLOOKUP(FB$1,$Z$2:$Z$18,$AA$2:$AA$18)-$T135)^2+(_xlfn.XLOOKUP(FB$1,$Z$2:$Z$18,$AB$2:$AB$18)-$U135)^2+(_xlfn.XLOOKUP(FB$1,$Z$2:$Z$18,$AC$2:$AC$18-$V135)^2)))</f>
        <v/>
      </c>
      <c r="FC135" s="96" t="str" cm="1">
        <f t="array" ref="FC135">IF(OR(FC$1=0, $A135="", _xlfn.XLOOKUP(FC$1, $Z$2:$Z$18, $AD$2:$AD$18, "")=""),"",SQRT((_xlfn.XLOOKUP(FC$1,$Z$2:$Z$18,$AA$2:$AA$18)-$T135)^2+(_xlfn.XLOOKUP(FC$1,$Z$2:$Z$18,$AB$2:$AB$18)-$U135)^2+(_xlfn.XLOOKUP(FC$1,$Z$2:$Z$18,$AC$2:$AC$18-$V135)^2)))</f>
        <v/>
      </c>
      <c r="FD135" s="96" t="str" cm="1">
        <f t="array" ref="FD135">IF(OR(FD$1=0, $A135="", _xlfn.XLOOKUP(FD$1, $Z$2:$Z$18, $AD$2:$AD$18, "")=""),"",SQRT((_xlfn.XLOOKUP(FD$1,$Z$2:$Z$18,$AA$2:$AA$18)-$T135)^2+(_xlfn.XLOOKUP(FD$1,$Z$2:$Z$18,$AB$2:$AB$18)-$U135)^2+(_xlfn.XLOOKUP(FD$1,$Z$2:$Z$18,$AC$2:$AC$18-$V135)^2)))</f>
        <v/>
      </c>
      <c r="FE135" s="96" t="str" cm="1">
        <f t="array" ref="FE135">IF(OR(FE$1=0, $A135="", _xlfn.XLOOKUP(FE$1, $Z$2:$Z$18, $AD$2:$AD$18, "")=""),"",SQRT((_xlfn.XLOOKUP(FE$1,$Z$2:$Z$18,$AA$2:$AA$18)-$T135)^2+(_xlfn.XLOOKUP(FE$1,$Z$2:$Z$18,$AB$2:$AB$18)-$U135)^2+(_xlfn.XLOOKUP(FE$1,$Z$2:$Z$18,$AC$2:$AC$18-$V135)^2)))</f>
        <v/>
      </c>
      <c r="FF135" s="96" t="str" cm="1">
        <f t="array" ref="FF135">IF(OR(FF$1=0, $A135="", _xlfn.XLOOKUP(FF$1, $Z$2:$Z$18, $AD$2:$AD$18, "")=""),"",SQRT((_xlfn.XLOOKUP(FF$1,$Z$2:$Z$18,$AA$2:$AA$18)-$T135)^2+(_xlfn.XLOOKUP(FF$1,$Z$2:$Z$18,$AB$2:$AB$18)-$U135)^2+(_xlfn.XLOOKUP(FF$1,$Z$2:$Z$18,$AC$2:$AC$18-$V135)^2)))</f>
        <v/>
      </c>
      <c r="FG135" s="96" t="str" cm="1">
        <f t="array" ref="FG135">IF(OR(FG$1=0, $A135="", _xlfn.XLOOKUP(FG$1, $Z$2:$Z$18, $AD$2:$AD$18, "")=""),"",SQRT((_xlfn.XLOOKUP(FG$1,$Z$2:$Z$18,$AA$2:$AA$18)-$T135)^2+(_xlfn.XLOOKUP(FG$1,$Z$2:$Z$18,$AB$2:$AB$18)-$U135)^2+(_xlfn.XLOOKUP(FG$1,$Z$2:$Z$18,$AC$2:$AC$18-$V135)^2)))</f>
        <v/>
      </c>
      <c r="FH135" s="96" t="str" cm="1">
        <f t="array" ref="FH135">IF(OR(FH$1=0, $A135="", _xlfn.XLOOKUP(FH$1, $Z$2:$Z$18, $AD$2:$AD$18, "")=""),"",SQRT((_xlfn.XLOOKUP(FH$1,$Z$2:$Z$18,$AA$2:$AA$18)-$T135)^2+(_xlfn.XLOOKUP(FH$1,$Z$2:$Z$18,$AB$2:$AB$18)-$U135)^2+(_xlfn.XLOOKUP(FH$1,$Z$2:$Z$18,$AC$2:$AC$18-$V135)^2)))</f>
        <v/>
      </c>
      <c r="FI135" s="97" t="str" cm="1">
        <f t="array" ref="FI135">IF(OR(FI$1=0, $A135="", _xlfn.XLOOKUP(FI$1, $Z$2:$Z$18, $AD$2:$AD$18, "")=""),"",SQRT((_xlfn.XLOOKUP(FI$1,$Z$2:$Z$18,$AA$2:$AA$18)-$T135)^2+(_xlfn.XLOOKUP(FI$1,$Z$2:$Z$18,$AB$2:$AB$18)-$U135)^2+(_xlfn.XLOOKUP(FI$1,$Z$2:$Z$18,$AC$2:$AC$18-$V135)^2)))</f>
        <v/>
      </c>
      <c r="FJ135" s="97" t="str" cm="1">
        <f t="array" ref="FJ135">IF(OR(FJ$1=0, $A135="", _xlfn.XLOOKUP(FJ$1, $Z$2:$Z$18, $AD$2:$AD$18, "")=""),"",SQRT((_xlfn.XLOOKUP(FJ$1,$Z$2:$Z$18,$AA$2:$AA$18)-$T135)^2+(_xlfn.XLOOKUP(FJ$1,$Z$2:$Z$18,$AB$2:$AB$18)-$U135)^2+(_xlfn.XLOOKUP(FJ$1,$Z$2:$Z$18,$AC$2:$AC$18-$V135)^2)))</f>
        <v/>
      </c>
      <c r="FK135" s="97" t="str" cm="1">
        <f t="array" ref="FK135">IF(OR(FK$1=0, $A135="", _xlfn.XLOOKUP(FK$1, $Z$2:$Z$18, $AD$2:$AD$18, "")=""),"",SQRT((_xlfn.XLOOKUP(FK$1,$Z$2:$Z$18,$AA$2:$AA$18)-$T135)^2+(_xlfn.XLOOKUP(FK$1,$Z$2:$Z$18,$AB$2:$AB$18)-$U135)^2+(_xlfn.XLOOKUP(FK$1,$Z$2:$Z$18,$AC$2:$AC$18-$V135)^2)))</f>
        <v/>
      </c>
      <c r="FL135" s="97" t="str" cm="1">
        <f t="array" ref="FL135">IF(OR(FL$1=0, $A135="", _xlfn.XLOOKUP(FL$1, $Z$2:$Z$18, $AD$2:$AD$18, "")=""),"",SQRT((_xlfn.XLOOKUP(FL$1,$Z$2:$Z$18,$AA$2:$AA$18)-$T135)^2+(_xlfn.XLOOKUP(FL$1,$Z$2:$Z$18,$AB$2:$AB$18)-$U135)^2+(_xlfn.XLOOKUP(FL$1,$Z$2:$Z$18,$AC$2:$AC$18-$V135)^2)))</f>
        <v/>
      </c>
      <c r="FM135" s="97" t="str" cm="1">
        <f t="array" ref="FM135">IF(OR(FM$1=0, $A135="", _xlfn.XLOOKUP(FM$1, $Z$2:$Z$18, $AD$2:$AD$18, "")=""),"",SQRT((_xlfn.XLOOKUP(FM$1,$Z$2:$Z$18,$AA$2:$AA$18)-$T135)^2+(_xlfn.XLOOKUP(FM$1,$Z$2:$Z$18,$AB$2:$AB$18)-$U135)^2+(_xlfn.XLOOKUP(FM$1,$Z$2:$Z$18,$AC$2:$AC$18-$V135)^2)))</f>
        <v/>
      </c>
      <c r="FN135" s="97" t="str" cm="1">
        <f t="array" ref="FN135">IF(OR(FN$1=0, $A135="", _xlfn.XLOOKUP(FN$1, $Z$2:$Z$18, $AD$2:$AD$18, "")=""),"",SQRT((_xlfn.XLOOKUP(FN$1,$Z$2:$Z$18,$AA$2:$AA$18)-$T135)^2+(_xlfn.XLOOKUP(FN$1,$Z$2:$Z$18,$AB$2:$AB$18)-$U135)^2+(_xlfn.XLOOKUP(FN$1,$Z$2:$Z$18,$AC$2:$AC$18-$V135)^2)))</f>
        <v/>
      </c>
      <c r="FO135" s="98" t="str" cm="1">
        <f t="array" ref="FO135">IF(OR(FO$1=0, $A135="", _xlfn.XLOOKUP(FO$1, $Z$2:$Z$18, $AD$2:$AD$18, "")=""),"",SQRT((_xlfn.XLOOKUP(FO$1,$Z$2:$Z$18,$AA$2:$AA$18)-$T135)^2+(_xlfn.XLOOKUP(FO$1,$Z$2:$Z$18,$AB$2:$AB$18)-$U135)^2+(_xlfn.XLOOKUP(FO$1,$Z$2:$Z$18,$AC$2:$AC$18-$V135)^2)))</f>
        <v/>
      </c>
      <c r="FP135" s="99"/>
      <c r="FQ135" s="99"/>
      <c r="FR135" s="100">
        <f t="shared" si="39"/>
        <v>0</v>
      </c>
      <c r="FS135" s="109">
        <f t="shared" si="40"/>
        <v>0</v>
      </c>
      <c r="FT135" s="109">
        <f t="shared" si="41"/>
        <v>0</v>
      </c>
      <c r="FU135" s="109">
        <f t="shared" si="42"/>
        <v>0</v>
      </c>
      <c r="FV135" s="109">
        <f t="shared" si="43"/>
        <v>0</v>
      </c>
      <c r="FW135" s="109">
        <f t="shared" si="44"/>
        <v>0</v>
      </c>
      <c r="FX135" s="109">
        <f t="shared" si="45"/>
        <v>0</v>
      </c>
      <c r="FY135" s="109">
        <f t="shared" si="46"/>
        <v>0</v>
      </c>
      <c r="FZ135" s="110">
        <f t="shared" si="47"/>
        <v>0</v>
      </c>
      <c r="GA135" s="110">
        <f t="shared" si="48"/>
        <v>0</v>
      </c>
      <c r="GB135" s="110">
        <f t="shared" si="49"/>
        <v>0</v>
      </c>
      <c r="GC135" s="110">
        <f t="shared" si="50"/>
        <v>0</v>
      </c>
      <c r="GD135" s="110">
        <f t="shared" si="51"/>
        <v>0</v>
      </c>
      <c r="GE135" s="110">
        <f t="shared" si="52"/>
        <v>0</v>
      </c>
      <c r="GF135" s="111">
        <f t="shared" si="53"/>
        <v>0</v>
      </c>
      <c r="GG135" s="100">
        <f t="shared" si="54"/>
        <v>0</v>
      </c>
      <c r="GH135" s="109">
        <f t="shared" si="55"/>
        <v>0</v>
      </c>
      <c r="GI135" s="109">
        <f t="shared" si="56"/>
        <v>0</v>
      </c>
      <c r="GJ135" s="109">
        <f t="shared" si="57"/>
        <v>0</v>
      </c>
      <c r="GK135" s="109">
        <f t="shared" si="58"/>
        <v>0</v>
      </c>
      <c r="GL135" s="109">
        <f t="shared" si="59"/>
        <v>0</v>
      </c>
      <c r="GM135" s="109">
        <f t="shared" si="60"/>
        <v>0</v>
      </c>
      <c r="GN135" s="109">
        <f t="shared" si="61"/>
        <v>0</v>
      </c>
      <c r="GO135" s="110">
        <f t="shared" si="62"/>
        <v>0</v>
      </c>
      <c r="GP135" s="110">
        <f t="shared" si="63"/>
        <v>0</v>
      </c>
      <c r="GQ135" s="110">
        <f t="shared" si="64"/>
        <v>0</v>
      </c>
      <c r="GR135" s="110">
        <f t="shared" si="65"/>
        <v>0</v>
      </c>
      <c r="GS135" s="110">
        <f t="shared" si="66"/>
        <v>0</v>
      </c>
      <c r="GT135" s="110">
        <f t="shared" si="67"/>
        <v>0</v>
      </c>
      <c r="GU135" s="111">
        <f t="shared" si="68"/>
        <v>0</v>
      </c>
      <c r="GX135" s="151" cm="1">
        <f t="array" ref="GX135">_xlfn.IFS(GX$1= 0,"", NOT(ISBLANK(CA135)), 0, ISBLANK(CA135), $Q135-$S135+FR135-AU135-DG135)</f>
        <v>0</v>
      </c>
      <c r="GY135" s="152" cm="1">
        <f t="array" ref="GY135">_xlfn.IFS(GY$1= 0,"", NOT(ISBLANK(CB135)), 0, ISBLANK(CB135), $Q135-$S135+FS135-AV135-DH135)</f>
        <v>0</v>
      </c>
      <c r="GZ135" s="152" cm="1">
        <f t="array" ref="GZ135">_xlfn.IFS(GZ$1= 0,"", NOT(ISBLANK(CC135)), 0, ISBLANK(CC135), $Q135-$S135+FT135-AW135-DI135)</f>
        <v>0</v>
      </c>
      <c r="HA135" s="152" cm="1">
        <f t="array" ref="HA135">_xlfn.IFS(HA$1= 0,"", NOT(ISBLANK(CD135)), 0, ISBLANK(CD135), $Q135-$S135+FU135-AX135-DJ135)</f>
        <v>0</v>
      </c>
      <c r="HB135" s="152" cm="1">
        <f t="array" ref="HB135">_xlfn.IFS(HB$1= 0,"", NOT(ISBLANK(CE135)), 0, ISBLANK(CE135), $Q135-$S135+FV135-AY135-DK135)</f>
        <v>0</v>
      </c>
      <c r="HC135" s="152" cm="1">
        <f t="array" ref="HC135">_xlfn.IFS(HC$1= 0,"", NOT(ISBLANK(CF135)), 0, ISBLANK(CF135), $Q135-$S135+FW135-AZ135-DL135)</f>
        <v>0</v>
      </c>
      <c r="HD135" s="152" cm="1">
        <f t="array" ref="HD135">_xlfn.IFS(HD$1= 0,"", NOT(ISBLANK(CG135)), 0, ISBLANK(CG135), $Q135-$S135+FX135-BA135-DM135)</f>
        <v>0</v>
      </c>
      <c r="HE135" s="152" t="str" cm="1">
        <f t="array" ref="HE135">_xlfn.IFS(HE$1= 0,"", NOT(ISBLANK(CH135)), 0, ISBLANK(CH135), $Q135-$S135+FY135-BB135-DN135)</f>
        <v/>
      </c>
      <c r="HF135" s="152" t="str" cm="1">
        <f t="array" ref="HF135">_xlfn.IFS(HF$1= 0,"", NOT(ISBLANK(CI135)), 0, ISBLANK(CI135), $Q135-$S135+FZ135-BC135-DO135)</f>
        <v/>
      </c>
      <c r="HG135" s="152" t="str" cm="1">
        <f t="array" ref="HG135">_xlfn.IFS(HG$1= 0,"", NOT(ISBLANK(CJ135)), 0, ISBLANK(CJ135), $Q135-$S135+GA135-BD135-DP135)</f>
        <v/>
      </c>
      <c r="HH135" s="152" t="str" cm="1">
        <f t="array" ref="HH135">_xlfn.IFS(HH$1= 0,"", NOT(ISBLANK(CK135)), 0, ISBLANK(CK135), $Q135-$S135+GB135-BE135-DQ135)</f>
        <v/>
      </c>
      <c r="HI135" s="152" t="str" cm="1">
        <f t="array" ref="HI135">_xlfn.IFS(HI$1= 0,"", NOT(ISBLANK(CL135)), 0, ISBLANK(CL135), $Q135-$S135+GC135-BF135-DR135)</f>
        <v/>
      </c>
      <c r="HJ135" s="152" t="str" cm="1">
        <f t="array" ref="HJ135">_xlfn.IFS(HJ$1= 0,"", NOT(ISBLANK(CM135)), 0, ISBLANK(CM135), $Q135-$S135+GD135-BG135-DS135)</f>
        <v/>
      </c>
      <c r="HK135" s="152" t="str" cm="1">
        <f t="array" ref="HK135">_xlfn.IFS(HK$1= 0,"", NOT(ISBLANK(CN135)), 0, ISBLANK(CN135), $Q135-$S135+GE135-BH135-DT135)</f>
        <v/>
      </c>
      <c r="HL135" s="153" t="str" cm="1">
        <f t="array" ref="HL135">_xlfn.IFS(HL$1= 0,"", NOT(ISBLANK(CO135)), 0, ISBLANK(CO135), $Q135-$S135+GF135-BI135-DU135)</f>
        <v/>
      </c>
      <c r="HM135" s="153" t="str" cm="1">
        <f t="array" ref="HM135">_xlfn.IFS(HM$1= 0,"", NOT(ISBLANK(DE135)), 0, ISBLANK(DE135), $Q135-$S135+IC135-BY135-#REF!)</f>
        <v/>
      </c>
      <c r="HN135" s="153" t="e" cm="1">
        <f t="array" ref="HN135">_xlfn.IFS(HN$1= 0,"", NOT(ISBLANK(DF135)), 0, ISBLANK(DF135), $Q135-$S135+ID135-BZ135-#REF!)</f>
        <v>#REF!</v>
      </c>
      <c r="HO135" s="153" t="e" cm="1">
        <f t="array" ref="HO135">_xlfn.IFS(HO$1= 0,"", NOT(ISBLANK(DG135)), 0, ISBLANK(DG135), $Q135-$S135+IE135-CA135-#REF!)</f>
        <v>#VALUE!</v>
      </c>
      <c r="HP135" s="153" t="e" cm="1">
        <f t="array" ref="HP135">_xlfn.IFS(HP$1= 0,"", NOT(ISBLANK(DH135)), 0, ISBLANK(DH135), $Q135-$S135+IF135-CB135-#REF!)</f>
        <v>#REF!</v>
      </c>
      <c r="HQ135" s="153" t="e" cm="1">
        <f t="array" ref="HQ135">_xlfn.IFS(HQ$1= 0,"", NOT(ISBLANK(DI135)), 0, ISBLANK(DI135), $Q135-$S135+IG135-CC135-#REF!)</f>
        <v>#REF!</v>
      </c>
      <c r="HR135" s="153" cm="1">
        <f t="array" ref="HR135">_xlfn.IFS(HR$1= 0,"", NOT(ISBLANK(DJ135)), 0, ISBLANK(DJ135), $Q135-$S135+IH135-CD135-EK135)</f>
        <v>0</v>
      </c>
      <c r="HS135" s="153" t="e" cm="1">
        <f t="array" ref="HS135">_xlfn.IFS(HS$1= 0,"", NOT(ISBLANK(DK135)), 0, ISBLANK(DK135), $Q135-$S135+II135-CE135-EL135)</f>
        <v>#VALUE!</v>
      </c>
      <c r="HT135" s="153" t="e" cm="1">
        <f t="array" ref="HT135">_xlfn.IFS(HT$1= 0,"", NOT(ISBLANK(DL135)), 0, ISBLANK(DL135), $Q135-$S135+GV135-CF135-EM135)</f>
        <v>#VALUE!</v>
      </c>
      <c r="HU135" s="153" t="e" cm="1">
        <f t="array" ref="HU135">_xlfn.IFS(HU$1= 0,"", NOT(ISBLANK(DM135)), 0, ISBLANK(DM135), $Q135-$S135+GW135-CG135-EN135)</f>
        <v>#VALUE!</v>
      </c>
      <c r="HV135" s="153" t="str" cm="1">
        <f t="array" ref="HV135">_xlfn.IFS(HV$1= 0,"", NOT(ISBLANK(DN135)), 0, ISBLANK(DN135), $Q135-$S135+GX135-CH135-EO135)</f>
        <v/>
      </c>
      <c r="HW135" s="153" t="str" cm="1">
        <f t="array" ref="HW135">_xlfn.IFS(HW$1= 0,"", NOT(ISBLANK(DO135)), 0, ISBLANK(DO135), $Q135-$S135+GY135-CI135-EP135)</f>
        <v/>
      </c>
      <c r="HX135" s="153" t="str" cm="1">
        <f t="array" ref="HX135">_xlfn.IFS(HX$1= 0,"", NOT(ISBLANK(DP135)), 0, ISBLANK(DP135), $Q135-$S135+GZ135-CJ135-EQ135)</f>
        <v/>
      </c>
      <c r="HY135" s="153" t="str" cm="1">
        <f t="array" ref="HY135">_xlfn.IFS(HY$1= 0,"", NOT(ISBLANK(DQ135)), 0, ISBLANK(DQ135), $Q135-$S135+HA135-CK135-ER135)</f>
        <v/>
      </c>
      <c r="HZ135" s="153" t="str" cm="1">
        <f t="array" ref="HZ135">_xlfn.IFS(HZ$1= 0,"", NOT(ISBLANK(DR135)), 0, ISBLANK(DR135), $Q135-$S135+HB135-CL135-ES135)</f>
        <v/>
      </c>
      <c r="IA135" s="153" t="str" cm="1">
        <f t="array" ref="IA135">_xlfn.IFS(IA$1= 0,"", NOT(ISBLANK(DS135)), 0, ISBLANK(DS135), $Q135-$S135+HC135-CM135-ET135)</f>
        <v/>
      </c>
    </row>
    <row r="136" spans="1:235" ht="16.5" x14ac:dyDescent="0.3">
      <c r="A136" s="144"/>
      <c r="B136" s="106"/>
      <c r="C136" s="106"/>
      <c r="D136" s="107"/>
      <c r="E136" s="131"/>
      <c r="F136" s="137"/>
      <c r="G136" s="2"/>
      <c r="H136" s="2"/>
      <c r="I136" s="2"/>
      <c r="J136" s="2"/>
      <c r="K136" s="2"/>
      <c r="L136" s="2"/>
      <c r="M136" s="140"/>
      <c r="N136" s="137"/>
      <c r="O136" s="138"/>
      <c r="P136" s="133"/>
      <c r="Q136" s="94">
        <f t="shared" si="37"/>
        <v>0</v>
      </c>
      <c r="R136" s="1"/>
      <c r="S136" s="1"/>
      <c r="T136" s="2"/>
      <c r="U136" s="2"/>
      <c r="V136" s="82">
        <f t="shared" si="38"/>
        <v>0</v>
      </c>
      <c r="W136" s="121"/>
      <c r="X136" s="108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105"/>
      <c r="BZ136" s="99"/>
      <c r="CA136" s="105" t="s">
        <v>32</v>
      </c>
      <c r="CB136" s="105"/>
      <c r="CC136" s="105"/>
      <c r="CD136" s="105"/>
      <c r="CE136" s="105"/>
      <c r="CF136" s="105"/>
      <c r="CG136" s="105"/>
      <c r="CH136" s="105"/>
      <c r="CI136" s="105"/>
      <c r="CJ136" s="105"/>
      <c r="CK136" s="105"/>
      <c r="CL136" s="105"/>
      <c r="CM136" s="105"/>
      <c r="CN136" s="105"/>
      <c r="CO136" s="105"/>
      <c r="CP136" s="105" t="s">
        <v>32</v>
      </c>
      <c r="CQ136" s="105"/>
      <c r="CR136" s="105"/>
      <c r="CS136" s="105"/>
      <c r="CT136" s="105"/>
      <c r="CU136" s="105"/>
      <c r="CV136" s="105"/>
      <c r="CW136" s="105"/>
      <c r="CX136" s="105"/>
      <c r="CY136" s="105"/>
      <c r="CZ136" s="105"/>
      <c r="DA136" s="105"/>
      <c r="DB136" s="105"/>
      <c r="DC136" s="105"/>
      <c r="DD136" s="105"/>
      <c r="DE136" s="99"/>
      <c r="DF136" s="99"/>
      <c r="DG136" s="105"/>
      <c r="DH136" s="105"/>
      <c r="DI136" s="105"/>
      <c r="DJ136" s="105"/>
      <c r="DK136" s="105"/>
      <c r="DL136" s="105"/>
      <c r="DM136" s="105"/>
      <c r="DN136" s="105"/>
      <c r="DO136" s="105"/>
      <c r="DP136" s="105"/>
      <c r="DQ136" s="105"/>
      <c r="DR136" s="105"/>
      <c r="DS136" s="105"/>
      <c r="DT136" s="105"/>
      <c r="DU136" s="105"/>
      <c r="DV136" s="105"/>
      <c r="DW136" s="105"/>
      <c r="DX136" s="105"/>
      <c r="DY136" s="105"/>
      <c r="DZ136" s="105"/>
      <c r="EA136" s="105"/>
      <c r="EB136" s="105"/>
      <c r="EC136" s="105"/>
      <c r="ED136" s="105"/>
      <c r="EE136" s="105"/>
      <c r="EF136" s="105"/>
      <c r="EG136" s="105"/>
      <c r="EH136" s="105"/>
      <c r="EI136" s="105"/>
      <c r="EJ136" s="105"/>
      <c r="EL136" s="146" t="str" cm="1">
        <f t="array" ref="EL136">IF(OR(EL$1=0, $A136="", _xlfn.XLOOKUP(EL$1, $Z$2:$Z$18, $AD$2:$AD$18, "")=""),"",SQRT((_xlfn.XLOOKUP(EL$1,$Z$2:$Z$18,$AA$2:$AA$18)-$T136)^2+(_xlfn.XLOOKUP(EL$1,$Z$2:$Z$18,$AB$2:$AB$18)-$U136)^2+(_xlfn.XLOOKUP(EL$1,$Z$2:$Z$18,$AC$2:$AC$18-$V136)^2)))</f>
        <v/>
      </c>
      <c r="EM136" s="96" t="str" cm="1">
        <f t="array" ref="EM136">IF(OR(EM$1=0, $A136="", _xlfn.XLOOKUP(EM$1, $Z$2:$Z$18, $AD$2:$AD$18, "")=""),"",SQRT((_xlfn.XLOOKUP(EM$1,$Z$2:$Z$18,$AA$2:$AA$18)-$T136)^2+(_xlfn.XLOOKUP(EM$1,$Z$2:$Z$18,$AB$2:$AB$18)-$U136)^2+(_xlfn.XLOOKUP(EM$1,$Z$2:$Z$18,$AC$2:$AC$18-$V136)^2)))</f>
        <v/>
      </c>
      <c r="EN136" s="96" t="str" cm="1">
        <f t="array" ref="EN136">IF(OR(EN$1=0, $A136="", _xlfn.XLOOKUP(EN$1, $Z$2:$Z$18, $AD$2:$AD$18, "")=""),"",SQRT((_xlfn.XLOOKUP(EN$1,$Z$2:$Z$18,$AA$2:$AA$18)-$T136)^2+(_xlfn.XLOOKUP(EN$1,$Z$2:$Z$18,$AB$2:$AB$18)-$U136)^2+(_xlfn.XLOOKUP(EN$1,$Z$2:$Z$18,$AC$2:$AC$18-$V136)^2)))</f>
        <v/>
      </c>
      <c r="EO136" s="96" t="str" cm="1">
        <f t="array" ref="EO136">IF(OR(EO$1=0, $A136="", _xlfn.XLOOKUP(EO$1, $Z$2:$Z$18, $AD$2:$AD$18, "")=""),"",SQRT((_xlfn.XLOOKUP(EO$1,$Z$2:$Z$18,$AA$2:$AA$18)-$T136)^2+(_xlfn.XLOOKUP(EO$1,$Z$2:$Z$18,$AB$2:$AB$18)-$U136)^2+(_xlfn.XLOOKUP(EO$1,$Z$2:$Z$18,$AC$2:$AC$18-$V136)^2)))</f>
        <v/>
      </c>
      <c r="EP136" s="96" t="str" cm="1">
        <f t="array" ref="EP136">IF(OR(EP$1=0, $A136="", _xlfn.XLOOKUP(EP$1, $Z$2:$Z$18, $AD$2:$AD$18, "")=""),"",SQRT((_xlfn.XLOOKUP(EP$1,$Z$2:$Z$18,$AA$2:$AA$18)-$T136)^2+(_xlfn.XLOOKUP(EP$1,$Z$2:$Z$18,$AB$2:$AB$18)-$U136)^2+(_xlfn.XLOOKUP(EP$1,$Z$2:$Z$18,$AC$2:$AC$18-$V136)^2)))</f>
        <v/>
      </c>
      <c r="EQ136" s="96" t="str" cm="1">
        <f t="array" ref="EQ136">IF(OR(EQ$1=0, $A136="", _xlfn.XLOOKUP(EQ$1, $Z$2:$Z$18, $AD$2:$AD$18, "")=""),"",SQRT((_xlfn.XLOOKUP(EQ$1,$Z$2:$Z$18,$AA$2:$AA$18)-$T136)^2+(_xlfn.XLOOKUP(EQ$1,$Z$2:$Z$18,$AB$2:$AB$18)-$U136)^2+(_xlfn.XLOOKUP(EQ$1,$Z$2:$Z$18,$AC$2:$AC$18-$V136)^2)))</f>
        <v/>
      </c>
      <c r="ER136" s="96" t="str" cm="1">
        <f t="array" ref="ER136">IF(OR(ER$1=0, $A136="", _xlfn.XLOOKUP(ER$1, $Z$2:$Z$18, $AD$2:$AD$18, "")=""),"",SQRT((_xlfn.XLOOKUP(ER$1,$Z$2:$Z$18,$AA$2:$AA$18)-$T136)^2+(_xlfn.XLOOKUP(ER$1,$Z$2:$Z$18,$AB$2:$AB$18)-$U136)^2+(_xlfn.XLOOKUP(ER$1,$Z$2:$Z$18,$AC$2:$AC$18-$V136)^2)))</f>
        <v/>
      </c>
      <c r="ES136" s="96" t="str" cm="1">
        <f t="array" ref="ES136">IF(OR(ES$1=0, $A136="", _xlfn.XLOOKUP(ES$1, $Z$2:$Z$18, $AD$2:$AD$18, "")=""),"",SQRT((_xlfn.XLOOKUP(ES$1,$Z$2:$Z$18,$AA$2:$AA$18)-$T136)^2+(_xlfn.XLOOKUP(ES$1,$Z$2:$Z$18,$AB$2:$AB$18)-$U136)^2+(_xlfn.XLOOKUP(ES$1,$Z$2:$Z$18,$AC$2:$AC$18-$V136)^2)))</f>
        <v/>
      </c>
      <c r="ET136" s="97" t="str" cm="1">
        <f t="array" ref="ET136">IF(OR(ET$1=0, $A136="", _xlfn.XLOOKUP(ET$1, $Z$2:$Z$18, $AD$2:$AD$18, "")=""),"",SQRT((_xlfn.XLOOKUP(ET$1,$Z$2:$Z$18,$AA$2:$AA$18)-$T136)^2+(_xlfn.XLOOKUP(ET$1,$Z$2:$Z$18,$AB$2:$AB$18)-$U136)^2+(_xlfn.XLOOKUP(ET$1,$Z$2:$Z$18,$AC$2:$AC$18-$V136)^2)))</f>
        <v/>
      </c>
      <c r="EU136" s="97" t="str" cm="1">
        <f t="array" ref="EU136">IF(OR(EU$1=0, $A136="", _xlfn.XLOOKUP(EU$1, $Z$2:$Z$18, $AD$2:$AD$18, "")=""),"",SQRT((_xlfn.XLOOKUP(EU$1,$Z$2:$Z$18,$AA$2:$AA$18)-$T136)^2+(_xlfn.XLOOKUP(EU$1,$Z$2:$Z$18,$AB$2:$AB$18)-$U136)^2+(_xlfn.XLOOKUP(EU$1,$Z$2:$Z$18,$AC$2:$AC$18-$V136)^2)))</f>
        <v/>
      </c>
      <c r="EV136" s="97" t="str" cm="1">
        <f t="array" ref="EV136">IF(OR(EV$1=0, $A136="", _xlfn.XLOOKUP(EV$1, $Z$2:$Z$18, $AD$2:$AD$18, "")=""),"",SQRT((_xlfn.XLOOKUP(EV$1,$Z$2:$Z$18,$AA$2:$AA$18)-$T136)^2+(_xlfn.XLOOKUP(EV$1,$Z$2:$Z$18,$AB$2:$AB$18)-$U136)^2+(_xlfn.XLOOKUP(EV$1,$Z$2:$Z$18,$AC$2:$AC$18-$V136)^2)))</f>
        <v/>
      </c>
      <c r="EW136" s="97" t="str" cm="1">
        <f t="array" ref="EW136">IF(OR(EW$1=0, $A136="", _xlfn.XLOOKUP(EW$1, $Z$2:$Z$18, $AD$2:$AD$18, "")=""),"",SQRT((_xlfn.XLOOKUP(EW$1,$Z$2:$Z$18,$AA$2:$AA$18)-$T136)^2+(_xlfn.XLOOKUP(EW$1,$Z$2:$Z$18,$AB$2:$AB$18)-$U136)^2+(_xlfn.XLOOKUP(EW$1,$Z$2:$Z$18,$AC$2:$AC$18-$V136)^2)))</f>
        <v/>
      </c>
      <c r="EX136" s="97" t="str" cm="1">
        <f t="array" ref="EX136">IF(OR(EX$1=0, $A136="", _xlfn.XLOOKUP(EX$1, $Z$2:$Z$18, $AD$2:$AD$18, "")=""),"",SQRT((_xlfn.XLOOKUP(EX$1,$Z$2:$Z$18,$AA$2:$AA$18)-$T136)^2+(_xlfn.XLOOKUP(EX$1,$Z$2:$Z$18,$AB$2:$AB$18)-$U136)^2+(_xlfn.XLOOKUP(EX$1,$Z$2:$Z$18,$AC$2:$AC$18-$V136)^2)))</f>
        <v/>
      </c>
      <c r="EY136" s="97" t="str" cm="1">
        <f t="array" ref="EY136">IF(OR(EY$1=0, $A136="", _xlfn.XLOOKUP(EY$1, $Z$2:$Z$18, $AD$2:$AD$18, "")=""),"",SQRT((_xlfn.XLOOKUP(EY$1,$Z$2:$Z$18,$AA$2:$AA$18)-$T136)^2+(_xlfn.XLOOKUP(EY$1,$Z$2:$Z$18,$AB$2:$AB$18)-$U136)^2+(_xlfn.XLOOKUP(EY$1,$Z$2:$Z$18,$AC$2:$AC$18-$V136)^2)))</f>
        <v/>
      </c>
      <c r="EZ136" s="98" t="str" cm="1">
        <f t="array" ref="EZ136">IF(OR(EZ$1=0, $A136="", _xlfn.XLOOKUP(EZ$1, $Z$2:$Z$18, $AD$2:$AD$18, "")=""),"",SQRT((_xlfn.XLOOKUP(EZ$1,$Z$2:$Z$18,$AA$2:$AA$18)-$T136)^2+(_xlfn.XLOOKUP(EZ$1,$Z$2:$Z$18,$AB$2:$AB$18)-$U136)^2+(_xlfn.XLOOKUP(EZ$1,$Z$2:$Z$18,$AC$2:$AC$18-$V136)^2)))</f>
        <v/>
      </c>
      <c r="FA136" s="146" t="str" cm="1">
        <f t="array" ref="FA136">IF(OR(FA$1=0, $A136="", _xlfn.XLOOKUP(FA$1, $Z$2:$Z$18, $AD$2:$AD$18, "")=""),"",SQRT((_xlfn.XLOOKUP(FA$1,$Z$2:$Z$18,$AA$2:$AA$18)-$T136)^2+(_xlfn.XLOOKUP(FA$1,$Z$2:$Z$18,$AB$2:$AB$18)-$U136)^2+(_xlfn.XLOOKUP(FA$1,$Z$2:$Z$18,$AC$2:$AC$18-$V136)^2)))</f>
        <v/>
      </c>
      <c r="FB136" s="96" t="str" cm="1">
        <f t="array" ref="FB136">IF(OR(FB$1=0, $A136="", _xlfn.XLOOKUP(FB$1, $Z$2:$Z$18, $AD$2:$AD$18, "")=""),"",SQRT((_xlfn.XLOOKUP(FB$1,$Z$2:$Z$18,$AA$2:$AA$18)-$T136)^2+(_xlfn.XLOOKUP(FB$1,$Z$2:$Z$18,$AB$2:$AB$18)-$U136)^2+(_xlfn.XLOOKUP(FB$1,$Z$2:$Z$18,$AC$2:$AC$18-$V136)^2)))</f>
        <v/>
      </c>
      <c r="FC136" s="96" t="str" cm="1">
        <f t="array" ref="FC136">IF(OR(FC$1=0, $A136="", _xlfn.XLOOKUP(FC$1, $Z$2:$Z$18, $AD$2:$AD$18, "")=""),"",SQRT((_xlfn.XLOOKUP(FC$1,$Z$2:$Z$18,$AA$2:$AA$18)-$T136)^2+(_xlfn.XLOOKUP(FC$1,$Z$2:$Z$18,$AB$2:$AB$18)-$U136)^2+(_xlfn.XLOOKUP(FC$1,$Z$2:$Z$18,$AC$2:$AC$18-$V136)^2)))</f>
        <v/>
      </c>
      <c r="FD136" s="96" t="str" cm="1">
        <f t="array" ref="FD136">IF(OR(FD$1=0, $A136="", _xlfn.XLOOKUP(FD$1, $Z$2:$Z$18, $AD$2:$AD$18, "")=""),"",SQRT((_xlfn.XLOOKUP(FD$1,$Z$2:$Z$18,$AA$2:$AA$18)-$T136)^2+(_xlfn.XLOOKUP(FD$1,$Z$2:$Z$18,$AB$2:$AB$18)-$U136)^2+(_xlfn.XLOOKUP(FD$1,$Z$2:$Z$18,$AC$2:$AC$18-$V136)^2)))</f>
        <v/>
      </c>
      <c r="FE136" s="96" t="str" cm="1">
        <f t="array" ref="FE136">IF(OR(FE$1=0, $A136="", _xlfn.XLOOKUP(FE$1, $Z$2:$Z$18, $AD$2:$AD$18, "")=""),"",SQRT((_xlfn.XLOOKUP(FE$1,$Z$2:$Z$18,$AA$2:$AA$18)-$T136)^2+(_xlfn.XLOOKUP(FE$1,$Z$2:$Z$18,$AB$2:$AB$18)-$U136)^2+(_xlfn.XLOOKUP(FE$1,$Z$2:$Z$18,$AC$2:$AC$18-$V136)^2)))</f>
        <v/>
      </c>
      <c r="FF136" s="96" t="str" cm="1">
        <f t="array" ref="FF136">IF(OR(FF$1=0, $A136="", _xlfn.XLOOKUP(FF$1, $Z$2:$Z$18, $AD$2:$AD$18, "")=""),"",SQRT((_xlfn.XLOOKUP(FF$1,$Z$2:$Z$18,$AA$2:$AA$18)-$T136)^2+(_xlfn.XLOOKUP(FF$1,$Z$2:$Z$18,$AB$2:$AB$18)-$U136)^2+(_xlfn.XLOOKUP(FF$1,$Z$2:$Z$18,$AC$2:$AC$18-$V136)^2)))</f>
        <v/>
      </c>
      <c r="FG136" s="96" t="str" cm="1">
        <f t="array" ref="FG136">IF(OR(FG$1=0, $A136="", _xlfn.XLOOKUP(FG$1, $Z$2:$Z$18, $AD$2:$AD$18, "")=""),"",SQRT((_xlfn.XLOOKUP(FG$1,$Z$2:$Z$18,$AA$2:$AA$18)-$T136)^2+(_xlfn.XLOOKUP(FG$1,$Z$2:$Z$18,$AB$2:$AB$18)-$U136)^2+(_xlfn.XLOOKUP(FG$1,$Z$2:$Z$18,$AC$2:$AC$18-$V136)^2)))</f>
        <v/>
      </c>
      <c r="FH136" s="96" t="str" cm="1">
        <f t="array" ref="FH136">IF(OR(FH$1=0, $A136="", _xlfn.XLOOKUP(FH$1, $Z$2:$Z$18, $AD$2:$AD$18, "")=""),"",SQRT((_xlfn.XLOOKUP(FH$1,$Z$2:$Z$18,$AA$2:$AA$18)-$T136)^2+(_xlfn.XLOOKUP(FH$1,$Z$2:$Z$18,$AB$2:$AB$18)-$U136)^2+(_xlfn.XLOOKUP(FH$1,$Z$2:$Z$18,$AC$2:$AC$18-$V136)^2)))</f>
        <v/>
      </c>
      <c r="FI136" s="97" t="str" cm="1">
        <f t="array" ref="FI136">IF(OR(FI$1=0, $A136="", _xlfn.XLOOKUP(FI$1, $Z$2:$Z$18, $AD$2:$AD$18, "")=""),"",SQRT((_xlfn.XLOOKUP(FI$1,$Z$2:$Z$18,$AA$2:$AA$18)-$T136)^2+(_xlfn.XLOOKUP(FI$1,$Z$2:$Z$18,$AB$2:$AB$18)-$U136)^2+(_xlfn.XLOOKUP(FI$1,$Z$2:$Z$18,$AC$2:$AC$18-$V136)^2)))</f>
        <v/>
      </c>
      <c r="FJ136" s="97" t="str" cm="1">
        <f t="array" ref="FJ136">IF(OR(FJ$1=0, $A136="", _xlfn.XLOOKUP(FJ$1, $Z$2:$Z$18, $AD$2:$AD$18, "")=""),"",SQRT((_xlfn.XLOOKUP(FJ$1,$Z$2:$Z$18,$AA$2:$AA$18)-$T136)^2+(_xlfn.XLOOKUP(FJ$1,$Z$2:$Z$18,$AB$2:$AB$18)-$U136)^2+(_xlfn.XLOOKUP(FJ$1,$Z$2:$Z$18,$AC$2:$AC$18-$V136)^2)))</f>
        <v/>
      </c>
      <c r="FK136" s="97" t="str" cm="1">
        <f t="array" ref="FK136">IF(OR(FK$1=0, $A136="", _xlfn.XLOOKUP(FK$1, $Z$2:$Z$18, $AD$2:$AD$18, "")=""),"",SQRT((_xlfn.XLOOKUP(FK$1,$Z$2:$Z$18,$AA$2:$AA$18)-$T136)^2+(_xlfn.XLOOKUP(FK$1,$Z$2:$Z$18,$AB$2:$AB$18)-$U136)^2+(_xlfn.XLOOKUP(FK$1,$Z$2:$Z$18,$AC$2:$AC$18-$V136)^2)))</f>
        <v/>
      </c>
      <c r="FL136" s="97" t="str" cm="1">
        <f t="array" ref="FL136">IF(OR(FL$1=0, $A136="", _xlfn.XLOOKUP(FL$1, $Z$2:$Z$18, $AD$2:$AD$18, "")=""),"",SQRT((_xlfn.XLOOKUP(FL$1,$Z$2:$Z$18,$AA$2:$AA$18)-$T136)^2+(_xlfn.XLOOKUP(FL$1,$Z$2:$Z$18,$AB$2:$AB$18)-$U136)^2+(_xlfn.XLOOKUP(FL$1,$Z$2:$Z$18,$AC$2:$AC$18-$V136)^2)))</f>
        <v/>
      </c>
      <c r="FM136" s="97" t="str" cm="1">
        <f t="array" ref="FM136">IF(OR(FM$1=0, $A136="", _xlfn.XLOOKUP(FM$1, $Z$2:$Z$18, $AD$2:$AD$18, "")=""),"",SQRT((_xlfn.XLOOKUP(FM$1,$Z$2:$Z$18,$AA$2:$AA$18)-$T136)^2+(_xlfn.XLOOKUP(FM$1,$Z$2:$Z$18,$AB$2:$AB$18)-$U136)^2+(_xlfn.XLOOKUP(FM$1,$Z$2:$Z$18,$AC$2:$AC$18-$V136)^2)))</f>
        <v/>
      </c>
      <c r="FN136" s="97" t="str" cm="1">
        <f t="array" ref="FN136">IF(OR(FN$1=0, $A136="", _xlfn.XLOOKUP(FN$1, $Z$2:$Z$18, $AD$2:$AD$18, "")=""),"",SQRT((_xlfn.XLOOKUP(FN$1,$Z$2:$Z$18,$AA$2:$AA$18)-$T136)^2+(_xlfn.XLOOKUP(FN$1,$Z$2:$Z$18,$AB$2:$AB$18)-$U136)^2+(_xlfn.XLOOKUP(FN$1,$Z$2:$Z$18,$AC$2:$AC$18-$V136)^2)))</f>
        <v/>
      </c>
      <c r="FO136" s="98" t="str" cm="1">
        <f t="array" ref="FO136">IF(OR(FO$1=0, $A136="", _xlfn.XLOOKUP(FO$1, $Z$2:$Z$18, $AD$2:$AD$18, "")=""),"",SQRT((_xlfn.XLOOKUP(FO$1,$Z$2:$Z$18,$AA$2:$AA$18)-$T136)^2+(_xlfn.XLOOKUP(FO$1,$Z$2:$Z$18,$AB$2:$AB$18)-$U136)^2+(_xlfn.XLOOKUP(FO$1,$Z$2:$Z$18,$AC$2:$AC$18-$V136)^2)))</f>
        <v/>
      </c>
      <c r="FP136" s="99"/>
      <c r="FQ136" s="99"/>
      <c r="FR136" s="100">
        <f t="shared" si="39"/>
        <v>0</v>
      </c>
      <c r="FS136" s="109">
        <f t="shared" si="40"/>
        <v>0</v>
      </c>
      <c r="FT136" s="109">
        <f t="shared" si="41"/>
        <v>0</v>
      </c>
      <c r="FU136" s="109">
        <f t="shared" si="42"/>
        <v>0</v>
      </c>
      <c r="FV136" s="109">
        <f t="shared" si="43"/>
        <v>0</v>
      </c>
      <c r="FW136" s="109">
        <f t="shared" si="44"/>
        <v>0</v>
      </c>
      <c r="FX136" s="109">
        <f t="shared" si="45"/>
        <v>0</v>
      </c>
      <c r="FY136" s="109">
        <f t="shared" si="46"/>
        <v>0</v>
      </c>
      <c r="FZ136" s="110">
        <f t="shared" si="47"/>
        <v>0</v>
      </c>
      <c r="GA136" s="110">
        <f t="shared" si="48"/>
        <v>0</v>
      </c>
      <c r="GB136" s="110">
        <f t="shared" si="49"/>
        <v>0</v>
      </c>
      <c r="GC136" s="110">
        <f t="shared" si="50"/>
        <v>0</v>
      </c>
      <c r="GD136" s="110">
        <f t="shared" si="51"/>
        <v>0</v>
      </c>
      <c r="GE136" s="110">
        <f t="shared" si="52"/>
        <v>0</v>
      </c>
      <c r="GF136" s="111">
        <f t="shared" si="53"/>
        <v>0</v>
      </c>
      <c r="GG136" s="100">
        <f t="shared" si="54"/>
        <v>0</v>
      </c>
      <c r="GH136" s="109">
        <f t="shared" si="55"/>
        <v>0</v>
      </c>
      <c r="GI136" s="109">
        <f t="shared" si="56"/>
        <v>0</v>
      </c>
      <c r="GJ136" s="109">
        <f t="shared" si="57"/>
        <v>0</v>
      </c>
      <c r="GK136" s="109">
        <f t="shared" si="58"/>
        <v>0</v>
      </c>
      <c r="GL136" s="109">
        <f t="shared" si="59"/>
        <v>0</v>
      </c>
      <c r="GM136" s="109">
        <f t="shared" si="60"/>
        <v>0</v>
      </c>
      <c r="GN136" s="109">
        <f t="shared" si="61"/>
        <v>0</v>
      </c>
      <c r="GO136" s="110">
        <f t="shared" si="62"/>
        <v>0</v>
      </c>
      <c r="GP136" s="110">
        <f t="shared" si="63"/>
        <v>0</v>
      </c>
      <c r="GQ136" s="110">
        <f t="shared" si="64"/>
        <v>0</v>
      </c>
      <c r="GR136" s="110">
        <f t="shared" si="65"/>
        <v>0</v>
      </c>
      <c r="GS136" s="110">
        <f t="shared" si="66"/>
        <v>0</v>
      </c>
      <c r="GT136" s="110">
        <f t="shared" si="67"/>
        <v>0</v>
      </c>
      <c r="GU136" s="111">
        <f t="shared" si="68"/>
        <v>0</v>
      </c>
      <c r="GX136" s="151" cm="1">
        <f t="array" ref="GX136">_xlfn.IFS(GX$1= 0,"", NOT(ISBLANK(CA136)), 0, ISBLANK(CA136), $Q136-$S136+FR136-AU136-DG136)</f>
        <v>0</v>
      </c>
      <c r="GY136" s="152" cm="1">
        <f t="array" ref="GY136">_xlfn.IFS(GY$1= 0,"", NOT(ISBLANK(CB136)), 0, ISBLANK(CB136), $Q136-$S136+FS136-AV136-DH136)</f>
        <v>0</v>
      </c>
      <c r="GZ136" s="152" cm="1">
        <f t="array" ref="GZ136">_xlfn.IFS(GZ$1= 0,"", NOT(ISBLANK(CC136)), 0, ISBLANK(CC136), $Q136-$S136+FT136-AW136-DI136)</f>
        <v>0</v>
      </c>
      <c r="HA136" s="152" cm="1">
        <f t="array" ref="HA136">_xlfn.IFS(HA$1= 0,"", NOT(ISBLANK(CD136)), 0, ISBLANK(CD136), $Q136-$S136+FU136-AX136-DJ136)</f>
        <v>0</v>
      </c>
      <c r="HB136" s="152" cm="1">
        <f t="array" ref="HB136">_xlfn.IFS(HB$1= 0,"", NOT(ISBLANK(CE136)), 0, ISBLANK(CE136), $Q136-$S136+FV136-AY136-DK136)</f>
        <v>0</v>
      </c>
      <c r="HC136" s="152" cm="1">
        <f t="array" ref="HC136">_xlfn.IFS(HC$1= 0,"", NOT(ISBLANK(CF136)), 0, ISBLANK(CF136), $Q136-$S136+FW136-AZ136-DL136)</f>
        <v>0</v>
      </c>
      <c r="HD136" s="152" cm="1">
        <f t="array" ref="HD136">_xlfn.IFS(HD$1= 0,"", NOT(ISBLANK(CG136)), 0, ISBLANK(CG136), $Q136-$S136+FX136-BA136-DM136)</f>
        <v>0</v>
      </c>
      <c r="HE136" s="152" t="str" cm="1">
        <f t="array" ref="HE136">_xlfn.IFS(HE$1= 0,"", NOT(ISBLANK(CH136)), 0, ISBLANK(CH136), $Q136-$S136+FY136-BB136-DN136)</f>
        <v/>
      </c>
      <c r="HF136" s="152" t="str" cm="1">
        <f t="array" ref="HF136">_xlfn.IFS(HF$1= 0,"", NOT(ISBLANK(CI136)), 0, ISBLANK(CI136), $Q136-$S136+FZ136-BC136-DO136)</f>
        <v/>
      </c>
      <c r="HG136" s="152" t="str" cm="1">
        <f t="array" ref="HG136">_xlfn.IFS(HG$1= 0,"", NOT(ISBLANK(CJ136)), 0, ISBLANK(CJ136), $Q136-$S136+GA136-BD136-DP136)</f>
        <v/>
      </c>
      <c r="HH136" s="152" t="str" cm="1">
        <f t="array" ref="HH136">_xlfn.IFS(HH$1= 0,"", NOT(ISBLANK(CK136)), 0, ISBLANK(CK136), $Q136-$S136+GB136-BE136-DQ136)</f>
        <v/>
      </c>
      <c r="HI136" s="152" t="str" cm="1">
        <f t="array" ref="HI136">_xlfn.IFS(HI$1= 0,"", NOT(ISBLANK(CL136)), 0, ISBLANK(CL136), $Q136-$S136+GC136-BF136-DR136)</f>
        <v/>
      </c>
      <c r="HJ136" s="152" t="str" cm="1">
        <f t="array" ref="HJ136">_xlfn.IFS(HJ$1= 0,"", NOT(ISBLANK(CM136)), 0, ISBLANK(CM136), $Q136-$S136+GD136-BG136-DS136)</f>
        <v/>
      </c>
      <c r="HK136" s="152" t="str" cm="1">
        <f t="array" ref="HK136">_xlfn.IFS(HK$1= 0,"", NOT(ISBLANK(CN136)), 0, ISBLANK(CN136), $Q136-$S136+GE136-BH136-DT136)</f>
        <v/>
      </c>
      <c r="HL136" s="153" t="str" cm="1">
        <f t="array" ref="HL136">_xlfn.IFS(HL$1= 0,"", NOT(ISBLANK(CO136)), 0, ISBLANK(CO136), $Q136-$S136+GF136-BI136-DU136)</f>
        <v/>
      </c>
      <c r="HM136" s="153" t="str" cm="1">
        <f t="array" ref="HM136">_xlfn.IFS(HM$1= 0,"", NOT(ISBLANK(DE136)), 0, ISBLANK(DE136), $Q136-$S136+IC136-BY136-#REF!)</f>
        <v/>
      </c>
      <c r="HN136" s="153" t="e" cm="1">
        <f t="array" ref="HN136">_xlfn.IFS(HN$1= 0,"", NOT(ISBLANK(DF136)), 0, ISBLANK(DF136), $Q136-$S136+ID136-BZ136-#REF!)</f>
        <v>#REF!</v>
      </c>
      <c r="HO136" s="153" t="e" cm="1">
        <f t="array" ref="HO136">_xlfn.IFS(HO$1= 0,"", NOT(ISBLANK(DG136)), 0, ISBLANK(DG136), $Q136-$S136+IE136-CA136-#REF!)</f>
        <v>#VALUE!</v>
      </c>
      <c r="HP136" s="153" t="e" cm="1">
        <f t="array" ref="HP136">_xlfn.IFS(HP$1= 0,"", NOT(ISBLANK(DH136)), 0, ISBLANK(DH136), $Q136-$S136+IF136-CB136-#REF!)</f>
        <v>#REF!</v>
      </c>
      <c r="HQ136" s="153" t="e" cm="1">
        <f t="array" ref="HQ136">_xlfn.IFS(HQ$1= 0,"", NOT(ISBLANK(DI136)), 0, ISBLANK(DI136), $Q136-$S136+IG136-CC136-#REF!)</f>
        <v>#REF!</v>
      </c>
      <c r="HR136" s="153" cm="1">
        <f t="array" ref="HR136">_xlfn.IFS(HR$1= 0,"", NOT(ISBLANK(DJ136)), 0, ISBLANK(DJ136), $Q136-$S136+IH136-CD136-EK136)</f>
        <v>0</v>
      </c>
      <c r="HS136" s="153" t="e" cm="1">
        <f t="array" ref="HS136">_xlfn.IFS(HS$1= 0,"", NOT(ISBLANK(DK136)), 0, ISBLANK(DK136), $Q136-$S136+II136-CE136-EL136)</f>
        <v>#VALUE!</v>
      </c>
      <c r="HT136" s="153" t="e" cm="1">
        <f t="array" ref="HT136">_xlfn.IFS(HT$1= 0,"", NOT(ISBLANK(DL136)), 0, ISBLANK(DL136), $Q136-$S136+GV136-CF136-EM136)</f>
        <v>#VALUE!</v>
      </c>
      <c r="HU136" s="153" t="e" cm="1">
        <f t="array" ref="HU136">_xlfn.IFS(HU$1= 0,"", NOT(ISBLANK(DM136)), 0, ISBLANK(DM136), $Q136-$S136+GW136-CG136-EN136)</f>
        <v>#VALUE!</v>
      </c>
      <c r="HV136" s="153" t="str" cm="1">
        <f t="array" ref="HV136">_xlfn.IFS(HV$1= 0,"", NOT(ISBLANK(DN136)), 0, ISBLANK(DN136), $Q136-$S136+GX136-CH136-EO136)</f>
        <v/>
      </c>
      <c r="HW136" s="153" t="str" cm="1">
        <f t="array" ref="HW136">_xlfn.IFS(HW$1= 0,"", NOT(ISBLANK(DO136)), 0, ISBLANK(DO136), $Q136-$S136+GY136-CI136-EP136)</f>
        <v/>
      </c>
      <c r="HX136" s="153" t="str" cm="1">
        <f t="array" ref="HX136">_xlfn.IFS(HX$1= 0,"", NOT(ISBLANK(DP136)), 0, ISBLANK(DP136), $Q136-$S136+GZ136-CJ136-EQ136)</f>
        <v/>
      </c>
      <c r="HY136" s="153" t="str" cm="1">
        <f t="array" ref="HY136">_xlfn.IFS(HY$1= 0,"", NOT(ISBLANK(DQ136)), 0, ISBLANK(DQ136), $Q136-$S136+HA136-CK136-ER136)</f>
        <v/>
      </c>
      <c r="HZ136" s="153" t="str" cm="1">
        <f t="array" ref="HZ136">_xlfn.IFS(HZ$1= 0,"", NOT(ISBLANK(DR136)), 0, ISBLANK(DR136), $Q136-$S136+HB136-CL136-ES136)</f>
        <v/>
      </c>
      <c r="IA136" s="153" t="str" cm="1">
        <f t="array" ref="IA136">_xlfn.IFS(IA$1= 0,"", NOT(ISBLANK(DS136)), 0, ISBLANK(DS136), $Q136-$S136+HC136-CM136-ET136)</f>
        <v/>
      </c>
    </row>
    <row r="137" spans="1:235" ht="16.5" x14ac:dyDescent="0.3">
      <c r="A137" s="144"/>
      <c r="B137" s="106"/>
      <c r="C137" s="106"/>
      <c r="D137" s="107"/>
      <c r="E137" s="131"/>
      <c r="F137" s="137"/>
      <c r="G137" s="2"/>
      <c r="H137" s="2"/>
      <c r="I137" s="2"/>
      <c r="J137" s="2"/>
      <c r="K137" s="2"/>
      <c r="L137" s="2"/>
      <c r="M137" s="140"/>
      <c r="N137" s="137"/>
      <c r="O137" s="138"/>
      <c r="P137" s="133"/>
      <c r="Q137" s="94">
        <f t="shared" si="37"/>
        <v>0</v>
      </c>
      <c r="R137" s="1"/>
      <c r="S137" s="1"/>
      <c r="T137" s="2"/>
      <c r="U137" s="2"/>
      <c r="V137" s="82">
        <f t="shared" si="38"/>
        <v>0</v>
      </c>
      <c r="W137" s="121"/>
      <c r="X137" s="108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105"/>
      <c r="BZ137" s="99"/>
      <c r="CA137" s="105" t="s">
        <v>32</v>
      </c>
      <c r="CB137" s="105"/>
      <c r="CC137" s="105"/>
      <c r="CD137" s="105"/>
      <c r="CE137" s="105"/>
      <c r="CF137" s="105"/>
      <c r="CG137" s="105"/>
      <c r="CH137" s="105"/>
      <c r="CI137" s="105"/>
      <c r="CJ137" s="105"/>
      <c r="CK137" s="105"/>
      <c r="CL137" s="105"/>
      <c r="CM137" s="105"/>
      <c r="CN137" s="105"/>
      <c r="CO137" s="105"/>
      <c r="CP137" s="105" t="s">
        <v>32</v>
      </c>
      <c r="CQ137" s="105"/>
      <c r="CR137" s="105"/>
      <c r="CS137" s="105"/>
      <c r="CT137" s="105"/>
      <c r="CU137" s="105"/>
      <c r="CV137" s="105"/>
      <c r="CW137" s="105"/>
      <c r="CX137" s="105"/>
      <c r="CY137" s="105"/>
      <c r="CZ137" s="105"/>
      <c r="DA137" s="105"/>
      <c r="DB137" s="105"/>
      <c r="DC137" s="105"/>
      <c r="DD137" s="105"/>
      <c r="DE137" s="99"/>
      <c r="DF137" s="99"/>
      <c r="DG137" s="105"/>
      <c r="DH137" s="105"/>
      <c r="DI137" s="105"/>
      <c r="DJ137" s="105"/>
      <c r="DK137" s="105"/>
      <c r="DL137" s="105"/>
      <c r="DM137" s="105"/>
      <c r="DN137" s="105"/>
      <c r="DO137" s="105"/>
      <c r="DP137" s="105"/>
      <c r="DQ137" s="105"/>
      <c r="DR137" s="105"/>
      <c r="DS137" s="105"/>
      <c r="DT137" s="105"/>
      <c r="DU137" s="105"/>
      <c r="DV137" s="105"/>
      <c r="DW137" s="105"/>
      <c r="DX137" s="105"/>
      <c r="DY137" s="105"/>
      <c r="DZ137" s="105"/>
      <c r="EA137" s="105"/>
      <c r="EB137" s="105"/>
      <c r="EC137" s="105"/>
      <c r="ED137" s="105"/>
      <c r="EE137" s="105"/>
      <c r="EF137" s="105"/>
      <c r="EG137" s="105"/>
      <c r="EH137" s="105"/>
      <c r="EI137" s="105"/>
      <c r="EJ137" s="105"/>
      <c r="EL137" s="146" t="str" cm="1">
        <f t="array" ref="EL137">IF(OR(EL$1=0, $A137="", _xlfn.XLOOKUP(EL$1, $Z$2:$Z$18, $AD$2:$AD$18, "")=""),"",SQRT((_xlfn.XLOOKUP(EL$1,$Z$2:$Z$18,$AA$2:$AA$18)-$T137)^2+(_xlfn.XLOOKUP(EL$1,$Z$2:$Z$18,$AB$2:$AB$18)-$U137)^2+(_xlfn.XLOOKUP(EL$1,$Z$2:$Z$18,$AC$2:$AC$18-$V137)^2)))</f>
        <v/>
      </c>
      <c r="EM137" s="96" t="str" cm="1">
        <f t="array" ref="EM137">IF(OR(EM$1=0, $A137="", _xlfn.XLOOKUP(EM$1, $Z$2:$Z$18, $AD$2:$AD$18, "")=""),"",SQRT((_xlfn.XLOOKUP(EM$1,$Z$2:$Z$18,$AA$2:$AA$18)-$T137)^2+(_xlfn.XLOOKUP(EM$1,$Z$2:$Z$18,$AB$2:$AB$18)-$U137)^2+(_xlfn.XLOOKUP(EM$1,$Z$2:$Z$18,$AC$2:$AC$18-$V137)^2)))</f>
        <v/>
      </c>
      <c r="EN137" s="96" t="str" cm="1">
        <f t="array" ref="EN137">IF(OR(EN$1=0, $A137="", _xlfn.XLOOKUP(EN$1, $Z$2:$Z$18, $AD$2:$AD$18, "")=""),"",SQRT((_xlfn.XLOOKUP(EN$1,$Z$2:$Z$18,$AA$2:$AA$18)-$T137)^2+(_xlfn.XLOOKUP(EN$1,$Z$2:$Z$18,$AB$2:$AB$18)-$U137)^2+(_xlfn.XLOOKUP(EN$1,$Z$2:$Z$18,$AC$2:$AC$18-$V137)^2)))</f>
        <v/>
      </c>
      <c r="EO137" s="96" t="str" cm="1">
        <f t="array" ref="EO137">IF(OR(EO$1=0, $A137="", _xlfn.XLOOKUP(EO$1, $Z$2:$Z$18, $AD$2:$AD$18, "")=""),"",SQRT((_xlfn.XLOOKUP(EO$1,$Z$2:$Z$18,$AA$2:$AA$18)-$T137)^2+(_xlfn.XLOOKUP(EO$1,$Z$2:$Z$18,$AB$2:$AB$18)-$U137)^2+(_xlfn.XLOOKUP(EO$1,$Z$2:$Z$18,$AC$2:$AC$18-$V137)^2)))</f>
        <v/>
      </c>
      <c r="EP137" s="96" t="str" cm="1">
        <f t="array" ref="EP137">IF(OR(EP$1=0, $A137="", _xlfn.XLOOKUP(EP$1, $Z$2:$Z$18, $AD$2:$AD$18, "")=""),"",SQRT((_xlfn.XLOOKUP(EP$1,$Z$2:$Z$18,$AA$2:$AA$18)-$T137)^2+(_xlfn.XLOOKUP(EP$1,$Z$2:$Z$18,$AB$2:$AB$18)-$U137)^2+(_xlfn.XLOOKUP(EP$1,$Z$2:$Z$18,$AC$2:$AC$18-$V137)^2)))</f>
        <v/>
      </c>
      <c r="EQ137" s="96" t="str" cm="1">
        <f t="array" ref="EQ137">IF(OR(EQ$1=0, $A137="", _xlfn.XLOOKUP(EQ$1, $Z$2:$Z$18, $AD$2:$AD$18, "")=""),"",SQRT((_xlfn.XLOOKUP(EQ$1,$Z$2:$Z$18,$AA$2:$AA$18)-$T137)^2+(_xlfn.XLOOKUP(EQ$1,$Z$2:$Z$18,$AB$2:$AB$18)-$U137)^2+(_xlfn.XLOOKUP(EQ$1,$Z$2:$Z$18,$AC$2:$AC$18-$V137)^2)))</f>
        <v/>
      </c>
      <c r="ER137" s="96" t="str" cm="1">
        <f t="array" ref="ER137">IF(OR(ER$1=0, $A137="", _xlfn.XLOOKUP(ER$1, $Z$2:$Z$18, $AD$2:$AD$18, "")=""),"",SQRT((_xlfn.XLOOKUP(ER$1,$Z$2:$Z$18,$AA$2:$AA$18)-$T137)^2+(_xlfn.XLOOKUP(ER$1,$Z$2:$Z$18,$AB$2:$AB$18)-$U137)^2+(_xlfn.XLOOKUP(ER$1,$Z$2:$Z$18,$AC$2:$AC$18-$V137)^2)))</f>
        <v/>
      </c>
      <c r="ES137" s="96" t="str" cm="1">
        <f t="array" ref="ES137">IF(OR(ES$1=0, $A137="", _xlfn.XLOOKUP(ES$1, $Z$2:$Z$18, $AD$2:$AD$18, "")=""),"",SQRT((_xlfn.XLOOKUP(ES$1,$Z$2:$Z$18,$AA$2:$AA$18)-$T137)^2+(_xlfn.XLOOKUP(ES$1,$Z$2:$Z$18,$AB$2:$AB$18)-$U137)^2+(_xlfn.XLOOKUP(ES$1,$Z$2:$Z$18,$AC$2:$AC$18-$V137)^2)))</f>
        <v/>
      </c>
      <c r="ET137" s="97" t="str" cm="1">
        <f t="array" ref="ET137">IF(OR(ET$1=0, $A137="", _xlfn.XLOOKUP(ET$1, $Z$2:$Z$18, $AD$2:$AD$18, "")=""),"",SQRT((_xlfn.XLOOKUP(ET$1,$Z$2:$Z$18,$AA$2:$AA$18)-$T137)^2+(_xlfn.XLOOKUP(ET$1,$Z$2:$Z$18,$AB$2:$AB$18)-$U137)^2+(_xlfn.XLOOKUP(ET$1,$Z$2:$Z$18,$AC$2:$AC$18-$V137)^2)))</f>
        <v/>
      </c>
      <c r="EU137" s="97" t="str" cm="1">
        <f t="array" ref="EU137">IF(OR(EU$1=0, $A137="", _xlfn.XLOOKUP(EU$1, $Z$2:$Z$18, $AD$2:$AD$18, "")=""),"",SQRT((_xlfn.XLOOKUP(EU$1,$Z$2:$Z$18,$AA$2:$AA$18)-$T137)^2+(_xlfn.XLOOKUP(EU$1,$Z$2:$Z$18,$AB$2:$AB$18)-$U137)^2+(_xlfn.XLOOKUP(EU$1,$Z$2:$Z$18,$AC$2:$AC$18-$V137)^2)))</f>
        <v/>
      </c>
      <c r="EV137" s="97" t="str" cm="1">
        <f t="array" ref="EV137">IF(OR(EV$1=0, $A137="", _xlfn.XLOOKUP(EV$1, $Z$2:$Z$18, $AD$2:$AD$18, "")=""),"",SQRT((_xlfn.XLOOKUP(EV$1,$Z$2:$Z$18,$AA$2:$AA$18)-$T137)^2+(_xlfn.XLOOKUP(EV$1,$Z$2:$Z$18,$AB$2:$AB$18)-$U137)^2+(_xlfn.XLOOKUP(EV$1,$Z$2:$Z$18,$AC$2:$AC$18-$V137)^2)))</f>
        <v/>
      </c>
      <c r="EW137" s="97" t="str" cm="1">
        <f t="array" ref="EW137">IF(OR(EW$1=0, $A137="", _xlfn.XLOOKUP(EW$1, $Z$2:$Z$18, $AD$2:$AD$18, "")=""),"",SQRT((_xlfn.XLOOKUP(EW$1,$Z$2:$Z$18,$AA$2:$AA$18)-$T137)^2+(_xlfn.XLOOKUP(EW$1,$Z$2:$Z$18,$AB$2:$AB$18)-$U137)^2+(_xlfn.XLOOKUP(EW$1,$Z$2:$Z$18,$AC$2:$AC$18-$V137)^2)))</f>
        <v/>
      </c>
      <c r="EX137" s="97" t="str" cm="1">
        <f t="array" ref="EX137">IF(OR(EX$1=0, $A137="", _xlfn.XLOOKUP(EX$1, $Z$2:$Z$18, $AD$2:$AD$18, "")=""),"",SQRT((_xlfn.XLOOKUP(EX$1,$Z$2:$Z$18,$AA$2:$AA$18)-$T137)^2+(_xlfn.XLOOKUP(EX$1,$Z$2:$Z$18,$AB$2:$AB$18)-$U137)^2+(_xlfn.XLOOKUP(EX$1,$Z$2:$Z$18,$AC$2:$AC$18-$V137)^2)))</f>
        <v/>
      </c>
      <c r="EY137" s="97" t="str" cm="1">
        <f t="array" ref="EY137">IF(OR(EY$1=0, $A137="", _xlfn.XLOOKUP(EY$1, $Z$2:$Z$18, $AD$2:$AD$18, "")=""),"",SQRT((_xlfn.XLOOKUP(EY$1,$Z$2:$Z$18,$AA$2:$AA$18)-$T137)^2+(_xlfn.XLOOKUP(EY$1,$Z$2:$Z$18,$AB$2:$AB$18)-$U137)^2+(_xlfn.XLOOKUP(EY$1,$Z$2:$Z$18,$AC$2:$AC$18-$V137)^2)))</f>
        <v/>
      </c>
      <c r="EZ137" s="98" t="str" cm="1">
        <f t="array" ref="EZ137">IF(OR(EZ$1=0, $A137="", _xlfn.XLOOKUP(EZ$1, $Z$2:$Z$18, $AD$2:$AD$18, "")=""),"",SQRT((_xlfn.XLOOKUP(EZ$1,$Z$2:$Z$18,$AA$2:$AA$18)-$T137)^2+(_xlfn.XLOOKUP(EZ$1,$Z$2:$Z$18,$AB$2:$AB$18)-$U137)^2+(_xlfn.XLOOKUP(EZ$1,$Z$2:$Z$18,$AC$2:$AC$18-$V137)^2)))</f>
        <v/>
      </c>
      <c r="FA137" s="146" t="str" cm="1">
        <f t="array" ref="FA137">IF(OR(FA$1=0, $A137="", _xlfn.XLOOKUP(FA$1, $Z$2:$Z$18, $AD$2:$AD$18, "")=""),"",SQRT((_xlfn.XLOOKUP(FA$1,$Z$2:$Z$18,$AA$2:$AA$18)-$T137)^2+(_xlfn.XLOOKUP(FA$1,$Z$2:$Z$18,$AB$2:$AB$18)-$U137)^2+(_xlfn.XLOOKUP(FA$1,$Z$2:$Z$18,$AC$2:$AC$18-$V137)^2)))</f>
        <v/>
      </c>
      <c r="FB137" s="96" t="str" cm="1">
        <f t="array" ref="FB137">IF(OR(FB$1=0, $A137="", _xlfn.XLOOKUP(FB$1, $Z$2:$Z$18, $AD$2:$AD$18, "")=""),"",SQRT((_xlfn.XLOOKUP(FB$1,$Z$2:$Z$18,$AA$2:$AA$18)-$T137)^2+(_xlfn.XLOOKUP(FB$1,$Z$2:$Z$18,$AB$2:$AB$18)-$U137)^2+(_xlfn.XLOOKUP(FB$1,$Z$2:$Z$18,$AC$2:$AC$18-$V137)^2)))</f>
        <v/>
      </c>
      <c r="FC137" s="96" t="str" cm="1">
        <f t="array" ref="FC137">IF(OR(FC$1=0, $A137="", _xlfn.XLOOKUP(FC$1, $Z$2:$Z$18, $AD$2:$AD$18, "")=""),"",SQRT((_xlfn.XLOOKUP(FC$1,$Z$2:$Z$18,$AA$2:$AA$18)-$T137)^2+(_xlfn.XLOOKUP(FC$1,$Z$2:$Z$18,$AB$2:$AB$18)-$U137)^2+(_xlfn.XLOOKUP(FC$1,$Z$2:$Z$18,$AC$2:$AC$18-$V137)^2)))</f>
        <v/>
      </c>
      <c r="FD137" s="96" t="str" cm="1">
        <f t="array" ref="FD137">IF(OR(FD$1=0, $A137="", _xlfn.XLOOKUP(FD$1, $Z$2:$Z$18, $AD$2:$AD$18, "")=""),"",SQRT((_xlfn.XLOOKUP(FD$1,$Z$2:$Z$18,$AA$2:$AA$18)-$T137)^2+(_xlfn.XLOOKUP(FD$1,$Z$2:$Z$18,$AB$2:$AB$18)-$U137)^2+(_xlfn.XLOOKUP(FD$1,$Z$2:$Z$18,$AC$2:$AC$18-$V137)^2)))</f>
        <v/>
      </c>
      <c r="FE137" s="96" t="str" cm="1">
        <f t="array" ref="FE137">IF(OR(FE$1=0, $A137="", _xlfn.XLOOKUP(FE$1, $Z$2:$Z$18, $AD$2:$AD$18, "")=""),"",SQRT((_xlfn.XLOOKUP(FE$1,$Z$2:$Z$18,$AA$2:$AA$18)-$T137)^2+(_xlfn.XLOOKUP(FE$1,$Z$2:$Z$18,$AB$2:$AB$18)-$U137)^2+(_xlfn.XLOOKUP(FE$1,$Z$2:$Z$18,$AC$2:$AC$18-$V137)^2)))</f>
        <v/>
      </c>
      <c r="FF137" s="96" t="str" cm="1">
        <f t="array" ref="FF137">IF(OR(FF$1=0, $A137="", _xlfn.XLOOKUP(FF$1, $Z$2:$Z$18, $AD$2:$AD$18, "")=""),"",SQRT((_xlfn.XLOOKUP(FF$1,$Z$2:$Z$18,$AA$2:$AA$18)-$T137)^2+(_xlfn.XLOOKUP(FF$1,$Z$2:$Z$18,$AB$2:$AB$18)-$U137)^2+(_xlfn.XLOOKUP(FF$1,$Z$2:$Z$18,$AC$2:$AC$18-$V137)^2)))</f>
        <v/>
      </c>
      <c r="FG137" s="96" t="str" cm="1">
        <f t="array" ref="FG137">IF(OR(FG$1=0, $A137="", _xlfn.XLOOKUP(FG$1, $Z$2:$Z$18, $AD$2:$AD$18, "")=""),"",SQRT((_xlfn.XLOOKUP(FG$1,$Z$2:$Z$18,$AA$2:$AA$18)-$T137)^2+(_xlfn.XLOOKUP(FG$1,$Z$2:$Z$18,$AB$2:$AB$18)-$U137)^2+(_xlfn.XLOOKUP(FG$1,$Z$2:$Z$18,$AC$2:$AC$18-$V137)^2)))</f>
        <v/>
      </c>
      <c r="FH137" s="96" t="str" cm="1">
        <f t="array" ref="FH137">IF(OR(FH$1=0, $A137="", _xlfn.XLOOKUP(FH$1, $Z$2:$Z$18, $AD$2:$AD$18, "")=""),"",SQRT((_xlfn.XLOOKUP(FH$1,$Z$2:$Z$18,$AA$2:$AA$18)-$T137)^2+(_xlfn.XLOOKUP(FH$1,$Z$2:$Z$18,$AB$2:$AB$18)-$U137)^2+(_xlfn.XLOOKUP(FH$1,$Z$2:$Z$18,$AC$2:$AC$18-$V137)^2)))</f>
        <v/>
      </c>
      <c r="FI137" s="97" t="str" cm="1">
        <f t="array" ref="FI137">IF(OR(FI$1=0, $A137="", _xlfn.XLOOKUP(FI$1, $Z$2:$Z$18, $AD$2:$AD$18, "")=""),"",SQRT((_xlfn.XLOOKUP(FI$1,$Z$2:$Z$18,$AA$2:$AA$18)-$T137)^2+(_xlfn.XLOOKUP(FI$1,$Z$2:$Z$18,$AB$2:$AB$18)-$U137)^2+(_xlfn.XLOOKUP(FI$1,$Z$2:$Z$18,$AC$2:$AC$18-$V137)^2)))</f>
        <v/>
      </c>
      <c r="FJ137" s="97" t="str" cm="1">
        <f t="array" ref="FJ137">IF(OR(FJ$1=0, $A137="", _xlfn.XLOOKUP(FJ$1, $Z$2:$Z$18, $AD$2:$AD$18, "")=""),"",SQRT((_xlfn.XLOOKUP(FJ$1,$Z$2:$Z$18,$AA$2:$AA$18)-$T137)^2+(_xlfn.XLOOKUP(FJ$1,$Z$2:$Z$18,$AB$2:$AB$18)-$U137)^2+(_xlfn.XLOOKUP(FJ$1,$Z$2:$Z$18,$AC$2:$AC$18-$V137)^2)))</f>
        <v/>
      </c>
      <c r="FK137" s="97" t="str" cm="1">
        <f t="array" ref="FK137">IF(OR(FK$1=0, $A137="", _xlfn.XLOOKUP(FK$1, $Z$2:$Z$18, $AD$2:$AD$18, "")=""),"",SQRT((_xlfn.XLOOKUP(FK$1,$Z$2:$Z$18,$AA$2:$AA$18)-$T137)^2+(_xlfn.XLOOKUP(FK$1,$Z$2:$Z$18,$AB$2:$AB$18)-$U137)^2+(_xlfn.XLOOKUP(FK$1,$Z$2:$Z$18,$AC$2:$AC$18-$V137)^2)))</f>
        <v/>
      </c>
      <c r="FL137" s="97" t="str" cm="1">
        <f t="array" ref="FL137">IF(OR(FL$1=0, $A137="", _xlfn.XLOOKUP(FL$1, $Z$2:$Z$18, $AD$2:$AD$18, "")=""),"",SQRT((_xlfn.XLOOKUP(FL$1,$Z$2:$Z$18,$AA$2:$AA$18)-$T137)^2+(_xlfn.XLOOKUP(FL$1,$Z$2:$Z$18,$AB$2:$AB$18)-$U137)^2+(_xlfn.XLOOKUP(FL$1,$Z$2:$Z$18,$AC$2:$AC$18-$V137)^2)))</f>
        <v/>
      </c>
      <c r="FM137" s="97" t="str" cm="1">
        <f t="array" ref="FM137">IF(OR(FM$1=0, $A137="", _xlfn.XLOOKUP(FM$1, $Z$2:$Z$18, $AD$2:$AD$18, "")=""),"",SQRT((_xlfn.XLOOKUP(FM$1,$Z$2:$Z$18,$AA$2:$AA$18)-$T137)^2+(_xlfn.XLOOKUP(FM$1,$Z$2:$Z$18,$AB$2:$AB$18)-$U137)^2+(_xlfn.XLOOKUP(FM$1,$Z$2:$Z$18,$AC$2:$AC$18-$V137)^2)))</f>
        <v/>
      </c>
      <c r="FN137" s="97" t="str" cm="1">
        <f t="array" ref="FN137">IF(OR(FN$1=0, $A137="", _xlfn.XLOOKUP(FN$1, $Z$2:$Z$18, $AD$2:$AD$18, "")=""),"",SQRT((_xlfn.XLOOKUP(FN$1,$Z$2:$Z$18,$AA$2:$AA$18)-$T137)^2+(_xlfn.XLOOKUP(FN$1,$Z$2:$Z$18,$AB$2:$AB$18)-$U137)^2+(_xlfn.XLOOKUP(FN$1,$Z$2:$Z$18,$AC$2:$AC$18-$V137)^2)))</f>
        <v/>
      </c>
      <c r="FO137" s="98" t="str" cm="1">
        <f t="array" ref="FO137">IF(OR(FO$1=0, $A137="", _xlfn.XLOOKUP(FO$1, $Z$2:$Z$18, $AD$2:$AD$18, "")=""),"",SQRT((_xlfn.XLOOKUP(FO$1,$Z$2:$Z$18,$AA$2:$AA$18)-$T137)^2+(_xlfn.XLOOKUP(FO$1,$Z$2:$Z$18,$AB$2:$AB$18)-$U137)^2+(_xlfn.XLOOKUP(FO$1,$Z$2:$Z$18,$AC$2:$AC$18-$V137)^2)))</f>
        <v/>
      </c>
      <c r="FP137" s="99"/>
      <c r="FQ137" s="99"/>
      <c r="FR137" s="100">
        <f t="shared" si="39"/>
        <v>0</v>
      </c>
      <c r="FS137" s="109">
        <f t="shared" si="40"/>
        <v>0</v>
      </c>
      <c r="FT137" s="109">
        <f t="shared" si="41"/>
        <v>0</v>
      </c>
      <c r="FU137" s="109">
        <f t="shared" si="42"/>
        <v>0</v>
      </c>
      <c r="FV137" s="109">
        <f t="shared" si="43"/>
        <v>0</v>
      </c>
      <c r="FW137" s="109">
        <f t="shared" si="44"/>
        <v>0</v>
      </c>
      <c r="FX137" s="109">
        <f t="shared" si="45"/>
        <v>0</v>
      </c>
      <c r="FY137" s="109">
        <f t="shared" si="46"/>
        <v>0</v>
      </c>
      <c r="FZ137" s="110">
        <f t="shared" si="47"/>
        <v>0</v>
      </c>
      <c r="GA137" s="110">
        <f t="shared" si="48"/>
        <v>0</v>
      </c>
      <c r="GB137" s="110">
        <f t="shared" si="49"/>
        <v>0</v>
      </c>
      <c r="GC137" s="110">
        <f t="shared" si="50"/>
        <v>0</v>
      </c>
      <c r="GD137" s="110">
        <f t="shared" si="51"/>
        <v>0</v>
      </c>
      <c r="GE137" s="110">
        <f t="shared" si="52"/>
        <v>0</v>
      </c>
      <c r="GF137" s="111">
        <f t="shared" si="53"/>
        <v>0</v>
      </c>
      <c r="GG137" s="100">
        <f t="shared" si="54"/>
        <v>0</v>
      </c>
      <c r="GH137" s="109">
        <f t="shared" si="55"/>
        <v>0</v>
      </c>
      <c r="GI137" s="109">
        <f t="shared" si="56"/>
        <v>0</v>
      </c>
      <c r="GJ137" s="109">
        <f t="shared" si="57"/>
        <v>0</v>
      </c>
      <c r="GK137" s="109">
        <f t="shared" si="58"/>
        <v>0</v>
      </c>
      <c r="GL137" s="109">
        <f t="shared" si="59"/>
        <v>0</v>
      </c>
      <c r="GM137" s="109">
        <f t="shared" si="60"/>
        <v>0</v>
      </c>
      <c r="GN137" s="109">
        <f t="shared" si="61"/>
        <v>0</v>
      </c>
      <c r="GO137" s="110">
        <f t="shared" si="62"/>
        <v>0</v>
      </c>
      <c r="GP137" s="110">
        <f t="shared" si="63"/>
        <v>0</v>
      </c>
      <c r="GQ137" s="110">
        <f t="shared" si="64"/>
        <v>0</v>
      </c>
      <c r="GR137" s="110">
        <f t="shared" si="65"/>
        <v>0</v>
      </c>
      <c r="GS137" s="110">
        <f t="shared" si="66"/>
        <v>0</v>
      </c>
      <c r="GT137" s="110">
        <f t="shared" si="67"/>
        <v>0</v>
      </c>
      <c r="GU137" s="111">
        <f t="shared" si="68"/>
        <v>0</v>
      </c>
      <c r="GX137" s="151" cm="1">
        <f t="array" ref="GX137">_xlfn.IFS(GX$1= 0,"", NOT(ISBLANK(CA137)), 0, ISBLANK(CA137), $Q137-$S137+FR137-AU137-DG137)</f>
        <v>0</v>
      </c>
      <c r="GY137" s="152" cm="1">
        <f t="array" ref="GY137">_xlfn.IFS(GY$1= 0,"", NOT(ISBLANK(CB137)), 0, ISBLANK(CB137), $Q137-$S137+FS137-AV137-DH137)</f>
        <v>0</v>
      </c>
      <c r="GZ137" s="152" cm="1">
        <f t="array" ref="GZ137">_xlfn.IFS(GZ$1= 0,"", NOT(ISBLANK(CC137)), 0, ISBLANK(CC137), $Q137-$S137+FT137-AW137-DI137)</f>
        <v>0</v>
      </c>
      <c r="HA137" s="152" cm="1">
        <f t="array" ref="HA137">_xlfn.IFS(HA$1= 0,"", NOT(ISBLANK(CD137)), 0, ISBLANK(CD137), $Q137-$S137+FU137-AX137-DJ137)</f>
        <v>0</v>
      </c>
      <c r="HB137" s="152" cm="1">
        <f t="array" ref="HB137">_xlfn.IFS(HB$1= 0,"", NOT(ISBLANK(CE137)), 0, ISBLANK(CE137), $Q137-$S137+FV137-AY137-DK137)</f>
        <v>0</v>
      </c>
      <c r="HC137" s="152" cm="1">
        <f t="array" ref="HC137">_xlfn.IFS(HC$1= 0,"", NOT(ISBLANK(CF137)), 0, ISBLANK(CF137), $Q137-$S137+FW137-AZ137-DL137)</f>
        <v>0</v>
      </c>
      <c r="HD137" s="152" cm="1">
        <f t="array" ref="HD137">_xlfn.IFS(HD$1= 0,"", NOT(ISBLANK(CG137)), 0, ISBLANK(CG137), $Q137-$S137+FX137-BA137-DM137)</f>
        <v>0</v>
      </c>
      <c r="HE137" s="152" t="str" cm="1">
        <f t="array" ref="HE137">_xlfn.IFS(HE$1= 0,"", NOT(ISBLANK(CH137)), 0, ISBLANK(CH137), $Q137-$S137+FY137-BB137-DN137)</f>
        <v/>
      </c>
      <c r="HF137" s="152" t="str" cm="1">
        <f t="array" ref="HF137">_xlfn.IFS(HF$1= 0,"", NOT(ISBLANK(CI137)), 0, ISBLANK(CI137), $Q137-$S137+FZ137-BC137-DO137)</f>
        <v/>
      </c>
      <c r="HG137" s="152" t="str" cm="1">
        <f t="array" ref="HG137">_xlfn.IFS(HG$1= 0,"", NOT(ISBLANK(CJ137)), 0, ISBLANK(CJ137), $Q137-$S137+GA137-BD137-DP137)</f>
        <v/>
      </c>
      <c r="HH137" s="152" t="str" cm="1">
        <f t="array" ref="HH137">_xlfn.IFS(HH$1= 0,"", NOT(ISBLANK(CK137)), 0, ISBLANK(CK137), $Q137-$S137+GB137-BE137-DQ137)</f>
        <v/>
      </c>
      <c r="HI137" s="152" t="str" cm="1">
        <f t="array" ref="HI137">_xlfn.IFS(HI$1= 0,"", NOT(ISBLANK(CL137)), 0, ISBLANK(CL137), $Q137-$S137+GC137-BF137-DR137)</f>
        <v/>
      </c>
      <c r="HJ137" s="152" t="str" cm="1">
        <f t="array" ref="HJ137">_xlfn.IFS(HJ$1= 0,"", NOT(ISBLANK(CM137)), 0, ISBLANK(CM137), $Q137-$S137+GD137-BG137-DS137)</f>
        <v/>
      </c>
      <c r="HK137" s="152" t="str" cm="1">
        <f t="array" ref="HK137">_xlfn.IFS(HK$1= 0,"", NOT(ISBLANK(CN137)), 0, ISBLANK(CN137), $Q137-$S137+GE137-BH137-DT137)</f>
        <v/>
      </c>
      <c r="HL137" s="153" t="str" cm="1">
        <f t="array" ref="HL137">_xlfn.IFS(HL$1= 0,"", NOT(ISBLANK(CO137)), 0, ISBLANK(CO137), $Q137-$S137+GF137-BI137-DU137)</f>
        <v/>
      </c>
      <c r="HM137" s="153" t="str" cm="1">
        <f t="array" ref="HM137">_xlfn.IFS(HM$1= 0,"", NOT(ISBLANK(DE137)), 0, ISBLANK(DE137), $Q137-$S137+IC137-BY137-#REF!)</f>
        <v/>
      </c>
      <c r="HN137" s="153" t="e" cm="1">
        <f t="array" ref="HN137">_xlfn.IFS(HN$1= 0,"", NOT(ISBLANK(DF137)), 0, ISBLANK(DF137), $Q137-$S137+ID137-BZ137-#REF!)</f>
        <v>#REF!</v>
      </c>
      <c r="HO137" s="153" t="e" cm="1">
        <f t="array" ref="HO137">_xlfn.IFS(HO$1= 0,"", NOT(ISBLANK(DG137)), 0, ISBLANK(DG137), $Q137-$S137+IE137-CA137-#REF!)</f>
        <v>#VALUE!</v>
      </c>
      <c r="HP137" s="153" t="e" cm="1">
        <f t="array" ref="HP137">_xlfn.IFS(HP$1= 0,"", NOT(ISBLANK(DH137)), 0, ISBLANK(DH137), $Q137-$S137+IF137-CB137-#REF!)</f>
        <v>#REF!</v>
      </c>
      <c r="HQ137" s="153" t="e" cm="1">
        <f t="array" ref="HQ137">_xlfn.IFS(HQ$1= 0,"", NOT(ISBLANK(DI137)), 0, ISBLANK(DI137), $Q137-$S137+IG137-CC137-#REF!)</f>
        <v>#REF!</v>
      </c>
      <c r="HR137" s="153" cm="1">
        <f t="array" ref="HR137">_xlfn.IFS(HR$1= 0,"", NOT(ISBLANK(DJ137)), 0, ISBLANK(DJ137), $Q137-$S137+IH137-CD137-EK137)</f>
        <v>0</v>
      </c>
      <c r="HS137" s="153" t="e" cm="1">
        <f t="array" ref="HS137">_xlfn.IFS(HS$1= 0,"", NOT(ISBLANK(DK137)), 0, ISBLANK(DK137), $Q137-$S137+II137-CE137-EL137)</f>
        <v>#VALUE!</v>
      </c>
      <c r="HT137" s="153" t="e" cm="1">
        <f t="array" ref="HT137">_xlfn.IFS(HT$1= 0,"", NOT(ISBLANK(DL137)), 0, ISBLANK(DL137), $Q137-$S137+GV137-CF137-EM137)</f>
        <v>#VALUE!</v>
      </c>
      <c r="HU137" s="153" t="e" cm="1">
        <f t="array" ref="HU137">_xlfn.IFS(HU$1= 0,"", NOT(ISBLANK(DM137)), 0, ISBLANK(DM137), $Q137-$S137+GW137-CG137-EN137)</f>
        <v>#VALUE!</v>
      </c>
      <c r="HV137" s="153" t="str" cm="1">
        <f t="array" ref="HV137">_xlfn.IFS(HV$1= 0,"", NOT(ISBLANK(DN137)), 0, ISBLANK(DN137), $Q137-$S137+GX137-CH137-EO137)</f>
        <v/>
      </c>
      <c r="HW137" s="153" t="str" cm="1">
        <f t="array" ref="HW137">_xlfn.IFS(HW$1= 0,"", NOT(ISBLANK(DO137)), 0, ISBLANK(DO137), $Q137-$S137+GY137-CI137-EP137)</f>
        <v/>
      </c>
      <c r="HX137" s="153" t="str" cm="1">
        <f t="array" ref="HX137">_xlfn.IFS(HX$1= 0,"", NOT(ISBLANK(DP137)), 0, ISBLANK(DP137), $Q137-$S137+GZ137-CJ137-EQ137)</f>
        <v/>
      </c>
      <c r="HY137" s="153" t="str" cm="1">
        <f t="array" ref="HY137">_xlfn.IFS(HY$1= 0,"", NOT(ISBLANK(DQ137)), 0, ISBLANK(DQ137), $Q137-$S137+HA137-CK137-ER137)</f>
        <v/>
      </c>
      <c r="HZ137" s="153" t="str" cm="1">
        <f t="array" ref="HZ137">_xlfn.IFS(HZ$1= 0,"", NOT(ISBLANK(DR137)), 0, ISBLANK(DR137), $Q137-$S137+HB137-CL137-ES137)</f>
        <v/>
      </c>
      <c r="IA137" s="153" t="str" cm="1">
        <f t="array" ref="IA137">_xlfn.IFS(IA$1= 0,"", NOT(ISBLANK(DS137)), 0, ISBLANK(DS137), $Q137-$S137+HC137-CM137-ET137)</f>
        <v/>
      </c>
    </row>
    <row r="138" spans="1:235" ht="16.5" x14ac:dyDescent="0.3">
      <c r="A138" s="144"/>
      <c r="B138" s="106"/>
      <c r="C138" s="106"/>
      <c r="D138" s="107"/>
      <c r="E138" s="131"/>
      <c r="F138" s="137"/>
      <c r="G138" s="2"/>
      <c r="H138" s="2"/>
      <c r="I138" s="2"/>
      <c r="J138" s="2"/>
      <c r="K138" s="2"/>
      <c r="L138" s="2"/>
      <c r="M138" s="140"/>
      <c r="N138" s="137"/>
      <c r="O138" s="138"/>
      <c r="P138" s="133"/>
      <c r="Q138" s="94">
        <f t="shared" si="37"/>
        <v>0</v>
      </c>
      <c r="R138" s="1"/>
      <c r="S138" s="1"/>
      <c r="T138" s="2"/>
      <c r="U138" s="2"/>
      <c r="V138" s="82">
        <f t="shared" si="38"/>
        <v>0</v>
      </c>
      <c r="W138" s="121"/>
      <c r="X138" s="108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105"/>
      <c r="BZ138" s="99"/>
      <c r="CA138" s="105" t="s">
        <v>32</v>
      </c>
      <c r="CB138" s="105"/>
      <c r="CC138" s="105"/>
      <c r="CD138" s="105"/>
      <c r="CE138" s="105"/>
      <c r="CF138" s="105"/>
      <c r="CG138" s="105"/>
      <c r="CH138" s="105"/>
      <c r="CI138" s="105"/>
      <c r="CJ138" s="105"/>
      <c r="CK138" s="105"/>
      <c r="CL138" s="105"/>
      <c r="CM138" s="105"/>
      <c r="CN138" s="105"/>
      <c r="CO138" s="105"/>
      <c r="CP138" s="105" t="s">
        <v>32</v>
      </c>
      <c r="CQ138" s="105"/>
      <c r="CR138" s="105"/>
      <c r="CS138" s="105"/>
      <c r="CT138" s="105"/>
      <c r="CU138" s="105"/>
      <c r="CV138" s="105"/>
      <c r="CW138" s="105"/>
      <c r="CX138" s="105"/>
      <c r="CY138" s="105"/>
      <c r="CZ138" s="105"/>
      <c r="DA138" s="105"/>
      <c r="DB138" s="105"/>
      <c r="DC138" s="105"/>
      <c r="DD138" s="105"/>
      <c r="DE138" s="99"/>
      <c r="DF138" s="99"/>
      <c r="DG138" s="105"/>
      <c r="DH138" s="105"/>
      <c r="DI138" s="105"/>
      <c r="DJ138" s="105"/>
      <c r="DK138" s="105"/>
      <c r="DL138" s="105"/>
      <c r="DM138" s="105"/>
      <c r="DN138" s="105"/>
      <c r="DO138" s="105"/>
      <c r="DP138" s="105"/>
      <c r="DQ138" s="105"/>
      <c r="DR138" s="105"/>
      <c r="DS138" s="105"/>
      <c r="DT138" s="105"/>
      <c r="DU138" s="105"/>
      <c r="DV138" s="105"/>
      <c r="DW138" s="105"/>
      <c r="DX138" s="105"/>
      <c r="DY138" s="105"/>
      <c r="DZ138" s="105"/>
      <c r="EA138" s="105"/>
      <c r="EB138" s="105"/>
      <c r="EC138" s="105"/>
      <c r="ED138" s="105"/>
      <c r="EE138" s="105"/>
      <c r="EF138" s="105"/>
      <c r="EG138" s="105"/>
      <c r="EH138" s="105"/>
      <c r="EI138" s="105"/>
      <c r="EJ138" s="105"/>
      <c r="EL138" s="146" t="str" cm="1">
        <f t="array" ref="EL138">IF(OR(EL$1=0, $A138="", _xlfn.XLOOKUP(EL$1, $Z$2:$Z$18, $AD$2:$AD$18, "")=""),"",SQRT((_xlfn.XLOOKUP(EL$1,$Z$2:$Z$18,$AA$2:$AA$18)-$T138)^2+(_xlfn.XLOOKUP(EL$1,$Z$2:$Z$18,$AB$2:$AB$18)-$U138)^2+(_xlfn.XLOOKUP(EL$1,$Z$2:$Z$18,$AC$2:$AC$18-$V138)^2)))</f>
        <v/>
      </c>
      <c r="EM138" s="96" t="str" cm="1">
        <f t="array" ref="EM138">IF(OR(EM$1=0, $A138="", _xlfn.XLOOKUP(EM$1, $Z$2:$Z$18, $AD$2:$AD$18, "")=""),"",SQRT((_xlfn.XLOOKUP(EM$1,$Z$2:$Z$18,$AA$2:$AA$18)-$T138)^2+(_xlfn.XLOOKUP(EM$1,$Z$2:$Z$18,$AB$2:$AB$18)-$U138)^2+(_xlfn.XLOOKUP(EM$1,$Z$2:$Z$18,$AC$2:$AC$18-$V138)^2)))</f>
        <v/>
      </c>
      <c r="EN138" s="96" t="str" cm="1">
        <f t="array" ref="EN138">IF(OR(EN$1=0, $A138="", _xlfn.XLOOKUP(EN$1, $Z$2:$Z$18, $AD$2:$AD$18, "")=""),"",SQRT((_xlfn.XLOOKUP(EN$1,$Z$2:$Z$18,$AA$2:$AA$18)-$T138)^2+(_xlfn.XLOOKUP(EN$1,$Z$2:$Z$18,$AB$2:$AB$18)-$U138)^2+(_xlfn.XLOOKUP(EN$1,$Z$2:$Z$18,$AC$2:$AC$18-$V138)^2)))</f>
        <v/>
      </c>
      <c r="EO138" s="96" t="str" cm="1">
        <f t="array" ref="EO138">IF(OR(EO$1=0, $A138="", _xlfn.XLOOKUP(EO$1, $Z$2:$Z$18, $AD$2:$AD$18, "")=""),"",SQRT((_xlfn.XLOOKUP(EO$1,$Z$2:$Z$18,$AA$2:$AA$18)-$T138)^2+(_xlfn.XLOOKUP(EO$1,$Z$2:$Z$18,$AB$2:$AB$18)-$U138)^2+(_xlfn.XLOOKUP(EO$1,$Z$2:$Z$18,$AC$2:$AC$18-$V138)^2)))</f>
        <v/>
      </c>
      <c r="EP138" s="96" t="str" cm="1">
        <f t="array" ref="EP138">IF(OR(EP$1=0, $A138="", _xlfn.XLOOKUP(EP$1, $Z$2:$Z$18, $AD$2:$AD$18, "")=""),"",SQRT((_xlfn.XLOOKUP(EP$1,$Z$2:$Z$18,$AA$2:$AA$18)-$T138)^2+(_xlfn.XLOOKUP(EP$1,$Z$2:$Z$18,$AB$2:$AB$18)-$U138)^2+(_xlfn.XLOOKUP(EP$1,$Z$2:$Z$18,$AC$2:$AC$18-$V138)^2)))</f>
        <v/>
      </c>
      <c r="EQ138" s="96" t="str" cm="1">
        <f t="array" ref="EQ138">IF(OR(EQ$1=0, $A138="", _xlfn.XLOOKUP(EQ$1, $Z$2:$Z$18, $AD$2:$AD$18, "")=""),"",SQRT((_xlfn.XLOOKUP(EQ$1,$Z$2:$Z$18,$AA$2:$AA$18)-$T138)^2+(_xlfn.XLOOKUP(EQ$1,$Z$2:$Z$18,$AB$2:$AB$18)-$U138)^2+(_xlfn.XLOOKUP(EQ$1,$Z$2:$Z$18,$AC$2:$AC$18-$V138)^2)))</f>
        <v/>
      </c>
      <c r="ER138" s="96" t="str" cm="1">
        <f t="array" ref="ER138">IF(OR(ER$1=0, $A138="", _xlfn.XLOOKUP(ER$1, $Z$2:$Z$18, $AD$2:$AD$18, "")=""),"",SQRT((_xlfn.XLOOKUP(ER$1,$Z$2:$Z$18,$AA$2:$AA$18)-$T138)^2+(_xlfn.XLOOKUP(ER$1,$Z$2:$Z$18,$AB$2:$AB$18)-$U138)^2+(_xlfn.XLOOKUP(ER$1,$Z$2:$Z$18,$AC$2:$AC$18-$V138)^2)))</f>
        <v/>
      </c>
      <c r="ES138" s="96" t="str" cm="1">
        <f t="array" ref="ES138">IF(OR(ES$1=0, $A138="", _xlfn.XLOOKUP(ES$1, $Z$2:$Z$18, $AD$2:$AD$18, "")=""),"",SQRT((_xlfn.XLOOKUP(ES$1,$Z$2:$Z$18,$AA$2:$AA$18)-$T138)^2+(_xlfn.XLOOKUP(ES$1,$Z$2:$Z$18,$AB$2:$AB$18)-$U138)^2+(_xlfn.XLOOKUP(ES$1,$Z$2:$Z$18,$AC$2:$AC$18-$V138)^2)))</f>
        <v/>
      </c>
      <c r="ET138" s="97" t="str" cm="1">
        <f t="array" ref="ET138">IF(OR(ET$1=0, $A138="", _xlfn.XLOOKUP(ET$1, $Z$2:$Z$18, $AD$2:$AD$18, "")=""),"",SQRT((_xlfn.XLOOKUP(ET$1,$Z$2:$Z$18,$AA$2:$AA$18)-$T138)^2+(_xlfn.XLOOKUP(ET$1,$Z$2:$Z$18,$AB$2:$AB$18)-$U138)^2+(_xlfn.XLOOKUP(ET$1,$Z$2:$Z$18,$AC$2:$AC$18-$V138)^2)))</f>
        <v/>
      </c>
      <c r="EU138" s="97" t="str" cm="1">
        <f t="array" ref="EU138">IF(OR(EU$1=0, $A138="", _xlfn.XLOOKUP(EU$1, $Z$2:$Z$18, $AD$2:$AD$18, "")=""),"",SQRT((_xlfn.XLOOKUP(EU$1,$Z$2:$Z$18,$AA$2:$AA$18)-$T138)^2+(_xlfn.XLOOKUP(EU$1,$Z$2:$Z$18,$AB$2:$AB$18)-$U138)^2+(_xlfn.XLOOKUP(EU$1,$Z$2:$Z$18,$AC$2:$AC$18-$V138)^2)))</f>
        <v/>
      </c>
      <c r="EV138" s="97" t="str" cm="1">
        <f t="array" ref="EV138">IF(OR(EV$1=0, $A138="", _xlfn.XLOOKUP(EV$1, $Z$2:$Z$18, $AD$2:$AD$18, "")=""),"",SQRT((_xlfn.XLOOKUP(EV$1,$Z$2:$Z$18,$AA$2:$AA$18)-$T138)^2+(_xlfn.XLOOKUP(EV$1,$Z$2:$Z$18,$AB$2:$AB$18)-$U138)^2+(_xlfn.XLOOKUP(EV$1,$Z$2:$Z$18,$AC$2:$AC$18-$V138)^2)))</f>
        <v/>
      </c>
      <c r="EW138" s="97" t="str" cm="1">
        <f t="array" ref="EW138">IF(OR(EW$1=0, $A138="", _xlfn.XLOOKUP(EW$1, $Z$2:$Z$18, $AD$2:$AD$18, "")=""),"",SQRT((_xlfn.XLOOKUP(EW$1,$Z$2:$Z$18,$AA$2:$AA$18)-$T138)^2+(_xlfn.XLOOKUP(EW$1,$Z$2:$Z$18,$AB$2:$AB$18)-$U138)^2+(_xlfn.XLOOKUP(EW$1,$Z$2:$Z$18,$AC$2:$AC$18-$V138)^2)))</f>
        <v/>
      </c>
      <c r="EX138" s="97" t="str" cm="1">
        <f t="array" ref="EX138">IF(OR(EX$1=0, $A138="", _xlfn.XLOOKUP(EX$1, $Z$2:$Z$18, $AD$2:$AD$18, "")=""),"",SQRT((_xlfn.XLOOKUP(EX$1,$Z$2:$Z$18,$AA$2:$AA$18)-$T138)^2+(_xlfn.XLOOKUP(EX$1,$Z$2:$Z$18,$AB$2:$AB$18)-$U138)^2+(_xlfn.XLOOKUP(EX$1,$Z$2:$Z$18,$AC$2:$AC$18-$V138)^2)))</f>
        <v/>
      </c>
      <c r="EY138" s="97" t="str" cm="1">
        <f t="array" ref="EY138">IF(OR(EY$1=0, $A138="", _xlfn.XLOOKUP(EY$1, $Z$2:$Z$18, $AD$2:$AD$18, "")=""),"",SQRT((_xlfn.XLOOKUP(EY$1,$Z$2:$Z$18,$AA$2:$AA$18)-$T138)^2+(_xlfn.XLOOKUP(EY$1,$Z$2:$Z$18,$AB$2:$AB$18)-$U138)^2+(_xlfn.XLOOKUP(EY$1,$Z$2:$Z$18,$AC$2:$AC$18-$V138)^2)))</f>
        <v/>
      </c>
      <c r="EZ138" s="98" t="str" cm="1">
        <f t="array" ref="EZ138">IF(OR(EZ$1=0, $A138="", _xlfn.XLOOKUP(EZ$1, $Z$2:$Z$18, $AD$2:$AD$18, "")=""),"",SQRT((_xlfn.XLOOKUP(EZ$1,$Z$2:$Z$18,$AA$2:$AA$18)-$T138)^2+(_xlfn.XLOOKUP(EZ$1,$Z$2:$Z$18,$AB$2:$AB$18)-$U138)^2+(_xlfn.XLOOKUP(EZ$1,$Z$2:$Z$18,$AC$2:$AC$18-$V138)^2)))</f>
        <v/>
      </c>
      <c r="FA138" s="146" t="str" cm="1">
        <f t="array" ref="FA138">IF(OR(FA$1=0, $A138="", _xlfn.XLOOKUP(FA$1, $Z$2:$Z$18, $AD$2:$AD$18, "")=""),"",SQRT((_xlfn.XLOOKUP(FA$1,$Z$2:$Z$18,$AA$2:$AA$18)-$T138)^2+(_xlfn.XLOOKUP(FA$1,$Z$2:$Z$18,$AB$2:$AB$18)-$U138)^2+(_xlfn.XLOOKUP(FA$1,$Z$2:$Z$18,$AC$2:$AC$18-$V138)^2)))</f>
        <v/>
      </c>
      <c r="FB138" s="96" t="str" cm="1">
        <f t="array" ref="FB138">IF(OR(FB$1=0, $A138="", _xlfn.XLOOKUP(FB$1, $Z$2:$Z$18, $AD$2:$AD$18, "")=""),"",SQRT((_xlfn.XLOOKUP(FB$1,$Z$2:$Z$18,$AA$2:$AA$18)-$T138)^2+(_xlfn.XLOOKUP(FB$1,$Z$2:$Z$18,$AB$2:$AB$18)-$U138)^2+(_xlfn.XLOOKUP(FB$1,$Z$2:$Z$18,$AC$2:$AC$18-$V138)^2)))</f>
        <v/>
      </c>
      <c r="FC138" s="96" t="str" cm="1">
        <f t="array" ref="FC138">IF(OR(FC$1=0, $A138="", _xlfn.XLOOKUP(FC$1, $Z$2:$Z$18, $AD$2:$AD$18, "")=""),"",SQRT((_xlfn.XLOOKUP(FC$1,$Z$2:$Z$18,$AA$2:$AA$18)-$T138)^2+(_xlfn.XLOOKUP(FC$1,$Z$2:$Z$18,$AB$2:$AB$18)-$U138)^2+(_xlfn.XLOOKUP(FC$1,$Z$2:$Z$18,$AC$2:$AC$18-$V138)^2)))</f>
        <v/>
      </c>
      <c r="FD138" s="96" t="str" cm="1">
        <f t="array" ref="FD138">IF(OR(FD$1=0, $A138="", _xlfn.XLOOKUP(FD$1, $Z$2:$Z$18, $AD$2:$AD$18, "")=""),"",SQRT((_xlfn.XLOOKUP(FD$1,$Z$2:$Z$18,$AA$2:$AA$18)-$T138)^2+(_xlfn.XLOOKUP(FD$1,$Z$2:$Z$18,$AB$2:$AB$18)-$U138)^2+(_xlfn.XLOOKUP(FD$1,$Z$2:$Z$18,$AC$2:$AC$18-$V138)^2)))</f>
        <v/>
      </c>
      <c r="FE138" s="96" t="str" cm="1">
        <f t="array" ref="FE138">IF(OR(FE$1=0, $A138="", _xlfn.XLOOKUP(FE$1, $Z$2:$Z$18, $AD$2:$AD$18, "")=""),"",SQRT((_xlfn.XLOOKUP(FE$1,$Z$2:$Z$18,$AA$2:$AA$18)-$T138)^2+(_xlfn.XLOOKUP(FE$1,$Z$2:$Z$18,$AB$2:$AB$18)-$U138)^2+(_xlfn.XLOOKUP(FE$1,$Z$2:$Z$18,$AC$2:$AC$18-$V138)^2)))</f>
        <v/>
      </c>
      <c r="FF138" s="96" t="str" cm="1">
        <f t="array" ref="FF138">IF(OR(FF$1=0, $A138="", _xlfn.XLOOKUP(FF$1, $Z$2:$Z$18, $AD$2:$AD$18, "")=""),"",SQRT((_xlfn.XLOOKUP(FF$1,$Z$2:$Z$18,$AA$2:$AA$18)-$T138)^2+(_xlfn.XLOOKUP(FF$1,$Z$2:$Z$18,$AB$2:$AB$18)-$U138)^2+(_xlfn.XLOOKUP(FF$1,$Z$2:$Z$18,$AC$2:$AC$18-$V138)^2)))</f>
        <v/>
      </c>
      <c r="FG138" s="96" t="str" cm="1">
        <f t="array" ref="FG138">IF(OR(FG$1=0, $A138="", _xlfn.XLOOKUP(FG$1, $Z$2:$Z$18, $AD$2:$AD$18, "")=""),"",SQRT((_xlfn.XLOOKUP(FG$1,$Z$2:$Z$18,$AA$2:$AA$18)-$T138)^2+(_xlfn.XLOOKUP(FG$1,$Z$2:$Z$18,$AB$2:$AB$18)-$U138)^2+(_xlfn.XLOOKUP(FG$1,$Z$2:$Z$18,$AC$2:$AC$18-$V138)^2)))</f>
        <v/>
      </c>
      <c r="FH138" s="96" t="str" cm="1">
        <f t="array" ref="FH138">IF(OR(FH$1=0, $A138="", _xlfn.XLOOKUP(FH$1, $Z$2:$Z$18, $AD$2:$AD$18, "")=""),"",SQRT((_xlfn.XLOOKUP(FH$1,$Z$2:$Z$18,$AA$2:$AA$18)-$T138)^2+(_xlfn.XLOOKUP(FH$1,$Z$2:$Z$18,$AB$2:$AB$18)-$U138)^2+(_xlfn.XLOOKUP(FH$1,$Z$2:$Z$18,$AC$2:$AC$18-$V138)^2)))</f>
        <v/>
      </c>
      <c r="FI138" s="97" t="str" cm="1">
        <f t="array" ref="FI138">IF(OR(FI$1=0, $A138="", _xlfn.XLOOKUP(FI$1, $Z$2:$Z$18, $AD$2:$AD$18, "")=""),"",SQRT((_xlfn.XLOOKUP(FI$1,$Z$2:$Z$18,$AA$2:$AA$18)-$T138)^2+(_xlfn.XLOOKUP(FI$1,$Z$2:$Z$18,$AB$2:$AB$18)-$U138)^2+(_xlfn.XLOOKUP(FI$1,$Z$2:$Z$18,$AC$2:$AC$18-$V138)^2)))</f>
        <v/>
      </c>
      <c r="FJ138" s="97" t="str" cm="1">
        <f t="array" ref="FJ138">IF(OR(FJ$1=0, $A138="", _xlfn.XLOOKUP(FJ$1, $Z$2:$Z$18, $AD$2:$AD$18, "")=""),"",SQRT((_xlfn.XLOOKUP(FJ$1,$Z$2:$Z$18,$AA$2:$AA$18)-$T138)^2+(_xlfn.XLOOKUP(FJ$1,$Z$2:$Z$18,$AB$2:$AB$18)-$U138)^2+(_xlfn.XLOOKUP(FJ$1,$Z$2:$Z$18,$AC$2:$AC$18-$V138)^2)))</f>
        <v/>
      </c>
      <c r="FK138" s="97" t="str" cm="1">
        <f t="array" ref="FK138">IF(OR(FK$1=0, $A138="", _xlfn.XLOOKUP(FK$1, $Z$2:$Z$18, $AD$2:$AD$18, "")=""),"",SQRT((_xlfn.XLOOKUP(FK$1,$Z$2:$Z$18,$AA$2:$AA$18)-$T138)^2+(_xlfn.XLOOKUP(FK$1,$Z$2:$Z$18,$AB$2:$AB$18)-$U138)^2+(_xlfn.XLOOKUP(FK$1,$Z$2:$Z$18,$AC$2:$AC$18-$V138)^2)))</f>
        <v/>
      </c>
      <c r="FL138" s="97" t="str" cm="1">
        <f t="array" ref="FL138">IF(OR(FL$1=0, $A138="", _xlfn.XLOOKUP(FL$1, $Z$2:$Z$18, $AD$2:$AD$18, "")=""),"",SQRT((_xlfn.XLOOKUP(FL$1,$Z$2:$Z$18,$AA$2:$AA$18)-$T138)^2+(_xlfn.XLOOKUP(FL$1,$Z$2:$Z$18,$AB$2:$AB$18)-$U138)^2+(_xlfn.XLOOKUP(FL$1,$Z$2:$Z$18,$AC$2:$AC$18-$V138)^2)))</f>
        <v/>
      </c>
      <c r="FM138" s="97" t="str" cm="1">
        <f t="array" ref="FM138">IF(OR(FM$1=0, $A138="", _xlfn.XLOOKUP(FM$1, $Z$2:$Z$18, $AD$2:$AD$18, "")=""),"",SQRT((_xlfn.XLOOKUP(FM$1,$Z$2:$Z$18,$AA$2:$AA$18)-$T138)^2+(_xlfn.XLOOKUP(FM$1,$Z$2:$Z$18,$AB$2:$AB$18)-$U138)^2+(_xlfn.XLOOKUP(FM$1,$Z$2:$Z$18,$AC$2:$AC$18-$V138)^2)))</f>
        <v/>
      </c>
      <c r="FN138" s="97" t="str" cm="1">
        <f t="array" ref="FN138">IF(OR(FN$1=0, $A138="", _xlfn.XLOOKUP(FN$1, $Z$2:$Z$18, $AD$2:$AD$18, "")=""),"",SQRT((_xlfn.XLOOKUP(FN$1,$Z$2:$Z$18,$AA$2:$AA$18)-$T138)^2+(_xlfn.XLOOKUP(FN$1,$Z$2:$Z$18,$AB$2:$AB$18)-$U138)^2+(_xlfn.XLOOKUP(FN$1,$Z$2:$Z$18,$AC$2:$AC$18-$V138)^2)))</f>
        <v/>
      </c>
      <c r="FO138" s="98" t="str" cm="1">
        <f t="array" ref="FO138">IF(OR(FO$1=0, $A138="", _xlfn.XLOOKUP(FO$1, $Z$2:$Z$18, $AD$2:$AD$18, "")=""),"",SQRT((_xlfn.XLOOKUP(FO$1,$Z$2:$Z$18,$AA$2:$AA$18)-$T138)^2+(_xlfn.XLOOKUP(FO$1,$Z$2:$Z$18,$AB$2:$AB$18)-$U138)^2+(_xlfn.XLOOKUP(FO$1,$Z$2:$Z$18,$AC$2:$AC$18-$V138)^2)))</f>
        <v/>
      </c>
      <c r="FP138" s="99"/>
      <c r="FQ138" s="99"/>
      <c r="FR138" s="100">
        <f t="shared" si="39"/>
        <v>0</v>
      </c>
      <c r="FS138" s="109">
        <f t="shared" si="40"/>
        <v>0</v>
      </c>
      <c r="FT138" s="109">
        <f t="shared" si="41"/>
        <v>0</v>
      </c>
      <c r="FU138" s="109">
        <f t="shared" si="42"/>
        <v>0</v>
      </c>
      <c r="FV138" s="109">
        <f t="shared" si="43"/>
        <v>0</v>
      </c>
      <c r="FW138" s="109">
        <f t="shared" si="44"/>
        <v>0</v>
      </c>
      <c r="FX138" s="109">
        <f t="shared" si="45"/>
        <v>0</v>
      </c>
      <c r="FY138" s="109">
        <f t="shared" si="46"/>
        <v>0</v>
      </c>
      <c r="FZ138" s="110">
        <f t="shared" si="47"/>
        <v>0</v>
      </c>
      <c r="GA138" s="110">
        <f t="shared" si="48"/>
        <v>0</v>
      </c>
      <c r="GB138" s="110">
        <f t="shared" si="49"/>
        <v>0</v>
      </c>
      <c r="GC138" s="110">
        <f t="shared" si="50"/>
        <v>0</v>
      </c>
      <c r="GD138" s="110">
        <f t="shared" si="51"/>
        <v>0</v>
      </c>
      <c r="GE138" s="110">
        <f t="shared" si="52"/>
        <v>0</v>
      </c>
      <c r="GF138" s="111">
        <f t="shared" si="53"/>
        <v>0</v>
      </c>
      <c r="GG138" s="100">
        <f t="shared" si="54"/>
        <v>0</v>
      </c>
      <c r="GH138" s="109">
        <f t="shared" si="55"/>
        <v>0</v>
      </c>
      <c r="GI138" s="109">
        <f t="shared" si="56"/>
        <v>0</v>
      </c>
      <c r="GJ138" s="109">
        <f t="shared" si="57"/>
        <v>0</v>
      </c>
      <c r="GK138" s="109">
        <f t="shared" si="58"/>
        <v>0</v>
      </c>
      <c r="GL138" s="109">
        <f t="shared" si="59"/>
        <v>0</v>
      </c>
      <c r="GM138" s="109">
        <f t="shared" si="60"/>
        <v>0</v>
      </c>
      <c r="GN138" s="109">
        <f t="shared" si="61"/>
        <v>0</v>
      </c>
      <c r="GO138" s="110">
        <f t="shared" si="62"/>
        <v>0</v>
      </c>
      <c r="GP138" s="110">
        <f t="shared" si="63"/>
        <v>0</v>
      </c>
      <c r="GQ138" s="110">
        <f t="shared" si="64"/>
        <v>0</v>
      </c>
      <c r="GR138" s="110">
        <f t="shared" si="65"/>
        <v>0</v>
      </c>
      <c r="GS138" s="110">
        <f t="shared" si="66"/>
        <v>0</v>
      </c>
      <c r="GT138" s="110">
        <f t="shared" si="67"/>
        <v>0</v>
      </c>
      <c r="GU138" s="111">
        <f t="shared" si="68"/>
        <v>0</v>
      </c>
      <c r="GX138" s="151" cm="1">
        <f t="array" ref="GX138">_xlfn.IFS(GX$1= 0,"", NOT(ISBLANK(CA138)), 0, ISBLANK(CA138), $Q138-$S138+FR138-AU138-DG138)</f>
        <v>0</v>
      </c>
      <c r="GY138" s="152" cm="1">
        <f t="array" ref="GY138">_xlfn.IFS(GY$1= 0,"", NOT(ISBLANK(CB138)), 0, ISBLANK(CB138), $Q138-$S138+FS138-AV138-DH138)</f>
        <v>0</v>
      </c>
      <c r="GZ138" s="152" cm="1">
        <f t="array" ref="GZ138">_xlfn.IFS(GZ$1= 0,"", NOT(ISBLANK(CC138)), 0, ISBLANK(CC138), $Q138-$S138+FT138-AW138-DI138)</f>
        <v>0</v>
      </c>
      <c r="HA138" s="152" cm="1">
        <f t="array" ref="HA138">_xlfn.IFS(HA$1= 0,"", NOT(ISBLANK(CD138)), 0, ISBLANK(CD138), $Q138-$S138+FU138-AX138-DJ138)</f>
        <v>0</v>
      </c>
      <c r="HB138" s="152" cm="1">
        <f t="array" ref="HB138">_xlfn.IFS(HB$1= 0,"", NOT(ISBLANK(CE138)), 0, ISBLANK(CE138), $Q138-$S138+FV138-AY138-DK138)</f>
        <v>0</v>
      </c>
      <c r="HC138" s="152" cm="1">
        <f t="array" ref="HC138">_xlfn.IFS(HC$1= 0,"", NOT(ISBLANK(CF138)), 0, ISBLANK(CF138), $Q138-$S138+FW138-AZ138-DL138)</f>
        <v>0</v>
      </c>
      <c r="HD138" s="152" cm="1">
        <f t="array" ref="HD138">_xlfn.IFS(HD$1= 0,"", NOT(ISBLANK(CG138)), 0, ISBLANK(CG138), $Q138-$S138+FX138-BA138-DM138)</f>
        <v>0</v>
      </c>
      <c r="HE138" s="152" t="str" cm="1">
        <f t="array" ref="HE138">_xlfn.IFS(HE$1= 0,"", NOT(ISBLANK(CH138)), 0, ISBLANK(CH138), $Q138-$S138+FY138-BB138-DN138)</f>
        <v/>
      </c>
      <c r="HF138" s="152" t="str" cm="1">
        <f t="array" ref="HF138">_xlfn.IFS(HF$1= 0,"", NOT(ISBLANK(CI138)), 0, ISBLANK(CI138), $Q138-$S138+FZ138-BC138-DO138)</f>
        <v/>
      </c>
      <c r="HG138" s="152" t="str" cm="1">
        <f t="array" ref="HG138">_xlfn.IFS(HG$1= 0,"", NOT(ISBLANK(CJ138)), 0, ISBLANK(CJ138), $Q138-$S138+GA138-BD138-DP138)</f>
        <v/>
      </c>
      <c r="HH138" s="152" t="str" cm="1">
        <f t="array" ref="HH138">_xlfn.IFS(HH$1= 0,"", NOT(ISBLANK(CK138)), 0, ISBLANK(CK138), $Q138-$S138+GB138-BE138-DQ138)</f>
        <v/>
      </c>
      <c r="HI138" s="152" t="str" cm="1">
        <f t="array" ref="HI138">_xlfn.IFS(HI$1= 0,"", NOT(ISBLANK(CL138)), 0, ISBLANK(CL138), $Q138-$S138+GC138-BF138-DR138)</f>
        <v/>
      </c>
      <c r="HJ138" s="152" t="str" cm="1">
        <f t="array" ref="HJ138">_xlfn.IFS(HJ$1= 0,"", NOT(ISBLANK(CM138)), 0, ISBLANK(CM138), $Q138-$S138+GD138-BG138-DS138)</f>
        <v/>
      </c>
      <c r="HK138" s="152" t="str" cm="1">
        <f t="array" ref="HK138">_xlfn.IFS(HK$1= 0,"", NOT(ISBLANK(CN138)), 0, ISBLANK(CN138), $Q138-$S138+GE138-BH138-DT138)</f>
        <v/>
      </c>
      <c r="HL138" s="153" t="str" cm="1">
        <f t="array" ref="HL138">_xlfn.IFS(HL$1= 0,"", NOT(ISBLANK(CO138)), 0, ISBLANK(CO138), $Q138-$S138+GF138-BI138-DU138)</f>
        <v/>
      </c>
      <c r="HM138" s="153" t="str" cm="1">
        <f t="array" ref="HM138">_xlfn.IFS(HM$1= 0,"", NOT(ISBLANK(DE138)), 0, ISBLANK(DE138), $Q138-$S138+IC138-BY138-#REF!)</f>
        <v/>
      </c>
      <c r="HN138" s="153" t="e" cm="1">
        <f t="array" ref="HN138">_xlfn.IFS(HN$1= 0,"", NOT(ISBLANK(DF138)), 0, ISBLANK(DF138), $Q138-$S138+ID138-BZ138-#REF!)</f>
        <v>#REF!</v>
      </c>
      <c r="HO138" s="153" t="e" cm="1">
        <f t="array" ref="HO138">_xlfn.IFS(HO$1= 0,"", NOT(ISBLANK(DG138)), 0, ISBLANK(DG138), $Q138-$S138+IE138-CA138-#REF!)</f>
        <v>#VALUE!</v>
      </c>
      <c r="HP138" s="153" t="e" cm="1">
        <f t="array" ref="HP138">_xlfn.IFS(HP$1= 0,"", NOT(ISBLANK(DH138)), 0, ISBLANK(DH138), $Q138-$S138+IF138-CB138-#REF!)</f>
        <v>#REF!</v>
      </c>
      <c r="HQ138" s="153" t="e" cm="1">
        <f t="array" ref="HQ138">_xlfn.IFS(HQ$1= 0,"", NOT(ISBLANK(DI138)), 0, ISBLANK(DI138), $Q138-$S138+IG138-CC138-#REF!)</f>
        <v>#REF!</v>
      </c>
      <c r="HR138" s="153" cm="1">
        <f t="array" ref="HR138">_xlfn.IFS(HR$1= 0,"", NOT(ISBLANK(DJ138)), 0, ISBLANK(DJ138), $Q138-$S138+IH138-CD138-EK138)</f>
        <v>0</v>
      </c>
      <c r="HS138" s="153" t="e" cm="1">
        <f t="array" ref="HS138">_xlfn.IFS(HS$1= 0,"", NOT(ISBLANK(DK138)), 0, ISBLANK(DK138), $Q138-$S138+II138-CE138-EL138)</f>
        <v>#VALUE!</v>
      </c>
      <c r="HT138" s="153" t="e" cm="1">
        <f t="array" ref="HT138">_xlfn.IFS(HT$1= 0,"", NOT(ISBLANK(DL138)), 0, ISBLANK(DL138), $Q138-$S138+GV138-CF138-EM138)</f>
        <v>#VALUE!</v>
      </c>
      <c r="HU138" s="153" t="e" cm="1">
        <f t="array" ref="HU138">_xlfn.IFS(HU$1= 0,"", NOT(ISBLANK(DM138)), 0, ISBLANK(DM138), $Q138-$S138+GW138-CG138-EN138)</f>
        <v>#VALUE!</v>
      </c>
      <c r="HV138" s="153" t="str" cm="1">
        <f t="array" ref="HV138">_xlfn.IFS(HV$1= 0,"", NOT(ISBLANK(DN138)), 0, ISBLANK(DN138), $Q138-$S138+GX138-CH138-EO138)</f>
        <v/>
      </c>
      <c r="HW138" s="153" t="str" cm="1">
        <f t="array" ref="HW138">_xlfn.IFS(HW$1= 0,"", NOT(ISBLANK(DO138)), 0, ISBLANK(DO138), $Q138-$S138+GY138-CI138-EP138)</f>
        <v/>
      </c>
      <c r="HX138" s="153" t="str" cm="1">
        <f t="array" ref="HX138">_xlfn.IFS(HX$1= 0,"", NOT(ISBLANK(DP138)), 0, ISBLANK(DP138), $Q138-$S138+GZ138-CJ138-EQ138)</f>
        <v/>
      </c>
      <c r="HY138" s="153" t="str" cm="1">
        <f t="array" ref="HY138">_xlfn.IFS(HY$1= 0,"", NOT(ISBLANK(DQ138)), 0, ISBLANK(DQ138), $Q138-$S138+HA138-CK138-ER138)</f>
        <v/>
      </c>
      <c r="HZ138" s="153" t="str" cm="1">
        <f t="array" ref="HZ138">_xlfn.IFS(HZ$1= 0,"", NOT(ISBLANK(DR138)), 0, ISBLANK(DR138), $Q138-$S138+HB138-CL138-ES138)</f>
        <v/>
      </c>
      <c r="IA138" s="153" t="str" cm="1">
        <f t="array" ref="IA138">_xlfn.IFS(IA$1= 0,"", NOT(ISBLANK(DS138)), 0, ISBLANK(DS138), $Q138-$S138+HC138-CM138-ET138)</f>
        <v/>
      </c>
    </row>
    <row r="139" spans="1:235" ht="16.5" x14ac:dyDescent="0.3">
      <c r="A139" s="144"/>
      <c r="B139" s="106"/>
      <c r="C139" s="106"/>
      <c r="D139" s="107"/>
      <c r="E139" s="131"/>
      <c r="F139" s="137"/>
      <c r="G139" s="2"/>
      <c r="H139" s="2"/>
      <c r="I139" s="2"/>
      <c r="J139" s="2"/>
      <c r="K139" s="2"/>
      <c r="L139" s="2"/>
      <c r="M139" s="140"/>
      <c r="N139" s="137"/>
      <c r="O139" s="138"/>
      <c r="P139" s="133"/>
      <c r="Q139" s="94">
        <f t="shared" si="37"/>
        <v>0</v>
      </c>
      <c r="R139" s="1"/>
      <c r="S139" s="1"/>
      <c r="T139" s="2"/>
      <c r="U139" s="2"/>
      <c r="V139" s="82">
        <f t="shared" si="38"/>
        <v>0</v>
      </c>
      <c r="W139" s="121"/>
      <c r="X139" s="108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105"/>
      <c r="BZ139" s="99"/>
      <c r="CA139" s="105" t="s">
        <v>32</v>
      </c>
      <c r="CB139" s="105"/>
      <c r="CC139" s="105"/>
      <c r="CD139" s="105"/>
      <c r="CE139" s="105"/>
      <c r="CF139" s="105"/>
      <c r="CG139" s="105"/>
      <c r="CH139" s="105"/>
      <c r="CI139" s="105"/>
      <c r="CJ139" s="105"/>
      <c r="CK139" s="105"/>
      <c r="CL139" s="105"/>
      <c r="CM139" s="105"/>
      <c r="CN139" s="105"/>
      <c r="CO139" s="105"/>
      <c r="CP139" s="105" t="s">
        <v>32</v>
      </c>
      <c r="CQ139" s="105"/>
      <c r="CR139" s="105"/>
      <c r="CS139" s="105"/>
      <c r="CT139" s="105"/>
      <c r="CU139" s="105"/>
      <c r="CV139" s="105"/>
      <c r="CW139" s="105"/>
      <c r="CX139" s="105"/>
      <c r="CY139" s="105"/>
      <c r="CZ139" s="105"/>
      <c r="DA139" s="105"/>
      <c r="DB139" s="105"/>
      <c r="DC139" s="105"/>
      <c r="DD139" s="105"/>
      <c r="DE139" s="99"/>
      <c r="DF139" s="99"/>
      <c r="DG139" s="105"/>
      <c r="DH139" s="105"/>
      <c r="DI139" s="105"/>
      <c r="DJ139" s="105"/>
      <c r="DK139" s="105"/>
      <c r="DL139" s="105"/>
      <c r="DM139" s="105"/>
      <c r="DN139" s="105"/>
      <c r="DO139" s="105"/>
      <c r="DP139" s="105"/>
      <c r="DQ139" s="105"/>
      <c r="DR139" s="105"/>
      <c r="DS139" s="105"/>
      <c r="DT139" s="105"/>
      <c r="DU139" s="105"/>
      <c r="DV139" s="105"/>
      <c r="DW139" s="105"/>
      <c r="DX139" s="105"/>
      <c r="DY139" s="105"/>
      <c r="DZ139" s="105"/>
      <c r="EA139" s="105"/>
      <c r="EB139" s="105"/>
      <c r="EC139" s="105"/>
      <c r="ED139" s="105"/>
      <c r="EE139" s="105"/>
      <c r="EF139" s="105"/>
      <c r="EG139" s="105"/>
      <c r="EH139" s="105"/>
      <c r="EI139" s="105"/>
      <c r="EJ139" s="105"/>
      <c r="EL139" s="146" t="str" cm="1">
        <f t="array" ref="EL139">IF(OR(EL$1=0, $A139="", _xlfn.XLOOKUP(EL$1, $Z$2:$Z$18, $AD$2:$AD$18, "")=""),"",SQRT((_xlfn.XLOOKUP(EL$1,$Z$2:$Z$18,$AA$2:$AA$18)-$T139)^2+(_xlfn.XLOOKUP(EL$1,$Z$2:$Z$18,$AB$2:$AB$18)-$U139)^2+(_xlfn.XLOOKUP(EL$1,$Z$2:$Z$18,$AC$2:$AC$18-$V139)^2)))</f>
        <v/>
      </c>
      <c r="EM139" s="96" t="str" cm="1">
        <f t="array" ref="EM139">IF(OR(EM$1=0, $A139="", _xlfn.XLOOKUP(EM$1, $Z$2:$Z$18, $AD$2:$AD$18, "")=""),"",SQRT((_xlfn.XLOOKUP(EM$1,$Z$2:$Z$18,$AA$2:$AA$18)-$T139)^2+(_xlfn.XLOOKUP(EM$1,$Z$2:$Z$18,$AB$2:$AB$18)-$U139)^2+(_xlfn.XLOOKUP(EM$1,$Z$2:$Z$18,$AC$2:$AC$18-$V139)^2)))</f>
        <v/>
      </c>
      <c r="EN139" s="96" t="str" cm="1">
        <f t="array" ref="EN139">IF(OR(EN$1=0, $A139="", _xlfn.XLOOKUP(EN$1, $Z$2:$Z$18, $AD$2:$AD$18, "")=""),"",SQRT((_xlfn.XLOOKUP(EN$1,$Z$2:$Z$18,$AA$2:$AA$18)-$T139)^2+(_xlfn.XLOOKUP(EN$1,$Z$2:$Z$18,$AB$2:$AB$18)-$U139)^2+(_xlfn.XLOOKUP(EN$1,$Z$2:$Z$18,$AC$2:$AC$18-$V139)^2)))</f>
        <v/>
      </c>
      <c r="EO139" s="96" t="str" cm="1">
        <f t="array" ref="EO139">IF(OR(EO$1=0, $A139="", _xlfn.XLOOKUP(EO$1, $Z$2:$Z$18, $AD$2:$AD$18, "")=""),"",SQRT((_xlfn.XLOOKUP(EO$1,$Z$2:$Z$18,$AA$2:$AA$18)-$T139)^2+(_xlfn.XLOOKUP(EO$1,$Z$2:$Z$18,$AB$2:$AB$18)-$U139)^2+(_xlfn.XLOOKUP(EO$1,$Z$2:$Z$18,$AC$2:$AC$18-$V139)^2)))</f>
        <v/>
      </c>
      <c r="EP139" s="96" t="str" cm="1">
        <f t="array" ref="EP139">IF(OR(EP$1=0, $A139="", _xlfn.XLOOKUP(EP$1, $Z$2:$Z$18, $AD$2:$AD$18, "")=""),"",SQRT((_xlfn.XLOOKUP(EP$1,$Z$2:$Z$18,$AA$2:$AA$18)-$T139)^2+(_xlfn.XLOOKUP(EP$1,$Z$2:$Z$18,$AB$2:$AB$18)-$U139)^2+(_xlfn.XLOOKUP(EP$1,$Z$2:$Z$18,$AC$2:$AC$18-$V139)^2)))</f>
        <v/>
      </c>
      <c r="EQ139" s="96" t="str" cm="1">
        <f t="array" ref="EQ139">IF(OR(EQ$1=0, $A139="", _xlfn.XLOOKUP(EQ$1, $Z$2:$Z$18, $AD$2:$AD$18, "")=""),"",SQRT((_xlfn.XLOOKUP(EQ$1,$Z$2:$Z$18,$AA$2:$AA$18)-$T139)^2+(_xlfn.XLOOKUP(EQ$1,$Z$2:$Z$18,$AB$2:$AB$18)-$U139)^2+(_xlfn.XLOOKUP(EQ$1,$Z$2:$Z$18,$AC$2:$AC$18-$V139)^2)))</f>
        <v/>
      </c>
      <c r="ER139" s="96" t="str" cm="1">
        <f t="array" ref="ER139">IF(OR(ER$1=0, $A139="", _xlfn.XLOOKUP(ER$1, $Z$2:$Z$18, $AD$2:$AD$18, "")=""),"",SQRT((_xlfn.XLOOKUP(ER$1,$Z$2:$Z$18,$AA$2:$AA$18)-$T139)^2+(_xlfn.XLOOKUP(ER$1,$Z$2:$Z$18,$AB$2:$AB$18)-$U139)^2+(_xlfn.XLOOKUP(ER$1,$Z$2:$Z$18,$AC$2:$AC$18-$V139)^2)))</f>
        <v/>
      </c>
      <c r="ES139" s="96" t="str" cm="1">
        <f t="array" ref="ES139">IF(OR(ES$1=0, $A139="", _xlfn.XLOOKUP(ES$1, $Z$2:$Z$18, $AD$2:$AD$18, "")=""),"",SQRT((_xlfn.XLOOKUP(ES$1,$Z$2:$Z$18,$AA$2:$AA$18)-$T139)^2+(_xlfn.XLOOKUP(ES$1,$Z$2:$Z$18,$AB$2:$AB$18)-$U139)^2+(_xlfn.XLOOKUP(ES$1,$Z$2:$Z$18,$AC$2:$AC$18-$V139)^2)))</f>
        <v/>
      </c>
      <c r="ET139" s="97" t="str" cm="1">
        <f t="array" ref="ET139">IF(OR(ET$1=0, $A139="", _xlfn.XLOOKUP(ET$1, $Z$2:$Z$18, $AD$2:$AD$18, "")=""),"",SQRT((_xlfn.XLOOKUP(ET$1,$Z$2:$Z$18,$AA$2:$AA$18)-$T139)^2+(_xlfn.XLOOKUP(ET$1,$Z$2:$Z$18,$AB$2:$AB$18)-$U139)^2+(_xlfn.XLOOKUP(ET$1,$Z$2:$Z$18,$AC$2:$AC$18-$V139)^2)))</f>
        <v/>
      </c>
      <c r="EU139" s="97" t="str" cm="1">
        <f t="array" ref="EU139">IF(OR(EU$1=0, $A139="", _xlfn.XLOOKUP(EU$1, $Z$2:$Z$18, $AD$2:$AD$18, "")=""),"",SQRT((_xlfn.XLOOKUP(EU$1,$Z$2:$Z$18,$AA$2:$AA$18)-$T139)^2+(_xlfn.XLOOKUP(EU$1,$Z$2:$Z$18,$AB$2:$AB$18)-$U139)^2+(_xlfn.XLOOKUP(EU$1,$Z$2:$Z$18,$AC$2:$AC$18-$V139)^2)))</f>
        <v/>
      </c>
      <c r="EV139" s="97" t="str" cm="1">
        <f t="array" ref="EV139">IF(OR(EV$1=0, $A139="", _xlfn.XLOOKUP(EV$1, $Z$2:$Z$18, $AD$2:$AD$18, "")=""),"",SQRT((_xlfn.XLOOKUP(EV$1,$Z$2:$Z$18,$AA$2:$AA$18)-$T139)^2+(_xlfn.XLOOKUP(EV$1,$Z$2:$Z$18,$AB$2:$AB$18)-$U139)^2+(_xlfn.XLOOKUP(EV$1,$Z$2:$Z$18,$AC$2:$AC$18-$V139)^2)))</f>
        <v/>
      </c>
      <c r="EW139" s="97" t="str" cm="1">
        <f t="array" ref="EW139">IF(OR(EW$1=0, $A139="", _xlfn.XLOOKUP(EW$1, $Z$2:$Z$18, $AD$2:$AD$18, "")=""),"",SQRT((_xlfn.XLOOKUP(EW$1,$Z$2:$Z$18,$AA$2:$AA$18)-$T139)^2+(_xlfn.XLOOKUP(EW$1,$Z$2:$Z$18,$AB$2:$AB$18)-$U139)^2+(_xlfn.XLOOKUP(EW$1,$Z$2:$Z$18,$AC$2:$AC$18-$V139)^2)))</f>
        <v/>
      </c>
      <c r="EX139" s="97" t="str" cm="1">
        <f t="array" ref="EX139">IF(OR(EX$1=0, $A139="", _xlfn.XLOOKUP(EX$1, $Z$2:$Z$18, $AD$2:$AD$18, "")=""),"",SQRT((_xlfn.XLOOKUP(EX$1,$Z$2:$Z$18,$AA$2:$AA$18)-$T139)^2+(_xlfn.XLOOKUP(EX$1,$Z$2:$Z$18,$AB$2:$AB$18)-$U139)^2+(_xlfn.XLOOKUP(EX$1,$Z$2:$Z$18,$AC$2:$AC$18-$V139)^2)))</f>
        <v/>
      </c>
      <c r="EY139" s="97" t="str" cm="1">
        <f t="array" ref="EY139">IF(OR(EY$1=0, $A139="", _xlfn.XLOOKUP(EY$1, $Z$2:$Z$18, $AD$2:$AD$18, "")=""),"",SQRT((_xlfn.XLOOKUP(EY$1,$Z$2:$Z$18,$AA$2:$AA$18)-$T139)^2+(_xlfn.XLOOKUP(EY$1,$Z$2:$Z$18,$AB$2:$AB$18)-$U139)^2+(_xlfn.XLOOKUP(EY$1,$Z$2:$Z$18,$AC$2:$AC$18-$V139)^2)))</f>
        <v/>
      </c>
      <c r="EZ139" s="98" t="str" cm="1">
        <f t="array" ref="EZ139">IF(OR(EZ$1=0, $A139="", _xlfn.XLOOKUP(EZ$1, $Z$2:$Z$18, $AD$2:$AD$18, "")=""),"",SQRT((_xlfn.XLOOKUP(EZ$1,$Z$2:$Z$18,$AA$2:$AA$18)-$T139)^2+(_xlfn.XLOOKUP(EZ$1,$Z$2:$Z$18,$AB$2:$AB$18)-$U139)^2+(_xlfn.XLOOKUP(EZ$1,$Z$2:$Z$18,$AC$2:$AC$18-$V139)^2)))</f>
        <v/>
      </c>
      <c r="FA139" s="146" t="str" cm="1">
        <f t="array" ref="FA139">IF(OR(FA$1=0, $A139="", _xlfn.XLOOKUP(FA$1, $Z$2:$Z$18, $AD$2:$AD$18, "")=""),"",SQRT((_xlfn.XLOOKUP(FA$1,$Z$2:$Z$18,$AA$2:$AA$18)-$T139)^2+(_xlfn.XLOOKUP(FA$1,$Z$2:$Z$18,$AB$2:$AB$18)-$U139)^2+(_xlfn.XLOOKUP(FA$1,$Z$2:$Z$18,$AC$2:$AC$18-$V139)^2)))</f>
        <v/>
      </c>
      <c r="FB139" s="96" t="str" cm="1">
        <f t="array" ref="FB139">IF(OR(FB$1=0, $A139="", _xlfn.XLOOKUP(FB$1, $Z$2:$Z$18, $AD$2:$AD$18, "")=""),"",SQRT((_xlfn.XLOOKUP(FB$1,$Z$2:$Z$18,$AA$2:$AA$18)-$T139)^2+(_xlfn.XLOOKUP(FB$1,$Z$2:$Z$18,$AB$2:$AB$18)-$U139)^2+(_xlfn.XLOOKUP(FB$1,$Z$2:$Z$18,$AC$2:$AC$18-$V139)^2)))</f>
        <v/>
      </c>
      <c r="FC139" s="96" t="str" cm="1">
        <f t="array" ref="FC139">IF(OR(FC$1=0, $A139="", _xlfn.XLOOKUP(FC$1, $Z$2:$Z$18, $AD$2:$AD$18, "")=""),"",SQRT((_xlfn.XLOOKUP(FC$1,$Z$2:$Z$18,$AA$2:$AA$18)-$T139)^2+(_xlfn.XLOOKUP(FC$1,$Z$2:$Z$18,$AB$2:$AB$18)-$U139)^2+(_xlfn.XLOOKUP(FC$1,$Z$2:$Z$18,$AC$2:$AC$18-$V139)^2)))</f>
        <v/>
      </c>
      <c r="FD139" s="96" t="str" cm="1">
        <f t="array" ref="FD139">IF(OR(FD$1=0, $A139="", _xlfn.XLOOKUP(FD$1, $Z$2:$Z$18, $AD$2:$AD$18, "")=""),"",SQRT((_xlfn.XLOOKUP(FD$1,$Z$2:$Z$18,$AA$2:$AA$18)-$T139)^2+(_xlfn.XLOOKUP(FD$1,$Z$2:$Z$18,$AB$2:$AB$18)-$U139)^2+(_xlfn.XLOOKUP(FD$1,$Z$2:$Z$18,$AC$2:$AC$18-$V139)^2)))</f>
        <v/>
      </c>
      <c r="FE139" s="96" t="str" cm="1">
        <f t="array" ref="FE139">IF(OR(FE$1=0, $A139="", _xlfn.XLOOKUP(FE$1, $Z$2:$Z$18, $AD$2:$AD$18, "")=""),"",SQRT((_xlfn.XLOOKUP(FE$1,$Z$2:$Z$18,$AA$2:$AA$18)-$T139)^2+(_xlfn.XLOOKUP(FE$1,$Z$2:$Z$18,$AB$2:$AB$18)-$U139)^2+(_xlfn.XLOOKUP(FE$1,$Z$2:$Z$18,$AC$2:$AC$18-$V139)^2)))</f>
        <v/>
      </c>
      <c r="FF139" s="96" t="str" cm="1">
        <f t="array" ref="FF139">IF(OR(FF$1=0, $A139="", _xlfn.XLOOKUP(FF$1, $Z$2:$Z$18, $AD$2:$AD$18, "")=""),"",SQRT((_xlfn.XLOOKUP(FF$1,$Z$2:$Z$18,$AA$2:$AA$18)-$T139)^2+(_xlfn.XLOOKUP(FF$1,$Z$2:$Z$18,$AB$2:$AB$18)-$U139)^2+(_xlfn.XLOOKUP(FF$1,$Z$2:$Z$18,$AC$2:$AC$18-$V139)^2)))</f>
        <v/>
      </c>
      <c r="FG139" s="96" t="str" cm="1">
        <f t="array" ref="FG139">IF(OR(FG$1=0, $A139="", _xlfn.XLOOKUP(FG$1, $Z$2:$Z$18, $AD$2:$AD$18, "")=""),"",SQRT((_xlfn.XLOOKUP(FG$1,$Z$2:$Z$18,$AA$2:$AA$18)-$T139)^2+(_xlfn.XLOOKUP(FG$1,$Z$2:$Z$18,$AB$2:$AB$18)-$U139)^2+(_xlfn.XLOOKUP(FG$1,$Z$2:$Z$18,$AC$2:$AC$18-$V139)^2)))</f>
        <v/>
      </c>
      <c r="FH139" s="96" t="str" cm="1">
        <f t="array" ref="FH139">IF(OR(FH$1=0, $A139="", _xlfn.XLOOKUP(FH$1, $Z$2:$Z$18, $AD$2:$AD$18, "")=""),"",SQRT((_xlfn.XLOOKUP(FH$1,$Z$2:$Z$18,$AA$2:$AA$18)-$T139)^2+(_xlfn.XLOOKUP(FH$1,$Z$2:$Z$18,$AB$2:$AB$18)-$U139)^2+(_xlfn.XLOOKUP(FH$1,$Z$2:$Z$18,$AC$2:$AC$18-$V139)^2)))</f>
        <v/>
      </c>
      <c r="FI139" s="97" t="str" cm="1">
        <f t="array" ref="FI139">IF(OR(FI$1=0, $A139="", _xlfn.XLOOKUP(FI$1, $Z$2:$Z$18, $AD$2:$AD$18, "")=""),"",SQRT((_xlfn.XLOOKUP(FI$1,$Z$2:$Z$18,$AA$2:$AA$18)-$T139)^2+(_xlfn.XLOOKUP(FI$1,$Z$2:$Z$18,$AB$2:$AB$18)-$U139)^2+(_xlfn.XLOOKUP(FI$1,$Z$2:$Z$18,$AC$2:$AC$18-$V139)^2)))</f>
        <v/>
      </c>
      <c r="FJ139" s="97" t="str" cm="1">
        <f t="array" ref="FJ139">IF(OR(FJ$1=0, $A139="", _xlfn.XLOOKUP(FJ$1, $Z$2:$Z$18, $AD$2:$AD$18, "")=""),"",SQRT((_xlfn.XLOOKUP(FJ$1,$Z$2:$Z$18,$AA$2:$AA$18)-$T139)^2+(_xlfn.XLOOKUP(FJ$1,$Z$2:$Z$18,$AB$2:$AB$18)-$U139)^2+(_xlfn.XLOOKUP(FJ$1,$Z$2:$Z$18,$AC$2:$AC$18-$V139)^2)))</f>
        <v/>
      </c>
      <c r="FK139" s="97" t="str" cm="1">
        <f t="array" ref="FK139">IF(OR(FK$1=0, $A139="", _xlfn.XLOOKUP(FK$1, $Z$2:$Z$18, $AD$2:$AD$18, "")=""),"",SQRT((_xlfn.XLOOKUP(FK$1,$Z$2:$Z$18,$AA$2:$AA$18)-$T139)^2+(_xlfn.XLOOKUP(FK$1,$Z$2:$Z$18,$AB$2:$AB$18)-$U139)^2+(_xlfn.XLOOKUP(FK$1,$Z$2:$Z$18,$AC$2:$AC$18-$V139)^2)))</f>
        <v/>
      </c>
      <c r="FL139" s="97" t="str" cm="1">
        <f t="array" ref="FL139">IF(OR(FL$1=0, $A139="", _xlfn.XLOOKUP(FL$1, $Z$2:$Z$18, $AD$2:$AD$18, "")=""),"",SQRT((_xlfn.XLOOKUP(FL$1,$Z$2:$Z$18,$AA$2:$AA$18)-$T139)^2+(_xlfn.XLOOKUP(FL$1,$Z$2:$Z$18,$AB$2:$AB$18)-$U139)^2+(_xlfn.XLOOKUP(FL$1,$Z$2:$Z$18,$AC$2:$AC$18-$V139)^2)))</f>
        <v/>
      </c>
      <c r="FM139" s="97" t="str" cm="1">
        <f t="array" ref="FM139">IF(OR(FM$1=0, $A139="", _xlfn.XLOOKUP(FM$1, $Z$2:$Z$18, $AD$2:$AD$18, "")=""),"",SQRT((_xlfn.XLOOKUP(FM$1,$Z$2:$Z$18,$AA$2:$AA$18)-$T139)^2+(_xlfn.XLOOKUP(FM$1,$Z$2:$Z$18,$AB$2:$AB$18)-$U139)^2+(_xlfn.XLOOKUP(FM$1,$Z$2:$Z$18,$AC$2:$AC$18-$V139)^2)))</f>
        <v/>
      </c>
      <c r="FN139" s="97" t="str" cm="1">
        <f t="array" ref="FN139">IF(OR(FN$1=0, $A139="", _xlfn.XLOOKUP(FN$1, $Z$2:$Z$18, $AD$2:$AD$18, "")=""),"",SQRT((_xlfn.XLOOKUP(FN$1,$Z$2:$Z$18,$AA$2:$AA$18)-$T139)^2+(_xlfn.XLOOKUP(FN$1,$Z$2:$Z$18,$AB$2:$AB$18)-$U139)^2+(_xlfn.XLOOKUP(FN$1,$Z$2:$Z$18,$AC$2:$AC$18-$V139)^2)))</f>
        <v/>
      </c>
      <c r="FO139" s="98" t="str" cm="1">
        <f t="array" ref="FO139">IF(OR(FO$1=0, $A139="", _xlfn.XLOOKUP(FO$1, $Z$2:$Z$18, $AD$2:$AD$18, "")=""),"",SQRT((_xlfn.XLOOKUP(FO$1,$Z$2:$Z$18,$AA$2:$AA$18)-$T139)^2+(_xlfn.XLOOKUP(FO$1,$Z$2:$Z$18,$AB$2:$AB$18)-$U139)^2+(_xlfn.XLOOKUP(FO$1,$Z$2:$Z$18,$AC$2:$AC$18-$V139)^2)))</f>
        <v/>
      </c>
      <c r="FP139" s="99"/>
      <c r="FQ139" s="99"/>
      <c r="FR139" s="100">
        <f t="shared" si="39"/>
        <v>0</v>
      </c>
      <c r="FS139" s="109">
        <f t="shared" si="40"/>
        <v>0</v>
      </c>
      <c r="FT139" s="109">
        <f t="shared" si="41"/>
        <v>0</v>
      </c>
      <c r="FU139" s="109">
        <f t="shared" si="42"/>
        <v>0</v>
      </c>
      <c r="FV139" s="109">
        <f t="shared" si="43"/>
        <v>0</v>
      </c>
      <c r="FW139" s="109">
        <f t="shared" si="44"/>
        <v>0</v>
      </c>
      <c r="FX139" s="109">
        <f t="shared" si="45"/>
        <v>0</v>
      </c>
      <c r="FY139" s="109">
        <f t="shared" si="46"/>
        <v>0</v>
      </c>
      <c r="FZ139" s="110">
        <f t="shared" si="47"/>
        <v>0</v>
      </c>
      <c r="GA139" s="110">
        <f t="shared" si="48"/>
        <v>0</v>
      </c>
      <c r="GB139" s="110">
        <f t="shared" si="49"/>
        <v>0</v>
      </c>
      <c r="GC139" s="110">
        <f t="shared" si="50"/>
        <v>0</v>
      </c>
      <c r="GD139" s="110">
        <f t="shared" si="51"/>
        <v>0</v>
      </c>
      <c r="GE139" s="110">
        <f t="shared" si="52"/>
        <v>0</v>
      </c>
      <c r="GF139" s="111">
        <f t="shared" si="53"/>
        <v>0</v>
      </c>
      <c r="GG139" s="100">
        <f t="shared" si="54"/>
        <v>0</v>
      </c>
      <c r="GH139" s="109">
        <f t="shared" si="55"/>
        <v>0</v>
      </c>
      <c r="GI139" s="109">
        <f t="shared" si="56"/>
        <v>0</v>
      </c>
      <c r="GJ139" s="109">
        <f t="shared" si="57"/>
        <v>0</v>
      </c>
      <c r="GK139" s="109">
        <f t="shared" si="58"/>
        <v>0</v>
      </c>
      <c r="GL139" s="109">
        <f t="shared" si="59"/>
        <v>0</v>
      </c>
      <c r="GM139" s="109">
        <f t="shared" si="60"/>
        <v>0</v>
      </c>
      <c r="GN139" s="109">
        <f t="shared" si="61"/>
        <v>0</v>
      </c>
      <c r="GO139" s="110">
        <f t="shared" si="62"/>
        <v>0</v>
      </c>
      <c r="GP139" s="110">
        <f t="shared" si="63"/>
        <v>0</v>
      </c>
      <c r="GQ139" s="110">
        <f t="shared" si="64"/>
        <v>0</v>
      </c>
      <c r="GR139" s="110">
        <f t="shared" si="65"/>
        <v>0</v>
      </c>
      <c r="GS139" s="110">
        <f t="shared" si="66"/>
        <v>0</v>
      </c>
      <c r="GT139" s="110">
        <f t="shared" si="67"/>
        <v>0</v>
      </c>
      <c r="GU139" s="111">
        <f t="shared" si="68"/>
        <v>0</v>
      </c>
      <c r="GX139" s="151" cm="1">
        <f t="array" ref="GX139">_xlfn.IFS(GX$1= 0,"", NOT(ISBLANK(CA139)), 0, ISBLANK(CA139), $Q139-$S139+FR139-AU139-DG139)</f>
        <v>0</v>
      </c>
      <c r="GY139" s="152" cm="1">
        <f t="array" ref="GY139">_xlfn.IFS(GY$1= 0,"", NOT(ISBLANK(CB139)), 0, ISBLANK(CB139), $Q139-$S139+FS139-AV139-DH139)</f>
        <v>0</v>
      </c>
      <c r="GZ139" s="152" cm="1">
        <f t="array" ref="GZ139">_xlfn.IFS(GZ$1= 0,"", NOT(ISBLANK(CC139)), 0, ISBLANK(CC139), $Q139-$S139+FT139-AW139-DI139)</f>
        <v>0</v>
      </c>
      <c r="HA139" s="152" cm="1">
        <f t="array" ref="HA139">_xlfn.IFS(HA$1= 0,"", NOT(ISBLANK(CD139)), 0, ISBLANK(CD139), $Q139-$S139+FU139-AX139-DJ139)</f>
        <v>0</v>
      </c>
      <c r="HB139" s="152" cm="1">
        <f t="array" ref="HB139">_xlfn.IFS(HB$1= 0,"", NOT(ISBLANK(CE139)), 0, ISBLANK(CE139), $Q139-$S139+FV139-AY139-DK139)</f>
        <v>0</v>
      </c>
      <c r="HC139" s="152" cm="1">
        <f t="array" ref="HC139">_xlfn.IFS(HC$1= 0,"", NOT(ISBLANK(CF139)), 0, ISBLANK(CF139), $Q139-$S139+FW139-AZ139-DL139)</f>
        <v>0</v>
      </c>
      <c r="HD139" s="152" cm="1">
        <f t="array" ref="HD139">_xlfn.IFS(HD$1= 0,"", NOT(ISBLANK(CG139)), 0, ISBLANK(CG139), $Q139-$S139+FX139-BA139-DM139)</f>
        <v>0</v>
      </c>
      <c r="HE139" s="152" t="str" cm="1">
        <f t="array" ref="HE139">_xlfn.IFS(HE$1= 0,"", NOT(ISBLANK(CH139)), 0, ISBLANK(CH139), $Q139-$S139+FY139-BB139-DN139)</f>
        <v/>
      </c>
      <c r="HF139" s="152" t="str" cm="1">
        <f t="array" ref="HF139">_xlfn.IFS(HF$1= 0,"", NOT(ISBLANK(CI139)), 0, ISBLANK(CI139), $Q139-$S139+FZ139-BC139-DO139)</f>
        <v/>
      </c>
      <c r="HG139" s="152" t="str" cm="1">
        <f t="array" ref="HG139">_xlfn.IFS(HG$1= 0,"", NOT(ISBLANK(CJ139)), 0, ISBLANK(CJ139), $Q139-$S139+GA139-BD139-DP139)</f>
        <v/>
      </c>
      <c r="HH139" s="152" t="str" cm="1">
        <f t="array" ref="HH139">_xlfn.IFS(HH$1= 0,"", NOT(ISBLANK(CK139)), 0, ISBLANK(CK139), $Q139-$S139+GB139-BE139-DQ139)</f>
        <v/>
      </c>
      <c r="HI139" s="152" t="str" cm="1">
        <f t="array" ref="HI139">_xlfn.IFS(HI$1= 0,"", NOT(ISBLANK(CL139)), 0, ISBLANK(CL139), $Q139-$S139+GC139-BF139-DR139)</f>
        <v/>
      </c>
      <c r="HJ139" s="152" t="str" cm="1">
        <f t="array" ref="HJ139">_xlfn.IFS(HJ$1= 0,"", NOT(ISBLANK(CM139)), 0, ISBLANK(CM139), $Q139-$S139+GD139-BG139-DS139)</f>
        <v/>
      </c>
      <c r="HK139" s="152" t="str" cm="1">
        <f t="array" ref="HK139">_xlfn.IFS(HK$1= 0,"", NOT(ISBLANK(CN139)), 0, ISBLANK(CN139), $Q139-$S139+GE139-BH139-DT139)</f>
        <v/>
      </c>
      <c r="HL139" s="153" t="str" cm="1">
        <f t="array" ref="HL139">_xlfn.IFS(HL$1= 0,"", NOT(ISBLANK(CO139)), 0, ISBLANK(CO139), $Q139-$S139+GF139-BI139-DU139)</f>
        <v/>
      </c>
      <c r="HM139" s="153" t="str" cm="1">
        <f t="array" ref="HM139">_xlfn.IFS(HM$1= 0,"", NOT(ISBLANK(DE139)), 0, ISBLANK(DE139), $Q139-$S139+IC139-BY139-#REF!)</f>
        <v/>
      </c>
      <c r="HN139" s="153" t="e" cm="1">
        <f t="array" ref="HN139">_xlfn.IFS(HN$1= 0,"", NOT(ISBLANK(DF139)), 0, ISBLANK(DF139), $Q139-$S139+ID139-BZ139-#REF!)</f>
        <v>#REF!</v>
      </c>
      <c r="HO139" s="153" t="e" cm="1">
        <f t="array" ref="HO139">_xlfn.IFS(HO$1= 0,"", NOT(ISBLANK(DG139)), 0, ISBLANK(DG139), $Q139-$S139+IE139-CA139-#REF!)</f>
        <v>#VALUE!</v>
      </c>
      <c r="HP139" s="153" t="e" cm="1">
        <f t="array" ref="HP139">_xlfn.IFS(HP$1= 0,"", NOT(ISBLANK(DH139)), 0, ISBLANK(DH139), $Q139-$S139+IF139-CB139-#REF!)</f>
        <v>#REF!</v>
      </c>
      <c r="HQ139" s="153" t="e" cm="1">
        <f t="array" ref="HQ139">_xlfn.IFS(HQ$1= 0,"", NOT(ISBLANK(DI139)), 0, ISBLANK(DI139), $Q139-$S139+IG139-CC139-#REF!)</f>
        <v>#REF!</v>
      </c>
      <c r="HR139" s="153" cm="1">
        <f t="array" ref="HR139">_xlfn.IFS(HR$1= 0,"", NOT(ISBLANK(DJ139)), 0, ISBLANK(DJ139), $Q139-$S139+IH139-CD139-EK139)</f>
        <v>0</v>
      </c>
      <c r="HS139" s="153" t="e" cm="1">
        <f t="array" ref="HS139">_xlfn.IFS(HS$1= 0,"", NOT(ISBLANK(DK139)), 0, ISBLANK(DK139), $Q139-$S139+II139-CE139-EL139)</f>
        <v>#VALUE!</v>
      </c>
      <c r="HT139" s="153" t="e" cm="1">
        <f t="array" ref="HT139">_xlfn.IFS(HT$1= 0,"", NOT(ISBLANK(DL139)), 0, ISBLANK(DL139), $Q139-$S139+GV139-CF139-EM139)</f>
        <v>#VALUE!</v>
      </c>
      <c r="HU139" s="153" t="e" cm="1">
        <f t="array" ref="HU139">_xlfn.IFS(HU$1= 0,"", NOT(ISBLANK(DM139)), 0, ISBLANK(DM139), $Q139-$S139+GW139-CG139-EN139)</f>
        <v>#VALUE!</v>
      </c>
      <c r="HV139" s="153" t="str" cm="1">
        <f t="array" ref="HV139">_xlfn.IFS(HV$1= 0,"", NOT(ISBLANK(DN139)), 0, ISBLANK(DN139), $Q139-$S139+GX139-CH139-EO139)</f>
        <v/>
      </c>
      <c r="HW139" s="153" t="str" cm="1">
        <f t="array" ref="HW139">_xlfn.IFS(HW$1= 0,"", NOT(ISBLANK(DO139)), 0, ISBLANK(DO139), $Q139-$S139+GY139-CI139-EP139)</f>
        <v/>
      </c>
      <c r="HX139" s="153" t="str" cm="1">
        <f t="array" ref="HX139">_xlfn.IFS(HX$1= 0,"", NOT(ISBLANK(DP139)), 0, ISBLANK(DP139), $Q139-$S139+GZ139-CJ139-EQ139)</f>
        <v/>
      </c>
      <c r="HY139" s="153" t="str" cm="1">
        <f t="array" ref="HY139">_xlfn.IFS(HY$1= 0,"", NOT(ISBLANK(DQ139)), 0, ISBLANK(DQ139), $Q139-$S139+HA139-CK139-ER139)</f>
        <v/>
      </c>
      <c r="HZ139" s="153" t="str" cm="1">
        <f t="array" ref="HZ139">_xlfn.IFS(HZ$1= 0,"", NOT(ISBLANK(DR139)), 0, ISBLANK(DR139), $Q139-$S139+HB139-CL139-ES139)</f>
        <v/>
      </c>
      <c r="IA139" s="153" t="str" cm="1">
        <f t="array" ref="IA139">_xlfn.IFS(IA$1= 0,"", NOT(ISBLANK(DS139)), 0, ISBLANK(DS139), $Q139-$S139+HC139-CM139-ET139)</f>
        <v/>
      </c>
    </row>
    <row r="140" spans="1:235" ht="16.5" x14ac:dyDescent="0.3">
      <c r="A140" s="144"/>
      <c r="B140" s="106"/>
      <c r="C140" s="106"/>
      <c r="D140" s="107"/>
      <c r="E140" s="131"/>
      <c r="F140" s="137"/>
      <c r="G140" s="2"/>
      <c r="H140" s="2"/>
      <c r="I140" s="2"/>
      <c r="J140" s="2"/>
      <c r="K140" s="2"/>
      <c r="L140" s="2"/>
      <c r="M140" s="140"/>
      <c r="N140" s="137"/>
      <c r="O140" s="138"/>
      <c r="P140" s="133"/>
      <c r="Q140" s="94">
        <f t="shared" si="37"/>
        <v>0</v>
      </c>
      <c r="R140" s="1"/>
      <c r="S140" s="1"/>
      <c r="T140" s="2"/>
      <c r="U140" s="2"/>
      <c r="V140" s="82">
        <f t="shared" si="38"/>
        <v>0</v>
      </c>
      <c r="W140" s="121"/>
      <c r="X140" s="108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105"/>
      <c r="BZ140" s="99"/>
      <c r="CA140" s="105" t="s">
        <v>32</v>
      </c>
      <c r="CB140" s="105"/>
      <c r="CC140" s="105"/>
      <c r="CD140" s="105"/>
      <c r="CE140" s="105"/>
      <c r="CF140" s="105"/>
      <c r="CG140" s="105"/>
      <c r="CH140" s="105"/>
      <c r="CI140" s="105"/>
      <c r="CJ140" s="105"/>
      <c r="CK140" s="105"/>
      <c r="CL140" s="105"/>
      <c r="CM140" s="105"/>
      <c r="CN140" s="105"/>
      <c r="CO140" s="105"/>
      <c r="CP140" s="105" t="s">
        <v>32</v>
      </c>
      <c r="CQ140" s="105"/>
      <c r="CR140" s="105"/>
      <c r="CS140" s="105"/>
      <c r="CT140" s="105"/>
      <c r="CU140" s="105"/>
      <c r="CV140" s="105"/>
      <c r="CW140" s="105"/>
      <c r="CX140" s="105"/>
      <c r="CY140" s="105"/>
      <c r="CZ140" s="105"/>
      <c r="DA140" s="105"/>
      <c r="DB140" s="105"/>
      <c r="DC140" s="105"/>
      <c r="DD140" s="105"/>
      <c r="DE140" s="99"/>
      <c r="DF140" s="99"/>
      <c r="DG140" s="105"/>
      <c r="DH140" s="105"/>
      <c r="DI140" s="105"/>
      <c r="DJ140" s="105"/>
      <c r="DK140" s="105"/>
      <c r="DL140" s="105"/>
      <c r="DM140" s="105"/>
      <c r="DN140" s="105"/>
      <c r="DO140" s="105"/>
      <c r="DP140" s="105"/>
      <c r="DQ140" s="105"/>
      <c r="DR140" s="105"/>
      <c r="DS140" s="105"/>
      <c r="DT140" s="105"/>
      <c r="DU140" s="105"/>
      <c r="DV140" s="105"/>
      <c r="DW140" s="105"/>
      <c r="DX140" s="105"/>
      <c r="DY140" s="105"/>
      <c r="DZ140" s="105"/>
      <c r="EA140" s="105"/>
      <c r="EB140" s="105"/>
      <c r="EC140" s="105"/>
      <c r="ED140" s="105"/>
      <c r="EE140" s="105"/>
      <c r="EF140" s="105"/>
      <c r="EG140" s="105"/>
      <c r="EH140" s="105"/>
      <c r="EI140" s="105"/>
      <c r="EJ140" s="105"/>
      <c r="EL140" s="146" t="str" cm="1">
        <f t="array" ref="EL140">IF(OR(EL$1=0, $A140="", _xlfn.XLOOKUP(EL$1, $Z$2:$Z$18, $AD$2:$AD$18, "")=""),"",SQRT((_xlfn.XLOOKUP(EL$1,$Z$2:$Z$18,$AA$2:$AA$18)-$T140)^2+(_xlfn.XLOOKUP(EL$1,$Z$2:$Z$18,$AB$2:$AB$18)-$U140)^2+(_xlfn.XLOOKUP(EL$1,$Z$2:$Z$18,$AC$2:$AC$18-$V140)^2)))</f>
        <v/>
      </c>
      <c r="EM140" s="96" t="str" cm="1">
        <f t="array" ref="EM140">IF(OR(EM$1=0, $A140="", _xlfn.XLOOKUP(EM$1, $Z$2:$Z$18, $AD$2:$AD$18, "")=""),"",SQRT((_xlfn.XLOOKUP(EM$1,$Z$2:$Z$18,$AA$2:$AA$18)-$T140)^2+(_xlfn.XLOOKUP(EM$1,$Z$2:$Z$18,$AB$2:$AB$18)-$U140)^2+(_xlfn.XLOOKUP(EM$1,$Z$2:$Z$18,$AC$2:$AC$18-$V140)^2)))</f>
        <v/>
      </c>
      <c r="EN140" s="96" t="str" cm="1">
        <f t="array" ref="EN140">IF(OR(EN$1=0, $A140="", _xlfn.XLOOKUP(EN$1, $Z$2:$Z$18, $AD$2:$AD$18, "")=""),"",SQRT((_xlfn.XLOOKUP(EN$1,$Z$2:$Z$18,$AA$2:$AA$18)-$T140)^2+(_xlfn.XLOOKUP(EN$1,$Z$2:$Z$18,$AB$2:$AB$18)-$U140)^2+(_xlfn.XLOOKUP(EN$1,$Z$2:$Z$18,$AC$2:$AC$18-$V140)^2)))</f>
        <v/>
      </c>
      <c r="EO140" s="96" t="str" cm="1">
        <f t="array" ref="EO140">IF(OR(EO$1=0, $A140="", _xlfn.XLOOKUP(EO$1, $Z$2:$Z$18, $AD$2:$AD$18, "")=""),"",SQRT((_xlfn.XLOOKUP(EO$1,$Z$2:$Z$18,$AA$2:$AA$18)-$T140)^2+(_xlfn.XLOOKUP(EO$1,$Z$2:$Z$18,$AB$2:$AB$18)-$U140)^2+(_xlfn.XLOOKUP(EO$1,$Z$2:$Z$18,$AC$2:$AC$18-$V140)^2)))</f>
        <v/>
      </c>
      <c r="EP140" s="96" t="str" cm="1">
        <f t="array" ref="EP140">IF(OR(EP$1=0, $A140="", _xlfn.XLOOKUP(EP$1, $Z$2:$Z$18, $AD$2:$AD$18, "")=""),"",SQRT((_xlfn.XLOOKUP(EP$1,$Z$2:$Z$18,$AA$2:$AA$18)-$T140)^2+(_xlfn.XLOOKUP(EP$1,$Z$2:$Z$18,$AB$2:$AB$18)-$U140)^2+(_xlfn.XLOOKUP(EP$1,$Z$2:$Z$18,$AC$2:$AC$18-$V140)^2)))</f>
        <v/>
      </c>
      <c r="EQ140" s="96" t="str" cm="1">
        <f t="array" ref="EQ140">IF(OR(EQ$1=0, $A140="", _xlfn.XLOOKUP(EQ$1, $Z$2:$Z$18, $AD$2:$AD$18, "")=""),"",SQRT((_xlfn.XLOOKUP(EQ$1,$Z$2:$Z$18,$AA$2:$AA$18)-$T140)^2+(_xlfn.XLOOKUP(EQ$1,$Z$2:$Z$18,$AB$2:$AB$18)-$U140)^2+(_xlfn.XLOOKUP(EQ$1,$Z$2:$Z$18,$AC$2:$AC$18-$V140)^2)))</f>
        <v/>
      </c>
      <c r="ER140" s="96" t="str" cm="1">
        <f t="array" ref="ER140">IF(OR(ER$1=0, $A140="", _xlfn.XLOOKUP(ER$1, $Z$2:$Z$18, $AD$2:$AD$18, "")=""),"",SQRT((_xlfn.XLOOKUP(ER$1,$Z$2:$Z$18,$AA$2:$AA$18)-$T140)^2+(_xlfn.XLOOKUP(ER$1,$Z$2:$Z$18,$AB$2:$AB$18)-$U140)^2+(_xlfn.XLOOKUP(ER$1,$Z$2:$Z$18,$AC$2:$AC$18-$V140)^2)))</f>
        <v/>
      </c>
      <c r="ES140" s="96" t="str" cm="1">
        <f t="array" ref="ES140">IF(OR(ES$1=0, $A140="", _xlfn.XLOOKUP(ES$1, $Z$2:$Z$18, $AD$2:$AD$18, "")=""),"",SQRT((_xlfn.XLOOKUP(ES$1,$Z$2:$Z$18,$AA$2:$AA$18)-$T140)^2+(_xlfn.XLOOKUP(ES$1,$Z$2:$Z$18,$AB$2:$AB$18)-$U140)^2+(_xlfn.XLOOKUP(ES$1,$Z$2:$Z$18,$AC$2:$AC$18-$V140)^2)))</f>
        <v/>
      </c>
      <c r="ET140" s="97" t="str" cm="1">
        <f t="array" ref="ET140">IF(OR(ET$1=0, $A140="", _xlfn.XLOOKUP(ET$1, $Z$2:$Z$18, $AD$2:$AD$18, "")=""),"",SQRT((_xlfn.XLOOKUP(ET$1,$Z$2:$Z$18,$AA$2:$AA$18)-$T140)^2+(_xlfn.XLOOKUP(ET$1,$Z$2:$Z$18,$AB$2:$AB$18)-$U140)^2+(_xlfn.XLOOKUP(ET$1,$Z$2:$Z$18,$AC$2:$AC$18-$V140)^2)))</f>
        <v/>
      </c>
      <c r="EU140" s="97" t="str" cm="1">
        <f t="array" ref="EU140">IF(OR(EU$1=0, $A140="", _xlfn.XLOOKUP(EU$1, $Z$2:$Z$18, $AD$2:$AD$18, "")=""),"",SQRT((_xlfn.XLOOKUP(EU$1,$Z$2:$Z$18,$AA$2:$AA$18)-$T140)^2+(_xlfn.XLOOKUP(EU$1,$Z$2:$Z$18,$AB$2:$AB$18)-$U140)^2+(_xlfn.XLOOKUP(EU$1,$Z$2:$Z$18,$AC$2:$AC$18-$V140)^2)))</f>
        <v/>
      </c>
      <c r="EV140" s="97" t="str" cm="1">
        <f t="array" ref="EV140">IF(OR(EV$1=0, $A140="", _xlfn.XLOOKUP(EV$1, $Z$2:$Z$18, $AD$2:$AD$18, "")=""),"",SQRT((_xlfn.XLOOKUP(EV$1,$Z$2:$Z$18,$AA$2:$AA$18)-$T140)^2+(_xlfn.XLOOKUP(EV$1,$Z$2:$Z$18,$AB$2:$AB$18)-$U140)^2+(_xlfn.XLOOKUP(EV$1,$Z$2:$Z$18,$AC$2:$AC$18-$V140)^2)))</f>
        <v/>
      </c>
      <c r="EW140" s="97" t="str" cm="1">
        <f t="array" ref="EW140">IF(OR(EW$1=0, $A140="", _xlfn.XLOOKUP(EW$1, $Z$2:$Z$18, $AD$2:$AD$18, "")=""),"",SQRT((_xlfn.XLOOKUP(EW$1,$Z$2:$Z$18,$AA$2:$AA$18)-$T140)^2+(_xlfn.XLOOKUP(EW$1,$Z$2:$Z$18,$AB$2:$AB$18)-$U140)^2+(_xlfn.XLOOKUP(EW$1,$Z$2:$Z$18,$AC$2:$AC$18-$V140)^2)))</f>
        <v/>
      </c>
      <c r="EX140" s="97" t="str" cm="1">
        <f t="array" ref="EX140">IF(OR(EX$1=0, $A140="", _xlfn.XLOOKUP(EX$1, $Z$2:$Z$18, $AD$2:$AD$18, "")=""),"",SQRT((_xlfn.XLOOKUP(EX$1,$Z$2:$Z$18,$AA$2:$AA$18)-$T140)^2+(_xlfn.XLOOKUP(EX$1,$Z$2:$Z$18,$AB$2:$AB$18)-$U140)^2+(_xlfn.XLOOKUP(EX$1,$Z$2:$Z$18,$AC$2:$AC$18-$V140)^2)))</f>
        <v/>
      </c>
      <c r="EY140" s="97" t="str" cm="1">
        <f t="array" ref="EY140">IF(OR(EY$1=0, $A140="", _xlfn.XLOOKUP(EY$1, $Z$2:$Z$18, $AD$2:$AD$18, "")=""),"",SQRT((_xlfn.XLOOKUP(EY$1,$Z$2:$Z$18,$AA$2:$AA$18)-$T140)^2+(_xlfn.XLOOKUP(EY$1,$Z$2:$Z$18,$AB$2:$AB$18)-$U140)^2+(_xlfn.XLOOKUP(EY$1,$Z$2:$Z$18,$AC$2:$AC$18-$V140)^2)))</f>
        <v/>
      </c>
      <c r="EZ140" s="98" t="str" cm="1">
        <f t="array" ref="EZ140">IF(OR(EZ$1=0, $A140="", _xlfn.XLOOKUP(EZ$1, $Z$2:$Z$18, $AD$2:$AD$18, "")=""),"",SQRT((_xlfn.XLOOKUP(EZ$1,$Z$2:$Z$18,$AA$2:$AA$18)-$T140)^2+(_xlfn.XLOOKUP(EZ$1,$Z$2:$Z$18,$AB$2:$AB$18)-$U140)^2+(_xlfn.XLOOKUP(EZ$1,$Z$2:$Z$18,$AC$2:$AC$18-$V140)^2)))</f>
        <v/>
      </c>
      <c r="FA140" s="146" t="str" cm="1">
        <f t="array" ref="FA140">IF(OR(FA$1=0, $A140="", _xlfn.XLOOKUP(FA$1, $Z$2:$Z$18, $AD$2:$AD$18, "")=""),"",SQRT((_xlfn.XLOOKUP(FA$1,$Z$2:$Z$18,$AA$2:$AA$18)-$T140)^2+(_xlfn.XLOOKUP(FA$1,$Z$2:$Z$18,$AB$2:$AB$18)-$U140)^2+(_xlfn.XLOOKUP(FA$1,$Z$2:$Z$18,$AC$2:$AC$18-$V140)^2)))</f>
        <v/>
      </c>
      <c r="FB140" s="96" t="str" cm="1">
        <f t="array" ref="FB140">IF(OR(FB$1=0, $A140="", _xlfn.XLOOKUP(FB$1, $Z$2:$Z$18, $AD$2:$AD$18, "")=""),"",SQRT((_xlfn.XLOOKUP(FB$1,$Z$2:$Z$18,$AA$2:$AA$18)-$T140)^2+(_xlfn.XLOOKUP(FB$1,$Z$2:$Z$18,$AB$2:$AB$18)-$U140)^2+(_xlfn.XLOOKUP(FB$1,$Z$2:$Z$18,$AC$2:$AC$18-$V140)^2)))</f>
        <v/>
      </c>
      <c r="FC140" s="96" t="str" cm="1">
        <f t="array" ref="FC140">IF(OR(FC$1=0, $A140="", _xlfn.XLOOKUP(FC$1, $Z$2:$Z$18, $AD$2:$AD$18, "")=""),"",SQRT((_xlfn.XLOOKUP(FC$1,$Z$2:$Z$18,$AA$2:$AA$18)-$T140)^2+(_xlfn.XLOOKUP(FC$1,$Z$2:$Z$18,$AB$2:$AB$18)-$U140)^2+(_xlfn.XLOOKUP(FC$1,$Z$2:$Z$18,$AC$2:$AC$18-$V140)^2)))</f>
        <v/>
      </c>
      <c r="FD140" s="96" t="str" cm="1">
        <f t="array" ref="FD140">IF(OR(FD$1=0, $A140="", _xlfn.XLOOKUP(FD$1, $Z$2:$Z$18, $AD$2:$AD$18, "")=""),"",SQRT((_xlfn.XLOOKUP(FD$1,$Z$2:$Z$18,$AA$2:$AA$18)-$T140)^2+(_xlfn.XLOOKUP(FD$1,$Z$2:$Z$18,$AB$2:$AB$18)-$U140)^2+(_xlfn.XLOOKUP(FD$1,$Z$2:$Z$18,$AC$2:$AC$18-$V140)^2)))</f>
        <v/>
      </c>
      <c r="FE140" s="96" t="str" cm="1">
        <f t="array" ref="FE140">IF(OR(FE$1=0, $A140="", _xlfn.XLOOKUP(FE$1, $Z$2:$Z$18, $AD$2:$AD$18, "")=""),"",SQRT((_xlfn.XLOOKUP(FE$1,$Z$2:$Z$18,$AA$2:$AA$18)-$T140)^2+(_xlfn.XLOOKUP(FE$1,$Z$2:$Z$18,$AB$2:$AB$18)-$U140)^2+(_xlfn.XLOOKUP(FE$1,$Z$2:$Z$18,$AC$2:$AC$18-$V140)^2)))</f>
        <v/>
      </c>
      <c r="FF140" s="96" t="str" cm="1">
        <f t="array" ref="FF140">IF(OR(FF$1=0, $A140="", _xlfn.XLOOKUP(FF$1, $Z$2:$Z$18, $AD$2:$AD$18, "")=""),"",SQRT((_xlfn.XLOOKUP(FF$1,$Z$2:$Z$18,$AA$2:$AA$18)-$T140)^2+(_xlfn.XLOOKUP(FF$1,$Z$2:$Z$18,$AB$2:$AB$18)-$U140)^2+(_xlfn.XLOOKUP(FF$1,$Z$2:$Z$18,$AC$2:$AC$18-$V140)^2)))</f>
        <v/>
      </c>
      <c r="FG140" s="96" t="str" cm="1">
        <f t="array" ref="FG140">IF(OR(FG$1=0, $A140="", _xlfn.XLOOKUP(FG$1, $Z$2:$Z$18, $AD$2:$AD$18, "")=""),"",SQRT((_xlfn.XLOOKUP(FG$1,$Z$2:$Z$18,$AA$2:$AA$18)-$T140)^2+(_xlfn.XLOOKUP(FG$1,$Z$2:$Z$18,$AB$2:$AB$18)-$U140)^2+(_xlfn.XLOOKUP(FG$1,$Z$2:$Z$18,$AC$2:$AC$18-$V140)^2)))</f>
        <v/>
      </c>
      <c r="FH140" s="96" t="str" cm="1">
        <f t="array" ref="FH140">IF(OR(FH$1=0, $A140="", _xlfn.XLOOKUP(FH$1, $Z$2:$Z$18, $AD$2:$AD$18, "")=""),"",SQRT((_xlfn.XLOOKUP(FH$1,$Z$2:$Z$18,$AA$2:$AA$18)-$T140)^2+(_xlfn.XLOOKUP(FH$1,$Z$2:$Z$18,$AB$2:$AB$18)-$U140)^2+(_xlfn.XLOOKUP(FH$1,$Z$2:$Z$18,$AC$2:$AC$18-$V140)^2)))</f>
        <v/>
      </c>
      <c r="FI140" s="97" t="str" cm="1">
        <f t="array" ref="FI140">IF(OR(FI$1=0, $A140="", _xlfn.XLOOKUP(FI$1, $Z$2:$Z$18, $AD$2:$AD$18, "")=""),"",SQRT((_xlfn.XLOOKUP(FI$1,$Z$2:$Z$18,$AA$2:$AA$18)-$T140)^2+(_xlfn.XLOOKUP(FI$1,$Z$2:$Z$18,$AB$2:$AB$18)-$U140)^2+(_xlfn.XLOOKUP(FI$1,$Z$2:$Z$18,$AC$2:$AC$18-$V140)^2)))</f>
        <v/>
      </c>
      <c r="FJ140" s="97" t="str" cm="1">
        <f t="array" ref="FJ140">IF(OR(FJ$1=0, $A140="", _xlfn.XLOOKUP(FJ$1, $Z$2:$Z$18, $AD$2:$AD$18, "")=""),"",SQRT((_xlfn.XLOOKUP(FJ$1,$Z$2:$Z$18,$AA$2:$AA$18)-$T140)^2+(_xlfn.XLOOKUP(FJ$1,$Z$2:$Z$18,$AB$2:$AB$18)-$U140)^2+(_xlfn.XLOOKUP(FJ$1,$Z$2:$Z$18,$AC$2:$AC$18-$V140)^2)))</f>
        <v/>
      </c>
      <c r="FK140" s="97" t="str" cm="1">
        <f t="array" ref="FK140">IF(OR(FK$1=0, $A140="", _xlfn.XLOOKUP(FK$1, $Z$2:$Z$18, $AD$2:$AD$18, "")=""),"",SQRT((_xlfn.XLOOKUP(FK$1,$Z$2:$Z$18,$AA$2:$AA$18)-$T140)^2+(_xlfn.XLOOKUP(FK$1,$Z$2:$Z$18,$AB$2:$AB$18)-$U140)^2+(_xlfn.XLOOKUP(FK$1,$Z$2:$Z$18,$AC$2:$AC$18-$V140)^2)))</f>
        <v/>
      </c>
      <c r="FL140" s="97" t="str" cm="1">
        <f t="array" ref="FL140">IF(OR(FL$1=0, $A140="", _xlfn.XLOOKUP(FL$1, $Z$2:$Z$18, $AD$2:$AD$18, "")=""),"",SQRT((_xlfn.XLOOKUP(FL$1,$Z$2:$Z$18,$AA$2:$AA$18)-$T140)^2+(_xlfn.XLOOKUP(FL$1,$Z$2:$Z$18,$AB$2:$AB$18)-$U140)^2+(_xlfn.XLOOKUP(FL$1,$Z$2:$Z$18,$AC$2:$AC$18-$V140)^2)))</f>
        <v/>
      </c>
      <c r="FM140" s="97" t="str" cm="1">
        <f t="array" ref="FM140">IF(OR(FM$1=0, $A140="", _xlfn.XLOOKUP(FM$1, $Z$2:$Z$18, $AD$2:$AD$18, "")=""),"",SQRT((_xlfn.XLOOKUP(FM$1,$Z$2:$Z$18,$AA$2:$AA$18)-$T140)^2+(_xlfn.XLOOKUP(FM$1,$Z$2:$Z$18,$AB$2:$AB$18)-$U140)^2+(_xlfn.XLOOKUP(FM$1,$Z$2:$Z$18,$AC$2:$AC$18-$V140)^2)))</f>
        <v/>
      </c>
      <c r="FN140" s="97" t="str" cm="1">
        <f t="array" ref="FN140">IF(OR(FN$1=0, $A140="", _xlfn.XLOOKUP(FN$1, $Z$2:$Z$18, $AD$2:$AD$18, "")=""),"",SQRT((_xlfn.XLOOKUP(FN$1,$Z$2:$Z$18,$AA$2:$AA$18)-$T140)^2+(_xlfn.XLOOKUP(FN$1,$Z$2:$Z$18,$AB$2:$AB$18)-$U140)^2+(_xlfn.XLOOKUP(FN$1,$Z$2:$Z$18,$AC$2:$AC$18-$V140)^2)))</f>
        <v/>
      </c>
      <c r="FO140" s="98" t="str" cm="1">
        <f t="array" ref="FO140">IF(OR(FO$1=0, $A140="", _xlfn.XLOOKUP(FO$1, $Z$2:$Z$18, $AD$2:$AD$18, "")=""),"",SQRT((_xlfn.XLOOKUP(FO$1,$Z$2:$Z$18,$AA$2:$AA$18)-$T140)^2+(_xlfn.XLOOKUP(FO$1,$Z$2:$Z$18,$AB$2:$AB$18)-$U140)^2+(_xlfn.XLOOKUP(FO$1,$Z$2:$Z$18,$AC$2:$AC$18-$V140)^2)))</f>
        <v/>
      </c>
      <c r="FP140" s="99"/>
      <c r="FQ140" s="99"/>
      <c r="FR140" s="100">
        <f t="shared" si="39"/>
        <v>0</v>
      </c>
      <c r="FS140" s="109">
        <f t="shared" si="40"/>
        <v>0</v>
      </c>
      <c r="FT140" s="109">
        <f t="shared" si="41"/>
        <v>0</v>
      </c>
      <c r="FU140" s="109">
        <f t="shared" si="42"/>
        <v>0</v>
      </c>
      <c r="FV140" s="109">
        <f t="shared" si="43"/>
        <v>0</v>
      </c>
      <c r="FW140" s="109">
        <f t="shared" si="44"/>
        <v>0</v>
      </c>
      <c r="FX140" s="109">
        <f t="shared" si="45"/>
        <v>0</v>
      </c>
      <c r="FY140" s="109">
        <f t="shared" si="46"/>
        <v>0</v>
      </c>
      <c r="FZ140" s="110">
        <f t="shared" si="47"/>
        <v>0</v>
      </c>
      <c r="GA140" s="110">
        <f t="shared" si="48"/>
        <v>0</v>
      </c>
      <c r="GB140" s="110">
        <f t="shared" si="49"/>
        <v>0</v>
      </c>
      <c r="GC140" s="110">
        <f t="shared" si="50"/>
        <v>0</v>
      </c>
      <c r="GD140" s="110">
        <f t="shared" si="51"/>
        <v>0</v>
      </c>
      <c r="GE140" s="110">
        <f t="shared" si="52"/>
        <v>0</v>
      </c>
      <c r="GF140" s="111">
        <f t="shared" si="53"/>
        <v>0</v>
      </c>
      <c r="GG140" s="100">
        <f t="shared" si="54"/>
        <v>0</v>
      </c>
      <c r="GH140" s="109">
        <f t="shared" si="55"/>
        <v>0</v>
      </c>
      <c r="GI140" s="109">
        <f t="shared" si="56"/>
        <v>0</v>
      </c>
      <c r="GJ140" s="109">
        <f t="shared" si="57"/>
        <v>0</v>
      </c>
      <c r="GK140" s="109">
        <f t="shared" si="58"/>
        <v>0</v>
      </c>
      <c r="GL140" s="109">
        <f t="shared" si="59"/>
        <v>0</v>
      </c>
      <c r="GM140" s="109">
        <f t="shared" si="60"/>
        <v>0</v>
      </c>
      <c r="GN140" s="109">
        <f t="shared" si="61"/>
        <v>0</v>
      </c>
      <c r="GO140" s="110">
        <f t="shared" si="62"/>
        <v>0</v>
      </c>
      <c r="GP140" s="110">
        <f t="shared" si="63"/>
        <v>0</v>
      </c>
      <c r="GQ140" s="110">
        <f t="shared" si="64"/>
        <v>0</v>
      </c>
      <c r="GR140" s="110">
        <f t="shared" si="65"/>
        <v>0</v>
      </c>
      <c r="GS140" s="110">
        <f t="shared" si="66"/>
        <v>0</v>
      </c>
      <c r="GT140" s="110">
        <f t="shared" si="67"/>
        <v>0</v>
      </c>
      <c r="GU140" s="111">
        <f t="shared" si="68"/>
        <v>0</v>
      </c>
      <c r="GX140" s="151" cm="1">
        <f t="array" ref="GX140">_xlfn.IFS(GX$1= 0,"", NOT(ISBLANK(CA140)), 0, ISBLANK(CA140), $Q140-$S140+FR140-AU140-DG140)</f>
        <v>0</v>
      </c>
      <c r="GY140" s="152" cm="1">
        <f t="array" ref="GY140">_xlfn.IFS(GY$1= 0,"", NOT(ISBLANK(CB140)), 0, ISBLANK(CB140), $Q140-$S140+FS140-AV140-DH140)</f>
        <v>0</v>
      </c>
      <c r="GZ140" s="152" cm="1">
        <f t="array" ref="GZ140">_xlfn.IFS(GZ$1= 0,"", NOT(ISBLANK(CC140)), 0, ISBLANK(CC140), $Q140-$S140+FT140-AW140-DI140)</f>
        <v>0</v>
      </c>
      <c r="HA140" s="152" cm="1">
        <f t="array" ref="HA140">_xlfn.IFS(HA$1= 0,"", NOT(ISBLANK(CD140)), 0, ISBLANK(CD140), $Q140-$S140+FU140-AX140-DJ140)</f>
        <v>0</v>
      </c>
      <c r="HB140" s="152" cm="1">
        <f t="array" ref="HB140">_xlfn.IFS(HB$1= 0,"", NOT(ISBLANK(CE140)), 0, ISBLANK(CE140), $Q140-$S140+FV140-AY140-DK140)</f>
        <v>0</v>
      </c>
      <c r="HC140" s="152" cm="1">
        <f t="array" ref="HC140">_xlfn.IFS(HC$1= 0,"", NOT(ISBLANK(CF140)), 0, ISBLANK(CF140), $Q140-$S140+FW140-AZ140-DL140)</f>
        <v>0</v>
      </c>
      <c r="HD140" s="152" cm="1">
        <f t="array" ref="HD140">_xlfn.IFS(HD$1= 0,"", NOT(ISBLANK(CG140)), 0, ISBLANK(CG140), $Q140-$S140+FX140-BA140-DM140)</f>
        <v>0</v>
      </c>
      <c r="HE140" s="152" t="str" cm="1">
        <f t="array" ref="HE140">_xlfn.IFS(HE$1= 0,"", NOT(ISBLANK(CH140)), 0, ISBLANK(CH140), $Q140-$S140+FY140-BB140-DN140)</f>
        <v/>
      </c>
      <c r="HF140" s="152" t="str" cm="1">
        <f t="array" ref="HF140">_xlfn.IFS(HF$1= 0,"", NOT(ISBLANK(CI140)), 0, ISBLANK(CI140), $Q140-$S140+FZ140-BC140-DO140)</f>
        <v/>
      </c>
      <c r="HG140" s="152" t="str" cm="1">
        <f t="array" ref="HG140">_xlfn.IFS(HG$1= 0,"", NOT(ISBLANK(CJ140)), 0, ISBLANK(CJ140), $Q140-$S140+GA140-BD140-DP140)</f>
        <v/>
      </c>
      <c r="HH140" s="152" t="str" cm="1">
        <f t="array" ref="HH140">_xlfn.IFS(HH$1= 0,"", NOT(ISBLANK(CK140)), 0, ISBLANK(CK140), $Q140-$S140+GB140-BE140-DQ140)</f>
        <v/>
      </c>
      <c r="HI140" s="152" t="str" cm="1">
        <f t="array" ref="HI140">_xlfn.IFS(HI$1= 0,"", NOT(ISBLANK(CL140)), 0, ISBLANK(CL140), $Q140-$S140+GC140-BF140-DR140)</f>
        <v/>
      </c>
      <c r="HJ140" s="152" t="str" cm="1">
        <f t="array" ref="HJ140">_xlfn.IFS(HJ$1= 0,"", NOT(ISBLANK(CM140)), 0, ISBLANK(CM140), $Q140-$S140+GD140-BG140-DS140)</f>
        <v/>
      </c>
      <c r="HK140" s="152" t="str" cm="1">
        <f t="array" ref="HK140">_xlfn.IFS(HK$1= 0,"", NOT(ISBLANK(CN140)), 0, ISBLANK(CN140), $Q140-$S140+GE140-BH140-DT140)</f>
        <v/>
      </c>
      <c r="HL140" s="153" t="str" cm="1">
        <f t="array" ref="HL140">_xlfn.IFS(HL$1= 0,"", NOT(ISBLANK(CO140)), 0, ISBLANK(CO140), $Q140-$S140+GF140-BI140-DU140)</f>
        <v/>
      </c>
      <c r="HM140" s="153" t="str" cm="1">
        <f t="array" ref="HM140">_xlfn.IFS(HM$1= 0,"", NOT(ISBLANK(DE140)), 0, ISBLANK(DE140), $Q140-$S140+IC140-BY140-#REF!)</f>
        <v/>
      </c>
      <c r="HN140" s="153" t="e" cm="1">
        <f t="array" ref="HN140">_xlfn.IFS(HN$1= 0,"", NOT(ISBLANK(DF140)), 0, ISBLANK(DF140), $Q140-$S140+ID140-BZ140-#REF!)</f>
        <v>#REF!</v>
      </c>
      <c r="HO140" s="153" t="e" cm="1">
        <f t="array" ref="HO140">_xlfn.IFS(HO$1= 0,"", NOT(ISBLANK(DG140)), 0, ISBLANK(DG140), $Q140-$S140+IE140-CA140-#REF!)</f>
        <v>#VALUE!</v>
      </c>
      <c r="HP140" s="153" t="e" cm="1">
        <f t="array" ref="HP140">_xlfn.IFS(HP$1= 0,"", NOT(ISBLANK(DH140)), 0, ISBLANK(DH140), $Q140-$S140+IF140-CB140-#REF!)</f>
        <v>#REF!</v>
      </c>
      <c r="HQ140" s="153" t="e" cm="1">
        <f t="array" ref="HQ140">_xlfn.IFS(HQ$1= 0,"", NOT(ISBLANK(DI140)), 0, ISBLANK(DI140), $Q140-$S140+IG140-CC140-#REF!)</f>
        <v>#REF!</v>
      </c>
      <c r="HR140" s="153" cm="1">
        <f t="array" ref="HR140">_xlfn.IFS(HR$1= 0,"", NOT(ISBLANK(DJ140)), 0, ISBLANK(DJ140), $Q140-$S140+IH140-CD140-EK140)</f>
        <v>0</v>
      </c>
      <c r="HS140" s="153" t="e" cm="1">
        <f t="array" ref="HS140">_xlfn.IFS(HS$1= 0,"", NOT(ISBLANK(DK140)), 0, ISBLANK(DK140), $Q140-$S140+II140-CE140-EL140)</f>
        <v>#VALUE!</v>
      </c>
      <c r="HT140" s="153" t="e" cm="1">
        <f t="array" ref="HT140">_xlfn.IFS(HT$1= 0,"", NOT(ISBLANK(DL140)), 0, ISBLANK(DL140), $Q140-$S140+GV140-CF140-EM140)</f>
        <v>#VALUE!</v>
      </c>
      <c r="HU140" s="153" t="e" cm="1">
        <f t="array" ref="HU140">_xlfn.IFS(HU$1= 0,"", NOT(ISBLANK(DM140)), 0, ISBLANK(DM140), $Q140-$S140+GW140-CG140-EN140)</f>
        <v>#VALUE!</v>
      </c>
      <c r="HV140" s="153" t="str" cm="1">
        <f t="array" ref="HV140">_xlfn.IFS(HV$1= 0,"", NOT(ISBLANK(DN140)), 0, ISBLANK(DN140), $Q140-$S140+GX140-CH140-EO140)</f>
        <v/>
      </c>
      <c r="HW140" s="153" t="str" cm="1">
        <f t="array" ref="HW140">_xlfn.IFS(HW$1= 0,"", NOT(ISBLANK(DO140)), 0, ISBLANK(DO140), $Q140-$S140+GY140-CI140-EP140)</f>
        <v/>
      </c>
      <c r="HX140" s="153" t="str" cm="1">
        <f t="array" ref="HX140">_xlfn.IFS(HX$1= 0,"", NOT(ISBLANK(DP140)), 0, ISBLANK(DP140), $Q140-$S140+GZ140-CJ140-EQ140)</f>
        <v/>
      </c>
      <c r="HY140" s="153" t="str" cm="1">
        <f t="array" ref="HY140">_xlfn.IFS(HY$1= 0,"", NOT(ISBLANK(DQ140)), 0, ISBLANK(DQ140), $Q140-$S140+HA140-CK140-ER140)</f>
        <v/>
      </c>
      <c r="HZ140" s="153" t="str" cm="1">
        <f t="array" ref="HZ140">_xlfn.IFS(HZ$1= 0,"", NOT(ISBLANK(DR140)), 0, ISBLANK(DR140), $Q140-$S140+HB140-CL140-ES140)</f>
        <v/>
      </c>
      <c r="IA140" s="153" t="str" cm="1">
        <f t="array" ref="IA140">_xlfn.IFS(IA$1= 0,"", NOT(ISBLANK(DS140)), 0, ISBLANK(DS140), $Q140-$S140+HC140-CM140-ET140)</f>
        <v/>
      </c>
    </row>
    <row r="141" spans="1:235" ht="16.5" x14ac:dyDescent="0.3">
      <c r="A141" s="144"/>
      <c r="B141" s="106"/>
      <c r="C141" s="106"/>
      <c r="D141" s="107"/>
      <c r="E141" s="131"/>
      <c r="F141" s="137"/>
      <c r="G141" s="2"/>
      <c r="H141" s="2"/>
      <c r="I141" s="2"/>
      <c r="J141" s="2"/>
      <c r="K141" s="2"/>
      <c r="L141" s="2"/>
      <c r="M141" s="140"/>
      <c r="N141" s="137"/>
      <c r="O141" s="138"/>
      <c r="P141" s="133"/>
      <c r="Q141" s="94">
        <f t="shared" si="37"/>
        <v>0</v>
      </c>
      <c r="R141" s="1"/>
      <c r="S141" s="1"/>
      <c r="T141" s="2"/>
      <c r="U141" s="2"/>
      <c r="V141" s="82">
        <f t="shared" si="38"/>
        <v>0</v>
      </c>
      <c r="W141" s="121"/>
      <c r="X141" s="108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105"/>
      <c r="BZ141" s="99"/>
      <c r="CA141" s="105" t="s">
        <v>32</v>
      </c>
      <c r="CB141" s="105"/>
      <c r="CC141" s="105"/>
      <c r="CD141" s="105"/>
      <c r="CE141" s="105"/>
      <c r="CF141" s="105"/>
      <c r="CG141" s="105"/>
      <c r="CH141" s="105"/>
      <c r="CI141" s="105"/>
      <c r="CJ141" s="105"/>
      <c r="CK141" s="105"/>
      <c r="CL141" s="105"/>
      <c r="CM141" s="105"/>
      <c r="CN141" s="105"/>
      <c r="CO141" s="105"/>
      <c r="CP141" s="105" t="s">
        <v>32</v>
      </c>
      <c r="CQ141" s="105"/>
      <c r="CR141" s="105"/>
      <c r="CS141" s="105"/>
      <c r="CT141" s="105"/>
      <c r="CU141" s="105"/>
      <c r="CV141" s="105"/>
      <c r="CW141" s="105"/>
      <c r="CX141" s="105"/>
      <c r="CY141" s="105"/>
      <c r="CZ141" s="105"/>
      <c r="DA141" s="105"/>
      <c r="DB141" s="105"/>
      <c r="DC141" s="105"/>
      <c r="DD141" s="105"/>
      <c r="DE141" s="99"/>
      <c r="DF141" s="99"/>
      <c r="DG141" s="105"/>
      <c r="DH141" s="105"/>
      <c r="DI141" s="105"/>
      <c r="DJ141" s="105"/>
      <c r="DK141" s="105"/>
      <c r="DL141" s="105"/>
      <c r="DM141" s="105"/>
      <c r="DN141" s="105"/>
      <c r="DO141" s="105"/>
      <c r="DP141" s="105"/>
      <c r="DQ141" s="105"/>
      <c r="DR141" s="105"/>
      <c r="DS141" s="105"/>
      <c r="DT141" s="105"/>
      <c r="DU141" s="105"/>
      <c r="DV141" s="105"/>
      <c r="DW141" s="105"/>
      <c r="DX141" s="105"/>
      <c r="DY141" s="105"/>
      <c r="DZ141" s="105"/>
      <c r="EA141" s="105"/>
      <c r="EB141" s="105"/>
      <c r="EC141" s="105"/>
      <c r="ED141" s="105"/>
      <c r="EE141" s="105"/>
      <c r="EF141" s="105"/>
      <c r="EG141" s="105"/>
      <c r="EH141" s="105"/>
      <c r="EI141" s="105"/>
      <c r="EJ141" s="105"/>
      <c r="EL141" s="146" t="str" cm="1">
        <f t="array" ref="EL141">IF(OR(EL$1=0, $A141="", _xlfn.XLOOKUP(EL$1, $Z$2:$Z$18, $AD$2:$AD$18, "")=""),"",SQRT((_xlfn.XLOOKUP(EL$1,$Z$2:$Z$18,$AA$2:$AA$18)-$T141)^2+(_xlfn.XLOOKUP(EL$1,$Z$2:$Z$18,$AB$2:$AB$18)-$U141)^2+(_xlfn.XLOOKUP(EL$1,$Z$2:$Z$18,$AC$2:$AC$18-$V141)^2)))</f>
        <v/>
      </c>
      <c r="EM141" s="96" t="str" cm="1">
        <f t="array" ref="EM141">IF(OR(EM$1=0, $A141="", _xlfn.XLOOKUP(EM$1, $Z$2:$Z$18, $AD$2:$AD$18, "")=""),"",SQRT((_xlfn.XLOOKUP(EM$1,$Z$2:$Z$18,$AA$2:$AA$18)-$T141)^2+(_xlfn.XLOOKUP(EM$1,$Z$2:$Z$18,$AB$2:$AB$18)-$U141)^2+(_xlfn.XLOOKUP(EM$1,$Z$2:$Z$18,$AC$2:$AC$18-$V141)^2)))</f>
        <v/>
      </c>
      <c r="EN141" s="96" t="str" cm="1">
        <f t="array" ref="EN141">IF(OR(EN$1=0, $A141="", _xlfn.XLOOKUP(EN$1, $Z$2:$Z$18, $AD$2:$AD$18, "")=""),"",SQRT((_xlfn.XLOOKUP(EN$1,$Z$2:$Z$18,$AA$2:$AA$18)-$T141)^2+(_xlfn.XLOOKUP(EN$1,$Z$2:$Z$18,$AB$2:$AB$18)-$U141)^2+(_xlfn.XLOOKUP(EN$1,$Z$2:$Z$18,$AC$2:$AC$18-$V141)^2)))</f>
        <v/>
      </c>
      <c r="EO141" s="96" t="str" cm="1">
        <f t="array" ref="EO141">IF(OR(EO$1=0, $A141="", _xlfn.XLOOKUP(EO$1, $Z$2:$Z$18, $AD$2:$AD$18, "")=""),"",SQRT((_xlfn.XLOOKUP(EO$1,$Z$2:$Z$18,$AA$2:$AA$18)-$T141)^2+(_xlfn.XLOOKUP(EO$1,$Z$2:$Z$18,$AB$2:$AB$18)-$U141)^2+(_xlfn.XLOOKUP(EO$1,$Z$2:$Z$18,$AC$2:$AC$18-$V141)^2)))</f>
        <v/>
      </c>
      <c r="EP141" s="96" t="str" cm="1">
        <f t="array" ref="EP141">IF(OR(EP$1=0, $A141="", _xlfn.XLOOKUP(EP$1, $Z$2:$Z$18, $AD$2:$AD$18, "")=""),"",SQRT((_xlfn.XLOOKUP(EP$1,$Z$2:$Z$18,$AA$2:$AA$18)-$T141)^2+(_xlfn.XLOOKUP(EP$1,$Z$2:$Z$18,$AB$2:$AB$18)-$U141)^2+(_xlfn.XLOOKUP(EP$1,$Z$2:$Z$18,$AC$2:$AC$18-$V141)^2)))</f>
        <v/>
      </c>
      <c r="EQ141" s="96" t="str" cm="1">
        <f t="array" ref="EQ141">IF(OR(EQ$1=0, $A141="", _xlfn.XLOOKUP(EQ$1, $Z$2:$Z$18, $AD$2:$AD$18, "")=""),"",SQRT((_xlfn.XLOOKUP(EQ$1,$Z$2:$Z$18,$AA$2:$AA$18)-$T141)^2+(_xlfn.XLOOKUP(EQ$1,$Z$2:$Z$18,$AB$2:$AB$18)-$U141)^2+(_xlfn.XLOOKUP(EQ$1,$Z$2:$Z$18,$AC$2:$AC$18-$V141)^2)))</f>
        <v/>
      </c>
      <c r="ER141" s="96" t="str" cm="1">
        <f t="array" ref="ER141">IF(OR(ER$1=0, $A141="", _xlfn.XLOOKUP(ER$1, $Z$2:$Z$18, $AD$2:$AD$18, "")=""),"",SQRT((_xlfn.XLOOKUP(ER$1,$Z$2:$Z$18,$AA$2:$AA$18)-$T141)^2+(_xlfn.XLOOKUP(ER$1,$Z$2:$Z$18,$AB$2:$AB$18)-$U141)^2+(_xlfn.XLOOKUP(ER$1,$Z$2:$Z$18,$AC$2:$AC$18-$V141)^2)))</f>
        <v/>
      </c>
      <c r="ES141" s="96" t="str" cm="1">
        <f t="array" ref="ES141">IF(OR(ES$1=0, $A141="", _xlfn.XLOOKUP(ES$1, $Z$2:$Z$18, $AD$2:$AD$18, "")=""),"",SQRT((_xlfn.XLOOKUP(ES$1,$Z$2:$Z$18,$AA$2:$AA$18)-$T141)^2+(_xlfn.XLOOKUP(ES$1,$Z$2:$Z$18,$AB$2:$AB$18)-$U141)^2+(_xlfn.XLOOKUP(ES$1,$Z$2:$Z$18,$AC$2:$AC$18-$V141)^2)))</f>
        <v/>
      </c>
      <c r="ET141" s="97" t="str" cm="1">
        <f t="array" ref="ET141">IF(OR(ET$1=0, $A141="", _xlfn.XLOOKUP(ET$1, $Z$2:$Z$18, $AD$2:$AD$18, "")=""),"",SQRT((_xlfn.XLOOKUP(ET$1,$Z$2:$Z$18,$AA$2:$AA$18)-$T141)^2+(_xlfn.XLOOKUP(ET$1,$Z$2:$Z$18,$AB$2:$AB$18)-$U141)^2+(_xlfn.XLOOKUP(ET$1,$Z$2:$Z$18,$AC$2:$AC$18-$V141)^2)))</f>
        <v/>
      </c>
      <c r="EU141" s="97" t="str" cm="1">
        <f t="array" ref="EU141">IF(OR(EU$1=0, $A141="", _xlfn.XLOOKUP(EU$1, $Z$2:$Z$18, $AD$2:$AD$18, "")=""),"",SQRT((_xlfn.XLOOKUP(EU$1,$Z$2:$Z$18,$AA$2:$AA$18)-$T141)^2+(_xlfn.XLOOKUP(EU$1,$Z$2:$Z$18,$AB$2:$AB$18)-$U141)^2+(_xlfn.XLOOKUP(EU$1,$Z$2:$Z$18,$AC$2:$AC$18-$V141)^2)))</f>
        <v/>
      </c>
      <c r="EV141" s="97" t="str" cm="1">
        <f t="array" ref="EV141">IF(OR(EV$1=0, $A141="", _xlfn.XLOOKUP(EV$1, $Z$2:$Z$18, $AD$2:$AD$18, "")=""),"",SQRT((_xlfn.XLOOKUP(EV$1,$Z$2:$Z$18,$AA$2:$AA$18)-$T141)^2+(_xlfn.XLOOKUP(EV$1,$Z$2:$Z$18,$AB$2:$AB$18)-$U141)^2+(_xlfn.XLOOKUP(EV$1,$Z$2:$Z$18,$AC$2:$AC$18-$V141)^2)))</f>
        <v/>
      </c>
      <c r="EW141" s="97" t="str" cm="1">
        <f t="array" ref="EW141">IF(OR(EW$1=0, $A141="", _xlfn.XLOOKUP(EW$1, $Z$2:$Z$18, $AD$2:$AD$18, "")=""),"",SQRT((_xlfn.XLOOKUP(EW$1,$Z$2:$Z$18,$AA$2:$AA$18)-$T141)^2+(_xlfn.XLOOKUP(EW$1,$Z$2:$Z$18,$AB$2:$AB$18)-$U141)^2+(_xlfn.XLOOKUP(EW$1,$Z$2:$Z$18,$AC$2:$AC$18-$V141)^2)))</f>
        <v/>
      </c>
      <c r="EX141" s="97" t="str" cm="1">
        <f t="array" ref="EX141">IF(OR(EX$1=0, $A141="", _xlfn.XLOOKUP(EX$1, $Z$2:$Z$18, $AD$2:$AD$18, "")=""),"",SQRT((_xlfn.XLOOKUP(EX$1,$Z$2:$Z$18,$AA$2:$AA$18)-$T141)^2+(_xlfn.XLOOKUP(EX$1,$Z$2:$Z$18,$AB$2:$AB$18)-$U141)^2+(_xlfn.XLOOKUP(EX$1,$Z$2:$Z$18,$AC$2:$AC$18-$V141)^2)))</f>
        <v/>
      </c>
      <c r="EY141" s="97" t="str" cm="1">
        <f t="array" ref="EY141">IF(OR(EY$1=0, $A141="", _xlfn.XLOOKUP(EY$1, $Z$2:$Z$18, $AD$2:$AD$18, "")=""),"",SQRT((_xlfn.XLOOKUP(EY$1,$Z$2:$Z$18,$AA$2:$AA$18)-$T141)^2+(_xlfn.XLOOKUP(EY$1,$Z$2:$Z$18,$AB$2:$AB$18)-$U141)^2+(_xlfn.XLOOKUP(EY$1,$Z$2:$Z$18,$AC$2:$AC$18-$V141)^2)))</f>
        <v/>
      </c>
      <c r="EZ141" s="98" t="str" cm="1">
        <f t="array" ref="EZ141">IF(OR(EZ$1=0, $A141="", _xlfn.XLOOKUP(EZ$1, $Z$2:$Z$18, $AD$2:$AD$18, "")=""),"",SQRT((_xlfn.XLOOKUP(EZ$1,$Z$2:$Z$18,$AA$2:$AA$18)-$T141)^2+(_xlfn.XLOOKUP(EZ$1,$Z$2:$Z$18,$AB$2:$AB$18)-$U141)^2+(_xlfn.XLOOKUP(EZ$1,$Z$2:$Z$18,$AC$2:$AC$18-$V141)^2)))</f>
        <v/>
      </c>
      <c r="FA141" s="146" t="str" cm="1">
        <f t="array" ref="FA141">IF(OR(FA$1=0, $A141="", _xlfn.XLOOKUP(FA$1, $Z$2:$Z$18, $AD$2:$AD$18, "")=""),"",SQRT((_xlfn.XLOOKUP(FA$1,$Z$2:$Z$18,$AA$2:$AA$18)-$T141)^2+(_xlfn.XLOOKUP(FA$1,$Z$2:$Z$18,$AB$2:$AB$18)-$U141)^2+(_xlfn.XLOOKUP(FA$1,$Z$2:$Z$18,$AC$2:$AC$18-$V141)^2)))</f>
        <v/>
      </c>
      <c r="FB141" s="96" t="str" cm="1">
        <f t="array" ref="FB141">IF(OR(FB$1=0, $A141="", _xlfn.XLOOKUP(FB$1, $Z$2:$Z$18, $AD$2:$AD$18, "")=""),"",SQRT((_xlfn.XLOOKUP(FB$1,$Z$2:$Z$18,$AA$2:$AA$18)-$T141)^2+(_xlfn.XLOOKUP(FB$1,$Z$2:$Z$18,$AB$2:$AB$18)-$U141)^2+(_xlfn.XLOOKUP(FB$1,$Z$2:$Z$18,$AC$2:$AC$18-$V141)^2)))</f>
        <v/>
      </c>
      <c r="FC141" s="96" t="str" cm="1">
        <f t="array" ref="FC141">IF(OR(FC$1=0, $A141="", _xlfn.XLOOKUP(FC$1, $Z$2:$Z$18, $AD$2:$AD$18, "")=""),"",SQRT((_xlfn.XLOOKUP(FC$1,$Z$2:$Z$18,$AA$2:$AA$18)-$T141)^2+(_xlfn.XLOOKUP(FC$1,$Z$2:$Z$18,$AB$2:$AB$18)-$U141)^2+(_xlfn.XLOOKUP(FC$1,$Z$2:$Z$18,$AC$2:$AC$18-$V141)^2)))</f>
        <v/>
      </c>
      <c r="FD141" s="96" t="str" cm="1">
        <f t="array" ref="FD141">IF(OR(FD$1=0, $A141="", _xlfn.XLOOKUP(FD$1, $Z$2:$Z$18, $AD$2:$AD$18, "")=""),"",SQRT((_xlfn.XLOOKUP(FD$1,$Z$2:$Z$18,$AA$2:$AA$18)-$T141)^2+(_xlfn.XLOOKUP(FD$1,$Z$2:$Z$18,$AB$2:$AB$18)-$U141)^2+(_xlfn.XLOOKUP(FD$1,$Z$2:$Z$18,$AC$2:$AC$18-$V141)^2)))</f>
        <v/>
      </c>
      <c r="FE141" s="96" t="str" cm="1">
        <f t="array" ref="FE141">IF(OR(FE$1=0, $A141="", _xlfn.XLOOKUP(FE$1, $Z$2:$Z$18, $AD$2:$AD$18, "")=""),"",SQRT((_xlfn.XLOOKUP(FE$1,$Z$2:$Z$18,$AA$2:$AA$18)-$T141)^2+(_xlfn.XLOOKUP(FE$1,$Z$2:$Z$18,$AB$2:$AB$18)-$U141)^2+(_xlfn.XLOOKUP(FE$1,$Z$2:$Z$18,$AC$2:$AC$18-$V141)^2)))</f>
        <v/>
      </c>
      <c r="FF141" s="96" t="str" cm="1">
        <f t="array" ref="FF141">IF(OR(FF$1=0, $A141="", _xlfn.XLOOKUP(FF$1, $Z$2:$Z$18, $AD$2:$AD$18, "")=""),"",SQRT((_xlfn.XLOOKUP(FF$1,$Z$2:$Z$18,$AA$2:$AA$18)-$T141)^2+(_xlfn.XLOOKUP(FF$1,$Z$2:$Z$18,$AB$2:$AB$18)-$U141)^2+(_xlfn.XLOOKUP(FF$1,$Z$2:$Z$18,$AC$2:$AC$18-$V141)^2)))</f>
        <v/>
      </c>
      <c r="FG141" s="96" t="str" cm="1">
        <f t="array" ref="FG141">IF(OR(FG$1=0, $A141="", _xlfn.XLOOKUP(FG$1, $Z$2:$Z$18, $AD$2:$AD$18, "")=""),"",SQRT((_xlfn.XLOOKUP(FG$1,$Z$2:$Z$18,$AA$2:$AA$18)-$T141)^2+(_xlfn.XLOOKUP(FG$1,$Z$2:$Z$18,$AB$2:$AB$18)-$U141)^2+(_xlfn.XLOOKUP(FG$1,$Z$2:$Z$18,$AC$2:$AC$18-$V141)^2)))</f>
        <v/>
      </c>
      <c r="FH141" s="96" t="str" cm="1">
        <f t="array" ref="FH141">IF(OR(FH$1=0, $A141="", _xlfn.XLOOKUP(FH$1, $Z$2:$Z$18, $AD$2:$AD$18, "")=""),"",SQRT((_xlfn.XLOOKUP(FH$1,$Z$2:$Z$18,$AA$2:$AA$18)-$T141)^2+(_xlfn.XLOOKUP(FH$1,$Z$2:$Z$18,$AB$2:$AB$18)-$U141)^2+(_xlfn.XLOOKUP(FH$1,$Z$2:$Z$18,$AC$2:$AC$18-$V141)^2)))</f>
        <v/>
      </c>
      <c r="FI141" s="97" t="str" cm="1">
        <f t="array" ref="FI141">IF(OR(FI$1=0, $A141="", _xlfn.XLOOKUP(FI$1, $Z$2:$Z$18, $AD$2:$AD$18, "")=""),"",SQRT((_xlfn.XLOOKUP(FI$1,$Z$2:$Z$18,$AA$2:$AA$18)-$T141)^2+(_xlfn.XLOOKUP(FI$1,$Z$2:$Z$18,$AB$2:$AB$18)-$U141)^2+(_xlfn.XLOOKUP(FI$1,$Z$2:$Z$18,$AC$2:$AC$18-$V141)^2)))</f>
        <v/>
      </c>
      <c r="FJ141" s="97" t="str" cm="1">
        <f t="array" ref="FJ141">IF(OR(FJ$1=0, $A141="", _xlfn.XLOOKUP(FJ$1, $Z$2:$Z$18, $AD$2:$AD$18, "")=""),"",SQRT((_xlfn.XLOOKUP(FJ$1,$Z$2:$Z$18,$AA$2:$AA$18)-$T141)^2+(_xlfn.XLOOKUP(FJ$1,$Z$2:$Z$18,$AB$2:$AB$18)-$U141)^2+(_xlfn.XLOOKUP(FJ$1,$Z$2:$Z$18,$AC$2:$AC$18-$V141)^2)))</f>
        <v/>
      </c>
      <c r="FK141" s="97" t="str" cm="1">
        <f t="array" ref="FK141">IF(OR(FK$1=0, $A141="", _xlfn.XLOOKUP(FK$1, $Z$2:$Z$18, $AD$2:$AD$18, "")=""),"",SQRT((_xlfn.XLOOKUP(FK$1,$Z$2:$Z$18,$AA$2:$AA$18)-$T141)^2+(_xlfn.XLOOKUP(FK$1,$Z$2:$Z$18,$AB$2:$AB$18)-$U141)^2+(_xlfn.XLOOKUP(FK$1,$Z$2:$Z$18,$AC$2:$AC$18-$V141)^2)))</f>
        <v/>
      </c>
      <c r="FL141" s="97" t="str" cm="1">
        <f t="array" ref="FL141">IF(OR(FL$1=0, $A141="", _xlfn.XLOOKUP(FL$1, $Z$2:$Z$18, $AD$2:$AD$18, "")=""),"",SQRT((_xlfn.XLOOKUP(FL$1,$Z$2:$Z$18,$AA$2:$AA$18)-$T141)^2+(_xlfn.XLOOKUP(FL$1,$Z$2:$Z$18,$AB$2:$AB$18)-$U141)^2+(_xlfn.XLOOKUP(FL$1,$Z$2:$Z$18,$AC$2:$AC$18-$V141)^2)))</f>
        <v/>
      </c>
      <c r="FM141" s="97" t="str" cm="1">
        <f t="array" ref="FM141">IF(OR(FM$1=0, $A141="", _xlfn.XLOOKUP(FM$1, $Z$2:$Z$18, $AD$2:$AD$18, "")=""),"",SQRT((_xlfn.XLOOKUP(FM$1,$Z$2:$Z$18,$AA$2:$AA$18)-$T141)^2+(_xlfn.XLOOKUP(FM$1,$Z$2:$Z$18,$AB$2:$AB$18)-$U141)^2+(_xlfn.XLOOKUP(FM$1,$Z$2:$Z$18,$AC$2:$AC$18-$V141)^2)))</f>
        <v/>
      </c>
      <c r="FN141" s="97" t="str" cm="1">
        <f t="array" ref="FN141">IF(OR(FN$1=0, $A141="", _xlfn.XLOOKUP(FN$1, $Z$2:$Z$18, $AD$2:$AD$18, "")=""),"",SQRT((_xlfn.XLOOKUP(FN$1,$Z$2:$Z$18,$AA$2:$AA$18)-$T141)^2+(_xlfn.XLOOKUP(FN$1,$Z$2:$Z$18,$AB$2:$AB$18)-$U141)^2+(_xlfn.XLOOKUP(FN$1,$Z$2:$Z$18,$AC$2:$AC$18-$V141)^2)))</f>
        <v/>
      </c>
      <c r="FO141" s="98" t="str" cm="1">
        <f t="array" ref="FO141">IF(OR(FO$1=0, $A141="", _xlfn.XLOOKUP(FO$1, $Z$2:$Z$18, $AD$2:$AD$18, "")=""),"",SQRT((_xlfn.XLOOKUP(FO$1,$Z$2:$Z$18,$AA$2:$AA$18)-$T141)^2+(_xlfn.XLOOKUP(FO$1,$Z$2:$Z$18,$AB$2:$AB$18)-$U141)^2+(_xlfn.XLOOKUP(FO$1,$Z$2:$Z$18,$AC$2:$AC$18-$V141)^2)))</f>
        <v/>
      </c>
      <c r="FP141" s="99"/>
      <c r="FQ141" s="99"/>
      <c r="FR141" s="100">
        <f t="shared" si="39"/>
        <v>0</v>
      </c>
      <c r="FS141" s="109">
        <f t="shared" si="40"/>
        <v>0</v>
      </c>
      <c r="FT141" s="109">
        <f t="shared" si="41"/>
        <v>0</v>
      </c>
      <c r="FU141" s="109">
        <f t="shared" si="42"/>
        <v>0</v>
      </c>
      <c r="FV141" s="109">
        <f t="shared" si="43"/>
        <v>0</v>
      </c>
      <c r="FW141" s="109">
        <f t="shared" si="44"/>
        <v>0</v>
      </c>
      <c r="FX141" s="109">
        <f t="shared" si="45"/>
        <v>0</v>
      </c>
      <c r="FY141" s="109">
        <f t="shared" si="46"/>
        <v>0</v>
      </c>
      <c r="FZ141" s="110">
        <f t="shared" si="47"/>
        <v>0</v>
      </c>
      <c r="GA141" s="110">
        <f t="shared" si="48"/>
        <v>0</v>
      </c>
      <c r="GB141" s="110">
        <f t="shared" si="49"/>
        <v>0</v>
      </c>
      <c r="GC141" s="110">
        <f t="shared" si="50"/>
        <v>0</v>
      </c>
      <c r="GD141" s="110">
        <f t="shared" si="51"/>
        <v>0</v>
      </c>
      <c r="GE141" s="110">
        <f t="shared" si="52"/>
        <v>0</v>
      </c>
      <c r="GF141" s="111">
        <f t="shared" si="53"/>
        <v>0</v>
      </c>
      <c r="GG141" s="100">
        <f t="shared" si="54"/>
        <v>0</v>
      </c>
      <c r="GH141" s="109">
        <f t="shared" si="55"/>
        <v>0</v>
      </c>
      <c r="GI141" s="109">
        <f t="shared" si="56"/>
        <v>0</v>
      </c>
      <c r="GJ141" s="109">
        <f t="shared" si="57"/>
        <v>0</v>
      </c>
      <c r="GK141" s="109">
        <f t="shared" si="58"/>
        <v>0</v>
      </c>
      <c r="GL141" s="109">
        <f t="shared" si="59"/>
        <v>0</v>
      </c>
      <c r="GM141" s="109">
        <f t="shared" si="60"/>
        <v>0</v>
      </c>
      <c r="GN141" s="109">
        <f t="shared" si="61"/>
        <v>0</v>
      </c>
      <c r="GO141" s="110">
        <f t="shared" si="62"/>
        <v>0</v>
      </c>
      <c r="GP141" s="110">
        <f t="shared" si="63"/>
        <v>0</v>
      </c>
      <c r="GQ141" s="110">
        <f t="shared" si="64"/>
        <v>0</v>
      </c>
      <c r="GR141" s="110">
        <f t="shared" si="65"/>
        <v>0</v>
      </c>
      <c r="GS141" s="110">
        <f t="shared" si="66"/>
        <v>0</v>
      </c>
      <c r="GT141" s="110">
        <f t="shared" si="67"/>
        <v>0</v>
      </c>
      <c r="GU141" s="111">
        <f t="shared" si="68"/>
        <v>0</v>
      </c>
      <c r="GX141" s="151" cm="1">
        <f t="array" ref="GX141">_xlfn.IFS(GX$1= 0,"", NOT(ISBLANK(CA141)), 0, ISBLANK(CA141), $Q141-$S141+FR141-AU141-DG141)</f>
        <v>0</v>
      </c>
      <c r="GY141" s="152" cm="1">
        <f t="array" ref="GY141">_xlfn.IFS(GY$1= 0,"", NOT(ISBLANK(CB141)), 0, ISBLANK(CB141), $Q141-$S141+FS141-AV141-DH141)</f>
        <v>0</v>
      </c>
      <c r="GZ141" s="152" cm="1">
        <f t="array" ref="GZ141">_xlfn.IFS(GZ$1= 0,"", NOT(ISBLANK(CC141)), 0, ISBLANK(CC141), $Q141-$S141+FT141-AW141-DI141)</f>
        <v>0</v>
      </c>
      <c r="HA141" s="152" cm="1">
        <f t="array" ref="HA141">_xlfn.IFS(HA$1= 0,"", NOT(ISBLANK(CD141)), 0, ISBLANK(CD141), $Q141-$S141+FU141-AX141-DJ141)</f>
        <v>0</v>
      </c>
      <c r="HB141" s="152" cm="1">
        <f t="array" ref="HB141">_xlfn.IFS(HB$1= 0,"", NOT(ISBLANK(CE141)), 0, ISBLANK(CE141), $Q141-$S141+FV141-AY141-DK141)</f>
        <v>0</v>
      </c>
      <c r="HC141" s="152" cm="1">
        <f t="array" ref="HC141">_xlfn.IFS(HC$1= 0,"", NOT(ISBLANK(CF141)), 0, ISBLANK(CF141), $Q141-$S141+FW141-AZ141-DL141)</f>
        <v>0</v>
      </c>
      <c r="HD141" s="152" cm="1">
        <f t="array" ref="HD141">_xlfn.IFS(HD$1= 0,"", NOT(ISBLANK(CG141)), 0, ISBLANK(CG141), $Q141-$S141+FX141-BA141-DM141)</f>
        <v>0</v>
      </c>
      <c r="HE141" s="152" t="str" cm="1">
        <f t="array" ref="HE141">_xlfn.IFS(HE$1= 0,"", NOT(ISBLANK(CH141)), 0, ISBLANK(CH141), $Q141-$S141+FY141-BB141-DN141)</f>
        <v/>
      </c>
      <c r="HF141" s="152" t="str" cm="1">
        <f t="array" ref="HF141">_xlfn.IFS(HF$1= 0,"", NOT(ISBLANK(CI141)), 0, ISBLANK(CI141), $Q141-$S141+FZ141-BC141-DO141)</f>
        <v/>
      </c>
      <c r="HG141" s="152" t="str" cm="1">
        <f t="array" ref="HG141">_xlfn.IFS(HG$1= 0,"", NOT(ISBLANK(CJ141)), 0, ISBLANK(CJ141), $Q141-$S141+GA141-BD141-DP141)</f>
        <v/>
      </c>
      <c r="HH141" s="152" t="str" cm="1">
        <f t="array" ref="HH141">_xlfn.IFS(HH$1= 0,"", NOT(ISBLANK(CK141)), 0, ISBLANK(CK141), $Q141-$S141+GB141-BE141-DQ141)</f>
        <v/>
      </c>
      <c r="HI141" s="152" t="str" cm="1">
        <f t="array" ref="HI141">_xlfn.IFS(HI$1= 0,"", NOT(ISBLANK(CL141)), 0, ISBLANK(CL141), $Q141-$S141+GC141-BF141-DR141)</f>
        <v/>
      </c>
      <c r="HJ141" s="152" t="str" cm="1">
        <f t="array" ref="HJ141">_xlfn.IFS(HJ$1= 0,"", NOT(ISBLANK(CM141)), 0, ISBLANK(CM141), $Q141-$S141+GD141-BG141-DS141)</f>
        <v/>
      </c>
      <c r="HK141" s="152" t="str" cm="1">
        <f t="array" ref="HK141">_xlfn.IFS(HK$1= 0,"", NOT(ISBLANK(CN141)), 0, ISBLANK(CN141), $Q141-$S141+GE141-BH141-DT141)</f>
        <v/>
      </c>
      <c r="HL141" s="153" t="str" cm="1">
        <f t="array" ref="HL141">_xlfn.IFS(HL$1= 0,"", NOT(ISBLANK(CO141)), 0, ISBLANK(CO141), $Q141-$S141+GF141-BI141-DU141)</f>
        <v/>
      </c>
      <c r="HM141" s="153" t="str" cm="1">
        <f t="array" ref="HM141">_xlfn.IFS(HM$1= 0,"", NOT(ISBLANK(DE141)), 0, ISBLANK(DE141), $Q141-$S141+IC141-BY141-#REF!)</f>
        <v/>
      </c>
      <c r="HN141" s="153" t="e" cm="1">
        <f t="array" ref="HN141">_xlfn.IFS(HN$1= 0,"", NOT(ISBLANK(DF141)), 0, ISBLANK(DF141), $Q141-$S141+ID141-BZ141-#REF!)</f>
        <v>#REF!</v>
      </c>
      <c r="HO141" s="153" t="e" cm="1">
        <f t="array" ref="HO141">_xlfn.IFS(HO$1= 0,"", NOT(ISBLANK(DG141)), 0, ISBLANK(DG141), $Q141-$S141+IE141-CA141-#REF!)</f>
        <v>#VALUE!</v>
      </c>
      <c r="HP141" s="153" t="e" cm="1">
        <f t="array" ref="HP141">_xlfn.IFS(HP$1= 0,"", NOT(ISBLANK(DH141)), 0, ISBLANK(DH141), $Q141-$S141+IF141-CB141-#REF!)</f>
        <v>#REF!</v>
      </c>
      <c r="HQ141" s="153" t="e" cm="1">
        <f t="array" ref="HQ141">_xlfn.IFS(HQ$1= 0,"", NOT(ISBLANK(DI141)), 0, ISBLANK(DI141), $Q141-$S141+IG141-CC141-#REF!)</f>
        <v>#REF!</v>
      </c>
      <c r="HR141" s="153" cm="1">
        <f t="array" ref="HR141">_xlfn.IFS(HR$1= 0,"", NOT(ISBLANK(DJ141)), 0, ISBLANK(DJ141), $Q141-$S141+IH141-CD141-EK141)</f>
        <v>0</v>
      </c>
      <c r="HS141" s="153" t="e" cm="1">
        <f t="array" ref="HS141">_xlfn.IFS(HS$1= 0,"", NOT(ISBLANK(DK141)), 0, ISBLANK(DK141), $Q141-$S141+II141-CE141-EL141)</f>
        <v>#VALUE!</v>
      </c>
      <c r="HT141" s="153" t="e" cm="1">
        <f t="array" ref="HT141">_xlfn.IFS(HT$1= 0,"", NOT(ISBLANK(DL141)), 0, ISBLANK(DL141), $Q141-$S141+GV141-CF141-EM141)</f>
        <v>#VALUE!</v>
      </c>
      <c r="HU141" s="153" t="e" cm="1">
        <f t="array" ref="HU141">_xlfn.IFS(HU$1= 0,"", NOT(ISBLANK(DM141)), 0, ISBLANK(DM141), $Q141-$S141+GW141-CG141-EN141)</f>
        <v>#VALUE!</v>
      </c>
      <c r="HV141" s="153" t="str" cm="1">
        <f t="array" ref="HV141">_xlfn.IFS(HV$1= 0,"", NOT(ISBLANK(DN141)), 0, ISBLANK(DN141), $Q141-$S141+GX141-CH141-EO141)</f>
        <v/>
      </c>
      <c r="HW141" s="153" t="str" cm="1">
        <f t="array" ref="HW141">_xlfn.IFS(HW$1= 0,"", NOT(ISBLANK(DO141)), 0, ISBLANK(DO141), $Q141-$S141+GY141-CI141-EP141)</f>
        <v/>
      </c>
      <c r="HX141" s="153" t="str" cm="1">
        <f t="array" ref="HX141">_xlfn.IFS(HX$1= 0,"", NOT(ISBLANK(DP141)), 0, ISBLANK(DP141), $Q141-$S141+GZ141-CJ141-EQ141)</f>
        <v/>
      </c>
      <c r="HY141" s="153" t="str" cm="1">
        <f t="array" ref="HY141">_xlfn.IFS(HY$1= 0,"", NOT(ISBLANK(DQ141)), 0, ISBLANK(DQ141), $Q141-$S141+HA141-CK141-ER141)</f>
        <v/>
      </c>
      <c r="HZ141" s="153" t="str" cm="1">
        <f t="array" ref="HZ141">_xlfn.IFS(HZ$1= 0,"", NOT(ISBLANK(DR141)), 0, ISBLANK(DR141), $Q141-$S141+HB141-CL141-ES141)</f>
        <v/>
      </c>
      <c r="IA141" s="153" t="str" cm="1">
        <f t="array" ref="IA141">_xlfn.IFS(IA$1= 0,"", NOT(ISBLANK(DS141)), 0, ISBLANK(DS141), $Q141-$S141+HC141-CM141-ET141)</f>
        <v/>
      </c>
    </row>
    <row r="142" spans="1:235" ht="16.5" x14ac:dyDescent="0.3">
      <c r="A142" s="144"/>
      <c r="B142" s="106"/>
      <c r="C142" s="106"/>
      <c r="D142" s="107"/>
      <c r="E142" s="131"/>
      <c r="F142" s="137"/>
      <c r="G142" s="2"/>
      <c r="H142" s="2"/>
      <c r="I142" s="2"/>
      <c r="J142" s="2"/>
      <c r="K142" s="2"/>
      <c r="L142" s="2"/>
      <c r="M142" s="140"/>
      <c r="N142" s="137"/>
      <c r="O142" s="138"/>
      <c r="P142" s="133"/>
      <c r="Q142" s="94">
        <f t="shared" si="37"/>
        <v>0</v>
      </c>
      <c r="R142" s="1"/>
      <c r="S142" s="1"/>
      <c r="T142" s="2"/>
      <c r="U142" s="2"/>
      <c r="V142" s="82">
        <f t="shared" si="38"/>
        <v>0</v>
      </c>
      <c r="W142" s="121"/>
      <c r="X142" s="108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/>
      <c r="BS142" s="105"/>
      <c r="BT142" s="105"/>
      <c r="BU142" s="105"/>
      <c r="BV142" s="105"/>
      <c r="BW142" s="105"/>
      <c r="BX142" s="105"/>
      <c r="BZ142" s="99"/>
      <c r="CA142" s="105" t="s">
        <v>32</v>
      </c>
      <c r="CB142" s="105"/>
      <c r="CC142" s="105"/>
      <c r="CD142" s="105"/>
      <c r="CE142" s="105"/>
      <c r="CF142" s="105"/>
      <c r="CG142" s="105"/>
      <c r="CH142" s="105"/>
      <c r="CI142" s="105"/>
      <c r="CJ142" s="105"/>
      <c r="CK142" s="105"/>
      <c r="CL142" s="105"/>
      <c r="CM142" s="105"/>
      <c r="CN142" s="105"/>
      <c r="CO142" s="105"/>
      <c r="CP142" s="105" t="s">
        <v>32</v>
      </c>
      <c r="CQ142" s="105"/>
      <c r="CR142" s="105"/>
      <c r="CS142" s="105"/>
      <c r="CT142" s="105"/>
      <c r="CU142" s="105"/>
      <c r="CV142" s="105"/>
      <c r="CW142" s="105"/>
      <c r="CX142" s="105"/>
      <c r="CY142" s="105"/>
      <c r="CZ142" s="105"/>
      <c r="DA142" s="105"/>
      <c r="DB142" s="105"/>
      <c r="DC142" s="105"/>
      <c r="DD142" s="105"/>
      <c r="DE142" s="99"/>
      <c r="DF142" s="99"/>
      <c r="DG142" s="105"/>
      <c r="DH142" s="105"/>
      <c r="DI142" s="105"/>
      <c r="DJ142" s="105"/>
      <c r="DK142" s="105"/>
      <c r="DL142" s="105"/>
      <c r="DM142" s="105"/>
      <c r="DN142" s="105"/>
      <c r="DO142" s="105"/>
      <c r="DP142" s="105"/>
      <c r="DQ142" s="105"/>
      <c r="DR142" s="105"/>
      <c r="DS142" s="105"/>
      <c r="DT142" s="105"/>
      <c r="DU142" s="105"/>
      <c r="DV142" s="105"/>
      <c r="DW142" s="105"/>
      <c r="DX142" s="105"/>
      <c r="DY142" s="105"/>
      <c r="DZ142" s="105"/>
      <c r="EA142" s="105"/>
      <c r="EB142" s="105"/>
      <c r="EC142" s="105"/>
      <c r="ED142" s="105"/>
      <c r="EE142" s="105"/>
      <c r="EF142" s="105"/>
      <c r="EG142" s="105"/>
      <c r="EH142" s="105"/>
      <c r="EI142" s="105"/>
      <c r="EJ142" s="105"/>
      <c r="EL142" s="146" t="str" cm="1">
        <f t="array" ref="EL142">IF(OR(EL$1=0, $A142="", _xlfn.XLOOKUP(EL$1, $Z$2:$Z$18, $AD$2:$AD$18, "")=""),"",SQRT((_xlfn.XLOOKUP(EL$1,$Z$2:$Z$18,$AA$2:$AA$18)-$T142)^2+(_xlfn.XLOOKUP(EL$1,$Z$2:$Z$18,$AB$2:$AB$18)-$U142)^2+(_xlfn.XLOOKUP(EL$1,$Z$2:$Z$18,$AC$2:$AC$18-$V142)^2)))</f>
        <v/>
      </c>
      <c r="EM142" s="96" t="str" cm="1">
        <f t="array" ref="EM142">IF(OR(EM$1=0, $A142="", _xlfn.XLOOKUP(EM$1, $Z$2:$Z$18, $AD$2:$AD$18, "")=""),"",SQRT((_xlfn.XLOOKUP(EM$1,$Z$2:$Z$18,$AA$2:$AA$18)-$T142)^2+(_xlfn.XLOOKUP(EM$1,$Z$2:$Z$18,$AB$2:$AB$18)-$U142)^2+(_xlfn.XLOOKUP(EM$1,$Z$2:$Z$18,$AC$2:$AC$18-$V142)^2)))</f>
        <v/>
      </c>
      <c r="EN142" s="96" t="str" cm="1">
        <f t="array" ref="EN142">IF(OR(EN$1=0, $A142="", _xlfn.XLOOKUP(EN$1, $Z$2:$Z$18, $AD$2:$AD$18, "")=""),"",SQRT((_xlfn.XLOOKUP(EN$1,$Z$2:$Z$18,$AA$2:$AA$18)-$T142)^2+(_xlfn.XLOOKUP(EN$1,$Z$2:$Z$18,$AB$2:$AB$18)-$U142)^2+(_xlfn.XLOOKUP(EN$1,$Z$2:$Z$18,$AC$2:$AC$18-$V142)^2)))</f>
        <v/>
      </c>
      <c r="EO142" s="96" t="str" cm="1">
        <f t="array" ref="EO142">IF(OR(EO$1=0, $A142="", _xlfn.XLOOKUP(EO$1, $Z$2:$Z$18, $AD$2:$AD$18, "")=""),"",SQRT((_xlfn.XLOOKUP(EO$1,$Z$2:$Z$18,$AA$2:$AA$18)-$T142)^2+(_xlfn.XLOOKUP(EO$1,$Z$2:$Z$18,$AB$2:$AB$18)-$U142)^2+(_xlfn.XLOOKUP(EO$1,$Z$2:$Z$18,$AC$2:$AC$18-$V142)^2)))</f>
        <v/>
      </c>
      <c r="EP142" s="96" t="str" cm="1">
        <f t="array" ref="EP142">IF(OR(EP$1=0, $A142="", _xlfn.XLOOKUP(EP$1, $Z$2:$Z$18, $AD$2:$AD$18, "")=""),"",SQRT((_xlfn.XLOOKUP(EP$1,$Z$2:$Z$18,$AA$2:$AA$18)-$T142)^2+(_xlfn.XLOOKUP(EP$1,$Z$2:$Z$18,$AB$2:$AB$18)-$U142)^2+(_xlfn.XLOOKUP(EP$1,$Z$2:$Z$18,$AC$2:$AC$18-$V142)^2)))</f>
        <v/>
      </c>
      <c r="EQ142" s="96" t="str" cm="1">
        <f t="array" ref="EQ142">IF(OR(EQ$1=0, $A142="", _xlfn.XLOOKUP(EQ$1, $Z$2:$Z$18, $AD$2:$AD$18, "")=""),"",SQRT((_xlfn.XLOOKUP(EQ$1,$Z$2:$Z$18,$AA$2:$AA$18)-$T142)^2+(_xlfn.XLOOKUP(EQ$1,$Z$2:$Z$18,$AB$2:$AB$18)-$U142)^2+(_xlfn.XLOOKUP(EQ$1,$Z$2:$Z$18,$AC$2:$AC$18-$V142)^2)))</f>
        <v/>
      </c>
      <c r="ER142" s="96" t="str" cm="1">
        <f t="array" ref="ER142">IF(OR(ER$1=0, $A142="", _xlfn.XLOOKUP(ER$1, $Z$2:$Z$18, $AD$2:$AD$18, "")=""),"",SQRT((_xlfn.XLOOKUP(ER$1,$Z$2:$Z$18,$AA$2:$AA$18)-$T142)^2+(_xlfn.XLOOKUP(ER$1,$Z$2:$Z$18,$AB$2:$AB$18)-$U142)^2+(_xlfn.XLOOKUP(ER$1,$Z$2:$Z$18,$AC$2:$AC$18-$V142)^2)))</f>
        <v/>
      </c>
      <c r="ES142" s="96" t="str" cm="1">
        <f t="array" ref="ES142">IF(OR(ES$1=0, $A142="", _xlfn.XLOOKUP(ES$1, $Z$2:$Z$18, $AD$2:$AD$18, "")=""),"",SQRT((_xlfn.XLOOKUP(ES$1,$Z$2:$Z$18,$AA$2:$AA$18)-$T142)^2+(_xlfn.XLOOKUP(ES$1,$Z$2:$Z$18,$AB$2:$AB$18)-$U142)^2+(_xlfn.XLOOKUP(ES$1,$Z$2:$Z$18,$AC$2:$AC$18-$V142)^2)))</f>
        <v/>
      </c>
      <c r="ET142" s="97" t="str" cm="1">
        <f t="array" ref="ET142">IF(OR(ET$1=0, $A142="", _xlfn.XLOOKUP(ET$1, $Z$2:$Z$18, $AD$2:$AD$18, "")=""),"",SQRT((_xlfn.XLOOKUP(ET$1,$Z$2:$Z$18,$AA$2:$AA$18)-$T142)^2+(_xlfn.XLOOKUP(ET$1,$Z$2:$Z$18,$AB$2:$AB$18)-$U142)^2+(_xlfn.XLOOKUP(ET$1,$Z$2:$Z$18,$AC$2:$AC$18-$V142)^2)))</f>
        <v/>
      </c>
      <c r="EU142" s="97" t="str" cm="1">
        <f t="array" ref="EU142">IF(OR(EU$1=0, $A142="", _xlfn.XLOOKUP(EU$1, $Z$2:$Z$18, $AD$2:$AD$18, "")=""),"",SQRT((_xlfn.XLOOKUP(EU$1,$Z$2:$Z$18,$AA$2:$AA$18)-$T142)^2+(_xlfn.XLOOKUP(EU$1,$Z$2:$Z$18,$AB$2:$AB$18)-$U142)^2+(_xlfn.XLOOKUP(EU$1,$Z$2:$Z$18,$AC$2:$AC$18-$V142)^2)))</f>
        <v/>
      </c>
      <c r="EV142" s="97" t="str" cm="1">
        <f t="array" ref="EV142">IF(OR(EV$1=0, $A142="", _xlfn.XLOOKUP(EV$1, $Z$2:$Z$18, $AD$2:$AD$18, "")=""),"",SQRT((_xlfn.XLOOKUP(EV$1,$Z$2:$Z$18,$AA$2:$AA$18)-$T142)^2+(_xlfn.XLOOKUP(EV$1,$Z$2:$Z$18,$AB$2:$AB$18)-$U142)^2+(_xlfn.XLOOKUP(EV$1,$Z$2:$Z$18,$AC$2:$AC$18-$V142)^2)))</f>
        <v/>
      </c>
      <c r="EW142" s="97" t="str" cm="1">
        <f t="array" ref="EW142">IF(OR(EW$1=0, $A142="", _xlfn.XLOOKUP(EW$1, $Z$2:$Z$18, $AD$2:$AD$18, "")=""),"",SQRT((_xlfn.XLOOKUP(EW$1,$Z$2:$Z$18,$AA$2:$AA$18)-$T142)^2+(_xlfn.XLOOKUP(EW$1,$Z$2:$Z$18,$AB$2:$AB$18)-$U142)^2+(_xlfn.XLOOKUP(EW$1,$Z$2:$Z$18,$AC$2:$AC$18-$V142)^2)))</f>
        <v/>
      </c>
      <c r="EX142" s="97" t="str" cm="1">
        <f t="array" ref="EX142">IF(OR(EX$1=0, $A142="", _xlfn.XLOOKUP(EX$1, $Z$2:$Z$18, $AD$2:$AD$18, "")=""),"",SQRT((_xlfn.XLOOKUP(EX$1,$Z$2:$Z$18,$AA$2:$AA$18)-$T142)^2+(_xlfn.XLOOKUP(EX$1,$Z$2:$Z$18,$AB$2:$AB$18)-$U142)^2+(_xlfn.XLOOKUP(EX$1,$Z$2:$Z$18,$AC$2:$AC$18-$V142)^2)))</f>
        <v/>
      </c>
      <c r="EY142" s="97" t="str" cm="1">
        <f t="array" ref="EY142">IF(OR(EY$1=0, $A142="", _xlfn.XLOOKUP(EY$1, $Z$2:$Z$18, $AD$2:$AD$18, "")=""),"",SQRT((_xlfn.XLOOKUP(EY$1,$Z$2:$Z$18,$AA$2:$AA$18)-$T142)^2+(_xlfn.XLOOKUP(EY$1,$Z$2:$Z$18,$AB$2:$AB$18)-$U142)^2+(_xlfn.XLOOKUP(EY$1,$Z$2:$Z$18,$AC$2:$AC$18-$V142)^2)))</f>
        <v/>
      </c>
      <c r="EZ142" s="98" t="str" cm="1">
        <f t="array" ref="EZ142">IF(OR(EZ$1=0, $A142="", _xlfn.XLOOKUP(EZ$1, $Z$2:$Z$18, $AD$2:$AD$18, "")=""),"",SQRT((_xlfn.XLOOKUP(EZ$1,$Z$2:$Z$18,$AA$2:$AA$18)-$T142)^2+(_xlfn.XLOOKUP(EZ$1,$Z$2:$Z$18,$AB$2:$AB$18)-$U142)^2+(_xlfn.XLOOKUP(EZ$1,$Z$2:$Z$18,$AC$2:$AC$18-$V142)^2)))</f>
        <v/>
      </c>
      <c r="FA142" s="146" t="str" cm="1">
        <f t="array" ref="FA142">IF(OR(FA$1=0, $A142="", _xlfn.XLOOKUP(FA$1, $Z$2:$Z$18, $AD$2:$AD$18, "")=""),"",SQRT((_xlfn.XLOOKUP(FA$1,$Z$2:$Z$18,$AA$2:$AA$18)-$T142)^2+(_xlfn.XLOOKUP(FA$1,$Z$2:$Z$18,$AB$2:$AB$18)-$U142)^2+(_xlfn.XLOOKUP(FA$1,$Z$2:$Z$18,$AC$2:$AC$18-$V142)^2)))</f>
        <v/>
      </c>
      <c r="FB142" s="96" t="str" cm="1">
        <f t="array" ref="FB142">IF(OR(FB$1=0, $A142="", _xlfn.XLOOKUP(FB$1, $Z$2:$Z$18, $AD$2:$AD$18, "")=""),"",SQRT((_xlfn.XLOOKUP(FB$1,$Z$2:$Z$18,$AA$2:$AA$18)-$T142)^2+(_xlfn.XLOOKUP(FB$1,$Z$2:$Z$18,$AB$2:$AB$18)-$U142)^2+(_xlfn.XLOOKUP(FB$1,$Z$2:$Z$18,$AC$2:$AC$18-$V142)^2)))</f>
        <v/>
      </c>
      <c r="FC142" s="96" t="str" cm="1">
        <f t="array" ref="FC142">IF(OR(FC$1=0, $A142="", _xlfn.XLOOKUP(FC$1, $Z$2:$Z$18, $AD$2:$AD$18, "")=""),"",SQRT((_xlfn.XLOOKUP(FC$1,$Z$2:$Z$18,$AA$2:$AA$18)-$T142)^2+(_xlfn.XLOOKUP(FC$1,$Z$2:$Z$18,$AB$2:$AB$18)-$U142)^2+(_xlfn.XLOOKUP(FC$1,$Z$2:$Z$18,$AC$2:$AC$18-$V142)^2)))</f>
        <v/>
      </c>
      <c r="FD142" s="96" t="str" cm="1">
        <f t="array" ref="FD142">IF(OR(FD$1=0, $A142="", _xlfn.XLOOKUP(FD$1, $Z$2:$Z$18, $AD$2:$AD$18, "")=""),"",SQRT((_xlfn.XLOOKUP(FD$1,$Z$2:$Z$18,$AA$2:$AA$18)-$T142)^2+(_xlfn.XLOOKUP(FD$1,$Z$2:$Z$18,$AB$2:$AB$18)-$U142)^2+(_xlfn.XLOOKUP(FD$1,$Z$2:$Z$18,$AC$2:$AC$18-$V142)^2)))</f>
        <v/>
      </c>
      <c r="FE142" s="96" t="str" cm="1">
        <f t="array" ref="FE142">IF(OR(FE$1=0, $A142="", _xlfn.XLOOKUP(FE$1, $Z$2:$Z$18, $AD$2:$AD$18, "")=""),"",SQRT((_xlfn.XLOOKUP(FE$1,$Z$2:$Z$18,$AA$2:$AA$18)-$T142)^2+(_xlfn.XLOOKUP(FE$1,$Z$2:$Z$18,$AB$2:$AB$18)-$U142)^2+(_xlfn.XLOOKUP(FE$1,$Z$2:$Z$18,$AC$2:$AC$18-$V142)^2)))</f>
        <v/>
      </c>
      <c r="FF142" s="96" t="str" cm="1">
        <f t="array" ref="FF142">IF(OR(FF$1=0, $A142="", _xlfn.XLOOKUP(FF$1, $Z$2:$Z$18, $AD$2:$AD$18, "")=""),"",SQRT((_xlfn.XLOOKUP(FF$1,$Z$2:$Z$18,$AA$2:$AA$18)-$T142)^2+(_xlfn.XLOOKUP(FF$1,$Z$2:$Z$18,$AB$2:$AB$18)-$U142)^2+(_xlfn.XLOOKUP(FF$1,$Z$2:$Z$18,$AC$2:$AC$18-$V142)^2)))</f>
        <v/>
      </c>
      <c r="FG142" s="96" t="str" cm="1">
        <f t="array" ref="FG142">IF(OR(FG$1=0, $A142="", _xlfn.XLOOKUP(FG$1, $Z$2:$Z$18, $AD$2:$AD$18, "")=""),"",SQRT((_xlfn.XLOOKUP(FG$1,$Z$2:$Z$18,$AA$2:$AA$18)-$T142)^2+(_xlfn.XLOOKUP(FG$1,$Z$2:$Z$18,$AB$2:$AB$18)-$U142)^2+(_xlfn.XLOOKUP(FG$1,$Z$2:$Z$18,$AC$2:$AC$18-$V142)^2)))</f>
        <v/>
      </c>
      <c r="FH142" s="96" t="str" cm="1">
        <f t="array" ref="FH142">IF(OR(FH$1=0, $A142="", _xlfn.XLOOKUP(FH$1, $Z$2:$Z$18, $AD$2:$AD$18, "")=""),"",SQRT((_xlfn.XLOOKUP(FH$1,$Z$2:$Z$18,$AA$2:$AA$18)-$T142)^2+(_xlfn.XLOOKUP(FH$1,$Z$2:$Z$18,$AB$2:$AB$18)-$U142)^2+(_xlfn.XLOOKUP(FH$1,$Z$2:$Z$18,$AC$2:$AC$18-$V142)^2)))</f>
        <v/>
      </c>
      <c r="FI142" s="97" t="str" cm="1">
        <f t="array" ref="FI142">IF(OR(FI$1=0, $A142="", _xlfn.XLOOKUP(FI$1, $Z$2:$Z$18, $AD$2:$AD$18, "")=""),"",SQRT((_xlfn.XLOOKUP(FI$1,$Z$2:$Z$18,$AA$2:$AA$18)-$T142)^2+(_xlfn.XLOOKUP(FI$1,$Z$2:$Z$18,$AB$2:$AB$18)-$U142)^2+(_xlfn.XLOOKUP(FI$1,$Z$2:$Z$18,$AC$2:$AC$18-$V142)^2)))</f>
        <v/>
      </c>
      <c r="FJ142" s="97" t="str" cm="1">
        <f t="array" ref="FJ142">IF(OR(FJ$1=0, $A142="", _xlfn.XLOOKUP(FJ$1, $Z$2:$Z$18, $AD$2:$AD$18, "")=""),"",SQRT((_xlfn.XLOOKUP(FJ$1,$Z$2:$Z$18,$AA$2:$AA$18)-$T142)^2+(_xlfn.XLOOKUP(FJ$1,$Z$2:$Z$18,$AB$2:$AB$18)-$U142)^2+(_xlfn.XLOOKUP(FJ$1,$Z$2:$Z$18,$AC$2:$AC$18-$V142)^2)))</f>
        <v/>
      </c>
      <c r="FK142" s="97" t="str" cm="1">
        <f t="array" ref="FK142">IF(OR(FK$1=0, $A142="", _xlfn.XLOOKUP(FK$1, $Z$2:$Z$18, $AD$2:$AD$18, "")=""),"",SQRT((_xlfn.XLOOKUP(FK$1,$Z$2:$Z$18,$AA$2:$AA$18)-$T142)^2+(_xlfn.XLOOKUP(FK$1,$Z$2:$Z$18,$AB$2:$AB$18)-$U142)^2+(_xlfn.XLOOKUP(FK$1,$Z$2:$Z$18,$AC$2:$AC$18-$V142)^2)))</f>
        <v/>
      </c>
      <c r="FL142" s="97" t="str" cm="1">
        <f t="array" ref="FL142">IF(OR(FL$1=0, $A142="", _xlfn.XLOOKUP(FL$1, $Z$2:$Z$18, $AD$2:$AD$18, "")=""),"",SQRT((_xlfn.XLOOKUP(FL$1,$Z$2:$Z$18,$AA$2:$AA$18)-$T142)^2+(_xlfn.XLOOKUP(FL$1,$Z$2:$Z$18,$AB$2:$AB$18)-$U142)^2+(_xlfn.XLOOKUP(FL$1,$Z$2:$Z$18,$AC$2:$AC$18-$V142)^2)))</f>
        <v/>
      </c>
      <c r="FM142" s="97" t="str" cm="1">
        <f t="array" ref="FM142">IF(OR(FM$1=0, $A142="", _xlfn.XLOOKUP(FM$1, $Z$2:$Z$18, $AD$2:$AD$18, "")=""),"",SQRT((_xlfn.XLOOKUP(FM$1,$Z$2:$Z$18,$AA$2:$AA$18)-$T142)^2+(_xlfn.XLOOKUP(FM$1,$Z$2:$Z$18,$AB$2:$AB$18)-$U142)^2+(_xlfn.XLOOKUP(FM$1,$Z$2:$Z$18,$AC$2:$AC$18-$V142)^2)))</f>
        <v/>
      </c>
      <c r="FN142" s="97" t="str" cm="1">
        <f t="array" ref="FN142">IF(OR(FN$1=0, $A142="", _xlfn.XLOOKUP(FN$1, $Z$2:$Z$18, $AD$2:$AD$18, "")=""),"",SQRT((_xlfn.XLOOKUP(FN$1,$Z$2:$Z$18,$AA$2:$AA$18)-$T142)^2+(_xlfn.XLOOKUP(FN$1,$Z$2:$Z$18,$AB$2:$AB$18)-$U142)^2+(_xlfn.XLOOKUP(FN$1,$Z$2:$Z$18,$AC$2:$AC$18-$V142)^2)))</f>
        <v/>
      </c>
      <c r="FO142" s="98" t="str" cm="1">
        <f t="array" ref="FO142">IF(OR(FO$1=0, $A142="", _xlfn.XLOOKUP(FO$1, $Z$2:$Z$18, $AD$2:$AD$18, "")=""),"",SQRT((_xlfn.XLOOKUP(FO$1,$Z$2:$Z$18,$AA$2:$AA$18)-$T142)^2+(_xlfn.XLOOKUP(FO$1,$Z$2:$Z$18,$AB$2:$AB$18)-$U142)^2+(_xlfn.XLOOKUP(FO$1,$Z$2:$Z$18,$AC$2:$AC$18-$V142)^2)))</f>
        <v/>
      </c>
      <c r="FP142" s="99"/>
      <c r="FQ142" s="99"/>
      <c r="FR142" s="100">
        <f t="shared" si="39"/>
        <v>0</v>
      </c>
      <c r="FS142" s="109">
        <f t="shared" si="40"/>
        <v>0</v>
      </c>
      <c r="FT142" s="109">
        <f t="shared" si="41"/>
        <v>0</v>
      </c>
      <c r="FU142" s="109">
        <f t="shared" si="42"/>
        <v>0</v>
      </c>
      <c r="FV142" s="109">
        <f t="shared" si="43"/>
        <v>0</v>
      </c>
      <c r="FW142" s="109">
        <f t="shared" si="44"/>
        <v>0</v>
      </c>
      <c r="FX142" s="109">
        <f t="shared" si="45"/>
        <v>0</v>
      </c>
      <c r="FY142" s="109">
        <f t="shared" si="46"/>
        <v>0</v>
      </c>
      <c r="FZ142" s="110">
        <f t="shared" si="47"/>
        <v>0</v>
      </c>
      <c r="GA142" s="110">
        <f t="shared" si="48"/>
        <v>0</v>
      </c>
      <c r="GB142" s="110">
        <f t="shared" si="49"/>
        <v>0</v>
      </c>
      <c r="GC142" s="110">
        <f t="shared" si="50"/>
        <v>0</v>
      </c>
      <c r="GD142" s="110">
        <f t="shared" si="51"/>
        <v>0</v>
      </c>
      <c r="GE142" s="110">
        <f t="shared" si="52"/>
        <v>0</v>
      </c>
      <c r="GF142" s="111">
        <f t="shared" si="53"/>
        <v>0</v>
      </c>
      <c r="GG142" s="100">
        <f t="shared" si="54"/>
        <v>0</v>
      </c>
      <c r="GH142" s="109">
        <f t="shared" si="55"/>
        <v>0</v>
      </c>
      <c r="GI142" s="109">
        <f t="shared" si="56"/>
        <v>0</v>
      </c>
      <c r="GJ142" s="109">
        <f t="shared" si="57"/>
        <v>0</v>
      </c>
      <c r="GK142" s="109">
        <f t="shared" si="58"/>
        <v>0</v>
      </c>
      <c r="GL142" s="109">
        <f t="shared" si="59"/>
        <v>0</v>
      </c>
      <c r="GM142" s="109">
        <f t="shared" si="60"/>
        <v>0</v>
      </c>
      <c r="GN142" s="109">
        <f t="shared" si="61"/>
        <v>0</v>
      </c>
      <c r="GO142" s="110">
        <f t="shared" si="62"/>
        <v>0</v>
      </c>
      <c r="GP142" s="110">
        <f t="shared" si="63"/>
        <v>0</v>
      </c>
      <c r="GQ142" s="110">
        <f t="shared" si="64"/>
        <v>0</v>
      </c>
      <c r="GR142" s="110">
        <f t="shared" si="65"/>
        <v>0</v>
      </c>
      <c r="GS142" s="110">
        <f t="shared" si="66"/>
        <v>0</v>
      </c>
      <c r="GT142" s="110">
        <f t="shared" si="67"/>
        <v>0</v>
      </c>
      <c r="GU142" s="111">
        <f t="shared" si="68"/>
        <v>0</v>
      </c>
      <c r="GX142" s="151" cm="1">
        <f t="array" ref="GX142">_xlfn.IFS(GX$1= 0,"", NOT(ISBLANK(CA142)), 0, ISBLANK(CA142), $Q142-$S142+FR142-AU142-DG142)</f>
        <v>0</v>
      </c>
      <c r="GY142" s="152" cm="1">
        <f t="array" ref="GY142">_xlfn.IFS(GY$1= 0,"", NOT(ISBLANK(CB142)), 0, ISBLANK(CB142), $Q142-$S142+FS142-AV142-DH142)</f>
        <v>0</v>
      </c>
      <c r="GZ142" s="152" cm="1">
        <f t="array" ref="GZ142">_xlfn.IFS(GZ$1= 0,"", NOT(ISBLANK(CC142)), 0, ISBLANK(CC142), $Q142-$S142+FT142-AW142-DI142)</f>
        <v>0</v>
      </c>
      <c r="HA142" s="152" cm="1">
        <f t="array" ref="HA142">_xlfn.IFS(HA$1= 0,"", NOT(ISBLANK(CD142)), 0, ISBLANK(CD142), $Q142-$S142+FU142-AX142-DJ142)</f>
        <v>0</v>
      </c>
      <c r="HB142" s="152" cm="1">
        <f t="array" ref="HB142">_xlfn.IFS(HB$1= 0,"", NOT(ISBLANK(CE142)), 0, ISBLANK(CE142), $Q142-$S142+FV142-AY142-DK142)</f>
        <v>0</v>
      </c>
      <c r="HC142" s="152" cm="1">
        <f t="array" ref="HC142">_xlfn.IFS(HC$1= 0,"", NOT(ISBLANK(CF142)), 0, ISBLANK(CF142), $Q142-$S142+FW142-AZ142-DL142)</f>
        <v>0</v>
      </c>
      <c r="HD142" s="152" cm="1">
        <f t="array" ref="HD142">_xlfn.IFS(HD$1= 0,"", NOT(ISBLANK(CG142)), 0, ISBLANK(CG142), $Q142-$S142+FX142-BA142-DM142)</f>
        <v>0</v>
      </c>
      <c r="HE142" s="152" t="str" cm="1">
        <f t="array" ref="HE142">_xlfn.IFS(HE$1= 0,"", NOT(ISBLANK(CH142)), 0, ISBLANK(CH142), $Q142-$S142+FY142-BB142-DN142)</f>
        <v/>
      </c>
      <c r="HF142" s="152" t="str" cm="1">
        <f t="array" ref="HF142">_xlfn.IFS(HF$1= 0,"", NOT(ISBLANK(CI142)), 0, ISBLANK(CI142), $Q142-$S142+FZ142-BC142-DO142)</f>
        <v/>
      </c>
      <c r="HG142" s="152" t="str" cm="1">
        <f t="array" ref="HG142">_xlfn.IFS(HG$1= 0,"", NOT(ISBLANK(CJ142)), 0, ISBLANK(CJ142), $Q142-$S142+GA142-BD142-DP142)</f>
        <v/>
      </c>
      <c r="HH142" s="152" t="str" cm="1">
        <f t="array" ref="HH142">_xlfn.IFS(HH$1= 0,"", NOT(ISBLANK(CK142)), 0, ISBLANK(CK142), $Q142-$S142+GB142-BE142-DQ142)</f>
        <v/>
      </c>
      <c r="HI142" s="152" t="str" cm="1">
        <f t="array" ref="HI142">_xlfn.IFS(HI$1= 0,"", NOT(ISBLANK(CL142)), 0, ISBLANK(CL142), $Q142-$S142+GC142-BF142-DR142)</f>
        <v/>
      </c>
      <c r="HJ142" s="152" t="str" cm="1">
        <f t="array" ref="HJ142">_xlfn.IFS(HJ$1= 0,"", NOT(ISBLANK(CM142)), 0, ISBLANK(CM142), $Q142-$S142+GD142-BG142-DS142)</f>
        <v/>
      </c>
      <c r="HK142" s="152" t="str" cm="1">
        <f t="array" ref="HK142">_xlfn.IFS(HK$1= 0,"", NOT(ISBLANK(CN142)), 0, ISBLANK(CN142), $Q142-$S142+GE142-BH142-DT142)</f>
        <v/>
      </c>
      <c r="HL142" s="153" t="str" cm="1">
        <f t="array" ref="HL142">_xlfn.IFS(HL$1= 0,"", NOT(ISBLANK(CO142)), 0, ISBLANK(CO142), $Q142-$S142+GF142-BI142-DU142)</f>
        <v/>
      </c>
      <c r="HM142" s="153" t="str" cm="1">
        <f t="array" ref="HM142">_xlfn.IFS(HM$1= 0,"", NOT(ISBLANK(DE142)), 0, ISBLANK(DE142), $Q142-$S142+IC142-BY142-#REF!)</f>
        <v/>
      </c>
      <c r="HN142" s="153" t="e" cm="1">
        <f t="array" ref="HN142">_xlfn.IFS(HN$1= 0,"", NOT(ISBLANK(DF142)), 0, ISBLANK(DF142), $Q142-$S142+ID142-BZ142-#REF!)</f>
        <v>#REF!</v>
      </c>
      <c r="HO142" s="153" t="e" cm="1">
        <f t="array" ref="HO142">_xlfn.IFS(HO$1= 0,"", NOT(ISBLANK(DG142)), 0, ISBLANK(DG142), $Q142-$S142+IE142-CA142-#REF!)</f>
        <v>#VALUE!</v>
      </c>
      <c r="HP142" s="153" t="e" cm="1">
        <f t="array" ref="HP142">_xlfn.IFS(HP$1= 0,"", NOT(ISBLANK(DH142)), 0, ISBLANK(DH142), $Q142-$S142+IF142-CB142-#REF!)</f>
        <v>#REF!</v>
      </c>
      <c r="HQ142" s="153" t="e" cm="1">
        <f t="array" ref="HQ142">_xlfn.IFS(HQ$1= 0,"", NOT(ISBLANK(DI142)), 0, ISBLANK(DI142), $Q142-$S142+IG142-CC142-#REF!)</f>
        <v>#REF!</v>
      </c>
      <c r="HR142" s="153" cm="1">
        <f t="array" ref="HR142">_xlfn.IFS(HR$1= 0,"", NOT(ISBLANK(DJ142)), 0, ISBLANK(DJ142), $Q142-$S142+IH142-CD142-EK142)</f>
        <v>0</v>
      </c>
      <c r="HS142" s="153" t="e" cm="1">
        <f t="array" ref="HS142">_xlfn.IFS(HS$1= 0,"", NOT(ISBLANK(DK142)), 0, ISBLANK(DK142), $Q142-$S142+II142-CE142-EL142)</f>
        <v>#VALUE!</v>
      </c>
      <c r="HT142" s="153" t="e" cm="1">
        <f t="array" ref="HT142">_xlfn.IFS(HT$1= 0,"", NOT(ISBLANK(DL142)), 0, ISBLANK(DL142), $Q142-$S142+GV142-CF142-EM142)</f>
        <v>#VALUE!</v>
      </c>
      <c r="HU142" s="153" t="e" cm="1">
        <f t="array" ref="HU142">_xlfn.IFS(HU$1= 0,"", NOT(ISBLANK(DM142)), 0, ISBLANK(DM142), $Q142-$S142+GW142-CG142-EN142)</f>
        <v>#VALUE!</v>
      </c>
      <c r="HV142" s="153" t="str" cm="1">
        <f t="array" ref="HV142">_xlfn.IFS(HV$1= 0,"", NOT(ISBLANK(DN142)), 0, ISBLANK(DN142), $Q142-$S142+GX142-CH142-EO142)</f>
        <v/>
      </c>
      <c r="HW142" s="153" t="str" cm="1">
        <f t="array" ref="HW142">_xlfn.IFS(HW$1= 0,"", NOT(ISBLANK(DO142)), 0, ISBLANK(DO142), $Q142-$S142+GY142-CI142-EP142)</f>
        <v/>
      </c>
      <c r="HX142" s="153" t="str" cm="1">
        <f t="array" ref="HX142">_xlfn.IFS(HX$1= 0,"", NOT(ISBLANK(DP142)), 0, ISBLANK(DP142), $Q142-$S142+GZ142-CJ142-EQ142)</f>
        <v/>
      </c>
      <c r="HY142" s="153" t="str" cm="1">
        <f t="array" ref="HY142">_xlfn.IFS(HY$1= 0,"", NOT(ISBLANK(DQ142)), 0, ISBLANK(DQ142), $Q142-$S142+HA142-CK142-ER142)</f>
        <v/>
      </c>
      <c r="HZ142" s="153" t="str" cm="1">
        <f t="array" ref="HZ142">_xlfn.IFS(HZ$1= 0,"", NOT(ISBLANK(DR142)), 0, ISBLANK(DR142), $Q142-$S142+HB142-CL142-ES142)</f>
        <v/>
      </c>
      <c r="IA142" s="153" t="str" cm="1">
        <f t="array" ref="IA142">_xlfn.IFS(IA$1= 0,"", NOT(ISBLANK(DS142)), 0, ISBLANK(DS142), $Q142-$S142+HC142-CM142-ET142)</f>
        <v/>
      </c>
    </row>
    <row r="143" spans="1:235" ht="16.5" x14ac:dyDescent="0.3">
      <c r="A143" s="144"/>
      <c r="B143" s="106"/>
      <c r="C143" s="106"/>
      <c r="D143" s="107"/>
      <c r="E143" s="131"/>
      <c r="F143" s="137"/>
      <c r="G143" s="2"/>
      <c r="H143" s="2"/>
      <c r="I143" s="2"/>
      <c r="J143" s="2"/>
      <c r="K143" s="2"/>
      <c r="L143" s="2"/>
      <c r="M143" s="140"/>
      <c r="N143" s="137"/>
      <c r="O143" s="138"/>
      <c r="P143" s="133"/>
      <c r="Q143" s="94">
        <f t="shared" si="37"/>
        <v>0</v>
      </c>
      <c r="R143" s="1"/>
      <c r="S143" s="1"/>
      <c r="T143" s="2"/>
      <c r="U143" s="2"/>
      <c r="V143" s="82">
        <f t="shared" si="38"/>
        <v>0</v>
      </c>
      <c r="W143" s="121"/>
      <c r="X143" s="108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105"/>
      <c r="BZ143" s="99"/>
      <c r="CA143" s="105" t="s">
        <v>32</v>
      </c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05"/>
      <c r="CO143" s="105"/>
      <c r="CP143" s="105" t="s">
        <v>32</v>
      </c>
      <c r="CQ143" s="105"/>
      <c r="CR143" s="105"/>
      <c r="CS143" s="105"/>
      <c r="CT143" s="105"/>
      <c r="CU143" s="105"/>
      <c r="CV143" s="105"/>
      <c r="CW143" s="105"/>
      <c r="CX143" s="105"/>
      <c r="CY143" s="105"/>
      <c r="CZ143" s="105"/>
      <c r="DA143" s="105"/>
      <c r="DB143" s="105"/>
      <c r="DC143" s="105"/>
      <c r="DD143" s="105"/>
      <c r="DE143" s="99"/>
      <c r="DF143" s="99"/>
      <c r="DG143" s="105"/>
      <c r="DH143" s="105"/>
      <c r="DI143" s="105"/>
      <c r="DJ143" s="105"/>
      <c r="DK143" s="105"/>
      <c r="DL143" s="105"/>
      <c r="DM143" s="105"/>
      <c r="DN143" s="105"/>
      <c r="DO143" s="105"/>
      <c r="DP143" s="105"/>
      <c r="DQ143" s="105"/>
      <c r="DR143" s="105"/>
      <c r="DS143" s="105"/>
      <c r="DT143" s="105"/>
      <c r="DU143" s="105"/>
      <c r="DV143" s="105"/>
      <c r="DW143" s="105"/>
      <c r="DX143" s="105"/>
      <c r="DY143" s="105"/>
      <c r="DZ143" s="105"/>
      <c r="EA143" s="105"/>
      <c r="EB143" s="105"/>
      <c r="EC143" s="105"/>
      <c r="ED143" s="105"/>
      <c r="EE143" s="105"/>
      <c r="EF143" s="105"/>
      <c r="EG143" s="105"/>
      <c r="EH143" s="105"/>
      <c r="EI143" s="105"/>
      <c r="EJ143" s="105"/>
      <c r="EL143" s="146" t="str" cm="1">
        <f t="array" ref="EL143">IF(OR(EL$1=0, $A143="", _xlfn.XLOOKUP(EL$1, $Z$2:$Z$18, $AD$2:$AD$18, "")=""),"",SQRT((_xlfn.XLOOKUP(EL$1,$Z$2:$Z$18,$AA$2:$AA$18)-$T143)^2+(_xlfn.XLOOKUP(EL$1,$Z$2:$Z$18,$AB$2:$AB$18)-$U143)^2+(_xlfn.XLOOKUP(EL$1,$Z$2:$Z$18,$AC$2:$AC$18-$V143)^2)))</f>
        <v/>
      </c>
      <c r="EM143" s="96" t="str" cm="1">
        <f t="array" ref="EM143">IF(OR(EM$1=0, $A143="", _xlfn.XLOOKUP(EM$1, $Z$2:$Z$18, $AD$2:$AD$18, "")=""),"",SQRT((_xlfn.XLOOKUP(EM$1,$Z$2:$Z$18,$AA$2:$AA$18)-$T143)^2+(_xlfn.XLOOKUP(EM$1,$Z$2:$Z$18,$AB$2:$AB$18)-$U143)^2+(_xlfn.XLOOKUP(EM$1,$Z$2:$Z$18,$AC$2:$AC$18-$V143)^2)))</f>
        <v/>
      </c>
      <c r="EN143" s="96" t="str" cm="1">
        <f t="array" ref="EN143">IF(OR(EN$1=0, $A143="", _xlfn.XLOOKUP(EN$1, $Z$2:$Z$18, $AD$2:$AD$18, "")=""),"",SQRT((_xlfn.XLOOKUP(EN$1,$Z$2:$Z$18,$AA$2:$AA$18)-$T143)^2+(_xlfn.XLOOKUP(EN$1,$Z$2:$Z$18,$AB$2:$AB$18)-$U143)^2+(_xlfn.XLOOKUP(EN$1,$Z$2:$Z$18,$AC$2:$AC$18-$V143)^2)))</f>
        <v/>
      </c>
      <c r="EO143" s="96" t="str" cm="1">
        <f t="array" ref="EO143">IF(OR(EO$1=0, $A143="", _xlfn.XLOOKUP(EO$1, $Z$2:$Z$18, $AD$2:$AD$18, "")=""),"",SQRT((_xlfn.XLOOKUP(EO$1,$Z$2:$Z$18,$AA$2:$AA$18)-$T143)^2+(_xlfn.XLOOKUP(EO$1,$Z$2:$Z$18,$AB$2:$AB$18)-$U143)^2+(_xlfn.XLOOKUP(EO$1,$Z$2:$Z$18,$AC$2:$AC$18-$V143)^2)))</f>
        <v/>
      </c>
      <c r="EP143" s="96" t="str" cm="1">
        <f t="array" ref="EP143">IF(OR(EP$1=0, $A143="", _xlfn.XLOOKUP(EP$1, $Z$2:$Z$18, $AD$2:$AD$18, "")=""),"",SQRT((_xlfn.XLOOKUP(EP$1,$Z$2:$Z$18,$AA$2:$AA$18)-$T143)^2+(_xlfn.XLOOKUP(EP$1,$Z$2:$Z$18,$AB$2:$AB$18)-$U143)^2+(_xlfn.XLOOKUP(EP$1,$Z$2:$Z$18,$AC$2:$AC$18-$V143)^2)))</f>
        <v/>
      </c>
      <c r="EQ143" s="96" t="str" cm="1">
        <f t="array" ref="EQ143">IF(OR(EQ$1=0, $A143="", _xlfn.XLOOKUP(EQ$1, $Z$2:$Z$18, $AD$2:$AD$18, "")=""),"",SQRT((_xlfn.XLOOKUP(EQ$1,$Z$2:$Z$18,$AA$2:$AA$18)-$T143)^2+(_xlfn.XLOOKUP(EQ$1,$Z$2:$Z$18,$AB$2:$AB$18)-$U143)^2+(_xlfn.XLOOKUP(EQ$1,$Z$2:$Z$18,$AC$2:$AC$18-$V143)^2)))</f>
        <v/>
      </c>
      <c r="ER143" s="96" t="str" cm="1">
        <f t="array" ref="ER143">IF(OR(ER$1=0, $A143="", _xlfn.XLOOKUP(ER$1, $Z$2:$Z$18, $AD$2:$AD$18, "")=""),"",SQRT((_xlfn.XLOOKUP(ER$1,$Z$2:$Z$18,$AA$2:$AA$18)-$T143)^2+(_xlfn.XLOOKUP(ER$1,$Z$2:$Z$18,$AB$2:$AB$18)-$U143)^2+(_xlfn.XLOOKUP(ER$1,$Z$2:$Z$18,$AC$2:$AC$18-$V143)^2)))</f>
        <v/>
      </c>
      <c r="ES143" s="96" t="str" cm="1">
        <f t="array" ref="ES143">IF(OR(ES$1=0, $A143="", _xlfn.XLOOKUP(ES$1, $Z$2:$Z$18, $AD$2:$AD$18, "")=""),"",SQRT((_xlfn.XLOOKUP(ES$1,$Z$2:$Z$18,$AA$2:$AA$18)-$T143)^2+(_xlfn.XLOOKUP(ES$1,$Z$2:$Z$18,$AB$2:$AB$18)-$U143)^2+(_xlfn.XLOOKUP(ES$1,$Z$2:$Z$18,$AC$2:$AC$18-$V143)^2)))</f>
        <v/>
      </c>
      <c r="ET143" s="97" t="str" cm="1">
        <f t="array" ref="ET143">IF(OR(ET$1=0, $A143="", _xlfn.XLOOKUP(ET$1, $Z$2:$Z$18, $AD$2:$AD$18, "")=""),"",SQRT((_xlfn.XLOOKUP(ET$1,$Z$2:$Z$18,$AA$2:$AA$18)-$T143)^2+(_xlfn.XLOOKUP(ET$1,$Z$2:$Z$18,$AB$2:$AB$18)-$U143)^2+(_xlfn.XLOOKUP(ET$1,$Z$2:$Z$18,$AC$2:$AC$18-$V143)^2)))</f>
        <v/>
      </c>
      <c r="EU143" s="97" t="str" cm="1">
        <f t="array" ref="EU143">IF(OR(EU$1=0, $A143="", _xlfn.XLOOKUP(EU$1, $Z$2:$Z$18, $AD$2:$AD$18, "")=""),"",SQRT((_xlfn.XLOOKUP(EU$1,$Z$2:$Z$18,$AA$2:$AA$18)-$T143)^2+(_xlfn.XLOOKUP(EU$1,$Z$2:$Z$18,$AB$2:$AB$18)-$U143)^2+(_xlfn.XLOOKUP(EU$1,$Z$2:$Z$18,$AC$2:$AC$18-$V143)^2)))</f>
        <v/>
      </c>
      <c r="EV143" s="97" t="str" cm="1">
        <f t="array" ref="EV143">IF(OR(EV$1=0, $A143="", _xlfn.XLOOKUP(EV$1, $Z$2:$Z$18, $AD$2:$AD$18, "")=""),"",SQRT((_xlfn.XLOOKUP(EV$1,$Z$2:$Z$18,$AA$2:$AA$18)-$T143)^2+(_xlfn.XLOOKUP(EV$1,$Z$2:$Z$18,$AB$2:$AB$18)-$U143)^2+(_xlfn.XLOOKUP(EV$1,$Z$2:$Z$18,$AC$2:$AC$18-$V143)^2)))</f>
        <v/>
      </c>
      <c r="EW143" s="97" t="str" cm="1">
        <f t="array" ref="EW143">IF(OR(EW$1=0, $A143="", _xlfn.XLOOKUP(EW$1, $Z$2:$Z$18, $AD$2:$AD$18, "")=""),"",SQRT((_xlfn.XLOOKUP(EW$1,$Z$2:$Z$18,$AA$2:$AA$18)-$T143)^2+(_xlfn.XLOOKUP(EW$1,$Z$2:$Z$18,$AB$2:$AB$18)-$U143)^2+(_xlfn.XLOOKUP(EW$1,$Z$2:$Z$18,$AC$2:$AC$18-$V143)^2)))</f>
        <v/>
      </c>
      <c r="EX143" s="97" t="str" cm="1">
        <f t="array" ref="EX143">IF(OR(EX$1=0, $A143="", _xlfn.XLOOKUP(EX$1, $Z$2:$Z$18, $AD$2:$AD$18, "")=""),"",SQRT((_xlfn.XLOOKUP(EX$1,$Z$2:$Z$18,$AA$2:$AA$18)-$T143)^2+(_xlfn.XLOOKUP(EX$1,$Z$2:$Z$18,$AB$2:$AB$18)-$U143)^2+(_xlfn.XLOOKUP(EX$1,$Z$2:$Z$18,$AC$2:$AC$18-$V143)^2)))</f>
        <v/>
      </c>
      <c r="EY143" s="97" t="str" cm="1">
        <f t="array" ref="EY143">IF(OR(EY$1=0, $A143="", _xlfn.XLOOKUP(EY$1, $Z$2:$Z$18, $AD$2:$AD$18, "")=""),"",SQRT((_xlfn.XLOOKUP(EY$1,$Z$2:$Z$18,$AA$2:$AA$18)-$T143)^2+(_xlfn.XLOOKUP(EY$1,$Z$2:$Z$18,$AB$2:$AB$18)-$U143)^2+(_xlfn.XLOOKUP(EY$1,$Z$2:$Z$18,$AC$2:$AC$18-$V143)^2)))</f>
        <v/>
      </c>
      <c r="EZ143" s="98" t="str" cm="1">
        <f t="array" ref="EZ143">IF(OR(EZ$1=0, $A143="", _xlfn.XLOOKUP(EZ$1, $Z$2:$Z$18, $AD$2:$AD$18, "")=""),"",SQRT((_xlfn.XLOOKUP(EZ$1,$Z$2:$Z$18,$AA$2:$AA$18)-$T143)^2+(_xlfn.XLOOKUP(EZ$1,$Z$2:$Z$18,$AB$2:$AB$18)-$U143)^2+(_xlfn.XLOOKUP(EZ$1,$Z$2:$Z$18,$AC$2:$AC$18-$V143)^2)))</f>
        <v/>
      </c>
      <c r="FA143" s="146" t="str" cm="1">
        <f t="array" ref="FA143">IF(OR(FA$1=0, $A143="", _xlfn.XLOOKUP(FA$1, $Z$2:$Z$18, $AD$2:$AD$18, "")=""),"",SQRT((_xlfn.XLOOKUP(FA$1,$Z$2:$Z$18,$AA$2:$AA$18)-$T143)^2+(_xlfn.XLOOKUP(FA$1,$Z$2:$Z$18,$AB$2:$AB$18)-$U143)^2+(_xlfn.XLOOKUP(FA$1,$Z$2:$Z$18,$AC$2:$AC$18-$V143)^2)))</f>
        <v/>
      </c>
      <c r="FB143" s="96" t="str" cm="1">
        <f t="array" ref="FB143">IF(OR(FB$1=0, $A143="", _xlfn.XLOOKUP(FB$1, $Z$2:$Z$18, $AD$2:$AD$18, "")=""),"",SQRT((_xlfn.XLOOKUP(FB$1,$Z$2:$Z$18,$AA$2:$AA$18)-$T143)^2+(_xlfn.XLOOKUP(FB$1,$Z$2:$Z$18,$AB$2:$AB$18)-$U143)^2+(_xlfn.XLOOKUP(FB$1,$Z$2:$Z$18,$AC$2:$AC$18-$V143)^2)))</f>
        <v/>
      </c>
      <c r="FC143" s="96" t="str" cm="1">
        <f t="array" ref="FC143">IF(OR(FC$1=0, $A143="", _xlfn.XLOOKUP(FC$1, $Z$2:$Z$18, $AD$2:$AD$18, "")=""),"",SQRT((_xlfn.XLOOKUP(FC$1,$Z$2:$Z$18,$AA$2:$AA$18)-$T143)^2+(_xlfn.XLOOKUP(FC$1,$Z$2:$Z$18,$AB$2:$AB$18)-$U143)^2+(_xlfn.XLOOKUP(FC$1,$Z$2:$Z$18,$AC$2:$AC$18-$V143)^2)))</f>
        <v/>
      </c>
      <c r="FD143" s="96" t="str" cm="1">
        <f t="array" ref="FD143">IF(OR(FD$1=0, $A143="", _xlfn.XLOOKUP(FD$1, $Z$2:$Z$18, $AD$2:$AD$18, "")=""),"",SQRT((_xlfn.XLOOKUP(FD$1,$Z$2:$Z$18,$AA$2:$AA$18)-$T143)^2+(_xlfn.XLOOKUP(FD$1,$Z$2:$Z$18,$AB$2:$AB$18)-$U143)^2+(_xlfn.XLOOKUP(FD$1,$Z$2:$Z$18,$AC$2:$AC$18-$V143)^2)))</f>
        <v/>
      </c>
      <c r="FE143" s="96" t="str" cm="1">
        <f t="array" ref="FE143">IF(OR(FE$1=0, $A143="", _xlfn.XLOOKUP(FE$1, $Z$2:$Z$18, $AD$2:$AD$18, "")=""),"",SQRT((_xlfn.XLOOKUP(FE$1,$Z$2:$Z$18,$AA$2:$AA$18)-$T143)^2+(_xlfn.XLOOKUP(FE$1,$Z$2:$Z$18,$AB$2:$AB$18)-$U143)^2+(_xlfn.XLOOKUP(FE$1,$Z$2:$Z$18,$AC$2:$AC$18-$V143)^2)))</f>
        <v/>
      </c>
      <c r="FF143" s="96" t="str" cm="1">
        <f t="array" ref="FF143">IF(OR(FF$1=0, $A143="", _xlfn.XLOOKUP(FF$1, $Z$2:$Z$18, $AD$2:$AD$18, "")=""),"",SQRT((_xlfn.XLOOKUP(FF$1,$Z$2:$Z$18,$AA$2:$AA$18)-$T143)^2+(_xlfn.XLOOKUP(FF$1,$Z$2:$Z$18,$AB$2:$AB$18)-$U143)^2+(_xlfn.XLOOKUP(FF$1,$Z$2:$Z$18,$AC$2:$AC$18-$V143)^2)))</f>
        <v/>
      </c>
      <c r="FG143" s="96" t="str" cm="1">
        <f t="array" ref="FG143">IF(OR(FG$1=0, $A143="", _xlfn.XLOOKUP(FG$1, $Z$2:$Z$18, $AD$2:$AD$18, "")=""),"",SQRT((_xlfn.XLOOKUP(FG$1,$Z$2:$Z$18,$AA$2:$AA$18)-$T143)^2+(_xlfn.XLOOKUP(FG$1,$Z$2:$Z$18,$AB$2:$AB$18)-$U143)^2+(_xlfn.XLOOKUP(FG$1,$Z$2:$Z$18,$AC$2:$AC$18-$V143)^2)))</f>
        <v/>
      </c>
      <c r="FH143" s="96" t="str" cm="1">
        <f t="array" ref="FH143">IF(OR(FH$1=0, $A143="", _xlfn.XLOOKUP(FH$1, $Z$2:$Z$18, $AD$2:$AD$18, "")=""),"",SQRT((_xlfn.XLOOKUP(FH$1,$Z$2:$Z$18,$AA$2:$AA$18)-$T143)^2+(_xlfn.XLOOKUP(FH$1,$Z$2:$Z$18,$AB$2:$AB$18)-$U143)^2+(_xlfn.XLOOKUP(FH$1,$Z$2:$Z$18,$AC$2:$AC$18-$V143)^2)))</f>
        <v/>
      </c>
      <c r="FI143" s="97" t="str" cm="1">
        <f t="array" ref="FI143">IF(OR(FI$1=0, $A143="", _xlfn.XLOOKUP(FI$1, $Z$2:$Z$18, $AD$2:$AD$18, "")=""),"",SQRT((_xlfn.XLOOKUP(FI$1,$Z$2:$Z$18,$AA$2:$AA$18)-$T143)^2+(_xlfn.XLOOKUP(FI$1,$Z$2:$Z$18,$AB$2:$AB$18)-$U143)^2+(_xlfn.XLOOKUP(FI$1,$Z$2:$Z$18,$AC$2:$AC$18-$V143)^2)))</f>
        <v/>
      </c>
      <c r="FJ143" s="97" t="str" cm="1">
        <f t="array" ref="FJ143">IF(OR(FJ$1=0, $A143="", _xlfn.XLOOKUP(FJ$1, $Z$2:$Z$18, $AD$2:$AD$18, "")=""),"",SQRT((_xlfn.XLOOKUP(FJ$1,$Z$2:$Z$18,$AA$2:$AA$18)-$T143)^2+(_xlfn.XLOOKUP(FJ$1,$Z$2:$Z$18,$AB$2:$AB$18)-$U143)^2+(_xlfn.XLOOKUP(FJ$1,$Z$2:$Z$18,$AC$2:$AC$18-$V143)^2)))</f>
        <v/>
      </c>
      <c r="FK143" s="97" t="str" cm="1">
        <f t="array" ref="FK143">IF(OR(FK$1=0, $A143="", _xlfn.XLOOKUP(FK$1, $Z$2:$Z$18, $AD$2:$AD$18, "")=""),"",SQRT((_xlfn.XLOOKUP(FK$1,$Z$2:$Z$18,$AA$2:$AA$18)-$T143)^2+(_xlfn.XLOOKUP(FK$1,$Z$2:$Z$18,$AB$2:$AB$18)-$U143)^2+(_xlfn.XLOOKUP(FK$1,$Z$2:$Z$18,$AC$2:$AC$18-$V143)^2)))</f>
        <v/>
      </c>
      <c r="FL143" s="97" t="str" cm="1">
        <f t="array" ref="FL143">IF(OR(FL$1=0, $A143="", _xlfn.XLOOKUP(FL$1, $Z$2:$Z$18, $AD$2:$AD$18, "")=""),"",SQRT((_xlfn.XLOOKUP(FL$1,$Z$2:$Z$18,$AA$2:$AA$18)-$T143)^2+(_xlfn.XLOOKUP(FL$1,$Z$2:$Z$18,$AB$2:$AB$18)-$U143)^2+(_xlfn.XLOOKUP(FL$1,$Z$2:$Z$18,$AC$2:$AC$18-$V143)^2)))</f>
        <v/>
      </c>
      <c r="FM143" s="97" t="str" cm="1">
        <f t="array" ref="FM143">IF(OR(FM$1=0, $A143="", _xlfn.XLOOKUP(FM$1, $Z$2:$Z$18, $AD$2:$AD$18, "")=""),"",SQRT((_xlfn.XLOOKUP(FM$1,$Z$2:$Z$18,$AA$2:$AA$18)-$T143)^2+(_xlfn.XLOOKUP(FM$1,$Z$2:$Z$18,$AB$2:$AB$18)-$U143)^2+(_xlfn.XLOOKUP(FM$1,$Z$2:$Z$18,$AC$2:$AC$18-$V143)^2)))</f>
        <v/>
      </c>
      <c r="FN143" s="97" t="str" cm="1">
        <f t="array" ref="FN143">IF(OR(FN$1=0, $A143="", _xlfn.XLOOKUP(FN$1, $Z$2:$Z$18, $AD$2:$AD$18, "")=""),"",SQRT((_xlfn.XLOOKUP(FN$1,$Z$2:$Z$18,$AA$2:$AA$18)-$T143)^2+(_xlfn.XLOOKUP(FN$1,$Z$2:$Z$18,$AB$2:$AB$18)-$U143)^2+(_xlfn.XLOOKUP(FN$1,$Z$2:$Z$18,$AC$2:$AC$18-$V143)^2)))</f>
        <v/>
      </c>
      <c r="FO143" s="98" t="str" cm="1">
        <f t="array" ref="FO143">IF(OR(FO$1=0, $A143="", _xlfn.XLOOKUP(FO$1, $Z$2:$Z$18, $AD$2:$AD$18, "")=""),"",SQRT((_xlfn.XLOOKUP(FO$1,$Z$2:$Z$18,$AA$2:$AA$18)-$T143)^2+(_xlfn.XLOOKUP(FO$1,$Z$2:$Z$18,$AB$2:$AB$18)-$U143)^2+(_xlfn.XLOOKUP(FO$1,$Z$2:$Z$18,$AC$2:$AC$18-$V143)^2)))</f>
        <v/>
      </c>
      <c r="FP143" s="99"/>
      <c r="FQ143" s="99"/>
      <c r="FR143" s="100">
        <f t="shared" si="39"/>
        <v>0</v>
      </c>
      <c r="FS143" s="109">
        <f t="shared" si="40"/>
        <v>0</v>
      </c>
      <c r="FT143" s="109">
        <f t="shared" si="41"/>
        <v>0</v>
      </c>
      <c r="FU143" s="109">
        <f t="shared" si="42"/>
        <v>0</v>
      </c>
      <c r="FV143" s="109">
        <f t="shared" si="43"/>
        <v>0</v>
      </c>
      <c r="FW143" s="109">
        <f t="shared" si="44"/>
        <v>0</v>
      </c>
      <c r="FX143" s="109">
        <f t="shared" si="45"/>
        <v>0</v>
      </c>
      <c r="FY143" s="109">
        <f t="shared" si="46"/>
        <v>0</v>
      </c>
      <c r="FZ143" s="110">
        <f t="shared" si="47"/>
        <v>0</v>
      </c>
      <c r="GA143" s="110">
        <f t="shared" si="48"/>
        <v>0</v>
      </c>
      <c r="GB143" s="110">
        <f t="shared" si="49"/>
        <v>0</v>
      </c>
      <c r="GC143" s="110">
        <f t="shared" si="50"/>
        <v>0</v>
      </c>
      <c r="GD143" s="110">
        <f t="shared" si="51"/>
        <v>0</v>
      </c>
      <c r="GE143" s="110">
        <f t="shared" si="52"/>
        <v>0</v>
      </c>
      <c r="GF143" s="111">
        <f t="shared" si="53"/>
        <v>0</v>
      </c>
      <c r="GG143" s="100">
        <f t="shared" si="54"/>
        <v>0</v>
      </c>
      <c r="GH143" s="109">
        <f t="shared" si="55"/>
        <v>0</v>
      </c>
      <c r="GI143" s="109">
        <f t="shared" si="56"/>
        <v>0</v>
      </c>
      <c r="GJ143" s="109">
        <f t="shared" si="57"/>
        <v>0</v>
      </c>
      <c r="GK143" s="109">
        <f t="shared" si="58"/>
        <v>0</v>
      </c>
      <c r="GL143" s="109">
        <f t="shared" si="59"/>
        <v>0</v>
      </c>
      <c r="GM143" s="109">
        <f t="shared" si="60"/>
        <v>0</v>
      </c>
      <c r="GN143" s="109">
        <f t="shared" si="61"/>
        <v>0</v>
      </c>
      <c r="GO143" s="110">
        <f t="shared" si="62"/>
        <v>0</v>
      </c>
      <c r="GP143" s="110">
        <f t="shared" si="63"/>
        <v>0</v>
      </c>
      <c r="GQ143" s="110">
        <f t="shared" si="64"/>
        <v>0</v>
      </c>
      <c r="GR143" s="110">
        <f t="shared" si="65"/>
        <v>0</v>
      </c>
      <c r="GS143" s="110">
        <f t="shared" si="66"/>
        <v>0</v>
      </c>
      <c r="GT143" s="110">
        <f t="shared" si="67"/>
        <v>0</v>
      </c>
      <c r="GU143" s="111">
        <f t="shared" si="68"/>
        <v>0</v>
      </c>
      <c r="GX143" s="151" cm="1">
        <f t="array" ref="GX143">_xlfn.IFS(GX$1= 0,"", NOT(ISBLANK(CA143)), 0, ISBLANK(CA143), $Q143-$S143+FR143-AU143-DG143)</f>
        <v>0</v>
      </c>
      <c r="GY143" s="152" cm="1">
        <f t="array" ref="GY143">_xlfn.IFS(GY$1= 0,"", NOT(ISBLANK(CB143)), 0, ISBLANK(CB143), $Q143-$S143+FS143-AV143-DH143)</f>
        <v>0</v>
      </c>
      <c r="GZ143" s="152" cm="1">
        <f t="array" ref="GZ143">_xlfn.IFS(GZ$1= 0,"", NOT(ISBLANK(CC143)), 0, ISBLANK(CC143), $Q143-$S143+FT143-AW143-DI143)</f>
        <v>0</v>
      </c>
      <c r="HA143" s="152" cm="1">
        <f t="array" ref="HA143">_xlfn.IFS(HA$1= 0,"", NOT(ISBLANK(CD143)), 0, ISBLANK(CD143), $Q143-$S143+FU143-AX143-DJ143)</f>
        <v>0</v>
      </c>
      <c r="HB143" s="152" cm="1">
        <f t="array" ref="HB143">_xlfn.IFS(HB$1= 0,"", NOT(ISBLANK(CE143)), 0, ISBLANK(CE143), $Q143-$S143+FV143-AY143-DK143)</f>
        <v>0</v>
      </c>
      <c r="HC143" s="152" cm="1">
        <f t="array" ref="HC143">_xlfn.IFS(HC$1= 0,"", NOT(ISBLANK(CF143)), 0, ISBLANK(CF143), $Q143-$S143+FW143-AZ143-DL143)</f>
        <v>0</v>
      </c>
      <c r="HD143" s="152" cm="1">
        <f t="array" ref="HD143">_xlfn.IFS(HD$1= 0,"", NOT(ISBLANK(CG143)), 0, ISBLANK(CG143), $Q143-$S143+FX143-BA143-DM143)</f>
        <v>0</v>
      </c>
      <c r="HE143" s="152" t="str" cm="1">
        <f t="array" ref="HE143">_xlfn.IFS(HE$1= 0,"", NOT(ISBLANK(CH143)), 0, ISBLANK(CH143), $Q143-$S143+FY143-BB143-DN143)</f>
        <v/>
      </c>
      <c r="HF143" s="152" t="str" cm="1">
        <f t="array" ref="HF143">_xlfn.IFS(HF$1= 0,"", NOT(ISBLANK(CI143)), 0, ISBLANK(CI143), $Q143-$S143+FZ143-BC143-DO143)</f>
        <v/>
      </c>
      <c r="HG143" s="152" t="str" cm="1">
        <f t="array" ref="HG143">_xlfn.IFS(HG$1= 0,"", NOT(ISBLANK(CJ143)), 0, ISBLANK(CJ143), $Q143-$S143+GA143-BD143-DP143)</f>
        <v/>
      </c>
      <c r="HH143" s="152" t="str" cm="1">
        <f t="array" ref="HH143">_xlfn.IFS(HH$1= 0,"", NOT(ISBLANK(CK143)), 0, ISBLANK(CK143), $Q143-$S143+GB143-BE143-DQ143)</f>
        <v/>
      </c>
      <c r="HI143" s="152" t="str" cm="1">
        <f t="array" ref="HI143">_xlfn.IFS(HI$1= 0,"", NOT(ISBLANK(CL143)), 0, ISBLANK(CL143), $Q143-$S143+GC143-BF143-DR143)</f>
        <v/>
      </c>
      <c r="HJ143" s="152" t="str" cm="1">
        <f t="array" ref="HJ143">_xlfn.IFS(HJ$1= 0,"", NOT(ISBLANK(CM143)), 0, ISBLANK(CM143), $Q143-$S143+GD143-BG143-DS143)</f>
        <v/>
      </c>
      <c r="HK143" s="152" t="str" cm="1">
        <f t="array" ref="HK143">_xlfn.IFS(HK$1= 0,"", NOT(ISBLANK(CN143)), 0, ISBLANK(CN143), $Q143-$S143+GE143-BH143-DT143)</f>
        <v/>
      </c>
      <c r="HL143" s="153" t="str" cm="1">
        <f t="array" ref="HL143">_xlfn.IFS(HL$1= 0,"", NOT(ISBLANK(CO143)), 0, ISBLANK(CO143), $Q143-$S143+GF143-BI143-DU143)</f>
        <v/>
      </c>
      <c r="HM143" s="153" t="str" cm="1">
        <f t="array" ref="HM143">_xlfn.IFS(HM$1= 0,"", NOT(ISBLANK(DE143)), 0, ISBLANK(DE143), $Q143-$S143+IC143-BY143-#REF!)</f>
        <v/>
      </c>
      <c r="HN143" s="153" t="e" cm="1">
        <f t="array" ref="HN143">_xlfn.IFS(HN$1= 0,"", NOT(ISBLANK(DF143)), 0, ISBLANK(DF143), $Q143-$S143+ID143-BZ143-#REF!)</f>
        <v>#REF!</v>
      </c>
      <c r="HO143" s="153" t="e" cm="1">
        <f t="array" ref="HO143">_xlfn.IFS(HO$1= 0,"", NOT(ISBLANK(DG143)), 0, ISBLANK(DG143), $Q143-$S143+IE143-CA143-#REF!)</f>
        <v>#VALUE!</v>
      </c>
      <c r="HP143" s="153" t="e" cm="1">
        <f t="array" ref="HP143">_xlfn.IFS(HP$1= 0,"", NOT(ISBLANK(DH143)), 0, ISBLANK(DH143), $Q143-$S143+IF143-CB143-#REF!)</f>
        <v>#REF!</v>
      </c>
      <c r="HQ143" s="153" t="e" cm="1">
        <f t="array" ref="HQ143">_xlfn.IFS(HQ$1= 0,"", NOT(ISBLANK(DI143)), 0, ISBLANK(DI143), $Q143-$S143+IG143-CC143-#REF!)</f>
        <v>#REF!</v>
      </c>
      <c r="HR143" s="153" cm="1">
        <f t="array" ref="HR143">_xlfn.IFS(HR$1= 0,"", NOT(ISBLANK(DJ143)), 0, ISBLANK(DJ143), $Q143-$S143+IH143-CD143-EK143)</f>
        <v>0</v>
      </c>
      <c r="HS143" s="153" t="e" cm="1">
        <f t="array" ref="HS143">_xlfn.IFS(HS$1= 0,"", NOT(ISBLANK(DK143)), 0, ISBLANK(DK143), $Q143-$S143+II143-CE143-EL143)</f>
        <v>#VALUE!</v>
      </c>
      <c r="HT143" s="153" t="e" cm="1">
        <f t="array" ref="HT143">_xlfn.IFS(HT$1= 0,"", NOT(ISBLANK(DL143)), 0, ISBLANK(DL143), $Q143-$S143+GV143-CF143-EM143)</f>
        <v>#VALUE!</v>
      </c>
      <c r="HU143" s="153" t="e" cm="1">
        <f t="array" ref="HU143">_xlfn.IFS(HU$1= 0,"", NOT(ISBLANK(DM143)), 0, ISBLANK(DM143), $Q143-$S143+GW143-CG143-EN143)</f>
        <v>#VALUE!</v>
      </c>
      <c r="HV143" s="153" t="str" cm="1">
        <f t="array" ref="HV143">_xlfn.IFS(HV$1= 0,"", NOT(ISBLANK(DN143)), 0, ISBLANK(DN143), $Q143-$S143+GX143-CH143-EO143)</f>
        <v/>
      </c>
      <c r="HW143" s="153" t="str" cm="1">
        <f t="array" ref="HW143">_xlfn.IFS(HW$1= 0,"", NOT(ISBLANK(DO143)), 0, ISBLANK(DO143), $Q143-$S143+GY143-CI143-EP143)</f>
        <v/>
      </c>
      <c r="HX143" s="153" t="str" cm="1">
        <f t="array" ref="HX143">_xlfn.IFS(HX$1= 0,"", NOT(ISBLANK(DP143)), 0, ISBLANK(DP143), $Q143-$S143+GZ143-CJ143-EQ143)</f>
        <v/>
      </c>
      <c r="HY143" s="153" t="str" cm="1">
        <f t="array" ref="HY143">_xlfn.IFS(HY$1= 0,"", NOT(ISBLANK(DQ143)), 0, ISBLANK(DQ143), $Q143-$S143+HA143-CK143-ER143)</f>
        <v/>
      </c>
      <c r="HZ143" s="153" t="str" cm="1">
        <f t="array" ref="HZ143">_xlfn.IFS(HZ$1= 0,"", NOT(ISBLANK(DR143)), 0, ISBLANK(DR143), $Q143-$S143+HB143-CL143-ES143)</f>
        <v/>
      </c>
      <c r="IA143" s="153" t="str" cm="1">
        <f t="array" ref="IA143">_xlfn.IFS(IA$1= 0,"", NOT(ISBLANK(DS143)), 0, ISBLANK(DS143), $Q143-$S143+HC143-CM143-ET143)</f>
        <v/>
      </c>
    </row>
    <row r="144" spans="1:235" ht="16.5" x14ac:dyDescent="0.3">
      <c r="A144" s="144"/>
      <c r="B144" s="106"/>
      <c r="C144" s="106"/>
      <c r="D144" s="107"/>
      <c r="E144" s="131"/>
      <c r="F144" s="137"/>
      <c r="G144" s="2"/>
      <c r="H144" s="2"/>
      <c r="I144" s="2"/>
      <c r="J144" s="2"/>
      <c r="K144" s="2"/>
      <c r="L144" s="2"/>
      <c r="M144" s="140"/>
      <c r="N144" s="137"/>
      <c r="O144" s="138"/>
      <c r="P144" s="133"/>
      <c r="Q144" s="94">
        <f t="shared" si="37"/>
        <v>0</v>
      </c>
      <c r="R144" s="1"/>
      <c r="S144" s="1"/>
      <c r="T144" s="2"/>
      <c r="U144" s="2"/>
      <c r="V144" s="82">
        <f t="shared" si="38"/>
        <v>0</v>
      </c>
      <c r="W144" s="121"/>
      <c r="X144" s="108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Z144" s="99"/>
      <c r="CA144" s="105" t="s">
        <v>32</v>
      </c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05"/>
      <c r="CO144" s="105"/>
      <c r="CP144" s="105" t="s">
        <v>32</v>
      </c>
      <c r="CQ144" s="105"/>
      <c r="CR144" s="105"/>
      <c r="CS144" s="105"/>
      <c r="CT144" s="105"/>
      <c r="CU144" s="105"/>
      <c r="CV144" s="105"/>
      <c r="CW144" s="105"/>
      <c r="CX144" s="105"/>
      <c r="CY144" s="105"/>
      <c r="CZ144" s="105"/>
      <c r="DA144" s="105"/>
      <c r="DB144" s="105"/>
      <c r="DC144" s="105"/>
      <c r="DD144" s="105"/>
      <c r="DE144" s="99"/>
      <c r="DF144" s="99"/>
      <c r="DG144" s="105"/>
      <c r="DH144" s="105"/>
      <c r="DI144" s="105"/>
      <c r="DJ144" s="105"/>
      <c r="DK144" s="105"/>
      <c r="DL144" s="105"/>
      <c r="DM144" s="105"/>
      <c r="DN144" s="105"/>
      <c r="DO144" s="105"/>
      <c r="DP144" s="105"/>
      <c r="DQ144" s="105"/>
      <c r="DR144" s="105"/>
      <c r="DS144" s="105"/>
      <c r="DT144" s="105"/>
      <c r="DU144" s="105"/>
      <c r="DV144" s="105"/>
      <c r="DW144" s="105"/>
      <c r="DX144" s="105"/>
      <c r="DY144" s="105"/>
      <c r="DZ144" s="105"/>
      <c r="EA144" s="105"/>
      <c r="EB144" s="105"/>
      <c r="EC144" s="105"/>
      <c r="ED144" s="105"/>
      <c r="EE144" s="105"/>
      <c r="EF144" s="105"/>
      <c r="EG144" s="105"/>
      <c r="EH144" s="105"/>
      <c r="EI144" s="105"/>
      <c r="EJ144" s="105"/>
      <c r="EL144" s="146" t="str" cm="1">
        <f t="array" ref="EL144">IF(OR(EL$1=0, $A144="", _xlfn.XLOOKUP(EL$1, $Z$2:$Z$18, $AD$2:$AD$18, "")=""),"",SQRT((_xlfn.XLOOKUP(EL$1,$Z$2:$Z$18,$AA$2:$AA$18)-$T144)^2+(_xlfn.XLOOKUP(EL$1,$Z$2:$Z$18,$AB$2:$AB$18)-$U144)^2+(_xlfn.XLOOKUP(EL$1,$Z$2:$Z$18,$AC$2:$AC$18-$V144)^2)))</f>
        <v/>
      </c>
      <c r="EM144" s="96" t="str" cm="1">
        <f t="array" ref="EM144">IF(OR(EM$1=0, $A144="", _xlfn.XLOOKUP(EM$1, $Z$2:$Z$18, $AD$2:$AD$18, "")=""),"",SQRT((_xlfn.XLOOKUP(EM$1,$Z$2:$Z$18,$AA$2:$AA$18)-$T144)^2+(_xlfn.XLOOKUP(EM$1,$Z$2:$Z$18,$AB$2:$AB$18)-$U144)^2+(_xlfn.XLOOKUP(EM$1,$Z$2:$Z$18,$AC$2:$AC$18-$V144)^2)))</f>
        <v/>
      </c>
      <c r="EN144" s="96" t="str" cm="1">
        <f t="array" ref="EN144">IF(OR(EN$1=0, $A144="", _xlfn.XLOOKUP(EN$1, $Z$2:$Z$18, $AD$2:$AD$18, "")=""),"",SQRT((_xlfn.XLOOKUP(EN$1,$Z$2:$Z$18,$AA$2:$AA$18)-$T144)^2+(_xlfn.XLOOKUP(EN$1,$Z$2:$Z$18,$AB$2:$AB$18)-$U144)^2+(_xlfn.XLOOKUP(EN$1,$Z$2:$Z$18,$AC$2:$AC$18-$V144)^2)))</f>
        <v/>
      </c>
      <c r="EO144" s="96" t="str" cm="1">
        <f t="array" ref="EO144">IF(OR(EO$1=0, $A144="", _xlfn.XLOOKUP(EO$1, $Z$2:$Z$18, $AD$2:$AD$18, "")=""),"",SQRT((_xlfn.XLOOKUP(EO$1,$Z$2:$Z$18,$AA$2:$AA$18)-$T144)^2+(_xlfn.XLOOKUP(EO$1,$Z$2:$Z$18,$AB$2:$AB$18)-$U144)^2+(_xlfn.XLOOKUP(EO$1,$Z$2:$Z$18,$AC$2:$AC$18-$V144)^2)))</f>
        <v/>
      </c>
      <c r="EP144" s="96" t="str" cm="1">
        <f t="array" ref="EP144">IF(OR(EP$1=0, $A144="", _xlfn.XLOOKUP(EP$1, $Z$2:$Z$18, $AD$2:$AD$18, "")=""),"",SQRT((_xlfn.XLOOKUP(EP$1,$Z$2:$Z$18,$AA$2:$AA$18)-$T144)^2+(_xlfn.XLOOKUP(EP$1,$Z$2:$Z$18,$AB$2:$AB$18)-$U144)^2+(_xlfn.XLOOKUP(EP$1,$Z$2:$Z$18,$AC$2:$AC$18-$V144)^2)))</f>
        <v/>
      </c>
      <c r="EQ144" s="96" t="str" cm="1">
        <f t="array" ref="EQ144">IF(OR(EQ$1=0, $A144="", _xlfn.XLOOKUP(EQ$1, $Z$2:$Z$18, $AD$2:$AD$18, "")=""),"",SQRT((_xlfn.XLOOKUP(EQ$1,$Z$2:$Z$18,$AA$2:$AA$18)-$T144)^2+(_xlfn.XLOOKUP(EQ$1,$Z$2:$Z$18,$AB$2:$AB$18)-$U144)^2+(_xlfn.XLOOKUP(EQ$1,$Z$2:$Z$18,$AC$2:$AC$18-$V144)^2)))</f>
        <v/>
      </c>
      <c r="ER144" s="96" t="str" cm="1">
        <f t="array" ref="ER144">IF(OR(ER$1=0, $A144="", _xlfn.XLOOKUP(ER$1, $Z$2:$Z$18, $AD$2:$AD$18, "")=""),"",SQRT((_xlfn.XLOOKUP(ER$1,$Z$2:$Z$18,$AA$2:$AA$18)-$T144)^2+(_xlfn.XLOOKUP(ER$1,$Z$2:$Z$18,$AB$2:$AB$18)-$U144)^2+(_xlfn.XLOOKUP(ER$1,$Z$2:$Z$18,$AC$2:$AC$18-$V144)^2)))</f>
        <v/>
      </c>
      <c r="ES144" s="96" t="str" cm="1">
        <f t="array" ref="ES144">IF(OR(ES$1=0, $A144="", _xlfn.XLOOKUP(ES$1, $Z$2:$Z$18, $AD$2:$AD$18, "")=""),"",SQRT((_xlfn.XLOOKUP(ES$1,$Z$2:$Z$18,$AA$2:$AA$18)-$T144)^2+(_xlfn.XLOOKUP(ES$1,$Z$2:$Z$18,$AB$2:$AB$18)-$U144)^2+(_xlfn.XLOOKUP(ES$1,$Z$2:$Z$18,$AC$2:$AC$18-$V144)^2)))</f>
        <v/>
      </c>
      <c r="ET144" s="97" t="str" cm="1">
        <f t="array" ref="ET144">IF(OR(ET$1=0, $A144="", _xlfn.XLOOKUP(ET$1, $Z$2:$Z$18, $AD$2:$AD$18, "")=""),"",SQRT((_xlfn.XLOOKUP(ET$1,$Z$2:$Z$18,$AA$2:$AA$18)-$T144)^2+(_xlfn.XLOOKUP(ET$1,$Z$2:$Z$18,$AB$2:$AB$18)-$U144)^2+(_xlfn.XLOOKUP(ET$1,$Z$2:$Z$18,$AC$2:$AC$18-$V144)^2)))</f>
        <v/>
      </c>
      <c r="EU144" s="97" t="str" cm="1">
        <f t="array" ref="EU144">IF(OR(EU$1=0, $A144="", _xlfn.XLOOKUP(EU$1, $Z$2:$Z$18, $AD$2:$AD$18, "")=""),"",SQRT((_xlfn.XLOOKUP(EU$1,$Z$2:$Z$18,$AA$2:$AA$18)-$T144)^2+(_xlfn.XLOOKUP(EU$1,$Z$2:$Z$18,$AB$2:$AB$18)-$U144)^2+(_xlfn.XLOOKUP(EU$1,$Z$2:$Z$18,$AC$2:$AC$18-$V144)^2)))</f>
        <v/>
      </c>
      <c r="EV144" s="97" t="str" cm="1">
        <f t="array" ref="EV144">IF(OR(EV$1=0, $A144="", _xlfn.XLOOKUP(EV$1, $Z$2:$Z$18, $AD$2:$AD$18, "")=""),"",SQRT((_xlfn.XLOOKUP(EV$1,$Z$2:$Z$18,$AA$2:$AA$18)-$T144)^2+(_xlfn.XLOOKUP(EV$1,$Z$2:$Z$18,$AB$2:$AB$18)-$U144)^2+(_xlfn.XLOOKUP(EV$1,$Z$2:$Z$18,$AC$2:$AC$18-$V144)^2)))</f>
        <v/>
      </c>
      <c r="EW144" s="97" t="str" cm="1">
        <f t="array" ref="EW144">IF(OR(EW$1=0, $A144="", _xlfn.XLOOKUP(EW$1, $Z$2:$Z$18, $AD$2:$AD$18, "")=""),"",SQRT((_xlfn.XLOOKUP(EW$1,$Z$2:$Z$18,$AA$2:$AA$18)-$T144)^2+(_xlfn.XLOOKUP(EW$1,$Z$2:$Z$18,$AB$2:$AB$18)-$U144)^2+(_xlfn.XLOOKUP(EW$1,$Z$2:$Z$18,$AC$2:$AC$18-$V144)^2)))</f>
        <v/>
      </c>
      <c r="EX144" s="97" t="str" cm="1">
        <f t="array" ref="EX144">IF(OR(EX$1=0, $A144="", _xlfn.XLOOKUP(EX$1, $Z$2:$Z$18, $AD$2:$AD$18, "")=""),"",SQRT((_xlfn.XLOOKUP(EX$1,$Z$2:$Z$18,$AA$2:$AA$18)-$T144)^2+(_xlfn.XLOOKUP(EX$1,$Z$2:$Z$18,$AB$2:$AB$18)-$U144)^2+(_xlfn.XLOOKUP(EX$1,$Z$2:$Z$18,$AC$2:$AC$18-$V144)^2)))</f>
        <v/>
      </c>
      <c r="EY144" s="97" t="str" cm="1">
        <f t="array" ref="EY144">IF(OR(EY$1=0, $A144="", _xlfn.XLOOKUP(EY$1, $Z$2:$Z$18, $AD$2:$AD$18, "")=""),"",SQRT((_xlfn.XLOOKUP(EY$1,$Z$2:$Z$18,$AA$2:$AA$18)-$T144)^2+(_xlfn.XLOOKUP(EY$1,$Z$2:$Z$18,$AB$2:$AB$18)-$U144)^2+(_xlfn.XLOOKUP(EY$1,$Z$2:$Z$18,$AC$2:$AC$18-$V144)^2)))</f>
        <v/>
      </c>
      <c r="EZ144" s="98" t="str" cm="1">
        <f t="array" ref="EZ144">IF(OR(EZ$1=0, $A144="", _xlfn.XLOOKUP(EZ$1, $Z$2:$Z$18, $AD$2:$AD$18, "")=""),"",SQRT((_xlfn.XLOOKUP(EZ$1,$Z$2:$Z$18,$AA$2:$AA$18)-$T144)^2+(_xlfn.XLOOKUP(EZ$1,$Z$2:$Z$18,$AB$2:$AB$18)-$U144)^2+(_xlfn.XLOOKUP(EZ$1,$Z$2:$Z$18,$AC$2:$AC$18-$V144)^2)))</f>
        <v/>
      </c>
      <c r="FA144" s="146" t="str" cm="1">
        <f t="array" ref="FA144">IF(OR(FA$1=0, $A144="", _xlfn.XLOOKUP(FA$1, $Z$2:$Z$18, $AD$2:$AD$18, "")=""),"",SQRT((_xlfn.XLOOKUP(FA$1,$Z$2:$Z$18,$AA$2:$AA$18)-$T144)^2+(_xlfn.XLOOKUP(FA$1,$Z$2:$Z$18,$AB$2:$AB$18)-$U144)^2+(_xlfn.XLOOKUP(FA$1,$Z$2:$Z$18,$AC$2:$AC$18-$V144)^2)))</f>
        <v/>
      </c>
      <c r="FB144" s="96" t="str" cm="1">
        <f t="array" ref="FB144">IF(OR(FB$1=0, $A144="", _xlfn.XLOOKUP(FB$1, $Z$2:$Z$18, $AD$2:$AD$18, "")=""),"",SQRT((_xlfn.XLOOKUP(FB$1,$Z$2:$Z$18,$AA$2:$AA$18)-$T144)^2+(_xlfn.XLOOKUP(FB$1,$Z$2:$Z$18,$AB$2:$AB$18)-$U144)^2+(_xlfn.XLOOKUP(FB$1,$Z$2:$Z$18,$AC$2:$AC$18-$V144)^2)))</f>
        <v/>
      </c>
      <c r="FC144" s="96" t="str" cm="1">
        <f t="array" ref="FC144">IF(OR(FC$1=0, $A144="", _xlfn.XLOOKUP(FC$1, $Z$2:$Z$18, $AD$2:$AD$18, "")=""),"",SQRT((_xlfn.XLOOKUP(FC$1,$Z$2:$Z$18,$AA$2:$AA$18)-$T144)^2+(_xlfn.XLOOKUP(FC$1,$Z$2:$Z$18,$AB$2:$AB$18)-$U144)^2+(_xlfn.XLOOKUP(FC$1,$Z$2:$Z$18,$AC$2:$AC$18-$V144)^2)))</f>
        <v/>
      </c>
      <c r="FD144" s="96" t="str" cm="1">
        <f t="array" ref="FD144">IF(OR(FD$1=0, $A144="", _xlfn.XLOOKUP(FD$1, $Z$2:$Z$18, $AD$2:$AD$18, "")=""),"",SQRT((_xlfn.XLOOKUP(FD$1,$Z$2:$Z$18,$AA$2:$AA$18)-$T144)^2+(_xlfn.XLOOKUP(FD$1,$Z$2:$Z$18,$AB$2:$AB$18)-$U144)^2+(_xlfn.XLOOKUP(FD$1,$Z$2:$Z$18,$AC$2:$AC$18-$V144)^2)))</f>
        <v/>
      </c>
      <c r="FE144" s="96" t="str" cm="1">
        <f t="array" ref="FE144">IF(OR(FE$1=0, $A144="", _xlfn.XLOOKUP(FE$1, $Z$2:$Z$18, $AD$2:$AD$18, "")=""),"",SQRT((_xlfn.XLOOKUP(FE$1,$Z$2:$Z$18,$AA$2:$AA$18)-$T144)^2+(_xlfn.XLOOKUP(FE$1,$Z$2:$Z$18,$AB$2:$AB$18)-$U144)^2+(_xlfn.XLOOKUP(FE$1,$Z$2:$Z$18,$AC$2:$AC$18-$V144)^2)))</f>
        <v/>
      </c>
      <c r="FF144" s="96" t="str" cm="1">
        <f t="array" ref="FF144">IF(OR(FF$1=0, $A144="", _xlfn.XLOOKUP(FF$1, $Z$2:$Z$18, $AD$2:$AD$18, "")=""),"",SQRT((_xlfn.XLOOKUP(FF$1,$Z$2:$Z$18,$AA$2:$AA$18)-$T144)^2+(_xlfn.XLOOKUP(FF$1,$Z$2:$Z$18,$AB$2:$AB$18)-$U144)^2+(_xlfn.XLOOKUP(FF$1,$Z$2:$Z$18,$AC$2:$AC$18-$V144)^2)))</f>
        <v/>
      </c>
      <c r="FG144" s="96" t="str" cm="1">
        <f t="array" ref="FG144">IF(OR(FG$1=0, $A144="", _xlfn.XLOOKUP(FG$1, $Z$2:$Z$18, $AD$2:$AD$18, "")=""),"",SQRT((_xlfn.XLOOKUP(FG$1,$Z$2:$Z$18,$AA$2:$AA$18)-$T144)^2+(_xlfn.XLOOKUP(FG$1,$Z$2:$Z$18,$AB$2:$AB$18)-$U144)^2+(_xlfn.XLOOKUP(FG$1,$Z$2:$Z$18,$AC$2:$AC$18-$V144)^2)))</f>
        <v/>
      </c>
      <c r="FH144" s="96" t="str" cm="1">
        <f t="array" ref="FH144">IF(OR(FH$1=0, $A144="", _xlfn.XLOOKUP(FH$1, $Z$2:$Z$18, $AD$2:$AD$18, "")=""),"",SQRT((_xlfn.XLOOKUP(FH$1,$Z$2:$Z$18,$AA$2:$AA$18)-$T144)^2+(_xlfn.XLOOKUP(FH$1,$Z$2:$Z$18,$AB$2:$AB$18)-$U144)^2+(_xlfn.XLOOKUP(FH$1,$Z$2:$Z$18,$AC$2:$AC$18-$V144)^2)))</f>
        <v/>
      </c>
      <c r="FI144" s="97" t="str" cm="1">
        <f t="array" ref="FI144">IF(OR(FI$1=0, $A144="", _xlfn.XLOOKUP(FI$1, $Z$2:$Z$18, $AD$2:$AD$18, "")=""),"",SQRT((_xlfn.XLOOKUP(FI$1,$Z$2:$Z$18,$AA$2:$AA$18)-$T144)^2+(_xlfn.XLOOKUP(FI$1,$Z$2:$Z$18,$AB$2:$AB$18)-$U144)^2+(_xlfn.XLOOKUP(FI$1,$Z$2:$Z$18,$AC$2:$AC$18-$V144)^2)))</f>
        <v/>
      </c>
      <c r="FJ144" s="97" t="str" cm="1">
        <f t="array" ref="FJ144">IF(OR(FJ$1=0, $A144="", _xlfn.XLOOKUP(FJ$1, $Z$2:$Z$18, $AD$2:$AD$18, "")=""),"",SQRT((_xlfn.XLOOKUP(FJ$1,$Z$2:$Z$18,$AA$2:$AA$18)-$T144)^2+(_xlfn.XLOOKUP(FJ$1,$Z$2:$Z$18,$AB$2:$AB$18)-$U144)^2+(_xlfn.XLOOKUP(FJ$1,$Z$2:$Z$18,$AC$2:$AC$18-$V144)^2)))</f>
        <v/>
      </c>
      <c r="FK144" s="97" t="str" cm="1">
        <f t="array" ref="FK144">IF(OR(FK$1=0, $A144="", _xlfn.XLOOKUP(FK$1, $Z$2:$Z$18, $AD$2:$AD$18, "")=""),"",SQRT((_xlfn.XLOOKUP(FK$1,$Z$2:$Z$18,$AA$2:$AA$18)-$T144)^2+(_xlfn.XLOOKUP(FK$1,$Z$2:$Z$18,$AB$2:$AB$18)-$U144)^2+(_xlfn.XLOOKUP(FK$1,$Z$2:$Z$18,$AC$2:$AC$18-$V144)^2)))</f>
        <v/>
      </c>
      <c r="FL144" s="97" t="str" cm="1">
        <f t="array" ref="FL144">IF(OR(FL$1=0, $A144="", _xlfn.XLOOKUP(FL$1, $Z$2:$Z$18, $AD$2:$AD$18, "")=""),"",SQRT((_xlfn.XLOOKUP(FL$1,$Z$2:$Z$18,$AA$2:$AA$18)-$T144)^2+(_xlfn.XLOOKUP(FL$1,$Z$2:$Z$18,$AB$2:$AB$18)-$U144)^2+(_xlfn.XLOOKUP(FL$1,$Z$2:$Z$18,$AC$2:$AC$18-$V144)^2)))</f>
        <v/>
      </c>
      <c r="FM144" s="97" t="str" cm="1">
        <f t="array" ref="FM144">IF(OR(FM$1=0, $A144="", _xlfn.XLOOKUP(FM$1, $Z$2:$Z$18, $AD$2:$AD$18, "")=""),"",SQRT((_xlfn.XLOOKUP(FM$1,$Z$2:$Z$18,$AA$2:$AA$18)-$T144)^2+(_xlfn.XLOOKUP(FM$1,$Z$2:$Z$18,$AB$2:$AB$18)-$U144)^2+(_xlfn.XLOOKUP(FM$1,$Z$2:$Z$18,$AC$2:$AC$18-$V144)^2)))</f>
        <v/>
      </c>
      <c r="FN144" s="97" t="str" cm="1">
        <f t="array" ref="FN144">IF(OR(FN$1=0, $A144="", _xlfn.XLOOKUP(FN$1, $Z$2:$Z$18, $AD$2:$AD$18, "")=""),"",SQRT((_xlfn.XLOOKUP(FN$1,$Z$2:$Z$18,$AA$2:$AA$18)-$T144)^2+(_xlfn.XLOOKUP(FN$1,$Z$2:$Z$18,$AB$2:$AB$18)-$U144)^2+(_xlfn.XLOOKUP(FN$1,$Z$2:$Z$18,$AC$2:$AC$18-$V144)^2)))</f>
        <v/>
      </c>
      <c r="FO144" s="98" t="str" cm="1">
        <f t="array" ref="FO144">IF(OR(FO$1=0, $A144="", _xlfn.XLOOKUP(FO$1, $Z$2:$Z$18, $AD$2:$AD$18, "")=""),"",SQRT((_xlfn.XLOOKUP(FO$1,$Z$2:$Z$18,$AA$2:$AA$18)-$T144)^2+(_xlfn.XLOOKUP(FO$1,$Z$2:$Z$18,$AB$2:$AB$18)-$U144)^2+(_xlfn.XLOOKUP(FO$1,$Z$2:$Z$18,$AC$2:$AC$18-$V144)^2)))</f>
        <v/>
      </c>
      <c r="FP144" s="99"/>
      <c r="FQ144" s="99"/>
      <c r="FR144" s="100">
        <f t="shared" si="39"/>
        <v>0</v>
      </c>
      <c r="FS144" s="109">
        <f t="shared" si="40"/>
        <v>0</v>
      </c>
      <c r="FT144" s="109">
        <f t="shared" si="41"/>
        <v>0</v>
      </c>
      <c r="FU144" s="109">
        <f t="shared" si="42"/>
        <v>0</v>
      </c>
      <c r="FV144" s="109">
        <f t="shared" si="43"/>
        <v>0</v>
      </c>
      <c r="FW144" s="109">
        <f t="shared" si="44"/>
        <v>0</v>
      </c>
      <c r="FX144" s="109">
        <f t="shared" si="45"/>
        <v>0</v>
      </c>
      <c r="FY144" s="109">
        <f t="shared" si="46"/>
        <v>0</v>
      </c>
      <c r="FZ144" s="110">
        <f t="shared" si="47"/>
        <v>0</v>
      </c>
      <c r="GA144" s="110">
        <f t="shared" si="48"/>
        <v>0</v>
      </c>
      <c r="GB144" s="110">
        <f t="shared" si="49"/>
        <v>0</v>
      </c>
      <c r="GC144" s="110">
        <f t="shared" si="50"/>
        <v>0</v>
      </c>
      <c r="GD144" s="110">
        <f t="shared" si="51"/>
        <v>0</v>
      </c>
      <c r="GE144" s="110">
        <f t="shared" si="52"/>
        <v>0</v>
      </c>
      <c r="GF144" s="111">
        <f t="shared" si="53"/>
        <v>0</v>
      </c>
      <c r="GG144" s="100">
        <f t="shared" si="54"/>
        <v>0</v>
      </c>
      <c r="GH144" s="109">
        <f t="shared" si="55"/>
        <v>0</v>
      </c>
      <c r="GI144" s="109">
        <f t="shared" si="56"/>
        <v>0</v>
      </c>
      <c r="GJ144" s="109">
        <f t="shared" si="57"/>
        <v>0</v>
      </c>
      <c r="GK144" s="109">
        <f t="shared" si="58"/>
        <v>0</v>
      </c>
      <c r="GL144" s="109">
        <f t="shared" si="59"/>
        <v>0</v>
      </c>
      <c r="GM144" s="109">
        <f t="shared" si="60"/>
        <v>0</v>
      </c>
      <c r="GN144" s="109">
        <f t="shared" si="61"/>
        <v>0</v>
      </c>
      <c r="GO144" s="110">
        <f t="shared" si="62"/>
        <v>0</v>
      </c>
      <c r="GP144" s="110">
        <f t="shared" si="63"/>
        <v>0</v>
      </c>
      <c r="GQ144" s="110">
        <f t="shared" si="64"/>
        <v>0</v>
      </c>
      <c r="GR144" s="110">
        <f t="shared" si="65"/>
        <v>0</v>
      </c>
      <c r="GS144" s="110">
        <f t="shared" si="66"/>
        <v>0</v>
      </c>
      <c r="GT144" s="110">
        <f t="shared" si="67"/>
        <v>0</v>
      </c>
      <c r="GU144" s="111">
        <f t="shared" si="68"/>
        <v>0</v>
      </c>
      <c r="GX144" s="151" cm="1">
        <f t="array" ref="GX144">_xlfn.IFS(GX$1= 0,"", NOT(ISBLANK(CA144)), 0, ISBLANK(CA144), $Q144-$S144+FR144-AU144-DG144)</f>
        <v>0</v>
      </c>
      <c r="GY144" s="152" cm="1">
        <f t="array" ref="GY144">_xlfn.IFS(GY$1= 0,"", NOT(ISBLANK(CB144)), 0, ISBLANK(CB144), $Q144-$S144+FS144-AV144-DH144)</f>
        <v>0</v>
      </c>
      <c r="GZ144" s="152" cm="1">
        <f t="array" ref="GZ144">_xlfn.IFS(GZ$1= 0,"", NOT(ISBLANK(CC144)), 0, ISBLANK(CC144), $Q144-$S144+FT144-AW144-DI144)</f>
        <v>0</v>
      </c>
      <c r="HA144" s="152" cm="1">
        <f t="array" ref="HA144">_xlfn.IFS(HA$1= 0,"", NOT(ISBLANK(CD144)), 0, ISBLANK(CD144), $Q144-$S144+FU144-AX144-DJ144)</f>
        <v>0</v>
      </c>
      <c r="HB144" s="152" cm="1">
        <f t="array" ref="HB144">_xlfn.IFS(HB$1= 0,"", NOT(ISBLANK(CE144)), 0, ISBLANK(CE144), $Q144-$S144+FV144-AY144-DK144)</f>
        <v>0</v>
      </c>
      <c r="HC144" s="152" cm="1">
        <f t="array" ref="HC144">_xlfn.IFS(HC$1= 0,"", NOT(ISBLANK(CF144)), 0, ISBLANK(CF144), $Q144-$S144+FW144-AZ144-DL144)</f>
        <v>0</v>
      </c>
      <c r="HD144" s="152" cm="1">
        <f t="array" ref="HD144">_xlfn.IFS(HD$1= 0,"", NOT(ISBLANK(CG144)), 0, ISBLANK(CG144), $Q144-$S144+FX144-BA144-DM144)</f>
        <v>0</v>
      </c>
      <c r="HE144" s="152" t="str" cm="1">
        <f t="array" ref="HE144">_xlfn.IFS(HE$1= 0,"", NOT(ISBLANK(CH144)), 0, ISBLANK(CH144), $Q144-$S144+FY144-BB144-DN144)</f>
        <v/>
      </c>
      <c r="HF144" s="152" t="str" cm="1">
        <f t="array" ref="HF144">_xlfn.IFS(HF$1= 0,"", NOT(ISBLANK(CI144)), 0, ISBLANK(CI144), $Q144-$S144+FZ144-BC144-DO144)</f>
        <v/>
      </c>
      <c r="HG144" s="152" t="str" cm="1">
        <f t="array" ref="HG144">_xlfn.IFS(HG$1= 0,"", NOT(ISBLANK(CJ144)), 0, ISBLANK(CJ144), $Q144-$S144+GA144-BD144-DP144)</f>
        <v/>
      </c>
      <c r="HH144" s="152" t="str" cm="1">
        <f t="array" ref="HH144">_xlfn.IFS(HH$1= 0,"", NOT(ISBLANK(CK144)), 0, ISBLANK(CK144), $Q144-$S144+GB144-BE144-DQ144)</f>
        <v/>
      </c>
      <c r="HI144" s="152" t="str" cm="1">
        <f t="array" ref="HI144">_xlfn.IFS(HI$1= 0,"", NOT(ISBLANK(CL144)), 0, ISBLANK(CL144), $Q144-$S144+GC144-BF144-DR144)</f>
        <v/>
      </c>
      <c r="HJ144" s="152" t="str" cm="1">
        <f t="array" ref="HJ144">_xlfn.IFS(HJ$1= 0,"", NOT(ISBLANK(CM144)), 0, ISBLANK(CM144), $Q144-$S144+GD144-BG144-DS144)</f>
        <v/>
      </c>
      <c r="HK144" s="152" t="str" cm="1">
        <f t="array" ref="HK144">_xlfn.IFS(HK$1= 0,"", NOT(ISBLANK(CN144)), 0, ISBLANK(CN144), $Q144-$S144+GE144-BH144-DT144)</f>
        <v/>
      </c>
      <c r="HL144" s="153" t="str" cm="1">
        <f t="array" ref="HL144">_xlfn.IFS(HL$1= 0,"", NOT(ISBLANK(CO144)), 0, ISBLANK(CO144), $Q144-$S144+GF144-BI144-DU144)</f>
        <v/>
      </c>
      <c r="HM144" s="153" t="str" cm="1">
        <f t="array" ref="HM144">_xlfn.IFS(HM$1= 0,"", NOT(ISBLANK(DE144)), 0, ISBLANK(DE144), $Q144-$S144+IC144-BY144-#REF!)</f>
        <v/>
      </c>
      <c r="HN144" s="153" t="e" cm="1">
        <f t="array" ref="HN144">_xlfn.IFS(HN$1= 0,"", NOT(ISBLANK(DF144)), 0, ISBLANK(DF144), $Q144-$S144+ID144-BZ144-#REF!)</f>
        <v>#REF!</v>
      </c>
      <c r="HO144" s="153" t="e" cm="1">
        <f t="array" ref="HO144">_xlfn.IFS(HO$1= 0,"", NOT(ISBLANK(DG144)), 0, ISBLANK(DG144), $Q144-$S144+IE144-CA144-#REF!)</f>
        <v>#VALUE!</v>
      </c>
      <c r="HP144" s="153" t="e" cm="1">
        <f t="array" ref="HP144">_xlfn.IFS(HP$1= 0,"", NOT(ISBLANK(DH144)), 0, ISBLANK(DH144), $Q144-$S144+IF144-CB144-#REF!)</f>
        <v>#REF!</v>
      </c>
      <c r="HQ144" s="153" t="e" cm="1">
        <f t="array" ref="HQ144">_xlfn.IFS(HQ$1= 0,"", NOT(ISBLANK(DI144)), 0, ISBLANK(DI144), $Q144-$S144+IG144-CC144-#REF!)</f>
        <v>#REF!</v>
      </c>
      <c r="HR144" s="153" cm="1">
        <f t="array" ref="HR144">_xlfn.IFS(HR$1= 0,"", NOT(ISBLANK(DJ144)), 0, ISBLANK(DJ144), $Q144-$S144+IH144-CD144-EK144)</f>
        <v>0</v>
      </c>
      <c r="HS144" s="153" t="e" cm="1">
        <f t="array" ref="HS144">_xlfn.IFS(HS$1= 0,"", NOT(ISBLANK(DK144)), 0, ISBLANK(DK144), $Q144-$S144+II144-CE144-EL144)</f>
        <v>#VALUE!</v>
      </c>
      <c r="HT144" s="153" t="e" cm="1">
        <f t="array" ref="HT144">_xlfn.IFS(HT$1= 0,"", NOT(ISBLANK(DL144)), 0, ISBLANK(DL144), $Q144-$S144+GV144-CF144-EM144)</f>
        <v>#VALUE!</v>
      </c>
      <c r="HU144" s="153" t="e" cm="1">
        <f t="array" ref="HU144">_xlfn.IFS(HU$1= 0,"", NOT(ISBLANK(DM144)), 0, ISBLANK(DM144), $Q144-$S144+GW144-CG144-EN144)</f>
        <v>#VALUE!</v>
      </c>
      <c r="HV144" s="153" t="str" cm="1">
        <f t="array" ref="HV144">_xlfn.IFS(HV$1= 0,"", NOT(ISBLANK(DN144)), 0, ISBLANK(DN144), $Q144-$S144+GX144-CH144-EO144)</f>
        <v/>
      </c>
      <c r="HW144" s="153" t="str" cm="1">
        <f t="array" ref="HW144">_xlfn.IFS(HW$1= 0,"", NOT(ISBLANK(DO144)), 0, ISBLANK(DO144), $Q144-$S144+GY144-CI144-EP144)</f>
        <v/>
      </c>
      <c r="HX144" s="153" t="str" cm="1">
        <f t="array" ref="HX144">_xlfn.IFS(HX$1= 0,"", NOT(ISBLANK(DP144)), 0, ISBLANK(DP144), $Q144-$S144+GZ144-CJ144-EQ144)</f>
        <v/>
      </c>
      <c r="HY144" s="153" t="str" cm="1">
        <f t="array" ref="HY144">_xlfn.IFS(HY$1= 0,"", NOT(ISBLANK(DQ144)), 0, ISBLANK(DQ144), $Q144-$S144+HA144-CK144-ER144)</f>
        <v/>
      </c>
      <c r="HZ144" s="153" t="str" cm="1">
        <f t="array" ref="HZ144">_xlfn.IFS(HZ$1= 0,"", NOT(ISBLANK(DR144)), 0, ISBLANK(DR144), $Q144-$S144+HB144-CL144-ES144)</f>
        <v/>
      </c>
      <c r="IA144" s="153" t="str" cm="1">
        <f t="array" ref="IA144">_xlfn.IFS(IA$1= 0,"", NOT(ISBLANK(DS144)), 0, ISBLANK(DS144), $Q144-$S144+HC144-CM144-ET144)</f>
        <v/>
      </c>
    </row>
    <row r="145" spans="1:235" ht="16.5" x14ac:dyDescent="0.3">
      <c r="A145" s="144"/>
      <c r="B145" s="106"/>
      <c r="C145" s="106"/>
      <c r="D145" s="107"/>
      <c r="E145" s="131"/>
      <c r="F145" s="137"/>
      <c r="G145" s="2"/>
      <c r="H145" s="2"/>
      <c r="I145" s="2"/>
      <c r="J145" s="2"/>
      <c r="K145" s="2"/>
      <c r="L145" s="2"/>
      <c r="M145" s="140"/>
      <c r="N145" s="137"/>
      <c r="O145" s="138"/>
      <c r="P145" s="133"/>
      <c r="Q145" s="94">
        <f t="shared" si="37"/>
        <v>0</v>
      </c>
      <c r="R145" s="1"/>
      <c r="S145" s="1"/>
      <c r="T145" s="2"/>
      <c r="U145" s="2"/>
      <c r="V145" s="82">
        <f t="shared" si="38"/>
        <v>0</v>
      </c>
      <c r="W145" s="121"/>
      <c r="X145" s="108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Z145" s="99"/>
      <c r="CA145" s="105" t="s">
        <v>32</v>
      </c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05"/>
      <c r="CO145" s="105"/>
      <c r="CP145" s="105" t="s">
        <v>32</v>
      </c>
      <c r="CQ145" s="105"/>
      <c r="CR145" s="105"/>
      <c r="CS145" s="105"/>
      <c r="CT145" s="105"/>
      <c r="CU145" s="105"/>
      <c r="CV145" s="105"/>
      <c r="CW145" s="105"/>
      <c r="CX145" s="105"/>
      <c r="CY145" s="105"/>
      <c r="CZ145" s="105"/>
      <c r="DA145" s="105"/>
      <c r="DB145" s="105"/>
      <c r="DC145" s="105"/>
      <c r="DD145" s="105"/>
      <c r="DE145" s="99"/>
      <c r="DF145" s="99"/>
      <c r="DG145" s="105"/>
      <c r="DH145" s="105"/>
      <c r="DI145" s="105"/>
      <c r="DJ145" s="105"/>
      <c r="DK145" s="105"/>
      <c r="DL145" s="105"/>
      <c r="DM145" s="105"/>
      <c r="DN145" s="105"/>
      <c r="DO145" s="105"/>
      <c r="DP145" s="105"/>
      <c r="DQ145" s="105"/>
      <c r="DR145" s="105"/>
      <c r="DS145" s="105"/>
      <c r="DT145" s="105"/>
      <c r="DU145" s="105"/>
      <c r="DV145" s="105"/>
      <c r="DW145" s="105"/>
      <c r="DX145" s="105"/>
      <c r="DY145" s="105"/>
      <c r="DZ145" s="105"/>
      <c r="EA145" s="105"/>
      <c r="EB145" s="105"/>
      <c r="EC145" s="105"/>
      <c r="ED145" s="105"/>
      <c r="EE145" s="105"/>
      <c r="EF145" s="105"/>
      <c r="EG145" s="105"/>
      <c r="EH145" s="105"/>
      <c r="EI145" s="105"/>
      <c r="EJ145" s="105"/>
      <c r="EL145" s="146" t="str" cm="1">
        <f t="array" ref="EL145">IF(OR(EL$1=0, $A145="", _xlfn.XLOOKUP(EL$1, $Z$2:$Z$18, $AD$2:$AD$18, "")=""),"",SQRT((_xlfn.XLOOKUP(EL$1,$Z$2:$Z$18,$AA$2:$AA$18)-$T145)^2+(_xlfn.XLOOKUP(EL$1,$Z$2:$Z$18,$AB$2:$AB$18)-$U145)^2+(_xlfn.XLOOKUP(EL$1,$Z$2:$Z$18,$AC$2:$AC$18-$V145)^2)))</f>
        <v/>
      </c>
      <c r="EM145" s="96" t="str" cm="1">
        <f t="array" ref="EM145">IF(OR(EM$1=0, $A145="", _xlfn.XLOOKUP(EM$1, $Z$2:$Z$18, $AD$2:$AD$18, "")=""),"",SQRT((_xlfn.XLOOKUP(EM$1,$Z$2:$Z$18,$AA$2:$AA$18)-$T145)^2+(_xlfn.XLOOKUP(EM$1,$Z$2:$Z$18,$AB$2:$AB$18)-$U145)^2+(_xlfn.XLOOKUP(EM$1,$Z$2:$Z$18,$AC$2:$AC$18-$V145)^2)))</f>
        <v/>
      </c>
      <c r="EN145" s="96" t="str" cm="1">
        <f t="array" ref="EN145">IF(OR(EN$1=0, $A145="", _xlfn.XLOOKUP(EN$1, $Z$2:$Z$18, $AD$2:$AD$18, "")=""),"",SQRT((_xlfn.XLOOKUP(EN$1,$Z$2:$Z$18,$AA$2:$AA$18)-$T145)^2+(_xlfn.XLOOKUP(EN$1,$Z$2:$Z$18,$AB$2:$AB$18)-$U145)^2+(_xlfn.XLOOKUP(EN$1,$Z$2:$Z$18,$AC$2:$AC$18-$V145)^2)))</f>
        <v/>
      </c>
      <c r="EO145" s="96" t="str" cm="1">
        <f t="array" ref="EO145">IF(OR(EO$1=0, $A145="", _xlfn.XLOOKUP(EO$1, $Z$2:$Z$18, $AD$2:$AD$18, "")=""),"",SQRT((_xlfn.XLOOKUP(EO$1,$Z$2:$Z$18,$AA$2:$AA$18)-$T145)^2+(_xlfn.XLOOKUP(EO$1,$Z$2:$Z$18,$AB$2:$AB$18)-$U145)^2+(_xlfn.XLOOKUP(EO$1,$Z$2:$Z$18,$AC$2:$AC$18-$V145)^2)))</f>
        <v/>
      </c>
      <c r="EP145" s="96" t="str" cm="1">
        <f t="array" ref="EP145">IF(OR(EP$1=0, $A145="", _xlfn.XLOOKUP(EP$1, $Z$2:$Z$18, $AD$2:$AD$18, "")=""),"",SQRT((_xlfn.XLOOKUP(EP$1,$Z$2:$Z$18,$AA$2:$AA$18)-$T145)^2+(_xlfn.XLOOKUP(EP$1,$Z$2:$Z$18,$AB$2:$AB$18)-$U145)^2+(_xlfn.XLOOKUP(EP$1,$Z$2:$Z$18,$AC$2:$AC$18-$V145)^2)))</f>
        <v/>
      </c>
      <c r="EQ145" s="96" t="str" cm="1">
        <f t="array" ref="EQ145">IF(OR(EQ$1=0, $A145="", _xlfn.XLOOKUP(EQ$1, $Z$2:$Z$18, $AD$2:$AD$18, "")=""),"",SQRT((_xlfn.XLOOKUP(EQ$1,$Z$2:$Z$18,$AA$2:$AA$18)-$T145)^2+(_xlfn.XLOOKUP(EQ$1,$Z$2:$Z$18,$AB$2:$AB$18)-$U145)^2+(_xlfn.XLOOKUP(EQ$1,$Z$2:$Z$18,$AC$2:$AC$18-$V145)^2)))</f>
        <v/>
      </c>
      <c r="ER145" s="96" t="str" cm="1">
        <f t="array" ref="ER145">IF(OR(ER$1=0, $A145="", _xlfn.XLOOKUP(ER$1, $Z$2:$Z$18, $AD$2:$AD$18, "")=""),"",SQRT((_xlfn.XLOOKUP(ER$1,$Z$2:$Z$18,$AA$2:$AA$18)-$T145)^2+(_xlfn.XLOOKUP(ER$1,$Z$2:$Z$18,$AB$2:$AB$18)-$U145)^2+(_xlfn.XLOOKUP(ER$1,$Z$2:$Z$18,$AC$2:$AC$18-$V145)^2)))</f>
        <v/>
      </c>
      <c r="ES145" s="96" t="str" cm="1">
        <f t="array" ref="ES145">IF(OR(ES$1=0, $A145="", _xlfn.XLOOKUP(ES$1, $Z$2:$Z$18, $AD$2:$AD$18, "")=""),"",SQRT((_xlfn.XLOOKUP(ES$1,$Z$2:$Z$18,$AA$2:$AA$18)-$T145)^2+(_xlfn.XLOOKUP(ES$1,$Z$2:$Z$18,$AB$2:$AB$18)-$U145)^2+(_xlfn.XLOOKUP(ES$1,$Z$2:$Z$18,$AC$2:$AC$18-$V145)^2)))</f>
        <v/>
      </c>
      <c r="ET145" s="97" t="str" cm="1">
        <f t="array" ref="ET145">IF(OR(ET$1=0, $A145="", _xlfn.XLOOKUP(ET$1, $Z$2:$Z$18, $AD$2:$AD$18, "")=""),"",SQRT((_xlfn.XLOOKUP(ET$1,$Z$2:$Z$18,$AA$2:$AA$18)-$T145)^2+(_xlfn.XLOOKUP(ET$1,$Z$2:$Z$18,$AB$2:$AB$18)-$U145)^2+(_xlfn.XLOOKUP(ET$1,$Z$2:$Z$18,$AC$2:$AC$18-$V145)^2)))</f>
        <v/>
      </c>
      <c r="EU145" s="97" t="str" cm="1">
        <f t="array" ref="EU145">IF(OR(EU$1=0, $A145="", _xlfn.XLOOKUP(EU$1, $Z$2:$Z$18, $AD$2:$AD$18, "")=""),"",SQRT((_xlfn.XLOOKUP(EU$1,$Z$2:$Z$18,$AA$2:$AA$18)-$T145)^2+(_xlfn.XLOOKUP(EU$1,$Z$2:$Z$18,$AB$2:$AB$18)-$U145)^2+(_xlfn.XLOOKUP(EU$1,$Z$2:$Z$18,$AC$2:$AC$18-$V145)^2)))</f>
        <v/>
      </c>
      <c r="EV145" s="97" t="str" cm="1">
        <f t="array" ref="EV145">IF(OR(EV$1=0, $A145="", _xlfn.XLOOKUP(EV$1, $Z$2:$Z$18, $AD$2:$AD$18, "")=""),"",SQRT((_xlfn.XLOOKUP(EV$1,$Z$2:$Z$18,$AA$2:$AA$18)-$T145)^2+(_xlfn.XLOOKUP(EV$1,$Z$2:$Z$18,$AB$2:$AB$18)-$U145)^2+(_xlfn.XLOOKUP(EV$1,$Z$2:$Z$18,$AC$2:$AC$18-$V145)^2)))</f>
        <v/>
      </c>
      <c r="EW145" s="97" t="str" cm="1">
        <f t="array" ref="EW145">IF(OR(EW$1=0, $A145="", _xlfn.XLOOKUP(EW$1, $Z$2:$Z$18, $AD$2:$AD$18, "")=""),"",SQRT((_xlfn.XLOOKUP(EW$1,$Z$2:$Z$18,$AA$2:$AA$18)-$T145)^2+(_xlfn.XLOOKUP(EW$1,$Z$2:$Z$18,$AB$2:$AB$18)-$U145)^2+(_xlfn.XLOOKUP(EW$1,$Z$2:$Z$18,$AC$2:$AC$18-$V145)^2)))</f>
        <v/>
      </c>
      <c r="EX145" s="97" t="str" cm="1">
        <f t="array" ref="EX145">IF(OR(EX$1=0, $A145="", _xlfn.XLOOKUP(EX$1, $Z$2:$Z$18, $AD$2:$AD$18, "")=""),"",SQRT((_xlfn.XLOOKUP(EX$1,$Z$2:$Z$18,$AA$2:$AA$18)-$T145)^2+(_xlfn.XLOOKUP(EX$1,$Z$2:$Z$18,$AB$2:$AB$18)-$U145)^2+(_xlfn.XLOOKUP(EX$1,$Z$2:$Z$18,$AC$2:$AC$18-$V145)^2)))</f>
        <v/>
      </c>
      <c r="EY145" s="97" t="str" cm="1">
        <f t="array" ref="EY145">IF(OR(EY$1=0, $A145="", _xlfn.XLOOKUP(EY$1, $Z$2:$Z$18, $AD$2:$AD$18, "")=""),"",SQRT((_xlfn.XLOOKUP(EY$1,$Z$2:$Z$18,$AA$2:$AA$18)-$T145)^2+(_xlfn.XLOOKUP(EY$1,$Z$2:$Z$18,$AB$2:$AB$18)-$U145)^2+(_xlfn.XLOOKUP(EY$1,$Z$2:$Z$18,$AC$2:$AC$18-$V145)^2)))</f>
        <v/>
      </c>
      <c r="EZ145" s="98" t="str" cm="1">
        <f t="array" ref="EZ145">IF(OR(EZ$1=0, $A145="", _xlfn.XLOOKUP(EZ$1, $Z$2:$Z$18, $AD$2:$AD$18, "")=""),"",SQRT((_xlfn.XLOOKUP(EZ$1,$Z$2:$Z$18,$AA$2:$AA$18)-$T145)^2+(_xlfn.XLOOKUP(EZ$1,$Z$2:$Z$18,$AB$2:$AB$18)-$U145)^2+(_xlfn.XLOOKUP(EZ$1,$Z$2:$Z$18,$AC$2:$AC$18-$V145)^2)))</f>
        <v/>
      </c>
      <c r="FA145" s="146" t="str" cm="1">
        <f t="array" ref="FA145">IF(OR(FA$1=0, $A145="", _xlfn.XLOOKUP(FA$1, $Z$2:$Z$18, $AD$2:$AD$18, "")=""),"",SQRT((_xlfn.XLOOKUP(FA$1,$Z$2:$Z$18,$AA$2:$AA$18)-$T145)^2+(_xlfn.XLOOKUP(FA$1,$Z$2:$Z$18,$AB$2:$AB$18)-$U145)^2+(_xlfn.XLOOKUP(FA$1,$Z$2:$Z$18,$AC$2:$AC$18-$V145)^2)))</f>
        <v/>
      </c>
      <c r="FB145" s="96" t="str" cm="1">
        <f t="array" ref="FB145">IF(OR(FB$1=0, $A145="", _xlfn.XLOOKUP(FB$1, $Z$2:$Z$18, $AD$2:$AD$18, "")=""),"",SQRT((_xlfn.XLOOKUP(FB$1,$Z$2:$Z$18,$AA$2:$AA$18)-$T145)^2+(_xlfn.XLOOKUP(FB$1,$Z$2:$Z$18,$AB$2:$AB$18)-$U145)^2+(_xlfn.XLOOKUP(FB$1,$Z$2:$Z$18,$AC$2:$AC$18-$V145)^2)))</f>
        <v/>
      </c>
      <c r="FC145" s="96" t="str" cm="1">
        <f t="array" ref="FC145">IF(OR(FC$1=0, $A145="", _xlfn.XLOOKUP(FC$1, $Z$2:$Z$18, $AD$2:$AD$18, "")=""),"",SQRT((_xlfn.XLOOKUP(FC$1,$Z$2:$Z$18,$AA$2:$AA$18)-$T145)^2+(_xlfn.XLOOKUP(FC$1,$Z$2:$Z$18,$AB$2:$AB$18)-$U145)^2+(_xlfn.XLOOKUP(FC$1,$Z$2:$Z$18,$AC$2:$AC$18-$V145)^2)))</f>
        <v/>
      </c>
      <c r="FD145" s="96" t="str" cm="1">
        <f t="array" ref="FD145">IF(OR(FD$1=0, $A145="", _xlfn.XLOOKUP(FD$1, $Z$2:$Z$18, $AD$2:$AD$18, "")=""),"",SQRT((_xlfn.XLOOKUP(FD$1,$Z$2:$Z$18,$AA$2:$AA$18)-$T145)^2+(_xlfn.XLOOKUP(FD$1,$Z$2:$Z$18,$AB$2:$AB$18)-$U145)^2+(_xlfn.XLOOKUP(FD$1,$Z$2:$Z$18,$AC$2:$AC$18-$V145)^2)))</f>
        <v/>
      </c>
      <c r="FE145" s="96" t="str" cm="1">
        <f t="array" ref="FE145">IF(OR(FE$1=0, $A145="", _xlfn.XLOOKUP(FE$1, $Z$2:$Z$18, $AD$2:$AD$18, "")=""),"",SQRT((_xlfn.XLOOKUP(FE$1,$Z$2:$Z$18,$AA$2:$AA$18)-$T145)^2+(_xlfn.XLOOKUP(FE$1,$Z$2:$Z$18,$AB$2:$AB$18)-$U145)^2+(_xlfn.XLOOKUP(FE$1,$Z$2:$Z$18,$AC$2:$AC$18-$V145)^2)))</f>
        <v/>
      </c>
      <c r="FF145" s="96" t="str" cm="1">
        <f t="array" ref="FF145">IF(OR(FF$1=0, $A145="", _xlfn.XLOOKUP(FF$1, $Z$2:$Z$18, $AD$2:$AD$18, "")=""),"",SQRT((_xlfn.XLOOKUP(FF$1,$Z$2:$Z$18,$AA$2:$AA$18)-$T145)^2+(_xlfn.XLOOKUP(FF$1,$Z$2:$Z$18,$AB$2:$AB$18)-$U145)^2+(_xlfn.XLOOKUP(FF$1,$Z$2:$Z$18,$AC$2:$AC$18-$V145)^2)))</f>
        <v/>
      </c>
      <c r="FG145" s="96" t="str" cm="1">
        <f t="array" ref="FG145">IF(OR(FG$1=0, $A145="", _xlfn.XLOOKUP(FG$1, $Z$2:$Z$18, $AD$2:$AD$18, "")=""),"",SQRT((_xlfn.XLOOKUP(FG$1,$Z$2:$Z$18,$AA$2:$AA$18)-$T145)^2+(_xlfn.XLOOKUP(FG$1,$Z$2:$Z$18,$AB$2:$AB$18)-$U145)^2+(_xlfn.XLOOKUP(FG$1,$Z$2:$Z$18,$AC$2:$AC$18-$V145)^2)))</f>
        <v/>
      </c>
      <c r="FH145" s="96" t="str" cm="1">
        <f t="array" ref="FH145">IF(OR(FH$1=0, $A145="", _xlfn.XLOOKUP(FH$1, $Z$2:$Z$18, $AD$2:$AD$18, "")=""),"",SQRT((_xlfn.XLOOKUP(FH$1,$Z$2:$Z$18,$AA$2:$AA$18)-$T145)^2+(_xlfn.XLOOKUP(FH$1,$Z$2:$Z$18,$AB$2:$AB$18)-$U145)^2+(_xlfn.XLOOKUP(FH$1,$Z$2:$Z$18,$AC$2:$AC$18-$V145)^2)))</f>
        <v/>
      </c>
      <c r="FI145" s="97" t="str" cm="1">
        <f t="array" ref="FI145">IF(OR(FI$1=0, $A145="", _xlfn.XLOOKUP(FI$1, $Z$2:$Z$18, $AD$2:$AD$18, "")=""),"",SQRT((_xlfn.XLOOKUP(FI$1,$Z$2:$Z$18,$AA$2:$AA$18)-$T145)^2+(_xlfn.XLOOKUP(FI$1,$Z$2:$Z$18,$AB$2:$AB$18)-$U145)^2+(_xlfn.XLOOKUP(FI$1,$Z$2:$Z$18,$AC$2:$AC$18-$V145)^2)))</f>
        <v/>
      </c>
      <c r="FJ145" s="97" t="str" cm="1">
        <f t="array" ref="FJ145">IF(OR(FJ$1=0, $A145="", _xlfn.XLOOKUP(FJ$1, $Z$2:$Z$18, $AD$2:$AD$18, "")=""),"",SQRT((_xlfn.XLOOKUP(FJ$1,$Z$2:$Z$18,$AA$2:$AA$18)-$T145)^2+(_xlfn.XLOOKUP(FJ$1,$Z$2:$Z$18,$AB$2:$AB$18)-$U145)^2+(_xlfn.XLOOKUP(FJ$1,$Z$2:$Z$18,$AC$2:$AC$18-$V145)^2)))</f>
        <v/>
      </c>
      <c r="FK145" s="97" t="str" cm="1">
        <f t="array" ref="FK145">IF(OR(FK$1=0, $A145="", _xlfn.XLOOKUP(FK$1, $Z$2:$Z$18, $AD$2:$AD$18, "")=""),"",SQRT((_xlfn.XLOOKUP(FK$1,$Z$2:$Z$18,$AA$2:$AA$18)-$T145)^2+(_xlfn.XLOOKUP(FK$1,$Z$2:$Z$18,$AB$2:$AB$18)-$U145)^2+(_xlfn.XLOOKUP(FK$1,$Z$2:$Z$18,$AC$2:$AC$18-$V145)^2)))</f>
        <v/>
      </c>
      <c r="FL145" s="97" t="str" cm="1">
        <f t="array" ref="FL145">IF(OR(FL$1=0, $A145="", _xlfn.XLOOKUP(FL$1, $Z$2:$Z$18, $AD$2:$AD$18, "")=""),"",SQRT((_xlfn.XLOOKUP(FL$1,$Z$2:$Z$18,$AA$2:$AA$18)-$T145)^2+(_xlfn.XLOOKUP(FL$1,$Z$2:$Z$18,$AB$2:$AB$18)-$U145)^2+(_xlfn.XLOOKUP(FL$1,$Z$2:$Z$18,$AC$2:$AC$18-$V145)^2)))</f>
        <v/>
      </c>
      <c r="FM145" s="97" t="str" cm="1">
        <f t="array" ref="FM145">IF(OR(FM$1=0, $A145="", _xlfn.XLOOKUP(FM$1, $Z$2:$Z$18, $AD$2:$AD$18, "")=""),"",SQRT((_xlfn.XLOOKUP(FM$1,$Z$2:$Z$18,$AA$2:$AA$18)-$T145)^2+(_xlfn.XLOOKUP(FM$1,$Z$2:$Z$18,$AB$2:$AB$18)-$U145)^2+(_xlfn.XLOOKUP(FM$1,$Z$2:$Z$18,$AC$2:$AC$18-$V145)^2)))</f>
        <v/>
      </c>
      <c r="FN145" s="97" t="str" cm="1">
        <f t="array" ref="FN145">IF(OR(FN$1=0, $A145="", _xlfn.XLOOKUP(FN$1, $Z$2:$Z$18, $AD$2:$AD$18, "")=""),"",SQRT((_xlfn.XLOOKUP(FN$1,$Z$2:$Z$18,$AA$2:$AA$18)-$T145)^2+(_xlfn.XLOOKUP(FN$1,$Z$2:$Z$18,$AB$2:$AB$18)-$U145)^2+(_xlfn.XLOOKUP(FN$1,$Z$2:$Z$18,$AC$2:$AC$18-$V145)^2)))</f>
        <v/>
      </c>
      <c r="FO145" s="98" t="str" cm="1">
        <f t="array" ref="FO145">IF(OR(FO$1=0, $A145="", _xlfn.XLOOKUP(FO$1, $Z$2:$Z$18, $AD$2:$AD$18, "")=""),"",SQRT((_xlfn.XLOOKUP(FO$1,$Z$2:$Z$18,$AA$2:$AA$18)-$T145)^2+(_xlfn.XLOOKUP(FO$1,$Z$2:$Z$18,$AB$2:$AB$18)-$U145)^2+(_xlfn.XLOOKUP(FO$1,$Z$2:$Z$18,$AC$2:$AC$18-$V145)^2)))</f>
        <v/>
      </c>
      <c r="FP145" s="99"/>
      <c r="FQ145" s="99"/>
      <c r="FR145" s="100">
        <f t="shared" si="39"/>
        <v>0</v>
      </c>
      <c r="FS145" s="109">
        <f t="shared" si="40"/>
        <v>0</v>
      </c>
      <c r="FT145" s="109">
        <f t="shared" si="41"/>
        <v>0</v>
      </c>
      <c r="FU145" s="109">
        <f t="shared" si="42"/>
        <v>0</v>
      </c>
      <c r="FV145" s="109">
        <f t="shared" si="43"/>
        <v>0</v>
      </c>
      <c r="FW145" s="109">
        <f t="shared" si="44"/>
        <v>0</v>
      </c>
      <c r="FX145" s="109">
        <f t="shared" si="45"/>
        <v>0</v>
      </c>
      <c r="FY145" s="109">
        <f t="shared" si="46"/>
        <v>0</v>
      </c>
      <c r="FZ145" s="110">
        <f t="shared" si="47"/>
        <v>0</v>
      </c>
      <c r="GA145" s="110">
        <f t="shared" si="48"/>
        <v>0</v>
      </c>
      <c r="GB145" s="110">
        <f t="shared" si="49"/>
        <v>0</v>
      </c>
      <c r="GC145" s="110">
        <f t="shared" si="50"/>
        <v>0</v>
      </c>
      <c r="GD145" s="110">
        <f t="shared" si="51"/>
        <v>0</v>
      </c>
      <c r="GE145" s="110">
        <f t="shared" si="52"/>
        <v>0</v>
      </c>
      <c r="GF145" s="111">
        <f t="shared" si="53"/>
        <v>0</v>
      </c>
      <c r="GG145" s="100">
        <f t="shared" si="54"/>
        <v>0</v>
      </c>
      <c r="GH145" s="109">
        <f t="shared" si="55"/>
        <v>0</v>
      </c>
      <c r="GI145" s="109">
        <f t="shared" si="56"/>
        <v>0</v>
      </c>
      <c r="GJ145" s="109">
        <f t="shared" si="57"/>
        <v>0</v>
      </c>
      <c r="GK145" s="109">
        <f t="shared" si="58"/>
        <v>0</v>
      </c>
      <c r="GL145" s="109">
        <f t="shared" si="59"/>
        <v>0</v>
      </c>
      <c r="GM145" s="109">
        <f t="shared" si="60"/>
        <v>0</v>
      </c>
      <c r="GN145" s="109">
        <f t="shared" si="61"/>
        <v>0</v>
      </c>
      <c r="GO145" s="110">
        <f t="shared" si="62"/>
        <v>0</v>
      </c>
      <c r="GP145" s="110">
        <f t="shared" si="63"/>
        <v>0</v>
      </c>
      <c r="GQ145" s="110">
        <f t="shared" si="64"/>
        <v>0</v>
      </c>
      <c r="GR145" s="110">
        <f t="shared" si="65"/>
        <v>0</v>
      </c>
      <c r="GS145" s="110">
        <f t="shared" si="66"/>
        <v>0</v>
      </c>
      <c r="GT145" s="110">
        <f t="shared" si="67"/>
        <v>0</v>
      </c>
      <c r="GU145" s="111">
        <f t="shared" si="68"/>
        <v>0</v>
      </c>
      <c r="GX145" s="151" cm="1">
        <f t="array" ref="GX145">_xlfn.IFS(GX$1= 0,"", NOT(ISBLANK(CA145)), 0, ISBLANK(CA145), $Q145-$S145+FR145-AU145-DG145)</f>
        <v>0</v>
      </c>
      <c r="GY145" s="152" cm="1">
        <f t="array" ref="GY145">_xlfn.IFS(GY$1= 0,"", NOT(ISBLANK(CB145)), 0, ISBLANK(CB145), $Q145-$S145+FS145-AV145-DH145)</f>
        <v>0</v>
      </c>
      <c r="GZ145" s="152" cm="1">
        <f t="array" ref="GZ145">_xlfn.IFS(GZ$1= 0,"", NOT(ISBLANK(CC145)), 0, ISBLANK(CC145), $Q145-$S145+FT145-AW145-DI145)</f>
        <v>0</v>
      </c>
      <c r="HA145" s="152" cm="1">
        <f t="array" ref="HA145">_xlfn.IFS(HA$1= 0,"", NOT(ISBLANK(CD145)), 0, ISBLANK(CD145), $Q145-$S145+FU145-AX145-DJ145)</f>
        <v>0</v>
      </c>
      <c r="HB145" s="152" cm="1">
        <f t="array" ref="HB145">_xlfn.IFS(HB$1= 0,"", NOT(ISBLANK(CE145)), 0, ISBLANK(CE145), $Q145-$S145+FV145-AY145-DK145)</f>
        <v>0</v>
      </c>
      <c r="HC145" s="152" cm="1">
        <f t="array" ref="HC145">_xlfn.IFS(HC$1= 0,"", NOT(ISBLANK(CF145)), 0, ISBLANK(CF145), $Q145-$S145+FW145-AZ145-DL145)</f>
        <v>0</v>
      </c>
      <c r="HD145" s="152" cm="1">
        <f t="array" ref="HD145">_xlfn.IFS(HD$1= 0,"", NOT(ISBLANK(CG145)), 0, ISBLANK(CG145), $Q145-$S145+FX145-BA145-DM145)</f>
        <v>0</v>
      </c>
      <c r="HE145" s="152" t="str" cm="1">
        <f t="array" ref="HE145">_xlfn.IFS(HE$1= 0,"", NOT(ISBLANK(CH145)), 0, ISBLANK(CH145), $Q145-$S145+FY145-BB145-DN145)</f>
        <v/>
      </c>
      <c r="HF145" s="152" t="str" cm="1">
        <f t="array" ref="HF145">_xlfn.IFS(HF$1= 0,"", NOT(ISBLANK(CI145)), 0, ISBLANK(CI145), $Q145-$S145+FZ145-BC145-DO145)</f>
        <v/>
      </c>
      <c r="HG145" s="152" t="str" cm="1">
        <f t="array" ref="HG145">_xlfn.IFS(HG$1= 0,"", NOT(ISBLANK(CJ145)), 0, ISBLANK(CJ145), $Q145-$S145+GA145-BD145-DP145)</f>
        <v/>
      </c>
      <c r="HH145" s="152" t="str" cm="1">
        <f t="array" ref="HH145">_xlfn.IFS(HH$1= 0,"", NOT(ISBLANK(CK145)), 0, ISBLANK(CK145), $Q145-$S145+GB145-BE145-DQ145)</f>
        <v/>
      </c>
      <c r="HI145" s="152" t="str" cm="1">
        <f t="array" ref="HI145">_xlfn.IFS(HI$1= 0,"", NOT(ISBLANK(CL145)), 0, ISBLANK(CL145), $Q145-$S145+GC145-BF145-DR145)</f>
        <v/>
      </c>
      <c r="HJ145" s="152" t="str" cm="1">
        <f t="array" ref="HJ145">_xlfn.IFS(HJ$1= 0,"", NOT(ISBLANK(CM145)), 0, ISBLANK(CM145), $Q145-$S145+GD145-BG145-DS145)</f>
        <v/>
      </c>
      <c r="HK145" s="152" t="str" cm="1">
        <f t="array" ref="HK145">_xlfn.IFS(HK$1= 0,"", NOT(ISBLANK(CN145)), 0, ISBLANK(CN145), $Q145-$S145+GE145-BH145-DT145)</f>
        <v/>
      </c>
      <c r="HL145" s="153" t="str" cm="1">
        <f t="array" ref="HL145">_xlfn.IFS(HL$1= 0,"", NOT(ISBLANK(CO145)), 0, ISBLANK(CO145), $Q145-$S145+GF145-BI145-DU145)</f>
        <v/>
      </c>
      <c r="HM145" s="153" t="str" cm="1">
        <f t="array" ref="HM145">_xlfn.IFS(HM$1= 0,"", NOT(ISBLANK(DE145)), 0, ISBLANK(DE145), $Q145-$S145+IC145-BY145-#REF!)</f>
        <v/>
      </c>
      <c r="HN145" s="153" t="e" cm="1">
        <f t="array" ref="HN145">_xlfn.IFS(HN$1= 0,"", NOT(ISBLANK(DF145)), 0, ISBLANK(DF145), $Q145-$S145+ID145-BZ145-#REF!)</f>
        <v>#REF!</v>
      </c>
      <c r="HO145" s="153" t="e" cm="1">
        <f t="array" ref="HO145">_xlfn.IFS(HO$1= 0,"", NOT(ISBLANK(DG145)), 0, ISBLANK(DG145), $Q145-$S145+IE145-CA145-#REF!)</f>
        <v>#VALUE!</v>
      </c>
      <c r="HP145" s="153" t="e" cm="1">
        <f t="array" ref="HP145">_xlfn.IFS(HP$1= 0,"", NOT(ISBLANK(DH145)), 0, ISBLANK(DH145), $Q145-$S145+IF145-CB145-#REF!)</f>
        <v>#REF!</v>
      </c>
      <c r="HQ145" s="153" t="e" cm="1">
        <f t="array" ref="HQ145">_xlfn.IFS(HQ$1= 0,"", NOT(ISBLANK(DI145)), 0, ISBLANK(DI145), $Q145-$S145+IG145-CC145-#REF!)</f>
        <v>#REF!</v>
      </c>
      <c r="HR145" s="153" cm="1">
        <f t="array" ref="HR145">_xlfn.IFS(HR$1= 0,"", NOT(ISBLANK(DJ145)), 0, ISBLANK(DJ145), $Q145-$S145+IH145-CD145-EK145)</f>
        <v>0</v>
      </c>
      <c r="HS145" s="153" t="e" cm="1">
        <f t="array" ref="HS145">_xlfn.IFS(HS$1= 0,"", NOT(ISBLANK(DK145)), 0, ISBLANK(DK145), $Q145-$S145+II145-CE145-EL145)</f>
        <v>#VALUE!</v>
      </c>
      <c r="HT145" s="153" t="e" cm="1">
        <f t="array" ref="HT145">_xlfn.IFS(HT$1= 0,"", NOT(ISBLANK(DL145)), 0, ISBLANK(DL145), $Q145-$S145+GV145-CF145-EM145)</f>
        <v>#VALUE!</v>
      </c>
      <c r="HU145" s="153" t="e" cm="1">
        <f t="array" ref="HU145">_xlfn.IFS(HU$1= 0,"", NOT(ISBLANK(DM145)), 0, ISBLANK(DM145), $Q145-$S145+GW145-CG145-EN145)</f>
        <v>#VALUE!</v>
      </c>
      <c r="HV145" s="153" t="str" cm="1">
        <f t="array" ref="HV145">_xlfn.IFS(HV$1= 0,"", NOT(ISBLANK(DN145)), 0, ISBLANK(DN145), $Q145-$S145+GX145-CH145-EO145)</f>
        <v/>
      </c>
      <c r="HW145" s="153" t="str" cm="1">
        <f t="array" ref="HW145">_xlfn.IFS(HW$1= 0,"", NOT(ISBLANK(DO145)), 0, ISBLANK(DO145), $Q145-$S145+GY145-CI145-EP145)</f>
        <v/>
      </c>
      <c r="HX145" s="153" t="str" cm="1">
        <f t="array" ref="HX145">_xlfn.IFS(HX$1= 0,"", NOT(ISBLANK(DP145)), 0, ISBLANK(DP145), $Q145-$S145+GZ145-CJ145-EQ145)</f>
        <v/>
      </c>
      <c r="HY145" s="153" t="str" cm="1">
        <f t="array" ref="HY145">_xlfn.IFS(HY$1= 0,"", NOT(ISBLANK(DQ145)), 0, ISBLANK(DQ145), $Q145-$S145+HA145-CK145-ER145)</f>
        <v/>
      </c>
      <c r="HZ145" s="153" t="str" cm="1">
        <f t="array" ref="HZ145">_xlfn.IFS(HZ$1= 0,"", NOT(ISBLANK(DR145)), 0, ISBLANK(DR145), $Q145-$S145+HB145-CL145-ES145)</f>
        <v/>
      </c>
      <c r="IA145" s="153" t="str" cm="1">
        <f t="array" ref="IA145">_xlfn.IFS(IA$1= 0,"", NOT(ISBLANK(DS145)), 0, ISBLANK(DS145), $Q145-$S145+HC145-CM145-ET145)</f>
        <v/>
      </c>
    </row>
    <row r="146" spans="1:235" ht="16.5" x14ac:dyDescent="0.3">
      <c r="A146" s="144"/>
      <c r="B146" s="106"/>
      <c r="C146" s="106"/>
      <c r="D146" s="107"/>
      <c r="E146" s="131"/>
      <c r="F146" s="137"/>
      <c r="G146" s="2"/>
      <c r="H146" s="2"/>
      <c r="I146" s="2"/>
      <c r="J146" s="2"/>
      <c r="K146" s="2"/>
      <c r="L146" s="2"/>
      <c r="M146" s="140"/>
      <c r="N146" s="137"/>
      <c r="O146" s="138"/>
      <c r="P146" s="133"/>
      <c r="Q146" s="94">
        <f t="shared" si="37"/>
        <v>0</v>
      </c>
      <c r="R146" s="1"/>
      <c r="S146" s="1"/>
      <c r="T146" s="2"/>
      <c r="U146" s="2"/>
      <c r="V146" s="82">
        <f t="shared" si="38"/>
        <v>0</v>
      </c>
      <c r="W146" s="121"/>
      <c r="X146" s="108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Z146" s="99"/>
      <c r="CA146" s="105" t="s">
        <v>32</v>
      </c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05"/>
      <c r="CO146" s="105"/>
      <c r="CP146" s="105" t="s">
        <v>32</v>
      </c>
      <c r="CQ146" s="105"/>
      <c r="CR146" s="105"/>
      <c r="CS146" s="105"/>
      <c r="CT146" s="105"/>
      <c r="CU146" s="105"/>
      <c r="CV146" s="105"/>
      <c r="CW146" s="105"/>
      <c r="CX146" s="105"/>
      <c r="CY146" s="105"/>
      <c r="CZ146" s="105"/>
      <c r="DA146" s="105"/>
      <c r="DB146" s="105"/>
      <c r="DC146" s="105"/>
      <c r="DD146" s="105"/>
      <c r="DE146" s="99"/>
      <c r="DF146" s="99"/>
      <c r="DG146" s="105"/>
      <c r="DH146" s="105"/>
      <c r="DI146" s="105"/>
      <c r="DJ146" s="105"/>
      <c r="DK146" s="105"/>
      <c r="DL146" s="105"/>
      <c r="DM146" s="105"/>
      <c r="DN146" s="105"/>
      <c r="DO146" s="105"/>
      <c r="DP146" s="105"/>
      <c r="DQ146" s="105"/>
      <c r="DR146" s="105"/>
      <c r="DS146" s="105"/>
      <c r="DT146" s="105"/>
      <c r="DU146" s="105"/>
      <c r="DV146" s="105"/>
      <c r="DW146" s="105"/>
      <c r="DX146" s="105"/>
      <c r="DY146" s="105"/>
      <c r="DZ146" s="105"/>
      <c r="EA146" s="105"/>
      <c r="EB146" s="105"/>
      <c r="EC146" s="105"/>
      <c r="ED146" s="105"/>
      <c r="EE146" s="105"/>
      <c r="EF146" s="105"/>
      <c r="EG146" s="105"/>
      <c r="EH146" s="105"/>
      <c r="EI146" s="105"/>
      <c r="EJ146" s="105"/>
      <c r="EL146" s="146" t="str" cm="1">
        <f t="array" ref="EL146">IF(OR(EL$1=0, $A146="", _xlfn.XLOOKUP(EL$1, $Z$2:$Z$18, $AD$2:$AD$18, "")=""),"",SQRT((_xlfn.XLOOKUP(EL$1,$Z$2:$Z$18,$AA$2:$AA$18)-$T146)^2+(_xlfn.XLOOKUP(EL$1,$Z$2:$Z$18,$AB$2:$AB$18)-$U146)^2+(_xlfn.XLOOKUP(EL$1,$Z$2:$Z$18,$AC$2:$AC$18-$V146)^2)))</f>
        <v/>
      </c>
      <c r="EM146" s="96" t="str" cm="1">
        <f t="array" ref="EM146">IF(OR(EM$1=0, $A146="", _xlfn.XLOOKUP(EM$1, $Z$2:$Z$18, $AD$2:$AD$18, "")=""),"",SQRT((_xlfn.XLOOKUP(EM$1,$Z$2:$Z$18,$AA$2:$AA$18)-$T146)^2+(_xlfn.XLOOKUP(EM$1,$Z$2:$Z$18,$AB$2:$AB$18)-$U146)^2+(_xlfn.XLOOKUP(EM$1,$Z$2:$Z$18,$AC$2:$AC$18-$V146)^2)))</f>
        <v/>
      </c>
      <c r="EN146" s="96" t="str" cm="1">
        <f t="array" ref="EN146">IF(OR(EN$1=0, $A146="", _xlfn.XLOOKUP(EN$1, $Z$2:$Z$18, $AD$2:$AD$18, "")=""),"",SQRT((_xlfn.XLOOKUP(EN$1,$Z$2:$Z$18,$AA$2:$AA$18)-$T146)^2+(_xlfn.XLOOKUP(EN$1,$Z$2:$Z$18,$AB$2:$AB$18)-$U146)^2+(_xlfn.XLOOKUP(EN$1,$Z$2:$Z$18,$AC$2:$AC$18-$V146)^2)))</f>
        <v/>
      </c>
      <c r="EO146" s="96" t="str" cm="1">
        <f t="array" ref="EO146">IF(OR(EO$1=0, $A146="", _xlfn.XLOOKUP(EO$1, $Z$2:$Z$18, $AD$2:$AD$18, "")=""),"",SQRT((_xlfn.XLOOKUP(EO$1,$Z$2:$Z$18,$AA$2:$AA$18)-$T146)^2+(_xlfn.XLOOKUP(EO$1,$Z$2:$Z$18,$AB$2:$AB$18)-$U146)^2+(_xlfn.XLOOKUP(EO$1,$Z$2:$Z$18,$AC$2:$AC$18-$V146)^2)))</f>
        <v/>
      </c>
      <c r="EP146" s="96" t="str" cm="1">
        <f t="array" ref="EP146">IF(OR(EP$1=0, $A146="", _xlfn.XLOOKUP(EP$1, $Z$2:$Z$18, $AD$2:$AD$18, "")=""),"",SQRT((_xlfn.XLOOKUP(EP$1,$Z$2:$Z$18,$AA$2:$AA$18)-$T146)^2+(_xlfn.XLOOKUP(EP$1,$Z$2:$Z$18,$AB$2:$AB$18)-$U146)^2+(_xlfn.XLOOKUP(EP$1,$Z$2:$Z$18,$AC$2:$AC$18-$V146)^2)))</f>
        <v/>
      </c>
      <c r="EQ146" s="96" t="str" cm="1">
        <f t="array" ref="EQ146">IF(OR(EQ$1=0, $A146="", _xlfn.XLOOKUP(EQ$1, $Z$2:$Z$18, $AD$2:$AD$18, "")=""),"",SQRT((_xlfn.XLOOKUP(EQ$1,$Z$2:$Z$18,$AA$2:$AA$18)-$T146)^2+(_xlfn.XLOOKUP(EQ$1,$Z$2:$Z$18,$AB$2:$AB$18)-$U146)^2+(_xlfn.XLOOKUP(EQ$1,$Z$2:$Z$18,$AC$2:$AC$18-$V146)^2)))</f>
        <v/>
      </c>
      <c r="ER146" s="96" t="str" cm="1">
        <f t="array" ref="ER146">IF(OR(ER$1=0, $A146="", _xlfn.XLOOKUP(ER$1, $Z$2:$Z$18, $AD$2:$AD$18, "")=""),"",SQRT((_xlfn.XLOOKUP(ER$1,$Z$2:$Z$18,$AA$2:$AA$18)-$T146)^2+(_xlfn.XLOOKUP(ER$1,$Z$2:$Z$18,$AB$2:$AB$18)-$U146)^2+(_xlfn.XLOOKUP(ER$1,$Z$2:$Z$18,$AC$2:$AC$18-$V146)^2)))</f>
        <v/>
      </c>
      <c r="ES146" s="96" t="str" cm="1">
        <f t="array" ref="ES146">IF(OR(ES$1=0, $A146="", _xlfn.XLOOKUP(ES$1, $Z$2:$Z$18, $AD$2:$AD$18, "")=""),"",SQRT((_xlfn.XLOOKUP(ES$1,$Z$2:$Z$18,$AA$2:$AA$18)-$T146)^2+(_xlfn.XLOOKUP(ES$1,$Z$2:$Z$18,$AB$2:$AB$18)-$U146)^2+(_xlfn.XLOOKUP(ES$1,$Z$2:$Z$18,$AC$2:$AC$18-$V146)^2)))</f>
        <v/>
      </c>
      <c r="ET146" s="97" t="str" cm="1">
        <f t="array" ref="ET146">IF(OR(ET$1=0, $A146="", _xlfn.XLOOKUP(ET$1, $Z$2:$Z$18, $AD$2:$AD$18, "")=""),"",SQRT((_xlfn.XLOOKUP(ET$1,$Z$2:$Z$18,$AA$2:$AA$18)-$T146)^2+(_xlfn.XLOOKUP(ET$1,$Z$2:$Z$18,$AB$2:$AB$18)-$U146)^2+(_xlfn.XLOOKUP(ET$1,$Z$2:$Z$18,$AC$2:$AC$18-$V146)^2)))</f>
        <v/>
      </c>
      <c r="EU146" s="97" t="str" cm="1">
        <f t="array" ref="EU146">IF(OR(EU$1=0, $A146="", _xlfn.XLOOKUP(EU$1, $Z$2:$Z$18, $AD$2:$AD$18, "")=""),"",SQRT((_xlfn.XLOOKUP(EU$1,$Z$2:$Z$18,$AA$2:$AA$18)-$T146)^2+(_xlfn.XLOOKUP(EU$1,$Z$2:$Z$18,$AB$2:$AB$18)-$U146)^2+(_xlfn.XLOOKUP(EU$1,$Z$2:$Z$18,$AC$2:$AC$18-$V146)^2)))</f>
        <v/>
      </c>
      <c r="EV146" s="97" t="str" cm="1">
        <f t="array" ref="EV146">IF(OR(EV$1=0, $A146="", _xlfn.XLOOKUP(EV$1, $Z$2:$Z$18, $AD$2:$AD$18, "")=""),"",SQRT((_xlfn.XLOOKUP(EV$1,$Z$2:$Z$18,$AA$2:$AA$18)-$T146)^2+(_xlfn.XLOOKUP(EV$1,$Z$2:$Z$18,$AB$2:$AB$18)-$U146)^2+(_xlfn.XLOOKUP(EV$1,$Z$2:$Z$18,$AC$2:$AC$18-$V146)^2)))</f>
        <v/>
      </c>
      <c r="EW146" s="97" t="str" cm="1">
        <f t="array" ref="EW146">IF(OR(EW$1=0, $A146="", _xlfn.XLOOKUP(EW$1, $Z$2:$Z$18, $AD$2:$AD$18, "")=""),"",SQRT((_xlfn.XLOOKUP(EW$1,$Z$2:$Z$18,$AA$2:$AA$18)-$T146)^2+(_xlfn.XLOOKUP(EW$1,$Z$2:$Z$18,$AB$2:$AB$18)-$U146)^2+(_xlfn.XLOOKUP(EW$1,$Z$2:$Z$18,$AC$2:$AC$18-$V146)^2)))</f>
        <v/>
      </c>
      <c r="EX146" s="97" t="str" cm="1">
        <f t="array" ref="EX146">IF(OR(EX$1=0, $A146="", _xlfn.XLOOKUP(EX$1, $Z$2:$Z$18, $AD$2:$AD$18, "")=""),"",SQRT((_xlfn.XLOOKUP(EX$1,$Z$2:$Z$18,$AA$2:$AA$18)-$T146)^2+(_xlfn.XLOOKUP(EX$1,$Z$2:$Z$18,$AB$2:$AB$18)-$U146)^2+(_xlfn.XLOOKUP(EX$1,$Z$2:$Z$18,$AC$2:$AC$18-$V146)^2)))</f>
        <v/>
      </c>
      <c r="EY146" s="97" t="str" cm="1">
        <f t="array" ref="EY146">IF(OR(EY$1=0, $A146="", _xlfn.XLOOKUP(EY$1, $Z$2:$Z$18, $AD$2:$AD$18, "")=""),"",SQRT((_xlfn.XLOOKUP(EY$1,$Z$2:$Z$18,$AA$2:$AA$18)-$T146)^2+(_xlfn.XLOOKUP(EY$1,$Z$2:$Z$18,$AB$2:$AB$18)-$U146)^2+(_xlfn.XLOOKUP(EY$1,$Z$2:$Z$18,$AC$2:$AC$18-$V146)^2)))</f>
        <v/>
      </c>
      <c r="EZ146" s="98" t="str" cm="1">
        <f t="array" ref="EZ146">IF(OR(EZ$1=0, $A146="", _xlfn.XLOOKUP(EZ$1, $Z$2:$Z$18, $AD$2:$AD$18, "")=""),"",SQRT((_xlfn.XLOOKUP(EZ$1,$Z$2:$Z$18,$AA$2:$AA$18)-$T146)^2+(_xlfn.XLOOKUP(EZ$1,$Z$2:$Z$18,$AB$2:$AB$18)-$U146)^2+(_xlfn.XLOOKUP(EZ$1,$Z$2:$Z$18,$AC$2:$AC$18-$V146)^2)))</f>
        <v/>
      </c>
      <c r="FA146" s="146" t="str" cm="1">
        <f t="array" ref="FA146">IF(OR(FA$1=0, $A146="", _xlfn.XLOOKUP(FA$1, $Z$2:$Z$18, $AD$2:$AD$18, "")=""),"",SQRT((_xlfn.XLOOKUP(FA$1,$Z$2:$Z$18,$AA$2:$AA$18)-$T146)^2+(_xlfn.XLOOKUP(FA$1,$Z$2:$Z$18,$AB$2:$AB$18)-$U146)^2+(_xlfn.XLOOKUP(FA$1,$Z$2:$Z$18,$AC$2:$AC$18-$V146)^2)))</f>
        <v/>
      </c>
      <c r="FB146" s="96" t="str" cm="1">
        <f t="array" ref="FB146">IF(OR(FB$1=0, $A146="", _xlfn.XLOOKUP(FB$1, $Z$2:$Z$18, $AD$2:$AD$18, "")=""),"",SQRT((_xlfn.XLOOKUP(FB$1,$Z$2:$Z$18,$AA$2:$AA$18)-$T146)^2+(_xlfn.XLOOKUP(FB$1,$Z$2:$Z$18,$AB$2:$AB$18)-$U146)^2+(_xlfn.XLOOKUP(FB$1,$Z$2:$Z$18,$AC$2:$AC$18-$V146)^2)))</f>
        <v/>
      </c>
      <c r="FC146" s="96" t="str" cm="1">
        <f t="array" ref="FC146">IF(OR(FC$1=0, $A146="", _xlfn.XLOOKUP(FC$1, $Z$2:$Z$18, $AD$2:$AD$18, "")=""),"",SQRT((_xlfn.XLOOKUP(FC$1,$Z$2:$Z$18,$AA$2:$AA$18)-$T146)^2+(_xlfn.XLOOKUP(FC$1,$Z$2:$Z$18,$AB$2:$AB$18)-$U146)^2+(_xlfn.XLOOKUP(FC$1,$Z$2:$Z$18,$AC$2:$AC$18-$V146)^2)))</f>
        <v/>
      </c>
      <c r="FD146" s="96" t="str" cm="1">
        <f t="array" ref="FD146">IF(OR(FD$1=0, $A146="", _xlfn.XLOOKUP(FD$1, $Z$2:$Z$18, $AD$2:$AD$18, "")=""),"",SQRT((_xlfn.XLOOKUP(FD$1,$Z$2:$Z$18,$AA$2:$AA$18)-$T146)^2+(_xlfn.XLOOKUP(FD$1,$Z$2:$Z$18,$AB$2:$AB$18)-$U146)^2+(_xlfn.XLOOKUP(FD$1,$Z$2:$Z$18,$AC$2:$AC$18-$V146)^2)))</f>
        <v/>
      </c>
      <c r="FE146" s="96" t="str" cm="1">
        <f t="array" ref="FE146">IF(OR(FE$1=0, $A146="", _xlfn.XLOOKUP(FE$1, $Z$2:$Z$18, $AD$2:$AD$18, "")=""),"",SQRT((_xlfn.XLOOKUP(FE$1,$Z$2:$Z$18,$AA$2:$AA$18)-$T146)^2+(_xlfn.XLOOKUP(FE$1,$Z$2:$Z$18,$AB$2:$AB$18)-$U146)^2+(_xlfn.XLOOKUP(FE$1,$Z$2:$Z$18,$AC$2:$AC$18-$V146)^2)))</f>
        <v/>
      </c>
      <c r="FF146" s="96" t="str" cm="1">
        <f t="array" ref="FF146">IF(OR(FF$1=0, $A146="", _xlfn.XLOOKUP(FF$1, $Z$2:$Z$18, $AD$2:$AD$18, "")=""),"",SQRT((_xlfn.XLOOKUP(FF$1,$Z$2:$Z$18,$AA$2:$AA$18)-$T146)^2+(_xlfn.XLOOKUP(FF$1,$Z$2:$Z$18,$AB$2:$AB$18)-$U146)^2+(_xlfn.XLOOKUP(FF$1,$Z$2:$Z$18,$AC$2:$AC$18-$V146)^2)))</f>
        <v/>
      </c>
      <c r="FG146" s="96" t="str" cm="1">
        <f t="array" ref="FG146">IF(OR(FG$1=0, $A146="", _xlfn.XLOOKUP(FG$1, $Z$2:$Z$18, $AD$2:$AD$18, "")=""),"",SQRT((_xlfn.XLOOKUP(FG$1,$Z$2:$Z$18,$AA$2:$AA$18)-$T146)^2+(_xlfn.XLOOKUP(FG$1,$Z$2:$Z$18,$AB$2:$AB$18)-$U146)^2+(_xlfn.XLOOKUP(FG$1,$Z$2:$Z$18,$AC$2:$AC$18-$V146)^2)))</f>
        <v/>
      </c>
      <c r="FH146" s="96" t="str" cm="1">
        <f t="array" ref="FH146">IF(OR(FH$1=0, $A146="", _xlfn.XLOOKUP(FH$1, $Z$2:$Z$18, $AD$2:$AD$18, "")=""),"",SQRT((_xlfn.XLOOKUP(FH$1,$Z$2:$Z$18,$AA$2:$AA$18)-$T146)^2+(_xlfn.XLOOKUP(FH$1,$Z$2:$Z$18,$AB$2:$AB$18)-$U146)^2+(_xlfn.XLOOKUP(FH$1,$Z$2:$Z$18,$AC$2:$AC$18-$V146)^2)))</f>
        <v/>
      </c>
      <c r="FI146" s="97" t="str" cm="1">
        <f t="array" ref="FI146">IF(OR(FI$1=0, $A146="", _xlfn.XLOOKUP(FI$1, $Z$2:$Z$18, $AD$2:$AD$18, "")=""),"",SQRT((_xlfn.XLOOKUP(FI$1,$Z$2:$Z$18,$AA$2:$AA$18)-$T146)^2+(_xlfn.XLOOKUP(FI$1,$Z$2:$Z$18,$AB$2:$AB$18)-$U146)^2+(_xlfn.XLOOKUP(FI$1,$Z$2:$Z$18,$AC$2:$AC$18-$V146)^2)))</f>
        <v/>
      </c>
      <c r="FJ146" s="97" t="str" cm="1">
        <f t="array" ref="FJ146">IF(OR(FJ$1=0, $A146="", _xlfn.XLOOKUP(FJ$1, $Z$2:$Z$18, $AD$2:$AD$18, "")=""),"",SQRT((_xlfn.XLOOKUP(FJ$1,$Z$2:$Z$18,$AA$2:$AA$18)-$T146)^2+(_xlfn.XLOOKUP(FJ$1,$Z$2:$Z$18,$AB$2:$AB$18)-$U146)^2+(_xlfn.XLOOKUP(FJ$1,$Z$2:$Z$18,$AC$2:$AC$18-$V146)^2)))</f>
        <v/>
      </c>
      <c r="FK146" s="97" t="str" cm="1">
        <f t="array" ref="FK146">IF(OR(FK$1=0, $A146="", _xlfn.XLOOKUP(FK$1, $Z$2:$Z$18, $AD$2:$AD$18, "")=""),"",SQRT((_xlfn.XLOOKUP(FK$1,$Z$2:$Z$18,$AA$2:$AA$18)-$T146)^2+(_xlfn.XLOOKUP(FK$1,$Z$2:$Z$18,$AB$2:$AB$18)-$U146)^2+(_xlfn.XLOOKUP(FK$1,$Z$2:$Z$18,$AC$2:$AC$18-$V146)^2)))</f>
        <v/>
      </c>
      <c r="FL146" s="97" t="str" cm="1">
        <f t="array" ref="FL146">IF(OR(FL$1=0, $A146="", _xlfn.XLOOKUP(FL$1, $Z$2:$Z$18, $AD$2:$AD$18, "")=""),"",SQRT((_xlfn.XLOOKUP(FL$1,$Z$2:$Z$18,$AA$2:$AA$18)-$T146)^2+(_xlfn.XLOOKUP(FL$1,$Z$2:$Z$18,$AB$2:$AB$18)-$U146)^2+(_xlfn.XLOOKUP(FL$1,$Z$2:$Z$18,$AC$2:$AC$18-$V146)^2)))</f>
        <v/>
      </c>
      <c r="FM146" s="97" t="str" cm="1">
        <f t="array" ref="FM146">IF(OR(FM$1=0, $A146="", _xlfn.XLOOKUP(FM$1, $Z$2:$Z$18, $AD$2:$AD$18, "")=""),"",SQRT((_xlfn.XLOOKUP(FM$1,$Z$2:$Z$18,$AA$2:$AA$18)-$T146)^2+(_xlfn.XLOOKUP(FM$1,$Z$2:$Z$18,$AB$2:$AB$18)-$U146)^2+(_xlfn.XLOOKUP(FM$1,$Z$2:$Z$18,$AC$2:$AC$18-$V146)^2)))</f>
        <v/>
      </c>
      <c r="FN146" s="97" t="str" cm="1">
        <f t="array" ref="FN146">IF(OR(FN$1=0, $A146="", _xlfn.XLOOKUP(FN$1, $Z$2:$Z$18, $AD$2:$AD$18, "")=""),"",SQRT((_xlfn.XLOOKUP(FN$1,$Z$2:$Z$18,$AA$2:$AA$18)-$T146)^2+(_xlfn.XLOOKUP(FN$1,$Z$2:$Z$18,$AB$2:$AB$18)-$U146)^2+(_xlfn.XLOOKUP(FN$1,$Z$2:$Z$18,$AC$2:$AC$18-$V146)^2)))</f>
        <v/>
      </c>
      <c r="FO146" s="98" t="str" cm="1">
        <f t="array" ref="FO146">IF(OR(FO$1=0, $A146="", _xlfn.XLOOKUP(FO$1, $Z$2:$Z$18, $AD$2:$AD$18, "")=""),"",SQRT((_xlfn.XLOOKUP(FO$1,$Z$2:$Z$18,$AA$2:$AA$18)-$T146)^2+(_xlfn.XLOOKUP(FO$1,$Z$2:$Z$18,$AB$2:$AB$18)-$U146)^2+(_xlfn.XLOOKUP(FO$1,$Z$2:$Z$18,$AC$2:$AC$18-$V146)^2)))</f>
        <v/>
      </c>
      <c r="FP146" s="99"/>
      <c r="FQ146" s="99"/>
      <c r="FR146" s="100">
        <f t="shared" si="39"/>
        <v>0</v>
      </c>
      <c r="FS146" s="109">
        <f t="shared" si="40"/>
        <v>0</v>
      </c>
      <c r="FT146" s="109">
        <f t="shared" si="41"/>
        <v>0</v>
      </c>
      <c r="FU146" s="109">
        <f t="shared" si="42"/>
        <v>0</v>
      </c>
      <c r="FV146" s="109">
        <f t="shared" si="43"/>
        <v>0</v>
      </c>
      <c r="FW146" s="109">
        <f t="shared" si="44"/>
        <v>0</v>
      </c>
      <c r="FX146" s="109">
        <f t="shared" si="45"/>
        <v>0</v>
      </c>
      <c r="FY146" s="109">
        <f t="shared" si="46"/>
        <v>0</v>
      </c>
      <c r="FZ146" s="110">
        <f t="shared" si="47"/>
        <v>0</v>
      </c>
      <c r="GA146" s="110">
        <f t="shared" si="48"/>
        <v>0</v>
      </c>
      <c r="GB146" s="110">
        <f t="shared" si="49"/>
        <v>0</v>
      </c>
      <c r="GC146" s="110">
        <f t="shared" si="50"/>
        <v>0</v>
      </c>
      <c r="GD146" s="110">
        <f t="shared" si="51"/>
        <v>0</v>
      </c>
      <c r="GE146" s="110">
        <f t="shared" si="52"/>
        <v>0</v>
      </c>
      <c r="GF146" s="111">
        <f t="shared" si="53"/>
        <v>0</v>
      </c>
      <c r="GG146" s="100">
        <f t="shared" si="54"/>
        <v>0</v>
      </c>
      <c r="GH146" s="109">
        <f t="shared" si="55"/>
        <v>0</v>
      </c>
      <c r="GI146" s="109">
        <f t="shared" si="56"/>
        <v>0</v>
      </c>
      <c r="GJ146" s="109">
        <f t="shared" si="57"/>
        <v>0</v>
      </c>
      <c r="GK146" s="109">
        <f t="shared" si="58"/>
        <v>0</v>
      </c>
      <c r="GL146" s="109">
        <f t="shared" si="59"/>
        <v>0</v>
      </c>
      <c r="GM146" s="109">
        <f t="shared" si="60"/>
        <v>0</v>
      </c>
      <c r="GN146" s="109">
        <f t="shared" si="61"/>
        <v>0</v>
      </c>
      <c r="GO146" s="110">
        <f t="shared" si="62"/>
        <v>0</v>
      </c>
      <c r="GP146" s="110">
        <f t="shared" si="63"/>
        <v>0</v>
      </c>
      <c r="GQ146" s="110">
        <f t="shared" si="64"/>
        <v>0</v>
      </c>
      <c r="GR146" s="110">
        <f t="shared" si="65"/>
        <v>0</v>
      </c>
      <c r="GS146" s="110">
        <f t="shared" si="66"/>
        <v>0</v>
      </c>
      <c r="GT146" s="110">
        <f t="shared" si="67"/>
        <v>0</v>
      </c>
      <c r="GU146" s="111">
        <f t="shared" si="68"/>
        <v>0</v>
      </c>
      <c r="GX146" s="151" cm="1">
        <f t="array" ref="GX146">_xlfn.IFS(GX$1= 0,"", NOT(ISBLANK(CA146)), 0, ISBLANK(CA146), $Q146-$S146+FR146-AU146-DG146)</f>
        <v>0</v>
      </c>
      <c r="GY146" s="152" cm="1">
        <f t="array" ref="GY146">_xlfn.IFS(GY$1= 0,"", NOT(ISBLANK(CB146)), 0, ISBLANK(CB146), $Q146-$S146+FS146-AV146-DH146)</f>
        <v>0</v>
      </c>
      <c r="GZ146" s="152" cm="1">
        <f t="array" ref="GZ146">_xlfn.IFS(GZ$1= 0,"", NOT(ISBLANK(CC146)), 0, ISBLANK(CC146), $Q146-$S146+FT146-AW146-DI146)</f>
        <v>0</v>
      </c>
      <c r="HA146" s="152" cm="1">
        <f t="array" ref="HA146">_xlfn.IFS(HA$1= 0,"", NOT(ISBLANK(CD146)), 0, ISBLANK(CD146), $Q146-$S146+FU146-AX146-DJ146)</f>
        <v>0</v>
      </c>
      <c r="HB146" s="152" cm="1">
        <f t="array" ref="HB146">_xlfn.IFS(HB$1= 0,"", NOT(ISBLANK(CE146)), 0, ISBLANK(CE146), $Q146-$S146+FV146-AY146-DK146)</f>
        <v>0</v>
      </c>
      <c r="HC146" s="152" cm="1">
        <f t="array" ref="HC146">_xlfn.IFS(HC$1= 0,"", NOT(ISBLANK(CF146)), 0, ISBLANK(CF146), $Q146-$S146+FW146-AZ146-DL146)</f>
        <v>0</v>
      </c>
      <c r="HD146" s="152" cm="1">
        <f t="array" ref="HD146">_xlfn.IFS(HD$1= 0,"", NOT(ISBLANK(CG146)), 0, ISBLANK(CG146), $Q146-$S146+FX146-BA146-DM146)</f>
        <v>0</v>
      </c>
      <c r="HE146" s="152" t="str" cm="1">
        <f t="array" ref="HE146">_xlfn.IFS(HE$1= 0,"", NOT(ISBLANK(CH146)), 0, ISBLANK(CH146), $Q146-$S146+FY146-BB146-DN146)</f>
        <v/>
      </c>
      <c r="HF146" s="152" t="str" cm="1">
        <f t="array" ref="HF146">_xlfn.IFS(HF$1= 0,"", NOT(ISBLANK(CI146)), 0, ISBLANK(CI146), $Q146-$S146+FZ146-BC146-DO146)</f>
        <v/>
      </c>
      <c r="HG146" s="152" t="str" cm="1">
        <f t="array" ref="HG146">_xlfn.IFS(HG$1= 0,"", NOT(ISBLANK(CJ146)), 0, ISBLANK(CJ146), $Q146-$S146+GA146-BD146-DP146)</f>
        <v/>
      </c>
      <c r="HH146" s="152" t="str" cm="1">
        <f t="array" ref="HH146">_xlfn.IFS(HH$1= 0,"", NOT(ISBLANK(CK146)), 0, ISBLANK(CK146), $Q146-$S146+GB146-BE146-DQ146)</f>
        <v/>
      </c>
      <c r="HI146" s="152" t="str" cm="1">
        <f t="array" ref="HI146">_xlfn.IFS(HI$1= 0,"", NOT(ISBLANK(CL146)), 0, ISBLANK(CL146), $Q146-$S146+GC146-BF146-DR146)</f>
        <v/>
      </c>
      <c r="HJ146" s="152" t="str" cm="1">
        <f t="array" ref="HJ146">_xlfn.IFS(HJ$1= 0,"", NOT(ISBLANK(CM146)), 0, ISBLANK(CM146), $Q146-$S146+GD146-BG146-DS146)</f>
        <v/>
      </c>
      <c r="HK146" s="152" t="str" cm="1">
        <f t="array" ref="HK146">_xlfn.IFS(HK$1= 0,"", NOT(ISBLANK(CN146)), 0, ISBLANK(CN146), $Q146-$S146+GE146-BH146-DT146)</f>
        <v/>
      </c>
      <c r="HL146" s="153" t="str" cm="1">
        <f t="array" ref="HL146">_xlfn.IFS(HL$1= 0,"", NOT(ISBLANK(CO146)), 0, ISBLANK(CO146), $Q146-$S146+GF146-BI146-DU146)</f>
        <v/>
      </c>
      <c r="HM146" s="153" t="str" cm="1">
        <f t="array" ref="HM146">_xlfn.IFS(HM$1= 0,"", NOT(ISBLANK(DE146)), 0, ISBLANK(DE146), $Q146-$S146+IC146-BY146-#REF!)</f>
        <v/>
      </c>
      <c r="HN146" s="153" t="e" cm="1">
        <f t="array" ref="HN146">_xlfn.IFS(HN$1= 0,"", NOT(ISBLANK(DF146)), 0, ISBLANK(DF146), $Q146-$S146+ID146-BZ146-#REF!)</f>
        <v>#REF!</v>
      </c>
      <c r="HO146" s="153" t="e" cm="1">
        <f t="array" ref="HO146">_xlfn.IFS(HO$1= 0,"", NOT(ISBLANK(DG146)), 0, ISBLANK(DG146), $Q146-$S146+IE146-CA146-#REF!)</f>
        <v>#VALUE!</v>
      </c>
      <c r="HP146" s="153" t="e" cm="1">
        <f t="array" ref="HP146">_xlfn.IFS(HP$1= 0,"", NOT(ISBLANK(DH146)), 0, ISBLANK(DH146), $Q146-$S146+IF146-CB146-#REF!)</f>
        <v>#REF!</v>
      </c>
      <c r="HQ146" s="153" t="e" cm="1">
        <f t="array" ref="HQ146">_xlfn.IFS(HQ$1= 0,"", NOT(ISBLANK(DI146)), 0, ISBLANK(DI146), $Q146-$S146+IG146-CC146-#REF!)</f>
        <v>#REF!</v>
      </c>
      <c r="HR146" s="153" cm="1">
        <f t="array" ref="HR146">_xlfn.IFS(HR$1= 0,"", NOT(ISBLANK(DJ146)), 0, ISBLANK(DJ146), $Q146-$S146+IH146-CD146-EK146)</f>
        <v>0</v>
      </c>
      <c r="HS146" s="153" t="e" cm="1">
        <f t="array" ref="HS146">_xlfn.IFS(HS$1= 0,"", NOT(ISBLANK(DK146)), 0, ISBLANK(DK146), $Q146-$S146+II146-CE146-EL146)</f>
        <v>#VALUE!</v>
      </c>
      <c r="HT146" s="153" t="e" cm="1">
        <f t="array" ref="HT146">_xlfn.IFS(HT$1= 0,"", NOT(ISBLANK(DL146)), 0, ISBLANK(DL146), $Q146-$S146+GV146-CF146-EM146)</f>
        <v>#VALUE!</v>
      </c>
      <c r="HU146" s="153" t="e" cm="1">
        <f t="array" ref="HU146">_xlfn.IFS(HU$1= 0,"", NOT(ISBLANK(DM146)), 0, ISBLANK(DM146), $Q146-$S146+GW146-CG146-EN146)</f>
        <v>#VALUE!</v>
      </c>
      <c r="HV146" s="153" t="str" cm="1">
        <f t="array" ref="HV146">_xlfn.IFS(HV$1= 0,"", NOT(ISBLANK(DN146)), 0, ISBLANK(DN146), $Q146-$S146+GX146-CH146-EO146)</f>
        <v/>
      </c>
      <c r="HW146" s="153" t="str" cm="1">
        <f t="array" ref="HW146">_xlfn.IFS(HW$1= 0,"", NOT(ISBLANK(DO146)), 0, ISBLANK(DO146), $Q146-$S146+GY146-CI146-EP146)</f>
        <v/>
      </c>
      <c r="HX146" s="153" t="str" cm="1">
        <f t="array" ref="HX146">_xlfn.IFS(HX$1= 0,"", NOT(ISBLANK(DP146)), 0, ISBLANK(DP146), $Q146-$S146+GZ146-CJ146-EQ146)</f>
        <v/>
      </c>
      <c r="HY146" s="153" t="str" cm="1">
        <f t="array" ref="HY146">_xlfn.IFS(HY$1= 0,"", NOT(ISBLANK(DQ146)), 0, ISBLANK(DQ146), $Q146-$S146+HA146-CK146-ER146)</f>
        <v/>
      </c>
      <c r="HZ146" s="153" t="str" cm="1">
        <f t="array" ref="HZ146">_xlfn.IFS(HZ$1= 0,"", NOT(ISBLANK(DR146)), 0, ISBLANK(DR146), $Q146-$S146+HB146-CL146-ES146)</f>
        <v/>
      </c>
      <c r="IA146" s="153" t="str" cm="1">
        <f t="array" ref="IA146">_xlfn.IFS(IA$1= 0,"", NOT(ISBLANK(DS146)), 0, ISBLANK(DS146), $Q146-$S146+HC146-CM146-ET146)</f>
        <v/>
      </c>
    </row>
    <row r="147" spans="1:235" ht="16.5" x14ac:dyDescent="0.3">
      <c r="A147" s="144"/>
      <c r="B147" s="106"/>
      <c r="C147" s="106"/>
      <c r="D147" s="107"/>
      <c r="E147" s="131"/>
      <c r="F147" s="137"/>
      <c r="G147" s="2"/>
      <c r="H147" s="2"/>
      <c r="I147" s="2"/>
      <c r="J147" s="2"/>
      <c r="K147" s="2"/>
      <c r="L147" s="2"/>
      <c r="M147" s="140"/>
      <c r="N147" s="137"/>
      <c r="O147" s="138"/>
      <c r="P147" s="133"/>
      <c r="Q147" s="94">
        <f t="shared" si="37"/>
        <v>0</v>
      </c>
      <c r="R147" s="1"/>
      <c r="S147" s="1"/>
      <c r="T147" s="2"/>
      <c r="U147" s="2"/>
      <c r="V147" s="82">
        <f t="shared" si="38"/>
        <v>0</v>
      </c>
      <c r="W147" s="121"/>
      <c r="X147" s="108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Z147" s="99"/>
      <c r="CA147" s="105" t="s">
        <v>32</v>
      </c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05"/>
      <c r="CO147" s="105"/>
      <c r="CP147" s="105" t="s">
        <v>32</v>
      </c>
      <c r="CQ147" s="105"/>
      <c r="CR147" s="105"/>
      <c r="CS147" s="105"/>
      <c r="CT147" s="105"/>
      <c r="CU147" s="105"/>
      <c r="CV147" s="105"/>
      <c r="CW147" s="105"/>
      <c r="CX147" s="105"/>
      <c r="CY147" s="105"/>
      <c r="CZ147" s="105"/>
      <c r="DA147" s="105"/>
      <c r="DB147" s="105"/>
      <c r="DC147" s="105"/>
      <c r="DD147" s="105"/>
      <c r="DE147" s="99"/>
      <c r="DF147" s="99"/>
      <c r="DG147" s="105"/>
      <c r="DH147" s="105"/>
      <c r="DI147" s="105"/>
      <c r="DJ147" s="105"/>
      <c r="DK147" s="105"/>
      <c r="DL147" s="105"/>
      <c r="DM147" s="105"/>
      <c r="DN147" s="105"/>
      <c r="DO147" s="105"/>
      <c r="DP147" s="105"/>
      <c r="DQ147" s="105"/>
      <c r="DR147" s="105"/>
      <c r="DS147" s="105"/>
      <c r="DT147" s="105"/>
      <c r="DU147" s="105"/>
      <c r="DV147" s="105"/>
      <c r="DW147" s="105"/>
      <c r="DX147" s="105"/>
      <c r="DY147" s="105"/>
      <c r="DZ147" s="105"/>
      <c r="EA147" s="105"/>
      <c r="EB147" s="105"/>
      <c r="EC147" s="105"/>
      <c r="ED147" s="105"/>
      <c r="EE147" s="105"/>
      <c r="EF147" s="105"/>
      <c r="EG147" s="105"/>
      <c r="EH147" s="105"/>
      <c r="EI147" s="105"/>
      <c r="EJ147" s="105"/>
      <c r="EL147" s="146" t="str" cm="1">
        <f t="array" ref="EL147">IF(OR(EL$1=0, $A147="", _xlfn.XLOOKUP(EL$1, $Z$2:$Z$18, $AD$2:$AD$18, "")=""),"",SQRT((_xlfn.XLOOKUP(EL$1,$Z$2:$Z$18,$AA$2:$AA$18)-$T147)^2+(_xlfn.XLOOKUP(EL$1,$Z$2:$Z$18,$AB$2:$AB$18)-$U147)^2+(_xlfn.XLOOKUP(EL$1,$Z$2:$Z$18,$AC$2:$AC$18-$V147)^2)))</f>
        <v/>
      </c>
      <c r="EM147" s="96" t="str" cm="1">
        <f t="array" ref="EM147">IF(OR(EM$1=0, $A147="", _xlfn.XLOOKUP(EM$1, $Z$2:$Z$18, $AD$2:$AD$18, "")=""),"",SQRT((_xlfn.XLOOKUP(EM$1,$Z$2:$Z$18,$AA$2:$AA$18)-$T147)^2+(_xlfn.XLOOKUP(EM$1,$Z$2:$Z$18,$AB$2:$AB$18)-$U147)^2+(_xlfn.XLOOKUP(EM$1,$Z$2:$Z$18,$AC$2:$AC$18-$V147)^2)))</f>
        <v/>
      </c>
      <c r="EN147" s="96" t="str" cm="1">
        <f t="array" ref="EN147">IF(OR(EN$1=0, $A147="", _xlfn.XLOOKUP(EN$1, $Z$2:$Z$18, $AD$2:$AD$18, "")=""),"",SQRT((_xlfn.XLOOKUP(EN$1,$Z$2:$Z$18,$AA$2:$AA$18)-$T147)^2+(_xlfn.XLOOKUP(EN$1,$Z$2:$Z$18,$AB$2:$AB$18)-$U147)^2+(_xlfn.XLOOKUP(EN$1,$Z$2:$Z$18,$AC$2:$AC$18-$V147)^2)))</f>
        <v/>
      </c>
      <c r="EO147" s="96" t="str" cm="1">
        <f t="array" ref="EO147">IF(OR(EO$1=0, $A147="", _xlfn.XLOOKUP(EO$1, $Z$2:$Z$18, $AD$2:$AD$18, "")=""),"",SQRT((_xlfn.XLOOKUP(EO$1,$Z$2:$Z$18,$AA$2:$AA$18)-$T147)^2+(_xlfn.XLOOKUP(EO$1,$Z$2:$Z$18,$AB$2:$AB$18)-$U147)^2+(_xlfn.XLOOKUP(EO$1,$Z$2:$Z$18,$AC$2:$AC$18-$V147)^2)))</f>
        <v/>
      </c>
      <c r="EP147" s="96" t="str" cm="1">
        <f t="array" ref="EP147">IF(OR(EP$1=0, $A147="", _xlfn.XLOOKUP(EP$1, $Z$2:$Z$18, $AD$2:$AD$18, "")=""),"",SQRT((_xlfn.XLOOKUP(EP$1,$Z$2:$Z$18,$AA$2:$AA$18)-$T147)^2+(_xlfn.XLOOKUP(EP$1,$Z$2:$Z$18,$AB$2:$AB$18)-$U147)^2+(_xlfn.XLOOKUP(EP$1,$Z$2:$Z$18,$AC$2:$AC$18-$V147)^2)))</f>
        <v/>
      </c>
      <c r="EQ147" s="96" t="str" cm="1">
        <f t="array" ref="EQ147">IF(OR(EQ$1=0, $A147="", _xlfn.XLOOKUP(EQ$1, $Z$2:$Z$18, $AD$2:$AD$18, "")=""),"",SQRT((_xlfn.XLOOKUP(EQ$1,$Z$2:$Z$18,$AA$2:$AA$18)-$T147)^2+(_xlfn.XLOOKUP(EQ$1,$Z$2:$Z$18,$AB$2:$AB$18)-$U147)^2+(_xlfn.XLOOKUP(EQ$1,$Z$2:$Z$18,$AC$2:$AC$18-$V147)^2)))</f>
        <v/>
      </c>
      <c r="ER147" s="96" t="str" cm="1">
        <f t="array" ref="ER147">IF(OR(ER$1=0, $A147="", _xlfn.XLOOKUP(ER$1, $Z$2:$Z$18, $AD$2:$AD$18, "")=""),"",SQRT((_xlfn.XLOOKUP(ER$1,$Z$2:$Z$18,$AA$2:$AA$18)-$T147)^2+(_xlfn.XLOOKUP(ER$1,$Z$2:$Z$18,$AB$2:$AB$18)-$U147)^2+(_xlfn.XLOOKUP(ER$1,$Z$2:$Z$18,$AC$2:$AC$18-$V147)^2)))</f>
        <v/>
      </c>
      <c r="ES147" s="96" t="str" cm="1">
        <f t="array" ref="ES147">IF(OR(ES$1=0, $A147="", _xlfn.XLOOKUP(ES$1, $Z$2:$Z$18, $AD$2:$AD$18, "")=""),"",SQRT((_xlfn.XLOOKUP(ES$1,$Z$2:$Z$18,$AA$2:$AA$18)-$T147)^2+(_xlfn.XLOOKUP(ES$1,$Z$2:$Z$18,$AB$2:$AB$18)-$U147)^2+(_xlfn.XLOOKUP(ES$1,$Z$2:$Z$18,$AC$2:$AC$18-$V147)^2)))</f>
        <v/>
      </c>
      <c r="ET147" s="97" t="str" cm="1">
        <f t="array" ref="ET147">IF(OR(ET$1=0, $A147="", _xlfn.XLOOKUP(ET$1, $Z$2:$Z$18, $AD$2:$AD$18, "")=""),"",SQRT((_xlfn.XLOOKUP(ET$1,$Z$2:$Z$18,$AA$2:$AA$18)-$T147)^2+(_xlfn.XLOOKUP(ET$1,$Z$2:$Z$18,$AB$2:$AB$18)-$U147)^2+(_xlfn.XLOOKUP(ET$1,$Z$2:$Z$18,$AC$2:$AC$18-$V147)^2)))</f>
        <v/>
      </c>
      <c r="EU147" s="97" t="str" cm="1">
        <f t="array" ref="EU147">IF(OR(EU$1=0, $A147="", _xlfn.XLOOKUP(EU$1, $Z$2:$Z$18, $AD$2:$AD$18, "")=""),"",SQRT((_xlfn.XLOOKUP(EU$1,$Z$2:$Z$18,$AA$2:$AA$18)-$T147)^2+(_xlfn.XLOOKUP(EU$1,$Z$2:$Z$18,$AB$2:$AB$18)-$U147)^2+(_xlfn.XLOOKUP(EU$1,$Z$2:$Z$18,$AC$2:$AC$18-$V147)^2)))</f>
        <v/>
      </c>
      <c r="EV147" s="97" t="str" cm="1">
        <f t="array" ref="EV147">IF(OR(EV$1=0, $A147="", _xlfn.XLOOKUP(EV$1, $Z$2:$Z$18, $AD$2:$AD$18, "")=""),"",SQRT((_xlfn.XLOOKUP(EV$1,$Z$2:$Z$18,$AA$2:$AA$18)-$T147)^2+(_xlfn.XLOOKUP(EV$1,$Z$2:$Z$18,$AB$2:$AB$18)-$U147)^2+(_xlfn.XLOOKUP(EV$1,$Z$2:$Z$18,$AC$2:$AC$18-$V147)^2)))</f>
        <v/>
      </c>
      <c r="EW147" s="97" t="str" cm="1">
        <f t="array" ref="EW147">IF(OR(EW$1=0, $A147="", _xlfn.XLOOKUP(EW$1, $Z$2:$Z$18, $AD$2:$AD$18, "")=""),"",SQRT((_xlfn.XLOOKUP(EW$1,$Z$2:$Z$18,$AA$2:$AA$18)-$T147)^2+(_xlfn.XLOOKUP(EW$1,$Z$2:$Z$18,$AB$2:$AB$18)-$U147)^2+(_xlfn.XLOOKUP(EW$1,$Z$2:$Z$18,$AC$2:$AC$18-$V147)^2)))</f>
        <v/>
      </c>
      <c r="EX147" s="97" t="str" cm="1">
        <f t="array" ref="EX147">IF(OR(EX$1=0, $A147="", _xlfn.XLOOKUP(EX$1, $Z$2:$Z$18, $AD$2:$AD$18, "")=""),"",SQRT((_xlfn.XLOOKUP(EX$1,$Z$2:$Z$18,$AA$2:$AA$18)-$T147)^2+(_xlfn.XLOOKUP(EX$1,$Z$2:$Z$18,$AB$2:$AB$18)-$U147)^2+(_xlfn.XLOOKUP(EX$1,$Z$2:$Z$18,$AC$2:$AC$18-$V147)^2)))</f>
        <v/>
      </c>
      <c r="EY147" s="97" t="str" cm="1">
        <f t="array" ref="EY147">IF(OR(EY$1=0, $A147="", _xlfn.XLOOKUP(EY$1, $Z$2:$Z$18, $AD$2:$AD$18, "")=""),"",SQRT((_xlfn.XLOOKUP(EY$1,$Z$2:$Z$18,$AA$2:$AA$18)-$T147)^2+(_xlfn.XLOOKUP(EY$1,$Z$2:$Z$18,$AB$2:$AB$18)-$U147)^2+(_xlfn.XLOOKUP(EY$1,$Z$2:$Z$18,$AC$2:$AC$18-$V147)^2)))</f>
        <v/>
      </c>
      <c r="EZ147" s="98" t="str" cm="1">
        <f t="array" ref="EZ147">IF(OR(EZ$1=0, $A147="", _xlfn.XLOOKUP(EZ$1, $Z$2:$Z$18, $AD$2:$AD$18, "")=""),"",SQRT((_xlfn.XLOOKUP(EZ$1,$Z$2:$Z$18,$AA$2:$AA$18)-$T147)^2+(_xlfn.XLOOKUP(EZ$1,$Z$2:$Z$18,$AB$2:$AB$18)-$U147)^2+(_xlfn.XLOOKUP(EZ$1,$Z$2:$Z$18,$AC$2:$AC$18-$V147)^2)))</f>
        <v/>
      </c>
      <c r="FA147" s="146" t="str" cm="1">
        <f t="array" ref="FA147">IF(OR(FA$1=0, $A147="", _xlfn.XLOOKUP(FA$1, $Z$2:$Z$18, $AD$2:$AD$18, "")=""),"",SQRT((_xlfn.XLOOKUP(FA$1,$Z$2:$Z$18,$AA$2:$AA$18)-$T147)^2+(_xlfn.XLOOKUP(FA$1,$Z$2:$Z$18,$AB$2:$AB$18)-$U147)^2+(_xlfn.XLOOKUP(FA$1,$Z$2:$Z$18,$AC$2:$AC$18-$V147)^2)))</f>
        <v/>
      </c>
      <c r="FB147" s="96" t="str" cm="1">
        <f t="array" ref="FB147">IF(OR(FB$1=0, $A147="", _xlfn.XLOOKUP(FB$1, $Z$2:$Z$18, $AD$2:$AD$18, "")=""),"",SQRT((_xlfn.XLOOKUP(FB$1,$Z$2:$Z$18,$AA$2:$AA$18)-$T147)^2+(_xlfn.XLOOKUP(FB$1,$Z$2:$Z$18,$AB$2:$AB$18)-$U147)^2+(_xlfn.XLOOKUP(FB$1,$Z$2:$Z$18,$AC$2:$AC$18-$V147)^2)))</f>
        <v/>
      </c>
      <c r="FC147" s="96" t="str" cm="1">
        <f t="array" ref="FC147">IF(OR(FC$1=0, $A147="", _xlfn.XLOOKUP(FC$1, $Z$2:$Z$18, $AD$2:$AD$18, "")=""),"",SQRT((_xlfn.XLOOKUP(FC$1,$Z$2:$Z$18,$AA$2:$AA$18)-$T147)^2+(_xlfn.XLOOKUP(FC$1,$Z$2:$Z$18,$AB$2:$AB$18)-$U147)^2+(_xlfn.XLOOKUP(FC$1,$Z$2:$Z$18,$AC$2:$AC$18-$V147)^2)))</f>
        <v/>
      </c>
      <c r="FD147" s="96" t="str" cm="1">
        <f t="array" ref="FD147">IF(OR(FD$1=0, $A147="", _xlfn.XLOOKUP(FD$1, $Z$2:$Z$18, $AD$2:$AD$18, "")=""),"",SQRT((_xlfn.XLOOKUP(FD$1,$Z$2:$Z$18,$AA$2:$AA$18)-$T147)^2+(_xlfn.XLOOKUP(FD$1,$Z$2:$Z$18,$AB$2:$AB$18)-$U147)^2+(_xlfn.XLOOKUP(FD$1,$Z$2:$Z$18,$AC$2:$AC$18-$V147)^2)))</f>
        <v/>
      </c>
      <c r="FE147" s="96" t="str" cm="1">
        <f t="array" ref="FE147">IF(OR(FE$1=0, $A147="", _xlfn.XLOOKUP(FE$1, $Z$2:$Z$18, $AD$2:$AD$18, "")=""),"",SQRT((_xlfn.XLOOKUP(FE$1,$Z$2:$Z$18,$AA$2:$AA$18)-$T147)^2+(_xlfn.XLOOKUP(FE$1,$Z$2:$Z$18,$AB$2:$AB$18)-$U147)^2+(_xlfn.XLOOKUP(FE$1,$Z$2:$Z$18,$AC$2:$AC$18-$V147)^2)))</f>
        <v/>
      </c>
      <c r="FF147" s="96" t="str" cm="1">
        <f t="array" ref="FF147">IF(OR(FF$1=0, $A147="", _xlfn.XLOOKUP(FF$1, $Z$2:$Z$18, $AD$2:$AD$18, "")=""),"",SQRT((_xlfn.XLOOKUP(FF$1,$Z$2:$Z$18,$AA$2:$AA$18)-$T147)^2+(_xlfn.XLOOKUP(FF$1,$Z$2:$Z$18,$AB$2:$AB$18)-$U147)^2+(_xlfn.XLOOKUP(FF$1,$Z$2:$Z$18,$AC$2:$AC$18-$V147)^2)))</f>
        <v/>
      </c>
      <c r="FG147" s="96" t="str" cm="1">
        <f t="array" ref="FG147">IF(OR(FG$1=0, $A147="", _xlfn.XLOOKUP(FG$1, $Z$2:$Z$18, $AD$2:$AD$18, "")=""),"",SQRT((_xlfn.XLOOKUP(FG$1,$Z$2:$Z$18,$AA$2:$AA$18)-$T147)^2+(_xlfn.XLOOKUP(FG$1,$Z$2:$Z$18,$AB$2:$AB$18)-$U147)^2+(_xlfn.XLOOKUP(FG$1,$Z$2:$Z$18,$AC$2:$AC$18-$V147)^2)))</f>
        <v/>
      </c>
      <c r="FH147" s="96" t="str" cm="1">
        <f t="array" ref="FH147">IF(OR(FH$1=0, $A147="", _xlfn.XLOOKUP(FH$1, $Z$2:$Z$18, $AD$2:$AD$18, "")=""),"",SQRT((_xlfn.XLOOKUP(FH$1,$Z$2:$Z$18,$AA$2:$AA$18)-$T147)^2+(_xlfn.XLOOKUP(FH$1,$Z$2:$Z$18,$AB$2:$AB$18)-$U147)^2+(_xlfn.XLOOKUP(FH$1,$Z$2:$Z$18,$AC$2:$AC$18-$V147)^2)))</f>
        <v/>
      </c>
      <c r="FI147" s="97" t="str" cm="1">
        <f t="array" ref="FI147">IF(OR(FI$1=0, $A147="", _xlfn.XLOOKUP(FI$1, $Z$2:$Z$18, $AD$2:$AD$18, "")=""),"",SQRT((_xlfn.XLOOKUP(FI$1,$Z$2:$Z$18,$AA$2:$AA$18)-$T147)^2+(_xlfn.XLOOKUP(FI$1,$Z$2:$Z$18,$AB$2:$AB$18)-$U147)^2+(_xlfn.XLOOKUP(FI$1,$Z$2:$Z$18,$AC$2:$AC$18-$V147)^2)))</f>
        <v/>
      </c>
      <c r="FJ147" s="97" t="str" cm="1">
        <f t="array" ref="FJ147">IF(OR(FJ$1=0, $A147="", _xlfn.XLOOKUP(FJ$1, $Z$2:$Z$18, $AD$2:$AD$18, "")=""),"",SQRT((_xlfn.XLOOKUP(FJ$1,$Z$2:$Z$18,$AA$2:$AA$18)-$T147)^2+(_xlfn.XLOOKUP(FJ$1,$Z$2:$Z$18,$AB$2:$AB$18)-$U147)^2+(_xlfn.XLOOKUP(FJ$1,$Z$2:$Z$18,$AC$2:$AC$18-$V147)^2)))</f>
        <v/>
      </c>
      <c r="FK147" s="97" t="str" cm="1">
        <f t="array" ref="FK147">IF(OR(FK$1=0, $A147="", _xlfn.XLOOKUP(FK$1, $Z$2:$Z$18, $AD$2:$AD$18, "")=""),"",SQRT((_xlfn.XLOOKUP(FK$1,$Z$2:$Z$18,$AA$2:$AA$18)-$T147)^2+(_xlfn.XLOOKUP(FK$1,$Z$2:$Z$18,$AB$2:$AB$18)-$U147)^2+(_xlfn.XLOOKUP(FK$1,$Z$2:$Z$18,$AC$2:$AC$18-$V147)^2)))</f>
        <v/>
      </c>
      <c r="FL147" s="97" t="str" cm="1">
        <f t="array" ref="FL147">IF(OR(FL$1=0, $A147="", _xlfn.XLOOKUP(FL$1, $Z$2:$Z$18, $AD$2:$AD$18, "")=""),"",SQRT((_xlfn.XLOOKUP(FL$1,$Z$2:$Z$18,$AA$2:$AA$18)-$T147)^2+(_xlfn.XLOOKUP(FL$1,$Z$2:$Z$18,$AB$2:$AB$18)-$U147)^2+(_xlfn.XLOOKUP(FL$1,$Z$2:$Z$18,$AC$2:$AC$18-$V147)^2)))</f>
        <v/>
      </c>
      <c r="FM147" s="97" t="str" cm="1">
        <f t="array" ref="FM147">IF(OR(FM$1=0, $A147="", _xlfn.XLOOKUP(FM$1, $Z$2:$Z$18, $AD$2:$AD$18, "")=""),"",SQRT((_xlfn.XLOOKUP(FM$1,$Z$2:$Z$18,$AA$2:$AA$18)-$T147)^2+(_xlfn.XLOOKUP(FM$1,$Z$2:$Z$18,$AB$2:$AB$18)-$U147)^2+(_xlfn.XLOOKUP(FM$1,$Z$2:$Z$18,$AC$2:$AC$18-$V147)^2)))</f>
        <v/>
      </c>
      <c r="FN147" s="97" t="str" cm="1">
        <f t="array" ref="FN147">IF(OR(FN$1=0, $A147="", _xlfn.XLOOKUP(FN$1, $Z$2:$Z$18, $AD$2:$AD$18, "")=""),"",SQRT((_xlfn.XLOOKUP(FN$1,$Z$2:$Z$18,$AA$2:$AA$18)-$T147)^2+(_xlfn.XLOOKUP(FN$1,$Z$2:$Z$18,$AB$2:$AB$18)-$U147)^2+(_xlfn.XLOOKUP(FN$1,$Z$2:$Z$18,$AC$2:$AC$18-$V147)^2)))</f>
        <v/>
      </c>
      <c r="FO147" s="98" t="str" cm="1">
        <f t="array" ref="FO147">IF(OR(FO$1=0, $A147="", _xlfn.XLOOKUP(FO$1, $Z$2:$Z$18, $AD$2:$AD$18, "")=""),"",SQRT((_xlfn.XLOOKUP(FO$1,$Z$2:$Z$18,$AA$2:$AA$18)-$T147)^2+(_xlfn.XLOOKUP(FO$1,$Z$2:$Z$18,$AB$2:$AB$18)-$U147)^2+(_xlfn.XLOOKUP(FO$1,$Z$2:$Z$18,$AC$2:$AC$18-$V147)^2)))</f>
        <v/>
      </c>
      <c r="FP147" s="99"/>
      <c r="FQ147" s="99"/>
      <c r="FR147" s="100">
        <f t="shared" si="39"/>
        <v>0</v>
      </c>
      <c r="FS147" s="109">
        <f t="shared" si="40"/>
        <v>0</v>
      </c>
      <c r="FT147" s="109">
        <f t="shared" si="41"/>
        <v>0</v>
      </c>
      <c r="FU147" s="109">
        <f t="shared" si="42"/>
        <v>0</v>
      </c>
      <c r="FV147" s="109">
        <f t="shared" si="43"/>
        <v>0</v>
      </c>
      <c r="FW147" s="109">
        <f t="shared" si="44"/>
        <v>0</v>
      </c>
      <c r="FX147" s="109">
        <f t="shared" si="45"/>
        <v>0</v>
      </c>
      <c r="FY147" s="109">
        <f t="shared" si="46"/>
        <v>0</v>
      </c>
      <c r="FZ147" s="110">
        <f t="shared" si="47"/>
        <v>0</v>
      </c>
      <c r="GA147" s="110">
        <f t="shared" si="48"/>
        <v>0</v>
      </c>
      <c r="GB147" s="110">
        <f t="shared" si="49"/>
        <v>0</v>
      </c>
      <c r="GC147" s="110">
        <f t="shared" si="50"/>
        <v>0</v>
      </c>
      <c r="GD147" s="110">
        <f t="shared" si="51"/>
        <v>0</v>
      </c>
      <c r="GE147" s="110">
        <f t="shared" si="52"/>
        <v>0</v>
      </c>
      <c r="GF147" s="111">
        <f t="shared" si="53"/>
        <v>0</v>
      </c>
      <c r="GG147" s="100">
        <f t="shared" si="54"/>
        <v>0</v>
      </c>
      <c r="GH147" s="109">
        <f t="shared" si="55"/>
        <v>0</v>
      </c>
      <c r="GI147" s="109">
        <f t="shared" si="56"/>
        <v>0</v>
      </c>
      <c r="GJ147" s="109">
        <f t="shared" si="57"/>
        <v>0</v>
      </c>
      <c r="GK147" s="109">
        <f t="shared" si="58"/>
        <v>0</v>
      </c>
      <c r="GL147" s="109">
        <f t="shared" si="59"/>
        <v>0</v>
      </c>
      <c r="GM147" s="109">
        <f t="shared" si="60"/>
        <v>0</v>
      </c>
      <c r="GN147" s="109">
        <f t="shared" si="61"/>
        <v>0</v>
      </c>
      <c r="GO147" s="110">
        <f t="shared" si="62"/>
        <v>0</v>
      </c>
      <c r="GP147" s="110">
        <f t="shared" si="63"/>
        <v>0</v>
      </c>
      <c r="GQ147" s="110">
        <f t="shared" si="64"/>
        <v>0</v>
      </c>
      <c r="GR147" s="110">
        <f t="shared" si="65"/>
        <v>0</v>
      </c>
      <c r="GS147" s="110">
        <f t="shared" si="66"/>
        <v>0</v>
      </c>
      <c r="GT147" s="110">
        <f t="shared" si="67"/>
        <v>0</v>
      </c>
      <c r="GU147" s="111">
        <f t="shared" si="68"/>
        <v>0</v>
      </c>
      <c r="GX147" s="151" cm="1">
        <f t="array" ref="GX147">_xlfn.IFS(GX$1= 0,"", NOT(ISBLANK(CA147)), 0, ISBLANK(CA147), $Q147-$S147+FR147-AU147-DG147)</f>
        <v>0</v>
      </c>
      <c r="GY147" s="152" cm="1">
        <f t="array" ref="GY147">_xlfn.IFS(GY$1= 0,"", NOT(ISBLANK(CB147)), 0, ISBLANK(CB147), $Q147-$S147+FS147-AV147-DH147)</f>
        <v>0</v>
      </c>
      <c r="GZ147" s="152" cm="1">
        <f t="array" ref="GZ147">_xlfn.IFS(GZ$1= 0,"", NOT(ISBLANK(CC147)), 0, ISBLANK(CC147), $Q147-$S147+FT147-AW147-DI147)</f>
        <v>0</v>
      </c>
      <c r="HA147" s="152" cm="1">
        <f t="array" ref="HA147">_xlfn.IFS(HA$1= 0,"", NOT(ISBLANK(CD147)), 0, ISBLANK(CD147), $Q147-$S147+FU147-AX147-DJ147)</f>
        <v>0</v>
      </c>
      <c r="HB147" s="152" cm="1">
        <f t="array" ref="HB147">_xlfn.IFS(HB$1= 0,"", NOT(ISBLANK(CE147)), 0, ISBLANK(CE147), $Q147-$S147+FV147-AY147-DK147)</f>
        <v>0</v>
      </c>
      <c r="HC147" s="152" cm="1">
        <f t="array" ref="HC147">_xlfn.IFS(HC$1= 0,"", NOT(ISBLANK(CF147)), 0, ISBLANK(CF147), $Q147-$S147+FW147-AZ147-DL147)</f>
        <v>0</v>
      </c>
      <c r="HD147" s="152" cm="1">
        <f t="array" ref="HD147">_xlfn.IFS(HD$1= 0,"", NOT(ISBLANK(CG147)), 0, ISBLANK(CG147), $Q147-$S147+FX147-BA147-DM147)</f>
        <v>0</v>
      </c>
      <c r="HE147" s="152" t="str" cm="1">
        <f t="array" ref="HE147">_xlfn.IFS(HE$1= 0,"", NOT(ISBLANK(CH147)), 0, ISBLANK(CH147), $Q147-$S147+FY147-BB147-DN147)</f>
        <v/>
      </c>
      <c r="HF147" s="152" t="str" cm="1">
        <f t="array" ref="HF147">_xlfn.IFS(HF$1= 0,"", NOT(ISBLANK(CI147)), 0, ISBLANK(CI147), $Q147-$S147+FZ147-BC147-DO147)</f>
        <v/>
      </c>
      <c r="HG147" s="152" t="str" cm="1">
        <f t="array" ref="HG147">_xlfn.IFS(HG$1= 0,"", NOT(ISBLANK(CJ147)), 0, ISBLANK(CJ147), $Q147-$S147+GA147-BD147-DP147)</f>
        <v/>
      </c>
      <c r="HH147" s="152" t="str" cm="1">
        <f t="array" ref="HH147">_xlfn.IFS(HH$1= 0,"", NOT(ISBLANK(CK147)), 0, ISBLANK(CK147), $Q147-$S147+GB147-BE147-DQ147)</f>
        <v/>
      </c>
      <c r="HI147" s="152" t="str" cm="1">
        <f t="array" ref="HI147">_xlfn.IFS(HI$1= 0,"", NOT(ISBLANK(CL147)), 0, ISBLANK(CL147), $Q147-$S147+GC147-BF147-DR147)</f>
        <v/>
      </c>
      <c r="HJ147" s="152" t="str" cm="1">
        <f t="array" ref="HJ147">_xlfn.IFS(HJ$1= 0,"", NOT(ISBLANK(CM147)), 0, ISBLANK(CM147), $Q147-$S147+GD147-BG147-DS147)</f>
        <v/>
      </c>
      <c r="HK147" s="152" t="str" cm="1">
        <f t="array" ref="HK147">_xlfn.IFS(HK$1= 0,"", NOT(ISBLANK(CN147)), 0, ISBLANK(CN147), $Q147-$S147+GE147-BH147-DT147)</f>
        <v/>
      </c>
      <c r="HL147" s="153" t="str" cm="1">
        <f t="array" ref="HL147">_xlfn.IFS(HL$1= 0,"", NOT(ISBLANK(CO147)), 0, ISBLANK(CO147), $Q147-$S147+GF147-BI147-DU147)</f>
        <v/>
      </c>
      <c r="HM147" s="153" t="str" cm="1">
        <f t="array" ref="HM147">_xlfn.IFS(HM$1= 0,"", NOT(ISBLANK(DE147)), 0, ISBLANK(DE147), $Q147-$S147+IC147-BY147-#REF!)</f>
        <v/>
      </c>
      <c r="HN147" s="153" t="e" cm="1">
        <f t="array" ref="HN147">_xlfn.IFS(HN$1= 0,"", NOT(ISBLANK(DF147)), 0, ISBLANK(DF147), $Q147-$S147+ID147-BZ147-#REF!)</f>
        <v>#REF!</v>
      </c>
      <c r="HO147" s="153" t="e" cm="1">
        <f t="array" ref="HO147">_xlfn.IFS(HO$1= 0,"", NOT(ISBLANK(DG147)), 0, ISBLANK(DG147), $Q147-$S147+IE147-CA147-#REF!)</f>
        <v>#VALUE!</v>
      </c>
      <c r="HP147" s="153" t="e" cm="1">
        <f t="array" ref="HP147">_xlfn.IFS(HP$1= 0,"", NOT(ISBLANK(DH147)), 0, ISBLANK(DH147), $Q147-$S147+IF147-CB147-#REF!)</f>
        <v>#REF!</v>
      </c>
      <c r="HQ147" s="153" t="e" cm="1">
        <f t="array" ref="HQ147">_xlfn.IFS(HQ$1= 0,"", NOT(ISBLANK(DI147)), 0, ISBLANK(DI147), $Q147-$S147+IG147-CC147-#REF!)</f>
        <v>#REF!</v>
      </c>
      <c r="HR147" s="153" cm="1">
        <f t="array" ref="HR147">_xlfn.IFS(HR$1= 0,"", NOT(ISBLANK(DJ147)), 0, ISBLANK(DJ147), $Q147-$S147+IH147-CD147-EK147)</f>
        <v>0</v>
      </c>
      <c r="HS147" s="153" t="e" cm="1">
        <f t="array" ref="HS147">_xlfn.IFS(HS$1= 0,"", NOT(ISBLANK(DK147)), 0, ISBLANK(DK147), $Q147-$S147+II147-CE147-EL147)</f>
        <v>#VALUE!</v>
      </c>
      <c r="HT147" s="153" t="e" cm="1">
        <f t="array" ref="HT147">_xlfn.IFS(HT$1= 0,"", NOT(ISBLANK(DL147)), 0, ISBLANK(DL147), $Q147-$S147+GV147-CF147-EM147)</f>
        <v>#VALUE!</v>
      </c>
      <c r="HU147" s="153" t="e" cm="1">
        <f t="array" ref="HU147">_xlfn.IFS(HU$1= 0,"", NOT(ISBLANK(DM147)), 0, ISBLANK(DM147), $Q147-$S147+GW147-CG147-EN147)</f>
        <v>#VALUE!</v>
      </c>
      <c r="HV147" s="153" t="str" cm="1">
        <f t="array" ref="HV147">_xlfn.IFS(HV$1= 0,"", NOT(ISBLANK(DN147)), 0, ISBLANK(DN147), $Q147-$S147+GX147-CH147-EO147)</f>
        <v/>
      </c>
      <c r="HW147" s="153" t="str" cm="1">
        <f t="array" ref="HW147">_xlfn.IFS(HW$1= 0,"", NOT(ISBLANK(DO147)), 0, ISBLANK(DO147), $Q147-$S147+GY147-CI147-EP147)</f>
        <v/>
      </c>
      <c r="HX147" s="153" t="str" cm="1">
        <f t="array" ref="HX147">_xlfn.IFS(HX$1= 0,"", NOT(ISBLANK(DP147)), 0, ISBLANK(DP147), $Q147-$S147+GZ147-CJ147-EQ147)</f>
        <v/>
      </c>
      <c r="HY147" s="153" t="str" cm="1">
        <f t="array" ref="HY147">_xlfn.IFS(HY$1= 0,"", NOT(ISBLANK(DQ147)), 0, ISBLANK(DQ147), $Q147-$S147+HA147-CK147-ER147)</f>
        <v/>
      </c>
      <c r="HZ147" s="153" t="str" cm="1">
        <f t="array" ref="HZ147">_xlfn.IFS(HZ$1= 0,"", NOT(ISBLANK(DR147)), 0, ISBLANK(DR147), $Q147-$S147+HB147-CL147-ES147)</f>
        <v/>
      </c>
      <c r="IA147" s="153" t="str" cm="1">
        <f t="array" ref="IA147">_xlfn.IFS(IA$1= 0,"", NOT(ISBLANK(DS147)), 0, ISBLANK(DS147), $Q147-$S147+HC147-CM147-ET147)</f>
        <v/>
      </c>
    </row>
    <row r="148" spans="1:235" ht="16.5" x14ac:dyDescent="0.3">
      <c r="A148" s="144"/>
      <c r="B148" s="106"/>
      <c r="C148" s="106"/>
      <c r="D148" s="107"/>
      <c r="E148" s="131"/>
      <c r="F148" s="137"/>
      <c r="G148" s="2"/>
      <c r="H148" s="2"/>
      <c r="I148" s="2"/>
      <c r="J148" s="2"/>
      <c r="K148" s="2"/>
      <c r="L148" s="2"/>
      <c r="M148" s="140"/>
      <c r="N148" s="137"/>
      <c r="O148" s="138"/>
      <c r="P148" s="133"/>
      <c r="Q148" s="94">
        <f t="shared" si="37"/>
        <v>0</v>
      </c>
      <c r="R148" s="1"/>
      <c r="S148" s="1"/>
      <c r="T148" s="2"/>
      <c r="U148" s="2"/>
      <c r="V148" s="82">
        <f t="shared" si="38"/>
        <v>0</v>
      </c>
      <c r="W148" s="121"/>
      <c r="X148" s="108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Z148" s="99"/>
      <c r="CA148" s="105" t="s">
        <v>32</v>
      </c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05"/>
      <c r="CO148" s="105"/>
      <c r="CP148" s="105" t="s">
        <v>32</v>
      </c>
      <c r="CQ148" s="105"/>
      <c r="CR148" s="105"/>
      <c r="CS148" s="105"/>
      <c r="CT148" s="105"/>
      <c r="CU148" s="105"/>
      <c r="CV148" s="105"/>
      <c r="CW148" s="105"/>
      <c r="CX148" s="105"/>
      <c r="CY148" s="105"/>
      <c r="CZ148" s="105"/>
      <c r="DA148" s="105"/>
      <c r="DB148" s="105"/>
      <c r="DC148" s="105"/>
      <c r="DD148" s="105"/>
      <c r="DE148" s="99"/>
      <c r="DF148" s="99"/>
      <c r="DG148" s="105"/>
      <c r="DH148" s="105"/>
      <c r="DI148" s="105"/>
      <c r="DJ148" s="105"/>
      <c r="DK148" s="105"/>
      <c r="DL148" s="105"/>
      <c r="DM148" s="105"/>
      <c r="DN148" s="105"/>
      <c r="DO148" s="105"/>
      <c r="DP148" s="105"/>
      <c r="DQ148" s="105"/>
      <c r="DR148" s="105"/>
      <c r="DS148" s="105"/>
      <c r="DT148" s="105"/>
      <c r="DU148" s="105"/>
      <c r="DV148" s="105"/>
      <c r="DW148" s="105"/>
      <c r="DX148" s="105"/>
      <c r="DY148" s="105"/>
      <c r="DZ148" s="105"/>
      <c r="EA148" s="105"/>
      <c r="EB148" s="105"/>
      <c r="EC148" s="105"/>
      <c r="ED148" s="105"/>
      <c r="EE148" s="105"/>
      <c r="EF148" s="105"/>
      <c r="EG148" s="105"/>
      <c r="EH148" s="105"/>
      <c r="EI148" s="105"/>
      <c r="EJ148" s="105"/>
      <c r="EL148" s="146" t="str" cm="1">
        <f t="array" ref="EL148">IF(OR(EL$1=0, $A148="", _xlfn.XLOOKUP(EL$1, $Z$2:$Z$18, $AD$2:$AD$18, "")=""),"",SQRT((_xlfn.XLOOKUP(EL$1,$Z$2:$Z$18,$AA$2:$AA$18)-$T148)^2+(_xlfn.XLOOKUP(EL$1,$Z$2:$Z$18,$AB$2:$AB$18)-$U148)^2+(_xlfn.XLOOKUP(EL$1,$Z$2:$Z$18,$AC$2:$AC$18-$V148)^2)))</f>
        <v/>
      </c>
      <c r="EM148" s="96" t="str" cm="1">
        <f t="array" ref="EM148">IF(OR(EM$1=0, $A148="", _xlfn.XLOOKUP(EM$1, $Z$2:$Z$18, $AD$2:$AD$18, "")=""),"",SQRT((_xlfn.XLOOKUP(EM$1,$Z$2:$Z$18,$AA$2:$AA$18)-$T148)^2+(_xlfn.XLOOKUP(EM$1,$Z$2:$Z$18,$AB$2:$AB$18)-$U148)^2+(_xlfn.XLOOKUP(EM$1,$Z$2:$Z$18,$AC$2:$AC$18-$V148)^2)))</f>
        <v/>
      </c>
      <c r="EN148" s="96" t="str" cm="1">
        <f t="array" ref="EN148">IF(OR(EN$1=0, $A148="", _xlfn.XLOOKUP(EN$1, $Z$2:$Z$18, $AD$2:$AD$18, "")=""),"",SQRT((_xlfn.XLOOKUP(EN$1,$Z$2:$Z$18,$AA$2:$AA$18)-$T148)^2+(_xlfn.XLOOKUP(EN$1,$Z$2:$Z$18,$AB$2:$AB$18)-$U148)^2+(_xlfn.XLOOKUP(EN$1,$Z$2:$Z$18,$AC$2:$AC$18-$V148)^2)))</f>
        <v/>
      </c>
      <c r="EO148" s="96" t="str" cm="1">
        <f t="array" ref="EO148">IF(OR(EO$1=0, $A148="", _xlfn.XLOOKUP(EO$1, $Z$2:$Z$18, $AD$2:$AD$18, "")=""),"",SQRT((_xlfn.XLOOKUP(EO$1,$Z$2:$Z$18,$AA$2:$AA$18)-$T148)^2+(_xlfn.XLOOKUP(EO$1,$Z$2:$Z$18,$AB$2:$AB$18)-$U148)^2+(_xlfn.XLOOKUP(EO$1,$Z$2:$Z$18,$AC$2:$AC$18-$V148)^2)))</f>
        <v/>
      </c>
      <c r="EP148" s="96" t="str" cm="1">
        <f t="array" ref="EP148">IF(OR(EP$1=0, $A148="", _xlfn.XLOOKUP(EP$1, $Z$2:$Z$18, $AD$2:$AD$18, "")=""),"",SQRT((_xlfn.XLOOKUP(EP$1,$Z$2:$Z$18,$AA$2:$AA$18)-$T148)^2+(_xlfn.XLOOKUP(EP$1,$Z$2:$Z$18,$AB$2:$AB$18)-$U148)^2+(_xlfn.XLOOKUP(EP$1,$Z$2:$Z$18,$AC$2:$AC$18-$V148)^2)))</f>
        <v/>
      </c>
      <c r="EQ148" s="96" t="str" cm="1">
        <f t="array" ref="EQ148">IF(OR(EQ$1=0, $A148="", _xlfn.XLOOKUP(EQ$1, $Z$2:$Z$18, $AD$2:$AD$18, "")=""),"",SQRT((_xlfn.XLOOKUP(EQ$1,$Z$2:$Z$18,$AA$2:$AA$18)-$T148)^2+(_xlfn.XLOOKUP(EQ$1,$Z$2:$Z$18,$AB$2:$AB$18)-$U148)^2+(_xlfn.XLOOKUP(EQ$1,$Z$2:$Z$18,$AC$2:$AC$18-$V148)^2)))</f>
        <v/>
      </c>
      <c r="ER148" s="96" t="str" cm="1">
        <f t="array" ref="ER148">IF(OR(ER$1=0, $A148="", _xlfn.XLOOKUP(ER$1, $Z$2:$Z$18, $AD$2:$AD$18, "")=""),"",SQRT((_xlfn.XLOOKUP(ER$1,$Z$2:$Z$18,$AA$2:$AA$18)-$T148)^2+(_xlfn.XLOOKUP(ER$1,$Z$2:$Z$18,$AB$2:$AB$18)-$U148)^2+(_xlfn.XLOOKUP(ER$1,$Z$2:$Z$18,$AC$2:$AC$18-$V148)^2)))</f>
        <v/>
      </c>
      <c r="ES148" s="96" t="str" cm="1">
        <f t="array" ref="ES148">IF(OR(ES$1=0, $A148="", _xlfn.XLOOKUP(ES$1, $Z$2:$Z$18, $AD$2:$AD$18, "")=""),"",SQRT((_xlfn.XLOOKUP(ES$1,$Z$2:$Z$18,$AA$2:$AA$18)-$T148)^2+(_xlfn.XLOOKUP(ES$1,$Z$2:$Z$18,$AB$2:$AB$18)-$U148)^2+(_xlfn.XLOOKUP(ES$1,$Z$2:$Z$18,$AC$2:$AC$18-$V148)^2)))</f>
        <v/>
      </c>
      <c r="ET148" s="97" t="str" cm="1">
        <f t="array" ref="ET148">IF(OR(ET$1=0, $A148="", _xlfn.XLOOKUP(ET$1, $Z$2:$Z$18, $AD$2:$AD$18, "")=""),"",SQRT((_xlfn.XLOOKUP(ET$1,$Z$2:$Z$18,$AA$2:$AA$18)-$T148)^2+(_xlfn.XLOOKUP(ET$1,$Z$2:$Z$18,$AB$2:$AB$18)-$U148)^2+(_xlfn.XLOOKUP(ET$1,$Z$2:$Z$18,$AC$2:$AC$18-$V148)^2)))</f>
        <v/>
      </c>
      <c r="EU148" s="97" t="str" cm="1">
        <f t="array" ref="EU148">IF(OR(EU$1=0, $A148="", _xlfn.XLOOKUP(EU$1, $Z$2:$Z$18, $AD$2:$AD$18, "")=""),"",SQRT((_xlfn.XLOOKUP(EU$1,$Z$2:$Z$18,$AA$2:$AA$18)-$T148)^2+(_xlfn.XLOOKUP(EU$1,$Z$2:$Z$18,$AB$2:$AB$18)-$U148)^2+(_xlfn.XLOOKUP(EU$1,$Z$2:$Z$18,$AC$2:$AC$18-$V148)^2)))</f>
        <v/>
      </c>
      <c r="EV148" s="97" t="str" cm="1">
        <f t="array" ref="EV148">IF(OR(EV$1=0, $A148="", _xlfn.XLOOKUP(EV$1, $Z$2:$Z$18, $AD$2:$AD$18, "")=""),"",SQRT((_xlfn.XLOOKUP(EV$1,$Z$2:$Z$18,$AA$2:$AA$18)-$T148)^2+(_xlfn.XLOOKUP(EV$1,$Z$2:$Z$18,$AB$2:$AB$18)-$U148)^2+(_xlfn.XLOOKUP(EV$1,$Z$2:$Z$18,$AC$2:$AC$18-$V148)^2)))</f>
        <v/>
      </c>
      <c r="EW148" s="97" t="str" cm="1">
        <f t="array" ref="EW148">IF(OR(EW$1=0, $A148="", _xlfn.XLOOKUP(EW$1, $Z$2:$Z$18, $AD$2:$AD$18, "")=""),"",SQRT((_xlfn.XLOOKUP(EW$1,$Z$2:$Z$18,$AA$2:$AA$18)-$T148)^2+(_xlfn.XLOOKUP(EW$1,$Z$2:$Z$18,$AB$2:$AB$18)-$U148)^2+(_xlfn.XLOOKUP(EW$1,$Z$2:$Z$18,$AC$2:$AC$18-$V148)^2)))</f>
        <v/>
      </c>
      <c r="EX148" s="97" t="str" cm="1">
        <f t="array" ref="EX148">IF(OR(EX$1=0, $A148="", _xlfn.XLOOKUP(EX$1, $Z$2:$Z$18, $AD$2:$AD$18, "")=""),"",SQRT((_xlfn.XLOOKUP(EX$1,$Z$2:$Z$18,$AA$2:$AA$18)-$T148)^2+(_xlfn.XLOOKUP(EX$1,$Z$2:$Z$18,$AB$2:$AB$18)-$U148)^2+(_xlfn.XLOOKUP(EX$1,$Z$2:$Z$18,$AC$2:$AC$18-$V148)^2)))</f>
        <v/>
      </c>
      <c r="EY148" s="97" t="str" cm="1">
        <f t="array" ref="EY148">IF(OR(EY$1=0, $A148="", _xlfn.XLOOKUP(EY$1, $Z$2:$Z$18, $AD$2:$AD$18, "")=""),"",SQRT((_xlfn.XLOOKUP(EY$1,$Z$2:$Z$18,$AA$2:$AA$18)-$T148)^2+(_xlfn.XLOOKUP(EY$1,$Z$2:$Z$18,$AB$2:$AB$18)-$U148)^2+(_xlfn.XLOOKUP(EY$1,$Z$2:$Z$18,$AC$2:$AC$18-$V148)^2)))</f>
        <v/>
      </c>
      <c r="EZ148" s="98" t="str" cm="1">
        <f t="array" ref="EZ148">IF(OR(EZ$1=0, $A148="", _xlfn.XLOOKUP(EZ$1, $Z$2:$Z$18, $AD$2:$AD$18, "")=""),"",SQRT((_xlfn.XLOOKUP(EZ$1,$Z$2:$Z$18,$AA$2:$AA$18)-$T148)^2+(_xlfn.XLOOKUP(EZ$1,$Z$2:$Z$18,$AB$2:$AB$18)-$U148)^2+(_xlfn.XLOOKUP(EZ$1,$Z$2:$Z$18,$AC$2:$AC$18-$V148)^2)))</f>
        <v/>
      </c>
      <c r="FA148" s="146" t="str" cm="1">
        <f t="array" ref="FA148">IF(OR(FA$1=0, $A148="", _xlfn.XLOOKUP(FA$1, $Z$2:$Z$18, $AD$2:$AD$18, "")=""),"",SQRT((_xlfn.XLOOKUP(FA$1,$Z$2:$Z$18,$AA$2:$AA$18)-$T148)^2+(_xlfn.XLOOKUP(FA$1,$Z$2:$Z$18,$AB$2:$AB$18)-$U148)^2+(_xlfn.XLOOKUP(FA$1,$Z$2:$Z$18,$AC$2:$AC$18-$V148)^2)))</f>
        <v/>
      </c>
      <c r="FB148" s="96" t="str" cm="1">
        <f t="array" ref="FB148">IF(OR(FB$1=0, $A148="", _xlfn.XLOOKUP(FB$1, $Z$2:$Z$18, $AD$2:$AD$18, "")=""),"",SQRT((_xlfn.XLOOKUP(FB$1,$Z$2:$Z$18,$AA$2:$AA$18)-$T148)^2+(_xlfn.XLOOKUP(FB$1,$Z$2:$Z$18,$AB$2:$AB$18)-$U148)^2+(_xlfn.XLOOKUP(FB$1,$Z$2:$Z$18,$AC$2:$AC$18-$V148)^2)))</f>
        <v/>
      </c>
      <c r="FC148" s="96" t="str" cm="1">
        <f t="array" ref="FC148">IF(OR(FC$1=0, $A148="", _xlfn.XLOOKUP(FC$1, $Z$2:$Z$18, $AD$2:$AD$18, "")=""),"",SQRT((_xlfn.XLOOKUP(FC$1,$Z$2:$Z$18,$AA$2:$AA$18)-$T148)^2+(_xlfn.XLOOKUP(FC$1,$Z$2:$Z$18,$AB$2:$AB$18)-$U148)^2+(_xlfn.XLOOKUP(FC$1,$Z$2:$Z$18,$AC$2:$AC$18-$V148)^2)))</f>
        <v/>
      </c>
      <c r="FD148" s="96" t="str" cm="1">
        <f t="array" ref="FD148">IF(OR(FD$1=0, $A148="", _xlfn.XLOOKUP(FD$1, $Z$2:$Z$18, $AD$2:$AD$18, "")=""),"",SQRT((_xlfn.XLOOKUP(FD$1,$Z$2:$Z$18,$AA$2:$AA$18)-$T148)^2+(_xlfn.XLOOKUP(FD$1,$Z$2:$Z$18,$AB$2:$AB$18)-$U148)^2+(_xlfn.XLOOKUP(FD$1,$Z$2:$Z$18,$AC$2:$AC$18-$V148)^2)))</f>
        <v/>
      </c>
      <c r="FE148" s="96" t="str" cm="1">
        <f t="array" ref="FE148">IF(OR(FE$1=0, $A148="", _xlfn.XLOOKUP(FE$1, $Z$2:$Z$18, $AD$2:$AD$18, "")=""),"",SQRT((_xlfn.XLOOKUP(FE$1,$Z$2:$Z$18,$AA$2:$AA$18)-$T148)^2+(_xlfn.XLOOKUP(FE$1,$Z$2:$Z$18,$AB$2:$AB$18)-$U148)^2+(_xlfn.XLOOKUP(FE$1,$Z$2:$Z$18,$AC$2:$AC$18-$V148)^2)))</f>
        <v/>
      </c>
      <c r="FF148" s="96" t="str" cm="1">
        <f t="array" ref="FF148">IF(OR(FF$1=0, $A148="", _xlfn.XLOOKUP(FF$1, $Z$2:$Z$18, $AD$2:$AD$18, "")=""),"",SQRT((_xlfn.XLOOKUP(FF$1,$Z$2:$Z$18,$AA$2:$AA$18)-$T148)^2+(_xlfn.XLOOKUP(FF$1,$Z$2:$Z$18,$AB$2:$AB$18)-$U148)^2+(_xlfn.XLOOKUP(FF$1,$Z$2:$Z$18,$AC$2:$AC$18-$V148)^2)))</f>
        <v/>
      </c>
      <c r="FG148" s="96" t="str" cm="1">
        <f t="array" ref="FG148">IF(OR(FG$1=0, $A148="", _xlfn.XLOOKUP(FG$1, $Z$2:$Z$18, $AD$2:$AD$18, "")=""),"",SQRT((_xlfn.XLOOKUP(FG$1,$Z$2:$Z$18,$AA$2:$AA$18)-$T148)^2+(_xlfn.XLOOKUP(FG$1,$Z$2:$Z$18,$AB$2:$AB$18)-$U148)^2+(_xlfn.XLOOKUP(FG$1,$Z$2:$Z$18,$AC$2:$AC$18-$V148)^2)))</f>
        <v/>
      </c>
      <c r="FH148" s="96" t="str" cm="1">
        <f t="array" ref="FH148">IF(OR(FH$1=0, $A148="", _xlfn.XLOOKUP(FH$1, $Z$2:$Z$18, $AD$2:$AD$18, "")=""),"",SQRT((_xlfn.XLOOKUP(FH$1,$Z$2:$Z$18,$AA$2:$AA$18)-$T148)^2+(_xlfn.XLOOKUP(FH$1,$Z$2:$Z$18,$AB$2:$AB$18)-$U148)^2+(_xlfn.XLOOKUP(FH$1,$Z$2:$Z$18,$AC$2:$AC$18-$V148)^2)))</f>
        <v/>
      </c>
      <c r="FI148" s="97" t="str" cm="1">
        <f t="array" ref="FI148">IF(OR(FI$1=0, $A148="", _xlfn.XLOOKUP(FI$1, $Z$2:$Z$18, $AD$2:$AD$18, "")=""),"",SQRT((_xlfn.XLOOKUP(FI$1,$Z$2:$Z$18,$AA$2:$AA$18)-$T148)^2+(_xlfn.XLOOKUP(FI$1,$Z$2:$Z$18,$AB$2:$AB$18)-$U148)^2+(_xlfn.XLOOKUP(FI$1,$Z$2:$Z$18,$AC$2:$AC$18-$V148)^2)))</f>
        <v/>
      </c>
      <c r="FJ148" s="97" t="str" cm="1">
        <f t="array" ref="FJ148">IF(OR(FJ$1=0, $A148="", _xlfn.XLOOKUP(FJ$1, $Z$2:$Z$18, $AD$2:$AD$18, "")=""),"",SQRT((_xlfn.XLOOKUP(FJ$1,$Z$2:$Z$18,$AA$2:$AA$18)-$T148)^2+(_xlfn.XLOOKUP(FJ$1,$Z$2:$Z$18,$AB$2:$AB$18)-$U148)^2+(_xlfn.XLOOKUP(FJ$1,$Z$2:$Z$18,$AC$2:$AC$18-$V148)^2)))</f>
        <v/>
      </c>
      <c r="FK148" s="97" t="str" cm="1">
        <f t="array" ref="FK148">IF(OR(FK$1=0, $A148="", _xlfn.XLOOKUP(FK$1, $Z$2:$Z$18, $AD$2:$AD$18, "")=""),"",SQRT((_xlfn.XLOOKUP(FK$1,$Z$2:$Z$18,$AA$2:$AA$18)-$T148)^2+(_xlfn.XLOOKUP(FK$1,$Z$2:$Z$18,$AB$2:$AB$18)-$U148)^2+(_xlfn.XLOOKUP(FK$1,$Z$2:$Z$18,$AC$2:$AC$18-$V148)^2)))</f>
        <v/>
      </c>
      <c r="FL148" s="97" t="str" cm="1">
        <f t="array" ref="FL148">IF(OR(FL$1=0, $A148="", _xlfn.XLOOKUP(FL$1, $Z$2:$Z$18, $AD$2:$AD$18, "")=""),"",SQRT((_xlfn.XLOOKUP(FL$1,$Z$2:$Z$18,$AA$2:$AA$18)-$T148)^2+(_xlfn.XLOOKUP(FL$1,$Z$2:$Z$18,$AB$2:$AB$18)-$U148)^2+(_xlfn.XLOOKUP(FL$1,$Z$2:$Z$18,$AC$2:$AC$18-$V148)^2)))</f>
        <v/>
      </c>
      <c r="FM148" s="97" t="str" cm="1">
        <f t="array" ref="FM148">IF(OR(FM$1=0, $A148="", _xlfn.XLOOKUP(FM$1, $Z$2:$Z$18, $AD$2:$AD$18, "")=""),"",SQRT((_xlfn.XLOOKUP(FM$1,$Z$2:$Z$18,$AA$2:$AA$18)-$T148)^2+(_xlfn.XLOOKUP(FM$1,$Z$2:$Z$18,$AB$2:$AB$18)-$U148)^2+(_xlfn.XLOOKUP(FM$1,$Z$2:$Z$18,$AC$2:$AC$18-$V148)^2)))</f>
        <v/>
      </c>
      <c r="FN148" s="97" t="str" cm="1">
        <f t="array" ref="FN148">IF(OR(FN$1=0, $A148="", _xlfn.XLOOKUP(FN$1, $Z$2:$Z$18, $AD$2:$AD$18, "")=""),"",SQRT((_xlfn.XLOOKUP(FN$1,$Z$2:$Z$18,$AA$2:$AA$18)-$T148)^2+(_xlfn.XLOOKUP(FN$1,$Z$2:$Z$18,$AB$2:$AB$18)-$U148)^2+(_xlfn.XLOOKUP(FN$1,$Z$2:$Z$18,$AC$2:$AC$18-$V148)^2)))</f>
        <v/>
      </c>
      <c r="FO148" s="98" t="str" cm="1">
        <f t="array" ref="FO148">IF(OR(FO$1=0, $A148="", _xlfn.XLOOKUP(FO$1, $Z$2:$Z$18, $AD$2:$AD$18, "")=""),"",SQRT((_xlfn.XLOOKUP(FO$1,$Z$2:$Z$18,$AA$2:$AA$18)-$T148)^2+(_xlfn.XLOOKUP(FO$1,$Z$2:$Z$18,$AB$2:$AB$18)-$U148)^2+(_xlfn.XLOOKUP(FO$1,$Z$2:$Z$18,$AC$2:$AC$18-$V148)^2)))</f>
        <v/>
      </c>
      <c r="FP148" s="99"/>
      <c r="FQ148" s="99"/>
      <c r="FR148" s="100">
        <f t="shared" si="39"/>
        <v>0</v>
      </c>
      <c r="FS148" s="109">
        <f t="shared" si="40"/>
        <v>0</v>
      </c>
      <c r="FT148" s="109">
        <f t="shared" si="41"/>
        <v>0</v>
      </c>
      <c r="FU148" s="109">
        <f t="shared" si="42"/>
        <v>0</v>
      </c>
      <c r="FV148" s="109">
        <f t="shared" si="43"/>
        <v>0</v>
      </c>
      <c r="FW148" s="109">
        <f t="shared" si="44"/>
        <v>0</v>
      </c>
      <c r="FX148" s="109">
        <f t="shared" si="45"/>
        <v>0</v>
      </c>
      <c r="FY148" s="109">
        <f t="shared" si="46"/>
        <v>0</v>
      </c>
      <c r="FZ148" s="110">
        <f t="shared" si="47"/>
        <v>0</v>
      </c>
      <c r="GA148" s="110">
        <f t="shared" si="48"/>
        <v>0</v>
      </c>
      <c r="GB148" s="110">
        <f t="shared" si="49"/>
        <v>0</v>
      </c>
      <c r="GC148" s="110">
        <f t="shared" si="50"/>
        <v>0</v>
      </c>
      <c r="GD148" s="110">
        <f t="shared" si="51"/>
        <v>0</v>
      </c>
      <c r="GE148" s="110">
        <f t="shared" si="52"/>
        <v>0</v>
      </c>
      <c r="GF148" s="111">
        <f t="shared" si="53"/>
        <v>0</v>
      </c>
      <c r="GG148" s="100">
        <f t="shared" si="54"/>
        <v>0</v>
      </c>
      <c r="GH148" s="109">
        <f t="shared" si="55"/>
        <v>0</v>
      </c>
      <c r="GI148" s="109">
        <f t="shared" si="56"/>
        <v>0</v>
      </c>
      <c r="GJ148" s="109">
        <f t="shared" si="57"/>
        <v>0</v>
      </c>
      <c r="GK148" s="109">
        <f t="shared" si="58"/>
        <v>0</v>
      </c>
      <c r="GL148" s="109">
        <f t="shared" si="59"/>
        <v>0</v>
      </c>
      <c r="GM148" s="109">
        <f t="shared" si="60"/>
        <v>0</v>
      </c>
      <c r="GN148" s="109">
        <f t="shared" si="61"/>
        <v>0</v>
      </c>
      <c r="GO148" s="110">
        <f t="shared" si="62"/>
        <v>0</v>
      </c>
      <c r="GP148" s="110">
        <f t="shared" si="63"/>
        <v>0</v>
      </c>
      <c r="GQ148" s="110">
        <f t="shared" si="64"/>
        <v>0</v>
      </c>
      <c r="GR148" s="110">
        <f t="shared" si="65"/>
        <v>0</v>
      </c>
      <c r="GS148" s="110">
        <f t="shared" si="66"/>
        <v>0</v>
      </c>
      <c r="GT148" s="110">
        <f t="shared" si="67"/>
        <v>0</v>
      </c>
      <c r="GU148" s="111">
        <f t="shared" si="68"/>
        <v>0</v>
      </c>
      <c r="GX148" s="151" cm="1">
        <f t="array" ref="GX148">_xlfn.IFS(GX$1= 0,"", NOT(ISBLANK(CA148)), 0, ISBLANK(CA148), $Q148-$S148+FR148-AU148-DG148)</f>
        <v>0</v>
      </c>
      <c r="GY148" s="152" cm="1">
        <f t="array" ref="GY148">_xlfn.IFS(GY$1= 0,"", NOT(ISBLANK(CB148)), 0, ISBLANK(CB148), $Q148-$S148+FS148-AV148-DH148)</f>
        <v>0</v>
      </c>
      <c r="GZ148" s="152" cm="1">
        <f t="array" ref="GZ148">_xlfn.IFS(GZ$1= 0,"", NOT(ISBLANK(CC148)), 0, ISBLANK(CC148), $Q148-$S148+FT148-AW148-DI148)</f>
        <v>0</v>
      </c>
      <c r="HA148" s="152" cm="1">
        <f t="array" ref="HA148">_xlfn.IFS(HA$1= 0,"", NOT(ISBLANK(CD148)), 0, ISBLANK(CD148), $Q148-$S148+FU148-AX148-DJ148)</f>
        <v>0</v>
      </c>
      <c r="HB148" s="152" cm="1">
        <f t="array" ref="HB148">_xlfn.IFS(HB$1= 0,"", NOT(ISBLANK(CE148)), 0, ISBLANK(CE148), $Q148-$S148+FV148-AY148-DK148)</f>
        <v>0</v>
      </c>
      <c r="HC148" s="152" cm="1">
        <f t="array" ref="HC148">_xlfn.IFS(HC$1= 0,"", NOT(ISBLANK(CF148)), 0, ISBLANK(CF148), $Q148-$S148+FW148-AZ148-DL148)</f>
        <v>0</v>
      </c>
      <c r="HD148" s="152" cm="1">
        <f t="array" ref="HD148">_xlfn.IFS(HD$1= 0,"", NOT(ISBLANK(CG148)), 0, ISBLANK(CG148), $Q148-$S148+FX148-BA148-DM148)</f>
        <v>0</v>
      </c>
      <c r="HE148" s="152" t="str" cm="1">
        <f t="array" ref="HE148">_xlfn.IFS(HE$1= 0,"", NOT(ISBLANK(CH148)), 0, ISBLANK(CH148), $Q148-$S148+FY148-BB148-DN148)</f>
        <v/>
      </c>
      <c r="HF148" s="152" t="str" cm="1">
        <f t="array" ref="HF148">_xlfn.IFS(HF$1= 0,"", NOT(ISBLANK(CI148)), 0, ISBLANK(CI148), $Q148-$S148+FZ148-BC148-DO148)</f>
        <v/>
      </c>
      <c r="HG148" s="152" t="str" cm="1">
        <f t="array" ref="HG148">_xlfn.IFS(HG$1= 0,"", NOT(ISBLANK(CJ148)), 0, ISBLANK(CJ148), $Q148-$S148+GA148-BD148-DP148)</f>
        <v/>
      </c>
      <c r="HH148" s="152" t="str" cm="1">
        <f t="array" ref="HH148">_xlfn.IFS(HH$1= 0,"", NOT(ISBLANK(CK148)), 0, ISBLANK(CK148), $Q148-$S148+GB148-BE148-DQ148)</f>
        <v/>
      </c>
      <c r="HI148" s="152" t="str" cm="1">
        <f t="array" ref="HI148">_xlfn.IFS(HI$1= 0,"", NOT(ISBLANK(CL148)), 0, ISBLANK(CL148), $Q148-$S148+GC148-BF148-DR148)</f>
        <v/>
      </c>
      <c r="HJ148" s="152" t="str" cm="1">
        <f t="array" ref="HJ148">_xlfn.IFS(HJ$1= 0,"", NOT(ISBLANK(CM148)), 0, ISBLANK(CM148), $Q148-$S148+GD148-BG148-DS148)</f>
        <v/>
      </c>
      <c r="HK148" s="152" t="str" cm="1">
        <f t="array" ref="HK148">_xlfn.IFS(HK$1= 0,"", NOT(ISBLANK(CN148)), 0, ISBLANK(CN148), $Q148-$S148+GE148-BH148-DT148)</f>
        <v/>
      </c>
      <c r="HL148" s="153" t="str" cm="1">
        <f t="array" ref="HL148">_xlfn.IFS(HL$1= 0,"", NOT(ISBLANK(CO148)), 0, ISBLANK(CO148), $Q148-$S148+GF148-BI148-DU148)</f>
        <v/>
      </c>
      <c r="HM148" s="153" t="str" cm="1">
        <f t="array" ref="HM148">_xlfn.IFS(HM$1= 0,"", NOT(ISBLANK(DE148)), 0, ISBLANK(DE148), $Q148-$S148+IC148-BY148-#REF!)</f>
        <v/>
      </c>
      <c r="HN148" s="153" t="e" cm="1">
        <f t="array" ref="HN148">_xlfn.IFS(HN$1= 0,"", NOT(ISBLANK(DF148)), 0, ISBLANK(DF148), $Q148-$S148+ID148-BZ148-#REF!)</f>
        <v>#REF!</v>
      </c>
      <c r="HO148" s="153" t="e" cm="1">
        <f t="array" ref="HO148">_xlfn.IFS(HO$1= 0,"", NOT(ISBLANK(DG148)), 0, ISBLANK(DG148), $Q148-$S148+IE148-CA148-#REF!)</f>
        <v>#VALUE!</v>
      </c>
      <c r="HP148" s="153" t="e" cm="1">
        <f t="array" ref="HP148">_xlfn.IFS(HP$1= 0,"", NOT(ISBLANK(DH148)), 0, ISBLANK(DH148), $Q148-$S148+IF148-CB148-#REF!)</f>
        <v>#REF!</v>
      </c>
      <c r="HQ148" s="153" t="e" cm="1">
        <f t="array" ref="HQ148">_xlfn.IFS(HQ$1= 0,"", NOT(ISBLANK(DI148)), 0, ISBLANK(DI148), $Q148-$S148+IG148-CC148-#REF!)</f>
        <v>#REF!</v>
      </c>
      <c r="HR148" s="153" cm="1">
        <f t="array" ref="HR148">_xlfn.IFS(HR$1= 0,"", NOT(ISBLANK(DJ148)), 0, ISBLANK(DJ148), $Q148-$S148+IH148-CD148-EK148)</f>
        <v>0</v>
      </c>
      <c r="HS148" s="153" t="e" cm="1">
        <f t="array" ref="HS148">_xlfn.IFS(HS$1= 0,"", NOT(ISBLANK(DK148)), 0, ISBLANK(DK148), $Q148-$S148+II148-CE148-EL148)</f>
        <v>#VALUE!</v>
      </c>
      <c r="HT148" s="153" t="e" cm="1">
        <f t="array" ref="HT148">_xlfn.IFS(HT$1= 0,"", NOT(ISBLANK(DL148)), 0, ISBLANK(DL148), $Q148-$S148+GV148-CF148-EM148)</f>
        <v>#VALUE!</v>
      </c>
      <c r="HU148" s="153" t="e" cm="1">
        <f t="array" ref="HU148">_xlfn.IFS(HU$1= 0,"", NOT(ISBLANK(DM148)), 0, ISBLANK(DM148), $Q148-$S148+GW148-CG148-EN148)</f>
        <v>#VALUE!</v>
      </c>
      <c r="HV148" s="153" t="str" cm="1">
        <f t="array" ref="HV148">_xlfn.IFS(HV$1= 0,"", NOT(ISBLANK(DN148)), 0, ISBLANK(DN148), $Q148-$S148+GX148-CH148-EO148)</f>
        <v/>
      </c>
      <c r="HW148" s="153" t="str" cm="1">
        <f t="array" ref="HW148">_xlfn.IFS(HW$1= 0,"", NOT(ISBLANK(DO148)), 0, ISBLANK(DO148), $Q148-$S148+GY148-CI148-EP148)</f>
        <v/>
      </c>
      <c r="HX148" s="153" t="str" cm="1">
        <f t="array" ref="HX148">_xlfn.IFS(HX$1= 0,"", NOT(ISBLANK(DP148)), 0, ISBLANK(DP148), $Q148-$S148+GZ148-CJ148-EQ148)</f>
        <v/>
      </c>
      <c r="HY148" s="153" t="str" cm="1">
        <f t="array" ref="HY148">_xlfn.IFS(HY$1= 0,"", NOT(ISBLANK(DQ148)), 0, ISBLANK(DQ148), $Q148-$S148+HA148-CK148-ER148)</f>
        <v/>
      </c>
      <c r="HZ148" s="153" t="str" cm="1">
        <f t="array" ref="HZ148">_xlfn.IFS(HZ$1= 0,"", NOT(ISBLANK(DR148)), 0, ISBLANK(DR148), $Q148-$S148+HB148-CL148-ES148)</f>
        <v/>
      </c>
      <c r="IA148" s="153" t="str" cm="1">
        <f t="array" ref="IA148">_xlfn.IFS(IA$1= 0,"", NOT(ISBLANK(DS148)), 0, ISBLANK(DS148), $Q148-$S148+HC148-CM148-ET148)</f>
        <v/>
      </c>
    </row>
    <row r="149" spans="1:235" ht="16.5" x14ac:dyDescent="0.3">
      <c r="A149" s="144"/>
      <c r="B149" s="106"/>
      <c r="C149" s="106"/>
      <c r="D149" s="107"/>
      <c r="E149" s="131"/>
      <c r="F149" s="137"/>
      <c r="G149" s="2"/>
      <c r="H149" s="2"/>
      <c r="I149" s="2"/>
      <c r="J149" s="2"/>
      <c r="K149" s="2"/>
      <c r="L149" s="2"/>
      <c r="M149" s="140"/>
      <c r="N149" s="137"/>
      <c r="O149" s="138"/>
      <c r="P149" s="133"/>
      <c r="Q149" s="94">
        <f t="shared" si="37"/>
        <v>0</v>
      </c>
      <c r="R149" s="1"/>
      <c r="S149" s="1"/>
      <c r="T149" s="2"/>
      <c r="U149" s="2"/>
      <c r="V149" s="82">
        <f t="shared" si="38"/>
        <v>0</v>
      </c>
      <c r="W149" s="121"/>
      <c r="X149" s="108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Z149" s="99"/>
      <c r="CA149" s="105" t="s">
        <v>32</v>
      </c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05"/>
      <c r="CO149" s="105"/>
      <c r="CP149" s="105" t="s">
        <v>32</v>
      </c>
      <c r="CQ149" s="105"/>
      <c r="CR149" s="105"/>
      <c r="CS149" s="105"/>
      <c r="CT149" s="105"/>
      <c r="CU149" s="105"/>
      <c r="CV149" s="105"/>
      <c r="CW149" s="105"/>
      <c r="CX149" s="105"/>
      <c r="CY149" s="105"/>
      <c r="CZ149" s="105"/>
      <c r="DA149" s="105"/>
      <c r="DB149" s="105"/>
      <c r="DC149" s="105"/>
      <c r="DD149" s="105"/>
      <c r="DE149" s="99"/>
      <c r="DF149" s="99"/>
      <c r="DG149" s="105"/>
      <c r="DH149" s="105"/>
      <c r="DI149" s="105"/>
      <c r="DJ149" s="105"/>
      <c r="DK149" s="105"/>
      <c r="DL149" s="105"/>
      <c r="DM149" s="105"/>
      <c r="DN149" s="105"/>
      <c r="DO149" s="105"/>
      <c r="DP149" s="105"/>
      <c r="DQ149" s="105"/>
      <c r="DR149" s="105"/>
      <c r="DS149" s="105"/>
      <c r="DT149" s="105"/>
      <c r="DU149" s="105"/>
      <c r="DV149" s="105"/>
      <c r="DW149" s="105"/>
      <c r="DX149" s="105"/>
      <c r="DY149" s="105"/>
      <c r="DZ149" s="105"/>
      <c r="EA149" s="105"/>
      <c r="EB149" s="105"/>
      <c r="EC149" s="105"/>
      <c r="ED149" s="105"/>
      <c r="EE149" s="105"/>
      <c r="EF149" s="105"/>
      <c r="EG149" s="105"/>
      <c r="EH149" s="105"/>
      <c r="EI149" s="105"/>
      <c r="EJ149" s="105"/>
      <c r="EL149" s="146" t="str" cm="1">
        <f t="array" ref="EL149">IF(OR(EL$1=0, $A149="", _xlfn.XLOOKUP(EL$1, $Z$2:$Z$18, $AD$2:$AD$18, "")=""),"",SQRT((_xlfn.XLOOKUP(EL$1,$Z$2:$Z$18,$AA$2:$AA$18)-$T149)^2+(_xlfn.XLOOKUP(EL$1,$Z$2:$Z$18,$AB$2:$AB$18)-$U149)^2+(_xlfn.XLOOKUP(EL$1,$Z$2:$Z$18,$AC$2:$AC$18-$V149)^2)))</f>
        <v/>
      </c>
      <c r="EM149" s="96" t="str" cm="1">
        <f t="array" ref="EM149">IF(OR(EM$1=0, $A149="", _xlfn.XLOOKUP(EM$1, $Z$2:$Z$18, $AD$2:$AD$18, "")=""),"",SQRT((_xlfn.XLOOKUP(EM$1,$Z$2:$Z$18,$AA$2:$AA$18)-$T149)^2+(_xlfn.XLOOKUP(EM$1,$Z$2:$Z$18,$AB$2:$AB$18)-$U149)^2+(_xlfn.XLOOKUP(EM$1,$Z$2:$Z$18,$AC$2:$AC$18-$V149)^2)))</f>
        <v/>
      </c>
      <c r="EN149" s="96" t="str" cm="1">
        <f t="array" ref="EN149">IF(OR(EN$1=0, $A149="", _xlfn.XLOOKUP(EN$1, $Z$2:$Z$18, $AD$2:$AD$18, "")=""),"",SQRT((_xlfn.XLOOKUP(EN$1,$Z$2:$Z$18,$AA$2:$AA$18)-$T149)^2+(_xlfn.XLOOKUP(EN$1,$Z$2:$Z$18,$AB$2:$AB$18)-$U149)^2+(_xlfn.XLOOKUP(EN$1,$Z$2:$Z$18,$AC$2:$AC$18-$V149)^2)))</f>
        <v/>
      </c>
      <c r="EO149" s="96" t="str" cm="1">
        <f t="array" ref="EO149">IF(OR(EO$1=0, $A149="", _xlfn.XLOOKUP(EO$1, $Z$2:$Z$18, $AD$2:$AD$18, "")=""),"",SQRT((_xlfn.XLOOKUP(EO$1,$Z$2:$Z$18,$AA$2:$AA$18)-$T149)^2+(_xlfn.XLOOKUP(EO$1,$Z$2:$Z$18,$AB$2:$AB$18)-$U149)^2+(_xlfn.XLOOKUP(EO$1,$Z$2:$Z$18,$AC$2:$AC$18-$V149)^2)))</f>
        <v/>
      </c>
      <c r="EP149" s="96" t="str" cm="1">
        <f t="array" ref="EP149">IF(OR(EP$1=0, $A149="", _xlfn.XLOOKUP(EP$1, $Z$2:$Z$18, $AD$2:$AD$18, "")=""),"",SQRT((_xlfn.XLOOKUP(EP$1,$Z$2:$Z$18,$AA$2:$AA$18)-$T149)^2+(_xlfn.XLOOKUP(EP$1,$Z$2:$Z$18,$AB$2:$AB$18)-$U149)^2+(_xlfn.XLOOKUP(EP$1,$Z$2:$Z$18,$AC$2:$AC$18-$V149)^2)))</f>
        <v/>
      </c>
      <c r="EQ149" s="96" t="str" cm="1">
        <f t="array" ref="EQ149">IF(OR(EQ$1=0, $A149="", _xlfn.XLOOKUP(EQ$1, $Z$2:$Z$18, $AD$2:$AD$18, "")=""),"",SQRT((_xlfn.XLOOKUP(EQ$1,$Z$2:$Z$18,$AA$2:$AA$18)-$T149)^2+(_xlfn.XLOOKUP(EQ$1,$Z$2:$Z$18,$AB$2:$AB$18)-$U149)^2+(_xlfn.XLOOKUP(EQ$1,$Z$2:$Z$18,$AC$2:$AC$18-$V149)^2)))</f>
        <v/>
      </c>
      <c r="ER149" s="96" t="str" cm="1">
        <f t="array" ref="ER149">IF(OR(ER$1=0, $A149="", _xlfn.XLOOKUP(ER$1, $Z$2:$Z$18, $AD$2:$AD$18, "")=""),"",SQRT((_xlfn.XLOOKUP(ER$1,$Z$2:$Z$18,$AA$2:$AA$18)-$T149)^2+(_xlfn.XLOOKUP(ER$1,$Z$2:$Z$18,$AB$2:$AB$18)-$U149)^2+(_xlfn.XLOOKUP(ER$1,$Z$2:$Z$18,$AC$2:$AC$18-$V149)^2)))</f>
        <v/>
      </c>
      <c r="ES149" s="96" t="str" cm="1">
        <f t="array" ref="ES149">IF(OR(ES$1=0, $A149="", _xlfn.XLOOKUP(ES$1, $Z$2:$Z$18, $AD$2:$AD$18, "")=""),"",SQRT((_xlfn.XLOOKUP(ES$1,$Z$2:$Z$18,$AA$2:$AA$18)-$T149)^2+(_xlfn.XLOOKUP(ES$1,$Z$2:$Z$18,$AB$2:$AB$18)-$U149)^2+(_xlfn.XLOOKUP(ES$1,$Z$2:$Z$18,$AC$2:$AC$18-$V149)^2)))</f>
        <v/>
      </c>
      <c r="ET149" s="97" t="str" cm="1">
        <f t="array" ref="ET149">IF(OR(ET$1=0, $A149="", _xlfn.XLOOKUP(ET$1, $Z$2:$Z$18, $AD$2:$AD$18, "")=""),"",SQRT((_xlfn.XLOOKUP(ET$1,$Z$2:$Z$18,$AA$2:$AA$18)-$T149)^2+(_xlfn.XLOOKUP(ET$1,$Z$2:$Z$18,$AB$2:$AB$18)-$U149)^2+(_xlfn.XLOOKUP(ET$1,$Z$2:$Z$18,$AC$2:$AC$18-$V149)^2)))</f>
        <v/>
      </c>
      <c r="EU149" s="97" t="str" cm="1">
        <f t="array" ref="EU149">IF(OR(EU$1=0, $A149="", _xlfn.XLOOKUP(EU$1, $Z$2:$Z$18, $AD$2:$AD$18, "")=""),"",SQRT((_xlfn.XLOOKUP(EU$1,$Z$2:$Z$18,$AA$2:$AA$18)-$T149)^2+(_xlfn.XLOOKUP(EU$1,$Z$2:$Z$18,$AB$2:$AB$18)-$U149)^2+(_xlfn.XLOOKUP(EU$1,$Z$2:$Z$18,$AC$2:$AC$18-$V149)^2)))</f>
        <v/>
      </c>
      <c r="EV149" s="97" t="str" cm="1">
        <f t="array" ref="EV149">IF(OR(EV$1=0, $A149="", _xlfn.XLOOKUP(EV$1, $Z$2:$Z$18, $AD$2:$AD$18, "")=""),"",SQRT((_xlfn.XLOOKUP(EV$1,$Z$2:$Z$18,$AA$2:$AA$18)-$T149)^2+(_xlfn.XLOOKUP(EV$1,$Z$2:$Z$18,$AB$2:$AB$18)-$U149)^2+(_xlfn.XLOOKUP(EV$1,$Z$2:$Z$18,$AC$2:$AC$18-$V149)^2)))</f>
        <v/>
      </c>
      <c r="EW149" s="97" t="str" cm="1">
        <f t="array" ref="EW149">IF(OR(EW$1=0, $A149="", _xlfn.XLOOKUP(EW$1, $Z$2:$Z$18, $AD$2:$AD$18, "")=""),"",SQRT((_xlfn.XLOOKUP(EW$1,$Z$2:$Z$18,$AA$2:$AA$18)-$T149)^2+(_xlfn.XLOOKUP(EW$1,$Z$2:$Z$18,$AB$2:$AB$18)-$U149)^2+(_xlfn.XLOOKUP(EW$1,$Z$2:$Z$18,$AC$2:$AC$18-$V149)^2)))</f>
        <v/>
      </c>
      <c r="EX149" s="97" t="str" cm="1">
        <f t="array" ref="EX149">IF(OR(EX$1=0, $A149="", _xlfn.XLOOKUP(EX$1, $Z$2:$Z$18, $AD$2:$AD$18, "")=""),"",SQRT((_xlfn.XLOOKUP(EX$1,$Z$2:$Z$18,$AA$2:$AA$18)-$T149)^2+(_xlfn.XLOOKUP(EX$1,$Z$2:$Z$18,$AB$2:$AB$18)-$U149)^2+(_xlfn.XLOOKUP(EX$1,$Z$2:$Z$18,$AC$2:$AC$18-$V149)^2)))</f>
        <v/>
      </c>
      <c r="EY149" s="97" t="str" cm="1">
        <f t="array" ref="EY149">IF(OR(EY$1=0, $A149="", _xlfn.XLOOKUP(EY$1, $Z$2:$Z$18, $AD$2:$AD$18, "")=""),"",SQRT((_xlfn.XLOOKUP(EY$1,$Z$2:$Z$18,$AA$2:$AA$18)-$T149)^2+(_xlfn.XLOOKUP(EY$1,$Z$2:$Z$18,$AB$2:$AB$18)-$U149)^2+(_xlfn.XLOOKUP(EY$1,$Z$2:$Z$18,$AC$2:$AC$18-$V149)^2)))</f>
        <v/>
      </c>
      <c r="EZ149" s="98" t="str" cm="1">
        <f t="array" ref="EZ149">IF(OR(EZ$1=0, $A149="", _xlfn.XLOOKUP(EZ$1, $Z$2:$Z$18, $AD$2:$AD$18, "")=""),"",SQRT((_xlfn.XLOOKUP(EZ$1,$Z$2:$Z$18,$AA$2:$AA$18)-$T149)^2+(_xlfn.XLOOKUP(EZ$1,$Z$2:$Z$18,$AB$2:$AB$18)-$U149)^2+(_xlfn.XLOOKUP(EZ$1,$Z$2:$Z$18,$AC$2:$AC$18-$V149)^2)))</f>
        <v/>
      </c>
      <c r="FA149" s="146" t="str" cm="1">
        <f t="array" ref="FA149">IF(OR(FA$1=0, $A149="", _xlfn.XLOOKUP(FA$1, $Z$2:$Z$18, $AD$2:$AD$18, "")=""),"",SQRT((_xlfn.XLOOKUP(FA$1,$Z$2:$Z$18,$AA$2:$AA$18)-$T149)^2+(_xlfn.XLOOKUP(FA$1,$Z$2:$Z$18,$AB$2:$AB$18)-$U149)^2+(_xlfn.XLOOKUP(FA$1,$Z$2:$Z$18,$AC$2:$AC$18-$V149)^2)))</f>
        <v/>
      </c>
      <c r="FB149" s="96" t="str" cm="1">
        <f t="array" ref="FB149">IF(OR(FB$1=0, $A149="", _xlfn.XLOOKUP(FB$1, $Z$2:$Z$18, $AD$2:$AD$18, "")=""),"",SQRT((_xlfn.XLOOKUP(FB$1,$Z$2:$Z$18,$AA$2:$AA$18)-$T149)^2+(_xlfn.XLOOKUP(FB$1,$Z$2:$Z$18,$AB$2:$AB$18)-$U149)^2+(_xlfn.XLOOKUP(FB$1,$Z$2:$Z$18,$AC$2:$AC$18-$V149)^2)))</f>
        <v/>
      </c>
      <c r="FC149" s="96" t="str" cm="1">
        <f t="array" ref="FC149">IF(OR(FC$1=0, $A149="", _xlfn.XLOOKUP(FC$1, $Z$2:$Z$18, $AD$2:$AD$18, "")=""),"",SQRT((_xlfn.XLOOKUP(FC$1,$Z$2:$Z$18,$AA$2:$AA$18)-$T149)^2+(_xlfn.XLOOKUP(FC$1,$Z$2:$Z$18,$AB$2:$AB$18)-$U149)^2+(_xlfn.XLOOKUP(FC$1,$Z$2:$Z$18,$AC$2:$AC$18-$V149)^2)))</f>
        <v/>
      </c>
      <c r="FD149" s="96" t="str" cm="1">
        <f t="array" ref="FD149">IF(OR(FD$1=0, $A149="", _xlfn.XLOOKUP(FD$1, $Z$2:$Z$18, $AD$2:$AD$18, "")=""),"",SQRT((_xlfn.XLOOKUP(FD$1,$Z$2:$Z$18,$AA$2:$AA$18)-$T149)^2+(_xlfn.XLOOKUP(FD$1,$Z$2:$Z$18,$AB$2:$AB$18)-$U149)^2+(_xlfn.XLOOKUP(FD$1,$Z$2:$Z$18,$AC$2:$AC$18-$V149)^2)))</f>
        <v/>
      </c>
      <c r="FE149" s="96" t="str" cm="1">
        <f t="array" ref="FE149">IF(OR(FE$1=0, $A149="", _xlfn.XLOOKUP(FE$1, $Z$2:$Z$18, $AD$2:$AD$18, "")=""),"",SQRT((_xlfn.XLOOKUP(FE$1,$Z$2:$Z$18,$AA$2:$AA$18)-$T149)^2+(_xlfn.XLOOKUP(FE$1,$Z$2:$Z$18,$AB$2:$AB$18)-$U149)^2+(_xlfn.XLOOKUP(FE$1,$Z$2:$Z$18,$AC$2:$AC$18-$V149)^2)))</f>
        <v/>
      </c>
      <c r="FF149" s="96" t="str" cm="1">
        <f t="array" ref="FF149">IF(OR(FF$1=0, $A149="", _xlfn.XLOOKUP(FF$1, $Z$2:$Z$18, $AD$2:$AD$18, "")=""),"",SQRT((_xlfn.XLOOKUP(FF$1,$Z$2:$Z$18,$AA$2:$AA$18)-$T149)^2+(_xlfn.XLOOKUP(FF$1,$Z$2:$Z$18,$AB$2:$AB$18)-$U149)^2+(_xlfn.XLOOKUP(FF$1,$Z$2:$Z$18,$AC$2:$AC$18-$V149)^2)))</f>
        <v/>
      </c>
      <c r="FG149" s="96" t="str" cm="1">
        <f t="array" ref="FG149">IF(OR(FG$1=0, $A149="", _xlfn.XLOOKUP(FG$1, $Z$2:$Z$18, $AD$2:$AD$18, "")=""),"",SQRT((_xlfn.XLOOKUP(FG$1,$Z$2:$Z$18,$AA$2:$AA$18)-$T149)^2+(_xlfn.XLOOKUP(FG$1,$Z$2:$Z$18,$AB$2:$AB$18)-$U149)^2+(_xlfn.XLOOKUP(FG$1,$Z$2:$Z$18,$AC$2:$AC$18-$V149)^2)))</f>
        <v/>
      </c>
      <c r="FH149" s="96" t="str" cm="1">
        <f t="array" ref="FH149">IF(OR(FH$1=0, $A149="", _xlfn.XLOOKUP(FH$1, $Z$2:$Z$18, $AD$2:$AD$18, "")=""),"",SQRT((_xlfn.XLOOKUP(FH$1,$Z$2:$Z$18,$AA$2:$AA$18)-$T149)^2+(_xlfn.XLOOKUP(FH$1,$Z$2:$Z$18,$AB$2:$AB$18)-$U149)^2+(_xlfn.XLOOKUP(FH$1,$Z$2:$Z$18,$AC$2:$AC$18-$V149)^2)))</f>
        <v/>
      </c>
      <c r="FI149" s="97" t="str" cm="1">
        <f t="array" ref="FI149">IF(OR(FI$1=0, $A149="", _xlfn.XLOOKUP(FI$1, $Z$2:$Z$18, $AD$2:$AD$18, "")=""),"",SQRT((_xlfn.XLOOKUP(FI$1,$Z$2:$Z$18,$AA$2:$AA$18)-$T149)^2+(_xlfn.XLOOKUP(FI$1,$Z$2:$Z$18,$AB$2:$AB$18)-$U149)^2+(_xlfn.XLOOKUP(FI$1,$Z$2:$Z$18,$AC$2:$AC$18-$V149)^2)))</f>
        <v/>
      </c>
      <c r="FJ149" s="97" t="str" cm="1">
        <f t="array" ref="FJ149">IF(OR(FJ$1=0, $A149="", _xlfn.XLOOKUP(FJ$1, $Z$2:$Z$18, $AD$2:$AD$18, "")=""),"",SQRT((_xlfn.XLOOKUP(FJ$1,$Z$2:$Z$18,$AA$2:$AA$18)-$T149)^2+(_xlfn.XLOOKUP(FJ$1,$Z$2:$Z$18,$AB$2:$AB$18)-$U149)^2+(_xlfn.XLOOKUP(FJ$1,$Z$2:$Z$18,$AC$2:$AC$18-$V149)^2)))</f>
        <v/>
      </c>
      <c r="FK149" s="97" t="str" cm="1">
        <f t="array" ref="FK149">IF(OR(FK$1=0, $A149="", _xlfn.XLOOKUP(FK$1, $Z$2:$Z$18, $AD$2:$AD$18, "")=""),"",SQRT((_xlfn.XLOOKUP(FK$1,$Z$2:$Z$18,$AA$2:$AA$18)-$T149)^2+(_xlfn.XLOOKUP(FK$1,$Z$2:$Z$18,$AB$2:$AB$18)-$U149)^2+(_xlfn.XLOOKUP(FK$1,$Z$2:$Z$18,$AC$2:$AC$18-$V149)^2)))</f>
        <v/>
      </c>
      <c r="FL149" s="97" t="str" cm="1">
        <f t="array" ref="FL149">IF(OR(FL$1=0, $A149="", _xlfn.XLOOKUP(FL$1, $Z$2:$Z$18, $AD$2:$AD$18, "")=""),"",SQRT((_xlfn.XLOOKUP(FL$1,$Z$2:$Z$18,$AA$2:$AA$18)-$T149)^2+(_xlfn.XLOOKUP(FL$1,$Z$2:$Z$18,$AB$2:$AB$18)-$U149)^2+(_xlfn.XLOOKUP(FL$1,$Z$2:$Z$18,$AC$2:$AC$18-$V149)^2)))</f>
        <v/>
      </c>
      <c r="FM149" s="97" t="str" cm="1">
        <f t="array" ref="FM149">IF(OR(FM$1=0, $A149="", _xlfn.XLOOKUP(FM$1, $Z$2:$Z$18, $AD$2:$AD$18, "")=""),"",SQRT((_xlfn.XLOOKUP(FM$1,$Z$2:$Z$18,$AA$2:$AA$18)-$T149)^2+(_xlfn.XLOOKUP(FM$1,$Z$2:$Z$18,$AB$2:$AB$18)-$U149)^2+(_xlfn.XLOOKUP(FM$1,$Z$2:$Z$18,$AC$2:$AC$18-$V149)^2)))</f>
        <v/>
      </c>
      <c r="FN149" s="97" t="str" cm="1">
        <f t="array" ref="FN149">IF(OR(FN$1=0, $A149="", _xlfn.XLOOKUP(FN$1, $Z$2:$Z$18, $AD$2:$AD$18, "")=""),"",SQRT((_xlfn.XLOOKUP(FN$1,$Z$2:$Z$18,$AA$2:$AA$18)-$T149)^2+(_xlfn.XLOOKUP(FN$1,$Z$2:$Z$18,$AB$2:$AB$18)-$U149)^2+(_xlfn.XLOOKUP(FN$1,$Z$2:$Z$18,$AC$2:$AC$18-$V149)^2)))</f>
        <v/>
      </c>
      <c r="FO149" s="98" t="str" cm="1">
        <f t="array" ref="FO149">IF(OR(FO$1=0, $A149="", _xlfn.XLOOKUP(FO$1, $Z$2:$Z$18, $AD$2:$AD$18, "")=""),"",SQRT((_xlfn.XLOOKUP(FO$1,$Z$2:$Z$18,$AA$2:$AA$18)-$T149)^2+(_xlfn.XLOOKUP(FO$1,$Z$2:$Z$18,$AB$2:$AB$18)-$U149)^2+(_xlfn.XLOOKUP(FO$1,$Z$2:$Z$18,$AC$2:$AC$18-$V149)^2)))</f>
        <v/>
      </c>
      <c r="FP149" s="99"/>
      <c r="FQ149" s="99"/>
      <c r="FR149" s="100">
        <f t="shared" si="39"/>
        <v>0</v>
      </c>
      <c r="FS149" s="109">
        <f t="shared" si="40"/>
        <v>0</v>
      </c>
      <c r="FT149" s="109">
        <f t="shared" si="41"/>
        <v>0</v>
      </c>
      <c r="FU149" s="109">
        <f t="shared" si="42"/>
        <v>0</v>
      </c>
      <c r="FV149" s="109">
        <f t="shared" si="43"/>
        <v>0</v>
      </c>
      <c r="FW149" s="109">
        <f t="shared" si="44"/>
        <v>0</v>
      </c>
      <c r="FX149" s="109">
        <f t="shared" si="45"/>
        <v>0</v>
      </c>
      <c r="FY149" s="109">
        <f t="shared" si="46"/>
        <v>0</v>
      </c>
      <c r="FZ149" s="110">
        <f t="shared" si="47"/>
        <v>0</v>
      </c>
      <c r="GA149" s="110">
        <f t="shared" si="48"/>
        <v>0</v>
      </c>
      <c r="GB149" s="110">
        <f t="shared" si="49"/>
        <v>0</v>
      </c>
      <c r="GC149" s="110">
        <f t="shared" si="50"/>
        <v>0</v>
      </c>
      <c r="GD149" s="110">
        <f t="shared" si="51"/>
        <v>0</v>
      </c>
      <c r="GE149" s="110">
        <f t="shared" si="52"/>
        <v>0</v>
      </c>
      <c r="GF149" s="111">
        <f t="shared" si="53"/>
        <v>0</v>
      </c>
      <c r="GG149" s="100">
        <f t="shared" si="54"/>
        <v>0</v>
      </c>
      <c r="GH149" s="109">
        <f t="shared" si="55"/>
        <v>0</v>
      </c>
      <c r="GI149" s="109">
        <f t="shared" si="56"/>
        <v>0</v>
      </c>
      <c r="GJ149" s="109">
        <f t="shared" si="57"/>
        <v>0</v>
      </c>
      <c r="GK149" s="109">
        <f t="shared" si="58"/>
        <v>0</v>
      </c>
      <c r="GL149" s="109">
        <f t="shared" si="59"/>
        <v>0</v>
      </c>
      <c r="GM149" s="109">
        <f t="shared" si="60"/>
        <v>0</v>
      </c>
      <c r="GN149" s="109">
        <f t="shared" si="61"/>
        <v>0</v>
      </c>
      <c r="GO149" s="110">
        <f t="shared" si="62"/>
        <v>0</v>
      </c>
      <c r="GP149" s="110">
        <f t="shared" si="63"/>
        <v>0</v>
      </c>
      <c r="GQ149" s="110">
        <f t="shared" si="64"/>
        <v>0</v>
      </c>
      <c r="GR149" s="110">
        <f t="shared" si="65"/>
        <v>0</v>
      </c>
      <c r="GS149" s="110">
        <f t="shared" si="66"/>
        <v>0</v>
      </c>
      <c r="GT149" s="110">
        <f t="shared" si="67"/>
        <v>0</v>
      </c>
      <c r="GU149" s="111">
        <f t="shared" si="68"/>
        <v>0</v>
      </c>
      <c r="GX149" s="151" cm="1">
        <f t="array" ref="GX149">_xlfn.IFS(GX$1= 0,"", NOT(ISBLANK(CA149)), 0, ISBLANK(CA149), $Q149-$S149+FR149-AU149-DG149)</f>
        <v>0</v>
      </c>
      <c r="GY149" s="152" cm="1">
        <f t="array" ref="GY149">_xlfn.IFS(GY$1= 0,"", NOT(ISBLANK(CB149)), 0, ISBLANK(CB149), $Q149-$S149+FS149-AV149-DH149)</f>
        <v>0</v>
      </c>
      <c r="GZ149" s="152" cm="1">
        <f t="array" ref="GZ149">_xlfn.IFS(GZ$1= 0,"", NOT(ISBLANK(CC149)), 0, ISBLANK(CC149), $Q149-$S149+FT149-AW149-DI149)</f>
        <v>0</v>
      </c>
      <c r="HA149" s="152" cm="1">
        <f t="array" ref="HA149">_xlfn.IFS(HA$1= 0,"", NOT(ISBLANK(CD149)), 0, ISBLANK(CD149), $Q149-$S149+FU149-AX149-DJ149)</f>
        <v>0</v>
      </c>
      <c r="HB149" s="152" cm="1">
        <f t="array" ref="HB149">_xlfn.IFS(HB$1= 0,"", NOT(ISBLANK(CE149)), 0, ISBLANK(CE149), $Q149-$S149+FV149-AY149-DK149)</f>
        <v>0</v>
      </c>
      <c r="HC149" s="152" cm="1">
        <f t="array" ref="HC149">_xlfn.IFS(HC$1= 0,"", NOT(ISBLANK(CF149)), 0, ISBLANK(CF149), $Q149-$S149+FW149-AZ149-DL149)</f>
        <v>0</v>
      </c>
      <c r="HD149" s="152" cm="1">
        <f t="array" ref="HD149">_xlfn.IFS(HD$1= 0,"", NOT(ISBLANK(CG149)), 0, ISBLANK(CG149), $Q149-$S149+FX149-BA149-DM149)</f>
        <v>0</v>
      </c>
      <c r="HE149" s="152" t="str" cm="1">
        <f t="array" ref="HE149">_xlfn.IFS(HE$1= 0,"", NOT(ISBLANK(CH149)), 0, ISBLANK(CH149), $Q149-$S149+FY149-BB149-DN149)</f>
        <v/>
      </c>
      <c r="HF149" s="152" t="str" cm="1">
        <f t="array" ref="HF149">_xlfn.IFS(HF$1= 0,"", NOT(ISBLANK(CI149)), 0, ISBLANK(CI149), $Q149-$S149+FZ149-BC149-DO149)</f>
        <v/>
      </c>
      <c r="HG149" s="152" t="str" cm="1">
        <f t="array" ref="HG149">_xlfn.IFS(HG$1= 0,"", NOT(ISBLANK(CJ149)), 0, ISBLANK(CJ149), $Q149-$S149+GA149-BD149-DP149)</f>
        <v/>
      </c>
      <c r="HH149" s="152" t="str" cm="1">
        <f t="array" ref="HH149">_xlfn.IFS(HH$1= 0,"", NOT(ISBLANK(CK149)), 0, ISBLANK(CK149), $Q149-$S149+GB149-BE149-DQ149)</f>
        <v/>
      </c>
      <c r="HI149" s="152" t="str" cm="1">
        <f t="array" ref="HI149">_xlfn.IFS(HI$1= 0,"", NOT(ISBLANK(CL149)), 0, ISBLANK(CL149), $Q149-$S149+GC149-BF149-DR149)</f>
        <v/>
      </c>
      <c r="HJ149" s="152" t="str" cm="1">
        <f t="array" ref="HJ149">_xlfn.IFS(HJ$1= 0,"", NOT(ISBLANK(CM149)), 0, ISBLANK(CM149), $Q149-$S149+GD149-BG149-DS149)</f>
        <v/>
      </c>
      <c r="HK149" s="152" t="str" cm="1">
        <f t="array" ref="HK149">_xlfn.IFS(HK$1= 0,"", NOT(ISBLANK(CN149)), 0, ISBLANK(CN149), $Q149-$S149+GE149-BH149-DT149)</f>
        <v/>
      </c>
      <c r="HL149" s="153" t="str" cm="1">
        <f t="array" ref="HL149">_xlfn.IFS(HL$1= 0,"", NOT(ISBLANK(CO149)), 0, ISBLANK(CO149), $Q149-$S149+GF149-BI149-DU149)</f>
        <v/>
      </c>
      <c r="HM149" s="153" t="str" cm="1">
        <f t="array" ref="HM149">_xlfn.IFS(HM$1= 0,"", NOT(ISBLANK(DE149)), 0, ISBLANK(DE149), $Q149-$S149+IC149-BY149-#REF!)</f>
        <v/>
      </c>
      <c r="HN149" s="153" t="e" cm="1">
        <f t="array" ref="HN149">_xlfn.IFS(HN$1= 0,"", NOT(ISBLANK(DF149)), 0, ISBLANK(DF149), $Q149-$S149+ID149-BZ149-#REF!)</f>
        <v>#REF!</v>
      </c>
      <c r="HO149" s="153" t="e" cm="1">
        <f t="array" ref="HO149">_xlfn.IFS(HO$1= 0,"", NOT(ISBLANK(DG149)), 0, ISBLANK(DG149), $Q149-$S149+IE149-CA149-#REF!)</f>
        <v>#VALUE!</v>
      </c>
      <c r="HP149" s="153" t="e" cm="1">
        <f t="array" ref="HP149">_xlfn.IFS(HP$1= 0,"", NOT(ISBLANK(DH149)), 0, ISBLANK(DH149), $Q149-$S149+IF149-CB149-#REF!)</f>
        <v>#REF!</v>
      </c>
      <c r="HQ149" s="153" t="e" cm="1">
        <f t="array" ref="HQ149">_xlfn.IFS(HQ$1= 0,"", NOT(ISBLANK(DI149)), 0, ISBLANK(DI149), $Q149-$S149+IG149-CC149-#REF!)</f>
        <v>#REF!</v>
      </c>
      <c r="HR149" s="153" cm="1">
        <f t="array" ref="HR149">_xlfn.IFS(HR$1= 0,"", NOT(ISBLANK(DJ149)), 0, ISBLANK(DJ149), $Q149-$S149+IH149-CD149-EK149)</f>
        <v>0</v>
      </c>
      <c r="HS149" s="153" t="e" cm="1">
        <f t="array" ref="HS149">_xlfn.IFS(HS$1= 0,"", NOT(ISBLANK(DK149)), 0, ISBLANK(DK149), $Q149-$S149+II149-CE149-EL149)</f>
        <v>#VALUE!</v>
      </c>
      <c r="HT149" s="153" t="e" cm="1">
        <f t="array" ref="HT149">_xlfn.IFS(HT$1= 0,"", NOT(ISBLANK(DL149)), 0, ISBLANK(DL149), $Q149-$S149+GV149-CF149-EM149)</f>
        <v>#VALUE!</v>
      </c>
      <c r="HU149" s="153" t="e" cm="1">
        <f t="array" ref="HU149">_xlfn.IFS(HU$1= 0,"", NOT(ISBLANK(DM149)), 0, ISBLANK(DM149), $Q149-$S149+GW149-CG149-EN149)</f>
        <v>#VALUE!</v>
      </c>
      <c r="HV149" s="153" t="str" cm="1">
        <f t="array" ref="HV149">_xlfn.IFS(HV$1= 0,"", NOT(ISBLANK(DN149)), 0, ISBLANK(DN149), $Q149-$S149+GX149-CH149-EO149)</f>
        <v/>
      </c>
      <c r="HW149" s="153" t="str" cm="1">
        <f t="array" ref="HW149">_xlfn.IFS(HW$1= 0,"", NOT(ISBLANK(DO149)), 0, ISBLANK(DO149), $Q149-$S149+GY149-CI149-EP149)</f>
        <v/>
      </c>
      <c r="HX149" s="153" t="str" cm="1">
        <f t="array" ref="HX149">_xlfn.IFS(HX$1= 0,"", NOT(ISBLANK(DP149)), 0, ISBLANK(DP149), $Q149-$S149+GZ149-CJ149-EQ149)</f>
        <v/>
      </c>
      <c r="HY149" s="153" t="str" cm="1">
        <f t="array" ref="HY149">_xlfn.IFS(HY$1= 0,"", NOT(ISBLANK(DQ149)), 0, ISBLANK(DQ149), $Q149-$S149+HA149-CK149-ER149)</f>
        <v/>
      </c>
      <c r="HZ149" s="153" t="str" cm="1">
        <f t="array" ref="HZ149">_xlfn.IFS(HZ$1= 0,"", NOT(ISBLANK(DR149)), 0, ISBLANK(DR149), $Q149-$S149+HB149-CL149-ES149)</f>
        <v/>
      </c>
      <c r="IA149" s="153" t="str" cm="1">
        <f t="array" ref="IA149">_xlfn.IFS(IA$1= 0,"", NOT(ISBLANK(DS149)), 0, ISBLANK(DS149), $Q149-$S149+HC149-CM149-ET149)</f>
        <v/>
      </c>
    </row>
    <row r="150" spans="1:235" ht="16.5" x14ac:dyDescent="0.3">
      <c r="A150" s="144"/>
      <c r="B150" s="106"/>
      <c r="C150" s="106"/>
      <c r="D150" s="107"/>
      <c r="E150" s="131"/>
      <c r="F150" s="137"/>
      <c r="G150" s="2"/>
      <c r="H150" s="2"/>
      <c r="I150" s="2"/>
      <c r="J150" s="2"/>
      <c r="K150" s="2"/>
      <c r="L150" s="2"/>
      <c r="M150" s="140"/>
      <c r="N150" s="137"/>
      <c r="O150" s="138"/>
      <c r="P150" s="133"/>
      <c r="Q150" s="94">
        <f t="shared" si="37"/>
        <v>0</v>
      </c>
      <c r="R150" s="1"/>
      <c r="S150" s="1"/>
      <c r="T150" s="2"/>
      <c r="U150" s="2"/>
      <c r="V150" s="82">
        <f t="shared" si="38"/>
        <v>0</v>
      </c>
      <c r="W150" s="121"/>
      <c r="X150" s="108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105"/>
      <c r="BZ150" s="99"/>
      <c r="CA150" s="105" t="s">
        <v>32</v>
      </c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05"/>
      <c r="CO150" s="105"/>
      <c r="CP150" s="105" t="s">
        <v>32</v>
      </c>
      <c r="CQ150" s="105"/>
      <c r="CR150" s="105"/>
      <c r="CS150" s="105"/>
      <c r="CT150" s="105"/>
      <c r="CU150" s="105"/>
      <c r="CV150" s="105"/>
      <c r="CW150" s="105"/>
      <c r="CX150" s="105"/>
      <c r="CY150" s="105"/>
      <c r="CZ150" s="105"/>
      <c r="DA150" s="105"/>
      <c r="DB150" s="105"/>
      <c r="DC150" s="105"/>
      <c r="DD150" s="105"/>
      <c r="DE150" s="99"/>
      <c r="DF150" s="99"/>
      <c r="DG150" s="105"/>
      <c r="DH150" s="105"/>
      <c r="DI150" s="105"/>
      <c r="DJ150" s="105"/>
      <c r="DK150" s="105"/>
      <c r="DL150" s="105"/>
      <c r="DM150" s="105"/>
      <c r="DN150" s="105"/>
      <c r="DO150" s="105"/>
      <c r="DP150" s="105"/>
      <c r="DQ150" s="105"/>
      <c r="DR150" s="105"/>
      <c r="DS150" s="105"/>
      <c r="DT150" s="105"/>
      <c r="DU150" s="105"/>
      <c r="DV150" s="105"/>
      <c r="DW150" s="105"/>
      <c r="DX150" s="105"/>
      <c r="DY150" s="105"/>
      <c r="DZ150" s="105"/>
      <c r="EA150" s="105"/>
      <c r="EB150" s="105"/>
      <c r="EC150" s="105"/>
      <c r="ED150" s="105"/>
      <c r="EE150" s="105"/>
      <c r="EF150" s="105"/>
      <c r="EG150" s="105"/>
      <c r="EH150" s="105"/>
      <c r="EI150" s="105"/>
      <c r="EJ150" s="105"/>
      <c r="EL150" s="146" t="str" cm="1">
        <f t="array" ref="EL150">IF(OR(EL$1=0, $A150="", _xlfn.XLOOKUP(EL$1, $Z$2:$Z$18, $AD$2:$AD$18, "")=""),"",SQRT((_xlfn.XLOOKUP(EL$1,$Z$2:$Z$18,$AA$2:$AA$18)-$T150)^2+(_xlfn.XLOOKUP(EL$1,$Z$2:$Z$18,$AB$2:$AB$18)-$U150)^2+(_xlfn.XLOOKUP(EL$1,$Z$2:$Z$18,$AC$2:$AC$18-$V150)^2)))</f>
        <v/>
      </c>
      <c r="EM150" s="96" t="str" cm="1">
        <f t="array" ref="EM150">IF(OR(EM$1=0, $A150="", _xlfn.XLOOKUP(EM$1, $Z$2:$Z$18, $AD$2:$AD$18, "")=""),"",SQRT((_xlfn.XLOOKUP(EM$1,$Z$2:$Z$18,$AA$2:$AA$18)-$T150)^2+(_xlfn.XLOOKUP(EM$1,$Z$2:$Z$18,$AB$2:$AB$18)-$U150)^2+(_xlfn.XLOOKUP(EM$1,$Z$2:$Z$18,$AC$2:$AC$18-$V150)^2)))</f>
        <v/>
      </c>
      <c r="EN150" s="96" t="str" cm="1">
        <f t="array" ref="EN150">IF(OR(EN$1=0, $A150="", _xlfn.XLOOKUP(EN$1, $Z$2:$Z$18, $AD$2:$AD$18, "")=""),"",SQRT((_xlfn.XLOOKUP(EN$1,$Z$2:$Z$18,$AA$2:$AA$18)-$T150)^2+(_xlfn.XLOOKUP(EN$1,$Z$2:$Z$18,$AB$2:$AB$18)-$U150)^2+(_xlfn.XLOOKUP(EN$1,$Z$2:$Z$18,$AC$2:$AC$18-$V150)^2)))</f>
        <v/>
      </c>
      <c r="EO150" s="96" t="str" cm="1">
        <f t="array" ref="EO150">IF(OR(EO$1=0, $A150="", _xlfn.XLOOKUP(EO$1, $Z$2:$Z$18, $AD$2:$AD$18, "")=""),"",SQRT((_xlfn.XLOOKUP(EO$1,$Z$2:$Z$18,$AA$2:$AA$18)-$T150)^2+(_xlfn.XLOOKUP(EO$1,$Z$2:$Z$18,$AB$2:$AB$18)-$U150)^2+(_xlfn.XLOOKUP(EO$1,$Z$2:$Z$18,$AC$2:$AC$18-$V150)^2)))</f>
        <v/>
      </c>
      <c r="EP150" s="96" t="str" cm="1">
        <f t="array" ref="EP150">IF(OR(EP$1=0, $A150="", _xlfn.XLOOKUP(EP$1, $Z$2:$Z$18, $AD$2:$AD$18, "")=""),"",SQRT((_xlfn.XLOOKUP(EP$1,$Z$2:$Z$18,$AA$2:$AA$18)-$T150)^2+(_xlfn.XLOOKUP(EP$1,$Z$2:$Z$18,$AB$2:$AB$18)-$U150)^2+(_xlfn.XLOOKUP(EP$1,$Z$2:$Z$18,$AC$2:$AC$18-$V150)^2)))</f>
        <v/>
      </c>
      <c r="EQ150" s="96" t="str" cm="1">
        <f t="array" ref="EQ150">IF(OR(EQ$1=0, $A150="", _xlfn.XLOOKUP(EQ$1, $Z$2:$Z$18, $AD$2:$AD$18, "")=""),"",SQRT((_xlfn.XLOOKUP(EQ$1,$Z$2:$Z$18,$AA$2:$AA$18)-$T150)^2+(_xlfn.XLOOKUP(EQ$1,$Z$2:$Z$18,$AB$2:$AB$18)-$U150)^2+(_xlfn.XLOOKUP(EQ$1,$Z$2:$Z$18,$AC$2:$AC$18-$V150)^2)))</f>
        <v/>
      </c>
      <c r="ER150" s="96" t="str" cm="1">
        <f t="array" ref="ER150">IF(OR(ER$1=0, $A150="", _xlfn.XLOOKUP(ER$1, $Z$2:$Z$18, $AD$2:$AD$18, "")=""),"",SQRT((_xlfn.XLOOKUP(ER$1,$Z$2:$Z$18,$AA$2:$AA$18)-$T150)^2+(_xlfn.XLOOKUP(ER$1,$Z$2:$Z$18,$AB$2:$AB$18)-$U150)^2+(_xlfn.XLOOKUP(ER$1,$Z$2:$Z$18,$AC$2:$AC$18-$V150)^2)))</f>
        <v/>
      </c>
      <c r="ES150" s="96" t="str" cm="1">
        <f t="array" ref="ES150">IF(OR(ES$1=0, $A150="", _xlfn.XLOOKUP(ES$1, $Z$2:$Z$18, $AD$2:$AD$18, "")=""),"",SQRT((_xlfn.XLOOKUP(ES$1,$Z$2:$Z$18,$AA$2:$AA$18)-$T150)^2+(_xlfn.XLOOKUP(ES$1,$Z$2:$Z$18,$AB$2:$AB$18)-$U150)^2+(_xlfn.XLOOKUP(ES$1,$Z$2:$Z$18,$AC$2:$AC$18-$V150)^2)))</f>
        <v/>
      </c>
      <c r="ET150" s="97" t="str" cm="1">
        <f t="array" ref="ET150">IF(OR(ET$1=0, $A150="", _xlfn.XLOOKUP(ET$1, $Z$2:$Z$18, $AD$2:$AD$18, "")=""),"",SQRT((_xlfn.XLOOKUP(ET$1,$Z$2:$Z$18,$AA$2:$AA$18)-$T150)^2+(_xlfn.XLOOKUP(ET$1,$Z$2:$Z$18,$AB$2:$AB$18)-$U150)^2+(_xlfn.XLOOKUP(ET$1,$Z$2:$Z$18,$AC$2:$AC$18-$V150)^2)))</f>
        <v/>
      </c>
      <c r="EU150" s="97" t="str" cm="1">
        <f t="array" ref="EU150">IF(OR(EU$1=0, $A150="", _xlfn.XLOOKUP(EU$1, $Z$2:$Z$18, $AD$2:$AD$18, "")=""),"",SQRT((_xlfn.XLOOKUP(EU$1,$Z$2:$Z$18,$AA$2:$AA$18)-$T150)^2+(_xlfn.XLOOKUP(EU$1,$Z$2:$Z$18,$AB$2:$AB$18)-$U150)^2+(_xlfn.XLOOKUP(EU$1,$Z$2:$Z$18,$AC$2:$AC$18-$V150)^2)))</f>
        <v/>
      </c>
      <c r="EV150" s="97" t="str" cm="1">
        <f t="array" ref="EV150">IF(OR(EV$1=0, $A150="", _xlfn.XLOOKUP(EV$1, $Z$2:$Z$18, $AD$2:$AD$18, "")=""),"",SQRT((_xlfn.XLOOKUP(EV$1,$Z$2:$Z$18,$AA$2:$AA$18)-$T150)^2+(_xlfn.XLOOKUP(EV$1,$Z$2:$Z$18,$AB$2:$AB$18)-$U150)^2+(_xlfn.XLOOKUP(EV$1,$Z$2:$Z$18,$AC$2:$AC$18-$V150)^2)))</f>
        <v/>
      </c>
      <c r="EW150" s="97" t="str" cm="1">
        <f t="array" ref="EW150">IF(OR(EW$1=0, $A150="", _xlfn.XLOOKUP(EW$1, $Z$2:$Z$18, $AD$2:$AD$18, "")=""),"",SQRT((_xlfn.XLOOKUP(EW$1,$Z$2:$Z$18,$AA$2:$AA$18)-$T150)^2+(_xlfn.XLOOKUP(EW$1,$Z$2:$Z$18,$AB$2:$AB$18)-$U150)^2+(_xlfn.XLOOKUP(EW$1,$Z$2:$Z$18,$AC$2:$AC$18-$V150)^2)))</f>
        <v/>
      </c>
      <c r="EX150" s="97" t="str" cm="1">
        <f t="array" ref="EX150">IF(OR(EX$1=0, $A150="", _xlfn.XLOOKUP(EX$1, $Z$2:$Z$18, $AD$2:$AD$18, "")=""),"",SQRT((_xlfn.XLOOKUP(EX$1,$Z$2:$Z$18,$AA$2:$AA$18)-$T150)^2+(_xlfn.XLOOKUP(EX$1,$Z$2:$Z$18,$AB$2:$AB$18)-$U150)^2+(_xlfn.XLOOKUP(EX$1,$Z$2:$Z$18,$AC$2:$AC$18-$V150)^2)))</f>
        <v/>
      </c>
      <c r="EY150" s="97" t="str" cm="1">
        <f t="array" ref="EY150">IF(OR(EY$1=0, $A150="", _xlfn.XLOOKUP(EY$1, $Z$2:$Z$18, $AD$2:$AD$18, "")=""),"",SQRT((_xlfn.XLOOKUP(EY$1,$Z$2:$Z$18,$AA$2:$AA$18)-$T150)^2+(_xlfn.XLOOKUP(EY$1,$Z$2:$Z$18,$AB$2:$AB$18)-$U150)^2+(_xlfn.XLOOKUP(EY$1,$Z$2:$Z$18,$AC$2:$AC$18-$V150)^2)))</f>
        <v/>
      </c>
      <c r="EZ150" s="98" t="str" cm="1">
        <f t="array" ref="EZ150">IF(OR(EZ$1=0, $A150="", _xlfn.XLOOKUP(EZ$1, $Z$2:$Z$18, $AD$2:$AD$18, "")=""),"",SQRT((_xlfn.XLOOKUP(EZ$1,$Z$2:$Z$18,$AA$2:$AA$18)-$T150)^2+(_xlfn.XLOOKUP(EZ$1,$Z$2:$Z$18,$AB$2:$AB$18)-$U150)^2+(_xlfn.XLOOKUP(EZ$1,$Z$2:$Z$18,$AC$2:$AC$18-$V150)^2)))</f>
        <v/>
      </c>
      <c r="FA150" s="146" t="str" cm="1">
        <f t="array" ref="FA150">IF(OR(FA$1=0, $A150="", _xlfn.XLOOKUP(FA$1, $Z$2:$Z$18, $AD$2:$AD$18, "")=""),"",SQRT((_xlfn.XLOOKUP(FA$1,$Z$2:$Z$18,$AA$2:$AA$18)-$T150)^2+(_xlfn.XLOOKUP(FA$1,$Z$2:$Z$18,$AB$2:$AB$18)-$U150)^2+(_xlfn.XLOOKUP(FA$1,$Z$2:$Z$18,$AC$2:$AC$18-$V150)^2)))</f>
        <v/>
      </c>
      <c r="FB150" s="96" t="str" cm="1">
        <f t="array" ref="FB150">IF(OR(FB$1=0, $A150="", _xlfn.XLOOKUP(FB$1, $Z$2:$Z$18, $AD$2:$AD$18, "")=""),"",SQRT((_xlfn.XLOOKUP(FB$1,$Z$2:$Z$18,$AA$2:$AA$18)-$T150)^2+(_xlfn.XLOOKUP(FB$1,$Z$2:$Z$18,$AB$2:$AB$18)-$U150)^2+(_xlfn.XLOOKUP(FB$1,$Z$2:$Z$18,$AC$2:$AC$18-$V150)^2)))</f>
        <v/>
      </c>
      <c r="FC150" s="96" t="str" cm="1">
        <f t="array" ref="FC150">IF(OR(FC$1=0, $A150="", _xlfn.XLOOKUP(FC$1, $Z$2:$Z$18, $AD$2:$AD$18, "")=""),"",SQRT((_xlfn.XLOOKUP(FC$1,$Z$2:$Z$18,$AA$2:$AA$18)-$T150)^2+(_xlfn.XLOOKUP(FC$1,$Z$2:$Z$18,$AB$2:$AB$18)-$U150)^2+(_xlfn.XLOOKUP(FC$1,$Z$2:$Z$18,$AC$2:$AC$18-$V150)^2)))</f>
        <v/>
      </c>
      <c r="FD150" s="96" t="str" cm="1">
        <f t="array" ref="FD150">IF(OR(FD$1=0, $A150="", _xlfn.XLOOKUP(FD$1, $Z$2:$Z$18, $AD$2:$AD$18, "")=""),"",SQRT((_xlfn.XLOOKUP(FD$1,$Z$2:$Z$18,$AA$2:$AA$18)-$T150)^2+(_xlfn.XLOOKUP(FD$1,$Z$2:$Z$18,$AB$2:$AB$18)-$U150)^2+(_xlfn.XLOOKUP(FD$1,$Z$2:$Z$18,$AC$2:$AC$18-$V150)^2)))</f>
        <v/>
      </c>
      <c r="FE150" s="96" t="str" cm="1">
        <f t="array" ref="FE150">IF(OR(FE$1=0, $A150="", _xlfn.XLOOKUP(FE$1, $Z$2:$Z$18, $AD$2:$AD$18, "")=""),"",SQRT((_xlfn.XLOOKUP(FE$1,$Z$2:$Z$18,$AA$2:$AA$18)-$T150)^2+(_xlfn.XLOOKUP(FE$1,$Z$2:$Z$18,$AB$2:$AB$18)-$U150)^2+(_xlfn.XLOOKUP(FE$1,$Z$2:$Z$18,$AC$2:$AC$18-$V150)^2)))</f>
        <v/>
      </c>
      <c r="FF150" s="96" t="str" cm="1">
        <f t="array" ref="FF150">IF(OR(FF$1=0, $A150="", _xlfn.XLOOKUP(FF$1, $Z$2:$Z$18, $AD$2:$AD$18, "")=""),"",SQRT((_xlfn.XLOOKUP(FF$1,$Z$2:$Z$18,$AA$2:$AA$18)-$T150)^2+(_xlfn.XLOOKUP(FF$1,$Z$2:$Z$18,$AB$2:$AB$18)-$U150)^2+(_xlfn.XLOOKUP(FF$1,$Z$2:$Z$18,$AC$2:$AC$18-$V150)^2)))</f>
        <v/>
      </c>
      <c r="FG150" s="96" t="str" cm="1">
        <f t="array" ref="FG150">IF(OR(FG$1=0, $A150="", _xlfn.XLOOKUP(FG$1, $Z$2:$Z$18, $AD$2:$AD$18, "")=""),"",SQRT((_xlfn.XLOOKUP(FG$1,$Z$2:$Z$18,$AA$2:$AA$18)-$T150)^2+(_xlfn.XLOOKUP(FG$1,$Z$2:$Z$18,$AB$2:$AB$18)-$U150)^2+(_xlfn.XLOOKUP(FG$1,$Z$2:$Z$18,$AC$2:$AC$18-$V150)^2)))</f>
        <v/>
      </c>
      <c r="FH150" s="96" t="str" cm="1">
        <f t="array" ref="FH150">IF(OR(FH$1=0, $A150="", _xlfn.XLOOKUP(FH$1, $Z$2:$Z$18, $AD$2:$AD$18, "")=""),"",SQRT((_xlfn.XLOOKUP(FH$1,$Z$2:$Z$18,$AA$2:$AA$18)-$T150)^2+(_xlfn.XLOOKUP(FH$1,$Z$2:$Z$18,$AB$2:$AB$18)-$U150)^2+(_xlfn.XLOOKUP(FH$1,$Z$2:$Z$18,$AC$2:$AC$18-$V150)^2)))</f>
        <v/>
      </c>
      <c r="FI150" s="97" t="str" cm="1">
        <f t="array" ref="FI150">IF(OR(FI$1=0, $A150="", _xlfn.XLOOKUP(FI$1, $Z$2:$Z$18, $AD$2:$AD$18, "")=""),"",SQRT((_xlfn.XLOOKUP(FI$1,$Z$2:$Z$18,$AA$2:$AA$18)-$T150)^2+(_xlfn.XLOOKUP(FI$1,$Z$2:$Z$18,$AB$2:$AB$18)-$U150)^2+(_xlfn.XLOOKUP(FI$1,$Z$2:$Z$18,$AC$2:$AC$18-$V150)^2)))</f>
        <v/>
      </c>
      <c r="FJ150" s="97" t="str" cm="1">
        <f t="array" ref="FJ150">IF(OR(FJ$1=0, $A150="", _xlfn.XLOOKUP(FJ$1, $Z$2:$Z$18, $AD$2:$AD$18, "")=""),"",SQRT((_xlfn.XLOOKUP(FJ$1,$Z$2:$Z$18,$AA$2:$AA$18)-$T150)^2+(_xlfn.XLOOKUP(FJ$1,$Z$2:$Z$18,$AB$2:$AB$18)-$U150)^2+(_xlfn.XLOOKUP(FJ$1,$Z$2:$Z$18,$AC$2:$AC$18-$V150)^2)))</f>
        <v/>
      </c>
      <c r="FK150" s="97" t="str" cm="1">
        <f t="array" ref="FK150">IF(OR(FK$1=0, $A150="", _xlfn.XLOOKUP(FK$1, $Z$2:$Z$18, $AD$2:$AD$18, "")=""),"",SQRT((_xlfn.XLOOKUP(FK$1,$Z$2:$Z$18,$AA$2:$AA$18)-$T150)^2+(_xlfn.XLOOKUP(FK$1,$Z$2:$Z$18,$AB$2:$AB$18)-$U150)^2+(_xlfn.XLOOKUP(FK$1,$Z$2:$Z$18,$AC$2:$AC$18-$V150)^2)))</f>
        <v/>
      </c>
      <c r="FL150" s="97" t="str" cm="1">
        <f t="array" ref="FL150">IF(OR(FL$1=0, $A150="", _xlfn.XLOOKUP(FL$1, $Z$2:$Z$18, $AD$2:$AD$18, "")=""),"",SQRT((_xlfn.XLOOKUP(FL$1,$Z$2:$Z$18,$AA$2:$AA$18)-$T150)^2+(_xlfn.XLOOKUP(FL$1,$Z$2:$Z$18,$AB$2:$AB$18)-$U150)^2+(_xlfn.XLOOKUP(FL$1,$Z$2:$Z$18,$AC$2:$AC$18-$V150)^2)))</f>
        <v/>
      </c>
      <c r="FM150" s="97" t="str" cm="1">
        <f t="array" ref="FM150">IF(OR(FM$1=0, $A150="", _xlfn.XLOOKUP(FM$1, $Z$2:$Z$18, $AD$2:$AD$18, "")=""),"",SQRT((_xlfn.XLOOKUP(FM$1,$Z$2:$Z$18,$AA$2:$AA$18)-$T150)^2+(_xlfn.XLOOKUP(FM$1,$Z$2:$Z$18,$AB$2:$AB$18)-$U150)^2+(_xlfn.XLOOKUP(FM$1,$Z$2:$Z$18,$AC$2:$AC$18-$V150)^2)))</f>
        <v/>
      </c>
      <c r="FN150" s="97" t="str" cm="1">
        <f t="array" ref="FN150">IF(OR(FN$1=0, $A150="", _xlfn.XLOOKUP(FN$1, $Z$2:$Z$18, $AD$2:$AD$18, "")=""),"",SQRT((_xlfn.XLOOKUP(FN$1,$Z$2:$Z$18,$AA$2:$AA$18)-$T150)^2+(_xlfn.XLOOKUP(FN$1,$Z$2:$Z$18,$AB$2:$AB$18)-$U150)^2+(_xlfn.XLOOKUP(FN$1,$Z$2:$Z$18,$AC$2:$AC$18-$V150)^2)))</f>
        <v/>
      </c>
      <c r="FO150" s="98" t="str" cm="1">
        <f t="array" ref="FO150">IF(OR(FO$1=0, $A150="", _xlfn.XLOOKUP(FO$1, $Z$2:$Z$18, $AD$2:$AD$18, "")=""),"",SQRT((_xlfn.XLOOKUP(FO$1,$Z$2:$Z$18,$AA$2:$AA$18)-$T150)^2+(_xlfn.XLOOKUP(FO$1,$Z$2:$Z$18,$AB$2:$AB$18)-$U150)^2+(_xlfn.XLOOKUP(FO$1,$Z$2:$Z$18,$AC$2:$AC$18-$V150)^2)))</f>
        <v/>
      </c>
      <c r="FP150" s="99"/>
      <c r="FQ150" s="99"/>
      <c r="FR150" s="100">
        <f t="shared" si="39"/>
        <v>0</v>
      </c>
      <c r="FS150" s="109">
        <f t="shared" si="40"/>
        <v>0</v>
      </c>
      <c r="FT150" s="109">
        <f t="shared" si="41"/>
        <v>0</v>
      </c>
      <c r="FU150" s="109">
        <f t="shared" si="42"/>
        <v>0</v>
      </c>
      <c r="FV150" s="109">
        <f t="shared" si="43"/>
        <v>0</v>
      </c>
      <c r="FW150" s="109">
        <f t="shared" si="44"/>
        <v>0</v>
      </c>
      <c r="FX150" s="109">
        <f t="shared" si="45"/>
        <v>0</v>
      </c>
      <c r="FY150" s="109">
        <f t="shared" si="46"/>
        <v>0</v>
      </c>
      <c r="FZ150" s="110">
        <f t="shared" si="47"/>
        <v>0</v>
      </c>
      <c r="GA150" s="110">
        <f t="shared" si="48"/>
        <v>0</v>
      </c>
      <c r="GB150" s="110">
        <f t="shared" si="49"/>
        <v>0</v>
      </c>
      <c r="GC150" s="110">
        <f t="shared" si="50"/>
        <v>0</v>
      </c>
      <c r="GD150" s="110">
        <f t="shared" si="51"/>
        <v>0</v>
      </c>
      <c r="GE150" s="110">
        <f t="shared" si="52"/>
        <v>0</v>
      </c>
      <c r="GF150" s="111">
        <f t="shared" si="53"/>
        <v>0</v>
      </c>
      <c r="GG150" s="100">
        <f t="shared" si="54"/>
        <v>0</v>
      </c>
      <c r="GH150" s="109">
        <f t="shared" si="55"/>
        <v>0</v>
      </c>
      <c r="GI150" s="109">
        <f t="shared" si="56"/>
        <v>0</v>
      </c>
      <c r="GJ150" s="109">
        <f t="shared" si="57"/>
        <v>0</v>
      </c>
      <c r="GK150" s="109">
        <f t="shared" si="58"/>
        <v>0</v>
      </c>
      <c r="GL150" s="109">
        <f t="shared" si="59"/>
        <v>0</v>
      </c>
      <c r="GM150" s="109">
        <f t="shared" si="60"/>
        <v>0</v>
      </c>
      <c r="GN150" s="109">
        <f t="shared" si="61"/>
        <v>0</v>
      </c>
      <c r="GO150" s="110">
        <f t="shared" si="62"/>
        <v>0</v>
      </c>
      <c r="GP150" s="110">
        <f t="shared" si="63"/>
        <v>0</v>
      </c>
      <c r="GQ150" s="110">
        <f t="shared" si="64"/>
        <v>0</v>
      </c>
      <c r="GR150" s="110">
        <f t="shared" si="65"/>
        <v>0</v>
      </c>
      <c r="GS150" s="110">
        <f t="shared" si="66"/>
        <v>0</v>
      </c>
      <c r="GT150" s="110">
        <f t="shared" si="67"/>
        <v>0</v>
      </c>
      <c r="GU150" s="111">
        <f t="shared" si="68"/>
        <v>0</v>
      </c>
      <c r="GX150" s="151" cm="1">
        <f t="array" ref="GX150">_xlfn.IFS(GX$1= 0,"", NOT(ISBLANK(CA150)), 0, ISBLANK(CA150), $Q150-$S150+FR150-AU150-DG150)</f>
        <v>0</v>
      </c>
      <c r="GY150" s="152" cm="1">
        <f t="array" ref="GY150">_xlfn.IFS(GY$1= 0,"", NOT(ISBLANK(CB150)), 0, ISBLANK(CB150), $Q150-$S150+FS150-AV150-DH150)</f>
        <v>0</v>
      </c>
      <c r="GZ150" s="152" cm="1">
        <f t="array" ref="GZ150">_xlfn.IFS(GZ$1= 0,"", NOT(ISBLANK(CC150)), 0, ISBLANK(CC150), $Q150-$S150+FT150-AW150-DI150)</f>
        <v>0</v>
      </c>
      <c r="HA150" s="152" cm="1">
        <f t="array" ref="HA150">_xlfn.IFS(HA$1= 0,"", NOT(ISBLANK(CD150)), 0, ISBLANK(CD150), $Q150-$S150+FU150-AX150-DJ150)</f>
        <v>0</v>
      </c>
      <c r="HB150" s="152" cm="1">
        <f t="array" ref="HB150">_xlfn.IFS(HB$1= 0,"", NOT(ISBLANK(CE150)), 0, ISBLANK(CE150), $Q150-$S150+FV150-AY150-DK150)</f>
        <v>0</v>
      </c>
      <c r="HC150" s="152" cm="1">
        <f t="array" ref="HC150">_xlfn.IFS(HC$1= 0,"", NOT(ISBLANK(CF150)), 0, ISBLANK(CF150), $Q150-$S150+FW150-AZ150-DL150)</f>
        <v>0</v>
      </c>
      <c r="HD150" s="152" cm="1">
        <f t="array" ref="HD150">_xlfn.IFS(HD$1= 0,"", NOT(ISBLANK(CG150)), 0, ISBLANK(CG150), $Q150-$S150+FX150-BA150-DM150)</f>
        <v>0</v>
      </c>
      <c r="HE150" s="152" t="str" cm="1">
        <f t="array" ref="HE150">_xlfn.IFS(HE$1= 0,"", NOT(ISBLANK(CH150)), 0, ISBLANK(CH150), $Q150-$S150+FY150-BB150-DN150)</f>
        <v/>
      </c>
      <c r="HF150" s="152" t="str" cm="1">
        <f t="array" ref="HF150">_xlfn.IFS(HF$1= 0,"", NOT(ISBLANK(CI150)), 0, ISBLANK(CI150), $Q150-$S150+FZ150-BC150-DO150)</f>
        <v/>
      </c>
      <c r="HG150" s="152" t="str" cm="1">
        <f t="array" ref="HG150">_xlfn.IFS(HG$1= 0,"", NOT(ISBLANK(CJ150)), 0, ISBLANK(CJ150), $Q150-$S150+GA150-BD150-DP150)</f>
        <v/>
      </c>
      <c r="HH150" s="152" t="str" cm="1">
        <f t="array" ref="HH150">_xlfn.IFS(HH$1= 0,"", NOT(ISBLANK(CK150)), 0, ISBLANK(CK150), $Q150-$S150+GB150-BE150-DQ150)</f>
        <v/>
      </c>
      <c r="HI150" s="152" t="str" cm="1">
        <f t="array" ref="HI150">_xlfn.IFS(HI$1= 0,"", NOT(ISBLANK(CL150)), 0, ISBLANK(CL150), $Q150-$S150+GC150-BF150-DR150)</f>
        <v/>
      </c>
      <c r="HJ150" s="152" t="str" cm="1">
        <f t="array" ref="HJ150">_xlfn.IFS(HJ$1= 0,"", NOT(ISBLANK(CM150)), 0, ISBLANK(CM150), $Q150-$S150+GD150-BG150-DS150)</f>
        <v/>
      </c>
      <c r="HK150" s="152" t="str" cm="1">
        <f t="array" ref="HK150">_xlfn.IFS(HK$1= 0,"", NOT(ISBLANK(CN150)), 0, ISBLANK(CN150), $Q150-$S150+GE150-BH150-DT150)</f>
        <v/>
      </c>
      <c r="HL150" s="153" t="str" cm="1">
        <f t="array" ref="HL150">_xlfn.IFS(HL$1= 0,"", NOT(ISBLANK(CO150)), 0, ISBLANK(CO150), $Q150-$S150+GF150-BI150-DU150)</f>
        <v/>
      </c>
      <c r="HM150" s="153" t="str" cm="1">
        <f t="array" ref="HM150">_xlfn.IFS(HM$1= 0,"", NOT(ISBLANK(DE150)), 0, ISBLANK(DE150), $Q150-$S150+IC150-BY150-#REF!)</f>
        <v/>
      </c>
      <c r="HN150" s="153" t="e" cm="1">
        <f t="array" ref="HN150">_xlfn.IFS(HN$1= 0,"", NOT(ISBLANK(DF150)), 0, ISBLANK(DF150), $Q150-$S150+ID150-BZ150-#REF!)</f>
        <v>#REF!</v>
      </c>
      <c r="HO150" s="153" t="e" cm="1">
        <f t="array" ref="HO150">_xlfn.IFS(HO$1= 0,"", NOT(ISBLANK(DG150)), 0, ISBLANK(DG150), $Q150-$S150+IE150-CA150-#REF!)</f>
        <v>#VALUE!</v>
      </c>
      <c r="HP150" s="153" t="e" cm="1">
        <f t="array" ref="HP150">_xlfn.IFS(HP$1= 0,"", NOT(ISBLANK(DH150)), 0, ISBLANK(DH150), $Q150-$S150+IF150-CB150-#REF!)</f>
        <v>#REF!</v>
      </c>
      <c r="HQ150" s="153" t="e" cm="1">
        <f t="array" ref="HQ150">_xlfn.IFS(HQ$1= 0,"", NOT(ISBLANK(DI150)), 0, ISBLANK(DI150), $Q150-$S150+IG150-CC150-#REF!)</f>
        <v>#REF!</v>
      </c>
      <c r="HR150" s="153" cm="1">
        <f t="array" ref="HR150">_xlfn.IFS(HR$1= 0,"", NOT(ISBLANK(DJ150)), 0, ISBLANK(DJ150), $Q150-$S150+IH150-CD150-EK150)</f>
        <v>0</v>
      </c>
      <c r="HS150" s="153" t="e" cm="1">
        <f t="array" ref="HS150">_xlfn.IFS(HS$1= 0,"", NOT(ISBLANK(DK150)), 0, ISBLANK(DK150), $Q150-$S150+II150-CE150-EL150)</f>
        <v>#VALUE!</v>
      </c>
      <c r="HT150" s="153" t="e" cm="1">
        <f t="array" ref="HT150">_xlfn.IFS(HT$1= 0,"", NOT(ISBLANK(DL150)), 0, ISBLANK(DL150), $Q150-$S150+GV150-CF150-EM150)</f>
        <v>#VALUE!</v>
      </c>
      <c r="HU150" s="153" t="e" cm="1">
        <f t="array" ref="HU150">_xlfn.IFS(HU$1= 0,"", NOT(ISBLANK(DM150)), 0, ISBLANK(DM150), $Q150-$S150+GW150-CG150-EN150)</f>
        <v>#VALUE!</v>
      </c>
      <c r="HV150" s="153" t="str" cm="1">
        <f t="array" ref="HV150">_xlfn.IFS(HV$1= 0,"", NOT(ISBLANK(DN150)), 0, ISBLANK(DN150), $Q150-$S150+GX150-CH150-EO150)</f>
        <v/>
      </c>
      <c r="HW150" s="153" t="str" cm="1">
        <f t="array" ref="HW150">_xlfn.IFS(HW$1= 0,"", NOT(ISBLANK(DO150)), 0, ISBLANK(DO150), $Q150-$S150+GY150-CI150-EP150)</f>
        <v/>
      </c>
      <c r="HX150" s="153" t="str" cm="1">
        <f t="array" ref="HX150">_xlfn.IFS(HX$1= 0,"", NOT(ISBLANK(DP150)), 0, ISBLANK(DP150), $Q150-$S150+GZ150-CJ150-EQ150)</f>
        <v/>
      </c>
      <c r="HY150" s="153" t="str" cm="1">
        <f t="array" ref="HY150">_xlfn.IFS(HY$1= 0,"", NOT(ISBLANK(DQ150)), 0, ISBLANK(DQ150), $Q150-$S150+HA150-CK150-ER150)</f>
        <v/>
      </c>
      <c r="HZ150" s="153" t="str" cm="1">
        <f t="array" ref="HZ150">_xlfn.IFS(HZ$1= 0,"", NOT(ISBLANK(DR150)), 0, ISBLANK(DR150), $Q150-$S150+HB150-CL150-ES150)</f>
        <v/>
      </c>
      <c r="IA150" s="153" t="str" cm="1">
        <f t="array" ref="IA150">_xlfn.IFS(IA$1= 0,"", NOT(ISBLANK(DS150)), 0, ISBLANK(DS150), $Q150-$S150+HC150-CM150-ET150)</f>
        <v/>
      </c>
    </row>
    <row r="151" spans="1:235" ht="16.5" x14ac:dyDescent="0.3">
      <c r="A151" s="144"/>
      <c r="B151" s="106"/>
      <c r="C151" s="106"/>
      <c r="D151" s="107"/>
      <c r="E151" s="131"/>
      <c r="F151" s="137"/>
      <c r="G151" s="2"/>
      <c r="H151" s="2"/>
      <c r="I151" s="2"/>
      <c r="J151" s="2"/>
      <c r="K151" s="2"/>
      <c r="L151" s="2"/>
      <c r="M151" s="140"/>
      <c r="N151" s="137"/>
      <c r="O151" s="138"/>
      <c r="P151" s="133"/>
      <c r="Q151" s="94">
        <f t="shared" si="37"/>
        <v>0</v>
      </c>
      <c r="R151" s="1"/>
      <c r="S151" s="1"/>
      <c r="T151" s="2"/>
      <c r="U151" s="2"/>
      <c r="V151" s="82">
        <f t="shared" si="38"/>
        <v>0</v>
      </c>
      <c r="W151" s="121"/>
      <c r="X151" s="108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/>
      <c r="BZ151" s="99"/>
      <c r="CA151" s="105" t="s">
        <v>32</v>
      </c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05"/>
      <c r="CO151" s="105"/>
      <c r="CP151" s="105" t="s">
        <v>32</v>
      </c>
      <c r="CQ151" s="105"/>
      <c r="CR151" s="105"/>
      <c r="CS151" s="105"/>
      <c r="CT151" s="105"/>
      <c r="CU151" s="105"/>
      <c r="CV151" s="105"/>
      <c r="CW151" s="105"/>
      <c r="CX151" s="105"/>
      <c r="CY151" s="105"/>
      <c r="CZ151" s="105"/>
      <c r="DA151" s="105"/>
      <c r="DB151" s="105"/>
      <c r="DC151" s="105"/>
      <c r="DD151" s="105"/>
      <c r="DE151" s="99"/>
      <c r="DF151" s="99"/>
      <c r="DG151" s="105"/>
      <c r="DH151" s="105"/>
      <c r="DI151" s="105"/>
      <c r="DJ151" s="105"/>
      <c r="DK151" s="105"/>
      <c r="DL151" s="105"/>
      <c r="DM151" s="105"/>
      <c r="DN151" s="105"/>
      <c r="DO151" s="105"/>
      <c r="DP151" s="105"/>
      <c r="DQ151" s="105"/>
      <c r="DR151" s="105"/>
      <c r="DS151" s="105"/>
      <c r="DT151" s="105"/>
      <c r="DU151" s="105"/>
      <c r="DV151" s="105"/>
      <c r="DW151" s="105"/>
      <c r="DX151" s="105"/>
      <c r="DY151" s="105"/>
      <c r="DZ151" s="105"/>
      <c r="EA151" s="105"/>
      <c r="EB151" s="105"/>
      <c r="EC151" s="105"/>
      <c r="ED151" s="105"/>
      <c r="EE151" s="105"/>
      <c r="EF151" s="105"/>
      <c r="EG151" s="105"/>
      <c r="EH151" s="105"/>
      <c r="EI151" s="105"/>
      <c r="EJ151" s="105"/>
      <c r="EL151" s="146" t="str" cm="1">
        <f t="array" ref="EL151">IF(OR(EL$1=0, $A151="", _xlfn.XLOOKUP(EL$1, $Z$2:$Z$18, $AD$2:$AD$18, "")=""),"",SQRT((_xlfn.XLOOKUP(EL$1,$Z$2:$Z$18,$AA$2:$AA$18)-$T151)^2+(_xlfn.XLOOKUP(EL$1,$Z$2:$Z$18,$AB$2:$AB$18)-$U151)^2+(_xlfn.XLOOKUP(EL$1,$Z$2:$Z$18,$AC$2:$AC$18-$V151)^2)))</f>
        <v/>
      </c>
      <c r="EM151" s="96" t="str" cm="1">
        <f t="array" ref="EM151">IF(OR(EM$1=0, $A151="", _xlfn.XLOOKUP(EM$1, $Z$2:$Z$18, $AD$2:$AD$18, "")=""),"",SQRT((_xlfn.XLOOKUP(EM$1,$Z$2:$Z$18,$AA$2:$AA$18)-$T151)^2+(_xlfn.XLOOKUP(EM$1,$Z$2:$Z$18,$AB$2:$AB$18)-$U151)^2+(_xlfn.XLOOKUP(EM$1,$Z$2:$Z$18,$AC$2:$AC$18-$V151)^2)))</f>
        <v/>
      </c>
      <c r="EN151" s="96" t="str" cm="1">
        <f t="array" ref="EN151">IF(OR(EN$1=0, $A151="", _xlfn.XLOOKUP(EN$1, $Z$2:$Z$18, $AD$2:$AD$18, "")=""),"",SQRT((_xlfn.XLOOKUP(EN$1,$Z$2:$Z$18,$AA$2:$AA$18)-$T151)^2+(_xlfn.XLOOKUP(EN$1,$Z$2:$Z$18,$AB$2:$AB$18)-$U151)^2+(_xlfn.XLOOKUP(EN$1,$Z$2:$Z$18,$AC$2:$AC$18-$V151)^2)))</f>
        <v/>
      </c>
      <c r="EO151" s="96" t="str" cm="1">
        <f t="array" ref="EO151">IF(OR(EO$1=0, $A151="", _xlfn.XLOOKUP(EO$1, $Z$2:$Z$18, $AD$2:$AD$18, "")=""),"",SQRT((_xlfn.XLOOKUP(EO$1,$Z$2:$Z$18,$AA$2:$AA$18)-$T151)^2+(_xlfn.XLOOKUP(EO$1,$Z$2:$Z$18,$AB$2:$AB$18)-$U151)^2+(_xlfn.XLOOKUP(EO$1,$Z$2:$Z$18,$AC$2:$AC$18-$V151)^2)))</f>
        <v/>
      </c>
      <c r="EP151" s="96" t="str" cm="1">
        <f t="array" ref="EP151">IF(OR(EP$1=0, $A151="", _xlfn.XLOOKUP(EP$1, $Z$2:$Z$18, $AD$2:$AD$18, "")=""),"",SQRT((_xlfn.XLOOKUP(EP$1,$Z$2:$Z$18,$AA$2:$AA$18)-$T151)^2+(_xlfn.XLOOKUP(EP$1,$Z$2:$Z$18,$AB$2:$AB$18)-$U151)^2+(_xlfn.XLOOKUP(EP$1,$Z$2:$Z$18,$AC$2:$AC$18-$V151)^2)))</f>
        <v/>
      </c>
      <c r="EQ151" s="96" t="str" cm="1">
        <f t="array" ref="EQ151">IF(OR(EQ$1=0, $A151="", _xlfn.XLOOKUP(EQ$1, $Z$2:$Z$18, $AD$2:$AD$18, "")=""),"",SQRT((_xlfn.XLOOKUP(EQ$1,$Z$2:$Z$18,$AA$2:$AA$18)-$T151)^2+(_xlfn.XLOOKUP(EQ$1,$Z$2:$Z$18,$AB$2:$AB$18)-$U151)^2+(_xlfn.XLOOKUP(EQ$1,$Z$2:$Z$18,$AC$2:$AC$18-$V151)^2)))</f>
        <v/>
      </c>
      <c r="ER151" s="96" t="str" cm="1">
        <f t="array" ref="ER151">IF(OR(ER$1=0, $A151="", _xlfn.XLOOKUP(ER$1, $Z$2:$Z$18, $AD$2:$AD$18, "")=""),"",SQRT((_xlfn.XLOOKUP(ER$1,$Z$2:$Z$18,$AA$2:$AA$18)-$T151)^2+(_xlfn.XLOOKUP(ER$1,$Z$2:$Z$18,$AB$2:$AB$18)-$U151)^2+(_xlfn.XLOOKUP(ER$1,$Z$2:$Z$18,$AC$2:$AC$18-$V151)^2)))</f>
        <v/>
      </c>
      <c r="ES151" s="96" t="str" cm="1">
        <f t="array" ref="ES151">IF(OR(ES$1=0, $A151="", _xlfn.XLOOKUP(ES$1, $Z$2:$Z$18, $AD$2:$AD$18, "")=""),"",SQRT((_xlfn.XLOOKUP(ES$1,$Z$2:$Z$18,$AA$2:$AA$18)-$T151)^2+(_xlfn.XLOOKUP(ES$1,$Z$2:$Z$18,$AB$2:$AB$18)-$U151)^2+(_xlfn.XLOOKUP(ES$1,$Z$2:$Z$18,$AC$2:$AC$18-$V151)^2)))</f>
        <v/>
      </c>
      <c r="ET151" s="97" t="str" cm="1">
        <f t="array" ref="ET151">IF(OR(ET$1=0, $A151="", _xlfn.XLOOKUP(ET$1, $Z$2:$Z$18, $AD$2:$AD$18, "")=""),"",SQRT((_xlfn.XLOOKUP(ET$1,$Z$2:$Z$18,$AA$2:$AA$18)-$T151)^2+(_xlfn.XLOOKUP(ET$1,$Z$2:$Z$18,$AB$2:$AB$18)-$U151)^2+(_xlfn.XLOOKUP(ET$1,$Z$2:$Z$18,$AC$2:$AC$18-$V151)^2)))</f>
        <v/>
      </c>
      <c r="EU151" s="97" t="str" cm="1">
        <f t="array" ref="EU151">IF(OR(EU$1=0, $A151="", _xlfn.XLOOKUP(EU$1, $Z$2:$Z$18, $AD$2:$AD$18, "")=""),"",SQRT((_xlfn.XLOOKUP(EU$1,$Z$2:$Z$18,$AA$2:$AA$18)-$T151)^2+(_xlfn.XLOOKUP(EU$1,$Z$2:$Z$18,$AB$2:$AB$18)-$U151)^2+(_xlfn.XLOOKUP(EU$1,$Z$2:$Z$18,$AC$2:$AC$18-$V151)^2)))</f>
        <v/>
      </c>
      <c r="EV151" s="97" t="str" cm="1">
        <f t="array" ref="EV151">IF(OR(EV$1=0, $A151="", _xlfn.XLOOKUP(EV$1, $Z$2:$Z$18, $AD$2:$AD$18, "")=""),"",SQRT((_xlfn.XLOOKUP(EV$1,$Z$2:$Z$18,$AA$2:$AA$18)-$T151)^2+(_xlfn.XLOOKUP(EV$1,$Z$2:$Z$18,$AB$2:$AB$18)-$U151)^2+(_xlfn.XLOOKUP(EV$1,$Z$2:$Z$18,$AC$2:$AC$18-$V151)^2)))</f>
        <v/>
      </c>
      <c r="EW151" s="97" t="str" cm="1">
        <f t="array" ref="EW151">IF(OR(EW$1=0, $A151="", _xlfn.XLOOKUP(EW$1, $Z$2:$Z$18, $AD$2:$AD$18, "")=""),"",SQRT((_xlfn.XLOOKUP(EW$1,$Z$2:$Z$18,$AA$2:$AA$18)-$T151)^2+(_xlfn.XLOOKUP(EW$1,$Z$2:$Z$18,$AB$2:$AB$18)-$U151)^2+(_xlfn.XLOOKUP(EW$1,$Z$2:$Z$18,$AC$2:$AC$18-$V151)^2)))</f>
        <v/>
      </c>
      <c r="EX151" s="97" t="str" cm="1">
        <f t="array" ref="EX151">IF(OR(EX$1=0, $A151="", _xlfn.XLOOKUP(EX$1, $Z$2:$Z$18, $AD$2:$AD$18, "")=""),"",SQRT((_xlfn.XLOOKUP(EX$1,$Z$2:$Z$18,$AA$2:$AA$18)-$T151)^2+(_xlfn.XLOOKUP(EX$1,$Z$2:$Z$18,$AB$2:$AB$18)-$U151)^2+(_xlfn.XLOOKUP(EX$1,$Z$2:$Z$18,$AC$2:$AC$18-$V151)^2)))</f>
        <v/>
      </c>
      <c r="EY151" s="97" t="str" cm="1">
        <f t="array" ref="EY151">IF(OR(EY$1=0, $A151="", _xlfn.XLOOKUP(EY$1, $Z$2:$Z$18, $AD$2:$AD$18, "")=""),"",SQRT((_xlfn.XLOOKUP(EY$1,$Z$2:$Z$18,$AA$2:$AA$18)-$T151)^2+(_xlfn.XLOOKUP(EY$1,$Z$2:$Z$18,$AB$2:$AB$18)-$U151)^2+(_xlfn.XLOOKUP(EY$1,$Z$2:$Z$18,$AC$2:$AC$18-$V151)^2)))</f>
        <v/>
      </c>
      <c r="EZ151" s="98" t="str" cm="1">
        <f t="array" ref="EZ151">IF(OR(EZ$1=0, $A151="", _xlfn.XLOOKUP(EZ$1, $Z$2:$Z$18, $AD$2:$AD$18, "")=""),"",SQRT((_xlfn.XLOOKUP(EZ$1,$Z$2:$Z$18,$AA$2:$AA$18)-$T151)^2+(_xlfn.XLOOKUP(EZ$1,$Z$2:$Z$18,$AB$2:$AB$18)-$U151)^2+(_xlfn.XLOOKUP(EZ$1,$Z$2:$Z$18,$AC$2:$AC$18-$V151)^2)))</f>
        <v/>
      </c>
      <c r="FA151" s="146" t="str" cm="1">
        <f t="array" ref="FA151">IF(OR(FA$1=0, $A151="", _xlfn.XLOOKUP(FA$1, $Z$2:$Z$18, $AD$2:$AD$18, "")=""),"",SQRT((_xlfn.XLOOKUP(FA$1,$Z$2:$Z$18,$AA$2:$AA$18)-$T151)^2+(_xlfn.XLOOKUP(FA$1,$Z$2:$Z$18,$AB$2:$AB$18)-$U151)^2+(_xlfn.XLOOKUP(FA$1,$Z$2:$Z$18,$AC$2:$AC$18-$V151)^2)))</f>
        <v/>
      </c>
      <c r="FB151" s="96" t="str" cm="1">
        <f t="array" ref="FB151">IF(OR(FB$1=0, $A151="", _xlfn.XLOOKUP(FB$1, $Z$2:$Z$18, $AD$2:$AD$18, "")=""),"",SQRT((_xlfn.XLOOKUP(FB$1,$Z$2:$Z$18,$AA$2:$AA$18)-$T151)^2+(_xlfn.XLOOKUP(FB$1,$Z$2:$Z$18,$AB$2:$AB$18)-$U151)^2+(_xlfn.XLOOKUP(FB$1,$Z$2:$Z$18,$AC$2:$AC$18-$V151)^2)))</f>
        <v/>
      </c>
      <c r="FC151" s="96" t="str" cm="1">
        <f t="array" ref="FC151">IF(OR(FC$1=0, $A151="", _xlfn.XLOOKUP(FC$1, $Z$2:$Z$18, $AD$2:$AD$18, "")=""),"",SQRT((_xlfn.XLOOKUP(FC$1,$Z$2:$Z$18,$AA$2:$AA$18)-$T151)^2+(_xlfn.XLOOKUP(FC$1,$Z$2:$Z$18,$AB$2:$AB$18)-$U151)^2+(_xlfn.XLOOKUP(FC$1,$Z$2:$Z$18,$AC$2:$AC$18-$V151)^2)))</f>
        <v/>
      </c>
      <c r="FD151" s="96" t="str" cm="1">
        <f t="array" ref="FD151">IF(OR(FD$1=0, $A151="", _xlfn.XLOOKUP(FD$1, $Z$2:$Z$18, $AD$2:$AD$18, "")=""),"",SQRT((_xlfn.XLOOKUP(FD$1,$Z$2:$Z$18,$AA$2:$AA$18)-$T151)^2+(_xlfn.XLOOKUP(FD$1,$Z$2:$Z$18,$AB$2:$AB$18)-$U151)^2+(_xlfn.XLOOKUP(FD$1,$Z$2:$Z$18,$AC$2:$AC$18-$V151)^2)))</f>
        <v/>
      </c>
      <c r="FE151" s="96" t="str" cm="1">
        <f t="array" ref="FE151">IF(OR(FE$1=0, $A151="", _xlfn.XLOOKUP(FE$1, $Z$2:$Z$18, $AD$2:$AD$18, "")=""),"",SQRT((_xlfn.XLOOKUP(FE$1,$Z$2:$Z$18,$AA$2:$AA$18)-$T151)^2+(_xlfn.XLOOKUP(FE$1,$Z$2:$Z$18,$AB$2:$AB$18)-$U151)^2+(_xlfn.XLOOKUP(FE$1,$Z$2:$Z$18,$AC$2:$AC$18-$V151)^2)))</f>
        <v/>
      </c>
      <c r="FF151" s="96" t="str" cm="1">
        <f t="array" ref="FF151">IF(OR(FF$1=0, $A151="", _xlfn.XLOOKUP(FF$1, $Z$2:$Z$18, $AD$2:$AD$18, "")=""),"",SQRT((_xlfn.XLOOKUP(FF$1,$Z$2:$Z$18,$AA$2:$AA$18)-$T151)^2+(_xlfn.XLOOKUP(FF$1,$Z$2:$Z$18,$AB$2:$AB$18)-$U151)^2+(_xlfn.XLOOKUP(FF$1,$Z$2:$Z$18,$AC$2:$AC$18-$V151)^2)))</f>
        <v/>
      </c>
      <c r="FG151" s="96" t="str" cm="1">
        <f t="array" ref="FG151">IF(OR(FG$1=0, $A151="", _xlfn.XLOOKUP(FG$1, $Z$2:$Z$18, $AD$2:$AD$18, "")=""),"",SQRT((_xlfn.XLOOKUP(FG$1,$Z$2:$Z$18,$AA$2:$AA$18)-$T151)^2+(_xlfn.XLOOKUP(FG$1,$Z$2:$Z$18,$AB$2:$AB$18)-$U151)^2+(_xlfn.XLOOKUP(FG$1,$Z$2:$Z$18,$AC$2:$AC$18-$V151)^2)))</f>
        <v/>
      </c>
      <c r="FH151" s="96" t="str" cm="1">
        <f t="array" ref="FH151">IF(OR(FH$1=0, $A151="", _xlfn.XLOOKUP(FH$1, $Z$2:$Z$18, $AD$2:$AD$18, "")=""),"",SQRT((_xlfn.XLOOKUP(FH$1,$Z$2:$Z$18,$AA$2:$AA$18)-$T151)^2+(_xlfn.XLOOKUP(FH$1,$Z$2:$Z$18,$AB$2:$AB$18)-$U151)^2+(_xlfn.XLOOKUP(FH$1,$Z$2:$Z$18,$AC$2:$AC$18-$V151)^2)))</f>
        <v/>
      </c>
      <c r="FI151" s="97" t="str" cm="1">
        <f t="array" ref="FI151">IF(OR(FI$1=0, $A151="", _xlfn.XLOOKUP(FI$1, $Z$2:$Z$18, $AD$2:$AD$18, "")=""),"",SQRT((_xlfn.XLOOKUP(FI$1,$Z$2:$Z$18,$AA$2:$AA$18)-$T151)^2+(_xlfn.XLOOKUP(FI$1,$Z$2:$Z$18,$AB$2:$AB$18)-$U151)^2+(_xlfn.XLOOKUP(FI$1,$Z$2:$Z$18,$AC$2:$AC$18-$V151)^2)))</f>
        <v/>
      </c>
      <c r="FJ151" s="97" t="str" cm="1">
        <f t="array" ref="FJ151">IF(OR(FJ$1=0, $A151="", _xlfn.XLOOKUP(FJ$1, $Z$2:$Z$18, $AD$2:$AD$18, "")=""),"",SQRT((_xlfn.XLOOKUP(FJ$1,$Z$2:$Z$18,$AA$2:$AA$18)-$T151)^2+(_xlfn.XLOOKUP(FJ$1,$Z$2:$Z$18,$AB$2:$AB$18)-$U151)^2+(_xlfn.XLOOKUP(FJ$1,$Z$2:$Z$18,$AC$2:$AC$18-$V151)^2)))</f>
        <v/>
      </c>
      <c r="FK151" s="97" t="str" cm="1">
        <f t="array" ref="FK151">IF(OR(FK$1=0, $A151="", _xlfn.XLOOKUP(FK$1, $Z$2:$Z$18, $AD$2:$AD$18, "")=""),"",SQRT((_xlfn.XLOOKUP(FK$1,$Z$2:$Z$18,$AA$2:$AA$18)-$T151)^2+(_xlfn.XLOOKUP(FK$1,$Z$2:$Z$18,$AB$2:$AB$18)-$U151)^2+(_xlfn.XLOOKUP(FK$1,$Z$2:$Z$18,$AC$2:$AC$18-$V151)^2)))</f>
        <v/>
      </c>
      <c r="FL151" s="97" t="str" cm="1">
        <f t="array" ref="FL151">IF(OR(FL$1=0, $A151="", _xlfn.XLOOKUP(FL$1, $Z$2:$Z$18, $AD$2:$AD$18, "")=""),"",SQRT((_xlfn.XLOOKUP(FL$1,$Z$2:$Z$18,$AA$2:$AA$18)-$T151)^2+(_xlfn.XLOOKUP(FL$1,$Z$2:$Z$18,$AB$2:$AB$18)-$U151)^2+(_xlfn.XLOOKUP(FL$1,$Z$2:$Z$18,$AC$2:$AC$18-$V151)^2)))</f>
        <v/>
      </c>
      <c r="FM151" s="97" t="str" cm="1">
        <f t="array" ref="FM151">IF(OR(FM$1=0, $A151="", _xlfn.XLOOKUP(FM$1, $Z$2:$Z$18, $AD$2:$AD$18, "")=""),"",SQRT((_xlfn.XLOOKUP(FM$1,$Z$2:$Z$18,$AA$2:$AA$18)-$T151)^2+(_xlfn.XLOOKUP(FM$1,$Z$2:$Z$18,$AB$2:$AB$18)-$U151)^2+(_xlfn.XLOOKUP(FM$1,$Z$2:$Z$18,$AC$2:$AC$18-$V151)^2)))</f>
        <v/>
      </c>
      <c r="FN151" s="97" t="str" cm="1">
        <f t="array" ref="FN151">IF(OR(FN$1=0, $A151="", _xlfn.XLOOKUP(FN$1, $Z$2:$Z$18, $AD$2:$AD$18, "")=""),"",SQRT((_xlfn.XLOOKUP(FN$1,$Z$2:$Z$18,$AA$2:$AA$18)-$T151)^2+(_xlfn.XLOOKUP(FN$1,$Z$2:$Z$18,$AB$2:$AB$18)-$U151)^2+(_xlfn.XLOOKUP(FN$1,$Z$2:$Z$18,$AC$2:$AC$18-$V151)^2)))</f>
        <v/>
      </c>
      <c r="FO151" s="98" t="str" cm="1">
        <f t="array" ref="FO151">IF(OR(FO$1=0, $A151="", _xlfn.XLOOKUP(FO$1, $Z$2:$Z$18, $AD$2:$AD$18, "")=""),"",SQRT((_xlfn.XLOOKUP(FO$1,$Z$2:$Z$18,$AA$2:$AA$18)-$T151)^2+(_xlfn.XLOOKUP(FO$1,$Z$2:$Z$18,$AB$2:$AB$18)-$U151)^2+(_xlfn.XLOOKUP(FO$1,$Z$2:$Z$18,$AC$2:$AC$18-$V151)^2)))</f>
        <v/>
      </c>
      <c r="FP151" s="99"/>
      <c r="FQ151" s="99"/>
      <c r="FR151" s="100">
        <f t="shared" si="39"/>
        <v>0</v>
      </c>
      <c r="FS151" s="109">
        <f t="shared" si="40"/>
        <v>0</v>
      </c>
      <c r="FT151" s="109">
        <f t="shared" si="41"/>
        <v>0</v>
      </c>
      <c r="FU151" s="109">
        <f t="shared" si="42"/>
        <v>0</v>
      </c>
      <c r="FV151" s="109">
        <f t="shared" si="43"/>
        <v>0</v>
      </c>
      <c r="FW151" s="109">
        <f t="shared" si="44"/>
        <v>0</v>
      </c>
      <c r="FX151" s="109">
        <f t="shared" si="45"/>
        <v>0</v>
      </c>
      <c r="FY151" s="109">
        <f t="shared" si="46"/>
        <v>0</v>
      </c>
      <c r="FZ151" s="110">
        <f t="shared" si="47"/>
        <v>0</v>
      </c>
      <c r="GA151" s="110">
        <f t="shared" si="48"/>
        <v>0</v>
      </c>
      <c r="GB151" s="110">
        <f t="shared" si="49"/>
        <v>0</v>
      </c>
      <c r="GC151" s="110">
        <f t="shared" si="50"/>
        <v>0</v>
      </c>
      <c r="GD151" s="110">
        <f t="shared" si="51"/>
        <v>0</v>
      </c>
      <c r="GE151" s="110">
        <f t="shared" si="52"/>
        <v>0</v>
      </c>
      <c r="GF151" s="111">
        <f t="shared" si="53"/>
        <v>0</v>
      </c>
      <c r="GG151" s="100">
        <f t="shared" si="54"/>
        <v>0</v>
      </c>
      <c r="GH151" s="109">
        <f t="shared" si="55"/>
        <v>0</v>
      </c>
      <c r="GI151" s="109">
        <f t="shared" si="56"/>
        <v>0</v>
      </c>
      <c r="GJ151" s="109">
        <f t="shared" si="57"/>
        <v>0</v>
      </c>
      <c r="GK151" s="109">
        <f t="shared" si="58"/>
        <v>0</v>
      </c>
      <c r="GL151" s="109">
        <f t="shared" si="59"/>
        <v>0</v>
      </c>
      <c r="GM151" s="109">
        <f t="shared" si="60"/>
        <v>0</v>
      </c>
      <c r="GN151" s="109">
        <f t="shared" si="61"/>
        <v>0</v>
      </c>
      <c r="GO151" s="110">
        <f t="shared" si="62"/>
        <v>0</v>
      </c>
      <c r="GP151" s="110">
        <f t="shared" si="63"/>
        <v>0</v>
      </c>
      <c r="GQ151" s="110">
        <f t="shared" si="64"/>
        <v>0</v>
      </c>
      <c r="GR151" s="110">
        <f t="shared" si="65"/>
        <v>0</v>
      </c>
      <c r="GS151" s="110">
        <f t="shared" si="66"/>
        <v>0</v>
      </c>
      <c r="GT151" s="110">
        <f t="shared" si="67"/>
        <v>0</v>
      </c>
      <c r="GU151" s="111">
        <f t="shared" si="68"/>
        <v>0</v>
      </c>
      <c r="GX151" s="151" cm="1">
        <f t="array" ref="GX151">_xlfn.IFS(GX$1= 0,"", NOT(ISBLANK(CA151)), 0, ISBLANK(CA151), $Q151-$S151+FR151-AU151-DG151)</f>
        <v>0</v>
      </c>
      <c r="GY151" s="152" cm="1">
        <f t="array" ref="GY151">_xlfn.IFS(GY$1= 0,"", NOT(ISBLANK(CB151)), 0, ISBLANK(CB151), $Q151-$S151+FS151-AV151-DH151)</f>
        <v>0</v>
      </c>
      <c r="GZ151" s="152" cm="1">
        <f t="array" ref="GZ151">_xlfn.IFS(GZ$1= 0,"", NOT(ISBLANK(CC151)), 0, ISBLANK(CC151), $Q151-$S151+FT151-AW151-DI151)</f>
        <v>0</v>
      </c>
      <c r="HA151" s="152" cm="1">
        <f t="array" ref="HA151">_xlfn.IFS(HA$1= 0,"", NOT(ISBLANK(CD151)), 0, ISBLANK(CD151), $Q151-$S151+FU151-AX151-DJ151)</f>
        <v>0</v>
      </c>
      <c r="HB151" s="152" cm="1">
        <f t="array" ref="HB151">_xlfn.IFS(HB$1= 0,"", NOT(ISBLANK(CE151)), 0, ISBLANK(CE151), $Q151-$S151+FV151-AY151-DK151)</f>
        <v>0</v>
      </c>
      <c r="HC151" s="152" cm="1">
        <f t="array" ref="HC151">_xlfn.IFS(HC$1= 0,"", NOT(ISBLANK(CF151)), 0, ISBLANK(CF151), $Q151-$S151+FW151-AZ151-DL151)</f>
        <v>0</v>
      </c>
      <c r="HD151" s="152" cm="1">
        <f t="array" ref="HD151">_xlfn.IFS(HD$1= 0,"", NOT(ISBLANK(CG151)), 0, ISBLANK(CG151), $Q151-$S151+FX151-BA151-DM151)</f>
        <v>0</v>
      </c>
      <c r="HE151" s="152" t="str" cm="1">
        <f t="array" ref="HE151">_xlfn.IFS(HE$1= 0,"", NOT(ISBLANK(CH151)), 0, ISBLANK(CH151), $Q151-$S151+FY151-BB151-DN151)</f>
        <v/>
      </c>
      <c r="HF151" s="152" t="str" cm="1">
        <f t="array" ref="HF151">_xlfn.IFS(HF$1= 0,"", NOT(ISBLANK(CI151)), 0, ISBLANK(CI151), $Q151-$S151+FZ151-BC151-DO151)</f>
        <v/>
      </c>
      <c r="HG151" s="152" t="str" cm="1">
        <f t="array" ref="HG151">_xlfn.IFS(HG$1= 0,"", NOT(ISBLANK(CJ151)), 0, ISBLANK(CJ151), $Q151-$S151+GA151-BD151-DP151)</f>
        <v/>
      </c>
      <c r="HH151" s="152" t="str" cm="1">
        <f t="array" ref="HH151">_xlfn.IFS(HH$1= 0,"", NOT(ISBLANK(CK151)), 0, ISBLANK(CK151), $Q151-$S151+GB151-BE151-DQ151)</f>
        <v/>
      </c>
      <c r="HI151" s="152" t="str" cm="1">
        <f t="array" ref="HI151">_xlfn.IFS(HI$1= 0,"", NOT(ISBLANK(CL151)), 0, ISBLANK(CL151), $Q151-$S151+GC151-BF151-DR151)</f>
        <v/>
      </c>
      <c r="HJ151" s="152" t="str" cm="1">
        <f t="array" ref="HJ151">_xlfn.IFS(HJ$1= 0,"", NOT(ISBLANK(CM151)), 0, ISBLANK(CM151), $Q151-$S151+GD151-BG151-DS151)</f>
        <v/>
      </c>
      <c r="HK151" s="152" t="str" cm="1">
        <f t="array" ref="HK151">_xlfn.IFS(HK$1= 0,"", NOT(ISBLANK(CN151)), 0, ISBLANK(CN151), $Q151-$S151+GE151-BH151-DT151)</f>
        <v/>
      </c>
      <c r="HL151" s="153" t="str" cm="1">
        <f t="array" ref="HL151">_xlfn.IFS(HL$1= 0,"", NOT(ISBLANK(CO151)), 0, ISBLANK(CO151), $Q151-$S151+GF151-BI151-DU151)</f>
        <v/>
      </c>
      <c r="HM151" s="153" t="str" cm="1">
        <f t="array" ref="HM151">_xlfn.IFS(HM$1= 0,"", NOT(ISBLANK(DE151)), 0, ISBLANK(DE151), $Q151-$S151+IC151-BY151-#REF!)</f>
        <v/>
      </c>
      <c r="HN151" s="153" t="e" cm="1">
        <f t="array" ref="HN151">_xlfn.IFS(HN$1= 0,"", NOT(ISBLANK(DF151)), 0, ISBLANK(DF151), $Q151-$S151+ID151-BZ151-#REF!)</f>
        <v>#REF!</v>
      </c>
      <c r="HO151" s="153" t="e" cm="1">
        <f t="array" ref="HO151">_xlfn.IFS(HO$1= 0,"", NOT(ISBLANK(DG151)), 0, ISBLANK(DG151), $Q151-$S151+IE151-CA151-#REF!)</f>
        <v>#VALUE!</v>
      </c>
      <c r="HP151" s="153" t="e" cm="1">
        <f t="array" ref="HP151">_xlfn.IFS(HP$1= 0,"", NOT(ISBLANK(DH151)), 0, ISBLANK(DH151), $Q151-$S151+IF151-CB151-#REF!)</f>
        <v>#REF!</v>
      </c>
      <c r="HQ151" s="153" t="e" cm="1">
        <f t="array" ref="HQ151">_xlfn.IFS(HQ$1= 0,"", NOT(ISBLANK(DI151)), 0, ISBLANK(DI151), $Q151-$S151+IG151-CC151-#REF!)</f>
        <v>#REF!</v>
      </c>
      <c r="HR151" s="153" cm="1">
        <f t="array" ref="HR151">_xlfn.IFS(HR$1= 0,"", NOT(ISBLANK(DJ151)), 0, ISBLANK(DJ151), $Q151-$S151+IH151-CD151-EK151)</f>
        <v>0</v>
      </c>
      <c r="HS151" s="153" t="e" cm="1">
        <f t="array" ref="HS151">_xlfn.IFS(HS$1= 0,"", NOT(ISBLANK(DK151)), 0, ISBLANK(DK151), $Q151-$S151+II151-CE151-EL151)</f>
        <v>#VALUE!</v>
      </c>
      <c r="HT151" s="153" t="e" cm="1">
        <f t="array" ref="HT151">_xlfn.IFS(HT$1= 0,"", NOT(ISBLANK(DL151)), 0, ISBLANK(DL151), $Q151-$S151+GV151-CF151-EM151)</f>
        <v>#VALUE!</v>
      </c>
      <c r="HU151" s="153" t="e" cm="1">
        <f t="array" ref="HU151">_xlfn.IFS(HU$1= 0,"", NOT(ISBLANK(DM151)), 0, ISBLANK(DM151), $Q151-$S151+GW151-CG151-EN151)</f>
        <v>#VALUE!</v>
      </c>
      <c r="HV151" s="153" t="str" cm="1">
        <f t="array" ref="HV151">_xlfn.IFS(HV$1= 0,"", NOT(ISBLANK(DN151)), 0, ISBLANK(DN151), $Q151-$S151+GX151-CH151-EO151)</f>
        <v/>
      </c>
      <c r="HW151" s="153" t="str" cm="1">
        <f t="array" ref="HW151">_xlfn.IFS(HW$1= 0,"", NOT(ISBLANK(DO151)), 0, ISBLANK(DO151), $Q151-$S151+GY151-CI151-EP151)</f>
        <v/>
      </c>
      <c r="HX151" s="153" t="str" cm="1">
        <f t="array" ref="HX151">_xlfn.IFS(HX$1= 0,"", NOT(ISBLANK(DP151)), 0, ISBLANK(DP151), $Q151-$S151+GZ151-CJ151-EQ151)</f>
        <v/>
      </c>
      <c r="HY151" s="153" t="str" cm="1">
        <f t="array" ref="HY151">_xlfn.IFS(HY$1= 0,"", NOT(ISBLANK(DQ151)), 0, ISBLANK(DQ151), $Q151-$S151+HA151-CK151-ER151)</f>
        <v/>
      </c>
      <c r="HZ151" s="153" t="str" cm="1">
        <f t="array" ref="HZ151">_xlfn.IFS(HZ$1= 0,"", NOT(ISBLANK(DR151)), 0, ISBLANK(DR151), $Q151-$S151+HB151-CL151-ES151)</f>
        <v/>
      </c>
      <c r="IA151" s="153" t="str" cm="1">
        <f t="array" ref="IA151">_xlfn.IFS(IA$1= 0,"", NOT(ISBLANK(DS151)), 0, ISBLANK(DS151), $Q151-$S151+HC151-CM151-ET151)</f>
        <v/>
      </c>
    </row>
    <row r="152" spans="1:235" ht="16.5" x14ac:dyDescent="0.3">
      <c r="A152" s="144"/>
      <c r="B152" s="106"/>
      <c r="C152" s="106"/>
      <c r="D152" s="107"/>
      <c r="E152" s="131"/>
      <c r="F152" s="137"/>
      <c r="G152" s="2"/>
      <c r="H152" s="2"/>
      <c r="I152" s="2"/>
      <c r="J152" s="2"/>
      <c r="K152" s="2"/>
      <c r="L152" s="2"/>
      <c r="M152" s="140"/>
      <c r="N152" s="137"/>
      <c r="O152" s="138"/>
      <c r="P152" s="133"/>
      <c r="Q152" s="94">
        <f t="shared" si="37"/>
        <v>0</v>
      </c>
      <c r="R152" s="1"/>
      <c r="S152" s="1"/>
      <c r="T152" s="2"/>
      <c r="U152" s="2"/>
      <c r="V152" s="82">
        <f t="shared" si="38"/>
        <v>0</v>
      </c>
      <c r="W152" s="121"/>
      <c r="X152" s="108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Z152" s="99"/>
      <c r="CA152" s="105" t="s">
        <v>32</v>
      </c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05"/>
      <c r="CO152" s="105"/>
      <c r="CP152" s="105" t="s">
        <v>32</v>
      </c>
      <c r="CQ152" s="105"/>
      <c r="CR152" s="105"/>
      <c r="CS152" s="105"/>
      <c r="CT152" s="105"/>
      <c r="CU152" s="105"/>
      <c r="CV152" s="105"/>
      <c r="CW152" s="105"/>
      <c r="CX152" s="105"/>
      <c r="CY152" s="105"/>
      <c r="CZ152" s="105"/>
      <c r="DA152" s="105"/>
      <c r="DB152" s="105"/>
      <c r="DC152" s="105"/>
      <c r="DD152" s="105"/>
      <c r="DE152" s="99"/>
      <c r="DF152" s="99"/>
      <c r="DG152" s="105"/>
      <c r="DH152" s="105"/>
      <c r="DI152" s="105"/>
      <c r="DJ152" s="105"/>
      <c r="DK152" s="105"/>
      <c r="DL152" s="105"/>
      <c r="DM152" s="105"/>
      <c r="DN152" s="105"/>
      <c r="DO152" s="105"/>
      <c r="DP152" s="105"/>
      <c r="DQ152" s="105"/>
      <c r="DR152" s="105"/>
      <c r="DS152" s="105"/>
      <c r="DT152" s="105"/>
      <c r="DU152" s="105"/>
      <c r="DV152" s="105"/>
      <c r="DW152" s="105"/>
      <c r="DX152" s="105"/>
      <c r="DY152" s="105"/>
      <c r="DZ152" s="105"/>
      <c r="EA152" s="105"/>
      <c r="EB152" s="105"/>
      <c r="EC152" s="105"/>
      <c r="ED152" s="105"/>
      <c r="EE152" s="105"/>
      <c r="EF152" s="105"/>
      <c r="EG152" s="105"/>
      <c r="EH152" s="105"/>
      <c r="EI152" s="105"/>
      <c r="EJ152" s="105"/>
      <c r="EL152" s="146" t="str" cm="1">
        <f t="array" ref="EL152">IF(OR(EL$1=0, $A152="", _xlfn.XLOOKUP(EL$1, $Z$2:$Z$18, $AD$2:$AD$18, "")=""),"",SQRT((_xlfn.XLOOKUP(EL$1,$Z$2:$Z$18,$AA$2:$AA$18)-$T152)^2+(_xlfn.XLOOKUP(EL$1,$Z$2:$Z$18,$AB$2:$AB$18)-$U152)^2+(_xlfn.XLOOKUP(EL$1,$Z$2:$Z$18,$AC$2:$AC$18-$V152)^2)))</f>
        <v/>
      </c>
      <c r="EM152" s="96" t="str" cm="1">
        <f t="array" ref="EM152">IF(OR(EM$1=0, $A152="", _xlfn.XLOOKUP(EM$1, $Z$2:$Z$18, $AD$2:$AD$18, "")=""),"",SQRT((_xlfn.XLOOKUP(EM$1,$Z$2:$Z$18,$AA$2:$AA$18)-$T152)^2+(_xlfn.XLOOKUP(EM$1,$Z$2:$Z$18,$AB$2:$AB$18)-$U152)^2+(_xlfn.XLOOKUP(EM$1,$Z$2:$Z$18,$AC$2:$AC$18-$V152)^2)))</f>
        <v/>
      </c>
      <c r="EN152" s="96" t="str" cm="1">
        <f t="array" ref="EN152">IF(OR(EN$1=0, $A152="", _xlfn.XLOOKUP(EN$1, $Z$2:$Z$18, $AD$2:$AD$18, "")=""),"",SQRT((_xlfn.XLOOKUP(EN$1,$Z$2:$Z$18,$AA$2:$AA$18)-$T152)^2+(_xlfn.XLOOKUP(EN$1,$Z$2:$Z$18,$AB$2:$AB$18)-$U152)^2+(_xlfn.XLOOKUP(EN$1,$Z$2:$Z$18,$AC$2:$AC$18-$V152)^2)))</f>
        <v/>
      </c>
      <c r="EO152" s="96" t="str" cm="1">
        <f t="array" ref="EO152">IF(OR(EO$1=0, $A152="", _xlfn.XLOOKUP(EO$1, $Z$2:$Z$18, $AD$2:$AD$18, "")=""),"",SQRT((_xlfn.XLOOKUP(EO$1,$Z$2:$Z$18,$AA$2:$AA$18)-$T152)^2+(_xlfn.XLOOKUP(EO$1,$Z$2:$Z$18,$AB$2:$AB$18)-$U152)^2+(_xlfn.XLOOKUP(EO$1,$Z$2:$Z$18,$AC$2:$AC$18-$V152)^2)))</f>
        <v/>
      </c>
      <c r="EP152" s="96" t="str" cm="1">
        <f t="array" ref="EP152">IF(OR(EP$1=0, $A152="", _xlfn.XLOOKUP(EP$1, $Z$2:$Z$18, $AD$2:$AD$18, "")=""),"",SQRT((_xlfn.XLOOKUP(EP$1,$Z$2:$Z$18,$AA$2:$AA$18)-$T152)^2+(_xlfn.XLOOKUP(EP$1,$Z$2:$Z$18,$AB$2:$AB$18)-$U152)^2+(_xlfn.XLOOKUP(EP$1,$Z$2:$Z$18,$AC$2:$AC$18-$V152)^2)))</f>
        <v/>
      </c>
      <c r="EQ152" s="96" t="str" cm="1">
        <f t="array" ref="EQ152">IF(OR(EQ$1=0, $A152="", _xlfn.XLOOKUP(EQ$1, $Z$2:$Z$18, $AD$2:$AD$18, "")=""),"",SQRT((_xlfn.XLOOKUP(EQ$1,$Z$2:$Z$18,$AA$2:$AA$18)-$T152)^2+(_xlfn.XLOOKUP(EQ$1,$Z$2:$Z$18,$AB$2:$AB$18)-$U152)^2+(_xlfn.XLOOKUP(EQ$1,$Z$2:$Z$18,$AC$2:$AC$18-$V152)^2)))</f>
        <v/>
      </c>
      <c r="ER152" s="96" t="str" cm="1">
        <f t="array" ref="ER152">IF(OR(ER$1=0, $A152="", _xlfn.XLOOKUP(ER$1, $Z$2:$Z$18, $AD$2:$AD$18, "")=""),"",SQRT((_xlfn.XLOOKUP(ER$1,$Z$2:$Z$18,$AA$2:$AA$18)-$T152)^2+(_xlfn.XLOOKUP(ER$1,$Z$2:$Z$18,$AB$2:$AB$18)-$U152)^2+(_xlfn.XLOOKUP(ER$1,$Z$2:$Z$18,$AC$2:$AC$18-$V152)^2)))</f>
        <v/>
      </c>
      <c r="ES152" s="96" t="str" cm="1">
        <f t="array" ref="ES152">IF(OR(ES$1=0, $A152="", _xlfn.XLOOKUP(ES$1, $Z$2:$Z$18, $AD$2:$AD$18, "")=""),"",SQRT((_xlfn.XLOOKUP(ES$1,$Z$2:$Z$18,$AA$2:$AA$18)-$T152)^2+(_xlfn.XLOOKUP(ES$1,$Z$2:$Z$18,$AB$2:$AB$18)-$U152)^2+(_xlfn.XLOOKUP(ES$1,$Z$2:$Z$18,$AC$2:$AC$18-$V152)^2)))</f>
        <v/>
      </c>
      <c r="ET152" s="97" t="str" cm="1">
        <f t="array" ref="ET152">IF(OR(ET$1=0, $A152="", _xlfn.XLOOKUP(ET$1, $Z$2:$Z$18, $AD$2:$AD$18, "")=""),"",SQRT((_xlfn.XLOOKUP(ET$1,$Z$2:$Z$18,$AA$2:$AA$18)-$T152)^2+(_xlfn.XLOOKUP(ET$1,$Z$2:$Z$18,$AB$2:$AB$18)-$U152)^2+(_xlfn.XLOOKUP(ET$1,$Z$2:$Z$18,$AC$2:$AC$18-$V152)^2)))</f>
        <v/>
      </c>
      <c r="EU152" s="97" t="str" cm="1">
        <f t="array" ref="EU152">IF(OR(EU$1=0, $A152="", _xlfn.XLOOKUP(EU$1, $Z$2:$Z$18, $AD$2:$AD$18, "")=""),"",SQRT((_xlfn.XLOOKUP(EU$1,$Z$2:$Z$18,$AA$2:$AA$18)-$T152)^2+(_xlfn.XLOOKUP(EU$1,$Z$2:$Z$18,$AB$2:$AB$18)-$U152)^2+(_xlfn.XLOOKUP(EU$1,$Z$2:$Z$18,$AC$2:$AC$18-$V152)^2)))</f>
        <v/>
      </c>
      <c r="EV152" s="97" t="str" cm="1">
        <f t="array" ref="EV152">IF(OR(EV$1=0, $A152="", _xlfn.XLOOKUP(EV$1, $Z$2:$Z$18, $AD$2:$AD$18, "")=""),"",SQRT((_xlfn.XLOOKUP(EV$1,$Z$2:$Z$18,$AA$2:$AA$18)-$T152)^2+(_xlfn.XLOOKUP(EV$1,$Z$2:$Z$18,$AB$2:$AB$18)-$U152)^2+(_xlfn.XLOOKUP(EV$1,$Z$2:$Z$18,$AC$2:$AC$18-$V152)^2)))</f>
        <v/>
      </c>
      <c r="EW152" s="97" t="str" cm="1">
        <f t="array" ref="EW152">IF(OR(EW$1=0, $A152="", _xlfn.XLOOKUP(EW$1, $Z$2:$Z$18, $AD$2:$AD$18, "")=""),"",SQRT((_xlfn.XLOOKUP(EW$1,$Z$2:$Z$18,$AA$2:$AA$18)-$T152)^2+(_xlfn.XLOOKUP(EW$1,$Z$2:$Z$18,$AB$2:$AB$18)-$U152)^2+(_xlfn.XLOOKUP(EW$1,$Z$2:$Z$18,$AC$2:$AC$18-$V152)^2)))</f>
        <v/>
      </c>
      <c r="EX152" s="97" t="str" cm="1">
        <f t="array" ref="EX152">IF(OR(EX$1=0, $A152="", _xlfn.XLOOKUP(EX$1, $Z$2:$Z$18, $AD$2:$AD$18, "")=""),"",SQRT((_xlfn.XLOOKUP(EX$1,$Z$2:$Z$18,$AA$2:$AA$18)-$T152)^2+(_xlfn.XLOOKUP(EX$1,$Z$2:$Z$18,$AB$2:$AB$18)-$U152)^2+(_xlfn.XLOOKUP(EX$1,$Z$2:$Z$18,$AC$2:$AC$18-$V152)^2)))</f>
        <v/>
      </c>
      <c r="EY152" s="97" t="str" cm="1">
        <f t="array" ref="EY152">IF(OR(EY$1=0, $A152="", _xlfn.XLOOKUP(EY$1, $Z$2:$Z$18, $AD$2:$AD$18, "")=""),"",SQRT((_xlfn.XLOOKUP(EY$1,$Z$2:$Z$18,$AA$2:$AA$18)-$T152)^2+(_xlfn.XLOOKUP(EY$1,$Z$2:$Z$18,$AB$2:$AB$18)-$U152)^2+(_xlfn.XLOOKUP(EY$1,$Z$2:$Z$18,$AC$2:$AC$18-$V152)^2)))</f>
        <v/>
      </c>
      <c r="EZ152" s="98" t="str" cm="1">
        <f t="array" ref="EZ152">IF(OR(EZ$1=0, $A152="", _xlfn.XLOOKUP(EZ$1, $Z$2:$Z$18, $AD$2:$AD$18, "")=""),"",SQRT((_xlfn.XLOOKUP(EZ$1,$Z$2:$Z$18,$AA$2:$AA$18)-$T152)^2+(_xlfn.XLOOKUP(EZ$1,$Z$2:$Z$18,$AB$2:$AB$18)-$U152)^2+(_xlfn.XLOOKUP(EZ$1,$Z$2:$Z$18,$AC$2:$AC$18-$V152)^2)))</f>
        <v/>
      </c>
      <c r="FA152" s="146" t="str" cm="1">
        <f t="array" ref="FA152">IF(OR(FA$1=0, $A152="", _xlfn.XLOOKUP(FA$1, $Z$2:$Z$18, $AD$2:$AD$18, "")=""),"",SQRT((_xlfn.XLOOKUP(FA$1,$Z$2:$Z$18,$AA$2:$AA$18)-$T152)^2+(_xlfn.XLOOKUP(FA$1,$Z$2:$Z$18,$AB$2:$AB$18)-$U152)^2+(_xlfn.XLOOKUP(FA$1,$Z$2:$Z$18,$AC$2:$AC$18-$V152)^2)))</f>
        <v/>
      </c>
      <c r="FB152" s="96" t="str" cm="1">
        <f t="array" ref="FB152">IF(OR(FB$1=0, $A152="", _xlfn.XLOOKUP(FB$1, $Z$2:$Z$18, $AD$2:$AD$18, "")=""),"",SQRT((_xlfn.XLOOKUP(FB$1,$Z$2:$Z$18,$AA$2:$AA$18)-$T152)^2+(_xlfn.XLOOKUP(FB$1,$Z$2:$Z$18,$AB$2:$AB$18)-$U152)^2+(_xlfn.XLOOKUP(FB$1,$Z$2:$Z$18,$AC$2:$AC$18-$V152)^2)))</f>
        <v/>
      </c>
      <c r="FC152" s="96" t="str" cm="1">
        <f t="array" ref="FC152">IF(OR(FC$1=0, $A152="", _xlfn.XLOOKUP(FC$1, $Z$2:$Z$18, $AD$2:$AD$18, "")=""),"",SQRT((_xlfn.XLOOKUP(FC$1,$Z$2:$Z$18,$AA$2:$AA$18)-$T152)^2+(_xlfn.XLOOKUP(FC$1,$Z$2:$Z$18,$AB$2:$AB$18)-$U152)^2+(_xlfn.XLOOKUP(FC$1,$Z$2:$Z$18,$AC$2:$AC$18-$V152)^2)))</f>
        <v/>
      </c>
      <c r="FD152" s="96" t="str" cm="1">
        <f t="array" ref="FD152">IF(OR(FD$1=0, $A152="", _xlfn.XLOOKUP(FD$1, $Z$2:$Z$18, $AD$2:$AD$18, "")=""),"",SQRT((_xlfn.XLOOKUP(FD$1,$Z$2:$Z$18,$AA$2:$AA$18)-$T152)^2+(_xlfn.XLOOKUP(FD$1,$Z$2:$Z$18,$AB$2:$AB$18)-$U152)^2+(_xlfn.XLOOKUP(FD$1,$Z$2:$Z$18,$AC$2:$AC$18-$V152)^2)))</f>
        <v/>
      </c>
      <c r="FE152" s="96" t="str" cm="1">
        <f t="array" ref="FE152">IF(OR(FE$1=0, $A152="", _xlfn.XLOOKUP(FE$1, $Z$2:$Z$18, $AD$2:$AD$18, "")=""),"",SQRT((_xlfn.XLOOKUP(FE$1,$Z$2:$Z$18,$AA$2:$AA$18)-$T152)^2+(_xlfn.XLOOKUP(FE$1,$Z$2:$Z$18,$AB$2:$AB$18)-$U152)^2+(_xlfn.XLOOKUP(FE$1,$Z$2:$Z$18,$AC$2:$AC$18-$V152)^2)))</f>
        <v/>
      </c>
      <c r="FF152" s="96" t="str" cm="1">
        <f t="array" ref="FF152">IF(OR(FF$1=0, $A152="", _xlfn.XLOOKUP(FF$1, $Z$2:$Z$18, $AD$2:$AD$18, "")=""),"",SQRT((_xlfn.XLOOKUP(FF$1,$Z$2:$Z$18,$AA$2:$AA$18)-$T152)^2+(_xlfn.XLOOKUP(FF$1,$Z$2:$Z$18,$AB$2:$AB$18)-$U152)^2+(_xlfn.XLOOKUP(FF$1,$Z$2:$Z$18,$AC$2:$AC$18-$V152)^2)))</f>
        <v/>
      </c>
      <c r="FG152" s="96" t="str" cm="1">
        <f t="array" ref="FG152">IF(OR(FG$1=0, $A152="", _xlfn.XLOOKUP(FG$1, $Z$2:$Z$18, $AD$2:$AD$18, "")=""),"",SQRT((_xlfn.XLOOKUP(FG$1,$Z$2:$Z$18,$AA$2:$AA$18)-$T152)^2+(_xlfn.XLOOKUP(FG$1,$Z$2:$Z$18,$AB$2:$AB$18)-$U152)^2+(_xlfn.XLOOKUP(FG$1,$Z$2:$Z$18,$AC$2:$AC$18-$V152)^2)))</f>
        <v/>
      </c>
      <c r="FH152" s="96" t="str" cm="1">
        <f t="array" ref="FH152">IF(OR(FH$1=0, $A152="", _xlfn.XLOOKUP(FH$1, $Z$2:$Z$18, $AD$2:$AD$18, "")=""),"",SQRT((_xlfn.XLOOKUP(FH$1,$Z$2:$Z$18,$AA$2:$AA$18)-$T152)^2+(_xlfn.XLOOKUP(FH$1,$Z$2:$Z$18,$AB$2:$AB$18)-$U152)^2+(_xlfn.XLOOKUP(FH$1,$Z$2:$Z$18,$AC$2:$AC$18-$V152)^2)))</f>
        <v/>
      </c>
      <c r="FI152" s="97" t="str" cm="1">
        <f t="array" ref="FI152">IF(OR(FI$1=0, $A152="", _xlfn.XLOOKUP(FI$1, $Z$2:$Z$18, $AD$2:$AD$18, "")=""),"",SQRT((_xlfn.XLOOKUP(FI$1,$Z$2:$Z$18,$AA$2:$AA$18)-$T152)^2+(_xlfn.XLOOKUP(FI$1,$Z$2:$Z$18,$AB$2:$AB$18)-$U152)^2+(_xlfn.XLOOKUP(FI$1,$Z$2:$Z$18,$AC$2:$AC$18-$V152)^2)))</f>
        <v/>
      </c>
      <c r="FJ152" s="97" t="str" cm="1">
        <f t="array" ref="FJ152">IF(OR(FJ$1=0, $A152="", _xlfn.XLOOKUP(FJ$1, $Z$2:$Z$18, $AD$2:$AD$18, "")=""),"",SQRT((_xlfn.XLOOKUP(FJ$1,$Z$2:$Z$18,$AA$2:$AA$18)-$T152)^2+(_xlfn.XLOOKUP(FJ$1,$Z$2:$Z$18,$AB$2:$AB$18)-$U152)^2+(_xlfn.XLOOKUP(FJ$1,$Z$2:$Z$18,$AC$2:$AC$18-$V152)^2)))</f>
        <v/>
      </c>
      <c r="FK152" s="97" t="str" cm="1">
        <f t="array" ref="FK152">IF(OR(FK$1=0, $A152="", _xlfn.XLOOKUP(FK$1, $Z$2:$Z$18, $AD$2:$AD$18, "")=""),"",SQRT((_xlfn.XLOOKUP(FK$1,$Z$2:$Z$18,$AA$2:$AA$18)-$T152)^2+(_xlfn.XLOOKUP(FK$1,$Z$2:$Z$18,$AB$2:$AB$18)-$U152)^2+(_xlfn.XLOOKUP(FK$1,$Z$2:$Z$18,$AC$2:$AC$18-$V152)^2)))</f>
        <v/>
      </c>
      <c r="FL152" s="97" t="str" cm="1">
        <f t="array" ref="FL152">IF(OR(FL$1=0, $A152="", _xlfn.XLOOKUP(FL$1, $Z$2:$Z$18, $AD$2:$AD$18, "")=""),"",SQRT((_xlfn.XLOOKUP(FL$1,$Z$2:$Z$18,$AA$2:$AA$18)-$T152)^2+(_xlfn.XLOOKUP(FL$1,$Z$2:$Z$18,$AB$2:$AB$18)-$U152)^2+(_xlfn.XLOOKUP(FL$1,$Z$2:$Z$18,$AC$2:$AC$18-$V152)^2)))</f>
        <v/>
      </c>
      <c r="FM152" s="97" t="str" cm="1">
        <f t="array" ref="FM152">IF(OR(FM$1=0, $A152="", _xlfn.XLOOKUP(FM$1, $Z$2:$Z$18, $AD$2:$AD$18, "")=""),"",SQRT((_xlfn.XLOOKUP(FM$1,$Z$2:$Z$18,$AA$2:$AA$18)-$T152)^2+(_xlfn.XLOOKUP(FM$1,$Z$2:$Z$18,$AB$2:$AB$18)-$U152)^2+(_xlfn.XLOOKUP(FM$1,$Z$2:$Z$18,$AC$2:$AC$18-$V152)^2)))</f>
        <v/>
      </c>
      <c r="FN152" s="97" t="str" cm="1">
        <f t="array" ref="FN152">IF(OR(FN$1=0, $A152="", _xlfn.XLOOKUP(FN$1, $Z$2:$Z$18, $AD$2:$AD$18, "")=""),"",SQRT((_xlfn.XLOOKUP(FN$1,$Z$2:$Z$18,$AA$2:$AA$18)-$T152)^2+(_xlfn.XLOOKUP(FN$1,$Z$2:$Z$18,$AB$2:$AB$18)-$U152)^2+(_xlfn.XLOOKUP(FN$1,$Z$2:$Z$18,$AC$2:$AC$18-$V152)^2)))</f>
        <v/>
      </c>
      <c r="FO152" s="98" t="str" cm="1">
        <f t="array" ref="FO152">IF(OR(FO$1=0, $A152="", _xlfn.XLOOKUP(FO$1, $Z$2:$Z$18, $AD$2:$AD$18, "")=""),"",SQRT((_xlfn.XLOOKUP(FO$1,$Z$2:$Z$18,$AA$2:$AA$18)-$T152)^2+(_xlfn.XLOOKUP(FO$1,$Z$2:$Z$18,$AB$2:$AB$18)-$U152)^2+(_xlfn.XLOOKUP(FO$1,$Z$2:$Z$18,$AC$2:$AC$18-$V152)^2)))</f>
        <v/>
      </c>
      <c r="FP152" s="99"/>
      <c r="FQ152" s="99"/>
      <c r="FR152" s="100">
        <f t="shared" si="39"/>
        <v>0</v>
      </c>
      <c r="FS152" s="109">
        <f t="shared" si="40"/>
        <v>0</v>
      </c>
      <c r="FT152" s="109">
        <f t="shared" si="41"/>
        <v>0</v>
      </c>
      <c r="FU152" s="109">
        <f t="shared" si="42"/>
        <v>0</v>
      </c>
      <c r="FV152" s="109">
        <f t="shared" si="43"/>
        <v>0</v>
      </c>
      <c r="FW152" s="109">
        <f t="shared" si="44"/>
        <v>0</v>
      </c>
      <c r="FX152" s="109">
        <f t="shared" si="45"/>
        <v>0</v>
      </c>
      <c r="FY152" s="109">
        <f t="shared" si="46"/>
        <v>0</v>
      </c>
      <c r="FZ152" s="110">
        <f t="shared" si="47"/>
        <v>0</v>
      </c>
      <c r="GA152" s="110">
        <f t="shared" si="48"/>
        <v>0</v>
      </c>
      <c r="GB152" s="110">
        <f t="shared" si="49"/>
        <v>0</v>
      </c>
      <c r="GC152" s="110">
        <f t="shared" si="50"/>
        <v>0</v>
      </c>
      <c r="GD152" s="110">
        <f t="shared" si="51"/>
        <v>0</v>
      </c>
      <c r="GE152" s="110">
        <f t="shared" si="52"/>
        <v>0</v>
      </c>
      <c r="GF152" s="111">
        <f t="shared" si="53"/>
        <v>0</v>
      </c>
      <c r="GG152" s="100">
        <f t="shared" si="54"/>
        <v>0</v>
      </c>
      <c r="GH152" s="109">
        <f t="shared" si="55"/>
        <v>0</v>
      </c>
      <c r="GI152" s="109">
        <f t="shared" si="56"/>
        <v>0</v>
      </c>
      <c r="GJ152" s="109">
        <f t="shared" si="57"/>
        <v>0</v>
      </c>
      <c r="GK152" s="109">
        <f t="shared" si="58"/>
        <v>0</v>
      </c>
      <c r="GL152" s="109">
        <f t="shared" si="59"/>
        <v>0</v>
      </c>
      <c r="GM152" s="109">
        <f t="shared" si="60"/>
        <v>0</v>
      </c>
      <c r="GN152" s="109">
        <f t="shared" si="61"/>
        <v>0</v>
      </c>
      <c r="GO152" s="110">
        <f t="shared" si="62"/>
        <v>0</v>
      </c>
      <c r="GP152" s="110">
        <f t="shared" si="63"/>
        <v>0</v>
      </c>
      <c r="GQ152" s="110">
        <f t="shared" si="64"/>
        <v>0</v>
      </c>
      <c r="GR152" s="110">
        <f t="shared" si="65"/>
        <v>0</v>
      </c>
      <c r="GS152" s="110">
        <f t="shared" si="66"/>
        <v>0</v>
      </c>
      <c r="GT152" s="110">
        <f t="shared" si="67"/>
        <v>0</v>
      </c>
      <c r="GU152" s="111">
        <f t="shared" si="68"/>
        <v>0</v>
      </c>
      <c r="GX152" s="151" cm="1">
        <f t="array" ref="GX152">_xlfn.IFS(GX$1= 0,"", NOT(ISBLANK(CA152)), 0, ISBLANK(CA152), $Q152-$S152+FR152-AU152-DG152)</f>
        <v>0</v>
      </c>
      <c r="GY152" s="152" cm="1">
        <f t="array" ref="GY152">_xlfn.IFS(GY$1= 0,"", NOT(ISBLANK(CB152)), 0, ISBLANK(CB152), $Q152-$S152+FS152-AV152-DH152)</f>
        <v>0</v>
      </c>
      <c r="GZ152" s="152" cm="1">
        <f t="array" ref="GZ152">_xlfn.IFS(GZ$1= 0,"", NOT(ISBLANK(CC152)), 0, ISBLANK(CC152), $Q152-$S152+FT152-AW152-DI152)</f>
        <v>0</v>
      </c>
      <c r="HA152" s="152" cm="1">
        <f t="array" ref="HA152">_xlfn.IFS(HA$1= 0,"", NOT(ISBLANK(CD152)), 0, ISBLANK(CD152), $Q152-$S152+FU152-AX152-DJ152)</f>
        <v>0</v>
      </c>
      <c r="HB152" s="152" cm="1">
        <f t="array" ref="HB152">_xlfn.IFS(HB$1= 0,"", NOT(ISBLANK(CE152)), 0, ISBLANK(CE152), $Q152-$S152+FV152-AY152-DK152)</f>
        <v>0</v>
      </c>
      <c r="HC152" s="152" cm="1">
        <f t="array" ref="HC152">_xlfn.IFS(HC$1= 0,"", NOT(ISBLANK(CF152)), 0, ISBLANK(CF152), $Q152-$S152+FW152-AZ152-DL152)</f>
        <v>0</v>
      </c>
      <c r="HD152" s="152" cm="1">
        <f t="array" ref="HD152">_xlfn.IFS(HD$1= 0,"", NOT(ISBLANK(CG152)), 0, ISBLANK(CG152), $Q152-$S152+FX152-BA152-DM152)</f>
        <v>0</v>
      </c>
      <c r="HE152" s="152" t="str" cm="1">
        <f t="array" ref="HE152">_xlfn.IFS(HE$1= 0,"", NOT(ISBLANK(CH152)), 0, ISBLANK(CH152), $Q152-$S152+FY152-BB152-DN152)</f>
        <v/>
      </c>
      <c r="HF152" s="152" t="str" cm="1">
        <f t="array" ref="HF152">_xlfn.IFS(HF$1= 0,"", NOT(ISBLANK(CI152)), 0, ISBLANK(CI152), $Q152-$S152+FZ152-BC152-DO152)</f>
        <v/>
      </c>
      <c r="HG152" s="152" t="str" cm="1">
        <f t="array" ref="HG152">_xlfn.IFS(HG$1= 0,"", NOT(ISBLANK(CJ152)), 0, ISBLANK(CJ152), $Q152-$S152+GA152-BD152-DP152)</f>
        <v/>
      </c>
      <c r="HH152" s="152" t="str" cm="1">
        <f t="array" ref="HH152">_xlfn.IFS(HH$1= 0,"", NOT(ISBLANK(CK152)), 0, ISBLANK(CK152), $Q152-$S152+GB152-BE152-DQ152)</f>
        <v/>
      </c>
      <c r="HI152" s="152" t="str" cm="1">
        <f t="array" ref="HI152">_xlfn.IFS(HI$1= 0,"", NOT(ISBLANK(CL152)), 0, ISBLANK(CL152), $Q152-$S152+GC152-BF152-DR152)</f>
        <v/>
      </c>
      <c r="HJ152" s="152" t="str" cm="1">
        <f t="array" ref="HJ152">_xlfn.IFS(HJ$1= 0,"", NOT(ISBLANK(CM152)), 0, ISBLANK(CM152), $Q152-$S152+GD152-BG152-DS152)</f>
        <v/>
      </c>
      <c r="HK152" s="152" t="str" cm="1">
        <f t="array" ref="HK152">_xlfn.IFS(HK$1= 0,"", NOT(ISBLANK(CN152)), 0, ISBLANK(CN152), $Q152-$S152+GE152-BH152-DT152)</f>
        <v/>
      </c>
      <c r="HL152" s="153" t="str" cm="1">
        <f t="array" ref="HL152">_xlfn.IFS(HL$1= 0,"", NOT(ISBLANK(CO152)), 0, ISBLANK(CO152), $Q152-$S152+GF152-BI152-DU152)</f>
        <v/>
      </c>
      <c r="HM152" s="153" t="str" cm="1">
        <f t="array" ref="HM152">_xlfn.IFS(HM$1= 0,"", NOT(ISBLANK(DE152)), 0, ISBLANK(DE152), $Q152-$S152+IC152-BY152-#REF!)</f>
        <v/>
      </c>
      <c r="HN152" s="153" t="e" cm="1">
        <f t="array" ref="HN152">_xlfn.IFS(HN$1= 0,"", NOT(ISBLANK(DF152)), 0, ISBLANK(DF152), $Q152-$S152+ID152-BZ152-#REF!)</f>
        <v>#REF!</v>
      </c>
      <c r="HO152" s="153" t="e" cm="1">
        <f t="array" ref="HO152">_xlfn.IFS(HO$1= 0,"", NOT(ISBLANK(DG152)), 0, ISBLANK(DG152), $Q152-$S152+IE152-CA152-#REF!)</f>
        <v>#VALUE!</v>
      </c>
      <c r="HP152" s="153" t="e" cm="1">
        <f t="array" ref="HP152">_xlfn.IFS(HP$1= 0,"", NOT(ISBLANK(DH152)), 0, ISBLANK(DH152), $Q152-$S152+IF152-CB152-#REF!)</f>
        <v>#REF!</v>
      </c>
      <c r="HQ152" s="153" t="e" cm="1">
        <f t="array" ref="HQ152">_xlfn.IFS(HQ$1= 0,"", NOT(ISBLANK(DI152)), 0, ISBLANK(DI152), $Q152-$S152+IG152-CC152-#REF!)</f>
        <v>#REF!</v>
      </c>
      <c r="HR152" s="153" cm="1">
        <f t="array" ref="HR152">_xlfn.IFS(HR$1= 0,"", NOT(ISBLANK(DJ152)), 0, ISBLANK(DJ152), $Q152-$S152+IH152-CD152-EK152)</f>
        <v>0</v>
      </c>
      <c r="HS152" s="153" t="e" cm="1">
        <f t="array" ref="HS152">_xlfn.IFS(HS$1= 0,"", NOT(ISBLANK(DK152)), 0, ISBLANK(DK152), $Q152-$S152+II152-CE152-EL152)</f>
        <v>#VALUE!</v>
      </c>
      <c r="HT152" s="153" t="e" cm="1">
        <f t="array" ref="HT152">_xlfn.IFS(HT$1= 0,"", NOT(ISBLANK(DL152)), 0, ISBLANK(DL152), $Q152-$S152+GV152-CF152-EM152)</f>
        <v>#VALUE!</v>
      </c>
      <c r="HU152" s="153" t="e" cm="1">
        <f t="array" ref="HU152">_xlfn.IFS(HU$1= 0,"", NOT(ISBLANK(DM152)), 0, ISBLANK(DM152), $Q152-$S152+GW152-CG152-EN152)</f>
        <v>#VALUE!</v>
      </c>
      <c r="HV152" s="153" t="str" cm="1">
        <f t="array" ref="HV152">_xlfn.IFS(HV$1= 0,"", NOT(ISBLANK(DN152)), 0, ISBLANK(DN152), $Q152-$S152+GX152-CH152-EO152)</f>
        <v/>
      </c>
      <c r="HW152" s="153" t="str" cm="1">
        <f t="array" ref="HW152">_xlfn.IFS(HW$1= 0,"", NOT(ISBLANK(DO152)), 0, ISBLANK(DO152), $Q152-$S152+GY152-CI152-EP152)</f>
        <v/>
      </c>
      <c r="HX152" s="153" t="str" cm="1">
        <f t="array" ref="HX152">_xlfn.IFS(HX$1= 0,"", NOT(ISBLANK(DP152)), 0, ISBLANK(DP152), $Q152-$S152+GZ152-CJ152-EQ152)</f>
        <v/>
      </c>
      <c r="HY152" s="153" t="str" cm="1">
        <f t="array" ref="HY152">_xlfn.IFS(HY$1= 0,"", NOT(ISBLANK(DQ152)), 0, ISBLANK(DQ152), $Q152-$S152+HA152-CK152-ER152)</f>
        <v/>
      </c>
      <c r="HZ152" s="153" t="str" cm="1">
        <f t="array" ref="HZ152">_xlfn.IFS(HZ$1= 0,"", NOT(ISBLANK(DR152)), 0, ISBLANK(DR152), $Q152-$S152+HB152-CL152-ES152)</f>
        <v/>
      </c>
      <c r="IA152" s="153" t="str" cm="1">
        <f t="array" ref="IA152">_xlfn.IFS(IA$1= 0,"", NOT(ISBLANK(DS152)), 0, ISBLANK(DS152), $Q152-$S152+HC152-CM152-ET152)</f>
        <v/>
      </c>
    </row>
    <row r="153" spans="1:235" ht="16.5" x14ac:dyDescent="0.3">
      <c r="A153" s="144"/>
      <c r="B153" s="106"/>
      <c r="C153" s="106"/>
      <c r="D153" s="107"/>
      <c r="E153" s="131"/>
      <c r="F153" s="137"/>
      <c r="G153" s="2"/>
      <c r="H153" s="2"/>
      <c r="I153" s="2"/>
      <c r="J153" s="2"/>
      <c r="K153" s="2"/>
      <c r="L153" s="2"/>
      <c r="M153" s="140"/>
      <c r="N153" s="137"/>
      <c r="O153" s="138"/>
      <c r="P153" s="133"/>
      <c r="Q153" s="94">
        <f t="shared" si="37"/>
        <v>0</v>
      </c>
      <c r="R153" s="1"/>
      <c r="S153" s="1"/>
      <c r="T153" s="2"/>
      <c r="U153" s="2"/>
      <c r="V153" s="82">
        <f t="shared" si="38"/>
        <v>0</v>
      </c>
      <c r="W153" s="121"/>
      <c r="X153" s="108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Z153" s="99"/>
      <c r="CA153" s="105" t="s">
        <v>32</v>
      </c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05"/>
      <c r="CO153" s="105"/>
      <c r="CP153" s="105" t="s">
        <v>32</v>
      </c>
      <c r="CQ153" s="105"/>
      <c r="CR153" s="105"/>
      <c r="CS153" s="105"/>
      <c r="CT153" s="105"/>
      <c r="CU153" s="105"/>
      <c r="CV153" s="105"/>
      <c r="CW153" s="105"/>
      <c r="CX153" s="105"/>
      <c r="CY153" s="105"/>
      <c r="CZ153" s="105"/>
      <c r="DA153" s="105"/>
      <c r="DB153" s="105"/>
      <c r="DC153" s="105"/>
      <c r="DD153" s="105"/>
      <c r="DE153" s="99"/>
      <c r="DF153" s="99"/>
      <c r="DG153" s="105"/>
      <c r="DH153" s="105"/>
      <c r="DI153" s="105"/>
      <c r="DJ153" s="105"/>
      <c r="DK153" s="105"/>
      <c r="DL153" s="105"/>
      <c r="DM153" s="105"/>
      <c r="DN153" s="105"/>
      <c r="DO153" s="105"/>
      <c r="DP153" s="105"/>
      <c r="DQ153" s="105"/>
      <c r="DR153" s="105"/>
      <c r="DS153" s="105"/>
      <c r="DT153" s="105"/>
      <c r="DU153" s="105"/>
      <c r="DV153" s="105"/>
      <c r="DW153" s="105"/>
      <c r="DX153" s="105"/>
      <c r="DY153" s="105"/>
      <c r="DZ153" s="105"/>
      <c r="EA153" s="105"/>
      <c r="EB153" s="105"/>
      <c r="EC153" s="105"/>
      <c r="ED153" s="105"/>
      <c r="EE153" s="105"/>
      <c r="EF153" s="105"/>
      <c r="EG153" s="105"/>
      <c r="EH153" s="105"/>
      <c r="EI153" s="105"/>
      <c r="EJ153" s="105"/>
      <c r="EL153" s="146" t="str" cm="1">
        <f t="array" ref="EL153">IF(OR(EL$1=0, $A153="", _xlfn.XLOOKUP(EL$1, $Z$2:$Z$18, $AD$2:$AD$18, "")=""),"",SQRT((_xlfn.XLOOKUP(EL$1,$Z$2:$Z$18,$AA$2:$AA$18)-$T153)^2+(_xlfn.XLOOKUP(EL$1,$Z$2:$Z$18,$AB$2:$AB$18)-$U153)^2+(_xlfn.XLOOKUP(EL$1,$Z$2:$Z$18,$AC$2:$AC$18-$V153)^2)))</f>
        <v/>
      </c>
      <c r="EM153" s="96" t="str" cm="1">
        <f t="array" ref="EM153">IF(OR(EM$1=0, $A153="", _xlfn.XLOOKUP(EM$1, $Z$2:$Z$18, $AD$2:$AD$18, "")=""),"",SQRT((_xlfn.XLOOKUP(EM$1,$Z$2:$Z$18,$AA$2:$AA$18)-$T153)^2+(_xlfn.XLOOKUP(EM$1,$Z$2:$Z$18,$AB$2:$AB$18)-$U153)^2+(_xlfn.XLOOKUP(EM$1,$Z$2:$Z$18,$AC$2:$AC$18-$V153)^2)))</f>
        <v/>
      </c>
      <c r="EN153" s="96" t="str" cm="1">
        <f t="array" ref="EN153">IF(OR(EN$1=0, $A153="", _xlfn.XLOOKUP(EN$1, $Z$2:$Z$18, $AD$2:$AD$18, "")=""),"",SQRT((_xlfn.XLOOKUP(EN$1,$Z$2:$Z$18,$AA$2:$AA$18)-$T153)^2+(_xlfn.XLOOKUP(EN$1,$Z$2:$Z$18,$AB$2:$AB$18)-$U153)^2+(_xlfn.XLOOKUP(EN$1,$Z$2:$Z$18,$AC$2:$AC$18-$V153)^2)))</f>
        <v/>
      </c>
      <c r="EO153" s="96" t="str" cm="1">
        <f t="array" ref="EO153">IF(OR(EO$1=0, $A153="", _xlfn.XLOOKUP(EO$1, $Z$2:$Z$18, $AD$2:$AD$18, "")=""),"",SQRT((_xlfn.XLOOKUP(EO$1,$Z$2:$Z$18,$AA$2:$AA$18)-$T153)^2+(_xlfn.XLOOKUP(EO$1,$Z$2:$Z$18,$AB$2:$AB$18)-$U153)^2+(_xlfn.XLOOKUP(EO$1,$Z$2:$Z$18,$AC$2:$AC$18-$V153)^2)))</f>
        <v/>
      </c>
      <c r="EP153" s="96" t="str" cm="1">
        <f t="array" ref="EP153">IF(OR(EP$1=0, $A153="", _xlfn.XLOOKUP(EP$1, $Z$2:$Z$18, $AD$2:$AD$18, "")=""),"",SQRT((_xlfn.XLOOKUP(EP$1,$Z$2:$Z$18,$AA$2:$AA$18)-$T153)^2+(_xlfn.XLOOKUP(EP$1,$Z$2:$Z$18,$AB$2:$AB$18)-$U153)^2+(_xlfn.XLOOKUP(EP$1,$Z$2:$Z$18,$AC$2:$AC$18-$V153)^2)))</f>
        <v/>
      </c>
      <c r="EQ153" s="96" t="str" cm="1">
        <f t="array" ref="EQ153">IF(OR(EQ$1=0, $A153="", _xlfn.XLOOKUP(EQ$1, $Z$2:$Z$18, $AD$2:$AD$18, "")=""),"",SQRT((_xlfn.XLOOKUP(EQ$1,$Z$2:$Z$18,$AA$2:$AA$18)-$T153)^2+(_xlfn.XLOOKUP(EQ$1,$Z$2:$Z$18,$AB$2:$AB$18)-$U153)^2+(_xlfn.XLOOKUP(EQ$1,$Z$2:$Z$18,$AC$2:$AC$18-$V153)^2)))</f>
        <v/>
      </c>
      <c r="ER153" s="96" t="str" cm="1">
        <f t="array" ref="ER153">IF(OR(ER$1=0, $A153="", _xlfn.XLOOKUP(ER$1, $Z$2:$Z$18, $AD$2:$AD$18, "")=""),"",SQRT((_xlfn.XLOOKUP(ER$1,$Z$2:$Z$18,$AA$2:$AA$18)-$T153)^2+(_xlfn.XLOOKUP(ER$1,$Z$2:$Z$18,$AB$2:$AB$18)-$U153)^2+(_xlfn.XLOOKUP(ER$1,$Z$2:$Z$18,$AC$2:$AC$18-$V153)^2)))</f>
        <v/>
      </c>
      <c r="ES153" s="96" t="str" cm="1">
        <f t="array" ref="ES153">IF(OR(ES$1=0, $A153="", _xlfn.XLOOKUP(ES$1, $Z$2:$Z$18, $AD$2:$AD$18, "")=""),"",SQRT((_xlfn.XLOOKUP(ES$1,$Z$2:$Z$18,$AA$2:$AA$18)-$T153)^2+(_xlfn.XLOOKUP(ES$1,$Z$2:$Z$18,$AB$2:$AB$18)-$U153)^2+(_xlfn.XLOOKUP(ES$1,$Z$2:$Z$18,$AC$2:$AC$18-$V153)^2)))</f>
        <v/>
      </c>
      <c r="ET153" s="97" t="str" cm="1">
        <f t="array" ref="ET153">IF(OR(ET$1=0, $A153="", _xlfn.XLOOKUP(ET$1, $Z$2:$Z$18, $AD$2:$AD$18, "")=""),"",SQRT((_xlfn.XLOOKUP(ET$1,$Z$2:$Z$18,$AA$2:$AA$18)-$T153)^2+(_xlfn.XLOOKUP(ET$1,$Z$2:$Z$18,$AB$2:$AB$18)-$U153)^2+(_xlfn.XLOOKUP(ET$1,$Z$2:$Z$18,$AC$2:$AC$18-$V153)^2)))</f>
        <v/>
      </c>
      <c r="EU153" s="97" t="str" cm="1">
        <f t="array" ref="EU153">IF(OR(EU$1=0, $A153="", _xlfn.XLOOKUP(EU$1, $Z$2:$Z$18, $AD$2:$AD$18, "")=""),"",SQRT((_xlfn.XLOOKUP(EU$1,$Z$2:$Z$18,$AA$2:$AA$18)-$T153)^2+(_xlfn.XLOOKUP(EU$1,$Z$2:$Z$18,$AB$2:$AB$18)-$U153)^2+(_xlfn.XLOOKUP(EU$1,$Z$2:$Z$18,$AC$2:$AC$18-$V153)^2)))</f>
        <v/>
      </c>
      <c r="EV153" s="97" t="str" cm="1">
        <f t="array" ref="EV153">IF(OR(EV$1=0, $A153="", _xlfn.XLOOKUP(EV$1, $Z$2:$Z$18, $AD$2:$AD$18, "")=""),"",SQRT((_xlfn.XLOOKUP(EV$1,$Z$2:$Z$18,$AA$2:$AA$18)-$T153)^2+(_xlfn.XLOOKUP(EV$1,$Z$2:$Z$18,$AB$2:$AB$18)-$U153)^2+(_xlfn.XLOOKUP(EV$1,$Z$2:$Z$18,$AC$2:$AC$18-$V153)^2)))</f>
        <v/>
      </c>
      <c r="EW153" s="97" t="str" cm="1">
        <f t="array" ref="EW153">IF(OR(EW$1=0, $A153="", _xlfn.XLOOKUP(EW$1, $Z$2:$Z$18, $AD$2:$AD$18, "")=""),"",SQRT((_xlfn.XLOOKUP(EW$1,$Z$2:$Z$18,$AA$2:$AA$18)-$T153)^2+(_xlfn.XLOOKUP(EW$1,$Z$2:$Z$18,$AB$2:$AB$18)-$U153)^2+(_xlfn.XLOOKUP(EW$1,$Z$2:$Z$18,$AC$2:$AC$18-$V153)^2)))</f>
        <v/>
      </c>
      <c r="EX153" s="97" t="str" cm="1">
        <f t="array" ref="EX153">IF(OR(EX$1=0, $A153="", _xlfn.XLOOKUP(EX$1, $Z$2:$Z$18, $AD$2:$AD$18, "")=""),"",SQRT((_xlfn.XLOOKUP(EX$1,$Z$2:$Z$18,$AA$2:$AA$18)-$T153)^2+(_xlfn.XLOOKUP(EX$1,$Z$2:$Z$18,$AB$2:$AB$18)-$U153)^2+(_xlfn.XLOOKUP(EX$1,$Z$2:$Z$18,$AC$2:$AC$18-$V153)^2)))</f>
        <v/>
      </c>
      <c r="EY153" s="97" t="str" cm="1">
        <f t="array" ref="EY153">IF(OR(EY$1=0, $A153="", _xlfn.XLOOKUP(EY$1, $Z$2:$Z$18, $AD$2:$AD$18, "")=""),"",SQRT((_xlfn.XLOOKUP(EY$1,$Z$2:$Z$18,$AA$2:$AA$18)-$T153)^2+(_xlfn.XLOOKUP(EY$1,$Z$2:$Z$18,$AB$2:$AB$18)-$U153)^2+(_xlfn.XLOOKUP(EY$1,$Z$2:$Z$18,$AC$2:$AC$18-$V153)^2)))</f>
        <v/>
      </c>
      <c r="EZ153" s="98" t="str" cm="1">
        <f t="array" ref="EZ153">IF(OR(EZ$1=0, $A153="", _xlfn.XLOOKUP(EZ$1, $Z$2:$Z$18, $AD$2:$AD$18, "")=""),"",SQRT((_xlfn.XLOOKUP(EZ$1,$Z$2:$Z$18,$AA$2:$AA$18)-$T153)^2+(_xlfn.XLOOKUP(EZ$1,$Z$2:$Z$18,$AB$2:$AB$18)-$U153)^2+(_xlfn.XLOOKUP(EZ$1,$Z$2:$Z$18,$AC$2:$AC$18-$V153)^2)))</f>
        <v/>
      </c>
      <c r="FA153" s="146" t="str" cm="1">
        <f t="array" ref="FA153">IF(OR(FA$1=0, $A153="", _xlfn.XLOOKUP(FA$1, $Z$2:$Z$18, $AD$2:$AD$18, "")=""),"",SQRT((_xlfn.XLOOKUP(FA$1,$Z$2:$Z$18,$AA$2:$AA$18)-$T153)^2+(_xlfn.XLOOKUP(FA$1,$Z$2:$Z$18,$AB$2:$AB$18)-$U153)^2+(_xlfn.XLOOKUP(FA$1,$Z$2:$Z$18,$AC$2:$AC$18-$V153)^2)))</f>
        <v/>
      </c>
      <c r="FB153" s="96" t="str" cm="1">
        <f t="array" ref="FB153">IF(OR(FB$1=0, $A153="", _xlfn.XLOOKUP(FB$1, $Z$2:$Z$18, $AD$2:$AD$18, "")=""),"",SQRT((_xlfn.XLOOKUP(FB$1,$Z$2:$Z$18,$AA$2:$AA$18)-$T153)^2+(_xlfn.XLOOKUP(FB$1,$Z$2:$Z$18,$AB$2:$AB$18)-$U153)^2+(_xlfn.XLOOKUP(FB$1,$Z$2:$Z$18,$AC$2:$AC$18-$V153)^2)))</f>
        <v/>
      </c>
      <c r="FC153" s="96" t="str" cm="1">
        <f t="array" ref="FC153">IF(OR(FC$1=0, $A153="", _xlfn.XLOOKUP(FC$1, $Z$2:$Z$18, $AD$2:$AD$18, "")=""),"",SQRT((_xlfn.XLOOKUP(FC$1,$Z$2:$Z$18,$AA$2:$AA$18)-$T153)^2+(_xlfn.XLOOKUP(FC$1,$Z$2:$Z$18,$AB$2:$AB$18)-$U153)^2+(_xlfn.XLOOKUP(FC$1,$Z$2:$Z$18,$AC$2:$AC$18-$V153)^2)))</f>
        <v/>
      </c>
      <c r="FD153" s="96" t="str" cm="1">
        <f t="array" ref="FD153">IF(OR(FD$1=0, $A153="", _xlfn.XLOOKUP(FD$1, $Z$2:$Z$18, $AD$2:$AD$18, "")=""),"",SQRT((_xlfn.XLOOKUP(FD$1,$Z$2:$Z$18,$AA$2:$AA$18)-$T153)^2+(_xlfn.XLOOKUP(FD$1,$Z$2:$Z$18,$AB$2:$AB$18)-$U153)^2+(_xlfn.XLOOKUP(FD$1,$Z$2:$Z$18,$AC$2:$AC$18-$V153)^2)))</f>
        <v/>
      </c>
      <c r="FE153" s="96" t="str" cm="1">
        <f t="array" ref="FE153">IF(OR(FE$1=0, $A153="", _xlfn.XLOOKUP(FE$1, $Z$2:$Z$18, $AD$2:$AD$18, "")=""),"",SQRT((_xlfn.XLOOKUP(FE$1,$Z$2:$Z$18,$AA$2:$AA$18)-$T153)^2+(_xlfn.XLOOKUP(FE$1,$Z$2:$Z$18,$AB$2:$AB$18)-$U153)^2+(_xlfn.XLOOKUP(FE$1,$Z$2:$Z$18,$AC$2:$AC$18-$V153)^2)))</f>
        <v/>
      </c>
      <c r="FF153" s="96" t="str" cm="1">
        <f t="array" ref="FF153">IF(OR(FF$1=0, $A153="", _xlfn.XLOOKUP(FF$1, $Z$2:$Z$18, $AD$2:$AD$18, "")=""),"",SQRT((_xlfn.XLOOKUP(FF$1,$Z$2:$Z$18,$AA$2:$AA$18)-$T153)^2+(_xlfn.XLOOKUP(FF$1,$Z$2:$Z$18,$AB$2:$AB$18)-$U153)^2+(_xlfn.XLOOKUP(FF$1,$Z$2:$Z$18,$AC$2:$AC$18-$V153)^2)))</f>
        <v/>
      </c>
      <c r="FG153" s="96" t="str" cm="1">
        <f t="array" ref="FG153">IF(OR(FG$1=0, $A153="", _xlfn.XLOOKUP(FG$1, $Z$2:$Z$18, $AD$2:$AD$18, "")=""),"",SQRT((_xlfn.XLOOKUP(FG$1,$Z$2:$Z$18,$AA$2:$AA$18)-$T153)^2+(_xlfn.XLOOKUP(FG$1,$Z$2:$Z$18,$AB$2:$AB$18)-$U153)^2+(_xlfn.XLOOKUP(FG$1,$Z$2:$Z$18,$AC$2:$AC$18-$V153)^2)))</f>
        <v/>
      </c>
      <c r="FH153" s="96" t="str" cm="1">
        <f t="array" ref="FH153">IF(OR(FH$1=0, $A153="", _xlfn.XLOOKUP(FH$1, $Z$2:$Z$18, $AD$2:$AD$18, "")=""),"",SQRT((_xlfn.XLOOKUP(FH$1,$Z$2:$Z$18,$AA$2:$AA$18)-$T153)^2+(_xlfn.XLOOKUP(FH$1,$Z$2:$Z$18,$AB$2:$AB$18)-$U153)^2+(_xlfn.XLOOKUP(FH$1,$Z$2:$Z$18,$AC$2:$AC$18-$V153)^2)))</f>
        <v/>
      </c>
      <c r="FI153" s="97" t="str" cm="1">
        <f t="array" ref="FI153">IF(OR(FI$1=0, $A153="", _xlfn.XLOOKUP(FI$1, $Z$2:$Z$18, $AD$2:$AD$18, "")=""),"",SQRT((_xlfn.XLOOKUP(FI$1,$Z$2:$Z$18,$AA$2:$AA$18)-$T153)^2+(_xlfn.XLOOKUP(FI$1,$Z$2:$Z$18,$AB$2:$AB$18)-$U153)^2+(_xlfn.XLOOKUP(FI$1,$Z$2:$Z$18,$AC$2:$AC$18-$V153)^2)))</f>
        <v/>
      </c>
      <c r="FJ153" s="97" t="str" cm="1">
        <f t="array" ref="FJ153">IF(OR(FJ$1=0, $A153="", _xlfn.XLOOKUP(FJ$1, $Z$2:$Z$18, $AD$2:$AD$18, "")=""),"",SQRT((_xlfn.XLOOKUP(FJ$1,$Z$2:$Z$18,$AA$2:$AA$18)-$T153)^2+(_xlfn.XLOOKUP(FJ$1,$Z$2:$Z$18,$AB$2:$AB$18)-$U153)^2+(_xlfn.XLOOKUP(FJ$1,$Z$2:$Z$18,$AC$2:$AC$18-$V153)^2)))</f>
        <v/>
      </c>
      <c r="FK153" s="97" t="str" cm="1">
        <f t="array" ref="FK153">IF(OR(FK$1=0, $A153="", _xlfn.XLOOKUP(FK$1, $Z$2:$Z$18, $AD$2:$AD$18, "")=""),"",SQRT((_xlfn.XLOOKUP(FK$1,$Z$2:$Z$18,$AA$2:$AA$18)-$T153)^2+(_xlfn.XLOOKUP(FK$1,$Z$2:$Z$18,$AB$2:$AB$18)-$U153)^2+(_xlfn.XLOOKUP(FK$1,$Z$2:$Z$18,$AC$2:$AC$18-$V153)^2)))</f>
        <v/>
      </c>
      <c r="FL153" s="97" t="str" cm="1">
        <f t="array" ref="FL153">IF(OR(FL$1=0, $A153="", _xlfn.XLOOKUP(FL$1, $Z$2:$Z$18, $AD$2:$AD$18, "")=""),"",SQRT((_xlfn.XLOOKUP(FL$1,$Z$2:$Z$18,$AA$2:$AA$18)-$T153)^2+(_xlfn.XLOOKUP(FL$1,$Z$2:$Z$18,$AB$2:$AB$18)-$U153)^2+(_xlfn.XLOOKUP(FL$1,$Z$2:$Z$18,$AC$2:$AC$18-$V153)^2)))</f>
        <v/>
      </c>
      <c r="FM153" s="97" t="str" cm="1">
        <f t="array" ref="FM153">IF(OR(FM$1=0, $A153="", _xlfn.XLOOKUP(FM$1, $Z$2:$Z$18, $AD$2:$AD$18, "")=""),"",SQRT((_xlfn.XLOOKUP(FM$1,$Z$2:$Z$18,$AA$2:$AA$18)-$T153)^2+(_xlfn.XLOOKUP(FM$1,$Z$2:$Z$18,$AB$2:$AB$18)-$U153)^2+(_xlfn.XLOOKUP(FM$1,$Z$2:$Z$18,$AC$2:$AC$18-$V153)^2)))</f>
        <v/>
      </c>
      <c r="FN153" s="97" t="str" cm="1">
        <f t="array" ref="FN153">IF(OR(FN$1=0, $A153="", _xlfn.XLOOKUP(FN$1, $Z$2:$Z$18, $AD$2:$AD$18, "")=""),"",SQRT((_xlfn.XLOOKUP(FN$1,$Z$2:$Z$18,$AA$2:$AA$18)-$T153)^2+(_xlfn.XLOOKUP(FN$1,$Z$2:$Z$18,$AB$2:$AB$18)-$U153)^2+(_xlfn.XLOOKUP(FN$1,$Z$2:$Z$18,$AC$2:$AC$18-$V153)^2)))</f>
        <v/>
      </c>
      <c r="FO153" s="98" t="str" cm="1">
        <f t="array" ref="FO153">IF(OR(FO$1=0, $A153="", _xlfn.XLOOKUP(FO$1, $Z$2:$Z$18, $AD$2:$AD$18, "")=""),"",SQRT((_xlfn.XLOOKUP(FO$1,$Z$2:$Z$18,$AA$2:$AA$18)-$T153)^2+(_xlfn.XLOOKUP(FO$1,$Z$2:$Z$18,$AB$2:$AB$18)-$U153)^2+(_xlfn.XLOOKUP(FO$1,$Z$2:$Z$18,$AC$2:$AC$18-$V153)^2)))</f>
        <v/>
      </c>
      <c r="FP153" s="99"/>
      <c r="FQ153" s="99"/>
      <c r="FR153" s="100">
        <f t="shared" si="39"/>
        <v>0</v>
      </c>
      <c r="FS153" s="109">
        <f t="shared" si="40"/>
        <v>0</v>
      </c>
      <c r="FT153" s="109">
        <f t="shared" si="41"/>
        <v>0</v>
      </c>
      <c r="FU153" s="109">
        <f t="shared" si="42"/>
        <v>0</v>
      </c>
      <c r="FV153" s="109">
        <f t="shared" si="43"/>
        <v>0</v>
      </c>
      <c r="FW153" s="109">
        <f t="shared" si="44"/>
        <v>0</v>
      </c>
      <c r="FX153" s="109">
        <f t="shared" si="45"/>
        <v>0</v>
      </c>
      <c r="FY153" s="109">
        <f t="shared" si="46"/>
        <v>0</v>
      </c>
      <c r="FZ153" s="110">
        <f t="shared" si="47"/>
        <v>0</v>
      </c>
      <c r="GA153" s="110">
        <f t="shared" si="48"/>
        <v>0</v>
      </c>
      <c r="GB153" s="110">
        <f t="shared" si="49"/>
        <v>0</v>
      </c>
      <c r="GC153" s="110">
        <f t="shared" si="50"/>
        <v>0</v>
      </c>
      <c r="GD153" s="110">
        <f t="shared" si="51"/>
        <v>0</v>
      </c>
      <c r="GE153" s="110">
        <f t="shared" si="52"/>
        <v>0</v>
      </c>
      <c r="GF153" s="111">
        <f t="shared" si="53"/>
        <v>0</v>
      </c>
      <c r="GG153" s="100">
        <f t="shared" si="54"/>
        <v>0</v>
      </c>
      <c r="GH153" s="109">
        <f t="shared" si="55"/>
        <v>0</v>
      </c>
      <c r="GI153" s="109">
        <f t="shared" si="56"/>
        <v>0</v>
      </c>
      <c r="GJ153" s="109">
        <f t="shared" si="57"/>
        <v>0</v>
      </c>
      <c r="GK153" s="109">
        <f t="shared" si="58"/>
        <v>0</v>
      </c>
      <c r="GL153" s="109">
        <f t="shared" si="59"/>
        <v>0</v>
      </c>
      <c r="GM153" s="109">
        <f t="shared" si="60"/>
        <v>0</v>
      </c>
      <c r="GN153" s="109">
        <f t="shared" si="61"/>
        <v>0</v>
      </c>
      <c r="GO153" s="110">
        <f t="shared" si="62"/>
        <v>0</v>
      </c>
      <c r="GP153" s="110">
        <f t="shared" si="63"/>
        <v>0</v>
      </c>
      <c r="GQ153" s="110">
        <f t="shared" si="64"/>
        <v>0</v>
      </c>
      <c r="GR153" s="110">
        <f t="shared" si="65"/>
        <v>0</v>
      </c>
      <c r="GS153" s="110">
        <f t="shared" si="66"/>
        <v>0</v>
      </c>
      <c r="GT153" s="110">
        <f t="shared" si="67"/>
        <v>0</v>
      </c>
      <c r="GU153" s="111">
        <f t="shared" si="68"/>
        <v>0</v>
      </c>
      <c r="GX153" s="151" cm="1">
        <f t="array" ref="GX153">_xlfn.IFS(GX$1= 0,"", NOT(ISBLANK(CA153)), 0, ISBLANK(CA153), $Q153-$S153+FR153-AU153-DG153)</f>
        <v>0</v>
      </c>
      <c r="GY153" s="152" cm="1">
        <f t="array" ref="GY153">_xlfn.IFS(GY$1= 0,"", NOT(ISBLANK(CB153)), 0, ISBLANK(CB153), $Q153-$S153+FS153-AV153-DH153)</f>
        <v>0</v>
      </c>
      <c r="GZ153" s="152" cm="1">
        <f t="array" ref="GZ153">_xlfn.IFS(GZ$1= 0,"", NOT(ISBLANK(CC153)), 0, ISBLANK(CC153), $Q153-$S153+FT153-AW153-DI153)</f>
        <v>0</v>
      </c>
      <c r="HA153" s="152" cm="1">
        <f t="array" ref="HA153">_xlfn.IFS(HA$1= 0,"", NOT(ISBLANK(CD153)), 0, ISBLANK(CD153), $Q153-$S153+FU153-AX153-DJ153)</f>
        <v>0</v>
      </c>
      <c r="HB153" s="152" cm="1">
        <f t="array" ref="HB153">_xlfn.IFS(HB$1= 0,"", NOT(ISBLANK(CE153)), 0, ISBLANK(CE153), $Q153-$S153+FV153-AY153-DK153)</f>
        <v>0</v>
      </c>
      <c r="HC153" s="152" cm="1">
        <f t="array" ref="HC153">_xlfn.IFS(HC$1= 0,"", NOT(ISBLANK(CF153)), 0, ISBLANK(CF153), $Q153-$S153+FW153-AZ153-DL153)</f>
        <v>0</v>
      </c>
      <c r="HD153" s="152" cm="1">
        <f t="array" ref="HD153">_xlfn.IFS(HD$1= 0,"", NOT(ISBLANK(CG153)), 0, ISBLANK(CG153), $Q153-$S153+FX153-BA153-DM153)</f>
        <v>0</v>
      </c>
      <c r="HE153" s="152" t="str" cm="1">
        <f t="array" ref="HE153">_xlfn.IFS(HE$1= 0,"", NOT(ISBLANK(CH153)), 0, ISBLANK(CH153), $Q153-$S153+FY153-BB153-DN153)</f>
        <v/>
      </c>
      <c r="HF153" s="152" t="str" cm="1">
        <f t="array" ref="HF153">_xlfn.IFS(HF$1= 0,"", NOT(ISBLANK(CI153)), 0, ISBLANK(CI153), $Q153-$S153+FZ153-BC153-DO153)</f>
        <v/>
      </c>
      <c r="HG153" s="152" t="str" cm="1">
        <f t="array" ref="HG153">_xlfn.IFS(HG$1= 0,"", NOT(ISBLANK(CJ153)), 0, ISBLANK(CJ153), $Q153-$S153+GA153-BD153-DP153)</f>
        <v/>
      </c>
      <c r="HH153" s="152" t="str" cm="1">
        <f t="array" ref="HH153">_xlfn.IFS(HH$1= 0,"", NOT(ISBLANK(CK153)), 0, ISBLANK(CK153), $Q153-$S153+GB153-BE153-DQ153)</f>
        <v/>
      </c>
      <c r="HI153" s="152" t="str" cm="1">
        <f t="array" ref="HI153">_xlfn.IFS(HI$1= 0,"", NOT(ISBLANK(CL153)), 0, ISBLANK(CL153), $Q153-$S153+GC153-BF153-DR153)</f>
        <v/>
      </c>
      <c r="HJ153" s="152" t="str" cm="1">
        <f t="array" ref="HJ153">_xlfn.IFS(HJ$1= 0,"", NOT(ISBLANK(CM153)), 0, ISBLANK(CM153), $Q153-$S153+GD153-BG153-DS153)</f>
        <v/>
      </c>
      <c r="HK153" s="152" t="str" cm="1">
        <f t="array" ref="HK153">_xlfn.IFS(HK$1= 0,"", NOT(ISBLANK(CN153)), 0, ISBLANK(CN153), $Q153-$S153+GE153-BH153-DT153)</f>
        <v/>
      </c>
      <c r="HL153" s="153" t="str" cm="1">
        <f t="array" ref="HL153">_xlfn.IFS(HL$1= 0,"", NOT(ISBLANK(CO153)), 0, ISBLANK(CO153), $Q153-$S153+GF153-BI153-DU153)</f>
        <v/>
      </c>
      <c r="HM153" s="153" t="str" cm="1">
        <f t="array" ref="HM153">_xlfn.IFS(HM$1= 0,"", NOT(ISBLANK(DE153)), 0, ISBLANK(DE153), $Q153-$S153+IC153-BY153-#REF!)</f>
        <v/>
      </c>
      <c r="HN153" s="153" t="e" cm="1">
        <f t="array" ref="HN153">_xlfn.IFS(HN$1= 0,"", NOT(ISBLANK(DF153)), 0, ISBLANK(DF153), $Q153-$S153+ID153-BZ153-#REF!)</f>
        <v>#REF!</v>
      </c>
      <c r="HO153" s="153" t="e" cm="1">
        <f t="array" ref="HO153">_xlfn.IFS(HO$1= 0,"", NOT(ISBLANK(DG153)), 0, ISBLANK(DG153), $Q153-$S153+IE153-CA153-#REF!)</f>
        <v>#VALUE!</v>
      </c>
      <c r="HP153" s="153" t="e" cm="1">
        <f t="array" ref="HP153">_xlfn.IFS(HP$1= 0,"", NOT(ISBLANK(DH153)), 0, ISBLANK(DH153), $Q153-$S153+IF153-CB153-#REF!)</f>
        <v>#REF!</v>
      </c>
      <c r="HQ153" s="153" t="e" cm="1">
        <f t="array" ref="HQ153">_xlfn.IFS(HQ$1= 0,"", NOT(ISBLANK(DI153)), 0, ISBLANK(DI153), $Q153-$S153+IG153-CC153-#REF!)</f>
        <v>#REF!</v>
      </c>
      <c r="HR153" s="153" cm="1">
        <f t="array" ref="HR153">_xlfn.IFS(HR$1= 0,"", NOT(ISBLANK(DJ153)), 0, ISBLANK(DJ153), $Q153-$S153+IH153-CD153-EK153)</f>
        <v>0</v>
      </c>
      <c r="HS153" s="153" t="e" cm="1">
        <f t="array" ref="HS153">_xlfn.IFS(HS$1= 0,"", NOT(ISBLANK(DK153)), 0, ISBLANK(DK153), $Q153-$S153+II153-CE153-EL153)</f>
        <v>#VALUE!</v>
      </c>
      <c r="HT153" s="153" t="e" cm="1">
        <f t="array" ref="HT153">_xlfn.IFS(HT$1= 0,"", NOT(ISBLANK(DL153)), 0, ISBLANK(DL153), $Q153-$S153+GV153-CF153-EM153)</f>
        <v>#VALUE!</v>
      </c>
      <c r="HU153" s="153" t="e" cm="1">
        <f t="array" ref="HU153">_xlfn.IFS(HU$1= 0,"", NOT(ISBLANK(DM153)), 0, ISBLANK(DM153), $Q153-$S153+GW153-CG153-EN153)</f>
        <v>#VALUE!</v>
      </c>
      <c r="HV153" s="153" t="str" cm="1">
        <f t="array" ref="HV153">_xlfn.IFS(HV$1= 0,"", NOT(ISBLANK(DN153)), 0, ISBLANK(DN153), $Q153-$S153+GX153-CH153-EO153)</f>
        <v/>
      </c>
      <c r="HW153" s="153" t="str" cm="1">
        <f t="array" ref="HW153">_xlfn.IFS(HW$1= 0,"", NOT(ISBLANK(DO153)), 0, ISBLANK(DO153), $Q153-$S153+GY153-CI153-EP153)</f>
        <v/>
      </c>
      <c r="HX153" s="153" t="str" cm="1">
        <f t="array" ref="HX153">_xlfn.IFS(HX$1= 0,"", NOT(ISBLANK(DP153)), 0, ISBLANK(DP153), $Q153-$S153+GZ153-CJ153-EQ153)</f>
        <v/>
      </c>
      <c r="HY153" s="153" t="str" cm="1">
        <f t="array" ref="HY153">_xlfn.IFS(HY$1= 0,"", NOT(ISBLANK(DQ153)), 0, ISBLANK(DQ153), $Q153-$S153+HA153-CK153-ER153)</f>
        <v/>
      </c>
      <c r="HZ153" s="153" t="str" cm="1">
        <f t="array" ref="HZ153">_xlfn.IFS(HZ$1= 0,"", NOT(ISBLANK(DR153)), 0, ISBLANK(DR153), $Q153-$S153+HB153-CL153-ES153)</f>
        <v/>
      </c>
      <c r="IA153" s="153" t="str" cm="1">
        <f t="array" ref="IA153">_xlfn.IFS(IA$1= 0,"", NOT(ISBLANK(DS153)), 0, ISBLANK(DS153), $Q153-$S153+HC153-CM153-ET153)</f>
        <v/>
      </c>
    </row>
    <row r="154" spans="1:235" ht="16.5" x14ac:dyDescent="0.3">
      <c r="A154" s="144"/>
      <c r="B154" s="106"/>
      <c r="C154" s="106"/>
      <c r="D154" s="107"/>
      <c r="E154" s="131"/>
      <c r="F154" s="137"/>
      <c r="G154" s="2"/>
      <c r="H154" s="2"/>
      <c r="I154" s="2"/>
      <c r="J154" s="2"/>
      <c r="K154" s="2"/>
      <c r="L154" s="2"/>
      <c r="M154" s="140"/>
      <c r="N154" s="137"/>
      <c r="O154" s="138"/>
      <c r="P154" s="133"/>
      <c r="Q154" s="94">
        <f t="shared" si="37"/>
        <v>0</v>
      </c>
      <c r="R154" s="1"/>
      <c r="S154" s="1"/>
      <c r="T154" s="2"/>
      <c r="U154" s="2"/>
      <c r="V154" s="82">
        <f t="shared" si="38"/>
        <v>0</v>
      </c>
      <c r="W154" s="121"/>
      <c r="X154" s="108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Z154" s="99"/>
      <c r="CA154" s="105" t="s">
        <v>32</v>
      </c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05"/>
      <c r="CO154" s="105"/>
      <c r="CP154" s="105" t="s">
        <v>32</v>
      </c>
      <c r="CQ154" s="105"/>
      <c r="CR154" s="105"/>
      <c r="CS154" s="105"/>
      <c r="CT154" s="105"/>
      <c r="CU154" s="105"/>
      <c r="CV154" s="105"/>
      <c r="CW154" s="105"/>
      <c r="CX154" s="105"/>
      <c r="CY154" s="105"/>
      <c r="CZ154" s="105"/>
      <c r="DA154" s="105"/>
      <c r="DB154" s="105"/>
      <c r="DC154" s="105"/>
      <c r="DD154" s="105"/>
      <c r="DE154" s="99"/>
      <c r="DF154" s="99"/>
      <c r="DG154" s="105"/>
      <c r="DH154" s="105"/>
      <c r="DI154" s="105"/>
      <c r="DJ154" s="105"/>
      <c r="DK154" s="105"/>
      <c r="DL154" s="105"/>
      <c r="DM154" s="105"/>
      <c r="DN154" s="105"/>
      <c r="DO154" s="105"/>
      <c r="DP154" s="105"/>
      <c r="DQ154" s="105"/>
      <c r="DR154" s="105"/>
      <c r="DS154" s="105"/>
      <c r="DT154" s="105"/>
      <c r="DU154" s="105"/>
      <c r="DV154" s="105"/>
      <c r="DW154" s="105"/>
      <c r="DX154" s="105"/>
      <c r="DY154" s="105"/>
      <c r="DZ154" s="105"/>
      <c r="EA154" s="105"/>
      <c r="EB154" s="105"/>
      <c r="EC154" s="105"/>
      <c r="ED154" s="105"/>
      <c r="EE154" s="105"/>
      <c r="EF154" s="105"/>
      <c r="EG154" s="105"/>
      <c r="EH154" s="105"/>
      <c r="EI154" s="105"/>
      <c r="EJ154" s="105"/>
      <c r="EL154" s="146" t="str" cm="1">
        <f t="array" ref="EL154">IF(OR(EL$1=0, $A154="", _xlfn.XLOOKUP(EL$1, $Z$2:$Z$18, $AD$2:$AD$18, "")=""),"",SQRT((_xlfn.XLOOKUP(EL$1,$Z$2:$Z$18,$AA$2:$AA$18)-$T154)^2+(_xlfn.XLOOKUP(EL$1,$Z$2:$Z$18,$AB$2:$AB$18)-$U154)^2+(_xlfn.XLOOKUP(EL$1,$Z$2:$Z$18,$AC$2:$AC$18-$V154)^2)))</f>
        <v/>
      </c>
      <c r="EM154" s="96" t="str" cm="1">
        <f t="array" ref="EM154">IF(OR(EM$1=0, $A154="", _xlfn.XLOOKUP(EM$1, $Z$2:$Z$18, $AD$2:$AD$18, "")=""),"",SQRT((_xlfn.XLOOKUP(EM$1,$Z$2:$Z$18,$AA$2:$AA$18)-$T154)^2+(_xlfn.XLOOKUP(EM$1,$Z$2:$Z$18,$AB$2:$AB$18)-$U154)^2+(_xlfn.XLOOKUP(EM$1,$Z$2:$Z$18,$AC$2:$AC$18-$V154)^2)))</f>
        <v/>
      </c>
      <c r="EN154" s="96" t="str" cm="1">
        <f t="array" ref="EN154">IF(OR(EN$1=0, $A154="", _xlfn.XLOOKUP(EN$1, $Z$2:$Z$18, $AD$2:$AD$18, "")=""),"",SQRT((_xlfn.XLOOKUP(EN$1,$Z$2:$Z$18,$AA$2:$AA$18)-$T154)^2+(_xlfn.XLOOKUP(EN$1,$Z$2:$Z$18,$AB$2:$AB$18)-$U154)^2+(_xlfn.XLOOKUP(EN$1,$Z$2:$Z$18,$AC$2:$AC$18-$V154)^2)))</f>
        <v/>
      </c>
      <c r="EO154" s="96" t="str" cm="1">
        <f t="array" ref="EO154">IF(OR(EO$1=0, $A154="", _xlfn.XLOOKUP(EO$1, $Z$2:$Z$18, $AD$2:$AD$18, "")=""),"",SQRT((_xlfn.XLOOKUP(EO$1,$Z$2:$Z$18,$AA$2:$AA$18)-$T154)^2+(_xlfn.XLOOKUP(EO$1,$Z$2:$Z$18,$AB$2:$AB$18)-$U154)^2+(_xlfn.XLOOKUP(EO$1,$Z$2:$Z$18,$AC$2:$AC$18-$V154)^2)))</f>
        <v/>
      </c>
      <c r="EP154" s="96" t="str" cm="1">
        <f t="array" ref="EP154">IF(OR(EP$1=0, $A154="", _xlfn.XLOOKUP(EP$1, $Z$2:$Z$18, $AD$2:$AD$18, "")=""),"",SQRT((_xlfn.XLOOKUP(EP$1,$Z$2:$Z$18,$AA$2:$AA$18)-$T154)^2+(_xlfn.XLOOKUP(EP$1,$Z$2:$Z$18,$AB$2:$AB$18)-$U154)^2+(_xlfn.XLOOKUP(EP$1,$Z$2:$Z$18,$AC$2:$AC$18-$V154)^2)))</f>
        <v/>
      </c>
      <c r="EQ154" s="96" t="str" cm="1">
        <f t="array" ref="EQ154">IF(OR(EQ$1=0, $A154="", _xlfn.XLOOKUP(EQ$1, $Z$2:$Z$18, $AD$2:$AD$18, "")=""),"",SQRT((_xlfn.XLOOKUP(EQ$1,$Z$2:$Z$18,$AA$2:$AA$18)-$T154)^2+(_xlfn.XLOOKUP(EQ$1,$Z$2:$Z$18,$AB$2:$AB$18)-$U154)^2+(_xlfn.XLOOKUP(EQ$1,$Z$2:$Z$18,$AC$2:$AC$18-$V154)^2)))</f>
        <v/>
      </c>
      <c r="ER154" s="96" t="str" cm="1">
        <f t="array" ref="ER154">IF(OR(ER$1=0, $A154="", _xlfn.XLOOKUP(ER$1, $Z$2:$Z$18, $AD$2:$AD$18, "")=""),"",SQRT((_xlfn.XLOOKUP(ER$1,$Z$2:$Z$18,$AA$2:$AA$18)-$T154)^2+(_xlfn.XLOOKUP(ER$1,$Z$2:$Z$18,$AB$2:$AB$18)-$U154)^2+(_xlfn.XLOOKUP(ER$1,$Z$2:$Z$18,$AC$2:$AC$18-$V154)^2)))</f>
        <v/>
      </c>
      <c r="ES154" s="96" t="str" cm="1">
        <f t="array" ref="ES154">IF(OR(ES$1=0, $A154="", _xlfn.XLOOKUP(ES$1, $Z$2:$Z$18, $AD$2:$AD$18, "")=""),"",SQRT((_xlfn.XLOOKUP(ES$1,$Z$2:$Z$18,$AA$2:$AA$18)-$T154)^2+(_xlfn.XLOOKUP(ES$1,$Z$2:$Z$18,$AB$2:$AB$18)-$U154)^2+(_xlfn.XLOOKUP(ES$1,$Z$2:$Z$18,$AC$2:$AC$18-$V154)^2)))</f>
        <v/>
      </c>
      <c r="ET154" s="97" t="str" cm="1">
        <f t="array" ref="ET154">IF(OR(ET$1=0, $A154="", _xlfn.XLOOKUP(ET$1, $Z$2:$Z$18, $AD$2:$AD$18, "")=""),"",SQRT((_xlfn.XLOOKUP(ET$1,$Z$2:$Z$18,$AA$2:$AA$18)-$T154)^2+(_xlfn.XLOOKUP(ET$1,$Z$2:$Z$18,$AB$2:$AB$18)-$U154)^2+(_xlfn.XLOOKUP(ET$1,$Z$2:$Z$18,$AC$2:$AC$18-$V154)^2)))</f>
        <v/>
      </c>
      <c r="EU154" s="97" t="str" cm="1">
        <f t="array" ref="EU154">IF(OR(EU$1=0, $A154="", _xlfn.XLOOKUP(EU$1, $Z$2:$Z$18, $AD$2:$AD$18, "")=""),"",SQRT((_xlfn.XLOOKUP(EU$1,$Z$2:$Z$18,$AA$2:$AA$18)-$T154)^2+(_xlfn.XLOOKUP(EU$1,$Z$2:$Z$18,$AB$2:$AB$18)-$U154)^2+(_xlfn.XLOOKUP(EU$1,$Z$2:$Z$18,$AC$2:$AC$18-$V154)^2)))</f>
        <v/>
      </c>
      <c r="EV154" s="97" t="str" cm="1">
        <f t="array" ref="EV154">IF(OR(EV$1=0, $A154="", _xlfn.XLOOKUP(EV$1, $Z$2:$Z$18, $AD$2:$AD$18, "")=""),"",SQRT((_xlfn.XLOOKUP(EV$1,$Z$2:$Z$18,$AA$2:$AA$18)-$T154)^2+(_xlfn.XLOOKUP(EV$1,$Z$2:$Z$18,$AB$2:$AB$18)-$U154)^2+(_xlfn.XLOOKUP(EV$1,$Z$2:$Z$18,$AC$2:$AC$18-$V154)^2)))</f>
        <v/>
      </c>
      <c r="EW154" s="97" t="str" cm="1">
        <f t="array" ref="EW154">IF(OR(EW$1=0, $A154="", _xlfn.XLOOKUP(EW$1, $Z$2:$Z$18, $AD$2:$AD$18, "")=""),"",SQRT((_xlfn.XLOOKUP(EW$1,$Z$2:$Z$18,$AA$2:$AA$18)-$T154)^2+(_xlfn.XLOOKUP(EW$1,$Z$2:$Z$18,$AB$2:$AB$18)-$U154)^2+(_xlfn.XLOOKUP(EW$1,$Z$2:$Z$18,$AC$2:$AC$18-$V154)^2)))</f>
        <v/>
      </c>
      <c r="EX154" s="97" t="str" cm="1">
        <f t="array" ref="EX154">IF(OR(EX$1=0, $A154="", _xlfn.XLOOKUP(EX$1, $Z$2:$Z$18, $AD$2:$AD$18, "")=""),"",SQRT((_xlfn.XLOOKUP(EX$1,$Z$2:$Z$18,$AA$2:$AA$18)-$T154)^2+(_xlfn.XLOOKUP(EX$1,$Z$2:$Z$18,$AB$2:$AB$18)-$U154)^2+(_xlfn.XLOOKUP(EX$1,$Z$2:$Z$18,$AC$2:$AC$18-$V154)^2)))</f>
        <v/>
      </c>
      <c r="EY154" s="97" t="str" cm="1">
        <f t="array" ref="EY154">IF(OR(EY$1=0, $A154="", _xlfn.XLOOKUP(EY$1, $Z$2:$Z$18, $AD$2:$AD$18, "")=""),"",SQRT((_xlfn.XLOOKUP(EY$1,$Z$2:$Z$18,$AA$2:$AA$18)-$T154)^2+(_xlfn.XLOOKUP(EY$1,$Z$2:$Z$18,$AB$2:$AB$18)-$U154)^2+(_xlfn.XLOOKUP(EY$1,$Z$2:$Z$18,$AC$2:$AC$18-$V154)^2)))</f>
        <v/>
      </c>
      <c r="EZ154" s="98" t="str" cm="1">
        <f t="array" ref="EZ154">IF(OR(EZ$1=0, $A154="", _xlfn.XLOOKUP(EZ$1, $Z$2:$Z$18, $AD$2:$AD$18, "")=""),"",SQRT((_xlfn.XLOOKUP(EZ$1,$Z$2:$Z$18,$AA$2:$AA$18)-$T154)^2+(_xlfn.XLOOKUP(EZ$1,$Z$2:$Z$18,$AB$2:$AB$18)-$U154)^2+(_xlfn.XLOOKUP(EZ$1,$Z$2:$Z$18,$AC$2:$AC$18-$V154)^2)))</f>
        <v/>
      </c>
      <c r="FA154" s="146" t="str" cm="1">
        <f t="array" ref="FA154">IF(OR(FA$1=0, $A154="", _xlfn.XLOOKUP(FA$1, $Z$2:$Z$18, $AD$2:$AD$18, "")=""),"",SQRT((_xlfn.XLOOKUP(FA$1,$Z$2:$Z$18,$AA$2:$AA$18)-$T154)^2+(_xlfn.XLOOKUP(FA$1,$Z$2:$Z$18,$AB$2:$AB$18)-$U154)^2+(_xlfn.XLOOKUP(FA$1,$Z$2:$Z$18,$AC$2:$AC$18-$V154)^2)))</f>
        <v/>
      </c>
      <c r="FB154" s="96" t="str" cm="1">
        <f t="array" ref="FB154">IF(OR(FB$1=0, $A154="", _xlfn.XLOOKUP(FB$1, $Z$2:$Z$18, $AD$2:$AD$18, "")=""),"",SQRT((_xlfn.XLOOKUP(FB$1,$Z$2:$Z$18,$AA$2:$AA$18)-$T154)^2+(_xlfn.XLOOKUP(FB$1,$Z$2:$Z$18,$AB$2:$AB$18)-$U154)^2+(_xlfn.XLOOKUP(FB$1,$Z$2:$Z$18,$AC$2:$AC$18-$V154)^2)))</f>
        <v/>
      </c>
      <c r="FC154" s="96" t="str" cm="1">
        <f t="array" ref="FC154">IF(OR(FC$1=0, $A154="", _xlfn.XLOOKUP(FC$1, $Z$2:$Z$18, $AD$2:$AD$18, "")=""),"",SQRT((_xlfn.XLOOKUP(FC$1,$Z$2:$Z$18,$AA$2:$AA$18)-$T154)^2+(_xlfn.XLOOKUP(FC$1,$Z$2:$Z$18,$AB$2:$AB$18)-$U154)^2+(_xlfn.XLOOKUP(FC$1,$Z$2:$Z$18,$AC$2:$AC$18-$V154)^2)))</f>
        <v/>
      </c>
      <c r="FD154" s="96" t="str" cm="1">
        <f t="array" ref="FD154">IF(OR(FD$1=0, $A154="", _xlfn.XLOOKUP(FD$1, $Z$2:$Z$18, $AD$2:$AD$18, "")=""),"",SQRT((_xlfn.XLOOKUP(FD$1,$Z$2:$Z$18,$AA$2:$AA$18)-$T154)^2+(_xlfn.XLOOKUP(FD$1,$Z$2:$Z$18,$AB$2:$AB$18)-$U154)^2+(_xlfn.XLOOKUP(FD$1,$Z$2:$Z$18,$AC$2:$AC$18-$V154)^2)))</f>
        <v/>
      </c>
      <c r="FE154" s="96" t="str" cm="1">
        <f t="array" ref="FE154">IF(OR(FE$1=0, $A154="", _xlfn.XLOOKUP(FE$1, $Z$2:$Z$18, $AD$2:$AD$18, "")=""),"",SQRT((_xlfn.XLOOKUP(FE$1,$Z$2:$Z$18,$AA$2:$AA$18)-$T154)^2+(_xlfn.XLOOKUP(FE$1,$Z$2:$Z$18,$AB$2:$AB$18)-$U154)^2+(_xlfn.XLOOKUP(FE$1,$Z$2:$Z$18,$AC$2:$AC$18-$V154)^2)))</f>
        <v/>
      </c>
      <c r="FF154" s="96" t="str" cm="1">
        <f t="array" ref="FF154">IF(OR(FF$1=0, $A154="", _xlfn.XLOOKUP(FF$1, $Z$2:$Z$18, $AD$2:$AD$18, "")=""),"",SQRT((_xlfn.XLOOKUP(FF$1,$Z$2:$Z$18,$AA$2:$AA$18)-$T154)^2+(_xlfn.XLOOKUP(FF$1,$Z$2:$Z$18,$AB$2:$AB$18)-$U154)^2+(_xlfn.XLOOKUP(FF$1,$Z$2:$Z$18,$AC$2:$AC$18-$V154)^2)))</f>
        <v/>
      </c>
      <c r="FG154" s="96" t="str" cm="1">
        <f t="array" ref="FG154">IF(OR(FG$1=0, $A154="", _xlfn.XLOOKUP(FG$1, $Z$2:$Z$18, $AD$2:$AD$18, "")=""),"",SQRT((_xlfn.XLOOKUP(FG$1,$Z$2:$Z$18,$AA$2:$AA$18)-$T154)^2+(_xlfn.XLOOKUP(FG$1,$Z$2:$Z$18,$AB$2:$AB$18)-$U154)^2+(_xlfn.XLOOKUP(FG$1,$Z$2:$Z$18,$AC$2:$AC$18-$V154)^2)))</f>
        <v/>
      </c>
      <c r="FH154" s="96" t="str" cm="1">
        <f t="array" ref="FH154">IF(OR(FH$1=0, $A154="", _xlfn.XLOOKUP(FH$1, $Z$2:$Z$18, $AD$2:$AD$18, "")=""),"",SQRT((_xlfn.XLOOKUP(FH$1,$Z$2:$Z$18,$AA$2:$AA$18)-$T154)^2+(_xlfn.XLOOKUP(FH$1,$Z$2:$Z$18,$AB$2:$AB$18)-$U154)^2+(_xlfn.XLOOKUP(FH$1,$Z$2:$Z$18,$AC$2:$AC$18-$V154)^2)))</f>
        <v/>
      </c>
      <c r="FI154" s="97" t="str" cm="1">
        <f t="array" ref="FI154">IF(OR(FI$1=0, $A154="", _xlfn.XLOOKUP(FI$1, $Z$2:$Z$18, $AD$2:$AD$18, "")=""),"",SQRT((_xlfn.XLOOKUP(FI$1,$Z$2:$Z$18,$AA$2:$AA$18)-$T154)^2+(_xlfn.XLOOKUP(FI$1,$Z$2:$Z$18,$AB$2:$AB$18)-$U154)^2+(_xlfn.XLOOKUP(FI$1,$Z$2:$Z$18,$AC$2:$AC$18-$V154)^2)))</f>
        <v/>
      </c>
      <c r="FJ154" s="97" t="str" cm="1">
        <f t="array" ref="FJ154">IF(OR(FJ$1=0, $A154="", _xlfn.XLOOKUP(FJ$1, $Z$2:$Z$18, $AD$2:$AD$18, "")=""),"",SQRT((_xlfn.XLOOKUP(FJ$1,$Z$2:$Z$18,$AA$2:$AA$18)-$T154)^2+(_xlfn.XLOOKUP(FJ$1,$Z$2:$Z$18,$AB$2:$AB$18)-$U154)^2+(_xlfn.XLOOKUP(FJ$1,$Z$2:$Z$18,$AC$2:$AC$18-$V154)^2)))</f>
        <v/>
      </c>
      <c r="FK154" s="97" t="str" cm="1">
        <f t="array" ref="FK154">IF(OR(FK$1=0, $A154="", _xlfn.XLOOKUP(FK$1, $Z$2:$Z$18, $AD$2:$AD$18, "")=""),"",SQRT((_xlfn.XLOOKUP(FK$1,$Z$2:$Z$18,$AA$2:$AA$18)-$T154)^2+(_xlfn.XLOOKUP(FK$1,$Z$2:$Z$18,$AB$2:$AB$18)-$U154)^2+(_xlfn.XLOOKUP(FK$1,$Z$2:$Z$18,$AC$2:$AC$18-$V154)^2)))</f>
        <v/>
      </c>
      <c r="FL154" s="97" t="str" cm="1">
        <f t="array" ref="FL154">IF(OR(FL$1=0, $A154="", _xlfn.XLOOKUP(FL$1, $Z$2:$Z$18, $AD$2:$AD$18, "")=""),"",SQRT((_xlfn.XLOOKUP(FL$1,$Z$2:$Z$18,$AA$2:$AA$18)-$T154)^2+(_xlfn.XLOOKUP(FL$1,$Z$2:$Z$18,$AB$2:$AB$18)-$U154)^2+(_xlfn.XLOOKUP(FL$1,$Z$2:$Z$18,$AC$2:$AC$18-$V154)^2)))</f>
        <v/>
      </c>
      <c r="FM154" s="97" t="str" cm="1">
        <f t="array" ref="FM154">IF(OR(FM$1=0, $A154="", _xlfn.XLOOKUP(FM$1, $Z$2:$Z$18, $AD$2:$AD$18, "")=""),"",SQRT((_xlfn.XLOOKUP(FM$1,$Z$2:$Z$18,$AA$2:$AA$18)-$T154)^2+(_xlfn.XLOOKUP(FM$1,$Z$2:$Z$18,$AB$2:$AB$18)-$U154)^2+(_xlfn.XLOOKUP(FM$1,$Z$2:$Z$18,$AC$2:$AC$18-$V154)^2)))</f>
        <v/>
      </c>
      <c r="FN154" s="97" t="str" cm="1">
        <f t="array" ref="FN154">IF(OR(FN$1=0, $A154="", _xlfn.XLOOKUP(FN$1, $Z$2:$Z$18, $AD$2:$AD$18, "")=""),"",SQRT((_xlfn.XLOOKUP(FN$1,$Z$2:$Z$18,$AA$2:$AA$18)-$T154)^2+(_xlfn.XLOOKUP(FN$1,$Z$2:$Z$18,$AB$2:$AB$18)-$U154)^2+(_xlfn.XLOOKUP(FN$1,$Z$2:$Z$18,$AC$2:$AC$18-$V154)^2)))</f>
        <v/>
      </c>
      <c r="FO154" s="98" t="str" cm="1">
        <f t="array" ref="FO154">IF(OR(FO$1=0, $A154="", _xlfn.XLOOKUP(FO$1, $Z$2:$Z$18, $AD$2:$AD$18, "")=""),"",SQRT((_xlfn.XLOOKUP(FO$1,$Z$2:$Z$18,$AA$2:$AA$18)-$T154)^2+(_xlfn.XLOOKUP(FO$1,$Z$2:$Z$18,$AB$2:$AB$18)-$U154)^2+(_xlfn.XLOOKUP(FO$1,$Z$2:$Z$18,$AC$2:$AC$18-$V154)^2)))</f>
        <v/>
      </c>
      <c r="FP154" s="99"/>
      <c r="FQ154" s="99"/>
      <c r="FR154" s="100">
        <f t="shared" si="39"/>
        <v>0</v>
      </c>
      <c r="FS154" s="109">
        <f t="shared" si="40"/>
        <v>0</v>
      </c>
      <c r="FT154" s="109">
        <f t="shared" si="41"/>
        <v>0</v>
      </c>
      <c r="FU154" s="109">
        <f t="shared" si="42"/>
        <v>0</v>
      </c>
      <c r="FV154" s="109">
        <f t="shared" si="43"/>
        <v>0</v>
      </c>
      <c r="FW154" s="109">
        <f t="shared" si="44"/>
        <v>0</v>
      </c>
      <c r="FX154" s="109">
        <f t="shared" si="45"/>
        <v>0</v>
      </c>
      <c r="FY154" s="109">
        <f t="shared" si="46"/>
        <v>0</v>
      </c>
      <c r="FZ154" s="110">
        <f t="shared" si="47"/>
        <v>0</v>
      </c>
      <c r="GA154" s="110">
        <f t="shared" si="48"/>
        <v>0</v>
      </c>
      <c r="GB154" s="110">
        <f t="shared" si="49"/>
        <v>0</v>
      </c>
      <c r="GC154" s="110">
        <f t="shared" si="50"/>
        <v>0</v>
      </c>
      <c r="GD154" s="110">
        <f t="shared" si="51"/>
        <v>0</v>
      </c>
      <c r="GE154" s="110">
        <f t="shared" si="52"/>
        <v>0</v>
      </c>
      <c r="GF154" s="111">
        <f t="shared" si="53"/>
        <v>0</v>
      </c>
      <c r="GG154" s="100">
        <f t="shared" si="54"/>
        <v>0</v>
      </c>
      <c r="GH154" s="109">
        <f t="shared" si="55"/>
        <v>0</v>
      </c>
      <c r="GI154" s="109">
        <f t="shared" si="56"/>
        <v>0</v>
      </c>
      <c r="GJ154" s="109">
        <f t="shared" si="57"/>
        <v>0</v>
      </c>
      <c r="GK154" s="109">
        <f t="shared" si="58"/>
        <v>0</v>
      </c>
      <c r="GL154" s="109">
        <f t="shared" si="59"/>
        <v>0</v>
      </c>
      <c r="GM154" s="109">
        <f t="shared" si="60"/>
        <v>0</v>
      </c>
      <c r="GN154" s="109">
        <f t="shared" si="61"/>
        <v>0</v>
      </c>
      <c r="GO154" s="110">
        <f t="shared" si="62"/>
        <v>0</v>
      </c>
      <c r="GP154" s="110">
        <f t="shared" si="63"/>
        <v>0</v>
      </c>
      <c r="GQ154" s="110">
        <f t="shared" si="64"/>
        <v>0</v>
      </c>
      <c r="GR154" s="110">
        <f t="shared" si="65"/>
        <v>0</v>
      </c>
      <c r="GS154" s="110">
        <f t="shared" si="66"/>
        <v>0</v>
      </c>
      <c r="GT154" s="110">
        <f t="shared" si="67"/>
        <v>0</v>
      </c>
      <c r="GU154" s="111">
        <f t="shared" si="68"/>
        <v>0</v>
      </c>
      <c r="GX154" s="151" cm="1">
        <f t="array" ref="GX154">_xlfn.IFS(GX$1= 0,"", NOT(ISBLANK(CA154)), 0, ISBLANK(CA154), $Q154-$S154+FR154-AU154-DG154)</f>
        <v>0</v>
      </c>
      <c r="GY154" s="152" cm="1">
        <f t="array" ref="GY154">_xlfn.IFS(GY$1= 0,"", NOT(ISBLANK(CB154)), 0, ISBLANK(CB154), $Q154-$S154+FS154-AV154-DH154)</f>
        <v>0</v>
      </c>
      <c r="GZ154" s="152" cm="1">
        <f t="array" ref="GZ154">_xlfn.IFS(GZ$1= 0,"", NOT(ISBLANK(CC154)), 0, ISBLANK(CC154), $Q154-$S154+FT154-AW154-DI154)</f>
        <v>0</v>
      </c>
      <c r="HA154" s="152" cm="1">
        <f t="array" ref="HA154">_xlfn.IFS(HA$1= 0,"", NOT(ISBLANK(CD154)), 0, ISBLANK(CD154), $Q154-$S154+FU154-AX154-DJ154)</f>
        <v>0</v>
      </c>
      <c r="HB154" s="152" cm="1">
        <f t="array" ref="HB154">_xlfn.IFS(HB$1= 0,"", NOT(ISBLANK(CE154)), 0, ISBLANK(CE154), $Q154-$S154+FV154-AY154-DK154)</f>
        <v>0</v>
      </c>
      <c r="HC154" s="152" cm="1">
        <f t="array" ref="HC154">_xlfn.IFS(HC$1= 0,"", NOT(ISBLANK(CF154)), 0, ISBLANK(CF154), $Q154-$S154+FW154-AZ154-DL154)</f>
        <v>0</v>
      </c>
      <c r="HD154" s="152" cm="1">
        <f t="array" ref="HD154">_xlfn.IFS(HD$1= 0,"", NOT(ISBLANK(CG154)), 0, ISBLANK(CG154), $Q154-$S154+FX154-BA154-DM154)</f>
        <v>0</v>
      </c>
      <c r="HE154" s="152" t="str" cm="1">
        <f t="array" ref="HE154">_xlfn.IFS(HE$1= 0,"", NOT(ISBLANK(CH154)), 0, ISBLANK(CH154), $Q154-$S154+FY154-BB154-DN154)</f>
        <v/>
      </c>
      <c r="HF154" s="152" t="str" cm="1">
        <f t="array" ref="HF154">_xlfn.IFS(HF$1= 0,"", NOT(ISBLANK(CI154)), 0, ISBLANK(CI154), $Q154-$S154+FZ154-BC154-DO154)</f>
        <v/>
      </c>
      <c r="HG154" s="152" t="str" cm="1">
        <f t="array" ref="HG154">_xlfn.IFS(HG$1= 0,"", NOT(ISBLANK(CJ154)), 0, ISBLANK(CJ154), $Q154-$S154+GA154-BD154-DP154)</f>
        <v/>
      </c>
      <c r="HH154" s="152" t="str" cm="1">
        <f t="array" ref="HH154">_xlfn.IFS(HH$1= 0,"", NOT(ISBLANK(CK154)), 0, ISBLANK(CK154), $Q154-$S154+GB154-BE154-DQ154)</f>
        <v/>
      </c>
      <c r="HI154" s="152" t="str" cm="1">
        <f t="array" ref="HI154">_xlfn.IFS(HI$1= 0,"", NOT(ISBLANK(CL154)), 0, ISBLANK(CL154), $Q154-$S154+GC154-BF154-DR154)</f>
        <v/>
      </c>
      <c r="HJ154" s="152" t="str" cm="1">
        <f t="array" ref="HJ154">_xlfn.IFS(HJ$1= 0,"", NOT(ISBLANK(CM154)), 0, ISBLANK(CM154), $Q154-$S154+GD154-BG154-DS154)</f>
        <v/>
      </c>
      <c r="HK154" s="152" t="str" cm="1">
        <f t="array" ref="HK154">_xlfn.IFS(HK$1= 0,"", NOT(ISBLANK(CN154)), 0, ISBLANK(CN154), $Q154-$S154+GE154-BH154-DT154)</f>
        <v/>
      </c>
      <c r="HL154" s="153" t="str" cm="1">
        <f t="array" ref="HL154">_xlfn.IFS(HL$1= 0,"", NOT(ISBLANK(CO154)), 0, ISBLANK(CO154), $Q154-$S154+GF154-BI154-DU154)</f>
        <v/>
      </c>
      <c r="HM154" s="153" t="str" cm="1">
        <f t="array" ref="HM154">_xlfn.IFS(HM$1= 0,"", NOT(ISBLANK(DE154)), 0, ISBLANK(DE154), $Q154-$S154+IC154-BY154-#REF!)</f>
        <v/>
      </c>
      <c r="HN154" s="153" t="e" cm="1">
        <f t="array" ref="HN154">_xlfn.IFS(HN$1= 0,"", NOT(ISBLANK(DF154)), 0, ISBLANK(DF154), $Q154-$S154+ID154-BZ154-#REF!)</f>
        <v>#REF!</v>
      </c>
      <c r="HO154" s="153" t="e" cm="1">
        <f t="array" ref="HO154">_xlfn.IFS(HO$1= 0,"", NOT(ISBLANK(DG154)), 0, ISBLANK(DG154), $Q154-$S154+IE154-CA154-#REF!)</f>
        <v>#VALUE!</v>
      </c>
      <c r="HP154" s="153" t="e" cm="1">
        <f t="array" ref="HP154">_xlfn.IFS(HP$1= 0,"", NOT(ISBLANK(DH154)), 0, ISBLANK(DH154), $Q154-$S154+IF154-CB154-#REF!)</f>
        <v>#REF!</v>
      </c>
      <c r="HQ154" s="153" t="e" cm="1">
        <f t="array" ref="HQ154">_xlfn.IFS(HQ$1= 0,"", NOT(ISBLANK(DI154)), 0, ISBLANK(DI154), $Q154-$S154+IG154-CC154-#REF!)</f>
        <v>#REF!</v>
      </c>
      <c r="HR154" s="153" cm="1">
        <f t="array" ref="HR154">_xlfn.IFS(HR$1= 0,"", NOT(ISBLANK(DJ154)), 0, ISBLANK(DJ154), $Q154-$S154+IH154-CD154-EK154)</f>
        <v>0</v>
      </c>
      <c r="HS154" s="153" t="e" cm="1">
        <f t="array" ref="HS154">_xlfn.IFS(HS$1= 0,"", NOT(ISBLANK(DK154)), 0, ISBLANK(DK154), $Q154-$S154+II154-CE154-EL154)</f>
        <v>#VALUE!</v>
      </c>
      <c r="HT154" s="153" t="e" cm="1">
        <f t="array" ref="HT154">_xlfn.IFS(HT$1= 0,"", NOT(ISBLANK(DL154)), 0, ISBLANK(DL154), $Q154-$S154+GV154-CF154-EM154)</f>
        <v>#VALUE!</v>
      </c>
      <c r="HU154" s="153" t="e" cm="1">
        <f t="array" ref="HU154">_xlfn.IFS(HU$1= 0,"", NOT(ISBLANK(DM154)), 0, ISBLANK(DM154), $Q154-$S154+GW154-CG154-EN154)</f>
        <v>#VALUE!</v>
      </c>
      <c r="HV154" s="153" t="str" cm="1">
        <f t="array" ref="HV154">_xlfn.IFS(HV$1= 0,"", NOT(ISBLANK(DN154)), 0, ISBLANK(DN154), $Q154-$S154+GX154-CH154-EO154)</f>
        <v/>
      </c>
      <c r="HW154" s="153" t="str" cm="1">
        <f t="array" ref="HW154">_xlfn.IFS(HW$1= 0,"", NOT(ISBLANK(DO154)), 0, ISBLANK(DO154), $Q154-$S154+GY154-CI154-EP154)</f>
        <v/>
      </c>
      <c r="HX154" s="153" t="str" cm="1">
        <f t="array" ref="HX154">_xlfn.IFS(HX$1= 0,"", NOT(ISBLANK(DP154)), 0, ISBLANK(DP154), $Q154-$S154+GZ154-CJ154-EQ154)</f>
        <v/>
      </c>
      <c r="HY154" s="153" t="str" cm="1">
        <f t="array" ref="HY154">_xlfn.IFS(HY$1= 0,"", NOT(ISBLANK(DQ154)), 0, ISBLANK(DQ154), $Q154-$S154+HA154-CK154-ER154)</f>
        <v/>
      </c>
      <c r="HZ154" s="153" t="str" cm="1">
        <f t="array" ref="HZ154">_xlfn.IFS(HZ$1= 0,"", NOT(ISBLANK(DR154)), 0, ISBLANK(DR154), $Q154-$S154+HB154-CL154-ES154)</f>
        <v/>
      </c>
      <c r="IA154" s="153" t="str" cm="1">
        <f t="array" ref="IA154">_xlfn.IFS(IA$1= 0,"", NOT(ISBLANK(DS154)), 0, ISBLANK(DS154), $Q154-$S154+HC154-CM154-ET154)</f>
        <v/>
      </c>
    </row>
    <row r="155" spans="1:235" ht="16.5" x14ac:dyDescent="0.3">
      <c r="A155" s="144"/>
      <c r="B155" s="106"/>
      <c r="C155" s="106"/>
      <c r="D155" s="107"/>
      <c r="E155" s="131"/>
      <c r="F155" s="137"/>
      <c r="G155" s="2"/>
      <c r="H155" s="2"/>
      <c r="I155" s="2"/>
      <c r="J155" s="2"/>
      <c r="K155" s="2"/>
      <c r="L155" s="2"/>
      <c r="M155" s="140"/>
      <c r="N155" s="137"/>
      <c r="O155" s="138"/>
      <c r="P155" s="133"/>
      <c r="Q155" s="94">
        <f t="shared" si="37"/>
        <v>0</v>
      </c>
      <c r="R155" s="1"/>
      <c r="S155" s="1"/>
      <c r="T155" s="2"/>
      <c r="U155" s="2"/>
      <c r="V155" s="82">
        <f t="shared" si="38"/>
        <v>0</v>
      </c>
      <c r="W155" s="121"/>
      <c r="X155" s="108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Z155" s="99"/>
      <c r="CA155" s="105" t="s">
        <v>32</v>
      </c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05"/>
      <c r="CO155" s="105"/>
      <c r="CP155" s="105" t="s">
        <v>32</v>
      </c>
      <c r="CQ155" s="105"/>
      <c r="CR155" s="105"/>
      <c r="CS155" s="105"/>
      <c r="CT155" s="105"/>
      <c r="CU155" s="105"/>
      <c r="CV155" s="105"/>
      <c r="CW155" s="105"/>
      <c r="CX155" s="105"/>
      <c r="CY155" s="105"/>
      <c r="CZ155" s="105"/>
      <c r="DA155" s="105"/>
      <c r="DB155" s="105"/>
      <c r="DC155" s="105"/>
      <c r="DD155" s="105"/>
      <c r="DE155" s="99"/>
      <c r="DF155" s="99"/>
      <c r="DG155" s="105"/>
      <c r="DH155" s="105"/>
      <c r="DI155" s="105"/>
      <c r="DJ155" s="105"/>
      <c r="DK155" s="105"/>
      <c r="DL155" s="105"/>
      <c r="DM155" s="105"/>
      <c r="DN155" s="105"/>
      <c r="DO155" s="105"/>
      <c r="DP155" s="105"/>
      <c r="DQ155" s="105"/>
      <c r="DR155" s="105"/>
      <c r="DS155" s="105"/>
      <c r="DT155" s="105"/>
      <c r="DU155" s="105"/>
      <c r="DV155" s="105"/>
      <c r="DW155" s="105"/>
      <c r="DX155" s="105"/>
      <c r="DY155" s="105"/>
      <c r="DZ155" s="105"/>
      <c r="EA155" s="105"/>
      <c r="EB155" s="105"/>
      <c r="EC155" s="105"/>
      <c r="ED155" s="105"/>
      <c r="EE155" s="105"/>
      <c r="EF155" s="105"/>
      <c r="EG155" s="105"/>
      <c r="EH155" s="105"/>
      <c r="EI155" s="105"/>
      <c r="EJ155" s="105"/>
      <c r="EL155" s="146" t="str" cm="1">
        <f t="array" ref="EL155">IF(OR(EL$1=0, $A155="", _xlfn.XLOOKUP(EL$1, $Z$2:$Z$18, $AD$2:$AD$18, "")=""),"",SQRT((_xlfn.XLOOKUP(EL$1,$Z$2:$Z$18,$AA$2:$AA$18)-$T155)^2+(_xlfn.XLOOKUP(EL$1,$Z$2:$Z$18,$AB$2:$AB$18)-$U155)^2+(_xlfn.XLOOKUP(EL$1,$Z$2:$Z$18,$AC$2:$AC$18-$V155)^2)))</f>
        <v/>
      </c>
      <c r="EM155" s="96" t="str" cm="1">
        <f t="array" ref="EM155">IF(OR(EM$1=0, $A155="", _xlfn.XLOOKUP(EM$1, $Z$2:$Z$18, $AD$2:$AD$18, "")=""),"",SQRT((_xlfn.XLOOKUP(EM$1,$Z$2:$Z$18,$AA$2:$AA$18)-$T155)^2+(_xlfn.XLOOKUP(EM$1,$Z$2:$Z$18,$AB$2:$AB$18)-$U155)^2+(_xlfn.XLOOKUP(EM$1,$Z$2:$Z$18,$AC$2:$AC$18-$V155)^2)))</f>
        <v/>
      </c>
      <c r="EN155" s="96" t="str" cm="1">
        <f t="array" ref="EN155">IF(OR(EN$1=0, $A155="", _xlfn.XLOOKUP(EN$1, $Z$2:$Z$18, $AD$2:$AD$18, "")=""),"",SQRT((_xlfn.XLOOKUP(EN$1,$Z$2:$Z$18,$AA$2:$AA$18)-$T155)^2+(_xlfn.XLOOKUP(EN$1,$Z$2:$Z$18,$AB$2:$AB$18)-$U155)^2+(_xlfn.XLOOKUP(EN$1,$Z$2:$Z$18,$AC$2:$AC$18-$V155)^2)))</f>
        <v/>
      </c>
      <c r="EO155" s="96" t="str" cm="1">
        <f t="array" ref="EO155">IF(OR(EO$1=0, $A155="", _xlfn.XLOOKUP(EO$1, $Z$2:$Z$18, $AD$2:$AD$18, "")=""),"",SQRT((_xlfn.XLOOKUP(EO$1,$Z$2:$Z$18,$AA$2:$AA$18)-$T155)^2+(_xlfn.XLOOKUP(EO$1,$Z$2:$Z$18,$AB$2:$AB$18)-$U155)^2+(_xlfn.XLOOKUP(EO$1,$Z$2:$Z$18,$AC$2:$AC$18-$V155)^2)))</f>
        <v/>
      </c>
      <c r="EP155" s="96" t="str" cm="1">
        <f t="array" ref="EP155">IF(OR(EP$1=0, $A155="", _xlfn.XLOOKUP(EP$1, $Z$2:$Z$18, $AD$2:$AD$18, "")=""),"",SQRT((_xlfn.XLOOKUP(EP$1,$Z$2:$Z$18,$AA$2:$AA$18)-$T155)^2+(_xlfn.XLOOKUP(EP$1,$Z$2:$Z$18,$AB$2:$AB$18)-$U155)^2+(_xlfn.XLOOKUP(EP$1,$Z$2:$Z$18,$AC$2:$AC$18-$V155)^2)))</f>
        <v/>
      </c>
      <c r="EQ155" s="96" t="str" cm="1">
        <f t="array" ref="EQ155">IF(OR(EQ$1=0, $A155="", _xlfn.XLOOKUP(EQ$1, $Z$2:$Z$18, $AD$2:$AD$18, "")=""),"",SQRT((_xlfn.XLOOKUP(EQ$1,$Z$2:$Z$18,$AA$2:$AA$18)-$T155)^2+(_xlfn.XLOOKUP(EQ$1,$Z$2:$Z$18,$AB$2:$AB$18)-$U155)^2+(_xlfn.XLOOKUP(EQ$1,$Z$2:$Z$18,$AC$2:$AC$18-$V155)^2)))</f>
        <v/>
      </c>
      <c r="ER155" s="96" t="str" cm="1">
        <f t="array" ref="ER155">IF(OR(ER$1=0, $A155="", _xlfn.XLOOKUP(ER$1, $Z$2:$Z$18, $AD$2:$AD$18, "")=""),"",SQRT((_xlfn.XLOOKUP(ER$1,$Z$2:$Z$18,$AA$2:$AA$18)-$T155)^2+(_xlfn.XLOOKUP(ER$1,$Z$2:$Z$18,$AB$2:$AB$18)-$U155)^2+(_xlfn.XLOOKUP(ER$1,$Z$2:$Z$18,$AC$2:$AC$18-$V155)^2)))</f>
        <v/>
      </c>
      <c r="ES155" s="96" t="str" cm="1">
        <f t="array" ref="ES155">IF(OR(ES$1=0, $A155="", _xlfn.XLOOKUP(ES$1, $Z$2:$Z$18, $AD$2:$AD$18, "")=""),"",SQRT((_xlfn.XLOOKUP(ES$1,$Z$2:$Z$18,$AA$2:$AA$18)-$T155)^2+(_xlfn.XLOOKUP(ES$1,$Z$2:$Z$18,$AB$2:$AB$18)-$U155)^2+(_xlfn.XLOOKUP(ES$1,$Z$2:$Z$18,$AC$2:$AC$18-$V155)^2)))</f>
        <v/>
      </c>
      <c r="ET155" s="97" t="str" cm="1">
        <f t="array" ref="ET155">IF(OR(ET$1=0, $A155="", _xlfn.XLOOKUP(ET$1, $Z$2:$Z$18, $AD$2:$AD$18, "")=""),"",SQRT((_xlfn.XLOOKUP(ET$1,$Z$2:$Z$18,$AA$2:$AA$18)-$T155)^2+(_xlfn.XLOOKUP(ET$1,$Z$2:$Z$18,$AB$2:$AB$18)-$U155)^2+(_xlfn.XLOOKUP(ET$1,$Z$2:$Z$18,$AC$2:$AC$18-$V155)^2)))</f>
        <v/>
      </c>
      <c r="EU155" s="97" t="str" cm="1">
        <f t="array" ref="EU155">IF(OR(EU$1=0, $A155="", _xlfn.XLOOKUP(EU$1, $Z$2:$Z$18, $AD$2:$AD$18, "")=""),"",SQRT((_xlfn.XLOOKUP(EU$1,$Z$2:$Z$18,$AA$2:$AA$18)-$T155)^2+(_xlfn.XLOOKUP(EU$1,$Z$2:$Z$18,$AB$2:$AB$18)-$U155)^2+(_xlfn.XLOOKUP(EU$1,$Z$2:$Z$18,$AC$2:$AC$18-$V155)^2)))</f>
        <v/>
      </c>
      <c r="EV155" s="97" t="str" cm="1">
        <f t="array" ref="EV155">IF(OR(EV$1=0, $A155="", _xlfn.XLOOKUP(EV$1, $Z$2:$Z$18, $AD$2:$AD$18, "")=""),"",SQRT((_xlfn.XLOOKUP(EV$1,$Z$2:$Z$18,$AA$2:$AA$18)-$T155)^2+(_xlfn.XLOOKUP(EV$1,$Z$2:$Z$18,$AB$2:$AB$18)-$U155)^2+(_xlfn.XLOOKUP(EV$1,$Z$2:$Z$18,$AC$2:$AC$18-$V155)^2)))</f>
        <v/>
      </c>
      <c r="EW155" s="97" t="str" cm="1">
        <f t="array" ref="EW155">IF(OR(EW$1=0, $A155="", _xlfn.XLOOKUP(EW$1, $Z$2:$Z$18, $AD$2:$AD$18, "")=""),"",SQRT((_xlfn.XLOOKUP(EW$1,$Z$2:$Z$18,$AA$2:$AA$18)-$T155)^2+(_xlfn.XLOOKUP(EW$1,$Z$2:$Z$18,$AB$2:$AB$18)-$U155)^2+(_xlfn.XLOOKUP(EW$1,$Z$2:$Z$18,$AC$2:$AC$18-$V155)^2)))</f>
        <v/>
      </c>
      <c r="EX155" s="97" t="str" cm="1">
        <f t="array" ref="EX155">IF(OR(EX$1=0, $A155="", _xlfn.XLOOKUP(EX$1, $Z$2:$Z$18, $AD$2:$AD$18, "")=""),"",SQRT((_xlfn.XLOOKUP(EX$1,$Z$2:$Z$18,$AA$2:$AA$18)-$T155)^2+(_xlfn.XLOOKUP(EX$1,$Z$2:$Z$18,$AB$2:$AB$18)-$U155)^2+(_xlfn.XLOOKUP(EX$1,$Z$2:$Z$18,$AC$2:$AC$18-$V155)^2)))</f>
        <v/>
      </c>
      <c r="EY155" s="97" t="str" cm="1">
        <f t="array" ref="EY155">IF(OR(EY$1=0, $A155="", _xlfn.XLOOKUP(EY$1, $Z$2:$Z$18, $AD$2:$AD$18, "")=""),"",SQRT((_xlfn.XLOOKUP(EY$1,$Z$2:$Z$18,$AA$2:$AA$18)-$T155)^2+(_xlfn.XLOOKUP(EY$1,$Z$2:$Z$18,$AB$2:$AB$18)-$U155)^2+(_xlfn.XLOOKUP(EY$1,$Z$2:$Z$18,$AC$2:$AC$18-$V155)^2)))</f>
        <v/>
      </c>
      <c r="EZ155" s="98" t="str" cm="1">
        <f t="array" ref="EZ155">IF(OR(EZ$1=0, $A155="", _xlfn.XLOOKUP(EZ$1, $Z$2:$Z$18, $AD$2:$AD$18, "")=""),"",SQRT((_xlfn.XLOOKUP(EZ$1,$Z$2:$Z$18,$AA$2:$AA$18)-$T155)^2+(_xlfn.XLOOKUP(EZ$1,$Z$2:$Z$18,$AB$2:$AB$18)-$U155)^2+(_xlfn.XLOOKUP(EZ$1,$Z$2:$Z$18,$AC$2:$AC$18-$V155)^2)))</f>
        <v/>
      </c>
      <c r="FA155" s="146" t="str" cm="1">
        <f t="array" ref="FA155">IF(OR(FA$1=0, $A155="", _xlfn.XLOOKUP(FA$1, $Z$2:$Z$18, $AD$2:$AD$18, "")=""),"",SQRT((_xlfn.XLOOKUP(FA$1,$Z$2:$Z$18,$AA$2:$AA$18)-$T155)^2+(_xlfn.XLOOKUP(FA$1,$Z$2:$Z$18,$AB$2:$AB$18)-$U155)^2+(_xlfn.XLOOKUP(FA$1,$Z$2:$Z$18,$AC$2:$AC$18-$V155)^2)))</f>
        <v/>
      </c>
      <c r="FB155" s="96" t="str" cm="1">
        <f t="array" ref="FB155">IF(OR(FB$1=0, $A155="", _xlfn.XLOOKUP(FB$1, $Z$2:$Z$18, $AD$2:$AD$18, "")=""),"",SQRT((_xlfn.XLOOKUP(FB$1,$Z$2:$Z$18,$AA$2:$AA$18)-$T155)^2+(_xlfn.XLOOKUP(FB$1,$Z$2:$Z$18,$AB$2:$AB$18)-$U155)^2+(_xlfn.XLOOKUP(FB$1,$Z$2:$Z$18,$AC$2:$AC$18-$V155)^2)))</f>
        <v/>
      </c>
      <c r="FC155" s="96" t="str" cm="1">
        <f t="array" ref="FC155">IF(OR(FC$1=0, $A155="", _xlfn.XLOOKUP(FC$1, $Z$2:$Z$18, $AD$2:$AD$18, "")=""),"",SQRT((_xlfn.XLOOKUP(FC$1,$Z$2:$Z$18,$AA$2:$AA$18)-$T155)^2+(_xlfn.XLOOKUP(FC$1,$Z$2:$Z$18,$AB$2:$AB$18)-$U155)^2+(_xlfn.XLOOKUP(FC$1,$Z$2:$Z$18,$AC$2:$AC$18-$V155)^2)))</f>
        <v/>
      </c>
      <c r="FD155" s="96" t="str" cm="1">
        <f t="array" ref="FD155">IF(OR(FD$1=0, $A155="", _xlfn.XLOOKUP(FD$1, $Z$2:$Z$18, $AD$2:$AD$18, "")=""),"",SQRT((_xlfn.XLOOKUP(FD$1,$Z$2:$Z$18,$AA$2:$AA$18)-$T155)^2+(_xlfn.XLOOKUP(FD$1,$Z$2:$Z$18,$AB$2:$AB$18)-$U155)^2+(_xlfn.XLOOKUP(FD$1,$Z$2:$Z$18,$AC$2:$AC$18-$V155)^2)))</f>
        <v/>
      </c>
      <c r="FE155" s="96" t="str" cm="1">
        <f t="array" ref="FE155">IF(OR(FE$1=0, $A155="", _xlfn.XLOOKUP(FE$1, $Z$2:$Z$18, $AD$2:$AD$18, "")=""),"",SQRT((_xlfn.XLOOKUP(FE$1,$Z$2:$Z$18,$AA$2:$AA$18)-$T155)^2+(_xlfn.XLOOKUP(FE$1,$Z$2:$Z$18,$AB$2:$AB$18)-$U155)^2+(_xlfn.XLOOKUP(FE$1,$Z$2:$Z$18,$AC$2:$AC$18-$V155)^2)))</f>
        <v/>
      </c>
      <c r="FF155" s="96" t="str" cm="1">
        <f t="array" ref="FF155">IF(OR(FF$1=0, $A155="", _xlfn.XLOOKUP(FF$1, $Z$2:$Z$18, $AD$2:$AD$18, "")=""),"",SQRT((_xlfn.XLOOKUP(FF$1,$Z$2:$Z$18,$AA$2:$AA$18)-$T155)^2+(_xlfn.XLOOKUP(FF$1,$Z$2:$Z$18,$AB$2:$AB$18)-$U155)^2+(_xlfn.XLOOKUP(FF$1,$Z$2:$Z$18,$AC$2:$AC$18-$V155)^2)))</f>
        <v/>
      </c>
      <c r="FG155" s="96" t="str" cm="1">
        <f t="array" ref="FG155">IF(OR(FG$1=0, $A155="", _xlfn.XLOOKUP(FG$1, $Z$2:$Z$18, $AD$2:$AD$18, "")=""),"",SQRT((_xlfn.XLOOKUP(FG$1,$Z$2:$Z$18,$AA$2:$AA$18)-$T155)^2+(_xlfn.XLOOKUP(FG$1,$Z$2:$Z$18,$AB$2:$AB$18)-$U155)^2+(_xlfn.XLOOKUP(FG$1,$Z$2:$Z$18,$AC$2:$AC$18-$V155)^2)))</f>
        <v/>
      </c>
      <c r="FH155" s="96" t="str" cm="1">
        <f t="array" ref="FH155">IF(OR(FH$1=0, $A155="", _xlfn.XLOOKUP(FH$1, $Z$2:$Z$18, $AD$2:$AD$18, "")=""),"",SQRT((_xlfn.XLOOKUP(FH$1,$Z$2:$Z$18,$AA$2:$AA$18)-$T155)^2+(_xlfn.XLOOKUP(FH$1,$Z$2:$Z$18,$AB$2:$AB$18)-$U155)^2+(_xlfn.XLOOKUP(FH$1,$Z$2:$Z$18,$AC$2:$AC$18-$V155)^2)))</f>
        <v/>
      </c>
      <c r="FI155" s="97" t="str" cm="1">
        <f t="array" ref="FI155">IF(OR(FI$1=0, $A155="", _xlfn.XLOOKUP(FI$1, $Z$2:$Z$18, $AD$2:$AD$18, "")=""),"",SQRT((_xlfn.XLOOKUP(FI$1,$Z$2:$Z$18,$AA$2:$AA$18)-$T155)^2+(_xlfn.XLOOKUP(FI$1,$Z$2:$Z$18,$AB$2:$AB$18)-$U155)^2+(_xlfn.XLOOKUP(FI$1,$Z$2:$Z$18,$AC$2:$AC$18-$V155)^2)))</f>
        <v/>
      </c>
      <c r="FJ155" s="97" t="str" cm="1">
        <f t="array" ref="FJ155">IF(OR(FJ$1=0, $A155="", _xlfn.XLOOKUP(FJ$1, $Z$2:$Z$18, $AD$2:$AD$18, "")=""),"",SQRT((_xlfn.XLOOKUP(FJ$1,$Z$2:$Z$18,$AA$2:$AA$18)-$T155)^2+(_xlfn.XLOOKUP(FJ$1,$Z$2:$Z$18,$AB$2:$AB$18)-$U155)^2+(_xlfn.XLOOKUP(FJ$1,$Z$2:$Z$18,$AC$2:$AC$18-$V155)^2)))</f>
        <v/>
      </c>
      <c r="FK155" s="97" t="str" cm="1">
        <f t="array" ref="FK155">IF(OR(FK$1=0, $A155="", _xlfn.XLOOKUP(FK$1, $Z$2:$Z$18, $AD$2:$AD$18, "")=""),"",SQRT((_xlfn.XLOOKUP(FK$1,$Z$2:$Z$18,$AA$2:$AA$18)-$T155)^2+(_xlfn.XLOOKUP(FK$1,$Z$2:$Z$18,$AB$2:$AB$18)-$U155)^2+(_xlfn.XLOOKUP(FK$1,$Z$2:$Z$18,$AC$2:$AC$18-$V155)^2)))</f>
        <v/>
      </c>
      <c r="FL155" s="97" t="str" cm="1">
        <f t="array" ref="FL155">IF(OR(FL$1=0, $A155="", _xlfn.XLOOKUP(FL$1, $Z$2:$Z$18, $AD$2:$AD$18, "")=""),"",SQRT((_xlfn.XLOOKUP(FL$1,$Z$2:$Z$18,$AA$2:$AA$18)-$T155)^2+(_xlfn.XLOOKUP(FL$1,$Z$2:$Z$18,$AB$2:$AB$18)-$U155)^2+(_xlfn.XLOOKUP(FL$1,$Z$2:$Z$18,$AC$2:$AC$18-$V155)^2)))</f>
        <v/>
      </c>
      <c r="FM155" s="97" t="str" cm="1">
        <f t="array" ref="FM155">IF(OR(FM$1=0, $A155="", _xlfn.XLOOKUP(FM$1, $Z$2:$Z$18, $AD$2:$AD$18, "")=""),"",SQRT((_xlfn.XLOOKUP(FM$1,$Z$2:$Z$18,$AA$2:$AA$18)-$T155)^2+(_xlfn.XLOOKUP(FM$1,$Z$2:$Z$18,$AB$2:$AB$18)-$U155)^2+(_xlfn.XLOOKUP(FM$1,$Z$2:$Z$18,$AC$2:$AC$18-$V155)^2)))</f>
        <v/>
      </c>
      <c r="FN155" s="97" t="str" cm="1">
        <f t="array" ref="FN155">IF(OR(FN$1=0, $A155="", _xlfn.XLOOKUP(FN$1, $Z$2:$Z$18, $AD$2:$AD$18, "")=""),"",SQRT((_xlfn.XLOOKUP(FN$1,$Z$2:$Z$18,$AA$2:$AA$18)-$T155)^2+(_xlfn.XLOOKUP(FN$1,$Z$2:$Z$18,$AB$2:$AB$18)-$U155)^2+(_xlfn.XLOOKUP(FN$1,$Z$2:$Z$18,$AC$2:$AC$18-$V155)^2)))</f>
        <v/>
      </c>
      <c r="FO155" s="98" t="str" cm="1">
        <f t="array" ref="FO155">IF(OR(FO$1=0, $A155="", _xlfn.XLOOKUP(FO$1, $Z$2:$Z$18, $AD$2:$AD$18, "")=""),"",SQRT((_xlfn.XLOOKUP(FO$1,$Z$2:$Z$18,$AA$2:$AA$18)-$T155)^2+(_xlfn.XLOOKUP(FO$1,$Z$2:$Z$18,$AB$2:$AB$18)-$U155)^2+(_xlfn.XLOOKUP(FO$1,$Z$2:$Z$18,$AC$2:$AC$18-$V155)^2)))</f>
        <v/>
      </c>
      <c r="FP155" s="99"/>
      <c r="FQ155" s="99"/>
      <c r="FR155" s="100">
        <f t="shared" si="39"/>
        <v>0</v>
      </c>
      <c r="FS155" s="109">
        <f t="shared" si="40"/>
        <v>0</v>
      </c>
      <c r="FT155" s="109">
        <f t="shared" si="41"/>
        <v>0</v>
      </c>
      <c r="FU155" s="109">
        <f t="shared" si="42"/>
        <v>0</v>
      </c>
      <c r="FV155" s="109">
        <f t="shared" si="43"/>
        <v>0</v>
      </c>
      <c r="FW155" s="109">
        <f t="shared" si="44"/>
        <v>0</v>
      </c>
      <c r="FX155" s="109">
        <f t="shared" si="45"/>
        <v>0</v>
      </c>
      <c r="FY155" s="109">
        <f t="shared" si="46"/>
        <v>0</v>
      </c>
      <c r="FZ155" s="110">
        <f t="shared" si="47"/>
        <v>0</v>
      </c>
      <c r="GA155" s="110">
        <f t="shared" si="48"/>
        <v>0</v>
      </c>
      <c r="GB155" s="110">
        <f t="shared" si="49"/>
        <v>0</v>
      </c>
      <c r="GC155" s="110">
        <f t="shared" si="50"/>
        <v>0</v>
      </c>
      <c r="GD155" s="110">
        <f t="shared" si="51"/>
        <v>0</v>
      </c>
      <c r="GE155" s="110">
        <f t="shared" si="52"/>
        <v>0</v>
      </c>
      <c r="GF155" s="111">
        <f t="shared" si="53"/>
        <v>0</v>
      </c>
      <c r="GG155" s="100">
        <f t="shared" si="54"/>
        <v>0</v>
      </c>
      <c r="GH155" s="109">
        <f t="shared" si="55"/>
        <v>0</v>
      </c>
      <c r="GI155" s="109">
        <f t="shared" si="56"/>
        <v>0</v>
      </c>
      <c r="GJ155" s="109">
        <f t="shared" si="57"/>
        <v>0</v>
      </c>
      <c r="GK155" s="109">
        <f t="shared" si="58"/>
        <v>0</v>
      </c>
      <c r="GL155" s="109">
        <f t="shared" si="59"/>
        <v>0</v>
      </c>
      <c r="GM155" s="109">
        <f t="shared" si="60"/>
        <v>0</v>
      </c>
      <c r="GN155" s="109">
        <f t="shared" si="61"/>
        <v>0</v>
      </c>
      <c r="GO155" s="110">
        <f t="shared" si="62"/>
        <v>0</v>
      </c>
      <c r="GP155" s="110">
        <f t="shared" si="63"/>
        <v>0</v>
      </c>
      <c r="GQ155" s="110">
        <f t="shared" si="64"/>
        <v>0</v>
      </c>
      <c r="GR155" s="110">
        <f t="shared" si="65"/>
        <v>0</v>
      </c>
      <c r="GS155" s="110">
        <f t="shared" si="66"/>
        <v>0</v>
      </c>
      <c r="GT155" s="110">
        <f t="shared" si="67"/>
        <v>0</v>
      </c>
      <c r="GU155" s="111">
        <f t="shared" si="68"/>
        <v>0</v>
      </c>
      <c r="GX155" s="151" cm="1">
        <f t="array" ref="GX155">_xlfn.IFS(GX$1= 0,"", NOT(ISBLANK(CA155)), 0, ISBLANK(CA155), $Q155-$S155+FR155-AU155-DG155)</f>
        <v>0</v>
      </c>
      <c r="GY155" s="152" cm="1">
        <f t="array" ref="GY155">_xlfn.IFS(GY$1= 0,"", NOT(ISBLANK(CB155)), 0, ISBLANK(CB155), $Q155-$S155+FS155-AV155-DH155)</f>
        <v>0</v>
      </c>
      <c r="GZ155" s="152" cm="1">
        <f t="array" ref="GZ155">_xlfn.IFS(GZ$1= 0,"", NOT(ISBLANK(CC155)), 0, ISBLANK(CC155), $Q155-$S155+FT155-AW155-DI155)</f>
        <v>0</v>
      </c>
      <c r="HA155" s="152" cm="1">
        <f t="array" ref="HA155">_xlfn.IFS(HA$1= 0,"", NOT(ISBLANK(CD155)), 0, ISBLANK(CD155), $Q155-$S155+FU155-AX155-DJ155)</f>
        <v>0</v>
      </c>
      <c r="HB155" s="152" cm="1">
        <f t="array" ref="HB155">_xlfn.IFS(HB$1= 0,"", NOT(ISBLANK(CE155)), 0, ISBLANK(CE155), $Q155-$S155+FV155-AY155-DK155)</f>
        <v>0</v>
      </c>
      <c r="HC155" s="152" cm="1">
        <f t="array" ref="HC155">_xlfn.IFS(HC$1= 0,"", NOT(ISBLANK(CF155)), 0, ISBLANK(CF155), $Q155-$S155+FW155-AZ155-DL155)</f>
        <v>0</v>
      </c>
      <c r="HD155" s="152" cm="1">
        <f t="array" ref="HD155">_xlfn.IFS(HD$1= 0,"", NOT(ISBLANK(CG155)), 0, ISBLANK(CG155), $Q155-$S155+FX155-BA155-DM155)</f>
        <v>0</v>
      </c>
      <c r="HE155" s="152" t="str" cm="1">
        <f t="array" ref="HE155">_xlfn.IFS(HE$1= 0,"", NOT(ISBLANK(CH155)), 0, ISBLANK(CH155), $Q155-$S155+FY155-BB155-DN155)</f>
        <v/>
      </c>
      <c r="HF155" s="152" t="str" cm="1">
        <f t="array" ref="HF155">_xlfn.IFS(HF$1= 0,"", NOT(ISBLANK(CI155)), 0, ISBLANK(CI155), $Q155-$S155+FZ155-BC155-DO155)</f>
        <v/>
      </c>
      <c r="HG155" s="152" t="str" cm="1">
        <f t="array" ref="HG155">_xlfn.IFS(HG$1= 0,"", NOT(ISBLANK(CJ155)), 0, ISBLANK(CJ155), $Q155-$S155+GA155-BD155-DP155)</f>
        <v/>
      </c>
      <c r="HH155" s="152" t="str" cm="1">
        <f t="array" ref="HH155">_xlfn.IFS(HH$1= 0,"", NOT(ISBLANK(CK155)), 0, ISBLANK(CK155), $Q155-$S155+GB155-BE155-DQ155)</f>
        <v/>
      </c>
      <c r="HI155" s="152" t="str" cm="1">
        <f t="array" ref="HI155">_xlfn.IFS(HI$1= 0,"", NOT(ISBLANK(CL155)), 0, ISBLANK(CL155), $Q155-$S155+GC155-BF155-DR155)</f>
        <v/>
      </c>
      <c r="HJ155" s="152" t="str" cm="1">
        <f t="array" ref="HJ155">_xlfn.IFS(HJ$1= 0,"", NOT(ISBLANK(CM155)), 0, ISBLANK(CM155), $Q155-$S155+GD155-BG155-DS155)</f>
        <v/>
      </c>
      <c r="HK155" s="152" t="str" cm="1">
        <f t="array" ref="HK155">_xlfn.IFS(HK$1= 0,"", NOT(ISBLANK(CN155)), 0, ISBLANK(CN155), $Q155-$S155+GE155-BH155-DT155)</f>
        <v/>
      </c>
      <c r="HL155" s="153" t="str" cm="1">
        <f t="array" ref="HL155">_xlfn.IFS(HL$1= 0,"", NOT(ISBLANK(CO155)), 0, ISBLANK(CO155), $Q155-$S155+GF155-BI155-DU155)</f>
        <v/>
      </c>
      <c r="HM155" s="153" t="str" cm="1">
        <f t="array" ref="HM155">_xlfn.IFS(HM$1= 0,"", NOT(ISBLANK(DE155)), 0, ISBLANK(DE155), $Q155-$S155+IC155-BY155-#REF!)</f>
        <v/>
      </c>
      <c r="HN155" s="153" t="e" cm="1">
        <f t="array" ref="HN155">_xlfn.IFS(HN$1= 0,"", NOT(ISBLANK(DF155)), 0, ISBLANK(DF155), $Q155-$S155+ID155-BZ155-#REF!)</f>
        <v>#REF!</v>
      </c>
      <c r="HO155" s="153" t="e" cm="1">
        <f t="array" ref="HO155">_xlfn.IFS(HO$1= 0,"", NOT(ISBLANK(DG155)), 0, ISBLANK(DG155), $Q155-$S155+IE155-CA155-#REF!)</f>
        <v>#VALUE!</v>
      </c>
      <c r="HP155" s="153" t="e" cm="1">
        <f t="array" ref="HP155">_xlfn.IFS(HP$1= 0,"", NOT(ISBLANK(DH155)), 0, ISBLANK(DH155), $Q155-$S155+IF155-CB155-#REF!)</f>
        <v>#REF!</v>
      </c>
      <c r="HQ155" s="153" t="e" cm="1">
        <f t="array" ref="HQ155">_xlfn.IFS(HQ$1= 0,"", NOT(ISBLANK(DI155)), 0, ISBLANK(DI155), $Q155-$S155+IG155-CC155-#REF!)</f>
        <v>#REF!</v>
      </c>
      <c r="HR155" s="153" cm="1">
        <f t="array" ref="HR155">_xlfn.IFS(HR$1= 0,"", NOT(ISBLANK(DJ155)), 0, ISBLANK(DJ155), $Q155-$S155+IH155-CD155-EK155)</f>
        <v>0</v>
      </c>
      <c r="HS155" s="153" t="e" cm="1">
        <f t="array" ref="HS155">_xlfn.IFS(HS$1= 0,"", NOT(ISBLANK(DK155)), 0, ISBLANK(DK155), $Q155-$S155+II155-CE155-EL155)</f>
        <v>#VALUE!</v>
      </c>
      <c r="HT155" s="153" t="e" cm="1">
        <f t="array" ref="HT155">_xlfn.IFS(HT$1= 0,"", NOT(ISBLANK(DL155)), 0, ISBLANK(DL155), $Q155-$S155+GV155-CF155-EM155)</f>
        <v>#VALUE!</v>
      </c>
      <c r="HU155" s="153" t="e" cm="1">
        <f t="array" ref="HU155">_xlfn.IFS(HU$1= 0,"", NOT(ISBLANK(DM155)), 0, ISBLANK(DM155), $Q155-$S155+GW155-CG155-EN155)</f>
        <v>#VALUE!</v>
      </c>
      <c r="HV155" s="153" t="str" cm="1">
        <f t="array" ref="HV155">_xlfn.IFS(HV$1= 0,"", NOT(ISBLANK(DN155)), 0, ISBLANK(DN155), $Q155-$S155+GX155-CH155-EO155)</f>
        <v/>
      </c>
      <c r="HW155" s="153" t="str" cm="1">
        <f t="array" ref="HW155">_xlfn.IFS(HW$1= 0,"", NOT(ISBLANK(DO155)), 0, ISBLANK(DO155), $Q155-$S155+GY155-CI155-EP155)</f>
        <v/>
      </c>
      <c r="HX155" s="153" t="str" cm="1">
        <f t="array" ref="HX155">_xlfn.IFS(HX$1= 0,"", NOT(ISBLANK(DP155)), 0, ISBLANK(DP155), $Q155-$S155+GZ155-CJ155-EQ155)</f>
        <v/>
      </c>
      <c r="HY155" s="153" t="str" cm="1">
        <f t="array" ref="HY155">_xlfn.IFS(HY$1= 0,"", NOT(ISBLANK(DQ155)), 0, ISBLANK(DQ155), $Q155-$S155+HA155-CK155-ER155)</f>
        <v/>
      </c>
      <c r="HZ155" s="153" t="str" cm="1">
        <f t="array" ref="HZ155">_xlfn.IFS(HZ$1= 0,"", NOT(ISBLANK(DR155)), 0, ISBLANK(DR155), $Q155-$S155+HB155-CL155-ES155)</f>
        <v/>
      </c>
      <c r="IA155" s="153" t="str" cm="1">
        <f t="array" ref="IA155">_xlfn.IFS(IA$1= 0,"", NOT(ISBLANK(DS155)), 0, ISBLANK(DS155), $Q155-$S155+HC155-CM155-ET155)</f>
        <v/>
      </c>
    </row>
    <row r="156" spans="1:235" ht="16.5" x14ac:dyDescent="0.3">
      <c r="A156" s="144"/>
      <c r="B156" s="106"/>
      <c r="C156" s="106"/>
      <c r="D156" s="107"/>
      <c r="E156" s="131"/>
      <c r="F156" s="137"/>
      <c r="G156" s="2"/>
      <c r="H156" s="2"/>
      <c r="I156" s="2"/>
      <c r="J156" s="2"/>
      <c r="K156" s="2"/>
      <c r="L156" s="2"/>
      <c r="M156" s="140"/>
      <c r="N156" s="137"/>
      <c r="O156" s="138"/>
      <c r="P156" s="133"/>
      <c r="Q156" s="94">
        <f t="shared" si="37"/>
        <v>0</v>
      </c>
      <c r="R156" s="1"/>
      <c r="S156" s="1"/>
      <c r="T156" s="2"/>
      <c r="U156" s="2"/>
      <c r="V156" s="82">
        <f t="shared" si="38"/>
        <v>0</v>
      </c>
      <c r="W156" s="121"/>
      <c r="X156" s="108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105"/>
      <c r="BZ156" s="99"/>
      <c r="CA156" s="105" t="s">
        <v>32</v>
      </c>
      <c r="CB156" s="105"/>
      <c r="CC156" s="105"/>
      <c r="CD156" s="105"/>
      <c r="CE156" s="105"/>
      <c r="CF156" s="105"/>
      <c r="CG156" s="105"/>
      <c r="CH156" s="105"/>
      <c r="CI156" s="105"/>
      <c r="CJ156" s="105"/>
      <c r="CK156" s="105"/>
      <c r="CL156" s="105"/>
      <c r="CM156" s="105"/>
      <c r="CN156" s="105"/>
      <c r="CO156" s="105"/>
      <c r="CP156" s="105" t="s">
        <v>32</v>
      </c>
      <c r="CQ156" s="105"/>
      <c r="CR156" s="105"/>
      <c r="CS156" s="105"/>
      <c r="CT156" s="105"/>
      <c r="CU156" s="105"/>
      <c r="CV156" s="105"/>
      <c r="CW156" s="105"/>
      <c r="CX156" s="105"/>
      <c r="CY156" s="105"/>
      <c r="CZ156" s="105"/>
      <c r="DA156" s="105"/>
      <c r="DB156" s="105"/>
      <c r="DC156" s="105"/>
      <c r="DD156" s="105"/>
      <c r="DE156" s="99"/>
      <c r="DF156" s="99"/>
      <c r="DG156" s="105"/>
      <c r="DH156" s="105"/>
      <c r="DI156" s="105"/>
      <c r="DJ156" s="105"/>
      <c r="DK156" s="105"/>
      <c r="DL156" s="105"/>
      <c r="DM156" s="105"/>
      <c r="DN156" s="105"/>
      <c r="DO156" s="105"/>
      <c r="DP156" s="105"/>
      <c r="DQ156" s="105"/>
      <c r="DR156" s="105"/>
      <c r="DS156" s="105"/>
      <c r="DT156" s="105"/>
      <c r="DU156" s="105"/>
      <c r="DV156" s="105"/>
      <c r="DW156" s="105"/>
      <c r="DX156" s="105"/>
      <c r="DY156" s="105"/>
      <c r="DZ156" s="105"/>
      <c r="EA156" s="105"/>
      <c r="EB156" s="105"/>
      <c r="EC156" s="105"/>
      <c r="ED156" s="105"/>
      <c r="EE156" s="105"/>
      <c r="EF156" s="105"/>
      <c r="EG156" s="105"/>
      <c r="EH156" s="105"/>
      <c r="EI156" s="105"/>
      <c r="EJ156" s="105"/>
      <c r="EL156" s="146" t="str" cm="1">
        <f t="array" ref="EL156">IF(OR(EL$1=0, $A156="", _xlfn.XLOOKUP(EL$1, $Z$2:$Z$18, $AD$2:$AD$18, "")=""),"",SQRT((_xlfn.XLOOKUP(EL$1,$Z$2:$Z$18,$AA$2:$AA$18)-$T156)^2+(_xlfn.XLOOKUP(EL$1,$Z$2:$Z$18,$AB$2:$AB$18)-$U156)^2+(_xlfn.XLOOKUP(EL$1,$Z$2:$Z$18,$AC$2:$AC$18-$V156)^2)))</f>
        <v/>
      </c>
      <c r="EM156" s="96" t="str" cm="1">
        <f t="array" ref="EM156">IF(OR(EM$1=0, $A156="", _xlfn.XLOOKUP(EM$1, $Z$2:$Z$18, $AD$2:$AD$18, "")=""),"",SQRT((_xlfn.XLOOKUP(EM$1,$Z$2:$Z$18,$AA$2:$AA$18)-$T156)^2+(_xlfn.XLOOKUP(EM$1,$Z$2:$Z$18,$AB$2:$AB$18)-$U156)^2+(_xlfn.XLOOKUP(EM$1,$Z$2:$Z$18,$AC$2:$AC$18-$V156)^2)))</f>
        <v/>
      </c>
      <c r="EN156" s="96" t="str" cm="1">
        <f t="array" ref="EN156">IF(OR(EN$1=0, $A156="", _xlfn.XLOOKUP(EN$1, $Z$2:$Z$18, $AD$2:$AD$18, "")=""),"",SQRT((_xlfn.XLOOKUP(EN$1,$Z$2:$Z$18,$AA$2:$AA$18)-$T156)^2+(_xlfn.XLOOKUP(EN$1,$Z$2:$Z$18,$AB$2:$AB$18)-$U156)^2+(_xlfn.XLOOKUP(EN$1,$Z$2:$Z$18,$AC$2:$AC$18-$V156)^2)))</f>
        <v/>
      </c>
      <c r="EO156" s="96" t="str" cm="1">
        <f t="array" ref="EO156">IF(OR(EO$1=0, $A156="", _xlfn.XLOOKUP(EO$1, $Z$2:$Z$18, $AD$2:$AD$18, "")=""),"",SQRT((_xlfn.XLOOKUP(EO$1,$Z$2:$Z$18,$AA$2:$AA$18)-$T156)^2+(_xlfn.XLOOKUP(EO$1,$Z$2:$Z$18,$AB$2:$AB$18)-$U156)^2+(_xlfn.XLOOKUP(EO$1,$Z$2:$Z$18,$AC$2:$AC$18-$V156)^2)))</f>
        <v/>
      </c>
      <c r="EP156" s="96" t="str" cm="1">
        <f t="array" ref="EP156">IF(OR(EP$1=0, $A156="", _xlfn.XLOOKUP(EP$1, $Z$2:$Z$18, $AD$2:$AD$18, "")=""),"",SQRT((_xlfn.XLOOKUP(EP$1,$Z$2:$Z$18,$AA$2:$AA$18)-$T156)^2+(_xlfn.XLOOKUP(EP$1,$Z$2:$Z$18,$AB$2:$AB$18)-$U156)^2+(_xlfn.XLOOKUP(EP$1,$Z$2:$Z$18,$AC$2:$AC$18-$V156)^2)))</f>
        <v/>
      </c>
      <c r="EQ156" s="96" t="str" cm="1">
        <f t="array" ref="EQ156">IF(OR(EQ$1=0, $A156="", _xlfn.XLOOKUP(EQ$1, $Z$2:$Z$18, $AD$2:$AD$18, "")=""),"",SQRT((_xlfn.XLOOKUP(EQ$1,$Z$2:$Z$18,$AA$2:$AA$18)-$T156)^2+(_xlfn.XLOOKUP(EQ$1,$Z$2:$Z$18,$AB$2:$AB$18)-$U156)^2+(_xlfn.XLOOKUP(EQ$1,$Z$2:$Z$18,$AC$2:$AC$18-$V156)^2)))</f>
        <v/>
      </c>
      <c r="ER156" s="96" t="str" cm="1">
        <f t="array" ref="ER156">IF(OR(ER$1=0, $A156="", _xlfn.XLOOKUP(ER$1, $Z$2:$Z$18, $AD$2:$AD$18, "")=""),"",SQRT((_xlfn.XLOOKUP(ER$1,$Z$2:$Z$18,$AA$2:$AA$18)-$T156)^2+(_xlfn.XLOOKUP(ER$1,$Z$2:$Z$18,$AB$2:$AB$18)-$U156)^2+(_xlfn.XLOOKUP(ER$1,$Z$2:$Z$18,$AC$2:$AC$18-$V156)^2)))</f>
        <v/>
      </c>
      <c r="ES156" s="96" t="str" cm="1">
        <f t="array" ref="ES156">IF(OR(ES$1=0, $A156="", _xlfn.XLOOKUP(ES$1, $Z$2:$Z$18, $AD$2:$AD$18, "")=""),"",SQRT((_xlfn.XLOOKUP(ES$1,$Z$2:$Z$18,$AA$2:$AA$18)-$T156)^2+(_xlfn.XLOOKUP(ES$1,$Z$2:$Z$18,$AB$2:$AB$18)-$U156)^2+(_xlfn.XLOOKUP(ES$1,$Z$2:$Z$18,$AC$2:$AC$18-$V156)^2)))</f>
        <v/>
      </c>
      <c r="ET156" s="97" t="str" cm="1">
        <f t="array" ref="ET156">IF(OR(ET$1=0, $A156="", _xlfn.XLOOKUP(ET$1, $Z$2:$Z$18, $AD$2:$AD$18, "")=""),"",SQRT((_xlfn.XLOOKUP(ET$1,$Z$2:$Z$18,$AA$2:$AA$18)-$T156)^2+(_xlfn.XLOOKUP(ET$1,$Z$2:$Z$18,$AB$2:$AB$18)-$U156)^2+(_xlfn.XLOOKUP(ET$1,$Z$2:$Z$18,$AC$2:$AC$18-$V156)^2)))</f>
        <v/>
      </c>
      <c r="EU156" s="97" t="str" cm="1">
        <f t="array" ref="EU156">IF(OR(EU$1=0, $A156="", _xlfn.XLOOKUP(EU$1, $Z$2:$Z$18, $AD$2:$AD$18, "")=""),"",SQRT((_xlfn.XLOOKUP(EU$1,$Z$2:$Z$18,$AA$2:$AA$18)-$T156)^2+(_xlfn.XLOOKUP(EU$1,$Z$2:$Z$18,$AB$2:$AB$18)-$U156)^2+(_xlfn.XLOOKUP(EU$1,$Z$2:$Z$18,$AC$2:$AC$18-$V156)^2)))</f>
        <v/>
      </c>
      <c r="EV156" s="97" t="str" cm="1">
        <f t="array" ref="EV156">IF(OR(EV$1=0, $A156="", _xlfn.XLOOKUP(EV$1, $Z$2:$Z$18, $AD$2:$AD$18, "")=""),"",SQRT((_xlfn.XLOOKUP(EV$1,$Z$2:$Z$18,$AA$2:$AA$18)-$T156)^2+(_xlfn.XLOOKUP(EV$1,$Z$2:$Z$18,$AB$2:$AB$18)-$U156)^2+(_xlfn.XLOOKUP(EV$1,$Z$2:$Z$18,$AC$2:$AC$18-$V156)^2)))</f>
        <v/>
      </c>
      <c r="EW156" s="97" t="str" cm="1">
        <f t="array" ref="EW156">IF(OR(EW$1=0, $A156="", _xlfn.XLOOKUP(EW$1, $Z$2:$Z$18, $AD$2:$AD$18, "")=""),"",SQRT((_xlfn.XLOOKUP(EW$1,$Z$2:$Z$18,$AA$2:$AA$18)-$T156)^2+(_xlfn.XLOOKUP(EW$1,$Z$2:$Z$18,$AB$2:$AB$18)-$U156)^2+(_xlfn.XLOOKUP(EW$1,$Z$2:$Z$18,$AC$2:$AC$18-$V156)^2)))</f>
        <v/>
      </c>
      <c r="EX156" s="97" t="str" cm="1">
        <f t="array" ref="EX156">IF(OR(EX$1=0, $A156="", _xlfn.XLOOKUP(EX$1, $Z$2:$Z$18, $AD$2:$AD$18, "")=""),"",SQRT((_xlfn.XLOOKUP(EX$1,$Z$2:$Z$18,$AA$2:$AA$18)-$T156)^2+(_xlfn.XLOOKUP(EX$1,$Z$2:$Z$18,$AB$2:$AB$18)-$U156)^2+(_xlfn.XLOOKUP(EX$1,$Z$2:$Z$18,$AC$2:$AC$18-$V156)^2)))</f>
        <v/>
      </c>
      <c r="EY156" s="97" t="str" cm="1">
        <f t="array" ref="EY156">IF(OR(EY$1=0, $A156="", _xlfn.XLOOKUP(EY$1, $Z$2:$Z$18, $AD$2:$AD$18, "")=""),"",SQRT((_xlfn.XLOOKUP(EY$1,$Z$2:$Z$18,$AA$2:$AA$18)-$T156)^2+(_xlfn.XLOOKUP(EY$1,$Z$2:$Z$18,$AB$2:$AB$18)-$U156)^2+(_xlfn.XLOOKUP(EY$1,$Z$2:$Z$18,$AC$2:$AC$18-$V156)^2)))</f>
        <v/>
      </c>
      <c r="EZ156" s="98" t="str" cm="1">
        <f t="array" ref="EZ156">IF(OR(EZ$1=0, $A156="", _xlfn.XLOOKUP(EZ$1, $Z$2:$Z$18, $AD$2:$AD$18, "")=""),"",SQRT((_xlfn.XLOOKUP(EZ$1,$Z$2:$Z$18,$AA$2:$AA$18)-$T156)^2+(_xlfn.XLOOKUP(EZ$1,$Z$2:$Z$18,$AB$2:$AB$18)-$U156)^2+(_xlfn.XLOOKUP(EZ$1,$Z$2:$Z$18,$AC$2:$AC$18-$V156)^2)))</f>
        <v/>
      </c>
      <c r="FA156" s="146" t="str" cm="1">
        <f t="array" ref="FA156">IF(OR(FA$1=0, $A156="", _xlfn.XLOOKUP(FA$1, $Z$2:$Z$18, $AD$2:$AD$18, "")=""),"",SQRT((_xlfn.XLOOKUP(FA$1,$Z$2:$Z$18,$AA$2:$AA$18)-$T156)^2+(_xlfn.XLOOKUP(FA$1,$Z$2:$Z$18,$AB$2:$AB$18)-$U156)^2+(_xlfn.XLOOKUP(FA$1,$Z$2:$Z$18,$AC$2:$AC$18-$V156)^2)))</f>
        <v/>
      </c>
      <c r="FB156" s="96" t="str" cm="1">
        <f t="array" ref="FB156">IF(OR(FB$1=0, $A156="", _xlfn.XLOOKUP(FB$1, $Z$2:$Z$18, $AD$2:$AD$18, "")=""),"",SQRT((_xlfn.XLOOKUP(FB$1,$Z$2:$Z$18,$AA$2:$AA$18)-$T156)^2+(_xlfn.XLOOKUP(FB$1,$Z$2:$Z$18,$AB$2:$AB$18)-$U156)^2+(_xlfn.XLOOKUP(FB$1,$Z$2:$Z$18,$AC$2:$AC$18-$V156)^2)))</f>
        <v/>
      </c>
      <c r="FC156" s="96" t="str" cm="1">
        <f t="array" ref="FC156">IF(OR(FC$1=0, $A156="", _xlfn.XLOOKUP(FC$1, $Z$2:$Z$18, $AD$2:$AD$18, "")=""),"",SQRT((_xlfn.XLOOKUP(FC$1,$Z$2:$Z$18,$AA$2:$AA$18)-$T156)^2+(_xlfn.XLOOKUP(FC$1,$Z$2:$Z$18,$AB$2:$AB$18)-$U156)^2+(_xlfn.XLOOKUP(FC$1,$Z$2:$Z$18,$AC$2:$AC$18-$V156)^2)))</f>
        <v/>
      </c>
      <c r="FD156" s="96" t="str" cm="1">
        <f t="array" ref="FD156">IF(OR(FD$1=0, $A156="", _xlfn.XLOOKUP(FD$1, $Z$2:$Z$18, $AD$2:$AD$18, "")=""),"",SQRT((_xlfn.XLOOKUP(FD$1,$Z$2:$Z$18,$AA$2:$AA$18)-$T156)^2+(_xlfn.XLOOKUP(FD$1,$Z$2:$Z$18,$AB$2:$AB$18)-$U156)^2+(_xlfn.XLOOKUP(FD$1,$Z$2:$Z$18,$AC$2:$AC$18-$V156)^2)))</f>
        <v/>
      </c>
      <c r="FE156" s="96" t="str" cm="1">
        <f t="array" ref="FE156">IF(OR(FE$1=0, $A156="", _xlfn.XLOOKUP(FE$1, $Z$2:$Z$18, $AD$2:$AD$18, "")=""),"",SQRT((_xlfn.XLOOKUP(FE$1,$Z$2:$Z$18,$AA$2:$AA$18)-$T156)^2+(_xlfn.XLOOKUP(FE$1,$Z$2:$Z$18,$AB$2:$AB$18)-$U156)^2+(_xlfn.XLOOKUP(FE$1,$Z$2:$Z$18,$AC$2:$AC$18-$V156)^2)))</f>
        <v/>
      </c>
      <c r="FF156" s="96" t="str" cm="1">
        <f t="array" ref="FF156">IF(OR(FF$1=0, $A156="", _xlfn.XLOOKUP(FF$1, $Z$2:$Z$18, $AD$2:$AD$18, "")=""),"",SQRT((_xlfn.XLOOKUP(FF$1,$Z$2:$Z$18,$AA$2:$AA$18)-$T156)^2+(_xlfn.XLOOKUP(FF$1,$Z$2:$Z$18,$AB$2:$AB$18)-$U156)^2+(_xlfn.XLOOKUP(FF$1,$Z$2:$Z$18,$AC$2:$AC$18-$V156)^2)))</f>
        <v/>
      </c>
      <c r="FG156" s="96" t="str" cm="1">
        <f t="array" ref="FG156">IF(OR(FG$1=0, $A156="", _xlfn.XLOOKUP(FG$1, $Z$2:$Z$18, $AD$2:$AD$18, "")=""),"",SQRT((_xlfn.XLOOKUP(FG$1,$Z$2:$Z$18,$AA$2:$AA$18)-$T156)^2+(_xlfn.XLOOKUP(FG$1,$Z$2:$Z$18,$AB$2:$AB$18)-$U156)^2+(_xlfn.XLOOKUP(FG$1,$Z$2:$Z$18,$AC$2:$AC$18-$V156)^2)))</f>
        <v/>
      </c>
      <c r="FH156" s="96" t="str" cm="1">
        <f t="array" ref="FH156">IF(OR(FH$1=0, $A156="", _xlfn.XLOOKUP(FH$1, $Z$2:$Z$18, $AD$2:$AD$18, "")=""),"",SQRT((_xlfn.XLOOKUP(FH$1,$Z$2:$Z$18,$AA$2:$AA$18)-$T156)^2+(_xlfn.XLOOKUP(FH$1,$Z$2:$Z$18,$AB$2:$AB$18)-$U156)^2+(_xlfn.XLOOKUP(FH$1,$Z$2:$Z$18,$AC$2:$AC$18-$V156)^2)))</f>
        <v/>
      </c>
      <c r="FI156" s="97" t="str" cm="1">
        <f t="array" ref="FI156">IF(OR(FI$1=0, $A156="", _xlfn.XLOOKUP(FI$1, $Z$2:$Z$18, $AD$2:$AD$18, "")=""),"",SQRT((_xlfn.XLOOKUP(FI$1,$Z$2:$Z$18,$AA$2:$AA$18)-$T156)^2+(_xlfn.XLOOKUP(FI$1,$Z$2:$Z$18,$AB$2:$AB$18)-$U156)^2+(_xlfn.XLOOKUP(FI$1,$Z$2:$Z$18,$AC$2:$AC$18-$V156)^2)))</f>
        <v/>
      </c>
      <c r="FJ156" s="97" t="str" cm="1">
        <f t="array" ref="FJ156">IF(OR(FJ$1=0, $A156="", _xlfn.XLOOKUP(FJ$1, $Z$2:$Z$18, $AD$2:$AD$18, "")=""),"",SQRT((_xlfn.XLOOKUP(FJ$1,$Z$2:$Z$18,$AA$2:$AA$18)-$T156)^2+(_xlfn.XLOOKUP(FJ$1,$Z$2:$Z$18,$AB$2:$AB$18)-$U156)^2+(_xlfn.XLOOKUP(FJ$1,$Z$2:$Z$18,$AC$2:$AC$18-$V156)^2)))</f>
        <v/>
      </c>
      <c r="FK156" s="97" t="str" cm="1">
        <f t="array" ref="FK156">IF(OR(FK$1=0, $A156="", _xlfn.XLOOKUP(FK$1, $Z$2:$Z$18, $AD$2:$AD$18, "")=""),"",SQRT((_xlfn.XLOOKUP(FK$1,$Z$2:$Z$18,$AA$2:$AA$18)-$T156)^2+(_xlfn.XLOOKUP(FK$1,$Z$2:$Z$18,$AB$2:$AB$18)-$U156)^2+(_xlfn.XLOOKUP(FK$1,$Z$2:$Z$18,$AC$2:$AC$18-$V156)^2)))</f>
        <v/>
      </c>
      <c r="FL156" s="97" t="str" cm="1">
        <f t="array" ref="FL156">IF(OR(FL$1=0, $A156="", _xlfn.XLOOKUP(FL$1, $Z$2:$Z$18, $AD$2:$AD$18, "")=""),"",SQRT((_xlfn.XLOOKUP(FL$1,$Z$2:$Z$18,$AA$2:$AA$18)-$T156)^2+(_xlfn.XLOOKUP(FL$1,$Z$2:$Z$18,$AB$2:$AB$18)-$U156)^2+(_xlfn.XLOOKUP(FL$1,$Z$2:$Z$18,$AC$2:$AC$18-$V156)^2)))</f>
        <v/>
      </c>
      <c r="FM156" s="97" t="str" cm="1">
        <f t="array" ref="FM156">IF(OR(FM$1=0, $A156="", _xlfn.XLOOKUP(FM$1, $Z$2:$Z$18, $AD$2:$AD$18, "")=""),"",SQRT((_xlfn.XLOOKUP(FM$1,$Z$2:$Z$18,$AA$2:$AA$18)-$T156)^2+(_xlfn.XLOOKUP(FM$1,$Z$2:$Z$18,$AB$2:$AB$18)-$U156)^2+(_xlfn.XLOOKUP(FM$1,$Z$2:$Z$18,$AC$2:$AC$18-$V156)^2)))</f>
        <v/>
      </c>
      <c r="FN156" s="97" t="str" cm="1">
        <f t="array" ref="FN156">IF(OR(FN$1=0, $A156="", _xlfn.XLOOKUP(FN$1, $Z$2:$Z$18, $AD$2:$AD$18, "")=""),"",SQRT((_xlfn.XLOOKUP(FN$1,$Z$2:$Z$18,$AA$2:$AA$18)-$T156)^2+(_xlfn.XLOOKUP(FN$1,$Z$2:$Z$18,$AB$2:$AB$18)-$U156)^2+(_xlfn.XLOOKUP(FN$1,$Z$2:$Z$18,$AC$2:$AC$18-$V156)^2)))</f>
        <v/>
      </c>
      <c r="FO156" s="98" t="str" cm="1">
        <f t="array" ref="FO156">IF(OR(FO$1=0, $A156="", _xlfn.XLOOKUP(FO$1, $Z$2:$Z$18, $AD$2:$AD$18, "")=""),"",SQRT((_xlfn.XLOOKUP(FO$1,$Z$2:$Z$18,$AA$2:$AA$18)-$T156)^2+(_xlfn.XLOOKUP(FO$1,$Z$2:$Z$18,$AB$2:$AB$18)-$U156)^2+(_xlfn.XLOOKUP(FO$1,$Z$2:$Z$18,$AC$2:$AC$18-$V156)^2)))</f>
        <v/>
      </c>
      <c r="FP156" s="99"/>
      <c r="FQ156" s="99"/>
      <c r="FR156" s="100">
        <f t="shared" si="39"/>
        <v>0</v>
      </c>
      <c r="FS156" s="109">
        <f t="shared" si="40"/>
        <v>0</v>
      </c>
      <c r="FT156" s="109">
        <f t="shared" si="41"/>
        <v>0</v>
      </c>
      <c r="FU156" s="109">
        <f t="shared" si="42"/>
        <v>0</v>
      </c>
      <c r="FV156" s="109">
        <f t="shared" si="43"/>
        <v>0</v>
      </c>
      <c r="FW156" s="109">
        <f t="shared" si="44"/>
        <v>0</v>
      </c>
      <c r="FX156" s="109">
        <f t="shared" si="45"/>
        <v>0</v>
      </c>
      <c r="FY156" s="109">
        <f t="shared" si="46"/>
        <v>0</v>
      </c>
      <c r="FZ156" s="110">
        <f t="shared" si="47"/>
        <v>0</v>
      </c>
      <c r="GA156" s="110">
        <f t="shared" si="48"/>
        <v>0</v>
      </c>
      <c r="GB156" s="110">
        <f t="shared" si="49"/>
        <v>0</v>
      </c>
      <c r="GC156" s="110">
        <f t="shared" si="50"/>
        <v>0</v>
      </c>
      <c r="GD156" s="110">
        <f t="shared" si="51"/>
        <v>0</v>
      </c>
      <c r="GE156" s="110">
        <f t="shared" si="52"/>
        <v>0</v>
      </c>
      <c r="GF156" s="111">
        <f t="shared" si="53"/>
        <v>0</v>
      </c>
      <c r="GG156" s="100">
        <f t="shared" si="54"/>
        <v>0</v>
      </c>
      <c r="GH156" s="109">
        <f t="shared" si="55"/>
        <v>0</v>
      </c>
      <c r="GI156" s="109">
        <f t="shared" si="56"/>
        <v>0</v>
      </c>
      <c r="GJ156" s="109">
        <f t="shared" si="57"/>
        <v>0</v>
      </c>
      <c r="GK156" s="109">
        <f t="shared" si="58"/>
        <v>0</v>
      </c>
      <c r="GL156" s="109">
        <f t="shared" si="59"/>
        <v>0</v>
      </c>
      <c r="GM156" s="109">
        <f t="shared" si="60"/>
        <v>0</v>
      </c>
      <c r="GN156" s="109">
        <f t="shared" si="61"/>
        <v>0</v>
      </c>
      <c r="GO156" s="110">
        <f t="shared" si="62"/>
        <v>0</v>
      </c>
      <c r="GP156" s="110">
        <f t="shared" si="63"/>
        <v>0</v>
      </c>
      <c r="GQ156" s="110">
        <f t="shared" si="64"/>
        <v>0</v>
      </c>
      <c r="GR156" s="110">
        <f t="shared" si="65"/>
        <v>0</v>
      </c>
      <c r="GS156" s="110">
        <f t="shared" si="66"/>
        <v>0</v>
      </c>
      <c r="GT156" s="110">
        <f t="shared" si="67"/>
        <v>0</v>
      </c>
      <c r="GU156" s="111">
        <f t="shared" si="68"/>
        <v>0</v>
      </c>
      <c r="GX156" s="151" cm="1">
        <f t="array" ref="GX156">_xlfn.IFS(GX$1= 0,"", NOT(ISBLANK(CA156)), 0, ISBLANK(CA156), $Q156-$S156+FR156-AU156-DG156)</f>
        <v>0</v>
      </c>
      <c r="GY156" s="152" cm="1">
        <f t="array" ref="GY156">_xlfn.IFS(GY$1= 0,"", NOT(ISBLANK(CB156)), 0, ISBLANK(CB156), $Q156-$S156+FS156-AV156-DH156)</f>
        <v>0</v>
      </c>
      <c r="GZ156" s="152" cm="1">
        <f t="array" ref="GZ156">_xlfn.IFS(GZ$1= 0,"", NOT(ISBLANK(CC156)), 0, ISBLANK(CC156), $Q156-$S156+FT156-AW156-DI156)</f>
        <v>0</v>
      </c>
      <c r="HA156" s="152" cm="1">
        <f t="array" ref="HA156">_xlfn.IFS(HA$1= 0,"", NOT(ISBLANK(CD156)), 0, ISBLANK(CD156), $Q156-$S156+FU156-AX156-DJ156)</f>
        <v>0</v>
      </c>
      <c r="HB156" s="152" cm="1">
        <f t="array" ref="HB156">_xlfn.IFS(HB$1= 0,"", NOT(ISBLANK(CE156)), 0, ISBLANK(CE156), $Q156-$S156+FV156-AY156-DK156)</f>
        <v>0</v>
      </c>
      <c r="HC156" s="152" cm="1">
        <f t="array" ref="HC156">_xlfn.IFS(HC$1= 0,"", NOT(ISBLANK(CF156)), 0, ISBLANK(CF156), $Q156-$S156+FW156-AZ156-DL156)</f>
        <v>0</v>
      </c>
      <c r="HD156" s="152" cm="1">
        <f t="array" ref="HD156">_xlfn.IFS(HD$1= 0,"", NOT(ISBLANK(CG156)), 0, ISBLANK(CG156), $Q156-$S156+FX156-BA156-DM156)</f>
        <v>0</v>
      </c>
      <c r="HE156" s="152" t="str" cm="1">
        <f t="array" ref="HE156">_xlfn.IFS(HE$1= 0,"", NOT(ISBLANK(CH156)), 0, ISBLANK(CH156), $Q156-$S156+FY156-BB156-DN156)</f>
        <v/>
      </c>
      <c r="HF156" s="152" t="str" cm="1">
        <f t="array" ref="HF156">_xlfn.IFS(HF$1= 0,"", NOT(ISBLANK(CI156)), 0, ISBLANK(CI156), $Q156-$S156+FZ156-BC156-DO156)</f>
        <v/>
      </c>
      <c r="HG156" s="152" t="str" cm="1">
        <f t="array" ref="HG156">_xlfn.IFS(HG$1= 0,"", NOT(ISBLANK(CJ156)), 0, ISBLANK(CJ156), $Q156-$S156+GA156-BD156-DP156)</f>
        <v/>
      </c>
      <c r="HH156" s="152" t="str" cm="1">
        <f t="array" ref="HH156">_xlfn.IFS(HH$1= 0,"", NOT(ISBLANK(CK156)), 0, ISBLANK(CK156), $Q156-$S156+GB156-BE156-DQ156)</f>
        <v/>
      </c>
      <c r="HI156" s="152" t="str" cm="1">
        <f t="array" ref="HI156">_xlfn.IFS(HI$1= 0,"", NOT(ISBLANK(CL156)), 0, ISBLANK(CL156), $Q156-$S156+GC156-BF156-DR156)</f>
        <v/>
      </c>
      <c r="HJ156" s="152" t="str" cm="1">
        <f t="array" ref="HJ156">_xlfn.IFS(HJ$1= 0,"", NOT(ISBLANK(CM156)), 0, ISBLANK(CM156), $Q156-$S156+GD156-BG156-DS156)</f>
        <v/>
      </c>
      <c r="HK156" s="152" t="str" cm="1">
        <f t="array" ref="HK156">_xlfn.IFS(HK$1= 0,"", NOT(ISBLANK(CN156)), 0, ISBLANK(CN156), $Q156-$S156+GE156-BH156-DT156)</f>
        <v/>
      </c>
      <c r="HL156" s="153" t="str" cm="1">
        <f t="array" ref="HL156">_xlfn.IFS(HL$1= 0,"", NOT(ISBLANK(CO156)), 0, ISBLANK(CO156), $Q156-$S156+GF156-BI156-DU156)</f>
        <v/>
      </c>
      <c r="HM156" s="153" t="str" cm="1">
        <f t="array" ref="HM156">_xlfn.IFS(HM$1= 0,"", NOT(ISBLANK(DE156)), 0, ISBLANK(DE156), $Q156-$S156+IC156-BY156-#REF!)</f>
        <v/>
      </c>
      <c r="HN156" s="153" t="e" cm="1">
        <f t="array" ref="HN156">_xlfn.IFS(HN$1= 0,"", NOT(ISBLANK(DF156)), 0, ISBLANK(DF156), $Q156-$S156+ID156-BZ156-#REF!)</f>
        <v>#REF!</v>
      </c>
      <c r="HO156" s="153" t="e" cm="1">
        <f t="array" ref="HO156">_xlfn.IFS(HO$1= 0,"", NOT(ISBLANK(DG156)), 0, ISBLANK(DG156), $Q156-$S156+IE156-CA156-#REF!)</f>
        <v>#VALUE!</v>
      </c>
      <c r="HP156" s="153" t="e" cm="1">
        <f t="array" ref="HP156">_xlfn.IFS(HP$1= 0,"", NOT(ISBLANK(DH156)), 0, ISBLANK(DH156), $Q156-$S156+IF156-CB156-#REF!)</f>
        <v>#REF!</v>
      </c>
      <c r="HQ156" s="153" t="e" cm="1">
        <f t="array" ref="HQ156">_xlfn.IFS(HQ$1= 0,"", NOT(ISBLANK(DI156)), 0, ISBLANK(DI156), $Q156-$S156+IG156-CC156-#REF!)</f>
        <v>#REF!</v>
      </c>
      <c r="HR156" s="153" cm="1">
        <f t="array" ref="HR156">_xlfn.IFS(HR$1= 0,"", NOT(ISBLANK(DJ156)), 0, ISBLANK(DJ156), $Q156-$S156+IH156-CD156-EK156)</f>
        <v>0</v>
      </c>
      <c r="HS156" s="153" t="e" cm="1">
        <f t="array" ref="HS156">_xlfn.IFS(HS$1= 0,"", NOT(ISBLANK(DK156)), 0, ISBLANK(DK156), $Q156-$S156+II156-CE156-EL156)</f>
        <v>#VALUE!</v>
      </c>
      <c r="HT156" s="153" t="e" cm="1">
        <f t="array" ref="HT156">_xlfn.IFS(HT$1= 0,"", NOT(ISBLANK(DL156)), 0, ISBLANK(DL156), $Q156-$S156+GV156-CF156-EM156)</f>
        <v>#VALUE!</v>
      </c>
      <c r="HU156" s="153" t="e" cm="1">
        <f t="array" ref="HU156">_xlfn.IFS(HU$1= 0,"", NOT(ISBLANK(DM156)), 0, ISBLANK(DM156), $Q156-$S156+GW156-CG156-EN156)</f>
        <v>#VALUE!</v>
      </c>
      <c r="HV156" s="153" t="str" cm="1">
        <f t="array" ref="HV156">_xlfn.IFS(HV$1= 0,"", NOT(ISBLANK(DN156)), 0, ISBLANK(DN156), $Q156-$S156+GX156-CH156-EO156)</f>
        <v/>
      </c>
      <c r="HW156" s="153" t="str" cm="1">
        <f t="array" ref="HW156">_xlfn.IFS(HW$1= 0,"", NOT(ISBLANK(DO156)), 0, ISBLANK(DO156), $Q156-$S156+GY156-CI156-EP156)</f>
        <v/>
      </c>
      <c r="HX156" s="153" t="str" cm="1">
        <f t="array" ref="HX156">_xlfn.IFS(HX$1= 0,"", NOT(ISBLANK(DP156)), 0, ISBLANK(DP156), $Q156-$S156+GZ156-CJ156-EQ156)</f>
        <v/>
      </c>
      <c r="HY156" s="153" t="str" cm="1">
        <f t="array" ref="HY156">_xlfn.IFS(HY$1= 0,"", NOT(ISBLANK(DQ156)), 0, ISBLANK(DQ156), $Q156-$S156+HA156-CK156-ER156)</f>
        <v/>
      </c>
      <c r="HZ156" s="153" t="str" cm="1">
        <f t="array" ref="HZ156">_xlfn.IFS(HZ$1= 0,"", NOT(ISBLANK(DR156)), 0, ISBLANK(DR156), $Q156-$S156+HB156-CL156-ES156)</f>
        <v/>
      </c>
      <c r="IA156" s="153" t="str" cm="1">
        <f t="array" ref="IA156">_xlfn.IFS(IA$1= 0,"", NOT(ISBLANK(DS156)), 0, ISBLANK(DS156), $Q156-$S156+HC156-CM156-ET156)</f>
        <v/>
      </c>
    </row>
    <row r="157" spans="1:235" ht="16.5" x14ac:dyDescent="0.3">
      <c r="A157" s="144"/>
      <c r="B157" s="106"/>
      <c r="C157" s="106"/>
      <c r="D157" s="107"/>
      <c r="E157" s="131"/>
      <c r="F157" s="137"/>
      <c r="G157" s="2"/>
      <c r="H157" s="2"/>
      <c r="I157" s="2"/>
      <c r="J157" s="2"/>
      <c r="K157" s="2"/>
      <c r="L157" s="2"/>
      <c r="M157" s="140"/>
      <c r="N157" s="137"/>
      <c r="O157" s="138"/>
      <c r="P157" s="133"/>
      <c r="Q157" s="94">
        <f t="shared" si="37"/>
        <v>0</v>
      </c>
      <c r="R157" s="1"/>
      <c r="S157" s="1"/>
      <c r="T157" s="2"/>
      <c r="U157" s="2"/>
      <c r="V157" s="82">
        <f t="shared" si="38"/>
        <v>0</v>
      </c>
      <c r="W157" s="121"/>
      <c r="X157" s="108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105"/>
      <c r="BZ157" s="99"/>
      <c r="CA157" s="105" t="s">
        <v>32</v>
      </c>
      <c r="CB157" s="105"/>
      <c r="CC157" s="105"/>
      <c r="CD157" s="105"/>
      <c r="CE157" s="105"/>
      <c r="CF157" s="105"/>
      <c r="CG157" s="105"/>
      <c r="CH157" s="105"/>
      <c r="CI157" s="105"/>
      <c r="CJ157" s="105"/>
      <c r="CK157" s="105"/>
      <c r="CL157" s="105"/>
      <c r="CM157" s="105"/>
      <c r="CN157" s="105"/>
      <c r="CO157" s="105"/>
      <c r="CP157" s="105" t="s">
        <v>32</v>
      </c>
      <c r="CQ157" s="105"/>
      <c r="CR157" s="105"/>
      <c r="CS157" s="105"/>
      <c r="CT157" s="105"/>
      <c r="CU157" s="105"/>
      <c r="CV157" s="105"/>
      <c r="CW157" s="105"/>
      <c r="CX157" s="105"/>
      <c r="CY157" s="105"/>
      <c r="CZ157" s="105"/>
      <c r="DA157" s="105"/>
      <c r="DB157" s="105"/>
      <c r="DC157" s="105"/>
      <c r="DD157" s="105"/>
      <c r="DE157" s="99"/>
      <c r="DF157" s="99"/>
      <c r="DG157" s="105"/>
      <c r="DH157" s="105"/>
      <c r="DI157" s="105"/>
      <c r="DJ157" s="105"/>
      <c r="DK157" s="105"/>
      <c r="DL157" s="105"/>
      <c r="DM157" s="105"/>
      <c r="DN157" s="105"/>
      <c r="DO157" s="105"/>
      <c r="DP157" s="105"/>
      <c r="DQ157" s="105"/>
      <c r="DR157" s="105"/>
      <c r="DS157" s="105"/>
      <c r="DT157" s="105"/>
      <c r="DU157" s="105"/>
      <c r="DV157" s="105"/>
      <c r="DW157" s="105"/>
      <c r="DX157" s="105"/>
      <c r="DY157" s="105"/>
      <c r="DZ157" s="105"/>
      <c r="EA157" s="105"/>
      <c r="EB157" s="105"/>
      <c r="EC157" s="105"/>
      <c r="ED157" s="105"/>
      <c r="EE157" s="105"/>
      <c r="EF157" s="105"/>
      <c r="EG157" s="105"/>
      <c r="EH157" s="105"/>
      <c r="EI157" s="105"/>
      <c r="EJ157" s="105"/>
      <c r="EL157" s="146" t="str" cm="1">
        <f t="array" ref="EL157">IF(OR(EL$1=0, $A157="", _xlfn.XLOOKUP(EL$1, $Z$2:$Z$18, $AD$2:$AD$18, "")=""),"",SQRT((_xlfn.XLOOKUP(EL$1,$Z$2:$Z$18,$AA$2:$AA$18)-$T157)^2+(_xlfn.XLOOKUP(EL$1,$Z$2:$Z$18,$AB$2:$AB$18)-$U157)^2+(_xlfn.XLOOKUP(EL$1,$Z$2:$Z$18,$AC$2:$AC$18-$V157)^2)))</f>
        <v/>
      </c>
      <c r="EM157" s="96" t="str" cm="1">
        <f t="array" ref="EM157">IF(OR(EM$1=0, $A157="", _xlfn.XLOOKUP(EM$1, $Z$2:$Z$18, $AD$2:$AD$18, "")=""),"",SQRT((_xlfn.XLOOKUP(EM$1,$Z$2:$Z$18,$AA$2:$AA$18)-$T157)^2+(_xlfn.XLOOKUP(EM$1,$Z$2:$Z$18,$AB$2:$AB$18)-$U157)^2+(_xlfn.XLOOKUP(EM$1,$Z$2:$Z$18,$AC$2:$AC$18-$V157)^2)))</f>
        <v/>
      </c>
      <c r="EN157" s="96" t="str" cm="1">
        <f t="array" ref="EN157">IF(OR(EN$1=0, $A157="", _xlfn.XLOOKUP(EN$1, $Z$2:$Z$18, $AD$2:$AD$18, "")=""),"",SQRT((_xlfn.XLOOKUP(EN$1,$Z$2:$Z$18,$AA$2:$AA$18)-$T157)^2+(_xlfn.XLOOKUP(EN$1,$Z$2:$Z$18,$AB$2:$AB$18)-$U157)^2+(_xlfn.XLOOKUP(EN$1,$Z$2:$Z$18,$AC$2:$AC$18-$V157)^2)))</f>
        <v/>
      </c>
      <c r="EO157" s="96" t="str" cm="1">
        <f t="array" ref="EO157">IF(OR(EO$1=0, $A157="", _xlfn.XLOOKUP(EO$1, $Z$2:$Z$18, $AD$2:$AD$18, "")=""),"",SQRT((_xlfn.XLOOKUP(EO$1,$Z$2:$Z$18,$AA$2:$AA$18)-$T157)^2+(_xlfn.XLOOKUP(EO$1,$Z$2:$Z$18,$AB$2:$AB$18)-$U157)^2+(_xlfn.XLOOKUP(EO$1,$Z$2:$Z$18,$AC$2:$AC$18-$V157)^2)))</f>
        <v/>
      </c>
      <c r="EP157" s="96" t="str" cm="1">
        <f t="array" ref="EP157">IF(OR(EP$1=0, $A157="", _xlfn.XLOOKUP(EP$1, $Z$2:$Z$18, $AD$2:$AD$18, "")=""),"",SQRT((_xlfn.XLOOKUP(EP$1,$Z$2:$Z$18,$AA$2:$AA$18)-$T157)^2+(_xlfn.XLOOKUP(EP$1,$Z$2:$Z$18,$AB$2:$AB$18)-$U157)^2+(_xlfn.XLOOKUP(EP$1,$Z$2:$Z$18,$AC$2:$AC$18-$V157)^2)))</f>
        <v/>
      </c>
      <c r="EQ157" s="96" t="str" cm="1">
        <f t="array" ref="EQ157">IF(OR(EQ$1=0, $A157="", _xlfn.XLOOKUP(EQ$1, $Z$2:$Z$18, $AD$2:$AD$18, "")=""),"",SQRT((_xlfn.XLOOKUP(EQ$1,$Z$2:$Z$18,$AA$2:$AA$18)-$T157)^2+(_xlfn.XLOOKUP(EQ$1,$Z$2:$Z$18,$AB$2:$AB$18)-$U157)^2+(_xlfn.XLOOKUP(EQ$1,$Z$2:$Z$18,$AC$2:$AC$18-$V157)^2)))</f>
        <v/>
      </c>
      <c r="ER157" s="96" t="str" cm="1">
        <f t="array" ref="ER157">IF(OR(ER$1=0, $A157="", _xlfn.XLOOKUP(ER$1, $Z$2:$Z$18, $AD$2:$AD$18, "")=""),"",SQRT((_xlfn.XLOOKUP(ER$1,$Z$2:$Z$18,$AA$2:$AA$18)-$T157)^2+(_xlfn.XLOOKUP(ER$1,$Z$2:$Z$18,$AB$2:$AB$18)-$U157)^2+(_xlfn.XLOOKUP(ER$1,$Z$2:$Z$18,$AC$2:$AC$18-$V157)^2)))</f>
        <v/>
      </c>
      <c r="ES157" s="96" t="str" cm="1">
        <f t="array" ref="ES157">IF(OR(ES$1=0, $A157="", _xlfn.XLOOKUP(ES$1, $Z$2:$Z$18, $AD$2:$AD$18, "")=""),"",SQRT((_xlfn.XLOOKUP(ES$1,$Z$2:$Z$18,$AA$2:$AA$18)-$T157)^2+(_xlfn.XLOOKUP(ES$1,$Z$2:$Z$18,$AB$2:$AB$18)-$U157)^2+(_xlfn.XLOOKUP(ES$1,$Z$2:$Z$18,$AC$2:$AC$18-$V157)^2)))</f>
        <v/>
      </c>
      <c r="ET157" s="97" t="str" cm="1">
        <f t="array" ref="ET157">IF(OR(ET$1=0, $A157="", _xlfn.XLOOKUP(ET$1, $Z$2:$Z$18, $AD$2:$AD$18, "")=""),"",SQRT((_xlfn.XLOOKUP(ET$1,$Z$2:$Z$18,$AA$2:$AA$18)-$T157)^2+(_xlfn.XLOOKUP(ET$1,$Z$2:$Z$18,$AB$2:$AB$18)-$U157)^2+(_xlfn.XLOOKUP(ET$1,$Z$2:$Z$18,$AC$2:$AC$18-$V157)^2)))</f>
        <v/>
      </c>
      <c r="EU157" s="97" t="str" cm="1">
        <f t="array" ref="EU157">IF(OR(EU$1=0, $A157="", _xlfn.XLOOKUP(EU$1, $Z$2:$Z$18, $AD$2:$AD$18, "")=""),"",SQRT((_xlfn.XLOOKUP(EU$1,$Z$2:$Z$18,$AA$2:$AA$18)-$T157)^2+(_xlfn.XLOOKUP(EU$1,$Z$2:$Z$18,$AB$2:$AB$18)-$U157)^2+(_xlfn.XLOOKUP(EU$1,$Z$2:$Z$18,$AC$2:$AC$18-$V157)^2)))</f>
        <v/>
      </c>
      <c r="EV157" s="97" t="str" cm="1">
        <f t="array" ref="EV157">IF(OR(EV$1=0, $A157="", _xlfn.XLOOKUP(EV$1, $Z$2:$Z$18, $AD$2:$AD$18, "")=""),"",SQRT((_xlfn.XLOOKUP(EV$1,$Z$2:$Z$18,$AA$2:$AA$18)-$T157)^2+(_xlfn.XLOOKUP(EV$1,$Z$2:$Z$18,$AB$2:$AB$18)-$U157)^2+(_xlfn.XLOOKUP(EV$1,$Z$2:$Z$18,$AC$2:$AC$18-$V157)^2)))</f>
        <v/>
      </c>
      <c r="EW157" s="97" t="str" cm="1">
        <f t="array" ref="EW157">IF(OR(EW$1=0, $A157="", _xlfn.XLOOKUP(EW$1, $Z$2:$Z$18, $AD$2:$AD$18, "")=""),"",SQRT((_xlfn.XLOOKUP(EW$1,$Z$2:$Z$18,$AA$2:$AA$18)-$T157)^2+(_xlfn.XLOOKUP(EW$1,$Z$2:$Z$18,$AB$2:$AB$18)-$U157)^2+(_xlfn.XLOOKUP(EW$1,$Z$2:$Z$18,$AC$2:$AC$18-$V157)^2)))</f>
        <v/>
      </c>
      <c r="EX157" s="97" t="str" cm="1">
        <f t="array" ref="EX157">IF(OR(EX$1=0, $A157="", _xlfn.XLOOKUP(EX$1, $Z$2:$Z$18, $AD$2:$AD$18, "")=""),"",SQRT((_xlfn.XLOOKUP(EX$1,$Z$2:$Z$18,$AA$2:$AA$18)-$T157)^2+(_xlfn.XLOOKUP(EX$1,$Z$2:$Z$18,$AB$2:$AB$18)-$U157)^2+(_xlfn.XLOOKUP(EX$1,$Z$2:$Z$18,$AC$2:$AC$18-$V157)^2)))</f>
        <v/>
      </c>
      <c r="EY157" s="97" t="str" cm="1">
        <f t="array" ref="EY157">IF(OR(EY$1=0, $A157="", _xlfn.XLOOKUP(EY$1, $Z$2:$Z$18, $AD$2:$AD$18, "")=""),"",SQRT((_xlfn.XLOOKUP(EY$1,$Z$2:$Z$18,$AA$2:$AA$18)-$T157)^2+(_xlfn.XLOOKUP(EY$1,$Z$2:$Z$18,$AB$2:$AB$18)-$U157)^2+(_xlfn.XLOOKUP(EY$1,$Z$2:$Z$18,$AC$2:$AC$18-$V157)^2)))</f>
        <v/>
      </c>
      <c r="EZ157" s="98" t="str" cm="1">
        <f t="array" ref="EZ157">IF(OR(EZ$1=0, $A157="", _xlfn.XLOOKUP(EZ$1, $Z$2:$Z$18, $AD$2:$AD$18, "")=""),"",SQRT((_xlfn.XLOOKUP(EZ$1,$Z$2:$Z$18,$AA$2:$AA$18)-$T157)^2+(_xlfn.XLOOKUP(EZ$1,$Z$2:$Z$18,$AB$2:$AB$18)-$U157)^2+(_xlfn.XLOOKUP(EZ$1,$Z$2:$Z$18,$AC$2:$AC$18-$V157)^2)))</f>
        <v/>
      </c>
      <c r="FA157" s="146" t="str" cm="1">
        <f t="array" ref="FA157">IF(OR(FA$1=0, $A157="", _xlfn.XLOOKUP(FA$1, $Z$2:$Z$18, $AD$2:$AD$18, "")=""),"",SQRT((_xlfn.XLOOKUP(FA$1,$Z$2:$Z$18,$AA$2:$AA$18)-$T157)^2+(_xlfn.XLOOKUP(FA$1,$Z$2:$Z$18,$AB$2:$AB$18)-$U157)^2+(_xlfn.XLOOKUP(FA$1,$Z$2:$Z$18,$AC$2:$AC$18-$V157)^2)))</f>
        <v/>
      </c>
      <c r="FB157" s="96" t="str" cm="1">
        <f t="array" ref="FB157">IF(OR(FB$1=0, $A157="", _xlfn.XLOOKUP(FB$1, $Z$2:$Z$18, $AD$2:$AD$18, "")=""),"",SQRT((_xlfn.XLOOKUP(FB$1,$Z$2:$Z$18,$AA$2:$AA$18)-$T157)^2+(_xlfn.XLOOKUP(FB$1,$Z$2:$Z$18,$AB$2:$AB$18)-$U157)^2+(_xlfn.XLOOKUP(FB$1,$Z$2:$Z$18,$AC$2:$AC$18-$V157)^2)))</f>
        <v/>
      </c>
      <c r="FC157" s="96" t="str" cm="1">
        <f t="array" ref="FC157">IF(OR(FC$1=0, $A157="", _xlfn.XLOOKUP(FC$1, $Z$2:$Z$18, $AD$2:$AD$18, "")=""),"",SQRT((_xlfn.XLOOKUP(FC$1,$Z$2:$Z$18,$AA$2:$AA$18)-$T157)^2+(_xlfn.XLOOKUP(FC$1,$Z$2:$Z$18,$AB$2:$AB$18)-$U157)^2+(_xlfn.XLOOKUP(FC$1,$Z$2:$Z$18,$AC$2:$AC$18-$V157)^2)))</f>
        <v/>
      </c>
      <c r="FD157" s="96" t="str" cm="1">
        <f t="array" ref="FD157">IF(OR(FD$1=0, $A157="", _xlfn.XLOOKUP(FD$1, $Z$2:$Z$18, $AD$2:$AD$18, "")=""),"",SQRT((_xlfn.XLOOKUP(FD$1,$Z$2:$Z$18,$AA$2:$AA$18)-$T157)^2+(_xlfn.XLOOKUP(FD$1,$Z$2:$Z$18,$AB$2:$AB$18)-$U157)^2+(_xlfn.XLOOKUP(FD$1,$Z$2:$Z$18,$AC$2:$AC$18-$V157)^2)))</f>
        <v/>
      </c>
      <c r="FE157" s="96" t="str" cm="1">
        <f t="array" ref="FE157">IF(OR(FE$1=0, $A157="", _xlfn.XLOOKUP(FE$1, $Z$2:$Z$18, $AD$2:$AD$18, "")=""),"",SQRT((_xlfn.XLOOKUP(FE$1,$Z$2:$Z$18,$AA$2:$AA$18)-$T157)^2+(_xlfn.XLOOKUP(FE$1,$Z$2:$Z$18,$AB$2:$AB$18)-$U157)^2+(_xlfn.XLOOKUP(FE$1,$Z$2:$Z$18,$AC$2:$AC$18-$V157)^2)))</f>
        <v/>
      </c>
      <c r="FF157" s="96" t="str" cm="1">
        <f t="array" ref="FF157">IF(OR(FF$1=0, $A157="", _xlfn.XLOOKUP(FF$1, $Z$2:$Z$18, $AD$2:$AD$18, "")=""),"",SQRT((_xlfn.XLOOKUP(FF$1,$Z$2:$Z$18,$AA$2:$AA$18)-$T157)^2+(_xlfn.XLOOKUP(FF$1,$Z$2:$Z$18,$AB$2:$AB$18)-$U157)^2+(_xlfn.XLOOKUP(FF$1,$Z$2:$Z$18,$AC$2:$AC$18-$V157)^2)))</f>
        <v/>
      </c>
      <c r="FG157" s="96" t="str" cm="1">
        <f t="array" ref="FG157">IF(OR(FG$1=0, $A157="", _xlfn.XLOOKUP(FG$1, $Z$2:$Z$18, $AD$2:$AD$18, "")=""),"",SQRT((_xlfn.XLOOKUP(FG$1,$Z$2:$Z$18,$AA$2:$AA$18)-$T157)^2+(_xlfn.XLOOKUP(FG$1,$Z$2:$Z$18,$AB$2:$AB$18)-$U157)^2+(_xlfn.XLOOKUP(FG$1,$Z$2:$Z$18,$AC$2:$AC$18-$V157)^2)))</f>
        <v/>
      </c>
      <c r="FH157" s="96" t="str" cm="1">
        <f t="array" ref="FH157">IF(OR(FH$1=0, $A157="", _xlfn.XLOOKUP(FH$1, $Z$2:$Z$18, $AD$2:$AD$18, "")=""),"",SQRT((_xlfn.XLOOKUP(FH$1,$Z$2:$Z$18,$AA$2:$AA$18)-$T157)^2+(_xlfn.XLOOKUP(FH$1,$Z$2:$Z$18,$AB$2:$AB$18)-$U157)^2+(_xlfn.XLOOKUP(FH$1,$Z$2:$Z$18,$AC$2:$AC$18-$V157)^2)))</f>
        <v/>
      </c>
      <c r="FI157" s="97" t="str" cm="1">
        <f t="array" ref="FI157">IF(OR(FI$1=0, $A157="", _xlfn.XLOOKUP(FI$1, $Z$2:$Z$18, $AD$2:$AD$18, "")=""),"",SQRT((_xlfn.XLOOKUP(FI$1,$Z$2:$Z$18,$AA$2:$AA$18)-$T157)^2+(_xlfn.XLOOKUP(FI$1,$Z$2:$Z$18,$AB$2:$AB$18)-$U157)^2+(_xlfn.XLOOKUP(FI$1,$Z$2:$Z$18,$AC$2:$AC$18-$V157)^2)))</f>
        <v/>
      </c>
      <c r="FJ157" s="97" t="str" cm="1">
        <f t="array" ref="FJ157">IF(OR(FJ$1=0, $A157="", _xlfn.XLOOKUP(FJ$1, $Z$2:$Z$18, $AD$2:$AD$18, "")=""),"",SQRT((_xlfn.XLOOKUP(FJ$1,$Z$2:$Z$18,$AA$2:$AA$18)-$T157)^2+(_xlfn.XLOOKUP(FJ$1,$Z$2:$Z$18,$AB$2:$AB$18)-$U157)^2+(_xlfn.XLOOKUP(FJ$1,$Z$2:$Z$18,$AC$2:$AC$18-$V157)^2)))</f>
        <v/>
      </c>
      <c r="FK157" s="97" t="str" cm="1">
        <f t="array" ref="FK157">IF(OR(FK$1=0, $A157="", _xlfn.XLOOKUP(FK$1, $Z$2:$Z$18, $AD$2:$AD$18, "")=""),"",SQRT((_xlfn.XLOOKUP(FK$1,$Z$2:$Z$18,$AA$2:$AA$18)-$T157)^2+(_xlfn.XLOOKUP(FK$1,$Z$2:$Z$18,$AB$2:$AB$18)-$U157)^2+(_xlfn.XLOOKUP(FK$1,$Z$2:$Z$18,$AC$2:$AC$18-$V157)^2)))</f>
        <v/>
      </c>
      <c r="FL157" s="97" t="str" cm="1">
        <f t="array" ref="FL157">IF(OR(FL$1=0, $A157="", _xlfn.XLOOKUP(FL$1, $Z$2:$Z$18, $AD$2:$AD$18, "")=""),"",SQRT((_xlfn.XLOOKUP(FL$1,$Z$2:$Z$18,$AA$2:$AA$18)-$T157)^2+(_xlfn.XLOOKUP(FL$1,$Z$2:$Z$18,$AB$2:$AB$18)-$U157)^2+(_xlfn.XLOOKUP(FL$1,$Z$2:$Z$18,$AC$2:$AC$18-$V157)^2)))</f>
        <v/>
      </c>
      <c r="FM157" s="97" t="str" cm="1">
        <f t="array" ref="FM157">IF(OR(FM$1=0, $A157="", _xlfn.XLOOKUP(FM$1, $Z$2:$Z$18, $AD$2:$AD$18, "")=""),"",SQRT((_xlfn.XLOOKUP(FM$1,$Z$2:$Z$18,$AA$2:$AA$18)-$T157)^2+(_xlfn.XLOOKUP(FM$1,$Z$2:$Z$18,$AB$2:$AB$18)-$U157)^2+(_xlfn.XLOOKUP(FM$1,$Z$2:$Z$18,$AC$2:$AC$18-$V157)^2)))</f>
        <v/>
      </c>
      <c r="FN157" s="97" t="str" cm="1">
        <f t="array" ref="FN157">IF(OR(FN$1=0, $A157="", _xlfn.XLOOKUP(FN$1, $Z$2:$Z$18, $AD$2:$AD$18, "")=""),"",SQRT((_xlfn.XLOOKUP(FN$1,$Z$2:$Z$18,$AA$2:$AA$18)-$T157)^2+(_xlfn.XLOOKUP(FN$1,$Z$2:$Z$18,$AB$2:$AB$18)-$U157)^2+(_xlfn.XLOOKUP(FN$1,$Z$2:$Z$18,$AC$2:$AC$18-$V157)^2)))</f>
        <v/>
      </c>
      <c r="FO157" s="98" t="str" cm="1">
        <f t="array" ref="FO157">IF(OR(FO$1=0, $A157="", _xlfn.XLOOKUP(FO$1, $Z$2:$Z$18, $AD$2:$AD$18, "")=""),"",SQRT((_xlfn.XLOOKUP(FO$1,$Z$2:$Z$18,$AA$2:$AA$18)-$T157)^2+(_xlfn.XLOOKUP(FO$1,$Z$2:$Z$18,$AB$2:$AB$18)-$U157)^2+(_xlfn.XLOOKUP(FO$1,$Z$2:$Z$18,$AC$2:$AC$18-$V157)^2)))</f>
        <v/>
      </c>
      <c r="FP157" s="99"/>
      <c r="FQ157" s="99"/>
      <c r="FR157" s="100">
        <f t="shared" si="39"/>
        <v>0</v>
      </c>
      <c r="FS157" s="109">
        <f t="shared" si="40"/>
        <v>0</v>
      </c>
      <c r="FT157" s="109">
        <f t="shared" si="41"/>
        <v>0</v>
      </c>
      <c r="FU157" s="109">
        <f t="shared" si="42"/>
        <v>0</v>
      </c>
      <c r="FV157" s="109">
        <f t="shared" si="43"/>
        <v>0</v>
      </c>
      <c r="FW157" s="109">
        <f t="shared" si="44"/>
        <v>0</v>
      </c>
      <c r="FX157" s="109">
        <f t="shared" si="45"/>
        <v>0</v>
      </c>
      <c r="FY157" s="109">
        <f t="shared" si="46"/>
        <v>0</v>
      </c>
      <c r="FZ157" s="110">
        <f t="shared" si="47"/>
        <v>0</v>
      </c>
      <c r="GA157" s="110">
        <f t="shared" si="48"/>
        <v>0</v>
      </c>
      <c r="GB157" s="110">
        <f t="shared" si="49"/>
        <v>0</v>
      </c>
      <c r="GC157" s="110">
        <f t="shared" si="50"/>
        <v>0</v>
      </c>
      <c r="GD157" s="110">
        <f t="shared" si="51"/>
        <v>0</v>
      </c>
      <c r="GE157" s="110">
        <f t="shared" si="52"/>
        <v>0</v>
      </c>
      <c r="GF157" s="111">
        <f t="shared" si="53"/>
        <v>0</v>
      </c>
      <c r="GG157" s="100">
        <f t="shared" si="54"/>
        <v>0</v>
      </c>
      <c r="GH157" s="109">
        <f t="shared" si="55"/>
        <v>0</v>
      </c>
      <c r="GI157" s="109">
        <f t="shared" si="56"/>
        <v>0</v>
      </c>
      <c r="GJ157" s="109">
        <f t="shared" si="57"/>
        <v>0</v>
      </c>
      <c r="GK157" s="109">
        <f t="shared" si="58"/>
        <v>0</v>
      </c>
      <c r="GL157" s="109">
        <f t="shared" si="59"/>
        <v>0</v>
      </c>
      <c r="GM157" s="109">
        <f t="shared" si="60"/>
        <v>0</v>
      </c>
      <c r="GN157" s="109">
        <f t="shared" si="61"/>
        <v>0</v>
      </c>
      <c r="GO157" s="110">
        <f t="shared" si="62"/>
        <v>0</v>
      </c>
      <c r="GP157" s="110">
        <f t="shared" si="63"/>
        <v>0</v>
      </c>
      <c r="GQ157" s="110">
        <f t="shared" si="64"/>
        <v>0</v>
      </c>
      <c r="GR157" s="110">
        <f t="shared" si="65"/>
        <v>0</v>
      </c>
      <c r="GS157" s="110">
        <f t="shared" si="66"/>
        <v>0</v>
      </c>
      <c r="GT157" s="110">
        <f t="shared" si="67"/>
        <v>0</v>
      </c>
      <c r="GU157" s="111">
        <f t="shared" si="68"/>
        <v>0</v>
      </c>
      <c r="GX157" s="151" cm="1">
        <f t="array" ref="GX157">_xlfn.IFS(GX$1= 0,"", NOT(ISBLANK(CA157)), 0, ISBLANK(CA157), $Q157-$S157+FR157-AU157-DG157)</f>
        <v>0</v>
      </c>
      <c r="GY157" s="152" cm="1">
        <f t="array" ref="GY157">_xlfn.IFS(GY$1= 0,"", NOT(ISBLANK(CB157)), 0, ISBLANK(CB157), $Q157-$S157+FS157-AV157-DH157)</f>
        <v>0</v>
      </c>
      <c r="GZ157" s="152" cm="1">
        <f t="array" ref="GZ157">_xlfn.IFS(GZ$1= 0,"", NOT(ISBLANK(CC157)), 0, ISBLANK(CC157), $Q157-$S157+FT157-AW157-DI157)</f>
        <v>0</v>
      </c>
      <c r="HA157" s="152" cm="1">
        <f t="array" ref="HA157">_xlfn.IFS(HA$1= 0,"", NOT(ISBLANK(CD157)), 0, ISBLANK(CD157), $Q157-$S157+FU157-AX157-DJ157)</f>
        <v>0</v>
      </c>
      <c r="HB157" s="152" cm="1">
        <f t="array" ref="HB157">_xlfn.IFS(HB$1= 0,"", NOT(ISBLANK(CE157)), 0, ISBLANK(CE157), $Q157-$S157+FV157-AY157-DK157)</f>
        <v>0</v>
      </c>
      <c r="HC157" s="152" cm="1">
        <f t="array" ref="HC157">_xlfn.IFS(HC$1= 0,"", NOT(ISBLANK(CF157)), 0, ISBLANK(CF157), $Q157-$S157+FW157-AZ157-DL157)</f>
        <v>0</v>
      </c>
      <c r="HD157" s="152" cm="1">
        <f t="array" ref="HD157">_xlfn.IFS(HD$1= 0,"", NOT(ISBLANK(CG157)), 0, ISBLANK(CG157), $Q157-$S157+FX157-BA157-DM157)</f>
        <v>0</v>
      </c>
      <c r="HE157" s="152" t="str" cm="1">
        <f t="array" ref="HE157">_xlfn.IFS(HE$1= 0,"", NOT(ISBLANK(CH157)), 0, ISBLANK(CH157), $Q157-$S157+FY157-BB157-DN157)</f>
        <v/>
      </c>
      <c r="HF157" s="152" t="str" cm="1">
        <f t="array" ref="HF157">_xlfn.IFS(HF$1= 0,"", NOT(ISBLANK(CI157)), 0, ISBLANK(CI157), $Q157-$S157+FZ157-BC157-DO157)</f>
        <v/>
      </c>
      <c r="HG157" s="152" t="str" cm="1">
        <f t="array" ref="HG157">_xlfn.IFS(HG$1= 0,"", NOT(ISBLANK(CJ157)), 0, ISBLANK(CJ157), $Q157-$S157+GA157-BD157-DP157)</f>
        <v/>
      </c>
      <c r="HH157" s="152" t="str" cm="1">
        <f t="array" ref="HH157">_xlfn.IFS(HH$1= 0,"", NOT(ISBLANK(CK157)), 0, ISBLANK(CK157), $Q157-$S157+GB157-BE157-DQ157)</f>
        <v/>
      </c>
      <c r="HI157" s="152" t="str" cm="1">
        <f t="array" ref="HI157">_xlfn.IFS(HI$1= 0,"", NOT(ISBLANK(CL157)), 0, ISBLANK(CL157), $Q157-$S157+GC157-BF157-DR157)</f>
        <v/>
      </c>
      <c r="HJ157" s="152" t="str" cm="1">
        <f t="array" ref="HJ157">_xlfn.IFS(HJ$1= 0,"", NOT(ISBLANK(CM157)), 0, ISBLANK(CM157), $Q157-$S157+GD157-BG157-DS157)</f>
        <v/>
      </c>
      <c r="HK157" s="152" t="str" cm="1">
        <f t="array" ref="HK157">_xlfn.IFS(HK$1= 0,"", NOT(ISBLANK(CN157)), 0, ISBLANK(CN157), $Q157-$S157+GE157-BH157-DT157)</f>
        <v/>
      </c>
      <c r="HL157" s="153" t="str" cm="1">
        <f t="array" ref="HL157">_xlfn.IFS(HL$1= 0,"", NOT(ISBLANK(CO157)), 0, ISBLANK(CO157), $Q157-$S157+GF157-BI157-DU157)</f>
        <v/>
      </c>
      <c r="HM157" s="153" t="str" cm="1">
        <f t="array" ref="HM157">_xlfn.IFS(HM$1= 0,"", NOT(ISBLANK(DE157)), 0, ISBLANK(DE157), $Q157-$S157+IC157-BY157-#REF!)</f>
        <v/>
      </c>
      <c r="HN157" s="153" t="e" cm="1">
        <f t="array" ref="HN157">_xlfn.IFS(HN$1= 0,"", NOT(ISBLANK(DF157)), 0, ISBLANK(DF157), $Q157-$S157+ID157-BZ157-#REF!)</f>
        <v>#REF!</v>
      </c>
      <c r="HO157" s="153" t="e" cm="1">
        <f t="array" ref="HO157">_xlfn.IFS(HO$1= 0,"", NOT(ISBLANK(DG157)), 0, ISBLANK(DG157), $Q157-$S157+IE157-CA157-#REF!)</f>
        <v>#VALUE!</v>
      </c>
      <c r="HP157" s="153" t="e" cm="1">
        <f t="array" ref="HP157">_xlfn.IFS(HP$1= 0,"", NOT(ISBLANK(DH157)), 0, ISBLANK(DH157), $Q157-$S157+IF157-CB157-#REF!)</f>
        <v>#REF!</v>
      </c>
      <c r="HQ157" s="153" t="e" cm="1">
        <f t="array" ref="HQ157">_xlfn.IFS(HQ$1= 0,"", NOT(ISBLANK(DI157)), 0, ISBLANK(DI157), $Q157-$S157+IG157-CC157-#REF!)</f>
        <v>#REF!</v>
      </c>
      <c r="HR157" s="153" cm="1">
        <f t="array" ref="HR157">_xlfn.IFS(HR$1= 0,"", NOT(ISBLANK(DJ157)), 0, ISBLANK(DJ157), $Q157-$S157+IH157-CD157-EK157)</f>
        <v>0</v>
      </c>
      <c r="HS157" s="153" t="e" cm="1">
        <f t="array" ref="HS157">_xlfn.IFS(HS$1= 0,"", NOT(ISBLANK(DK157)), 0, ISBLANK(DK157), $Q157-$S157+II157-CE157-EL157)</f>
        <v>#VALUE!</v>
      </c>
      <c r="HT157" s="153" t="e" cm="1">
        <f t="array" ref="HT157">_xlfn.IFS(HT$1= 0,"", NOT(ISBLANK(DL157)), 0, ISBLANK(DL157), $Q157-$S157+GV157-CF157-EM157)</f>
        <v>#VALUE!</v>
      </c>
      <c r="HU157" s="153" t="e" cm="1">
        <f t="array" ref="HU157">_xlfn.IFS(HU$1= 0,"", NOT(ISBLANK(DM157)), 0, ISBLANK(DM157), $Q157-$S157+GW157-CG157-EN157)</f>
        <v>#VALUE!</v>
      </c>
      <c r="HV157" s="153" t="str" cm="1">
        <f t="array" ref="HV157">_xlfn.IFS(HV$1= 0,"", NOT(ISBLANK(DN157)), 0, ISBLANK(DN157), $Q157-$S157+GX157-CH157-EO157)</f>
        <v/>
      </c>
      <c r="HW157" s="153" t="str" cm="1">
        <f t="array" ref="HW157">_xlfn.IFS(HW$1= 0,"", NOT(ISBLANK(DO157)), 0, ISBLANK(DO157), $Q157-$S157+GY157-CI157-EP157)</f>
        <v/>
      </c>
      <c r="HX157" s="153" t="str" cm="1">
        <f t="array" ref="HX157">_xlfn.IFS(HX$1= 0,"", NOT(ISBLANK(DP157)), 0, ISBLANK(DP157), $Q157-$S157+GZ157-CJ157-EQ157)</f>
        <v/>
      </c>
      <c r="HY157" s="153" t="str" cm="1">
        <f t="array" ref="HY157">_xlfn.IFS(HY$1= 0,"", NOT(ISBLANK(DQ157)), 0, ISBLANK(DQ157), $Q157-$S157+HA157-CK157-ER157)</f>
        <v/>
      </c>
      <c r="HZ157" s="153" t="str" cm="1">
        <f t="array" ref="HZ157">_xlfn.IFS(HZ$1= 0,"", NOT(ISBLANK(DR157)), 0, ISBLANK(DR157), $Q157-$S157+HB157-CL157-ES157)</f>
        <v/>
      </c>
      <c r="IA157" s="153" t="str" cm="1">
        <f t="array" ref="IA157">_xlfn.IFS(IA$1= 0,"", NOT(ISBLANK(DS157)), 0, ISBLANK(DS157), $Q157-$S157+HC157-CM157-ET157)</f>
        <v/>
      </c>
    </row>
    <row r="158" spans="1:235" ht="16.5" x14ac:dyDescent="0.3">
      <c r="A158" s="144"/>
      <c r="B158" s="106"/>
      <c r="C158" s="106"/>
      <c r="D158" s="107"/>
      <c r="E158" s="131"/>
      <c r="F158" s="137"/>
      <c r="G158" s="2"/>
      <c r="H158" s="2"/>
      <c r="I158" s="2"/>
      <c r="J158" s="2"/>
      <c r="K158" s="2"/>
      <c r="L158" s="2"/>
      <c r="M158" s="140"/>
      <c r="N158" s="137"/>
      <c r="O158" s="138"/>
      <c r="P158" s="133"/>
      <c r="Q158" s="94">
        <f t="shared" si="37"/>
        <v>0</v>
      </c>
      <c r="R158" s="1"/>
      <c r="S158" s="1"/>
      <c r="T158" s="2"/>
      <c r="U158" s="2"/>
      <c r="V158" s="82">
        <f t="shared" si="38"/>
        <v>0</v>
      </c>
      <c r="W158" s="121"/>
      <c r="X158" s="108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105"/>
      <c r="BZ158" s="99"/>
      <c r="CA158" s="105" t="s">
        <v>32</v>
      </c>
      <c r="CB158" s="105"/>
      <c r="CC158" s="105"/>
      <c r="CD158" s="105"/>
      <c r="CE158" s="105"/>
      <c r="CF158" s="105"/>
      <c r="CG158" s="105"/>
      <c r="CH158" s="105"/>
      <c r="CI158" s="105"/>
      <c r="CJ158" s="105"/>
      <c r="CK158" s="105"/>
      <c r="CL158" s="105"/>
      <c r="CM158" s="105"/>
      <c r="CN158" s="105"/>
      <c r="CO158" s="105"/>
      <c r="CP158" s="105" t="s">
        <v>32</v>
      </c>
      <c r="CQ158" s="105"/>
      <c r="CR158" s="105"/>
      <c r="CS158" s="105"/>
      <c r="CT158" s="105"/>
      <c r="CU158" s="105"/>
      <c r="CV158" s="105"/>
      <c r="CW158" s="105"/>
      <c r="CX158" s="105"/>
      <c r="CY158" s="105"/>
      <c r="CZ158" s="105"/>
      <c r="DA158" s="105"/>
      <c r="DB158" s="105"/>
      <c r="DC158" s="105"/>
      <c r="DD158" s="105"/>
      <c r="DE158" s="99"/>
      <c r="DF158" s="99"/>
      <c r="DG158" s="105"/>
      <c r="DH158" s="105"/>
      <c r="DI158" s="105"/>
      <c r="DJ158" s="105"/>
      <c r="DK158" s="105"/>
      <c r="DL158" s="105"/>
      <c r="DM158" s="105"/>
      <c r="DN158" s="105"/>
      <c r="DO158" s="105"/>
      <c r="DP158" s="105"/>
      <c r="DQ158" s="105"/>
      <c r="DR158" s="105"/>
      <c r="DS158" s="105"/>
      <c r="DT158" s="105"/>
      <c r="DU158" s="105"/>
      <c r="DV158" s="105"/>
      <c r="DW158" s="105"/>
      <c r="DX158" s="105"/>
      <c r="DY158" s="105"/>
      <c r="DZ158" s="105"/>
      <c r="EA158" s="105"/>
      <c r="EB158" s="105"/>
      <c r="EC158" s="105"/>
      <c r="ED158" s="105"/>
      <c r="EE158" s="105"/>
      <c r="EF158" s="105"/>
      <c r="EG158" s="105"/>
      <c r="EH158" s="105"/>
      <c r="EI158" s="105"/>
      <c r="EJ158" s="105"/>
      <c r="EL158" s="146" t="str" cm="1">
        <f t="array" ref="EL158">IF(OR(EL$1=0, $A158="", _xlfn.XLOOKUP(EL$1, $Z$2:$Z$18, $AD$2:$AD$18, "")=""),"",SQRT((_xlfn.XLOOKUP(EL$1,$Z$2:$Z$18,$AA$2:$AA$18)-$T158)^2+(_xlfn.XLOOKUP(EL$1,$Z$2:$Z$18,$AB$2:$AB$18)-$U158)^2+(_xlfn.XLOOKUP(EL$1,$Z$2:$Z$18,$AC$2:$AC$18-$V158)^2)))</f>
        <v/>
      </c>
      <c r="EM158" s="96" t="str" cm="1">
        <f t="array" ref="EM158">IF(OR(EM$1=0, $A158="", _xlfn.XLOOKUP(EM$1, $Z$2:$Z$18, $AD$2:$AD$18, "")=""),"",SQRT((_xlfn.XLOOKUP(EM$1,$Z$2:$Z$18,$AA$2:$AA$18)-$T158)^2+(_xlfn.XLOOKUP(EM$1,$Z$2:$Z$18,$AB$2:$AB$18)-$U158)^2+(_xlfn.XLOOKUP(EM$1,$Z$2:$Z$18,$AC$2:$AC$18-$V158)^2)))</f>
        <v/>
      </c>
      <c r="EN158" s="96" t="str" cm="1">
        <f t="array" ref="EN158">IF(OR(EN$1=0, $A158="", _xlfn.XLOOKUP(EN$1, $Z$2:$Z$18, $AD$2:$AD$18, "")=""),"",SQRT((_xlfn.XLOOKUP(EN$1,$Z$2:$Z$18,$AA$2:$AA$18)-$T158)^2+(_xlfn.XLOOKUP(EN$1,$Z$2:$Z$18,$AB$2:$AB$18)-$U158)^2+(_xlfn.XLOOKUP(EN$1,$Z$2:$Z$18,$AC$2:$AC$18-$V158)^2)))</f>
        <v/>
      </c>
      <c r="EO158" s="96" t="str" cm="1">
        <f t="array" ref="EO158">IF(OR(EO$1=0, $A158="", _xlfn.XLOOKUP(EO$1, $Z$2:$Z$18, $AD$2:$AD$18, "")=""),"",SQRT((_xlfn.XLOOKUP(EO$1,$Z$2:$Z$18,$AA$2:$AA$18)-$T158)^2+(_xlfn.XLOOKUP(EO$1,$Z$2:$Z$18,$AB$2:$AB$18)-$U158)^2+(_xlfn.XLOOKUP(EO$1,$Z$2:$Z$18,$AC$2:$AC$18-$V158)^2)))</f>
        <v/>
      </c>
      <c r="EP158" s="96" t="str" cm="1">
        <f t="array" ref="EP158">IF(OR(EP$1=0, $A158="", _xlfn.XLOOKUP(EP$1, $Z$2:$Z$18, $AD$2:$AD$18, "")=""),"",SQRT((_xlfn.XLOOKUP(EP$1,$Z$2:$Z$18,$AA$2:$AA$18)-$T158)^2+(_xlfn.XLOOKUP(EP$1,$Z$2:$Z$18,$AB$2:$AB$18)-$U158)^2+(_xlfn.XLOOKUP(EP$1,$Z$2:$Z$18,$AC$2:$AC$18-$V158)^2)))</f>
        <v/>
      </c>
      <c r="EQ158" s="96" t="str" cm="1">
        <f t="array" ref="EQ158">IF(OR(EQ$1=0, $A158="", _xlfn.XLOOKUP(EQ$1, $Z$2:$Z$18, $AD$2:$AD$18, "")=""),"",SQRT((_xlfn.XLOOKUP(EQ$1,$Z$2:$Z$18,$AA$2:$AA$18)-$T158)^2+(_xlfn.XLOOKUP(EQ$1,$Z$2:$Z$18,$AB$2:$AB$18)-$U158)^2+(_xlfn.XLOOKUP(EQ$1,$Z$2:$Z$18,$AC$2:$AC$18-$V158)^2)))</f>
        <v/>
      </c>
      <c r="ER158" s="96" t="str" cm="1">
        <f t="array" ref="ER158">IF(OR(ER$1=0, $A158="", _xlfn.XLOOKUP(ER$1, $Z$2:$Z$18, $AD$2:$AD$18, "")=""),"",SQRT((_xlfn.XLOOKUP(ER$1,$Z$2:$Z$18,$AA$2:$AA$18)-$T158)^2+(_xlfn.XLOOKUP(ER$1,$Z$2:$Z$18,$AB$2:$AB$18)-$U158)^2+(_xlfn.XLOOKUP(ER$1,$Z$2:$Z$18,$AC$2:$AC$18-$V158)^2)))</f>
        <v/>
      </c>
      <c r="ES158" s="96" t="str" cm="1">
        <f t="array" ref="ES158">IF(OR(ES$1=0, $A158="", _xlfn.XLOOKUP(ES$1, $Z$2:$Z$18, $AD$2:$AD$18, "")=""),"",SQRT((_xlfn.XLOOKUP(ES$1,$Z$2:$Z$18,$AA$2:$AA$18)-$T158)^2+(_xlfn.XLOOKUP(ES$1,$Z$2:$Z$18,$AB$2:$AB$18)-$U158)^2+(_xlfn.XLOOKUP(ES$1,$Z$2:$Z$18,$AC$2:$AC$18-$V158)^2)))</f>
        <v/>
      </c>
      <c r="ET158" s="97" t="str" cm="1">
        <f t="array" ref="ET158">IF(OR(ET$1=0, $A158="", _xlfn.XLOOKUP(ET$1, $Z$2:$Z$18, $AD$2:$AD$18, "")=""),"",SQRT((_xlfn.XLOOKUP(ET$1,$Z$2:$Z$18,$AA$2:$AA$18)-$T158)^2+(_xlfn.XLOOKUP(ET$1,$Z$2:$Z$18,$AB$2:$AB$18)-$U158)^2+(_xlfn.XLOOKUP(ET$1,$Z$2:$Z$18,$AC$2:$AC$18-$V158)^2)))</f>
        <v/>
      </c>
      <c r="EU158" s="97" t="str" cm="1">
        <f t="array" ref="EU158">IF(OR(EU$1=0, $A158="", _xlfn.XLOOKUP(EU$1, $Z$2:$Z$18, $AD$2:$AD$18, "")=""),"",SQRT((_xlfn.XLOOKUP(EU$1,$Z$2:$Z$18,$AA$2:$AA$18)-$T158)^2+(_xlfn.XLOOKUP(EU$1,$Z$2:$Z$18,$AB$2:$AB$18)-$U158)^2+(_xlfn.XLOOKUP(EU$1,$Z$2:$Z$18,$AC$2:$AC$18-$V158)^2)))</f>
        <v/>
      </c>
      <c r="EV158" s="97" t="str" cm="1">
        <f t="array" ref="EV158">IF(OR(EV$1=0, $A158="", _xlfn.XLOOKUP(EV$1, $Z$2:$Z$18, $AD$2:$AD$18, "")=""),"",SQRT((_xlfn.XLOOKUP(EV$1,$Z$2:$Z$18,$AA$2:$AA$18)-$T158)^2+(_xlfn.XLOOKUP(EV$1,$Z$2:$Z$18,$AB$2:$AB$18)-$U158)^2+(_xlfn.XLOOKUP(EV$1,$Z$2:$Z$18,$AC$2:$AC$18-$V158)^2)))</f>
        <v/>
      </c>
      <c r="EW158" s="97" t="str" cm="1">
        <f t="array" ref="EW158">IF(OR(EW$1=0, $A158="", _xlfn.XLOOKUP(EW$1, $Z$2:$Z$18, $AD$2:$AD$18, "")=""),"",SQRT((_xlfn.XLOOKUP(EW$1,$Z$2:$Z$18,$AA$2:$AA$18)-$T158)^2+(_xlfn.XLOOKUP(EW$1,$Z$2:$Z$18,$AB$2:$AB$18)-$U158)^2+(_xlfn.XLOOKUP(EW$1,$Z$2:$Z$18,$AC$2:$AC$18-$V158)^2)))</f>
        <v/>
      </c>
      <c r="EX158" s="97" t="str" cm="1">
        <f t="array" ref="EX158">IF(OR(EX$1=0, $A158="", _xlfn.XLOOKUP(EX$1, $Z$2:$Z$18, $AD$2:$AD$18, "")=""),"",SQRT((_xlfn.XLOOKUP(EX$1,$Z$2:$Z$18,$AA$2:$AA$18)-$T158)^2+(_xlfn.XLOOKUP(EX$1,$Z$2:$Z$18,$AB$2:$AB$18)-$U158)^2+(_xlfn.XLOOKUP(EX$1,$Z$2:$Z$18,$AC$2:$AC$18-$V158)^2)))</f>
        <v/>
      </c>
      <c r="EY158" s="97" t="str" cm="1">
        <f t="array" ref="EY158">IF(OR(EY$1=0, $A158="", _xlfn.XLOOKUP(EY$1, $Z$2:$Z$18, $AD$2:$AD$18, "")=""),"",SQRT((_xlfn.XLOOKUP(EY$1,$Z$2:$Z$18,$AA$2:$AA$18)-$T158)^2+(_xlfn.XLOOKUP(EY$1,$Z$2:$Z$18,$AB$2:$AB$18)-$U158)^2+(_xlfn.XLOOKUP(EY$1,$Z$2:$Z$18,$AC$2:$AC$18-$V158)^2)))</f>
        <v/>
      </c>
      <c r="EZ158" s="98" t="str" cm="1">
        <f t="array" ref="EZ158">IF(OR(EZ$1=0, $A158="", _xlfn.XLOOKUP(EZ$1, $Z$2:$Z$18, $AD$2:$AD$18, "")=""),"",SQRT((_xlfn.XLOOKUP(EZ$1,$Z$2:$Z$18,$AA$2:$AA$18)-$T158)^2+(_xlfn.XLOOKUP(EZ$1,$Z$2:$Z$18,$AB$2:$AB$18)-$U158)^2+(_xlfn.XLOOKUP(EZ$1,$Z$2:$Z$18,$AC$2:$AC$18-$V158)^2)))</f>
        <v/>
      </c>
      <c r="FA158" s="146" t="str" cm="1">
        <f t="array" ref="FA158">IF(OR(FA$1=0, $A158="", _xlfn.XLOOKUP(FA$1, $Z$2:$Z$18, $AD$2:$AD$18, "")=""),"",SQRT((_xlfn.XLOOKUP(FA$1,$Z$2:$Z$18,$AA$2:$AA$18)-$T158)^2+(_xlfn.XLOOKUP(FA$1,$Z$2:$Z$18,$AB$2:$AB$18)-$U158)^2+(_xlfn.XLOOKUP(FA$1,$Z$2:$Z$18,$AC$2:$AC$18-$V158)^2)))</f>
        <v/>
      </c>
      <c r="FB158" s="96" t="str" cm="1">
        <f t="array" ref="FB158">IF(OR(FB$1=0, $A158="", _xlfn.XLOOKUP(FB$1, $Z$2:$Z$18, $AD$2:$AD$18, "")=""),"",SQRT((_xlfn.XLOOKUP(FB$1,$Z$2:$Z$18,$AA$2:$AA$18)-$T158)^2+(_xlfn.XLOOKUP(FB$1,$Z$2:$Z$18,$AB$2:$AB$18)-$U158)^2+(_xlfn.XLOOKUP(FB$1,$Z$2:$Z$18,$AC$2:$AC$18-$V158)^2)))</f>
        <v/>
      </c>
      <c r="FC158" s="96" t="str" cm="1">
        <f t="array" ref="FC158">IF(OR(FC$1=0, $A158="", _xlfn.XLOOKUP(FC$1, $Z$2:$Z$18, $AD$2:$AD$18, "")=""),"",SQRT((_xlfn.XLOOKUP(FC$1,$Z$2:$Z$18,$AA$2:$AA$18)-$T158)^2+(_xlfn.XLOOKUP(FC$1,$Z$2:$Z$18,$AB$2:$AB$18)-$U158)^2+(_xlfn.XLOOKUP(FC$1,$Z$2:$Z$18,$AC$2:$AC$18-$V158)^2)))</f>
        <v/>
      </c>
      <c r="FD158" s="96" t="str" cm="1">
        <f t="array" ref="FD158">IF(OR(FD$1=0, $A158="", _xlfn.XLOOKUP(FD$1, $Z$2:$Z$18, $AD$2:$AD$18, "")=""),"",SQRT((_xlfn.XLOOKUP(FD$1,$Z$2:$Z$18,$AA$2:$AA$18)-$T158)^2+(_xlfn.XLOOKUP(FD$1,$Z$2:$Z$18,$AB$2:$AB$18)-$U158)^2+(_xlfn.XLOOKUP(FD$1,$Z$2:$Z$18,$AC$2:$AC$18-$V158)^2)))</f>
        <v/>
      </c>
      <c r="FE158" s="96" t="str" cm="1">
        <f t="array" ref="FE158">IF(OR(FE$1=0, $A158="", _xlfn.XLOOKUP(FE$1, $Z$2:$Z$18, $AD$2:$AD$18, "")=""),"",SQRT((_xlfn.XLOOKUP(FE$1,$Z$2:$Z$18,$AA$2:$AA$18)-$T158)^2+(_xlfn.XLOOKUP(FE$1,$Z$2:$Z$18,$AB$2:$AB$18)-$U158)^2+(_xlfn.XLOOKUP(FE$1,$Z$2:$Z$18,$AC$2:$AC$18-$V158)^2)))</f>
        <v/>
      </c>
      <c r="FF158" s="96" t="str" cm="1">
        <f t="array" ref="FF158">IF(OR(FF$1=0, $A158="", _xlfn.XLOOKUP(FF$1, $Z$2:$Z$18, $AD$2:$AD$18, "")=""),"",SQRT((_xlfn.XLOOKUP(FF$1,$Z$2:$Z$18,$AA$2:$AA$18)-$T158)^2+(_xlfn.XLOOKUP(FF$1,$Z$2:$Z$18,$AB$2:$AB$18)-$U158)^2+(_xlfn.XLOOKUP(FF$1,$Z$2:$Z$18,$AC$2:$AC$18-$V158)^2)))</f>
        <v/>
      </c>
      <c r="FG158" s="96" t="str" cm="1">
        <f t="array" ref="FG158">IF(OR(FG$1=0, $A158="", _xlfn.XLOOKUP(FG$1, $Z$2:$Z$18, $AD$2:$AD$18, "")=""),"",SQRT((_xlfn.XLOOKUP(FG$1,$Z$2:$Z$18,$AA$2:$AA$18)-$T158)^2+(_xlfn.XLOOKUP(FG$1,$Z$2:$Z$18,$AB$2:$AB$18)-$U158)^2+(_xlfn.XLOOKUP(FG$1,$Z$2:$Z$18,$AC$2:$AC$18-$V158)^2)))</f>
        <v/>
      </c>
      <c r="FH158" s="96" t="str" cm="1">
        <f t="array" ref="FH158">IF(OR(FH$1=0, $A158="", _xlfn.XLOOKUP(FH$1, $Z$2:$Z$18, $AD$2:$AD$18, "")=""),"",SQRT((_xlfn.XLOOKUP(FH$1,$Z$2:$Z$18,$AA$2:$AA$18)-$T158)^2+(_xlfn.XLOOKUP(FH$1,$Z$2:$Z$18,$AB$2:$AB$18)-$U158)^2+(_xlfn.XLOOKUP(FH$1,$Z$2:$Z$18,$AC$2:$AC$18-$V158)^2)))</f>
        <v/>
      </c>
      <c r="FI158" s="97" t="str" cm="1">
        <f t="array" ref="FI158">IF(OR(FI$1=0, $A158="", _xlfn.XLOOKUP(FI$1, $Z$2:$Z$18, $AD$2:$AD$18, "")=""),"",SQRT((_xlfn.XLOOKUP(FI$1,$Z$2:$Z$18,$AA$2:$AA$18)-$T158)^2+(_xlfn.XLOOKUP(FI$1,$Z$2:$Z$18,$AB$2:$AB$18)-$U158)^2+(_xlfn.XLOOKUP(FI$1,$Z$2:$Z$18,$AC$2:$AC$18-$V158)^2)))</f>
        <v/>
      </c>
      <c r="FJ158" s="97" t="str" cm="1">
        <f t="array" ref="FJ158">IF(OR(FJ$1=0, $A158="", _xlfn.XLOOKUP(FJ$1, $Z$2:$Z$18, $AD$2:$AD$18, "")=""),"",SQRT((_xlfn.XLOOKUP(FJ$1,$Z$2:$Z$18,$AA$2:$AA$18)-$T158)^2+(_xlfn.XLOOKUP(FJ$1,$Z$2:$Z$18,$AB$2:$AB$18)-$U158)^2+(_xlfn.XLOOKUP(FJ$1,$Z$2:$Z$18,$AC$2:$AC$18-$V158)^2)))</f>
        <v/>
      </c>
      <c r="FK158" s="97" t="str" cm="1">
        <f t="array" ref="FK158">IF(OR(FK$1=0, $A158="", _xlfn.XLOOKUP(FK$1, $Z$2:$Z$18, $AD$2:$AD$18, "")=""),"",SQRT((_xlfn.XLOOKUP(FK$1,$Z$2:$Z$18,$AA$2:$AA$18)-$T158)^2+(_xlfn.XLOOKUP(FK$1,$Z$2:$Z$18,$AB$2:$AB$18)-$U158)^2+(_xlfn.XLOOKUP(FK$1,$Z$2:$Z$18,$AC$2:$AC$18-$V158)^2)))</f>
        <v/>
      </c>
      <c r="FL158" s="97" t="str" cm="1">
        <f t="array" ref="FL158">IF(OR(FL$1=0, $A158="", _xlfn.XLOOKUP(FL$1, $Z$2:$Z$18, $AD$2:$AD$18, "")=""),"",SQRT((_xlfn.XLOOKUP(FL$1,$Z$2:$Z$18,$AA$2:$AA$18)-$T158)^2+(_xlfn.XLOOKUP(FL$1,$Z$2:$Z$18,$AB$2:$AB$18)-$U158)^2+(_xlfn.XLOOKUP(FL$1,$Z$2:$Z$18,$AC$2:$AC$18-$V158)^2)))</f>
        <v/>
      </c>
      <c r="FM158" s="97" t="str" cm="1">
        <f t="array" ref="FM158">IF(OR(FM$1=0, $A158="", _xlfn.XLOOKUP(FM$1, $Z$2:$Z$18, $AD$2:$AD$18, "")=""),"",SQRT((_xlfn.XLOOKUP(FM$1,$Z$2:$Z$18,$AA$2:$AA$18)-$T158)^2+(_xlfn.XLOOKUP(FM$1,$Z$2:$Z$18,$AB$2:$AB$18)-$U158)^2+(_xlfn.XLOOKUP(FM$1,$Z$2:$Z$18,$AC$2:$AC$18-$V158)^2)))</f>
        <v/>
      </c>
      <c r="FN158" s="97" t="str" cm="1">
        <f t="array" ref="FN158">IF(OR(FN$1=0, $A158="", _xlfn.XLOOKUP(FN$1, $Z$2:$Z$18, $AD$2:$AD$18, "")=""),"",SQRT((_xlfn.XLOOKUP(FN$1,$Z$2:$Z$18,$AA$2:$AA$18)-$T158)^2+(_xlfn.XLOOKUP(FN$1,$Z$2:$Z$18,$AB$2:$AB$18)-$U158)^2+(_xlfn.XLOOKUP(FN$1,$Z$2:$Z$18,$AC$2:$AC$18-$V158)^2)))</f>
        <v/>
      </c>
      <c r="FO158" s="98" t="str" cm="1">
        <f t="array" ref="FO158">IF(OR(FO$1=0, $A158="", _xlfn.XLOOKUP(FO$1, $Z$2:$Z$18, $AD$2:$AD$18, "")=""),"",SQRT((_xlfn.XLOOKUP(FO$1,$Z$2:$Z$18,$AA$2:$AA$18)-$T158)^2+(_xlfn.XLOOKUP(FO$1,$Z$2:$Z$18,$AB$2:$AB$18)-$U158)^2+(_xlfn.XLOOKUP(FO$1,$Z$2:$Z$18,$AC$2:$AC$18-$V158)^2)))</f>
        <v/>
      </c>
      <c r="FP158" s="99"/>
      <c r="FQ158" s="99"/>
      <c r="FR158" s="100">
        <f t="shared" si="39"/>
        <v>0</v>
      </c>
      <c r="FS158" s="109">
        <f t="shared" si="40"/>
        <v>0</v>
      </c>
      <c r="FT158" s="109">
        <f t="shared" si="41"/>
        <v>0</v>
      </c>
      <c r="FU158" s="109">
        <f t="shared" si="42"/>
        <v>0</v>
      </c>
      <c r="FV158" s="109">
        <f t="shared" si="43"/>
        <v>0</v>
      </c>
      <c r="FW158" s="109">
        <f t="shared" si="44"/>
        <v>0</v>
      </c>
      <c r="FX158" s="109">
        <f t="shared" si="45"/>
        <v>0</v>
      </c>
      <c r="FY158" s="109">
        <f t="shared" si="46"/>
        <v>0</v>
      </c>
      <c r="FZ158" s="110">
        <f t="shared" si="47"/>
        <v>0</v>
      </c>
      <c r="GA158" s="110">
        <f t="shared" si="48"/>
        <v>0</v>
      </c>
      <c r="GB158" s="110">
        <f t="shared" si="49"/>
        <v>0</v>
      </c>
      <c r="GC158" s="110">
        <f t="shared" si="50"/>
        <v>0</v>
      </c>
      <c r="GD158" s="110">
        <f t="shared" si="51"/>
        <v>0</v>
      </c>
      <c r="GE158" s="110">
        <f t="shared" si="52"/>
        <v>0</v>
      </c>
      <c r="GF158" s="111">
        <f t="shared" si="53"/>
        <v>0</v>
      </c>
      <c r="GG158" s="100">
        <f t="shared" si="54"/>
        <v>0</v>
      </c>
      <c r="GH158" s="109">
        <f t="shared" si="55"/>
        <v>0</v>
      </c>
      <c r="GI158" s="109">
        <f t="shared" si="56"/>
        <v>0</v>
      </c>
      <c r="GJ158" s="109">
        <f t="shared" si="57"/>
        <v>0</v>
      </c>
      <c r="GK158" s="109">
        <f t="shared" si="58"/>
        <v>0</v>
      </c>
      <c r="GL158" s="109">
        <f t="shared" si="59"/>
        <v>0</v>
      </c>
      <c r="GM158" s="109">
        <f t="shared" si="60"/>
        <v>0</v>
      </c>
      <c r="GN158" s="109">
        <f t="shared" si="61"/>
        <v>0</v>
      </c>
      <c r="GO158" s="110">
        <f t="shared" si="62"/>
        <v>0</v>
      </c>
      <c r="GP158" s="110">
        <f t="shared" si="63"/>
        <v>0</v>
      </c>
      <c r="GQ158" s="110">
        <f t="shared" si="64"/>
        <v>0</v>
      </c>
      <c r="GR158" s="110">
        <f t="shared" si="65"/>
        <v>0</v>
      </c>
      <c r="GS158" s="110">
        <f t="shared" si="66"/>
        <v>0</v>
      </c>
      <c r="GT158" s="110">
        <f t="shared" si="67"/>
        <v>0</v>
      </c>
      <c r="GU158" s="111">
        <f t="shared" si="68"/>
        <v>0</v>
      </c>
      <c r="GX158" s="151" cm="1">
        <f t="array" ref="GX158">_xlfn.IFS(GX$1= 0,"", NOT(ISBLANK(CA158)), 0, ISBLANK(CA158), $Q158-$S158+FR158-AU158-DG158)</f>
        <v>0</v>
      </c>
      <c r="GY158" s="152" cm="1">
        <f t="array" ref="GY158">_xlfn.IFS(GY$1= 0,"", NOT(ISBLANK(CB158)), 0, ISBLANK(CB158), $Q158-$S158+FS158-AV158-DH158)</f>
        <v>0</v>
      </c>
      <c r="GZ158" s="152" cm="1">
        <f t="array" ref="GZ158">_xlfn.IFS(GZ$1= 0,"", NOT(ISBLANK(CC158)), 0, ISBLANK(CC158), $Q158-$S158+FT158-AW158-DI158)</f>
        <v>0</v>
      </c>
      <c r="HA158" s="152" cm="1">
        <f t="array" ref="HA158">_xlfn.IFS(HA$1= 0,"", NOT(ISBLANK(CD158)), 0, ISBLANK(CD158), $Q158-$S158+FU158-AX158-DJ158)</f>
        <v>0</v>
      </c>
      <c r="HB158" s="152" cm="1">
        <f t="array" ref="HB158">_xlfn.IFS(HB$1= 0,"", NOT(ISBLANK(CE158)), 0, ISBLANK(CE158), $Q158-$S158+FV158-AY158-DK158)</f>
        <v>0</v>
      </c>
      <c r="HC158" s="152" cm="1">
        <f t="array" ref="HC158">_xlfn.IFS(HC$1= 0,"", NOT(ISBLANK(CF158)), 0, ISBLANK(CF158), $Q158-$S158+FW158-AZ158-DL158)</f>
        <v>0</v>
      </c>
      <c r="HD158" s="152" cm="1">
        <f t="array" ref="HD158">_xlfn.IFS(HD$1= 0,"", NOT(ISBLANK(CG158)), 0, ISBLANK(CG158), $Q158-$S158+FX158-BA158-DM158)</f>
        <v>0</v>
      </c>
      <c r="HE158" s="152" t="str" cm="1">
        <f t="array" ref="HE158">_xlfn.IFS(HE$1= 0,"", NOT(ISBLANK(CH158)), 0, ISBLANK(CH158), $Q158-$S158+FY158-BB158-DN158)</f>
        <v/>
      </c>
      <c r="HF158" s="152" t="str" cm="1">
        <f t="array" ref="HF158">_xlfn.IFS(HF$1= 0,"", NOT(ISBLANK(CI158)), 0, ISBLANK(CI158), $Q158-$S158+FZ158-BC158-DO158)</f>
        <v/>
      </c>
      <c r="HG158" s="152" t="str" cm="1">
        <f t="array" ref="HG158">_xlfn.IFS(HG$1= 0,"", NOT(ISBLANK(CJ158)), 0, ISBLANK(CJ158), $Q158-$S158+GA158-BD158-DP158)</f>
        <v/>
      </c>
      <c r="HH158" s="152" t="str" cm="1">
        <f t="array" ref="HH158">_xlfn.IFS(HH$1= 0,"", NOT(ISBLANK(CK158)), 0, ISBLANK(CK158), $Q158-$S158+GB158-BE158-DQ158)</f>
        <v/>
      </c>
      <c r="HI158" s="152" t="str" cm="1">
        <f t="array" ref="HI158">_xlfn.IFS(HI$1= 0,"", NOT(ISBLANK(CL158)), 0, ISBLANK(CL158), $Q158-$S158+GC158-BF158-DR158)</f>
        <v/>
      </c>
      <c r="HJ158" s="152" t="str" cm="1">
        <f t="array" ref="HJ158">_xlfn.IFS(HJ$1= 0,"", NOT(ISBLANK(CM158)), 0, ISBLANK(CM158), $Q158-$S158+GD158-BG158-DS158)</f>
        <v/>
      </c>
      <c r="HK158" s="152" t="str" cm="1">
        <f t="array" ref="HK158">_xlfn.IFS(HK$1= 0,"", NOT(ISBLANK(CN158)), 0, ISBLANK(CN158), $Q158-$S158+GE158-BH158-DT158)</f>
        <v/>
      </c>
      <c r="HL158" s="153" t="str" cm="1">
        <f t="array" ref="HL158">_xlfn.IFS(HL$1= 0,"", NOT(ISBLANK(CO158)), 0, ISBLANK(CO158), $Q158-$S158+GF158-BI158-DU158)</f>
        <v/>
      </c>
      <c r="HM158" s="153" t="str" cm="1">
        <f t="array" ref="HM158">_xlfn.IFS(HM$1= 0,"", NOT(ISBLANK(DE158)), 0, ISBLANK(DE158), $Q158-$S158+IC158-BY158-#REF!)</f>
        <v/>
      </c>
      <c r="HN158" s="153" t="e" cm="1">
        <f t="array" ref="HN158">_xlfn.IFS(HN$1= 0,"", NOT(ISBLANK(DF158)), 0, ISBLANK(DF158), $Q158-$S158+ID158-BZ158-#REF!)</f>
        <v>#REF!</v>
      </c>
      <c r="HO158" s="153" t="e" cm="1">
        <f t="array" ref="HO158">_xlfn.IFS(HO$1= 0,"", NOT(ISBLANK(DG158)), 0, ISBLANK(DG158), $Q158-$S158+IE158-CA158-#REF!)</f>
        <v>#VALUE!</v>
      </c>
      <c r="HP158" s="153" t="e" cm="1">
        <f t="array" ref="HP158">_xlfn.IFS(HP$1= 0,"", NOT(ISBLANK(DH158)), 0, ISBLANK(DH158), $Q158-$S158+IF158-CB158-#REF!)</f>
        <v>#REF!</v>
      </c>
      <c r="HQ158" s="153" t="e" cm="1">
        <f t="array" ref="HQ158">_xlfn.IFS(HQ$1= 0,"", NOT(ISBLANK(DI158)), 0, ISBLANK(DI158), $Q158-$S158+IG158-CC158-#REF!)</f>
        <v>#REF!</v>
      </c>
      <c r="HR158" s="153" cm="1">
        <f t="array" ref="HR158">_xlfn.IFS(HR$1= 0,"", NOT(ISBLANK(DJ158)), 0, ISBLANK(DJ158), $Q158-$S158+IH158-CD158-EK158)</f>
        <v>0</v>
      </c>
      <c r="HS158" s="153" t="e" cm="1">
        <f t="array" ref="HS158">_xlfn.IFS(HS$1= 0,"", NOT(ISBLANK(DK158)), 0, ISBLANK(DK158), $Q158-$S158+II158-CE158-EL158)</f>
        <v>#VALUE!</v>
      </c>
      <c r="HT158" s="153" t="e" cm="1">
        <f t="array" ref="HT158">_xlfn.IFS(HT$1= 0,"", NOT(ISBLANK(DL158)), 0, ISBLANK(DL158), $Q158-$S158+GV158-CF158-EM158)</f>
        <v>#VALUE!</v>
      </c>
      <c r="HU158" s="153" t="e" cm="1">
        <f t="array" ref="HU158">_xlfn.IFS(HU$1= 0,"", NOT(ISBLANK(DM158)), 0, ISBLANK(DM158), $Q158-$S158+GW158-CG158-EN158)</f>
        <v>#VALUE!</v>
      </c>
      <c r="HV158" s="153" t="str" cm="1">
        <f t="array" ref="HV158">_xlfn.IFS(HV$1= 0,"", NOT(ISBLANK(DN158)), 0, ISBLANK(DN158), $Q158-$S158+GX158-CH158-EO158)</f>
        <v/>
      </c>
      <c r="HW158" s="153" t="str" cm="1">
        <f t="array" ref="HW158">_xlfn.IFS(HW$1= 0,"", NOT(ISBLANK(DO158)), 0, ISBLANK(DO158), $Q158-$S158+GY158-CI158-EP158)</f>
        <v/>
      </c>
      <c r="HX158" s="153" t="str" cm="1">
        <f t="array" ref="HX158">_xlfn.IFS(HX$1= 0,"", NOT(ISBLANK(DP158)), 0, ISBLANK(DP158), $Q158-$S158+GZ158-CJ158-EQ158)</f>
        <v/>
      </c>
      <c r="HY158" s="153" t="str" cm="1">
        <f t="array" ref="HY158">_xlfn.IFS(HY$1= 0,"", NOT(ISBLANK(DQ158)), 0, ISBLANK(DQ158), $Q158-$S158+HA158-CK158-ER158)</f>
        <v/>
      </c>
      <c r="HZ158" s="153" t="str" cm="1">
        <f t="array" ref="HZ158">_xlfn.IFS(HZ$1= 0,"", NOT(ISBLANK(DR158)), 0, ISBLANK(DR158), $Q158-$S158+HB158-CL158-ES158)</f>
        <v/>
      </c>
      <c r="IA158" s="153" t="str" cm="1">
        <f t="array" ref="IA158">_xlfn.IFS(IA$1= 0,"", NOT(ISBLANK(DS158)), 0, ISBLANK(DS158), $Q158-$S158+HC158-CM158-ET158)</f>
        <v/>
      </c>
    </row>
    <row r="159" spans="1:235" ht="16.5" x14ac:dyDescent="0.3">
      <c r="A159" s="144"/>
      <c r="B159" s="106"/>
      <c r="C159" s="106"/>
      <c r="D159" s="107"/>
      <c r="E159" s="131"/>
      <c r="F159" s="137"/>
      <c r="G159" s="2"/>
      <c r="H159" s="2"/>
      <c r="I159" s="2"/>
      <c r="J159" s="2"/>
      <c r="K159" s="2"/>
      <c r="L159" s="2"/>
      <c r="M159" s="140"/>
      <c r="N159" s="137"/>
      <c r="O159" s="138"/>
      <c r="P159" s="133"/>
      <c r="Q159" s="94">
        <f t="shared" si="37"/>
        <v>0</v>
      </c>
      <c r="R159" s="1"/>
      <c r="S159" s="1"/>
      <c r="T159" s="2"/>
      <c r="U159" s="2"/>
      <c r="V159" s="82">
        <f t="shared" si="38"/>
        <v>0</v>
      </c>
      <c r="W159" s="121"/>
      <c r="X159" s="108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105"/>
      <c r="BZ159" s="99"/>
      <c r="CA159" s="105" t="s">
        <v>32</v>
      </c>
      <c r="CB159" s="105"/>
      <c r="CC159" s="105"/>
      <c r="CD159" s="105"/>
      <c r="CE159" s="105"/>
      <c r="CF159" s="105"/>
      <c r="CG159" s="105"/>
      <c r="CH159" s="105"/>
      <c r="CI159" s="105"/>
      <c r="CJ159" s="105"/>
      <c r="CK159" s="105"/>
      <c r="CL159" s="105"/>
      <c r="CM159" s="105"/>
      <c r="CN159" s="105"/>
      <c r="CO159" s="105"/>
      <c r="CP159" s="105" t="s">
        <v>32</v>
      </c>
      <c r="CQ159" s="105"/>
      <c r="CR159" s="105"/>
      <c r="CS159" s="105"/>
      <c r="CT159" s="105"/>
      <c r="CU159" s="105"/>
      <c r="CV159" s="105"/>
      <c r="CW159" s="105"/>
      <c r="CX159" s="105"/>
      <c r="CY159" s="105"/>
      <c r="CZ159" s="105"/>
      <c r="DA159" s="105"/>
      <c r="DB159" s="105"/>
      <c r="DC159" s="105"/>
      <c r="DD159" s="105"/>
      <c r="DE159" s="99"/>
      <c r="DF159" s="99"/>
      <c r="DG159" s="105"/>
      <c r="DH159" s="105"/>
      <c r="DI159" s="105"/>
      <c r="DJ159" s="105"/>
      <c r="DK159" s="105"/>
      <c r="DL159" s="105"/>
      <c r="DM159" s="105"/>
      <c r="DN159" s="105"/>
      <c r="DO159" s="105"/>
      <c r="DP159" s="105"/>
      <c r="DQ159" s="105"/>
      <c r="DR159" s="105"/>
      <c r="DS159" s="105"/>
      <c r="DT159" s="105"/>
      <c r="DU159" s="105"/>
      <c r="DV159" s="105"/>
      <c r="DW159" s="105"/>
      <c r="DX159" s="105"/>
      <c r="DY159" s="105"/>
      <c r="DZ159" s="105"/>
      <c r="EA159" s="105"/>
      <c r="EB159" s="105"/>
      <c r="EC159" s="105"/>
      <c r="ED159" s="105"/>
      <c r="EE159" s="105"/>
      <c r="EF159" s="105"/>
      <c r="EG159" s="105"/>
      <c r="EH159" s="105"/>
      <c r="EI159" s="105"/>
      <c r="EJ159" s="105"/>
      <c r="EL159" s="146" t="str" cm="1">
        <f t="array" ref="EL159">IF(OR(EL$1=0, $A159="", _xlfn.XLOOKUP(EL$1, $Z$2:$Z$18, $AD$2:$AD$18, "")=""),"",SQRT((_xlfn.XLOOKUP(EL$1,$Z$2:$Z$18,$AA$2:$AA$18)-$T159)^2+(_xlfn.XLOOKUP(EL$1,$Z$2:$Z$18,$AB$2:$AB$18)-$U159)^2+(_xlfn.XLOOKUP(EL$1,$Z$2:$Z$18,$AC$2:$AC$18-$V159)^2)))</f>
        <v/>
      </c>
      <c r="EM159" s="96" t="str" cm="1">
        <f t="array" ref="EM159">IF(OR(EM$1=0, $A159="", _xlfn.XLOOKUP(EM$1, $Z$2:$Z$18, $AD$2:$AD$18, "")=""),"",SQRT((_xlfn.XLOOKUP(EM$1,$Z$2:$Z$18,$AA$2:$AA$18)-$T159)^2+(_xlfn.XLOOKUP(EM$1,$Z$2:$Z$18,$AB$2:$AB$18)-$U159)^2+(_xlfn.XLOOKUP(EM$1,$Z$2:$Z$18,$AC$2:$AC$18-$V159)^2)))</f>
        <v/>
      </c>
      <c r="EN159" s="96" t="str" cm="1">
        <f t="array" ref="EN159">IF(OR(EN$1=0, $A159="", _xlfn.XLOOKUP(EN$1, $Z$2:$Z$18, $AD$2:$AD$18, "")=""),"",SQRT((_xlfn.XLOOKUP(EN$1,$Z$2:$Z$18,$AA$2:$AA$18)-$T159)^2+(_xlfn.XLOOKUP(EN$1,$Z$2:$Z$18,$AB$2:$AB$18)-$U159)^2+(_xlfn.XLOOKUP(EN$1,$Z$2:$Z$18,$AC$2:$AC$18-$V159)^2)))</f>
        <v/>
      </c>
      <c r="EO159" s="96" t="str" cm="1">
        <f t="array" ref="EO159">IF(OR(EO$1=0, $A159="", _xlfn.XLOOKUP(EO$1, $Z$2:$Z$18, $AD$2:$AD$18, "")=""),"",SQRT((_xlfn.XLOOKUP(EO$1,$Z$2:$Z$18,$AA$2:$AA$18)-$T159)^2+(_xlfn.XLOOKUP(EO$1,$Z$2:$Z$18,$AB$2:$AB$18)-$U159)^2+(_xlfn.XLOOKUP(EO$1,$Z$2:$Z$18,$AC$2:$AC$18-$V159)^2)))</f>
        <v/>
      </c>
      <c r="EP159" s="96" t="str" cm="1">
        <f t="array" ref="EP159">IF(OR(EP$1=0, $A159="", _xlfn.XLOOKUP(EP$1, $Z$2:$Z$18, $AD$2:$AD$18, "")=""),"",SQRT((_xlfn.XLOOKUP(EP$1,$Z$2:$Z$18,$AA$2:$AA$18)-$T159)^2+(_xlfn.XLOOKUP(EP$1,$Z$2:$Z$18,$AB$2:$AB$18)-$U159)^2+(_xlfn.XLOOKUP(EP$1,$Z$2:$Z$18,$AC$2:$AC$18-$V159)^2)))</f>
        <v/>
      </c>
      <c r="EQ159" s="96" t="str" cm="1">
        <f t="array" ref="EQ159">IF(OR(EQ$1=0, $A159="", _xlfn.XLOOKUP(EQ$1, $Z$2:$Z$18, $AD$2:$AD$18, "")=""),"",SQRT((_xlfn.XLOOKUP(EQ$1,$Z$2:$Z$18,$AA$2:$AA$18)-$T159)^2+(_xlfn.XLOOKUP(EQ$1,$Z$2:$Z$18,$AB$2:$AB$18)-$U159)^2+(_xlfn.XLOOKUP(EQ$1,$Z$2:$Z$18,$AC$2:$AC$18-$V159)^2)))</f>
        <v/>
      </c>
      <c r="ER159" s="96" t="str" cm="1">
        <f t="array" ref="ER159">IF(OR(ER$1=0, $A159="", _xlfn.XLOOKUP(ER$1, $Z$2:$Z$18, $AD$2:$AD$18, "")=""),"",SQRT((_xlfn.XLOOKUP(ER$1,$Z$2:$Z$18,$AA$2:$AA$18)-$T159)^2+(_xlfn.XLOOKUP(ER$1,$Z$2:$Z$18,$AB$2:$AB$18)-$U159)^2+(_xlfn.XLOOKUP(ER$1,$Z$2:$Z$18,$AC$2:$AC$18-$V159)^2)))</f>
        <v/>
      </c>
      <c r="ES159" s="96" t="str" cm="1">
        <f t="array" ref="ES159">IF(OR(ES$1=0, $A159="", _xlfn.XLOOKUP(ES$1, $Z$2:$Z$18, $AD$2:$AD$18, "")=""),"",SQRT((_xlfn.XLOOKUP(ES$1,$Z$2:$Z$18,$AA$2:$AA$18)-$T159)^2+(_xlfn.XLOOKUP(ES$1,$Z$2:$Z$18,$AB$2:$AB$18)-$U159)^2+(_xlfn.XLOOKUP(ES$1,$Z$2:$Z$18,$AC$2:$AC$18-$V159)^2)))</f>
        <v/>
      </c>
      <c r="ET159" s="97" t="str" cm="1">
        <f t="array" ref="ET159">IF(OR(ET$1=0, $A159="", _xlfn.XLOOKUP(ET$1, $Z$2:$Z$18, $AD$2:$AD$18, "")=""),"",SQRT((_xlfn.XLOOKUP(ET$1,$Z$2:$Z$18,$AA$2:$AA$18)-$T159)^2+(_xlfn.XLOOKUP(ET$1,$Z$2:$Z$18,$AB$2:$AB$18)-$U159)^2+(_xlfn.XLOOKUP(ET$1,$Z$2:$Z$18,$AC$2:$AC$18-$V159)^2)))</f>
        <v/>
      </c>
      <c r="EU159" s="97" t="str" cm="1">
        <f t="array" ref="EU159">IF(OR(EU$1=0, $A159="", _xlfn.XLOOKUP(EU$1, $Z$2:$Z$18, $AD$2:$AD$18, "")=""),"",SQRT((_xlfn.XLOOKUP(EU$1,$Z$2:$Z$18,$AA$2:$AA$18)-$T159)^2+(_xlfn.XLOOKUP(EU$1,$Z$2:$Z$18,$AB$2:$AB$18)-$U159)^2+(_xlfn.XLOOKUP(EU$1,$Z$2:$Z$18,$AC$2:$AC$18-$V159)^2)))</f>
        <v/>
      </c>
      <c r="EV159" s="97" t="str" cm="1">
        <f t="array" ref="EV159">IF(OR(EV$1=0, $A159="", _xlfn.XLOOKUP(EV$1, $Z$2:$Z$18, $AD$2:$AD$18, "")=""),"",SQRT((_xlfn.XLOOKUP(EV$1,$Z$2:$Z$18,$AA$2:$AA$18)-$T159)^2+(_xlfn.XLOOKUP(EV$1,$Z$2:$Z$18,$AB$2:$AB$18)-$U159)^2+(_xlfn.XLOOKUP(EV$1,$Z$2:$Z$18,$AC$2:$AC$18-$V159)^2)))</f>
        <v/>
      </c>
      <c r="EW159" s="97" t="str" cm="1">
        <f t="array" ref="EW159">IF(OR(EW$1=0, $A159="", _xlfn.XLOOKUP(EW$1, $Z$2:$Z$18, $AD$2:$AD$18, "")=""),"",SQRT((_xlfn.XLOOKUP(EW$1,$Z$2:$Z$18,$AA$2:$AA$18)-$T159)^2+(_xlfn.XLOOKUP(EW$1,$Z$2:$Z$18,$AB$2:$AB$18)-$U159)^2+(_xlfn.XLOOKUP(EW$1,$Z$2:$Z$18,$AC$2:$AC$18-$V159)^2)))</f>
        <v/>
      </c>
      <c r="EX159" s="97" t="str" cm="1">
        <f t="array" ref="EX159">IF(OR(EX$1=0, $A159="", _xlfn.XLOOKUP(EX$1, $Z$2:$Z$18, $AD$2:$AD$18, "")=""),"",SQRT((_xlfn.XLOOKUP(EX$1,$Z$2:$Z$18,$AA$2:$AA$18)-$T159)^2+(_xlfn.XLOOKUP(EX$1,$Z$2:$Z$18,$AB$2:$AB$18)-$U159)^2+(_xlfn.XLOOKUP(EX$1,$Z$2:$Z$18,$AC$2:$AC$18-$V159)^2)))</f>
        <v/>
      </c>
      <c r="EY159" s="97" t="str" cm="1">
        <f t="array" ref="EY159">IF(OR(EY$1=0, $A159="", _xlfn.XLOOKUP(EY$1, $Z$2:$Z$18, $AD$2:$AD$18, "")=""),"",SQRT((_xlfn.XLOOKUP(EY$1,$Z$2:$Z$18,$AA$2:$AA$18)-$T159)^2+(_xlfn.XLOOKUP(EY$1,$Z$2:$Z$18,$AB$2:$AB$18)-$U159)^2+(_xlfn.XLOOKUP(EY$1,$Z$2:$Z$18,$AC$2:$AC$18-$V159)^2)))</f>
        <v/>
      </c>
      <c r="EZ159" s="98" t="str" cm="1">
        <f t="array" ref="EZ159">IF(OR(EZ$1=0, $A159="", _xlfn.XLOOKUP(EZ$1, $Z$2:$Z$18, $AD$2:$AD$18, "")=""),"",SQRT((_xlfn.XLOOKUP(EZ$1,$Z$2:$Z$18,$AA$2:$AA$18)-$T159)^2+(_xlfn.XLOOKUP(EZ$1,$Z$2:$Z$18,$AB$2:$AB$18)-$U159)^2+(_xlfn.XLOOKUP(EZ$1,$Z$2:$Z$18,$AC$2:$AC$18-$V159)^2)))</f>
        <v/>
      </c>
      <c r="FA159" s="146" t="str" cm="1">
        <f t="array" ref="FA159">IF(OR(FA$1=0, $A159="", _xlfn.XLOOKUP(FA$1, $Z$2:$Z$18, $AD$2:$AD$18, "")=""),"",SQRT((_xlfn.XLOOKUP(FA$1,$Z$2:$Z$18,$AA$2:$AA$18)-$T159)^2+(_xlfn.XLOOKUP(FA$1,$Z$2:$Z$18,$AB$2:$AB$18)-$U159)^2+(_xlfn.XLOOKUP(FA$1,$Z$2:$Z$18,$AC$2:$AC$18-$V159)^2)))</f>
        <v/>
      </c>
      <c r="FB159" s="96" t="str" cm="1">
        <f t="array" ref="FB159">IF(OR(FB$1=0, $A159="", _xlfn.XLOOKUP(FB$1, $Z$2:$Z$18, $AD$2:$AD$18, "")=""),"",SQRT((_xlfn.XLOOKUP(FB$1,$Z$2:$Z$18,$AA$2:$AA$18)-$T159)^2+(_xlfn.XLOOKUP(FB$1,$Z$2:$Z$18,$AB$2:$AB$18)-$U159)^2+(_xlfn.XLOOKUP(FB$1,$Z$2:$Z$18,$AC$2:$AC$18-$V159)^2)))</f>
        <v/>
      </c>
      <c r="FC159" s="96" t="str" cm="1">
        <f t="array" ref="FC159">IF(OR(FC$1=0, $A159="", _xlfn.XLOOKUP(FC$1, $Z$2:$Z$18, $AD$2:$AD$18, "")=""),"",SQRT((_xlfn.XLOOKUP(FC$1,$Z$2:$Z$18,$AA$2:$AA$18)-$T159)^2+(_xlfn.XLOOKUP(FC$1,$Z$2:$Z$18,$AB$2:$AB$18)-$U159)^2+(_xlfn.XLOOKUP(FC$1,$Z$2:$Z$18,$AC$2:$AC$18-$V159)^2)))</f>
        <v/>
      </c>
      <c r="FD159" s="96" t="str" cm="1">
        <f t="array" ref="FD159">IF(OR(FD$1=0, $A159="", _xlfn.XLOOKUP(FD$1, $Z$2:$Z$18, $AD$2:$AD$18, "")=""),"",SQRT((_xlfn.XLOOKUP(FD$1,$Z$2:$Z$18,$AA$2:$AA$18)-$T159)^2+(_xlfn.XLOOKUP(FD$1,$Z$2:$Z$18,$AB$2:$AB$18)-$U159)^2+(_xlfn.XLOOKUP(FD$1,$Z$2:$Z$18,$AC$2:$AC$18-$V159)^2)))</f>
        <v/>
      </c>
      <c r="FE159" s="96" t="str" cm="1">
        <f t="array" ref="FE159">IF(OR(FE$1=0, $A159="", _xlfn.XLOOKUP(FE$1, $Z$2:$Z$18, $AD$2:$AD$18, "")=""),"",SQRT((_xlfn.XLOOKUP(FE$1,$Z$2:$Z$18,$AA$2:$AA$18)-$T159)^2+(_xlfn.XLOOKUP(FE$1,$Z$2:$Z$18,$AB$2:$AB$18)-$U159)^2+(_xlfn.XLOOKUP(FE$1,$Z$2:$Z$18,$AC$2:$AC$18-$V159)^2)))</f>
        <v/>
      </c>
      <c r="FF159" s="96" t="str" cm="1">
        <f t="array" ref="FF159">IF(OR(FF$1=0, $A159="", _xlfn.XLOOKUP(FF$1, $Z$2:$Z$18, $AD$2:$AD$18, "")=""),"",SQRT((_xlfn.XLOOKUP(FF$1,$Z$2:$Z$18,$AA$2:$AA$18)-$T159)^2+(_xlfn.XLOOKUP(FF$1,$Z$2:$Z$18,$AB$2:$AB$18)-$U159)^2+(_xlfn.XLOOKUP(FF$1,$Z$2:$Z$18,$AC$2:$AC$18-$V159)^2)))</f>
        <v/>
      </c>
      <c r="FG159" s="96" t="str" cm="1">
        <f t="array" ref="FG159">IF(OR(FG$1=0, $A159="", _xlfn.XLOOKUP(FG$1, $Z$2:$Z$18, $AD$2:$AD$18, "")=""),"",SQRT((_xlfn.XLOOKUP(FG$1,$Z$2:$Z$18,$AA$2:$AA$18)-$T159)^2+(_xlfn.XLOOKUP(FG$1,$Z$2:$Z$18,$AB$2:$AB$18)-$U159)^2+(_xlfn.XLOOKUP(FG$1,$Z$2:$Z$18,$AC$2:$AC$18-$V159)^2)))</f>
        <v/>
      </c>
      <c r="FH159" s="96" t="str" cm="1">
        <f t="array" ref="FH159">IF(OR(FH$1=0, $A159="", _xlfn.XLOOKUP(FH$1, $Z$2:$Z$18, $AD$2:$AD$18, "")=""),"",SQRT((_xlfn.XLOOKUP(FH$1,$Z$2:$Z$18,$AA$2:$AA$18)-$T159)^2+(_xlfn.XLOOKUP(FH$1,$Z$2:$Z$18,$AB$2:$AB$18)-$U159)^2+(_xlfn.XLOOKUP(FH$1,$Z$2:$Z$18,$AC$2:$AC$18-$V159)^2)))</f>
        <v/>
      </c>
      <c r="FI159" s="97" t="str" cm="1">
        <f t="array" ref="FI159">IF(OR(FI$1=0, $A159="", _xlfn.XLOOKUP(FI$1, $Z$2:$Z$18, $AD$2:$AD$18, "")=""),"",SQRT((_xlfn.XLOOKUP(FI$1,$Z$2:$Z$18,$AA$2:$AA$18)-$T159)^2+(_xlfn.XLOOKUP(FI$1,$Z$2:$Z$18,$AB$2:$AB$18)-$U159)^2+(_xlfn.XLOOKUP(FI$1,$Z$2:$Z$18,$AC$2:$AC$18-$V159)^2)))</f>
        <v/>
      </c>
      <c r="FJ159" s="97" t="str" cm="1">
        <f t="array" ref="FJ159">IF(OR(FJ$1=0, $A159="", _xlfn.XLOOKUP(FJ$1, $Z$2:$Z$18, $AD$2:$AD$18, "")=""),"",SQRT((_xlfn.XLOOKUP(FJ$1,$Z$2:$Z$18,$AA$2:$AA$18)-$T159)^2+(_xlfn.XLOOKUP(FJ$1,$Z$2:$Z$18,$AB$2:$AB$18)-$U159)^2+(_xlfn.XLOOKUP(FJ$1,$Z$2:$Z$18,$AC$2:$AC$18-$V159)^2)))</f>
        <v/>
      </c>
      <c r="FK159" s="97" t="str" cm="1">
        <f t="array" ref="FK159">IF(OR(FK$1=0, $A159="", _xlfn.XLOOKUP(FK$1, $Z$2:$Z$18, $AD$2:$AD$18, "")=""),"",SQRT((_xlfn.XLOOKUP(FK$1,$Z$2:$Z$18,$AA$2:$AA$18)-$T159)^2+(_xlfn.XLOOKUP(FK$1,$Z$2:$Z$18,$AB$2:$AB$18)-$U159)^2+(_xlfn.XLOOKUP(FK$1,$Z$2:$Z$18,$AC$2:$AC$18-$V159)^2)))</f>
        <v/>
      </c>
      <c r="FL159" s="97" t="str" cm="1">
        <f t="array" ref="FL159">IF(OR(FL$1=0, $A159="", _xlfn.XLOOKUP(FL$1, $Z$2:$Z$18, $AD$2:$AD$18, "")=""),"",SQRT((_xlfn.XLOOKUP(FL$1,$Z$2:$Z$18,$AA$2:$AA$18)-$T159)^2+(_xlfn.XLOOKUP(FL$1,$Z$2:$Z$18,$AB$2:$AB$18)-$U159)^2+(_xlfn.XLOOKUP(FL$1,$Z$2:$Z$18,$AC$2:$AC$18-$V159)^2)))</f>
        <v/>
      </c>
      <c r="FM159" s="97" t="str" cm="1">
        <f t="array" ref="FM159">IF(OR(FM$1=0, $A159="", _xlfn.XLOOKUP(FM$1, $Z$2:$Z$18, $AD$2:$AD$18, "")=""),"",SQRT((_xlfn.XLOOKUP(FM$1,$Z$2:$Z$18,$AA$2:$AA$18)-$T159)^2+(_xlfn.XLOOKUP(FM$1,$Z$2:$Z$18,$AB$2:$AB$18)-$U159)^2+(_xlfn.XLOOKUP(FM$1,$Z$2:$Z$18,$AC$2:$AC$18-$V159)^2)))</f>
        <v/>
      </c>
      <c r="FN159" s="97" t="str" cm="1">
        <f t="array" ref="FN159">IF(OR(FN$1=0, $A159="", _xlfn.XLOOKUP(FN$1, $Z$2:$Z$18, $AD$2:$AD$18, "")=""),"",SQRT((_xlfn.XLOOKUP(FN$1,$Z$2:$Z$18,$AA$2:$AA$18)-$T159)^2+(_xlfn.XLOOKUP(FN$1,$Z$2:$Z$18,$AB$2:$AB$18)-$U159)^2+(_xlfn.XLOOKUP(FN$1,$Z$2:$Z$18,$AC$2:$AC$18-$V159)^2)))</f>
        <v/>
      </c>
      <c r="FO159" s="98" t="str" cm="1">
        <f t="array" ref="FO159">IF(OR(FO$1=0, $A159="", _xlfn.XLOOKUP(FO$1, $Z$2:$Z$18, $AD$2:$AD$18, "")=""),"",SQRT((_xlfn.XLOOKUP(FO$1,$Z$2:$Z$18,$AA$2:$AA$18)-$T159)^2+(_xlfn.XLOOKUP(FO$1,$Z$2:$Z$18,$AB$2:$AB$18)-$U159)^2+(_xlfn.XLOOKUP(FO$1,$Z$2:$Z$18,$AC$2:$AC$18-$V159)^2)))</f>
        <v/>
      </c>
      <c r="FP159" s="99"/>
      <c r="FQ159" s="99"/>
      <c r="FR159" s="100">
        <f t="shared" si="39"/>
        <v>0</v>
      </c>
      <c r="FS159" s="109">
        <f t="shared" si="40"/>
        <v>0</v>
      </c>
      <c r="FT159" s="109">
        <f t="shared" si="41"/>
        <v>0</v>
      </c>
      <c r="FU159" s="109">
        <f t="shared" si="42"/>
        <v>0</v>
      </c>
      <c r="FV159" s="109">
        <f t="shared" si="43"/>
        <v>0</v>
      </c>
      <c r="FW159" s="109">
        <f t="shared" si="44"/>
        <v>0</v>
      </c>
      <c r="FX159" s="109">
        <f t="shared" si="45"/>
        <v>0</v>
      </c>
      <c r="FY159" s="109">
        <f t="shared" si="46"/>
        <v>0</v>
      </c>
      <c r="FZ159" s="110">
        <f t="shared" si="47"/>
        <v>0</v>
      </c>
      <c r="GA159" s="110">
        <f t="shared" si="48"/>
        <v>0</v>
      </c>
      <c r="GB159" s="110">
        <f t="shared" si="49"/>
        <v>0</v>
      </c>
      <c r="GC159" s="110">
        <f t="shared" si="50"/>
        <v>0</v>
      </c>
      <c r="GD159" s="110">
        <f t="shared" si="51"/>
        <v>0</v>
      </c>
      <c r="GE159" s="110">
        <f t="shared" si="52"/>
        <v>0</v>
      </c>
      <c r="GF159" s="111">
        <f t="shared" si="53"/>
        <v>0</v>
      </c>
      <c r="GG159" s="100">
        <f t="shared" si="54"/>
        <v>0</v>
      </c>
      <c r="GH159" s="109">
        <f t="shared" si="55"/>
        <v>0</v>
      </c>
      <c r="GI159" s="109">
        <f t="shared" si="56"/>
        <v>0</v>
      </c>
      <c r="GJ159" s="109">
        <f t="shared" si="57"/>
        <v>0</v>
      </c>
      <c r="GK159" s="109">
        <f t="shared" si="58"/>
        <v>0</v>
      </c>
      <c r="GL159" s="109">
        <f t="shared" si="59"/>
        <v>0</v>
      </c>
      <c r="GM159" s="109">
        <f t="shared" si="60"/>
        <v>0</v>
      </c>
      <c r="GN159" s="109">
        <f t="shared" si="61"/>
        <v>0</v>
      </c>
      <c r="GO159" s="110">
        <f t="shared" si="62"/>
        <v>0</v>
      </c>
      <c r="GP159" s="110">
        <f t="shared" si="63"/>
        <v>0</v>
      </c>
      <c r="GQ159" s="110">
        <f t="shared" si="64"/>
        <v>0</v>
      </c>
      <c r="GR159" s="110">
        <f t="shared" si="65"/>
        <v>0</v>
      </c>
      <c r="GS159" s="110">
        <f t="shared" si="66"/>
        <v>0</v>
      </c>
      <c r="GT159" s="110">
        <f t="shared" si="67"/>
        <v>0</v>
      </c>
      <c r="GU159" s="111">
        <f t="shared" si="68"/>
        <v>0</v>
      </c>
      <c r="GX159" s="151" cm="1">
        <f t="array" ref="GX159">_xlfn.IFS(GX$1= 0,"", NOT(ISBLANK(CA159)), 0, ISBLANK(CA159), $Q159-$S159+FR159-AU159-DG159)</f>
        <v>0</v>
      </c>
      <c r="GY159" s="152" cm="1">
        <f t="array" ref="GY159">_xlfn.IFS(GY$1= 0,"", NOT(ISBLANK(CB159)), 0, ISBLANK(CB159), $Q159-$S159+FS159-AV159-DH159)</f>
        <v>0</v>
      </c>
      <c r="GZ159" s="152" cm="1">
        <f t="array" ref="GZ159">_xlfn.IFS(GZ$1= 0,"", NOT(ISBLANK(CC159)), 0, ISBLANK(CC159), $Q159-$S159+FT159-AW159-DI159)</f>
        <v>0</v>
      </c>
      <c r="HA159" s="152" cm="1">
        <f t="array" ref="HA159">_xlfn.IFS(HA$1= 0,"", NOT(ISBLANK(CD159)), 0, ISBLANK(CD159), $Q159-$S159+FU159-AX159-DJ159)</f>
        <v>0</v>
      </c>
      <c r="HB159" s="152" cm="1">
        <f t="array" ref="HB159">_xlfn.IFS(HB$1= 0,"", NOT(ISBLANK(CE159)), 0, ISBLANK(CE159), $Q159-$S159+FV159-AY159-DK159)</f>
        <v>0</v>
      </c>
      <c r="HC159" s="152" cm="1">
        <f t="array" ref="HC159">_xlfn.IFS(HC$1= 0,"", NOT(ISBLANK(CF159)), 0, ISBLANK(CF159), $Q159-$S159+FW159-AZ159-DL159)</f>
        <v>0</v>
      </c>
      <c r="HD159" s="152" cm="1">
        <f t="array" ref="HD159">_xlfn.IFS(HD$1= 0,"", NOT(ISBLANK(CG159)), 0, ISBLANK(CG159), $Q159-$S159+FX159-BA159-DM159)</f>
        <v>0</v>
      </c>
      <c r="HE159" s="152" t="str" cm="1">
        <f t="array" ref="HE159">_xlfn.IFS(HE$1= 0,"", NOT(ISBLANK(CH159)), 0, ISBLANK(CH159), $Q159-$S159+FY159-BB159-DN159)</f>
        <v/>
      </c>
      <c r="HF159" s="152" t="str" cm="1">
        <f t="array" ref="HF159">_xlfn.IFS(HF$1= 0,"", NOT(ISBLANK(CI159)), 0, ISBLANK(CI159), $Q159-$S159+FZ159-BC159-DO159)</f>
        <v/>
      </c>
      <c r="HG159" s="152" t="str" cm="1">
        <f t="array" ref="HG159">_xlfn.IFS(HG$1= 0,"", NOT(ISBLANK(CJ159)), 0, ISBLANK(CJ159), $Q159-$S159+GA159-BD159-DP159)</f>
        <v/>
      </c>
      <c r="HH159" s="152" t="str" cm="1">
        <f t="array" ref="HH159">_xlfn.IFS(HH$1= 0,"", NOT(ISBLANK(CK159)), 0, ISBLANK(CK159), $Q159-$S159+GB159-BE159-DQ159)</f>
        <v/>
      </c>
      <c r="HI159" s="152" t="str" cm="1">
        <f t="array" ref="HI159">_xlfn.IFS(HI$1= 0,"", NOT(ISBLANK(CL159)), 0, ISBLANK(CL159), $Q159-$S159+GC159-BF159-DR159)</f>
        <v/>
      </c>
      <c r="HJ159" s="152" t="str" cm="1">
        <f t="array" ref="HJ159">_xlfn.IFS(HJ$1= 0,"", NOT(ISBLANK(CM159)), 0, ISBLANK(CM159), $Q159-$S159+GD159-BG159-DS159)</f>
        <v/>
      </c>
      <c r="HK159" s="152" t="str" cm="1">
        <f t="array" ref="HK159">_xlfn.IFS(HK$1= 0,"", NOT(ISBLANK(CN159)), 0, ISBLANK(CN159), $Q159-$S159+GE159-BH159-DT159)</f>
        <v/>
      </c>
      <c r="HL159" s="153" t="str" cm="1">
        <f t="array" ref="HL159">_xlfn.IFS(HL$1= 0,"", NOT(ISBLANK(CO159)), 0, ISBLANK(CO159), $Q159-$S159+GF159-BI159-DU159)</f>
        <v/>
      </c>
      <c r="HM159" s="153" t="str" cm="1">
        <f t="array" ref="HM159">_xlfn.IFS(HM$1= 0,"", NOT(ISBLANK(DE159)), 0, ISBLANK(DE159), $Q159-$S159+IC159-BY159-#REF!)</f>
        <v/>
      </c>
      <c r="HN159" s="153" t="e" cm="1">
        <f t="array" ref="HN159">_xlfn.IFS(HN$1= 0,"", NOT(ISBLANK(DF159)), 0, ISBLANK(DF159), $Q159-$S159+ID159-BZ159-#REF!)</f>
        <v>#REF!</v>
      </c>
      <c r="HO159" s="153" t="e" cm="1">
        <f t="array" ref="HO159">_xlfn.IFS(HO$1= 0,"", NOT(ISBLANK(DG159)), 0, ISBLANK(DG159), $Q159-$S159+IE159-CA159-#REF!)</f>
        <v>#VALUE!</v>
      </c>
      <c r="HP159" s="153" t="e" cm="1">
        <f t="array" ref="HP159">_xlfn.IFS(HP$1= 0,"", NOT(ISBLANK(DH159)), 0, ISBLANK(DH159), $Q159-$S159+IF159-CB159-#REF!)</f>
        <v>#REF!</v>
      </c>
      <c r="HQ159" s="153" t="e" cm="1">
        <f t="array" ref="HQ159">_xlfn.IFS(HQ$1= 0,"", NOT(ISBLANK(DI159)), 0, ISBLANK(DI159), $Q159-$S159+IG159-CC159-#REF!)</f>
        <v>#REF!</v>
      </c>
      <c r="HR159" s="153" cm="1">
        <f t="array" ref="HR159">_xlfn.IFS(HR$1= 0,"", NOT(ISBLANK(DJ159)), 0, ISBLANK(DJ159), $Q159-$S159+IH159-CD159-EK159)</f>
        <v>0</v>
      </c>
      <c r="HS159" s="153" t="e" cm="1">
        <f t="array" ref="HS159">_xlfn.IFS(HS$1= 0,"", NOT(ISBLANK(DK159)), 0, ISBLANK(DK159), $Q159-$S159+II159-CE159-EL159)</f>
        <v>#VALUE!</v>
      </c>
      <c r="HT159" s="153" t="e" cm="1">
        <f t="array" ref="HT159">_xlfn.IFS(HT$1= 0,"", NOT(ISBLANK(DL159)), 0, ISBLANK(DL159), $Q159-$S159+GV159-CF159-EM159)</f>
        <v>#VALUE!</v>
      </c>
      <c r="HU159" s="153" t="e" cm="1">
        <f t="array" ref="HU159">_xlfn.IFS(HU$1= 0,"", NOT(ISBLANK(DM159)), 0, ISBLANK(DM159), $Q159-$S159+GW159-CG159-EN159)</f>
        <v>#VALUE!</v>
      </c>
      <c r="HV159" s="153" t="str" cm="1">
        <f t="array" ref="HV159">_xlfn.IFS(HV$1= 0,"", NOT(ISBLANK(DN159)), 0, ISBLANK(DN159), $Q159-$S159+GX159-CH159-EO159)</f>
        <v/>
      </c>
      <c r="HW159" s="153" t="str" cm="1">
        <f t="array" ref="HW159">_xlfn.IFS(HW$1= 0,"", NOT(ISBLANK(DO159)), 0, ISBLANK(DO159), $Q159-$S159+GY159-CI159-EP159)</f>
        <v/>
      </c>
      <c r="HX159" s="153" t="str" cm="1">
        <f t="array" ref="HX159">_xlfn.IFS(HX$1= 0,"", NOT(ISBLANK(DP159)), 0, ISBLANK(DP159), $Q159-$S159+GZ159-CJ159-EQ159)</f>
        <v/>
      </c>
      <c r="HY159" s="153" t="str" cm="1">
        <f t="array" ref="HY159">_xlfn.IFS(HY$1= 0,"", NOT(ISBLANK(DQ159)), 0, ISBLANK(DQ159), $Q159-$S159+HA159-CK159-ER159)</f>
        <v/>
      </c>
      <c r="HZ159" s="153" t="str" cm="1">
        <f t="array" ref="HZ159">_xlfn.IFS(HZ$1= 0,"", NOT(ISBLANK(DR159)), 0, ISBLANK(DR159), $Q159-$S159+HB159-CL159-ES159)</f>
        <v/>
      </c>
      <c r="IA159" s="153" t="str" cm="1">
        <f t="array" ref="IA159">_xlfn.IFS(IA$1= 0,"", NOT(ISBLANK(DS159)), 0, ISBLANK(DS159), $Q159-$S159+HC159-CM159-ET159)</f>
        <v/>
      </c>
    </row>
    <row r="160" spans="1:235" ht="16.5" x14ac:dyDescent="0.3">
      <c r="A160" s="144"/>
      <c r="B160" s="106"/>
      <c r="C160" s="106"/>
      <c r="D160" s="107"/>
      <c r="E160" s="131"/>
      <c r="F160" s="137"/>
      <c r="G160" s="2"/>
      <c r="H160" s="2"/>
      <c r="I160" s="2"/>
      <c r="J160" s="2"/>
      <c r="K160" s="2"/>
      <c r="L160" s="2"/>
      <c r="M160" s="140"/>
      <c r="N160" s="137"/>
      <c r="O160" s="138"/>
      <c r="P160" s="133"/>
      <c r="Q160" s="94">
        <f t="shared" si="37"/>
        <v>0</v>
      </c>
      <c r="R160" s="1"/>
      <c r="S160" s="1"/>
      <c r="T160" s="2"/>
      <c r="U160" s="2"/>
      <c r="V160" s="82">
        <f t="shared" si="38"/>
        <v>0</v>
      </c>
      <c r="W160" s="121"/>
      <c r="X160" s="108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105"/>
      <c r="BZ160" s="99"/>
      <c r="CA160" s="105" t="s">
        <v>32</v>
      </c>
      <c r="CB160" s="105"/>
      <c r="CC160" s="105"/>
      <c r="CD160" s="105"/>
      <c r="CE160" s="105"/>
      <c r="CF160" s="105"/>
      <c r="CG160" s="105"/>
      <c r="CH160" s="105"/>
      <c r="CI160" s="105"/>
      <c r="CJ160" s="105"/>
      <c r="CK160" s="105"/>
      <c r="CL160" s="105"/>
      <c r="CM160" s="105"/>
      <c r="CN160" s="105"/>
      <c r="CO160" s="105"/>
      <c r="CP160" s="105" t="s">
        <v>32</v>
      </c>
      <c r="CQ160" s="105"/>
      <c r="CR160" s="105"/>
      <c r="CS160" s="105"/>
      <c r="CT160" s="105"/>
      <c r="CU160" s="105"/>
      <c r="CV160" s="105"/>
      <c r="CW160" s="105"/>
      <c r="CX160" s="105"/>
      <c r="CY160" s="105"/>
      <c r="CZ160" s="105"/>
      <c r="DA160" s="105"/>
      <c r="DB160" s="105"/>
      <c r="DC160" s="105"/>
      <c r="DD160" s="105"/>
      <c r="DE160" s="99"/>
      <c r="DF160" s="99"/>
      <c r="DG160" s="105"/>
      <c r="DH160" s="105"/>
      <c r="DI160" s="105"/>
      <c r="DJ160" s="105"/>
      <c r="DK160" s="105"/>
      <c r="DL160" s="105"/>
      <c r="DM160" s="105"/>
      <c r="DN160" s="105"/>
      <c r="DO160" s="105"/>
      <c r="DP160" s="105"/>
      <c r="DQ160" s="105"/>
      <c r="DR160" s="105"/>
      <c r="DS160" s="105"/>
      <c r="DT160" s="105"/>
      <c r="DU160" s="105"/>
      <c r="DV160" s="105"/>
      <c r="DW160" s="105"/>
      <c r="DX160" s="105"/>
      <c r="DY160" s="105"/>
      <c r="DZ160" s="105"/>
      <c r="EA160" s="105"/>
      <c r="EB160" s="105"/>
      <c r="EC160" s="105"/>
      <c r="ED160" s="105"/>
      <c r="EE160" s="105"/>
      <c r="EF160" s="105"/>
      <c r="EG160" s="105"/>
      <c r="EH160" s="105"/>
      <c r="EI160" s="105"/>
      <c r="EJ160" s="105"/>
      <c r="EL160" s="146" t="str" cm="1">
        <f t="array" ref="EL160">IF(OR(EL$1=0, $A160="", _xlfn.XLOOKUP(EL$1, $Z$2:$Z$18, $AD$2:$AD$18, "")=""),"",SQRT((_xlfn.XLOOKUP(EL$1,$Z$2:$Z$18,$AA$2:$AA$18)-$T160)^2+(_xlfn.XLOOKUP(EL$1,$Z$2:$Z$18,$AB$2:$AB$18)-$U160)^2+(_xlfn.XLOOKUP(EL$1,$Z$2:$Z$18,$AC$2:$AC$18-$V160)^2)))</f>
        <v/>
      </c>
      <c r="EM160" s="96" t="str" cm="1">
        <f t="array" ref="EM160">IF(OR(EM$1=0, $A160="", _xlfn.XLOOKUP(EM$1, $Z$2:$Z$18, $AD$2:$AD$18, "")=""),"",SQRT((_xlfn.XLOOKUP(EM$1,$Z$2:$Z$18,$AA$2:$AA$18)-$T160)^2+(_xlfn.XLOOKUP(EM$1,$Z$2:$Z$18,$AB$2:$AB$18)-$U160)^2+(_xlfn.XLOOKUP(EM$1,$Z$2:$Z$18,$AC$2:$AC$18-$V160)^2)))</f>
        <v/>
      </c>
      <c r="EN160" s="96" t="str" cm="1">
        <f t="array" ref="EN160">IF(OR(EN$1=0, $A160="", _xlfn.XLOOKUP(EN$1, $Z$2:$Z$18, $AD$2:$AD$18, "")=""),"",SQRT((_xlfn.XLOOKUP(EN$1,$Z$2:$Z$18,$AA$2:$AA$18)-$T160)^2+(_xlfn.XLOOKUP(EN$1,$Z$2:$Z$18,$AB$2:$AB$18)-$U160)^2+(_xlfn.XLOOKUP(EN$1,$Z$2:$Z$18,$AC$2:$AC$18-$V160)^2)))</f>
        <v/>
      </c>
      <c r="EO160" s="96" t="str" cm="1">
        <f t="array" ref="EO160">IF(OR(EO$1=0, $A160="", _xlfn.XLOOKUP(EO$1, $Z$2:$Z$18, $AD$2:$AD$18, "")=""),"",SQRT((_xlfn.XLOOKUP(EO$1,$Z$2:$Z$18,$AA$2:$AA$18)-$T160)^2+(_xlfn.XLOOKUP(EO$1,$Z$2:$Z$18,$AB$2:$AB$18)-$U160)^2+(_xlfn.XLOOKUP(EO$1,$Z$2:$Z$18,$AC$2:$AC$18-$V160)^2)))</f>
        <v/>
      </c>
      <c r="EP160" s="96" t="str" cm="1">
        <f t="array" ref="EP160">IF(OR(EP$1=0, $A160="", _xlfn.XLOOKUP(EP$1, $Z$2:$Z$18, $AD$2:$AD$18, "")=""),"",SQRT((_xlfn.XLOOKUP(EP$1,$Z$2:$Z$18,$AA$2:$AA$18)-$T160)^2+(_xlfn.XLOOKUP(EP$1,$Z$2:$Z$18,$AB$2:$AB$18)-$U160)^2+(_xlfn.XLOOKUP(EP$1,$Z$2:$Z$18,$AC$2:$AC$18-$V160)^2)))</f>
        <v/>
      </c>
      <c r="EQ160" s="96" t="str" cm="1">
        <f t="array" ref="EQ160">IF(OR(EQ$1=0, $A160="", _xlfn.XLOOKUP(EQ$1, $Z$2:$Z$18, $AD$2:$AD$18, "")=""),"",SQRT((_xlfn.XLOOKUP(EQ$1,$Z$2:$Z$18,$AA$2:$AA$18)-$T160)^2+(_xlfn.XLOOKUP(EQ$1,$Z$2:$Z$18,$AB$2:$AB$18)-$U160)^2+(_xlfn.XLOOKUP(EQ$1,$Z$2:$Z$18,$AC$2:$AC$18-$V160)^2)))</f>
        <v/>
      </c>
      <c r="ER160" s="96" t="str" cm="1">
        <f t="array" ref="ER160">IF(OR(ER$1=0, $A160="", _xlfn.XLOOKUP(ER$1, $Z$2:$Z$18, $AD$2:$AD$18, "")=""),"",SQRT((_xlfn.XLOOKUP(ER$1,$Z$2:$Z$18,$AA$2:$AA$18)-$T160)^2+(_xlfn.XLOOKUP(ER$1,$Z$2:$Z$18,$AB$2:$AB$18)-$U160)^2+(_xlfn.XLOOKUP(ER$1,$Z$2:$Z$18,$AC$2:$AC$18-$V160)^2)))</f>
        <v/>
      </c>
      <c r="ES160" s="96" t="str" cm="1">
        <f t="array" ref="ES160">IF(OR(ES$1=0, $A160="", _xlfn.XLOOKUP(ES$1, $Z$2:$Z$18, $AD$2:$AD$18, "")=""),"",SQRT((_xlfn.XLOOKUP(ES$1,$Z$2:$Z$18,$AA$2:$AA$18)-$T160)^2+(_xlfn.XLOOKUP(ES$1,$Z$2:$Z$18,$AB$2:$AB$18)-$U160)^2+(_xlfn.XLOOKUP(ES$1,$Z$2:$Z$18,$AC$2:$AC$18-$V160)^2)))</f>
        <v/>
      </c>
      <c r="ET160" s="97" t="str" cm="1">
        <f t="array" ref="ET160">IF(OR(ET$1=0, $A160="", _xlfn.XLOOKUP(ET$1, $Z$2:$Z$18, $AD$2:$AD$18, "")=""),"",SQRT((_xlfn.XLOOKUP(ET$1,$Z$2:$Z$18,$AA$2:$AA$18)-$T160)^2+(_xlfn.XLOOKUP(ET$1,$Z$2:$Z$18,$AB$2:$AB$18)-$U160)^2+(_xlfn.XLOOKUP(ET$1,$Z$2:$Z$18,$AC$2:$AC$18-$V160)^2)))</f>
        <v/>
      </c>
      <c r="EU160" s="97" t="str" cm="1">
        <f t="array" ref="EU160">IF(OR(EU$1=0, $A160="", _xlfn.XLOOKUP(EU$1, $Z$2:$Z$18, $AD$2:$AD$18, "")=""),"",SQRT((_xlfn.XLOOKUP(EU$1,$Z$2:$Z$18,$AA$2:$AA$18)-$T160)^2+(_xlfn.XLOOKUP(EU$1,$Z$2:$Z$18,$AB$2:$AB$18)-$U160)^2+(_xlfn.XLOOKUP(EU$1,$Z$2:$Z$18,$AC$2:$AC$18-$V160)^2)))</f>
        <v/>
      </c>
      <c r="EV160" s="97" t="str" cm="1">
        <f t="array" ref="EV160">IF(OR(EV$1=0, $A160="", _xlfn.XLOOKUP(EV$1, $Z$2:$Z$18, $AD$2:$AD$18, "")=""),"",SQRT((_xlfn.XLOOKUP(EV$1,$Z$2:$Z$18,$AA$2:$AA$18)-$T160)^2+(_xlfn.XLOOKUP(EV$1,$Z$2:$Z$18,$AB$2:$AB$18)-$U160)^2+(_xlfn.XLOOKUP(EV$1,$Z$2:$Z$18,$AC$2:$AC$18-$V160)^2)))</f>
        <v/>
      </c>
      <c r="EW160" s="97" t="str" cm="1">
        <f t="array" ref="EW160">IF(OR(EW$1=0, $A160="", _xlfn.XLOOKUP(EW$1, $Z$2:$Z$18, $AD$2:$AD$18, "")=""),"",SQRT((_xlfn.XLOOKUP(EW$1,$Z$2:$Z$18,$AA$2:$AA$18)-$T160)^2+(_xlfn.XLOOKUP(EW$1,$Z$2:$Z$18,$AB$2:$AB$18)-$U160)^2+(_xlfn.XLOOKUP(EW$1,$Z$2:$Z$18,$AC$2:$AC$18-$V160)^2)))</f>
        <v/>
      </c>
      <c r="EX160" s="97" t="str" cm="1">
        <f t="array" ref="EX160">IF(OR(EX$1=0, $A160="", _xlfn.XLOOKUP(EX$1, $Z$2:$Z$18, $AD$2:$AD$18, "")=""),"",SQRT((_xlfn.XLOOKUP(EX$1,$Z$2:$Z$18,$AA$2:$AA$18)-$T160)^2+(_xlfn.XLOOKUP(EX$1,$Z$2:$Z$18,$AB$2:$AB$18)-$U160)^2+(_xlfn.XLOOKUP(EX$1,$Z$2:$Z$18,$AC$2:$AC$18-$V160)^2)))</f>
        <v/>
      </c>
      <c r="EY160" s="97" t="str" cm="1">
        <f t="array" ref="EY160">IF(OR(EY$1=0, $A160="", _xlfn.XLOOKUP(EY$1, $Z$2:$Z$18, $AD$2:$AD$18, "")=""),"",SQRT((_xlfn.XLOOKUP(EY$1,$Z$2:$Z$18,$AA$2:$AA$18)-$T160)^2+(_xlfn.XLOOKUP(EY$1,$Z$2:$Z$18,$AB$2:$AB$18)-$U160)^2+(_xlfn.XLOOKUP(EY$1,$Z$2:$Z$18,$AC$2:$AC$18-$V160)^2)))</f>
        <v/>
      </c>
      <c r="EZ160" s="98" t="str" cm="1">
        <f t="array" ref="EZ160">IF(OR(EZ$1=0, $A160="", _xlfn.XLOOKUP(EZ$1, $Z$2:$Z$18, $AD$2:$AD$18, "")=""),"",SQRT((_xlfn.XLOOKUP(EZ$1,$Z$2:$Z$18,$AA$2:$AA$18)-$T160)^2+(_xlfn.XLOOKUP(EZ$1,$Z$2:$Z$18,$AB$2:$AB$18)-$U160)^2+(_xlfn.XLOOKUP(EZ$1,$Z$2:$Z$18,$AC$2:$AC$18-$V160)^2)))</f>
        <v/>
      </c>
      <c r="FA160" s="146" t="str" cm="1">
        <f t="array" ref="FA160">IF(OR(FA$1=0, $A160="", _xlfn.XLOOKUP(FA$1, $Z$2:$Z$18, $AD$2:$AD$18, "")=""),"",SQRT((_xlfn.XLOOKUP(FA$1,$Z$2:$Z$18,$AA$2:$AA$18)-$T160)^2+(_xlfn.XLOOKUP(FA$1,$Z$2:$Z$18,$AB$2:$AB$18)-$U160)^2+(_xlfn.XLOOKUP(FA$1,$Z$2:$Z$18,$AC$2:$AC$18-$V160)^2)))</f>
        <v/>
      </c>
      <c r="FB160" s="96" t="str" cm="1">
        <f t="array" ref="FB160">IF(OR(FB$1=0, $A160="", _xlfn.XLOOKUP(FB$1, $Z$2:$Z$18, $AD$2:$AD$18, "")=""),"",SQRT((_xlfn.XLOOKUP(FB$1,$Z$2:$Z$18,$AA$2:$AA$18)-$T160)^2+(_xlfn.XLOOKUP(FB$1,$Z$2:$Z$18,$AB$2:$AB$18)-$U160)^2+(_xlfn.XLOOKUP(FB$1,$Z$2:$Z$18,$AC$2:$AC$18-$V160)^2)))</f>
        <v/>
      </c>
      <c r="FC160" s="96" t="str" cm="1">
        <f t="array" ref="FC160">IF(OR(FC$1=0, $A160="", _xlfn.XLOOKUP(FC$1, $Z$2:$Z$18, $AD$2:$AD$18, "")=""),"",SQRT((_xlfn.XLOOKUP(FC$1,$Z$2:$Z$18,$AA$2:$AA$18)-$T160)^2+(_xlfn.XLOOKUP(FC$1,$Z$2:$Z$18,$AB$2:$AB$18)-$U160)^2+(_xlfn.XLOOKUP(FC$1,$Z$2:$Z$18,$AC$2:$AC$18-$V160)^2)))</f>
        <v/>
      </c>
      <c r="FD160" s="96" t="str" cm="1">
        <f t="array" ref="FD160">IF(OR(FD$1=0, $A160="", _xlfn.XLOOKUP(FD$1, $Z$2:$Z$18, $AD$2:$AD$18, "")=""),"",SQRT((_xlfn.XLOOKUP(FD$1,$Z$2:$Z$18,$AA$2:$AA$18)-$T160)^2+(_xlfn.XLOOKUP(FD$1,$Z$2:$Z$18,$AB$2:$AB$18)-$U160)^2+(_xlfn.XLOOKUP(FD$1,$Z$2:$Z$18,$AC$2:$AC$18-$V160)^2)))</f>
        <v/>
      </c>
      <c r="FE160" s="96" t="str" cm="1">
        <f t="array" ref="FE160">IF(OR(FE$1=0, $A160="", _xlfn.XLOOKUP(FE$1, $Z$2:$Z$18, $AD$2:$AD$18, "")=""),"",SQRT((_xlfn.XLOOKUP(FE$1,$Z$2:$Z$18,$AA$2:$AA$18)-$T160)^2+(_xlfn.XLOOKUP(FE$1,$Z$2:$Z$18,$AB$2:$AB$18)-$U160)^2+(_xlfn.XLOOKUP(FE$1,$Z$2:$Z$18,$AC$2:$AC$18-$V160)^2)))</f>
        <v/>
      </c>
      <c r="FF160" s="96" t="str" cm="1">
        <f t="array" ref="FF160">IF(OR(FF$1=0, $A160="", _xlfn.XLOOKUP(FF$1, $Z$2:$Z$18, $AD$2:$AD$18, "")=""),"",SQRT((_xlfn.XLOOKUP(FF$1,$Z$2:$Z$18,$AA$2:$AA$18)-$T160)^2+(_xlfn.XLOOKUP(FF$1,$Z$2:$Z$18,$AB$2:$AB$18)-$U160)^2+(_xlfn.XLOOKUP(FF$1,$Z$2:$Z$18,$AC$2:$AC$18-$V160)^2)))</f>
        <v/>
      </c>
      <c r="FG160" s="96" t="str" cm="1">
        <f t="array" ref="FG160">IF(OR(FG$1=0, $A160="", _xlfn.XLOOKUP(FG$1, $Z$2:$Z$18, $AD$2:$AD$18, "")=""),"",SQRT((_xlfn.XLOOKUP(FG$1,$Z$2:$Z$18,$AA$2:$AA$18)-$T160)^2+(_xlfn.XLOOKUP(FG$1,$Z$2:$Z$18,$AB$2:$AB$18)-$U160)^2+(_xlfn.XLOOKUP(FG$1,$Z$2:$Z$18,$AC$2:$AC$18-$V160)^2)))</f>
        <v/>
      </c>
      <c r="FH160" s="96" t="str" cm="1">
        <f t="array" ref="FH160">IF(OR(FH$1=0, $A160="", _xlfn.XLOOKUP(FH$1, $Z$2:$Z$18, $AD$2:$AD$18, "")=""),"",SQRT((_xlfn.XLOOKUP(FH$1,$Z$2:$Z$18,$AA$2:$AA$18)-$T160)^2+(_xlfn.XLOOKUP(FH$1,$Z$2:$Z$18,$AB$2:$AB$18)-$U160)^2+(_xlfn.XLOOKUP(FH$1,$Z$2:$Z$18,$AC$2:$AC$18-$V160)^2)))</f>
        <v/>
      </c>
      <c r="FI160" s="97" t="str" cm="1">
        <f t="array" ref="FI160">IF(OR(FI$1=0, $A160="", _xlfn.XLOOKUP(FI$1, $Z$2:$Z$18, $AD$2:$AD$18, "")=""),"",SQRT((_xlfn.XLOOKUP(FI$1,$Z$2:$Z$18,$AA$2:$AA$18)-$T160)^2+(_xlfn.XLOOKUP(FI$1,$Z$2:$Z$18,$AB$2:$AB$18)-$U160)^2+(_xlfn.XLOOKUP(FI$1,$Z$2:$Z$18,$AC$2:$AC$18-$V160)^2)))</f>
        <v/>
      </c>
      <c r="FJ160" s="97" t="str" cm="1">
        <f t="array" ref="FJ160">IF(OR(FJ$1=0, $A160="", _xlfn.XLOOKUP(FJ$1, $Z$2:$Z$18, $AD$2:$AD$18, "")=""),"",SQRT((_xlfn.XLOOKUP(FJ$1,$Z$2:$Z$18,$AA$2:$AA$18)-$T160)^2+(_xlfn.XLOOKUP(FJ$1,$Z$2:$Z$18,$AB$2:$AB$18)-$U160)^2+(_xlfn.XLOOKUP(FJ$1,$Z$2:$Z$18,$AC$2:$AC$18-$V160)^2)))</f>
        <v/>
      </c>
      <c r="FK160" s="97" t="str" cm="1">
        <f t="array" ref="FK160">IF(OR(FK$1=0, $A160="", _xlfn.XLOOKUP(FK$1, $Z$2:$Z$18, $AD$2:$AD$18, "")=""),"",SQRT((_xlfn.XLOOKUP(FK$1,$Z$2:$Z$18,$AA$2:$AA$18)-$T160)^2+(_xlfn.XLOOKUP(FK$1,$Z$2:$Z$18,$AB$2:$AB$18)-$U160)^2+(_xlfn.XLOOKUP(FK$1,$Z$2:$Z$18,$AC$2:$AC$18-$V160)^2)))</f>
        <v/>
      </c>
      <c r="FL160" s="97" t="str" cm="1">
        <f t="array" ref="FL160">IF(OR(FL$1=0, $A160="", _xlfn.XLOOKUP(FL$1, $Z$2:$Z$18, $AD$2:$AD$18, "")=""),"",SQRT((_xlfn.XLOOKUP(FL$1,$Z$2:$Z$18,$AA$2:$AA$18)-$T160)^2+(_xlfn.XLOOKUP(FL$1,$Z$2:$Z$18,$AB$2:$AB$18)-$U160)^2+(_xlfn.XLOOKUP(FL$1,$Z$2:$Z$18,$AC$2:$AC$18-$V160)^2)))</f>
        <v/>
      </c>
      <c r="FM160" s="97" t="str" cm="1">
        <f t="array" ref="FM160">IF(OR(FM$1=0, $A160="", _xlfn.XLOOKUP(FM$1, $Z$2:$Z$18, $AD$2:$AD$18, "")=""),"",SQRT((_xlfn.XLOOKUP(FM$1,$Z$2:$Z$18,$AA$2:$AA$18)-$T160)^2+(_xlfn.XLOOKUP(FM$1,$Z$2:$Z$18,$AB$2:$AB$18)-$U160)^2+(_xlfn.XLOOKUP(FM$1,$Z$2:$Z$18,$AC$2:$AC$18-$V160)^2)))</f>
        <v/>
      </c>
      <c r="FN160" s="97" t="str" cm="1">
        <f t="array" ref="FN160">IF(OR(FN$1=0, $A160="", _xlfn.XLOOKUP(FN$1, $Z$2:$Z$18, $AD$2:$AD$18, "")=""),"",SQRT((_xlfn.XLOOKUP(FN$1,$Z$2:$Z$18,$AA$2:$AA$18)-$T160)^2+(_xlfn.XLOOKUP(FN$1,$Z$2:$Z$18,$AB$2:$AB$18)-$U160)^2+(_xlfn.XLOOKUP(FN$1,$Z$2:$Z$18,$AC$2:$AC$18-$V160)^2)))</f>
        <v/>
      </c>
      <c r="FO160" s="98" t="str" cm="1">
        <f t="array" ref="FO160">IF(OR(FO$1=0, $A160="", _xlfn.XLOOKUP(FO$1, $Z$2:$Z$18, $AD$2:$AD$18, "")=""),"",SQRT((_xlfn.XLOOKUP(FO$1,$Z$2:$Z$18,$AA$2:$AA$18)-$T160)^2+(_xlfn.XLOOKUP(FO$1,$Z$2:$Z$18,$AB$2:$AB$18)-$U160)^2+(_xlfn.XLOOKUP(FO$1,$Z$2:$Z$18,$AC$2:$AC$18-$V160)^2)))</f>
        <v/>
      </c>
      <c r="FP160" s="99"/>
      <c r="FQ160" s="99"/>
      <c r="FR160" s="100">
        <f t="shared" si="39"/>
        <v>0</v>
      </c>
      <c r="FS160" s="109">
        <f t="shared" si="40"/>
        <v>0</v>
      </c>
      <c r="FT160" s="109">
        <f t="shared" si="41"/>
        <v>0</v>
      </c>
      <c r="FU160" s="109">
        <f t="shared" si="42"/>
        <v>0</v>
      </c>
      <c r="FV160" s="109">
        <f t="shared" si="43"/>
        <v>0</v>
      </c>
      <c r="FW160" s="109">
        <f t="shared" si="44"/>
        <v>0</v>
      </c>
      <c r="FX160" s="109">
        <f t="shared" si="45"/>
        <v>0</v>
      </c>
      <c r="FY160" s="109">
        <f t="shared" si="46"/>
        <v>0</v>
      </c>
      <c r="FZ160" s="110">
        <f t="shared" si="47"/>
        <v>0</v>
      </c>
      <c r="GA160" s="110">
        <f t="shared" si="48"/>
        <v>0</v>
      </c>
      <c r="GB160" s="110">
        <f t="shared" si="49"/>
        <v>0</v>
      </c>
      <c r="GC160" s="110">
        <f t="shared" si="50"/>
        <v>0</v>
      </c>
      <c r="GD160" s="110">
        <f t="shared" si="51"/>
        <v>0</v>
      </c>
      <c r="GE160" s="110">
        <f t="shared" si="52"/>
        <v>0</v>
      </c>
      <c r="GF160" s="111">
        <f t="shared" si="53"/>
        <v>0</v>
      </c>
      <c r="GG160" s="100">
        <f t="shared" si="54"/>
        <v>0</v>
      </c>
      <c r="GH160" s="109">
        <f t="shared" si="55"/>
        <v>0</v>
      </c>
      <c r="GI160" s="109">
        <f t="shared" si="56"/>
        <v>0</v>
      </c>
      <c r="GJ160" s="109">
        <f t="shared" si="57"/>
        <v>0</v>
      </c>
      <c r="GK160" s="109">
        <f t="shared" si="58"/>
        <v>0</v>
      </c>
      <c r="GL160" s="109">
        <f t="shared" si="59"/>
        <v>0</v>
      </c>
      <c r="GM160" s="109">
        <f t="shared" si="60"/>
        <v>0</v>
      </c>
      <c r="GN160" s="109">
        <f t="shared" si="61"/>
        <v>0</v>
      </c>
      <c r="GO160" s="110">
        <f t="shared" si="62"/>
        <v>0</v>
      </c>
      <c r="GP160" s="110">
        <f t="shared" si="63"/>
        <v>0</v>
      </c>
      <c r="GQ160" s="110">
        <f t="shared" si="64"/>
        <v>0</v>
      </c>
      <c r="GR160" s="110">
        <f t="shared" si="65"/>
        <v>0</v>
      </c>
      <c r="GS160" s="110">
        <f t="shared" si="66"/>
        <v>0</v>
      </c>
      <c r="GT160" s="110">
        <f t="shared" si="67"/>
        <v>0</v>
      </c>
      <c r="GU160" s="111">
        <f t="shared" si="68"/>
        <v>0</v>
      </c>
      <c r="GX160" s="151" cm="1">
        <f t="array" ref="GX160">_xlfn.IFS(GX$1= 0,"", NOT(ISBLANK(CA160)), 0, ISBLANK(CA160), $Q160-$S160+FR160-AU160-DG160)</f>
        <v>0</v>
      </c>
      <c r="GY160" s="152" cm="1">
        <f t="array" ref="GY160">_xlfn.IFS(GY$1= 0,"", NOT(ISBLANK(CB160)), 0, ISBLANK(CB160), $Q160-$S160+FS160-AV160-DH160)</f>
        <v>0</v>
      </c>
      <c r="GZ160" s="152" cm="1">
        <f t="array" ref="GZ160">_xlfn.IFS(GZ$1= 0,"", NOT(ISBLANK(CC160)), 0, ISBLANK(CC160), $Q160-$S160+FT160-AW160-DI160)</f>
        <v>0</v>
      </c>
      <c r="HA160" s="152" cm="1">
        <f t="array" ref="HA160">_xlfn.IFS(HA$1= 0,"", NOT(ISBLANK(CD160)), 0, ISBLANK(CD160), $Q160-$S160+FU160-AX160-DJ160)</f>
        <v>0</v>
      </c>
      <c r="HB160" s="152" cm="1">
        <f t="array" ref="HB160">_xlfn.IFS(HB$1= 0,"", NOT(ISBLANK(CE160)), 0, ISBLANK(CE160), $Q160-$S160+FV160-AY160-DK160)</f>
        <v>0</v>
      </c>
      <c r="HC160" s="152" cm="1">
        <f t="array" ref="HC160">_xlfn.IFS(HC$1= 0,"", NOT(ISBLANK(CF160)), 0, ISBLANK(CF160), $Q160-$S160+FW160-AZ160-DL160)</f>
        <v>0</v>
      </c>
      <c r="HD160" s="152" cm="1">
        <f t="array" ref="HD160">_xlfn.IFS(HD$1= 0,"", NOT(ISBLANK(CG160)), 0, ISBLANK(CG160), $Q160-$S160+FX160-BA160-DM160)</f>
        <v>0</v>
      </c>
      <c r="HE160" s="152" t="str" cm="1">
        <f t="array" ref="HE160">_xlfn.IFS(HE$1= 0,"", NOT(ISBLANK(CH160)), 0, ISBLANK(CH160), $Q160-$S160+FY160-BB160-DN160)</f>
        <v/>
      </c>
      <c r="HF160" s="152" t="str" cm="1">
        <f t="array" ref="HF160">_xlfn.IFS(HF$1= 0,"", NOT(ISBLANK(CI160)), 0, ISBLANK(CI160), $Q160-$S160+FZ160-BC160-DO160)</f>
        <v/>
      </c>
      <c r="HG160" s="152" t="str" cm="1">
        <f t="array" ref="HG160">_xlfn.IFS(HG$1= 0,"", NOT(ISBLANK(CJ160)), 0, ISBLANK(CJ160), $Q160-$S160+GA160-BD160-DP160)</f>
        <v/>
      </c>
      <c r="HH160" s="152" t="str" cm="1">
        <f t="array" ref="HH160">_xlfn.IFS(HH$1= 0,"", NOT(ISBLANK(CK160)), 0, ISBLANK(CK160), $Q160-$S160+GB160-BE160-DQ160)</f>
        <v/>
      </c>
      <c r="HI160" s="152" t="str" cm="1">
        <f t="array" ref="HI160">_xlfn.IFS(HI$1= 0,"", NOT(ISBLANK(CL160)), 0, ISBLANK(CL160), $Q160-$S160+GC160-BF160-DR160)</f>
        <v/>
      </c>
      <c r="HJ160" s="152" t="str" cm="1">
        <f t="array" ref="HJ160">_xlfn.IFS(HJ$1= 0,"", NOT(ISBLANK(CM160)), 0, ISBLANK(CM160), $Q160-$S160+GD160-BG160-DS160)</f>
        <v/>
      </c>
      <c r="HK160" s="152" t="str" cm="1">
        <f t="array" ref="HK160">_xlfn.IFS(HK$1= 0,"", NOT(ISBLANK(CN160)), 0, ISBLANK(CN160), $Q160-$S160+GE160-BH160-DT160)</f>
        <v/>
      </c>
      <c r="HL160" s="153" t="str" cm="1">
        <f t="array" ref="HL160">_xlfn.IFS(HL$1= 0,"", NOT(ISBLANK(CO160)), 0, ISBLANK(CO160), $Q160-$S160+GF160-BI160-DU160)</f>
        <v/>
      </c>
      <c r="HM160" s="153" t="str" cm="1">
        <f t="array" ref="HM160">_xlfn.IFS(HM$1= 0,"", NOT(ISBLANK(DE160)), 0, ISBLANK(DE160), $Q160-$S160+IC160-BY160-#REF!)</f>
        <v/>
      </c>
      <c r="HN160" s="153" t="e" cm="1">
        <f t="array" ref="HN160">_xlfn.IFS(HN$1= 0,"", NOT(ISBLANK(DF160)), 0, ISBLANK(DF160), $Q160-$S160+ID160-BZ160-#REF!)</f>
        <v>#REF!</v>
      </c>
      <c r="HO160" s="153" t="e" cm="1">
        <f t="array" ref="HO160">_xlfn.IFS(HO$1= 0,"", NOT(ISBLANK(DG160)), 0, ISBLANK(DG160), $Q160-$S160+IE160-CA160-#REF!)</f>
        <v>#VALUE!</v>
      </c>
      <c r="HP160" s="153" t="e" cm="1">
        <f t="array" ref="HP160">_xlfn.IFS(HP$1= 0,"", NOT(ISBLANK(DH160)), 0, ISBLANK(DH160), $Q160-$S160+IF160-CB160-#REF!)</f>
        <v>#REF!</v>
      </c>
      <c r="HQ160" s="153" t="e" cm="1">
        <f t="array" ref="HQ160">_xlfn.IFS(HQ$1= 0,"", NOT(ISBLANK(DI160)), 0, ISBLANK(DI160), $Q160-$S160+IG160-CC160-#REF!)</f>
        <v>#REF!</v>
      </c>
      <c r="HR160" s="153" cm="1">
        <f t="array" ref="HR160">_xlfn.IFS(HR$1= 0,"", NOT(ISBLANK(DJ160)), 0, ISBLANK(DJ160), $Q160-$S160+IH160-CD160-EK160)</f>
        <v>0</v>
      </c>
      <c r="HS160" s="153" t="e" cm="1">
        <f t="array" ref="HS160">_xlfn.IFS(HS$1= 0,"", NOT(ISBLANK(DK160)), 0, ISBLANK(DK160), $Q160-$S160+II160-CE160-EL160)</f>
        <v>#VALUE!</v>
      </c>
      <c r="HT160" s="153" t="e" cm="1">
        <f t="array" ref="HT160">_xlfn.IFS(HT$1= 0,"", NOT(ISBLANK(DL160)), 0, ISBLANK(DL160), $Q160-$S160+GV160-CF160-EM160)</f>
        <v>#VALUE!</v>
      </c>
      <c r="HU160" s="153" t="e" cm="1">
        <f t="array" ref="HU160">_xlfn.IFS(HU$1= 0,"", NOT(ISBLANK(DM160)), 0, ISBLANK(DM160), $Q160-$S160+GW160-CG160-EN160)</f>
        <v>#VALUE!</v>
      </c>
      <c r="HV160" s="153" t="str" cm="1">
        <f t="array" ref="HV160">_xlfn.IFS(HV$1= 0,"", NOT(ISBLANK(DN160)), 0, ISBLANK(DN160), $Q160-$S160+GX160-CH160-EO160)</f>
        <v/>
      </c>
      <c r="HW160" s="153" t="str" cm="1">
        <f t="array" ref="HW160">_xlfn.IFS(HW$1= 0,"", NOT(ISBLANK(DO160)), 0, ISBLANK(DO160), $Q160-$S160+GY160-CI160-EP160)</f>
        <v/>
      </c>
      <c r="HX160" s="153" t="str" cm="1">
        <f t="array" ref="HX160">_xlfn.IFS(HX$1= 0,"", NOT(ISBLANK(DP160)), 0, ISBLANK(DP160), $Q160-$S160+GZ160-CJ160-EQ160)</f>
        <v/>
      </c>
      <c r="HY160" s="153" t="str" cm="1">
        <f t="array" ref="HY160">_xlfn.IFS(HY$1= 0,"", NOT(ISBLANK(DQ160)), 0, ISBLANK(DQ160), $Q160-$S160+HA160-CK160-ER160)</f>
        <v/>
      </c>
      <c r="HZ160" s="153" t="str" cm="1">
        <f t="array" ref="HZ160">_xlfn.IFS(HZ$1= 0,"", NOT(ISBLANK(DR160)), 0, ISBLANK(DR160), $Q160-$S160+HB160-CL160-ES160)</f>
        <v/>
      </c>
      <c r="IA160" s="153" t="str" cm="1">
        <f t="array" ref="IA160">_xlfn.IFS(IA$1= 0,"", NOT(ISBLANK(DS160)), 0, ISBLANK(DS160), $Q160-$S160+HC160-CM160-ET160)</f>
        <v/>
      </c>
    </row>
    <row r="161" spans="1:235" ht="16.5" x14ac:dyDescent="0.3">
      <c r="A161" s="144"/>
      <c r="B161" s="106"/>
      <c r="C161" s="106"/>
      <c r="D161" s="107"/>
      <c r="E161" s="131"/>
      <c r="F161" s="137"/>
      <c r="G161" s="2"/>
      <c r="H161" s="2"/>
      <c r="I161" s="2"/>
      <c r="J161" s="2"/>
      <c r="K161" s="2"/>
      <c r="L161" s="2"/>
      <c r="M161" s="140"/>
      <c r="N161" s="137"/>
      <c r="O161" s="138"/>
      <c r="P161" s="133"/>
      <c r="Q161" s="94">
        <f t="shared" si="37"/>
        <v>0</v>
      </c>
      <c r="R161" s="1"/>
      <c r="S161" s="1"/>
      <c r="T161" s="2"/>
      <c r="U161" s="2"/>
      <c r="V161" s="82">
        <f t="shared" si="38"/>
        <v>0</v>
      </c>
      <c r="W161" s="121"/>
      <c r="X161" s="108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Z161" s="99"/>
      <c r="CA161" s="105" t="s">
        <v>32</v>
      </c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05"/>
      <c r="CO161" s="105"/>
      <c r="CP161" s="105" t="s">
        <v>32</v>
      </c>
      <c r="CQ161" s="105"/>
      <c r="CR161" s="105"/>
      <c r="CS161" s="105"/>
      <c r="CT161" s="105"/>
      <c r="CU161" s="105"/>
      <c r="CV161" s="105"/>
      <c r="CW161" s="105"/>
      <c r="CX161" s="105"/>
      <c r="CY161" s="105"/>
      <c r="CZ161" s="105"/>
      <c r="DA161" s="105"/>
      <c r="DB161" s="105"/>
      <c r="DC161" s="105"/>
      <c r="DD161" s="105"/>
      <c r="DE161" s="99"/>
      <c r="DF161" s="99"/>
      <c r="DG161" s="105"/>
      <c r="DH161" s="105"/>
      <c r="DI161" s="105"/>
      <c r="DJ161" s="105"/>
      <c r="DK161" s="105"/>
      <c r="DL161" s="105"/>
      <c r="DM161" s="105"/>
      <c r="DN161" s="105"/>
      <c r="DO161" s="105"/>
      <c r="DP161" s="105"/>
      <c r="DQ161" s="105"/>
      <c r="DR161" s="105"/>
      <c r="DS161" s="105"/>
      <c r="DT161" s="105"/>
      <c r="DU161" s="105"/>
      <c r="DV161" s="105"/>
      <c r="DW161" s="105"/>
      <c r="DX161" s="105"/>
      <c r="DY161" s="105"/>
      <c r="DZ161" s="105"/>
      <c r="EA161" s="105"/>
      <c r="EB161" s="105"/>
      <c r="EC161" s="105"/>
      <c r="ED161" s="105"/>
      <c r="EE161" s="105"/>
      <c r="EF161" s="105"/>
      <c r="EG161" s="105"/>
      <c r="EH161" s="105"/>
      <c r="EI161" s="105"/>
      <c r="EJ161" s="105"/>
      <c r="EL161" s="146" t="str" cm="1">
        <f t="array" ref="EL161">IF(OR(EL$1=0, $A161="", _xlfn.XLOOKUP(EL$1, $Z$2:$Z$18, $AD$2:$AD$18, "")=""),"",SQRT((_xlfn.XLOOKUP(EL$1,$Z$2:$Z$18,$AA$2:$AA$18)-$T161)^2+(_xlfn.XLOOKUP(EL$1,$Z$2:$Z$18,$AB$2:$AB$18)-$U161)^2+(_xlfn.XLOOKUP(EL$1,$Z$2:$Z$18,$AC$2:$AC$18-$V161)^2)))</f>
        <v/>
      </c>
      <c r="EM161" s="96" t="str" cm="1">
        <f t="array" ref="EM161">IF(OR(EM$1=0, $A161="", _xlfn.XLOOKUP(EM$1, $Z$2:$Z$18, $AD$2:$AD$18, "")=""),"",SQRT((_xlfn.XLOOKUP(EM$1,$Z$2:$Z$18,$AA$2:$AA$18)-$T161)^2+(_xlfn.XLOOKUP(EM$1,$Z$2:$Z$18,$AB$2:$AB$18)-$U161)^2+(_xlfn.XLOOKUP(EM$1,$Z$2:$Z$18,$AC$2:$AC$18-$V161)^2)))</f>
        <v/>
      </c>
      <c r="EN161" s="96" t="str" cm="1">
        <f t="array" ref="EN161">IF(OR(EN$1=0, $A161="", _xlfn.XLOOKUP(EN$1, $Z$2:$Z$18, $AD$2:$AD$18, "")=""),"",SQRT((_xlfn.XLOOKUP(EN$1,$Z$2:$Z$18,$AA$2:$AA$18)-$T161)^2+(_xlfn.XLOOKUP(EN$1,$Z$2:$Z$18,$AB$2:$AB$18)-$U161)^2+(_xlfn.XLOOKUP(EN$1,$Z$2:$Z$18,$AC$2:$AC$18-$V161)^2)))</f>
        <v/>
      </c>
      <c r="EO161" s="96" t="str" cm="1">
        <f t="array" ref="EO161">IF(OR(EO$1=0, $A161="", _xlfn.XLOOKUP(EO$1, $Z$2:$Z$18, $AD$2:$AD$18, "")=""),"",SQRT((_xlfn.XLOOKUP(EO$1,$Z$2:$Z$18,$AA$2:$AA$18)-$T161)^2+(_xlfn.XLOOKUP(EO$1,$Z$2:$Z$18,$AB$2:$AB$18)-$U161)^2+(_xlfn.XLOOKUP(EO$1,$Z$2:$Z$18,$AC$2:$AC$18-$V161)^2)))</f>
        <v/>
      </c>
      <c r="EP161" s="96" t="str" cm="1">
        <f t="array" ref="EP161">IF(OR(EP$1=0, $A161="", _xlfn.XLOOKUP(EP$1, $Z$2:$Z$18, $AD$2:$AD$18, "")=""),"",SQRT((_xlfn.XLOOKUP(EP$1,$Z$2:$Z$18,$AA$2:$AA$18)-$T161)^2+(_xlfn.XLOOKUP(EP$1,$Z$2:$Z$18,$AB$2:$AB$18)-$U161)^2+(_xlfn.XLOOKUP(EP$1,$Z$2:$Z$18,$AC$2:$AC$18-$V161)^2)))</f>
        <v/>
      </c>
      <c r="EQ161" s="96" t="str" cm="1">
        <f t="array" ref="EQ161">IF(OR(EQ$1=0, $A161="", _xlfn.XLOOKUP(EQ$1, $Z$2:$Z$18, $AD$2:$AD$18, "")=""),"",SQRT((_xlfn.XLOOKUP(EQ$1,$Z$2:$Z$18,$AA$2:$AA$18)-$T161)^2+(_xlfn.XLOOKUP(EQ$1,$Z$2:$Z$18,$AB$2:$AB$18)-$U161)^2+(_xlfn.XLOOKUP(EQ$1,$Z$2:$Z$18,$AC$2:$AC$18-$V161)^2)))</f>
        <v/>
      </c>
      <c r="ER161" s="96" t="str" cm="1">
        <f t="array" ref="ER161">IF(OR(ER$1=0, $A161="", _xlfn.XLOOKUP(ER$1, $Z$2:$Z$18, $AD$2:$AD$18, "")=""),"",SQRT((_xlfn.XLOOKUP(ER$1,$Z$2:$Z$18,$AA$2:$AA$18)-$T161)^2+(_xlfn.XLOOKUP(ER$1,$Z$2:$Z$18,$AB$2:$AB$18)-$U161)^2+(_xlfn.XLOOKUP(ER$1,$Z$2:$Z$18,$AC$2:$AC$18-$V161)^2)))</f>
        <v/>
      </c>
      <c r="ES161" s="96" t="str" cm="1">
        <f t="array" ref="ES161">IF(OR(ES$1=0, $A161="", _xlfn.XLOOKUP(ES$1, $Z$2:$Z$18, $AD$2:$AD$18, "")=""),"",SQRT((_xlfn.XLOOKUP(ES$1,$Z$2:$Z$18,$AA$2:$AA$18)-$T161)^2+(_xlfn.XLOOKUP(ES$1,$Z$2:$Z$18,$AB$2:$AB$18)-$U161)^2+(_xlfn.XLOOKUP(ES$1,$Z$2:$Z$18,$AC$2:$AC$18-$V161)^2)))</f>
        <v/>
      </c>
      <c r="ET161" s="97" t="str" cm="1">
        <f t="array" ref="ET161">IF(OR(ET$1=0, $A161="", _xlfn.XLOOKUP(ET$1, $Z$2:$Z$18, $AD$2:$AD$18, "")=""),"",SQRT((_xlfn.XLOOKUP(ET$1,$Z$2:$Z$18,$AA$2:$AA$18)-$T161)^2+(_xlfn.XLOOKUP(ET$1,$Z$2:$Z$18,$AB$2:$AB$18)-$U161)^2+(_xlfn.XLOOKUP(ET$1,$Z$2:$Z$18,$AC$2:$AC$18-$V161)^2)))</f>
        <v/>
      </c>
      <c r="EU161" s="97" t="str" cm="1">
        <f t="array" ref="EU161">IF(OR(EU$1=0, $A161="", _xlfn.XLOOKUP(EU$1, $Z$2:$Z$18, $AD$2:$AD$18, "")=""),"",SQRT((_xlfn.XLOOKUP(EU$1,$Z$2:$Z$18,$AA$2:$AA$18)-$T161)^2+(_xlfn.XLOOKUP(EU$1,$Z$2:$Z$18,$AB$2:$AB$18)-$U161)^2+(_xlfn.XLOOKUP(EU$1,$Z$2:$Z$18,$AC$2:$AC$18-$V161)^2)))</f>
        <v/>
      </c>
      <c r="EV161" s="97" t="str" cm="1">
        <f t="array" ref="EV161">IF(OR(EV$1=0, $A161="", _xlfn.XLOOKUP(EV$1, $Z$2:$Z$18, $AD$2:$AD$18, "")=""),"",SQRT((_xlfn.XLOOKUP(EV$1,$Z$2:$Z$18,$AA$2:$AA$18)-$T161)^2+(_xlfn.XLOOKUP(EV$1,$Z$2:$Z$18,$AB$2:$AB$18)-$U161)^2+(_xlfn.XLOOKUP(EV$1,$Z$2:$Z$18,$AC$2:$AC$18-$V161)^2)))</f>
        <v/>
      </c>
      <c r="EW161" s="97" t="str" cm="1">
        <f t="array" ref="EW161">IF(OR(EW$1=0, $A161="", _xlfn.XLOOKUP(EW$1, $Z$2:$Z$18, $AD$2:$AD$18, "")=""),"",SQRT((_xlfn.XLOOKUP(EW$1,$Z$2:$Z$18,$AA$2:$AA$18)-$T161)^2+(_xlfn.XLOOKUP(EW$1,$Z$2:$Z$18,$AB$2:$AB$18)-$U161)^2+(_xlfn.XLOOKUP(EW$1,$Z$2:$Z$18,$AC$2:$AC$18-$V161)^2)))</f>
        <v/>
      </c>
      <c r="EX161" s="97" t="str" cm="1">
        <f t="array" ref="EX161">IF(OR(EX$1=0, $A161="", _xlfn.XLOOKUP(EX$1, $Z$2:$Z$18, $AD$2:$AD$18, "")=""),"",SQRT((_xlfn.XLOOKUP(EX$1,$Z$2:$Z$18,$AA$2:$AA$18)-$T161)^2+(_xlfn.XLOOKUP(EX$1,$Z$2:$Z$18,$AB$2:$AB$18)-$U161)^2+(_xlfn.XLOOKUP(EX$1,$Z$2:$Z$18,$AC$2:$AC$18-$V161)^2)))</f>
        <v/>
      </c>
      <c r="EY161" s="97" t="str" cm="1">
        <f t="array" ref="EY161">IF(OR(EY$1=0, $A161="", _xlfn.XLOOKUP(EY$1, $Z$2:$Z$18, $AD$2:$AD$18, "")=""),"",SQRT((_xlfn.XLOOKUP(EY$1,$Z$2:$Z$18,$AA$2:$AA$18)-$T161)^2+(_xlfn.XLOOKUP(EY$1,$Z$2:$Z$18,$AB$2:$AB$18)-$U161)^2+(_xlfn.XLOOKUP(EY$1,$Z$2:$Z$18,$AC$2:$AC$18-$V161)^2)))</f>
        <v/>
      </c>
      <c r="EZ161" s="98" t="str" cm="1">
        <f t="array" ref="EZ161">IF(OR(EZ$1=0, $A161="", _xlfn.XLOOKUP(EZ$1, $Z$2:$Z$18, $AD$2:$AD$18, "")=""),"",SQRT((_xlfn.XLOOKUP(EZ$1,$Z$2:$Z$18,$AA$2:$AA$18)-$T161)^2+(_xlfn.XLOOKUP(EZ$1,$Z$2:$Z$18,$AB$2:$AB$18)-$U161)^2+(_xlfn.XLOOKUP(EZ$1,$Z$2:$Z$18,$AC$2:$AC$18-$V161)^2)))</f>
        <v/>
      </c>
      <c r="FA161" s="146" t="str" cm="1">
        <f t="array" ref="FA161">IF(OR(FA$1=0, $A161="", _xlfn.XLOOKUP(FA$1, $Z$2:$Z$18, $AD$2:$AD$18, "")=""),"",SQRT((_xlfn.XLOOKUP(FA$1,$Z$2:$Z$18,$AA$2:$AA$18)-$T161)^2+(_xlfn.XLOOKUP(FA$1,$Z$2:$Z$18,$AB$2:$AB$18)-$U161)^2+(_xlfn.XLOOKUP(FA$1,$Z$2:$Z$18,$AC$2:$AC$18-$V161)^2)))</f>
        <v/>
      </c>
      <c r="FB161" s="96" t="str" cm="1">
        <f t="array" ref="FB161">IF(OR(FB$1=0, $A161="", _xlfn.XLOOKUP(FB$1, $Z$2:$Z$18, $AD$2:$AD$18, "")=""),"",SQRT((_xlfn.XLOOKUP(FB$1,$Z$2:$Z$18,$AA$2:$AA$18)-$T161)^2+(_xlfn.XLOOKUP(FB$1,$Z$2:$Z$18,$AB$2:$AB$18)-$U161)^2+(_xlfn.XLOOKUP(FB$1,$Z$2:$Z$18,$AC$2:$AC$18-$V161)^2)))</f>
        <v/>
      </c>
      <c r="FC161" s="96" t="str" cm="1">
        <f t="array" ref="FC161">IF(OR(FC$1=0, $A161="", _xlfn.XLOOKUP(FC$1, $Z$2:$Z$18, $AD$2:$AD$18, "")=""),"",SQRT((_xlfn.XLOOKUP(FC$1,$Z$2:$Z$18,$AA$2:$AA$18)-$T161)^2+(_xlfn.XLOOKUP(FC$1,$Z$2:$Z$18,$AB$2:$AB$18)-$U161)^2+(_xlfn.XLOOKUP(FC$1,$Z$2:$Z$18,$AC$2:$AC$18-$V161)^2)))</f>
        <v/>
      </c>
      <c r="FD161" s="96" t="str" cm="1">
        <f t="array" ref="FD161">IF(OR(FD$1=0, $A161="", _xlfn.XLOOKUP(FD$1, $Z$2:$Z$18, $AD$2:$AD$18, "")=""),"",SQRT((_xlfn.XLOOKUP(FD$1,$Z$2:$Z$18,$AA$2:$AA$18)-$T161)^2+(_xlfn.XLOOKUP(FD$1,$Z$2:$Z$18,$AB$2:$AB$18)-$U161)^2+(_xlfn.XLOOKUP(FD$1,$Z$2:$Z$18,$AC$2:$AC$18-$V161)^2)))</f>
        <v/>
      </c>
      <c r="FE161" s="96" t="str" cm="1">
        <f t="array" ref="FE161">IF(OR(FE$1=0, $A161="", _xlfn.XLOOKUP(FE$1, $Z$2:$Z$18, $AD$2:$AD$18, "")=""),"",SQRT((_xlfn.XLOOKUP(FE$1,$Z$2:$Z$18,$AA$2:$AA$18)-$T161)^2+(_xlfn.XLOOKUP(FE$1,$Z$2:$Z$18,$AB$2:$AB$18)-$U161)^2+(_xlfn.XLOOKUP(FE$1,$Z$2:$Z$18,$AC$2:$AC$18-$V161)^2)))</f>
        <v/>
      </c>
      <c r="FF161" s="96" t="str" cm="1">
        <f t="array" ref="FF161">IF(OR(FF$1=0, $A161="", _xlfn.XLOOKUP(FF$1, $Z$2:$Z$18, $AD$2:$AD$18, "")=""),"",SQRT((_xlfn.XLOOKUP(FF$1,$Z$2:$Z$18,$AA$2:$AA$18)-$T161)^2+(_xlfn.XLOOKUP(FF$1,$Z$2:$Z$18,$AB$2:$AB$18)-$U161)^2+(_xlfn.XLOOKUP(FF$1,$Z$2:$Z$18,$AC$2:$AC$18-$V161)^2)))</f>
        <v/>
      </c>
      <c r="FG161" s="96" t="str" cm="1">
        <f t="array" ref="FG161">IF(OR(FG$1=0, $A161="", _xlfn.XLOOKUP(FG$1, $Z$2:$Z$18, $AD$2:$AD$18, "")=""),"",SQRT((_xlfn.XLOOKUP(FG$1,$Z$2:$Z$18,$AA$2:$AA$18)-$T161)^2+(_xlfn.XLOOKUP(FG$1,$Z$2:$Z$18,$AB$2:$AB$18)-$U161)^2+(_xlfn.XLOOKUP(FG$1,$Z$2:$Z$18,$AC$2:$AC$18-$V161)^2)))</f>
        <v/>
      </c>
      <c r="FH161" s="96" t="str" cm="1">
        <f t="array" ref="FH161">IF(OR(FH$1=0, $A161="", _xlfn.XLOOKUP(FH$1, $Z$2:$Z$18, $AD$2:$AD$18, "")=""),"",SQRT((_xlfn.XLOOKUP(FH$1,$Z$2:$Z$18,$AA$2:$AA$18)-$T161)^2+(_xlfn.XLOOKUP(FH$1,$Z$2:$Z$18,$AB$2:$AB$18)-$U161)^2+(_xlfn.XLOOKUP(FH$1,$Z$2:$Z$18,$AC$2:$AC$18-$V161)^2)))</f>
        <v/>
      </c>
      <c r="FI161" s="97" t="str" cm="1">
        <f t="array" ref="FI161">IF(OR(FI$1=0, $A161="", _xlfn.XLOOKUP(FI$1, $Z$2:$Z$18, $AD$2:$AD$18, "")=""),"",SQRT((_xlfn.XLOOKUP(FI$1,$Z$2:$Z$18,$AA$2:$AA$18)-$T161)^2+(_xlfn.XLOOKUP(FI$1,$Z$2:$Z$18,$AB$2:$AB$18)-$U161)^2+(_xlfn.XLOOKUP(FI$1,$Z$2:$Z$18,$AC$2:$AC$18-$V161)^2)))</f>
        <v/>
      </c>
      <c r="FJ161" s="97" t="str" cm="1">
        <f t="array" ref="FJ161">IF(OR(FJ$1=0, $A161="", _xlfn.XLOOKUP(FJ$1, $Z$2:$Z$18, $AD$2:$AD$18, "")=""),"",SQRT((_xlfn.XLOOKUP(FJ$1,$Z$2:$Z$18,$AA$2:$AA$18)-$T161)^2+(_xlfn.XLOOKUP(FJ$1,$Z$2:$Z$18,$AB$2:$AB$18)-$U161)^2+(_xlfn.XLOOKUP(FJ$1,$Z$2:$Z$18,$AC$2:$AC$18-$V161)^2)))</f>
        <v/>
      </c>
      <c r="FK161" s="97" t="str" cm="1">
        <f t="array" ref="FK161">IF(OR(FK$1=0, $A161="", _xlfn.XLOOKUP(FK$1, $Z$2:$Z$18, $AD$2:$AD$18, "")=""),"",SQRT((_xlfn.XLOOKUP(FK$1,$Z$2:$Z$18,$AA$2:$AA$18)-$T161)^2+(_xlfn.XLOOKUP(FK$1,$Z$2:$Z$18,$AB$2:$AB$18)-$U161)^2+(_xlfn.XLOOKUP(FK$1,$Z$2:$Z$18,$AC$2:$AC$18-$V161)^2)))</f>
        <v/>
      </c>
      <c r="FL161" s="97" t="str" cm="1">
        <f t="array" ref="FL161">IF(OR(FL$1=0, $A161="", _xlfn.XLOOKUP(FL$1, $Z$2:$Z$18, $AD$2:$AD$18, "")=""),"",SQRT((_xlfn.XLOOKUP(FL$1,$Z$2:$Z$18,$AA$2:$AA$18)-$T161)^2+(_xlfn.XLOOKUP(FL$1,$Z$2:$Z$18,$AB$2:$AB$18)-$U161)^2+(_xlfn.XLOOKUP(FL$1,$Z$2:$Z$18,$AC$2:$AC$18-$V161)^2)))</f>
        <v/>
      </c>
      <c r="FM161" s="97" t="str" cm="1">
        <f t="array" ref="FM161">IF(OR(FM$1=0, $A161="", _xlfn.XLOOKUP(FM$1, $Z$2:$Z$18, $AD$2:$AD$18, "")=""),"",SQRT((_xlfn.XLOOKUP(FM$1,$Z$2:$Z$18,$AA$2:$AA$18)-$T161)^2+(_xlfn.XLOOKUP(FM$1,$Z$2:$Z$18,$AB$2:$AB$18)-$U161)^2+(_xlfn.XLOOKUP(FM$1,$Z$2:$Z$18,$AC$2:$AC$18-$V161)^2)))</f>
        <v/>
      </c>
      <c r="FN161" s="97" t="str" cm="1">
        <f t="array" ref="FN161">IF(OR(FN$1=0, $A161="", _xlfn.XLOOKUP(FN$1, $Z$2:$Z$18, $AD$2:$AD$18, "")=""),"",SQRT((_xlfn.XLOOKUP(FN$1,$Z$2:$Z$18,$AA$2:$AA$18)-$T161)^2+(_xlfn.XLOOKUP(FN$1,$Z$2:$Z$18,$AB$2:$AB$18)-$U161)^2+(_xlfn.XLOOKUP(FN$1,$Z$2:$Z$18,$AC$2:$AC$18-$V161)^2)))</f>
        <v/>
      </c>
      <c r="FO161" s="98" t="str" cm="1">
        <f t="array" ref="FO161">IF(OR(FO$1=0, $A161="", _xlfn.XLOOKUP(FO$1, $Z$2:$Z$18, $AD$2:$AD$18, "")=""),"",SQRT((_xlfn.XLOOKUP(FO$1,$Z$2:$Z$18,$AA$2:$AA$18)-$T161)^2+(_xlfn.XLOOKUP(FO$1,$Z$2:$Z$18,$AB$2:$AB$18)-$U161)^2+(_xlfn.XLOOKUP(FO$1,$Z$2:$Z$18,$AC$2:$AC$18-$V161)^2)))</f>
        <v/>
      </c>
      <c r="FP161" s="99"/>
      <c r="FQ161" s="99"/>
      <c r="FR161" s="100">
        <f t="shared" si="39"/>
        <v>0</v>
      </c>
      <c r="FS161" s="109">
        <f t="shared" si="40"/>
        <v>0</v>
      </c>
      <c r="FT161" s="109">
        <f t="shared" si="41"/>
        <v>0</v>
      </c>
      <c r="FU161" s="109">
        <f t="shared" si="42"/>
        <v>0</v>
      </c>
      <c r="FV161" s="109">
        <f t="shared" si="43"/>
        <v>0</v>
      </c>
      <c r="FW161" s="109">
        <f t="shared" si="44"/>
        <v>0</v>
      </c>
      <c r="FX161" s="109">
        <f t="shared" si="45"/>
        <v>0</v>
      </c>
      <c r="FY161" s="109">
        <f t="shared" si="46"/>
        <v>0</v>
      </c>
      <c r="FZ161" s="110">
        <f t="shared" si="47"/>
        <v>0</v>
      </c>
      <c r="GA161" s="110">
        <f t="shared" si="48"/>
        <v>0</v>
      </c>
      <c r="GB161" s="110">
        <f t="shared" si="49"/>
        <v>0</v>
      </c>
      <c r="GC161" s="110">
        <f t="shared" si="50"/>
        <v>0</v>
      </c>
      <c r="GD161" s="110">
        <f t="shared" si="51"/>
        <v>0</v>
      </c>
      <c r="GE161" s="110">
        <f t="shared" si="52"/>
        <v>0</v>
      </c>
      <c r="GF161" s="111">
        <f t="shared" si="53"/>
        <v>0</v>
      </c>
      <c r="GG161" s="100">
        <f t="shared" si="54"/>
        <v>0</v>
      </c>
      <c r="GH161" s="109">
        <f t="shared" si="55"/>
        <v>0</v>
      </c>
      <c r="GI161" s="109">
        <f t="shared" si="56"/>
        <v>0</v>
      </c>
      <c r="GJ161" s="109">
        <f t="shared" si="57"/>
        <v>0</v>
      </c>
      <c r="GK161" s="109">
        <f t="shared" si="58"/>
        <v>0</v>
      </c>
      <c r="GL161" s="109">
        <f t="shared" si="59"/>
        <v>0</v>
      </c>
      <c r="GM161" s="109">
        <f t="shared" si="60"/>
        <v>0</v>
      </c>
      <c r="GN161" s="109">
        <f t="shared" si="61"/>
        <v>0</v>
      </c>
      <c r="GO161" s="110">
        <f t="shared" si="62"/>
        <v>0</v>
      </c>
      <c r="GP161" s="110">
        <f t="shared" si="63"/>
        <v>0</v>
      </c>
      <c r="GQ161" s="110">
        <f t="shared" si="64"/>
        <v>0</v>
      </c>
      <c r="GR161" s="110">
        <f t="shared" si="65"/>
        <v>0</v>
      </c>
      <c r="GS161" s="110">
        <f t="shared" si="66"/>
        <v>0</v>
      </c>
      <c r="GT161" s="110">
        <f t="shared" si="67"/>
        <v>0</v>
      </c>
      <c r="GU161" s="111">
        <f t="shared" si="68"/>
        <v>0</v>
      </c>
      <c r="GX161" s="151" cm="1">
        <f t="array" ref="GX161">_xlfn.IFS(GX$1= 0,"", NOT(ISBLANK(CA161)), 0, ISBLANK(CA161), $Q161-$S161+FR161-AU161-DG161)</f>
        <v>0</v>
      </c>
      <c r="GY161" s="152" cm="1">
        <f t="array" ref="GY161">_xlfn.IFS(GY$1= 0,"", NOT(ISBLANK(CB161)), 0, ISBLANK(CB161), $Q161-$S161+FS161-AV161-DH161)</f>
        <v>0</v>
      </c>
      <c r="GZ161" s="152" cm="1">
        <f t="array" ref="GZ161">_xlfn.IFS(GZ$1= 0,"", NOT(ISBLANK(CC161)), 0, ISBLANK(CC161), $Q161-$S161+FT161-AW161-DI161)</f>
        <v>0</v>
      </c>
      <c r="HA161" s="152" cm="1">
        <f t="array" ref="HA161">_xlfn.IFS(HA$1= 0,"", NOT(ISBLANK(CD161)), 0, ISBLANK(CD161), $Q161-$S161+FU161-AX161-DJ161)</f>
        <v>0</v>
      </c>
      <c r="HB161" s="152" cm="1">
        <f t="array" ref="HB161">_xlfn.IFS(HB$1= 0,"", NOT(ISBLANK(CE161)), 0, ISBLANK(CE161), $Q161-$S161+FV161-AY161-DK161)</f>
        <v>0</v>
      </c>
      <c r="HC161" s="152" cm="1">
        <f t="array" ref="HC161">_xlfn.IFS(HC$1= 0,"", NOT(ISBLANK(CF161)), 0, ISBLANK(CF161), $Q161-$S161+FW161-AZ161-DL161)</f>
        <v>0</v>
      </c>
      <c r="HD161" s="152" cm="1">
        <f t="array" ref="HD161">_xlfn.IFS(HD$1= 0,"", NOT(ISBLANK(CG161)), 0, ISBLANK(CG161), $Q161-$S161+FX161-BA161-DM161)</f>
        <v>0</v>
      </c>
      <c r="HE161" s="152" t="str" cm="1">
        <f t="array" ref="HE161">_xlfn.IFS(HE$1= 0,"", NOT(ISBLANK(CH161)), 0, ISBLANK(CH161), $Q161-$S161+FY161-BB161-DN161)</f>
        <v/>
      </c>
      <c r="HF161" s="152" t="str" cm="1">
        <f t="array" ref="HF161">_xlfn.IFS(HF$1= 0,"", NOT(ISBLANK(CI161)), 0, ISBLANK(CI161), $Q161-$S161+FZ161-BC161-DO161)</f>
        <v/>
      </c>
      <c r="HG161" s="152" t="str" cm="1">
        <f t="array" ref="HG161">_xlfn.IFS(HG$1= 0,"", NOT(ISBLANK(CJ161)), 0, ISBLANK(CJ161), $Q161-$S161+GA161-BD161-DP161)</f>
        <v/>
      </c>
      <c r="HH161" s="152" t="str" cm="1">
        <f t="array" ref="HH161">_xlfn.IFS(HH$1= 0,"", NOT(ISBLANK(CK161)), 0, ISBLANK(CK161), $Q161-$S161+GB161-BE161-DQ161)</f>
        <v/>
      </c>
      <c r="HI161" s="152" t="str" cm="1">
        <f t="array" ref="HI161">_xlfn.IFS(HI$1= 0,"", NOT(ISBLANK(CL161)), 0, ISBLANK(CL161), $Q161-$S161+GC161-BF161-DR161)</f>
        <v/>
      </c>
      <c r="HJ161" s="152" t="str" cm="1">
        <f t="array" ref="HJ161">_xlfn.IFS(HJ$1= 0,"", NOT(ISBLANK(CM161)), 0, ISBLANK(CM161), $Q161-$S161+GD161-BG161-DS161)</f>
        <v/>
      </c>
      <c r="HK161" s="152" t="str" cm="1">
        <f t="array" ref="HK161">_xlfn.IFS(HK$1= 0,"", NOT(ISBLANK(CN161)), 0, ISBLANK(CN161), $Q161-$S161+GE161-BH161-DT161)</f>
        <v/>
      </c>
      <c r="HL161" s="153" t="str" cm="1">
        <f t="array" ref="HL161">_xlfn.IFS(HL$1= 0,"", NOT(ISBLANK(CO161)), 0, ISBLANK(CO161), $Q161-$S161+GF161-BI161-DU161)</f>
        <v/>
      </c>
      <c r="HM161" s="153" t="str" cm="1">
        <f t="array" ref="HM161">_xlfn.IFS(HM$1= 0,"", NOT(ISBLANK(DE161)), 0, ISBLANK(DE161), $Q161-$S161+IC161-BY161-#REF!)</f>
        <v/>
      </c>
      <c r="HN161" s="153" t="e" cm="1">
        <f t="array" ref="HN161">_xlfn.IFS(HN$1= 0,"", NOT(ISBLANK(DF161)), 0, ISBLANK(DF161), $Q161-$S161+ID161-BZ161-#REF!)</f>
        <v>#REF!</v>
      </c>
      <c r="HO161" s="153" t="e" cm="1">
        <f t="array" ref="HO161">_xlfn.IFS(HO$1= 0,"", NOT(ISBLANK(DG161)), 0, ISBLANK(DG161), $Q161-$S161+IE161-CA161-#REF!)</f>
        <v>#VALUE!</v>
      </c>
      <c r="HP161" s="153" t="e" cm="1">
        <f t="array" ref="HP161">_xlfn.IFS(HP$1= 0,"", NOT(ISBLANK(DH161)), 0, ISBLANK(DH161), $Q161-$S161+IF161-CB161-#REF!)</f>
        <v>#REF!</v>
      </c>
      <c r="HQ161" s="153" t="e" cm="1">
        <f t="array" ref="HQ161">_xlfn.IFS(HQ$1= 0,"", NOT(ISBLANK(DI161)), 0, ISBLANK(DI161), $Q161-$S161+IG161-CC161-#REF!)</f>
        <v>#REF!</v>
      </c>
      <c r="HR161" s="153" cm="1">
        <f t="array" ref="HR161">_xlfn.IFS(HR$1= 0,"", NOT(ISBLANK(DJ161)), 0, ISBLANK(DJ161), $Q161-$S161+IH161-CD161-EK161)</f>
        <v>0</v>
      </c>
      <c r="HS161" s="153" t="e" cm="1">
        <f t="array" ref="HS161">_xlfn.IFS(HS$1= 0,"", NOT(ISBLANK(DK161)), 0, ISBLANK(DK161), $Q161-$S161+II161-CE161-EL161)</f>
        <v>#VALUE!</v>
      </c>
      <c r="HT161" s="153" t="e" cm="1">
        <f t="array" ref="HT161">_xlfn.IFS(HT$1= 0,"", NOT(ISBLANK(DL161)), 0, ISBLANK(DL161), $Q161-$S161+GV161-CF161-EM161)</f>
        <v>#VALUE!</v>
      </c>
      <c r="HU161" s="153" t="e" cm="1">
        <f t="array" ref="HU161">_xlfn.IFS(HU$1= 0,"", NOT(ISBLANK(DM161)), 0, ISBLANK(DM161), $Q161-$S161+GW161-CG161-EN161)</f>
        <v>#VALUE!</v>
      </c>
      <c r="HV161" s="153" t="str" cm="1">
        <f t="array" ref="HV161">_xlfn.IFS(HV$1= 0,"", NOT(ISBLANK(DN161)), 0, ISBLANK(DN161), $Q161-$S161+GX161-CH161-EO161)</f>
        <v/>
      </c>
      <c r="HW161" s="153" t="str" cm="1">
        <f t="array" ref="HW161">_xlfn.IFS(HW$1= 0,"", NOT(ISBLANK(DO161)), 0, ISBLANK(DO161), $Q161-$S161+GY161-CI161-EP161)</f>
        <v/>
      </c>
      <c r="HX161" s="153" t="str" cm="1">
        <f t="array" ref="HX161">_xlfn.IFS(HX$1= 0,"", NOT(ISBLANK(DP161)), 0, ISBLANK(DP161), $Q161-$S161+GZ161-CJ161-EQ161)</f>
        <v/>
      </c>
      <c r="HY161" s="153" t="str" cm="1">
        <f t="array" ref="HY161">_xlfn.IFS(HY$1= 0,"", NOT(ISBLANK(DQ161)), 0, ISBLANK(DQ161), $Q161-$S161+HA161-CK161-ER161)</f>
        <v/>
      </c>
      <c r="HZ161" s="153" t="str" cm="1">
        <f t="array" ref="HZ161">_xlfn.IFS(HZ$1= 0,"", NOT(ISBLANK(DR161)), 0, ISBLANK(DR161), $Q161-$S161+HB161-CL161-ES161)</f>
        <v/>
      </c>
      <c r="IA161" s="153" t="str" cm="1">
        <f t="array" ref="IA161">_xlfn.IFS(IA$1= 0,"", NOT(ISBLANK(DS161)), 0, ISBLANK(DS161), $Q161-$S161+HC161-CM161-ET161)</f>
        <v/>
      </c>
    </row>
    <row r="162" spans="1:235" ht="16.5" x14ac:dyDescent="0.3">
      <c r="A162" s="144"/>
      <c r="B162" s="106"/>
      <c r="C162" s="106"/>
      <c r="D162" s="107"/>
      <c r="E162" s="131"/>
      <c r="F162" s="137"/>
      <c r="G162" s="2"/>
      <c r="H162" s="2"/>
      <c r="I162" s="2"/>
      <c r="J162" s="2"/>
      <c r="K162" s="2"/>
      <c r="L162" s="2"/>
      <c r="M162" s="140"/>
      <c r="N162" s="137"/>
      <c r="O162" s="138"/>
      <c r="P162" s="133"/>
      <c r="Q162" s="94">
        <f t="shared" si="37"/>
        <v>0</v>
      </c>
      <c r="R162" s="1"/>
      <c r="S162" s="1"/>
      <c r="T162" s="2"/>
      <c r="U162" s="2"/>
      <c r="V162" s="82">
        <f t="shared" si="38"/>
        <v>0</v>
      </c>
      <c r="W162" s="121"/>
      <c r="X162" s="108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Z162" s="99"/>
      <c r="CA162" s="105" t="s">
        <v>32</v>
      </c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05"/>
      <c r="CO162" s="105"/>
      <c r="CP162" s="105" t="s">
        <v>32</v>
      </c>
      <c r="CQ162" s="105"/>
      <c r="CR162" s="105"/>
      <c r="CS162" s="105"/>
      <c r="CT162" s="105"/>
      <c r="CU162" s="105"/>
      <c r="CV162" s="105"/>
      <c r="CW162" s="105"/>
      <c r="CX162" s="105"/>
      <c r="CY162" s="105"/>
      <c r="CZ162" s="105"/>
      <c r="DA162" s="105"/>
      <c r="DB162" s="105"/>
      <c r="DC162" s="105"/>
      <c r="DD162" s="105"/>
      <c r="DE162" s="99"/>
      <c r="DF162" s="99"/>
      <c r="DG162" s="105"/>
      <c r="DH162" s="105"/>
      <c r="DI162" s="105"/>
      <c r="DJ162" s="105"/>
      <c r="DK162" s="105"/>
      <c r="DL162" s="105"/>
      <c r="DM162" s="105"/>
      <c r="DN162" s="105"/>
      <c r="DO162" s="105"/>
      <c r="DP162" s="105"/>
      <c r="DQ162" s="105"/>
      <c r="DR162" s="105"/>
      <c r="DS162" s="105"/>
      <c r="DT162" s="105"/>
      <c r="DU162" s="105"/>
      <c r="DV162" s="105"/>
      <c r="DW162" s="105"/>
      <c r="DX162" s="105"/>
      <c r="DY162" s="105"/>
      <c r="DZ162" s="105"/>
      <c r="EA162" s="105"/>
      <c r="EB162" s="105"/>
      <c r="EC162" s="105"/>
      <c r="ED162" s="105"/>
      <c r="EE162" s="105"/>
      <c r="EF162" s="105"/>
      <c r="EG162" s="105"/>
      <c r="EH162" s="105"/>
      <c r="EI162" s="105"/>
      <c r="EJ162" s="105"/>
      <c r="EL162" s="146" t="str" cm="1">
        <f t="array" ref="EL162">IF(OR(EL$1=0, $A162="", _xlfn.XLOOKUP(EL$1, $Z$2:$Z$18, $AD$2:$AD$18, "")=""),"",SQRT((_xlfn.XLOOKUP(EL$1,$Z$2:$Z$18,$AA$2:$AA$18)-$T162)^2+(_xlfn.XLOOKUP(EL$1,$Z$2:$Z$18,$AB$2:$AB$18)-$U162)^2+(_xlfn.XLOOKUP(EL$1,$Z$2:$Z$18,$AC$2:$AC$18-$V162)^2)))</f>
        <v/>
      </c>
      <c r="EM162" s="96" t="str" cm="1">
        <f t="array" ref="EM162">IF(OR(EM$1=0, $A162="", _xlfn.XLOOKUP(EM$1, $Z$2:$Z$18, $AD$2:$AD$18, "")=""),"",SQRT((_xlfn.XLOOKUP(EM$1,$Z$2:$Z$18,$AA$2:$AA$18)-$T162)^2+(_xlfn.XLOOKUP(EM$1,$Z$2:$Z$18,$AB$2:$AB$18)-$U162)^2+(_xlfn.XLOOKUP(EM$1,$Z$2:$Z$18,$AC$2:$AC$18-$V162)^2)))</f>
        <v/>
      </c>
      <c r="EN162" s="96" t="str" cm="1">
        <f t="array" ref="EN162">IF(OR(EN$1=0, $A162="", _xlfn.XLOOKUP(EN$1, $Z$2:$Z$18, $AD$2:$AD$18, "")=""),"",SQRT((_xlfn.XLOOKUP(EN$1,$Z$2:$Z$18,$AA$2:$AA$18)-$T162)^2+(_xlfn.XLOOKUP(EN$1,$Z$2:$Z$18,$AB$2:$AB$18)-$U162)^2+(_xlfn.XLOOKUP(EN$1,$Z$2:$Z$18,$AC$2:$AC$18-$V162)^2)))</f>
        <v/>
      </c>
      <c r="EO162" s="96" t="str" cm="1">
        <f t="array" ref="EO162">IF(OR(EO$1=0, $A162="", _xlfn.XLOOKUP(EO$1, $Z$2:$Z$18, $AD$2:$AD$18, "")=""),"",SQRT((_xlfn.XLOOKUP(EO$1,$Z$2:$Z$18,$AA$2:$AA$18)-$T162)^2+(_xlfn.XLOOKUP(EO$1,$Z$2:$Z$18,$AB$2:$AB$18)-$U162)^2+(_xlfn.XLOOKUP(EO$1,$Z$2:$Z$18,$AC$2:$AC$18-$V162)^2)))</f>
        <v/>
      </c>
      <c r="EP162" s="96" t="str" cm="1">
        <f t="array" ref="EP162">IF(OR(EP$1=0, $A162="", _xlfn.XLOOKUP(EP$1, $Z$2:$Z$18, $AD$2:$AD$18, "")=""),"",SQRT((_xlfn.XLOOKUP(EP$1,$Z$2:$Z$18,$AA$2:$AA$18)-$T162)^2+(_xlfn.XLOOKUP(EP$1,$Z$2:$Z$18,$AB$2:$AB$18)-$U162)^2+(_xlfn.XLOOKUP(EP$1,$Z$2:$Z$18,$AC$2:$AC$18-$V162)^2)))</f>
        <v/>
      </c>
      <c r="EQ162" s="96" t="str" cm="1">
        <f t="array" ref="EQ162">IF(OR(EQ$1=0, $A162="", _xlfn.XLOOKUP(EQ$1, $Z$2:$Z$18, $AD$2:$AD$18, "")=""),"",SQRT((_xlfn.XLOOKUP(EQ$1,$Z$2:$Z$18,$AA$2:$AA$18)-$T162)^2+(_xlfn.XLOOKUP(EQ$1,$Z$2:$Z$18,$AB$2:$AB$18)-$U162)^2+(_xlfn.XLOOKUP(EQ$1,$Z$2:$Z$18,$AC$2:$AC$18-$V162)^2)))</f>
        <v/>
      </c>
      <c r="ER162" s="96" t="str" cm="1">
        <f t="array" ref="ER162">IF(OR(ER$1=0, $A162="", _xlfn.XLOOKUP(ER$1, $Z$2:$Z$18, $AD$2:$AD$18, "")=""),"",SQRT((_xlfn.XLOOKUP(ER$1,$Z$2:$Z$18,$AA$2:$AA$18)-$T162)^2+(_xlfn.XLOOKUP(ER$1,$Z$2:$Z$18,$AB$2:$AB$18)-$U162)^2+(_xlfn.XLOOKUP(ER$1,$Z$2:$Z$18,$AC$2:$AC$18-$V162)^2)))</f>
        <v/>
      </c>
      <c r="ES162" s="96" t="str" cm="1">
        <f t="array" ref="ES162">IF(OR(ES$1=0, $A162="", _xlfn.XLOOKUP(ES$1, $Z$2:$Z$18, $AD$2:$AD$18, "")=""),"",SQRT((_xlfn.XLOOKUP(ES$1,$Z$2:$Z$18,$AA$2:$AA$18)-$T162)^2+(_xlfn.XLOOKUP(ES$1,$Z$2:$Z$18,$AB$2:$AB$18)-$U162)^2+(_xlfn.XLOOKUP(ES$1,$Z$2:$Z$18,$AC$2:$AC$18-$V162)^2)))</f>
        <v/>
      </c>
      <c r="ET162" s="97" t="str" cm="1">
        <f t="array" ref="ET162">IF(OR(ET$1=0, $A162="", _xlfn.XLOOKUP(ET$1, $Z$2:$Z$18, $AD$2:$AD$18, "")=""),"",SQRT((_xlfn.XLOOKUP(ET$1,$Z$2:$Z$18,$AA$2:$AA$18)-$T162)^2+(_xlfn.XLOOKUP(ET$1,$Z$2:$Z$18,$AB$2:$AB$18)-$U162)^2+(_xlfn.XLOOKUP(ET$1,$Z$2:$Z$18,$AC$2:$AC$18-$V162)^2)))</f>
        <v/>
      </c>
      <c r="EU162" s="97" t="str" cm="1">
        <f t="array" ref="EU162">IF(OR(EU$1=0, $A162="", _xlfn.XLOOKUP(EU$1, $Z$2:$Z$18, $AD$2:$AD$18, "")=""),"",SQRT((_xlfn.XLOOKUP(EU$1,$Z$2:$Z$18,$AA$2:$AA$18)-$T162)^2+(_xlfn.XLOOKUP(EU$1,$Z$2:$Z$18,$AB$2:$AB$18)-$U162)^2+(_xlfn.XLOOKUP(EU$1,$Z$2:$Z$18,$AC$2:$AC$18-$V162)^2)))</f>
        <v/>
      </c>
      <c r="EV162" s="97" t="str" cm="1">
        <f t="array" ref="EV162">IF(OR(EV$1=0, $A162="", _xlfn.XLOOKUP(EV$1, $Z$2:$Z$18, $AD$2:$AD$18, "")=""),"",SQRT((_xlfn.XLOOKUP(EV$1,$Z$2:$Z$18,$AA$2:$AA$18)-$T162)^2+(_xlfn.XLOOKUP(EV$1,$Z$2:$Z$18,$AB$2:$AB$18)-$U162)^2+(_xlfn.XLOOKUP(EV$1,$Z$2:$Z$18,$AC$2:$AC$18-$V162)^2)))</f>
        <v/>
      </c>
      <c r="EW162" s="97" t="str" cm="1">
        <f t="array" ref="EW162">IF(OR(EW$1=0, $A162="", _xlfn.XLOOKUP(EW$1, $Z$2:$Z$18, $AD$2:$AD$18, "")=""),"",SQRT((_xlfn.XLOOKUP(EW$1,$Z$2:$Z$18,$AA$2:$AA$18)-$T162)^2+(_xlfn.XLOOKUP(EW$1,$Z$2:$Z$18,$AB$2:$AB$18)-$U162)^2+(_xlfn.XLOOKUP(EW$1,$Z$2:$Z$18,$AC$2:$AC$18-$V162)^2)))</f>
        <v/>
      </c>
      <c r="EX162" s="97" t="str" cm="1">
        <f t="array" ref="EX162">IF(OR(EX$1=0, $A162="", _xlfn.XLOOKUP(EX$1, $Z$2:$Z$18, $AD$2:$AD$18, "")=""),"",SQRT((_xlfn.XLOOKUP(EX$1,$Z$2:$Z$18,$AA$2:$AA$18)-$T162)^2+(_xlfn.XLOOKUP(EX$1,$Z$2:$Z$18,$AB$2:$AB$18)-$U162)^2+(_xlfn.XLOOKUP(EX$1,$Z$2:$Z$18,$AC$2:$AC$18-$V162)^2)))</f>
        <v/>
      </c>
      <c r="EY162" s="97" t="str" cm="1">
        <f t="array" ref="EY162">IF(OR(EY$1=0, $A162="", _xlfn.XLOOKUP(EY$1, $Z$2:$Z$18, $AD$2:$AD$18, "")=""),"",SQRT((_xlfn.XLOOKUP(EY$1,$Z$2:$Z$18,$AA$2:$AA$18)-$T162)^2+(_xlfn.XLOOKUP(EY$1,$Z$2:$Z$18,$AB$2:$AB$18)-$U162)^2+(_xlfn.XLOOKUP(EY$1,$Z$2:$Z$18,$AC$2:$AC$18-$V162)^2)))</f>
        <v/>
      </c>
      <c r="EZ162" s="98" t="str" cm="1">
        <f t="array" ref="EZ162">IF(OR(EZ$1=0, $A162="", _xlfn.XLOOKUP(EZ$1, $Z$2:$Z$18, $AD$2:$AD$18, "")=""),"",SQRT((_xlfn.XLOOKUP(EZ$1,$Z$2:$Z$18,$AA$2:$AA$18)-$T162)^2+(_xlfn.XLOOKUP(EZ$1,$Z$2:$Z$18,$AB$2:$AB$18)-$U162)^2+(_xlfn.XLOOKUP(EZ$1,$Z$2:$Z$18,$AC$2:$AC$18-$V162)^2)))</f>
        <v/>
      </c>
      <c r="FA162" s="146" t="str" cm="1">
        <f t="array" ref="FA162">IF(OR(FA$1=0, $A162="", _xlfn.XLOOKUP(FA$1, $Z$2:$Z$18, $AD$2:$AD$18, "")=""),"",SQRT((_xlfn.XLOOKUP(FA$1,$Z$2:$Z$18,$AA$2:$AA$18)-$T162)^2+(_xlfn.XLOOKUP(FA$1,$Z$2:$Z$18,$AB$2:$AB$18)-$U162)^2+(_xlfn.XLOOKUP(FA$1,$Z$2:$Z$18,$AC$2:$AC$18-$V162)^2)))</f>
        <v/>
      </c>
      <c r="FB162" s="96" t="str" cm="1">
        <f t="array" ref="FB162">IF(OR(FB$1=0, $A162="", _xlfn.XLOOKUP(FB$1, $Z$2:$Z$18, $AD$2:$AD$18, "")=""),"",SQRT((_xlfn.XLOOKUP(FB$1,$Z$2:$Z$18,$AA$2:$AA$18)-$T162)^2+(_xlfn.XLOOKUP(FB$1,$Z$2:$Z$18,$AB$2:$AB$18)-$U162)^2+(_xlfn.XLOOKUP(FB$1,$Z$2:$Z$18,$AC$2:$AC$18-$V162)^2)))</f>
        <v/>
      </c>
      <c r="FC162" s="96" t="str" cm="1">
        <f t="array" ref="FC162">IF(OR(FC$1=0, $A162="", _xlfn.XLOOKUP(FC$1, $Z$2:$Z$18, $AD$2:$AD$18, "")=""),"",SQRT((_xlfn.XLOOKUP(FC$1,$Z$2:$Z$18,$AA$2:$AA$18)-$T162)^2+(_xlfn.XLOOKUP(FC$1,$Z$2:$Z$18,$AB$2:$AB$18)-$U162)^2+(_xlfn.XLOOKUP(FC$1,$Z$2:$Z$18,$AC$2:$AC$18-$V162)^2)))</f>
        <v/>
      </c>
      <c r="FD162" s="96" t="str" cm="1">
        <f t="array" ref="FD162">IF(OR(FD$1=0, $A162="", _xlfn.XLOOKUP(FD$1, $Z$2:$Z$18, $AD$2:$AD$18, "")=""),"",SQRT((_xlfn.XLOOKUP(FD$1,$Z$2:$Z$18,$AA$2:$AA$18)-$T162)^2+(_xlfn.XLOOKUP(FD$1,$Z$2:$Z$18,$AB$2:$AB$18)-$U162)^2+(_xlfn.XLOOKUP(FD$1,$Z$2:$Z$18,$AC$2:$AC$18-$V162)^2)))</f>
        <v/>
      </c>
      <c r="FE162" s="96" t="str" cm="1">
        <f t="array" ref="FE162">IF(OR(FE$1=0, $A162="", _xlfn.XLOOKUP(FE$1, $Z$2:$Z$18, $AD$2:$AD$18, "")=""),"",SQRT((_xlfn.XLOOKUP(FE$1,$Z$2:$Z$18,$AA$2:$AA$18)-$T162)^2+(_xlfn.XLOOKUP(FE$1,$Z$2:$Z$18,$AB$2:$AB$18)-$U162)^2+(_xlfn.XLOOKUP(FE$1,$Z$2:$Z$18,$AC$2:$AC$18-$V162)^2)))</f>
        <v/>
      </c>
      <c r="FF162" s="96" t="str" cm="1">
        <f t="array" ref="FF162">IF(OR(FF$1=0, $A162="", _xlfn.XLOOKUP(FF$1, $Z$2:$Z$18, $AD$2:$AD$18, "")=""),"",SQRT((_xlfn.XLOOKUP(FF$1,$Z$2:$Z$18,$AA$2:$AA$18)-$T162)^2+(_xlfn.XLOOKUP(FF$1,$Z$2:$Z$18,$AB$2:$AB$18)-$U162)^2+(_xlfn.XLOOKUP(FF$1,$Z$2:$Z$18,$AC$2:$AC$18-$V162)^2)))</f>
        <v/>
      </c>
      <c r="FG162" s="96" t="str" cm="1">
        <f t="array" ref="FG162">IF(OR(FG$1=0, $A162="", _xlfn.XLOOKUP(FG$1, $Z$2:$Z$18, $AD$2:$AD$18, "")=""),"",SQRT((_xlfn.XLOOKUP(FG$1,$Z$2:$Z$18,$AA$2:$AA$18)-$T162)^2+(_xlfn.XLOOKUP(FG$1,$Z$2:$Z$18,$AB$2:$AB$18)-$U162)^2+(_xlfn.XLOOKUP(FG$1,$Z$2:$Z$18,$AC$2:$AC$18-$V162)^2)))</f>
        <v/>
      </c>
      <c r="FH162" s="96" t="str" cm="1">
        <f t="array" ref="FH162">IF(OR(FH$1=0, $A162="", _xlfn.XLOOKUP(FH$1, $Z$2:$Z$18, $AD$2:$AD$18, "")=""),"",SQRT((_xlfn.XLOOKUP(FH$1,$Z$2:$Z$18,$AA$2:$AA$18)-$T162)^2+(_xlfn.XLOOKUP(FH$1,$Z$2:$Z$18,$AB$2:$AB$18)-$U162)^2+(_xlfn.XLOOKUP(FH$1,$Z$2:$Z$18,$AC$2:$AC$18-$V162)^2)))</f>
        <v/>
      </c>
      <c r="FI162" s="97" t="str" cm="1">
        <f t="array" ref="FI162">IF(OR(FI$1=0, $A162="", _xlfn.XLOOKUP(FI$1, $Z$2:$Z$18, $AD$2:$AD$18, "")=""),"",SQRT((_xlfn.XLOOKUP(FI$1,$Z$2:$Z$18,$AA$2:$AA$18)-$T162)^2+(_xlfn.XLOOKUP(FI$1,$Z$2:$Z$18,$AB$2:$AB$18)-$U162)^2+(_xlfn.XLOOKUP(FI$1,$Z$2:$Z$18,$AC$2:$AC$18-$V162)^2)))</f>
        <v/>
      </c>
      <c r="FJ162" s="97" t="str" cm="1">
        <f t="array" ref="FJ162">IF(OR(FJ$1=0, $A162="", _xlfn.XLOOKUP(FJ$1, $Z$2:$Z$18, $AD$2:$AD$18, "")=""),"",SQRT((_xlfn.XLOOKUP(FJ$1,$Z$2:$Z$18,$AA$2:$AA$18)-$T162)^2+(_xlfn.XLOOKUP(FJ$1,$Z$2:$Z$18,$AB$2:$AB$18)-$U162)^2+(_xlfn.XLOOKUP(FJ$1,$Z$2:$Z$18,$AC$2:$AC$18-$V162)^2)))</f>
        <v/>
      </c>
      <c r="FK162" s="97" t="str" cm="1">
        <f t="array" ref="FK162">IF(OR(FK$1=0, $A162="", _xlfn.XLOOKUP(FK$1, $Z$2:$Z$18, $AD$2:$AD$18, "")=""),"",SQRT((_xlfn.XLOOKUP(FK$1,$Z$2:$Z$18,$AA$2:$AA$18)-$T162)^2+(_xlfn.XLOOKUP(FK$1,$Z$2:$Z$18,$AB$2:$AB$18)-$U162)^2+(_xlfn.XLOOKUP(FK$1,$Z$2:$Z$18,$AC$2:$AC$18-$V162)^2)))</f>
        <v/>
      </c>
      <c r="FL162" s="97" t="str" cm="1">
        <f t="array" ref="FL162">IF(OR(FL$1=0, $A162="", _xlfn.XLOOKUP(FL$1, $Z$2:$Z$18, $AD$2:$AD$18, "")=""),"",SQRT((_xlfn.XLOOKUP(FL$1,$Z$2:$Z$18,$AA$2:$AA$18)-$T162)^2+(_xlfn.XLOOKUP(FL$1,$Z$2:$Z$18,$AB$2:$AB$18)-$U162)^2+(_xlfn.XLOOKUP(FL$1,$Z$2:$Z$18,$AC$2:$AC$18-$V162)^2)))</f>
        <v/>
      </c>
      <c r="FM162" s="97" t="str" cm="1">
        <f t="array" ref="FM162">IF(OR(FM$1=0, $A162="", _xlfn.XLOOKUP(FM$1, $Z$2:$Z$18, $AD$2:$AD$18, "")=""),"",SQRT((_xlfn.XLOOKUP(FM$1,$Z$2:$Z$18,$AA$2:$AA$18)-$T162)^2+(_xlfn.XLOOKUP(FM$1,$Z$2:$Z$18,$AB$2:$AB$18)-$U162)^2+(_xlfn.XLOOKUP(FM$1,$Z$2:$Z$18,$AC$2:$AC$18-$V162)^2)))</f>
        <v/>
      </c>
      <c r="FN162" s="97" t="str" cm="1">
        <f t="array" ref="FN162">IF(OR(FN$1=0, $A162="", _xlfn.XLOOKUP(FN$1, $Z$2:$Z$18, $AD$2:$AD$18, "")=""),"",SQRT((_xlfn.XLOOKUP(FN$1,$Z$2:$Z$18,$AA$2:$AA$18)-$T162)^2+(_xlfn.XLOOKUP(FN$1,$Z$2:$Z$18,$AB$2:$AB$18)-$U162)^2+(_xlfn.XLOOKUP(FN$1,$Z$2:$Z$18,$AC$2:$AC$18-$V162)^2)))</f>
        <v/>
      </c>
      <c r="FO162" s="98" t="str" cm="1">
        <f t="array" ref="FO162">IF(OR(FO$1=0, $A162="", _xlfn.XLOOKUP(FO$1, $Z$2:$Z$18, $AD$2:$AD$18, "")=""),"",SQRT((_xlfn.XLOOKUP(FO$1,$Z$2:$Z$18,$AA$2:$AA$18)-$T162)^2+(_xlfn.XLOOKUP(FO$1,$Z$2:$Z$18,$AB$2:$AB$18)-$U162)^2+(_xlfn.XLOOKUP(FO$1,$Z$2:$Z$18,$AC$2:$AC$18-$V162)^2)))</f>
        <v/>
      </c>
      <c r="FP162" s="99"/>
      <c r="FQ162" s="99"/>
      <c r="FR162" s="100">
        <f t="shared" si="39"/>
        <v>0</v>
      </c>
      <c r="FS162" s="109">
        <f t="shared" si="40"/>
        <v>0</v>
      </c>
      <c r="FT162" s="109">
        <f t="shared" si="41"/>
        <v>0</v>
      </c>
      <c r="FU162" s="109">
        <f t="shared" si="42"/>
        <v>0</v>
      </c>
      <c r="FV162" s="109">
        <f t="shared" si="43"/>
        <v>0</v>
      </c>
      <c r="FW162" s="109">
        <f t="shared" si="44"/>
        <v>0</v>
      </c>
      <c r="FX162" s="109">
        <f t="shared" si="45"/>
        <v>0</v>
      </c>
      <c r="FY162" s="109">
        <f t="shared" si="46"/>
        <v>0</v>
      </c>
      <c r="FZ162" s="110">
        <f t="shared" si="47"/>
        <v>0</v>
      </c>
      <c r="GA162" s="110">
        <f t="shared" si="48"/>
        <v>0</v>
      </c>
      <c r="GB162" s="110">
        <f t="shared" si="49"/>
        <v>0</v>
      </c>
      <c r="GC162" s="110">
        <f t="shared" si="50"/>
        <v>0</v>
      </c>
      <c r="GD162" s="110">
        <f t="shared" si="51"/>
        <v>0</v>
      </c>
      <c r="GE162" s="110">
        <f t="shared" si="52"/>
        <v>0</v>
      </c>
      <c r="GF162" s="111">
        <f t="shared" si="53"/>
        <v>0</v>
      </c>
      <c r="GG162" s="100">
        <f t="shared" si="54"/>
        <v>0</v>
      </c>
      <c r="GH162" s="109">
        <f t="shared" si="55"/>
        <v>0</v>
      </c>
      <c r="GI162" s="109">
        <f t="shared" si="56"/>
        <v>0</v>
      </c>
      <c r="GJ162" s="109">
        <f t="shared" si="57"/>
        <v>0</v>
      </c>
      <c r="GK162" s="109">
        <f t="shared" si="58"/>
        <v>0</v>
      </c>
      <c r="GL162" s="109">
        <f t="shared" si="59"/>
        <v>0</v>
      </c>
      <c r="GM162" s="109">
        <f t="shared" si="60"/>
        <v>0</v>
      </c>
      <c r="GN162" s="109">
        <f t="shared" si="61"/>
        <v>0</v>
      </c>
      <c r="GO162" s="110">
        <f t="shared" si="62"/>
        <v>0</v>
      </c>
      <c r="GP162" s="110">
        <f t="shared" si="63"/>
        <v>0</v>
      </c>
      <c r="GQ162" s="110">
        <f t="shared" si="64"/>
        <v>0</v>
      </c>
      <c r="GR162" s="110">
        <f t="shared" si="65"/>
        <v>0</v>
      </c>
      <c r="GS162" s="110">
        <f t="shared" si="66"/>
        <v>0</v>
      </c>
      <c r="GT162" s="110">
        <f t="shared" si="67"/>
        <v>0</v>
      </c>
      <c r="GU162" s="111">
        <f t="shared" si="68"/>
        <v>0</v>
      </c>
      <c r="GX162" s="151" cm="1">
        <f t="array" ref="GX162">_xlfn.IFS(GX$1= 0,"", NOT(ISBLANK(CA162)), 0, ISBLANK(CA162), $Q162-$S162+FR162-AU162-DG162)</f>
        <v>0</v>
      </c>
      <c r="GY162" s="152" cm="1">
        <f t="array" ref="GY162">_xlfn.IFS(GY$1= 0,"", NOT(ISBLANK(CB162)), 0, ISBLANK(CB162), $Q162-$S162+FS162-AV162-DH162)</f>
        <v>0</v>
      </c>
      <c r="GZ162" s="152" cm="1">
        <f t="array" ref="GZ162">_xlfn.IFS(GZ$1= 0,"", NOT(ISBLANK(CC162)), 0, ISBLANK(CC162), $Q162-$S162+FT162-AW162-DI162)</f>
        <v>0</v>
      </c>
      <c r="HA162" s="152" cm="1">
        <f t="array" ref="HA162">_xlfn.IFS(HA$1= 0,"", NOT(ISBLANK(CD162)), 0, ISBLANK(CD162), $Q162-$S162+FU162-AX162-DJ162)</f>
        <v>0</v>
      </c>
      <c r="HB162" s="152" cm="1">
        <f t="array" ref="HB162">_xlfn.IFS(HB$1= 0,"", NOT(ISBLANK(CE162)), 0, ISBLANK(CE162), $Q162-$S162+FV162-AY162-DK162)</f>
        <v>0</v>
      </c>
      <c r="HC162" s="152" cm="1">
        <f t="array" ref="HC162">_xlfn.IFS(HC$1= 0,"", NOT(ISBLANK(CF162)), 0, ISBLANK(CF162), $Q162-$S162+FW162-AZ162-DL162)</f>
        <v>0</v>
      </c>
      <c r="HD162" s="152" cm="1">
        <f t="array" ref="HD162">_xlfn.IFS(HD$1= 0,"", NOT(ISBLANK(CG162)), 0, ISBLANK(CG162), $Q162-$S162+FX162-BA162-DM162)</f>
        <v>0</v>
      </c>
      <c r="HE162" s="152" t="str" cm="1">
        <f t="array" ref="HE162">_xlfn.IFS(HE$1= 0,"", NOT(ISBLANK(CH162)), 0, ISBLANK(CH162), $Q162-$S162+FY162-BB162-DN162)</f>
        <v/>
      </c>
      <c r="HF162" s="152" t="str" cm="1">
        <f t="array" ref="HF162">_xlfn.IFS(HF$1= 0,"", NOT(ISBLANK(CI162)), 0, ISBLANK(CI162), $Q162-$S162+FZ162-BC162-DO162)</f>
        <v/>
      </c>
      <c r="HG162" s="152" t="str" cm="1">
        <f t="array" ref="HG162">_xlfn.IFS(HG$1= 0,"", NOT(ISBLANK(CJ162)), 0, ISBLANK(CJ162), $Q162-$S162+GA162-BD162-DP162)</f>
        <v/>
      </c>
      <c r="HH162" s="152" t="str" cm="1">
        <f t="array" ref="HH162">_xlfn.IFS(HH$1= 0,"", NOT(ISBLANK(CK162)), 0, ISBLANK(CK162), $Q162-$S162+GB162-BE162-DQ162)</f>
        <v/>
      </c>
      <c r="HI162" s="152" t="str" cm="1">
        <f t="array" ref="HI162">_xlfn.IFS(HI$1= 0,"", NOT(ISBLANK(CL162)), 0, ISBLANK(CL162), $Q162-$S162+GC162-BF162-DR162)</f>
        <v/>
      </c>
      <c r="HJ162" s="152" t="str" cm="1">
        <f t="array" ref="HJ162">_xlfn.IFS(HJ$1= 0,"", NOT(ISBLANK(CM162)), 0, ISBLANK(CM162), $Q162-$S162+GD162-BG162-DS162)</f>
        <v/>
      </c>
      <c r="HK162" s="152" t="str" cm="1">
        <f t="array" ref="HK162">_xlfn.IFS(HK$1= 0,"", NOT(ISBLANK(CN162)), 0, ISBLANK(CN162), $Q162-$S162+GE162-BH162-DT162)</f>
        <v/>
      </c>
      <c r="HL162" s="153" t="str" cm="1">
        <f t="array" ref="HL162">_xlfn.IFS(HL$1= 0,"", NOT(ISBLANK(CO162)), 0, ISBLANK(CO162), $Q162-$S162+GF162-BI162-DU162)</f>
        <v/>
      </c>
      <c r="HM162" s="153" t="str" cm="1">
        <f t="array" ref="HM162">_xlfn.IFS(HM$1= 0,"", NOT(ISBLANK(DE162)), 0, ISBLANK(DE162), $Q162-$S162+IC162-BY162-#REF!)</f>
        <v/>
      </c>
      <c r="HN162" s="153" t="e" cm="1">
        <f t="array" ref="HN162">_xlfn.IFS(HN$1= 0,"", NOT(ISBLANK(DF162)), 0, ISBLANK(DF162), $Q162-$S162+ID162-BZ162-#REF!)</f>
        <v>#REF!</v>
      </c>
      <c r="HO162" s="153" t="e" cm="1">
        <f t="array" ref="HO162">_xlfn.IFS(HO$1= 0,"", NOT(ISBLANK(DG162)), 0, ISBLANK(DG162), $Q162-$S162+IE162-CA162-#REF!)</f>
        <v>#VALUE!</v>
      </c>
      <c r="HP162" s="153" t="e" cm="1">
        <f t="array" ref="HP162">_xlfn.IFS(HP$1= 0,"", NOT(ISBLANK(DH162)), 0, ISBLANK(DH162), $Q162-$S162+IF162-CB162-#REF!)</f>
        <v>#REF!</v>
      </c>
      <c r="HQ162" s="153" t="e" cm="1">
        <f t="array" ref="HQ162">_xlfn.IFS(HQ$1= 0,"", NOT(ISBLANK(DI162)), 0, ISBLANK(DI162), $Q162-$S162+IG162-CC162-#REF!)</f>
        <v>#REF!</v>
      </c>
      <c r="HR162" s="153" cm="1">
        <f t="array" ref="HR162">_xlfn.IFS(HR$1= 0,"", NOT(ISBLANK(DJ162)), 0, ISBLANK(DJ162), $Q162-$S162+IH162-CD162-EK162)</f>
        <v>0</v>
      </c>
      <c r="HS162" s="153" t="e" cm="1">
        <f t="array" ref="HS162">_xlfn.IFS(HS$1= 0,"", NOT(ISBLANK(DK162)), 0, ISBLANK(DK162), $Q162-$S162+II162-CE162-EL162)</f>
        <v>#VALUE!</v>
      </c>
      <c r="HT162" s="153" t="e" cm="1">
        <f t="array" ref="HT162">_xlfn.IFS(HT$1= 0,"", NOT(ISBLANK(DL162)), 0, ISBLANK(DL162), $Q162-$S162+GV162-CF162-EM162)</f>
        <v>#VALUE!</v>
      </c>
      <c r="HU162" s="153" t="e" cm="1">
        <f t="array" ref="HU162">_xlfn.IFS(HU$1= 0,"", NOT(ISBLANK(DM162)), 0, ISBLANK(DM162), $Q162-$S162+GW162-CG162-EN162)</f>
        <v>#VALUE!</v>
      </c>
      <c r="HV162" s="153" t="str" cm="1">
        <f t="array" ref="HV162">_xlfn.IFS(HV$1= 0,"", NOT(ISBLANK(DN162)), 0, ISBLANK(DN162), $Q162-$S162+GX162-CH162-EO162)</f>
        <v/>
      </c>
      <c r="HW162" s="153" t="str" cm="1">
        <f t="array" ref="HW162">_xlfn.IFS(HW$1= 0,"", NOT(ISBLANK(DO162)), 0, ISBLANK(DO162), $Q162-$S162+GY162-CI162-EP162)</f>
        <v/>
      </c>
      <c r="HX162" s="153" t="str" cm="1">
        <f t="array" ref="HX162">_xlfn.IFS(HX$1= 0,"", NOT(ISBLANK(DP162)), 0, ISBLANK(DP162), $Q162-$S162+GZ162-CJ162-EQ162)</f>
        <v/>
      </c>
      <c r="HY162" s="153" t="str" cm="1">
        <f t="array" ref="HY162">_xlfn.IFS(HY$1= 0,"", NOT(ISBLANK(DQ162)), 0, ISBLANK(DQ162), $Q162-$S162+HA162-CK162-ER162)</f>
        <v/>
      </c>
      <c r="HZ162" s="153" t="str" cm="1">
        <f t="array" ref="HZ162">_xlfn.IFS(HZ$1= 0,"", NOT(ISBLANK(DR162)), 0, ISBLANK(DR162), $Q162-$S162+HB162-CL162-ES162)</f>
        <v/>
      </c>
      <c r="IA162" s="153" t="str" cm="1">
        <f t="array" ref="IA162">_xlfn.IFS(IA$1= 0,"", NOT(ISBLANK(DS162)), 0, ISBLANK(DS162), $Q162-$S162+HC162-CM162-ET162)</f>
        <v/>
      </c>
    </row>
    <row r="163" spans="1:235" ht="16.5" x14ac:dyDescent="0.3">
      <c r="A163" s="144"/>
      <c r="B163" s="106"/>
      <c r="C163" s="106"/>
      <c r="D163" s="107"/>
      <c r="E163" s="131"/>
      <c r="F163" s="137"/>
      <c r="G163" s="2"/>
      <c r="H163" s="2"/>
      <c r="I163" s="2"/>
      <c r="J163" s="2"/>
      <c r="K163" s="2"/>
      <c r="L163" s="2"/>
      <c r="M163" s="140"/>
      <c r="N163" s="137"/>
      <c r="O163" s="138"/>
      <c r="P163" s="133"/>
      <c r="Q163" s="94">
        <f t="shared" si="37"/>
        <v>0</v>
      </c>
      <c r="R163" s="1"/>
      <c r="S163" s="1"/>
      <c r="T163" s="2"/>
      <c r="U163" s="2"/>
      <c r="V163" s="82">
        <f t="shared" si="38"/>
        <v>0</v>
      </c>
      <c r="W163" s="121"/>
      <c r="X163" s="108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Z163" s="99"/>
      <c r="CA163" s="105" t="s">
        <v>32</v>
      </c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05"/>
      <c r="CO163" s="105"/>
      <c r="CP163" s="105" t="s">
        <v>32</v>
      </c>
      <c r="CQ163" s="105"/>
      <c r="CR163" s="105"/>
      <c r="CS163" s="105"/>
      <c r="CT163" s="105"/>
      <c r="CU163" s="105"/>
      <c r="CV163" s="105"/>
      <c r="CW163" s="105"/>
      <c r="CX163" s="105"/>
      <c r="CY163" s="105"/>
      <c r="CZ163" s="105"/>
      <c r="DA163" s="105"/>
      <c r="DB163" s="105"/>
      <c r="DC163" s="105"/>
      <c r="DD163" s="105"/>
      <c r="DE163" s="99"/>
      <c r="DF163" s="99"/>
      <c r="DG163" s="105"/>
      <c r="DH163" s="105"/>
      <c r="DI163" s="105"/>
      <c r="DJ163" s="105"/>
      <c r="DK163" s="105"/>
      <c r="DL163" s="105"/>
      <c r="DM163" s="105"/>
      <c r="DN163" s="105"/>
      <c r="DO163" s="105"/>
      <c r="DP163" s="105"/>
      <c r="DQ163" s="105"/>
      <c r="DR163" s="105"/>
      <c r="DS163" s="105"/>
      <c r="DT163" s="105"/>
      <c r="DU163" s="105"/>
      <c r="DV163" s="105"/>
      <c r="DW163" s="105"/>
      <c r="DX163" s="105"/>
      <c r="DY163" s="105"/>
      <c r="DZ163" s="105"/>
      <c r="EA163" s="105"/>
      <c r="EB163" s="105"/>
      <c r="EC163" s="105"/>
      <c r="ED163" s="105"/>
      <c r="EE163" s="105"/>
      <c r="EF163" s="105"/>
      <c r="EG163" s="105"/>
      <c r="EH163" s="105"/>
      <c r="EI163" s="105"/>
      <c r="EJ163" s="105"/>
      <c r="EL163" s="146" t="str" cm="1">
        <f t="array" ref="EL163">IF(OR(EL$1=0, $A163="", _xlfn.XLOOKUP(EL$1, $Z$2:$Z$18, $AD$2:$AD$18, "")=""),"",SQRT((_xlfn.XLOOKUP(EL$1,$Z$2:$Z$18,$AA$2:$AA$18)-$T163)^2+(_xlfn.XLOOKUP(EL$1,$Z$2:$Z$18,$AB$2:$AB$18)-$U163)^2+(_xlfn.XLOOKUP(EL$1,$Z$2:$Z$18,$AC$2:$AC$18-$V163)^2)))</f>
        <v/>
      </c>
      <c r="EM163" s="96" t="str" cm="1">
        <f t="array" ref="EM163">IF(OR(EM$1=0, $A163="", _xlfn.XLOOKUP(EM$1, $Z$2:$Z$18, $AD$2:$AD$18, "")=""),"",SQRT((_xlfn.XLOOKUP(EM$1,$Z$2:$Z$18,$AA$2:$AA$18)-$T163)^2+(_xlfn.XLOOKUP(EM$1,$Z$2:$Z$18,$AB$2:$AB$18)-$U163)^2+(_xlfn.XLOOKUP(EM$1,$Z$2:$Z$18,$AC$2:$AC$18-$V163)^2)))</f>
        <v/>
      </c>
      <c r="EN163" s="96" t="str" cm="1">
        <f t="array" ref="EN163">IF(OR(EN$1=0, $A163="", _xlfn.XLOOKUP(EN$1, $Z$2:$Z$18, $AD$2:$AD$18, "")=""),"",SQRT((_xlfn.XLOOKUP(EN$1,$Z$2:$Z$18,$AA$2:$AA$18)-$T163)^2+(_xlfn.XLOOKUP(EN$1,$Z$2:$Z$18,$AB$2:$AB$18)-$U163)^2+(_xlfn.XLOOKUP(EN$1,$Z$2:$Z$18,$AC$2:$AC$18-$V163)^2)))</f>
        <v/>
      </c>
      <c r="EO163" s="96" t="str" cm="1">
        <f t="array" ref="EO163">IF(OR(EO$1=0, $A163="", _xlfn.XLOOKUP(EO$1, $Z$2:$Z$18, $AD$2:$AD$18, "")=""),"",SQRT((_xlfn.XLOOKUP(EO$1,$Z$2:$Z$18,$AA$2:$AA$18)-$T163)^2+(_xlfn.XLOOKUP(EO$1,$Z$2:$Z$18,$AB$2:$AB$18)-$U163)^2+(_xlfn.XLOOKUP(EO$1,$Z$2:$Z$18,$AC$2:$AC$18-$V163)^2)))</f>
        <v/>
      </c>
      <c r="EP163" s="96" t="str" cm="1">
        <f t="array" ref="EP163">IF(OR(EP$1=0, $A163="", _xlfn.XLOOKUP(EP$1, $Z$2:$Z$18, $AD$2:$AD$18, "")=""),"",SQRT((_xlfn.XLOOKUP(EP$1,$Z$2:$Z$18,$AA$2:$AA$18)-$T163)^2+(_xlfn.XLOOKUP(EP$1,$Z$2:$Z$18,$AB$2:$AB$18)-$U163)^2+(_xlfn.XLOOKUP(EP$1,$Z$2:$Z$18,$AC$2:$AC$18-$V163)^2)))</f>
        <v/>
      </c>
      <c r="EQ163" s="96" t="str" cm="1">
        <f t="array" ref="EQ163">IF(OR(EQ$1=0, $A163="", _xlfn.XLOOKUP(EQ$1, $Z$2:$Z$18, $AD$2:$AD$18, "")=""),"",SQRT((_xlfn.XLOOKUP(EQ$1,$Z$2:$Z$18,$AA$2:$AA$18)-$T163)^2+(_xlfn.XLOOKUP(EQ$1,$Z$2:$Z$18,$AB$2:$AB$18)-$U163)^2+(_xlfn.XLOOKUP(EQ$1,$Z$2:$Z$18,$AC$2:$AC$18-$V163)^2)))</f>
        <v/>
      </c>
      <c r="ER163" s="96" t="str" cm="1">
        <f t="array" ref="ER163">IF(OR(ER$1=0, $A163="", _xlfn.XLOOKUP(ER$1, $Z$2:$Z$18, $AD$2:$AD$18, "")=""),"",SQRT((_xlfn.XLOOKUP(ER$1,$Z$2:$Z$18,$AA$2:$AA$18)-$T163)^2+(_xlfn.XLOOKUP(ER$1,$Z$2:$Z$18,$AB$2:$AB$18)-$U163)^2+(_xlfn.XLOOKUP(ER$1,$Z$2:$Z$18,$AC$2:$AC$18-$V163)^2)))</f>
        <v/>
      </c>
      <c r="ES163" s="96" t="str" cm="1">
        <f t="array" ref="ES163">IF(OR(ES$1=0, $A163="", _xlfn.XLOOKUP(ES$1, $Z$2:$Z$18, $AD$2:$AD$18, "")=""),"",SQRT((_xlfn.XLOOKUP(ES$1,$Z$2:$Z$18,$AA$2:$AA$18)-$T163)^2+(_xlfn.XLOOKUP(ES$1,$Z$2:$Z$18,$AB$2:$AB$18)-$U163)^2+(_xlfn.XLOOKUP(ES$1,$Z$2:$Z$18,$AC$2:$AC$18-$V163)^2)))</f>
        <v/>
      </c>
      <c r="ET163" s="97" t="str" cm="1">
        <f t="array" ref="ET163">IF(OR(ET$1=0, $A163="", _xlfn.XLOOKUP(ET$1, $Z$2:$Z$18, $AD$2:$AD$18, "")=""),"",SQRT((_xlfn.XLOOKUP(ET$1,$Z$2:$Z$18,$AA$2:$AA$18)-$T163)^2+(_xlfn.XLOOKUP(ET$1,$Z$2:$Z$18,$AB$2:$AB$18)-$U163)^2+(_xlfn.XLOOKUP(ET$1,$Z$2:$Z$18,$AC$2:$AC$18-$V163)^2)))</f>
        <v/>
      </c>
      <c r="EU163" s="97" t="str" cm="1">
        <f t="array" ref="EU163">IF(OR(EU$1=0, $A163="", _xlfn.XLOOKUP(EU$1, $Z$2:$Z$18, $AD$2:$AD$18, "")=""),"",SQRT((_xlfn.XLOOKUP(EU$1,$Z$2:$Z$18,$AA$2:$AA$18)-$T163)^2+(_xlfn.XLOOKUP(EU$1,$Z$2:$Z$18,$AB$2:$AB$18)-$U163)^2+(_xlfn.XLOOKUP(EU$1,$Z$2:$Z$18,$AC$2:$AC$18-$V163)^2)))</f>
        <v/>
      </c>
      <c r="EV163" s="97" t="str" cm="1">
        <f t="array" ref="EV163">IF(OR(EV$1=0, $A163="", _xlfn.XLOOKUP(EV$1, $Z$2:$Z$18, $AD$2:$AD$18, "")=""),"",SQRT((_xlfn.XLOOKUP(EV$1,$Z$2:$Z$18,$AA$2:$AA$18)-$T163)^2+(_xlfn.XLOOKUP(EV$1,$Z$2:$Z$18,$AB$2:$AB$18)-$U163)^2+(_xlfn.XLOOKUP(EV$1,$Z$2:$Z$18,$AC$2:$AC$18-$V163)^2)))</f>
        <v/>
      </c>
      <c r="EW163" s="97" t="str" cm="1">
        <f t="array" ref="EW163">IF(OR(EW$1=0, $A163="", _xlfn.XLOOKUP(EW$1, $Z$2:$Z$18, $AD$2:$AD$18, "")=""),"",SQRT((_xlfn.XLOOKUP(EW$1,$Z$2:$Z$18,$AA$2:$AA$18)-$T163)^2+(_xlfn.XLOOKUP(EW$1,$Z$2:$Z$18,$AB$2:$AB$18)-$U163)^2+(_xlfn.XLOOKUP(EW$1,$Z$2:$Z$18,$AC$2:$AC$18-$V163)^2)))</f>
        <v/>
      </c>
      <c r="EX163" s="97" t="str" cm="1">
        <f t="array" ref="EX163">IF(OR(EX$1=0, $A163="", _xlfn.XLOOKUP(EX$1, $Z$2:$Z$18, $AD$2:$AD$18, "")=""),"",SQRT((_xlfn.XLOOKUP(EX$1,$Z$2:$Z$18,$AA$2:$AA$18)-$T163)^2+(_xlfn.XLOOKUP(EX$1,$Z$2:$Z$18,$AB$2:$AB$18)-$U163)^2+(_xlfn.XLOOKUP(EX$1,$Z$2:$Z$18,$AC$2:$AC$18-$V163)^2)))</f>
        <v/>
      </c>
      <c r="EY163" s="97" t="str" cm="1">
        <f t="array" ref="EY163">IF(OR(EY$1=0, $A163="", _xlfn.XLOOKUP(EY$1, $Z$2:$Z$18, $AD$2:$AD$18, "")=""),"",SQRT((_xlfn.XLOOKUP(EY$1,$Z$2:$Z$18,$AA$2:$AA$18)-$T163)^2+(_xlfn.XLOOKUP(EY$1,$Z$2:$Z$18,$AB$2:$AB$18)-$U163)^2+(_xlfn.XLOOKUP(EY$1,$Z$2:$Z$18,$AC$2:$AC$18-$V163)^2)))</f>
        <v/>
      </c>
      <c r="EZ163" s="98" t="str" cm="1">
        <f t="array" ref="EZ163">IF(OR(EZ$1=0, $A163="", _xlfn.XLOOKUP(EZ$1, $Z$2:$Z$18, $AD$2:$AD$18, "")=""),"",SQRT((_xlfn.XLOOKUP(EZ$1,$Z$2:$Z$18,$AA$2:$AA$18)-$T163)^2+(_xlfn.XLOOKUP(EZ$1,$Z$2:$Z$18,$AB$2:$AB$18)-$U163)^2+(_xlfn.XLOOKUP(EZ$1,$Z$2:$Z$18,$AC$2:$AC$18-$V163)^2)))</f>
        <v/>
      </c>
      <c r="FA163" s="146" t="str" cm="1">
        <f t="array" ref="FA163">IF(OR(FA$1=0, $A163="", _xlfn.XLOOKUP(FA$1, $Z$2:$Z$18, $AD$2:$AD$18, "")=""),"",SQRT((_xlfn.XLOOKUP(FA$1,$Z$2:$Z$18,$AA$2:$AA$18)-$T163)^2+(_xlfn.XLOOKUP(FA$1,$Z$2:$Z$18,$AB$2:$AB$18)-$U163)^2+(_xlfn.XLOOKUP(FA$1,$Z$2:$Z$18,$AC$2:$AC$18-$V163)^2)))</f>
        <v/>
      </c>
      <c r="FB163" s="96" t="str" cm="1">
        <f t="array" ref="FB163">IF(OR(FB$1=0, $A163="", _xlfn.XLOOKUP(FB$1, $Z$2:$Z$18, $AD$2:$AD$18, "")=""),"",SQRT((_xlfn.XLOOKUP(FB$1,$Z$2:$Z$18,$AA$2:$AA$18)-$T163)^2+(_xlfn.XLOOKUP(FB$1,$Z$2:$Z$18,$AB$2:$AB$18)-$U163)^2+(_xlfn.XLOOKUP(FB$1,$Z$2:$Z$18,$AC$2:$AC$18-$V163)^2)))</f>
        <v/>
      </c>
      <c r="FC163" s="96" t="str" cm="1">
        <f t="array" ref="FC163">IF(OR(FC$1=0, $A163="", _xlfn.XLOOKUP(FC$1, $Z$2:$Z$18, $AD$2:$AD$18, "")=""),"",SQRT((_xlfn.XLOOKUP(FC$1,$Z$2:$Z$18,$AA$2:$AA$18)-$T163)^2+(_xlfn.XLOOKUP(FC$1,$Z$2:$Z$18,$AB$2:$AB$18)-$U163)^2+(_xlfn.XLOOKUP(FC$1,$Z$2:$Z$18,$AC$2:$AC$18-$V163)^2)))</f>
        <v/>
      </c>
      <c r="FD163" s="96" t="str" cm="1">
        <f t="array" ref="FD163">IF(OR(FD$1=0, $A163="", _xlfn.XLOOKUP(FD$1, $Z$2:$Z$18, $AD$2:$AD$18, "")=""),"",SQRT((_xlfn.XLOOKUP(FD$1,$Z$2:$Z$18,$AA$2:$AA$18)-$T163)^2+(_xlfn.XLOOKUP(FD$1,$Z$2:$Z$18,$AB$2:$AB$18)-$U163)^2+(_xlfn.XLOOKUP(FD$1,$Z$2:$Z$18,$AC$2:$AC$18-$V163)^2)))</f>
        <v/>
      </c>
      <c r="FE163" s="96" t="str" cm="1">
        <f t="array" ref="FE163">IF(OR(FE$1=0, $A163="", _xlfn.XLOOKUP(FE$1, $Z$2:$Z$18, $AD$2:$AD$18, "")=""),"",SQRT((_xlfn.XLOOKUP(FE$1,$Z$2:$Z$18,$AA$2:$AA$18)-$T163)^2+(_xlfn.XLOOKUP(FE$1,$Z$2:$Z$18,$AB$2:$AB$18)-$U163)^2+(_xlfn.XLOOKUP(FE$1,$Z$2:$Z$18,$AC$2:$AC$18-$V163)^2)))</f>
        <v/>
      </c>
      <c r="FF163" s="96" t="str" cm="1">
        <f t="array" ref="FF163">IF(OR(FF$1=0, $A163="", _xlfn.XLOOKUP(FF$1, $Z$2:$Z$18, $AD$2:$AD$18, "")=""),"",SQRT((_xlfn.XLOOKUP(FF$1,$Z$2:$Z$18,$AA$2:$AA$18)-$T163)^2+(_xlfn.XLOOKUP(FF$1,$Z$2:$Z$18,$AB$2:$AB$18)-$U163)^2+(_xlfn.XLOOKUP(FF$1,$Z$2:$Z$18,$AC$2:$AC$18-$V163)^2)))</f>
        <v/>
      </c>
      <c r="FG163" s="96" t="str" cm="1">
        <f t="array" ref="FG163">IF(OR(FG$1=0, $A163="", _xlfn.XLOOKUP(FG$1, $Z$2:$Z$18, $AD$2:$AD$18, "")=""),"",SQRT((_xlfn.XLOOKUP(FG$1,$Z$2:$Z$18,$AA$2:$AA$18)-$T163)^2+(_xlfn.XLOOKUP(FG$1,$Z$2:$Z$18,$AB$2:$AB$18)-$U163)^2+(_xlfn.XLOOKUP(FG$1,$Z$2:$Z$18,$AC$2:$AC$18-$V163)^2)))</f>
        <v/>
      </c>
      <c r="FH163" s="96" t="str" cm="1">
        <f t="array" ref="FH163">IF(OR(FH$1=0, $A163="", _xlfn.XLOOKUP(FH$1, $Z$2:$Z$18, $AD$2:$AD$18, "")=""),"",SQRT((_xlfn.XLOOKUP(FH$1,$Z$2:$Z$18,$AA$2:$AA$18)-$T163)^2+(_xlfn.XLOOKUP(FH$1,$Z$2:$Z$18,$AB$2:$AB$18)-$U163)^2+(_xlfn.XLOOKUP(FH$1,$Z$2:$Z$18,$AC$2:$AC$18-$V163)^2)))</f>
        <v/>
      </c>
      <c r="FI163" s="97" t="str" cm="1">
        <f t="array" ref="FI163">IF(OR(FI$1=0, $A163="", _xlfn.XLOOKUP(FI$1, $Z$2:$Z$18, $AD$2:$AD$18, "")=""),"",SQRT((_xlfn.XLOOKUP(FI$1,$Z$2:$Z$18,$AA$2:$AA$18)-$T163)^2+(_xlfn.XLOOKUP(FI$1,$Z$2:$Z$18,$AB$2:$AB$18)-$U163)^2+(_xlfn.XLOOKUP(FI$1,$Z$2:$Z$18,$AC$2:$AC$18-$V163)^2)))</f>
        <v/>
      </c>
      <c r="FJ163" s="97" t="str" cm="1">
        <f t="array" ref="FJ163">IF(OR(FJ$1=0, $A163="", _xlfn.XLOOKUP(FJ$1, $Z$2:$Z$18, $AD$2:$AD$18, "")=""),"",SQRT((_xlfn.XLOOKUP(FJ$1,$Z$2:$Z$18,$AA$2:$AA$18)-$T163)^2+(_xlfn.XLOOKUP(FJ$1,$Z$2:$Z$18,$AB$2:$AB$18)-$U163)^2+(_xlfn.XLOOKUP(FJ$1,$Z$2:$Z$18,$AC$2:$AC$18-$V163)^2)))</f>
        <v/>
      </c>
      <c r="FK163" s="97" t="str" cm="1">
        <f t="array" ref="FK163">IF(OR(FK$1=0, $A163="", _xlfn.XLOOKUP(FK$1, $Z$2:$Z$18, $AD$2:$AD$18, "")=""),"",SQRT((_xlfn.XLOOKUP(FK$1,$Z$2:$Z$18,$AA$2:$AA$18)-$T163)^2+(_xlfn.XLOOKUP(FK$1,$Z$2:$Z$18,$AB$2:$AB$18)-$U163)^2+(_xlfn.XLOOKUP(FK$1,$Z$2:$Z$18,$AC$2:$AC$18-$V163)^2)))</f>
        <v/>
      </c>
      <c r="FL163" s="97" t="str" cm="1">
        <f t="array" ref="FL163">IF(OR(FL$1=0, $A163="", _xlfn.XLOOKUP(FL$1, $Z$2:$Z$18, $AD$2:$AD$18, "")=""),"",SQRT((_xlfn.XLOOKUP(FL$1,$Z$2:$Z$18,$AA$2:$AA$18)-$T163)^2+(_xlfn.XLOOKUP(FL$1,$Z$2:$Z$18,$AB$2:$AB$18)-$U163)^2+(_xlfn.XLOOKUP(FL$1,$Z$2:$Z$18,$AC$2:$AC$18-$V163)^2)))</f>
        <v/>
      </c>
      <c r="FM163" s="97" t="str" cm="1">
        <f t="array" ref="FM163">IF(OR(FM$1=0, $A163="", _xlfn.XLOOKUP(FM$1, $Z$2:$Z$18, $AD$2:$AD$18, "")=""),"",SQRT((_xlfn.XLOOKUP(FM$1,$Z$2:$Z$18,$AA$2:$AA$18)-$T163)^2+(_xlfn.XLOOKUP(FM$1,$Z$2:$Z$18,$AB$2:$AB$18)-$U163)^2+(_xlfn.XLOOKUP(FM$1,$Z$2:$Z$18,$AC$2:$AC$18-$V163)^2)))</f>
        <v/>
      </c>
      <c r="FN163" s="97" t="str" cm="1">
        <f t="array" ref="FN163">IF(OR(FN$1=0, $A163="", _xlfn.XLOOKUP(FN$1, $Z$2:$Z$18, $AD$2:$AD$18, "")=""),"",SQRT((_xlfn.XLOOKUP(FN$1,$Z$2:$Z$18,$AA$2:$AA$18)-$T163)^2+(_xlfn.XLOOKUP(FN$1,$Z$2:$Z$18,$AB$2:$AB$18)-$U163)^2+(_xlfn.XLOOKUP(FN$1,$Z$2:$Z$18,$AC$2:$AC$18-$V163)^2)))</f>
        <v/>
      </c>
      <c r="FO163" s="98" t="str" cm="1">
        <f t="array" ref="FO163">IF(OR(FO$1=0, $A163="", _xlfn.XLOOKUP(FO$1, $Z$2:$Z$18, $AD$2:$AD$18, "")=""),"",SQRT((_xlfn.XLOOKUP(FO$1,$Z$2:$Z$18,$AA$2:$AA$18)-$T163)^2+(_xlfn.XLOOKUP(FO$1,$Z$2:$Z$18,$AB$2:$AB$18)-$U163)^2+(_xlfn.XLOOKUP(FO$1,$Z$2:$Z$18,$AC$2:$AC$18-$V163)^2)))</f>
        <v/>
      </c>
      <c r="FP163" s="99"/>
      <c r="FQ163" s="99"/>
      <c r="FR163" s="100">
        <f t="shared" si="39"/>
        <v>0</v>
      </c>
      <c r="FS163" s="109">
        <f t="shared" si="40"/>
        <v>0</v>
      </c>
      <c r="FT163" s="109">
        <f t="shared" si="41"/>
        <v>0</v>
      </c>
      <c r="FU163" s="109">
        <f t="shared" si="42"/>
        <v>0</v>
      </c>
      <c r="FV163" s="109">
        <f t="shared" si="43"/>
        <v>0</v>
      </c>
      <c r="FW163" s="109">
        <f t="shared" si="44"/>
        <v>0</v>
      </c>
      <c r="FX163" s="109">
        <f t="shared" si="45"/>
        <v>0</v>
      </c>
      <c r="FY163" s="109">
        <f t="shared" si="46"/>
        <v>0</v>
      </c>
      <c r="FZ163" s="110">
        <f t="shared" si="47"/>
        <v>0</v>
      </c>
      <c r="GA163" s="110">
        <f t="shared" si="48"/>
        <v>0</v>
      </c>
      <c r="GB163" s="110">
        <f t="shared" si="49"/>
        <v>0</v>
      </c>
      <c r="GC163" s="110">
        <f t="shared" si="50"/>
        <v>0</v>
      </c>
      <c r="GD163" s="110">
        <f t="shared" si="51"/>
        <v>0</v>
      </c>
      <c r="GE163" s="110">
        <f t="shared" si="52"/>
        <v>0</v>
      </c>
      <c r="GF163" s="111">
        <f t="shared" si="53"/>
        <v>0</v>
      </c>
      <c r="GG163" s="100">
        <f t="shared" si="54"/>
        <v>0</v>
      </c>
      <c r="GH163" s="109">
        <f t="shared" si="55"/>
        <v>0</v>
      </c>
      <c r="GI163" s="109">
        <f t="shared" si="56"/>
        <v>0</v>
      </c>
      <c r="GJ163" s="109">
        <f t="shared" si="57"/>
        <v>0</v>
      </c>
      <c r="GK163" s="109">
        <f t="shared" si="58"/>
        <v>0</v>
      </c>
      <c r="GL163" s="109">
        <f t="shared" si="59"/>
        <v>0</v>
      </c>
      <c r="GM163" s="109">
        <f t="shared" si="60"/>
        <v>0</v>
      </c>
      <c r="GN163" s="109">
        <f t="shared" si="61"/>
        <v>0</v>
      </c>
      <c r="GO163" s="110">
        <f t="shared" si="62"/>
        <v>0</v>
      </c>
      <c r="GP163" s="110">
        <f t="shared" si="63"/>
        <v>0</v>
      </c>
      <c r="GQ163" s="110">
        <f t="shared" si="64"/>
        <v>0</v>
      </c>
      <c r="GR163" s="110">
        <f t="shared" si="65"/>
        <v>0</v>
      </c>
      <c r="GS163" s="110">
        <f t="shared" si="66"/>
        <v>0</v>
      </c>
      <c r="GT163" s="110">
        <f t="shared" si="67"/>
        <v>0</v>
      </c>
      <c r="GU163" s="111">
        <f t="shared" si="68"/>
        <v>0</v>
      </c>
      <c r="GX163" s="151" cm="1">
        <f t="array" ref="GX163">_xlfn.IFS(GX$1= 0,"", NOT(ISBLANK(CA163)), 0, ISBLANK(CA163), $Q163-$S163+FR163-AU163-DG163)</f>
        <v>0</v>
      </c>
      <c r="GY163" s="152" cm="1">
        <f t="array" ref="GY163">_xlfn.IFS(GY$1= 0,"", NOT(ISBLANK(CB163)), 0, ISBLANK(CB163), $Q163-$S163+FS163-AV163-DH163)</f>
        <v>0</v>
      </c>
      <c r="GZ163" s="152" cm="1">
        <f t="array" ref="GZ163">_xlfn.IFS(GZ$1= 0,"", NOT(ISBLANK(CC163)), 0, ISBLANK(CC163), $Q163-$S163+FT163-AW163-DI163)</f>
        <v>0</v>
      </c>
      <c r="HA163" s="152" cm="1">
        <f t="array" ref="HA163">_xlfn.IFS(HA$1= 0,"", NOT(ISBLANK(CD163)), 0, ISBLANK(CD163), $Q163-$S163+FU163-AX163-DJ163)</f>
        <v>0</v>
      </c>
      <c r="HB163" s="152" cm="1">
        <f t="array" ref="HB163">_xlfn.IFS(HB$1= 0,"", NOT(ISBLANK(CE163)), 0, ISBLANK(CE163), $Q163-$S163+FV163-AY163-DK163)</f>
        <v>0</v>
      </c>
      <c r="HC163" s="152" cm="1">
        <f t="array" ref="HC163">_xlfn.IFS(HC$1= 0,"", NOT(ISBLANK(CF163)), 0, ISBLANK(CF163), $Q163-$S163+FW163-AZ163-DL163)</f>
        <v>0</v>
      </c>
      <c r="HD163" s="152" cm="1">
        <f t="array" ref="HD163">_xlfn.IFS(HD$1= 0,"", NOT(ISBLANK(CG163)), 0, ISBLANK(CG163), $Q163-$S163+FX163-BA163-DM163)</f>
        <v>0</v>
      </c>
      <c r="HE163" s="152" t="str" cm="1">
        <f t="array" ref="HE163">_xlfn.IFS(HE$1= 0,"", NOT(ISBLANK(CH163)), 0, ISBLANK(CH163), $Q163-$S163+FY163-BB163-DN163)</f>
        <v/>
      </c>
      <c r="HF163" s="152" t="str" cm="1">
        <f t="array" ref="HF163">_xlfn.IFS(HF$1= 0,"", NOT(ISBLANK(CI163)), 0, ISBLANK(CI163), $Q163-$S163+FZ163-BC163-DO163)</f>
        <v/>
      </c>
      <c r="HG163" s="152" t="str" cm="1">
        <f t="array" ref="HG163">_xlfn.IFS(HG$1= 0,"", NOT(ISBLANK(CJ163)), 0, ISBLANK(CJ163), $Q163-$S163+GA163-BD163-DP163)</f>
        <v/>
      </c>
      <c r="HH163" s="152" t="str" cm="1">
        <f t="array" ref="HH163">_xlfn.IFS(HH$1= 0,"", NOT(ISBLANK(CK163)), 0, ISBLANK(CK163), $Q163-$S163+GB163-BE163-DQ163)</f>
        <v/>
      </c>
      <c r="HI163" s="152" t="str" cm="1">
        <f t="array" ref="HI163">_xlfn.IFS(HI$1= 0,"", NOT(ISBLANK(CL163)), 0, ISBLANK(CL163), $Q163-$S163+GC163-BF163-DR163)</f>
        <v/>
      </c>
      <c r="HJ163" s="152" t="str" cm="1">
        <f t="array" ref="HJ163">_xlfn.IFS(HJ$1= 0,"", NOT(ISBLANK(CM163)), 0, ISBLANK(CM163), $Q163-$S163+GD163-BG163-DS163)</f>
        <v/>
      </c>
      <c r="HK163" s="152" t="str" cm="1">
        <f t="array" ref="HK163">_xlfn.IFS(HK$1= 0,"", NOT(ISBLANK(CN163)), 0, ISBLANK(CN163), $Q163-$S163+GE163-BH163-DT163)</f>
        <v/>
      </c>
      <c r="HL163" s="153" t="str" cm="1">
        <f t="array" ref="HL163">_xlfn.IFS(HL$1= 0,"", NOT(ISBLANK(CO163)), 0, ISBLANK(CO163), $Q163-$S163+GF163-BI163-DU163)</f>
        <v/>
      </c>
      <c r="HM163" s="153" t="str" cm="1">
        <f t="array" ref="HM163">_xlfn.IFS(HM$1= 0,"", NOT(ISBLANK(DE163)), 0, ISBLANK(DE163), $Q163-$S163+IC163-BY163-#REF!)</f>
        <v/>
      </c>
      <c r="HN163" s="153" t="e" cm="1">
        <f t="array" ref="HN163">_xlfn.IFS(HN$1= 0,"", NOT(ISBLANK(DF163)), 0, ISBLANK(DF163), $Q163-$S163+ID163-BZ163-#REF!)</f>
        <v>#REF!</v>
      </c>
      <c r="HO163" s="153" t="e" cm="1">
        <f t="array" ref="HO163">_xlfn.IFS(HO$1= 0,"", NOT(ISBLANK(DG163)), 0, ISBLANK(DG163), $Q163-$S163+IE163-CA163-#REF!)</f>
        <v>#VALUE!</v>
      </c>
      <c r="HP163" s="153" t="e" cm="1">
        <f t="array" ref="HP163">_xlfn.IFS(HP$1= 0,"", NOT(ISBLANK(DH163)), 0, ISBLANK(DH163), $Q163-$S163+IF163-CB163-#REF!)</f>
        <v>#REF!</v>
      </c>
      <c r="HQ163" s="153" t="e" cm="1">
        <f t="array" ref="HQ163">_xlfn.IFS(HQ$1= 0,"", NOT(ISBLANK(DI163)), 0, ISBLANK(DI163), $Q163-$S163+IG163-CC163-#REF!)</f>
        <v>#REF!</v>
      </c>
      <c r="HR163" s="153" cm="1">
        <f t="array" ref="HR163">_xlfn.IFS(HR$1= 0,"", NOT(ISBLANK(DJ163)), 0, ISBLANK(DJ163), $Q163-$S163+IH163-CD163-EK163)</f>
        <v>0</v>
      </c>
      <c r="HS163" s="153" t="e" cm="1">
        <f t="array" ref="HS163">_xlfn.IFS(HS$1= 0,"", NOT(ISBLANK(DK163)), 0, ISBLANK(DK163), $Q163-$S163+II163-CE163-EL163)</f>
        <v>#VALUE!</v>
      </c>
      <c r="HT163" s="153" t="e" cm="1">
        <f t="array" ref="HT163">_xlfn.IFS(HT$1= 0,"", NOT(ISBLANK(DL163)), 0, ISBLANK(DL163), $Q163-$S163+GV163-CF163-EM163)</f>
        <v>#VALUE!</v>
      </c>
      <c r="HU163" s="153" t="e" cm="1">
        <f t="array" ref="HU163">_xlfn.IFS(HU$1= 0,"", NOT(ISBLANK(DM163)), 0, ISBLANK(DM163), $Q163-$S163+GW163-CG163-EN163)</f>
        <v>#VALUE!</v>
      </c>
      <c r="HV163" s="153" t="str" cm="1">
        <f t="array" ref="HV163">_xlfn.IFS(HV$1= 0,"", NOT(ISBLANK(DN163)), 0, ISBLANK(DN163), $Q163-$S163+GX163-CH163-EO163)</f>
        <v/>
      </c>
      <c r="HW163" s="153" t="str" cm="1">
        <f t="array" ref="HW163">_xlfn.IFS(HW$1= 0,"", NOT(ISBLANK(DO163)), 0, ISBLANK(DO163), $Q163-$S163+GY163-CI163-EP163)</f>
        <v/>
      </c>
      <c r="HX163" s="153" t="str" cm="1">
        <f t="array" ref="HX163">_xlfn.IFS(HX$1= 0,"", NOT(ISBLANK(DP163)), 0, ISBLANK(DP163), $Q163-$S163+GZ163-CJ163-EQ163)</f>
        <v/>
      </c>
      <c r="HY163" s="153" t="str" cm="1">
        <f t="array" ref="HY163">_xlfn.IFS(HY$1= 0,"", NOT(ISBLANK(DQ163)), 0, ISBLANK(DQ163), $Q163-$S163+HA163-CK163-ER163)</f>
        <v/>
      </c>
      <c r="HZ163" s="153" t="str" cm="1">
        <f t="array" ref="HZ163">_xlfn.IFS(HZ$1= 0,"", NOT(ISBLANK(DR163)), 0, ISBLANK(DR163), $Q163-$S163+HB163-CL163-ES163)</f>
        <v/>
      </c>
      <c r="IA163" s="153" t="str" cm="1">
        <f t="array" ref="IA163">_xlfn.IFS(IA$1= 0,"", NOT(ISBLANK(DS163)), 0, ISBLANK(DS163), $Q163-$S163+HC163-CM163-ET163)</f>
        <v/>
      </c>
    </row>
    <row r="164" spans="1:235" ht="16.5" x14ac:dyDescent="0.3">
      <c r="A164" s="144"/>
      <c r="B164" s="106"/>
      <c r="C164" s="106"/>
      <c r="D164" s="107"/>
      <c r="E164" s="131"/>
      <c r="F164" s="137"/>
      <c r="G164" s="2"/>
      <c r="H164" s="2"/>
      <c r="I164" s="2"/>
      <c r="J164" s="2"/>
      <c r="K164" s="2"/>
      <c r="L164" s="2"/>
      <c r="M164" s="140"/>
      <c r="N164" s="137"/>
      <c r="O164" s="138"/>
      <c r="P164" s="133"/>
      <c r="Q164" s="94">
        <f t="shared" si="37"/>
        <v>0</v>
      </c>
      <c r="R164" s="1"/>
      <c r="S164" s="1"/>
      <c r="T164" s="2"/>
      <c r="U164" s="2"/>
      <c r="V164" s="82">
        <f t="shared" si="38"/>
        <v>0</v>
      </c>
      <c r="W164" s="121"/>
      <c r="X164" s="108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Z164" s="99"/>
      <c r="CA164" s="105" t="s">
        <v>32</v>
      </c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/>
      <c r="CL164" s="105"/>
      <c r="CM164" s="105"/>
      <c r="CN164" s="105"/>
      <c r="CO164" s="105"/>
      <c r="CP164" s="105" t="s">
        <v>32</v>
      </c>
      <c r="CQ164" s="105"/>
      <c r="CR164" s="105"/>
      <c r="CS164" s="105"/>
      <c r="CT164" s="105"/>
      <c r="CU164" s="105"/>
      <c r="CV164" s="105"/>
      <c r="CW164" s="105"/>
      <c r="CX164" s="105"/>
      <c r="CY164" s="105"/>
      <c r="CZ164" s="105"/>
      <c r="DA164" s="105"/>
      <c r="DB164" s="105"/>
      <c r="DC164" s="105"/>
      <c r="DD164" s="105"/>
      <c r="DE164" s="99"/>
      <c r="DF164" s="99"/>
      <c r="DG164" s="105"/>
      <c r="DH164" s="105"/>
      <c r="DI164" s="105"/>
      <c r="DJ164" s="105"/>
      <c r="DK164" s="105"/>
      <c r="DL164" s="105"/>
      <c r="DM164" s="105"/>
      <c r="DN164" s="105"/>
      <c r="DO164" s="105"/>
      <c r="DP164" s="105"/>
      <c r="DQ164" s="105"/>
      <c r="DR164" s="105"/>
      <c r="DS164" s="105"/>
      <c r="DT164" s="105"/>
      <c r="DU164" s="105"/>
      <c r="DV164" s="105"/>
      <c r="DW164" s="105"/>
      <c r="DX164" s="105"/>
      <c r="DY164" s="105"/>
      <c r="DZ164" s="105"/>
      <c r="EA164" s="105"/>
      <c r="EB164" s="105"/>
      <c r="EC164" s="105"/>
      <c r="ED164" s="105"/>
      <c r="EE164" s="105"/>
      <c r="EF164" s="105"/>
      <c r="EG164" s="105"/>
      <c r="EH164" s="105"/>
      <c r="EI164" s="105"/>
      <c r="EJ164" s="105"/>
      <c r="EL164" s="146" t="str" cm="1">
        <f t="array" ref="EL164">IF(OR(EL$1=0, $A164="", _xlfn.XLOOKUP(EL$1, $Z$2:$Z$18, $AD$2:$AD$18, "")=""),"",SQRT((_xlfn.XLOOKUP(EL$1,$Z$2:$Z$18,$AA$2:$AA$18)-$T164)^2+(_xlfn.XLOOKUP(EL$1,$Z$2:$Z$18,$AB$2:$AB$18)-$U164)^2+(_xlfn.XLOOKUP(EL$1,$Z$2:$Z$18,$AC$2:$AC$18-$V164)^2)))</f>
        <v/>
      </c>
      <c r="EM164" s="96" t="str" cm="1">
        <f t="array" ref="EM164">IF(OR(EM$1=0, $A164="", _xlfn.XLOOKUP(EM$1, $Z$2:$Z$18, $AD$2:$AD$18, "")=""),"",SQRT((_xlfn.XLOOKUP(EM$1,$Z$2:$Z$18,$AA$2:$AA$18)-$T164)^2+(_xlfn.XLOOKUP(EM$1,$Z$2:$Z$18,$AB$2:$AB$18)-$U164)^2+(_xlfn.XLOOKUP(EM$1,$Z$2:$Z$18,$AC$2:$AC$18-$V164)^2)))</f>
        <v/>
      </c>
      <c r="EN164" s="96" t="str" cm="1">
        <f t="array" ref="EN164">IF(OR(EN$1=0, $A164="", _xlfn.XLOOKUP(EN$1, $Z$2:$Z$18, $AD$2:$AD$18, "")=""),"",SQRT((_xlfn.XLOOKUP(EN$1,$Z$2:$Z$18,$AA$2:$AA$18)-$T164)^2+(_xlfn.XLOOKUP(EN$1,$Z$2:$Z$18,$AB$2:$AB$18)-$U164)^2+(_xlfn.XLOOKUP(EN$1,$Z$2:$Z$18,$AC$2:$AC$18-$V164)^2)))</f>
        <v/>
      </c>
      <c r="EO164" s="96" t="str" cm="1">
        <f t="array" ref="EO164">IF(OR(EO$1=0, $A164="", _xlfn.XLOOKUP(EO$1, $Z$2:$Z$18, $AD$2:$AD$18, "")=""),"",SQRT((_xlfn.XLOOKUP(EO$1,$Z$2:$Z$18,$AA$2:$AA$18)-$T164)^2+(_xlfn.XLOOKUP(EO$1,$Z$2:$Z$18,$AB$2:$AB$18)-$U164)^2+(_xlfn.XLOOKUP(EO$1,$Z$2:$Z$18,$AC$2:$AC$18-$V164)^2)))</f>
        <v/>
      </c>
      <c r="EP164" s="96" t="str" cm="1">
        <f t="array" ref="EP164">IF(OR(EP$1=0, $A164="", _xlfn.XLOOKUP(EP$1, $Z$2:$Z$18, $AD$2:$AD$18, "")=""),"",SQRT((_xlfn.XLOOKUP(EP$1,$Z$2:$Z$18,$AA$2:$AA$18)-$T164)^2+(_xlfn.XLOOKUP(EP$1,$Z$2:$Z$18,$AB$2:$AB$18)-$U164)^2+(_xlfn.XLOOKUP(EP$1,$Z$2:$Z$18,$AC$2:$AC$18-$V164)^2)))</f>
        <v/>
      </c>
      <c r="EQ164" s="96" t="str" cm="1">
        <f t="array" ref="EQ164">IF(OR(EQ$1=0, $A164="", _xlfn.XLOOKUP(EQ$1, $Z$2:$Z$18, $AD$2:$AD$18, "")=""),"",SQRT((_xlfn.XLOOKUP(EQ$1,$Z$2:$Z$18,$AA$2:$AA$18)-$T164)^2+(_xlfn.XLOOKUP(EQ$1,$Z$2:$Z$18,$AB$2:$AB$18)-$U164)^2+(_xlfn.XLOOKUP(EQ$1,$Z$2:$Z$18,$AC$2:$AC$18-$V164)^2)))</f>
        <v/>
      </c>
      <c r="ER164" s="96" t="str" cm="1">
        <f t="array" ref="ER164">IF(OR(ER$1=0, $A164="", _xlfn.XLOOKUP(ER$1, $Z$2:$Z$18, $AD$2:$AD$18, "")=""),"",SQRT((_xlfn.XLOOKUP(ER$1,$Z$2:$Z$18,$AA$2:$AA$18)-$T164)^2+(_xlfn.XLOOKUP(ER$1,$Z$2:$Z$18,$AB$2:$AB$18)-$U164)^2+(_xlfn.XLOOKUP(ER$1,$Z$2:$Z$18,$AC$2:$AC$18-$V164)^2)))</f>
        <v/>
      </c>
      <c r="ES164" s="96" t="str" cm="1">
        <f t="array" ref="ES164">IF(OR(ES$1=0, $A164="", _xlfn.XLOOKUP(ES$1, $Z$2:$Z$18, $AD$2:$AD$18, "")=""),"",SQRT((_xlfn.XLOOKUP(ES$1,$Z$2:$Z$18,$AA$2:$AA$18)-$T164)^2+(_xlfn.XLOOKUP(ES$1,$Z$2:$Z$18,$AB$2:$AB$18)-$U164)^2+(_xlfn.XLOOKUP(ES$1,$Z$2:$Z$18,$AC$2:$AC$18-$V164)^2)))</f>
        <v/>
      </c>
      <c r="ET164" s="97" t="str" cm="1">
        <f t="array" ref="ET164">IF(OR(ET$1=0, $A164="", _xlfn.XLOOKUP(ET$1, $Z$2:$Z$18, $AD$2:$AD$18, "")=""),"",SQRT((_xlfn.XLOOKUP(ET$1,$Z$2:$Z$18,$AA$2:$AA$18)-$T164)^2+(_xlfn.XLOOKUP(ET$1,$Z$2:$Z$18,$AB$2:$AB$18)-$U164)^2+(_xlfn.XLOOKUP(ET$1,$Z$2:$Z$18,$AC$2:$AC$18-$V164)^2)))</f>
        <v/>
      </c>
      <c r="EU164" s="97" t="str" cm="1">
        <f t="array" ref="EU164">IF(OR(EU$1=0, $A164="", _xlfn.XLOOKUP(EU$1, $Z$2:$Z$18, $AD$2:$AD$18, "")=""),"",SQRT((_xlfn.XLOOKUP(EU$1,$Z$2:$Z$18,$AA$2:$AA$18)-$T164)^2+(_xlfn.XLOOKUP(EU$1,$Z$2:$Z$18,$AB$2:$AB$18)-$U164)^2+(_xlfn.XLOOKUP(EU$1,$Z$2:$Z$18,$AC$2:$AC$18-$V164)^2)))</f>
        <v/>
      </c>
      <c r="EV164" s="97" t="str" cm="1">
        <f t="array" ref="EV164">IF(OR(EV$1=0, $A164="", _xlfn.XLOOKUP(EV$1, $Z$2:$Z$18, $AD$2:$AD$18, "")=""),"",SQRT((_xlfn.XLOOKUP(EV$1,$Z$2:$Z$18,$AA$2:$AA$18)-$T164)^2+(_xlfn.XLOOKUP(EV$1,$Z$2:$Z$18,$AB$2:$AB$18)-$U164)^2+(_xlfn.XLOOKUP(EV$1,$Z$2:$Z$18,$AC$2:$AC$18-$V164)^2)))</f>
        <v/>
      </c>
      <c r="EW164" s="97" t="str" cm="1">
        <f t="array" ref="EW164">IF(OR(EW$1=0, $A164="", _xlfn.XLOOKUP(EW$1, $Z$2:$Z$18, $AD$2:$AD$18, "")=""),"",SQRT((_xlfn.XLOOKUP(EW$1,$Z$2:$Z$18,$AA$2:$AA$18)-$T164)^2+(_xlfn.XLOOKUP(EW$1,$Z$2:$Z$18,$AB$2:$AB$18)-$U164)^2+(_xlfn.XLOOKUP(EW$1,$Z$2:$Z$18,$AC$2:$AC$18-$V164)^2)))</f>
        <v/>
      </c>
      <c r="EX164" s="97" t="str" cm="1">
        <f t="array" ref="EX164">IF(OR(EX$1=0, $A164="", _xlfn.XLOOKUP(EX$1, $Z$2:$Z$18, $AD$2:$AD$18, "")=""),"",SQRT((_xlfn.XLOOKUP(EX$1,$Z$2:$Z$18,$AA$2:$AA$18)-$T164)^2+(_xlfn.XLOOKUP(EX$1,$Z$2:$Z$18,$AB$2:$AB$18)-$U164)^2+(_xlfn.XLOOKUP(EX$1,$Z$2:$Z$18,$AC$2:$AC$18-$V164)^2)))</f>
        <v/>
      </c>
      <c r="EY164" s="97" t="str" cm="1">
        <f t="array" ref="EY164">IF(OR(EY$1=0, $A164="", _xlfn.XLOOKUP(EY$1, $Z$2:$Z$18, $AD$2:$AD$18, "")=""),"",SQRT((_xlfn.XLOOKUP(EY$1,$Z$2:$Z$18,$AA$2:$AA$18)-$T164)^2+(_xlfn.XLOOKUP(EY$1,$Z$2:$Z$18,$AB$2:$AB$18)-$U164)^2+(_xlfn.XLOOKUP(EY$1,$Z$2:$Z$18,$AC$2:$AC$18-$V164)^2)))</f>
        <v/>
      </c>
      <c r="EZ164" s="98" t="str" cm="1">
        <f t="array" ref="EZ164">IF(OR(EZ$1=0, $A164="", _xlfn.XLOOKUP(EZ$1, $Z$2:$Z$18, $AD$2:$AD$18, "")=""),"",SQRT((_xlfn.XLOOKUP(EZ$1,$Z$2:$Z$18,$AA$2:$AA$18)-$T164)^2+(_xlfn.XLOOKUP(EZ$1,$Z$2:$Z$18,$AB$2:$AB$18)-$U164)^2+(_xlfn.XLOOKUP(EZ$1,$Z$2:$Z$18,$AC$2:$AC$18-$V164)^2)))</f>
        <v/>
      </c>
      <c r="FA164" s="146" t="str" cm="1">
        <f t="array" ref="FA164">IF(OR(FA$1=0, $A164="", _xlfn.XLOOKUP(FA$1, $Z$2:$Z$18, $AD$2:$AD$18, "")=""),"",SQRT((_xlfn.XLOOKUP(FA$1,$Z$2:$Z$18,$AA$2:$AA$18)-$T164)^2+(_xlfn.XLOOKUP(FA$1,$Z$2:$Z$18,$AB$2:$AB$18)-$U164)^2+(_xlfn.XLOOKUP(FA$1,$Z$2:$Z$18,$AC$2:$AC$18-$V164)^2)))</f>
        <v/>
      </c>
      <c r="FB164" s="96" t="str" cm="1">
        <f t="array" ref="FB164">IF(OR(FB$1=0, $A164="", _xlfn.XLOOKUP(FB$1, $Z$2:$Z$18, $AD$2:$AD$18, "")=""),"",SQRT((_xlfn.XLOOKUP(FB$1,$Z$2:$Z$18,$AA$2:$AA$18)-$T164)^2+(_xlfn.XLOOKUP(FB$1,$Z$2:$Z$18,$AB$2:$AB$18)-$U164)^2+(_xlfn.XLOOKUP(FB$1,$Z$2:$Z$18,$AC$2:$AC$18-$V164)^2)))</f>
        <v/>
      </c>
      <c r="FC164" s="96" t="str" cm="1">
        <f t="array" ref="FC164">IF(OR(FC$1=0, $A164="", _xlfn.XLOOKUP(FC$1, $Z$2:$Z$18, $AD$2:$AD$18, "")=""),"",SQRT((_xlfn.XLOOKUP(FC$1,$Z$2:$Z$18,$AA$2:$AA$18)-$T164)^2+(_xlfn.XLOOKUP(FC$1,$Z$2:$Z$18,$AB$2:$AB$18)-$U164)^2+(_xlfn.XLOOKUP(FC$1,$Z$2:$Z$18,$AC$2:$AC$18-$V164)^2)))</f>
        <v/>
      </c>
      <c r="FD164" s="96" t="str" cm="1">
        <f t="array" ref="FD164">IF(OR(FD$1=0, $A164="", _xlfn.XLOOKUP(FD$1, $Z$2:$Z$18, $AD$2:$AD$18, "")=""),"",SQRT((_xlfn.XLOOKUP(FD$1,$Z$2:$Z$18,$AA$2:$AA$18)-$T164)^2+(_xlfn.XLOOKUP(FD$1,$Z$2:$Z$18,$AB$2:$AB$18)-$U164)^2+(_xlfn.XLOOKUP(FD$1,$Z$2:$Z$18,$AC$2:$AC$18-$V164)^2)))</f>
        <v/>
      </c>
      <c r="FE164" s="96" t="str" cm="1">
        <f t="array" ref="FE164">IF(OR(FE$1=0, $A164="", _xlfn.XLOOKUP(FE$1, $Z$2:$Z$18, $AD$2:$AD$18, "")=""),"",SQRT((_xlfn.XLOOKUP(FE$1,$Z$2:$Z$18,$AA$2:$AA$18)-$T164)^2+(_xlfn.XLOOKUP(FE$1,$Z$2:$Z$18,$AB$2:$AB$18)-$U164)^2+(_xlfn.XLOOKUP(FE$1,$Z$2:$Z$18,$AC$2:$AC$18-$V164)^2)))</f>
        <v/>
      </c>
      <c r="FF164" s="96" t="str" cm="1">
        <f t="array" ref="FF164">IF(OR(FF$1=0, $A164="", _xlfn.XLOOKUP(FF$1, $Z$2:$Z$18, $AD$2:$AD$18, "")=""),"",SQRT((_xlfn.XLOOKUP(FF$1,$Z$2:$Z$18,$AA$2:$AA$18)-$T164)^2+(_xlfn.XLOOKUP(FF$1,$Z$2:$Z$18,$AB$2:$AB$18)-$U164)^2+(_xlfn.XLOOKUP(FF$1,$Z$2:$Z$18,$AC$2:$AC$18-$V164)^2)))</f>
        <v/>
      </c>
      <c r="FG164" s="96" t="str" cm="1">
        <f t="array" ref="FG164">IF(OR(FG$1=0, $A164="", _xlfn.XLOOKUP(FG$1, $Z$2:$Z$18, $AD$2:$AD$18, "")=""),"",SQRT((_xlfn.XLOOKUP(FG$1,$Z$2:$Z$18,$AA$2:$AA$18)-$T164)^2+(_xlfn.XLOOKUP(FG$1,$Z$2:$Z$18,$AB$2:$AB$18)-$U164)^2+(_xlfn.XLOOKUP(FG$1,$Z$2:$Z$18,$AC$2:$AC$18-$V164)^2)))</f>
        <v/>
      </c>
      <c r="FH164" s="96" t="str" cm="1">
        <f t="array" ref="FH164">IF(OR(FH$1=0, $A164="", _xlfn.XLOOKUP(FH$1, $Z$2:$Z$18, $AD$2:$AD$18, "")=""),"",SQRT((_xlfn.XLOOKUP(FH$1,$Z$2:$Z$18,$AA$2:$AA$18)-$T164)^2+(_xlfn.XLOOKUP(FH$1,$Z$2:$Z$18,$AB$2:$AB$18)-$U164)^2+(_xlfn.XLOOKUP(FH$1,$Z$2:$Z$18,$AC$2:$AC$18-$V164)^2)))</f>
        <v/>
      </c>
      <c r="FI164" s="97" t="str" cm="1">
        <f t="array" ref="FI164">IF(OR(FI$1=0, $A164="", _xlfn.XLOOKUP(FI$1, $Z$2:$Z$18, $AD$2:$AD$18, "")=""),"",SQRT((_xlfn.XLOOKUP(FI$1,$Z$2:$Z$18,$AA$2:$AA$18)-$T164)^2+(_xlfn.XLOOKUP(FI$1,$Z$2:$Z$18,$AB$2:$AB$18)-$U164)^2+(_xlfn.XLOOKUP(FI$1,$Z$2:$Z$18,$AC$2:$AC$18-$V164)^2)))</f>
        <v/>
      </c>
      <c r="FJ164" s="97" t="str" cm="1">
        <f t="array" ref="FJ164">IF(OR(FJ$1=0, $A164="", _xlfn.XLOOKUP(FJ$1, $Z$2:$Z$18, $AD$2:$AD$18, "")=""),"",SQRT((_xlfn.XLOOKUP(FJ$1,$Z$2:$Z$18,$AA$2:$AA$18)-$T164)^2+(_xlfn.XLOOKUP(FJ$1,$Z$2:$Z$18,$AB$2:$AB$18)-$U164)^2+(_xlfn.XLOOKUP(FJ$1,$Z$2:$Z$18,$AC$2:$AC$18-$V164)^2)))</f>
        <v/>
      </c>
      <c r="FK164" s="97" t="str" cm="1">
        <f t="array" ref="FK164">IF(OR(FK$1=0, $A164="", _xlfn.XLOOKUP(FK$1, $Z$2:$Z$18, $AD$2:$AD$18, "")=""),"",SQRT((_xlfn.XLOOKUP(FK$1,$Z$2:$Z$18,$AA$2:$AA$18)-$T164)^2+(_xlfn.XLOOKUP(FK$1,$Z$2:$Z$18,$AB$2:$AB$18)-$U164)^2+(_xlfn.XLOOKUP(FK$1,$Z$2:$Z$18,$AC$2:$AC$18-$V164)^2)))</f>
        <v/>
      </c>
      <c r="FL164" s="97" t="str" cm="1">
        <f t="array" ref="FL164">IF(OR(FL$1=0, $A164="", _xlfn.XLOOKUP(FL$1, $Z$2:$Z$18, $AD$2:$AD$18, "")=""),"",SQRT((_xlfn.XLOOKUP(FL$1,$Z$2:$Z$18,$AA$2:$AA$18)-$T164)^2+(_xlfn.XLOOKUP(FL$1,$Z$2:$Z$18,$AB$2:$AB$18)-$U164)^2+(_xlfn.XLOOKUP(FL$1,$Z$2:$Z$18,$AC$2:$AC$18-$V164)^2)))</f>
        <v/>
      </c>
      <c r="FM164" s="97" t="str" cm="1">
        <f t="array" ref="FM164">IF(OR(FM$1=0, $A164="", _xlfn.XLOOKUP(FM$1, $Z$2:$Z$18, $AD$2:$AD$18, "")=""),"",SQRT((_xlfn.XLOOKUP(FM$1,$Z$2:$Z$18,$AA$2:$AA$18)-$T164)^2+(_xlfn.XLOOKUP(FM$1,$Z$2:$Z$18,$AB$2:$AB$18)-$U164)^2+(_xlfn.XLOOKUP(FM$1,$Z$2:$Z$18,$AC$2:$AC$18-$V164)^2)))</f>
        <v/>
      </c>
      <c r="FN164" s="97" t="str" cm="1">
        <f t="array" ref="FN164">IF(OR(FN$1=0, $A164="", _xlfn.XLOOKUP(FN$1, $Z$2:$Z$18, $AD$2:$AD$18, "")=""),"",SQRT((_xlfn.XLOOKUP(FN$1,$Z$2:$Z$18,$AA$2:$AA$18)-$T164)^2+(_xlfn.XLOOKUP(FN$1,$Z$2:$Z$18,$AB$2:$AB$18)-$U164)^2+(_xlfn.XLOOKUP(FN$1,$Z$2:$Z$18,$AC$2:$AC$18-$V164)^2)))</f>
        <v/>
      </c>
      <c r="FO164" s="98" t="str" cm="1">
        <f t="array" ref="FO164">IF(OR(FO$1=0, $A164="", _xlfn.XLOOKUP(FO$1, $Z$2:$Z$18, $AD$2:$AD$18, "")=""),"",SQRT((_xlfn.XLOOKUP(FO$1,$Z$2:$Z$18,$AA$2:$AA$18)-$T164)^2+(_xlfn.XLOOKUP(FO$1,$Z$2:$Z$18,$AB$2:$AB$18)-$U164)^2+(_xlfn.XLOOKUP(FO$1,$Z$2:$Z$18,$AC$2:$AC$18-$V164)^2)))</f>
        <v/>
      </c>
      <c r="FP164" s="99"/>
      <c r="FQ164" s="99"/>
      <c r="FR164" s="100">
        <f t="shared" si="39"/>
        <v>0</v>
      </c>
      <c r="FS164" s="109">
        <f t="shared" si="40"/>
        <v>0</v>
      </c>
      <c r="FT164" s="109">
        <f t="shared" si="41"/>
        <v>0</v>
      </c>
      <c r="FU164" s="109">
        <f t="shared" si="42"/>
        <v>0</v>
      </c>
      <c r="FV164" s="109">
        <f t="shared" si="43"/>
        <v>0</v>
      </c>
      <c r="FW164" s="109">
        <f t="shared" si="44"/>
        <v>0</v>
      </c>
      <c r="FX164" s="109">
        <f t="shared" si="45"/>
        <v>0</v>
      </c>
      <c r="FY164" s="109">
        <f t="shared" si="46"/>
        <v>0</v>
      </c>
      <c r="FZ164" s="110">
        <f t="shared" si="47"/>
        <v>0</v>
      </c>
      <c r="GA164" s="110">
        <f t="shared" si="48"/>
        <v>0</v>
      </c>
      <c r="GB164" s="110">
        <f t="shared" si="49"/>
        <v>0</v>
      </c>
      <c r="GC164" s="110">
        <f t="shared" si="50"/>
        <v>0</v>
      </c>
      <c r="GD164" s="110">
        <f t="shared" si="51"/>
        <v>0</v>
      </c>
      <c r="GE164" s="110">
        <f t="shared" si="52"/>
        <v>0</v>
      </c>
      <c r="GF164" s="111">
        <f t="shared" si="53"/>
        <v>0</v>
      </c>
      <c r="GG164" s="100">
        <f t="shared" si="54"/>
        <v>0</v>
      </c>
      <c r="GH164" s="109">
        <f t="shared" si="55"/>
        <v>0</v>
      </c>
      <c r="GI164" s="109">
        <f t="shared" si="56"/>
        <v>0</v>
      </c>
      <c r="GJ164" s="109">
        <f t="shared" si="57"/>
        <v>0</v>
      </c>
      <c r="GK164" s="109">
        <f t="shared" si="58"/>
        <v>0</v>
      </c>
      <c r="GL164" s="109">
        <f t="shared" si="59"/>
        <v>0</v>
      </c>
      <c r="GM164" s="109">
        <f t="shared" si="60"/>
        <v>0</v>
      </c>
      <c r="GN164" s="109">
        <f t="shared" si="61"/>
        <v>0</v>
      </c>
      <c r="GO164" s="110">
        <f t="shared" si="62"/>
        <v>0</v>
      </c>
      <c r="GP164" s="110">
        <f t="shared" si="63"/>
        <v>0</v>
      </c>
      <c r="GQ164" s="110">
        <f t="shared" si="64"/>
        <v>0</v>
      </c>
      <c r="GR164" s="110">
        <f t="shared" si="65"/>
        <v>0</v>
      </c>
      <c r="GS164" s="110">
        <f t="shared" si="66"/>
        <v>0</v>
      </c>
      <c r="GT164" s="110">
        <f t="shared" si="67"/>
        <v>0</v>
      </c>
      <c r="GU164" s="111">
        <f t="shared" si="68"/>
        <v>0</v>
      </c>
      <c r="GX164" s="151" cm="1">
        <f t="array" ref="GX164">_xlfn.IFS(GX$1= 0,"", NOT(ISBLANK(CA164)), 0, ISBLANK(CA164), $Q164-$S164+FR164-AU164-DG164)</f>
        <v>0</v>
      </c>
      <c r="GY164" s="152" cm="1">
        <f t="array" ref="GY164">_xlfn.IFS(GY$1= 0,"", NOT(ISBLANK(CB164)), 0, ISBLANK(CB164), $Q164-$S164+FS164-AV164-DH164)</f>
        <v>0</v>
      </c>
      <c r="GZ164" s="152" cm="1">
        <f t="array" ref="GZ164">_xlfn.IFS(GZ$1= 0,"", NOT(ISBLANK(CC164)), 0, ISBLANK(CC164), $Q164-$S164+FT164-AW164-DI164)</f>
        <v>0</v>
      </c>
      <c r="HA164" s="152" cm="1">
        <f t="array" ref="HA164">_xlfn.IFS(HA$1= 0,"", NOT(ISBLANK(CD164)), 0, ISBLANK(CD164), $Q164-$S164+FU164-AX164-DJ164)</f>
        <v>0</v>
      </c>
      <c r="HB164" s="152" cm="1">
        <f t="array" ref="HB164">_xlfn.IFS(HB$1= 0,"", NOT(ISBLANK(CE164)), 0, ISBLANK(CE164), $Q164-$S164+FV164-AY164-DK164)</f>
        <v>0</v>
      </c>
      <c r="HC164" s="152" cm="1">
        <f t="array" ref="HC164">_xlfn.IFS(HC$1= 0,"", NOT(ISBLANK(CF164)), 0, ISBLANK(CF164), $Q164-$S164+FW164-AZ164-DL164)</f>
        <v>0</v>
      </c>
      <c r="HD164" s="152" cm="1">
        <f t="array" ref="HD164">_xlfn.IFS(HD$1= 0,"", NOT(ISBLANK(CG164)), 0, ISBLANK(CG164), $Q164-$S164+FX164-BA164-DM164)</f>
        <v>0</v>
      </c>
      <c r="HE164" s="152" t="str" cm="1">
        <f t="array" ref="HE164">_xlfn.IFS(HE$1= 0,"", NOT(ISBLANK(CH164)), 0, ISBLANK(CH164), $Q164-$S164+FY164-BB164-DN164)</f>
        <v/>
      </c>
      <c r="HF164" s="152" t="str" cm="1">
        <f t="array" ref="HF164">_xlfn.IFS(HF$1= 0,"", NOT(ISBLANK(CI164)), 0, ISBLANK(CI164), $Q164-$S164+FZ164-BC164-DO164)</f>
        <v/>
      </c>
      <c r="HG164" s="152" t="str" cm="1">
        <f t="array" ref="HG164">_xlfn.IFS(HG$1= 0,"", NOT(ISBLANK(CJ164)), 0, ISBLANK(CJ164), $Q164-$S164+GA164-BD164-DP164)</f>
        <v/>
      </c>
      <c r="HH164" s="152" t="str" cm="1">
        <f t="array" ref="HH164">_xlfn.IFS(HH$1= 0,"", NOT(ISBLANK(CK164)), 0, ISBLANK(CK164), $Q164-$S164+GB164-BE164-DQ164)</f>
        <v/>
      </c>
      <c r="HI164" s="152" t="str" cm="1">
        <f t="array" ref="HI164">_xlfn.IFS(HI$1= 0,"", NOT(ISBLANK(CL164)), 0, ISBLANK(CL164), $Q164-$S164+GC164-BF164-DR164)</f>
        <v/>
      </c>
      <c r="HJ164" s="152" t="str" cm="1">
        <f t="array" ref="HJ164">_xlfn.IFS(HJ$1= 0,"", NOT(ISBLANK(CM164)), 0, ISBLANK(CM164), $Q164-$S164+GD164-BG164-DS164)</f>
        <v/>
      </c>
      <c r="HK164" s="152" t="str" cm="1">
        <f t="array" ref="HK164">_xlfn.IFS(HK$1= 0,"", NOT(ISBLANK(CN164)), 0, ISBLANK(CN164), $Q164-$S164+GE164-BH164-DT164)</f>
        <v/>
      </c>
      <c r="HL164" s="153" t="str" cm="1">
        <f t="array" ref="HL164">_xlfn.IFS(HL$1= 0,"", NOT(ISBLANK(CO164)), 0, ISBLANK(CO164), $Q164-$S164+GF164-BI164-DU164)</f>
        <v/>
      </c>
      <c r="HM164" s="153" t="str" cm="1">
        <f t="array" ref="HM164">_xlfn.IFS(HM$1= 0,"", NOT(ISBLANK(DE164)), 0, ISBLANK(DE164), $Q164-$S164+IC164-BY164-#REF!)</f>
        <v/>
      </c>
      <c r="HN164" s="153" t="e" cm="1">
        <f t="array" ref="HN164">_xlfn.IFS(HN$1= 0,"", NOT(ISBLANK(DF164)), 0, ISBLANK(DF164), $Q164-$S164+ID164-BZ164-#REF!)</f>
        <v>#REF!</v>
      </c>
      <c r="HO164" s="153" t="e" cm="1">
        <f t="array" ref="HO164">_xlfn.IFS(HO$1= 0,"", NOT(ISBLANK(DG164)), 0, ISBLANK(DG164), $Q164-$S164+IE164-CA164-#REF!)</f>
        <v>#VALUE!</v>
      </c>
      <c r="HP164" s="153" t="e" cm="1">
        <f t="array" ref="HP164">_xlfn.IFS(HP$1= 0,"", NOT(ISBLANK(DH164)), 0, ISBLANK(DH164), $Q164-$S164+IF164-CB164-#REF!)</f>
        <v>#REF!</v>
      </c>
      <c r="HQ164" s="153" t="e" cm="1">
        <f t="array" ref="HQ164">_xlfn.IFS(HQ$1= 0,"", NOT(ISBLANK(DI164)), 0, ISBLANK(DI164), $Q164-$S164+IG164-CC164-#REF!)</f>
        <v>#REF!</v>
      </c>
      <c r="HR164" s="153" cm="1">
        <f t="array" ref="HR164">_xlfn.IFS(HR$1= 0,"", NOT(ISBLANK(DJ164)), 0, ISBLANK(DJ164), $Q164-$S164+IH164-CD164-EK164)</f>
        <v>0</v>
      </c>
      <c r="HS164" s="153" t="e" cm="1">
        <f t="array" ref="HS164">_xlfn.IFS(HS$1= 0,"", NOT(ISBLANK(DK164)), 0, ISBLANK(DK164), $Q164-$S164+II164-CE164-EL164)</f>
        <v>#VALUE!</v>
      </c>
      <c r="HT164" s="153" t="e" cm="1">
        <f t="array" ref="HT164">_xlfn.IFS(HT$1= 0,"", NOT(ISBLANK(DL164)), 0, ISBLANK(DL164), $Q164-$S164+GV164-CF164-EM164)</f>
        <v>#VALUE!</v>
      </c>
      <c r="HU164" s="153" t="e" cm="1">
        <f t="array" ref="HU164">_xlfn.IFS(HU$1= 0,"", NOT(ISBLANK(DM164)), 0, ISBLANK(DM164), $Q164-$S164+GW164-CG164-EN164)</f>
        <v>#VALUE!</v>
      </c>
      <c r="HV164" s="153" t="str" cm="1">
        <f t="array" ref="HV164">_xlfn.IFS(HV$1= 0,"", NOT(ISBLANK(DN164)), 0, ISBLANK(DN164), $Q164-$S164+GX164-CH164-EO164)</f>
        <v/>
      </c>
      <c r="HW164" s="153" t="str" cm="1">
        <f t="array" ref="HW164">_xlfn.IFS(HW$1= 0,"", NOT(ISBLANK(DO164)), 0, ISBLANK(DO164), $Q164-$S164+GY164-CI164-EP164)</f>
        <v/>
      </c>
      <c r="HX164" s="153" t="str" cm="1">
        <f t="array" ref="HX164">_xlfn.IFS(HX$1= 0,"", NOT(ISBLANK(DP164)), 0, ISBLANK(DP164), $Q164-$S164+GZ164-CJ164-EQ164)</f>
        <v/>
      </c>
      <c r="HY164" s="153" t="str" cm="1">
        <f t="array" ref="HY164">_xlfn.IFS(HY$1= 0,"", NOT(ISBLANK(DQ164)), 0, ISBLANK(DQ164), $Q164-$S164+HA164-CK164-ER164)</f>
        <v/>
      </c>
      <c r="HZ164" s="153" t="str" cm="1">
        <f t="array" ref="HZ164">_xlfn.IFS(HZ$1= 0,"", NOT(ISBLANK(DR164)), 0, ISBLANK(DR164), $Q164-$S164+HB164-CL164-ES164)</f>
        <v/>
      </c>
      <c r="IA164" s="153" t="str" cm="1">
        <f t="array" ref="IA164">_xlfn.IFS(IA$1= 0,"", NOT(ISBLANK(DS164)), 0, ISBLANK(DS164), $Q164-$S164+HC164-CM164-ET164)</f>
        <v/>
      </c>
    </row>
    <row r="165" spans="1:235" ht="16.5" x14ac:dyDescent="0.3">
      <c r="A165" s="144"/>
      <c r="B165" s="106"/>
      <c r="C165" s="106"/>
      <c r="D165" s="107"/>
      <c r="E165" s="131"/>
      <c r="F165" s="137"/>
      <c r="G165" s="2"/>
      <c r="H165" s="2"/>
      <c r="I165" s="2"/>
      <c r="J165" s="2"/>
      <c r="K165" s="2"/>
      <c r="L165" s="2"/>
      <c r="M165" s="140"/>
      <c r="N165" s="137"/>
      <c r="O165" s="138"/>
      <c r="P165" s="133"/>
      <c r="Q165" s="94">
        <f t="shared" si="37"/>
        <v>0</v>
      </c>
      <c r="R165" s="1"/>
      <c r="S165" s="1"/>
      <c r="T165" s="2"/>
      <c r="U165" s="2"/>
      <c r="V165" s="82">
        <f t="shared" si="38"/>
        <v>0</v>
      </c>
      <c r="W165" s="121"/>
      <c r="X165" s="108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105"/>
      <c r="BZ165" s="99"/>
      <c r="CA165" s="105" t="s">
        <v>32</v>
      </c>
      <c r="CB165" s="105"/>
      <c r="CC165" s="105"/>
      <c r="CD165" s="105"/>
      <c r="CE165" s="105"/>
      <c r="CF165" s="105"/>
      <c r="CG165" s="105"/>
      <c r="CH165" s="105"/>
      <c r="CI165" s="105"/>
      <c r="CJ165" s="105"/>
      <c r="CK165" s="105"/>
      <c r="CL165" s="105"/>
      <c r="CM165" s="105"/>
      <c r="CN165" s="105"/>
      <c r="CO165" s="105"/>
      <c r="CP165" s="105" t="s">
        <v>32</v>
      </c>
      <c r="CQ165" s="105"/>
      <c r="CR165" s="105"/>
      <c r="CS165" s="105"/>
      <c r="CT165" s="105"/>
      <c r="CU165" s="105"/>
      <c r="CV165" s="105"/>
      <c r="CW165" s="105"/>
      <c r="CX165" s="105"/>
      <c r="CY165" s="105"/>
      <c r="CZ165" s="105"/>
      <c r="DA165" s="105"/>
      <c r="DB165" s="105"/>
      <c r="DC165" s="105"/>
      <c r="DD165" s="105"/>
      <c r="DE165" s="99"/>
      <c r="DF165" s="99"/>
      <c r="DG165" s="105"/>
      <c r="DH165" s="105"/>
      <c r="DI165" s="105"/>
      <c r="DJ165" s="105"/>
      <c r="DK165" s="105"/>
      <c r="DL165" s="105"/>
      <c r="DM165" s="105"/>
      <c r="DN165" s="105"/>
      <c r="DO165" s="105"/>
      <c r="DP165" s="105"/>
      <c r="DQ165" s="105"/>
      <c r="DR165" s="105"/>
      <c r="DS165" s="105"/>
      <c r="DT165" s="105"/>
      <c r="DU165" s="105"/>
      <c r="DV165" s="105"/>
      <c r="DW165" s="105"/>
      <c r="DX165" s="105"/>
      <c r="DY165" s="105"/>
      <c r="DZ165" s="105"/>
      <c r="EA165" s="105"/>
      <c r="EB165" s="105"/>
      <c r="EC165" s="105"/>
      <c r="ED165" s="105"/>
      <c r="EE165" s="105"/>
      <c r="EF165" s="105"/>
      <c r="EG165" s="105"/>
      <c r="EH165" s="105"/>
      <c r="EI165" s="105"/>
      <c r="EJ165" s="105"/>
      <c r="EL165" s="146" t="str" cm="1">
        <f t="array" ref="EL165">IF(OR(EL$1=0, $A165="", _xlfn.XLOOKUP(EL$1, $Z$2:$Z$18, $AD$2:$AD$18, "")=""),"",SQRT((_xlfn.XLOOKUP(EL$1,$Z$2:$Z$18,$AA$2:$AA$18)-$T165)^2+(_xlfn.XLOOKUP(EL$1,$Z$2:$Z$18,$AB$2:$AB$18)-$U165)^2+(_xlfn.XLOOKUP(EL$1,$Z$2:$Z$18,$AC$2:$AC$18-$V165)^2)))</f>
        <v/>
      </c>
      <c r="EM165" s="96" t="str" cm="1">
        <f t="array" ref="EM165">IF(OR(EM$1=0, $A165="", _xlfn.XLOOKUP(EM$1, $Z$2:$Z$18, $AD$2:$AD$18, "")=""),"",SQRT((_xlfn.XLOOKUP(EM$1,$Z$2:$Z$18,$AA$2:$AA$18)-$T165)^2+(_xlfn.XLOOKUP(EM$1,$Z$2:$Z$18,$AB$2:$AB$18)-$U165)^2+(_xlfn.XLOOKUP(EM$1,$Z$2:$Z$18,$AC$2:$AC$18-$V165)^2)))</f>
        <v/>
      </c>
      <c r="EN165" s="96" t="str" cm="1">
        <f t="array" ref="EN165">IF(OR(EN$1=0, $A165="", _xlfn.XLOOKUP(EN$1, $Z$2:$Z$18, $AD$2:$AD$18, "")=""),"",SQRT((_xlfn.XLOOKUP(EN$1,$Z$2:$Z$18,$AA$2:$AA$18)-$T165)^2+(_xlfn.XLOOKUP(EN$1,$Z$2:$Z$18,$AB$2:$AB$18)-$U165)^2+(_xlfn.XLOOKUP(EN$1,$Z$2:$Z$18,$AC$2:$AC$18-$V165)^2)))</f>
        <v/>
      </c>
      <c r="EO165" s="96" t="str" cm="1">
        <f t="array" ref="EO165">IF(OR(EO$1=0, $A165="", _xlfn.XLOOKUP(EO$1, $Z$2:$Z$18, $AD$2:$AD$18, "")=""),"",SQRT((_xlfn.XLOOKUP(EO$1,$Z$2:$Z$18,$AA$2:$AA$18)-$T165)^2+(_xlfn.XLOOKUP(EO$1,$Z$2:$Z$18,$AB$2:$AB$18)-$U165)^2+(_xlfn.XLOOKUP(EO$1,$Z$2:$Z$18,$AC$2:$AC$18-$V165)^2)))</f>
        <v/>
      </c>
      <c r="EP165" s="96" t="str" cm="1">
        <f t="array" ref="EP165">IF(OR(EP$1=0, $A165="", _xlfn.XLOOKUP(EP$1, $Z$2:$Z$18, $AD$2:$AD$18, "")=""),"",SQRT((_xlfn.XLOOKUP(EP$1,$Z$2:$Z$18,$AA$2:$AA$18)-$T165)^2+(_xlfn.XLOOKUP(EP$1,$Z$2:$Z$18,$AB$2:$AB$18)-$U165)^2+(_xlfn.XLOOKUP(EP$1,$Z$2:$Z$18,$AC$2:$AC$18-$V165)^2)))</f>
        <v/>
      </c>
      <c r="EQ165" s="96" t="str" cm="1">
        <f t="array" ref="EQ165">IF(OR(EQ$1=0, $A165="", _xlfn.XLOOKUP(EQ$1, $Z$2:$Z$18, $AD$2:$AD$18, "")=""),"",SQRT((_xlfn.XLOOKUP(EQ$1,$Z$2:$Z$18,$AA$2:$AA$18)-$T165)^2+(_xlfn.XLOOKUP(EQ$1,$Z$2:$Z$18,$AB$2:$AB$18)-$U165)^2+(_xlfn.XLOOKUP(EQ$1,$Z$2:$Z$18,$AC$2:$AC$18-$V165)^2)))</f>
        <v/>
      </c>
      <c r="ER165" s="96" t="str" cm="1">
        <f t="array" ref="ER165">IF(OR(ER$1=0, $A165="", _xlfn.XLOOKUP(ER$1, $Z$2:$Z$18, $AD$2:$AD$18, "")=""),"",SQRT((_xlfn.XLOOKUP(ER$1,$Z$2:$Z$18,$AA$2:$AA$18)-$T165)^2+(_xlfn.XLOOKUP(ER$1,$Z$2:$Z$18,$AB$2:$AB$18)-$U165)^2+(_xlfn.XLOOKUP(ER$1,$Z$2:$Z$18,$AC$2:$AC$18-$V165)^2)))</f>
        <v/>
      </c>
      <c r="ES165" s="96" t="str" cm="1">
        <f t="array" ref="ES165">IF(OR(ES$1=0, $A165="", _xlfn.XLOOKUP(ES$1, $Z$2:$Z$18, $AD$2:$AD$18, "")=""),"",SQRT((_xlfn.XLOOKUP(ES$1,$Z$2:$Z$18,$AA$2:$AA$18)-$T165)^2+(_xlfn.XLOOKUP(ES$1,$Z$2:$Z$18,$AB$2:$AB$18)-$U165)^2+(_xlfn.XLOOKUP(ES$1,$Z$2:$Z$18,$AC$2:$AC$18-$V165)^2)))</f>
        <v/>
      </c>
      <c r="ET165" s="97" t="str" cm="1">
        <f t="array" ref="ET165">IF(OR(ET$1=0, $A165="", _xlfn.XLOOKUP(ET$1, $Z$2:$Z$18, $AD$2:$AD$18, "")=""),"",SQRT((_xlfn.XLOOKUP(ET$1,$Z$2:$Z$18,$AA$2:$AA$18)-$T165)^2+(_xlfn.XLOOKUP(ET$1,$Z$2:$Z$18,$AB$2:$AB$18)-$U165)^2+(_xlfn.XLOOKUP(ET$1,$Z$2:$Z$18,$AC$2:$AC$18-$V165)^2)))</f>
        <v/>
      </c>
      <c r="EU165" s="97" t="str" cm="1">
        <f t="array" ref="EU165">IF(OR(EU$1=0, $A165="", _xlfn.XLOOKUP(EU$1, $Z$2:$Z$18, $AD$2:$AD$18, "")=""),"",SQRT((_xlfn.XLOOKUP(EU$1,$Z$2:$Z$18,$AA$2:$AA$18)-$T165)^2+(_xlfn.XLOOKUP(EU$1,$Z$2:$Z$18,$AB$2:$AB$18)-$U165)^2+(_xlfn.XLOOKUP(EU$1,$Z$2:$Z$18,$AC$2:$AC$18-$V165)^2)))</f>
        <v/>
      </c>
      <c r="EV165" s="97" t="str" cm="1">
        <f t="array" ref="EV165">IF(OR(EV$1=0, $A165="", _xlfn.XLOOKUP(EV$1, $Z$2:$Z$18, $AD$2:$AD$18, "")=""),"",SQRT((_xlfn.XLOOKUP(EV$1,$Z$2:$Z$18,$AA$2:$AA$18)-$T165)^2+(_xlfn.XLOOKUP(EV$1,$Z$2:$Z$18,$AB$2:$AB$18)-$U165)^2+(_xlfn.XLOOKUP(EV$1,$Z$2:$Z$18,$AC$2:$AC$18-$V165)^2)))</f>
        <v/>
      </c>
      <c r="EW165" s="97" t="str" cm="1">
        <f t="array" ref="EW165">IF(OR(EW$1=0, $A165="", _xlfn.XLOOKUP(EW$1, $Z$2:$Z$18, $AD$2:$AD$18, "")=""),"",SQRT((_xlfn.XLOOKUP(EW$1,$Z$2:$Z$18,$AA$2:$AA$18)-$T165)^2+(_xlfn.XLOOKUP(EW$1,$Z$2:$Z$18,$AB$2:$AB$18)-$U165)^2+(_xlfn.XLOOKUP(EW$1,$Z$2:$Z$18,$AC$2:$AC$18-$V165)^2)))</f>
        <v/>
      </c>
      <c r="EX165" s="97" t="str" cm="1">
        <f t="array" ref="EX165">IF(OR(EX$1=0, $A165="", _xlfn.XLOOKUP(EX$1, $Z$2:$Z$18, $AD$2:$AD$18, "")=""),"",SQRT((_xlfn.XLOOKUP(EX$1,$Z$2:$Z$18,$AA$2:$AA$18)-$T165)^2+(_xlfn.XLOOKUP(EX$1,$Z$2:$Z$18,$AB$2:$AB$18)-$U165)^2+(_xlfn.XLOOKUP(EX$1,$Z$2:$Z$18,$AC$2:$AC$18-$V165)^2)))</f>
        <v/>
      </c>
      <c r="EY165" s="97" t="str" cm="1">
        <f t="array" ref="EY165">IF(OR(EY$1=0, $A165="", _xlfn.XLOOKUP(EY$1, $Z$2:$Z$18, $AD$2:$AD$18, "")=""),"",SQRT((_xlfn.XLOOKUP(EY$1,$Z$2:$Z$18,$AA$2:$AA$18)-$T165)^2+(_xlfn.XLOOKUP(EY$1,$Z$2:$Z$18,$AB$2:$AB$18)-$U165)^2+(_xlfn.XLOOKUP(EY$1,$Z$2:$Z$18,$AC$2:$AC$18-$V165)^2)))</f>
        <v/>
      </c>
      <c r="EZ165" s="98" t="str" cm="1">
        <f t="array" ref="EZ165">IF(OR(EZ$1=0, $A165="", _xlfn.XLOOKUP(EZ$1, $Z$2:$Z$18, $AD$2:$AD$18, "")=""),"",SQRT((_xlfn.XLOOKUP(EZ$1,$Z$2:$Z$18,$AA$2:$AA$18)-$T165)^2+(_xlfn.XLOOKUP(EZ$1,$Z$2:$Z$18,$AB$2:$AB$18)-$U165)^2+(_xlfn.XLOOKUP(EZ$1,$Z$2:$Z$18,$AC$2:$AC$18-$V165)^2)))</f>
        <v/>
      </c>
      <c r="FA165" s="146" t="str" cm="1">
        <f t="array" ref="FA165">IF(OR(FA$1=0, $A165="", _xlfn.XLOOKUP(FA$1, $Z$2:$Z$18, $AD$2:$AD$18, "")=""),"",SQRT((_xlfn.XLOOKUP(FA$1,$Z$2:$Z$18,$AA$2:$AA$18)-$T165)^2+(_xlfn.XLOOKUP(FA$1,$Z$2:$Z$18,$AB$2:$AB$18)-$U165)^2+(_xlfn.XLOOKUP(FA$1,$Z$2:$Z$18,$AC$2:$AC$18-$V165)^2)))</f>
        <v/>
      </c>
      <c r="FB165" s="96" t="str" cm="1">
        <f t="array" ref="FB165">IF(OR(FB$1=0, $A165="", _xlfn.XLOOKUP(FB$1, $Z$2:$Z$18, $AD$2:$AD$18, "")=""),"",SQRT((_xlfn.XLOOKUP(FB$1,$Z$2:$Z$18,$AA$2:$AA$18)-$T165)^2+(_xlfn.XLOOKUP(FB$1,$Z$2:$Z$18,$AB$2:$AB$18)-$U165)^2+(_xlfn.XLOOKUP(FB$1,$Z$2:$Z$18,$AC$2:$AC$18-$V165)^2)))</f>
        <v/>
      </c>
      <c r="FC165" s="96" t="str" cm="1">
        <f t="array" ref="FC165">IF(OR(FC$1=0, $A165="", _xlfn.XLOOKUP(FC$1, $Z$2:$Z$18, $AD$2:$AD$18, "")=""),"",SQRT((_xlfn.XLOOKUP(FC$1,$Z$2:$Z$18,$AA$2:$AA$18)-$T165)^2+(_xlfn.XLOOKUP(FC$1,$Z$2:$Z$18,$AB$2:$AB$18)-$U165)^2+(_xlfn.XLOOKUP(FC$1,$Z$2:$Z$18,$AC$2:$AC$18-$V165)^2)))</f>
        <v/>
      </c>
      <c r="FD165" s="96" t="str" cm="1">
        <f t="array" ref="FD165">IF(OR(FD$1=0, $A165="", _xlfn.XLOOKUP(FD$1, $Z$2:$Z$18, $AD$2:$AD$18, "")=""),"",SQRT((_xlfn.XLOOKUP(FD$1,$Z$2:$Z$18,$AA$2:$AA$18)-$T165)^2+(_xlfn.XLOOKUP(FD$1,$Z$2:$Z$18,$AB$2:$AB$18)-$U165)^2+(_xlfn.XLOOKUP(FD$1,$Z$2:$Z$18,$AC$2:$AC$18-$V165)^2)))</f>
        <v/>
      </c>
      <c r="FE165" s="96" t="str" cm="1">
        <f t="array" ref="FE165">IF(OR(FE$1=0, $A165="", _xlfn.XLOOKUP(FE$1, $Z$2:$Z$18, $AD$2:$AD$18, "")=""),"",SQRT((_xlfn.XLOOKUP(FE$1,$Z$2:$Z$18,$AA$2:$AA$18)-$T165)^2+(_xlfn.XLOOKUP(FE$1,$Z$2:$Z$18,$AB$2:$AB$18)-$U165)^2+(_xlfn.XLOOKUP(FE$1,$Z$2:$Z$18,$AC$2:$AC$18-$V165)^2)))</f>
        <v/>
      </c>
      <c r="FF165" s="96" t="str" cm="1">
        <f t="array" ref="FF165">IF(OR(FF$1=0, $A165="", _xlfn.XLOOKUP(FF$1, $Z$2:$Z$18, $AD$2:$AD$18, "")=""),"",SQRT((_xlfn.XLOOKUP(FF$1,$Z$2:$Z$18,$AA$2:$AA$18)-$T165)^2+(_xlfn.XLOOKUP(FF$1,$Z$2:$Z$18,$AB$2:$AB$18)-$U165)^2+(_xlfn.XLOOKUP(FF$1,$Z$2:$Z$18,$AC$2:$AC$18-$V165)^2)))</f>
        <v/>
      </c>
      <c r="FG165" s="96" t="str" cm="1">
        <f t="array" ref="FG165">IF(OR(FG$1=0, $A165="", _xlfn.XLOOKUP(FG$1, $Z$2:$Z$18, $AD$2:$AD$18, "")=""),"",SQRT((_xlfn.XLOOKUP(FG$1,$Z$2:$Z$18,$AA$2:$AA$18)-$T165)^2+(_xlfn.XLOOKUP(FG$1,$Z$2:$Z$18,$AB$2:$AB$18)-$U165)^2+(_xlfn.XLOOKUP(FG$1,$Z$2:$Z$18,$AC$2:$AC$18-$V165)^2)))</f>
        <v/>
      </c>
      <c r="FH165" s="96" t="str" cm="1">
        <f t="array" ref="FH165">IF(OR(FH$1=0, $A165="", _xlfn.XLOOKUP(FH$1, $Z$2:$Z$18, $AD$2:$AD$18, "")=""),"",SQRT((_xlfn.XLOOKUP(FH$1,$Z$2:$Z$18,$AA$2:$AA$18)-$T165)^2+(_xlfn.XLOOKUP(FH$1,$Z$2:$Z$18,$AB$2:$AB$18)-$U165)^2+(_xlfn.XLOOKUP(FH$1,$Z$2:$Z$18,$AC$2:$AC$18-$V165)^2)))</f>
        <v/>
      </c>
      <c r="FI165" s="97" t="str" cm="1">
        <f t="array" ref="FI165">IF(OR(FI$1=0, $A165="", _xlfn.XLOOKUP(FI$1, $Z$2:$Z$18, $AD$2:$AD$18, "")=""),"",SQRT((_xlfn.XLOOKUP(FI$1,$Z$2:$Z$18,$AA$2:$AA$18)-$T165)^2+(_xlfn.XLOOKUP(FI$1,$Z$2:$Z$18,$AB$2:$AB$18)-$U165)^2+(_xlfn.XLOOKUP(FI$1,$Z$2:$Z$18,$AC$2:$AC$18-$V165)^2)))</f>
        <v/>
      </c>
      <c r="FJ165" s="97" t="str" cm="1">
        <f t="array" ref="FJ165">IF(OR(FJ$1=0, $A165="", _xlfn.XLOOKUP(FJ$1, $Z$2:$Z$18, $AD$2:$AD$18, "")=""),"",SQRT((_xlfn.XLOOKUP(FJ$1,$Z$2:$Z$18,$AA$2:$AA$18)-$T165)^2+(_xlfn.XLOOKUP(FJ$1,$Z$2:$Z$18,$AB$2:$AB$18)-$U165)^2+(_xlfn.XLOOKUP(FJ$1,$Z$2:$Z$18,$AC$2:$AC$18-$V165)^2)))</f>
        <v/>
      </c>
      <c r="FK165" s="97" t="str" cm="1">
        <f t="array" ref="FK165">IF(OR(FK$1=0, $A165="", _xlfn.XLOOKUP(FK$1, $Z$2:$Z$18, $AD$2:$AD$18, "")=""),"",SQRT((_xlfn.XLOOKUP(FK$1,$Z$2:$Z$18,$AA$2:$AA$18)-$T165)^2+(_xlfn.XLOOKUP(FK$1,$Z$2:$Z$18,$AB$2:$AB$18)-$U165)^2+(_xlfn.XLOOKUP(FK$1,$Z$2:$Z$18,$AC$2:$AC$18-$V165)^2)))</f>
        <v/>
      </c>
      <c r="FL165" s="97" t="str" cm="1">
        <f t="array" ref="FL165">IF(OR(FL$1=0, $A165="", _xlfn.XLOOKUP(FL$1, $Z$2:$Z$18, $AD$2:$AD$18, "")=""),"",SQRT((_xlfn.XLOOKUP(FL$1,$Z$2:$Z$18,$AA$2:$AA$18)-$T165)^2+(_xlfn.XLOOKUP(FL$1,$Z$2:$Z$18,$AB$2:$AB$18)-$U165)^2+(_xlfn.XLOOKUP(FL$1,$Z$2:$Z$18,$AC$2:$AC$18-$V165)^2)))</f>
        <v/>
      </c>
      <c r="FM165" s="97" t="str" cm="1">
        <f t="array" ref="FM165">IF(OR(FM$1=0, $A165="", _xlfn.XLOOKUP(FM$1, $Z$2:$Z$18, $AD$2:$AD$18, "")=""),"",SQRT((_xlfn.XLOOKUP(FM$1,$Z$2:$Z$18,$AA$2:$AA$18)-$T165)^2+(_xlfn.XLOOKUP(FM$1,$Z$2:$Z$18,$AB$2:$AB$18)-$U165)^2+(_xlfn.XLOOKUP(FM$1,$Z$2:$Z$18,$AC$2:$AC$18-$V165)^2)))</f>
        <v/>
      </c>
      <c r="FN165" s="97" t="str" cm="1">
        <f t="array" ref="FN165">IF(OR(FN$1=0, $A165="", _xlfn.XLOOKUP(FN$1, $Z$2:$Z$18, $AD$2:$AD$18, "")=""),"",SQRT((_xlfn.XLOOKUP(FN$1,$Z$2:$Z$18,$AA$2:$AA$18)-$T165)^2+(_xlfn.XLOOKUP(FN$1,$Z$2:$Z$18,$AB$2:$AB$18)-$U165)^2+(_xlfn.XLOOKUP(FN$1,$Z$2:$Z$18,$AC$2:$AC$18-$V165)^2)))</f>
        <v/>
      </c>
      <c r="FO165" s="98" t="str" cm="1">
        <f t="array" ref="FO165">IF(OR(FO$1=0, $A165="", _xlfn.XLOOKUP(FO$1, $Z$2:$Z$18, $AD$2:$AD$18, "")=""),"",SQRT((_xlfn.XLOOKUP(FO$1,$Z$2:$Z$18,$AA$2:$AA$18)-$T165)^2+(_xlfn.XLOOKUP(FO$1,$Z$2:$Z$18,$AB$2:$AB$18)-$U165)^2+(_xlfn.XLOOKUP(FO$1,$Z$2:$Z$18,$AC$2:$AC$18-$V165)^2)))</f>
        <v/>
      </c>
      <c r="FP165" s="99"/>
      <c r="FQ165" s="99"/>
      <c r="FR165" s="100">
        <f t="shared" si="39"/>
        <v>0</v>
      </c>
      <c r="FS165" s="109">
        <f t="shared" si="40"/>
        <v>0</v>
      </c>
      <c r="FT165" s="109">
        <f t="shared" si="41"/>
        <v>0</v>
      </c>
      <c r="FU165" s="109">
        <f t="shared" si="42"/>
        <v>0</v>
      </c>
      <c r="FV165" s="109">
        <f t="shared" si="43"/>
        <v>0</v>
      </c>
      <c r="FW165" s="109">
        <f t="shared" si="44"/>
        <v>0</v>
      </c>
      <c r="FX165" s="109">
        <f t="shared" si="45"/>
        <v>0</v>
      </c>
      <c r="FY165" s="109">
        <f t="shared" si="46"/>
        <v>0</v>
      </c>
      <c r="FZ165" s="110">
        <f t="shared" si="47"/>
        <v>0</v>
      </c>
      <c r="GA165" s="110">
        <f t="shared" si="48"/>
        <v>0</v>
      </c>
      <c r="GB165" s="110">
        <f t="shared" si="49"/>
        <v>0</v>
      </c>
      <c r="GC165" s="110">
        <f t="shared" si="50"/>
        <v>0</v>
      </c>
      <c r="GD165" s="110">
        <f t="shared" si="51"/>
        <v>0</v>
      </c>
      <c r="GE165" s="110">
        <f t="shared" si="52"/>
        <v>0</v>
      </c>
      <c r="GF165" s="111">
        <f t="shared" si="53"/>
        <v>0</v>
      </c>
      <c r="GG165" s="100">
        <f t="shared" si="54"/>
        <v>0</v>
      </c>
      <c r="GH165" s="109">
        <f t="shared" si="55"/>
        <v>0</v>
      </c>
      <c r="GI165" s="109">
        <f t="shared" si="56"/>
        <v>0</v>
      </c>
      <c r="GJ165" s="109">
        <f t="shared" si="57"/>
        <v>0</v>
      </c>
      <c r="GK165" s="109">
        <f t="shared" si="58"/>
        <v>0</v>
      </c>
      <c r="GL165" s="109">
        <f t="shared" si="59"/>
        <v>0</v>
      </c>
      <c r="GM165" s="109">
        <f t="shared" si="60"/>
        <v>0</v>
      </c>
      <c r="GN165" s="109">
        <f t="shared" si="61"/>
        <v>0</v>
      </c>
      <c r="GO165" s="110">
        <f t="shared" si="62"/>
        <v>0</v>
      </c>
      <c r="GP165" s="110">
        <f t="shared" si="63"/>
        <v>0</v>
      </c>
      <c r="GQ165" s="110">
        <f t="shared" si="64"/>
        <v>0</v>
      </c>
      <c r="GR165" s="110">
        <f t="shared" si="65"/>
        <v>0</v>
      </c>
      <c r="GS165" s="110">
        <f t="shared" si="66"/>
        <v>0</v>
      </c>
      <c r="GT165" s="110">
        <f t="shared" si="67"/>
        <v>0</v>
      </c>
      <c r="GU165" s="111">
        <f t="shared" si="68"/>
        <v>0</v>
      </c>
      <c r="GX165" s="151" cm="1">
        <f t="array" ref="GX165">_xlfn.IFS(GX$1= 0,"", NOT(ISBLANK(CA165)), 0, ISBLANK(CA165), $Q165-$S165+FR165-AU165-DG165)</f>
        <v>0</v>
      </c>
      <c r="GY165" s="152" cm="1">
        <f t="array" ref="GY165">_xlfn.IFS(GY$1= 0,"", NOT(ISBLANK(CB165)), 0, ISBLANK(CB165), $Q165-$S165+FS165-AV165-DH165)</f>
        <v>0</v>
      </c>
      <c r="GZ165" s="152" cm="1">
        <f t="array" ref="GZ165">_xlfn.IFS(GZ$1= 0,"", NOT(ISBLANK(CC165)), 0, ISBLANK(CC165), $Q165-$S165+FT165-AW165-DI165)</f>
        <v>0</v>
      </c>
      <c r="HA165" s="152" cm="1">
        <f t="array" ref="HA165">_xlfn.IFS(HA$1= 0,"", NOT(ISBLANK(CD165)), 0, ISBLANK(CD165), $Q165-$S165+FU165-AX165-DJ165)</f>
        <v>0</v>
      </c>
      <c r="HB165" s="152" cm="1">
        <f t="array" ref="HB165">_xlfn.IFS(HB$1= 0,"", NOT(ISBLANK(CE165)), 0, ISBLANK(CE165), $Q165-$S165+FV165-AY165-DK165)</f>
        <v>0</v>
      </c>
      <c r="HC165" s="152" cm="1">
        <f t="array" ref="HC165">_xlfn.IFS(HC$1= 0,"", NOT(ISBLANK(CF165)), 0, ISBLANK(CF165), $Q165-$S165+FW165-AZ165-DL165)</f>
        <v>0</v>
      </c>
      <c r="HD165" s="152" cm="1">
        <f t="array" ref="HD165">_xlfn.IFS(HD$1= 0,"", NOT(ISBLANK(CG165)), 0, ISBLANK(CG165), $Q165-$S165+FX165-BA165-DM165)</f>
        <v>0</v>
      </c>
      <c r="HE165" s="152" t="str" cm="1">
        <f t="array" ref="HE165">_xlfn.IFS(HE$1= 0,"", NOT(ISBLANK(CH165)), 0, ISBLANK(CH165), $Q165-$S165+FY165-BB165-DN165)</f>
        <v/>
      </c>
      <c r="HF165" s="152" t="str" cm="1">
        <f t="array" ref="HF165">_xlfn.IFS(HF$1= 0,"", NOT(ISBLANK(CI165)), 0, ISBLANK(CI165), $Q165-$S165+FZ165-BC165-DO165)</f>
        <v/>
      </c>
      <c r="HG165" s="152" t="str" cm="1">
        <f t="array" ref="HG165">_xlfn.IFS(HG$1= 0,"", NOT(ISBLANK(CJ165)), 0, ISBLANK(CJ165), $Q165-$S165+GA165-BD165-DP165)</f>
        <v/>
      </c>
      <c r="HH165" s="152" t="str" cm="1">
        <f t="array" ref="HH165">_xlfn.IFS(HH$1= 0,"", NOT(ISBLANK(CK165)), 0, ISBLANK(CK165), $Q165-$S165+GB165-BE165-DQ165)</f>
        <v/>
      </c>
      <c r="HI165" s="152" t="str" cm="1">
        <f t="array" ref="HI165">_xlfn.IFS(HI$1= 0,"", NOT(ISBLANK(CL165)), 0, ISBLANK(CL165), $Q165-$S165+GC165-BF165-DR165)</f>
        <v/>
      </c>
      <c r="HJ165" s="152" t="str" cm="1">
        <f t="array" ref="HJ165">_xlfn.IFS(HJ$1= 0,"", NOT(ISBLANK(CM165)), 0, ISBLANK(CM165), $Q165-$S165+GD165-BG165-DS165)</f>
        <v/>
      </c>
      <c r="HK165" s="152" t="str" cm="1">
        <f t="array" ref="HK165">_xlfn.IFS(HK$1= 0,"", NOT(ISBLANK(CN165)), 0, ISBLANK(CN165), $Q165-$S165+GE165-BH165-DT165)</f>
        <v/>
      </c>
      <c r="HL165" s="153" t="str" cm="1">
        <f t="array" ref="HL165">_xlfn.IFS(HL$1= 0,"", NOT(ISBLANK(CO165)), 0, ISBLANK(CO165), $Q165-$S165+GF165-BI165-DU165)</f>
        <v/>
      </c>
      <c r="HM165" s="153" t="str" cm="1">
        <f t="array" ref="HM165">_xlfn.IFS(HM$1= 0,"", NOT(ISBLANK(DE165)), 0, ISBLANK(DE165), $Q165-$S165+IC165-BY165-#REF!)</f>
        <v/>
      </c>
      <c r="HN165" s="153" t="e" cm="1">
        <f t="array" ref="HN165">_xlfn.IFS(HN$1= 0,"", NOT(ISBLANK(DF165)), 0, ISBLANK(DF165), $Q165-$S165+ID165-BZ165-#REF!)</f>
        <v>#REF!</v>
      </c>
      <c r="HO165" s="153" t="e" cm="1">
        <f t="array" ref="HO165">_xlfn.IFS(HO$1= 0,"", NOT(ISBLANK(DG165)), 0, ISBLANK(DG165), $Q165-$S165+IE165-CA165-#REF!)</f>
        <v>#VALUE!</v>
      </c>
      <c r="HP165" s="153" t="e" cm="1">
        <f t="array" ref="HP165">_xlfn.IFS(HP$1= 0,"", NOT(ISBLANK(DH165)), 0, ISBLANK(DH165), $Q165-$S165+IF165-CB165-#REF!)</f>
        <v>#REF!</v>
      </c>
      <c r="HQ165" s="153" t="e" cm="1">
        <f t="array" ref="HQ165">_xlfn.IFS(HQ$1= 0,"", NOT(ISBLANK(DI165)), 0, ISBLANK(DI165), $Q165-$S165+IG165-CC165-#REF!)</f>
        <v>#REF!</v>
      </c>
      <c r="HR165" s="153" cm="1">
        <f t="array" ref="HR165">_xlfn.IFS(HR$1= 0,"", NOT(ISBLANK(DJ165)), 0, ISBLANK(DJ165), $Q165-$S165+IH165-CD165-EK165)</f>
        <v>0</v>
      </c>
      <c r="HS165" s="153" t="e" cm="1">
        <f t="array" ref="HS165">_xlfn.IFS(HS$1= 0,"", NOT(ISBLANK(DK165)), 0, ISBLANK(DK165), $Q165-$S165+II165-CE165-EL165)</f>
        <v>#VALUE!</v>
      </c>
      <c r="HT165" s="153" t="e" cm="1">
        <f t="array" ref="HT165">_xlfn.IFS(HT$1= 0,"", NOT(ISBLANK(DL165)), 0, ISBLANK(DL165), $Q165-$S165+GV165-CF165-EM165)</f>
        <v>#VALUE!</v>
      </c>
      <c r="HU165" s="153" t="e" cm="1">
        <f t="array" ref="HU165">_xlfn.IFS(HU$1= 0,"", NOT(ISBLANK(DM165)), 0, ISBLANK(DM165), $Q165-$S165+GW165-CG165-EN165)</f>
        <v>#VALUE!</v>
      </c>
      <c r="HV165" s="153" t="str" cm="1">
        <f t="array" ref="HV165">_xlfn.IFS(HV$1= 0,"", NOT(ISBLANK(DN165)), 0, ISBLANK(DN165), $Q165-$S165+GX165-CH165-EO165)</f>
        <v/>
      </c>
      <c r="HW165" s="153" t="str" cm="1">
        <f t="array" ref="HW165">_xlfn.IFS(HW$1= 0,"", NOT(ISBLANK(DO165)), 0, ISBLANK(DO165), $Q165-$S165+GY165-CI165-EP165)</f>
        <v/>
      </c>
      <c r="HX165" s="153" t="str" cm="1">
        <f t="array" ref="HX165">_xlfn.IFS(HX$1= 0,"", NOT(ISBLANK(DP165)), 0, ISBLANK(DP165), $Q165-$S165+GZ165-CJ165-EQ165)</f>
        <v/>
      </c>
      <c r="HY165" s="153" t="str" cm="1">
        <f t="array" ref="HY165">_xlfn.IFS(HY$1= 0,"", NOT(ISBLANK(DQ165)), 0, ISBLANK(DQ165), $Q165-$S165+HA165-CK165-ER165)</f>
        <v/>
      </c>
      <c r="HZ165" s="153" t="str" cm="1">
        <f t="array" ref="HZ165">_xlfn.IFS(HZ$1= 0,"", NOT(ISBLANK(DR165)), 0, ISBLANK(DR165), $Q165-$S165+HB165-CL165-ES165)</f>
        <v/>
      </c>
      <c r="IA165" s="153" t="str" cm="1">
        <f t="array" ref="IA165">_xlfn.IFS(IA$1= 0,"", NOT(ISBLANK(DS165)), 0, ISBLANK(DS165), $Q165-$S165+HC165-CM165-ET165)</f>
        <v/>
      </c>
    </row>
    <row r="166" spans="1:235" ht="16.5" x14ac:dyDescent="0.3">
      <c r="A166" s="144"/>
      <c r="B166" s="106"/>
      <c r="C166" s="106"/>
      <c r="D166" s="107"/>
      <c r="E166" s="131"/>
      <c r="F166" s="137"/>
      <c r="G166" s="2"/>
      <c r="H166" s="2"/>
      <c r="I166" s="2"/>
      <c r="J166" s="2"/>
      <c r="K166" s="2"/>
      <c r="L166" s="2"/>
      <c r="M166" s="140"/>
      <c r="N166" s="137"/>
      <c r="O166" s="138"/>
      <c r="P166" s="133"/>
      <c r="Q166" s="94">
        <f t="shared" si="37"/>
        <v>0</v>
      </c>
      <c r="R166" s="1"/>
      <c r="S166" s="1"/>
      <c r="T166" s="2"/>
      <c r="U166" s="2"/>
      <c r="V166" s="82">
        <f t="shared" si="38"/>
        <v>0</v>
      </c>
      <c r="W166" s="121"/>
      <c r="X166" s="108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105"/>
      <c r="BZ166" s="99"/>
      <c r="CA166" s="105" t="s">
        <v>32</v>
      </c>
      <c r="CB166" s="105"/>
      <c r="CC166" s="105"/>
      <c r="CD166" s="105"/>
      <c r="CE166" s="105"/>
      <c r="CF166" s="105"/>
      <c r="CG166" s="105"/>
      <c r="CH166" s="105"/>
      <c r="CI166" s="105"/>
      <c r="CJ166" s="105"/>
      <c r="CK166" s="105"/>
      <c r="CL166" s="105"/>
      <c r="CM166" s="105"/>
      <c r="CN166" s="105"/>
      <c r="CO166" s="105"/>
      <c r="CP166" s="105" t="s">
        <v>32</v>
      </c>
      <c r="CQ166" s="105"/>
      <c r="CR166" s="105"/>
      <c r="CS166" s="105"/>
      <c r="CT166" s="105"/>
      <c r="CU166" s="105"/>
      <c r="CV166" s="105"/>
      <c r="CW166" s="105"/>
      <c r="CX166" s="105"/>
      <c r="CY166" s="105"/>
      <c r="CZ166" s="105"/>
      <c r="DA166" s="105"/>
      <c r="DB166" s="105"/>
      <c r="DC166" s="105"/>
      <c r="DD166" s="105"/>
      <c r="DE166" s="99"/>
      <c r="DF166" s="99"/>
      <c r="DG166" s="105"/>
      <c r="DH166" s="105"/>
      <c r="DI166" s="105"/>
      <c r="DJ166" s="105"/>
      <c r="DK166" s="105"/>
      <c r="DL166" s="105"/>
      <c r="DM166" s="105"/>
      <c r="DN166" s="105"/>
      <c r="DO166" s="105"/>
      <c r="DP166" s="105"/>
      <c r="DQ166" s="105"/>
      <c r="DR166" s="105"/>
      <c r="DS166" s="105"/>
      <c r="DT166" s="105"/>
      <c r="DU166" s="105"/>
      <c r="DV166" s="105"/>
      <c r="DW166" s="105"/>
      <c r="DX166" s="105"/>
      <c r="DY166" s="105"/>
      <c r="DZ166" s="105"/>
      <c r="EA166" s="105"/>
      <c r="EB166" s="105"/>
      <c r="EC166" s="105"/>
      <c r="ED166" s="105"/>
      <c r="EE166" s="105"/>
      <c r="EF166" s="105"/>
      <c r="EG166" s="105"/>
      <c r="EH166" s="105"/>
      <c r="EI166" s="105"/>
      <c r="EJ166" s="105"/>
      <c r="EL166" s="146" t="str" cm="1">
        <f t="array" ref="EL166">IF(OR(EL$1=0, $A166="", _xlfn.XLOOKUP(EL$1, $Z$2:$Z$18, $AD$2:$AD$18, "")=""),"",SQRT((_xlfn.XLOOKUP(EL$1,$Z$2:$Z$18,$AA$2:$AA$18)-$T166)^2+(_xlfn.XLOOKUP(EL$1,$Z$2:$Z$18,$AB$2:$AB$18)-$U166)^2+(_xlfn.XLOOKUP(EL$1,$Z$2:$Z$18,$AC$2:$AC$18-$V166)^2)))</f>
        <v/>
      </c>
      <c r="EM166" s="96" t="str" cm="1">
        <f t="array" ref="EM166">IF(OR(EM$1=0, $A166="", _xlfn.XLOOKUP(EM$1, $Z$2:$Z$18, $AD$2:$AD$18, "")=""),"",SQRT((_xlfn.XLOOKUP(EM$1,$Z$2:$Z$18,$AA$2:$AA$18)-$T166)^2+(_xlfn.XLOOKUP(EM$1,$Z$2:$Z$18,$AB$2:$AB$18)-$U166)^2+(_xlfn.XLOOKUP(EM$1,$Z$2:$Z$18,$AC$2:$AC$18-$V166)^2)))</f>
        <v/>
      </c>
      <c r="EN166" s="96" t="str" cm="1">
        <f t="array" ref="EN166">IF(OR(EN$1=0, $A166="", _xlfn.XLOOKUP(EN$1, $Z$2:$Z$18, $AD$2:$AD$18, "")=""),"",SQRT((_xlfn.XLOOKUP(EN$1,$Z$2:$Z$18,$AA$2:$AA$18)-$T166)^2+(_xlfn.XLOOKUP(EN$1,$Z$2:$Z$18,$AB$2:$AB$18)-$U166)^2+(_xlfn.XLOOKUP(EN$1,$Z$2:$Z$18,$AC$2:$AC$18-$V166)^2)))</f>
        <v/>
      </c>
      <c r="EO166" s="96" t="str" cm="1">
        <f t="array" ref="EO166">IF(OR(EO$1=0, $A166="", _xlfn.XLOOKUP(EO$1, $Z$2:$Z$18, $AD$2:$AD$18, "")=""),"",SQRT((_xlfn.XLOOKUP(EO$1,$Z$2:$Z$18,$AA$2:$AA$18)-$T166)^2+(_xlfn.XLOOKUP(EO$1,$Z$2:$Z$18,$AB$2:$AB$18)-$U166)^2+(_xlfn.XLOOKUP(EO$1,$Z$2:$Z$18,$AC$2:$AC$18-$V166)^2)))</f>
        <v/>
      </c>
      <c r="EP166" s="96" t="str" cm="1">
        <f t="array" ref="EP166">IF(OR(EP$1=0, $A166="", _xlfn.XLOOKUP(EP$1, $Z$2:$Z$18, $AD$2:$AD$18, "")=""),"",SQRT((_xlfn.XLOOKUP(EP$1,$Z$2:$Z$18,$AA$2:$AA$18)-$T166)^2+(_xlfn.XLOOKUP(EP$1,$Z$2:$Z$18,$AB$2:$AB$18)-$U166)^2+(_xlfn.XLOOKUP(EP$1,$Z$2:$Z$18,$AC$2:$AC$18-$V166)^2)))</f>
        <v/>
      </c>
      <c r="EQ166" s="96" t="str" cm="1">
        <f t="array" ref="EQ166">IF(OR(EQ$1=0, $A166="", _xlfn.XLOOKUP(EQ$1, $Z$2:$Z$18, $AD$2:$AD$18, "")=""),"",SQRT((_xlfn.XLOOKUP(EQ$1,$Z$2:$Z$18,$AA$2:$AA$18)-$T166)^2+(_xlfn.XLOOKUP(EQ$1,$Z$2:$Z$18,$AB$2:$AB$18)-$U166)^2+(_xlfn.XLOOKUP(EQ$1,$Z$2:$Z$18,$AC$2:$AC$18-$V166)^2)))</f>
        <v/>
      </c>
      <c r="ER166" s="96" t="str" cm="1">
        <f t="array" ref="ER166">IF(OR(ER$1=0, $A166="", _xlfn.XLOOKUP(ER$1, $Z$2:$Z$18, $AD$2:$AD$18, "")=""),"",SQRT((_xlfn.XLOOKUP(ER$1,$Z$2:$Z$18,$AA$2:$AA$18)-$T166)^2+(_xlfn.XLOOKUP(ER$1,$Z$2:$Z$18,$AB$2:$AB$18)-$U166)^2+(_xlfn.XLOOKUP(ER$1,$Z$2:$Z$18,$AC$2:$AC$18-$V166)^2)))</f>
        <v/>
      </c>
      <c r="ES166" s="96" t="str" cm="1">
        <f t="array" ref="ES166">IF(OR(ES$1=0, $A166="", _xlfn.XLOOKUP(ES$1, $Z$2:$Z$18, $AD$2:$AD$18, "")=""),"",SQRT((_xlfn.XLOOKUP(ES$1,$Z$2:$Z$18,$AA$2:$AA$18)-$T166)^2+(_xlfn.XLOOKUP(ES$1,$Z$2:$Z$18,$AB$2:$AB$18)-$U166)^2+(_xlfn.XLOOKUP(ES$1,$Z$2:$Z$18,$AC$2:$AC$18-$V166)^2)))</f>
        <v/>
      </c>
      <c r="ET166" s="97" t="str" cm="1">
        <f t="array" ref="ET166">IF(OR(ET$1=0, $A166="", _xlfn.XLOOKUP(ET$1, $Z$2:$Z$18, $AD$2:$AD$18, "")=""),"",SQRT((_xlfn.XLOOKUP(ET$1,$Z$2:$Z$18,$AA$2:$AA$18)-$T166)^2+(_xlfn.XLOOKUP(ET$1,$Z$2:$Z$18,$AB$2:$AB$18)-$U166)^2+(_xlfn.XLOOKUP(ET$1,$Z$2:$Z$18,$AC$2:$AC$18-$V166)^2)))</f>
        <v/>
      </c>
      <c r="EU166" s="97" t="str" cm="1">
        <f t="array" ref="EU166">IF(OR(EU$1=0, $A166="", _xlfn.XLOOKUP(EU$1, $Z$2:$Z$18, $AD$2:$AD$18, "")=""),"",SQRT((_xlfn.XLOOKUP(EU$1,$Z$2:$Z$18,$AA$2:$AA$18)-$T166)^2+(_xlfn.XLOOKUP(EU$1,$Z$2:$Z$18,$AB$2:$AB$18)-$U166)^2+(_xlfn.XLOOKUP(EU$1,$Z$2:$Z$18,$AC$2:$AC$18-$V166)^2)))</f>
        <v/>
      </c>
      <c r="EV166" s="97" t="str" cm="1">
        <f t="array" ref="EV166">IF(OR(EV$1=0, $A166="", _xlfn.XLOOKUP(EV$1, $Z$2:$Z$18, $AD$2:$AD$18, "")=""),"",SQRT((_xlfn.XLOOKUP(EV$1,$Z$2:$Z$18,$AA$2:$AA$18)-$T166)^2+(_xlfn.XLOOKUP(EV$1,$Z$2:$Z$18,$AB$2:$AB$18)-$U166)^2+(_xlfn.XLOOKUP(EV$1,$Z$2:$Z$18,$AC$2:$AC$18-$V166)^2)))</f>
        <v/>
      </c>
      <c r="EW166" s="97" t="str" cm="1">
        <f t="array" ref="EW166">IF(OR(EW$1=0, $A166="", _xlfn.XLOOKUP(EW$1, $Z$2:$Z$18, $AD$2:$AD$18, "")=""),"",SQRT((_xlfn.XLOOKUP(EW$1,$Z$2:$Z$18,$AA$2:$AA$18)-$T166)^2+(_xlfn.XLOOKUP(EW$1,$Z$2:$Z$18,$AB$2:$AB$18)-$U166)^2+(_xlfn.XLOOKUP(EW$1,$Z$2:$Z$18,$AC$2:$AC$18-$V166)^2)))</f>
        <v/>
      </c>
      <c r="EX166" s="97" t="str" cm="1">
        <f t="array" ref="EX166">IF(OR(EX$1=0, $A166="", _xlfn.XLOOKUP(EX$1, $Z$2:$Z$18, $AD$2:$AD$18, "")=""),"",SQRT((_xlfn.XLOOKUP(EX$1,$Z$2:$Z$18,$AA$2:$AA$18)-$T166)^2+(_xlfn.XLOOKUP(EX$1,$Z$2:$Z$18,$AB$2:$AB$18)-$U166)^2+(_xlfn.XLOOKUP(EX$1,$Z$2:$Z$18,$AC$2:$AC$18-$V166)^2)))</f>
        <v/>
      </c>
      <c r="EY166" s="97" t="str" cm="1">
        <f t="array" ref="EY166">IF(OR(EY$1=0, $A166="", _xlfn.XLOOKUP(EY$1, $Z$2:$Z$18, $AD$2:$AD$18, "")=""),"",SQRT((_xlfn.XLOOKUP(EY$1,$Z$2:$Z$18,$AA$2:$AA$18)-$T166)^2+(_xlfn.XLOOKUP(EY$1,$Z$2:$Z$18,$AB$2:$AB$18)-$U166)^2+(_xlfn.XLOOKUP(EY$1,$Z$2:$Z$18,$AC$2:$AC$18-$V166)^2)))</f>
        <v/>
      </c>
      <c r="EZ166" s="98" t="str" cm="1">
        <f t="array" ref="EZ166">IF(OR(EZ$1=0, $A166="", _xlfn.XLOOKUP(EZ$1, $Z$2:$Z$18, $AD$2:$AD$18, "")=""),"",SQRT((_xlfn.XLOOKUP(EZ$1,$Z$2:$Z$18,$AA$2:$AA$18)-$T166)^2+(_xlfn.XLOOKUP(EZ$1,$Z$2:$Z$18,$AB$2:$AB$18)-$U166)^2+(_xlfn.XLOOKUP(EZ$1,$Z$2:$Z$18,$AC$2:$AC$18-$V166)^2)))</f>
        <v/>
      </c>
      <c r="FA166" s="146" t="str" cm="1">
        <f t="array" ref="FA166">IF(OR(FA$1=0, $A166="", _xlfn.XLOOKUP(FA$1, $Z$2:$Z$18, $AD$2:$AD$18, "")=""),"",SQRT((_xlfn.XLOOKUP(FA$1,$Z$2:$Z$18,$AA$2:$AA$18)-$T166)^2+(_xlfn.XLOOKUP(FA$1,$Z$2:$Z$18,$AB$2:$AB$18)-$U166)^2+(_xlfn.XLOOKUP(FA$1,$Z$2:$Z$18,$AC$2:$AC$18-$V166)^2)))</f>
        <v/>
      </c>
      <c r="FB166" s="96" t="str" cm="1">
        <f t="array" ref="FB166">IF(OR(FB$1=0, $A166="", _xlfn.XLOOKUP(FB$1, $Z$2:$Z$18, $AD$2:$AD$18, "")=""),"",SQRT((_xlfn.XLOOKUP(FB$1,$Z$2:$Z$18,$AA$2:$AA$18)-$T166)^2+(_xlfn.XLOOKUP(FB$1,$Z$2:$Z$18,$AB$2:$AB$18)-$U166)^2+(_xlfn.XLOOKUP(FB$1,$Z$2:$Z$18,$AC$2:$AC$18-$V166)^2)))</f>
        <v/>
      </c>
      <c r="FC166" s="96" t="str" cm="1">
        <f t="array" ref="FC166">IF(OR(FC$1=0, $A166="", _xlfn.XLOOKUP(FC$1, $Z$2:$Z$18, $AD$2:$AD$18, "")=""),"",SQRT((_xlfn.XLOOKUP(FC$1,$Z$2:$Z$18,$AA$2:$AA$18)-$T166)^2+(_xlfn.XLOOKUP(FC$1,$Z$2:$Z$18,$AB$2:$AB$18)-$U166)^2+(_xlfn.XLOOKUP(FC$1,$Z$2:$Z$18,$AC$2:$AC$18-$V166)^2)))</f>
        <v/>
      </c>
      <c r="FD166" s="96" t="str" cm="1">
        <f t="array" ref="FD166">IF(OR(FD$1=0, $A166="", _xlfn.XLOOKUP(FD$1, $Z$2:$Z$18, $AD$2:$AD$18, "")=""),"",SQRT((_xlfn.XLOOKUP(FD$1,$Z$2:$Z$18,$AA$2:$AA$18)-$T166)^2+(_xlfn.XLOOKUP(FD$1,$Z$2:$Z$18,$AB$2:$AB$18)-$U166)^2+(_xlfn.XLOOKUP(FD$1,$Z$2:$Z$18,$AC$2:$AC$18-$V166)^2)))</f>
        <v/>
      </c>
      <c r="FE166" s="96" t="str" cm="1">
        <f t="array" ref="FE166">IF(OR(FE$1=0, $A166="", _xlfn.XLOOKUP(FE$1, $Z$2:$Z$18, $AD$2:$AD$18, "")=""),"",SQRT((_xlfn.XLOOKUP(FE$1,$Z$2:$Z$18,$AA$2:$AA$18)-$T166)^2+(_xlfn.XLOOKUP(FE$1,$Z$2:$Z$18,$AB$2:$AB$18)-$U166)^2+(_xlfn.XLOOKUP(FE$1,$Z$2:$Z$18,$AC$2:$AC$18-$V166)^2)))</f>
        <v/>
      </c>
      <c r="FF166" s="96" t="str" cm="1">
        <f t="array" ref="FF166">IF(OR(FF$1=0, $A166="", _xlfn.XLOOKUP(FF$1, $Z$2:$Z$18, $AD$2:$AD$18, "")=""),"",SQRT((_xlfn.XLOOKUP(FF$1,$Z$2:$Z$18,$AA$2:$AA$18)-$T166)^2+(_xlfn.XLOOKUP(FF$1,$Z$2:$Z$18,$AB$2:$AB$18)-$U166)^2+(_xlfn.XLOOKUP(FF$1,$Z$2:$Z$18,$AC$2:$AC$18-$V166)^2)))</f>
        <v/>
      </c>
      <c r="FG166" s="96" t="str" cm="1">
        <f t="array" ref="FG166">IF(OR(FG$1=0, $A166="", _xlfn.XLOOKUP(FG$1, $Z$2:$Z$18, $AD$2:$AD$18, "")=""),"",SQRT((_xlfn.XLOOKUP(FG$1,$Z$2:$Z$18,$AA$2:$AA$18)-$T166)^2+(_xlfn.XLOOKUP(FG$1,$Z$2:$Z$18,$AB$2:$AB$18)-$U166)^2+(_xlfn.XLOOKUP(FG$1,$Z$2:$Z$18,$AC$2:$AC$18-$V166)^2)))</f>
        <v/>
      </c>
      <c r="FH166" s="96" t="str" cm="1">
        <f t="array" ref="FH166">IF(OR(FH$1=0, $A166="", _xlfn.XLOOKUP(FH$1, $Z$2:$Z$18, $AD$2:$AD$18, "")=""),"",SQRT((_xlfn.XLOOKUP(FH$1,$Z$2:$Z$18,$AA$2:$AA$18)-$T166)^2+(_xlfn.XLOOKUP(FH$1,$Z$2:$Z$18,$AB$2:$AB$18)-$U166)^2+(_xlfn.XLOOKUP(FH$1,$Z$2:$Z$18,$AC$2:$AC$18-$V166)^2)))</f>
        <v/>
      </c>
      <c r="FI166" s="97" t="str" cm="1">
        <f t="array" ref="FI166">IF(OR(FI$1=0, $A166="", _xlfn.XLOOKUP(FI$1, $Z$2:$Z$18, $AD$2:$AD$18, "")=""),"",SQRT((_xlfn.XLOOKUP(FI$1,$Z$2:$Z$18,$AA$2:$AA$18)-$T166)^2+(_xlfn.XLOOKUP(FI$1,$Z$2:$Z$18,$AB$2:$AB$18)-$U166)^2+(_xlfn.XLOOKUP(FI$1,$Z$2:$Z$18,$AC$2:$AC$18-$V166)^2)))</f>
        <v/>
      </c>
      <c r="FJ166" s="97" t="str" cm="1">
        <f t="array" ref="FJ166">IF(OR(FJ$1=0, $A166="", _xlfn.XLOOKUP(FJ$1, $Z$2:$Z$18, $AD$2:$AD$18, "")=""),"",SQRT((_xlfn.XLOOKUP(FJ$1,$Z$2:$Z$18,$AA$2:$AA$18)-$T166)^2+(_xlfn.XLOOKUP(FJ$1,$Z$2:$Z$18,$AB$2:$AB$18)-$U166)^2+(_xlfn.XLOOKUP(FJ$1,$Z$2:$Z$18,$AC$2:$AC$18-$V166)^2)))</f>
        <v/>
      </c>
      <c r="FK166" s="97" t="str" cm="1">
        <f t="array" ref="FK166">IF(OR(FK$1=0, $A166="", _xlfn.XLOOKUP(FK$1, $Z$2:$Z$18, $AD$2:$AD$18, "")=""),"",SQRT((_xlfn.XLOOKUP(FK$1,$Z$2:$Z$18,$AA$2:$AA$18)-$T166)^2+(_xlfn.XLOOKUP(FK$1,$Z$2:$Z$18,$AB$2:$AB$18)-$U166)^2+(_xlfn.XLOOKUP(FK$1,$Z$2:$Z$18,$AC$2:$AC$18-$V166)^2)))</f>
        <v/>
      </c>
      <c r="FL166" s="97" t="str" cm="1">
        <f t="array" ref="FL166">IF(OR(FL$1=0, $A166="", _xlfn.XLOOKUP(FL$1, $Z$2:$Z$18, $AD$2:$AD$18, "")=""),"",SQRT((_xlfn.XLOOKUP(FL$1,$Z$2:$Z$18,$AA$2:$AA$18)-$T166)^2+(_xlfn.XLOOKUP(FL$1,$Z$2:$Z$18,$AB$2:$AB$18)-$U166)^2+(_xlfn.XLOOKUP(FL$1,$Z$2:$Z$18,$AC$2:$AC$18-$V166)^2)))</f>
        <v/>
      </c>
      <c r="FM166" s="97" t="str" cm="1">
        <f t="array" ref="FM166">IF(OR(FM$1=0, $A166="", _xlfn.XLOOKUP(FM$1, $Z$2:$Z$18, $AD$2:$AD$18, "")=""),"",SQRT((_xlfn.XLOOKUP(FM$1,$Z$2:$Z$18,$AA$2:$AA$18)-$T166)^2+(_xlfn.XLOOKUP(FM$1,$Z$2:$Z$18,$AB$2:$AB$18)-$U166)^2+(_xlfn.XLOOKUP(FM$1,$Z$2:$Z$18,$AC$2:$AC$18-$V166)^2)))</f>
        <v/>
      </c>
      <c r="FN166" s="97" t="str" cm="1">
        <f t="array" ref="FN166">IF(OR(FN$1=0, $A166="", _xlfn.XLOOKUP(FN$1, $Z$2:$Z$18, $AD$2:$AD$18, "")=""),"",SQRT((_xlfn.XLOOKUP(FN$1,$Z$2:$Z$18,$AA$2:$AA$18)-$T166)^2+(_xlfn.XLOOKUP(FN$1,$Z$2:$Z$18,$AB$2:$AB$18)-$U166)^2+(_xlfn.XLOOKUP(FN$1,$Z$2:$Z$18,$AC$2:$AC$18-$V166)^2)))</f>
        <v/>
      </c>
      <c r="FO166" s="98" t="str" cm="1">
        <f t="array" ref="FO166">IF(OR(FO$1=0, $A166="", _xlfn.XLOOKUP(FO$1, $Z$2:$Z$18, $AD$2:$AD$18, "")=""),"",SQRT((_xlfn.XLOOKUP(FO$1,$Z$2:$Z$18,$AA$2:$AA$18)-$T166)^2+(_xlfn.XLOOKUP(FO$1,$Z$2:$Z$18,$AB$2:$AB$18)-$U166)^2+(_xlfn.XLOOKUP(FO$1,$Z$2:$Z$18,$AC$2:$AC$18-$V166)^2)))</f>
        <v/>
      </c>
      <c r="FP166" s="99"/>
      <c r="FQ166" s="99"/>
      <c r="FR166" s="100">
        <f t="shared" si="39"/>
        <v>0</v>
      </c>
      <c r="FS166" s="109">
        <f t="shared" si="40"/>
        <v>0</v>
      </c>
      <c r="FT166" s="109">
        <f t="shared" si="41"/>
        <v>0</v>
      </c>
      <c r="FU166" s="109">
        <f t="shared" si="42"/>
        <v>0</v>
      </c>
      <c r="FV166" s="109">
        <f t="shared" si="43"/>
        <v>0</v>
      </c>
      <c r="FW166" s="109">
        <f t="shared" si="44"/>
        <v>0</v>
      </c>
      <c r="FX166" s="109">
        <f t="shared" si="45"/>
        <v>0</v>
      </c>
      <c r="FY166" s="109">
        <f t="shared" si="46"/>
        <v>0</v>
      </c>
      <c r="FZ166" s="110">
        <f t="shared" si="47"/>
        <v>0</v>
      </c>
      <c r="GA166" s="110">
        <f t="shared" si="48"/>
        <v>0</v>
      </c>
      <c r="GB166" s="110">
        <f t="shared" si="49"/>
        <v>0</v>
      </c>
      <c r="GC166" s="110">
        <f t="shared" si="50"/>
        <v>0</v>
      </c>
      <c r="GD166" s="110">
        <f t="shared" si="51"/>
        <v>0</v>
      </c>
      <c r="GE166" s="110">
        <f t="shared" si="52"/>
        <v>0</v>
      </c>
      <c r="GF166" s="111">
        <f t="shared" si="53"/>
        <v>0</v>
      </c>
      <c r="GG166" s="100">
        <f t="shared" si="54"/>
        <v>0</v>
      </c>
      <c r="GH166" s="109">
        <f t="shared" si="55"/>
        <v>0</v>
      </c>
      <c r="GI166" s="109">
        <f t="shared" si="56"/>
        <v>0</v>
      </c>
      <c r="GJ166" s="109">
        <f t="shared" si="57"/>
        <v>0</v>
      </c>
      <c r="GK166" s="109">
        <f t="shared" si="58"/>
        <v>0</v>
      </c>
      <c r="GL166" s="109">
        <f t="shared" si="59"/>
        <v>0</v>
      </c>
      <c r="GM166" s="109">
        <f t="shared" si="60"/>
        <v>0</v>
      </c>
      <c r="GN166" s="109">
        <f t="shared" si="61"/>
        <v>0</v>
      </c>
      <c r="GO166" s="110">
        <f t="shared" si="62"/>
        <v>0</v>
      </c>
      <c r="GP166" s="110">
        <f t="shared" si="63"/>
        <v>0</v>
      </c>
      <c r="GQ166" s="110">
        <f t="shared" si="64"/>
        <v>0</v>
      </c>
      <c r="GR166" s="110">
        <f t="shared" si="65"/>
        <v>0</v>
      </c>
      <c r="GS166" s="110">
        <f t="shared" si="66"/>
        <v>0</v>
      </c>
      <c r="GT166" s="110">
        <f t="shared" si="67"/>
        <v>0</v>
      </c>
      <c r="GU166" s="111">
        <f t="shared" si="68"/>
        <v>0</v>
      </c>
      <c r="GX166" s="151" cm="1">
        <f t="array" ref="GX166">_xlfn.IFS(GX$1= 0,"", NOT(ISBLANK(CA166)), 0, ISBLANK(CA166), $Q166-$S166+FR166-AU166-DG166)</f>
        <v>0</v>
      </c>
      <c r="GY166" s="152" cm="1">
        <f t="array" ref="GY166">_xlfn.IFS(GY$1= 0,"", NOT(ISBLANK(CB166)), 0, ISBLANK(CB166), $Q166-$S166+FS166-AV166-DH166)</f>
        <v>0</v>
      </c>
      <c r="GZ166" s="152" cm="1">
        <f t="array" ref="GZ166">_xlfn.IFS(GZ$1= 0,"", NOT(ISBLANK(CC166)), 0, ISBLANK(CC166), $Q166-$S166+FT166-AW166-DI166)</f>
        <v>0</v>
      </c>
      <c r="HA166" s="152" cm="1">
        <f t="array" ref="HA166">_xlfn.IFS(HA$1= 0,"", NOT(ISBLANK(CD166)), 0, ISBLANK(CD166), $Q166-$S166+FU166-AX166-DJ166)</f>
        <v>0</v>
      </c>
      <c r="HB166" s="152" cm="1">
        <f t="array" ref="HB166">_xlfn.IFS(HB$1= 0,"", NOT(ISBLANK(CE166)), 0, ISBLANK(CE166), $Q166-$S166+FV166-AY166-DK166)</f>
        <v>0</v>
      </c>
      <c r="HC166" s="152" cm="1">
        <f t="array" ref="HC166">_xlfn.IFS(HC$1= 0,"", NOT(ISBLANK(CF166)), 0, ISBLANK(CF166), $Q166-$S166+FW166-AZ166-DL166)</f>
        <v>0</v>
      </c>
      <c r="HD166" s="152" cm="1">
        <f t="array" ref="HD166">_xlfn.IFS(HD$1= 0,"", NOT(ISBLANK(CG166)), 0, ISBLANK(CG166), $Q166-$S166+FX166-BA166-DM166)</f>
        <v>0</v>
      </c>
      <c r="HE166" s="152" t="str" cm="1">
        <f t="array" ref="HE166">_xlfn.IFS(HE$1= 0,"", NOT(ISBLANK(CH166)), 0, ISBLANK(CH166), $Q166-$S166+FY166-BB166-DN166)</f>
        <v/>
      </c>
      <c r="HF166" s="152" t="str" cm="1">
        <f t="array" ref="HF166">_xlfn.IFS(HF$1= 0,"", NOT(ISBLANK(CI166)), 0, ISBLANK(CI166), $Q166-$S166+FZ166-BC166-DO166)</f>
        <v/>
      </c>
      <c r="HG166" s="152" t="str" cm="1">
        <f t="array" ref="HG166">_xlfn.IFS(HG$1= 0,"", NOT(ISBLANK(CJ166)), 0, ISBLANK(CJ166), $Q166-$S166+GA166-BD166-DP166)</f>
        <v/>
      </c>
      <c r="HH166" s="152" t="str" cm="1">
        <f t="array" ref="HH166">_xlfn.IFS(HH$1= 0,"", NOT(ISBLANK(CK166)), 0, ISBLANK(CK166), $Q166-$S166+GB166-BE166-DQ166)</f>
        <v/>
      </c>
      <c r="HI166" s="152" t="str" cm="1">
        <f t="array" ref="HI166">_xlfn.IFS(HI$1= 0,"", NOT(ISBLANK(CL166)), 0, ISBLANK(CL166), $Q166-$S166+GC166-BF166-DR166)</f>
        <v/>
      </c>
      <c r="HJ166" s="152" t="str" cm="1">
        <f t="array" ref="HJ166">_xlfn.IFS(HJ$1= 0,"", NOT(ISBLANK(CM166)), 0, ISBLANK(CM166), $Q166-$S166+GD166-BG166-DS166)</f>
        <v/>
      </c>
      <c r="HK166" s="152" t="str" cm="1">
        <f t="array" ref="HK166">_xlfn.IFS(HK$1= 0,"", NOT(ISBLANK(CN166)), 0, ISBLANK(CN166), $Q166-$S166+GE166-BH166-DT166)</f>
        <v/>
      </c>
      <c r="HL166" s="153" t="str" cm="1">
        <f t="array" ref="HL166">_xlfn.IFS(HL$1= 0,"", NOT(ISBLANK(CO166)), 0, ISBLANK(CO166), $Q166-$S166+GF166-BI166-DU166)</f>
        <v/>
      </c>
      <c r="HM166" s="153" t="str" cm="1">
        <f t="array" ref="HM166">_xlfn.IFS(HM$1= 0,"", NOT(ISBLANK(DE166)), 0, ISBLANK(DE166), $Q166-$S166+IC166-BY166-#REF!)</f>
        <v/>
      </c>
      <c r="HN166" s="153" t="e" cm="1">
        <f t="array" ref="HN166">_xlfn.IFS(HN$1= 0,"", NOT(ISBLANK(DF166)), 0, ISBLANK(DF166), $Q166-$S166+ID166-BZ166-#REF!)</f>
        <v>#REF!</v>
      </c>
      <c r="HO166" s="153" t="e" cm="1">
        <f t="array" ref="HO166">_xlfn.IFS(HO$1= 0,"", NOT(ISBLANK(DG166)), 0, ISBLANK(DG166), $Q166-$S166+IE166-CA166-#REF!)</f>
        <v>#VALUE!</v>
      </c>
      <c r="HP166" s="153" t="e" cm="1">
        <f t="array" ref="HP166">_xlfn.IFS(HP$1= 0,"", NOT(ISBLANK(DH166)), 0, ISBLANK(DH166), $Q166-$S166+IF166-CB166-#REF!)</f>
        <v>#REF!</v>
      </c>
      <c r="HQ166" s="153" t="e" cm="1">
        <f t="array" ref="HQ166">_xlfn.IFS(HQ$1= 0,"", NOT(ISBLANK(DI166)), 0, ISBLANK(DI166), $Q166-$S166+IG166-CC166-#REF!)</f>
        <v>#REF!</v>
      </c>
      <c r="HR166" s="153" cm="1">
        <f t="array" ref="HR166">_xlfn.IFS(HR$1= 0,"", NOT(ISBLANK(DJ166)), 0, ISBLANK(DJ166), $Q166-$S166+IH166-CD166-EK166)</f>
        <v>0</v>
      </c>
      <c r="HS166" s="153" t="e" cm="1">
        <f t="array" ref="HS166">_xlfn.IFS(HS$1= 0,"", NOT(ISBLANK(DK166)), 0, ISBLANK(DK166), $Q166-$S166+II166-CE166-EL166)</f>
        <v>#VALUE!</v>
      </c>
      <c r="HT166" s="153" t="e" cm="1">
        <f t="array" ref="HT166">_xlfn.IFS(HT$1= 0,"", NOT(ISBLANK(DL166)), 0, ISBLANK(DL166), $Q166-$S166+GV166-CF166-EM166)</f>
        <v>#VALUE!</v>
      </c>
      <c r="HU166" s="153" t="e" cm="1">
        <f t="array" ref="HU166">_xlfn.IFS(HU$1= 0,"", NOT(ISBLANK(DM166)), 0, ISBLANK(DM166), $Q166-$S166+GW166-CG166-EN166)</f>
        <v>#VALUE!</v>
      </c>
      <c r="HV166" s="153" t="str" cm="1">
        <f t="array" ref="HV166">_xlfn.IFS(HV$1= 0,"", NOT(ISBLANK(DN166)), 0, ISBLANK(DN166), $Q166-$S166+GX166-CH166-EO166)</f>
        <v/>
      </c>
      <c r="HW166" s="153" t="str" cm="1">
        <f t="array" ref="HW166">_xlfn.IFS(HW$1= 0,"", NOT(ISBLANK(DO166)), 0, ISBLANK(DO166), $Q166-$S166+GY166-CI166-EP166)</f>
        <v/>
      </c>
      <c r="HX166" s="153" t="str" cm="1">
        <f t="array" ref="HX166">_xlfn.IFS(HX$1= 0,"", NOT(ISBLANK(DP166)), 0, ISBLANK(DP166), $Q166-$S166+GZ166-CJ166-EQ166)</f>
        <v/>
      </c>
      <c r="HY166" s="153" t="str" cm="1">
        <f t="array" ref="HY166">_xlfn.IFS(HY$1= 0,"", NOT(ISBLANK(DQ166)), 0, ISBLANK(DQ166), $Q166-$S166+HA166-CK166-ER166)</f>
        <v/>
      </c>
      <c r="HZ166" s="153" t="str" cm="1">
        <f t="array" ref="HZ166">_xlfn.IFS(HZ$1= 0,"", NOT(ISBLANK(DR166)), 0, ISBLANK(DR166), $Q166-$S166+HB166-CL166-ES166)</f>
        <v/>
      </c>
      <c r="IA166" s="153" t="str" cm="1">
        <f t="array" ref="IA166">_xlfn.IFS(IA$1= 0,"", NOT(ISBLANK(DS166)), 0, ISBLANK(DS166), $Q166-$S166+HC166-CM166-ET166)</f>
        <v/>
      </c>
    </row>
    <row r="167" spans="1:235" ht="16.5" x14ac:dyDescent="0.3">
      <c r="A167" s="144"/>
      <c r="B167" s="106"/>
      <c r="C167" s="106"/>
      <c r="D167" s="107"/>
      <c r="E167" s="131"/>
      <c r="F167" s="137"/>
      <c r="G167" s="2"/>
      <c r="H167" s="2"/>
      <c r="I167" s="2"/>
      <c r="J167" s="2"/>
      <c r="K167" s="2"/>
      <c r="L167" s="2"/>
      <c r="M167" s="140"/>
      <c r="N167" s="137"/>
      <c r="O167" s="138"/>
      <c r="P167" s="133"/>
      <c r="Q167" s="94">
        <f t="shared" si="37"/>
        <v>0</v>
      </c>
      <c r="R167" s="1"/>
      <c r="S167" s="1"/>
      <c r="T167" s="2"/>
      <c r="U167" s="2"/>
      <c r="V167" s="82">
        <f t="shared" si="38"/>
        <v>0</v>
      </c>
      <c r="W167" s="121"/>
      <c r="X167" s="108"/>
      <c r="AU167" s="105"/>
      <c r="AV167" s="105"/>
      <c r="AW167" s="105"/>
      <c r="AX167" s="105"/>
      <c r="AY167" s="105"/>
      <c r="AZ167" s="105"/>
      <c r="BA167" s="105"/>
      <c r="BB167" s="105"/>
      <c r="BC167" s="105"/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105"/>
      <c r="BZ167" s="99"/>
      <c r="CA167" s="105" t="s">
        <v>32</v>
      </c>
      <c r="CB167" s="105"/>
      <c r="CC167" s="105"/>
      <c r="CD167" s="105"/>
      <c r="CE167" s="105"/>
      <c r="CF167" s="105"/>
      <c r="CG167" s="105"/>
      <c r="CH167" s="105"/>
      <c r="CI167" s="105"/>
      <c r="CJ167" s="105"/>
      <c r="CK167" s="105"/>
      <c r="CL167" s="105"/>
      <c r="CM167" s="105"/>
      <c r="CN167" s="105"/>
      <c r="CO167" s="105"/>
      <c r="CP167" s="105" t="s">
        <v>32</v>
      </c>
      <c r="CQ167" s="105"/>
      <c r="CR167" s="105"/>
      <c r="CS167" s="105"/>
      <c r="CT167" s="105"/>
      <c r="CU167" s="105"/>
      <c r="CV167" s="105"/>
      <c r="CW167" s="105"/>
      <c r="CX167" s="105"/>
      <c r="CY167" s="105"/>
      <c r="CZ167" s="105"/>
      <c r="DA167" s="105"/>
      <c r="DB167" s="105"/>
      <c r="DC167" s="105"/>
      <c r="DD167" s="105"/>
      <c r="DE167" s="99"/>
      <c r="DF167" s="99"/>
      <c r="DG167" s="105"/>
      <c r="DH167" s="105"/>
      <c r="DI167" s="105"/>
      <c r="DJ167" s="105"/>
      <c r="DK167" s="105"/>
      <c r="DL167" s="105"/>
      <c r="DM167" s="105"/>
      <c r="DN167" s="105"/>
      <c r="DO167" s="105"/>
      <c r="DP167" s="105"/>
      <c r="DQ167" s="105"/>
      <c r="DR167" s="105"/>
      <c r="DS167" s="105"/>
      <c r="DT167" s="105"/>
      <c r="DU167" s="105"/>
      <c r="DV167" s="105"/>
      <c r="DW167" s="105"/>
      <c r="DX167" s="105"/>
      <c r="DY167" s="105"/>
      <c r="DZ167" s="105"/>
      <c r="EA167" s="105"/>
      <c r="EB167" s="105"/>
      <c r="EC167" s="105"/>
      <c r="ED167" s="105"/>
      <c r="EE167" s="105"/>
      <c r="EF167" s="105"/>
      <c r="EG167" s="105"/>
      <c r="EH167" s="105"/>
      <c r="EI167" s="105"/>
      <c r="EJ167" s="105"/>
      <c r="EL167" s="146" t="str" cm="1">
        <f t="array" ref="EL167">IF(OR(EL$1=0, $A167="", _xlfn.XLOOKUP(EL$1, $Z$2:$Z$18, $AD$2:$AD$18, "")=""),"",SQRT((_xlfn.XLOOKUP(EL$1,$Z$2:$Z$18,$AA$2:$AA$18)-$T167)^2+(_xlfn.XLOOKUP(EL$1,$Z$2:$Z$18,$AB$2:$AB$18)-$U167)^2+(_xlfn.XLOOKUP(EL$1,$Z$2:$Z$18,$AC$2:$AC$18-$V167)^2)))</f>
        <v/>
      </c>
      <c r="EM167" s="96" t="str" cm="1">
        <f t="array" ref="EM167">IF(OR(EM$1=0, $A167="", _xlfn.XLOOKUP(EM$1, $Z$2:$Z$18, $AD$2:$AD$18, "")=""),"",SQRT((_xlfn.XLOOKUP(EM$1,$Z$2:$Z$18,$AA$2:$AA$18)-$T167)^2+(_xlfn.XLOOKUP(EM$1,$Z$2:$Z$18,$AB$2:$AB$18)-$U167)^2+(_xlfn.XLOOKUP(EM$1,$Z$2:$Z$18,$AC$2:$AC$18-$V167)^2)))</f>
        <v/>
      </c>
      <c r="EN167" s="96" t="str" cm="1">
        <f t="array" ref="EN167">IF(OR(EN$1=0, $A167="", _xlfn.XLOOKUP(EN$1, $Z$2:$Z$18, $AD$2:$AD$18, "")=""),"",SQRT((_xlfn.XLOOKUP(EN$1,$Z$2:$Z$18,$AA$2:$AA$18)-$T167)^2+(_xlfn.XLOOKUP(EN$1,$Z$2:$Z$18,$AB$2:$AB$18)-$U167)^2+(_xlfn.XLOOKUP(EN$1,$Z$2:$Z$18,$AC$2:$AC$18-$V167)^2)))</f>
        <v/>
      </c>
      <c r="EO167" s="96" t="str" cm="1">
        <f t="array" ref="EO167">IF(OR(EO$1=0, $A167="", _xlfn.XLOOKUP(EO$1, $Z$2:$Z$18, $AD$2:$AD$18, "")=""),"",SQRT((_xlfn.XLOOKUP(EO$1,$Z$2:$Z$18,$AA$2:$AA$18)-$T167)^2+(_xlfn.XLOOKUP(EO$1,$Z$2:$Z$18,$AB$2:$AB$18)-$U167)^2+(_xlfn.XLOOKUP(EO$1,$Z$2:$Z$18,$AC$2:$AC$18-$V167)^2)))</f>
        <v/>
      </c>
      <c r="EP167" s="96" t="str" cm="1">
        <f t="array" ref="EP167">IF(OR(EP$1=0, $A167="", _xlfn.XLOOKUP(EP$1, $Z$2:$Z$18, $AD$2:$AD$18, "")=""),"",SQRT((_xlfn.XLOOKUP(EP$1,$Z$2:$Z$18,$AA$2:$AA$18)-$T167)^2+(_xlfn.XLOOKUP(EP$1,$Z$2:$Z$18,$AB$2:$AB$18)-$U167)^2+(_xlfn.XLOOKUP(EP$1,$Z$2:$Z$18,$AC$2:$AC$18-$V167)^2)))</f>
        <v/>
      </c>
      <c r="EQ167" s="96" t="str" cm="1">
        <f t="array" ref="EQ167">IF(OR(EQ$1=0, $A167="", _xlfn.XLOOKUP(EQ$1, $Z$2:$Z$18, $AD$2:$AD$18, "")=""),"",SQRT((_xlfn.XLOOKUP(EQ$1,$Z$2:$Z$18,$AA$2:$AA$18)-$T167)^2+(_xlfn.XLOOKUP(EQ$1,$Z$2:$Z$18,$AB$2:$AB$18)-$U167)^2+(_xlfn.XLOOKUP(EQ$1,$Z$2:$Z$18,$AC$2:$AC$18-$V167)^2)))</f>
        <v/>
      </c>
      <c r="ER167" s="96" t="str" cm="1">
        <f t="array" ref="ER167">IF(OR(ER$1=0, $A167="", _xlfn.XLOOKUP(ER$1, $Z$2:$Z$18, $AD$2:$AD$18, "")=""),"",SQRT((_xlfn.XLOOKUP(ER$1,$Z$2:$Z$18,$AA$2:$AA$18)-$T167)^2+(_xlfn.XLOOKUP(ER$1,$Z$2:$Z$18,$AB$2:$AB$18)-$U167)^2+(_xlfn.XLOOKUP(ER$1,$Z$2:$Z$18,$AC$2:$AC$18-$V167)^2)))</f>
        <v/>
      </c>
      <c r="ES167" s="96" t="str" cm="1">
        <f t="array" ref="ES167">IF(OR(ES$1=0, $A167="", _xlfn.XLOOKUP(ES$1, $Z$2:$Z$18, $AD$2:$AD$18, "")=""),"",SQRT((_xlfn.XLOOKUP(ES$1,$Z$2:$Z$18,$AA$2:$AA$18)-$T167)^2+(_xlfn.XLOOKUP(ES$1,$Z$2:$Z$18,$AB$2:$AB$18)-$U167)^2+(_xlfn.XLOOKUP(ES$1,$Z$2:$Z$18,$AC$2:$AC$18-$V167)^2)))</f>
        <v/>
      </c>
      <c r="ET167" s="97" t="str" cm="1">
        <f t="array" ref="ET167">IF(OR(ET$1=0, $A167="", _xlfn.XLOOKUP(ET$1, $Z$2:$Z$18, $AD$2:$AD$18, "")=""),"",SQRT((_xlfn.XLOOKUP(ET$1,$Z$2:$Z$18,$AA$2:$AA$18)-$T167)^2+(_xlfn.XLOOKUP(ET$1,$Z$2:$Z$18,$AB$2:$AB$18)-$U167)^2+(_xlfn.XLOOKUP(ET$1,$Z$2:$Z$18,$AC$2:$AC$18-$V167)^2)))</f>
        <v/>
      </c>
      <c r="EU167" s="97" t="str" cm="1">
        <f t="array" ref="EU167">IF(OR(EU$1=0, $A167="", _xlfn.XLOOKUP(EU$1, $Z$2:$Z$18, $AD$2:$AD$18, "")=""),"",SQRT((_xlfn.XLOOKUP(EU$1,$Z$2:$Z$18,$AA$2:$AA$18)-$T167)^2+(_xlfn.XLOOKUP(EU$1,$Z$2:$Z$18,$AB$2:$AB$18)-$U167)^2+(_xlfn.XLOOKUP(EU$1,$Z$2:$Z$18,$AC$2:$AC$18-$V167)^2)))</f>
        <v/>
      </c>
      <c r="EV167" s="97" t="str" cm="1">
        <f t="array" ref="EV167">IF(OR(EV$1=0, $A167="", _xlfn.XLOOKUP(EV$1, $Z$2:$Z$18, $AD$2:$AD$18, "")=""),"",SQRT((_xlfn.XLOOKUP(EV$1,$Z$2:$Z$18,$AA$2:$AA$18)-$T167)^2+(_xlfn.XLOOKUP(EV$1,$Z$2:$Z$18,$AB$2:$AB$18)-$U167)^2+(_xlfn.XLOOKUP(EV$1,$Z$2:$Z$18,$AC$2:$AC$18-$V167)^2)))</f>
        <v/>
      </c>
      <c r="EW167" s="97" t="str" cm="1">
        <f t="array" ref="EW167">IF(OR(EW$1=0, $A167="", _xlfn.XLOOKUP(EW$1, $Z$2:$Z$18, $AD$2:$AD$18, "")=""),"",SQRT((_xlfn.XLOOKUP(EW$1,$Z$2:$Z$18,$AA$2:$AA$18)-$T167)^2+(_xlfn.XLOOKUP(EW$1,$Z$2:$Z$18,$AB$2:$AB$18)-$U167)^2+(_xlfn.XLOOKUP(EW$1,$Z$2:$Z$18,$AC$2:$AC$18-$V167)^2)))</f>
        <v/>
      </c>
      <c r="EX167" s="97" t="str" cm="1">
        <f t="array" ref="EX167">IF(OR(EX$1=0, $A167="", _xlfn.XLOOKUP(EX$1, $Z$2:$Z$18, $AD$2:$AD$18, "")=""),"",SQRT((_xlfn.XLOOKUP(EX$1,$Z$2:$Z$18,$AA$2:$AA$18)-$T167)^2+(_xlfn.XLOOKUP(EX$1,$Z$2:$Z$18,$AB$2:$AB$18)-$U167)^2+(_xlfn.XLOOKUP(EX$1,$Z$2:$Z$18,$AC$2:$AC$18-$V167)^2)))</f>
        <v/>
      </c>
      <c r="EY167" s="97" t="str" cm="1">
        <f t="array" ref="EY167">IF(OR(EY$1=0, $A167="", _xlfn.XLOOKUP(EY$1, $Z$2:$Z$18, $AD$2:$AD$18, "")=""),"",SQRT((_xlfn.XLOOKUP(EY$1,$Z$2:$Z$18,$AA$2:$AA$18)-$T167)^2+(_xlfn.XLOOKUP(EY$1,$Z$2:$Z$18,$AB$2:$AB$18)-$U167)^2+(_xlfn.XLOOKUP(EY$1,$Z$2:$Z$18,$AC$2:$AC$18-$V167)^2)))</f>
        <v/>
      </c>
      <c r="EZ167" s="98" t="str" cm="1">
        <f t="array" ref="EZ167">IF(OR(EZ$1=0, $A167="", _xlfn.XLOOKUP(EZ$1, $Z$2:$Z$18, $AD$2:$AD$18, "")=""),"",SQRT((_xlfn.XLOOKUP(EZ$1,$Z$2:$Z$18,$AA$2:$AA$18)-$T167)^2+(_xlfn.XLOOKUP(EZ$1,$Z$2:$Z$18,$AB$2:$AB$18)-$U167)^2+(_xlfn.XLOOKUP(EZ$1,$Z$2:$Z$18,$AC$2:$AC$18-$V167)^2)))</f>
        <v/>
      </c>
      <c r="FA167" s="146" t="str" cm="1">
        <f t="array" ref="FA167">IF(OR(FA$1=0, $A167="", _xlfn.XLOOKUP(FA$1, $Z$2:$Z$18, $AD$2:$AD$18, "")=""),"",SQRT((_xlfn.XLOOKUP(FA$1,$Z$2:$Z$18,$AA$2:$AA$18)-$T167)^2+(_xlfn.XLOOKUP(FA$1,$Z$2:$Z$18,$AB$2:$AB$18)-$U167)^2+(_xlfn.XLOOKUP(FA$1,$Z$2:$Z$18,$AC$2:$AC$18-$V167)^2)))</f>
        <v/>
      </c>
      <c r="FB167" s="96" t="str" cm="1">
        <f t="array" ref="FB167">IF(OR(FB$1=0, $A167="", _xlfn.XLOOKUP(FB$1, $Z$2:$Z$18, $AD$2:$AD$18, "")=""),"",SQRT((_xlfn.XLOOKUP(FB$1,$Z$2:$Z$18,$AA$2:$AA$18)-$T167)^2+(_xlfn.XLOOKUP(FB$1,$Z$2:$Z$18,$AB$2:$AB$18)-$U167)^2+(_xlfn.XLOOKUP(FB$1,$Z$2:$Z$18,$AC$2:$AC$18-$V167)^2)))</f>
        <v/>
      </c>
      <c r="FC167" s="96" t="str" cm="1">
        <f t="array" ref="FC167">IF(OR(FC$1=0, $A167="", _xlfn.XLOOKUP(FC$1, $Z$2:$Z$18, $AD$2:$AD$18, "")=""),"",SQRT((_xlfn.XLOOKUP(FC$1,$Z$2:$Z$18,$AA$2:$AA$18)-$T167)^2+(_xlfn.XLOOKUP(FC$1,$Z$2:$Z$18,$AB$2:$AB$18)-$U167)^2+(_xlfn.XLOOKUP(FC$1,$Z$2:$Z$18,$AC$2:$AC$18-$V167)^2)))</f>
        <v/>
      </c>
      <c r="FD167" s="96" t="str" cm="1">
        <f t="array" ref="FD167">IF(OR(FD$1=0, $A167="", _xlfn.XLOOKUP(FD$1, $Z$2:$Z$18, $AD$2:$AD$18, "")=""),"",SQRT((_xlfn.XLOOKUP(FD$1,$Z$2:$Z$18,$AA$2:$AA$18)-$T167)^2+(_xlfn.XLOOKUP(FD$1,$Z$2:$Z$18,$AB$2:$AB$18)-$U167)^2+(_xlfn.XLOOKUP(FD$1,$Z$2:$Z$18,$AC$2:$AC$18-$V167)^2)))</f>
        <v/>
      </c>
      <c r="FE167" s="96" t="str" cm="1">
        <f t="array" ref="FE167">IF(OR(FE$1=0, $A167="", _xlfn.XLOOKUP(FE$1, $Z$2:$Z$18, $AD$2:$AD$18, "")=""),"",SQRT((_xlfn.XLOOKUP(FE$1,$Z$2:$Z$18,$AA$2:$AA$18)-$T167)^2+(_xlfn.XLOOKUP(FE$1,$Z$2:$Z$18,$AB$2:$AB$18)-$U167)^2+(_xlfn.XLOOKUP(FE$1,$Z$2:$Z$18,$AC$2:$AC$18-$V167)^2)))</f>
        <v/>
      </c>
      <c r="FF167" s="96" t="str" cm="1">
        <f t="array" ref="FF167">IF(OR(FF$1=0, $A167="", _xlfn.XLOOKUP(FF$1, $Z$2:$Z$18, $AD$2:$AD$18, "")=""),"",SQRT((_xlfn.XLOOKUP(FF$1,$Z$2:$Z$18,$AA$2:$AA$18)-$T167)^2+(_xlfn.XLOOKUP(FF$1,$Z$2:$Z$18,$AB$2:$AB$18)-$U167)^2+(_xlfn.XLOOKUP(FF$1,$Z$2:$Z$18,$AC$2:$AC$18-$V167)^2)))</f>
        <v/>
      </c>
      <c r="FG167" s="96" t="str" cm="1">
        <f t="array" ref="FG167">IF(OR(FG$1=0, $A167="", _xlfn.XLOOKUP(FG$1, $Z$2:$Z$18, $AD$2:$AD$18, "")=""),"",SQRT((_xlfn.XLOOKUP(FG$1,$Z$2:$Z$18,$AA$2:$AA$18)-$T167)^2+(_xlfn.XLOOKUP(FG$1,$Z$2:$Z$18,$AB$2:$AB$18)-$U167)^2+(_xlfn.XLOOKUP(FG$1,$Z$2:$Z$18,$AC$2:$AC$18-$V167)^2)))</f>
        <v/>
      </c>
      <c r="FH167" s="96" t="str" cm="1">
        <f t="array" ref="FH167">IF(OR(FH$1=0, $A167="", _xlfn.XLOOKUP(FH$1, $Z$2:$Z$18, $AD$2:$AD$18, "")=""),"",SQRT((_xlfn.XLOOKUP(FH$1,$Z$2:$Z$18,$AA$2:$AA$18)-$T167)^2+(_xlfn.XLOOKUP(FH$1,$Z$2:$Z$18,$AB$2:$AB$18)-$U167)^2+(_xlfn.XLOOKUP(FH$1,$Z$2:$Z$18,$AC$2:$AC$18-$V167)^2)))</f>
        <v/>
      </c>
      <c r="FI167" s="97" t="str" cm="1">
        <f t="array" ref="FI167">IF(OR(FI$1=0, $A167="", _xlfn.XLOOKUP(FI$1, $Z$2:$Z$18, $AD$2:$AD$18, "")=""),"",SQRT((_xlfn.XLOOKUP(FI$1,$Z$2:$Z$18,$AA$2:$AA$18)-$T167)^2+(_xlfn.XLOOKUP(FI$1,$Z$2:$Z$18,$AB$2:$AB$18)-$U167)^2+(_xlfn.XLOOKUP(FI$1,$Z$2:$Z$18,$AC$2:$AC$18-$V167)^2)))</f>
        <v/>
      </c>
      <c r="FJ167" s="97" t="str" cm="1">
        <f t="array" ref="FJ167">IF(OR(FJ$1=0, $A167="", _xlfn.XLOOKUP(FJ$1, $Z$2:$Z$18, $AD$2:$AD$18, "")=""),"",SQRT((_xlfn.XLOOKUP(FJ$1,$Z$2:$Z$18,$AA$2:$AA$18)-$T167)^2+(_xlfn.XLOOKUP(FJ$1,$Z$2:$Z$18,$AB$2:$AB$18)-$U167)^2+(_xlfn.XLOOKUP(FJ$1,$Z$2:$Z$18,$AC$2:$AC$18-$V167)^2)))</f>
        <v/>
      </c>
      <c r="FK167" s="97" t="str" cm="1">
        <f t="array" ref="FK167">IF(OR(FK$1=0, $A167="", _xlfn.XLOOKUP(FK$1, $Z$2:$Z$18, $AD$2:$AD$18, "")=""),"",SQRT((_xlfn.XLOOKUP(FK$1,$Z$2:$Z$18,$AA$2:$AA$18)-$T167)^2+(_xlfn.XLOOKUP(FK$1,$Z$2:$Z$18,$AB$2:$AB$18)-$U167)^2+(_xlfn.XLOOKUP(FK$1,$Z$2:$Z$18,$AC$2:$AC$18-$V167)^2)))</f>
        <v/>
      </c>
      <c r="FL167" s="97" t="str" cm="1">
        <f t="array" ref="FL167">IF(OR(FL$1=0, $A167="", _xlfn.XLOOKUP(FL$1, $Z$2:$Z$18, $AD$2:$AD$18, "")=""),"",SQRT((_xlfn.XLOOKUP(FL$1,$Z$2:$Z$18,$AA$2:$AA$18)-$T167)^2+(_xlfn.XLOOKUP(FL$1,$Z$2:$Z$18,$AB$2:$AB$18)-$U167)^2+(_xlfn.XLOOKUP(FL$1,$Z$2:$Z$18,$AC$2:$AC$18-$V167)^2)))</f>
        <v/>
      </c>
      <c r="FM167" s="97" t="str" cm="1">
        <f t="array" ref="FM167">IF(OR(FM$1=0, $A167="", _xlfn.XLOOKUP(FM$1, $Z$2:$Z$18, $AD$2:$AD$18, "")=""),"",SQRT((_xlfn.XLOOKUP(FM$1,$Z$2:$Z$18,$AA$2:$AA$18)-$T167)^2+(_xlfn.XLOOKUP(FM$1,$Z$2:$Z$18,$AB$2:$AB$18)-$U167)^2+(_xlfn.XLOOKUP(FM$1,$Z$2:$Z$18,$AC$2:$AC$18-$V167)^2)))</f>
        <v/>
      </c>
      <c r="FN167" s="97" t="str" cm="1">
        <f t="array" ref="FN167">IF(OR(FN$1=0, $A167="", _xlfn.XLOOKUP(FN$1, $Z$2:$Z$18, $AD$2:$AD$18, "")=""),"",SQRT((_xlfn.XLOOKUP(FN$1,$Z$2:$Z$18,$AA$2:$AA$18)-$T167)^2+(_xlfn.XLOOKUP(FN$1,$Z$2:$Z$18,$AB$2:$AB$18)-$U167)^2+(_xlfn.XLOOKUP(FN$1,$Z$2:$Z$18,$AC$2:$AC$18-$V167)^2)))</f>
        <v/>
      </c>
      <c r="FO167" s="98" t="str" cm="1">
        <f t="array" ref="FO167">IF(OR(FO$1=0, $A167="", _xlfn.XLOOKUP(FO$1, $Z$2:$Z$18, $AD$2:$AD$18, "")=""),"",SQRT((_xlfn.XLOOKUP(FO$1,$Z$2:$Z$18,$AA$2:$AA$18)-$T167)^2+(_xlfn.XLOOKUP(FO$1,$Z$2:$Z$18,$AB$2:$AB$18)-$U167)^2+(_xlfn.XLOOKUP(FO$1,$Z$2:$Z$18,$AC$2:$AC$18-$V167)^2)))</f>
        <v/>
      </c>
      <c r="FP167" s="99"/>
      <c r="FQ167" s="99"/>
      <c r="FR167" s="100">
        <f t="shared" si="39"/>
        <v>0</v>
      </c>
      <c r="FS167" s="109">
        <f t="shared" si="40"/>
        <v>0</v>
      </c>
      <c r="FT167" s="109">
        <f t="shared" si="41"/>
        <v>0</v>
      </c>
      <c r="FU167" s="109">
        <f t="shared" si="42"/>
        <v>0</v>
      </c>
      <c r="FV167" s="109">
        <f t="shared" si="43"/>
        <v>0</v>
      </c>
      <c r="FW167" s="109">
        <f t="shared" si="44"/>
        <v>0</v>
      </c>
      <c r="FX167" s="109">
        <f t="shared" si="45"/>
        <v>0</v>
      </c>
      <c r="FY167" s="109">
        <f t="shared" si="46"/>
        <v>0</v>
      </c>
      <c r="FZ167" s="110">
        <f t="shared" si="47"/>
        <v>0</v>
      </c>
      <c r="GA167" s="110">
        <f t="shared" si="48"/>
        <v>0</v>
      </c>
      <c r="GB167" s="110">
        <f t="shared" si="49"/>
        <v>0</v>
      </c>
      <c r="GC167" s="110">
        <f t="shared" si="50"/>
        <v>0</v>
      </c>
      <c r="GD167" s="110">
        <f t="shared" si="51"/>
        <v>0</v>
      </c>
      <c r="GE167" s="110">
        <f t="shared" si="52"/>
        <v>0</v>
      </c>
      <c r="GF167" s="111">
        <f t="shared" si="53"/>
        <v>0</v>
      </c>
      <c r="GG167" s="100">
        <f t="shared" si="54"/>
        <v>0</v>
      </c>
      <c r="GH167" s="109">
        <f t="shared" si="55"/>
        <v>0</v>
      </c>
      <c r="GI167" s="109">
        <f t="shared" si="56"/>
        <v>0</v>
      </c>
      <c r="GJ167" s="109">
        <f t="shared" si="57"/>
        <v>0</v>
      </c>
      <c r="GK167" s="109">
        <f t="shared" si="58"/>
        <v>0</v>
      </c>
      <c r="GL167" s="109">
        <f t="shared" si="59"/>
        <v>0</v>
      </c>
      <c r="GM167" s="109">
        <f t="shared" si="60"/>
        <v>0</v>
      </c>
      <c r="GN167" s="109">
        <f t="shared" si="61"/>
        <v>0</v>
      </c>
      <c r="GO167" s="110">
        <f t="shared" si="62"/>
        <v>0</v>
      </c>
      <c r="GP167" s="110">
        <f t="shared" si="63"/>
        <v>0</v>
      </c>
      <c r="GQ167" s="110">
        <f t="shared" si="64"/>
        <v>0</v>
      </c>
      <c r="GR167" s="110">
        <f t="shared" si="65"/>
        <v>0</v>
      </c>
      <c r="GS167" s="110">
        <f t="shared" si="66"/>
        <v>0</v>
      </c>
      <c r="GT167" s="110">
        <f t="shared" si="67"/>
        <v>0</v>
      </c>
      <c r="GU167" s="111">
        <f t="shared" si="68"/>
        <v>0</v>
      </c>
      <c r="GX167" s="151" cm="1">
        <f t="array" ref="GX167">_xlfn.IFS(GX$1= 0,"", NOT(ISBLANK(CA167)), 0, ISBLANK(CA167), $Q167-$S167+FR167-AU167-DG167)</f>
        <v>0</v>
      </c>
      <c r="GY167" s="152" cm="1">
        <f t="array" ref="GY167">_xlfn.IFS(GY$1= 0,"", NOT(ISBLANK(CB167)), 0, ISBLANK(CB167), $Q167-$S167+FS167-AV167-DH167)</f>
        <v>0</v>
      </c>
      <c r="GZ167" s="152" cm="1">
        <f t="array" ref="GZ167">_xlfn.IFS(GZ$1= 0,"", NOT(ISBLANK(CC167)), 0, ISBLANK(CC167), $Q167-$S167+FT167-AW167-DI167)</f>
        <v>0</v>
      </c>
      <c r="HA167" s="152" cm="1">
        <f t="array" ref="HA167">_xlfn.IFS(HA$1= 0,"", NOT(ISBLANK(CD167)), 0, ISBLANK(CD167), $Q167-$S167+FU167-AX167-DJ167)</f>
        <v>0</v>
      </c>
      <c r="HB167" s="152" cm="1">
        <f t="array" ref="HB167">_xlfn.IFS(HB$1= 0,"", NOT(ISBLANK(CE167)), 0, ISBLANK(CE167), $Q167-$S167+FV167-AY167-DK167)</f>
        <v>0</v>
      </c>
      <c r="HC167" s="152" cm="1">
        <f t="array" ref="HC167">_xlfn.IFS(HC$1= 0,"", NOT(ISBLANK(CF167)), 0, ISBLANK(CF167), $Q167-$S167+FW167-AZ167-DL167)</f>
        <v>0</v>
      </c>
      <c r="HD167" s="152" cm="1">
        <f t="array" ref="HD167">_xlfn.IFS(HD$1= 0,"", NOT(ISBLANK(CG167)), 0, ISBLANK(CG167), $Q167-$S167+FX167-BA167-DM167)</f>
        <v>0</v>
      </c>
      <c r="HE167" s="152" t="str" cm="1">
        <f t="array" ref="HE167">_xlfn.IFS(HE$1= 0,"", NOT(ISBLANK(CH167)), 0, ISBLANK(CH167), $Q167-$S167+FY167-BB167-DN167)</f>
        <v/>
      </c>
      <c r="HF167" s="152" t="str" cm="1">
        <f t="array" ref="HF167">_xlfn.IFS(HF$1= 0,"", NOT(ISBLANK(CI167)), 0, ISBLANK(CI167), $Q167-$S167+FZ167-BC167-DO167)</f>
        <v/>
      </c>
      <c r="HG167" s="152" t="str" cm="1">
        <f t="array" ref="HG167">_xlfn.IFS(HG$1= 0,"", NOT(ISBLANK(CJ167)), 0, ISBLANK(CJ167), $Q167-$S167+GA167-BD167-DP167)</f>
        <v/>
      </c>
      <c r="HH167" s="152" t="str" cm="1">
        <f t="array" ref="HH167">_xlfn.IFS(HH$1= 0,"", NOT(ISBLANK(CK167)), 0, ISBLANK(CK167), $Q167-$S167+GB167-BE167-DQ167)</f>
        <v/>
      </c>
      <c r="HI167" s="152" t="str" cm="1">
        <f t="array" ref="HI167">_xlfn.IFS(HI$1= 0,"", NOT(ISBLANK(CL167)), 0, ISBLANK(CL167), $Q167-$S167+GC167-BF167-DR167)</f>
        <v/>
      </c>
      <c r="HJ167" s="152" t="str" cm="1">
        <f t="array" ref="HJ167">_xlfn.IFS(HJ$1= 0,"", NOT(ISBLANK(CM167)), 0, ISBLANK(CM167), $Q167-$S167+GD167-BG167-DS167)</f>
        <v/>
      </c>
      <c r="HK167" s="152" t="str" cm="1">
        <f t="array" ref="HK167">_xlfn.IFS(HK$1= 0,"", NOT(ISBLANK(CN167)), 0, ISBLANK(CN167), $Q167-$S167+GE167-BH167-DT167)</f>
        <v/>
      </c>
      <c r="HL167" s="153" t="str" cm="1">
        <f t="array" ref="HL167">_xlfn.IFS(HL$1= 0,"", NOT(ISBLANK(CO167)), 0, ISBLANK(CO167), $Q167-$S167+GF167-BI167-DU167)</f>
        <v/>
      </c>
      <c r="HM167" s="153" t="str" cm="1">
        <f t="array" ref="HM167">_xlfn.IFS(HM$1= 0,"", NOT(ISBLANK(DE167)), 0, ISBLANK(DE167), $Q167-$S167+IC167-BY167-#REF!)</f>
        <v/>
      </c>
      <c r="HN167" s="153" t="e" cm="1">
        <f t="array" ref="HN167">_xlfn.IFS(HN$1= 0,"", NOT(ISBLANK(DF167)), 0, ISBLANK(DF167), $Q167-$S167+ID167-BZ167-#REF!)</f>
        <v>#REF!</v>
      </c>
      <c r="HO167" s="153" t="e" cm="1">
        <f t="array" ref="HO167">_xlfn.IFS(HO$1= 0,"", NOT(ISBLANK(DG167)), 0, ISBLANK(DG167), $Q167-$S167+IE167-CA167-#REF!)</f>
        <v>#VALUE!</v>
      </c>
      <c r="HP167" s="153" t="e" cm="1">
        <f t="array" ref="HP167">_xlfn.IFS(HP$1= 0,"", NOT(ISBLANK(DH167)), 0, ISBLANK(DH167), $Q167-$S167+IF167-CB167-#REF!)</f>
        <v>#REF!</v>
      </c>
      <c r="HQ167" s="153" t="e" cm="1">
        <f t="array" ref="HQ167">_xlfn.IFS(HQ$1= 0,"", NOT(ISBLANK(DI167)), 0, ISBLANK(DI167), $Q167-$S167+IG167-CC167-#REF!)</f>
        <v>#REF!</v>
      </c>
      <c r="HR167" s="153" cm="1">
        <f t="array" ref="HR167">_xlfn.IFS(HR$1= 0,"", NOT(ISBLANK(DJ167)), 0, ISBLANK(DJ167), $Q167-$S167+IH167-CD167-EK167)</f>
        <v>0</v>
      </c>
      <c r="HS167" s="153" t="e" cm="1">
        <f t="array" ref="HS167">_xlfn.IFS(HS$1= 0,"", NOT(ISBLANK(DK167)), 0, ISBLANK(DK167), $Q167-$S167+II167-CE167-EL167)</f>
        <v>#VALUE!</v>
      </c>
      <c r="HT167" s="153" t="e" cm="1">
        <f t="array" ref="HT167">_xlfn.IFS(HT$1= 0,"", NOT(ISBLANK(DL167)), 0, ISBLANK(DL167), $Q167-$S167+GV167-CF167-EM167)</f>
        <v>#VALUE!</v>
      </c>
      <c r="HU167" s="153" t="e" cm="1">
        <f t="array" ref="HU167">_xlfn.IFS(HU$1= 0,"", NOT(ISBLANK(DM167)), 0, ISBLANK(DM167), $Q167-$S167+GW167-CG167-EN167)</f>
        <v>#VALUE!</v>
      </c>
      <c r="HV167" s="153" t="str" cm="1">
        <f t="array" ref="HV167">_xlfn.IFS(HV$1= 0,"", NOT(ISBLANK(DN167)), 0, ISBLANK(DN167), $Q167-$S167+GX167-CH167-EO167)</f>
        <v/>
      </c>
      <c r="HW167" s="153" t="str" cm="1">
        <f t="array" ref="HW167">_xlfn.IFS(HW$1= 0,"", NOT(ISBLANK(DO167)), 0, ISBLANK(DO167), $Q167-$S167+GY167-CI167-EP167)</f>
        <v/>
      </c>
      <c r="HX167" s="153" t="str" cm="1">
        <f t="array" ref="HX167">_xlfn.IFS(HX$1= 0,"", NOT(ISBLANK(DP167)), 0, ISBLANK(DP167), $Q167-$S167+GZ167-CJ167-EQ167)</f>
        <v/>
      </c>
      <c r="HY167" s="153" t="str" cm="1">
        <f t="array" ref="HY167">_xlfn.IFS(HY$1= 0,"", NOT(ISBLANK(DQ167)), 0, ISBLANK(DQ167), $Q167-$S167+HA167-CK167-ER167)</f>
        <v/>
      </c>
      <c r="HZ167" s="153" t="str" cm="1">
        <f t="array" ref="HZ167">_xlfn.IFS(HZ$1= 0,"", NOT(ISBLANK(DR167)), 0, ISBLANK(DR167), $Q167-$S167+HB167-CL167-ES167)</f>
        <v/>
      </c>
      <c r="IA167" s="153" t="str" cm="1">
        <f t="array" ref="IA167">_xlfn.IFS(IA$1= 0,"", NOT(ISBLANK(DS167)), 0, ISBLANK(DS167), $Q167-$S167+HC167-CM167-ET167)</f>
        <v/>
      </c>
    </row>
    <row r="168" spans="1:235" ht="16.5" x14ac:dyDescent="0.3">
      <c r="A168" s="144"/>
      <c r="B168" s="106"/>
      <c r="C168" s="106"/>
      <c r="D168" s="107"/>
      <c r="E168" s="131"/>
      <c r="F168" s="137"/>
      <c r="G168" s="2"/>
      <c r="H168" s="2"/>
      <c r="I168" s="2"/>
      <c r="J168" s="2"/>
      <c r="K168" s="2"/>
      <c r="L168" s="2"/>
      <c r="M168" s="140"/>
      <c r="N168" s="137"/>
      <c r="O168" s="138"/>
      <c r="P168" s="133"/>
      <c r="Q168" s="94">
        <f t="shared" si="37"/>
        <v>0</v>
      </c>
      <c r="R168" s="1"/>
      <c r="S168" s="1"/>
      <c r="T168" s="2"/>
      <c r="U168" s="2"/>
      <c r="V168" s="82">
        <f t="shared" si="38"/>
        <v>0</v>
      </c>
      <c r="W168" s="121"/>
      <c r="X168" s="108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105"/>
      <c r="BZ168" s="99"/>
      <c r="CA168" s="105" t="s">
        <v>32</v>
      </c>
      <c r="CB168" s="105"/>
      <c r="CC168" s="105"/>
      <c r="CD168" s="105"/>
      <c r="CE168" s="105"/>
      <c r="CF168" s="105"/>
      <c r="CG168" s="105"/>
      <c r="CH168" s="105"/>
      <c r="CI168" s="105"/>
      <c r="CJ168" s="105"/>
      <c r="CK168" s="105"/>
      <c r="CL168" s="105"/>
      <c r="CM168" s="105"/>
      <c r="CN168" s="105"/>
      <c r="CO168" s="105"/>
      <c r="CP168" s="105" t="s">
        <v>32</v>
      </c>
      <c r="CQ168" s="105"/>
      <c r="CR168" s="105"/>
      <c r="CS168" s="105"/>
      <c r="CT168" s="105"/>
      <c r="CU168" s="105"/>
      <c r="CV168" s="105"/>
      <c r="CW168" s="105"/>
      <c r="CX168" s="105"/>
      <c r="CY168" s="105"/>
      <c r="CZ168" s="105"/>
      <c r="DA168" s="105"/>
      <c r="DB168" s="105"/>
      <c r="DC168" s="105"/>
      <c r="DD168" s="105"/>
      <c r="DE168" s="99"/>
      <c r="DF168" s="99"/>
      <c r="DG168" s="105"/>
      <c r="DH168" s="105"/>
      <c r="DI168" s="105"/>
      <c r="DJ168" s="105"/>
      <c r="DK168" s="105"/>
      <c r="DL168" s="105"/>
      <c r="DM168" s="105"/>
      <c r="DN168" s="105"/>
      <c r="DO168" s="105"/>
      <c r="DP168" s="105"/>
      <c r="DQ168" s="105"/>
      <c r="DR168" s="105"/>
      <c r="DS168" s="105"/>
      <c r="DT168" s="105"/>
      <c r="DU168" s="105"/>
      <c r="DV168" s="105"/>
      <c r="DW168" s="105"/>
      <c r="DX168" s="105"/>
      <c r="DY168" s="105"/>
      <c r="DZ168" s="105"/>
      <c r="EA168" s="105"/>
      <c r="EB168" s="105"/>
      <c r="EC168" s="105"/>
      <c r="ED168" s="105"/>
      <c r="EE168" s="105"/>
      <c r="EF168" s="105"/>
      <c r="EG168" s="105"/>
      <c r="EH168" s="105"/>
      <c r="EI168" s="105"/>
      <c r="EJ168" s="105"/>
      <c r="EL168" s="146" t="str" cm="1">
        <f t="array" ref="EL168">IF(OR(EL$1=0, $A168="", _xlfn.XLOOKUP(EL$1, $Z$2:$Z$18, $AD$2:$AD$18, "")=""),"",SQRT((_xlfn.XLOOKUP(EL$1,$Z$2:$Z$18,$AA$2:$AA$18)-$T168)^2+(_xlfn.XLOOKUP(EL$1,$Z$2:$Z$18,$AB$2:$AB$18)-$U168)^2+(_xlfn.XLOOKUP(EL$1,$Z$2:$Z$18,$AC$2:$AC$18-$V168)^2)))</f>
        <v/>
      </c>
      <c r="EM168" s="96" t="str" cm="1">
        <f t="array" ref="EM168">IF(OR(EM$1=0, $A168="", _xlfn.XLOOKUP(EM$1, $Z$2:$Z$18, $AD$2:$AD$18, "")=""),"",SQRT((_xlfn.XLOOKUP(EM$1,$Z$2:$Z$18,$AA$2:$AA$18)-$T168)^2+(_xlfn.XLOOKUP(EM$1,$Z$2:$Z$18,$AB$2:$AB$18)-$U168)^2+(_xlfn.XLOOKUP(EM$1,$Z$2:$Z$18,$AC$2:$AC$18-$V168)^2)))</f>
        <v/>
      </c>
      <c r="EN168" s="96" t="str" cm="1">
        <f t="array" ref="EN168">IF(OR(EN$1=0, $A168="", _xlfn.XLOOKUP(EN$1, $Z$2:$Z$18, $AD$2:$AD$18, "")=""),"",SQRT((_xlfn.XLOOKUP(EN$1,$Z$2:$Z$18,$AA$2:$AA$18)-$T168)^2+(_xlfn.XLOOKUP(EN$1,$Z$2:$Z$18,$AB$2:$AB$18)-$U168)^2+(_xlfn.XLOOKUP(EN$1,$Z$2:$Z$18,$AC$2:$AC$18-$V168)^2)))</f>
        <v/>
      </c>
      <c r="EO168" s="96" t="str" cm="1">
        <f t="array" ref="EO168">IF(OR(EO$1=0, $A168="", _xlfn.XLOOKUP(EO$1, $Z$2:$Z$18, $AD$2:$AD$18, "")=""),"",SQRT((_xlfn.XLOOKUP(EO$1,$Z$2:$Z$18,$AA$2:$AA$18)-$T168)^2+(_xlfn.XLOOKUP(EO$1,$Z$2:$Z$18,$AB$2:$AB$18)-$U168)^2+(_xlfn.XLOOKUP(EO$1,$Z$2:$Z$18,$AC$2:$AC$18-$V168)^2)))</f>
        <v/>
      </c>
      <c r="EP168" s="96" t="str" cm="1">
        <f t="array" ref="EP168">IF(OR(EP$1=0, $A168="", _xlfn.XLOOKUP(EP$1, $Z$2:$Z$18, $AD$2:$AD$18, "")=""),"",SQRT((_xlfn.XLOOKUP(EP$1,$Z$2:$Z$18,$AA$2:$AA$18)-$T168)^2+(_xlfn.XLOOKUP(EP$1,$Z$2:$Z$18,$AB$2:$AB$18)-$U168)^2+(_xlfn.XLOOKUP(EP$1,$Z$2:$Z$18,$AC$2:$AC$18-$V168)^2)))</f>
        <v/>
      </c>
      <c r="EQ168" s="96" t="str" cm="1">
        <f t="array" ref="EQ168">IF(OR(EQ$1=0, $A168="", _xlfn.XLOOKUP(EQ$1, $Z$2:$Z$18, $AD$2:$AD$18, "")=""),"",SQRT((_xlfn.XLOOKUP(EQ$1,$Z$2:$Z$18,$AA$2:$AA$18)-$T168)^2+(_xlfn.XLOOKUP(EQ$1,$Z$2:$Z$18,$AB$2:$AB$18)-$U168)^2+(_xlfn.XLOOKUP(EQ$1,$Z$2:$Z$18,$AC$2:$AC$18-$V168)^2)))</f>
        <v/>
      </c>
      <c r="ER168" s="96" t="str" cm="1">
        <f t="array" ref="ER168">IF(OR(ER$1=0, $A168="", _xlfn.XLOOKUP(ER$1, $Z$2:$Z$18, $AD$2:$AD$18, "")=""),"",SQRT((_xlfn.XLOOKUP(ER$1,$Z$2:$Z$18,$AA$2:$AA$18)-$T168)^2+(_xlfn.XLOOKUP(ER$1,$Z$2:$Z$18,$AB$2:$AB$18)-$U168)^2+(_xlfn.XLOOKUP(ER$1,$Z$2:$Z$18,$AC$2:$AC$18-$V168)^2)))</f>
        <v/>
      </c>
      <c r="ES168" s="96" t="str" cm="1">
        <f t="array" ref="ES168">IF(OR(ES$1=0, $A168="", _xlfn.XLOOKUP(ES$1, $Z$2:$Z$18, $AD$2:$AD$18, "")=""),"",SQRT((_xlfn.XLOOKUP(ES$1,$Z$2:$Z$18,$AA$2:$AA$18)-$T168)^2+(_xlfn.XLOOKUP(ES$1,$Z$2:$Z$18,$AB$2:$AB$18)-$U168)^2+(_xlfn.XLOOKUP(ES$1,$Z$2:$Z$18,$AC$2:$AC$18-$V168)^2)))</f>
        <v/>
      </c>
      <c r="ET168" s="97" t="str" cm="1">
        <f t="array" ref="ET168">IF(OR(ET$1=0, $A168="", _xlfn.XLOOKUP(ET$1, $Z$2:$Z$18, $AD$2:$AD$18, "")=""),"",SQRT((_xlfn.XLOOKUP(ET$1,$Z$2:$Z$18,$AA$2:$AA$18)-$T168)^2+(_xlfn.XLOOKUP(ET$1,$Z$2:$Z$18,$AB$2:$AB$18)-$U168)^2+(_xlfn.XLOOKUP(ET$1,$Z$2:$Z$18,$AC$2:$AC$18-$V168)^2)))</f>
        <v/>
      </c>
      <c r="EU168" s="97" t="str" cm="1">
        <f t="array" ref="EU168">IF(OR(EU$1=0, $A168="", _xlfn.XLOOKUP(EU$1, $Z$2:$Z$18, $AD$2:$AD$18, "")=""),"",SQRT((_xlfn.XLOOKUP(EU$1,$Z$2:$Z$18,$AA$2:$AA$18)-$T168)^2+(_xlfn.XLOOKUP(EU$1,$Z$2:$Z$18,$AB$2:$AB$18)-$U168)^2+(_xlfn.XLOOKUP(EU$1,$Z$2:$Z$18,$AC$2:$AC$18-$V168)^2)))</f>
        <v/>
      </c>
      <c r="EV168" s="97" t="str" cm="1">
        <f t="array" ref="EV168">IF(OR(EV$1=0, $A168="", _xlfn.XLOOKUP(EV$1, $Z$2:$Z$18, $AD$2:$AD$18, "")=""),"",SQRT((_xlfn.XLOOKUP(EV$1,$Z$2:$Z$18,$AA$2:$AA$18)-$T168)^2+(_xlfn.XLOOKUP(EV$1,$Z$2:$Z$18,$AB$2:$AB$18)-$U168)^2+(_xlfn.XLOOKUP(EV$1,$Z$2:$Z$18,$AC$2:$AC$18-$V168)^2)))</f>
        <v/>
      </c>
      <c r="EW168" s="97" t="str" cm="1">
        <f t="array" ref="EW168">IF(OR(EW$1=0, $A168="", _xlfn.XLOOKUP(EW$1, $Z$2:$Z$18, $AD$2:$AD$18, "")=""),"",SQRT((_xlfn.XLOOKUP(EW$1,$Z$2:$Z$18,$AA$2:$AA$18)-$T168)^2+(_xlfn.XLOOKUP(EW$1,$Z$2:$Z$18,$AB$2:$AB$18)-$U168)^2+(_xlfn.XLOOKUP(EW$1,$Z$2:$Z$18,$AC$2:$AC$18-$V168)^2)))</f>
        <v/>
      </c>
      <c r="EX168" s="97" t="str" cm="1">
        <f t="array" ref="EX168">IF(OR(EX$1=0, $A168="", _xlfn.XLOOKUP(EX$1, $Z$2:$Z$18, $AD$2:$AD$18, "")=""),"",SQRT((_xlfn.XLOOKUP(EX$1,$Z$2:$Z$18,$AA$2:$AA$18)-$T168)^2+(_xlfn.XLOOKUP(EX$1,$Z$2:$Z$18,$AB$2:$AB$18)-$U168)^2+(_xlfn.XLOOKUP(EX$1,$Z$2:$Z$18,$AC$2:$AC$18-$V168)^2)))</f>
        <v/>
      </c>
      <c r="EY168" s="97" t="str" cm="1">
        <f t="array" ref="EY168">IF(OR(EY$1=0, $A168="", _xlfn.XLOOKUP(EY$1, $Z$2:$Z$18, $AD$2:$AD$18, "")=""),"",SQRT((_xlfn.XLOOKUP(EY$1,$Z$2:$Z$18,$AA$2:$AA$18)-$T168)^2+(_xlfn.XLOOKUP(EY$1,$Z$2:$Z$18,$AB$2:$AB$18)-$U168)^2+(_xlfn.XLOOKUP(EY$1,$Z$2:$Z$18,$AC$2:$AC$18-$V168)^2)))</f>
        <v/>
      </c>
      <c r="EZ168" s="98" t="str" cm="1">
        <f t="array" ref="EZ168">IF(OR(EZ$1=0, $A168="", _xlfn.XLOOKUP(EZ$1, $Z$2:$Z$18, $AD$2:$AD$18, "")=""),"",SQRT((_xlfn.XLOOKUP(EZ$1,$Z$2:$Z$18,$AA$2:$AA$18)-$T168)^2+(_xlfn.XLOOKUP(EZ$1,$Z$2:$Z$18,$AB$2:$AB$18)-$U168)^2+(_xlfn.XLOOKUP(EZ$1,$Z$2:$Z$18,$AC$2:$AC$18-$V168)^2)))</f>
        <v/>
      </c>
      <c r="FA168" s="146" t="str" cm="1">
        <f t="array" ref="FA168">IF(OR(FA$1=0, $A168="", _xlfn.XLOOKUP(FA$1, $Z$2:$Z$18, $AD$2:$AD$18, "")=""),"",SQRT((_xlfn.XLOOKUP(FA$1,$Z$2:$Z$18,$AA$2:$AA$18)-$T168)^2+(_xlfn.XLOOKUP(FA$1,$Z$2:$Z$18,$AB$2:$AB$18)-$U168)^2+(_xlfn.XLOOKUP(FA$1,$Z$2:$Z$18,$AC$2:$AC$18-$V168)^2)))</f>
        <v/>
      </c>
      <c r="FB168" s="96" t="str" cm="1">
        <f t="array" ref="FB168">IF(OR(FB$1=0, $A168="", _xlfn.XLOOKUP(FB$1, $Z$2:$Z$18, $AD$2:$AD$18, "")=""),"",SQRT((_xlfn.XLOOKUP(FB$1,$Z$2:$Z$18,$AA$2:$AA$18)-$T168)^2+(_xlfn.XLOOKUP(FB$1,$Z$2:$Z$18,$AB$2:$AB$18)-$U168)^2+(_xlfn.XLOOKUP(FB$1,$Z$2:$Z$18,$AC$2:$AC$18-$V168)^2)))</f>
        <v/>
      </c>
      <c r="FC168" s="96" t="str" cm="1">
        <f t="array" ref="FC168">IF(OR(FC$1=0, $A168="", _xlfn.XLOOKUP(FC$1, $Z$2:$Z$18, $AD$2:$AD$18, "")=""),"",SQRT((_xlfn.XLOOKUP(FC$1,$Z$2:$Z$18,$AA$2:$AA$18)-$T168)^2+(_xlfn.XLOOKUP(FC$1,$Z$2:$Z$18,$AB$2:$AB$18)-$U168)^2+(_xlfn.XLOOKUP(FC$1,$Z$2:$Z$18,$AC$2:$AC$18-$V168)^2)))</f>
        <v/>
      </c>
      <c r="FD168" s="96" t="str" cm="1">
        <f t="array" ref="FD168">IF(OR(FD$1=0, $A168="", _xlfn.XLOOKUP(FD$1, $Z$2:$Z$18, $AD$2:$AD$18, "")=""),"",SQRT((_xlfn.XLOOKUP(FD$1,$Z$2:$Z$18,$AA$2:$AA$18)-$T168)^2+(_xlfn.XLOOKUP(FD$1,$Z$2:$Z$18,$AB$2:$AB$18)-$U168)^2+(_xlfn.XLOOKUP(FD$1,$Z$2:$Z$18,$AC$2:$AC$18-$V168)^2)))</f>
        <v/>
      </c>
      <c r="FE168" s="96" t="str" cm="1">
        <f t="array" ref="FE168">IF(OR(FE$1=0, $A168="", _xlfn.XLOOKUP(FE$1, $Z$2:$Z$18, $AD$2:$AD$18, "")=""),"",SQRT((_xlfn.XLOOKUP(FE$1,$Z$2:$Z$18,$AA$2:$AA$18)-$T168)^2+(_xlfn.XLOOKUP(FE$1,$Z$2:$Z$18,$AB$2:$AB$18)-$U168)^2+(_xlfn.XLOOKUP(FE$1,$Z$2:$Z$18,$AC$2:$AC$18-$V168)^2)))</f>
        <v/>
      </c>
      <c r="FF168" s="96" t="str" cm="1">
        <f t="array" ref="FF168">IF(OR(FF$1=0, $A168="", _xlfn.XLOOKUP(FF$1, $Z$2:$Z$18, $AD$2:$AD$18, "")=""),"",SQRT((_xlfn.XLOOKUP(FF$1,$Z$2:$Z$18,$AA$2:$AA$18)-$T168)^2+(_xlfn.XLOOKUP(FF$1,$Z$2:$Z$18,$AB$2:$AB$18)-$U168)^2+(_xlfn.XLOOKUP(FF$1,$Z$2:$Z$18,$AC$2:$AC$18-$V168)^2)))</f>
        <v/>
      </c>
      <c r="FG168" s="96" t="str" cm="1">
        <f t="array" ref="FG168">IF(OR(FG$1=0, $A168="", _xlfn.XLOOKUP(FG$1, $Z$2:$Z$18, $AD$2:$AD$18, "")=""),"",SQRT((_xlfn.XLOOKUP(FG$1,$Z$2:$Z$18,$AA$2:$AA$18)-$T168)^2+(_xlfn.XLOOKUP(FG$1,$Z$2:$Z$18,$AB$2:$AB$18)-$U168)^2+(_xlfn.XLOOKUP(FG$1,$Z$2:$Z$18,$AC$2:$AC$18-$V168)^2)))</f>
        <v/>
      </c>
      <c r="FH168" s="96" t="str" cm="1">
        <f t="array" ref="FH168">IF(OR(FH$1=0, $A168="", _xlfn.XLOOKUP(FH$1, $Z$2:$Z$18, $AD$2:$AD$18, "")=""),"",SQRT((_xlfn.XLOOKUP(FH$1,$Z$2:$Z$18,$AA$2:$AA$18)-$T168)^2+(_xlfn.XLOOKUP(FH$1,$Z$2:$Z$18,$AB$2:$AB$18)-$U168)^2+(_xlfn.XLOOKUP(FH$1,$Z$2:$Z$18,$AC$2:$AC$18-$V168)^2)))</f>
        <v/>
      </c>
      <c r="FI168" s="97" t="str" cm="1">
        <f t="array" ref="FI168">IF(OR(FI$1=0, $A168="", _xlfn.XLOOKUP(FI$1, $Z$2:$Z$18, $AD$2:$AD$18, "")=""),"",SQRT((_xlfn.XLOOKUP(FI$1,$Z$2:$Z$18,$AA$2:$AA$18)-$T168)^2+(_xlfn.XLOOKUP(FI$1,$Z$2:$Z$18,$AB$2:$AB$18)-$U168)^2+(_xlfn.XLOOKUP(FI$1,$Z$2:$Z$18,$AC$2:$AC$18-$V168)^2)))</f>
        <v/>
      </c>
      <c r="FJ168" s="97" t="str" cm="1">
        <f t="array" ref="FJ168">IF(OR(FJ$1=0, $A168="", _xlfn.XLOOKUP(FJ$1, $Z$2:$Z$18, $AD$2:$AD$18, "")=""),"",SQRT((_xlfn.XLOOKUP(FJ$1,$Z$2:$Z$18,$AA$2:$AA$18)-$T168)^2+(_xlfn.XLOOKUP(FJ$1,$Z$2:$Z$18,$AB$2:$AB$18)-$U168)^2+(_xlfn.XLOOKUP(FJ$1,$Z$2:$Z$18,$AC$2:$AC$18-$V168)^2)))</f>
        <v/>
      </c>
      <c r="FK168" s="97" t="str" cm="1">
        <f t="array" ref="FK168">IF(OR(FK$1=0, $A168="", _xlfn.XLOOKUP(FK$1, $Z$2:$Z$18, $AD$2:$AD$18, "")=""),"",SQRT((_xlfn.XLOOKUP(FK$1,$Z$2:$Z$18,$AA$2:$AA$18)-$T168)^2+(_xlfn.XLOOKUP(FK$1,$Z$2:$Z$18,$AB$2:$AB$18)-$U168)^2+(_xlfn.XLOOKUP(FK$1,$Z$2:$Z$18,$AC$2:$AC$18-$V168)^2)))</f>
        <v/>
      </c>
      <c r="FL168" s="97" t="str" cm="1">
        <f t="array" ref="FL168">IF(OR(FL$1=0, $A168="", _xlfn.XLOOKUP(FL$1, $Z$2:$Z$18, $AD$2:$AD$18, "")=""),"",SQRT((_xlfn.XLOOKUP(FL$1,$Z$2:$Z$18,$AA$2:$AA$18)-$T168)^2+(_xlfn.XLOOKUP(FL$1,$Z$2:$Z$18,$AB$2:$AB$18)-$U168)^2+(_xlfn.XLOOKUP(FL$1,$Z$2:$Z$18,$AC$2:$AC$18-$V168)^2)))</f>
        <v/>
      </c>
      <c r="FM168" s="97" t="str" cm="1">
        <f t="array" ref="FM168">IF(OR(FM$1=0, $A168="", _xlfn.XLOOKUP(FM$1, $Z$2:$Z$18, $AD$2:$AD$18, "")=""),"",SQRT((_xlfn.XLOOKUP(FM$1,$Z$2:$Z$18,$AA$2:$AA$18)-$T168)^2+(_xlfn.XLOOKUP(FM$1,$Z$2:$Z$18,$AB$2:$AB$18)-$U168)^2+(_xlfn.XLOOKUP(FM$1,$Z$2:$Z$18,$AC$2:$AC$18-$V168)^2)))</f>
        <v/>
      </c>
      <c r="FN168" s="97" t="str" cm="1">
        <f t="array" ref="FN168">IF(OR(FN$1=0, $A168="", _xlfn.XLOOKUP(FN$1, $Z$2:$Z$18, $AD$2:$AD$18, "")=""),"",SQRT((_xlfn.XLOOKUP(FN$1,$Z$2:$Z$18,$AA$2:$AA$18)-$T168)^2+(_xlfn.XLOOKUP(FN$1,$Z$2:$Z$18,$AB$2:$AB$18)-$U168)^2+(_xlfn.XLOOKUP(FN$1,$Z$2:$Z$18,$AC$2:$AC$18-$V168)^2)))</f>
        <v/>
      </c>
      <c r="FO168" s="98" t="str" cm="1">
        <f t="array" ref="FO168">IF(OR(FO$1=0, $A168="", _xlfn.XLOOKUP(FO$1, $Z$2:$Z$18, $AD$2:$AD$18, "")=""),"",SQRT((_xlfn.XLOOKUP(FO$1,$Z$2:$Z$18,$AA$2:$AA$18)-$T168)^2+(_xlfn.XLOOKUP(FO$1,$Z$2:$Z$18,$AB$2:$AB$18)-$U168)^2+(_xlfn.XLOOKUP(FO$1,$Z$2:$Z$18,$AC$2:$AC$18-$V168)^2)))</f>
        <v/>
      </c>
      <c r="FP168" s="99"/>
      <c r="FQ168" s="99"/>
      <c r="FR168" s="100">
        <f t="shared" si="39"/>
        <v>0</v>
      </c>
      <c r="FS168" s="109">
        <f t="shared" si="40"/>
        <v>0</v>
      </c>
      <c r="FT168" s="109">
        <f t="shared" si="41"/>
        <v>0</v>
      </c>
      <c r="FU168" s="109">
        <f t="shared" si="42"/>
        <v>0</v>
      </c>
      <c r="FV168" s="109">
        <f t="shared" si="43"/>
        <v>0</v>
      </c>
      <c r="FW168" s="109">
        <f t="shared" si="44"/>
        <v>0</v>
      </c>
      <c r="FX168" s="109">
        <f t="shared" si="45"/>
        <v>0</v>
      </c>
      <c r="FY168" s="109">
        <f t="shared" si="46"/>
        <v>0</v>
      </c>
      <c r="FZ168" s="110">
        <f t="shared" si="47"/>
        <v>0</v>
      </c>
      <c r="GA168" s="110">
        <f t="shared" si="48"/>
        <v>0</v>
      </c>
      <c r="GB168" s="110">
        <f t="shared" si="49"/>
        <v>0</v>
      </c>
      <c r="GC168" s="110">
        <f t="shared" si="50"/>
        <v>0</v>
      </c>
      <c r="GD168" s="110">
        <f t="shared" si="51"/>
        <v>0</v>
      </c>
      <c r="GE168" s="110">
        <f t="shared" si="52"/>
        <v>0</v>
      </c>
      <c r="GF168" s="111">
        <f t="shared" si="53"/>
        <v>0</v>
      </c>
      <c r="GG168" s="100">
        <f t="shared" si="54"/>
        <v>0</v>
      </c>
      <c r="GH168" s="109">
        <f t="shared" si="55"/>
        <v>0</v>
      </c>
      <c r="GI168" s="109">
        <f t="shared" si="56"/>
        <v>0</v>
      </c>
      <c r="GJ168" s="109">
        <f t="shared" si="57"/>
        <v>0</v>
      </c>
      <c r="GK168" s="109">
        <f t="shared" si="58"/>
        <v>0</v>
      </c>
      <c r="GL168" s="109">
        <f t="shared" si="59"/>
        <v>0</v>
      </c>
      <c r="GM168" s="109">
        <f t="shared" si="60"/>
        <v>0</v>
      </c>
      <c r="GN168" s="109">
        <f t="shared" si="61"/>
        <v>0</v>
      </c>
      <c r="GO168" s="110">
        <f t="shared" si="62"/>
        <v>0</v>
      </c>
      <c r="GP168" s="110">
        <f t="shared" si="63"/>
        <v>0</v>
      </c>
      <c r="GQ168" s="110">
        <f t="shared" si="64"/>
        <v>0</v>
      </c>
      <c r="GR168" s="110">
        <f t="shared" si="65"/>
        <v>0</v>
      </c>
      <c r="GS168" s="110">
        <f t="shared" si="66"/>
        <v>0</v>
      </c>
      <c r="GT168" s="110">
        <f t="shared" si="67"/>
        <v>0</v>
      </c>
      <c r="GU168" s="111">
        <f t="shared" si="68"/>
        <v>0</v>
      </c>
      <c r="GX168" s="151" cm="1">
        <f t="array" ref="GX168">_xlfn.IFS(GX$1= 0,"", NOT(ISBLANK(CA168)), 0, ISBLANK(CA168), $Q168-$S168+FR168-AU168-DG168)</f>
        <v>0</v>
      </c>
      <c r="GY168" s="152" cm="1">
        <f t="array" ref="GY168">_xlfn.IFS(GY$1= 0,"", NOT(ISBLANK(CB168)), 0, ISBLANK(CB168), $Q168-$S168+FS168-AV168-DH168)</f>
        <v>0</v>
      </c>
      <c r="GZ168" s="152" cm="1">
        <f t="array" ref="GZ168">_xlfn.IFS(GZ$1= 0,"", NOT(ISBLANK(CC168)), 0, ISBLANK(CC168), $Q168-$S168+FT168-AW168-DI168)</f>
        <v>0</v>
      </c>
      <c r="HA168" s="152" cm="1">
        <f t="array" ref="HA168">_xlfn.IFS(HA$1= 0,"", NOT(ISBLANK(CD168)), 0, ISBLANK(CD168), $Q168-$S168+FU168-AX168-DJ168)</f>
        <v>0</v>
      </c>
      <c r="HB168" s="152" cm="1">
        <f t="array" ref="HB168">_xlfn.IFS(HB$1= 0,"", NOT(ISBLANK(CE168)), 0, ISBLANK(CE168), $Q168-$S168+FV168-AY168-DK168)</f>
        <v>0</v>
      </c>
      <c r="HC168" s="152" cm="1">
        <f t="array" ref="HC168">_xlfn.IFS(HC$1= 0,"", NOT(ISBLANK(CF168)), 0, ISBLANK(CF168), $Q168-$S168+FW168-AZ168-DL168)</f>
        <v>0</v>
      </c>
      <c r="HD168" s="152" cm="1">
        <f t="array" ref="HD168">_xlfn.IFS(HD$1= 0,"", NOT(ISBLANK(CG168)), 0, ISBLANK(CG168), $Q168-$S168+FX168-BA168-DM168)</f>
        <v>0</v>
      </c>
      <c r="HE168" s="152" t="str" cm="1">
        <f t="array" ref="HE168">_xlfn.IFS(HE$1= 0,"", NOT(ISBLANK(CH168)), 0, ISBLANK(CH168), $Q168-$S168+FY168-BB168-DN168)</f>
        <v/>
      </c>
      <c r="HF168" s="152" t="str" cm="1">
        <f t="array" ref="HF168">_xlfn.IFS(HF$1= 0,"", NOT(ISBLANK(CI168)), 0, ISBLANK(CI168), $Q168-$S168+FZ168-BC168-DO168)</f>
        <v/>
      </c>
      <c r="HG168" s="152" t="str" cm="1">
        <f t="array" ref="HG168">_xlfn.IFS(HG$1= 0,"", NOT(ISBLANK(CJ168)), 0, ISBLANK(CJ168), $Q168-$S168+GA168-BD168-DP168)</f>
        <v/>
      </c>
      <c r="HH168" s="152" t="str" cm="1">
        <f t="array" ref="HH168">_xlfn.IFS(HH$1= 0,"", NOT(ISBLANK(CK168)), 0, ISBLANK(CK168), $Q168-$S168+GB168-BE168-DQ168)</f>
        <v/>
      </c>
      <c r="HI168" s="152" t="str" cm="1">
        <f t="array" ref="HI168">_xlfn.IFS(HI$1= 0,"", NOT(ISBLANK(CL168)), 0, ISBLANK(CL168), $Q168-$S168+GC168-BF168-DR168)</f>
        <v/>
      </c>
      <c r="HJ168" s="152" t="str" cm="1">
        <f t="array" ref="HJ168">_xlfn.IFS(HJ$1= 0,"", NOT(ISBLANK(CM168)), 0, ISBLANK(CM168), $Q168-$S168+GD168-BG168-DS168)</f>
        <v/>
      </c>
      <c r="HK168" s="152" t="str" cm="1">
        <f t="array" ref="HK168">_xlfn.IFS(HK$1= 0,"", NOT(ISBLANK(CN168)), 0, ISBLANK(CN168), $Q168-$S168+GE168-BH168-DT168)</f>
        <v/>
      </c>
      <c r="HL168" s="153" t="str" cm="1">
        <f t="array" ref="HL168">_xlfn.IFS(HL$1= 0,"", NOT(ISBLANK(CO168)), 0, ISBLANK(CO168), $Q168-$S168+GF168-BI168-DU168)</f>
        <v/>
      </c>
      <c r="HM168" s="153" t="str" cm="1">
        <f t="array" ref="HM168">_xlfn.IFS(HM$1= 0,"", NOT(ISBLANK(DE168)), 0, ISBLANK(DE168), $Q168-$S168+IC168-BY168-#REF!)</f>
        <v/>
      </c>
      <c r="HN168" s="153" t="e" cm="1">
        <f t="array" ref="HN168">_xlfn.IFS(HN$1= 0,"", NOT(ISBLANK(DF168)), 0, ISBLANK(DF168), $Q168-$S168+ID168-BZ168-#REF!)</f>
        <v>#REF!</v>
      </c>
      <c r="HO168" s="153" t="e" cm="1">
        <f t="array" ref="HO168">_xlfn.IFS(HO$1= 0,"", NOT(ISBLANK(DG168)), 0, ISBLANK(DG168), $Q168-$S168+IE168-CA168-#REF!)</f>
        <v>#VALUE!</v>
      </c>
      <c r="HP168" s="153" t="e" cm="1">
        <f t="array" ref="HP168">_xlfn.IFS(HP$1= 0,"", NOT(ISBLANK(DH168)), 0, ISBLANK(DH168), $Q168-$S168+IF168-CB168-#REF!)</f>
        <v>#REF!</v>
      </c>
      <c r="HQ168" s="153" t="e" cm="1">
        <f t="array" ref="HQ168">_xlfn.IFS(HQ$1= 0,"", NOT(ISBLANK(DI168)), 0, ISBLANK(DI168), $Q168-$S168+IG168-CC168-#REF!)</f>
        <v>#REF!</v>
      </c>
      <c r="HR168" s="153" cm="1">
        <f t="array" ref="HR168">_xlfn.IFS(HR$1= 0,"", NOT(ISBLANK(DJ168)), 0, ISBLANK(DJ168), $Q168-$S168+IH168-CD168-EK168)</f>
        <v>0</v>
      </c>
      <c r="HS168" s="153" t="e" cm="1">
        <f t="array" ref="HS168">_xlfn.IFS(HS$1= 0,"", NOT(ISBLANK(DK168)), 0, ISBLANK(DK168), $Q168-$S168+II168-CE168-EL168)</f>
        <v>#VALUE!</v>
      </c>
      <c r="HT168" s="153" t="e" cm="1">
        <f t="array" ref="HT168">_xlfn.IFS(HT$1= 0,"", NOT(ISBLANK(DL168)), 0, ISBLANK(DL168), $Q168-$S168+GV168-CF168-EM168)</f>
        <v>#VALUE!</v>
      </c>
      <c r="HU168" s="153" t="e" cm="1">
        <f t="array" ref="HU168">_xlfn.IFS(HU$1= 0,"", NOT(ISBLANK(DM168)), 0, ISBLANK(DM168), $Q168-$S168+GW168-CG168-EN168)</f>
        <v>#VALUE!</v>
      </c>
      <c r="HV168" s="153" t="str" cm="1">
        <f t="array" ref="HV168">_xlfn.IFS(HV$1= 0,"", NOT(ISBLANK(DN168)), 0, ISBLANK(DN168), $Q168-$S168+GX168-CH168-EO168)</f>
        <v/>
      </c>
      <c r="HW168" s="153" t="str" cm="1">
        <f t="array" ref="HW168">_xlfn.IFS(HW$1= 0,"", NOT(ISBLANK(DO168)), 0, ISBLANK(DO168), $Q168-$S168+GY168-CI168-EP168)</f>
        <v/>
      </c>
      <c r="HX168" s="153" t="str" cm="1">
        <f t="array" ref="HX168">_xlfn.IFS(HX$1= 0,"", NOT(ISBLANK(DP168)), 0, ISBLANK(DP168), $Q168-$S168+GZ168-CJ168-EQ168)</f>
        <v/>
      </c>
      <c r="HY168" s="153" t="str" cm="1">
        <f t="array" ref="HY168">_xlfn.IFS(HY$1= 0,"", NOT(ISBLANK(DQ168)), 0, ISBLANK(DQ168), $Q168-$S168+HA168-CK168-ER168)</f>
        <v/>
      </c>
      <c r="HZ168" s="153" t="str" cm="1">
        <f t="array" ref="HZ168">_xlfn.IFS(HZ$1= 0,"", NOT(ISBLANK(DR168)), 0, ISBLANK(DR168), $Q168-$S168+HB168-CL168-ES168)</f>
        <v/>
      </c>
      <c r="IA168" s="153" t="str" cm="1">
        <f t="array" ref="IA168">_xlfn.IFS(IA$1= 0,"", NOT(ISBLANK(DS168)), 0, ISBLANK(DS168), $Q168-$S168+HC168-CM168-ET168)</f>
        <v/>
      </c>
    </row>
    <row r="169" spans="1:235" ht="16.5" x14ac:dyDescent="0.3">
      <c r="A169" s="144"/>
      <c r="B169" s="106"/>
      <c r="C169" s="106"/>
      <c r="D169" s="107"/>
      <c r="E169" s="131"/>
      <c r="F169" s="137"/>
      <c r="G169" s="2"/>
      <c r="H169" s="2"/>
      <c r="I169" s="2"/>
      <c r="J169" s="2"/>
      <c r="K169" s="2"/>
      <c r="L169" s="2"/>
      <c r="M169" s="140"/>
      <c r="N169" s="137"/>
      <c r="O169" s="138"/>
      <c r="P169" s="133"/>
      <c r="Q169" s="94">
        <f t="shared" si="37"/>
        <v>0</v>
      </c>
      <c r="R169" s="1"/>
      <c r="S169" s="1"/>
      <c r="T169" s="2"/>
      <c r="U169" s="2"/>
      <c r="V169" s="82">
        <f t="shared" si="38"/>
        <v>0</v>
      </c>
      <c r="W169" s="121"/>
      <c r="X169" s="108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/>
      <c r="BU169" s="105"/>
      <c r="BV169" s="105"/>
      <c r="BW169" s="105"/>
      <c r="BX169" s="105"/>
      <c r="BZ169" s="99"/>
      <c r="CA169" s="105" t="s">
        <v>32</v>
      </c>
      <c r="CB169" s="105"/>
      <c r="CC169" s="105"/>
      <c r="CD169" s="105"/>
      <c r="CE169" s="105"/>
      <c r="CF169" s="105"/>
      <c r="CG169" s="105"/>
      <c r="CH169" s="105"/>
      <c r="CI169" s="105"/>
      <c r="CJ169" s="105"/>
      <c r="CK169" s="105"/>
      <c r="CL169" s="105"/>
      <c r="CM169" s="105"/>
      <c r="CN169" s="105"/>
      <c r="CO169" s="105"/>
      <c r="CP169" s="105" t="s">
        <v>32</v>
      </c>
      <c r="CQ169" s="105"/>
      <c r="CR169" s="105"/>
      <c r="CS169" s="105"/>
      <c r="CT169" s="105"/>
      <c r="CU169" s="105"/>
      <c r="CV169" s="105"/>
      <c r="CW169" s="105"/>
      <c r="CX169" s="105"/>
      <c r="CY169" s="105"/>
      <c r="CZ169" s="105"/>
      <c r="DA169" s="105"/>
      <c r="DB169" s="105"/>
      <c r="DC169" s="105"/>
      <c r="DD169" s="105"/>
      <c r="DE169" s="99"/>
      <c r="DF169" s="99"/>
      <c r="DG169" s="105"/>
      <c r="DH169" s="105"/>
      <c r="DI169" s="105"/>
      <c r="DJ169" s="105"/>
      <c r="DK169" s="105"/>
      <c r="DL169" s="105"/>
      <c r="DM169" s="105"/>
      <c r="DN169" s="105"/>
      <c r="DO169" s="105"/>
      <c r="DP169" s="105"/>
      <c r="DQ169" s="105"/>
      <c r="DR169" s="105"/>
      <c r="DS169" s="105"/>
      <c r="DT169" s="105"/>
      <c r="DU169" s="105"/>
      <c r="DV169" s="105"/>
      <c r="DW169" s="105"/>
      <c r="DX169" s="105"/>
      <c r="DY169" s="105"/>
      <c r="DZ169" s="105"/>
      <c r="EA169" s="105"/>
      <c r="EB169" s="105"/>
      <c r="EC169" s="105"/>
      <c r="ED169" s="105"/>
      <c r="EE169" s="105"/>
      <c r="EF169" s="105"/>
      <c r="EG169" s="105"/>
      <c r="EH169" s="105"/>
      <c r="EI169" s="105"/>
      <c r="EJ169" s="105"/>
      <c r="EL169" s="146" t="str" cm="1">
        <f t="array" ref="EL169">IF(OR(EL$1=0, $A169="", _xlfn.XLOOKUP(EL$1, $Z$2:$Z$18, $AD$2:$AD$18, "")=""),"",SQRT((_xlfn.XLOOKUP(EL$1,$Z$2:$Z$18,$AA$2:$AA$18)-$T169)^2+(_xlfn.XLOOKUP(EL$1,$Z$2:$Z$18,$AB$2:$AB$18)-$U169)^2+(_xlfn.XLOOKUP(EL$1,$Z$2:$Z$18,$AC$2:$AC$18-$V169)^2)))</f>
        <v/>
      </c>
      <c r="EM169" s="96" t="str" cm="1">
        <f t="array" ref="EM169">IF(OR(EM$1=0, $A169="", _xlfn.XLOOKUP(EM$1, $Z$2:$Z$18, $AD$2:$AD$18, "")=""),"",SQRT((_xlfn.XLOOKUP(EM$1,$Z$2:$Z$18,$AA$2:$AA$18)-$T169)^2+(_xlfn.XLOOKUP(EM$1,$Z$2:$Z$18,$AB$2:$AB$18)-$U169)^2+(_xlfn.XLOOKUP(EM$1,$Z$2:$Z$18,$AC$2:$AC$18-$V169)^2)))</f>
        <v/>
      </c>
      <c r="EN169" s="96" t="str" cm="1">
        <f t="array" ref="EN169">IF(OR(EN$1=0, $A169="", _xlfn.XLOOKUP(EN$1, $Z$2:$Z$18, $AD$2:$AD$18, "")=""),"",SQRT((_xlfn.XLOOKUP(EN$1,$Z$2:$Z$18,$AA$2:$AA$18)-$T169)^2+(_xlfn.XLOOKUP(EN$1,$Z$2:$Z$18,$AB$2:$AB$18)-$U169)^2+(_xlfn.XLOOKUP(EN$1,$Z$2:$Z$18,$AC$2:$AC$18-$V169)^2)))</f>
        <v/>
      </c>
      <c r="EO169" s="96" t="str" cm="1">
        <f t="array" ref="EO169">IF(OR(EO$1=0, $A169="", _xlfn.XLOOKUP(EO$1, $Z$2:$Z$18, $AD$2:$AD$18, "")=""),"",SQRT((_xlfn.XLOOKUP(EO$1,$Z$2:$Z$18,$AA$2:$AA$18)-$T169)^2+(_xlfn.XLOOKUP(EO$1,$Z$2:$Z$18,$AB$2:$AB$18)-$U169)^2+(_xlfn.XLOOKUP(EO$1,$Z$2:$Z$18,$AC$2:$AC$18-$V169)^2)))</f>
        <v/>
      </c>
      <c r="EP169" s="96" t="str" cm="1">
        <f t="array" ref="EP169">IF(OR(EP$1=0, $A169="", _xlfn.XLOOKUP(EP$1, $Z$2:$Z$18, $AD$2:$AD$18, "")=""),"",SQRT((_xlfn.XLOOKUP(EP$1,$Z$2:$Z$18,$AA$2:$AA$18)-$T169)^2+(_xlfn.XLOOKUP(EP$1,$Z$2:$Z$18,$AB$2:$AB$18)-$U169)^2+(_xlfn.XLOOKUP(EP$1,$Z$2:$Z$18,$AC$2:$AC$18-$V169)^2)))</f>
        <v/>
      </c>
      <c r="EQ169" s="96" t="str" cm="1">
        <f t="array" ref="EQ169">IF(OR(EQ$1=0, $A169="", _xlfn.XLOOKUP(EQ$1, $Z$2:$Z$18, $AD$2:$AD$18, "")=""),"",SQRT((_xlfn.XLOOKUP(EQ$1,$Z$2:$Z$18,$AA$2:$AA$18)-$T169)^2+(_xlfn.XLOOKUP(EQ$1,$Z$2:$Z$18,$AB$2:$AB$18)-$U169)^2+(_xlfn.XLOOKUP(EQ$1,$Z$2:$Z$18,$AC$2:$AC$18-$V169)^2)))</f>
        <v/>
      </c>
      <c r="ER169" s="96" t="str" cm="1">
        <f t="array" ref="ER169">IF(OR(ER$1=0, $A169="", _xlfn.XLOOKUP(ER$1, $Z$2:$Z$18, $AD$2:$AD$18, "")=""),"",SQRT((_xlfn.XLOOKUP(ER$1,$Z$2:$Z$18,$AA$2:$AA$18)-$T169)^2+(_xlfn.XLOOKUP(ER$1,$Z$2:$Z$18,$AB$2:$AB$18)-$U169)^2+(_xlfn.XLOOKUP(ER$1,$Z$2:$Z$18,$AC$2:$AC$18-$V169)^2)))</f>
        <v/>
      </c>
      <c r="ES169" s="96" t="str" cm="1">
        <f t="array" ref="ES169">IF(OR(ES$1=0, $A169="", _xlfn.XLOOKUP(ES$1, $Z$2:$Z$18, $AD$2:$AD$18, "")=""),"",SQRT((_xlfn.XLOOKUP(ES$1,$Z$2:$Z$18,$AA$2:$AA$18)-$T169)^2+(_xlfn.XLOOKUP(ES$1,$Z$2:$Z$18,$AB$2:$AB$18)-$U169)^2+(_xlfn.XLOOKUP(ES$1,$Z$2:$Z$18,$AC$2:$AC$18-$V169)^2)))</f>
        <v/>
      </c>
      <c r="ET169" s="97" t="str" cm="1">
        <f t="array" ref="ET169">IF(OR(ET$1=0, $A169="", _xlfn.XLOOKUP(ET$1, $Z$2:$Z$18, $AD$2:$AD$18, "")=""),"",SQRT((_xlfn.XLOOKUP(ET$1,$Z$2:$Z$18,$AA$2:$AA$18)-$T169)^2+(_xlfn.XLOOKUP(ET$1,$Z$2:$Z$18,$AB$2:$AB$18)-$U169)^2+(_xlfn.XLOOKUP(ET$1,$Z$2:$Z$18,$AC$2:$AC$18-$V169)^2)))</f>
        <v/>
      </c>
      <c r="EU169" s="97" t="str" cm="1">
        <f t="array" ref="EU169">IF(OR(EU$1=0, $A169="", _xlfn.XLOOKUP(EU$1, $Z$2:$Z$18, $AD$2:$AD$18, "")=""),"",SQRT((_xlfn.XLOOKUP(EU$1,$Z$2:$Z$18,$AA$2:$AA$18)-$T169)^2+(_xlfn.XLOOKUP(EU$1,$Z$2:$Z$18,$AB$2:$AB$18)-$U169)^2+(_xlfn.XLOOKUP(EU$1,$Z$2:$Z$18,$AC$2:$AC$18-$V169)^2)))</f>
        <v/>
      </c>
      <c r="EV169" s="97" t="str" cm="1">
        <f t="array" ref="EV169">IF(OR(EV$1=0, $A169="", _xlfn.XLOOKUP(EV$1, $Z$2:$Z$18, $AD$2:$AD$18, "")=""),"",SQRT((_xlfn.XLOOKUP(EV$1,$Z$2:$Z$18,$AA$2:$AA$18)-$T169)^2+(_xlfn.XLOOKUP(EV$1,$Z$2:$Z$18,$AB$2:$AB$18)-$U169)^2+(_xlfn.XLOOKUP(EV$1,$Z$2:$Z$18,$AC$2:$AC$18-$V169)^2)))</f>
        <v/>
      </c>
      <c r="EW169" s="97" t="str" cm="1">
        <f t="array" ref="EW169">IF(OR(EW$1=0, $A169="", _xlfn.XLOOKUP(EW$1, $Z$2:$Z$18, $AD$2:$AD$18, "")=""),"",SQRT((_xlfn.XLOOKUP(EW$1,$Z$2:$Z$18,$AA$2:$AA$18)-$T169)^2+(_xlfn.XLOOKUP(EW$1,$Z$2:$Z$18,$AB$2:$AB$18)-$U169)^2+(_xlfn.XLOOKUP(EW$1,$Z$2:$Z$18,$AC$2:$AC$18-$V169)^2)))</f>
        <v/>
      </c>
      <c r="EX169" s="97" t="str" cm="1">
        <f t="array" ref="EX169">IF(OR(EX$1=0, $A169="", _xlfn.XLOOKUP(EX$1, $Z$2:$Z$18, $AD$2:$AD$18, "")=""),"",SQRT((_xlfn.XLOOKUP(EX$1,$Z$2:$Z$18,$AA$2:$AA$18)-$T169)^2+(_xlfn.XLOOKUP(EX$1,$Z$2:$Z$18,$AB$2:$AB$18)-$U169)^2+(_xlfn.XLOOKUP(EX$1,$Z$2:$Z$18,$AC$2:$AC$18-$V169)^2)))</f>
        <v/>
      </c>
      <c r="EY169" s="97" t="str" cm="1">
        <f t="array" ref="EY169">IF(OR(EY$1=0, $A169="", _xlfn.XLOOKUP(EY$1, $Z$2:$Z$18, $AD$2:$AD$18, "")=""),"",SQRT((_xlfn.XLOOKUP(EY$1,$Z$2:$Z$18,$AA$2:$AA$18)-$T169)^2+(_xlfn.XLOOKUP(EY$1,$Z$2:$Z$18,$AB$2:$AB$18)-$U169)^2+(_xlfn.XLOOKUP(EY$1,$Z$2:$Z$18,$AC$2:$AC$18-$V169)^2)))</f>
        <v/>
      </c>
      <c r="EZ169" s="98" t="str" cm="1">
        <f t="array" ref="EZ169">IF(OR(EZ$1=0, $A169="", _xlfn.XLOOKUP(EZ$1, $Z$2:$Z$18, $AD$2:$AD$18, "")=""),"",SQRT((_xlfn.XLOOKUP(EZ$1,$Z$2:$Z$18,$AA$2:$AA$18)-$T169)^2+(_xlfn.XLOOKUP(EZ$1,$Z$2:$Z$18,$AB$2:$AB$18)-$U169)^2+(_xlfn.XLOOKUP(EZ$1,$Z$2:$Z$18,$AC$2:$AC$18-$V169)^2)))</f>
        <v/>
      </c>
      <c r="FA169" s="146" t="str" cm="1">
        <f t="array" ref="FA169">IF(OR(FA$1=0, $A169="", _xlfn.XLOOKUP(FA$1, $Z$2:$Z$18, $AD$2:$AD$18, "")=""),"",SQRT((_xlfn.XLOOKUP(FA$1,$Z$2:$Z$18,$AA$2:$AA$18)-$T169)^2+(_xlfn.XLOOKUP(FA$1,$Z$2:$Z$18,$AB$2:$AB$18)-$U169)^2+(_xlfn.XLOOKUP(FA$1,$Z$2:$Z$18,$AC$2:$AC$18-$V169)^2)))</f>
        <v/>
      </c>
      <c r="FB169" s="96" t="str" cm="1">
        <f t="array" ref="FB169">IF(OR(FB$1=0, $A169="", _xlfn.XLOOKUP(FB$1, $Z$2:$Z$18, $AD$2:$AD$18, "")=""),"",SQRT((_xlfn.XLOOKUP(FB$1,$Z$2:$Z$18,$AA$2:$AA$18)-$T169)^2+(_xlfn.XLOOKUP(FB$1,$Z$2:$Z$18,$AB$2:$AB$18)-$U169)^2+(_xlfn.XLOOKUP(FB$1,$Z$2:$Z$18,$AC$2:$AC$18-$V169)^2)))</f>
        <v/>
      </c>
      <c r="FC169" s="96" t="str" cm="1">
        <f t="array" ref="FC169">IF(OR(FC$1=0, $A169="", _xlfn.XLOOKUP(FC$1, $Z$2:$Z$18, $AD$2:$AD$18, "")=""),"",SQRT((_xlfn.XLOOKUP(FC$1,$Z$2:$Z$18,$AA$2:$AA$18)-$T169)^2+(_xlfn.XLOOKUP(FC$1,$Z$2:$Z$18,$AB$2:$AB$18)-$U169)^2+(_xlfn.XLOOKUP(FC$1,$Z$2:$Z$18,$AC$2:$AC$18-$V169)^2)))</f>
        <v/>
      </c>
      <c r="FD169" s="96" t="str" cm="1">
        <f t="array" ref="FD169">IF(OR(FD$1=0, $A169="", _xlfn.XLOOKUP(FD$1, $Z$2:$Z$18, $AD$2:$AD$18, "")=""),"",SQRT((_xlfn.XLOOKUP(FD$1,$Z$2:$Z$18,$AA$2:$AA$18)-$T169)^2+(_xlfn.XLOOKUP(FD$1,$Z$2:$Z$18,$AB$2:$AB$18)-$U169)^2+(_xlfn.XLOOKUP(FD$1,$Z$2:$Z$18,$AC$2:$AC$18-$V169)^2)))</f>
        <v/>
      </c>
      <c r="FE169" s="96" t="str" cm="1">
        <f t="array" ref="FE169">IF(OR(FE$1=0, $A169="", _xlfn.XLOOKUP(FE$1, $Z$2:$Z$18, $AD$2:$AD$18, "")=""),"",SQRT((_xlfn.XLOOKUP(FE$1,$Z$2:$Z$18,$AA$2:$AA$18)-$T169)^2+(_xlfn.XLOOKUP(FE$1,$Z$2:$Z$18,$AB$2:$AB$18)-$U169)^2+(_xlfn.XLOOKUP(FE$1,$Z$2:$Z$18,$AC$2:$AC$18-$V169)^2)))</f>
        <v/>
      </c>
      <c r="FF169" s="96" t="str" cm="1">
        <f t="array" ref="FF169">IF(OR(FF$1=0, $A169="", _xlfn.XLOOKUP(FF$1, $Z$2:$Z$18, $AD$2:$AD$18, "")=""),"",SQRT((_xlfn.XLOOKUP(FF$1,$Z$2:$Z$18,$AA$2:$AA$18)-$T169)^2+(_xlfn.XLOOKUP(FF$1,$Z$2:$Z$18,$AB$2:$AB$18)-$U169)^2+(_xlfn.XLOOKUP(FF$1,$Z$2:$Z$18,$AC$2:$AC$18-$V169)^2)))</f>
        <v/>
      </c>
      <c r="FG169" s="96" t="str" cm="1">
        <f t="array" ref="FG169">IF(OR(FG$1=0, $A169="", _xlfn.XLOOKUP(FG$1, $Z$2:$Z$18, $AD$2:$AD$18, "")=""),"",SQRT((_xlfn.XLOOKUP(FG$1,$Z$2:$Z$18,$AA$2:$AA$18)-$T169)^2+(_xlfn.XLOOKUP(FG$1,$Z$2:$Z$18,$AB$2:$AB$18)-$U169)^2+(_xlfn.XLOOKUP(FG$1,$Z$2:$Z$18,$AC$2:$AC$18-$V169)^2)))</f>
        <v/>
      </c>
      <c r="FH169" s="96" t="str" cm="1">
        <f t="array" ref="FH169">IF(OR(FH$1=0, $A169="", _xlfn.XLOOKUP(FH$1, $Z$2:$Z$18, $AD$2:$AD$18, "")=""),"",SQRT((_xlfn.XLOOKUP(FH$1,$Z$2:$Z$18,$AA$2:$AA$18)-$T169)^2+(_xlfn.XLOOKUP(FH$1,$Z$2:$Z$18,$AB$2:$AB$18)-$U169)^2+(_xlfn.XLOOKUP(FH$1,$Z$2:$Z$18,$AC$2:$AC$18-$V169)^2)))</f>
        <v/>
      </c>
      <c r="FI169" s="97" t="str" cm="1">
        <f t="array" ref="FI169">IF(OR(FI$1=0, $A169="", _xlfn.XLOOKUP(FI$1, $Z$2:$Z$18, $AD$2:$AD$18, "")=""),"",SQRT((_xlfn.XLOOKUP(FI$1,$Z$2:$Z$18,$AA$2:$AA$18)-$T169)^2+(_xlfn.XLOOKUP(FI$1,$Z$2:$Z$18,$AB$2:$AB$18)-$U169)^2+(_xlfn.XLOOKUP(FI$1,$Z$2:$Z$18,$AC$2:$AC$18-$V169)^2)))</f>
        <v/>
      </c>
      <c r="FJ169" s="97" t="str" cm="1">
        <f t="array" ref="FJ169">IF(OR(FJ$1=0, $A169="", _xlfn.XLOOKUP(FJ$1, $Z$2:$Z$18, $AD$2:$AD$18, "")=""),"",SQRT((_xlfn.XLOOKUP(FJ$1,$Z$2:$Z$18,$AA$2:$AA$18)-$T169)^2+(_xlfn.XLOOKUP(FJ$1,$Z$2:$Z$18,$AB$2:$AB$18)-$U169)^2+(_xlfn.XLOOKUP(FJ$1,$Z$2:$Z$18,$AC$2:$AC$18-$V169)^2)))</f>
        <v/>
      </c>
      <c r="FK169" s="97" t="str" cm="1">
        <f t="array" ref="FK169">IF(OR(FK$1=0, $A169="", _xlfn.XLOOKUP(FK$1, $Z$2:$Z$18, $AD$2:$AD$18, "")=""),"",SQRT((_xlfn.XLOOKUP(FK$1,$Z$2:$Z$18,$AA$2:$AA$18)-$T169)^2+(_xlfn.XLOOKUP(FK$1,$Z$2:$Z$18,$AB$2:$AB$18)-$U169)^2+(_xlfn.XLOOKUP(FK$1,$Z$2:$Z$18,$AC$2:$AC$18-$V169)^2)))</f>
        <v/>
      </c>
      <c r="FL169" s="97" t="str" cm="1">
        <f t="array" ref="FL169">IF(OR(FL$1=0, $A169="", _xlfn.XLOOKUP(FL$1, $Z$2:$Z$18, $AD$2:$AD$18, "")=""),"",SQRT((_xlfn.XLOOKUP(FL$1,$Z$2:$Z$18,$AA$2:$AA$18)-$T169)^2+(_xlfn.XLOOKUP(FL$1,$Z$2:$Z$18,$AB$2:$AB$18)-$U169)^2+(_xlfn.XLOOKUP(FL$1,$Z$2:$Z$18,$AC$2:$AC$18-$V169)^2)))</f>
        <v/>
      </c>
      <c r="FM169" s="97" t="str" cm="1">
        <f t="array" ref="FM169">IF(OR(FM$1=0, $A169="", _xlfn.XLOOKUP(FM$1, $Z$2:$Z$18, $AD$2:$AD$18, "")=""),"",SQRT((_xlfn.XLOOKUP(FM$1,$Z$2:$Z$18,$AA$2:$AA$18)-$T169)^2+(_xlfn.XLOOKUP(FM$1,$Z$2:$Z$18,$AB$2:$AB$18)-$U169)^2+(_xlfn.XLOOKUP(FM$1,$Z$2:$Z$18,$AC$2:$AC$18-$V169)^2)))</f>
        <v/>
      </c>
      <c r="FN169" s="97" t="str" cm="1">
        <f t="array" ref="FN169">IF(OR(FN$1=0, $A169="", _xlfn.XLOOKUP(FN$1, $Z$2:$Z$18, $AD$2:$AD$18, "")=""),"",SQRT((_xlfn.XLOOKUP(FN$1,$Z$2:$Z$18,$AA$2:$AA$18)-$T169)^2+(_xlfn.XLOOKUP(FN$1,$Z$2:$Z$18,$AB$2:$AB$18)-$U169)^2+(_xlfn.XLOOKUP(FN$1,$Z$2:$Z$18,$AC$2:$AC$18-$V169)^2)))</f>
        <v/>
      </c>
      <c r="FO169" s="98" t="str" cm="1">
        <f t="array" ref="FO169">IF(OR(FO$1=0, $A169="", _xlfn.XLOOKUP(FO$1, $Z$2:$Z$18, $AD$2:$AD$18, "")=""),"",SQRT((_xlfn.XLOOKUP(FO$1,$Z$2:$Z$18,$AA$2:$AA$18)-$T169)^2+(_xlfn.XLOOKUP(FO$1,$Z$2:$Z$18,$AB$2:$AB$18)-$U169)^2+(_xlfn.XLOOKUP(FO$1,$Z$2:$Z$18,$AC$2:$AC$18-$V169)^2)))</f>
        <v/>
      </c>
      <c r="FP169" s="99"/>
      <c r="FQ169" s="99"/>
      <c r="FR169" s="100">
        <f t="shared" si="39"/>
        <v>0</v>
      </c>
      <c r="FS169" s="109">
        <f t="shared" si="40"/>
        <v>0</v>
      </c>
      <c r="FT169" s="109">
        <f t="shared" si="41"/>
        <v>0</v>
      </c>
      <c r="FU169" s="109">
        <f t="shared" si="42"/>
        <v>0</v>
      </c>
      <c r="FV169" s="109">
        <f t="shared" si="43"/>
        <v>0</v>
      </c>
      <c r="FW169" s="109">
        <f t="shared" si="44"/>
        <v>0</v>
      </c>
      <c r="FX169" s="109">
        <f t="shared" si="45"/>
        <v>0</v>
      </c>
      <c r="FY169" s="109">
        <f t="shared" si="46"/>
        <v>0</v>
      </c>
      <c r="FZ169" s="110">
        <f t="shared" si="47"/>
        <v>0</v>
      </c>
      <c r="GA169" s="110">
        <f t="shared" si="48"/>
        <v>0</v>
      </c>
      <c r="GB169" s="110">
        <f t="shared" si="49"/>
        <v>0</v>
      </c>
      <c r="GC169" s="110">
        <f t="shared" si="50"/>
        <v>0</v>
      </c>
      <c r="GD169" s="110">
        <f t="shared" si="51"/>
        <v>0</v>
      </c>
      <c r="GE169" s="110">
        <f t="shared" si="52"/>
        <v>0</v>
      </c>
      <c r="GF169" s="111">
        <f t="shared" si="53"/>
        <v>0</v>
      </c>
      <c r="GG169" s="100">
        <f t="shared" si="54"/>
        <v>0</v>
      </c>
      <c r="GH169" s="109">
        <f t="shared" si="55"/>
        <v>0</v>
      </c>
      <c r="GI169" s="109">
        <f t="shared" si="56"/>
        <v>0</v>
      </c>
      <c r="GJ169" s="109">
        <f t="shared" si="57"/>
        <v>0</v>
      </c>
      <c r="GK169" s="109">
        <f t="shared" si="58"/>
        <v>0</v>
      </c>
      <c r="GL169" s="109">
        <f t="shared" si="59"/>
        <v>0</v>
      </c>
      <c r="GM169" s="109">
        <f t="shared" si="60"/>
        <v>0</v>
      </c>
      <c r="GN169" s="109">
        <f t="shared" si="61"/>
        <v>0</v>
      </c>
      <c r="GO169" s="110">
        <f t="shared" si="62"/>
        <v>0</v>
      </c>
      <c r="GP169" s="110">
        <f t="shared" si="63"/>
        <v>0</v>
      </c>
      <c r="GQ169" s="110">
        <f t="shared" si="64"/>
        <v>0</v>
      </c>
      <c r="GR169" s="110">
        <f t="shared" si="65"/>
        <v>0</v>
      </c>
      <c r="GS169" s="110">
        <f t="shared" si="66"/>
        <v>0</v>
      </c>
      <c r="GT169" s="110">
        <f t="shared" si="67"/>
        <v>0</v>
      </c>
      <c r="GU169" s="111">
        <f t="shared" si="68"/>
        <v>0</v>
      </c>
      <c r="GX169" s="151" cm="1">
        <f t="array" ref="GX169">_xlfn.IFS(GX$1= 0,"", NOT(ISBLANK(CA169)), 0, ISBLANK(CA169), $Q169-$S169+FR169-AU169-DG169)</f>
        <v>0</v>
      </c>
      <c r="GY169" s="152" cm="1">
        <f t="array" ref="GY169">_xlfn.IFS(GY$1= 0,"", NOT(ISBLANK(CB169)), 0, ISBLANK(CB169), $Q169-$S169+FS169-AV169-DH169)</f>
        <v>0</v>
      </c>
      <c r="GZ169" s="152" cm="1">
        <f t="array" ref="GZ169">_xlfn.IFS(GZ$1= 0,"", NOT(ISBLANK(CC169)), 0, ISBLANK(CC169), $Q169-$S169+FT169-AW169-DI169)</f>
        <v>0</v>
      </c>
      <c r="HA169" s="152" cm="1">
        <f t="array" ref="HA169">_xlfn.IFS(HA$1= 0,"", NOT(ISBLANK(CD169)), 0, ISBLANK(CD169), $Q169-$S169+FU169-AX169-DJ169)</f>
        <v>0</v>
      </c>
      <c r="HB169" s="152" cm="1">
        <f t="array" ref="HB169">_xlfn.IFS(HB$1= 0,"", NOT(ISBLANK(CE169)), 0, ISBLANK(CE169), $Q169-$S169+FV169-AY169-DK169)</f>
        <v>0</v>
      </c>
      <c r="HC169" s="152" cm="1">
        <f t="array" ref="HC169">_xlfn.IFS(HC$1= 0,"", NOT(ISBLANK(CF169)), 0, ISBLANK(CF169), $Q169-$S169+FW169-AZ169-DL169)</f>
        <v>0</v>
      </c>
      <c r="HD169" s="152" cm="1">
        <f t="array" ref="HD169">_xlfn.IFS(HD$1= 0,"", NOT(ISBLANK(CG169)), 0, ISBLANK(CG169), $Q169-$S169+FX169-BA169-DM169)</f>
        <v>0</v>
      </c>
      <c r="HE169" s="152" t="str" cm="1">
        <f t="array" ref="HE169">_xlfn.IFS(HE$1= 0,"", NOT(ISBLANK(CH169)), 0, ISBLANK(CH169), $Q169-$S169+FY169-BB169-DN169)</f>
        <v/>
      </c>
      <c r="HF169" s="152" t="str" cm="1">
        <f t="array" ref="HF169">_xlfn.IFS(HF$1= 0,"", NOT(ISBLANK(CI169)), 0, ISBLANK(CI169), $Q169-$S169+FZ169-BC169-DO169)</f>
        <v/>
      </c>
      <c r="HG169" s="152" t="str" cm="1">
        <f t="array" ref="HG169">_xlfn.IFS(HG$1= 0,"", NOT(ISBLANK(CJ169)), 0, ISBLANK(CJ169), $Q169-$S169+GA169-BD169-DP169)</f>
        <v/>
      </c>
      <c r="HH169" s="152" t="str" cm="1">
        <f t="array" ref="HH169">_xlfn.IFS(HH$1= 0,"", NOT(ISBLANK(CK169)), 0, ISBLANK(CK169), $Q169-$S169+GB169-BE169-DQ169)</f>
        <v/>
      </c>
      <c r="HI169" s="152" t="str" cm="1">
        <f t="array" ref="HI169">_xlfn.IFS(HI$1= 0,"", NOT(ISBLANK(CL169)), 0, ISBLANK(CL169), $Q169-$S169+GC169-BF169-DR169)</f>
        <v/>
      </c>
      <c r="HJ169" s="152" t="str" cm="1">
        <f t="array" ref="HJ169">_xlfn.IFS(HJ$1= 0,"", NOT(ISBLANK(CM169)), 0, ISBLANK(CM169), $Q169-$S169+GD169-BG169-DS169)</f>
        <v/>
      </c>
      <c r="HK169" s="152" t="str" cm="1">
        <f t="array" ref="HK169">_xlfn.IFS(HK$1= 0,"", NOT(ISBLANK(CN169)), 0, ISBLANK(CN169), $Q169-$S169+GE169-BH169-DT169)</f>
        <v/>
      </c>
      <c r="HL169" s="153" t="str" cm="1">
        <f t="array" ref="HL169">_xlfn.IFS(HL$1= 0,"", NOT(ISBLANK(CO169)), 0, ISBLANK(CO169), $Q169-$S169+GF169-BI169-DU169)</f>
        <v/>
      </c>
      <c r="HM169" s="153" t="str" cm="1">
        <f t="array" ref="HM169">_xlfn.IFS(HM$1= 0,"", NOT(ISBLANK(DE169)), 0, ISBLANK(DE169), $Q169-$S169+IC169-BY169-#REF!)</f>
        <v/>
      </c>
      <c r="HN169" s="153" t="e" cm="1">
        <f t="array" ref="HN169">_xlfn.IFS(HN$1= 0,"", NOT(ISBLANK(DF169)), 0, ISBLANK(DF169), $Q169-$S169+ID169-BZ169-#REF!)</f>
        <v>#REF!</v>
      </c>
      <c r="HO169" s="153" t="e" cm="1">
        <f t="array" ref="HO169">_xlfn.IFS(HO$1= 0,"", NOT(ISBLANK(DG169)), 0, ISBLANK(DG169), $Q169-$S169+IE169-CA169-#REF!)</f>
        <v>#VALUE!</v>
      </c>
      <c r="HP169" s="153" t="e" cm="1">
        <f t="array" ref="HP169">_xlfn.IFS(HP$1= 0,"", NOT(ISBLANK(DH169)), 0, ISBLANK(DH169), $Q169-$S169+IF169-CB169-#REF!)</f>
        <v>#REF!</v>
      </c>
      <c r="HQ169" s="153" t="e" cm="1">
        <f t="array" ref="HQ169">_xlfn.IFS(HQ$1= 0,"", NOT(ISBLANK(DI169)), 0, ISBLANK(DI169), $Q169-$S169+IG169-CC169-#REF!)</f>
        <v>#REF!</v>
      </c>
      <c r="HR169" s="153" cm="1">
        <f t="array" ref="HR169">_xlfn.IFS(HR$1= 0,"", NOT(ISBLANK(DJ169)), 0, ISBLANK(DJ169), $Q169-$S169+IH169-CD169-EK169)</f>
        <v>0</v>
      </c>
      <c r="HS169" s="153" t="e" cm="1">
        <f t="array" ref="HS169">_xlfn.IFS(HS$1= 0,"", NOT(ISBLANK(DK169)), 0, ISBLANK(DK169), $Q169-$S169+II169-CE169-EL169)</f>
        <v>#VALUE!</v>
      </c>
      <c r="HT169" s="153" t="e" cm="1">
        <f t="array" ref="HT169">_xlfn.IFS(HT$1= 0,"", NOT(ISBLANK(DL169)), 0, ISBLANK(DL169), $Q169-$S169+GV169-CF169-EM169)</f>
        <v>#VALUE!</v>
      </c>
      <c r="HU169" s="153" t="e" cm="1">
        <f t="array" ref="HU169">_xlfn.IFS(HU$1= 0,"", NOT(ISBLANK(DM169)), 0, ISBLANK(DM169), $Q169-$S169+GW169-CG169-EN169)</f>
        <v>#VALUE!</v>
      </c>
      <c r="HV169" s="153" t="str" cm="1">
        <f t="array" ref="HV169">_xlfn.IFS(HV$1= 0,"", NOT(ISBLANK(DN169)), 0, ISBLANK(DN169), $Q169-$S169+GX169-CH169-EO169)</f>
        <v/>
      </c>
      <c r="HW169" s="153" t="str" cm="1">
        <f t="array" ref="HW169">_xlfn.IFS(HW$1= 0,"", NOT(ISBLANK(DO169)), 0, ISBLANK(DO169), $Q169-$S169+GY169-CI169-EP169)</f>
        <v/>
      </c>
      <c r="HX169" s="153" t="str" cm="1">
        <f t="array" ref="HX169">_xlfn.IFS(HX$1= 0,"", NOT(ISBLANK(DP169)), 0, ISBLANK(DP169), $Q169-$S169+GZ169-CJ169-EQ169)</f>
        <v/>
      </c>
      <c r="HY169" s="153" t="str" cm="1">
        <f t="array" ref="HY169">_xlfn.IFS(HY$1= 0,"", NOT(ISBLANK(DQ169)), 0, ISBLANK(DQ169), $Q169-$S169+HA169-CK169-ER169)</f>
        <v/>
      </c>
      <c r="HZ169" s="153" t="str" cm="1">
        <f t="array" ref="HZ169">_xlfn.IFS(HZ$1= 0,"", NOT(ISBLANK(DR169)), 0, ISBLANK(DR169), $Q169-$S169+HB169-CL169-ES169)</f>
        <v/>
      </c>
      <c r="IA169" s="153" t="str" cm="1">
        <f t="array" ref="IA169">_xlfn.IFS(IA$1= 0,"", NOT(ISBLANK(DS169)), 0, ISBLANK(DS169), $Q169-$S169+HC169-CM169-ET169)</f>
        <v/>
      </c>
    </row>
    <row r="170" spans="1:235" ht="16.5" x14ac:dyDescent="0.3">
      <c r="A170" s="144"/>
      <c r="B170" s="106"/>
      <c r="C170" s="106"/>
      <c r="D170" s="107"/>
      <c r="E170" s="131"/>
      <c r="F170" s="137"/>
      <c r="G170" s="2"/>
      <c r="H170" s="2"/>
      <c r="I170" s="2"/>
      <c r="J170" s="2"/>
      <c r="K170" s="2"/>
      <c r="L170" s="2"/>
      <c r="M170" s="140"/>
      <c r="N170" s="137"/>
      <c r="O170" s="138"/>
      <c r="P170" s="133"/>
      <c r="Q170" s="94">
        <f t="shared" si="37"/>
        <v>0</v>
      </c>
      <c r="R170" s="1"/>
      <c r="S170" s="1"/>
      <c r="T170" s="2"/>
      <c r="U170" s="2"/>
      <c r="V170" s="82">
        <f t="shared" si="38"/>
        <v>0</v>
      </c>
      <c r="W170" s="121"/>
      <c r="X170" s="108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/>
      <c r="BS170" s="105"/>
      <c r="BT170" s="105"/>
      <c r="BU170" s="105"/>
      <c r="BV170" s="105"/>
      <c r="BW170" s="105"/>
      <c r="BX170" s="105"/>
      <c r="BZ170" s="99"/>
      <c r="CA170" s="105" t="s">
        <v>32</v>
      </c>
      <c r="CB170" s="105"/>
      <c r="CC170" s="105"/>
      <c r="CD170" s="105"/>
      <c r="CE170" s="105"/>
      <c r="CF170" s="105"/>
      <c r="CG170" s="105"/>
      <c r="CH170" s="105"/>
      <c r="CI170" s="105"/>
      <c r="CJ170" s="105"/>
      <c r="CK170" s="105"/>
      <c r="CL170" s="105"/>
      <c r="CM170" s="105"/>
      <c r="CN170" s="105"/>
      <c r="CO170" s="105"/>
      <c r="CP170" s="105" t="s">
        <v>32</v>
      </c>
      <c r="CQ170" s="105"/>
      <c r="CR170" s="105"/>
      <c r="CS170" s="105"/>
      <c r="CT170" s="105"/>
      <c r="CU170" s="105"/>
      <c r="CV170" s="105"/>
      <c r="CW170" s="105"/>
      <c r="CX170" s="105"/>
      <c r="CY170" s="105"/>
      <c r="CZ170" s="105"/>
      <c r="DA170" s="105"/>
      <c r="DB170" s="105"/>
      <c r="DC170" s="105"/>
      <c r="DD170" s="105"/>
      <c r="DE170" s="99"/>
      <c r="DF170" s="99"/>
      <c r="DG170" s="105"/>
      <c r="DH170" s="105"/>
      <c r="DI170" s="105"/>
      <c r="DJ170" s="105"/>
      <c r="DK170" s="105"/>
      <c r="DL170" s="105"/>
      <c r="DM170" s="105"/>
      <c r="DN170" s="105"/>
      <c r="DO170" s="105"/>
      <c r="DP170" s="105"/>
      <c r="DQ170" s="105"/>
      <c r="DR170" s="105"/>
      <c r="DS170" s="105"/>
      <c r="DT170" s="105"/>
      <c r="DU170" s="105"/>
      <c r="DV170" s="105"/>
      <c r="DW170" s="105"/>
      <c r="DX170" s="105"/>
      <c r="DY170" s="105"/>
      <c r="DZ170" s="105"/>
      <c r="EA170" s="105"/>
      <c r="EB170" s="105"/>
      <c r="EC170" s="105"/>
      <c r="ED170" s="105"/>
      <c r="EE170" s="105"/>
      <c r="EF170" s="105"/>
      <c r="EG170" s="105"/>
      <c r="EH170" s="105"/>
      <c r="EI170" s="105"/>
      <c r="EJ170" s="105"/>
      <c r="EL170" s="146" t="str" cm="1">
        <f t="array" ref="EL170">IF(OR(EL$1=0, $A170="", _xlfn.XLOOKUP(EL$1, $Z$2:$Z$18, $AD$2:$AD$18, "")=""),"",SQRT((_xlfn.XLOOKUP(EL$1,$Z$2:$Z$18,$AA$2:$AA$18)-$T170)^2+(_xlfn.XLOOKUP(EL$1,$Z$2:$Z$18,$AB$2:$AB$18)-$U170)^2+(_xlfn.XLOOKUP(EL$1,$Z$2:$Z$18,$AC$2:$AC$18-$V170)^2)))</f>
        <v/>
      </c>
      <c r="EM170" s="96" t="str" cm="1">
        <f t="array" ref="EM170">IF(OR(EM$1=0, $A170="", _xlfn.XLOOKUP(EM$1, $Z$2:$Z$18, $AD$2:$AD$18, "")=""),"",SQRT((_xlfn.XLOOKUP(EM$1,$Z$2:$Z$18,$AA$2:$AA$18)-$T170)^2+(_xlfn.XLOOKUP(EM$1,$Z$2:$Z$18,$AB$2:$AB$18)-$U170)^2+(_xlfn.XLOOKUP(EM$1,$Z$2:$Z$18,$AC$2:$AC$18-$V170)^2)))</f>
        <v/>
      </c>
      <c r="EN170" s="96" t="str" cm="1">
        <f t="array" ref="EN170">IF(OR(EN$1=0, $A170="", _xlfn.XLOOKUP(EN$1, $Z$2:$Z$18, $AD$2:$AD$18, "")=""),"",SQRT((_xlfn.XLOOKUP(EN$1,$Z$2:$Z$18,$AA$2:$AA$18)-$T170)^2+(_xlfn.XLOOKUP(EN$1,$Z$2:$Z$18,$AB$2:$AB$18)-$U170)^2+(_xlfn.XLOOKUP(EN$1,$Z$2:$Z$18,$AC$2:$AC$18-$V170)^2)))</f>
        <v/>
      </c>
      <c r="EO170" s="96" t="str" cm="1">
        <f t="array" ref="EO170">IF(OR(EO$1=0, $A170="", _xlfn.XLOOKUP(EO$1, $Z$2:$Z$18, $AD$2:$AD$18, "")=""),"",SQRT((_xlfn.XLOOKUP(EO$1,$Z$2:$Z$18,$AA$2:$AA$18)-$T170)^2+(_xlfn.XLOOKUP(EO$1,$Z$2:$Z$18,$AB$2:$AB$18)-$U170)^2+(_xlfn.XLOOKUP(EO$1,$Z$2:$Z$18,$AC$2:$AC$18-$V170)^2)))</f>
        <v/>
      </c>
      <c r="EP170" s="96" t="str" cm="1">
        <f t="array" ref="EP170">IF(OR(EP$1=0, $A170="", _xlfn.XLOOKUP(EP$1, $Z$2:$Z$18, $AD$2:$AD$18, "")=""),"",SQRT((_xlfn.XLOOKUP(EP$1,$Z$2:$Z$18,$AA$2:$AA$18)-$T170)^2+(_xlfn.XLOOKUP(EP$1,$Z$2:$Z$18,$AB$2:$AB$18)-$U170)^2+(_xlfn.XLOOKUP(EP$1,$Z$2:$Z$18,$AC$2:$AC$18-$V170)^2)))</f>
        <v/>
      </c>
      <c r="EQ170" s="96" t="str" cm="1">
        <f t="array" ref="EQ170">IF(OR(EQ$1=0, $A170="", _xlfn.XLOOKUP(EQ$1, $Z$2:$Z$18, $AD$2:$AD$18, "")=""),"",SQRT((_xlfn.XLOOKUP(EQ$1,$Z$2:$Z$18,$AA$2:$AA$18)-$T170)^2+(_xlfn.XLOOKUP(EQ$1,$Z$2:$Z$18,$AB$2:$AB$18)-$U170)^2+(_xlfn.XLOOKUP(EQ$1,$Z$2:$Z$18,$AC$2:$AC$18-$V170)^2)))</f>
        <v/>
      </c>
      <c r="ER170" s="96" t="str" cm="1">
        <f t="array" ref="ER170">IF(OR(ER$1=0, $A170="", _xlfn.XLOOKUP(ER$1, $Z$2:$Z$18, $AD$2:$AD$18, "")=""),"",SQRT((_xlfn.XLOOKUP(ER$1,$Z$2:$Z$18,$AA$2:$AA$18)-$T170)^2+(_xlfn.XLOOKUP(ER$1,$Z$2:$Z$18,$AB$2:$AB$18)-$U170)^2+(_xlfn.XLOOKUP(ER$1,$Z$2:$Z$18,$AC$2:$AC$18-$V170)^2)))</f>
        <v/>
      </c>
      <c r="ES170" s="96" t="str" cm="1">
        <f t="array" ref="ES170">IF(OR(ES$1=0, $A170="", _xlfn.XLOOKUP(ES$1, $Z$2:$Z$18, $AD$2:$AD$18, "")=""),"",SQRT((_xlfn.XLOOKUP(ES$1,$Z$2:$Z$18,$AA$2:$AA$18)-$T170)^2+(_xlfn.XLOOKUP(ES$1,$Z$2:$Z$18,$AB$2:$AB$18)-$U170)^2+(_xlfn.XLOOKUP(ES$1,$Z$2:$Z$18,$AC$2:$AC$18-$V170)^2)))</f>
        <v/>
      </c>
      <c r="ET170" s="97" t="str" cm="1">
        <f t="array" ref="ET170">IF(OR(ET$1=0, $A170="", _xlfn.XLOOKUP(ET$1, $Z$2:$Z$18, $AD$2:$AD$18, "")=""),"",SQRT((_xlfn.XLOOKUP(ET$1,$Z$2:$Z$18,$AA$2:$AA$18)-$T170)^2+(_xlfn.XLOOKUP(ET$1,$Z$2:$Z$18,$AB$2:$AB$18)-$U170)^2+(_xlfn.XLOOKUP(ET$1,$Z$2:$Z$18,$AC$2:$AC$18-$V170)^2)))</f>
        <v/>
      </c>
      <c r="EU170" s="97" t="str" cm="1">
        <f t="array" ref="EU170">IF(OR(EU$1=0, $A170="", _xlfn.XLOOKUP(EU$1, $Z$2:$Z$18, $AD$2:$AD$18, "")=""),"",SQRT((_xlfn.XLOOKUP(EU$1,$Z$2:$Z$18,$AA$2:$AA$18)-$T170)^2+(_xlfn.XLOOKUP(EU$1,$Z$2:$Z$18,$AB$2:$AB$18)-$U170)^2+(_xlfn.XLOOKUP(EU$1,$Z$2:$Z$18,$AC$2:$AC$18-$V170)^2)))</f>
        <v/>
      </c>
      <c r="EV170" s="97" t="str" cm="1">
        <f t="array" ref="EV170">IF(OR(EV$1=0, $A170="", _xlfn.XLOOKUP(EV$1, $Z$2:$Z$18, $AD$2:$AD$18, "")=""),"",SQRT((_xlfn.XLOOKUP(EV$1,$Z$2:$Z$18,$AA$2:$AA$18)-$T170)^2+(_xlfn.XLOOKUP(EV$1,$Z$2:$Z$18,$AB$2:$AB$18)-$U170)^2+(_xlfn.XLOOKUP(EV$1,$Z$2:$Z$18,$AC$2:$AC$18-$V170)^2)))</f>
        <v/>
      </c>
      <c r="EW170" s="97" t="str" cm="1">
        <f t="array" ref="EW170">IF(OR(EW$1=0, $A170="", _xlfn.XLOOKUP(EW$1, $Z$2:$Z$18, $AD$2:$AD$18, "")=""),"",SQRT((_xlfn.XLOOKUP(EW$1,$Z$2:$Z$18,$AA$2:$AA$18)-$T170)^2+(_xlfn.XLOOKUP(EW$1,$Z$2:$Z$18,$AB$2:$AB$18)-$U170)^2+(_xlfn.XLOOKUP(EW$1,$Z$2:$Z$18,$AC$2:$AC$18-$V170)^2)))</f>
        <v/>
      </c>
      <c r="EX170" s="97" t="str" cm="1">
        <f t="array" ref="EX170">IF(OR(EX$1=0, $A170="", _xlfn.XLOOKUP(EX$1, $Z$2:$Z$18, $AD$2:$AD$18, "")=""),"",SQRT((_xlfn.XLOOKUP(EX$1,$Z$2:$Z$18,$AA$2:$AA$18)-$T170)^2+(_xlfn.XLOOKUP(EX$1,$Z$2:$Z$18,$AB$2:$AB$18)-$U170)^2+(_xlfn.XLOOKUP(EX$1,$Z$2:$Z$18,$AC$2:$AC$18-$V170)^2)))</f>
        <v/>
      </c>
      <c r="EY170" s="97" t="str" cm="1">
        <f t="array" ref="EY170">IF(OR(EY$1=0, $A170="", _xlfn.XLOOKUP(EY$1, $Z$2:$Z$18, $AD$2:$AD$18, "")=""),"",SQRT((_xlfn.XLOOKUP(EY$1,$Z$2:$Z$18,$AA$2:$AA$18)-$T170)^2+(_xlfn.XLOOKUP(EY$1,$Z$2:$Z$18,$AB$2:$AB$18)-$U170)^2+(_xlfn.XLOOKUP(EY$1,$Z$2:$Z$18,$AC$2:$AC$18-$V170)^2)))</f>
        <v/>
      </c>
      <c r="EZ170" s="98" t="str" cm="1">
        <f t="array" ref="EZ170">IF(OR(EZ$1=0, $A170="", _xlfn.XLOOKUP(EZ$1, $Z$2:$Z$18, $AD$2:$AD$18, "")=""),"",SQRT((_xlfn.XLOOKUP(EZ$1,$Z$2:$Z$18,$AA$2:$AA$18)-$T170)^2+(_xlfn.XLOOKUP(EZ$1,$Z$2:$Z$18,$AB$2:$AB$18)-$U170)^2+(_xlfn.XLOOKUP(EZ$1,$Z$2:$Z$18,$AC$2:$AC$18-$V170)^2)))</f>
        <v/>
      </c>
      <c r="FA170" s="146" t="str" cm="1">
        <f t="array" ref="FA170">IF(OR(FA$1=0, $A170="", _xlfn.XLOOKUP(FA$1, $Z$2:$Z$18, $AD$2:$AD$18, "")=""),"",SQRT((_xlfn.XLOOKUP(FA$1,$Z$2:$Z$18,$AA$2:$AA$18)-$T170)^2+(_xlfn.XLOOKUP(FA$1,$Z$2:$Z$18,$AB$2:$AB$18)-$U170)^2+(_xlfn.XLOOKUP(FA$1,$Z$2:$Z$18,$AC$2:$AC$18-$V170)^2)))</f>
        <v/>
      </c>
      <c r="FB170" s="96" t="str" cm="1">
        <f t="array" ref="FB170">IF(OR(FB$1=0, $A170="", _xlfn.XLOOKUP(FB$1, $Z$2:$Z$18, $AD$2:$AD$18, "")=""),"",SQRT((_xlfn.XLOOKUP(FB$1,$Z$2:$Z$18,$AA$2:$AA$18)-$T170)^2+(_xlfn.XLOOKUP(FB$1,$Z$2:$Z$18,$AB$2:$AB$18)-$U170)^2+(_xlfn.XLOOKUP(FB$1,$Z$2:$Z$18,$AC$2:$AC$18-$V170)^2)))</f>
        <v/>
      </c>
      <c r="FC170" s="96" t="str" cm="1">
        <f t="array" ref="FC170">IF(OR(FC$1=0, $A170="", _xlfn.XLOOKUP(FC$1, $Z$2:$Z$18, $AD$2:$AD$18, "")=""),"",SQRT((_xlfn.XLOOKUP(FC$1,$Z$2:$Z$18,$AA$2:$AA$18)-$T170)^2+(_xlfn.XLOOKUP(FC$1,$Z$2:$Z$18,$AB$2:$AB$18)-$U170)^2+(_xlfn.XLOOKUP(FC$1,$Z$2:$Z$18,$AC$2:$AC$18-$V170)^2)))</f>
        <v/>
      </c>
      <c r="FD170" s="96" t="str" cm="1">
        <f t="array" ref="FD170">IF(OR(FD$1=0, $A170="", _xlfn.XLOOKUP(FD$1, $Z$2:$Z$18, $AD$2:$AD$18, "")=""),"",SQRT((_xlfn.XLOOKUP(FD$1,$Z$2:$Z$18,$AA$2:$AA$18)-$T170)^2+(_xlfn.XLOOKUP(FD$1,$Z$2:$Z$18,$AB$2:$AB$18)-$U170)^2+(_xlfn.XLOOKUP(FD$1,$Z$2:$Z$18,$AC$2:$AC$18-$V170)^2)))</f>
        <v/>
      </c>
      <c r="FE170" s="96" t="str" cm="1">
        <f t="array" ref="FE170">IF(OR(FE$1=0, $A170="", _xlfn.XLOOKUP(FE$1, $Z$2:$Z$18, $AD$2:$AD$18, "")=""),"",SQRT((_xlfn.XLOOKUP(FE$1,$Z$2:$Z$18,$AA$2:$AA$18)-$T170)^2+(_xlfn.XLOOKUP(FE$1,$Z$2:$Z$18,$AB$2:$AB$18)-$U170)^2+(_xlfn.XLOOKUP(FE$1,$Z$2:$Z$18,$AC$2:$AC$18-$V170)^2)))</f>
        <v/>
      </c>
      <c r="FF170" s="96" t="str" cm="1">
        <f t="array" ref="FF170">IF(OR(FF$1=0, $A170="", _xlfn.XLOOKUP(FF$1, $Z$2:$Z$18, $AD$2:$AD$18, "")=""),"",SQRT((_xlfn.XLOOKUP(FF$1,$Z$2:$Z$18,$AA$2:$AA$18)-$T170)^2+(_xlfn.XLOOKUP(FF$1,$Z$2:$Z$18,$AB$2:$AB$18)-$U170)^2+(_xlfn.XLOOKUP(FF$1,$Z$2:$Z$18,$AC$2:$AC$18-$V170)^2)))</f>
        <v/>
      </c>
      <c r="FG170" s="96" t="str" cm="1">
        <f t="array" ref="FG170">IF(OR(FG$1=0, $A170="", _xlfn.XLOOKUP(FG$1, $Z$2:$Z$18, $AD$2:$AD$18, "")=""),"",SQRT((_xlfn.XLOOKUP(FG$1,$Z$2:$Z$18,$AA$2:$AA$18)-$T170)^2+(_xlfn.XLOOKUP(FG$1,$Z$2:$Z$18,$AB$2:$AB$18)-$U170)^2+(_xlfn.XLOOKUP(FG$1,$Z$2:$Z$18,$AC$2:$AC$18-$V170)^2)))</f>
        <v/>
      </c>
      <c r="FH170" s="96" t="str" cm="1">
        <f t="array" ref="FH170">IF(OR(FH$1=0, $A170="", _xlfn.XLOOKUP(FH$1, $Z$2:$Z$18, $AD$2:$AD$18, "")=""),"",SQRT((_xlfn.XLOOKUP(FH$1,$Z$2:$Z$18,$AA$2:$AA$18)-$T170)^2+(_xlfn.XLOOKUP(FH$1,$Z$2:$Z$18,$AB$2:$AB$18)-$U170)^2+(_xlfn.XLOOKUP(FH$1,$Z$2:$Z$18,$AC$2:$AC$18-$V170)^2)))</f>
        <v/>
      </c>
      <c r="FI170" s="97" t="str" cm="1">
        <f t="array" ref="FI170">IF(OR(FI$1=0, $A170="", _xlfn.XLOOKUP(FI$1, $Z$2:$Z$18, $AD$2:$AD$18, "")=""),"",SQRT((_xlfn.XLOOKUP(FI$1,$Z$2:$Z$18,$AA$2:$AA$18)-$T170)^2+(_xlfn.XLOOKUP(FI$1,$Z$2:$Z$18,$AB$2:$AB$18)-$U170)^2+(_xlfn.XLOOKUP(FI$1,$Z$2:$Z$18,$AC$2:$AC$18-$V170)^2)))</f>
        <v/>
      </c>
      <c r="FJ170" s="97" t="str" cm="1">
        <f t="array" ref="FJ170">IF(OR(FJ$1=0, $A170="", _xlfn.XLOOKUP(FJ$1, $Z$2:$Z$18, $AD$2:$AD$18, "")=""),"",SQRT((_xlfn.XLOOKUP(FJ$1,$Z$2:$Z$18,$AA$2:$AA$18)-$T170)^2+(_xlfn.XLOOKUP(FJ$1,$Z$2:$Z$18,$AB$2:$AB$18)-$U170)^2+(_xlfn.XLOOKUP(FJ$1,$Z$2:$Z$18,$AC$2:$AC$18-$V170)^2)))</f>
        <v/>
      </c>
      <c r="FK170" s="97" t="str" cm="1">
        <f t="array" ref="FK170">IF(OR(FK$1=0, $A170="", _xlfn.XLOOKUP(FK$1, $Z$2:$Z$18, $AD$2:$AD$18, "")=""),"",SQRT((_xlfn.XLOOKUP(FK$1,$Z$2:$Z$18,$AA$2:$AA$18)-$T170)^2+(_xlfn.XLOOKUP(FK$1,$Z$2:$Z$18,$AB$2:$AB$18)-$U170)^2+(_xlfn.XLOOKUP(FK$1,$Z$2:$Z$18,$AC$2:$AC$18-$V170)^2)))</f>
        <v/>
      </c>
      <c r="FL170" s="97" t="str" cm="1">
        <f t="array" ref="FL170">IF(OR(FL$1=0, $A170="", _xlfn.XLOOKUP(FL$1, $Z$2:$Z$18, $AD$2:$AD$18, "")=""),"",SQRT((_xlfn.XLOOKUP(FL$1,$Z$2:$Z$18,$AA$2:$AA$18)-$T170)^2+(_xlfn.XLOOKUP(FL$1,$Z$2:$Z$18,$AB$2:$AB$18)-$U170)^2+(_xlfn.XLOOKUP(FL$1,$Z$2:$Z$18,$AC$2:$AC$18-$V170)^2)))</f>
        <v/>
      </c>
      <c r="FM170" s="97" t="str" cm="1">
        <f t="array" ref="FM170">IF(OR(FM$1=0, $A170="", _xlfn.XLOOKUP(FM$1, $Z$2:$Z$18, $AD$2:$AD$18, "")=""),"",SQRT((_xlfn.XLOOKUP(FM$1,$Z$2:$Z$18,$AA$2:$AA$18)-$T170)^2+(_xlfn.XLOOKUP(FM$1,$Z$2:$Z$18,$AB$2:$AB$18)-$U170)^2+(_xlfn.XLOOKUP(FM$1,$Z$2:$Z$18,$AC$2:$AC$18-$V170)^2)))</f>
        <v/>
      </c>
      <c r="FN170" s="97" t="str" cm="1">
        <f t="array" ref="FN170">IF(OR(FN$1=0, $A170="", _xlfn.XLOOKUP(FN$1, $Z$2:$Z$18, $AD$2:$AD$18, "")=""),"",SQRT((_xlfn.XLOOKUP(FN$1,$Z$2:$Z$18,$AA$2:$AA$18)-$T170)^2+(_xlfn.XLOOKUP(FN$1,$Z$2:$Z$18,$AB$2:$AB$18)-$U170)^2+(_xlfn.XLOOKUP(FN$1,$Z$2:$Z$18,$AC$2:$AC$18-$V170)^2)))</f>
        <v/>
      </c>
      <c r="FO170" s="98" t="str" cm="1">
        <f t="array" ref="FO170">IF(OR(FO$1=0, $A170="", _xlfn.XLOOKUP(FO$1, $Z$2:$Z$18, $AD$2:$AD$18, "")=""),"",SQRT((_xlfn.XLOOKUP(FO$1,$Z$2:$Z$18,$AA$2:$AA$18)-$T170)^2+(_xlfn.XLOOKUP(FO$1,$Z$2:$Z$18,$AB$2:$AB$18)-$U170)^2+(_xlfn.XLOOKUP(FO$1,$Z$2:$Z$18,$AC$2:$AC$18-$V170)^2)))</f>
        <v/>
      </c>
      <c r="FP170" s="99"/>
      <c r="FQ170" s="99"/>
      <c r="FR170" s="100">
        <f t="shared" si="39"/>
        <v>0</v>
      </c>
      <c r="FS170" s="109">
        <f t="shared" si="40"/>
        <v>0</v>
      </c>
      <c r="FT170" s="109">
        <f t="shared" si="41"/>
        <v>0</v>
      </c>
      <c r="FU170" s="109">
        <f t="shared" si="42"/>
        <v>0</v>
      </c>
      <c r="FV170" s="109">
        <f t="shared" si="43"/>
        <v>0</v>
      </c>
      <c r="FW170" s="109">
        <f t="shared" si="44"/>
        <v>0</v>
      </c>
      <c r="FX170" s="109">
        <f t="shared" si="45"/>
        <v>0</v>
      </c>
      <c r="FY170" s="109">
        <f t="shared" si="46"/>
        <v>0</v>
      </c>
      <c r="FZ170" s="110">
        <f t="shared" si="47"/>
        <v>0</v>
      </c>
      <c r="GA170" s="110">
        <f t="shared" si="48"/>
        <v>0</v>
      </c>
      <c r="GB170" s="110">
        <f t="shared" si="49"/>
        <v>0</v>
      </c>
      <c r="GC170" s="110">
        <f t="shared" si="50"/>
        <v>0</v>
      </c>
      <c r="GD170" s="110">
        <f t="shared" si="51"/>
        <v>0</v>
      </c>
      <c r="GE170" s="110">
        <f t="shared" si="52"/>
        <v>0</v>
      </c>
      <c r="GF170" s="111">
        <f t="shared" si="53"/>
        <v>0</v>
      </c>
      <c r="GG170" s="100">
        <f t="shared" si="54"/>
        <v>0</v>
      </c>
      <c r="GH170" s="109">
        <f t="shared" si="55"/>
        <v>0</v>
      </c>
      <c r="GI170" s="109">
        <f t="shared" si="56"/>
        <v>0</v>
      </c>
      <c r="GJ170" s="109">
        <f t="shared" si="57"/>
        <v>0</v>
      </c>
      <c r="GK170" s="109">
        <f t="shared" si="58"/>
        <v>0</v>
      </c>
      <c r="GL170" s="109">
        <f t="shared" si="59"/>
        <v>0</v>
      </c>
      <c r="GM170" s="109">
        <f t="shared" si="60"/>
        <v>0</v>
      </c>
      <c r="GN170" s="109">
        <f t="shared" si="61"/>
        <v>0</v>
      </c>
      <c r="GO170" s="110">
        <f t="shared" si="62"/>
        <v>0</v>
      </c>
      <c r="GP170" s="110">
        <f t="shared" si="63"/>
        <v>0</v>
      </c>
      <c r="GQ170" s="110">
        <f t="shared" si="64"/>
        <v>0</v>
      </c>
      <c r="GR170" s="110">
        <f t="shared" si="65"/>
        <v>0</v>
      </c>
      <c r="GS170" s="110">
        <f t="shared" si="66"/>
        <v>0</v>
      </c>
      <c r="GT170" s="110">
        <f t="shared" si="67"/>
        <v>0</v>
      </c>
      <c r="GU170" s="111">
        <f t="shared" si="68"/>
        <v>0</v>
      </c>
      <c r="GX170" s="151" cm="1">
        <f t="array" ref="GX170">_xlfn.IFS(GX$1= 0,"", NOT(ISBLANK(CA170)), 0, ISBLANK(CA170), $Q170-$S170+FR170-AU170-DG170)</f>
        <v>0</v>
      </c>
      <c r="GY170" s="152" cm="1">
        <f t="array" ref="GY170">_xlfn.IFS(GY$1= 0,"", NOT(ISBLANK(CB170)), 0, ISBLANK(CB170), $Q170-$S170+FS170-AV170-DH170)</f>
        <v>0</v>
      </c>
      <c r="GZ170" s="152" cm="1">
        <f t="array" ref="GZ170">_xlfn.IFS(GZ$1= 0,"", NOT(ISBLANK(CC170)), 0, ISBLANK(CC170), $Q170-$S170+FT170-AW170-DI170)</f>
        <v>0</v>
      </c>
      <c r="HA170" s="152" cm="1">
        <f t="array" ref="HA170">_xlfn.IFS(HA$1= 0,"", NOT(ISBLANK(CD170)), 0, ISBLANK(CD170), $Q170-$S170+FU170-AX170-DJ170)</f>
        <v>0</v>
      </c>
      <c r="HB170" s="152" cm="1">
        <f t="array" ref="HB170">_xlfn.IFS(HB$1= 0,"", NOT(ISBLANK(CE170)), 0, ISBLANK(CE170), $Q170-$S170+FV170-AY170-DK170)</f>
        <v>0</v>
      </c>
      <c r="HC170" s="152" cm="1">
        <f t="array" ref="HC170">_xlfn.IFS(HC$1= 0,"", NOT(ISBLANK(CF170)), 0, ISBLANK(CF170), $Q170-$S170+FW170-AZ170-DL170)</f>
        <v>0</v>
      </c>
      <c r="HD170" s="152" cm="1">
        <f t="array" ref="HD170">_xlfn.IFS(HD$1= 0,"", NOT(ISBLANK(CG170)), 0, ISBLANK(CG170), $Q170-$S170+FX170-BA170-DM170)</f>
        <v>0</v>
      </c>
      <c r="HE170" s="152" t="str" cm="1">
        <f t="array" ref="HE170">_xlfn.IFS(HE$1= 0,"", NOT(ISBLANK(CH170)), 0, ISBLANK(CH170), $Q170-$S170+FY170-BB170-DN170)</f>
        <v/>
      </c>
      <c r="HF170" s="152" t="str" cm="1">
        <f t="array" ref="HF170">_xlfn.IFS(HF$1= 0,"", NOT(ISBLANK(CI170)), 0, ISBLANK(CI170), $Q170-$S170+FZ170-BC170-DO170)</f>
        <v/>
      </c>
      <c r="HG170" s="152" t="str" cm="1">
        <f t="array" ref="HG170">_xlfn.IFS(HG$1= 0,"", NOT(ISBLANK(CJ170)), 0, ISBLANK(CJ170), $Q170-$S170+GA170-BD170-DP170)</f>
        <v/>
      </c>
      <c r="HH170" s="152" t="str" cm="1">
        <f t="array" ref="HH170">_xlfn.IFS(HH$1= 0,"", NOT(ISBLANK(CK170)), 0, ISBLANK(CK170), $Q170-$S170+GB170-BE170-DQ170)</f>
        <v/>
      </c>
      <c r="HI170" s="152" t="str" cm="1">
        <f t="array" ref="HI170">_xlfn.IFS(HI$1= 0,"", NOT(ISBLANK(CL170)), 0, ISBLANK(CL170), $Q170-$S170+GC170-BF170-DR170)</f>
        <v/>
      </c>
      <c r="HJ170" s="152" t="str" cm="1">
        <f t="array" ref="HJ170">_xlfn.IFS(HJ$1= 0,"", NOT(ISBLANK(CM170)), 0, ISBLANK(CM170), $Q170-$S170+GD170-BG170-DS170)</f>
        <v/>
      </c>
      <c r="HK170" s="152" t="str" cm="1">
        <f t="array" ref="HK170">_xlfn.IFS(HK$1= 0,"", NOT(ISBLANK(CN170)), 0, ISBLANK(CN170), $Q170-$S170+GE170-BH170-DT170)</f>
        <v/>
      </c>
      <c r="HL170" s="153" t="str" cm="1">
        <f t="array" ref="HL170">_xlfn.IFS(HL$1= 0,"", NOT(ISBLANK(CO170)), 0, ISBLANK(CO170), $Q170-$S170+GF170-BI170-DU170)</f>
        <v/>
      </c>
      <c r="HM170" s="153" t="str" cm="1">
        <f t="array" ref="HM170">_xlfn.IFS(HM$1= 0,"", NOT(ISBLANK(DE170)), 0, ISBLANK(DE170), $Q170-$S170+IC170-BY170-#REF!)</f>
        <v/>
      </c>
      <c r="HN170" s="153" t="e" cm="1">
        <f t="array" ref="HN170">_xlfn.IFS(HN$1= 0,"", NOT(ISBLANK(DF170)), 0, ISBLANK(DF170), $Q170-$S170+ID170-BZ170-#REF!)</f>
        <v>#REF!</v>
      </c>
      <c r="HO170" s="153" t="e" cm="1">
        <f t="array" ref="HO170">_xlfn.IFS(HO$1= 0,"", NOT(ISBLANK(DG170)), 0, ISBLANK(DG170), $Q170-$S170+IE170-CA170-#REF!)</f>
        <v>#VALUE!</v>
      </c>
      <c r="HP170" s="153" t="e" cm="1">
        <f t="array" ref="HP170">_xlfn.IFS(HP$1= 0,"", NOT(ISBLANK(DH170)), 0, ISBLANK(DH170), $Q170-$S170+IF170-CB170-#REF!)</f>
        <v>#REF!</v>
      </c>
      <c r="HQ170" s="153" t="e" cm="1">
        <f t="array" ref="HQ170">_xlfn.IFS(HQ$1= 0,"", NOT(ISBLANK(DI170)), 0, ISBLANK(DI170), $Q170-$S170+IG170-CC170-#REF!)</f>
        <v>#REF!</v>
      </c>
      <c r="HR170" s="153" cm="1">
        <f t="array" ref="HR170">_xlfn.IFS(HR$1= 0,"", NOT(ISBLANK(DJ170)), 0, ISBLANK(DJ170), $Q170-$S170+IH170-CD170-EK170)</f>
        <v>0</v>
      </c>
      <c r="HS170" s="153" t="e" cm="1">
        <f t="array" ref="HS170">_xlfn.IFS(HS$1= 0,"", NOT(ISBLANK(DK170)), 0, ISBLANK(DK170), $Q170-$S170+II170-CE170-EL170)</f>
        <v>#VALUE!</v>
      </c>
      <c r="HT170" s="153" t="e" cm="1">
        <f t="array" ref="HT170">_xlfn.IFS(HT$1= 0,"", NOT(ISBLANK(DL170)), 0, ISBLANK(DL170), $Q170-$S170+GV170-CF170-EM170)</f>
        <v>#VALUE!</v>
      </c>
      <c r="HU170" s="153" t="e" cm="1">
        <f t="array" ref="HU170">_xlfn.IFS(HU$1= 0,"", NOT(ISBLANK(DM170)), 0, ISBLANK(DM170), $Q170-$S170+GW170-CG170-EN170)</f>
        <v>#VALUE!</v>
      </c>
      <c r="HV170" s="153" t="str" cm="1">
        <f t="array" ref="HV170">_xlfn.IFS(HV$1= 0,"", NOT(ISBLANK(DN170)), 0, ISBLANK(DN170), $Q170-$S170+GX170-CH170-EO170)</f>
        <v/>
      </c>
      <c r="HW170" s="153" t="str" cm="1">
        <f t="array" ref="HW170">_xlfn.IFS(HW$1= 0,"", NOT(ISBLANK(DO170)), 0, ISBLANK(DO170), $Q170-$S170+GY170-CI170-EP170)</f>
        <v/>
      </c>
      <c r="HX170" s="153" t="str" cm="1">
        <f t="array" ref="HX170">_xlfn.IFS(HX$1= 0,"", NOT(ISBLANK(DP170)), 0, ISBLANK(DP170), $Q170-$S170+GZ170-CJ170-EQ170)</f>
        <v/>
      </c>
      <c r="HY170" s="153" t="str" cm="1">
        <f t="array" ref="HY170">_xlfn.IFS(HY$1= 0,"", NOT(ISBLANK(DQ170)), 0, ISBLANK(DQ170), $Q170-$S170+HA170-CK170-ER170)</f>
        <v/>
      </c>
      <c r="HZ170" s="153" t="str" cm="1">
        <f t="array" ref="HZ170">_xlfn.IFS(HZ$1= 0,"", NOT(ISBLANK(DR170)), 0, ISBLANK(DR170), $Q170-$S170+HB170-CL170-ES170)</f>
        <v/>
      </c>
      <c r="IA170" s="153" t="str" cm="1">
        <f t="array" ref="IA170">_xlfn.IFS(IA$1= 0,"", NOT(ISBLANK(DS170)), 0, ISBLANK(DS170), $Q170-$S170+HC170-CM170-ET170)</f>
        <v/>
      </c>
    </row>
    <row r="171" spans="1:235" ht="16.5" x14ac:dyDescent="0.3">
      <c r="A171" s="144"/>
      <c r="B171" s="106"/>
      <c r="C171" s="106"/>
      <c r="D171" s="107"/>
      <c r="E171" s="131"/>
      <c r="F171" s="137"/>
      <c r="G171" s="2"/>
      <c r="H171" s="2"/>
      <c r="I171" s="2"/>
      <c r="J171" s="2"/>
      <c r="K171" s="2"/>
      <c r="L171" s="2"/>
      <c r="M171" s="140"/>
      <c r="N171" s="137"/>
      <c r="O171" s="138"/>
      <c r="P171" s="133"/>
      <c r="Q171" s="94">
        <f t="shared" si="37"/>
        <v>0</v>
      </c>
      <c r="R171" s="1"/>
      <c r="S171" s="1"/>
      <c r="T171" s="2"/>
      <c r="U171" s="2"/>
      <c r="V171" s="82">
        <f t="shared" si="38"/>
        <v>0</v>
      </c>
      <c r="W171" s="121"/>
      <c r="X171" s="108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105"/>
      <c r="BZ171" s="99"/>
      <c r="CA171" s="105" t="s">
        <v>32</v>
      </c>
      <c r="CB171" s="105"/>
      <c r="CC171" s="105"/>
      <c r="CD171" s="105"/>
      <c r="CE171" s="105"/>
      <c r="CF171" s="105"/>
      <c r="CG171" s="105"/>
      <c r="CH171" s="105"/>
      <c r="CI171" s="105"/>
      <c r="CJ171" s="105"/>
      <c r="CK171" s="105"/>
      <c r="CL171" s="105"/>
      <c r="CM171" s="105"/>
      <c r="CN171" s="105"/>
      <c r="CO171" s="105"/>
      <c r="CP171" s="105" t="s">
        <v>32</v>
      </c>
      <c r="CQ171" s="105"/>
      <c r="CR171" s="105"/>
      <c r="CS171" s="105"/>
      <c r="CT171" s="105"/>
      <c r="CU171" s="105"/>
      <c r="CV171" s="105"/>
      <c r="CW171" s="105"/>
      <c r="CX171" s="105"/>
      <c r="CY171" s="105"/>
      <c r="CZ171" s="105"/>
      <c r="DA171" s="105"/>
      <c r="DB171" s="105"/>
      <c r="DC171" s="105"/>
      <c r="DD171" s="105"/>
      <c r="DE171" s="99"/>
      <c r="DF171" s="99"/>
      <c r="DG171" s="105"/>
      <c r="DH171" s="105"/>
      <c r="DI171" s="105"/>
      <c r="DJ171" s="105"/>
      <c r="DK171" s="105"/>
      <c r="DL171" s="105"/>
      <c r="DM171" s="105"/>
      <c r="DN171" s="105"/>
      <c r="DO171" s="105"/>
      <c r="DP171" s="105"/>
      <c r="DQ171" s="105"/>
      <c r="DR171" s="105"/>
      <c r="DS171" s="105"/>
      <c r="DT171" s="105"/>
      <c r="DU171" s="105"/>
      <c r="DV171" s="105"/>
      <c r="DW171" s="105"/>
      <c r="DX171" s="105"/>
      <c r="DY171" s="105"/>
      <c r="DZ171" s="105"/>
      <c r="EA171" s="105"/>
      <c r="EB171" s="105"/>
      <c r="EC171" s="105"/>
      <c r="ED171" s="105"/>
      <c r="EE171" s="105"/>
      <c r="EF171" s="105"/>
      <c r="EG171" s="105"/>
      <c r="EH171" s="105"/>
      <c r="EI171" s="105"/>
      <c r="EJ171" s="105"/>
      <c r="EL171" s="146" t="str" cm="1">
        <f t="array" ref="EL171">IF(OR(EL$1=0, $A171="", _xlfn.XLOOKUP(EL$1, $Z$2:$Z$18, $AD$2:$AD$18, "")=""),"",SQRT((_xlfn.XLOOKUP(EL$1,$Z$2:$Z$18,$AA$2:$AA$18)-$T171)^2+(_xlfn.XLOOKUP(EL$1,$Z$2:$Z$18,$AB$2:$AB$18)-$U171)^2+(_xlfn.XLOOKUP(EL$1,$Z$2:$Z$18,$AC$2:$AC$18-$V171)^2)))</f>
        <v/>
      </c>
      <c r="EM171" s="96" t="str" cm="1">
        <f t="array" ref="EM171">IF(OR(EM$1=0, $A171="", _xlfn.XLOOKUP(EM$1, $Z$2:$Z$18, $AD$2:$AD$18, "")=""),"",SQRT((_xlfn.XLOOKUP(EM$1,$Z$2:$Z$18,$AA$2:$AA$18)-$T171)^2+(_xlfn.XLOOKUP(EM$1,$Z$2:$Z$18,$AB$2:$AB$18)-$U171)^2+(_xlfn.XLOOKUP(EM$1,$Z$2:$Z$18,$AC$2:$AC$18-$V171)^2)))</f>
        <v/>
      </c>
      <c r="EN171" s="96" t="str" cm="1">
        <f t="array" ref="EN171">IF(OR(EN$1=0, $A171="", _xlfn.XLOOKUP(EN$1, $Z$2:$Z$18, $AD$2:$AD$18, "")=""),"",SQRT((_xlfn.XLOOKUP(EN$1,$Z$2:$Z$18,$AA$2:$AA$18)-$T171)^2+(_xlfn.XLOOKUP(EN$1,$Z$2:$Z$18,$AB$2:$AB$18)-$U171)^2+(_xlfn.XLOOKUP(EN$1,$Z$2:$Z$18,$AC$2:$AC$18-$V171)^2)))</f>
        <v/>
      </c>
      <c r="EO171" s="96" t="str" cm="1">
        <f t="array" ref="EO171">IF(OR(EO$1=0, $A171="", _xlfn.XLOOKUP(EO$1, $Z$2:$Z$18, $AD$2:$AD$18, "")=""),"",SQRT((_xlfn.XLOOKUP(EO$1,$Z$2:$Z$18,$AA$2:$AA$18)-$T171)^2+(_xlfn.XLOOKUP(EO$1,$Z$2:$Z$18,$AB$2:$AB$18)-$U171)^2+(_xlfn.XLOOKUP(EO$1,$Z$2:$Z$18,$AC$2:$AC$18-$V171)^2)))</f>
        <v/>
      </c>
      <c r="EP171" s="96" t="str" cm="1">
        <f t="array" ref="EP171">IF(OR(EP$1=0, $A171="", _xlfn.XLOOKUP(EP$1, $Z$2:$Z$18, $AD$2:$AD$18, "")=""),"",SQRT((_xlfn.XLOOKUP(EP$1,$Z$2:$Z$18,$AA$2:$AA$18)-$T171)^2+(_xlfn.XLOOKUP(EP$1,$Z$2:$Z$18,$AB$2:$AB$18)-$U171)^2+(_xlfn.XLOOKUP(EP$1,$Z$2:$Z$18,$AC$2:$AC$18-$V171)^2)))</f>
        <v/>
      </c>
      <c r="EQ171" s="96" t="str" cm="1">
        <f t="array" ref="EQ171">IF(OR(EQ$1=0, $A171="", _xlfn.XLOOKUP(EQ$1, $Z$2:$Z$18, $AD$2:$AD$18, "")=""),"",SQRT((_xlfn.XLOOKUP(EQ$1,$Z$2:$Z$18,$AA$2:$AA$18)-$T171)^2+(_xlfn.XLOOKUP(EQ$1,$Z$2:$Z$18,$AB$2:$AB$18)-$U171)^2+(_xlfn.XLOOKUP(EQ$1,$Z$2:$Z$18,$AC$2:$AC$18-$V171)^2)))</f>
        <v/>
      </c>
      <c r="ER171" s="96" t="str" cm="1">
        <f t="array" ref="ER171">IF(OR(ER$1=0, $A171="", _xlfn.XLOOKUP(ER$1, $Z$2:$Z$18, $AD$2:$AD$18, "")=""),"",SQRT((_xlfn.XLOOKUP(ER$1,$Z$2:$Z$18,$AA$2:$AA$18)-$T171)^2+(_xlfn.XLOOKUP(ER$1,$Z$2:$Z$18,$AB$2:$AB$18)-$U171)^2+(_xlfn.XLOOKUP(ER$1,$Z$2:$Z$18,$AC$2:$AC$18-$V171)^2)))</f>
        <v/>
      </c>
      <c r="ES171" s="96" t="str" cm="1">
        <f t="array" ref="ES171">IF(OR(ES$1=0, $A171="", _xlfn.XLOOKUP(ES$1, $Z$2:$Z$18, $AD$2:$AD$18, "")=""),"",SQRT((_xlfn.XLOOKUP(ES$1,$Z$2:$Z$18,$AA$2:$AA$18)-$T171)^2+(_xlfn.XLOOKUP(ES$1,$Z$2:$Z$18,$AB$2:$AB$18)-$U171)^2+(_xlfn.XLOOKUP(ES$1,$Z$2:$Z$18,$AC$2:$AC$18-$V171)^2)))</f>
        <v/>
      </c>
      <c r="ET171" s="97" t="str" cm="1">
        <f t="array" ref="ET171">IF(OR(ET$1=0, $A171="", _xlfn.XLOOKUP(ET$1, $Z$2:$Z$18, $AD$2:$AD$18, "")=""),"",SQRT((_xlfn.XLOOKUP(ET$1,$Z$2:$Z$18,$AA$2:$AA$18)-$T171)^2+(_xlfn.XLOOKUP(ET$1,$Z$2:$Z$18,$AB$2:$AB$18)-$U171)^2+(_xlfn.XLOOKUP(ET$1,$Z$2:$Z$18,$AC$2:$AC$18-$V171)^2)))</f>
        <v/>
      </c>
      <c r="EU171" s="97" t="str" cm="1">
        <f t="array" ref="EU171">IF(OR(EU$1=0, $A171="", _xlfn.XLOOKUP(EU$1, $Z$2:$Z$18, $AD$2:$AD$18, "")=""),"",SQRT((_xlfn.XLOOKUP(EU$1,$Z$2:$Z$18,$AA$2:$AA$18)-$T171)^2+(_xlfn.XLOOKUP(EU$1,$Z$2:$Z$18,$AB$2:$AB$18)-$U171)^2+(_xlfn.XLOOKUP(EU$1,$Z$2:$Z$18,$AC$2:$AC$18-$V171)^2)))</f>
        <v/>
      </c>
      <c r="EV171" s="97" t="str" cm="1">
        <f t="array" ref="EV171">IF(OR(EV$1=0, $A171="", _xlfn.XLOOKUP(EV$1, $Z$2:$Z$18, $AD$2:$AD$18, "")=""),"",SQRT((_xlfn.XLOOKUP(EV$1,$Z$2:$Z$18,$AA$2:$AA$18)-$T171)^2+(_xlfn.XLOOKUP(EV$1,$Z$2:$Z$18,$AB$2:$AB$18)-$U171)^2+(_xlfn.XLOOKUP(EV$1,$Z$2:$Z$18,$AC$2:$AC$18-$V171)^2)))</f>
        <v/>
      </c>
      <c r="EW171" s="97" t="str" cm="1">
        <f t="array" ref="EW171">IF(OR(EW$1=0, $A171="", _xlfn.XLOOKUP(EW$1, $Z$2:$Z$18, $AD$2:$AD$18, "")=""),"",SQRT((_xlfn.XLOOKUP(EW$1,$Z$2:$Z$18,$AA$2:$AA$18)-$T171)^2+(_xlfn.XLOOKUP(EW$1,$Z$2:$Z$18,$AB$2:$AB$18)-$U171)^2+(_xlfn.XLOOKUP(EW$1,$Z$2:$Z$18,$AC$2:$AC$18-$V171)^2)))</f>
        <v/>
      </c>
      <c r="EX171" s="97" t="str" cm="1">
        <f t="array" ref="EX171">IF(OR(EX$1=0, $A171="", _xlfn.XLOOKUP(EX$1, $Z$2:$Z$18, $AD$2:$AD$18, "")=""),"",SQRT((_xlfn.XLOOKUP(EX$1,$Z$2:$Z$18,$AA$2:$AA$18)-$T171)^2+(_xlfn.XLOOKUP(EX$1,$Z$2:$Z$18,$AB$2:$AB$18)-$U171)^2+(_xlfn.XLOOKUP(EX$1,$Z$2:$Z$18,$AC$2:$AC$18-$V171)^2)))</f>
        <v/>
      </c>
      <c r="EY171" s="97" t="str" cm="1">
        <f t="array" ref="EY171">IF(OR(EY$1=0, $A171="", _xlfn.XLOOKUP(EY$1, $Z$2:$Z$18, $AD$2:$AD$18, "")=""),"",SQRT((_xlfn.XLOOKUP(EY$1,$Z$2:$Z$18,$AA$2:$AA$18)-$T171)^2+(_xlfn.XLOOKUP(EY$1,$Z$2:$Z$18,$AB$2:$AB$18)-$U171)^2+(_xlfn.XLOOKUP(EY$1,$Z$2:$Z$18,$AC$2:$AC$18-$V171)^2)))</f>
        <v/>
      </c>
      <c r="EZ171" s="98" t="str" cm="1">
        <f t="array" ref="EZ171">IF(OR(EZ$1=0, $A171="", _xlfn.XLOOKUP(EZ$1, $Z$2:$Z$18, $AD$2:$AD$18, "")=""),"",SQRT((_xlfn.XLOOKUP(EZ$1,$Z$2:$Z$18,$AA$2:$AA$18)-$T171)^2+(_xlfn.XLOOKUP(EZ$1,$Z$2:$Z$18,$AB$2:$AB$18)-$U171)^2+(_xlfn.XLOOKUP(EZ$1,$Z$2:$Z$18,$AC$2:$AC$18-$V171)^2)))</f>
        <v/>
      </c>
      <c r="FA171" s="146" t="str" cm="1">
        <f t="array" ref="FA171">IF(OR(FA$1=0, $A171="", _xlfn.XLOOKUP(FA$1, $Z$2:$Z$18, $AD$2:$AD$18, "")=""),"",SQRT((_xlfn.XLOOKUP(FA$1,$Z$2:$Z$18,$AA$2:$AA$18)-$T171)^2+(_xlfn.XLOOKUP(FA$1,$Z$2:$Z$18,$AB$2:$AB$18)-$U171)^2+(_xlfn.XLOOKUP(FA$1,$Z$2:$Z$18,$AC$2:$AC$18-$V171)^2)))</f>
        <v/>
      </c>
      <c r="FB171" s="96" t="str" cm="1">
        <f t="array" ref="FB171">IF(OR(FB$1=0, $A171="", _xlfn.XLOOKUP(FB$1, $Z$2:$Z$18, $AD$2:$AD$18, "")=""),"",SQRT((_xlfn.XLOOKUP(FB$1,$Z$2:$Z$18,$AA$2:$AA$18)-$T171)^2+(_xlfn.XLOOKUP(FB$1,$Z$2:$Z$18,$AB$2:$AB$18)-$U171)^2+(_xlfn.XLOOKUP(FB$1,$Z$2:$Z$18,$AC$2:$AC$18-$V171)^2)))</f>
        <v/>
      </c>
      <c r="FC171" s="96" t="str" cm="1">
        <f t="array" ref="FC171">IF(OR(FC$1=0, $A171="", _xlfn.XLOOKUP(FC$1, $Z$2:$Z$18, $AD$2:$AD$18, "")=""),"",SQRT((_xlfn.XLOOKUP(FC$1,$Z$2:$Z$18,$AA$2:$AA$18)-$T171)^2+(_xlfn.XLOOKUP(FC$1,$Z$2:$Z$18,$AB$2:$AB$18)-$U171)^2+(_xlfn.XLOOKUP(FC$1,$Z$2:$Z$18,$AC$2:$AC$18-$V171)^2)))</f>
        <v/>
      </c>
      <c r="FD171" s="96" t="str" cm="1">
        <f t="array" ref="FD171">IF(OR(FD$1=0, $A171="", _xlfn.XLOOKUP(FD$1, $Z$2:$Z$18, $AD$2:$AD$18, "")=""),"",SQRT((_xlfn.XLOOKUP(FD$1,$Z$2:$Z$18,$AA$2:$AA$18)-$T171)^2+(_xlfn.XLOOKUP(FD$1,$Z$2:$Z$18,$AB$2:$AB$18)-$U171)^2+(_xlfn.XLOOKUP(FD$1,$Z$2:$Z$18,$AC$2:$AC$18-$V171)^2)))</f>
        <v/>
      </c>
      <c r="FE171" s="96" t="str" cm="1">
        <f t="array" ref="FE171">IF(OR(FE$1=0, $A171="", _xlfn.XLOOKUP(FE$1, $Z$2:$Z$18, $AD$2:$AD$18, "")=""),"",SQRT((_xlfn.XLOOKUP(FE$1,$Z$2:$Z$18,$AA$2:$AA$18)-$T171)^2+(_xlfn.XLOOKUP(FE$1,$Z$2:$Z$18,$AB$2:$AB$18)-$U171)^2+(_xlfn.XLOOKUP(FE$1,$Z$2:$Z$18,$AC$2:$AC$18-$V171)^2)))</f>
        <v/>
      </c>
      <c r="FF171" s="96" t="str" cm="1">
        <f t="array" ref="FF171">IF(OR(FF$1=0, $A171="", _xlfn.XLOOKUP(FF$1, $Z$2:$Z$18, $AD$2:$AD$18, "")=""),"",SQRT((_xlfn.XLOOKUP(FF$1,$Z$2:$Z$18,$AA$2:$AA$18)-$T171)^2+(_xlfn.XLOOKUP(FF$1,$Z$2:$Z$18,$AB$2:$AB$18)-$U171)^2+(_xlfn.XLOOKUP(FF$1,$Z$2:$Z$18,$AC$2:$AC$18-$V171)^2)))</f>
        <v/>
      </c>
      <c r="FG171" s="96" t="str" cm="1">
        <f t="array" ref="FG171">IF(OR(FG$1=0, $A171="", _xlfn.XLOOKUP(FG$1, $Z$2:$Z$18, $AD$2:$AD$18, "")=""),"",SQRT((_xlfn.XLOOKUP(FG$1,$Z$2:$Z$18,$AA$2:$AA$18)-$T171)^2+(_xlfn.XLOOKUP(FG$1,$Z$2:$Z$18,$AB$2:$AB$18)-$U171)^2+(_xlfn.XLOOKUP(FG$1,$Z$2:$Z$18,$AC$2:$AC$18-$V171)^2)))</f>
        <v/>
      </c>
      <c r="FH171" s="96" t="str" cm="1">
        <f t="array" ref="FH171">IF(OR(FH$1=0, $A171="", _xlfn.XLOOKUP(FH$1, $Z$2:$Z$18, $AD$2:$AD$18, "")=""),"",SQRT((_xlfn.XLOOKUP(FH$1,$Z$2:$Z$18,$AA$2:$AA$18)-$T171)^2+(_xlfn.XLOOKUP(FH$1,$Z$2:$Z$18,$AB$2:$AB$18)-$U171)^2+(_xlfn.XLOOKUP(FH$1,$Z$2:$Z$18,$AC$2:$AC$18-$V171)^2)))</f>
        <v/>
      </c>
      <c r="FI171" s="97" t="str" cm="1">
        <f t="array" ref="FI171">IF(OR(FI$1=0, $A171="", _xlfn.XLOOKUP(FI$1, $Z$2:$Z$18, $AD$2:$AD$18, "")=""),"",SQRT((_xlfn.XLOOKUP(FI$1,$Z$2:$Z$18,$AA$2:$AA$18)-$T171)^2+(_xlfn.XLOOKUP(FI$1,$Z$2:$Z$18,$AB$2:$AB$18)-$U171)^2+(_xlfn.XLOOKUP(FI$1,$Z$2:$Z$18,$AC$2:$AC$18-$V171)^2)))</f>
        <v/>
      </c>
      <c r="FJ171" s="97" t="str" cm="1">
        <f t="array" ref="FJ171">IF(OR(FJ$1=0, $A171="", _xlfn.XLOOKUP(FJ$1, $Z$2:$Z$18, $AD$2:$AD$18, "")=""),"",SQRT((_xlfn.XLOOKUP(FJ$1,$Z$2:$Z$18,$AA$2:$AA$18)-$T171)^2+(_xlfn.XLOOKUP(FJ$1,$Z$2:$Z$18,$AB$2:$AB$18)-$U171)^2+(_xlfn.XLOOKUP(FJ$1,$Z$2:$Z$18,$AC$2:$AC$18-$V171)^2)))</f>
        <v/>
      </c>
      <c r="FK171" s="97" t="str" cm="1">
        <f t="array" ref="FK171">IF(OR(FK$1=0, $A171="", _xlfn.XLOOKUP(FK$1, $Z$2:$Z$18, $AD$2:$AD$18, "")=""),"",SQRT((_xlfn.XLOOKUP(FK$1,$Z$2:$Z$18,$AA$2:$AA$18)-$T171)^2+(_xlfn.XLOOKUP(FK$1,$Z$2:$Z$18,$AB$2:$AB$18)-$U171)^2+(_xlfn.XLOOKUP(FK$1,$Z$2:$Z$18,$AC$2:$AC$18-$V171)^2)))</f>
        <v/>
      </c>
      <c r="FL171" s="97" t="str" cm="1">
        <f t="array" ref="FL171">IF(OR(FL$1=0, $A171="", _xlfn.XLOOKUP(FL$1, $Z$2:$Z$18, $AD$2:$AD$18, "")=""),"",SQRT((_xlfn.XLOOKUP(FL$1,$Z$2:$Z$18,$AA$2:$AA$18)-$T171)^2+(_xlfn.XLOOKUP(FL$1,$Z$2:$Z$18,$AB$2:$AB$18)-$U171)^2+(_xlfn.XLOOKUP(FL$1,$Z$2:$Z$18,$AC$2:$AC$18-$V171)^2)))</f>
        <v/>
      </c>
      <c r="FM171" s="97" t="str" cm="1">
        <f t="array" ref="FM171">IF(OR(FM$1=0, $A171="", _xlfn.XLOOKUP(FM$1, $Z$2:$Z$18, $AD$2:$AD$18, "")=""),"",SQRT((_xlfn.XLOOKUP(FM$1,$Z$2:$Z$18,$AA$2:$AA$18)-$T171)^2+(_xlfn.XLOOKUP(FM$1,$Z$2:$Z$18,$AB$2:$AB$18)-$U171)^2+(_xlfn.XLOOKUP(FM$1,$Z$2:$Z$18,$AC$2:$AC$18-$V171)^2)))</f>
        <v/>
      </c>
      <c r="FN171" s="97" t="str" cm="1">
        <f t="array" ref="FN171">IF(OR(FN$1=0, $A171="", _xlfn.XLOOKUP(FN$1, $Z$2:$Z$18, $AD$2:$AD$18, "")=""),"",SQRT((_xlfn.XLOOKUP(FN$1,$Z$2:$Z$18,$AA$2:$AA$18)-$T171)^2+(_xlfn.XLOOKUP(FN$1,$Z$2:$Z$18,$AB$2:$AB$18)-$U171)^2+(_xlfn.XLOOKUP(FN$1,$Z$2:$Z$18,$AC$2:$AC$18-$V171)^2)))</f>
        <v/>
      </c>
      <c r="FO171" s="98" t="str" cm="1">
        <f t="array" ref="FO171">IF(OR(FO$1=0, $A171="", _xlfn.XLOOKUP(FO$1, $Z$2:$Z$18, $AD$2:$AD$18, "")=""),"",SQRT((_xlfn.XLOOKUP(FO$1,$Z$2:$Z$18,$AA$2:$AA$18)-$T171)^2+(_xlfn.XLOOKUP(FO$1,$Z$2:$Z$18,$AB$2:$AB$18)-$U171)^2+(_xlfn.XLOOKUP(FO$1,$Z$2:$Z$18,$AC$2:$AC$18-$V171)^2)))</f>
        <v/>
      </c>
      <c r="FP171" s="99"/>
      <c r="FQ171" s="99"/>
      <c r="FR171" s="100">
        <f t="shared" si="39"/>
        <v>0</v>
      </c>
      <c r="FS171" s="109">
        <f t="shared" si="40"/>
        <v>0</v>
      </c>
      <c r="FT171" s="109">
        <f t="shared" si="41"/>
        <v>0</v>
      </c>
      <c r="FU171" s="109">
        <f t="shared" si="42"/>
        <v>0</v>
      </c>
      <c r="FV171" s="109">
        <f t="shared" si="43"/>
        <v>0</v>
      </c>
      <c r="FW171" s="109">
        <f t="shared" si="44"/>
        <v>0</v>
      </c>
      <c r="FX171" s="109">
        <f t="shared" si="45"/>
        <v>0</v>
      </c>
      <c r="FY171" s="109">
        <f t="shared" si="46"/>
        <v>0</v>
      </c>
      <c r="FZ171" s="110">
        <f t="shared" si="47"/>
        <v>0</v>
      </c>
      <c r="GA171" s="110">
        <f t="shared" si="48"/>
        <v>0</v>
      </c>
      <c r="GB171" s="110">
        <f t="shared" si="49"/>
        <v>0</v>
      </c>
      <c r="GC171" s="110">
        <f t="shared" si="50"/>
        <v>0</v>
      </c>
      <c r="GD171" s="110">
        <f t="shared" si="51"/>
        <v>0</v>
      </c>
      <c r="GE171" s="110">
        <f t="shared" si="52"/>
        <v>0</v>
      </c>
      <c r="GF171" s="111">
        <f t="shared" si="53"/>
        <v>0</v>
      </c>
      <c r="GG171" s="100">
        <f t="shared" si="54"/>
        <v>0</v>
      </c>
      <c r="GH171" s="109">
        <f t="shared" si="55"/>
        <v>0</v>
      </c>
      <c r="GI171" s="109">
        <f t="shared" si="56"/>
        <v>0</v>
      </c>
      <c r="GJ171" s="109">
        <f t="shared" si="57"/>
        <v>0</v>
      </c>
      <c r="GK171" s="109">
        <f t="shared" si="58"/>
        <v>0</v>
      </c>
      <c r="GL171" s="109">
        <f t="shared" si="59"/>
        <v>0</v>
      </c>
      <c r="GM171" s="109">
        <f t="shared" si="60"/>
        <v>0</v>
      </c>
      <c r="GN171" s="109">
        <f t="shared" si="61"/>
        <v>0</v>
      </c>
      <c r="GO171" s="110">
        <f t="shared" si="62"/>
        <v>0</v>
      </c>
      <c r="GP171" s="110">
        <f t="shared" si="63"/>
        <v>0</v>
      </c>
      <c r="GQ171" s="110">
        <f t="shared" si="64"/>
        <v>0</v>
      </c>
      <c r="GR171" s="110">
        <f t="shared" si="65"/>
        <v>0</v>
      </c>
      <c r="GS171" s="110">
        <f t="shared" si="66"/>
        <v>0</v>
      </c>
      <c r="GT171" s="110">
        <f t="shared" si="67"/>
        <v>0</v>
      </c>
      <c r="GU171" s="111">
        <f t="shared" si="68"/>
        <v>0</v>
      </c>
      <c r="GX171" s="151" cm="1">
        <f t="array" ref="GX171">_xlfn.IFS(GX$1= 0,"", NOT(ISBLANK(CA171)), 0, ISBLANK(CA171), $Q171-$S171+FR171-AU171-DG171)</f>
        <v>0</v>
      </c>
      <c r="GY171" s="152" cm="1">
        <f t="array" ref="GY171">_xlfn.IFS(GY$1= 0,"", NOT(ISBLANK(CB171)), 0, ISBLANK(CB171), $Q171-$S171+FS171-AV171-DH171)</f>
        <v>0</v>
      </c>
      <c r="GZ171" s="152" cm="1">
        <f t="array" ref="GZ171">_xlfn.IFS(GZ$1= 0,"", NOT(ISBLANK(CC171)), 0, ISBLANK(CC171), $Q171-$S171+FT171-AW171-DI171)</f>
        <v>0</v>
      </c>
      <c r="HA171" s="152" cm="1">
        <f t="array" ref="HA171">_xlfn.IFS(HA$1= 0,"", NOT(ISBLANK(CD171)), 0, ISBLANK(CD171), $Q171-$S171+FU171-AX171-DJ171)</f>
        <v>0</v>
      </c>
      <c r="HB171" s="152" cm="1">
        <f t="array" ref="HB171">_xlfn.IFS(HB$1= 0,"", NOT(ISBLANK(CE171)), 0, ISBLANK(CE171), $Q171-$S171+FV171-AY171-DK171)</f>
        <v>0</v>
      </c>
      <c r="HC171" s="152" cm="1">
        <f t="array" ref="HC171">_xlfn.IFS(HC$1= 0,"", NOT(ISBLANK(CF171)), 0, ISBLANK(CF171), $Q171-$S171+FW171-AZ171-DL171)</f>
        <v>0</v>
      </c>
      <c r="HD171" s="152" cm="1">
        <f t="array" ref="HD171">_xlfn.IFS(HD$1= 0,"", NOT(ISBLANK(CG171)), 0, ISBLANK(CG171), $Q171-$S171+FX171-BA171-DM171)</f>
        <v>0</v>
      </c>
      <c r="HE171" s="152" t="str" cm="1">
        <f t="array" ref="HE171">_xlfn.IFS(HE$1= 0,"", NOT(ISBLANK(CH171)), 0, ISBLANK(CH171), $Q171-$S171+FY171-BB171-DN171)</f>
        <v/>
      </c>
      <c r="HF171" s="152" t="str" cm="1">
        <f t="array" ref="HF171">_xlfn.IFS(HF$1= 0,"", NOT(ISBLANK(CI171)), 0, ISBLANK(CI171), $Q171-$S171+FZ171-BC171-DO171)</f>
        <v/>
      </c>
      <c r="HG171" s="152" t="str" cm="1">
        <f t="array" ref="HG171">_xlfn.IFS(HG$1= 0,"", NOT(ISBLANK(CJ171)), 0, ISBLANK(CJ171), $Q171-$S171+GA171-BD171-DP171)</f>
        <v/>
      </c>
      <c r="HH171" s="152" t="str" cm="1">
        <f t="array" ref="HH171">_xlfn.IFS(HH$1= 0,"", NOT(ISBLANK(CK171)), 0, ISBLANK(CK171), $Q171-$S171+GB171-BE171-DQ171)</f>
        <v/>
      </c>
      <c r="HI171" s="152" t="str" cm="1">
        <f t="array" ref="HI171">_xlfn.IFS(HI$1= 0,"", NOT(ISBLANK(CL171)), 0, ISBLANK(CL171), $Q171-$S171+GC171-BF171-DR171)</f>
        <v/>
      </c>
      <c r="HJ171" s="152" t="str" cm="1">
        <f t="array" ref="HJ171">_xlfn.IFS(HJ$1= 0,"", NOT(ISBLANK(CM171)), 0, ISBLANK(CM171), $Q171-$S171+GD171-BG171-DS171)</f>
        <v/>
      </c>
      <c r="HK171" s="152" t="str" cm="1">
        <f t="array" ref="HK171">_xlfn.IFS(HK$1= 0,"", NOT(ISBLANK(CN171)), 0, ISBLANK(CN171), $Q171-$S171+GE171-BH171-DT171)</f>
        <v/>
      </c>
      <c r="HL171" s="153" t="str" cm="1">
        <f t="array" ref="HL171">_xlfn.IFS(HL$1= 0,"", NOT(ISBLANK(CO171)), 0, ISBLANK(CO171), $Q171-$S171+GF171-BI171-DU171)</f>
        <v/>
      </c>
      <c r="HM171" s="153" t="str" cm="1">
        <f t="array" ref="HM171">_xlfn.IFS(HM$1= 0,"", NOT(ISBLANK(DE171)), 0, ISBLANK(DE171), $Q171-$S171+IC171-BY171-#REF!)</f>
        <v/>
      </c>
      <c r="HN171" s="153" t="e" cm="1">
        <f t="array" ref="HN171">_xlfn.IFS(HN$1= 0,"", NOT(ISBLANK(DF171)), 0, ISBLANK(DF171), $Q171-$S171+ID171-BZ171-#REF!)</f>
        <v>#REF!</v>
      </c>
      <c r="HO171" s="153" t="e" cm="1">
        <f t="array" ref="HO171">_xlfn.IFS(HO$1= 0,"", NOT(ISBLANK(DG171)), 0, ISBLANK(DG171), $Q171-$S171+IE171-CA171-#REF!)</f>
        <v>#VALUE!</v>
      </c>
      <c r="HP171" s="153" t="e" cm="1">
        <f t="array" ref="HP171">_xlfn.IFS(HP$1= 0,"", NOT(ISBLANK(DH171)), 0, ISBLANK(DH171), $Q171-$S171+IF171-CB171-#REF!)</f>
        <v>#REF!</v>
      </c>
      <c r="HQ171" s="153" t="e" cm="1">
        <f t="array" ref="HQ171">_xlfn.IFS(HQ$1= 0,"", NOT(ISBLANK(DI171)), 0, ISBLANK(DI171), $Q171-$S171+IG171-CC171-#REF!)</f>
        <v>#REF!</v>
      </c>
      <c r="HR171" s="153" cm="1">
        <f t="array" ref="HR171">_xlfn.IFS(HR$1= 0,"", NOT(ISBLANK(DJ171)), 0, ISBLANK(DJ171), $Q171-$S171+IH171-CD171-EK171)</f>
        <v>0</v>
      </c>
      <c r="HS171" s="153" t="e" cm="1">
        <f t="array" ref="HS171">_xlfn.IFS(HS$1= 0,"", NOT(ISBLANK(DK171)), 0, ISBLANK(DK171), $Q171-$S171+II171-CE171-EL171)</f>
        <v>#VALUE!</v>
      </c>
      <c r="HT171" s="153" t="e" cm="1">
        <f t="array" ref="HT171">_xlfn.IFS(HT$1= 0,"", NOT(ISBLANK(DL171)), 0, ISBLANK(DL171), $Q171-$S171+GV171-CF171-EM171)</f>
        <v>#VALUE!</v>
      </c>
      <c r="HU171" s="153" t="e" cm="1">
        <f t="array" ref="HU171">_xlfn.IFS(HU$1= 0,"", NOT(ISBLANK(DM171)), 0, ISBLANK(DM171), $Q171-$S171+GW171-CG171-EN171)</f>
        <v>#VALUE!</v>
      </c>
      <c r="HV171" s="153" t="str" cm="1">
        <f t="array" ref="HV171">_xlfn.IFS(HV$1= 0,"", NOT(ISBLANK(DN171)), 0, ISBLANK(DN171), $Q171-$S171+GX171-CH171-EO171)</f>
        <v/>
      </c>
      <c r="HW171" s="153" t="str" cm="1">
        <f t="array" ref="HW171">_xlfn.IFS(HW$1= 0,"", NOT(ISBLANK(DO171)), 0, ISBLANK(DO171), $Q171-$S171+GY171-CI171-EP171)</f>
        <v/>
      </c>
      <c r="HX171" s="153" t="str" cm="1">
        <f t="array" ref="HX171">_xlfn.IFS(HX$1= 0,"", NOT(ISBLANK(DP171)), 0, ISBLANK(DP171), $Q171-$S171+GZ171-CJ171-EQ171)</f>
        <v/>
      </c>
      <c r="HY171" s="153" t="str" cm="1">
        <f t="array" ref="HY171">_xlfn.IFS(HY$1= 0,"", NOT(ISBLANK(DQ171)), 0, ISBLANK(DQ171), $Q171-$S171+HA171-CK171-ER171)</f>
        <v/>
      </c>
      <c r="HZ171" s="153" t="str" cm="1">
        <f t="array" ref="HZ171">_xlfn.IFS(HZ$1= 0,"", NOT(ISBLANK(DR171)), 0, ISBLANK(DR171), $Q171-$S171+HB171-CL171-ES171)</f>
        <v/>
      </c>
      <c r="IA171" s="153" t="str" cm="1">
        <f t="array" ref="IA171">_xlfn.IFS(IA$1= 0,"", NOT(ISBLANK(DS171)), 0, ISBLANK(DS171), $Q171-$S171+HC171-CM171-ET171)</f>
        <v/>
      </c>
    </row>
    <row r="172" spans="1:235" ht="16.5" x14ac:dyDescent="0.3">
      <c r="A172" s="144"/>
      <c r="B172" s="106"/>
      <c r="C172" s="106"/>
      <c r="D172" s="107"/>
      <c r="E172" s="131"/>
      <c r="F172" s="137"/>
      <c r="G172" s="2"/>
      <c r="H172" s="2"/>
      <c r="I172" s="2"/>
      <c r="J172" s="2"/>
      <c r="K172" s="2"/>
      <c r="L172" s="2"/>
      <c r="M172" s="140"/>
      <c r="N172" s="137"/>
      <c r="O172" s="138"/>
      <c r="P172" s="133"/>
      <c r="Q172" s="94">
        <f t="shared" si="37"/>
        <v>0</v>
      </c>
      <c r="R172" s="1"/>
      <c r="S172" s="1"/>
      <c r="T172" s="2"/>
      <c r="U172" s="2"/>
      <c r="V172" s="82">
        <f t="shared" si="38"/>
        <v>0</v>
      </c>
      <c r="W172" s="121"/>
      <c r="X172" s="108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/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105"/>
      <c r="BZ172" s="99"/>
      <c r="CA172" s="105" t="s">
        <v>32</v>
      </c>
      <c r="CB172" s="105"/>
      <c r="CC172" s="105"/>
      <c r="CD172" s="105"/>
      <c r="CE172" s="105"/>
      <c r="CF172" s="105"/>
      <c r="CG172" s="105"/>
      <c r="CH172" s="105"/>
      <c r="CI172" s="105"/>
      <c r="CJ172" s="105"/>
      <c r="CK172" s="105"/>
      <c r="CL172" s="105"/>
      <c r="CM172" s="105"/>
      <c r="CN172" s="105"/>
      <c r="CO172" s="105"/>
      <c r="CP172" s="105" t="s">
        <v>32</v>
      </c>
      <c r="CQ172" s="105"/>
      <c r="CR172" s="105"/>
      <c r="CS172" s="105"/>
      <c r="CT172" s="105"/>
      <c r="CU172" s="105"/>
      <c r="CV172" s="105"/>
      <c r="CW172" s="105"/>
      <c r="CX172" s="105"/>
      <c r="CY172" s="105"/>
      <c r="CZ172" s="105"/>
      <c r="DA172" s="105"/>
      <c r="DB172" s="105"/>
      <c r="DC172" s="105"/>
      <c r="DD172" s="105"/>
      <c r="DE172" s="99"/>
      <c r="DF172" s="99"/>
      <c r="DG172" s="105"/>
      <c r="DH172" s="105"/>
      <c r="DI172" s="105"/>
      <c r="DJ172" s="105"/>
      <c r="DK172" s="105"/>
      <c r="DL172" s="105"/>
      <c r="DM172" s="105"/>
      <c r="DN172" s="105"/>
      <c r="DO172" s="105"/>
      <c r="DP172" s="105"/>
      <c r="DQ172" s="105"/>
      <c r="DR172" s="105"/>
      <c r="DS172" s="105"/>
      <c r="DT172" s="105"/>
      <c r="DU172" s="105"/>
      <c r="DV172" s="105"/>
      <c r="DW172" s="105"/>
      <c r="DX172" s="105"/>
      <c r="DY172" s="105"/>
      <c r="DZ172" s="105"/>
      <c r="EA172" s="105"/>
      <c r="EB172" s="105"/>
      <c r="EC172" s="105"/>
      <c r="ED172" s="105"/>
      <c r="EE172" s="105"/>
      <c r="EF172" s="105"/>
      <c r="EG172" s="105"/>
      <c r="EH172" s="105"/>
      <c r="EI172" s="105"/>
      <c r="EJ172" s="105"/>
      <c r="EL172" s="146" t="str" cm="1">
        <f t="array" ref="EL172">IF(OR(EL$1=0, $A172="", _xlfn.XLOOKUP(EL$1, $Z$2:$Z$18, $AD$2:$AD$18, "")=""),"",SQRT((_xlfn.XLOOKUP(EL$1,$Z$2:$Z$18,$AA$2:$AA$18)-$T172)^2+(_xlfn.XLOOKUP(EL$1,$Z$2:$Z$18,$AB$2:$AB$18)-$U172)^2+(_xlfn.XLOOKUP(EL$1,$Z$2:$Z$18,$AC$2:$AC$18-$V172)^2)))</f>
        <v/>
      </c>
      <c r="EM172" s="96" t="str" cm="1">
        <f t="array" ref="EM172">IF(OR(EM$1=0, $A172="", _xlfn.XLOOKUP(EM$1, $Z$2:$Z$18, $AD$2:$AD$18, "")=""),"",SQRT((_xlfn.XLOOKUP(EM$1,$Z$2:$Z$18,$AA$2:$AA$18)-$T172)^2+(_xlfn.XLOOKUP(EM$1,$Z$2:$Z$18,$AB$2:$AB$18)-$U172)^2+(_xlfn.XLOOKUP(EM$1,$Z$2:$Z$18,$AC$2:$AC$18-$V172)^2)))</f>
        <v/>
      </c>
      <c r="EN172" s="96" t="str" cm="1">
        <f t="array" ref="EN172">IF(OR(EN$1=0, $A172="", _xlfn.XLOOKUP(EN$1, $Z$2:$Z$18, $AD$2:$AD$18, "")=""),"",SQRT((_xlfn.XLOOKUP(EN$1,$Z$2:$Z$18,$AA$2:$AA$18)-$T172)^2+(_xlfn.XLOOKUP(EN$1,$Z$2:$Z$18,$AB$2:$AB$18)-$U172)^2+(_xlfn.XLOOKUP(EN$1,$Z$2:$Z$18,$AC$2:$AC$18-$V172)^2)))</f>
        <v/>
      </c>
      <c r="EO172" s="96" t="str" cm="1">
        <f t="array" ref="EO172">IF(OR(EO$1=0, $A172="", _xlfn.XLOOKUP(EO$1, $Z$2:$Z$18, $AD$2:$AD$18, "")=""),"",SQRT((_xlfn.XLOOKUP(EO$1,$Z$2:$Z$18,$AA$2:$AA$18)-$T172)^2+(_xlfn.XLOOKUP(EO$1,$Z$2:$Z$18,$AB$2:$AB$18)-$U172)^2+(_xlfn.XLOOKUP(EO$1,$Z$2:$Z$18,$AC$2:$AC$18-$V172)^2)))</f>
        <v/>
      </c>
      <c r="EP172" s="96" t="str" cm="1">
        <f t="array" ref="EP172">IF(OR(EP$1=0, $A172="", _xlfn.XLOOKUP(EP$1, $Z$2:$Z$18, $AD$2:$AD$18, "")=""),"",SQRT((_xlfn.XLOOKUP(EP$1,$Z$2:$Z$18,$AA$2:$AA$18)-$T172)^2+(_xlfn.XLOOKUP(EP$1,$Z$2:$Z$18,$AB$2:$AB$18)-$U172)^2+(_xlfn.XLOOKUP(EP$1,$Z$2:$Z$18,$AC$2:$AC$18-$V172)^2)))</f>
        <v/>
      </c>
      <c r="EQ172" s="96" t="str" cm="1">
        <f t="array" ref="EQ172">IF(OR(EQ$1=0, $A172="", _xlfn.XLOOKUP(EQ$1, $Z$2:$Z$18, $AD$2:$AD$18, "")=""),"",SQRT((_xlfn.XLOOKUP(EQ$1,$Z$2:$Z$18,$AA$2:$AA$18)-$T172)^2+(_xlfn.XLOOKUP(EQ$1,$Z$2:$Z$18,$AB$2:$AB$18)-$U172)^2+(_xlfn.XLOOKUP(EQ$1,$Z$2:$Z$18,$AC$2:$AC$18-$V172)^2)))</f>
        <v/>
      </c>
      <c r="ER172" s="96" t="str" cm="1">
        <f t="array" ref="ER172">IF(OR(ER$1=0, $A172="", _xlfn.XLOOKUP(ER$1, $Z$2:$Z$18, $AD$2:$AD$18, "")=""),"",SQRT((_xlfn.XLOOKUP(ER$1,$Z$2:$Z$18,$AA$2:$AA$18)-$T172)^2+(_xlfn.XLOOKUP(ER$1,$Z$2:$Z$18,$AB$2:$AB$18)-$U172)^2+(_xlfn.XLOOKUP(ER$1,$Z$2:$Z$18,$AC$2:$AC$18-$V172)^2)))</f>
        <v/>
      </c>
      <c r="ES172" s="96" t="str" cm="1">
        <f t="array" ref="ES172">IF(OR(ES$1=0, $A172="", _xlfn.XLOOKUP(ES$1, $Z$2:$Z$18, $AD$2:$AD$18, "")=""),"",SQRT((_xlfn.XLOOKUP(ES$1,$Z$2:$Z$18,$AA$2:$AA$18)-$T172)^2+(_xlfn.XLOOKUP(ES$1,$Z$2:$Z$18,$AB$2:$AB$18)-$U172)^2+(_xlfn.XLOOKUP(ES$1,$Z$2:$Z$18,$AC$2:$AC$18-$V172)^2)))</f>
        <v/>
      </c>
      <c r="ET172" s="97" t="str" cm="1">
        <f t="array" ref="ET172">IF(OR(ET$1=0, $A172="", _xlfn.XLOOKUP(ET$1, $Z$2:$Z$18, $AD$2:$AD$18, "")=""),"",SQRT((_xlfn.XLOOKUP(ET$1,$Z$2:$Z$18,$AA$2:$AA$18)-$T172)^2+(_xlfn.XLOOKUP(ET$1,$Z$2:$Z$18,$AB$2:$AB$18)-$U172)^2+(_xlfn.XLOOKUP(ET$1,$Z$2:$Z$18,$AC$2:$AC$18-$V172)^2)))</f>
        <v/>
      </c>
      <c r="EU172" s="97" t="str" cm="1">
        <f t="array" ref="EU172">IF(OR(EU$1=0, $A172="", _xlfn.XLOOKUP(EU$1, $Z$2:$Z$18, $AD$2:$AD$18, "")=""),"",SQRT((_xlfn.XLOOKUP(EU$1,$Z$2:$Z$18,$AA$2:$AA$18)-$T172)^2+(_xlfn.XLOOKUP(EU$1,$Z$2:$Z$18,$AB$2:$AB$18)-$U172)^2+(_xlfn.XLOOKUP(EU$1,$Z$2:$Z$18,$AC$2:$AC$18-$V172)^2)))</f>
        <v/>
      </c>
      <c r="EV172" s="97" t="str" cm="1">
        <f t="array" ref="EV172">IF(OR(EV$1=0, $A172="", _xlfn.XLOOKUP(EV$1, $Z$2:$Z$18, $AD$2:$AD$18, "")=""),"",SQRT((_xlfn.XLOOKUP(EV$1,$Z$2:$Z$18,$AA$2:$AA$18)-$T172)^2+(_xlfn.XLOOKUP(EV$1,$Z$2:$Z$18,$AB$2:$AB$18)-$U172)^2+(_xlfn.XLOOKUP(EV$1,$Z$2:$Z$18,$AC$2:$AC$18-$V172)^2)))</f>
        <v/>
      </c>
      <c r="EW172" s="97" t="str" cm="1">
        <f t="array" ref="EW172">IF(OR(EW$1=0, $A172="", _xlfn.XLOOKUP(EW$1, $Z$2:$Z$18, $AD$2:$AD$18, "")=""),"",SQRT((_xlfn.XLOOKUP(EW$1,$Z$2:$Z$18,$AA$2:$AA$18)-$T172)^2+(_xlfn.XLOOKUP(EW$1,$Z$2:$Z$18,$AB$2:$AB$18)-$U172)^2+(_xlfn.XLOOKUP(EW$1,$Z$2:$Z$18,$AC$2:$AC$18-$V172)^2)))</f>
        <v/>
      </c>
      <c r="EX172" s="97" t="str" cm="1">
        <f t="array" ref="EX172">IF(OR(EX$1=0, $A172="", _xlfn.XLOOKUP(EX$1, $Z$2:$Z$18, $AD$2:$AD$18, "")=""),"",SQRT((_xlfn.XLOOKUP(EX$1,$Z$2:$Z$18,$AA$2:$AA$18)-$T172)^2+(_xlfn.XLOOKUP(EX$1,$Z$2:$Z$18,$AB$2:$AB$18)-$U172)^2+(_xlfn.XLOOKUP(EX$1,$Z$2:$Z$18,$AC$2:$AC$18-$V172)^2)))</f>
        <v/>
      </c>
      <c r="EY172" s="97" t="str" cm="1">
        <f t="array" ref="EY172">IF(OR(EY$1=0, $A172="", _xlfn.XLOOKUP(EY$1, $Z$2:$Z$18, $AD$2:$AD$18, "")=""),"",SQRT((_xlfn.XLOOKUP(EY$1,$Z$2:$Z$18,$AA$2:$AA$18)-$T172)^2+(_xlfn.XLOOKUP(EY$1,$Z$2:$Z$18,$AB$2:$AB$18)-$U172)^2+(_xlfn.XLOOKUP(EY$1,$Z$2:$Z$18,$AC$2:$AC$18-$V172)^2)))</f>
        <v/>
      </c>
      <c r="EZ172" s="98" t="str" cm="1">
        <f t="array" ref="EZ172">IF(OR(EZ$1=0, $A172="", _xlfn.XLOOKUP(EZ$1, $Z$2:$Z$18, $AD$2:$AD$18, "")=""),"",SQRT((_xlfn.XLOOKUP(EZ$1,$Z$2:$Z$18,$AA$2:$AA$18)-$T172)^2+(_xlfn.XLOOKUP(EZ$1,$Z$2:$Z$18,$AB$2:$AB$18)-$U172)^2+(_xlfn.XLOOKUP(EZ$1,$Z$2:$Z$18,$AC$2:$AC$18-$V172)^2)))</f>
        <v/>
      </c>
      <c r="FA172" s="146" t="str" cm="1">
        <f t="array" ref="FA172">IF(OR(FA$1=0, $A172="", _xlfn.XLOOKUP(FA$1, $Z$2:$Z$18, $AD$2:$AD$18, "")=""),"",SQRT((_xlfn.XLOOKUP(FA$1,$Z$2:$Z$18,$AA$2:$AA$18)-$T172)^2+(_xlfn.XLOOKUP(FA$1,$Z$2:$Z$18,$AB$2:$AB$18)-$U172)^2+(_xlfn.XLOOKUP(FA$1,$Z$2:$Z$18,$AC$2:$AC$18-$V172)^2)))</f>
        <v/>
      </c>
      <c r="FB172" s="96" t="str" cm="1">
        <f t="array" ref="FB172">IF(OR(FB$1=0, $A172="", _xlfn.XLOOKUP(FB$1, $Z$2:$Z$18, $AD$2:$AD$18, "")=""),"",SQRT((_xlfn.XLOOKUP(FB$1,$Z$2:$Z$18,$AA$2:$AA$18)-$T172)^2+(_xlfn.XLOOKUP(FB$1,$Z$2:$Z$18,$AB$2:$AB$18)-$U172)^2+(_xlfn.XLOOKUP(FB$1,$Z$2:$Z$18,$AC$2:$AC$18-$V172)^2)))</f>
        <v/>
      </c>
      <c r="FC172" s="96" t="str" cm="1">
        <f t="array" ref="FC172">IF(OR(FC$1=0, $A172="", _xlfn.XLOOKUP(FC$1, $Z$2:$Z$18, $AD$2:$AD$18, "")=""),"",SQRT((_xlfn.XLOOKUP(FC$1,$Z$2:$Z$18,$AA$2:$AA$18)-$T172)^2+(_xlfn.XLOOKUP(FC$1,$Z$2:$Z$18,$AB$2:$AB$18)-$U172)^2+(_xlfn.XLOOKUP(FC$1,$Z$2:$Z$18,$AC$2:$AC$18-$V172)^2)))</f>
        <v/>
      </c>
      <c r="FD172" s="96" t="str" cm="1">
        <f t="array" ref="FD172">IF(OR(FD$1=0, $A172="", _xlfn.XLOOKUP(FD$1, $Z$2:$Z$18, $AD$2:$AD$18, "")=""),"",SQRT((_xlfn.XLOOKUP(FD$1,$Z$2:$Z$18,$AA$2:$AA$18)-$T172)^2+(_xlfn.XLOOKUP(FD$1,$Z$2:$Z$18,$AB$2:$AB$18)-$U172)^2+(_xlfn.XLOOKUP(FD$1,$Z$2:$Z$18,$AC$2:$AC$18-$V172)^2)))</f>
        <v/>
      </c>
      <c r="FE172" s="96" t="str" cm="1">
        <f t="array" ref="FE172">IF(OR(FE$1=0, $A172="", _xlfn.XLOOKUP(FE$1, $Z$2:$Z$18, $AD$2:$AD$18, "")=""),"",SQRT((_xlfn.XLOOKUP(FE$1,$Z$2:$Z$18,$AA$2:$AA$18)-$T172)^2+(_xlfn.XLOOKUP(FE$1,$Z$2:$Z$18,$AB$2:$AB$18)-$U172)^2+(_xlfn.XLOOKUP(FE$1,$Z$2:$Z$18,$AC$2:$AC$18-$V172)^2)))</f>
        <v/>
      </c>
      <c r="FF172" s="96" t="str" cm="1">
        <f t="array" ref="FF172">IF(OR(FF$1=0, $A172="", _xlfn.XLOOKUP(FF$1, $Z$2:$Z$18, $AD$2:$AD$18, "")=""),"",SQRT((_xlfn.XLOOKUP(FF$1,$Z$2:$Z$18,$AA$2:$AA$18)-$T172)^2+(_xlfn.XLOOKUP(FF$1,$Z$2:$Z$18,$AB$2:$AB$18)-$U172)^2+(_xlfn.XLOOKUP(FF$1,$Z$2:$Z$18,$AC$2:$AC$18-$V172)^2)))</f>
        <v/>
      </c>
      <c r="FG172" s="96" t="str" cm="1">
        <f t="array" ref="FG172">IF(OR(FG$1=0, $A172="", _xlfn.XLOOKUP(FG$1, $Z$2:$Z$18, $AD$2:$AD$18, "")=""),"",SQRT((_xlfn.XLOOKUP(FG$1,$Z$2:$Z$18,$AA$2:$AA$18)-$T172)^2+(_xlfn.XLOOKUP(FG$1,$Z$2:$Z$18,$AB$2:$AB$18)-$U172)^2+(_xlfn.XLOOKUP(FG$1,$Z$2:$Z$18,$AC$2:$AC$18-$V172)^2)))</f>
        <v/>
      </c>
      <c r="FH172" s="96" t="str" cm="1">
        <f t="array" ref="FH172">IF(OR(FH$1=0, $A172="", _xlfn.XLOOKUP(FH$1, $Z$2:$Z$18, $AD$2:$AD$18, "")=""),"",SQRT((_xlfn.XLOOKUP(FH$1,$Z$2:$Z$18,$AA$2:$AA$18)-$T172)^2+(_xlfn.XLOOKUP(FH$1,$Z$2:$Z$18,$AB$2:$AB$18)-$U172)^2+(_xlfn.XLOOKUP(FH$1,$Z$2:$Z$18,$AC$2:$AC$18-$V172)^2)))</f>
        <v/>
      </c>
      <c r="FI172" s="97" t="str" cm="1">
        <f t="array" ref="FI172">IF(OR(FI$1=0, $A172="", _xlfn.XLOOKUP(FI$1, $Z$2:$Z$18, $AD$2:$AD$18, "")=""),"",SQRT((_xlfn.XLOOKUP(FI$1,$Z$2:$Z$18,$AA$2:$AA$18)-$T172)^2+(_xlfn.XLOOKUP(FI$1,$Z$2:$Z$18,$AB$2:$AB$18)-$U172)^2+(_xlfn.XLOOKUP(FI$1,$Z$2:$Z$18,$AC$2:$AC$18-$V172)^2)))</f>
        <v/>
      </c>
      <c r="FJ172" s="97" t="str" cm="1">
        <f t="array" ref="FJ172">IF(OR(FJ$1=0, $A172="", _xlfn.XLOOKUP(FJ$1, $Z$2:$Z$18, $AD$2:$AD$18, "")=""),"",SQRT((_xlfn.XLOOKUP(FJ$1,$Z$2:$Z$18,$AA$2:$AA$18)-$T172)^2+(_xlfn.XLOOKUP(FJ$1,$Z$2:$Z$18,$AB$2:$AB$18)-$U172)^2+(_xlfn.XLOOKUP(FJ$1,$Z$2:$Z$18,$AC$2:$AC$18-$V172)^2)))</f>
        <v/>
      </c>
      <c r="FK172" s="97" t="str" cm="1">
        <f t="array" ref="FK172">IF(OR(FK$1=0, $A172="", _xlfn.XLOOKUP(FK$1, $Z$2:$Z$18, $AD$2:$AD$18, "")=""),"",SQRT((_xlfn.XLOOKUP(FK$1,$Z$2:$Z$18,$AA$2:$AA$18)-$T172)^2+(_xlfn.XLOOKUP(FK$1,$Z$2:$Z$18,$AB$2:$AB$18)-$U172)^2+(_xlfn.XLOOKUP(FK$1,$Z$2:$Z$18,$AC$2:$AC$18-$V172)^2)))</f>
        <v/>
      </c>
      <c r="FL172" s="97" t="str" cm="1">
        <f t="array" ref="FL172">IF(OR(FL$1=0, $A172="", _xlfn.XLOOKUP(FL$1, $Z$2:$Z$18, $AD$2:$AD$18, "")=""),"",SQRT((_xlfn.XLOOKUP(FL$1,$Z$2:$Z$18,$AA$2:$AA$18)-$T172)^2+(_xlfn.XLOOKUP(FL$1,$Z$2:$Z$18,$AB$2:$AB$18)-$U172)^2+(_xlfn.XLOOKUP(FL$1,$Z$2:$Z$18,$AC$2:$AC$18-$V172)^2)))</f>
        <v/>
      </c>
      <c r="FM172" s="97" t="str" cm="1">
        <f t="array" ref="FM172">IF(OR(FM$1=0, $A172="", _xlfn.XLOOKUP(FM$1, $Z$2:$Z$18, $AD$2:$AD$18, "")=""),"",SQRT((_xlfn.XLOOKUP(FM$1,$Z$2:$Z$18,$AA$2:$AA$18)-$T172)^2+(_xlfn.XLOOKUP(FM$1,$Z$2:$Z$18,$AB$2:$AB$18)-$U172)^2+(_xlfn.XLOOKUP(FM$1,$Z$2:$Z$18,$AC$2:$AC$18-$V172)^2)))</f>
        <v/>
      </c>
      <c r="FN172" s="97" t="str" cm="1">
        <f t="array" ref="FN172">IF(OR(FN$1=0, $A172="", _xlfn.XLOOKUP(FN$1, $Z$2:$Z$18, $AD$2:$AD$18, "")=""),"",SQRT((_xlfn.XLOOKUP(FN$1,$Z$2:$Z$18,$AA$2:$AA$18)-$T172)^2+(_xlfn.XLOOKUP(FN$1,$Z$2:$Z$18,$AB$2:$AB$18)-$U172)^2+(_xlfn.XLOOKUP(FN$1,$Z$2:$Z$18,$AC$2:$AC$18-$V172)^2)))</f>
        <v/>
      </c>
      <c r="FO172" s="98" t="str" cm="1">
        <f t="array" ref="FO172">IF(OR(FO$1=0, $A172="", _xlfn.XLOOKUP(FO$1, $Z$2:$Z$18, $AD$2:$AD$18, "")=""),"",SQRT((_xlfn.XLOOKUP(FO$1,$Z$2:$Z$18,$AA$2:$AA$18)-$T172)^2+(_xlfn.XLOOKUP(FO$1,$Z$2:$Z$18,$AB$2:$AB$18)-$U172)^2+(_xlfn.XLOOKUP(FO$1,$Z$2:$Z$18,$AC$2:$AC$18-$V172)^2)))</f>
        <v/>
      </c>
      <c r="FP172" s="99"/>
      <c r="FQ172" s="99"/>
      <c r="FR172" s="100">
        <f t="shared" si="39"/>
        <v>0</v>
      </c>
      <c r="FS172" s="109">
        <f t="shared" si="40"/>
        <v>0</v>
      </c>
      <c r="FT172" s="109">
        <f t="shared" si="41"/>
        <v>0</v>
      </c>
      <c r="FU172" s="109">
        <f t="shared" si="42"/>
        <v>0</v>
      </c>
      <c r="FV172" s="109">
        <f t="shared" si="43"/>
        <v>0</v>
      </c>
      <c r="FW172" s="109">
        <f t="shared" si="44"/>
        <v>0</v>
      </c>
      <c r="FX172" s="109">
        <f t="shared" si="45"/>
        <v>0</v>
      </c>
      <c r="FY172" s="109">
        <f t="shared" si="46"/>
        <v>0</v>
      </c>
      <c r="FZ172" s="110">
        <f t="shared" si="47"/>
        <v>0</v>
      </c>
      <c r="GA172" s="110">
        <f t="shared" si="48"/>
        <v>0</v>
      </c>
      <c r="GB172" s="110">
        <f t="shared" si="49"/>
        <v>0</v>
      </c>
      <c r="GC172" s="110">
        <f t="shared" si="50"/>
        <v>0</v>
      </c>
      <c r="GD172" s="110">
        <f t="shared" si="51"/>
        <v>0</v>
      </c>
      <c r="GE172" s="110">
        <f t="shared" si="52"/>
        <v>0</v>
      </c>
      <c r="GF172" s="111">
        <f t="shared" si="53"/>
        <v>0</v>
      </c>
      <c r="GG172" s="100">
        <f t="shared" si="54"/>
        <v>0</v>
      </c>
      <c r="GH172" s="109">
        <f t="shared" si="55"/>
        <v>0</v>
      </c>
      <c r="GI172" s="109">
        <f t="shared" si="56"/>
        <v>0</v>
      </c>
      <c r="GJ172" s="109">
        <f t="shared" si="57"/>
        <v>0</v>
      </c>
      <c r="GK172" s="109">
        <f t="shared" si="58"/>
        <v>0</v>
      </c>
      <c r="GL172" s="109">
        <f t="shared" si="59"/>
        <v>0</v>
      </c>
      <c r="GM172" s="109">
        <f t="shared" si="60"/>
        <v>0</v>
      </c>
      <c r="GN172" s="109">
        <f t="shared" si="61"/>
        <v>0</v>
      </c>
      <c r="GO172" s="110">
        <f t="shared" si="62"/>
        <v>0</v>
      </c>
      <c r="GP172" s="110">
        <f t="shared" si="63"/>
        <v>0</v>
      </c>
      <c r="GQ172" s="110">
        <f t="shared" si="64"/>
        <v>0</v>
      </c>
      <c r="GR172" s="110">
        <f t="shared" si="65"/>
        <v>0</v>
      </c>
      <c r="GS172" s="110">
        <f t="shared" si="66"/>
        <v>0</v>
      </c>
      <c r="GT172" s="110">
        <f t="shared" si="67"/>
        <v>0</v>
      </c>
      <c r="GU172" s="111">
        <f t="shared" si="68"/>
        <v>0</v>
      </c>
      <c r="GX172" s="151" cm="1">
        <f t="array" ref="GX172">_xlfn.IFS(GX$1= 0,"", NOT(ISBLANK(CA172)), 0, ISBLANK(CA172), $Q172-$S172+FR172-AU172-DG172)</f>
        <v>0</v>
      </c>
      <c r="GY172" s="152" cm="1">
        <f t="array" ref="GY172">_xlfn.IFS(GY$1= 0,"", NOT(ISBLANK(CB172)), 0, ISBLANK(CB172), $Q172-$S172+FS172-AV172-DH172)</f>
        <v>0</v>
      </c>
      <c r="GZ172" s="152" cm="1">
        <f t="array" ref="GZ172">_xlfn.IFS(GZ$1= 0,"", NOT(ISBLANK(CC172)), 0, ISBLANK(CC172), $Q172-$S172+FT172-AW172-DI172)</f>
        <v>0</v>
      </c>
      <c r="HA172" s="152" cm="1">
        <f t="array" ref="HA172">_xlfn.IFS(HA$1= 0,"", NOT(ISBLANK(CD172)), 0, ISBLANK(CD172), $Q172-$S172+FU172-AX172-DJ172)</f>
        <v>0</v>
      </c>
      <c r="HB172" s="152" cm="1">
        <f t="array" ref="HB172">_xlfn.IFS(HB$1= 0,"", NOT(ISBLANK(CE172)), 0, ISBLANK(CE172), $Q172-$S172+FV172-AY172-DK172)</f>
        <v>0</v>
      </c>
      <c r="HC172" s="152" cm="1">
        <f t="array" ref="HC172">_xlfn.IFS(HC$1= 0,"", NOT(ISBLANK(CF172)), 0, ISBLANK(CF172), $Q172-$S172+FW172-AZ172-DL172)</f>
        <v>0</v>
      </c>
      <c r="HD172" s="152" cm="1">
        <f t="array" ref="HD172">_xlfn.IFS(HD$1= 0,"", NOT(ISBLANK(CG172)), 0, ISBLANK(CG172), $Q172-$S172+FX172-BA172-DM172)</f>
        <v>0</v>
      </c>
      <c r="HE172" s="152" t="str" cm="1">
        <f t="array" ref="HE172">_xlfn.IFS(HE$1= 0,"", NOT(ISBLANK(CH172)), 0, ISBLANK(CH172), $Q172-$S172+FY172-BB172-DN172)</f>
        <v/>
      </c>
      <c r="HF172" s="152" t="str" cm="1">
        <f t="array" ref="HF172">_xlfn.IFS(HF$1= 0,"", NOT(ISBLANK(CI172)), 0, ISBLANK(CI172), $Q172-$S172+FZ172-BC172-DO172)</f>
        <v/>
      </c>
      <c r="HG172" s="152" t="str" cm="1">
        <f t="array" ref="HG172">_xlfn.IFS(HG$1= 0,"", NOT(ISBLANK(CJ172)), 0, ISBLANK(CJ172), $Q172-$S172+GA172-BD172-DP172)</f>
        <v/>
      </c>
      <c r="HH172" s="152" t="str" cm="1">
        <f t="array" ref="HH172">_xlfn.IFS(HH$1= 0,"", NOT(ISBLANK(CK172)), 0, ISBLANK(CK172), $Q172-$S172+GB172-BE172-DQ172)</f>
        <v/>
      </c>
      <c r="HI172" s="152" t="str" cm="1">
        <f t="array" ref="HI172">_xlfn.IFS(HI$1= 0,"", NOT(ISBLANK(CL172)), 0, ISBLANK(CL172), $Q172-$S172+GC172-BF172-DR172)</f>
        <v/>
      </c>
      <c r="HJ172" s="152" t="str" cm="1">
        <f t="array" ref="HJ172">_xlfn.IFS(HJ$1= 0,"", NOT(ISBLANK(CM172)), 0, ISBLANK(CM172), $Q172-$S172+GD172-BG172-DS172)</f>
        <v/>
      </c>
      <c r="HK172" s="152" t="str" cm="1">
        <f t="array" ref="HK172">_xlfn.IFS(HK$1= 0,"", NOT(ISBLANK(CN172)), 0, ISBLANK(CN172), $Q172-$S172+GE172-BH172-DT172)</f>
        <v/>
      </c>
      <c r="HL172" s="153" t="str" cm="1">
        <f t="array" ref="HL172">_xlfn.IFS(HL$1= 0,"", NOT(ISBLANK(CO172)), 0, ISBLANK(CO172), $Q172-$S172+GF172-BI172-DU172)</f>
        <v/>
      </c>
      <c r="HM172" s="153" t="str" cm="1">
        <f t="array" ref="HM172">_xlfn.IFS(HM$1= 0,"", NOT(ISBLANK(DE172)), 0, ISBLANK(DE172), $Q172-$S172+IC172-BY172-#REF!)</f>
        <v/>
      </c>
      <c r="HN172" s="153" t="e" cm="1">
        <f t="array" ref="HN172">_xlfn.IFS(HN$1= 0,"", NOT(ISBLANK(DF172)), 0, ISBLANK(DF172), $Q172-$S172+ID172-BZ172-#REF!)</f>
        <v>#REF!</v>
      </c>
      <c r="HO172" s="153" t="e" cm="1">
        <f t="array" ref="HO172">_xlfn.IFS(HO$1= 0,"", NOT(ISBLANK(DG172)), 0, ISBLANK(DG172), $Q172-$S172+IE172-CA172-#REF!)</f>
        <v>#VALUE!</v>
      </c>
      <c r="HP172" s="153" t="e" cm="1">
        <f t="array" ref="HP172">_xlfn.IFS(HP$1= 0,"", NOT(ISBLANK(DH172)), 0, ISBLANK(DH172), $Q172-$S172+IF172-CB172-#REF!)</f>
        <v>#REF!</v>
      </c>
      <c r="HQ172" s="153" t="e" cm="1">
        <f t="array" ref="HQ172">_xlfn.IFS(HQ$1= 0,"", NOT(ISBLANK(DI172)), 0, ISBLANK(DI172), $Q172-$S172+IG172-CC172-#REF!)</f>
        <v>#REF!</v>
      </c>
      <c r="HR172" s="153" cm="1">
        <f t="array" ref="HR172">_xlfn.IFS(HR$1= 0,"", NOT(ISBLANK(DJ172)), 0, ISBLANK(DJ172), $Q172-$S172+IH172-CD172-EK172)</f>
        <v>0</v>
      </c>
      <c r="HS172" s="153" t="e" cm="1">
        <f t="array" ref="HS172">_xlfn.IFS(HS$1= 0,"", NOT(ISBLANK(DK172)), 0, ISBLANK(DK172), $Q172-$S172+II172-CE172-EL172)</f>
        <v>#VALUE!</v>
      </c>
      <c r="HT172" s="153" t="e" cm="1">
        <f t="array" ref="HT172">_xlfn.IFS(HT$1= 0,"", NOT(ISBLANK(DL172)), 0, ISBLANK(DL172), $Q172-$S172+GV172-CF172-EM172)</f>
        <v>#VALUE!</v>
      </c>
      <c r="HU172" s="153" t="e" cm="1">
        <f t="array" ref="HU172">_xlfn.IFS(HU$1= 0,"", NOT(ISBLANK(DM172)), 0, ISBLANK(DM172), $Q172-$S172+GW172-CG172-EN172)</f>
        <v>#VALUE!</v>
      </c>
      <c r="HV172" s="153" t="str" cm="1">
        <f t="array" ref="HV172">_xlfn.IFS(HV$1= 0,"", NOT(ISBLANK(DN172)), 0, ISBLANK(DN172), $Q172-$S172+GX172-CH172-EO172)</f>
        <v/>
      </c>
      <c r="HW172" s="153" t="str" cm="1">
        <f t="array" ref="HW172">_xlfn.IFS(HW$1= 0,"", NOT(ISBLANK(DO172)), 0, ISBLANK(DO172), $Q172-$S172+GY172-CI172-EP172)</f>
        <v/>
      </c>
      <c r="HX172" s="153" t="str" cm="1">
        <f t="array" ref="HX172">_xlfn.IFS(HX$1= 0,"", NOT(ISBLANK(DP172)), 0, ISBLANK(DP172), $Q172-$S172+GZ172-CJ172-EQ172)</f>
        <v/>
      </c>
      <c r="HY172" s="153" t="str" cm="1">
        <f t="array" ref="HY172">_xlfn.IFS(HY$1= 0,"", NOT(ISBLANK(DQ172)), 0, ISBLANK(DQ172), $Q172-$S172+HA172-CK172-ER172)</f>
        <v/>
      </c>
      <c r="HZ172" s="153" t="str" cm="1">
        <f t="array" ref="HZ172">_xlfn.IFS(HZ$1= 0,"", NOT(ISBLANK(DR172)), 0, ISBLANK(DR172), $Q172-$S172+HB172-CL172-ES172)</f>
        <v/>
      </c>
      <c r="IA172" s="153" t="str" cm="1">
        <f t="array" ref="IA172">_xlfn.IFS(IA$1= 0,"", NOT(ISBLANK(DS172)), 0, ISBLANK(DS172), $Q172-$S172+HC172-CM172-ET172)</f>
        <v/>
      </c>
    </row>
    <row r="173" spans="1:235" ht="16.5" x14ac:dyDescent="0.3">
      <c r="A173" s="144"/>
      <c r="B173" s="106"/>
      <c r="C173" s="106"/>
      <c r="D173" s="107"/>
      <c r="E173" s="131"/>
      <c r="F173" s="137"/>
      <c r="G173" s="2"/>
      <c r="H173" s="2"/>
      <c r="I173" s="2"/>
      <c r="J173" s="2"/>
      <c r="K173" s="2"/>
      <c r="L173" s="2"/>
      <c r="M173" s="140"/>
      <c r="N173" s="137"/>
      <c r="O173" s="138"/>
      <c r="P173" s="133"/>
      <c r="Q173" s="94">
        <f t="shared" si="37"/>
        <v>0</v>
      </c>
      <c r="R173" s="1"/>
      <c r="S173" s="1"/>
      <c r="T173" s="2"/>
      <c r="U173" s="2"/>
      <c r="V173" s="82">
        <f t="shared" si="38"/>
        <v>0</v>
      </c>
      <c r="W173" s="121"/>
      <c r="X173" s="108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105"/>
      <c r="BZ173" s="99"/>
      <c r="CA173" s="105" t="s">
        <v>32</v>
      </c>
      <c r="CB173" s="105"/>
      <c r="CC173" s="105"/>
      <c r="CD173" s="105"/>
      <c r="CE173" s="105"/>
      <c r="CF173" s="105"/>
      <c r="CG173" s="105"/>
      <c r="CH173" s="105"/>
      <c r="CI173" s="105"/>
      <c r="CJ173" s="105"/>
      <c r="CK173" s="105"/>
      <c r="CL173" s="105"/>
      <c r="CM173" s="105"/>
      <c r="CN173" s="105"/>
      <c r="CO173" s="105"/>
      <c r="CP173" s="105" t="s">
        <v>32</v>
      </c>
      <c r="CQ173" s="105"/>
      <c r="CR173" s="105"/>
      <c r="CS173" s="105"/>
      <c r="CT173" s="105"/>
      <c r="CU173" s="105"/>
      <c r="CV173" s="105"/>
      <c r="CW173" s="105"/>
      <c r="CX173" s="105"/>
      <c r="CY173" s="105"/>
      <c r="CZ173" s="105"/>
      <c r="DA173" s="105"/>
      <c r="DB173" s="105"/>
      <c r="DC173" s="105"/>
      <c r="DD173" s="105"/>
      <c r="DE173" s="99"/>
      <c r="DF173" s="99"/>
      <c r="DG173" s="105"/>
      <c r="DH173" s="105"/>
      <c r="DI173" s="105"/>
      <c r="DJ173" s="105"/>
      <c r="DK173" s="105"/>
      <c r="DL173" s="105"/>
      <c r="DM173" s="105"/>
      <c r="DN173" s="105"/>
      <c r="DO173" s="105"/>
      <c r="DP173" s="105"/>
      <c r="DQ173" s="105"/>
      <c r="DR173" s="105"/>
      <c r="DS173" s="105"/>
      <c r="DT173" s="105"/>
      <c r="DU173" s="105"/>
      <c r="DV173" s="105"/>
      <c r="DW173" s="105"/>
      <c r="DX173" s="105"/>
      <c r="DY173" s="105"/>
      <c r="DZ173" s="105"/>
      <c r="EA173" s="105"/>
      <c r="EB173" s="105"/>
      <c r="EC173" s="105"/>
      <c r="ED173" s="105"/>
      <c r="EE173" s="105"/>
      <c r="EF173" s="105"/>
      <c r="EG173" s="105"/>
      <c r="EH173" s="105"/>
      <c r="EI173" s="105"/>
      <c r="EJ173" s="105"/>
      <c r="EL173" s="146" t="str" cm="1">
        <f t="array" ref="EL173">IF(OR(EL$1=0, $A173="", _xlfn.XLOOKUP(EL$1, $Z$2:$Z$18, $AD$2:$AD$18, "")=""),"",SQRT((_xlfn.XLOOKUP(EL$1,$Z$2:$Z$18,$AA$2:$AA$18)-$T173)^2+(_xlfn.XLOOKUP(EL$1,$Z$2:$Z$18,$AB$2:$AB$18)-$U173)^2+(_xlfn.XLOOKUP(EL$1,$Z$2:$Z$18,$AC$2:$AC$18-$V173)^2)))</f>
        <v/>
      </c>
      <c r="EM173" s="96" t="str" cm="1">
        <f t="array" ref="EM173">IF(OR(EM$1=0, $A173="", _xlfn.XLOOKUP(EM$1, $Z$2:$Z$18, $AD$2:$AD$18, "")=""),"",SQRT((_xlfn.XLOOKUP(EM$1,$Z$2:$Z$18,$AA$2:$AA$18)-$T173)^2+(_xlfn.XLOOKUP(EM$1,$Z$2:$Z$18,$AB$2:$AB$18)-$U173)^2+(_xlfn.XLOOKUP(EM$1,$Z$2:$Z$18,$AC$2:$AC$18-$V173)^2)))</f>
        <v/>
      </c>
      <c r="EN173" s="96" t="str" cm="1">
        <f t="array" ref="EN173">IF(OR(EN$1=0, $A173="", _xlfn.XLOOKUP(EN$1, $Z$2:$Z$18, $AD$2:$AD$18, "")=""),"",SQRT((_xlfn.XLOOKUP(EN$1,$Z$2:$Z$18,$AA$2:$AA$18)-$T173)^2+(_xlfn.XLOOKUP(EN$1,$Z$2:$Z$18,$AB$2:$AB$18)-$U173)^2+(_xlfn.XLOOKUP(EN$1,$Z$2:$Z$18,$AC$2:$AC$18-$V173)^2)))</f>
        <v/>
      </c>
      <c r="EO173" s="96" t="str" cm="1">
        <f t="array" ref="EO173">IF(OR(EO$1=0, $A173="", _xlfn.XLOOKUP(EO$1, $Z$2:$Z$18, $AD$2:$AD$18, "")=""),"",SQRT((_xlfn.XLOOKUP(EO$1,$Z$2:$Z$18,$AA$2:$AA$18)-$T173)^2+(_xlfn.XLOOKUP(EO$1,$Z$2:$Z$18,$AB$2:$AB$18)-$U173)^2+(_xlfn.XLOOKUP(EO$1,$Z$2:$Z$18,$AC$2:$AC$18-$V173)^2)))</f>
        <v/>
      </c>
      <c r="EP173" s="96" t="str" cm="1">
        <f t="array" ref="EP173">IF(OR(EP$1=0, $A173="", _xlfn.XLOOKUP(EP$1, $Z$2:$Z$18, $AD$2:$AD$18, "")=""),"",SQRT((_xlfn.XLOOKUP(EP$1,$Z$2:$Z$18,$AA$2:$AA$18)-$T173)^2+(_xlfn.XLOOKUP(EP$1,$Z$2:$Z$18,$AB$2:$AB$18)-$U173)^2+(_xlfn.XLOOKUP(EP$1,$Z$2:$Z$18,$AC$2:$AC$18-$V173)^2)))</f>
        <v/>
      </c>
      <c r="EQ173" s="96" t="str" cm="1">
        <f t="array" ref="EQ173">IF(OR(EQ$1=0, $A173="", _xlfn.XLOOKUP(EQ$1, $Z$2:$Z$18, $AD$2:$AD$18, "")=""),"",SQRT((_xlfn.XLOOKUP(EQ$1,$Z$2:$Z$18,$AA$2:$AA$18)-$T173)^2+(_xlfn.XLOOKUP(EQ$1,$Z$2:$Z$18,$AB$2:$AB$18)-$U173)^2+(_xlfn.XLOOKUP(EQ$1,$Z$2:$Z$18,$AC$2:$AC$18-$V173)^2)))</f>
        <v/>
      </c>
      <c r="ER173" s="96" t="str" cm="1">
        <f t="array" ref="ER173">IF(OR(ER$1=0, $A173="", _xlfn.XLOOKUP(ER$1, $Z$2:$Z$18, $AD$2:$AD$18, "")=""),"",SQRT((_xlfn.XLOOKUP(ER$1,$Z$2:$Z$18,$AA$2:$AA$18)-$T173)^2+(_xlfn.XLOOKUP(ER$1,$Z$2:$Z$18,$AB$2:$AB$18)-$U173)^2+(_xlfn.XLOOKUP(ER$1,$Z$2:$Z$18,$AC$2:$AC$18-$V173)^2)))</f>
        <v/>
      </c>
      <c r="ES173" s="96" t="str" cm="1">
        <f t="array" ref="ES173">IF(OR(ES$1=0, $A173="", _xlfn.XLOOKUP(ES$1, $Z$2:$Z$18, $AD$2:$AD$18, "")=""),"",SQRT((_xlfn.XLOOKUP(ES$1,$Z$2:$Z$18,$AA$2:$AA$18)-$T173)^2+(_xlfn.XLOOKUP(ES$1,$Z$2:$Z$18,$AB$2:$AB$18)-$U173)^2+(_xlfn.XLOOKUP(ES$1,$Z$2:$Z$18,$AC$2:$AC$18-$V173)^2)))</f>
        <v/>
      </c>
      <c r="ET173" s="97" t="str" cm="1">
        <f t="array" ref="ET173">IF(OR(ET$1=0, $A173="", _xlfn.XLOOKUP(ET$1, $Z$2:$Z$18, $AD$2:$AD$18, "")=""),"",SQRT((_xlfn.XLOOKUP(ET$1,$Z$2:$Z$18,$AA$2:$AA$18)-$T173)^2+(_xlfn.XLOOKUP(ET$1,$Z$2:$Z$18,$AB$2:$AB$18)-$U173)^2+(_xlfn.XLOOKUP(ET$1,$Z$2:$Z$18,$AC$2:$AC$18-$V173)^2)))</f>
        <v/>
      </c>
      <c r="EU173" s="97" t="str" cm="1">
        <f t="array" ref="EU173">IF(OR(EU$1=0, $A173="", _xlfn.XLOOKUP(EU$1, $Z$2:$Z$18, $AD$2:$AD$18, "")=""),"",SQRT((_xlfn.XLOOKUP(EU$1,$Z$2:$Z$18,$AA$2:$AA$18)-$T173)^2+(_xlfn.XLOOKUP(EU$1,$Z$2:$Z$18,$AB$2:$AB$18)-$U173)^2+(_xlfn.XLOOKUP(EU$1,$Z$2:$Z$18,$AC$2:$AC$18-$V173)^2)))</f>
        <v/>
      </c>
      <c r="EV173" s="97" t="str" cm="1">
        <f t="array" ref="EV173">IF(OR(EV$1=0, $A173="", _xlfn.XLOOKUP(EV$1, $Z$2:$Z$18, $AD$2:$AD$18, "")=""),"",SQRT((_xlfn.XLOOKUP(EV$1,$Z$2:$Z$18,$AA$2:$AA$18)-$T173)^2+(_xlfn.XLOOKUP(EV$1,$Z$2:$Z$18,$AB$2:$AB$18)-$U173)^2+(_xlfn.XLOOKUP(EV$1,$Z$2:$Z$18,$AC$2:$AC$18-$V173)^2)))</f>
        <v/>
      </c>
      <c r="EW173" s="97" t="str" cm="1">
        <f t="array" ref="EW173">IF(OR(EW$1=0, $A173="", _xlfn.XLOOKUP(EW$1, $Z$2:$Z$18, $AD$2:$AD$18, "")=""),"",SQRT((_xlfn.XLOOKUP(EW$1,$Z$2:$Z$18,$AA$2:$AA$18)-$T173)^2+(_xlfn.XLOOKUP(EW$1,$Z$2:$Z$18,$AB$2:$AB$18)-$U173)^2+(_xlfn.XLOOKUP(EW$1,$Z$2:$Z$18,$AC$2:$AC$18-$V173)^2)))</f>
        <v/>
      </c>
      <c r="EX173" s="97" t="str" cm="1">
        <f t="array" ref="EX173">IF(OR(EX$1=0, $A173="", _xlfn.XLOOKUP(EX$1, $Z$2:$Z$18, $AD$2:$AD$18, "")=""),"",SQRT((_xlfn.XLOOKUP(EX$1,$Z$2:$Z$18,$AA$2:$AA$18)-$T173)^2+(_xlfn.XLOOKUP(EX$1,$Z$2:$Z$18,$AB$2:$AB$18)-$U173)^2+(_xlfn.XLOOKUP(EX$1,$Z$2:$Z$18,$AC$2:$AC$18-$V173)^2)))</f>
        <v/>
      </c>
      <c r="EY173" s="97" t="str" cm="1">
        <f t="array" ref="EY173">IF(OR(EY$1=0, $A173="", _xlfn.XLOOKUP(EY$1, $Z$2:$Z$18, $AD$2:$AD$18, "")=""),"",SQRT((_xlfn.XLOOKUP(EY$1,$Z$2:$Z$18,$AA$2:$AA$18)-$T173)^2+(_xlfn.XLOOKUP(EY$1,$Z$2:$Z$18,$AB$2:$AB$18)-$U173)^2+(_xlfn.XLOOKUP(EY$1,$Z$2:$Z$18,$AC$2:$AC$18-$V173)^2)))</f>
        <v/>
      </c>
      <c r="EZ173" s="98" t="str" cm="1">
        <f t="array" ref="EZ173">IF(OR(EZ$1=0, $A173="", _xlfn.XLOOKUP(EZ$1, $Z$2:$Z$18, $AD$2:$AD$18, "")=""),"",SQRT((_xlfn.XLOOKUP(EZ$1,$Z$2:$Z$18,$AA$2:$AA$18)-$T173)^2+(_xlfn.XLOOKUP(EZ$1,$Z$2:$Z$18,$AB$2:$AB$18)-$U173)^2+(_xlfn.XLOOKUP(EZ$1,$Z$2:$Z$18,$AC$2:$AC$18-$V173)^2)))</f>
        <v/>
      </c>
      <c r="FA173" s="146" t="str" cm="1">
        <f t="array" ref="FA173">IF(OR(FA$1=0, $A173="", _xlfn.XLOOKUP(FA$1, $Z$2:$Z$18, $AD$2:$AD$18, "")=""),"",SQRT((_xlfn.XLOOKUP(FA$1,$Z$2:$Z$18,$AA$2:$AA$18)-$T173)^2+(_xlfn.XLOOKUP(FA$1,$Z$2:$Z$18,$AB$2:$AB$18)-$U173)^2+(_xlfn.XLOOKUP(FA$1,$Z$2:$Z$18,$AC$2:$AC$18-$V173)^2)))</f>
        <v/>
      </c>
      <c r="FB173" s="96" t="str" cm="1">
        <f t="array" ref="FB173">IF(OR(FB$1=0, $A173="", _xlfn.XLOOKUP(FB$1, $Z$2:$Z$18, $AD$2:$AD$18, "")=""),"",SQRT((_xlfn.XLOOKUP(FB$1,$Z$2:$Z$18,$AA$2:$AA$18)-$T173)^2+(_xlfn.XLOOKUP(FB$1,$Z$2:$Z$18,$AB$2:$AB$18)-$U173)^2+(_xlfn.XLOOKUP(FB$1,$Z$2:$Z$18,$AC$2:$AC$18-$V173)^2)))</f>
        <v/>
      </c>
      <c r="FC173" s="96" t="str" cm="1">
        <f t="array" ref="FC173">IF(OR(FC$1=0, $A173="", _xlfn.XLOOKUP(FC$1, $Z$2:$Z$18, $AD$2:$AD$18, "")=""),"",SQRT((_xlfn.XLOOKUP(FC$1,$Z$2:$Z$18,$AA$2:$AA$18)-$T173)^2+(_xlfn.XLOOKUP(FC$1,$Z$2:$Z$18,$AB$2:$AB$18)-$U173)^2+(_xlfn.XLOOKUP(FC$1,$Z$2:$Z$18,$AC$2:$AC$18-$V173)^2)))</f>
        <v/>
      </c>
      <c r="FD173" s="96" t="str" cm="1">
        <f t="array" ref="FD173">IF(OR(FD$1=0, $A173="", _xlfn.XLOOKUP(FD$1, $Z$2:$Z$18, $AD$2:$AD$18, "")=""),"",SQRT((_xlfn.XLOOKUP(FD$1,$Z$2:$Z$18,$AA$2:$AA$18)-$T173)^2+(_xlfn.XLOOKUP(FD$1,$Z$2:$Z$18,$AB$2:$AB$18)-$U173)^2+(_xlfn.XLOOKUP(FD$1,$Z$2:$Z$18,$AC$2:$AC$18-$V173)^2)))</f>
        <v/>
      </c>
      <c r="FE173" s="96" t="str" cm="1">
        <f t="array" ref="FE173">IF(OR(FE$1=0, $A173="", _xlfn.XLOOKUP(FE$1, $Z$2:$Z$18, $AD$2:$AD$18, "")=""),"",SQRT((_xlfn.XLOOKUP(FE$1,$Z$2:$Z$18,$AA$2:$AA$18)-$T173)^2+(_xlfn.XLOOKUP(FE$1,$Z$2:$Z$18,$AB$2:$AB$18)-$U173)^2+(_xlfn.XLOOKUP(FE$1,$Z$2:$Z$18,$AC$2:$AC$18-$V173)^2)))</f>
        <v/>
      </c>
      <c r="FF173" s="96" t="str" cm="1">
        <f t="array" ref="FF173">IF(OR(FF$1=0, $A173="", _xlfn.XLOOKUP(FF$1, $Z$2:$Z$18, $AD$2:$AD$18, "")=""),"",SQRT((_xlfn.XLOOKUP(FF$1,$Z$2:$Z$18,$AA$2:$AA$18)-$T173)^2+(_xlfn.XLOOKUP(FF$1,$Z$2:$Z$18,$AB$2:$AB$18)-$U173)^2+(_xlfn.XLOOKUP(FF$1,$Z$2:$Z$18,$AC$2:$AC$18-$V173)^2)))</f>
        <v/>
      </c>
      <c r="FG173" s="96" t="str" cm="1">
        <f t="array" ref="FG173">IF(OR(FG$1=0, $A173="", _xlfn.XLOOKUP(FG$1, $Z$2:$Z$18, $AD$2:$AD$18, "")=""),"",SQRT((_xlfn.XLOOKUP(FG$1,$Z$2:$Z$18,$AA$2:$AA$18)-$T173)^2+(_xlfn.XLOOKUP(FG$1,$Z$2:$Z$18,$AB$2:$AB$18)-$U173)^2+(_xlfn.XLOOKUP(FG$1,$Z$2:$Z$18,$AC$2:$AC$18-$V173)^2)))</f>
        <v/>
      </c>
      <c r="FH173" s="96" t="str" cm="1">
        <f t="array" ref="FH173">IF(OR(FH$1=0, $A173="", _xlfn.XLOOKUP(FH$1, $Z$2:$Z$18, $AD$2:$AD$18, "")=""),"",SQRT((_xlfn.XLOOKUP(FH$1,$Z$2:$Z$18,$AA$2:$AA$18)-$T173)^2+(_xlfn.XLOOKUP(FH$1,$Z$2:$Z$18,$AB$2:$AB$18)-$U173)^2+(_xlfn.XLOOKUP(FH$1,$Z$2:$Z$18,$AC$2:$AC$18-$V173)^2)))</f>
        <v/>
      </c>
      <c r="FI173" s="97" t="str" cm="1">
        <f t="array" ref="FI173">IF(OR(FI$1=0, $A173="", _xlfn.XLOOKUP(FI$1, $Z$2:$Z$18, $AD$2:$AD$18, "")=""),"",SQRT((_xlfn.XLOOKUP(FI$1,$Z$2:$Z$18,$AA$2:$AA$18)-$T173)^2+(_xlfn.XLOOKUP(FI$1,$Z$2:$Z$18,$AB$2:$AB$18)-$U173)^2+(_xlfn.XLOOKUP(FI$1,$Z$2:$Z$18,$AC$2:$AC$18-$V173)^2)))</f>
        <v/>
      </c>
      <c r="FJ173" s="97" t="str" cm="1">
        <f t="array" ref="FJ173">IF(OR(FJ$1=0, $A173="", _xlfn.XLOOKUP(FJ$1, $Z$2:$Z$18, $AD$2:$AD$18, "")=""),"",SQRT((_xlfn.XLOOKUP(FJ$1,$Z$2:$Z$18,$AA$2:$AA$18)-$T173)^2+(_xlfn.XLOOKUP(FJ$1,$Z$2:$Z$18,$AB$2:$AB$18)-$U173)^2+(_xlfn.XLOOKUP(FJ$1,$Z$2:$Z$18,$AC$2:$AC$18-$V173)^2)))</f>
        <v/>
      </c>
      <c r="FK173" s="97" t="str" cm="1">
        <f t="array" ref="FK173">IF(OR(FK$1=0, $A173="", _xlfn.XLOOKUP(FK$1, $Z$2:$Z$18, $AD$2:$AD$18, "")=""),"",SQRT((_xlfn.XLOOKUP(FK$1,$Z$2:$Z$18,$AA$2:$AA$18)-$T173)^2+(_xlfn.XLOOKUP(FK$1,$Z$2:$Z$18,$AB$2:$AB$18)-$U173)^2+(_xlfn.XLOOKUP(FK$1,$Z$2:$Z$18,$AC$2:$AC$18-$V173)^2)))</f>
        <v/>
      </c>
      <c r="FL173" s="97" t="str" cm="1">
        <f t="array" ref="FL173">IF(OR(FL$1=0, $A173="", _xlfn.XLOOKUP(FL$1, $Z$2:$Z$18, $AD$2:$AD$18, "")=""),"",SQRT((_xlfn.XLOOKUP(FL$1,$Z$2:$Z$18,$AA$2:$AA$18)-$T173)^2+(_xlfn.XLOOKUP(FL$1,$Z$2:$Z$18,$AB$2:$AB$18)-$U173)^2+(_xlfn.XLOOKUP(FL$1,$Z$2:$Z$18,$AC$2:$AC$18-$V173)^2)))</f>
        <v/>
      </c>
      <c r="FM173" s="97" t="str" cm="1">
        <f t="array" ref="FM173">IF(OR(FM$1=0, $A173="", _xlfn.XLOOKUP(FM$1, $Z$2:$Z$18, $AD$2:$AD$18, "")=""),"",SQRT((_xlfn.XLOOKUP(FM$1,$Z$2:$Z$18,$AA$2:$AA$18)-$T173)^2+(_xlfn.XLOOKUP(FM$1,$Z$2:$Z$18,$AB$2:$AB$18)-$U173)^2+(_xlfn.XLOOKUP(FM$1,$Z$2:$Z$18,$AC$2:$AC$18-$V173)^2)))</f>
        <v/>
      </c>
      <c r="FN173" s="97" t="str" cm="1">
        <f t="array" ref="FN173">IF(OR(FN$1=0, $A173="", _xlfn.XLOOKUP(FN$1, $Z$2:$Z$18, $AD$2:$AD$18, "")=""),"",SQRT((_xlfn.XLOOKUP(FN$1,$Z$2:$Z$18,$AA$2:$AA$18)-$T173)^2+(_xlfn.XLOOKUP(FN$1,$Z$2:$Z$18,$AB$2:$AB$18)-$U173)^2+(_xlfn.XLOOKUP(FN$1,$Z$2:$Z$18,$AC$2:$AC$18-$V173)^2)))</f>
        <v/>
      </c>
      <c r="FO173" s="98" t="str" cm="1">
        <f t="array" ref="FO173">IF(OR(FO$1=0, $A173="", _xlfn.XLOOKUP(FO$1, $Z$2:$Z$18, $AD$2:$AD$18, "")=""),"",SQRT((_xlfn.XLOOKUP(FO$1,$Z$2:$Z$18,$AA$2:$AA$18)-$T173)^2+(_xlfn.XLOOKUP(FO$1,$Z$2:$Z$18,$AB$2:$AB$18)-$U173)^2+(_xlfn.XLOOKUP(FO$1,$Z$2:$Z$18,$AC$2:$AC$18-$V173)^2)))</f>
        <v/>
      </c>
      <c r="FP173" s="99"/>
      <c r="FQ173" s="99"/>
      <c r="FR173" s="100">
        <f t="shared" si="39"/>
        <v>0</v>
      </c>
      <c r="FS173" s="109">
        <f t="shared" si="40"/>
        <v>0</v>
      </c>
      <c r="FT173" s="109">
        <f t="shared" si="41"/>
        <v>0</v>
      </c>
      <c r="FU173" s="109">
        <f t="shared" si="42"/>
        <v>0</v>
      </c>
      <c r="FV173" s="109">
        <f t="shared" si="43"/>
        <v>0</v>
      </c>
      <c r="FW173" s="109">
        <f t="shared" si="44"/>
        <v>0</v>
      </c>
      <c r="FX173" s="109">
        <f t="shared" si="45"/>
        <v>0</v>
      </c>
      <c r="FY173" s="109">
        <f t="shared" si="46"/>
        <v>0</v>
      </c>
      <c r="FZ173" s="110">
        <f t="shared" si="47"/>
        <v>0</v>
      </c>
      <c r="GA173" s="110">
        <f t="shared" si="48"/>
        <v>0</v>
      </c>
      <c r="GB173" s="110">
        <f t="shared" si="49"/>
        <v>0</v>
      </c>
      <c r="GC173" s="110">
        <f t="shared" si="50"/>
        <v>0</v>
      </c>
      <c r="GD173" s="110">
        <f t="shared" si="51"/>
        <v>0</v>
      </c>
      <c r="GE173" s="110">
        <f t="shared" si="52"/>
        <v>0</v>
      </c>
      <c r="GF173" s="111">
        <f t="shared" si="53"/>
        <v>0</v>
      </c>
      <c r="GG173" s="100">
        <f t="shared" si="54"/>
        <v>0</v>
      </c>
      <c r="GH173" s="109">
        <f t="shared" si="55"/>
        <v>0</v>
      </c>
      <c r="GI173" s="109">
        <f t="shared" si="56"/>
        <v>0</v>
      </c>
      <c r="GJ173" s="109">
        <f t="shared" si="57"/>
        <v>0</v>
      </c>
      <c r="GK173" s="109">
        <f t="shared" si="58"/>
        <v>0</v>
      </c>
      <c r="GL173" s="109">
        <f t="shared" si="59"/>
        <v>0</v>
      </c>
      <c r="GM173" s="109">
        <f t="shared" si="60"/>
        <v>0</v>
      </c>
      <c r="GN173" s="109">
        <f t="shared" si="61"/>
        <v>0</v>
      </c>
      <c r="GO173" s="110">
        <f t="shared" si="62"/>
        <v>0</v>
      </c>
      <c r="GP173" s="110">
        <f t="shared" si="63"/>
        <v>0</v>
      </c>
      <c r="GQ173" s="110">
        <f t="shared" si="64"/>
        <v>0</v>
      </c>
      <c r="GR173" s="110">
        <f t="shared" si="65"/>
        <v>0</v>
      </c>
      <c r="GS173" s="110">
        <f t="shared" si="66"/>
        <v>0</v>
      </c>
      <c r="GT173" s="110">
        <f t="shared" si="67"/>
        <v>0</v>
      </c>
      <c r="GU173" s="111">
        <f t="shared" si="68"/>
        <v>0</v>
      </c>
      <c r="GX173" s="151" cm="1">
        <f t="array" ref="GX173">_xlfn.IFS(GX$1= 0,"", NOT(ISBLANK(CA173)), 0, ISBLANK(CA173), $Q173-$S173+FR173-AU173-DG173)</f>
        <v>0</v>
      </c>
      <c r="GY173" s="152" cm="1">
        <f t="array" ref="GY173">_xlfn.IFS(GY$1= 0,"", NOT(ISBLANK(CB173)), 0, ISBLANK(CB173), $Q173-$S173+FS173-AV173-DH173)</f>
        <v>0</v>
      </c>
      <c r="GZ173" s="152" cm="1">
        <f t="array" ref="GZ173">_xlfn.IFS(GZ$1= 0,"", NOT(ISBLANK(CC173)), 0, ISBLANK(CC173), $Q173-$S173+FT173-AW173-DI173)</f>
        <v>0</v>
      </c>
      <c r="HA173" s="152" cm="1">
        <f t="array" ref="HA173">_xlfn.IFS(HA$1= 0,"", NOT(ISBLANK(CD173)), 0, ISBLANK(CD173), $Q173-$S173+FU173-AX173-DJ173)</f>
        <v>0</v>
      </c>
      <c r="HB173" s="152" cm="1">
        <f t="array" ref="HB173">_xlfn.IFS(HB$1= 0,"", NOT(ISBLANK(CE173)), 0, ISBLANK(CE173), $Q173-$S173+FV173-AY173-DK173)</f>
        <v>0</v>
      </c>
      <c r="HC173" s="152" cm="1">
        <f t="array" ref="HC173">_xlfn.IFS(HC$1= 0,"", NOT(ISBLANK(CF173)), 0, ISBLANK(CF173), $Q173-$S173+FW173-AZ173-DL173)</f>
        <v>0</v>
      </c>
      <c r="HD173" s="152" cm="1">
        <f t="array" ref="HD173">_xlfn.IFS(HD$1= 0,"", NOT(ISBLANK(CG173)), 0, ISBLANK(CG173), $Q173-$S173+FX173-BA173-DM173)</f>
        <v>0</v>
      </c>
      <c r="HE173" s="152" t="str" cm="1">
        <f t="array" ref="HE173">_xlfn.IFS(HE$1= 0,"", NOT(ISBLANK(CH173)), 0, ISBLANK(CH173), $Q173-$S173+FY173-BB173-DN173)</f>
        <v/>
      </c>
      <c r="HF173" s="152" t="str" cm="1">
        <f t="array" ref="HF173">_xlfn.IFS(HF$1= 0,"", NOT(ISBLANK(CI173)), 0, ISBLANK(CI173), $Q173-$S173+FZ173-BC173-DO173)</f>
        <v/>
      </c>
      <c r="HG173" s="152" t="str" cm="1">
        <f t="array" ref="HG173">_xlfn.IFS(HG$1= 0,"", NOT(ISBLANK(CJ173)), 0, ISBLANK(CJ173), $Q173-$S173+GA173-BD173-DP173)</f>
        <v/>
      </c>
      <c r="HH173" s="152" t="str" cm="1">
        <f t="array" ref="HH173">_xlfn.IFS(HH$1= 0,"", NOT(ISBLANK(CK173)), 0, ISBLANK(CK173), $Q173-$S173+GB173-BE173-DQ173)</f>
        <v/>
      </c>
      <c r="HI173" s="152" t="str" cm="1">
        <f t="array" ref="HI173">_xlfn.IFS(HI$1= 0,"", NOT(ISBLANK(CL173)), 0, ISBLANK(CL173), $Q173-$S173+GC173-BF173-DR173)</f>
        <v/>
      </c>
      <c r="HJ173" s="152" t="str" cm="1">
        <f t="array" ref="HJ173">_xlfn.IFS(HJ$1= 0,"", NOT(ISBLANK(CM173)), 0, ISBLANK(CM173), $Q173-$S173+GD173-BG173-DS173)</f>
        <v/>
      </c>
      <c r="HK173" s="152" t="str" cm="1">
        <f t="array" ref="HK173">_xlfn.IFS(HK$1= 0,"", NOT(ISBLANK(CN173)), 0, ISBLANK(CN173), $Q173-$S173+GE173-BH173-DT173)</f>
        <v/>
      </c>
      <c r="HL173" s="153" t="str" cm="1">
        <f t="array" ref="HL173">_xlfn.IFS(HL$1= 0,"", NOT(ISBLANK(CO173)), 0, ISBLANK(CO173), $Q173-$S173+GF173-BI173-DU173)</f>
        <v/>
      </c>
      <c r="HM173" s="153" t="str" cm="1">
        <f t="array" ref="HM173">_xlfn.IFS(HM$1= 0,"", NOT(ISBLANK(DE173)), 0, ISBLANK(DE173), $Q173-$S173+IC173-BY173-#REF!)</f>
        <v/>
      </c>
      <c r="HN173" s="153" t="e" cm="1">
        <f t="array" ref="HN173">_xlfn.IFS(HN$1= 0,"", NOT(ISBLANK(DF173)), 0, ISBLANK(DF173), $Q173-$S173+ID173-BZ173-#REF!)</f>
        <v>#REF!</v>
      </c>
      <c r="HO173" s="153" t="e" cm="1">
        <f t="array" ref="HO173">_xlfn.IFS(HO$1= 0,"", NOT(ISBLANK(DG173)), 0, ISBLANK(DG173), $Q173-$S173+IE173-CA173-#REF!)</f>
        <v>#VALUE!</v>
      </c>
      <c r="HP173" s="153" t="e" cm="1">
        <f t="array" ref="HP173">_xlfn.IFS(HP$1= 0,"", NOT(ISBLANK(DH173)), 0, ISBLANK(DH173), $Q173-$S173+IF173-CB173-#REF!)</f>
        <v>#REF!</v>
      </c>
      <c r="HQ173" s="153" t="e" cm="1">
        <f t="array" ref="HQ173">_xlfn.IFS(HQ$1= 0,"", NOT(ISBLANK(DI173)), 0, ISBLANK(DI173), $Q173-$S173+IG173-CC173-#REF!)</f>
        <v>#REF!</v>
      </c>
      <c r="HR173" s="153" cm="1">
        <f t="array" ref="HR173">_xlfn.IFS(HR$1= 0,"", NOT(ISBLANK(DJ173)), 0, ISBLANK(DJ173), $Q173-$S173+IH173-CD173-EK173)</f>
        <v>0</v>
      </c>
      <c r="HS173" s="153" t="e" cm="1">
        <f t="array" ref="HS173">_xlfn.IFS(HS$1= 0,"", NOT(ISBLANK(DK173)), 0, ISBLANK(DK173), $Q173-$S173+II173-CE173-EL173)</f>
        <v>#VALUE!</v>
      </c>
      <c r="HT173" s="153" t="e" cm="1">
        <f t="array" ref="HT173">_xlfn.IFS(HT$1= 0,"", NOT(ISBLANK(DL173)), 0, ISBLANK(DL173), $Q173-$S173+GV173-CF173-EM173)</f>
        <v>#VALUE!</v>
      </c>
      <c r="HU173" s="153" t="e" cm="1">
        <f t="array" ref="HU173">_xlfn.IFS(HU$1= 0,"", NOT(ISBLANK(DM173)), 0, ISBLANK(DM173), $Q173-$S173+GW173-CG173-EN173)</f>
        <v>#VALUE!</v>
      </c>
      <c r="HV173" s="153" t="str" cm="1">
        <f t="array" ref="HV173">_xlfn.IFS(HV$1= 0,"", NOT(ISBLANK(DN173)), 0, ISBLANK(DN173), $Q173-$S173+GX173-CH173-EO173)</f>
        <v/>
      </c>
      <c r="HW173" s="153" t="str" cm="1">
        <f t="array" ref="HW173">_xlfn.IFS(HW$1= 0,"", NOT(ISBLANK(DO173)), 0, ISBLANK(DO173), $Q173-$S173+GY173-CI173-EP173)</f>
        <v/>
      </c>
      <c r="HX173" s="153" t="str" cm="1">
        <f t="array" ref="HX173">_xlfn.IFS(HX$1= 0,"", NOT(ISBLANK(DP173)), 0, ISBLANK(DP173), $Q173-$S173+GZ173-CJ173-EQ173)</f>
        <v/>
      </c>
      <c r="HY173" s="153" t="str" cm="1">
        <f t="array" ref="HY173">_xlfn.IFS(HY$1= 0,"", NOT(ISBLANK(DQ173)), 0, ISBLANK(DQ173), $Q173-$S173+HA173-CK173-ER173)</f>
        <v/>
      </c>
      <c r="HZ173" s="153" t="str" cm="1">
        <f t="array" ref="HZ173">_xlfn.IFS(HZ$1= 0,"", NOT(ISBLANK(DR173)), 0, ISBLANK(DR173), $Q173-$S173+HB173-CL173-ES173)</f>
        <v/>
      </c>
      <c r="IA173" s="153" t="str" cm="1">
        <f t="array" ref="IA173">_xlfn.IFS(IA$1= 0,"", NOT(ISBLANK(DS173)), 0, ISBLANK(DS173), $Q173-$S173+HC173-CM173-ET173)</f>
        <v/>
      </c>
    </row>
    <row r="174" spans="1:235" ht="16.5" x14ac:dyDescent="0.3">
      <c r="A174" s="144"/>
      <c r="B174" s="106"/>
      <c r="C174" s="106"/>
      <c r="D174" s="107"/>
      <c r="E174" s="131"/>
      <c r="F174" s="137"/>
      <c r="G174" s="2"/>
      <c r="H174" s="2"/>
      <c r="I174" s="2"/>
      <c r="J174" s="2"/>
      <c r="K174" s="2"/>
      <c r="L174" s="2"/>
      <c r="M174" s="140"/>
      <c r="N174" s="137"/>
      <c r="O174" s="138"/>
      <c r="P174" s="133"/>
      <c r="Q174" s="94">
        <f t="shared" si="37"/>
        <v>0</v>
      </c>
      <c r="R174" s="1"/>
      <c r="S174" s="1"/>
      <c r="T174" s="2"/>
      <c r="U174" s="2"/>
      <c r="V174" s="82">
        <f t="shared" si="38"/>
        <v>0</v>
      </c>
      <c r="W174" s="121"/>
      <c r="X174" s="108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105"/>
      <c r="BZ174" s="99"/>
      <c r="CA174" s="105" t="s">
        <v>32</v>
      </c>
      <c r="CB174" s="105"/>
      <c r="CC174" s="105"/>
      <c r="CD174" s="105"/>
      <c r="CE174" s="105"/>
      <c r="CF174" s="105"/>
      <c r="CG174" s="105"/>
      <c r="CH174" s="105"/>
      <c r="CI174" s="105"/>
      <c r="CJ174" s="105"/>
      <c r="CK174" s="105"/>
      <c r="CL174" s="105"/>
      <c r="CM174" s="105"/>
      <c r="CN174" s="105"/>
      <c r="CO174" s="105"/>
      <c r="CP174" s="105" t="s">
        <v>32</v>
      </c>
      <c r="CQ174" s="105"/>
      <c r="CR174" s="105"/>
      <c r="CS174" s="105"/>
      <c r="CT174" s="105"/>
      <c r="CU174" s="105"/>
      <c r="CV174" s="105"/>
      <c r="CW174" s="105"/>
      <c r="CX174" s="105"/>
      <c r="CY174" s="105"/>
      <c r="CZ174" s="105"/>
      <c r="DA174" s="105"/>
      <c r="DB174" s="105"/>
      <c r="DC174" s="105"/>
      <c r="DD174" s="105"/>
      <c r="DE174" s="99"/>
      <c r="DF174" s="99"/>
      <c r="DG174" s="105"/>
      <c r="DH174" s="105"/>
      <c r="DI174" s="105"/>
      <c r="DJ174" s="105"/>
      <c r="DK174" s="105"/>
      <c r="DL174" s="105"/>
      <c r="DM174" s="105"/>
      <c r="DN174" s="105"/>
      <c r="DO174" s="105"/>
      <c r="DP174" s="105"/>
      <c r="DQ174" s="105"/>
      <c r="DR174" s="105"/>
      <c r="DS174" s="105"/>
      <c r="DT174" s="105"/>
      <c r="DU174" s="105"/>
      <c r="DV174" s="105"/>
      <c r="DW174" s="105"/>
      <c r="DX174" s="105"/>
      <c r="DY174" s="105"/>
      <c r="DZ174" s="105"/>
      <c r="EA174" s="105"/>
      <c r="EB174" s="105"/>
      <c r="EC174" s="105"/>
      <c r="ED174" s="105"/>
      <c r="EE174" s="105"/>
      <c r="EF174" s="105"/>
      <c r="EG174" s="105"/>
      <c r="EH174" s="105"/>
      <c r="EI174" s="105"/>
      <c r="EJ174" s="105"/>
      <c r="EL174" s="146" t="str" cm="1">
        <f t="array" ref="EL174">IF(OR(EL$1=0, $A174="", _xlfn.XLOOKUP(EL$1, $Z$2:$Z$18, $AD$2:$AD$18, "")=""),"",SQRT((_xlfn.XLOOKUP(EL$1,$Z$2:$Z$18,$AA$2:$AA$18)-$T174)^2+(_xlfn.XLOOKUP(EL$1,$Z$2:$Z$18,$AB$2:$AB$18)-$U174)^2+(_xlfn.XLOOKUP(EL$1,$Z$2:$Z$18,$AC$2:$AC$18-$V174)^2)))</f>
        <v/>
      </c>
      <c r="EM174" s="96" t="str" cm="1">
        <f t="array" ref="EM174">IF(OR(EM$1=0, $A174="", _xlfn.XLOOKUP(EM$1, $Z$2:$Z$18, $AD$2:$AD$18, "")=""),"",SQRT((_xlfn.XLOOKUP(EM$1,$Z$2:$Z$18,$AA$2:$AA$18)-$T174)^2+(_xlfn.XLOOKUP(EM$1,$Z$2:$Z$18,$AB$2:$AB$18)-$U174)^2+(_xlfn.XLOOKUP(EM$1,$Z$2:$Z$18,$AC$2:$AC$18-$V174)^2)))</f>
        <v/>
      </c>
      <c r="EN174" s="96" t="str" cm="1">
        <f t="array" ref="EN174">IF(OR(EN$1=0, $A174="", _xlfn.XLOOKUP(EN$1, $Z$2:$Z$18, $AD$2:$AD$18, "")=""),"",SQRT((_xlfn.XLOOKUP(EN$1,$Z$2:$Z$18,$AA$2:$AA$18)-$T174)^2+(_xlfn.XLOOKUP(EN$1,$Z$2:$Z$18,$AB$2:$AB$18)-$U174)^2+(_xlfn.XLOOKUP(EN$1,$Z$2:$Z$18,$AC$2:$AC$18-$V174)^2)))</f>
        <v/>
      </c>
      <c r="EO174" s="96" t="str" cm="1">
        <f t="array" ref="EO174">IF(OR(EO$1=0, $A174="", _xlfn.XLOOKUP(EO$1, $Z$2:$Z$18, $AD$2:$AD$18, "")=""),"",SQRT((_xlfn.XLOOKUP(EO$1,$Z$2:$Z$18,$AA$2:$AA$18)-$T174)^2+(_xlfn.XLOOKUP(EO$1,$Z$2:$Z$18,$AB$2:$AB$18)-$U174)^2+(_xlfn.XLOOKUP(EO$1,$Z$2:$Z$18,$AC$2:$AC$18-$V174)^2)))</f>
        <v/>
      </c>
      <c r="EP174" s="96" t="str" cm="1">
        <f t="array" ref="EP174">IF(OR(EP$1=0, $A174="", _xlfn.XLOOKUP(EP$1, $Z$2:$Z$18, $AD$2:$AD$18, "")=""),"",SQRT((_xlfn.XLOOKUP(EP$1,$Z$2:$Z$18,$AA$2:$AA$18)-$T174)^2+(_xlfn.XLOOKUP(EP$1,$Z$2:$Z$18,$AB$2:$AB$18)-$U174)^2+(_xlfn.XLOOKUP(EP$1,$Z$2:$Z$18,$AC$2:$AC$18-$V174)^2)))</f>
        <v/>
      </c>
      <c r="EQ174" s="96" t="str" cm="1">
        <f t="array" ref="EQ174">IF(OR(EQ$1=0, $A174="", _xlfn.XLOOKUP(EQ$1, $Z$2:$Z$18, $AD$2:$AD$18, "")=""),"",SQRT((_xlfn.XLOOKUP(EQ$1,$Z$2:$Z$18,$AA$2:$AA$18)-$T174)^2+(_xlfn.XLOOKUP(EQ$1,$Z$2:$Z$18,$AB$2:$AB$18)-$U174)^2+(_xlfn.XLOOKUP(EQ$1,$Z$2:$Z$18,$AC$2:$AC$18-$V174)^2)))</f>
        <v/>
      </c>
      <c r="ER174" s="96" t="str" cm="1">
        <f t="array" ref="ER174">IF(OR(ER$1=0, $A174="", _xlfn.XLOOKUP(ER$1, $Z$2:$Z$18, $AD$2:$AD$18, "")=""),"",SQRT((_xlfn.XLOOKUP(ER$1,$Z$2:$Z$18,$AA$2:$AA$18)-$T174)^2+(_xlfn.XLOOKUP(ER$1,$Z$2:$Z$18,$AB$2:$AB$18)-$U174)^2+(_xlfn.XLOOKUP(ER$1,$Z$2:$Z$18,$AC$2:$AC$18-$V174)^2)))</f>
        <v/>
      </c>
      <c r="ES174" s="96" t="str" cm="1">
        <f t="array" ref="ES174">IF(OR(ES$1=0, $A174="", _xlfn.XLOOKUP(ES$1, $Z$2:$Z$18, $AD$2:$AD$18, "")=""),"",SQRT((_xlfn.XLOOKUP(ES$1,$Z$2:$Z$18,$AA$2:$AA$18)-$T174)^2+(_xlfn.XLOOKUP(ES$1,$Z$2:$Z$18,$AB$2:$AB$18)-$U174)^2+(_xlfn.XLOOKUP(ES$1,$Z$2:$Z$18,$AC$2:$AC$18-$V174)^2)))</f>
        <v/>
      </c>
      <c r="ET174" s="97" t="str" cm="1">
        <f t="array" ref="ET174">IF(OR(ET$1=0, $A174="", _xlfn.XLOOKUP(ET$1, $Z$2:$Z$18, $AD$2:$AD$18, "")=""),"",SQRT((_xlfn.XLOOKUP(ET$1,$Z$2:$Z$18,$AA$2:$AA$18)-$T174)^2+(_xlfn.XLOOKUP(ET$1,$Z$2:$Z$18,$AB$2:$AB$18)-$U174)^2+(_xlfn.XLOOKUP(ET$1,$Z$2:$Z$18,$AC$2:$AC$18-$V174)^2)))</f>
        <v/>
      </c>
      <c r="EU174" s="97" t="str" cm="1">
        <f t="array" ref="EU174">IF(OR(EU$1=0, $A174="", _xlfn.XLOOKUP(EU$1, $Z$2:$Z$18, $AD$2:$AD$18, "")=""),"",SQRT((_xlfn.XLOOKUP(EU$1,$Z$2:$Z$18,$AA$2:$AA$18)-$T174)^2+(_xlfn.XLOOKUP(EU$1,$Z$2:$Z$18,$AB$2:$AB$18)-$U174)^2+(_xlfn.XLOOKUP(EU$1,$Z$2:$Z$18,$AC$2:$AC$18-$V174)^2)))</f>
        <v/>
      </c>
      <c r="EV174" s="97" t="str" cm="1">
        <f t="array" ref="EV174">IF(OR(EV$1=0, $A174="", _xlfn.XLOOKUP(EV$1, $Z$2:$Z$18, $AD$2:$AD$18, "")=""),"",SQRT((_xlfn.XLOOKUP(EV$1,$Z$2:$Z$18,$AA$2:$AA$18)-$T174)^2+(_xlfn.XLOOKUP(EV$1,$Z$2:$Z$18,$AB$2:$AB$18)-$U174)^2+(_xlfn.XLOOKUP(EV$1,$Z$2:$Z$18,$AC$2:$AC$18-$V174)^2)))</f>
        <v/>
      </c>
      <c r="EW174" s="97" t="str" cm="1">
        <f t="array" ref="EW174">IF(OR(EW$1=0, $A174="", _xlfn.XLOOKUP(EW$1, $Z$2:$Z$18, $AD$2:$AD$18, "")=""),"",SQRT((_xlfn.XLOOKUP(EW$1,$Z$2:$Z$18,$AA$2:$AA$18)-$T174)^2+(_xlfn.XLOOKUP(EW$1,$Z$2:$Z$18,$AB$2:$AB$18)-$U174)^2+(_xlfn.XLOOKUP(EW$1,$Z$2:$Z$18,$AC$2:$AC$18-$V174)^2)))</f>
        <v/>
      </c>
      <c r="EX174" s="97" t="str" cm="1">
        <f t="array" ref="EX174">IF(OR(EX$1=0, $A174="", _xlfn.XLOOKUP(EX$1, $Z$2:$Z$18, $AD$2:$AD$18, "")=""),"",SQRT((_xlfn.XLOOKUP(EX$1,$Z$2:$Z$18,$AA$2:$AA$18)-$T174)^2+(_xlfn.XLOOKUP(EX$1,$Z$2:$Z$18,$AB$2:$AB$18)-$U174)^2+(_xlfn.XLOOKUP(EX$1,$Z$2:$Z$18,$AC$2:$AC$18-$V174)^2)))</f>
        <v/>
      </c>
      <c r="EY174" s="97" t="str" cm="1">
        <f t="array" ref="EY174">IF(OR(EY$1=0, $A174="", _xlfn.XLOOKUP(EY$1, $Z$2:$Z$18, $AD$2:$AD$18, "")=""),"",SQRT((_xlfn.XLOOKUP(EY$1,$Z$2:$Z$18,$AA$2:$AA$18)-$T174)^2+(_xlfn.XLOOKUP(EY$1,$Z$2:$Z$18,$AB$2:$AB$18)-$U174)^2+(_xlfn.XLOOKUP(EY$1,$Z$2:$Z$18,$AC$2:$AC$18-$V174)^2)))</f>
        <v/>
      </c>
      <c r="EZ174" s="98" t="str" cm="1">
        <f t="array" ref="EZ174">IF(OR(EZ$1=0, $A174="", _xlfn.XLOOKUP(EZ$1, $Z$2:$Z$18, $AD$2:$AD$18, "")=""),"",SQRT((_xlfn.XLOOKUP(EZ$1,$Z$2:$Z$18,$AA$2:$AA$18)-$T174)^2+(_xlfn.XLOOKUP(EZ$1,$Z$2:$Z$18,$AB$2:$AB$18)-$U174)^2+(_xlfn.XLOOKUP(EZ$1,$Z$2:$Z$18,$AC$2:$AC$18-$V174)^2)))</f>
        <v/>
      </c>
      <c r="FA174" s="146" t="str" cm="1">
        <f t="array" ref="FA174">IF(OR(FA$1=0, $A174="", _xlfn.XLOOKUP(FA$1, $Z$2:$Z$18, $AD$2:$AD$18, "")=""),"",SQRT((_xlfn.XLOOKUP(FA$1,$Z$2:$Z$18,$AA$2:$AA$18)-$T174)^2+(_xlfn.XLOOKUP(FA$1,$Z$2:$Z$18,$AB$2:$AB$18)-$U174)^2+(_xlfn.XLOOKUP(FA$1,$Z$2:$Z$18,$AC$2:$AC$18-$V174)^2)))</f>
        <v/>
      </c>
      <c r="FB174" s="96" t="str" cm="1">
        <f t="array" ref="FB174">IF(OR(FB$1=0, $A174="", _xlfn.XLOOKUP(FB$1, $Z$2:$Z$18, $AD$2:$AD$18, "")=""),"",SQRT((_xlfn.XLOOKUP(FB$1,$Z$2:$Z$18,$AA$2:$AA$18)-$T174)^2+(_xlfn.XLOOKUP(FB$1,$Z$2:$Z$18,$AB$2:$AB$18)-$U174)^2+(_xlfn.XLOOKUP(FB$1,$Z$2:$Z$18,$AC$2:$AC$18-$V174)^2)))</f>
        <v/>
      </c>
      <c r="FC174" s="96" t="str" cm="1">
        <f t="array" ref="FC174">IF(OR(FC$1=0, $A174="", _xlfn.XLOOKUP(FC$1, $Z$2:$Z$18, $AD$2:$AD$18, "")=""),"",SQRT((_xlfn.XLOOKUP(FC$1,$Z$2:$Z$18,$AA$2:$AA$18)-$T174)^2+(_xlfn.XLOOKUP(FC$1,$Z$2:$Z$18,$AB$2:$AB$18)-$U174)^2+(_xlfn.XLOOKUP(FC$1,$Z$2:$Z$18,$AC$2:$AC$18-$V174)^2)))</f>
        <v/>
      </c>
      <c r="FD174" s="96" t="str" cm="1">
        <f t="array" ref="FD174">IF(OR(FD$1=0, $A174="", _xlfn.XLOOKUP(FD$1, $Z$2:$Z$18, $AD$2:$AD$18, "")=""),"",SQRT((_xlfn.XLOOKUP(FD$1,$Z$2:$Z$18,$AA$2:$AA$18)-$T174)^2+(_xlfn.XLOOKUP(FD$1,$Z$2:$Z$18,$AB$2:$AB$18)-$U174)^2+(_xlfn.XLOOKUP(FD$1,$Z$2:$Z$18,$AC$2:$AC$18-$V174)^2)))</f>
        <v/>
      </c>
      <c r="FE174" s="96" t="str" cm="1">
        <f t="array" ref="FE174">IF(OR(FE$1=0, $A174="", _xlfn.XLOOKUP(FE$1, $Z$2:$Z$18, $AD$2:$AD$18, "")=""),"",SQRT((_xlfn.XLOOKUP(FE$1,$Z$2:$Z$18,$AA$2:$AA$18)-$T174)^2+(_xlfn.XLOOKUP(FE$1,$Z$2:$Z$18,$AB$2:$AB$18)-$U174)^2+(_xlfn.XLOOKUP(FE$1,$Z$2:$Z$18,$AC$2:$AC$18-$V174)^2)))</f>
        <v/>
      </c>
      <c r="FF174" s="96" t="str" cm="1">
        <f t="array" ref="FF174">IF(OR(FF$1=0, $A174="", _xlfn.XLOOKUP(FF$1, $Z$2:$Z$18, $AD$2:$AD$18, "")=""),"",SQRT((_xlfn.XLOOKUP(FF$1,$Z$2:$Z$18,$AA$2:$AA$18)-$T174)^2+(_xlfn.XLOOKUP(FF$1,$Z$2:$Z$18,$AB$2:$AB$18)-$U174)^2+(_xlfn.XLOOKUP(FF$1,$Z$2:$Z$18,$AC$2:$AC$18-$V174)^2)))</f>
        <v/>
      </c>
      <c r="FG174" s="96" t="str" cm="1">
        <f t="array" ref="FG174">IF(OR(FG$1=0, $A174="", _xlfn.XLOOKUP(FG$1, $Z$2:$Z$18, $AD$2:$AD$18, "")=""),"",SQRT((_xlfn.XLOOKUP(FG$1,$Z$2:$Z$18,$AA$2:$AA$18)-$T174)^2+(_xlfn.XLOOKUP(FG$1,$Z$2:$Z$18,$AB$2:$AB$18)-$U174)^2+(_xlfn.XLOOKUP(FG$1,$Z$2:$Z$18,$AC$2:$AC$18-$V174)^2)))</f>
        <v/>
      </c>
      <c r="FH174" s="96" t="str" cm="1">
        <f t="array" ref="FH174">IF(OR(FH$1=0, $A174="", _xlfn.XLOOKUP(FH$1, $Z$2:$Z$18, $AD$2:$AD$18, "")=""),"",SQRT((_xlfn.XLOOKUP(FH$1,$Z$2:$Z$18,$AA$2:$AA$18)-$T174)^2+(_xlfn.XLOOKUP(FH$1,$Z$2:$Z$18,$AB$2:$AB$18)-$U174)^2+(_xlfn.XLOOKUP(FH$1,$Z$2:$Z$18,$AC$2:$AC$18-$V174)^2)))</f>
        <v/>
      </c>
      <c r="FI174" s="97" t="str" cm="1">
        <f t="array" ref="FI174">IF(OR(FI$1=0, $A174="", _xlfn.XLOOKUP(FI$1, $Z$2:$Z$18, $AD$2:$AD$18, "")=""),"",SQRT((_xlfn.XLOOKUP(FI$1,$Z$2:$Z$18,$AA$2:$AA$18)-$T174)^2+(_xlfn.XLOOKUP(FI$1,$Z$2:$Z$18,$AB$2:$AB$18)-$U174)^2+(_xlfn.XLOOKUP(FI$1,$Z$2:$Z$18,$AC$2:$AC$18-$V174)^2)))</f>
        <v/>
      </c>
      <c r="FJ174" s="97" t="str" cm="1">
        <f t="array" ref="FJ174">IF(OR(FJ$1=0, $A174="", _xlfn.XLOOKUP(FJ$1, $Z$2:$Z$18, $AD$2:$AD$18, "")=""),"",SQRT((_xlfn.XLOOKUP(FJ$1,$Z$2:$Z$18,$AA$2:$AA$18)-$T174)^2+(_xlfn.XLOOKUP(FJ$1,$Z$2:$Z$18,$AB$2:$AB$18)-$U174)^2+(_xlfn.XLOOKUP(FJ$1,$Z$2:$Z$18,$AC$2:$AC$18-$V174)^2)))</f>
        <v/>
      </c>
      <c r="FK174" s="97" t="str" cm="1">
        <f t="array" ref="FK174">IF(OR(FK$1=0, $A174="", _xlfn.XLOOKUP(FK$1, $Z$2:$Z$18, $AD$2:$AD$18, "")=""),"",SQRT((_xlfn.XLOOKUP(FK$1,$Z$2:$Z$18,$AA$2:$AA$18)-$T174)^2+(_xlfn.XLOOKUP(FK$1,$Z$2:$Z$18,$AB$2:$AB$18)-$U174)^2+(_xlfn.XLOOKUP(FK$1,$Z$2:$Z$18,$AC$2:$AC$18-$V174)^2)))</f>
        <v/>
      </c>
      <c r="FL174" s="97" t="str" cm="1">
        <f t="array" ref="FL174">IF(OR(FL$1=0, $A174="", _xlfn.XLOOKUP(FL$1, $Z$2:$Z$18, $AD$2:$AD$18, "")=""),"",SQRT((_xlfn.XLOOKUP(FL$1,$Z$2:$Z$18,$AA$2:$AA$18)-$T174)^2+(_xlfn.XLOOKUP(FL$1,$Z$2:$Z$18,$AB$2:$AB$18)-$U174)^2+(_xlfn.XLOOKUP(FL$1,$Z$2:$Z$18,$AC$2:$AC$18-$V174)^2)))</f>
        <v/>
      </c>
      <c r="FM174" s="97" t="str" cm="1">
        <f t="array" ref="FM174">IF(OR(FM$1=0, $A174="", _xlfn.XLOOKUP(FM$1, $Z$2:$Z$18, $AD$2:$AD$18, "")=""),"",SQRT((_xlfn.XLOOKUP(FM$1,$Z$2:$Z$18,$AA$2:$AA$18)-$T174)^2+(_xlfn.XLOOKUP(FM$1,$Z$2:$Z$18,$AB$2:$AB$18)-$U174)^2+(_xlfn.XLOOKUP(FM$1,$Z$2:$Z$18,$AC$2:$AC$18-$V174)^2)))</f>
        <v/>
      </c>
      <c r="FN174" s="97" t="str" cm="1">
        <f t="array" ref="FN174">IF(OR(FN$1=0, $A174="", _xlfn.XLOOKUP(FN$1, $Z$2:$Z$18, $AD$2:$AD$18, "")=""),"",SQRT((_xlfn.XLOOKUP(FN$1,$Z$2:$Z$18,$AA$2:$AA$18)-$T174)^2+(_xlfn.XLOOKUP(FN$1,$Z$2:$Z$18,$AB$2:$AB$18)-$U174)^2+(_xlfn.XLOOKUP(FN$1,$Z$2:$Z$18,$AC$2:$AC$18-$V174)^2)))</f>
        <v/>
      </c>
      <c r="FO174" s="98" t="str" cm="1">
        <f t="array" ref="FO174">IF(OR(FO$1=0, $A174="", _xlfn.XLOOKUP(FO$1, $Z$2:$Z$18, $AD$2:$AD$18, "")=""),"",SQRT((_xlfn.XLOOKUP(FO$1,$Z$2:$Z$18,$AA$2:$AA$18)-$T174)^2+(_xlfn.XLOOKUP(FO$1,$Z$2:$Z$18,$AB$2:$AB$18)-$U174)^2+(_xlfn.XLOOKUP(FO$1,$Z$2:$Z$18,$AC$2:$AC$18-$V174)^2)))</f>
        <v/>
      </c>
      <c r="FP174" s="99"/>
      <c r="FQ174" s="99"/>
      <c r="FR174" s="100">
        <f t="shared" si="39"/>
        <v>0</v>
      </c>
      <c r="FS174" s="109">
        <f t="shared" si="40"/>
        <v>0</v>
      </c>
      <c r="FT174" s="109">
        <f t="shared" si="41"/>
        <v>0</v>
      </c>
      <c r="FU174" s="109">
        <f t="shared" si="42"/>
        <v>0</v>
      </c>
      <c r="FV174" s="109">
        <f t="shared" si="43"/>
        <v>0</v>
      </c>
      <c r="FW174" s="109">
        <f t="shared" si="44"/>
        <v>0</v>
      </c>
      <c r="FX174" s="109">
        <f t="shared" si="45"/>
        <v>0</v>
      </c>
      <c r="FY174" s="109">
        <f t="shared" si="46"/>
        <v>0</v>
      </c>
      <c r="FZ174" s="110">
        <f t="shared" si="47"/>
        <v>0</v>
      </c>
      <c r="GA174" s="110">
        <f t="shared" si="48"/>
        <v>0</v>
      </c>
      <c r="GB174" s="110">
        <f t="shared" si="49"/>
        <v>0</v>
      </c>
      <c r="GC174" s="110">
        <f t="shared" si="50"/>
        <v>0</v>
      </c>
      <c r="GD174" s="110">
        <f t="shared" si="51"/>
        <v>0</v>
      </c>
      <c r="GE174" s="110">
        <f t="shared" si="52"/>
        <v>0</v>
      </c>
      <c r="GF174" s="111">
        <f t="shared" si="53"/>
        <v>0</v>
      </c>
      <c r="GG174" s="100">
        <f t="shared" si="54"/>
        <v>0</v>
      </c>
      <c r="GH174" s="109">
        <f t="shared" si="55"/>
        <v>0</v>
      </c>
      <c r="GI174" s="109">
        <f t="shared" si="56"/>
        <v>0</v>
      </c>
      <c r="GJ174" s="109">
        <f t="shared" si="57"/>
        <v>0</v>
      </c>
      <c r="GK174" s="109">
        <f t="shared" si="58"/>
        <v>0</v>
      </c>
      <c r="GL174" s="109">
        <f t="shared" si="59"/>
        <v>0</v>
      </c>
      <c r="GM174" s="109">
        <f t="shared" si="60"/>
        <v>0</v>
      </c>
      <c r="GN174" s="109">
        <f t="shared" si="61"/>
        <v>0</v>
      </c>
      <c r="GO174" s="110">
        <f t="shared" si="62"/>
        <v>0</v>
      </c>
      <c r="GP174" s="110">
        <f t="shared" si="63"/>
        <v>0</v>
      </c>
      <c r="GQ174" s="110">
        <f t="shared" si="64"/>
        <v>0</v>
      </c>
      <c r="GR174" s="110">
        <f t="shared" si="65"/>
        <v>0</v>
      </c>
      <c r="GS174" s="110">
        <f t="shared" si="66"/>
        <v>0</v>
      </c>
      <c r="GT174" s="110">
        <f t="shared" si="67"/>
        <v>0</v>
      </c>
      <c r="GU174" s="111">
        <f t="shared" si="68"/>
        <v>0</v>
      </c>
      <c r="GX174" s="151" cm="1">
        <f t="array" ref="GX174">_xlfn.IFS(GX$1= 0,"", NOT(ISBLANK(CA174)), 0, ISBLANK(CA174), $Q174-$S174+FR174-AU174-DG174)</f>
        <v>0</v>
      </c>
      <c r="GY174" s="152" cm="1">
        <f t="array" ref="GY174">_xlfn.IFS(GY$1= 0,"", NOT(ISBLANK(CB174)), 0, ISBLANK(CB174), $Q174-$S174+FS174-AV174-DH174)</f>
        <v>0</v>
      </c>
      <c r="GZ174" s="152" cm="1">
        <f t="array" ref="GZ174">_xlfn.IFS(GZ$1= 0,"", NOT(ISBLANK(CC174)), 0, ISBLANK(CC174), $Q174-$S174+FT174-AW174-DI174)</f>
        <v>0</v>
      </c>
      <c r="HA174" s="152" cm="1">
        <f t="array" ref="HA174">_xlfn.IFS(HA$1= 0,"", NOT(ISBLANK(CD174)), 0, ISBLANK(CD174), $Q174-$S174+FU174-AX174-DJ174)</f>
        <v>0</v>
      </c>
      <c r="HB174" s="152" cm="1">
        <f t="array" ref="HB174">_xlfn.IFS(HB$1= 0,"", NOT(ISBLANK(CE174)), 0, ISBLANK(CE174), $Q174-$S174+FV174-AY174-DK174)</f>
        <v>0</v>
      </c>
      <c r="HC174" s="152" cm="1">
        <f t="array" ref="HC174">_xlfn.IFS(HC$1= 0,"", NOT(ISBLANK(CF174)), 0, ISBLANK(CF174), $Q174-$S174+FW174-AZ174-DL174)</f>
        <v>0</v>
      </c>
      <c r="HD174" s="152" cm="1">
        <f t="array" ref="HD174">_xlfn.IFS(HD$1= 0,"", NOT(ISBLANK(CG174)), 0, ISBLANK(CG174), $Q174-$S174+FX174-BA174-DM174)</f>
        <v>0</v>
      </c>
      <c r="HE174" s="152" t="str" cm="1">
        <f t="array" ref="HE174">_xlfn.IFS(HE$1= 0,"", NOT(ISBLANK(CH174)), 0, ISBLANK(CH174), $Q174-$S174+FY174-BB174-DN174)</f>
        <v/>
      </c>
      <c r="HF174" s="152" t="str" cm="1">
        <f t="array" ref="HF174">_xlfn.IFS(HF$1= 0,"", NOT(ISBLANK(CI174)), 0, ISBLANK(CI174), $Q174-$S174+FZ174-BC174-DO174)</f>
        <v/>
      </c>
      <c r="HG174" s="152" t="str" cm="1">
        <f t="array" ref="HG174">_xlfn.IFS(HG$1= 0,"", NOT(ISBLANK(CJ174)), 0, ISBLANK(CJ174), $Q174-$S174+GA174-BD174-DP174)</f>
        <v/>
      </c>
      <c r="HH174" s="152" t="str" cm="1">
        <f t="array" ref="HH174">_xlfn.IFS(HH$1= 0,"", NOT(ISBLANK(CK174)), 0, ISBLANK(CK174), $Q174-$S174+GB174-BE174-DQ174)</f>
        <v/>
      </c>
      <c r="HI174" s="152" t="str" cm="1">
        <f t="array" ref="HI174">_xlfn.IFS(HI$1= 0,"", NOT(ISBLANK(CL174)), 0, ISBLANK(CL174), $Q174-$S174+GC174-BF174-DR174)</f>
        <v/>
      </c>
      <c r="HJ174" s="152" t="str" cm="1">
        <f t="array" ref="HJ174">_xlfn.IFS(HJ$1= 0,"", NOT(ISBLANK(CM174)), 0, ISBLANK(CM174), $Q174-$S174+GD174-BG174-DS174)</f>
        <v/>
      </c>
      <c r="HK174" s="152" t="str" cm="1">
        <f t="array" ref="HK174">_xlfn.IFS(HK$1= 0,"", NOT(ISBLANK(CN174)), 0, ISBLANK(CN174), $Q174-$S174+GE174-BH174-DT174)</f>
        <v/>
      </c>
      <c r="HL174" s="153" t="str" cm="1">
        <f t="array" ref="HL174">_xlfn.IFS(HL$1= 0,"", NOT(ISBLANK(CO174)), 0, ISBLANK(CO174), $Q174-$S174+GF174-BI174-DU174)</f>
        <v/>
      </c>
      <c r="HM174" s="153" t="str" cm="1">
        <f t="array" ref="HM174">_xlfn.IFS(HM$1= 0,"", NOT(ISBLANK(DE174)), 0, ISBLANK(DE174), $Q174-$S174+IC174-BY174-#REF!)</f>
        <v/>
      </c>
      <c r="HN174" s="153" t="e" cm="1">
        <f t="array" ref="HN174">_xlfn.IFS(HN$1= 0,"", NOT(ISBLANK(DF174)), 0, ISBLANK(DF174), $Q174-$S174+ID174-BZ174-#REF!)</f>
        <v>#REF!</v>
      </c>
      <c r="HO174" s="153" t="e" cm="1">
        <f t="array" ref="HO174">_xlfn.IFS(HO$1= 0,"", NOT(ISBLANK(DG174)), 0, ISBLANK(DG174), $Q174-$S174+IE174-CA174-#REF!)</f>
        <v>#VALUE!</v>
      </c>
      <c r="HP174" s="153" t="e" cm="1">
        <f t="array" ref="HP174">_xlfn.IFS(HP$1= 0,"", NOT(ISBLANK(DH174)), 0, ISBLANK(DH174), $Q174-$S174+IF174-CB174-#REF!)</f>
        <v>#REF!</v>
      </c>
      <c r="HQ174" s="153" t="e" cm="1">
        <f t="array" ref="HQ174">_xlfn.IFS(HQ$1= 0,"", NOT(ISBLANK(DI174)), 0, ISBLANK(DI174), $Q174-$S174+IG174-CC174-#REF!)</f>
        <v>#REF!</v>
      </c>
      <c r="HR174" s="153" cm="1">
        <f t="array" ref="HR174">_xlfn.IFS(HR$1= 0,"", NOT(ISBLANK(DJ174)), 0, ISBLANK(DJ174), $Q174-$S174+IH174-CD174-EK174)</f>
        <v>0</v>
      </c>
      <c r="HS174" s="153" t="e" cm="1">
        <f t="array" ref="HS174">_xlfn.IFS(HS$1= 0,"", NOT(ISBLANK(DK174)), 0, ISBLANK(DK174), $Q174-$S174+II174-CE174-EL174)</f>
        <v>#VALUE!</v>
      </c>
      <c r="HT174" s="153" t="e" cm="1">
        <f t="array" ref="HT174">_xlfn.IFS(HT$1= 0,"", NOT(ISBLANK(DL174)), 0, ISBLANK(DL174), $Q174-$S174+GV174-CF174-EM174)</f>
        <v>#VALUE!</v>
      </c>
      <c r="HU174" s="153" t="e" cm="1">
        <f t="array" ref="HU174">_xlfn.IFS(HU$1= 0,"", NOT(ISBLANK(DM174)), 0, ISBLANK(DM174), $Q174-$S174+GW174-CG174-EN174)</f>
        <v>#VALUE!</v>
      </c>
      <c r="HV174" s="153" t="str" cm="1">
        <f t="array" ref="HV174">_xlfn.IFS(HV$1= 0,"", NOT(ISBLANK(DN174)), 0, ISBLANK(DN174), $Q174-$S174+GX174-CH174-EO174)</f>
        <v/>
      </c>
      <c r="HW174" s="153" t="str" cm="1">
        <f t="array" ref="HW174">_xlfn.IFS(HW$1= 0,"", NOT(ISBLANK(DO174)), 0, ISBLANK(DO174), $Q174-$S174+GY174-CI174-EP174)</f>
        <v/>
      </c>
      <c r="HX174" s="153" t="str" cm="1">
        <f t="array" ref="HX174">_xlfn.IFS(HX$1= 0,"", NOT(ISBLANK(DP174)), 0, ISBLANK(DP174), $Q174-$S174+GZ174-CJ174-EQ174)</f>
        <v/>
      </c>
      <c r="HY174" s="153" t="str" cm="1">
        <f t="array" ref="HY174">_xlfn.IFS(HY$1= 0,"", NOT(ISBLANK(DQ174)), 0, ISBLANK(DQ174), $Q174-$S174+HA174-CK174-ER174)</f>
        <v/>
      </c>
      <c r="HZ174" s="153" t="str" cm="1">
        <f t="array" ref="HZ174">_xlfn.IFS(HZ$1= 0,"", NOT(ISBLANK(DR174)), 0, ISBLANK(DR174), $Q174-$S174+HB174-CL174-ES174)</f>
        <v/>
      </c>
      <c r="IA174" s="153" t="str" cm="1">
        <f t="array" ref="IA174">_xlfn.IFS(IA$1= 0,"", NOT(ISBLANK(DS174)), 0, ISBLANK(DS174), $Q174-$S174+HC174-CM174-ET174)</f>
        <v/>
      </c>
    </row>
    <row r="175" spans="1:235" ht="16.5" x14ac:dyDescent="0.3">
      <c r="A175" s="144"/>
      <c r="B175" s="106"/>
      <c r="C175" s="106"/>
      <c r="D175" s="107"/>
      <c r="E175" s="131"/>
      <c r="F175" s="137"/>
      <c r="G175" s="2"/>
      <c r="H175" s="2"/>
      <c r="I175" s="2"/>
      <c r="J175" s="2"/>
      <c r="K175" s="2"/>
      <c r="L175" s="2"/>
      <c r="M175" s="140"/>
      <c r="N175" s="137"/>
      <c r="O175" s="138"/>
      <c r="P175" s="133"/>
      <c r="Q175" s="94">
        <f t="shared" si="37"/>
        <v>0</v>
      </c>
      <c r="R175" s="1"/>
      <c r="S175" s="1"/>
      <c r="T175" s="2"/>
      <c r="U175" s="2"/>
      <c r="V175" s="82">
        <f t="shared" si="38"/>
        <v>0</v>
      </c>
      <c r="W175" s="121"/>
      <c r="X175" s="108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105"/>
      <c r="BZ175" s="99"/>
      <c r="CA175" s="105" t="s">
        <v>32</v>
      </c>
      <c r="CB175" s="105"/>
      <c r="CC175" s="105"/>
      <c r="CD175" s="105"/>
      <c r="CE175" s="105"/>
      <c r="CF175" s="105"/>
      <c r="CG175" s="105"/>
      <c r="CH175" s="105"/>
      <c r="CI175" s="105"/>
      <c r="CJ175" s="105"/>
      <c r="CK175" s="105"/>
      <c r="CL175" s="105"/>
      <c r="CM175" s="105"/>
      <c r="CN175" s="105"/>
      <c r="CO175" s="105"/>
      <c r="CP175" s="105" t="s">
        <v>32</v>
      </c>
      <c r="CQ175" s="105"/>
      <c r="CR175" s="105"/>
      <c r="CS175" s="105"/>
      <c r="CT175" s="105"/>
      <c r="CU175" s="105"/>
      <c r="CV175" s="105"/>
      <c r="CW175" s="105"/>
      <c r="CX175" s="105"/>
      <c r="CY175" s="105"/>
      <c r="CZ175" s="105"/>
      <c r="DA175" s="105"/>
      <c r="DB175" s="105"/>
      <c r="DC175" s="105"/>
      <c r="DD175" s="105"/>
      <c r="DE175" s="99"/>
      <c r="DF175" s="99"/>
      <c r="DG175" s="105"/>
      <c r="DH175" s="105"/>
      <c r="DI175" s="105"/>
      <c r="DJ175" s="105"/>
      <c r="DK175" s="105"/>
      <c r="DL175" s="105"/>
      <c r="DM175" s="105"/>
      <c r="DN175" s="105"/>
      <c r="DO175" s="105"/>
      <c r="DP175" s="105"/>
      <c r="DQ175" s="105"/>
      <c r="DR175" s="105"/>
      <c r="DS175" s="105"/>
      <c r="DT175" s="105"/>
      <c r="DU175" s="105"/>
      <c r="DV175" s="105"/>
      <c r="DW175" s="105"/>
      <c r="DX175" s="105"/>
      <c r="DY175" s="105"/>
      <c r="DZ175" s="105"/>
      <c r="EA175" s="105"/>
      <c r="EB175" s="105"/>
      <c r="EC175" s="105"/>
      <c r="ED175" s="105"/>
      <c r="EE175" s="105"/>
      <c r="EF175" s="105"/>
      <c r="EG175" s="105"/>
      <c r="EH175" s="105"/>
      <c r="EI175" s="105"/>
      <c r="EJ175" s="105"/>
      <c r="EL175" s="146" t="str" cm="1">
        <f t="array" ref="EL175">IF(OR(EL$1=0, $A175="", _xlfn.XLOOKUP(EL$1, $Z$2:$Z$18, $AD$2:$AD$18, "")=""),"",SQRT((_xlfn.XLOOKUP(EL$1,$Z$2:$Z$18,$AA$2:$AA$18)-$T175)^2+(_xlfn.XLOOKUP(EL$1,$Z$2:$Z$18,$AB$2:$AB$18)-$U175)^2+(_xlfn.XLOOKUP(EL$1,$Z$2:$Z$18,$AC$2:$AC$18-$V175)^2)))</f>
        <v/>
      </c>
      <c r="EM175" s="96" t="str" cm="1">
        <f t="array" ref="EM175">IF(OR(EM$1=0, $A175="", _xlfn.XLOOKUP(EM$1, $Z$2:$Z$18, $AD$2:$AD$18, "")=""),"",SQRT((_xlfn.XLOOKUP(EM$1,$Z$2:$Z$18,$AA$2:$AA$18)-$T175)^2+(_xlfn.XLOOKUP(EM$1,$Z$2:$Z$18,$AB$2:$AB$18)-$U175)^2+(_xlfn.XLOOKUP(EM$1,$Z$2:$Z$18,$AC$2:$AC$18-$V175)^2)))</f>
        <v/>
      </c>
      <c r="EN175" s="96" t="str" cm="1">
        <f t="array" ref="EN175">IF(OR(EN$1=0, $A175="", _xlfn.XLOOKUP(EN$1, $Z$2:$Z$18, $AD$2:$AD$18, "")=""),"",SQRT((_xlfn.XLOOKUP(EN$1,$Z$2:$Z$18,$AA$2:$AA$18)-$T175)^2+(_xlfn.XLOOKUP(EN$1,$Z$2:$Z$18,$AB$2:$AB$18)-$U175)^2+(_xlfn.XLOOKUP(EN$1,$Z$2:$Z$18,$AC$2:$AC$18-$V175)^2)))</f>
        <v/>
      </c>
      <c r="EO175" s="96" t="str" cm="1">
        <f t="array" ref="EO175">IF(OR(EO$1=0, $A175="", _xlfn.XLOOKUP(EO$1, $Z$2:$Z$18, $AD$2:$AD$18, "")=""),"",SQRT((_xlfn.XLOOKUP(EO$1,$Z$2:$Z$18,$AA$2:$AA$18)-$T175)^2+(_xlfn.XLOOKUP(EO$1,$Z$2:$Z$18,$AB$2:$AB$18)-$U175)^2+(_xlfn.XLOOKUP(EO$1,$Z$2:$Z$18,$AC$2:$AC$18-$V175)^2)))</f>
        <v/>
      </c>
      <c r="EP175" s="96" t="str" cm="1">
        <f t="array" ref="EP175">IF(OR(EP$1=0, $A175="", _xlfn.XLOOKUP(EP$1, $Z$2:$Z$18, $AD$2:$AD$18, "")=""),"",SQRT((_xlfn.XLOOKUP(EP$1,$Z$2:$Z$18,$AA$2:$AA$18)-$T175)^2+(_xlfn.XLOOKUP(EP$1,$Z$2:$Z$18,$AB$2:$AB$18)-$U175)^2+(_xlfn.XLOOKUP(EP$1,$Z$2:$Z$18,$AC$2:$AC$18-$V175)^2)))</f>
        <v/>
      </c>
      <c r="EQ175" s="96" t="str" cm="1">
        <f t="array" ref="EQ175">IF(OR(EQ$1=0, $A175="", _xlfn.XLOOKUP(EQ$1, $Z$2:$Z$18, $AD$2:$AD$18, "")=""),"",SQRT((_xlfn.XLOOKUP(EQ$1,$Z$2:$Z$18,$AA$2:$AA$18)-$T175)^2+(_xlfn.XLOOKUP(EQ$1,$Z$2:$Z$18,$AB$2:$AB$18)-$U175)^2+(_xlfn.XLOOKUP(EQ$1,$Z$2:$Z$18,$AC$2:$AC$18-$V175)^2)))</f>
        <v/>
      </c>
      <c r="ER175" s="96" t="str" cm="1">
        <f t="array" ref="ER175">IF(OR(ER$1=0, $A175="", _xlfn.XLOOKUP(ER$1, $Z$2:$Z$18, $AD$2:$AD$18, "")=""),"",SQRT((_xlfn.XLOOKUP(ER$1,$Z$2:$Z$18,$AA$2:$AA$18)-$T175)^2+(_xlfn.XLOOKUP(ER$1,$Z$2:$Z$18,$AB$2:$AB$18)-$U175)^2+(_xlfn.XLOOKUP(ER$1,$Z$2:$Z$18,$AC$2:$AC$18-$V175)^2)))</f>
        <v/>
      </c>
      <c r="ES175" s="96" t="str" cm="1">
        <f t="array" ref="ES175">IF(OR(ES$1=0, $A175="", _xlfn.XLOOKUP(ES$1, $Z$2:$Z$18, $AD$2:$AD$18, "")=""),"",SQRT((_xlfn.XLOOKUP(ES$1,$Z$2:$Z$18,$AA$2:$AA$18)-$T175)^2+(_xlfn.XLOOKUP(ES$1,$Z$2:$Z$18,$AB$2:$AB$18)-$U175)^2+(_xlfn.XLOOKUP(ES$1,$Z$2:$Z$18,$AC$2:$AC$18-$V175)^2)))</f>
        <v/>
      </c>
      <c r="ET175" s="97" t="str" cm="1">
        <f t="array" ref="ET175">IF(OR(ET$1=0, $A175="", _xlfn.XLOOKUP(ET$1, $Z$2:$Z$18, $AD$2:$AD$18, "")=""),"",SQRT((_xlfn.XLOOKUP(ET$1,$Z$2:$Z$18,$AA$2:$AA$18)-$T175)^2+(_xlfn.XLOOKUP(ET$1,$Z$2:$Z$18,$AB$2:$AB$18)-$U175)^2+(_xlfn.XLOOKUP(ET$1,$Z$2:$Z$18,$AC$2:$AC$18-$V175)^2)))</f>
        <v/>
      </c>
      <c r="EU175" s="97" t="str" cm="1">
        <f t="array" ref="EU175">IF(OR(EU$1=0, $A175="", _xlfn.XLOOKUP(EU$1, $Z$2:$Z$18, $AD$2:$AD$18, "")=""),"",SQRT((_xlfn.XLOOKUP(EU$1,$Z$2:$Z$18,$AA$2:$AA$18)-$T175)^2+(_xlfn.XLOOKUP(EU$1,$Z$2:$Z$18,$AB$2:$AB$18)-$U175)^2+(_xlfn.XLOOKUP(EU$1,$Z$2:$Z$18,$AC$2:$AC$18-$V175)^2)))</f>
        <v/>
      </c>
      <c r="EV175" s="97" t="str" cm="1">
        <f t="array" ref="EV175">IF(OR(EV$1=0, $A175="", _xlfn.XLOOKUP(EV$1, $Z$2:$Z$18, $AD$2:$AD$18, "")=""),"",SQRT((_xlfn.XLOOKUP(EV$1,$Z$2:$Z$18,$AA$2:$AA$18)-$T175)^2+(_xlfn.XLOOKUP(EV$1,$Z$2:$Z$18,$AB$2:$AB$18)-$U175)^2+(_xlfn.XLOOKUP(EV$1,$Z$2:$Z$18,$AC$2:$AC$18-$V175)^2)))</f>
        <v/>
      </c>
      <c r="EW175" s="97" t="str" cm="1">
        <f t="array" ref="EW175">IF(OR(EW$1=0, $A175="", _xlfn.XLOOKUP(EW$1, $Z$2:$Z$18, $AD$2:$AD$18, "")=""),"",SQRT((_xlfn.XLOOKUP(EW$1,$Z$2:$Z$18,$AA$2:$AA$18)-$T175)^2+(_xlfn.XLOOKUP(EW$1,$Z$2:$Z$18,$AB$2:$AB$18)-$U175)^2+(_xlfn.XLOOKUP(EW$1,$Z$2:$Z$18,$AC$2:$AC$18-$V175)^2)))</f>
        <v/>
      </c>
      <c r="EX175" s="97" t="str" cm="1">
        <f t="array" ref="EX175">IF(OR(EX$1=0, $A175="", _xlfn.XLOOKUP(EX$1, $Z$2:$Z$18, $AD$2:$AD$18, "")=""),"",SQRT((_xlfn.XLOOKUP(EX$1,$Z$2:$Z$18,$AA$2:$AA$18)-$T175)^2+(_xlfn.XLOOKUP(EX$1,$Z$2:$Z$18,$AB$2:$AB$18)-$U175)^2+(_xlfn.XLOOKUP(EX$1,$Z$2:$Z$18,$AC$2:$AC$18-$V175)^2)))</f>
        <v/>
      </c>
      <c r="EY175" s="97" t="str" cm="1">
        <f t="array" ref="EY175">IF(OR(EY$1=0, $A175="", _xlfn.XLOOKUP(EY$1, $Z$2:$Z$18, $AD$2:$AD$18, "")=""),"",SQRT((_xlfn.XLOOKUP(EY$1,$Z$2:$Z$18,$AA$2:$AA$18)-$T175)^2+(_xlfn.XLOOKUP(EY$1,$Z$2:$Z$18,$AB$2:$AB$18)-$U175)^2+(_xlfn.XLOOKUP(EY$1,$Z$2:$Z$18,$AC$2:$AC$18-$V175)^2)))</f>
        <v/>
      </c>
      <c r="EZ175" s="98" t="str" cm="1">
        <f t="array" ref="EZ175">IF(OR(EZ$1=0, $A175="", _xlfn.XLOOKUP(EZ$1, $Z$2:$Z$18, $AD$2:$AD$18, "")=""),"",SQRT((_xlfn.XLOOKUP(EZ$1,$Z$2:$Z$18,$AA$2:$AA$18)-$T175)^2+(_xlfn.XLOOKUP(EZ$1,$Z$2:$Z$18,$AB$2:$AB$18)-$U175)^2+(_xlfn.XLOOKUP(EZ$1,$Z$2:$Z$18,$AC$2:$AC$18-$V175)^2)))</f>
        <v/>
      </c>
      <c r="FA175" s="146" t="str" cm="1">
        <f t="array" ref="FA175">IF(OR(FA$1=0, $A175="", _xlfn.XLOOKUP(FA$1, $Z$2:$Z$18, $AD$2:$AD$18, "")=""),"",SQRT((_xlfn.XLOOKUP(FA$1,$Z$2:$Z$18,$AA$2:$AA$18)-$T175)^2+(_xlfn.XLOOKUP(FA$1,$Z$2:$Z$18,$AB$2:$AB$18)-$U175)^2+(_xlfn.XLOOKUP(FA$1,$Z$2:$Z$18,$AC$2:$AC$18-$V175)^2)))</f>
        <v/>
      </c>
      <c r="FB175" s="96" t="str" cm="1">
        <f t="array" ref="FB175">IF(OR(FB$1=0, $A175="", _xlfn.XLOOKUP(FB$1, $Z$2:$Z$18, $AD$2:$AD$18, "")=""),"",SQRT((_xlfn.XLOOKUP(FB$1,$Z$2:$Z$18,$AA$2:$AA$18)-$T175)^2+(_xlfn.XLOOKUP(FB$1,$Z$2:$Z$18,$AB$2:$AB$18)-$U175)^2+(_xlfn.XLOOKUP(FB$1,$Z$2:$Z$18,$AC$2:$AC$18-$V175)^2)))</f>
        <v/>
      </c>
      <c r="FC175" s="96" t="str" cm="1">
        <f t="array" ref="FC175">IF(OR(FC$1=0, $A175="", _xlfn.XLOOKUP(FC$1, $Z$2:$Z$18, $AD$2:$AD$18, "")=""),"",SQRT((_xlfn.XLOOKUP(FC$1,$Z$2:$Z$18,$AA$2:$AA$18)-$T175)^2+(_xlfn.XLOOKUP(FC$1,$Z$2:$Z$18,$AB$2:$AB$18)-$U175)^2+(_xlfn.XLOOKUP(FC$1,$Z$2:$Z$18,$AC$2:$AC$18-$V175)^2)))</f>
        <v/>
      </c>
      <c r="FD175" s="96" t="str" cm="1">
        <f t="array" ref="FD175">IF(OR(FD$1=0, $A175="", _xlfn.XLOOKUP(FD$1, $Z$2:$Z$18, $AD$2:$AD$18, "")=""),"",SQRT((_xlfn.XLOOKUP(FD$1,$Z$2:$Z$18,$AA$2:$AA$18)-$T175)^2+(_xlfn.XLOOKUP(FD$1,$Z$2:$Z$18,$AB$2:$AB$18)-$U175)^2+(_xlfn.XLOOKUP(FD$1,$Z$2:$Z$18,$AC$2:$AC$18-$V175)^2)))</f>
        <v/>
      </c>
      <c r="FE175" s="96" t="str" cm="1">
        <f t="array" ref="FE175">IF(OR(FE$1=0, $A175="", _xlfn.XLOOKUP(FE$1, $Z$2:$Z$18, $AD$2:$AD$18, "")=""),"",SQRT((_xlfn.XLOOKUP(FE$1,$Z$2:$Z$18,$AA$2:$AA$18)-$T175)^2+(_xlfn.XLOOKUP(FE$1,$Z$2:$Z$18,$AB$2:$AB$18)-$U175)^2+(_xlfn.XLOOKUP(FE$1,$Z$2:$Z$18,$AC$2:$AC$18-$V175)^2)))</f>
        <v/>
      </c>
      <c r="FF175" s="96" t="str" cm="1">
        <f t="array" ref="FF175">IF(OR(FF$1=0, $A175="", _xlfn.XLOOKUP(FF$1, $Z$2:$Z$18, $AD$2:$AD$18, "")=""),"",SQRT((_xlfn.XLOOKUP(FF$1,$Z$2:$Z$18,$AA$2:$AA$18)-$T175)^2+(_xlfn.XLOOKUP(FF$1,$Z$2:$Z$18,$AB$2:$AB$18)-$U175)^2+(_xlfn.XLOOKUP(FF$1,$Z$2:$Z$18,$AC$2:$AC$18-$V175)^2)))</f>
        <v/>
      </c>
      <c r="FG175" s="96" t="str" cm="1">
        <f t="array" ref="FG175">IF(OR(FG$1=0, $A175="", _xlfn.XLOOKUP(FG$1, $Z$2:$Z$18, $AD$2:$AD$18, "")=""),"",SQRT((_xlfn.XLOOKUP(FG$1,$Z$2:$Z$18,$AA$2:$AA$18)-$T175)^2+(_xlfn.XLOOKUP(FG$1,$Z$2:$Z$18,$AB$2:$AB$18)-$U175)^2+(_xlfn.XLOOKUP(FG$1,$Z$2:$Z$18,$AC$2:$AC$18-$V175)^2)))</f>
        <v/>
      </c>
      <c r="FH175" s="96" t="str" cm="1">
        <f t="array" ref="FH175">IF(OR(FH$1=0, $A175="", _xlfn.XLOOKUP(FH$1, $Z$2:$Z$18, $AD$2:$AD$18, "")=""),"",SQRT((_xlfn.XLOOKUP(FH$1,$Z$2:$Z$18,$AA$2:$AA$18)-$T175)^2+(_xlfn.XLOOKUP(FH$1,$Z$2:$Z$18,$AB$2:$AB$18)-$U175)^2+(_xlfn.XLOOKUP(FH$1,$Z$2:$Z$18,$AC$2:$AC$18-$V175)^2)))</f>
        <v/>
      </c>
      <c r="FI175" s="97" t="str" cm="1">
        <f t="array" ref="FI175">IF(OR(FI$1=0, $A175="", _xlfn.XLOOKUP(FI$1, $Z$2:$Z$18, $AD$2:$AD$18, "")=""),"",SQRT((_xlfn.XLOOKUP(FI$1,$Z$2:$Z$18,$AA$2:$AA$18)-$T175)^2+(_xlfn.XLOOKUP(FI$1,$Z$2:$Z$18,$AB$2:$AB$18)-$U175)^2+(_xlfn.XLOOKUP(FI$1,$Z$2:$Z$18,$AC$2:$AC$18-$V175)^2)))</f>
        <v/>
      </c>
      <c r="FJ175" s="97" t="str" cm="1">
        <f t="array" ref="FJ175">IF(OR(FJ$1=0, $A175="", _xlfn.XLOOKUP(FJ$1, $Z$2:$Z$18, $AD$2:$AD$18, "")=""),"",SQRT((_xlfn.XLOOKUP(FJ$1,$Z$2:$Z$18,$AA$2:$AA$18)-$T175)^2+(_xlfn.XLOOKUP(FJ$1,$Z$2:$Z$18,$AB$2:$AB$18)-$U175)^2+(_xlfn.XLOOKUP(FJ$1,$Z$2:$Z$18,$AC$2:$AC$18-$V175)^2)))</f>
        <v/>
      </c>
      <c r="FK175" s="97" t="str" cm="1">
        <f t="array" ref="FK175">IF(OR(FK$1=0, $A175="", _xlfn.XLOOKUP(FK$1, $Z$2:$Z$18, $AD$2:$AD$18, "")=""),"",SQRT((_xlfn.XLOOKUP(FK$1,$Z$2:$Z$18,$AA$2:$AA$18)-$T175)^2+(_xlfn.XLOOKUP(FK$1,$Z$2:$Z$18,$AB$2:$AB$18)-$U175)^2+(_xlfn.XLOOKUP(FK$1,$Z$2:$Z$18,$AC$2:$AC$18-$V175)^2)))</f>
        <v/>
      </c>
      <c r="FL175" s="97" t="str" cm="1">
        <f t="array" ref="FL175">IF(OR(FL$1=0, $A175="", _xlfn.XLOOKUP(FL$1, $Z$2:$Z$18, $AD$2:$AD$18, "")=""),"",SQRT((_xlfn.XLOOKUP(FL$1,$Z$2:$Z$18,$AA$2:$AA$18)-$T175)^2+(_xlfn.XLOOKUP(FL$1,$Z$2:$Z$18,$AB$2:$AB$18)-$U175)^2+(_xlfn.XLOOKUP(FL$1,$Z$2:$Z$18,$AC$2:$AC$18-$V175)^2)))</f>
        <v/>
      </c>
      <c r="FM175" s="97" t="str" cm="1">
        <f t="array" ref="FM175">IF(OR(FM$1=0, $A175="", _xlfn.XLOOKUP(FM$1, $Z$2:$Z$18, $AD$2:$AD$18, "")=""),"",SQRT((_xlfn.XLOOKUP(FM$1,$Z$2:$Z$18,$AA$2:$AA$18)-$T175)^2+(_xlfn.XLOOKUP(FM$1,$Z$2:$Z$18,$AB$2:$AB$18)-$U175)^2+(_xlfn.XLOOKUP(FM$1,$Z$2:$Z$18,$AC$2:$AC$18-$V175)^2)))</f>
        <v/>
      </c>
      <c r="FN175" s="97" t="str" cm="1">
        <f t="array" ref="FN175">IF(OR(FN$1=0, $A175="", _xlfn.XLOOKUP(FN$1, $Z$2:$Z$18, $AD$2:$AD$18, "")=""),"",SQRT((_xlfn.XLOOKUP(FN$1,$Z$2:$Z$18,$AA$2:$AA$18)-$T175)^2+(_xlfn.XLOOKUP(FN$1,$Z$2:$Z$18,$AB$2:$AB$18)-$U175)^2+(_xlfn.XLOOKUP(FN$1,$Z$2:$Z$18,$AC$2:$AC$18-$V175)^2)))</f>
        <v/>
      </c>
      <c r="FO175" s="98" t="str" cm="1">
        <f t="array" ref="FO175">IF(OR(FO$1=0, $A175="", _xlfn.XLOOKUP(FO$1, $Z$2:$Z$18, $AD$2:$AD$18, "")=""),"",SQRT((_xlfn.XLOOKUP(FO$1,$Z$2:$Z$18,$AA$2:$AA$18)-$T175)^2+(_xlfn.XLOOKUP(FO$1,$Z$2:$Z$18,$AB$2:$AB$18)-$U175)^2+(_xlfn.XLOOKUP(FO$1,$Z$2:$Z$18,$AC$2:$AC$18-$V175)^2)))</f>
        <v/>
      </c>
      <c r="FP175" s="99"/>
      <c r="FQ175" s="99"/>
      <c r="FR175" s="100">
        <f t="shared" si="39"/>
        <v>0</v>
      </c>
      <c r="FS175" s="109">
        <f t="shared" si="40"/>
        <v>0</v>
      </c>
      <c r="FT175" s="109">
        <f t="shared" si="41"/>
        <v>0</v>
      </c>
      <c r="FU175" s="109">
        <f t="shared" si="42"/>
        <v>0</v>
      </c>
      <c r="FV175" s="109">
        <f t="shared" si="43"/>
        <v>0</v>
      </c>
      <c r="FW175" s="109">
        <f t="shared" si="44"/>
        <v>0</v>
      </c>
      <c r="FX175" s="109">
        <f t="shared" si="45"/>
        <v>0</v>
      </c>
      <c r="FY175" s="109">
        <f t="shared" si="46"/>
        <v>0</v>
      </c>
      <c r="FZ175" s="110">
        <f t="shared" si="47"/>
        <v>0</v>
      </c>
      <c r="GA175" s="110">
        <f t="shared" si="48"/>
        <v>0</v>
      </c>
      <c r="GB175" s="110">
        <f t="shared" si="49"/>
        <v>0</v>
      </c>
      <c r="GC175" s="110">
        <f t="shared" si="50"/>
        <v>0</v>
      </c>
      <c r="GD175" s="110">
        <f t="shared" si="51"/>
        <v>0</v>
      </c>
      <c r="GE175" s="110">
        <f t="shared" si="52"/>
        <v>0</v>
      </c>
      <c r="GF175" s="111">
        <f t="shared" si="53"/>
        <v>0</v>
      </c>
      <c r="GG175" s="100">
        <f t="shared" si="54"/>
        <v>0</v>
      </c>
      <c r="GH175" s="109">
        <f t="shared" si="55"/>
        <v>0</v>
      </c>
      <c r="GI175" s="109">
        <f t="shared" si="56"/>
        <v>0</v>
      </c>
      <c r="GJ175" s="109">
        <f t="shared" si="57"/>
        <v>0</v>
      </c>
      <c r="GK175" s="109">
        <f t="shared" si="58"/>
        <v>0</v>
      </c>
      <c r="GL175" s="109">
        <f t="shared" si="59"/>
        <v>0</v>
      </c>
      <c r="GM175" s="109">
        <f t="shared" si="60"/>
        <v>0</v>
      </c>
      <c r="GN175" s="109">
        <f t="shared" si="61"/>
        <v>0</v>
      </c>
      <c r="GO175" s="110">
        <f t="shared" si="62"/>
        <v>0</v>
      </c>
      <c r="GP175" s="110">
        <f t="shared" si="63"/>
        <v>0</v>
      </c>
      <c r="GQ175" s="110">
        <f t="shared" si="64"/>
        <v>0</v>
      </c>
      <c r="GR175" s="110">
        <f t="shared" si="65"/>
        <v>0</v>
      </c>
      <c r="GS175" s="110">
        <f t="shared" si="66"/>
        <v>0</v>
      </c>
      <c r="GT175" s="110">
        <f t="shared" si="67"/>
        <v>0</v>
      </c>
      <c r="GU175" s="111">
        <f t="shared" si="68"/>
        <v>0</v>
      </c>
      <c r="GX175" s="151" cm="1">
        <f t="array" ref="GX175">_xlfn.IFS(GX$1= 0,"", NOT(ISBLANK(CA175)), 0, ISBLANK(CA175), $Q175-$S175+FR175-AU175-DG175)</f>
        <v>0</v>
      </c>
      <c r="GY175" s="152" cm="1">
        <f t="array" ref="GY175">_xlfn.IFS(GY$1= 0,"", NOT(ISBLANK(CB175)), 0, ISBLANK(CB175), $Q175-$S175+FS175-AV175-DH175)</f>
        <v>0</v>
      </c>
      <c r="GZ175" s="152" cm="1">
        <f t="array" ref="GZ175">_xlfn.IFS(GZ$1= 0,"", NOT(ISBLANK(CC175)), 0, ISBLANK(CC175), $Q175-$S175+FT175-AW175-DI175)</f>
        <v>0</v>
      </c>
      <c r="HA175" s="152" cm="1">
        <f t="array" ref="HA175">_xlfn.IFS(HA$1= 0,"", NOT(ISBLANK(CD175)), 0, ISBLANK(CD175), $Q175-$S175+FU175-AX175-DJ175)</f>
        <v>0</v>
      </c>
      <c r="HB175" s="152" cm="1">
        <f t="array" ref="HB175">_xlfn.IFS(HB$1= 0,"", NOT(ISBLANK(CE175)), 0, ISBLANK(CE175), $Q175-$S175+FV175-AY175-DK175)</f>
        <v>0</v>
      </c>
      <c r="HC175" s="152" cm="1">
        <f t="array" ref="HC175">_xlfn.IFS(HC$1= 0,"", NOT(ISBLANK(CF175)), 0, ISBLANK(CF175), $Q175-$S175+FW175-AZ175-DL175)</f>
        <v>0</v>
      </c>
      <c r="HD175" s="152" cm="1">
        <f t="array" ref="HD175">_xlfn.IFS(HD$1= 0,"", NOT(ISBLANK(CG175)), 0, ISBLANK(CG175), $Q175-$S175+FX175-BA175-DM175)</f>
        <v>0</v>
      </c>
      <c r="HE175" s="152" t="str" cm="1">
        <f t="array" ref="HE175">_xlfn.IFS(HE$1= 0,"", NOT(ISBLANK(CH175)), 0, ISBLANK(CH175), $Q175-$S175+FY175-BB175-DN175)</f>
        <v/>
      </c>
      <c r="HF175" s="152" t="str" cm="1">
        <f t="array" ref="HF175">_xlfn.IFS(HF$1= 0,"", NOT(ISBLANK(CI175)), 0, ISBLANK(CI175), $Q175-$S175+FZ175-BC175-DO175)</f>
        <v/>
      </c>
      <c r="HG175" s="152" t="str" cm="1">
        <f t="array" ref="HG175">_xlfn.IFS(HG$1= 0,"", NOT(ISBLANK(CJ175)), 0, ISBLANK(CJ175), $Q175-$S175+GA175-BD175-DP175)</f>
        <v/>
      </c>
      <c r="HH175" s="152" t="str" cm="1">
        <f t="array" ref="HH175">_xlfn.IFS(HH$1= 0,"", NOT(ISBLANK(CK175)), 0, ISBLANK(CK175), $Q175-$S175+GB175-BE175-DQ175)</f>
        <v/>
      </c>
      <c r="HI175" s="152" t="str" cm="1">
        <f t="array" ref="HI175">_xlfn.IFS(HI$1= 0,"", NOT(ISBLANK(CL175)), 0, ISBLANK(CL175), $Q175-$S175+GC175-BF175-DR175)</f>
        <v/>
      </c>
      <c r="HJ175" s="152" t="str" cm="1">
        <f t="array" ref="HJ175">_xlfn.IFS(HJ$1= 0,"", NOT(ISBLANK(CM175)), 0, ISBLANK(CM175), $Q175-$S175+GD175-BG175-DS175)</f>
        <v/>
      </c>
      <c r="HK175" s="152" t="str" cm="1">
        <f t="array" ref="HK175">_xlfn.IFS(HK$1= 0,"", NOT(ISBLANK(CN175)), 0, ISBLANK(CN175), $Q175-$S175+GE175-BH175-DT175)</f>
        <v/>
      </c>
      <c r="HL175" s="153" t="str" cm="1">
        <f t="array" ref="HL175">_xlfn.IFS(HL$1= 0,"", NOT(ISBLANK(CO175)), 0, ISBLANK(CO175), $Q175-$S175+GF175-BI175-DU175)</f>
        <v/>
      </c>
      <c r="HM175" s="153" t="str" cm="1">
        <f t="array" ref="HM175">_xlfn.IFS(HM$1= 0,"", NOT(ISBLANK(DE175)), 0, ISBLANK(DE175), $Q175-$S175+IC175-BY175-#REF!)</f>
        <v/>
      </c>
      <c r="HN175" s="153" t="e" cm="1">
        <f t="array" ref="HN175">_xlfn.IFS(HN$1= 0,"", NOT(ISBLANK(DF175)), 0, ISBLANK(DF175), $Q175-$S175+ID175-BZ175-#REF!)</f>
        <v>#REF!</v>
      </c>
      <c r="HO175" s="153" t="e" cm="1">
        <f t="array" ref="HO175">_xlfn.IFS(HO$1= 0,"", NOT(ISBLANK(DG175)), 0, ISBLANK(DG175), $Q175-$S175+IE175-CA175-#REF!)</f>
        <v>#VALUE!</v>
      </c>
      <c r="HP175" s="153" t="e" cm="1">
        <f t="array" ref="HP175">_xlfn.IFS(HP$1= 0,"", NOT(ISBLANK(DH175)), 0, ISBLANK(DH175), $Q175-$S175+IF175-CB175-#REF!)</f>
        <v>#REF!</v>
      </c>
      <c r="HQ175" s="153" t="e" cm="1">
        <f t="array" ref="HQ175">_xlfn.IFS(HQ$1= 0,"", NOT(ISBLANK(DI175)), 0, ISBLANK(DI175), $Q175-$S175+IG175-CC175-#REF!)</f>
        <v>#REF!</v>
      </c>
      <c r="HR175" s="153" cm="1">
        <f t="array" ref="HR175">_xlfn.IFS(HR$1= 0,"", NOT(ISBLANK(DJ175)), 0, ISBLANK(DJ175), $Q175-$S175+IH175-CD175-EK175)</f>
        <v>0</v>
      </c>
      <c r="HS175" s="153" t="e" cm="1">
        <f t="array" ref="HS175">_xlfn.IFS(HS$1= 0,"", NOT(ISBLANK(DK175)), 0, ISBLANK(DK175), $Q175-$S175+II175-CE175-EL175)</f>
        <v>#VALUE!</v>
      </c>
      <c r="HT175" s="153" t="e" cm="1">
        <f t="array" ref="HT175">_xlfn.IFS(HT$1= 0,"", NOT(ISBLANK(DL175)), 0, ISBLANK(DL175), $Q175-$S175+GV175-CF175-EM175)</f>
        <v>#VALUE!</v>
      </c>
      <c r="HU175" s="153" t="e" cm="1">
        <f t="array" ref="HU175">_xlfn.IFS(HU$1= 0,"", NOT(ISBLANK(DM175)), 0, ISBLANK(DM175), $Q175-$S175+GW175-CG175-EN175)</f>
        <v>#VALUE!</v>
      </c>
      <c r="HV175" s="153" t="str" cm="1">
        <f t="array" ref="HV175">_xlfn.IFS(HV$1= 0,"", NOT(ISBLANK(DN175)), 0, ISBLANK(DN175), $Q175-$S175+GX175-CH175-EO175)</f>
        <v/>
      </c>
      <c r="HW175" s="153" t="str" cm="1">
        <f t="array" ref="HW175">_xlfn.IFS(HW$1= 0,"", NOT(ISBLANK(DO175)), 0, ISBLANK(DO175), $Q175-$S175+GY175-CI175-EP175)</f>
        <v/>
      </c>
      <c r="HX175" s="153" t="str" cm="1">
        <f t="array" ref="HX175">_xlfn.IFS(HX$1= 0,"", NOT(ISBLANK(DP175)), 0, ISBLANK(DP175), $Q175-$S175+GZ175-CJ175-EQ175)</f>
        <v/>
      </c>
      <c r="HY175" s="153" t="str" cm="1">
        <f t="array" ref="HY175">_xlfn.IFS(HY$1= 0,"", NOT(ISBLANK(DQ175)), 0, ISBLANK(DQ175), $Q175-$S175+HA175-CK175-ER175)</f>
        <v/>
      </c>
      <c r="HZ175" s="153" t="str" cm="1">
        <f t="array" ref="HZ175">_xlfn.IFS(HZ$1= 0,"", NOT(ISBLANK(DR175)), 0, ISBLANK(DR175), $Q175-$S175+HB175-CL175-ES175)</f>
        <v/>
      </c>
      <c r="IA175" s="153" t="str" cm="1">
        <f t="array" ref="IA175">_xlfn.IFS(IA$1= 0,"", NOT(ISBLANK(DS175)), 0, ISBLANK(DS175), $Q175-$S175+HC175-CM175-ET175)</f>
        <v/>
      </c>
    </row>
    <row r="176" spans="1:235" ht="16.5" x14ac:dyDescent="0.3">
      <c r="A176" s="144"/>
      <c r="B176" s="106"/>
      <c r="C176" s="106"/>
      <c r="D176" s="107"/>
      <c r="E176" s="131"/>
      <c r="F176" s="137"/>
      <c r="G176" s="2"/>
      <c r="H176" s="2"/>
      <c r="I176" s="2"/>
      <c r="J176" s="2"/>
      <c r="K176" s="2"/>
      <c r="L176" s="2"/>
      <c r="M176" s="140"/>
      <c r="N176" s="137"/>
      <c r="O176" s="138"/>
      <c r="P176" s="133"/>
      <c r="Q176" s="94">
        <f t="shared" si="37"/>
        <v>0</v>
      </c>
      <c r="R176" s="1"/>
      <c r="S176" s="1"/>
      <c r="T176" s="2"/>
      <c r="U176" s="2"/>
      <c r="V176" s="82">
        <f t="shared" si="38"/>
        <v>0</v>
      </c>
      <c r="W176" s="121"/>
      <c r="X176" s="108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105"/>
      <c r="BZ176" s="99"/>
      <c r="CA176" s="105" t="s">
        <v>32</v>
      </c>
      <c r="CB176" s="105"/>
      <c r="CC176" s="105"/>
      <c r="CD176" s="105"/>
      <c r="CE176" s="105"/>
      <c r="CF176" s="105"/>
      <c r="CG176" s="105"/>
      <c r="CH176" s="105"/>
      <c r="CI176" s="105"/>
      <c r="CJ176" s="105"/>
      <c r="CK176" s="105"/>
      <c r="CL176" s="105"/>
      <c r="CM176" s="105"/>
      <c r="CN176" s="105"/>
      <c r="CO176" s="105"/>
      <c r="CP176" s="105" t="s">
        <v>32</v>
      </c>
      <c r="CQ176" s="105"/>
      <c r="CR176" s="105"/>
      <c r="CS176" s="105"/>
      <c r="CT176" s="105"/>
      <c r="CU176" s="105"/>
      <c r="CV176" s="105"/>
      <c r="CW176" s="105"/>
      <c r="CX176" s="105"/>
      <c r="CY176" s="105"/>
      <c r="CZ176" s="105"/>
      <c r="DA176" s="105"/>
      <c r="DB176" s="105"/>
      <c r="DC176" s="105"/>
      <c r="DD176" s="105"/>
      <c r="DE176" s="99"/>
      <c r="DF176" s="99"/>
      <c r="DG176" s="105"/>
      <c r="DH176" s="105"/>
      <c r="DI176" s="105"/>
      <c r="DJ176" s="105"/>
      <c r="DK176" s="105"/>
      <c r="DL176" s="105"/>
      <c r="DM176" s="105"/>
      <c r="DN176" s="105"/>
      <c r="DO176" s="105"/>
      <c r="DP176" s="105"/>
      <c r="DQ176" s="105"/>
      <c r="DR176" s="105"/>
      <c r="DS176" s="105"/>
      <c r="DT176" s="105"/>
      <c r="DU176" s="105"/>
      <c r="DV176" s="105"/>
      <c r="DW176" s="105"/>
      <c r="DX176" s="105"/>
      <c r="DY176" s="105"/>
      <c r="DZ176" s="105"/>
      <c r="EA176" s="105"/>
      <c r="EB176" s="105"/>
      <c r="EC176" s="105"/>
      <c r="ED176" s="105"/>
      <c r="EE176" s="105"/>
      <c r="EF176" s="105"/>
      <c r="EG176" s="105"/>
      <c r="EH176" s="105"/>
      <c r="EI176" s="105"/>
      <c r="EJ176" s="105"/>
      <c r="EL176" s="146" t="str" cm="1">
        <f t="array" ref="EL176">IF(OR(EL$1=0, $A176="", _xlfn.XLOOKUP(EL$1, $Z$2:$Z$18, $AD$2:$AD$18, "")=""),"",SQRT((_xlfn.XLOOKUP(EL$1,$Z$2:$Z$18,$AA$2:$AA$18)-$T176)^2+(_xlfn.XLOOKUP(EL$1,$Z$2:$Z$18,$AB$2:$AB$18)-$U176)^2+(_xlfn.XLOOKUP(EL$1,$Z$2:$Z$18,$AC$2:$AC$18-$V176)^2)))</f>
        <v/>
      </c>
      <c r="EM176" s="96" t="str" cm="1">
        <f t="array" ref="EM176">IF(OR(EM$1=0, $A176="", _xlfn.XLOOKUP(EM$1, $Z$2:$Z$18, $AD$2:$AD$18, "")=""),"",SQRT((_xlfn.XLOOKUP(EM$1,$Z$2:$Z$18,$AA$2:$AA$18)-$T176)^2+(_xlfn.XLOOKUP(EM$1,$Z$2:$Z$18,$AB$2:$AB$18)-$U176)^2+(_xlfn.XLOOKUP(EM$1,$Z$2:$Z$18,$AC$2:$AC$18-$V176)^2)))</f>
        <v/>
      </c>
      <c r="EN176" s="96" t="str" cm="1">
        <f t="array" ref="EN176">IF(OR(EN$1=0, $A176="", _xlfn.XLOOKUP(EN$1, $Z$2:$Z$18, $AD$2:$AD$18, "")=""),"",SQRT((_xlfn.XLOOKUP(EN$1,$Z$2:$Z$18,$AA$2:$AA$18)-$T176)^2+(_xlfn.XLOOKUP(EN$1,$Z$2:$Z$18,$AB$2:$AB$18)-$U176)^2+(_xlfn.XLOOKUP(EN$1,$Z$2:$Z$18,$AC$2:$AC$18-$V176)^2)))</f>
        <v/>
      </c>
      <c r="EO176" s="96" t="str" cm="1">
        <f t="array" ref="EO176">IF(OR(EO$1=0, $A176="", _xlfn.XLOOKUP(EO$1, $Z$2:$Z$18, $AD$2:$AD$18, "")=""),"",SQRT((_xlfn.XLOOKUP(EO$1,$Z$2:$Z$18,$AA$2:$AA$18)-$T176)^2+(_xlfn.XLOOKUP(EO$1,$Z$2:$Z$18,$AB$2:$AB$18)-$U176)^2+(_xlfn.XLOOKUP(EO$1,$Z$2:$Z$18,$AC$2:$AC$18-$V176)^2)))</f>
        <v/>
      </c>
      <c r="EP176" s="96" t="str" cm="1">
        <f t="array" ref="EP176">IF(OR(EP$1=0, $A176="", _xlfn.XLOOKUP(EP$1, $Z$2:$Z$18, $AD$2:$AD$18, "")=""),"",SQRT((_xlfn.XLOOKUP(EP$1,$Z$2:$Z$18,$AA$2:$AA$18)-$T176)^2+(_xlfn.XLOOKUP(EP$1,$Z$2:$Z$18,$AB$2:$AB$18)-$U176)^2+(_xlfn.XLOOKUP(EP$1,$Z$2:$Z$18,$AC$2:$AC$18-$V176)^2)))</f>
        <v/>
      </c>
      <c r="EQ176" s="96" t="str" cm="1">
        <f t="array" ref="EQ176">IF(OR(EQ$1=0, $A176="", _xlfn.XLOOKUP(EQ$1, $Z$2:$Z$18, $AD$2:$AD$18, "")=""),"",SQRT((_xlfn.XLOOKUP(EQ$1,$Z$2:$Z$18,$AA$2:$AA$18)-$T176)^2+(_xlfn.XLOOKUP(EQ$1,$Z$2:$Z$18,$AB$2:$AB$18)-$U176)^2+(_xlfn.XLOOKUP(EQ$1,$Z$2:$Z$18,$AC$2:$AC$18-$V176)^2)))</f>
        <v/>
      </c>
      <c r="ER176" s="96" t="str" cm="1">
        <f t="array" ref="ER176">IF(OR(ER$1=0, $A176="", _xlfn.XLOOKUP(ER$1, $Z$2:$Z$18, $AD$2:$AD$18, "")=""),"",SQRT((_xlfn.XLOOKUP(ER$1,$Z$2:$Z$18,$AA$2:$AA$18)-$T176)^2+(_xlfn.XLOOKUP(ER$1,$Z$2:$Z$18,$AB$2:$AB$18)-$U176)^2+(_xlfn.XLOOKUP(ER$1,$Z$2:$Z$18,$AC$2:$AC$18-$V176)^2)))</f>
        <v/>
      </c>
      <c r="ES176" s="96" t="str" cm="1">
        <f t="array" ref="ES176">IF(OR(ES$1=0, $A176="", _xlfn.XLOOKUP(ES$1, $Z$2:$Z$18, $AD$2:$AD$18, "")=""),"",SQRT((_xlfn.XLOOKUP(ES$1,$Z$2:$Z$18,$AA$2:$AA$18)-$T176)^2+(_xlfn.XLOOKUP(ES$1,$Z$2:$Z$18,$AB$2:$AB$18)-$U176)^2+(_xlfn.XLOOKUP(ES$1,$Z$2:$Z$18,$AC$2:$AC$18-$V176)^2)))</f>
        <v/>
      </c>
      <c r="ET176" s="97" t="str" cm="1">
        <f t="array" ref="ET176">IF(OR(ET$1=0, $A176="", _xlfn.XLOOKUP(ET$1, $Z$2:$Z$18, $AD$2:$AD$18, "")=""),"",SQRT((_xlfn.XLOOKUP(ET$1,$Z$2:$Z$18,$AA$2:$AA$18)-$T176)^2+(_xlfn.XLOOKUP(ET$1,$Z$2:$Z$18,$AB$2:$AB$18)-$U176)^2+(_xlfn.XLOOKUP(ET$1,$Z$2:$Z$18,$AC$2:$AC$18-$V176)^2)))</f>
        <v/>
      </c>
      <c r="EU176" s="97" t="str" cm="1">
        <f t="array" ref="EU176">IF(OR(EU$1=0, $A176="", _xlfn.XLOOKUP(EU$1, $Z$2:$Z$18, $AD$2:$AD$18, "")=""),"",SQRT((_xlfn.XLOOKUP(EU$1,$Z$2:$Z$18,$AA$2:$AA$18)-$T176)^2+(_xlfn.XLOOKUP(EU$1,$Z$2:$Z$18,$AB$2:$AB$18)-$U176)^2+(_xlfn.XLOOKUP(EU$1,$Z$2:$Z$18,$AC$2:$AC$18-$V176)^2)))</f>
        <v/>
      </c>
      <c r="EV176" s="97" t="str" cm="1">
        <f t="array" ref="EV176">IF(OR(EV$1=0, $A176="", _xlfn.XLOOKUP(EV$1, $Z$2:$Z$18, $AD$2:$AD$18, "")=""),"",SQRT((_xlfn.XLOOKUP(EV$1,$Z$2:$Z$18,$AA$2:$AA$18)-$T176)^2+(_xlfn.XLOOKUP(EV$1,$Z$2:$Z$18,$AB$2:$AB$18)-$U176)^2+(_xlfn.XLOOKUP(EV$1,$Z$2:$Z$18,$AC$2:$AC$18-$V176)^2)))</f>
        <v/>
      </c>
      <c r="EW176" s="97" t="str" cm="1">
        <f t="array" ref="EW176">IF(OR(EW$1=0, $A176="", _xlfn.XLOOKUP(EW$1, $Z$2:$Z$18, $AD$2:$AD$18, "")=""),"",SQRT((_xlfn.XLOOKUP(EW$1,$Z$2:$Z$18,$AA$2:$AA$18)-$T176)^2+(_xlfn.XLOOKUP(EW$1,$Z$2:$Z$18,$AB$2:$AB$18)-$U176)^2+(_xlfn.XLOOKUP(EW$1,$Z$2:$Z$18,$AC$2:$AC$18-$V176)^2)))</f>
        <v/>
      </c>
      <c r="EX176" s="97" t="str" cm="1">
        <f t="array" ref="EX176">IF(OR(EX$1=0, $A176="", _xlfn.XLOOKUP(EX$1, $Z$2:$Z$18, $AD$2:$AD$18, "")=""),"",SQRT((_xlfn.XLOOKUP(EX$1,$Z$2:$Z$18,$AA$2:$AA$18)-$T176)^2+(_xlfn.XLOOKUP(EX$1,$Z$2:$Z$18,$AB$2:$AB$18)-$U176)^2+(_xlfn.XLOOKUP(EX$1,$Z$2:$Z$18,$AC$2:$AC$18-$V176)^2)))</f>
        <v/>
      </c>
      <c r="EY176" s="97" t="str" cm="1">
        <f t="array" ref="EY176">IF(OR(EY$1=0, $A176="", _xlfn.XLOOKUP(EY$1, $Z$2:$Z$18, $AD$2:$AD$18, "")=""),"",SQRT((_xlfn.XLOOKUP(EY$1,$Z$2:$Z$18,$AA$2:$AA$18)-$T176)^2+(_xlfn.XLOOKUP(EY$1,$Z$2:$Z$18,$AB$2:$AB$18)-$U176)^2+(_xlfn.XLOOKUP(EY$1,$Z$2:$Z$18,$AC$2:$AC$18-$V176)^2)))</f>
        <v/>
      </c>
      <c r="EZ176" s="98" t="str" cm="1">
        <f t="array" ref="EZ176">IF(OR(EZ$1=0, $A176="", _xlfn.XLOOKUP(EZ$1, $Z$2:$Z$18, $AD$2:$AD$18, "")=""),"",SQRT((_xlfn.XLOOKUP(EZ$1,$Z$2:$Z$18,$AA$2:$AA$18)-$T176)^2+(_xlfn.XLOOKUP(EZ$1,$Z$2:$Z$18,$AB$2:$AB$18)-$U176)^2+(_xlfn.XLOOKUP(EZ$1,$Z$2:$Z$18,$AC$2:$AC$18-$V176)^2)))</f>
        <v/>
      </c>
      <c r="FA176" s="146" t="str" cm="1">
        <f t="array" ref="FA176">IF(OR(FA$1=0, $A176="", _xlfn.XLOOKUP(FA$1, $Z$2:$Z$18, $AD$2:$AD$18, "")=""),"",SQRT((_xlfn.XLOOKUP(FA$1,$Z$2:$Z$18,$AA$2:$AA$18)-$T176)^2+(_xlfn.XLOOKUP(FA$1,$Z$2:$Z$18,$AB$2:$AB$18)-$U176)^2+(_xlfn.XLOOKUP(FA$1,$Z$2:$Z$18,$AC$2:$AC$18-$V176)^2)))</f>
        <v/>
      </c>
      <c r="FB176" s="96" t="str" cm="1">
        <f t="array" ref="FB176">IF(OR(FB$1=0, $A176="", _xlfn.XLOOKUP(FB$1, $Z$2:$Z$18, $AD$2:$AD$18, "")=""),"",SQRT((_xlfn.XLOOKUP(FB$1,$Z$2:$Z$18,$AA$2:$AA$18)-$T176)^2+(_xlfn.XLOOKUP(FB$1,$Z$2:$Z$18,$AB$2:$AB$18)-$U176)^2+(_xlfn.XLOOKUP(FB$1,$Z$2:$Z$18,$AC$2:$AC$18-$V176)^2)))</f>
        <v/>
      </c>
      <c r="FC176" s="96" t="str" cm="1">
        <f t="array" ref="FC176">IF(OR(FC$1=0, $A176="", _xlfn.XLOOKUP(FC$1, $Z$2:$Z$18, $AD$2:$AD$18, "")=""),"",SQRT((_xlfn.XLOOKUP(FC$1,$Z$2:$Z$18,$AA$2:$AA$18)-$T176)^2+(_xlfn.XLOOKUP(FC$1,$Z$2:$Z$18,$AB$2:$AB$18)-$U176)^2+(_xlfn.XLOOKUP(FC$1,$Z$2:$Z$18,$AC$2:$AC$18-$V176)^2)))</f>
        <v/>
      </c>
      <c r="FD176" s="96" t="str" cm="1">
        <f t="array" ref="FD176">IF(OR(FD$1=0, $A176="", _xlfn.XLOOKUP(FD$1, $Z$2:$Z$18, $AD$2:$AD$18, "")=""),"",SQRT((_xlfn.XLOOKUP(FD$1,$Z$2:$Z$18,$AA$2:$AA$18)-$T176)^2+(_xlfn.XLOOKUP(FD$1,$Z$2:$Z$18,$AB$2:$AB$18)-$U176)^2+(_xlfn.XLOOKUP(FD$1,$Z$2:$Z$18,$AC$2:$AC$18-$V176)^2)))</f>
        <v/>
      </c>
      <c r="FE176" s="96" t="str" cm="1">
        <f t="array" ref="FE176">IF(OR(FE$1=0, $A176="", _xlfn.XLOOKUP(FE$1, $Z$2:$Z$18, $AD$2:$AD$18, "")=""),"",SQRT((_xlfn.XLOOKUP(FE$1,$Z$2:$Z$18,$AA$2:$AA$18)-$T176)^2+(_xlfn.XLOOKUP(FE$1,$Z$2:$Z$18,$AB$2:$AB$18)-$U176)^2+(_xlfn.XLOOKUP(FE$1,$Z$2:$Z$18,$AC$2:$AC$18-$V176)^2)))</f>
        <v/>
      </c>
      <c r="FF176" s="96" t="str" cm="1">
        <f t="array" ref="FF176">IF(OR(FF$1=0, $A176="", _xlfn.XLOOKUP(FF$1, $Z$2:$Z$18, $AD$2:$AD$18, "")=""),"",SQRT((_xlfn.XLOOKUP(FF$1,$Z$2:$Z$18,$AA$2:$AA$18)-$T176)^2+(_xlfn.XLOOKUP(FF$1,$Z$2:$Z$18,$AB$2:$AB$18)-$U176)^2+(_xlfn.XLOOKUP(FF$1,$Z$2:$Z$18,$AC$2:$AC$18-$V176)^2)))</f>
        <v/>
      </c>
      <c r="FG176" s="96" t="str" cm="1">
        <f t="array" ref="FG176">IF(OR(FG$1=0, $A176="", _xlfn.XLOOKUP(FG$1, $Z$2:$Z$18, $AD$2:$AD$18, "")=""),"",SQRT((_xlfn.XLOOKUP(FG$1,$Z$2:$Z$18,$AA$2:$AA$18)-$T176)^2+(_xlfn.XLOOKUP(FG$1,$Z$2:$Z$18,$AB$2:$AB$18)-$U176)^2+(_xlfn.XLOOKUP(FG$1,$Z$2:$Z$18,$AC$2:$AC$18-$V176)^2)))</f>
        <v/>
      </c>
      <c r="FH176" s="96" t="str" cm="1">
        <f t="array" ref="FH176">IF(OR(FH$1=0, $A176="", _xlfn.XLOOKUP(FH$1, $Z$2:$Z$18, $AD$2:$AD$18, "")=""),"",SQRT((_xlfn.XLOOKUP(FH$1,$Z$2:$Z$18,$AA$2:$AA$18)-$T176)^2+(_xlfn.XLOOKUP(FH$1,$Z$2:$Z$18,$AB$2:$AB$18)-$U176)^2+(_xlfn.XLOOKUP(FH$1,$Z$2:$Z$18,$AC$2:$AC$18-$V176)^2)))</f>
        <v/>
      </c>
      <c r="FI176" s="97" t="str" cm="1">
        <f t="array" ref="FI176">IF(OR(FI$1=0, $A176="", _xlfn.XLOOKUP(FI$1, $Z$2:$Z$18, $AD$2:$AD$18, "")=""),"",SQRT((_xlfn.XLOOKUP(FI$1,$Z$2:$Z$18,$AA$2:$AA$18)-$T176)^2+(_xlfn.XLOOKUP(FI$1,$Z$2:$Z$18,$AB$2:$AB$18)-$U176)^2+(_xlfn.XLOOKUP(FI$1,$Z$2:$Z$18,$AC$2:$AC$18-$V176)^2)))</f>
        <v/>
      </c>
      <c r="FJ176" s="97" t="str" cm="1">
        <f t="array" ref="FJ176">IF(OR(FJ$1=0, $A176="", _xlfn.XLOOKUP(FJ$1, $Z$2:$Z$18, $AD$2:$AD$18, "")=""),"",SQRT((_xlfn.XLOOKUP(FJ$1,$Z$2:$Z$18,$AA$2:$AA$18)-$T176)^2+(_xlfn.XLOOKUP(FJ$1,$Z$2:$Z$18,$AB$2:$AB$18)-$U176)^2+(_xlfn.XLOOKUP(FJ$1,$Z$2:$Z$18,$AC$2:$AC$18-$V176)^2)))</f>
        <v/>
      </c>
      <c r="FK176" s="97" t="str" cm="1">
        <f t="array" ref="FK176">IF(OR(FK$1=0, $A176="", _xlfn.XLOOKUP(FK$1, $Z$2:$Z$18, $AD$2:$AD$18, "")=""),"",SQRT((_xlfn.XLOOKUP(FK$1,$Z$2:$Z$18,$AA$2:$AA$18)-$T176)^2+(_xlfn.XLOOKUP(FK$1,$Z$2:$Z$18,$AB$2:$AB$18)-$U176)^2+(_xlfn.XLOOKUP(FK$1,$Z$2:$Z$18,$AC$2:$AC$18-$V176)^2)))</f>
        <v/>
      </c>
      <c r="FL176" s="97" t="str" cm="1">
        <f t="array" ref="FL176">IF(OR(FL$1=0, $A176="", _xlfn.XLOOKUP(FL$1, $Z$2:$Z$18, $AD$2:$AD$18, "")=""),"",SQRT((_xlfn.XLOOKUP(FL$1,$Z$2:$Z$18,$AA$2:$AA$18)-$T176)^2+(_xlfn.XLOOKUP(FL$1,$Z$2:$Z$18,$AB$2:$AB$18)-$U176)^2+(_xlfn.XLOOKUP(FL$1,$Z$2:$Z$18,$AC$2:$AC$18-$V176)^2)))</f>
        <v/>
      </c>
      <c r="FM176" s="97" t="str" cm="1">
        <f t="array" ref="FM176">IF(OR(FM$1=0, $A176="", _xlfn.XLOOKUP(FM$1, $Z$2:$Z$18, $AD$2:$AD$18, "")=""),"",SQRT((_xlfn.XLOOKUP(FM$1,$Z$2:$Z$18,$AA$2:$AA$18)-$T176)^2+(_xlfn.XLOOKUP(FM$1,$Z$2:$Z$18,$AB$2:$AB$18)-$U176)^2+(_xlfn.XLOOKUP(FM$1,$Z$2:$Z$18,$AC$2:$AC$18-$V176)^2)))</f>
        <v/>
      </c>
      <c r="FN176" s="97" t="str" cm="1">
        <f t="array" ref="FN176">IF(OR(FN$1=0, $A176="", _xlfn.XLOOKUP(FN$1, $Z$2:$Z$18, $AD$2:$AD$18, "")=""),"",SQRT((_xlfn.XLOOKUP(FN$1,$Z$2:$Z$18,$AA$2:$AA$18)-$T176)^2+(_xlfn.XLOOKUP(FN$1,$Z$2:$Z$18,$AB$2:$AB$18)-$U176)^2+(_xlfn.XLOOKUP(FN$1,$Z$2:$Z$18,$AC$2:$AC$18-$V176)^2)))</f>
        <v/>
      </c>
      <c r="FO176" s="98" t="str" cm="1">
        <f t="array" ref="FO176">IF(OR(FO$1=0, $A176="", _xlfn.XLOOKUP(FO$1, $Z$2:$Z$18, $AD$2:$AD$18, "")=""),"",SQRT((_xlfn.XLOOKUP(FO$1,$Z$2:$Z$18,$AA$2:$AA$18)-$T176)^2+(_xlfn.XLOOKUP(FO$1,$Z$2:$Z$18,$AB$2:$AB$18)-$U176)^2+(_xlfn.XLOOKUP(FO$1,$Z$2:$Z$18,$AC$2:$AC$18-$V176)^2)))</f>
        <v/>
      </c>
      <c r="FP176" s="99"/>
      <c r="FQ176" s="99"/>
      <c r="FR176" s="100">
        <f t="shared" si="39"/>
        <v>0</v>
      </c>
      <c r="FS176" s="109">
        <f t="shared" si="40"/>
        <v>0</v>
      </c>
      <c r="FT176" s="109">
        <f t="shared" si="41"/>
        <v>0</v>
      </c>
      <c r="FU176" s="109">
        <f t="shared" si="42"/>
        <v>0</v>
      </c>
      <c r="FV176" s="109">
        <f t="shared" si="43"/>
        <v>0</v>
      </c>
      <c r="FW176" s="109">
        <f t="shared" si="44"/>
        <v>0</v>
      </c>
      <c r="FX176" s="109">
        <f t="shared" si="45"/>
        <v>0</v>
      </c>
      <c r="FY176" s="109">
        <f t="shared" si="46"/>
        <v>0</v>
      </c>
      <c r="FZ176" s="110">
        <f t="shared" si="47"/>
        <v>0</v>
      </c>
      <c r="GA176" s="110">
        <f t="shared" si="48"/>
        <v>0</v>
      </c>
      <c r="GB176" s="110">
        <f t="shared" si="49"/>
        <v>0</v>
      </c>
      <c r="GC176" s="110">
        <f t="shared" si="50"/>
        <v>0</v>
      </c>
      <c r="GD176" s="110">
        <f t="shared" si="51"/>
        <v>0</v>
      </c>
      <c r="GE176" s="110">
        <f t="shared" si="52"/>
        <v>0</v>
      </c>
      <c r="GF176" s="111">
        <f t="shared" si="53"/>
        <v>0</v>
      </c>
      <c r="GG176" s="100">
        <f t="shared" si="54"/>
        <v>0</v>
      </c>
      <c r="GH176" s="109">
        <f t="shared" si="55"/>
        <v>0</v>
      </c>
      <c r="GI176" s="109">
        <f t="shared" si="56"/>
        <v>0</v>
      </c>
      <c r="GJ176" s="109">
        <f t="shared" si="57"/>
        <v>0</v>
      </c>
      <c r="GK176" s="109">
        <f t="shared" si="58"/>
        <v>0</v>
      </c>
      <c r="GL176" s="109">
        <f t="shared" si="59"/>
        <v>0</v>
      </c>
      <c r="GM176" s="109">
        <f t="shared" si="60"/>
        <v>0</v>
      </c>
      <c r="GN176" s="109">
        <f t="shared" si="61"/>
        <v>0</v>
      </c>
      <c r="GO176" s="110">
        <f t="shared" si="62"/>
        <v>0</v>
      </c>
      <c r="GP176" s="110">
        <f t="shared" si="63"/>
        <v>0</v>
      </c>
      <c r="GQ176" s="110">
        <f t="shared" si="64"/>
        <v>0</v>
      </c>
      <c r="GR176" s="110">
        <f t="shared" si="65"/>
        <v>0</v>
      </c>
      <c r="GS176" s="110">
        <f t="shared" si="66"/>
        <v>0</v>
      </c>
      <c r="GT176" s="110">
        <f t="shared" si="67"/>
        <v>0</v>
      </c>
      <c r="GU176" s="111">
        <f t="shared" si="68"/>
        <v>0</v>
      </c>
      <c r="GX176" s="151" cm="1">
        <f t="array" ref="GX176">_xlfn.IFS(GX$1= 0,"", NOT(ISBLANK(CA176)), 0, ISBLANK(CA176), $Q176-$S176+FR176-AU176-DG176)</f>
        <v>0</v>
      </c>
      <c r="GY176" s="152" cm="1">
        <f t="array" ref="GY176">_xlfn.IFS(GY$1= 0,"", NOT(ISBLANK(CB176)), 0, ISBLANK(CB176), $Q176-$S176+FS176-AV176-DH176)</f>
        <v>0</v>
      </c>
      <c r="GZ176" s="152" cm="1">
        <f t="array" ref="GZ176">_xlfn.IFS(GZ$1= 0,"", NOT(ISBLANK(CC176)), 0, ISBLANK(CC176), $Q176-$S176+FT176-AW176-DI176)</f>
        <v>0</v>
      </c>
      <c r="HA176" s="152" cm="1">
        <f t="array" ref="HA176">_xlfn.IFS(HA$1= 0,"", NOT(ISBLANK(CD176)), 0, ISBLANK(CD176), $Q176-$S176+FU176-AX176-DJ176)</f>
        <v>0</v>
      </c>
      <c r="HB176" s="152" cm="1">
        <f t="array" ref="HB176">_xlfn.IFS(HB$1= 0,"", NOT(ISBLANK(CE176)), 0, ISBLANK(CE176), $Q176-$S176+FV176-AY176-DK176)</f>
        <v>0</v>
      </c>
      <c r="HC176" s="152" cm="1">
        <f t="array" ref="HC176">_xlfn.IFS(HC$1= 0,"", NOT(ISBLANK(CF176)), 0, ISBLANK(CF176), $Q176-$S176+FW176-AZ176-DL176)</f>
        <v>0</v>
      </c>
      <c r="HD176" s="152" cm="1">
        <f t="array" ref="HD176">_xlfn.IFS(HD$1= 0,"", NOT(ISBLANK(CG176)), 0, ISBLANK(CG176), $Q176-$S176+FX176-BA176-DM176)</f>
        <v>0</v>
      </c>
      <c r="HE176" s="152" t="str" cm="1">
        <f t="array" ref="HE176">_xlfn.IFS(HE$1= 0,"", NOT(ISBLANK(CH176)), 0, ISBLANK(CH176), $Q176-$S176+FY176-BB176-DN176)</f>
        <v/>
      </c>
      <c r="HF176" s="152" t="str" cm="1">
        <f t="array" ref="HF176">_xlfn.IFS(HF$1= 0,"", NOT(ISBLANK(CI176)), 0, ISBLANK(CI176), $Q176-$S176+FZ176-BC176-DO176)</f>
        <v/>
      </c>
      <c r="HG176" s="152" t="str" cm="1">
        <f t="array" ref="HG176">_xlfn.IFS(HG$1= 0,"", NOT(ISBLANK(CJ176)), 0, ISBLANK(CJ176), $Q176-$S176+GA176-BD176-DP176)</f>
        <v/>
      </c>
      <c r="HH176" s="152" t="str" cm="1">
        <f t="array" ref="HH176">_xlfn.IFS(HH$1= 0,"", NOT(ISBLANK(CK176)), 0, ISBLANK(CK176), $Q176-$S176+GB176-BE176-DQ176)</f>
        <v/>
      </c>
      <c r="HI176" s="152" t="str" cm="1">
        <f t="array" ref="HI176">_xlfn.IFS(HI$1= 0,"", NOT(ISBLANK(CL176)), 0, ISBLANK(CL176), $Q176-$S176+GC176-BF176-DR176)</f>
        <v/>
      </c>
      <c r="HJ176" s="152" t="str" cm="1">
        <f t="array" ref="HJ176">_xlfn.IFS(HJ$1= 0,"", NOT(ISBLANK(CM176)), 0, ISBLANK(CM176), $Q176-$S176+GD176-BG176-DS176)</f>
        <v/>
      </c>
      <c r="HK176" s="152" t="str" cm="1">
        <f t="array" ref="HK176">_xlfn.IFS(HK$1= 0,"", NOT(ISBLANK(CN176)), 0, ISBLANK(CN176), $Q176-$S176+GE176-BH176-DT176)</f>
        <v/>
      </c>
      <c r="HL176" s="153" t="str" cm="1">
        <f t="array" ref="HL176">_xlfn.IFS(HL$1= 0,"", NOT(ISBLANK(CO176)), 0, ISBLANK(CO176), $Q176-$S176+GF176-BI176-DU176)</f>
        <v/>
      </c>
      <c r="HM176" s="153" t="str" cm="1">
        <f t="array" ref="HM176">_xlfn.IFS(HM$1= 0,"", NOT(ISBLANK(DE176)), 0, ISBLANK(DE176), $Q176-$S176+IC176-BY176-#REF!)</f>
        <v/>
      </c>
      <c r="HN176" s="153" t="e" cm="1">
        <f t="array" ref="HN176">_xlfn.IFS(HN$1= 0,"", NOT(ISBLANK(DF176)), 0, ISBLANK(DF176), $Q176-$S176+ID176-BZ176-#REF!)</f>
        <v>#REF!</v>
      </c>
      <c r="HO176" s="153" t="e" cm="1">
        <f t="array" ref="HO176">_xlfn.IFS(HO$1= 0,"", NOT(ISBLANK(DG176)), 0, ISBLANK(DG176), $Q176-$S176+IE176-CA176-#REF!)</f>
        <v>#VALUE!</v>
      </c>
      <c r="HP176" s="153" t="e" cm="1">
        <f t="array" ref="HP176">_xlfn.IFS(HP$1= 0,"", NOT(ISBLANK(DH176)), 0, ISBLANK(DH176), $Q176-$S176+IF176-CB176-#REF!)</f>
        <v>#REF!</v>
      </c>
      <c r="HQ176" s="153" t="e" cm="1">
        <f t="array" ref="HQ176">_xlfn.IFS(HQ$1= 0,"", NOT(ISBLANK(DI176)), 0, ISBLANK(DI176), $Q176-$S176+IG176-CC176-#REF!)</f>
        <v>#REF!</v>
      </c>
      <c r="HR176" s="153" cm="1">
        <f t="array" ref="HR176">_xlfn.IFS(HR$1= 0,"", NOT(ISBLANK(DJ176)), 0, ISBLANK(DJ176), $Q176-$S176+IH176-CD176-EK176)</f>
        <v>0</v>
      </c>
      <c r="HS176" s="153" t="e" cm="1">
        <f t="array" ref="HS176">_xlfn.IFS(HS$1= 0,"", NOT(ISBLANK(DK176)), 0, ISBLANK(DK176), $Q176-$S176+II176-CE176-EL176)</f>
        <v>#VALUE!</v>
      </c>
      <c r="HT176" s="153" t="e" cm="1">
        <f t="array" ref="HT176">_xlfn.IFS(HT$1= 0,"", NOT(ISBLANK(DL176)), 0, ISBLANK(DL176), $Q176-$S176+GV176-CF176-EM176)</f>
        <v>#VALUE!</v>
      </c>
      <c r="HU176" s="153" t="e" cm="1">
        <f t="array" ref="HU176">_xlfn.IFS(HU$1= 0,"", NOT(ISBLANK(DM176)), 0, ISBLANK(DM176), $Q176-$S176+GW176-CG176-EN176)</f>
        <v>#VALUE!</v>
      </c>
      <c r="HV176" s="153" t="str" cm="1">
        <f t="array" ref="HV176">_xlfn.IFS(HV$1= 0,"", NOT(ISBLANK(DN176)), 0, ISBLANK(DN176), $Q176-$S176+GX176-CH176-EO176)</f>
        <v/>
      </c>
      <c r="HW176" s="153" t="str" cm="1">
        <f t="array" ref="HW176">_xlfn.IFS(HW$1= 0,"", NOT(ISBLANK(DO176)), 0, ISBLANK(DO176), $Q176-$S176+GY176-CI176-EP176)</f>
        <v/>
      </c>
      <c r="HX176" s="153" t="str" cm="1">
        <f t="array" ref="HX176">_xlfn.IFS(HX$1= 0,"", NOT(ISBLANK(DP176)), 0, ISBLANK(DP176), $Q176-$S176+GZ176-CJ176-EQ176)</f>
        <v/>
      </c>
      <c r="HY176" s="153" t="str" cm="1">
        <f t="array" ref="HY176">_xlfn.IFS(HY$1= 0,"", NOT(ISBLANK(DQ176)), 0, ISBLANK(DQ176), $Q176-$S176+HA176-CK176-ER176)</f>
        <v/>
      </c>
      <c r="HZ176" s="153" t="str" cm="1">
        <f t="array" ref="HZ176">_xlfn.IFS(HZ$1= 0,"", NOT(ISBLANK(DR176)), 0, ISBLANK(DR176), $Q176-$S176+HB176-CL176-ES176)</f>
        <v/>
      </c>
      <c r="IA176" s="153" t="str" cm="1">
        <f t="array" ref="IA176">_xlfn.IFS(IA$1= 0,"", NOT(ISBLANK(DS176)), 0, ISBLANK(DS176), $Q176-$S176+HC176-CM176-ET176)</f>
        <v/>
      </c>
    </row>
    <row r="177" spans="1:235" ht="16.5" x14ac:dyDescent="0.3">
      <c r="A177" s="144"/>
      <c r="B177" s="106"/>
      <c r="C177" s="106"/>
      <c r="D177" s="107"/>
      <c r="E177" s="131"/>
      <c r="F177" s="137"/>
      <c r="G177" s="2"/>
      <c r="H177" s="2"/>
      <c r="I177" s="2"/>
      <c r="J177" s="2"/>
      <c r="K177" s="2"/>
      <c r="L177" s="2"/>
      <c r="M177" s="140"/>
      <c r="N177" s="137"/>
      <c r="O177" s="138"/>
      <c r="P177" s="133"/>
      <c r="Q177" s="94">
        <f t="shared" si="37"/>
        <v>0</v>
      </c>
      <c r="R177" s="1"/>
      <c r="S177" s="1"/>
      <c r="T177" s="2"/>
      <c r="U177" s="2"/>
      <c r="V177" s="82">
        <f t="shared" si="38"/>
        <v>0</v>
      </c>
      <c r="W177" s="121"/>
      <c r="X177" s="108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105"/>
      <c r="BZ177" s="99"/>
      <c r="CA177" s="105" t="s">
        <v>32</v>
      </c>
      <c r="CB177" s="105"/>
      <c r="CC177" s="105"/>
      <c r="CD177" s="105"/>
      <c r="CE177" s="105"/>
      <c r="CF177" s="105"/>
      <c r="CG177" s="105"/>
      <c r="CH177" s="105"/>
      <c r="CI177" s="105"/>
      <c r="CJ177" s="105"/>
      <c r="CK177" s="105"/>
      <c r="CL177" s="105"/>
      <c r="CM177" s="105"/>
      <c r="CN177" s="105"/>
      <c r="CO177" s="105"/>
      <c r="CP177" s="105" t="s">
        <v>32</v>
      </c>
      <c r="CQ177" s="105"/>
      <c r="CR177" s="105"/>
      <c r="CS177" s="105"/>
      <c r="CT177" s="105"/>
      <c r="CU177" s="105"/>
      <c r="CV177" s="105"/>
      <c r="CW177" s="105"/>
      <c r="CX177" s="105"/>
      <c r="CY177" s="105"/>
      <c r="CZ177" s="105"/>
      <c r="DA177" s="105"/>
      <c r="DB177" s="105"/>
      <c r="DC177" s="105"/>
      <c r="DD177" s="105"/>
      <c r="DE177" s="99"/>
      <c r="DF177" s="99"/>
      <c r="DG177" s="105"/>
      <c r="DH177" s="105"/>
      <c r="DI177" s="105"/>
      <c r="DJ177" s="105"/>
      <c r="DK177" s="105"/>
      <c r="DL177" s="105"/>
      <c r="DM177" s="105"/>
      <c r="DN177" s="105"/>
      <c r="DO177" s="105"/>
      <c r="DP177" s="105"/>
      <c r="DQ177" s="105"/>
      <c r="DR177" s="105"/>
      <c r="DS177" s="105"/>
      <c r="DT177" s="105"/>
      <c r="DU177" s="105"/>
      <c r="DV177" s="105"/>
      <c r="DW177" s="105"/>
      <c r="DX177" s="105"/>
      <c r="DY177" s="105"/>
      <c r="DZ177" s="105"/>
      <c r="EA177" s="105"/>
      <c r="EB177" s="105"/>
      <c r="EC177" s="105"/>
      <c r="ED177" s="105"/>
      <c r="EE177" s="105"/>
      <c r="EF177" s="105"/>
      <c r="EG177" s="105"/>
      <c r="EH177" s="105"/>
      <c r="EI177" s="105"/>
      <c r="EJ177" s="105"/>
      <c r="EL177" s="146" t="str" cm="1">
        <f t="array" ref="EL177">IF(OR(EL$1=0, $A177="", _xlfn.XLOOKUP(EL$1, $Z$2:$Z$18, $AD$2:$AD$18, "")=""),"",SQRT((_xlfn.XLOOKUP(EL$1,$Z$2:$Z$18,$AA$2:$AA$18)-$T177)^2+(_xlfn.XLOOKUP(EL$1,$Z$2:$Z$18,$AB$2:$AB$18)-$U177)^2+(_xlfn.XLOOKUP(EL$1,$Z$2:$Z$18,$AC$2:$AC$18-$V177)^2)))</f>
        <v/>
      </c>
      <c r="EM177" s="96" t="str" cm="1">
        <f t="array" ref="EM177">IF(OR(EM$1=0, $A177="", _xlfn.XLOOKUP(EM$1, $Z$2:$Z$18, $AD$2:$AD$18, "")=""),"",SQRT((_xlfn.XLOOKUP(EM$1,$Z$2:$Z$18,$AA$2:$AA$18)-$T177)^2+(_xlfn.XLOOKUP(EM$1,$Z$2:$Z$18,$AB$2:$AB$18)-$U177)^2+(_xlfn.XLOOKUP(EM$1,$Z$2:$Z$18,$AC$2:$AC$18-$V177)^2)))</f>
        <v/>
      </c>
      <c r="EN177" s="96" t="str" cm="1">
        <f t="array" ref="EN177">IF(OR(EN$1=0, $A177="", _xlfn.XLOOKUP(EN$1, $Z$2:$Z$18, $AD$2:$AD$18, "")=""),"",SQRT((_xlfn.XLOOKUP(EN$1,$Z$2:$Z$18,$AA$2:$AA$18)-$T177)^2+(_xlfn.XLOOKUP(EN$1,$Z$2:$Z$18,$AB$2:$AB$18)-$U177)^2+(_xlfn.XLOOKUP(EN$1,$Z$2:$Z$18,$AC$2:$AC$18-$V177)^2)))</f>
        <v/>
      </c>
      <c r="EO177" s="96" t="str" cm="1">
        <f t="array" ref="EO177">IF(OR(EO$1=0, $A177="", _xlfn.XLOOKUP(EO$1, $Z$2:$Z$18, $AD$2:$AD$18, "")=""),"",SQRT((_xlfn.XLOOKUP(EO$1,$Z$2:$Z$18,$AA$2:$AA$18)-$T177)^2+(_xlfn.XLOOKUP(EO$1,$Z$2:$Z$18,$AB$2:$AB$18)-$U177)^2+(_xlfn.XLOOKUP(EO$1,$Z$2:$Z$18,$AC$2:$AC$18-$V177)^2)))</f>
        <v/>
      </c>
      <c r="EP177" s="96" t="str" cm="1">
        <f t="array" ref="EP177">IF(OR(EP$1=0, $A177="", _xlfn.XLOOKUP(EP$1, $Z$2:$Z$18, $AD$2:$AD$18, "")=""),"",SQRT((_xlfn.XLOOKUP(EP$1,$Z$2:$Z$18,$AA$2:$AA$18)-$T177)^2+(_xlfn.XLOOKUP(EP$1,$Z$2:$Z$18,$AB$2:$AB$18)-$U177)^2+(_xlfn.XLOOKUP(EP$1,$Z$2:$Z$18,$AC$2:$AC$18-$V177)^2)))</f>
        <v/>
      </c>
      <c r="EQ177" s="96" t="str" cm="1">
        <f t="array" ref="EQ177">IF(OR(EQ$1=0, $A177="", _xlfn.XLOOKUP(EQ$1, $Z$2:$Z$18, $AD$2:$AD$18, "")=""),"",SQRT((_xlfn.XLOOKUP(EQ$1,$Z$2:$Z$18,$AA$2:$AA$18)-$T177)^2+(_xlfn.XLOOKUP(EQ$1,$Z$2:$Z$18,$AB$2:$AB$18)-$U177)^2+(_xlfn.XLOOKUP(EQ$1,$Z$2:$Z$18,$AC$2:$AC$18-$V177)^2)))</f>
        <v/>
      </c>
      <c r="ER177" s="96" t="str" cm="1">
        <f t="array" ref="ER177">IF(OR(ER$1=0, $A177="", _xlfn.XLOOKUP(ER$1, $Z$2:$Z$18, $AD$2:$AD$18, "")=""),"",SQRT((_xlfn.XLOOKUP(ER$1,$Z$2:$Z$18,$AA$2:$AA$18)-$T177)^2+(_xlfn.XLOOKUP(ER$1,$Z$2:$Z$18,$AB$2:$AB$18)-$U177)^2+(_xlfn.XLOOKUP(ER$1,$Z$2:$Z$18,$AC$2:$AC$18-$V177)^2)))</f>
        <v/>
      </c>
      <c r="ES177" s="96" t="str" cm="1">
        <f t="array" ref="ES177">IF(OR(ES$1=0, $A177="", _xlfn.XLOOKUP(ES$1, $Z$2:$Z$18, $AD$2:$AD$18, "")=""),"",SQRT((_xlfn.XLOOKUP(ES$1,$Z$2:$Z$18,$AA$2:$AA$18)-$T177)^2+(_xlfn.XLOOKUP(ES$1,$Z$2:$Z$18,$AB$2:$AB$18)-$U177)^2+(_xlfn.XLOOKUP(ES$1,$Z$2:$Z$18,$AC$2:$AC$18-$V177)^2)))</f>
        <v/>
      </c>
      <c r="ET177" s="97" t="str" cm="1">
        <f t="array" ref="ET177">IF(OR(ET$1=0, $A177="", _xlfn.XLOOKUP(ET$1, $Z$2:$Z$18, $AD$2:$AD$18, "")=""),"",SQRT((_xlfn.XLOOKUP(ET$1,$Z$2:$Z$18,$AA$2:$AA$18)-$T177)^2+(_xlfn.XLOOKUP(ET$1,$Z$2:$Z$18,$AB$2:$AB$18)-$U177)^2+(_xlfn.XLOOKUP(ET$1,$Z$2:$Z$18,$AC$2:$AC$18-$V177)^2)))</f>
        <v/>
      </c>
      <c r="EU177" s="97" t="str" cm="1">
        <f t="array" ref="EU177">IF(OR(EU$1=0, $A177="", _xlfn.XLOOKUP(EU$1, $Z$2:$Z$18, $AD$2:$AD$18, "")=""),"",SQRT((_xlfn.XLOOKUP(EU$1,$Z$2:$Z$18,$AA$2:$AA$18)-$T177)^2+(_xlfn.XLOOKUP(EU$1,$Z$2:$Z$18,$AB$2:$AB$18)-$U177)^2+(_xlfn.XLOOKUP(EU$1,$Z$2:$Z$18,$AC$2:$AC$18-$V177)^2)))</f>
        <v/>
      </c>
      <c r="EV177" s="97" t="str" cm="1">
        <f t="array" ref="EV177">IF(OR(EV$1=0, $A177="", _xlfn.XLOOKUP(EV$1, $Z$2:$Z$18, $AD$2:$AD$18, "")=""),"",SQRT((_xlfn.XLOOKUP(EV$1,$Z$2:$Z$18,$AA$2:$AA$18)-$T177)^2+(_xlfn.XLOOKUP(EV$1,$Z$2:$Z$18,$AB$2:$AB$18)-$U177)^2+(_xlfn.XLOOKUP(EV$1,$Z$2:$Z$18,$AC$2:$AC$18-$V177)^2)))</f>
        <v/>
      </c>
      <c r="EW177" s="97" t="str" cm="1">
        <f t="array" ref="EW177">IF(OR(EW$1=0, $A177="", _xlfn.XLOOKUP(EW$1, $Z$2:$Z$18, $AD$2:$AD$18, "")=""),"",SQRT((_xlfn.XLOOKUP(EW$1,$Z$2:$Z$18,$AA$2:$AA$18)-$T177)^2+(_xlfn.XLOOKUP(EW$1,$Z$2:$Z$18,$AB$2:$AB$18)-$U177)^2+(_xlfn.XLOOKUP(EW$1,$Z$2:$Z$18,$AC$2:$AC$18-$V177)^2)))</f>
        <v/>
      </c>
      <c r="EX177" s="97" t="str" cm="1">
        <f t="array" ref="EX177">IF(OR(EX$1=0, $A177="", _xlfn.XLOOKUP(EX$1, $Z$2:$Z$18, $AD$2:$AD$18, "")=""),"",SQRT((_xlfn.XLOOKUP(EX$1,$Z$2:$Z$18,$AA$2:$AA$18)-$T177)^2+(_xlfn.XLOOKUP(EX$1,$Z$2:$Z$18,$AB$2:$AB$18)-$U177)^2+(_xlfn.XLOOKUP(EX$1,$Z$2:$Z$18,$AC$2:$AC$18-$V177)^2)))</f>
        <v/>
      </c>
      <c r="EY177" s="97" t="str" cm="1">
        <f t="array" ref="EY177">IF(OR(EY$1=0, $A177="", _xlfn.XLOOKUP(EY$1, $Z$2:$Z$18, $AD$2:$AD$18, "")=""),"",SQRT((_xlfn.XLOOKUP(EY$1,$Z$2:$Z$18,$AA$2:$AA$18)-$T177)^2+(_xlfn.XLOOKUP(EY$1,$Z$2:$Z$18,$AB$2:$AB$18)-$U177)^2+(_xlfn.XLOOKUP(EY$1,$Z$2:$Z$18,$AC$2:$AC$18-$V177)^2)))</f>
        <v/>
      </c>
      <c r="EZ177" s="98" t="str" cm="1">
        <f t="array" ref="EZ177">IF(OR(EZ$1=0, $A177="", _xlfn.XLOOKUP(EZ$1, $Z$2:$Z$18, $AD$2:$AD$18, "")=""),"",SQRT((_xlfn.XLOOKUP(EZ$1,$Z$2:$Z$18,$AA$2:$AA$18)-$T177)^2+(_xlfn.XLOOKUP(EZ$1,$Z$2:$Z$18,$AB$2:$AB$18)-$U177)^2+(_xlfn.XLOOKUP(EZ$1,$Z$2:$Z$18,$AC$2:$AC$18-$V177)^2)))</f>
        <v/>
      </c>
      <c r="FA177" s="146" t="str" cm="1">
        <f t="array" ref="FA177">IF(OR(FA$1=0, $A177="", _xlfn.XLOOKUP(FA$1, $Z$2:$Z$18, $AD$2:$AD$18, "")=""),"",SQRT((_xlfn.XLOOKUP(FA$1,$Z$2:$Z$18,$AA$2:$AA$18)-$T177)^2+(_xlfn.XLOOKUP(FA$1,$Z$2:$Z$18,$AB$2:$AB$18)-$U177)^2+(_xlfn.XLOOKUP(FA$1,$Z$2:$Z$18,$AC$2:$AC$18-$V177)^2)))</f>
        <v/>
      </c>
      <c r="FB177" s="96" t="str" cm="1">
        <f t="array" ref="FB177">IF(OR(FB$1=0, $A177="", _xlfn.XLOOKUP(FB$1, $Z$2:$Z$18, $AD$2:$AD$18, "")=""),"",SQRT((_xlfn.XLOOKUP(FB$1,$Z$2:$Z$18,$AA$2:$AA$18)-$T177)^2+(_xlfn.XLOOKUP(FB$1,$Z$2:$Z$18,$AB$2:$AB$18)-$U177)^2+(_xlfn.XLOOKUP(FB$1,$Z$2:$Z$18,$AC$2:$AC$18-$V177)^2)))</f>
        <v/>
      </c>
      <c r="FC177" s="96" t="str" cm="1">
        <f t="array" ref="FC177">IF(OR(FC$1=0, $A177="", _xlfn.XLOOKUP(FC$1, $Z$2:$Z$18, $AD$2:$AD$18, "")=""),"",SQRT((_xlfn.XLOOKUP(FC$1,$Z$2:$Z$18,$AA$2:$AA$18)-$T177)^2+(_xlfn.XLOOKUP(FC$1,$Z$2:$Z$18,$AB$2:$AB$18)-$U177)^2+(_xlfn.XLOOKUP(FC$1,$Z$2:$Z$18,$AC$2:$AC$18-$V177)^2)))</f>
        <v/>
      </c>
      <c r="FD177" s="96" t="str" cm="1">
        <f t="array" ref="FD177">IF(OR(FD$1=0, $A177="", _xlfn.XLOOKUP(FD$1, $Z$2:$Z$18, $AD$2:$AD$18, "")=""),"",SQRT((_xlfn.XLOOKUP(FD$1,$Z$2:$Z$18,$AA$2:$AA$18)-$T177)^2+(_xlfn.XLOOKUP(FD$1,$Z$2:$Z$18,$AB$2:$AB$18)-$U177)^2+(_xlfn.XLOOKUP(FD$1,$Z$2:$Z$18,$AC$2:$AC$18-$V177)^2)))</f>
        <v/>
      </c>
      <c r="FE177" s="96" t="str" cm="1">
        <f t="array" ref="FE177">IF(OR(FE$1=0, $A177="", _xlfn.XLOOKUP(FE$1, $Z$2:$Z$18, $AD$2:$AD$18, "")=""),"",SQRT((_xlfn.XLOOKUP(FE$1,$Z$2:$Z$18,$AA$2:$AA$18)-$T177)^2+(_xlfn.XLOOKUP(FE$1,$Z$2:$Z$18,$AB$2:$AB$18)-$U177)^2+(_xlfn.XLOOKUP(FE$1,$Z$2:$Z$18,$AC$2:$AC$18-$V177)^2)))</f>
        <v/>
      </c>
      <c r="FF177" s="96" t="str" cm="1">
        <f t="array" ref="FF177">IF(OR(FF$1=0, $A177="", _xlfn.XLOOKUP(FF$1, $Z$2:$Z$18, $AD$2:$AD$18, "")=""),"",SQRT((_xlfn.XLOOKUP(FF$1,$Z$2:$Z$18,$AA$2:$AA$18)-$T177)^2+(_xlfn.XLOOKUP(FF$1,$Z$2:$Z$18,$AB$2:$AB$18)-$U177)^2+(_xlfn.XLOOKUP(FF$1,$Z$2:$Z$18,$AC$2:$AC$18-$V177)^2)))</f>
        <v/>
      </c>
      <c r="FG177" s="96" t="str" cm="1">
        <f t="array" ref="FG177">IF(OR(FG$1=0, $A177="", _xlfn.XLOOKUP(FG$1, $Z$2:$Z$18, $AD$2:$AD$18, "")=""),"",SQRT((_xlfn.XLOOKUP(FG$1,$Z$2:$Z$18,$AA$2:$AA$18)-$T177)^2+(_xlfn.XLOOKUP(FG$1,$Z$2:$Z$18,$AB$2:$AB$18)-$U177)^2+(_xlfn.XLOOKUP(FG$1,$Z$2:$Z$18,$AC$2:$AC$18-$V177)^2)))</f>
        <v/>
      </c>
      <c r="FH177" s="96" t="str" cm="1">
        <f t="array" ref="FH177">IF(OR(FH$1=0, $A177="", _xlfn.XLOOKUP(FH$1, $Z$2:$Z$18, $AD$2:$AD$18, "")=""),"",SQRT((_xlfn.XLOOKUP(FH$1,$Z$2:$Z$18,$AA$2:$AA$18)-$T177)^2+(_xlfn.XLOOKUP(FH$1,$Z$2:$Z$18,$AB$2:$AB$18)-$U177)^2+(_xlfn.XLOOKUP(FH$1,$Z$2:$Z$18,$AC$2:$AC$18-$V177)^2)))</f>
        <v/>
      </c>
      <c r="FI177" s="97" t="str" cm="1">
        <f t="array" ref="FI177">IF(OR(FI$1=0, $A177="", _xlfn.XLOOKUP(FI$1, $Z$2:$Z$18, $AD$2:$AD$18, "")=""),"",SQRT((_xlfn.XLOOKUP(FI$1,$Z$2:$Z$18,$AA$2:$AA$18)-$T177)^2+(_xlfn.XLOOKUP(FI$1,$Z$2:$Z$18,$AB$2:$AB$18)-$U177)^2+(_xlfn.XLOOKUP(FI$1,$Z$2:$Z$18,$AC$2:$AC$18-$V177)^2)))</f>
        <v/>
      </c>
      <c r="FJ177" s="97" t="str" cm="1">
        <f t="array" ref="FJ177">IF(OR(FJ$1=0, $A177="", _xlfn.XLOOKUP(FJ$1, $Z$2:$Z$18, $AD$2:$AD$18, "")=""),"",SQRT((_xlfn.XLOOKUP(FJ$1,$Z$2:$Z$18,$AA$2:$AA$18)-$T177)^2+(_xlfn.XLOOKUP(FJ$1,$Z$2:$Z$18,$AB$2:$AB$18)-$U177)^2+(_xlfn.XLOOKUP(FJ$1,$Z$2:$Z$18,$AC$2:$AC$18-$V177)^2)))</f>
        <v/>
      </c>
      <c r="FK177" s="97" t="str" cm="1">
        <f t="array" ref="FK177">IF(OR(FK$1=0, $A177="", _xlfn.XLOOKUP(FK$1, $Z$2:$Z$18, $AD$2:$AD$18, "")=""),"",SQRT((_xlfn.XLOOKUP(FK$1,$Z$2:$Z$18,$AA$2:$AA$18)-$T177)^2+(_xlfn.XLOOKUP(FK$1,$Z$2:$Z$18,$AB$2:$AB$18)-$U177)^2+(_xlfn.XLOOKUP(FK$1,$Z$2:$Z$18,$AC$2:$AC$18-$V177)^2)))</f>
        <v/>
      </c>
      <c r="FL177" s="97" t="str" cm="1">
        <f t="array" ref="FL177">IF(OR(FL$1=0, $A177="", _xlfn.XLOOKUP(FL$1, $Z$2:$Z$18, $AD$2:$AD$18, "")=""),"",SQRT((_xlfn.XLOOKUP(FL$1,$Z$2:$Z$18,$AA$2:$AA$18)-$T177)^2+(_xlfn.XLOOKUP(FL$1,$Z$2:$Z$18,$AB$2:$AB$18)-$U177)^2+(_xlfn.XLOOKUP(FL$1,$Z$2:$Z$18,$AC$2:$AC$18-$V177)^2)))</f>
        <v/>
      </c>
      <c r="FM177" s="97" t="str" cm="1">
        <f t="array" ref="FM177">IF(OR(FM$1=0, $A177="", _xlfn.XLOOKUP(FM$1, $Z$2:$Z$18, $AD$2:$AD$18, "")=""),"",SQRT((_xlfn.XLOOKUP(FM$1,$Z$2:$Z$18,$AA$2:$AA$18)-$T177)^2+(_xlfn.XLOOKUP(FM$1,$Z$2:$Z$18,$AB$2:$AB$18)-$U177)^2+(_xlfn.XLOOKUP(FM$1,$Z$2:$Z$18,$AC$2:$AC$18-$V177)^2)))</f>
        <v/>
      </c>
      <c r="FN177" s="97" t="str" cm="1">
        <f t="array" ref="FN177">IF(OR(FN$1=0, $A177="", _xlfn.XLOOKUP(FN$1, $Z$2:$Z$18, $AD$2:$AD$18, "")=""),"",SQRT((_xlfn.XLOOKUP(FN$1,$Z$2:$Z$18,$AA$2:$AA$18)-$T177)^2+(_xlfn.XLOOKUP(FN$1,$Z$2:$Z$18,$AB$2:$AB$18)-$U177)^2+(_xlfn.XLOOKUP(FN$1,$Z$2:$Z$18,$AC$2:$AC$18-$V177)^2)))</f>
        <v/>
      </c>
      <c r="FO177" s="98" t="str" cm="1">
        <f t="array" ref="FO177">IF(OR(FO$1=0, $A177="", _xlfn.XLOOKUP(FO$1, $Z$2:$Z$18, $AD$2:$AD$18, "")=""),"",SQRT((_xlfn.XLOOKUP(FO$1,$Z$2:$Z$18,$AA$2:$AA$18)-$T177)^2+(_xlfn.XLOOKUP(FO$1,$Z$2:$Z$18,$AB$2:$AB$18)-$U177)^2+(_xlfn.XLOOKUP(FO$1,$Z$2:$Z$18,$AC$2:$AC$18-$V177)^2)))</f>
        <v/>
      </c>
      <c r="FP177" s="99"/>
      <c r="FQ177" s="99"/>
      <c r="FR177" s="100">
        <f t="shared" si="39"/>
        <v>0</v>
      </c>
      <c r="FS177" s="109">
        <f t="shared" si="40"/>
        <v>0</v>
      </c>
      <c r="FT177" s="109">
        <f t="shared" si="41"/>
        <v>0</v>
      </c>
      <c r="FU177" s="109">
        <f t="shared" si="42"/>
        <v>0</v>
      </c>
      <c r="FV177" s="109">
        <f t="shared" si="43"/>
        <v>0</v>
      </c>
      <c r="FW177" s="109">
        <f t="shared" si="44"/>
        <v>0</v>
      </c>
      <c r="FX177" s="109">
        <f t="shared" si="45"/>
        <v>0</v>
      </c>
      <c r="FY177" s="109">
        <f t="shared" si="46"/>
        <v>0</v>
      </c>
      <c r="FZ177" s="110">
        <f t="shared" si="47"/>
        <v>0</v>
      </c>
      <c r="GA177" s="110">
        <f t="shared" si="48"/>
        <v>0</v>
      </c>
      <c r="GB177" s="110">
        <f t="shared" si="49"/>
        <v>0</v>
      </c>
      <c r="GC177" s="110">
        <f t="shared" si="50"/>
        <v>0</v>
      </c>
      <c r="GD177" s="110">
        <f t="shared" si="51"/>
        <v>0</v>
      </c>
      <c r="GE177" s="110">
        <f t="shared" si="52"/>
        <v>0</v>
      </c>
      <c r="GF177" s="111">
        <f t="shared" si="53"/>
        <v>0</v>
      </c>
      <c r="GG177" s="100">
        <f t="shared" si="54"/>
        <v>0</v>
      </c>
      <c r="GH177" s="109">
        <f t="shared" si="55"/>
        <v>0</v>
      </c>
      <c r="GI177" s="109">
        <f t="shared" si="56"/>
        <v>0</v>
      </c>
      <c r="GJ177" s="109">
        <f t="shared" si="57"/>
        <v>0</v>
      </c>
      <c r="GK177" s="109">
        <f t="shared" si="58"/>
        <v>0</v>
      </c>
      <c r="GL177" s="109">
        <f t="shared" si="59"/>
        <v>0</v>
      </c>
      <c r="GM177" s="109">
        <f t="shared" si="60"/>
        <v>0</v>
      </c>
      <c r="GN177" s="109">
        <f t="shared" si="61"/>
        <v>0</v>
      </c>
      <c r="GO177" s="110">
        <f t="shared" si="62"/>
        <v>0</v>
      </c>
      <c r="GP177" s="110">
        <f t="shared" si="63"/>
        <v>0</v>
      </c>
      <c r="GQ177" s="110">
        <f t="shared" si="64"/>
        <v>0</v>
      </c>
      <c r="GR177" s="110">
        <f t="shared" si="65"/>
        <v>0</v>
      </c>
      <c r="GS177" s="110">
        <f t="shared" si="66"/>
        <v>0</v>
      </c>
      <c r="GT177" s="110">
        <f t="shared" si="67"/>
        <v>0</v>
      </c>
      <c r="GU177" s="111">
        <f t="shared" si="68"/>
        <v>0</v>
      </c>
      <c r="GX177" s="151" cm="1">
        <f t="array" ref="GX177">_xlfn.IFS(GX$1= 0,"", NOT(ISBLANK(CA177)), 0, ISBLANK(CA177), $Q177-$S177+FR177-AU177-DG177)</f>
        <v>0</v>
      </c>
      <c r="GY177" s="152" cm="1">
        <f t="array" ref="GY177">_xlfn.IFS(GY$1= 0,"", NOT(ISBLANK(CB177)), 0, ISBLANK(CB177), $Q177-$S177+FS177-AV177-DH177)</f>
        <v>0</v>
      </c>
      <c r="GZ177" s="152" cm="1">
        <f t="array" ref="GZ177">_xlfn.IFS(GZ$1= 0,"", NOT(ISBLANK(CC177)), 0, ISBLANK(CC177), $Q177-$S177+FT177-AW177-DI177)</f>
        <v>0</v>
      </c>
      <c r="HA177" s="152" cm="1">
        <f t="array" ref="HA177">_xlfn.IFS(HA$1= 0,"", NOT(ISBLANK(CD177)), 0, ISBLANK(CD177), $Q177-$S177+FU177-AX177-DJ177)</f>
        <v>0</v>
      </c>
      <c r="HB177" s="152" cm="1">
        <f t="array" ref="HB177">_xlfn.IFS(HB$1= 0,"", NOT(ISBLANK(CE177)), 0, ISBLANK(CE177), $Q177-$S177+FV177-AY177-DK177)</f>
        <v>0</v>
      </c>
      <c r="HC177" s="152" cm="1">
        <f t="array" ref="HC177">_xlfn.IFS(HC$1= 0,"", NOT(ISBLANK(CF177)), 0, ISBLANK(CF177), $Q177-$S177+FW177-AZ177-DL177)</f>
        <v>0</v>
      </c>
      <c r="HD177" s="152" cm="1">
        <f t="array" ref="HD177">_xlfn.IFS(HD$1= 0,"", NOT(ISBLANK(CG177)), 0, ISBLANK(CG177), $Q177-$S177+FX177-BA177-DM177)</f>
        <v>0</v>
      </c>
      <c r="HE177" s="152" t="str" cm="1">
        <f t="array" ref="HE177">_xlfn.IFS(HE$1= 0,"", NOT(ISBLANK(CH177)), 0, ISBLANK(CH177), $Q177-$S177+FY177-BB177-DN177)</f>
        <v/>
      </c>
      <c r="HF177" s="152" t="str" cm="1">
        <f t="array" ref="HF177">_xlfn.IFS(HF$1= 0,"", NOT(ISBLANK(CI177)), 0, ISBLANK(CI177), $Q177-$S177+FZ177-BC177-DO177)</f>
        <v/>
      </c>
      <c r="HG177" s="152" t="str" cm="1">
        <f t="array" ref="HG177">_xlfn.IFS(HG$1= 0,"", NOT(ISBLANK(CJ177)), 0, ISBLANK(CJ177), $Q177-$S177+GA177-BD177-DP177)</f>
        <v/>
      </c>
      <c r="HH177" s="152" t="str" cm="1">
        <f t="array" ref="HH177">_xlfn.IFS(HH$1= 0,"", NOT(ISBLANK(CK177)), 0, ISBLANK(CK177), $Q177-$S177+GB177-BE177-DQ177)</f>
        <v/>
      </c>
      <c r="HI177" s="152" t="str" cm="1">
        <f t="array" ref="HI177">_xlfn.IFS(HI$1= 0,"", NOT(ISBLANK(CL177)), 0, ISBLANK(CL177), $Q177-$S177+GC177-BF177-DR177)</f>
        <v/>
      </c>
      <c r="HJ177" s="152" t="str" cm="1">
        <f t="array" ref="HJ177">_xlfn.IFS(HJ$1= 0,"", NOT(ISBLANK(CM177)), 0, ISBLANK(CM177), $Q177-$S177+GD177-BG177-DS177)</f>
        <v/>
      </c>
      <c r="HK177" s="152" t="str" cm="1">
        <f t="array" ref="HK177">_xlfn.IFS(HK$1= 0,"", NOT(ISBLANK(CN177)), 0, ISBLANK(CN177), $Q177-$S177+GE177-BH177-DT177)</f>
        <v/>
      </c>
      <c r="HL177" s="153" t="str" cm="1">
        <f t="array" ref="HL177">_xlfn.IFS(HL$1= 0,"", NOT(ISBLANK(CO177)), 0, ISBLANK(CO177), $Q177-$S177+GF177-BI177-DU177)</f>
        <v/>
      </c>
      <c r="HM177" s="153" t="str" cm="1">
        <f t="array" ref="HM177">_xlfn.IFS(HM$1= 0,"", NOT(ISBLANK(DE177)), 0, ISBLANK(DE177), $Q177-$S177+IC177-BY177-#REF!)</f>
        <v/>
      </c>
      <c r="HN177" s="153" t="e" cm="1">
        <f t="array" ref="HN177">_xlfn.IFS(HN$1= 0,"", NOT(ISBLANK(DF177)), 0, ISBLANK(DF177), $Q177-$S177+ID177-BZ177-#REF!)</f>
        <v>#REF!</v>
      </c>
      <c r="HO177" s="153" t="e" cm="1">
        <f t="array" ref="HO177">_xlfn.IFS(HO$1= 0,"", NOT(ISBLANK(DG177)), 0, ISBLANK(DG177), $Q177-$S177+IE177-CA177-#REF!)</f>
        <v>#VALUE!</v>
      </c>
      <c r="HP177" s="153" t="e" cm="1">
        <f t="array" ref="HP177">_xlfn.IFS(HP$1= 0,"", NOT(ISBLANK(DH177)), 0, ISBLANK(DH177), $Q177-$S177+IF177-CB177-#REF!)</f>
        <v>#REF!</v>
      </c>
      <c r="HQ177" s="153" t="e" cm="1">
        <f t="array" ref="HQ177">_xlfn.IFS(HQ$1= 0,"", NOT(ISBLANK(DI177)), 0, ISBLANK(DI177), $Q177-$S177+IG177-CC177-#REF!)</f>
        <v>#REF!</v>
      </c>
      <c r="HR177" s="153" cm="1">
        <f t="array" ref="HR177">_xlfn.IFS(HR$1= 0,"", NOT(ISBLANK(DJ177)), 0, ISBLANK(DJ177), $Q177-$S177+IH177-CD177-EK177)</f>
        <v>0</v>
      </c>
      <c r="HS177" s="153" t="e" cm="1">
        <f t="array" ref="HS177">_xlfn.IFS(HS$1= 0,"", NOT(ISBLANK(DK177)), 0, ISBLANK(DK177), $Q177-$S177+II177-CE177-EL177)</f>
        <v>#VALUE!</v>
      </c>
      <c r="HT177" s="153" t="e" cm="1">
        <f t="array" ref="HT177">_xlfn.IFS(HT$1= 0,"", NOT(ISBLANK(DL177)), 0, ISBLANK(DL177), $Q177-$S177+GV177-CF177-EM177)</f>
        <v>#VALUE!</v>
      </c>
      <c r="HU177" s="153" t="e" cm="1">
        <f t="array" ref="HU177">_xlfn.IFS(HU$1= 0,"", NOT(ISBLANK(DM177)), 0, ISBLANK(DM177), $Q177-$S177+GW177-CG177-EN177)</f>
        <v>#VALUE!</v>
      </c>
      <c r="HV177" s="153" t="str" cm="1">
        <f t="array" ref="HV177">_xlfn.IFS(HV$1= 0,"", NOT(ISBLANK(DN177)), 0, ISBLANK(DN177), $Q177-$S177+GX177-CH177-EO177)</f>
        <v/>
      </c>
      <c r="HW177" s="153" t="str" cm="1">
        <f t="array" ref="HW177">_xlfn.IFS(HW$1= 0,"", NOT(ISBLANK(DO177)), 0, ISBLANK(DO177), $Q177-$S177+GY177-CI177-EP177)</f>
        <v/>
      </c>
      <c r="HX177" s="153" t="str" cm="1">
        <f t="array" ref="HX177">_xlfn.IFS(HX$1= 0,"", NOT(ISBLANK(DP177)), 0, ISBLANK(DP177), $Q177-$S177+GZ177-CJ177-EQ177)</f>
        <v/>
      </c>
      <c r="HY177" s="153" t="str" cm="1">
        <f t="array" ref="HY177">_xlfn.IFS(HY$1= 0,"", NOT(ISBLANK(DQ177)), 0, ISBLANK(DQ177), $Q177-$S177+HA177-CK177-ER177)</f>
        <v/>
      </c>
      <c r="HZ177" s="153" t="str" cm="1">
        <f t="array" ref="HZ177">_xlfn.IFS(HZ$1= 0,"", NOT(ISBLANK(DR177)), 0, ISBLANK(DR177), $Q177-$S177+HB177-CL177-ES177)</f>
        <v/>
      </c>
      <c r="IA177" s="153" t="str" cm="1">
        <f t="array" ref="IA177">_xlfn.IFS(IA$1= 0,"", NOT(ISBLANK(DS177)), 0, ISBLANK(DS177), $Q177-$S177+HC177-CM177-ET177)</f>
        <v/>
      </c>
    </row>
    <row r="178" spans="1:235" ht="16.5" x14ac:dyDescent="0.3">
      <c r="A178" s="144"/>
      <c r="B178" s="106"/>
      <c r="C178" s="106"/>
      <c r="D178" s="107"/>
      <c r="E178" s="131"/>
      <c r="F178" s="137"/>
      <c r="G178" s="2"/>
      <c r="H178" s="2"/>
      <c r="I178" s="2"/>
      <c r="J178" s="2"/>
      <c r="K178" s="2"/>
      <c r="L178" s="2"/>
      <c r="M178" s="140"/>
      <c r="N178" s="137"/>
      <c r="O178" s="138"/>
      <c r="P178" s="133"/>
      <c r="Q178" s="94">
        <f t="shared" si="37"/>
        <v>0</v>
      </c>
      <c r="R178" s="1"/>
      <c r="S178" s="1"/>
      <c r="T178" s="2"/>
      <c r="U178" s="2"/>
      <c r="V178" s="82">
        <f t="shared" si="38"/>
        <v>0</v>
      </c>
      <c r="W178" s="121"/>
      <c r="X178" s="108"/>
      <c r="AU178" s="105"/>
      <c r="AV178" s="105"/>
      <c r="AW178" s="105"/>
      <c r="AX178" s="105"/>
      <c r="AY178" s="105"/>
      <c r="AZ178" s="105"/>
      <c r="BA178" s="105"/>
      <c r="BB178" s="105"/>
      <c r="BC178" s="105"/>
      <c r="BD178" s="105"/>
      <c r="BE178" s="105"/>
      <c r="BF178" s="105"/>
      <c r="BG178" s="105"/>
      <c r="BH178" s="105"/>
      <c r="BI178" s="105"/>
      <c r="BJ178" s="105"/>
      <c r="BK178" s="105"/>
      <c r="BL178" s="105"/>
      <c r="BM178" s="105"/>
      <c r="BN178" s="105"/>
      <c r="BO178" s="105"/>
      <c r="BP178" s="105"/>
      <c r="BQ178" s="105"/>
      <c r="BR178" s="105"/>
      <c r="BS178" s="105"/>
      <c r="BT178" s="105"/>
      <c r="BU178" s="105"/>
      <c r="BV178" s="105"/>
      <c r="BW178" s="105"/>
      <c r="BX178" s="105"/>
      <c r="BZ178" s="99"/>
      <c r="CA178" s="105" t="s">
        <v>32</v>
      </c>
      <c r="CB178" s="105"/>
      <c r="CC178" s="105"/>
      <c r="CD178" s="105"/>
      <c r="CE178" s="105"/>
      <c r="CF178" s="105"/>
      <c r="CG178" s="105"/>
      <c r="CH178" s="105"/>
      <c r="CI178" s="105"/>
      <c r="CJ178" s="105"/>
      <c r="CK178" s="105"/>
      <c r="CL178" s="105"/>
      <c r="CM178" s="105"/>
      <c r="CN178" s="105"/>
      <c r="CO178" s="105"/>
      <c r="CP178" s="105" t="s">
        <v>32</v>
      </c>
      <c r="CQ178" s="105"/>
      <c r="CR178" s="105"/>
      <c r="CS178" s="105"/>
      <c r="CT178" s="105"/>
      <c r="CU178" s="105"/>
      <c r="CV178" s="105"/>
      <c r="CW178" s="105"/>
      <c r="CX178" s="105"/>
      <c r="CY178" s="105"/>
      <c r="CZ178" s="105"/>
      <c r="DA178" s="105"/>
      <c r="DB178" s="105"/>
      <c r="DC178" s="105"/>
      <c r="DD178" s="105"/>
      <c r="DE178" s="99"/>
      <c r="DF178" s="99"/>
      <c r="DG178" s="105"/>
      <c r="DH178" s="105"/>
      <c r="DI178" s="105"/>
      <c r="DJ178" s="105"/>
      <c r="DK178" s="105"/>
      <c r="DL178" s="105"/>
      <c r="DM178" s="105"/>
      <c r="DN178" s="105"/>
      <c r="DO178" s="105"/>
      <c r="DP178" s="105"/>
      <c r="DQ178" s="105"/>
      <c r="DR178" s="105"/>
      <c r="DS178" s="105"/>
      <c r="DT178" s="105"/>
      <c r="DU178" s="105"/>
      <c r="DV178" s="105"/>
      <c r="DW178" s="105"/>
      <c r="DX178" s="105"/>
      <c r="DY178" s="105"/>
      <c r="DZ178" s="105"/>
      <c r="EA178" s="105"/>
      <c r="EB178" s="105"/>
      <c r="EC178" s="105"/>
      <c r="ED178" s="105"/>
      <c r="EE178" s="105"/>
      <c r="EF178" s="105"/>
      <c r="EG178" s="105"/>
      <c r="EH178" s="105"/>
      <c r="EI178" s="105"/>
      <c r="EJ178" s="105"/>
      <c r="EL178" s="146" t="str" cm="1">
        <f t="array" ref="EL178">IF(OR(EL$1=0, $A178="", _xlfn.XLOOKUP(EL$1, $Z$2:$Z$18, $AD$2:$AD$18, "")=""),"",SQRT((_xlfn.XLOOKUP(EL$1,$Z$2:$Z$18,$AA$2:$AA$18)-$T178)^2+(_xlfn.XLOOKUP(EL$1,$Z$2:$Z$18,$AB$2:$AB$18)-$U178)^2+(_xlfn.XLOOKUP(EL$1,$Z$2:$Z$18,$AC$2:$AC$18-$V178)^2)))</f>
        <v/>
      </c>
      <c r="EM178" s="96" t="str" cm="1">
        <f t="array" ref="EM178">IF(OR(EM$1=0, $A178="", _xlfn.XLOOKUP(EM$1, $Z$2:$Z$18, $AD$2:$AD$18, "")=""),"",SQRT((_xlfn.XLOOKUP(EM$1,$Z$2:$Z$18,$AA$2:$AA$18)-$T178)^2+(_xlfn.XLOOKUP(EM$1,$Z$2:$Z$18,$AB$2:$AB$18)-$U178)^2+(_xlfn.XLOOKUP(EM$1,$Z$2:$Z$18,$AC$2:$AC$18-$V178)^2)))</f>
        <v/>
      </c>
      <c r="EN178" s="96" t="str" cm="1">
        <f t="array" ref="EN178">IF(OR(EN$1=0, $A178="", _xlfn.XLOOKUP(EN$1, $Z$2:$Z$18, $AD$2:$AD$18, "")=""),"",SQRT((_xlfn.XLOOKUP(EN$1,$Z$2:$Z$18,$AA$2:$AA$18)-$T178)^2+(_xlfn.XLOOKUP(EN$1,$Z$2:$Z$18,$AB$2:$AB$18)-$U178)^2+(_xlfn.XLOOKUP(EN$1,$Z$2:$Z$18,$AC$2:$AC$18-$V178)^2)))</f>
        <v/>
      </c>
      <c r="EO178" s="96" t="str" cm="1">
        <f t="array" ref="EO178">IF(OR(EO$1=0, $A178="", _xlfn.XLOOKUP(EO$1, $Z$2:$Z$18, $AD$2:$AD$18, "")=""),"",SQRT((_xlfn.XLOOKUP(EO$1,$Z$2:$Z$18,$AA$2:$AA$18)-$T178)^2+(_xlfn.XLOOKUP(EO$1,$Z$2:$Z$18,$AB$2:$AB$18)-$U178)^2+(_xlfn.XLOOKUP(EO$1,$Z$2:$Z$18,$AC$2:$AC$18-$V178)^2)))</f>
        <v/>
      </c>
      <c r="EP178" s="96" t="str" cm="1">
        <f t="array" ref="EP178">IF(OR(EP$1=0, $A178="", _xlfn.XLOOKUP(EP$1, $Z$2:$Z$18, $AD$2:$AD$18, "")=""),"",SQRT((_xlfn.XLOOKUP(EP$1,$Z$2:$Z$18,$AA$2:$AA$18)-$T178)^2+(_xlfn.XLOOKUP(EP$1,$Z$2:$Z$18,$AB$2:$AB$18)-$U178)^2+(_xlfn.XLOOKUP(EP$1,$Z$2:$Z$18,$AC$2:$AC$18-$V178)^2)))</f>
        <v/>
      </c>
      <c r="EQ178" s="96" t="str" cm="1">
        <f t="array" ref="EQ178">IF(OR(EQ$1=0, $A178="", _xlfn.XLOOKUP(EQ$1, $Z$2:$Z$18, $AD$2:$AD$18, "")=""),"",SQRT((_xlfn.XLOOKUP(EQ$1,$Z$2:$Z$18,$AA$2:$AA$18)-$T178)^2+(_xlfn.XLOOKUP(EQ$1,$Z$2:$Z$18,$AB$2:$AB$18)-$U178)^2+(_xlfn.XLOOKUP(EQ$1,$Z$2:$Z$18,$AC$2:$AC$18-$V178)^2)))</f>
        <v/>
      </c>
      <c r="ER178" s="96" t="str" cm="1">
        <f t="array" ref="ER178">IF(OR(ER$1=0, $A178="", _xlfn.XLOOKUP(ER$1, $Z$2:$Z$18, $AD$2:$AD$18, "")=""),"",SQRT((_xlfn.XLOOKUP(ER$1,$Z$2:$Z$18,$AA$2:$AA$18)-$T178)^2+(_xlfn.XLOOKUP(ER$1,$Z$2:$Z$18,$AB$2:$AB$18)-$U178)^2+(_xlfn.XLOOKUP(ER$1,$Z$2:$Z$18,$AC$2:$AC$18-$V178)^2)))</f>
        <v/>
      </c>
      <c r="ES178" s="96" t="str" cm="1">
        <f t="array" ref="ES178">IF(OR(ES$1=0, $A178="", _xlfn.XLOOKUP(ES$1, $Z$2:$Z$18, $AD$2:$AD$18, "")=""),"",SQRT((_xlfn.XLOOKUP(ES$1,$Z$2:$Z$18,$AA$2:$AA$18)-$T178)^2+(_xlfn.XLOOKUP(ES$1,$Z$2:$Z$18,$AB$2:$AB$18)-$U178)^2+(_xlfn.XLOOKUP(ES$1,$Z$2:$Z$18,$AC$2:$AC$18-$V178)^2)))</f>
        <v/>
      </c>
      <c r="ET178" s="97" t="str" cm="1">
        <f t="array" ref="ET178">IF(OR(ET$1=0, $A178="", _xlfn.XLOOKUP(ET$1, $Z$2:$Z$18, $AD$2:$AD$18, "")=""),"",SQRT((_xlfn.XLOOKUP(ET$1,$Z$2:$Z$18,$AA$2:$AA$18)-$T178)^2+(_xlfn.XLOOKUP(ET$1,$Z$2:$Z$18,$AB$2:$AB$18)-$U178)^2+(_xlfn.XLOOKUP(ET$1,$Z$2:$Z$18,$AC$2:$AC$18-$V178)^2)))</f>
        <v/>
      </c>
      <c r="EU178" s="97" t="str" cm="1">
        <f t="array" ref="EU178">IF(OR(EU$1=0, $A178="", _xlfn.XLOOKUP(EU$1, $Z$2:$Z$18, $AD$2:$AD$18, "")=""),"",SQRT((_xlfn.XLOOKUP(EU$1,$Z$2:$Z$18,$AA$2:$AA$18)-$T178)^2+(_xlfn.XLOOKUP(EU$1,$Z$2:$Z$18,$AB$2:$AB$18)-$U178)^2+(_xlfn.XLOOKUP(EU$1,$Z$2:$Z$18,$AC$2:$AC$18-$V178)^2)))</f>
        <v/>
      </c>
      <c r="EV178" s="97" t="str" cm="1">
        <f t="array" ref="EV178">IF(OR(EV$1=0, $A178="", _xlfn.XLOOKUP(EV$1, $Z$2:$Z$18, $AD$2:$AD$18, "")=""),"",SQRT((_xlfn.XLOOKUP(EV$1,$Z$2:$Z$18,$AA$2:$AA$18)-$T178)^2+(_xlfn.XLOOKUP(EV$1,$Z$2:$Z$18,$AB$2:$AB$18)-$U178)^2+(_xlfn.XLOOKUP(EV$1,$Z$2:$Z$18,$AC$2:$AC$18-$V178)^2)))</f>
        <v/>
      </c>
      <c r="EW178" s="97" t="str" cm="1">
        <f t="array" ref="EW178">IF(OR(EW$1=0, $A178="", _xlfn.XLOOKUP(EW$1, $Z$2:$Z$18, $AD$2:$AD$18, "")=""),"",SQRT((_xlfn.XLOOKUP(EW$1,$Z$2:$Z$18,$AA$2:$AA$18)-$T178)^2+(_xlfn.XLOOKUP(EW$1,$Z$2:$Z$18,$AB$2:$AB$18)-$U178)^2+(_xlfn.XLOOKUP(EW$1,$Z$2:$Z$18,$AC$2:$AC$18-$V178)^2)))</f>
        <v/>
      </c>
      <c r="EX178" s="97" t="str" cm="1">
        <f t="array" ref="EX178">IF(OR(EX$1=0, $A178="", _xlfn.XLOOKUP(EX$1, $Z$2:$Z$18, $AD$2:$AD$18, "")=""),"",SQRT((_xlfn.XLOOKUP(EX$1,$Z$2:$Z$18,$AA$2:$AA$18)-$T178)^2+(_xlfn.XLOOKUP(EX$1,$Z$2:$Z$18,$AB$2:$AB$18)-$U178)^2+(_xlfn.XLOOKUP(EX$1,$Z$2:$Z$18,$AC$2:$AC$18-$V178)^2)))</f>
        <v/>
      </c>
      <c r="EY178" s="97" t="str" cm="1">
        <f t="array" ref="EY178">IF(OR(EY$1=0, $A178="", _xlfn.XLOOKUP(EY$1, $Z$2:$Z$18, $AD$2:$AD$18, "")=""),"",SQRT((_xlfn.XLOOKUP(EY$1,$Z$2:$Z$18,$AA$2:$AA$18)-$T178)^2+(_xlfn.XLOOKUP(EY$1,$Z$2:$Z$18,$AB$2:$AB$18)-$U178)^2+(_xlfn.XLOOKUP(EY$1,$Z$2:$Z$18,$AC$2:$AC$18-$V178)^2)))</f>
        <v/>
      </c>
      <c r="EZ178" s="98" t="str" cm="1">
        <f t="array" ref="EZ178">IF(OR(EZ$1=0, $A178="", _xlfn.XLOOKUP(EZ$1, $Z$2:$Z$18, $AD$2:$AD$18, "")=""),"",SQRT((_xlfn.XLOOKUP(EZ$1,$Z$2:$Z$18,$AA$2:$AA$18)-$T178)^2+(_xlfn.XLOOKUP(EZ$1,$Z$2:$Z$18,$AB$2:$AB$18)-$U178)^2+(_xlfn.XLOOKUP(EZ$1,$Z$2:$Z$18,$AC$2:$AC$18-$V178)^2)))</f>
        <v/>
      </c>
      <c r="FA178" s="146" t="str" cm="1">
        <f t="array" ref="FA178">IF(OR(FA$1=0, $A178="", _xlfn.XLOOKUP(FA$1, $Z$2:$Z$18, $AD$2:$AD$18, "")=""),"",SQRT((_xlfn.XLOOKUP(FA$1,$Z$2:$Z$18,$AA$2:$AA$18)-$T178)^2+(_xlfn.XLOOKUP(FA$1,$Z$2:$Z$18,$AB$2:$AB$18)-$U178)^2+(_xlfn.XLOOKUP(FA$1,$Z$2:$Z$18,$AC$2:$AC$18-$V178)^2)))</f>
        <v/>
      </c>
      <c r="FB178" s="96" t="str" cm="1">
        <f t="array" ref="FB178">IF(OR(FB$1=0, $A178="", _xlfn.XLOOKUP(FB$1, $Z$2:$Z$18, $AD$2:$AD$18, "")=""),"",SQRT((_xlfn.XLOOKUP(FB$1,$Z$2:$Z$18,$AA$2:$AA$18)-$T178)^2+(_xlfn.XLOOKUP(FB$1,$Z$2:$Z$18,$AB$2:$AB$18)-$U178)^2+(_xlfn.XLOOKUP(FB$1,$Z$2:$Z$18,$AC$2:$AC$18-$V178)^2)))</f>
        <v/>
      </c>
      <c r="FC178" s="96" t="str" cm="1">
        <f t="array" ref="FC178">IF(OR(FC$1=0, $A178="", _xlfn.XLOOKUP(FC$1, $Z$2:$Z$18, $AD$2:$AD$18, "")=""),"",SQRT((_xlfn.XLOOKUP(FC$1,$Z$2:$Z$18,$AA$2:$AA$18)-$T178)^2+(_xlfn.XLOOKUP(FC$1,$Z$2:$Z$18,$AB$2:$AB$18)-$U178)^2+(_xlfn.XLOOKUP(FC$1,$Z$2:$Z$18,$AC$2:$AC$18-$V178)^2)))</f>
        <v/>
      </c>
      <c r="FD178" s="96" t="str" cm="1">
        <f t="array" ref="FD178">IF(OR(FD$1=0, $A178="", _xlfn.XLOOKUP(FD$1, $Z$2:$Z$18, $AD$2:$AD$18, "")=""),"",SQRT((_xlfn.XLOOKUP(FD$1,$Z$2:$Z$18,$AA$2:$AA$18)-$T178)^2+(_xlfn.XLOOKUP(FD$1,$Z$2:$Z$18,$AB$2:$AB$18)-$U178)^2+(_xlfn.XLOOKUP(FD$1,$Z$2:$Z$18,$AC$2:$AC$18-$V178)^2)))</f>
        <v/>
      </c>
      <c r="FE178" s="96" t="str" cm="1">
        <f t="array" ref="FE178">IF(OR(FE$1=0, $A178="", _xlfn.XLOOKUP(FE$1, $Z$2:$Z$18, $AD$2:$AD$18, "")=""),"",SQRT((_xlfn.XLOOKUP(FE$1,$Z$2:$Z$18,$AA$2:$AA$18)-$T178)^2+(_xlfn.XLOOKUP(FE$1,$Z$2:$Z$18,$AB$2:$AB$18)-$U178)^2+(_xlfn.XLOOKUP(FE$1,$Z$2:$Z$18,$AC$2:$AC$18-$V178)^2)))</f>
        <v/>
      </c>
      <c r="FF178" s="96" t="str" cm="1">
        <f t="array" ref="FF178">IF(OR(FF$1=0, $A178="", _xlfn.XLOOKUP(FF$1, $Z$2:$Z$18, $AD$2:$AD$18, "")=""),"",SQRT((_xlfn.XLOOKUP(FF$1,$Z$2:$Z$18,$AA$2:$AA$18)-$T178)^2+(_xlfn.XLOOKUP(FF$1,$Z$2:$Z$18,$AB$2:$AB$18)-$U178)^2+(_xlfn.XLOOKUP(FF$1,$Z$2:$Z$18,$AC$2:$AC$18-$V178)^2)))</f>
        <v/>
      </c>
      <c r="FG178" s="96" t="str" cm="1">
        <f t="array" ref="FG178">IF(OR(FG$1=0, $A178="", _xlfn.XLOOKUP(FG$1, $Z$2:$Z$18, $AD$2:$AD$18, "")=""),"",SQRT((_xlfn.XLOOKUP(FG$1,$Z$2:$Z$18,$AA$2:$AA$18)-$T178)^2+(_xlfn.XLOOKUP(FG$1,$Z$2:$Z$18,$AB$2:$AB$18)-$U178)^2+(_xlfn.XLOOKUP(FG$1,$Z$2:$Z$18,$AC$2:$AC$18-$V178)^2)))</f>
        <v/>
      </c>
      <c r="FH178" s="96" t="str" cm="1">
        <f t="array" ref="FH178">IF(OR(FH$1=0, $A178="", _xlfn.XLOOKUP(FH$1, $Z$2:$Z$18, $AD$2:$AD$18, "")=""),"",SQRT((_xlfn.XLOOKUP(FH$1,$Z$2:$Z$18,$AA$2:$AA$18)-$T178)^2+(_xlfn.XLOOKUP(FH$1,$Z$2:$Z$18,$AB$2:$AB$18)-$U178)^2+(_xlfn.XLOOKUP(FH$1,$Z$2:$Z$18,$AC$2:$AC$18-$V178)^2)))</f>
        <v/>
      </c>
      <c r="FI178" s="97" t="str" cm="1">
        <f t="array" ref="FI178">IF(OR(FI$1=0, $A178="", _xlfn.XLOOKUP(FI$1, $Z$2:$Z$18, $AD$2:$AD$18, "")=""),"",SQRT((_xlfn.XLOOKUP(FI$1,$Z$2:$Z$18,$AA$2:$AA$18)-$T178)^2+(_xlfn.XLOOKUP(FI$1,$Z$2:$Z$18,$AB$2:$AB$18)-$U178)^2+(_xlfn.XLOOKUP(FI$1,$Z$2:$Z$18,$AC$2:$AC$18-$V178)^2)))</f>
        <v/>
      </c>
      <c r="FJ178" s="97" t="str" cm="1">
        <f t="array" ref="FJ178">IF(OR(FJ$1=0, $A178="", _xlfn.XLOOKUP(FJ$1, $Z$2:$Z$18, $AD$2:$AD$18, "")=""),"",SQRT((_xlfn.XLOOKUP(FJ$1,$Z$2:$Z$18,$AA$2:$AA$18)-$T178)^2+(_xlfn.XLOOKUP(FJ$1,$Z$2:$Z$18,$AB$2:$AB$18)-$U178)^2+(_xlfn.XLOOKUP(FJ$1,$Z$2:$Z$18,$AC$2:$AC$18-$V178)^2)))</f>
        <v/>
      </c>
      <c r="FK178" s="97" t="str" cm="1">
        <f t="array" ref="FK178">IF(OR(FK$1=0, $A178="", _xlfn.XLOOKUP(FK$1, $Z$2:$Z$18, $AD$2:$AD$18, "")=""),"",SQRT((_xlfn.XLOOKUP(FK$1,$Z$2:$Z$18,$AA$2:$AA$18)-$T178)^2+(_xlfn.XLOOKUP(FK$1,$Z$2:$Z$18,$AB$2:$AB$18)-$U178)^2+(_xlfn.XLOOKUP(FK$1,$Z$2:$Z$18,$AC$2:$AC$18-$V178)^2)))</f>
        <v/>
      </c>
      <c r="FL178" s="97" t="str" cm="1">
        <f t="array" ref="FL178">IF(OR(FL$1=0, $A178="", _xlfn.XLOOKUP(FL$1, $Z$2:$Z$18, $AD$2:$AD$18, "")=""),"",SQRT((_xlfn.XLOOKUP(FL$1,$Z$2:$Z$18,$AA$2:$AA$18)-$T178)^2+(_xlfn.XLOOKUP(FL$1,$Z$2:$Z$18,$AB$2:$AB$18)-$U178)^2+(_xlfn.XLOOKUP(FL$1,$Z$2:$Z$18,$AC$2:$AC$18-$V178)^2)))</f>
        <v/>
      </c>
      <c r="FM178" s="97" t="str" cm="1">
        <f t="array" ref="FM178">IF(OR(FM$1=0, $A178="", _xlfn.XLOOKUP(FM$1, $Z$2:$Z$18, $AD$2:$AD$18, "")=""),"",SQRT((_xlfn.XLOOKUP(FM$1,$Z$2:$Z$18,$AA$2:$AA$18)-$T178)^2+(_xlfn.XLOOKUP(FM$1,$Z$2:$Z$18,$AB$2:$AB$18)-$U178)^2+(_xlfn.XLOOKUP(FM$1,$Z$2:$Z$18,$AC$2:$AC$18-$V178)^2)))</f>
        <v/>
      </c>
      <c r="FN178" s="97" t="str" cm="1">
        <f t="array" ref="FN178">IF(OR(FN$1=0, $A178="", _xlfn.XLOOKUP(FN$1, $Z$2:$Z$18, $AD$2:$AD$18, "")=""),"",SQRT((_xlfn.XLOOKUP(FN$1,$Z$2:$Z$18,$AA$2:$AA$18)-$T178)^2+(_xlfn.XLOOKUP(FN$1,$Z$2:$Z$18,$AB$2:$AB$18)-$U178)^2+(_xlfn.XLOOKUP(FN$1,$Z$2:$Z$18,$AC$2:$AC$18-$V178)^2)))</f>
        <v/>
      </c>
      <c r="FO178" s="98" t="str" cm="1">
        <f t="array" ref="FO178">IF(OR(FO$1=0, $A178="", _xlfn.XLOOKUP(FO$1, $Z$2:$Z$18, $AD$2:$AD$18, "")=""),"",SQRT((_xlfn.XLOOKUP(FO$1,$Z$2:$Z$18,$AA$2:$AA$18)-$T178)^2+(_xlfn.XLOOKUP(FO$1,$Z$2:$Z$18,$AB$2:$AB$18)-$U178)^2+(_xlfn.XLOOKUP(FO$1,$Z$2:$Z$18,$AC$2:$AC$18-$V178)^2)))</f>
        <v/>
      </c>
      <c r="FP178" s="99"/>
      <c r="FQ178" s="99"/>
      <c r="FR178" s="100">
        <f t="shared" si="39"/>
        <v>0</v>
      </c>
      <c r="FS178" s="109">
        <f t="shared" si="40"/>
        <v>0</v>
      </c>
      <c r="FT178" s="109">
        <f t="shared" si="41"/>
        <v>0</v>
      </c>
      <c r="FU178" s="109">
        <f t="shared" si="42"/>
        <v>0</v>
      </c>
      <c r="FV178" s="109">
        <f t="shared" si="43"/>
        <v>0</v>
      </c>
      <c r="FW178" s="109">
        <f t="shared" si="44"/>
        <v>0</v>
      </c>
      <c r="FX178" s="109">
        <f t="shared" si="45"/>
        <v>0</v>
      </c>
      <c r="FY178" s="109">
        <f t="shared" si="46"/>
        <v>0</v>
      </c>
      <c r="FZ178" s="110">
        <f t="shared" si="47"/>
        <v>0</v>
      </c>
      <c r="GA178" s="110">
        <f t="shared" si="48"/>
        <v>0</v>
      </c>
      <c r="GB178" s="110">
        <f t="shared" si="49"/>
        <v>0</v>
      </c>
      <c r="GC178" s="110">
        <f t="shared" si="50"/>
        <v>0</v>
      </c>
      <c r="GD178" s="110">
        <f t="shared" si="51"/>
        <v>0</v>
      </c>
      <c r="GE178" s="110">
        <f t="shared" si="52"/>
        <v>0</v>
      </c>
      <c r="GF178" s="111">
        <f t="shared" si="53"/>
        <v>0</v>
      </c>
      <c r="GG178" s="100">
        <f t="shared" si="54"/>
        <v>0</v>
      </c>
      <c r="GH178" s="109">
        <f t="shared" si="55"/>
        <v>0</v>
      </c>
      <c r="GI178" s="109">
        <f t="shared" si="56"/>
        <v>0</v>
      </c>
      <c r="GJ178" s="109">
        <f t="shared" si="57"/>
        <v>0</v>
      </c>
      <c r="GK178" s="109">
        <f t="shared" si="58"/>
        <v>0</v>
      </c>
      <c r="GL178" s="109">
        <f t="shared" si="59"/>
        <v>0</v>
      </c>
      <c r="GM178" s="109">
        <f t="shared" si="60"/>
        <v>0</v>
      </c>
      <c r="GN178" s="109">
        <f t="shared" si="61"/>
        <v>0</v>
      </c>
      <c r="GO178" s="110">
        <f t="shared" si="62"/>
        <v>0</v>
      </c>
      <c r="GP178" s="110">
        <f t="shared" si="63"/>
        <v>0</v>
      </c>
      <c r="GQ178" s="110">
        <f t="shared" si="64"/>
        <v>0</v>
      </c>
      <c r="GR178" s="110">
        <f t="shared" si="65"/>
        <v>0</v>
      </c>
      <c r="GS178" s="110">
        <f t="shared" si="66"/>
        <v>0</v>
      </c>
      <c r="GT178" s="110">
        <f t="shared" si="67"/>
        <v>0</v>
      </c>
      <c r="GU178" s="111">
        <f t="shared" si="68"/>
        <v>0</v>
      </c>
      <c r="GX178" s="151" cm="1">
        <f t="array" ref="GX178">_xlfn.IFS(GX$1= 0,"", NOT(ISBLANK(CA178)), 0, ISBLANK(CA178), $Q178-$S178+FR178-AU178-DG178)</f>
        <v>0</v>
      </c>
      <c r="GY178" s="152" cm="1">
        <f t="array" ref="GY178">_xlfn.IFS(GY$1= 0,"", NOT(ISBLANK(CB178)), 0, ISBLANK(CB178), $Q178-$S178+FS178-AV178-DH178)</f>
        <v>0</v>
      </c>
      <c r="GZ178" s="152" cm="1">
        <f t="array" ref="GZ178">_xlfn.IFS(GZ$1= 0,"", NOT(ISBLANK(CC178)), 0, ISBLANK(CC178), $Q178-$S178+FT178-AW178-DI178)</f>
        <v>0</v>
      </c>
      <c r="HA178" s="152" cm="1">
        <f t="array" ref="HA178">_xlfn.IFS(HA$1= 0,"", NOT(ISBLANK(CD178)), 0, ISBLANK(CD178), $Q178-$S178+FU178-AX178-DJ178)</f>
        <v>0</v>
      </c>
      <c r="HB178" s="152" cm="1">
        <f t="array" ref="HB178">_xlfn.IFS(HB$1= 0,"", NOT(ISBLANK(CE178)), 0, ISBLANK(CE178), $Q178-$S178+FV178-AY178-DK178)</f>
        <v>0</v>
      </c>
      <c r="HC178" s="152" cm="1">
        <f t="array" ref="HC178">_xlfn.IFS(HC$1= 0,"", NOT(ISBLANK(CF178)), 0, ISBLANK(CF178), $Q178-$S178+FW178-AZ178-DL178)</f>
        <v>0</v>
      </c>
      <c r="HD178" s="152" cm="1">
        <f t="array" ref="HD178">_xlfn.IFS(HD$1= 0,"", NOT(ISBLANK(CG178)), 0, ISBLANK(CG178), $Q178-$S178+FX178-BA178-DM178)</f>
        <v>0</v>
      </c>
      <c r="HE178" s="152" t="str" cm="1">
        <f t="array" ref="HE178">_xlfn.IFS(HE$1= 0,"", NOT(ISBLANK(CH178)), 0, ISBLANK(CH178), $Q178-$S178+FY178-BB178-DN178)</f>
        <v/>
      </c>
      <c r="HF178" s="152" t="str" cm="1">
        <f t="array" ref="HF178">_xlfn.IFS(HF$1= 0,"", NOT(ISBLANK(CI178)), 0, ISBLANK(CI178), $Q178-$S178+FZ178-BC178-DO178)</f>
        <v/>
      </c>
      <c r="HG178" s="152" t="str" cm="1">
        <f t="array" ref="HG178">_xlfn.IFS(HG$1= 0,"", NOT(ISBLANK(CJ178)), 0, ISBLANK(CJ178), $Q178-$S178+GA178-BD178-DP178)</f>
        <v/>
      </c>
      <c r="HH178" s="152" t="str" cm="1">
        <f t="array" ref="HH178">_xlfn.IFS(HH$1= 0,"", NOT(ISBLANK(CK178)), 0, ISBLANK(CK178), $Q178-$S178+GB178-BE178-DQ178)</f>
        <v/>
      </c>
      <c r="HI178" s="152" t="str" cm="1">
        <f t="array" ref="HI178">_xlfn.IFS(HI$1= 0,"", NOT(ISBLANK(CL178)), 0, ISBLANK(CL178), $Q178-$S178+GC178-BF178-DR178)</f>
        <v/>
      </c>
      <c r="HJ178" s="152" t="str" cm="1">
        <f t="array" ref="HJ178">_xlfn.IFS(HJ$1= 0,"", NOT(ISBLANK(CM178)), 0, ISBLANK(CM178), $Q178-$S178+GD178-BG178-DS178)</f>
        <v/>
      </c>
      <c r="HK178" s="152" t="str" cm="1">
        <f t="array" ref="HK178">_xlfn.IFS(HK$1= 0,"", NOT(ISBLANK(CN178)), 0, ISBLANK(CN178), $Q178-$S178+GE178-BH178-DT178)</f>
        <v/>
      </c>
      <c r="HL178" s="153" t="str" cm="1">
        <f t="array" ref="HL178">_xlfn.IFS(HL$1= 0,"", NOT(ISBLANK(CO178)), 0, ISBLANK(CO178), $Q178-$S178+GF178-BI178-DU178)</f>
        <v/>
      </c>
      <c r="HM178" s="153" t="str" cm="1">
        <f t="array" ref="HM178">_xlfn.IFS(HM$1= 0,"", NOT(ISBLANK(DE178)), 0, ISBLANK(DE178), $Q178-$S178+IC178-BY178-#REF!)</f>
        <v/>
      </c>
      <c r="HN178" s="153" t="e" cm="1">
        <f t="array" ref="HN178">_xlfn.IFS(HN$1= 0,"", NOT(ISBLANK(DF178)), 0, ISBLANK(DF178), $Q178-$S178+ID178-BZ178-#REF!)</f>
        <v>#REF!</v>
      </c>
      <c r="HO178" s="153" t="e" cm="1">
        <f t="array" ref="HO178">_xlfn.IFS(HO$1= 0,"", NOT(ISBLANK(DG178)), 0, ISBLANK(DG178), $Q178-$S178+IE178-CA178-#REF!)</f>
        <v>#VALUE!</v>
      </c>
      <c r="HP178" s="153" t="e" cm="1">
        <f t="array" ref="HP178">_xlfn.IFS(HP$1= 0,"", NOT(ISBLANK(DH178)), 0, ISBLANK(DH178), $Q178-$S178+IF178-CB178-#REF!)</f>
        <v>#REF!</v>
      </c>
      <c r="HQ178" s="153" t="e" cm="1">
        <f t="array" ref="HQ178">_xlfn.IFS(HQ$1= 0,"", NOT(ISBLANK(DI178)), 0, ISBLANK(DI178), $Q178-$S178+IG178-CC178-#REF!)</f>
        <v>#REF!</v>
      </c>
      <c r="HR178" s="153" cm="1">
        <f t="array" ref="HR178">_xlfn.IFS(HR$1= 0,"", NOT(ISBLANK(DJ178)), 0, ISBLANK(DJ178), $Q178-$S178+IH178-CD178-EK178)</f>
        <v>0</v>
      </c>
      <c r="HS178" s="153" t="e" cm="1">
        <f t="array" ref="HS178">_xlfn.IFS(HS$1= 0,"", NOT(ISBLANK(DK178)), 0, ISBLANK(DK178), $Q178-$S178+II178-CE178-EL178)</f>
        <v>#VALUE!</v>
      </c>
      <c r="HT178" s="153" t="e" cm="1">
        <f t="array" ref="HT178">_xlfn.IFS(HT$1= 0,"", NOT(ISBLANK(DL178)), 0, ISBLANK(DL178), $Q178-$S178+GV178-CF178-EM178)</f>
        <v>#VALUE!</v>
      </c>
      <c r="HU178" s="153" t="e" cm="1">
        <f t="array" ref="HU178">_xlfn.IFS(HU$1= 0,"", NOT(ISBLANK(DM178)), 0, ISBLANK(DM178), $Q178-$S178+GW178-CG178-EN178)</f>
        <v>#VALUE!</v>
      </c>
      <c r="HV178" s="153" t="str" cm="1">
        <f t="array" ref="HV178">_xlfn.IFS(HV$1= 0,"", NOT(ISBLANK(DN178)), 0, ISBLANK(DN178), $Q178-$S178+GX178-CH178-EO178)</f>
        <v/>
      </c>
      <c r="HW178" s="153" t="str" cm="1">
        <f t="array" ref="HW178">_xlfn.IFS(HW$1= 0,"", NOT(ISBLANK(DO178)), 0, ISBLANK(DO178), $Q178-$S178+GY178-CI178-EP178)</f>
        <v/>
      </c>
      <c r="HX178" s="153" t="str" cm="1">
        <f t="array" ref="HX178">_xlfn.IFS(HX$1= 0,"", NOT(ISBLANK(DP178)), 0, ISBLANK(DP178), $Q178-$S178+GZ178-CJ178-EQ178)</f>
        <v/>
      </c>
      <c r="HY178" s="153" t="str" cm="1">
        <f t="array" ref="HY178">_xlfn.IFS(HY$1= 0,"", NOT(ISBLANK(DQ178)), 0, ISBLANK(DQ178), $Q178-$S178+HA178-CK178-ER178)</f>
        <v/>
      </c>
      <c r="HZ178" s="153" t="str" cm="1">
        <f t="array" ref="HZ178">_xlfn.IFS(HZ$1= 0,"", NOT(ISBLANK(DR178)), 0, ISBLANK(DR178), $Q178-$S178+HB178-CL178-ES178)</f>
        <v/>
      </c>
      <c r="IA178" s="153" t="str" cm="1">
        <f t="array" ref="IA178">_xlfn.IFS(IA$1= 0,"", NOT(ISBLANK(DS178)), 0, ISBLANK(DS178), $Q178-$S178+HC178-CM178-ET178)</f>
        <v/>
      </c>
    </row>
    <row r="179" spans="1:235" ht="16.5" x14ac:dyDescent="0.3">
      <c r="A179" s="144"/>
      <c r="B179" s="106"/>
      <c r="C179" s="106"/>
      <c r="D179" s="107"/>
      <c r="E179" s="131"/>
      <c r="F179" s="137"/>
      <c r="G179" s="2"/>
      <c r="H179" s="2"/>
      <c r="I179" s="2"/>
      <c r="J179" s="2"/>
      <c r="K179" s="2"/>
      <c r="L179" s="2"/>
      <c r="M179" s="140"/>
      <c r="N179" s="137"/>
      <c r="O179" s="138"/>
      <c r="P179" s="133"/>
      <c r="Q179" s="94">
        <f t="shared" si="37"/>
        <v>0</v>
      </c>
      <c r="R179" s="1"/>
      <c r="S179" s="1"/>
      <c r="T179" s="2"/>
      <c r="U179" s="2"/>
      <c r="V179" s="82">
        <f t="shared" si="38"/>
        <v>0</v>
      </c>
      <c r="W179" s="121"/>
      <c r="X179" s="108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105"/>
      <c r="BZ179" s="99"/>
      <c r="CA179" s="105" t="s">
        <v>32</v>
      </c>
      <c r="CB179" s="105"/>
      <c r="CC179" s="105"/>
      <c r="CD179" s="105"/>
      <c r="CE179" s="105"/>
      <c r="CF179" s="105"/>
      <c r="CG179" s="105"/>
      <c r="CH179" s="105"/>
      <c r="CI179" s="105"/>
      <c r="CJ179" s="105"/>
      <c r="CK179" s="105"/>
      <c r="CL179" s="105"/>
      <c r="CM179" s="105"/>
      <c r="CN179" s="105"/>
      <c r="CO179" s="105"/>
      <c r="CP179" s="105" t="s">
        <v>32</v>
      </c>
      <c r="CQ179" s="105"/>
      <c r="CR179" s="105"/>
      <c r="CS179" s="105"/>
      <c r="CT179" s="105"/>
      <c r="CU179" s="105"/>
      <c r="CV179" s="105"/>
      <c r="CW179" s="105"/>
      <c r="CX179" s="105"/>
      <c r="CY179" s="105"/>
      <c r="CZ179" s="105"/>
      <c r="DA179" s="105"/>
      <c r="DB179" s="105"/>
      <c r="DC179" s="105"/>
      <c r="DD179" s="105"/>
      <c r="DE179" s="99"/>
      <c r="DF179" s="99"/>
      <c r="DG179" s="105"/>
      <c r="DH179" s="105"/>
      <c r="DI179" s="105"/>
      <c r="DJ179" s="105"/>
      <c r="DK179" s="105"/>
      <c r="DL179" s="105"/>
      <c r="DM179" s="105"/>
      <c r="DN179" s="105"/>
      <c r="DO179" s="105"/>
      <c r="DP179" s="105"/>
      <c r="DQ179" s="105"/>
      <c r="DR179" s="105"/>
      <c r="DS179" s="105"/>
      <c r="DT179" s="105"/>
      <c r="DU179" s="105"/>
      <c r="DV179" s="105"/>
      <c r="DW179" s="105"/>
      <c r="DX179" s="105"/>
      <c r="DY179" s="105"/>
      <c r="DZ179" s="105"/>
      <c r="EA179" s="105"/>
      <c r="EB179" s="105"/>
      <c r="EC179" s="105"/>
      <c r="ED179" s="105"/>
      <c r="EE179" s="105"/>
      <c r="EF179" s="105"/>
      <c r="EG179" s="105"/>
      <c r="EH179" s="105"/>
      <c r="EI179" s="105"/>
      <c r="EJ179" s="105"/>
      <c r="EL179" s="146" t="str" cm="1">
        <f t="array" ref="EL179">IF(OR(EL$1=0, $A179="", _xlfn.XLOOKUP(EL$1, $Z$2:$Z$18, $AD$2:$AD$18, "")=""),"",SQRT((_xlfn.XLOOKUP(EL$1,$Z$2:$Z$18,$AA$2:$AA$18)-$T179)^2+(_xlfn.XLOOKUP(EL$1,$Z$2:$Z$18,$AB$2:$AB$18)-$U179)^2+(_xlfn.XLOOKUP(EL$1,$Z$2:$Z$18,$AC$2:$AC$18-$V179)^2)))</f>
        <v/>
      </c>
      <c r="EM179" s="96" t="str" cm="1">
        <f t="array" ref="EM179">IF(OR(EM$1=0, $A179="", _xlfn.XLOOKUP(EM$1, $Z$2:$Z$18, $AD$2:$AD$18, "")=""),"",SQRT((_xlfn.XLOOKUP(EM$1,$Z$2:$Z$18,$AA$2:$AA$18)-$T179)^2+(_xlfn.XLOOKUP(EM$1,$Z$2:$Z$18,$AB$2:$AB$18)-$U179)^2+(_xlfn.XLOOKUP(EM$1,$Z$2:$Z$18,$AC$2:$AC$18-$V179)^2)))</f>
        <v/>
      </c>
      <c r="EN179" s="96" t="str" cm="1">
        <f t="array" ref="EN179">IF(OR(EN$1=0, $A179="", _xlfn.XLOOKUP(EN$1, $Z$2:$Z$18, $AD$2:$AD$18, "")=""),"",SQRT((_xlfn.XLOOKUP(EN$1,$Z$2:$Z$18,$AA$2:$AA$18)-$T179)^2+(_xlfn.XLOOKUP(EN$1,$Z$2:$Z$18,$AB$2:$AB$18)-$U179)^2+(_xlfn.XLOOKUP(EN$1,$Z$2:$Z$18,$AC$2:$AC$18-$V179)^2)))</f>
        <v/>
      </c>
      <c r="EO179" s="96" t="str" cm="1">
        <f t="array" ref="EO179">IF(OR(EO$1=0, $A179="", _xlfn.XLOOKUP(EO$1, $Z$2:$Z$18, $AD$2:$AD$18, "")=""),"",SQRT((_xlfn.XLOOKUP(EO$1,$Z$2:$Z$18,$AA$2:$AA$18)-$T179)^2+(_xlfn.XLOOKUP(EO$1,$Z$2:$Z$18,$AB$2:$AB$18)-$U179)^2+(_xlfn.XLOOKUP(EO$1,$Z$2:$Z$18,$AC$2:$AC$18-$V179)^2)))</f>
        <v/>
      </c>
      <c r="EP179" s="96" t="str" cm="1">
        <f t="array" ref="EP179">IF(OR(EP$1=0, $A179="", _xlfn.XLOOKUP(EP$1, $Z$2:$Z$18, $AD$2:$AD$18, "")=""),"",SQRT((_xlfn.XLOOKUP(EP$1,$Z$2:$Z$18,$AA$2:$AA$18)-$T179)^2+(_xlfn.XLOOKUP(EP$1,$Z$2:$Z$18,$AB$2:$AB$18)-$U179)^2+(_xlfn.XLOOKUP(EP$1,$Z$2:$Z$18,$AC$2:$AC$18-$V179)^2)))</f>
        <v/>
      </c>
      <c r="EQ179" s="96" t="str" cm="1">
        <f t="array" ref="EQ179">IF(OR(EQ$1=0, $A179="", _xlfn.XLOOKUP(EQ$1, $Z$2:$Z$18, $AD$2:$AD$18, "")=""),"",SQRT((_xlfn.XLOOKUP(EQ$1,$Z$2:$Z$18,$AA$2:$AA$18)-$T179)^2+(_xlfn.XLOOKUP(EQ$1,$Z$2:$Z$18,$AB$2:$AB$18)-$U179)^2+(_xlfn.XLOOKUP(EQ$1,$Z$2:$Z$18,$AC$2:$AC$18-$V179)^2)))</f>
        <v/>
      </c>
      <c r="ER179" s="96" t="str" cm="1">
        <f t="array" ref="ER179">IF(OR(ER$1=0, $A179="", _xlfn.XLOOKUP(ER$1, $Z$2:$Z$18, $AD$2:$AD$18, "")=""),"",SQRT((_xlfn.XLOOKUP(ER$1,$Z$2:$Z$18,$AA$2:$AA$18)-$T179)^2+(_xlfn.XLOOKUP(ER$1,$Z$2:$Z$18,$AB$2:$AB$18)-$U179)^2+(_xlfn.XLOOKUP(ER$1,$Z$2:$Z$18,$AC$2:$AC$18-$V179)^2)))</f>
        <v/>
      </c>
      <c r="ES179" s="96" t="str" cm="1">
        <f t="array" ref="ES179">IF(OR(ES$1=0, $A179="", _xlfn.XLOOKUP(ES$1, $Z$2:$Z$18, $AD$2:$AD$18, "")=""),"",SQRT((_xlfn.XLOOKUP(ES$1,$Z$2:$Z$18,$AA$2:$AA$18)-$T179)^2+(_xlfn.XLOOKUP(ES$1,$Z$2:$Z$18,$AB$2:$AB$18)-$U179)^2+(_xlfn.XLOOKUP(ES$1,$Z$2:$Z$18,$AC$2:$AC$18-$V179)^2)))</f>
        <v/>
      </c>
      <c r="ET179" s="97" t="str" cm="1">
        <f t="array" ref="ET179">IF(OR(ET$1=0, $A179="", _xlfn.XLOOKUP(ET$1, $Z$2:$Z$18, $AD$2:$AD$18, "")=""),"",SQRT((_xlfn.XLOOKUP(ET$1,$Z$2:$Z$18,$AA$2:$AA$18)-$T179)^2+(_xlfn.XLOOKUP(ET$1,$Z$2:$Z$18,$AB$2:$AB$18)-$U179)^2+(_xlfn.XLOOKUP(ET$1,$Z$2:$Z$18,$AC$2:$AC$18-$V179)^2)))</f>
        <v/>
      </c>
      <c r="EU179" s="97" t="str" cm="1">
        <f t="array" ref="EU179">IF(OR(EU$1=0, $A179="", _xlfn.XLOOKUP(EU$1, $Z$2:$Z$18, $AD$2:$AD$18, "")=""),"",SQRT((_xlfn.XLOOKUP(EU$1,$Z$2:$Z$18,$AA$2:$AA$18)-$T179)^2+(_xlfn.XLOOKUP(EU$1,$Z$2:$Z$18,$AB$2:$AB$18)-$U179)^2+(_xlfn.XLOOKUP(EU$1,$Z$2:$Z$18,$AC$2:$AC$18-$V179)^2)))</f>
        <v/>
      </c>
      <c r="EV179" s="97" t="str" cm="1">
        <f t="array" ref="EV179">IF(OR(EV$1=0, $A179="", _xlfn.XLOOKUP(EV$1, $Z$2:$Z$18, $AD$2:$AD$18, "")=""),"",SQRT((_xlfn.XLOOKUP(EV$1,$Z$2:$Z$18,$AA$2:$AA$18)-$T179)^2+(_xlfn.XLOOKUP(EV$1,$Z$2:$Z$18,$AB$2:$AB$18)-$U179)^2+(_xlfn.XLOOKUP(EV$1,$Z$2:$Z$18,$AC$2:$AC$18-$V179)^2)))</f>
        <v/>
      </c>
      <c r="EW179" s="97" t="str" cm="1">
        <f t="array" ref="EW179">IF(OR(EW$1=0, $A179="", _xlfn.XLOOKUP(EW$1, $Z$2:$Z$18, $AD$2:$AD$18, "")=""),"",SQRT((_xlfn.XLOOKUP(EW$1,$Z$2:$Z$18,$AA$2:$AA$18)-$T179)^2+(_xlfn.XLOOKUP(EW$1,$Z$2:$Z$18,$AB$2:$AB$18)-$U179)^2+(_xlfn.XLOOKUP(EW$1,$Z$2:$Z$18,$AC$2:$AC$18-$V179)^2)))</f>
        <v/>
      </c>
      <c r="EX179" s="97" t="str" cm="1">
        <f t="array" ref="EX179">IF(OR(EX$1=0, $A179="", _xlfn.XLOOKUP(EX$1, $Z$2:$Z$18, $AD$2:$AD$18, "")=""),"",SQRT((_xlfn.XLOOKUP(EX$1,$Z$2:$Z$18,$AA$2:$AA$18)-$T179)^2+(_xlfn.XLOOKUP(EX$1,$Z$2:$Z$18,$AB$2:$AB$18)-$U179)^2+(_xlfn.XLOOKUP(EX$1,$Z$2:$Z$18,$AC$2:$AC$18-$V179)^2)))</f>
        <v/>
      </c>
      <c r="EY179" s="97" t="str" cm="1">
        <f t="array" ref="EY179">IF(OR(EY$1=0, $A179="", _xlfn.XLOOKUP(EY$1, $Z$2:$Z$18, $AD$2:$AD$18, "")=""),"",SQRT((_xlfn.XLOOKUP(EY$1,$Z$2:$Z$18,$AA$2:$AA$18)-$T179)^2+(_xlfn.XLOOKUP(EY$1,$Z$2:$Z$18,$AB$2:$AB$18)-$U179)^2+(_xlfn.XLOOKUP(EY$1,$Z$2:$Z$18,$AC$2:$AC$18-$V179)^2)))</f>
        <v/>
      </c>
      <c r="EZ179" s="98" t="str" cm="1">
        <f t="array" ref="EZ179">IF(OR(EZ$1=0, $A179="", _xlfn.XLOOKUP(EZ$1, $Z$2:$Z$18, $AD$2:$AD$18, "")=""),"",SQRT((_xlfn.XLOOKUP(EZ$1,$Z$2:$Z$18,$AA$2:$AA$18)-$T179)^2+(_xlfn.XLOOKUP(EZ$1,$Z$2:$Z$18,$AB$2:$AB$18)-$U179)^2+(_xlfn.XLOOKUP(EZ$1,$Z$2:$Z$18,$AC$2:$AC$18-$V179)^2)))</f>
        <v/>
      </c>
      <c r="FA179" s="146" t="str" cm="1">
        <f t="array" ref="FA179">IF(OR(FA$1=0, $A179="", _xlfn.XLOOKUP(FA$1, $Z$2:$Z$18, $AD$2:$AD$18, "")=""),"",SQRT((_xlfn.XLOOKUP(FA$1,$Z$2:$Z$18,$AA$2:$AA$18)-$T179)^2+(_xlfn.XLOOKUP(FA$1,$Z$2:$Z$18,$AB$2:$AB$18)-$U179)^2+(_xlfn.XLOOKUP(FA$1,$Z$2:$Z$18,$AC$2:$AC$18-$V179)^2)))</f>
        <v/>
      </c>
      <c r="FB179" s="96" t="str" cm="1">
        <f t="array" ref="FB179">IF(OR(FB$1=0, $A179="", _xlfn.XLOOKUP(FB$1, $Z$2:$Z$18, $AD$2:$AD$18, "")=""),"",SQRT((_xlfn.XLOOKUP(FB$1,$Z$2:$Z$18,$AA$2:$AA$18)-$T179)^2+(_xlfn.XLOOKUP(FB$1,$Z$2:$Z$18,$AB$2:$AB$18)-$U179)^2+(_xlfn.XLOOKUP(FB$1,$Z$2:$Z$18,$AC$2:$AC$18-$V179)^2)))</f>
        <v/>
      </c>
      <c r="FC179" s="96" t="str" cm="1">
        <f t="array" ref="FC179">IF(OR(FC$1=0, $A179="", _xlfn.XLOOKUP(FC$1, $Z$2:$Z$18, $AD$2:$AD$18, "")=""),"",SQRT((_xlfn.XLOOKUP(FC$1,$Z$2:$Z$18,$AA$2:$AA$18)-$T179)^2+(_xlfn.XLOOKUP(FC$1,$Z$2:$Z$18,$AB$2:$AB$18)-$U179)^2+(_xlfn.XLOOKUP(FC$1,$Z$2:$Z$18,$AC$2:$AC$18-$V179)^2)))</f>
        <v/>
      </c>
      <c r="FD179" s="96" t="str" cm="1">
        <f t="array" ref="FD179">IF(OR(FD$1=0, $A179="", _xlfn.XLOOKUP(FD$1, $Z$2:$Z$18, $AD$2:$AD$18, "")=""),"",SQRT((_xlfn.XLOOKUP(FD$1,$Z$2:$Z$18,$AA$2:$AA$18)-$T179)^2+(_xlfn.XLOOKUP(FD$1,$Z$2:$Z$18,$AB$2:$AB$18)-$U179)^2+(_xlfn.XLOOKUP(FD$1,$Z$2:$Z$18,$AC$2:$AC$18-$V179)^2)))</f>
        <v/>
      </c>
      <c r="FE179" s="96" t="str" cm="1">
        <f t="array" ref="FE179">IF(OR(FE$1=0, $A179="", _xlfn.XLOOKUP(FE$1, $Z$2:$Z$18, $AD$2:$AD$18, "")=""),"",SQRT((_xlfn.XLOOKUP(FE$1,$Z$2:$Z$18,$AA$2:$AA$18)-$T179)^2+(_xlfn.XLOOKUP(FE$1,$Z$2:$Z$18,$AB$2:$AB$18)-$U179)^2+(_xlfn.XLOOKUP(FE$1,$Z$2:$Z$18,$AC$2:$AC$18-$V179)^2)))</f>
        <v/>
      </c>
      <c r="FF179" s="96" t="str" cm="1">
        <f t="array" ref="FF179">IF(OR(FF$1=0, $A179="", _xlfn.XLOOKUP(FF$1, $Z$2:$Z$18, $AD$2:$AD$18, "")=""),"",SQRT((_xlfn.XLOOKUP(FF$1,$Z$2:$Z$18,$AA$2:$AA$18)-$T179)^2+(_xlfn.XLOOKUP(FF$1,$Z$2:$Z$18,$AB$2:$AB$18)-$U179)^2+(_xlfn.XLOOKUP(FF$1,$Z$2:$Z$18,$AC$2:$AC$18-$V179)^2)))</f>
        <v/>
      </c>
      <c r="FG179" s="96" t="str" cm="1">
        <f t="array" ref="FG179">IF(OR(FG$1=0, $A179="", _xlfn.XLOOKUP(FG$1, $Z$2:$Z$18, $AD$2:$AD$18, "")=""),"",SQRT((_xlfn.XLOOKUP(FG$1,$Z$2:$Z$18,$AA$2:$AA$18)-$T179)^2+(_xlfn.XLOOKUP(FG$1,$Z$2:$Z$18,$AB$2:$AB$18)-$U179)^2+(_xlfn.XLOOKUP(FG$1,$Z$2:$Z$18,$AC$2:$AC$18-$V179)^2)))</f>
        <v/>
      </c>
      <c r="FH179" s="96" t="str" cm="1">
        <f t="array" ref="FH179">IF(OR(FH$1=0, $A179="", _xlfn.XLOOKUP(FH$1, $Z$2:$Z$18, $AD$2:$AD$18, "")=""),"",SQRT((_xlfn.XLOOKUP(FH$1,$Z$2:$Z$18,$AA$2:$AA$18)-$T179)^2+(_xlfn.XLOOKUP(FH$1,$Z$2:$Z$18,$AB$2:$AB$18)-$U179)^2+(_xlfn.XLOOKUP(FH$1,$Z$2:$Z$18,$AC$2:$AC$18-$V179)^2)))</f>
        <v/>
      </c>
      <c r="FI179" s="97" t="str" cm="1">
        <f t="array" ref="FI179">IF(OR(FI$1=0, $A179="", _xlfn.XLOOKUP(FI$1, $Z$2:$Z$18, $AD$2:$AD$18, "")=""),"",SQRT((_xlfn.XLOOKUP(FI$1,$Z$2:$Z$18,$AA$2:$AA$18)-$T179)^2+(_xlfn.XLOOKUP(FI$1,$Z$2:$Z$18,$AB$2:$AB$18)-$U179)^2+(_xlfn.XLOOKUP(FI$1,$Z$2:$Z$18,$AC$2:$AC$18-$V179)^2)))</f>
        <v/>
      </c>
      <c r="FJ179" s="97" t="str" cm="1">
        <f t="array" ref="FJ179">IF(OR(FJ$1=0, $A179="", _xlfn.XLOOKUP(FJ$1, $Z$2:$Z$18, $AD$2:$AD$18, "")=""),"",SQRT((_xlfn.XLOOKUP(FJ$1,$Z$2:$Z$18,$AA$2:$AA$18)-$T179)^2+(_xlfn.XLOOKUP(FJ$1,$Z$2:$Z$18,$AB$2:$AB$18)-$U179)^2+(_xlfn.XLOOKUP(FJ$1,$Z$2:$Z$18,$AC$2:$AC$18-$V179)^2)))</f>
        <v/>
      </c>
      <c r="FK179" s="97" t="str" cm="1">
        <f t="array" ref="FK179">IF(OR(FK$1=0, $A179="", _xlfn.XLOOKUP(FK$1, $Z$2:$Z$18, $AD$2:$AD$18, "")=""),"",SQRT((_xlfn.XLOOKUP(FK$1,$Z$2:$Z$18,$AA$2:$AA$18)-$T179)^2+(_xlfn.XLOOKUP(FK$1,$Z$2:$Z$18,$AB$2:$AB$18)-$U179)^2+(_xlfn.XLOOKUP(FK$1,$Z$2:$Z$18,$AC$2:$AC$18-$V179)^2)))</f>
        <v/>
      </c>
      <c r="FL179" s="97" t="str" cm="1">
        <f t="array" ref="FL179">IF(OR(FL$1=0, $A179="", _xlfn.XLOOKUP(FL$1, $Z$2:$Z$18, $AD$2:$AD$18, "")=""),"",SQRT((_xlfn.XLOOKUP(FL$1,$Z$2:$Z$18,$AA$2:$AA$18)-$T179)^2+(_xlfn.XLOOKUP(FL$1,$Z$2:$Z$18,$AB$2:$AB$18)-$U179)^2+(_xlfn.XLOOKUP(FL$1,$Z$2:$Z$18,$AC$2:$AC$18-$V179)^2)))</f>
        <v/>
      </c>
      <c r="FM179" s="97" t="str" cm="1">
        <f t="array" ref="FM179">IF(OR(FM$1=0, $A179="", _xlfn.XLOOKUP(FM$1, $Z$2:$Z$18, $AD$2:$AD$18, "")=""),"",SQRT((_xlfn.XLOOKUP(FM$1,$Z$2:$Z$18,$AA$2:$AA$18)-$T179)^2+(_xlfn.XLOOKUP(FM$1,$Z$2:$Z$18,$AB$2:$AB$18)-$U179)^2+(_xlfn.XLOOKUP(FM$1,$Z$2:$Z$18,$AC$2:$AC$18-$V179)^2)))</f>
        <v/>
      </c>
      <c r="FN179" s="97" t="str" cm="1">
        <f t="array" ref="FN179">IF(OR(FN$1=0, $A179="", _xlfn.XLOOKUP(FN$1, $Z$2:$Z$18, $AD$2:$AD$18, "")=""),"",SQRT((_xlfn.XLOOKUP(FN$1,$Z$2:$Z$18,$AA$2:$AA$18)-$T179)^2+(_xlfn.XLOOKUP(FN$1,$Z$2:$Z$18,$AB$2:$AB$18)-$U179)^2+(_xlfn.XLOOKUP(FN$1,$Z$2:$Z$18,$AC$2:$AC$18-$V179)^2)))</f>
        <v/>
      </c>
      <c r="FO179" s="98" t="str" cm="1">
        <f t="array" ref="FO179">IF(OR(FO$1=0, $A179="", _xlfn.XLOOKUP(FO$1, $Z$2:$Z$18, $AD$2:$AD$18, "")=""),"",SQRT((_xlfn.XLOOKUP(FO$1,$Z$2:$Z$18,$AA$2:$AA$18)-$T179)^2+(_xlfn.XLOOKUP(FO$1,$Z$2:$Z$18,$AB$2:$AB$18)-$U179)^2+(_xlfn.XLOOKUP(FO$1,$Z$2:$Z$18,$AC$2:$AC$18-$V179)^2)))</f>
        <v/>
      </c>
      <c r="FP179" s="99"/>
      <c r="FQ179" s="99"/>
      <c r="FR179" s="100">
        <f t="shared" si="39"/>
        <v>0</v>
      </c>
      <c r="FS179" s="109">
        <f t="shared" si="40"/>
        <v>0</v>
      </c>
      <c r="FT179" s="109">
        <f t="shared" si="41"/>
        <v>0</v>
      </c>
      <c r="FU179" s="109">
        <f t="shared" si="42"/>
        <v>0</v>
      </c>
      <c r="FV179" s="109">
        <f t="shared" si="43"/>
        <v>0</v>
      </c>
      <c r="FW179" s="109">
        <f t="shared" si="44"/>
        <v>0</v>
      </c>
      <c r="FX179" s="109">
        <f t="shared" si="45"/>
        <v>0</v>
      </c>
      <c r="FY179" s="109">
        <f t="shared" si="46"/>
        <v>0</v>
      </c>
      <c r="FZ179" s="110">
        <f t="shared" si="47"/>
        <v>0</v>
      </c>
      <c r="GA179" s="110">
        <f t="shared" si="48"/>
        <v>0</v>
      </c>
      <c r="GB179" s="110">
        <f t="shared" si="49"/>
        <v>0</v>
      </c>
      <c r="GC179" s="110">
        <f t="shared" si="50"/>
        <v>0</v>
      </c>
      <c r="GD179" s="110">
        <f t="shared" si="51"/>
        <v>0</v>
      </c>
      <c r="GE179" s="110">
        <f t="shared" si="52"/>
        <v>0</v>
      </c>
      <c r="GF179" s="111">
        <f t="shared" si="53"/>
        <v>0</v>
      </c>
      <c r="GG179" s="100">
        <f t="shared" si="54"/>
        <v>0</v>
      </c>
      <c r="GH179" s="109">
        <f t="shared" si="55"/>
        <v>0</v>
      </c>
      <c r="GI179" s="109">
        <f t="shared" si="56"/>
        <v>0</v>
      </c>
      <c r="GJ179" s="109">
        <f t="shared" si="57"/>
        <v>0</v>
      </c>
      <c r="GK179" s="109">
        <f t="shared" si="58"/>
        <v>0</v>
      </c>
      <c r="GL179" s="109">
        <f t="shared" si="59"/>
        <v>0</v>
      </c>
      <c r="GM179" s="109">
        <f t="shared" si="60"/>
        <v>0</v>
      </c>
      <c r="GN179" s="109">
        <f t="shared" si="61"/>
        <v>0</v>
      </c>
      <c r="GO179" s="110">
        <f t="shared" si="62"/>
        <v>0</v>
      </c>
      <c r="GP179" s="110">
        <f t="shared" si="63"/>
        <v>0</v>
      </c>
      <c r="GQ179" s="110">
        <f t="shared" si="64"/>
        <v>0</v>
      </c>
      <c r="GR179" s="110">
        <f t="shared" si="65"/>
        <v>0</v>
      </c>
      <c r="GS179" s="110">
        <f t="shared" si="66"/>
        <v>0</v>
      </c>
      <c r="GT179" s="110">
        <f t="shared" si="67"/>
        <v>0</v>
      </c>
      <c r="GU179" s="111">
        <f t="shared" si="68"/>
        <v>0</v>
      </c>
      <c r="GX179" s="151" cm="1">
        <f t="array" ref="GX179">_xlfn.IFS(GX$1= 0,"", NOT(ISBLANK(CA179)), 0, ISBLANK(CA179), $Q179-$S179+FR179-AU179-DG179)</f>
        <v>0</v>
      </c>
      <c r="GY179" s="152" cm="1">
        <f t="array" ref="GY179">_xlfn.IFS(GY$1= 0,"", NOT(ISBLANK(CB179)), 0, ISBLANK(CB179), $Q179-$S179+FS179-AV179-DH179)</f>
        <v>0</v>
      </c>
      <c r="GZ179" s="152" cm="1">
        <f t="array" ref="GZ179">_xlfn.IFS(GZ$1= 0,"", NOT(ISBLANK(CC179)), 0, ISBLANK(CC179), $Q179-$S179+FT179-AW179-DI179)</f>
        <v>0</v>
      </c>
      <c r="HA179" s="152" cm="1">
        <f t="array" ref="HA179">_xlfn.IFS(HA$1= 0,"", NOT(ISBLANK(CD179)), 0, ISBLANK(CD179), $Q179-$S179+FU179-AX179-DJ179)</f>
        <v>0</v>
      </c>
      <c r="HB179" s="152" cm="1">
        <f t="array" ref="HB179">_xlfn.IFS(HB$1= 0,"", NOT(ISBLANK(CE179)), 0, ISBLANK(CE179), $Q179-$S179+FV179-AY179-DK179)</f>
        <v>0</v>
      </c>
      <c r="HC179" s="152" cm="1">
        <f t="array" ref="HC179">_xlfn.IFS(HC$1= 0,"", NOT(ISBLANK(CF179)), 0, ISBLANK(CF179), $Q179-$S179+FW179-AZ179-DL179)</f>
        <v>0</v>
      </c>
      <c r="HD179" s="152" cm="1">
        <f t="array" ref="HD179">_xlfn.IFS(HD$1= 0,"", NOT(ISBLANK(CG179)), 0, ISBLANK(CG179), $Q179-$S179+FX179-BA179-DM179)</f>
        <v>0</v>
      </c>
      <c r="HE179" s="152" t="str" cm="1">
        <f t="array" ref="HE179">_xlfn.IFS(HE$1= 0,"", NOT(ISBLANK(CH179)), 0, ISBLANK(CH179), $Q179-$S179+FY179-BB179-DN179)</f>
        <v/>
      </c>
      <c r="HF179" s="152" t="str" cm="1">
        <f t="array" ref="HF179">_xlfn.IFS(HF$1= 0,"", NOT(ISBLANK(CI179)), 0, ISBLANK(CI179), $Q179-$S179+FZ179-BC179-DO179)</f>
        <v/>
      </c>
      <c r="HG179" s="152" t="str" cm="1">
        <f t="array" ref="HG179">_xlfn.IFS(HG$1= 0,"", NOT(ISBLANK(CJ179)), 0, ISBLANK(CJ179), $Q179-$S179+GA179-BD179-DP179)</f>
        <v/>
      </c>
      <c r="HH179" s="152" t="str" cm="1">
        <f t="array" ref="HH179">_xlfn.IFS(HH$1= 0,"", NOT(ISBLANK(CK179)), 0, ISBLANK(CK179), $Q179-$S179+GB179-BE179-DQ179)</f>
        <v/>
      </c>
      <c r="HI179" s="152" t="str" cm="1">
        <f t="array" ref="HI179">_xlfn.IFS(HI$1= 0,"", NOT(ISBLANK(CL179)), 0, ISBLANK(CL179), $Q179-$S179+GC179-BF179-DR179)</f>
        <v/>
      </c>
      <c r="HJ179" s="152" t="str" cm="1">
        <f t="array" ref="HJ179">_xlfn.IFS(HJ$1= 0,"", NOT(ISBLANK(CM179)), 0, ISBLANK(CM179), $Q179-$S179+GD179-BG179-DS179)</f>
        <v/>
      </c>
      <c r="HK179" s="152" t="str" cm="1">
        <f t="array" ref="HK179">_xlfn.IFS(HK$1= 0,"", NOT(ISBLANK(CN179)), 0, ISBLANK(CN179), $Q179-$S179+GE179-BH179-DT179)</f>
        <v/>
      </c>
      <c r="HL179" s="153" t="str" cm="1">
        <f t="array" ref="HL179">_xlfn.IFS(HL$1= 0,"", NOT(ISBLANK(CO179)), 0, ISBLANK(CO179), $Q179-$S179+GF179-BI179-DU179)</f>
        <v/>
      </c>
      <c r="HM179" s="153" t="str" cm="1">
        <f t="array" ref="HM179">_xlfn.IFS(HM$1= 0,"", NOT(ISBLANK(DE179)), 0, ISBLANK(DE179), $Q179-$S179+IC179-BY179-#REF!)</f>
        <v/>
      </c>
      <c r="HN179" s="153" t="e" cm="1">
        <f t="array" ref="HN179">_xlfn.IFS(HN$1= 0,"", NOT(ISBLANK(DF179)), 0, ISBLANK(DF179), $Q179-$S179+ID179-BZ179-#REF!)</f>
        <v>#REF!</v>
      </c>
      <c r="HO179" s="153" t="e" cm="1">
        <f t="array" ref="HO179">_xlfn.IFS(HO$1= 0,"", NOT(ISBLANK(DG179)), 0, ISBLANK(DG179), $Q179-$S179+IE179-CA179-#REF!)</f>
        <v>#VALUE!</v>
      </c>
      <c r="HP179" s="153" t="e" cm="1">
        <f t="array" ref="HP179">_xlfn.IFS(HP$1= 0,"", NOT(ISBLANK(DH179)), 0, ISBLANK(DH179), $Q179-$S179+IF179-CB179-#REF!)</f>
        <v>#REF!</v>
      </c>
      <c r="HQ179" s="153" t="e" cm="1">
        <f t="array" ref="HQ179">_xlfn.IFS(HQ$1= 0,"", NOT(ISBLANK(DI179)), 0, ISBLANK(DI179), $Q179-$S179+IG179-CC179-#REF!)</f>
        <v>#REF!</v>
      </c>
      <c r="HR179" s="153" cm="1">
        <f t="array" ref="HR179">_xlfn.IFS(HR$1= 0,"", NOT(ISBLANK(DJ179)), 0, ISBLANK(DJ179), $Q179-$S179+IH179-CD179-EK179)</f>
        <v>0</v>
      </c>
      <c r="HS179" s="153" t="e" cm="1">
        <f t="array" ref="HS179">_xlfn.IFS(HS$1= 0,"", NOT(ISBLANK(DK179)), 0, ISBLANK(DK179), $Q179-$S179+II179-CE179-EL179)</f>
        <v>#VALUE!</v>
      </c>
      <c r="HT179" s="153" t="e" cm="1">
        <f t="array" ref="HT179">_xlfn.IFS(HT$1= 0,"", NOT(ISBLANK(DL179)), 0, ISBLANK(DL179), $Q179-$S179+GV179-CF179-EM179)</f>
        <v>#VALUE!</v>
      </c>
      <c r="HU179" s="153" t="e" cm="1">
        <f t="array" ref="HU179">_xlfn.IFS(HU$1= 0,"", NOT(ISBLANK(DM179)), 0, ISBLANK(DM179), $Q179-$S179+GW179-CG179-EN179)</f>
        <v>#VALUE!</v>
      </c>
      <c r="HV179" s="153" t="str" cm="1">
        <f t="array" ref="HV179">_xlfn.IFS(HV$1= 0,"", NOT(ISBLANK(DN179)), 0, ISBLANK(DN179), $Q179-$S179+GX179-CH179-EO179)</f>
        <v/>
      </c>
      <c r="HW179" s="153" t="str" cm="1">
        <f t="array" ref="HW179">_xlfn.IFS(HW$1= 0,"", NOT(ISBLANK(DO179)), 0, ISBLANK(DO179), $Q179-$S179+GY179-CI179-EP179)</f>
        <v/>
      </c>
      <c r="HX179" s="153" t="str" cm="1">
        <f t="array" ref="HX179">_xlfn.IFS(HX$1= 0,"", NOT(ISBLANK(DP179)), 0, ISBLANK(DP179), $Q179-$S179+GZ179-CJ179-EQ179)</f>
        <v/>
      </c>
      <c r="HY179" s="153" t="str" cm="1">
        <f t="array" ref="HY179">_xlfn.IFS(HY$1= 0,"", NOT(ISBLANK(DQ179)), 0, ISBLANK(DQ179), $Q179-$S179+HA179-CK179-ER179)</f>
        <v/>
      </c>
      <c r="HZ179" s="153" t="str" cm="1">
        <f t="array" ref="HZ179">_xlfn.IFS(HZ$1= 0,"", NOT(ISBLANK(DR179)), 0, ISBLANK(DR179), $Q179-$S179+HB179-CL179-ES179)</f>
        <v/>
      </c>
      <c r="IA179" s="153" t="str" cm="1">
        <f t="array" ref="IA179">_xlfn.IFS(IA$1= 0,"", NOT(ISBLANK(DS179)), 0, ISBLANK(DS179), $Q179-$S179+HC179-CM179-ET179)</f>
        <v/>
      </c>
    </row>
    <row r="180" spans="1:235" ht="16.5" x14ac:dyDescent="0.3">
      <c r="A180" s="144"/>
      <c r="B180" s="106"/>
      <c r="C180" s="106"/>
      <c r="D180" s="107"/>
      <c r="E180" s="131"/>
      <c r="F180" s="137"/>
      <c r="G180" s="2"/>
      <c r="H180" s="2"/>
      <c r="I180" s="2"/>
      <c r="J180" s="2"/>
      <c r="K180" s="2"/>
      <c r="L180" s="2"/>
      <c r="M180" s="140"/>
      <c r="N180" s="137"/>
      <c r="O180" s="138"/>
      <c r="P180" s="133"/>
      <c r="Q180" s="94">
        <f t="shared" si="37"/>
        <v>0</v>
      </c>
      <c r="R180" s="1"/>
      <c r="S180" s="1"/>
      <c r="T180" s="2"/>
      <c r="U180" s="2"/>
      <c r="V180" s="82">
        <f t="shared" si="38"/>
        <v>0</v>
      </c>
      <c r="W180" s="121"/>
      <c r="X180" s="108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105"/>
      <c r="BZ180" s="99"/>
      <c r="CA180" s="105" t="s">
        <v>32</v>
      </c>
      <c r="CB180" s="105"/>
      <c r="CC180" s="105"/>
      <c r="CD180" s="105"/>
      <c r="CE180" s="105"/>
      <c r="CF180" s="105"/>
      <c r="CG180" s="105"/>
      <c r="CH180" s="105"/>
      <c r="CI180" s="105"/>
      <c r="CJ180" s="105"/>
      <c r="CK180" s="105"/>
      <c r="CL180" s="105"/>
      <c r="CM180" s="105"/>
      <c r="CN180" s="105"/>
      <c r="CO180" s="105"/>
      <c r="CP180" s="105" t="s">
        <v>32</v>
      </c>
      <c r="CQ180" s="105"/>
      <c r="CR180" s="105"/>
      <c r="CS180" s="105"/>
      <c r="CT180" s="105"/>
      <c r="CU180" s="105"/>
      <c r="CV180" s="105"/>
      <c r="CW180" s="105"/>
      <c r="CX180" s="105"/>
      <c r="CY180" s="105"/>
      <c r="CZ180" s="105"/>
      <c r="DA180" s="105"/>
      <c r="DB180" s="105"/>
      <c r="DC180" s="105"/>
      <c r="DD180" s="105"/>
      <c r="DE180" s="99"/>
      <c r="DF180" s="99"/>
      <c r="DG180" s="105"/>
      <c r="DH180" s="105"/>
      <c r="DI180" s="105"/>
      <c r="DJ180" s="105"/>
      <c r="DK180" s="105"/>
      <c r="DL180" s="105"/>
      <c r="DM180" s="105"/>
      <c r="DN180" s="105"/>
      <c r="DO180" s="105"/>
      <c r="DP180" s="105"/>
      <c r="DQ180" s="105"/>
      <c r="DR180" s="105"/>
      <c r="DS180" s="105"/>
      <c r="DT180" s="105"/>
      <c r="DU180" s="105"/>
      <c r="DV180" s="105"/>
      <c r="DW180" s="105"/>
      <c r="DX180" s="105"/>
      <c r="DY180" s="105"/>
      <c r="DZ180" s="105"/>
      <c r="EA180" s="105"/>
      <c r="EB180" s="105"/>
      <c r="EC180" s="105"/>
      <c r="ED180" s="105"/>
      <c r="EE180" s="105"/>
      <c r="EF180" s="105"/>
      <c r="EG180" s="105"/>
      <c r="EH180" s="105"/>
      <c r="EI180" s="105"/>
      <c r="EJ180" s="105"/>
      <c r="EL180" s="146" t="str" cm="1">
        <f t="array" ref="EL180">IF(OR(EL$1=0, $A180="", _xlfn.XLOOKUP(EL$1, $Z$2:$Z$18, $AD$2:$AD$18, "")=""),"",SQRT((_xlfn.XLOOKUP(EL$1,$Z$2:$Z$18,$AA$2:$AA$18)-$T180)^2+(_xlfn.XLOOKUP(EL$1,$Z$2:$Z$18,$AB$2:$AB$18)-$U180)^2+(_xlfn.XLOOKUP(EL$1,$Z$2:$Z$18,$AC$2:$AC$18-$V180)^2)))</f>
        <v/>
      </c>
      <c r="EM180" s="96" t="str" cm="1">
        <f t="array" ref="EM180">IF(OR(EM$1=0, $A180="", _xlfn.XLOOKUP(EM$1, $Z$2:$Z$18, $AD$2:$AD$18, "")=""),"",SQRT((_xlfn.XLOOKUP(EM$1,$Z$2:$Z$18,$AA$2:$AA$18)-$T180)^2+(_xlfn.XLOOKUP(EM$1,$Z$2:$Z$18,$AB$2:$AB$18)-$U180)^2+(_xlfn.XLOOKUP(EM$1,$Z$2:$Z$18,$AC$2:$AC$18-$V180)^2)))</f>
        <v/>
      </c>
      <c r="EN180" s="96" t="str" cm="1">
        <f t="array" ref="EN180">IF(OR(EN$1=0, $A180="", _xlfn.XLOOKUP(EN$1, $Z$2:$Z$18, $AD$2:$AD$18, "")=""),"",SQRT((_xlfn.XLOOKUP(EN$1,$Z$2:$Z$18,$AA$2:$AA$18)-$T180)^2+(_xlfn.XLOOKUP(EN$1,$Z$2:$Z$18,$AB$2:$AB$18)-$U180)^2+(_xlfn.XLOOKUP(EN$1,$Z$2:$Z$18,$AC$2:$AC$18-$V180)^2)))</f>
        <v/>
      </c>
      <c r="EO180" s="96" t="str" cm="1">
        <f t="array" ref="EO180">IF(OR(EO$1=0, $A180="", _xlfn.XLOOKUP(EO$1, $Z$2:$Z$18, $AD$2:$AD$18, "")=""),"",SQRT((_xlfn.XLOOKUP(EO$1,$Z$2:$Z$18,$AA$2:$AA$18)-$T180)^2+(_xlfn.XLOOKUP(EO$1,$Z$2:$Z$18,$AB$2:$AB$18)-$U180)^2+(_xlfn.XLOOKUP(EO$1,$Z$2:$Z$18,$AC$2:$AC$18-$V180)^2)))</f>
        <v/>
      </c>
      <c r="EP180" s="96" t="str" cm="1">
        <f t="array" ref="EP180">IF(OR(EP$1=0, $A180="", _xlfn.XLOOKUP(EP$1, $Z$2:$Z$18, $AD$2:$AD$18, "")=""),"",SQRT((_xlfn.XLOOKUP(EP$1,$Z$2:$Z$18,$AA$2:$AA$18)-$T180)^2+(_xlfn.XLOOKUP(EP$1,$Z$2:$Z$18,$AB$2:$AB$18)-$U180)^2+(_xlfn.XLOOKUP(EP$1,$Z$2:$Z$18,$AC$2:$AC$18-$V180)^2)))</f>
        <v/>
      </c>
      <c r="EQ180" s="96" t="str" cm="1">
        <f t="array" ref="EQ180">IF(OR(EQ$1=0, $A180="", _xlfn.XLOOKUP(EQ$1, $Z$2:$Z$18, $AD$2:$AD$18, "")=""),"",SQRT((_xlfn.XLOOKUP(EQ$1,$Z$2:$Z$18,$AA$2:$AA$18)-$T180)^2+(_xlfn.XLOOKUP(EQ$1,$Z$2:$Z$18,$AB$2:$AB$18)-$U180)^2+(_xlfn.XLOOKUP(EQ$1,$Z$2:$Z$18,$AC$2:$AC$18-$V180)^2)))</f>
        <v/>
      </c>
      <c r="ER180" s="96" t="str" cm="1">
        <f t="array" ref="ER180">IF(OR(ER$1=0, $A180="", _xlfn.XLOOKUP(ER$1, $Z$2:$Z$18, $AD$2:$AD$18, "")=""),"",SQRT((_xlfn.XLOOKUP(ER$1,$Z$2:$Z$18,$AA$2:$AA$18)-$T180)^2+(_xlfn.XLOOKUP(ER$1,$Z$2:$Z$18,$AB$2:$AB$18)-$U180)^2+(_xlfn.XLOOKUP(ER$1,$Z$2:$Z$18,$AC$2:$AC$18-$V180)^2)))</f>
        <v/>
      </c>
      <c r="ES180" s="96" t="str" cm="1">
        <f t="array" ref="ES180">IF(OR(ES$1=0, $A180="", _xlfn.XLOOKUP(ES$1, $Z$2:$Z$18, $AD$2:$AD$18, "")=""),"",SQRT((_xlfn.XLOOKUP(ES$1,$Z$2:$Z$18,$AA$2:$AA$18)-$T180)^2+(_xlfn.XLOOKUP(ES$1,$Z$2:$Z$18,$AB$2:$AB$18)-$U180)^2+(_xlfn.XLOOKUP(ES$1,$Z$2:$Z$18,$AC$2:$AC$18-$V180)^2)))</f>
        <v/>
      </c>
      <c r="ET180" s="97" t="str" cm="1">
        <f t="array" ref="ET180">IF(OR(ET$1=0, $A180="", _xlfn.XLOOKUP(ET$1, $Z$2:$Z$18, $AD$2:$AD$18, "")=""),"",SQRT((_xlfn.XLOOKUP(ET$1,$Z$2:$Z$18,$AA$2:$AA$18)-$T180)^2+(_xlfn.XLOOKUP(ET$1,$Z$2:$Z$18,$AB$2:$AB$18)-$U180)^2+(_xlfn.XLOOKUP(ET$1,$Z$2:$Z$18,$AC$2:$AC$18-$V180)^2)))</f>
        <v/>
      </c>
      <c r="EU180" s="97" t="str" cm="1">
        <f t="array" ref="EU180">IF(OR(EU$1=0, $A180="", _xlfn.XLOOKUP(EU$1, $Z$2:$Z$18, $AD$2:$AD$18, "")=""),"",SQRT((_xlfn.XLOOKUP(EU$1,$Z$2:$Z$18,$AA$2:$AA$18)-$T180)^2+(_xlfn.XLOOKUP(EU$1,$Z$2:$Z$18,$AB$2:$AB$18)-$U180)^2+(_xlfn.XLOOKUP(EU$1,$Z$2:$Z$18,$AC$2:$AC$18-$V180)^2)))</f>
        <v/>
      </c>
      <c r="EV180" s="97" t="str" cm="1">
        <f t="array" ref="EV180">IF(OR(EV$1=0, $A180="", _xlfn.XLOOKUP(EV$1, $Z$2:$Z$18, $AD$2:$AD$18, "")=""),"",SQRT((_xlfn.XLOOKUP(EV$1,$Z$2:$Z$18,$AA$2:$AA$18)-$T180)^2+(_xlfn.XLOOKUP(EV$1,$Z$2:$Z$18,$AB$2:$AB$18)-$U180)^2+(_xlfn.XLOOKUP(EV$1,$Z$2:$Z$18,$AC$2:$AC$18-$V180)^2)))</f>
        <v/>
      </c>
      <c r="EW180" s="97" t="str" cm="1">
        <f t="array" ref="EW180">IF(OR(EW$1=0, $A180="", _xlfn.XLOOKUP(EW$1, $Z$2:$Z$18, $AD$2:$AD$18, "")=""),"",SQRT((_xlfn.XLOOKUP(EW$1,$Z$2:$Z$18,$AA$2:$AA$18)-$T180)^2+(_xlfn.XLOOKUP(EW$1,$Z$2:$Z$18,$AB$2:$AB$18)-$U180)^2+(_xlfn.XLOOKUP(EW$1,$Z$2:$Z$18,$AC$2:$AC$18-$V180)^2)))</f>
        <v/>
      </c>
      <c r="EX180" s="97" t="str" cm="1">
        <f t="array" ref="EX180">IF(OR(EX$1=0, $A180="", _xlfn.XLOOKUP(EX$1, $Z$2:$Z$18, $AD$2:$AD$18, "")=""),"",SQRT((_xlfn.XLOOKUP(EX$1,$Z$2:$Z$18,$AA$2:$AA$18)-$T180)^2+(_xlfn.XLOOKUP(EX$1,$Z$2:$Z$18,$AB$2:$AB$18)-$U180)^2+(_xlfn.XLOOKUP(EX$1,$Z$2:$Z$18,$AC$2:$AC$18-$V180)^2)))</f>
        <v/>
      </c>
      <c r="EY180" s="97" t="str" cm="1">
        <f t="array" ref="EY180">IF(OR(EY$1=0, $A180="", _xlfn.XLOOKUP(EY$1, $Z$2:$Z$18, $AD$2:$AD$18, "")=""),"",SQRT((_xlfn.XLOOKUP(EY$1,$Z$2:$Z$18,$AA$2:$AA$18)-$T180)^2+(_xlfn.XLOOKUP(EY$1,$Z$2:$Z$18,$AB$2:$AB$18)-$U180)^2+(_xlfn.XLOOKUP(EY$1,$Z$2:$Z$18,$AC$2:$AC$18-$V180)^2)))</f>
        <v/>
      </c>
      <c r="EZ180" s="98" t="str" cm="1">
        <f t="array" ref="EZ180">IF(OR(EZ$1=0, $A180="", _xlfn.XLOOKUP(EZ$1, $Z$2:$Z$18, $AD$2:$AD$18, "")=""),"",SQRT((_xlfn.XLOOKUP(EZ$1,$Z$2:$Z$18,$AA$2:$AA$18)-$T180)^2+(_xlfn.XLOOKUP(EZ$1,$Z$2:$Z$18,$AB$2:$AB$18)-$U180)^2+(_xlfn.XLOOKUP(EZ$1,$Z$2:$Z$18,$AC$2:$AC$18-$V180)^2)))</f>
        <v/>
      </c>
      <c r="FA180" s="146" t="str" cm="1">
        <f t="array" ref="FA180">IF(OR(FA$1=0, $A180="", _xlfn.XLOOKUP(FA$1, $Z$2:$Z$18, $AD$2:$AD$18, "")=""),"",SQRT((_xlfn.XLOOKUP(FA$1,$Z$2:$Z$18,$AA$2:$AA$18)-$T180)^2+(_xlfn.XLOOKUP(FA$1,$Z$2:$Z$18,$AB$2:$AB$18)-$U180)^2+(_xlfn.XLOOKUP(FA$1,$Z$2:$Z$18,$AC$2:$AC$18-$V180)^2)))</f>
        <v/>
      </c>
      <c r="FB180" s="96" t="str" cm="1">
        <f t="array" ref="FB180">IF(OR(FB$1=0, $A180="", _xlfn.XLOOKUP(FB$1, $Z$2:$Z$18, $AD$2:$AD$18, "")=""),"",SQRT((_xlfn.XLOOKUP(FB$1,$Z$2:$Z$18,$AA$2:$AA$18)-$T180)^2+(_xlfn.XLOOKUP(FB$1,$Z$2:$Z$18,$AB$2:$AB$18)-$U180)^2+(_xlfn.XLOOKUP(FB$1,$Z$2:$Z$18,$AC$2:$AC$18-$V180)^2)))</f>
        <v/>
      </c>
      <c r="FC180" s="96" t="str" cm="1">
        <f t="array" ref="FC180">IF(OR(FC$1=0, $A180="", _xlfn.XLOOKUP(FC$1, $Z$2:$Z$18, $AD$2:$AD$18, "")=""),"",SQRT((_xlfn.XLOOKUP(FC$1,$Z$2:$Z$18,$AA$2:$AA$18)-$T180)^2+(_xlfn.XLOOKUP(FC$1,$Z$2:$Z$18,$AB$2:$AB$18)-$U180)^2+(_xlfn.XLOOKUP(FC$1,$Z$2:$Z$18,$AC$2:$AC$18-$V180)^2)))</f>
        <v/>
      </c>
      <c r="FD180" s="96" t="str" cm="1">
        <f t="array" ref="FD180">IF(OR(FD$1=0, $A180="", _xlfn.XLOOKUP(FD$1, $Z$2:$Z$18, $AD$2:$AD$18, "")=""),"",SQRT((_xlfn.XLOOKUP(FD$1,$Z$2:$Z$18,$AA$2:$AA$18)-$T180)^2+(_xlfn.XLOOKUP(FD$1,$Z$2:$Z$18,$AB$2:$AB$18)-$U180)^2+(_xlfn.XLOOKUP(FD$1,$Z$2:$Z$18,$AC$2:$AC$18-$V180)^2)))</f>
        <v/>
      </c>
      <c r="FE180" s="96" t="str" cm="1">
        <f t="array" ref="FE180">IF(OR(FE$1=0, $A180="", _xlfn.XLOOKUP(FE$1, $Z$2:$Z$18, $AD$2:$AD$18, "")=""),"",SQRT((_xlfn.XLOOKUP(FE$1,$Z$2:$Z$18,$AA$2:$AA$18)-$T180)^2+(_xlfn.XLOOKUP(FE$1,$Z$2:$Z$18,$AB$2:$AB$18)-$U180)^2+(_xlfn.XLOOKUP(FE$1,$Z$2:$Z$18,$AC$2:$AC$18-$V180)^2)))</f>
        <v/>
      </c>
      <c r="FF180" s="96" t="str" cm="1">
        <f t="array" ref="FF180">IF(OR(FF$1=0, $A180="", _xlfn.XLOOKUP(FF$1, $Z$2:$Z$18, $AD$2:$AD$18, "")=""),"",SQRT((_xlfn.XLOOKUP(FF$1,$Z$2:$Z$18,$AA$2:$AA$18)-$T180)^2+(_xlfn.XLOOKUP(FF$1,$Z$2:$Z$18,$AB$2:$AB$18)-$U180)^2+(_xlfn.XLOOKUP(FF$1,$Z$2:$Z$18,$AC$2:$AC$18-$V180)^2)))</f>
        <v/>
      </c>
      <c r="FG180" s="96" t="str" cm="1">
        <f t="array" ref="FG180">IF(OR(FG$1=0, $A180="", _xlfn.XLOOKUP(FG$1, $Z$2:$Z$18, $AD$2:$AD$18, "")=""),"",SQRT((_xlfn.XLOOKUP(FG$1,$Z$2:$Z$18,$AA$2:$AA$18)-$T180)^2+(_xlfn.XLOOKUP(FG$1,$Z$2:$Z$18,$AB$2:$AB$18)-$U180)^2+(_xlfn.XLOOKUP(FG$1,$Z$2:$Z$18,$AC$2:$AC$18-$V180)^2)))</f>
        <v/>
      </c>
      <c r="FH180" s="96" t="str" cm="1">
        <f t="array" ref="FH180">IF(OR(FH$1=0, $A180="", _xlfn.XLOOKUP(FH$1, $Z$2:$Z$18, $AD$2:$AD$18, "")=""),"",SQRT((_xlfn.XLOOKUP(FH$1,$Z$2:$Z$18,$AA$2:$AA$18)-$T180)^2+(_xlfn.XLOOKUP(FH$1,$Z$2:$Z$18,$AB$2:$AB$18)-$U180)^2+(_xlfn.XLOOKUP(FH$1,$Z$2:$Z$18,$AC$2:$AC$18-$V180)^2)))</f>
        <v/>
      </c>
      <c r="FI180" s="97" t="str" cm="1">
        <f t="array" ref="FI180">IF(OR(FI$1=0, $A180="", _xlfn.XLOOKUP(FI$1, $Z$2:$Z$18, $AD$2:$AD$18, "")=""),"",SQRT((_xlfn.XLOOKUP(FI$1,$Z$2:$Z$18,$AA$2:$AA$18)-$T180)^2+(_xlfn.XLOOKUP(FI$1,$Z$2:$Z$18,$AB$2:$AB$18)-$U180)^2+(_xlfn.XLOOKUP(FI$1,$Z$2:$Z$18,$AC$2:$AC$18-$V180)^2)))</f>
        <v/>
      </c>
      <c r="FJ180" s="97" t="str" cm="1">
        <f t="array" ref="FJ180">IF(OR(FJ$1=0, $A180="", _xlfn.XLOOKUP(FJ$1, $Z$2:$Z$18, $AD$2:$AD$18, "")=""),"",SQRT((_xlfn.XLOOKUP(FJ$1,$Z$2:$Z$18,$AA$2:$AA$18)-$T180)^2+(_xlfn.XLOOKUP(FJ$1,$Z$2:$Z$18,$AB$2:$AB$18)-$U180)^2+(_xlfn.XLOOKUP(FJ$1,$Z$2:$Z$18,$AC$2:$AC$18-$V180)^2)))</f>
        <v/>
      </c>
      <c r="FK180" s="97" t="str" cm="1">
        <f t="array" ref="FK180">IF(OR(FK$1=0, $A180="", _xlfn.XLOOKUP(FK$1, $Z$2:$Z$18, $AD$2:$AD$18, "")=""),"",SQRT((_xlfn.XLOOKUP(FK$1,$Z$2:$Z$18,$AA$2:$AA$18)-$T180)^2+(_xlfn.XLOOKUP(FK$1,$Z$2:$Z$18,$AB$2:$AB$18)-$U180)^2+(_xlfn.XLOOKUP(FK$1,$Z$2:$Z$18,$AC$2:$AC$18-$V180)^2)))</f>
        <v/>
      </c>
      <c r="FL180" s="97" t="str" cm="1">
        <f t="array" ref="FL180">IF(OR(FL$1=0, $A180="", _xlfn.XLOOKUP(FL$1, $Z$2:$Z$18, $AD$2:$AD$18, "")=""),"",SQRT((_xlfn.XLOOKUP(FL$1,$Z$2:$Z$18,$AA$2:$AA$18)-$T180)^2+(_xlfn.XLOOKUP(FL$1,$Z$2:$Z$18,$AB$2:$AB$18)-$U180)^2+(_xlfn.XLOOKUP(FL$1,$Z$2:$Z$18,$AC$2:$AC$18-$V180)^2)))</f>
        <v/>
      </c>
      <c r="FM180" s="97" t="str" cm="1">
        <f t="array" ref="FM180">IF(OR(FM$1=0, $A180="", _xlfn.XLOOKUP(FM$1, $Z$2:$Z$18, $AD$2:$AD$18, "")=""),"",SQRT((_xlfn.XLOOKUP(FM$1,$Z$2:$Z$18,$AA$2:$AA$18)-$T180)^2+(_xlfn.XLOOKUP(FM$1,$Z$2:$Z$18,$AB$2:$AB$18)-$U180)^2+(_xlfn.XLOOKUP(FM$1,$Z$2:$Z$18,$AC$2:$AC$18-$V180)^2)))</f>
        <v/>
      </c>
      <c r="FN180" s="97" t="str" cm="1">
        <f t="array" ref="FN180">IF(OR(FN$1=0, $A180="", _xlfn.XLOOKUP(FN$1, $Z$2:$Z$18, $AD$2:$AD$18, "")=""),"",SQRT((_xlfn.XLOOKUP(FN$1,$Z$2:$Z$18,$AA$2:$AA$18)-$T180)^2+(_xlfn.XLOOKUP(FN$1,$Z$2:$Z$18,$AB$2:$AB$18)-$U180)^2+(_xlfn.XLOOKUP(FN$1,$Z$2:$Z$18,$AC$2:$AC$18-$V180)^2)))</f>
        <v/>
      </c>
      <c r="FO180" s="98" t="str" cm="1">
        <f t="array" ref="FO180">IF(OR(FO$1=0, $A180="", _xlfn.XLOOKUP(FO$1, $Z$2:$Z$18, $AD$2:$AD$18, "")=""),"",SQRT((_xlfn.XLOOKUP(FO$1,$Z$2:$Z$18,$AA$2:$AA$18)-$T180)^2+(_xlfn.XLOOKUP(FO$1,$Z$2:$Z$18,$AB$2:$AB$18)-$U180)^2+(_xlfn.XLOOKUP(FO$1,$Z$2:$Z$18,$AC$2:$AC$18-$V180)^2)))</f>
        <v/>
      </c>
      <c r="FP180" s="99"/>
      <c r="FQ180" s="99"/>
      <c r="FR180" s="100">
        <f t="shared" si="39"/>
        <v>0</v>
      </c>
      <c r="FS180" s="109">
        <f t="shared" si="40"/>
        <v>0</v>
      </c>
      <c r="FT180" s="109">
        <f t="shared" si="41"/>
        <v>0</v>
      </c>
      <c r="FU180" s="109">
        <f t="shared" si="42"/>
        <v>0</v>
      </c>
      <c r="FV180" s="109">
        <f t="shared" si="43"/>
        <v>0</v>
      </c>
      <c r="FW180" s="109">
        <f t="shared" si="44"/>
        <v>0</v>
      </c>
      <c r="FX180" s="109">
        <f t="shared" si="45"/>
        <v>0</v>
      </c>
      <c r="FY180" s="109">
        <f t="shared" si="46"/>
        <v>0</v>
      </c>
      <c r="FZ180" s="110">
        <f t="shared" si="47"/>
        <v>0</v>
      </c>
      <c r="GA180" s="110">
        <f t="shared" si="48"/>
        <v>0</v>
      </c>
      <c r="GB180" s="110">
        <f t="shared" si="49"/>
        <v>0</v>
      </c>
      <c r="GC180" s="110">
        <f t="shared" si="50"/>
        <v>0</v>
      </c>
      <c r="GD180" s="110">
        <f t="shared" si="51"/>
        <v>0</v>
      </c>
      <c r="GE180" s="110">
        <f t="shared" si="52"/>
        <v>0</v>
      </c>
      <c r="GF180" s="111">
        <f t="shared" si="53"/>
        <v>0</v>
      </c>
      <c r="GG180" s="100">
        <f t="shared" si="54"/>
        <v>0</v>
      </c>
      <c r="GH180" s="109">
        <f t="shared" si="55"/>
        <v>0</v>
      </c>
      <c r="GI180" s="109">
        <f t="shared" si="56"/>
        <v>0</v>
      </c>
      <c r="GJ180" s="109">
        <f t="shared" si="57"/>
        <v>0</v>
      </c>
      <c r="GK180" s="109">
        <f t="shared" si="58"/>
        <v>0</v>
      </c>
      <c r="GL180" s="109">
        <f t="shared" si="59"/>
        <v>0</v>
      </c>
      <c r="GM180" s="109">
        <f t="shared" si="60"/>
        <v>0</v>
      </c>
      <c r="GN180" s="109">
        <f t="shared" si="61"/>
        <v>0</v>
      </c>
      <c r="GO180" s="110">
        <f t="shared" si="62"/>
        <v>0</v>
      </c>
      <c r="GP180" s="110">
        <f t="shared" si="63"/>
        <v>0</v>
      </c>
      <c r="GQ180" s="110">
        <f t="shared" si="64"/>
        <v>0</v>
      </c>
      <c r="GR180" s="110">
        <f t="shared" si="65"/>
        <v>0</v>
      </c>
      <c r="GS180" s="110">
        <f t="shared" si="66"/>
        <v>0</v>
      </c>
      <c r="GT180" s="110">
        <f t="shared" si="67"/>
        <v>0</v>
      </c>
      <c r="GU180" s="111">
        <f t="shared" si="68"/>
        <v>0</v>
      </c>
      <c r="GX180" s="151" cm="1">
        <f t="array" ref="GX180">_xlfn.IFS(GX$1= 0,"", NOT(ISBLANK(CA180)), 0, ISBLANK(CA180), $Q180-$S180+FR180-AU180-DG180)</f>
        <v>0</v>
      </c>
      <c r="GY180" s="152" cm="1">
        <f t="array" ref="GY180">_xlfn.IFS(GY$1= 0,"", NOT(ISBLANK(CB180)), 0, ISBLANK(CB180), $Q180-$S180+FS180-AV180-DH180)</f>
        <v>0</v>
      </c>
      <c r="GZ180" s="152" cm="1">
        <f t="array" ref="GZ180">_xlfn.IFS(GZ$1= 0,"", NOT(ISBLANK(CC180)), 0, ISBLANK(CC180), $Q180-$S180+FT180-AW180-DI180)</f>
        <v>0</v>
      </c>
      <c r="HA180" s="152" cm="1">
        <f t="array" ref="HA180">_xlfn.IFS(HA$1= 0,"", NOT(ISBLANK(CD180)), 0, ISBLANK(CD180), $Q180-$S180+FU180-AX180-DJ180)</f>
        <v>0</v>
      </c>
      <c r="HB180" s="152" cm="1">
        <f t="array" ref="HB180">_xlfn.IFS(HB$1= 0,"", NOT(ISBLANK(CE180)), 0, ISBLANK(CE180), $Q180-$S180+FV180-AY180-DK180)</f>
        <v>0</v>
      </c>
      <c r="HC180" s="152" cm="1">
        <f t="array" ref="HC180">_xlfn.IFS(HC$1= 0,"", NOT(ISBLANK(CF180)), 0, ISBLANK(CF180), $Q180-$S180+FW180-AZ180-DL180)</f>
        <v>0</v>
      </c>
      <c r="HD180" s="152" cm="1">
        <f t="array" ref="HD180">_xlfn.IFS(HD$1= 0,"", NOT(ISBLANK(CG180)), 0, ISBLANK(CG180), $Q180-$S180+FX180-BA180-DM180)</f>
        <v>0</v>
      </c>
      <c r="HE180" s="152" t="str" cm="1">
        <f t="array" ref="HE180">_xlfn.IFS(HE$1= 0,"", NOT(ISBLANK(CH180)), 0, ISBLANK(CH180), $Q180-$S180+FY180-BB180-DN180)</f>
        <v/>
      </c>
      <c r="HF180" s="152" t="str" cm="1">
        <f t="array" ref="HF180">_xlfn.IFS(HF$1= 0,"", NOT(ISBLANK(CI180)), 0, ISBLANK(CI180), $Q180-$S180+FZ180-BC180-DO180)</f>
        <v/>
      </c>
      <c r="HG180" s="152" t="str" cm="1">
        <f t="array" ref="HG180">_xlfn.IFS(HG$1= 0,"", NOT(ISBLANK(CJ180)), 0, ISBLANK(CJ180), $Q180-$S180+GA180-BD180-DP180)</f>
        <v/>
      </c>
      <c r="HH180" s="152" t="str" cm="1">
        <f t="array" ref="HH180">_xlfn.IFS(HH$1= 0,"", NOT(ISBLANK(CK180)), 0, ISBLANK(CK180), $Q180-$S180+GB180-BE180-DQ180)</f>
        <v/>
      </c>
      <c r="HI180" s="152" t="str" cm="1">
        <f t="array" ref="HI180">_xlfn.IFS(HI$1= 0,"", NOT(ISBLANK(CL180)), 0, ISBLANK(CL180), $Q180-$S180+GC180-BF180-DR180)</f>
        <v/>
      </c>
      <c r="HJ180" s="152" t="str" cm="1">
        <f t="array" ref="HJ180">_xlfn.IFS(HJ$1= 0,"", NOT(ISBLANK(CM180)), 0, ISBLANK(CM180), $Q180-$S180+GD180-BG180-DS180)</f>
        <v/>
      </c>
      <c r="HK180" s="152" t="str" cm="1">
        <f t="array" ref="HK180">_xlfn.IFS(HK$1= 0,"", NOT(ISBLANK(CN180)), 0, ISBLANK(CN180), $Q180-$S180+GE180-BH180-DT180)</f>
        <v/>
      </c>
      <c r="HL180" s="153" t="str" cm="1">
        <f t="array" ref="HL180">_xlfn.IFS(HL$1= 0,"", NOT(ISBLANK(CO180)), 0, ISBLANK(CO180), $Q180-$S180+GF180-BI180-DU180)</f>
        <v/>
      </c>
      <c r="HM180" s="153" t="str" cm="1">
        <f t="array" ref="HM180">_xlfn.IFS(HM$1= 0,"", NOT(ISBLANK(DE180)), 0, ISBLANK(DE180), $Q180-$S180+IC180-BY180-#REF!)</f>
        <v/>
      </c>
      <c r="HN180" s="153" t="e" cm="1">
        <f t="array" ref="HN180">_xlfn.IFS(HN$1= 0,"", NOT(ISBLANK(DF180)), 0, ISBLANK(DF180), $Q180-$S180+ID180-BZ180-#REF!)</f>
        <v>#REF!</v>
      </c>
      <c r="HO180" s="153" t="e" cm="1">
        <f t="array" ref="HO180">_xlfn.IFS(HO$1= 0,"", NOT(ISBLANK(DG180)), 0, ISBLANK(DG180), $Q180-$S180+IE180-CA180-#REF!)</f>
        <v>#VALUE!</v>
      </c>
      <c r="HP180" s="153" t="e" cm="1">
        <f t="array" ref="HP180">_xlfn.IFS(HP$1= 0,"", NOT(ISBLANK(DH180)), 0, ISBLANK(DH180), $Q180-$S180+IF180-CB180-#REF!)</f>
        <v>#REF!</v>
      </c>
      <c r="HQ180" s="153" t="e" cm="1">
        <f t="array" ref="HQ180">_xlfn.IFS(HQ$1= 0,"", NOT(ISBLANK(DI180)), 0, ISBLANK(DI180), $Q180-$S180+IG180-CC180-#REF!)</f>
        <v>#REF!</v>
      </c>
      <c r="HR180" s="153" cm="1">
        <f t="array" ref="HR180">_xlfn.IFS(HR$1= 0,"", NOT(ISBLANK(DJ180)), 0, ISBLANK(DJ180), $Q180-$S180+IH180-CD180-EK180)</f>
        <v>0</v>
      </c>
      <c r="HS180" s="153" t="e" cm="1">
        <f t="array" ref="HS180">_xlfn.IFS(HS$1= 0,"", NOT(ISBLANK(DK180)), 0, ISBLANK(DK180), $Q180-$S180+II180-CE180-EL180)</f>
        <v>#VALUE!</v>
      </c>
      <c r="HT180" s="153" t="e" cm="1">
        <f t="array" ref="HT180">_xlfn.IFS(HT$1= 0,"", NOT(ISBLANK(DL180)), 0, ISBLANK(DL180), $Q180-$S180+GV180-CF180-EM180)</f>
        <v>#VALUE!</v>
      </c>
      <c r="HU180" s="153" t="e" cm="1">
        <f t="array" ref="HU180">_xlfn.IFS(HU$1= 0,"", NOT(ISBLANK(DM180)), 0, ISBLANK(DM180), $Q180-$S180+GW180-CG180-EN180)</f>
        <v>#VALUE!</v>
      </c>
      <c r="HV180" s="153" t="str" cm="1">
        <f t="array" ref="HV180">_xlfn.IFS(HV$1= 0,"", NOT(ISBLANK(DN180)), 0, ISBLANK(DN180), $Q180-$S180+GX180-CH180-EO180)</f>
        <v/>
      </c>
      <c r="HW180" s="153" t="str" cm="1">
        <f t="array" ref="HW180">_xlfn.IFS(HW$1= 0,"", NOT(ISBLANK(DO180)), 0, ISBLANK(DO180), $Q180-$S180+GY180-CI180-EP180)</f>
        <v/>
      </c>
      <c r="HX180" s="153" t="str" cm="1">
        <f t="array" ref="HX180">_xlfn.IFS(HX$1= 0,"", NOT(ISBLANK(DP180)), 0, ISBLANK(DP180), $Q180-$S180+GZ180-CJ180-EQ180)</f>
        <v/>
      </c>
      <c r="HY180" s="153" t="str" cm="1">
        <f t="array" ref="HY180">_xlfn.IFS(HY$1= 0,"", NOT(ISBLANK(DQ180)), 0, ISBLANK(DQ180), $Q180-$S180+HA180-CK180-ER180)</f>
        <v/>
      </c>
      <c r="HZ180" s="153" t="str" cm="1">
        <f t="array" ref="HZ180">_xlfn.IFS(HZ$1= 0,"", NOT(ISBLANK(DR180)), 0, ISBLANK(DR180), $Q180-$S180+HB180-CL180-ES180)</f>
        <v/>
      </c>
      <c r="IA180" s="153" t="str" cm="1">
        <f t="array" ref="IA180">_xlfn.IFS(IA$1= 0,"", NOT(ISBLANK(DS180)), 0, ISBLANK(DS180), $Q180-$S180+HC180-CM180-ET180)</f>
        <v/>
      </c>
    </row>
    <row r="181" spans="1:235" ht="16.5" x14ac:dyDescent="0.3">
      <c r="A181" s="144"/>
      <c r="B181" s="106"/>
      <c r="C181" s="106"/>
      <c r="D181" s="107"/>
      <c r="E181" s="131"/>
      <c r="F181" s="137"/>
      <c r="G181" s="2"/>
      <c r="H181" s="2"/>
      <c r="I181" s="2"/>
      <c r="J181" s="2"/>
      <c r="K181" s="2"/>
      <c r="L181" s="2"/>
      <c r="M181" s="140"/>
      <c r="N181" s="137"/>
      <c r="O181" s="138"/>
      <c r="P181" s="133"/>
      <c r="Q181" s="94">
        <f t="shared" si="37"/>
        <v>0</v>
      </c>
      <c r="R181" s="1"/>
      <c r="S181" s="1"/>
      <c r="T181" s="2"/>
      <c r="U181" s="2"/>
      <c r="V181" s="82">
        <f t="shared" si="38"/>
        <v>0</v>
      </c>
      <c r="W181" s="121"/>
      <c r="X181" s="108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105"/>
      <c r="BZ181" s="99"/>
      <c r="CA181" s="105" t="s">
        <v>32</v>
      </c>
      <c r="CB181" s="105"/>
      <c r="CC181" s="105"/>
      <c r="CD181" s="105"/>
      <c r="CE181" s="105"/>
      <c r="CF181" s="105"/>
      <c r="CG181" s="105"/>
      <c r="CH181" s="105"/>
      <c r="CI181" s="105"/>
      <c r="CJ181" s="105"/>
      <c r="CK181" s="105"/>
      <c r="CL181" s="105"/>
      <c r="CM181" s="105"/>
      <c r="CN181" s="105"/>
      <c r="CO181" s="105"/>
      <c r="CP181" s="105" t="s">
        <v>32</v>
      </c>
      <c r="CQ181" s="105"/>
      <c r="CR181" s="105"/>
      <c r="CS181" s="105"/>
      <c r="CT181" s="105"/>
      <c r="CU181" s="105"/>
      <c r="CV181" s="105"/>
      <c r="CW181" s="105"/>
      <c r="CX181" s="105"/>
      <c r="CY181" s="105"/>
      <c r="CZ181" s="105"/>
      <c r="DA181" s="105"/>
      <c r="DB181" s="105"/>
      <c r="DC181" s="105"/>
      <c r="DD181" s="105"/>
      <c r="DE181" s="99"/>
      <c r="DF181" s="99"/>
      <c r="DG181" s="105"/>
      <c r="DH181" s="105"/>
      <c r="DI181" s="105"/>
      <c r="DJ181" s="105"/>
      <c r="DK181" s="105"/>
      <c r="DL181" s="105"/>
      <c r="DM181" s="105"/>
      <c r="DN181" s="105"/>
      <c r="DO181" s="105"/>
      <c r="DP181" s="105"/>
      <c r="DQ181" s="105"/>
      <c r="DR181" s="105"/>
      <c r="DS181" s="105"/>
      <c r="DT181" s="105"/>
      <c r="DU181" s="105"/>
      <c r="DV181" s="105"/>
      <c r="DW181" s="105"/>
      <c r="DX181" s="105"/>
      <c r="DY181" s="105"/>
      <c r="DZ181" s="105"/>
      <c r="EA181" s="105"/>
      <c r="EB181" s="105"/>
      <c r="EC181" s="105"/>
      <c r="ED181" s="105"/>
      <c r="EE181" s="105"/>
      <c r="EF181" s="105"/>
      <c r="EG181" s="105"/>
      <c r="EH181" s="105"/>
      <c r="EI181" s="105"/>
      <c r="EJ181" s="105"/>
      <c r="EL181" s="146" t="str" cm="1">
        <f t="array" ref="EL181">IF(OR(EL$1=0, $A181="", _xlfn.XLOOKUP(EL$1, $Z$2:$Z$18, $AD$2:$AD$18, "")=""),"",SQRT((_xlfn.XLOOKUP(EL$1,$Z$2:$Z$18,$AA$2:$AA$18)-$T181)^2+(_xlfn.XLOOKUP(EL$1,$Z$2:$Z$18,$AB$2:$AB$18)-$U181)^2+(_xlfn.XLOOKUP(EL$1,$Z$2:$Z$18,$AC$2:$AC$18-$V181)^2)))</f>
        <v/>
      </c>
      <c r="EM181" s="96" t="str" cm="1">
        <f t="array" ref="EM181">IF(OR(EM$1=0, $A181="", _xlfn.XLOOKUP(EM$1, $Z$2:$Z$18, $AD$2:$AD$18, "")=""),"",SQRT((_xlfn.XLOOKUP(EM$1,$Z$2:$Z$18,$AA$2:$AA$18)-$T181)^2+(_xlfn.XLOOKUP(EM$1,$Z$2:$Z$18,$AB$2:$AB$18)-$U181)^2+(_xlfn.XLOOKUP(EM$1,$Z$2:$Z$18,$AC$2:$AC$18-$V181)^2)))</f>
        <v/>
      </c>
      <c r="EN181" s="96" t="str" cm="1">
        <f t="array" ref="EN181">IF(OR(EN$1=0, $A181="", _xlfn.XLOOKUP(EN$1, $Z$2:$Z$18, $AD$2:$AD$18, "")=""),"",SQRT((_xlfn.XLOOKUP(EN$1,$Z$2:$Z$18,$AA$2:$AA$18)-$T181)^2+(_xlfn.XLOOKUP(EN$1,$Z$2:$Z$18,$AB$2:$AB$18)-$U181)^2+(_xlfn.XLOOKUP(EN$1,$Z$2:$Z$18,$AC$2:$AC$18-$V181)^2)))</f>
        <v/>
      </c>
      <c r="EO181" s="96" t="str" cm="1">
        <f t="array" ref="EO181">IF(OR(EO$1=0, $A181="", _xlfn.XLOOKUP(EO$1, $Z$2:$Z$18, $AD$2:$AD$18, "")=""),"",SQRT((_xlfn.XLOOKUP(EO$1,$Z$2:$Z$18,$AA$2:$AA$18)-$T181)^2+(_xlfn.XLOOKUP(EO$1,$Z$2:$Z$18,$AB$2:$AB$18)-$U181)^2+(_xlfn.XLOOKUP(EO$1,$Z$2:$Z$18,$AC$2:$AC$18-$V181)^2)))</f>
        <v/>
      </c>
      <c r="EP181" s="96" t="str" cm="1">
        <f t="array" ref="EP181">IF(OR(EP$1=0, $A181="", _xlfn.XLOOKUP(EP$1, $Z$2:$Z$18, $AD$2:$AD$18, "")=""),"",SQRT((_xlfn.XLOOKUP(EP$1,$Z$2:$Z$18,$AA$2:$AA$18)-$T181)^2+(_xlfn.XLOOKUP(EP$1,$Z$2:$Z$18,$AB$2:$AB$18)-$U181)^2+(_xlfn.XLOOKUP(EP$1,$Z$2:$Z$18,$AC$2:$AC$18-$V181)^2)))</f>
        <v/>
      </c>
      <c r="EQ181" s="96" t="str" cm="1">
        <f t="array" ref="EQ181">IF(OR(EQ$1=0, $A181="", _xlfn.XLOOKUP(EQ$1, $Z$2:$Z$18, $AD$2:$AD$18, "")=""),"",SQRT((_xlfn.XLOOKUP(EQ$1,$Z$2:$Z$18,$AA$2:$AA$18)-$T181)^2+(_xlfn.XLOOKUP(EQ$1,$Z$2:$Z$18,$AB$2:$AB$18)-$U181)^2+(_xlfn.XLOOKUP(EQ$1,$Z$2:$Z$18,$AC$2:$AC$18-$V181)^2)))</f>
        <v/>
      </c>
      <c r="ER181" s="96" t="str" cm="1">
        <f t="array" ref="ER181">IF(OR(ER$1=0, $A181="", _xlfn.XLOOKUP(ER$1, $Z$2:$Z$18, $AD$2:$AD$18, "")=""),"",SQRT((_xlfn.XLOOKUP(ER$1,$Z$2:$Z$18,$AA$2:$AA$18)-$T181)^2+(_xlfn.XLOOKUP(ER$1,$Z$2:$Z$18,$AB$2:$AB$18)-$U181)^2+(_xlfn.XLOOKUP(ER$1,$Z$2:$Z$18,$AC$2:$AC$18-$V181)^2)))</f>
        <v/>
      </c>
      <c r="ES181" s="96" t="str" cm="1">
        <f t="array" ref="ES181">IF(OR(ES$1=0, $A181="", _xlfn.XLOOKUP(ES$1, $Z$2:$Z$18, $AD$2:$AD$18, "")=""),"",SQRT((_xlfn.XLOOKUP(ES$1,$Z$2:$Z$18,$AA$2:$AA$18)-$T181)^2+(_xlfn.XLOOKUP(ES$1,$Z$2:$Z$18,$AB$2:$AB$18)-$U181)^2+(_xlfn.XLOOKUP(ES$1,$Z$2:$Z$18,$AC$2:$AC$18-$V181)^2)))</f>
        <v/>
      </c>
      <c r="ET181" s="97" t="str" cm="1">
        <f t="array" ref="ET181">IF(OR(ET$1=0, $A181="", _xlfn.XLOOKUP(ET$1, $Z$2:$Z$18, $AD$2:$AD$18, "")=""),"",SQRT((_xlfn.XLOOKUP(ET$1,$Z$2:$Z$18,$AA$2:$AA$18)-$T181)^2+(_xlfn.XLOOKUP(ET$1,$Z$2:$Z$18,$AB$2:$AB$18)-$U181)^2+(_xlfn.XLOOKUP(ET$1,$Z$2:$Z$18,$AC$2:$AC$18-$V181)^2)))</f>
        <v/>
      </c>
      <c r="EU181" s="97" t="str" cm="1">
        <f t="array" ref="EU181">IF(OR(EU$1=0, $A181="", _xlfn.XLOOKUP(EU$1, $Z$2:$Z$18, $AD$2:$AD$18, "")=""),"",SQRT((_xlfn.XLOOKUP(EU$1,$Z$2:$Z$18,$AA$2:$AA$18)-$T181)^2+(_xlfn.XLOOKUP(EU$1,$Z$2:$Z$18,$AB$2:$AB$18)-$U181)^2+(_xlfn.XLOOKUP(EU$1,$Z$2:$Z$18,$AC$2:$AC$18-$V181)^2)))</f>
        <v/>
      </c>
      <c r="EV181" s="97" t="str" cm="1">
        <f t="array" ref="EV181">IF(OR(EV$1=0, $A181="", _xlfn.XLOOKUP(EV$1, $Z$2:$Z$18, $AD$2:$AD$18, "")=""),"",SQRT((_xlfn.XLOOKUP(EV$1,$Z$2:$Z$18,$AA$2:$AA$18)-$T181)^2+(_xlfn.XLOOKUP(EV$1,$Z$2:$Z$18,$AB$2:$AB$18)-$U181)^2+(_xlfn.XLOOKUP(EV$1,$Z$2:$Z$18,$AC$2:$AC$18-$V181)^2)))</f>
        <v/>
      </c>
      <c r="EW181" s="97" t="str" cm="1">
        <f t="array" ref="EW181">IF(OR(EW$1=0, $A181="", _xlfn.XLOOKUP(EW$1, $Z$2:$Z$18, $AD$2:$AD$18, "")=""),"",SQRT((_xlfn.XLOOKUP(EW$1,$Z$2:$Z$18,$AA$2:$AA$18)-$T181)^2+(_xlfn.XLOOKUP(EW$1,$Z$2:$Z$18,$AB$2:$AB$18)-$U181)^2+(_xlfn.XLOOKUP(EW$1,$Z$2:$Z$18,$AC$2:$AC$18-$V181)^2)))</f>
        <v/>
      </c>
      <c r="EX181" s="97" t="str" cm="1">
        <f t="array" ref="EX181">IF(OR(EX$1=0, $A181="", _xlfn.XLOOKUP(EX$1, $Z$2:$Z$18, $AD$2:$AD$18, "")=""),"",SQRT((_xlfn.XLOOKUP(EX$1,$Z$2:$Z$18,$AA$2:$AA$18)-$T181)^2+(_xlfn.XLOOKUP(EX$1,$Z$2:$Z$18,$AB$2:$AB$18)-$U181)^2+(_xlfn.XLOOKUP(EX$1,$Z$2:$Z$18,$AC$2:$AC$18-$V181)^2)))</f>
        <v/>
      </c>
      <c r="EY181" s="97" t="str" cm="1">
        <f t="array" ref="EY181">IF(OR(EY$1=0, $A181="", _xlfn.XLOOKUP(EY$1, $Z$2:$Z$18, $AD$2:$AD$18, "")=""),"",SQRT((_xlfn.XLOOKUP(EY$1,$Z$2:$Z$18,$AA$2:$AA$18)-$T181)^2+(_xlfn.XLOOKUP(EY$1,$Z$2:$Z$18,$AB$2:$AB$18)-$U181)^2+(_xlfn.XLOOKUP(EY$1,$Z$2:$Z$18,$AC$2:$AC$18-$V181)^2)))</f>
        <v/>
      </c>
      <c r="EZ181" s="98" t="str" cm="1">
        <f t="array" ref="EZ181">IF(OR(EZ$1=0, $A181="", _xlfn.XLOOKUP(EZ$1, $Z$2:$Z$18, $AD$2:$AD$18, "")=""),"",SQRT((_xlfn.XLOOKUP(EZ$1,$Z$2:$Z$18,$AA$2:$AA$18)-$T181)^2+(_xlfn.XLOOKUP(EZ$1,$Z$2:$Z$18,$AB$2:$AB$18)-$U181)^2+(_xlfn.XLOOKUP(EZ$1,$Z$2:$Z$18,$AC$2:$AC$18-$V181)^2)))</f>
        <v/>
      </c>
      <c r="FA181" s="146" t="str" cm="1">
        <f t="array" ref="FA181">IF(OR(FA$1=0, $A181="", _xlfn.XLOOKUP(FA$1, $Z$2:$Z$18, $AD$2:$AD$18, "")=""),"",SQRT((_xlfn.XLOOKUP(FA$1,$Z$2:$Z$18,$AA$2:$AA$18)-$T181)^2+(_xlfn.XLOOKUP(FA$1,$Z$2:$Z$18,$AB$2:$AB$18)-$U181)^2+(_xlfn.XLOOKUP(FA$1,$Z$2:$Z$18,$AC$2:$AC$18-$V181)^2)))</f>
        <v/>
      </c>
      <c r="FB181" s="96" t="str" cm="1">
        <f t="array" ref="FB181">IF(OR(FB$1=0, $A181="", _xlfn.XLOOKUP(FB$1, $Z$2:$Z$18, $AD$2:$AD$18, "")=""),"",SQRT((_xlfn.XLOOKUP(FB$1,$Z$2:$Z$18,$AA$2:$AA$18)-$T181)^2+(_xlfn.XLOOKUP(FB$1,$Z$2:$Z$18,$AB$2:$AB$18)-$U181)^2+(_xlfn.XLOOKUP(FB$1,$Z$2:$Z$18,$AC$2:$AC$18-$V181)^2)))</f>
        <v/>
      </c>
      <c r="FC181" s="96" t="str" cm="1">
        <f t="array" ref="FC181">IF(OR(FC$1=0, $A181="", _xlfn.XLOOKUP(FC$1, $Z$2:$Z$18, $AD$2:$AD$18, "")=""),"",SQRT((_xlfn.XLOOKUP(FC$1,$Z$2:$Z$18,$AA$2:$AA$18)-$T181)^2+(_xlfn.XLOOKUP(FC$1,$Z$2:$Z$18,$AB$2:$AB$18)-$U181)^2+(_xlfn.XLOOKUP(FC$1,$Z$2:$Z$18,$AC$2:$AC$18-$V181)^2)))</f>
        <v/>
      </c>
      <c r="FD181" s="96" t="str" cm="1">
        <f t="array" ref="FD181">IF(OR(FD$1=0, $A181="", _xlfn.XLOOKUP(FD$1, $Z$2:$Z$18, $AD$2:$AD$18, "")=""),"",SQRT((_xlfn.XLOOKUP(FD$1,$Z$2:$Z$18,$AA$2:$AA$18)-$T181)^2+(_xlfn.XLOOKUP(FD$1,$Z$2:$Z$18,$AB$2:$AB$18)-$U181)^2+(_xlfn.XLOOKUP(FD$1,$Z$2:$Z$18,$AC$2:$AC$18-$V181)^2)))</f>
        <v/>
      </c>
      <c r="FE181" s="96" t="str" cm="1">
        <f t="array" ref="FE181">IF(OR(FE$1=0, $A181="", _xlfn.XLOOKUP(FE$1, $Z$2:$Z$18, $AD$2:$AD$18, "")=""),"",SQRT((_xlfn.XLOOKUP(FE$1,$Z$2:$Z$18,$AA$2:$AA$18)-$T181)^2+(_xlfn.XLOOKUP(FE$1,$Z$2:$Z$18,$AB$2:$AB$18)-$U181)^2+(_xlfn.XLOOKUP(FE$1,$Z$2:$Z$18,$AC$2:$AC$18-$V181)^2)))</f>
        <v/>
      </c>
      <c r="FF181" s="96" t="str" cm="1">
        <f t="array" ref="FF181">IF(OR(FF$1=0, $A181="", _xlfn.XLOOKUP(FF$1, $Z$2:$Z$18, $AD$2:$AD$18, "")=""),"",SQRT((_xlfn.XLOOKUP(FF$1,$Z$2:$Z$18,$AA$2:$AA$18)-$T181)^2+(_xlfn.XLOOKUP(FF$1,$Z$2:$Z$18,$AB$2:$AB$18)-$U181)^2+(_xlfn.XLOOKUP(FF$1,$Z$2:$Z$18,$AC$2:$AC$18-$V181)^2)))</f>
        <v/>
      </c>
      <c r="FG181" s="96" t="str" cm="1">
        <f t="array" ref="FG181">IF(OR(FG$1=0, $A181="", _xlfn.XLOOKUP(FG$1, $Z$2:$Z$18, $AD$2:$AD$18, "")=""),"",SQRT((_xlfn.XLOOKUP(FG$1,$Z$2:$Z$18,$AA$2:$AA$18)-$T181)^2+(_xlfn.XLOOKUP(FG$1,$Z$2:$Z$18,$AB$2:$AB$18)-$U181)^2+(_xlfn.XLOOKUP(FG$1,$Z$2:$Z$18,$AC$2:$AC$18-$V181)^2)))</f>
        <v/>
      </c>
      <c r="FH181" s="96" t="str" cm="1">
        <f t="array" ref="FH181">IF(OR(FH$1=0, $A181="", _xlfn.XLOOKUP(FH$1, $Z$2:$Z$18, $AD$2:$AD$18, "")=""),"",SQRT((_xlfn.XLOOKUP(FH$1,$Z$2:$Z$18,$AA$2:$AA$18)-$T181)^2+(_xlfn.XLOOKUP(FH$1,$Z$2:$Z$18,$AB$2:$AB$18)-$U181)^2+(_xlfn.XLOOKUP(FH$1,$Z$2:$Z$18,$AC$2:$AC$18-$V181)^2)))</f>
        <v/>
      </c>
      <c r="FI181" s="97" t="str" cm="1">
        <f t="array" ref="FI181">IF(OR(FI$1=0, $A181="", _xlfn.XLOOKUP(FI$1, $Z$2:$Z$18, $AD$2:$AD$18, "")=""),"",SQRT((_xlfn.XLOOKUP(FI$1,$Z$2:$Z$18,$AA$2:$AA$18)-$T181)^2+(_xlfn.XLOOKUP(FI$1,$Z$2:$Z$18,$AB$2:$AB$18)-$U181)^2+(_xlfn.XLOOKUP(FI$1,$Z$2:$Z$18,$AC$2:$AC$18-$V181)^2)))</f>
        <v/>
      </c>
      <c r="FJ181" s="97" t="str" cm="1">
        <f t="array" ref="FJ181">IF(OR(FJ$1=0, $A181="", _xlfn.XLOOKUP(FJ$1, $Z$2:$Z$18, $AD$2:$AD$18, "")=""),"",SQRT((_xlfn.XLOOKUP(FJ$1,$Z$2:$Z$18,$AA$2:$AA$18)-$T181)^2+(_xlfn.XLOOKUP(FJ$1,$Z$2:$Z$18,$AB$2:$AB$18)-$U181)^2+(_xlfn.XLOOKUP(FJ$1,$Z$2:$Z$18,$AC$2:$AC$18-$V181)^2)))</f>
        <v/>
      </c>
      <c r="FK181" s="97" t="str" cm="1">
        <f t="array" ref="FK181">IF(OR(FK$1=0, $A181="", _xlfn.XLOOKUP(FK$1, $Z$2:$Z$18, $AD$2:$AD$18, "")=""),"",SQRT((_xlfn.XLOOKUP(FK$1,$Z$2:$Z$18,$AA$2:$AA$18)-$T181)^2+(_xlfn.XLOOKUP(FK$1,$Z$2:$Z$18,$AB$2:$AB$18)-$U181)^2+(_xlfn.XLOOKUP(FK$1,$Z$2:$Z$18,$AC$2:$AC$18-$V181)^2)))</f>
        <v/>
      </c>
      <c r="FL181" s="97" t="str" cm="1">
        <f t="array" ref="FL181">IF(OR(FL$1=0, $A181="", _xlfn.XLOOKUP(FL$1, $Z$2:$Z$18, $AD$2:$AD$18, "")=""),"",SQRT((_xlfn.XLOOKUP(FL$1,$Z$2:$Z$18,$AA$2:$AA$18)-$T181)^2+(_xlfn.XLOOKUP(FL$1,$Z$2:$Z$18,$AB$2:$AB$18)-$U181)^2+(_xlfn.XLOOKUP(FL$1,$Z$2:$Z$18,$AC$2:$AC$18-$V181)^2)))</f>
        <v/>
      </c>
      <c r="FM181" s="97" t="str" cm="1">
        <f t="array" ref="FM181">IF(OR(FM$1=0, $A181="", _xlfn.XLOOKUP(FM$1, $Z$2:$Z$18, $AD$2:$AD$18, "")=""),"",SQRT((_xlfn.XLOOKUP(FM$1,$Z$2:$Z$18,$AA$2:$AA$18)-$T181)^2+(_xlfn.XLOOKUP(FM$1,$Z$2:$Z$18,$AB$2:$AB$18)-$U181)^2+(_xlfn.XLOOKUP(FM$1,$Z$2:$Z$18,$AC$2:$AC$18-$V181)^2)))</f>
        <v/>
      </c>
      <c r="FN181" s="97" t="str" cm="1">
        <f t="array" ref="FN181">IF(OR(FN$1=0, $A181="", _xlfn.XLOOKUP(FN$1, $Z$2:$Z$18, $AD$2:$AD$18, "")=""),"",SQRT((_xlfn.XLOOKUP(FN$1,$Z$2:$Z$18,$AA$2:$AA$18)-$T181)^2+(_xlfn.XLOOKUP(FN$1,$Z$2:$Z$18,$AB$2:$AB$18)-$U181)^2+(_xlfn.XLOOKUP(FN$1,$Z$2:$Z$18,$AC$2:$AC$18-$V181)^2)))</f>
        <v/>
      </c>
      <c r="FO181" s="98" t="str" cm="1">
        <f t="array" ref="FO181">IF(OR(FO$1=0, $A181="", _xlfn.XLOOKUP(FO$1, $Z$2:$Z$18, $AD$2:$AD$18, "")=""),"",SQRT((_xlfn.XLOOKUP(FO$1,$Z$2:$Z$18,$AA$2:$AA$18)-$T181)^2+(_xlfn.XLOOKUP(FO$1,$Z$2:$Z$18,$AB$2:$AB$18)-$U181)^2+(_xlfn.XLOOKUP(FO$1,$Z$2:$Z$18,$AC$2:$AC$18-$V181)^2)))</f>
        <v/>
      </c>
      <c r="FP181" s="99"/>
      <c r="FQ181" s="99"/>
      <c r="FR181" s="100">
        <f t="shared" si="39"/>
        <v>0</v>
      </c>
      <c r="FS181" s="109">
        <f t="shared" si="40"/>
        <v>0</v>
      </c>
      <c r="FT181" s="109">
        <f t="shared" si="41"/>
        <v>0</v>
      </c>
      <c r="FU181" s="109">
        <f t="shared" si="42"/>
        <v>0</v>
      </c>
      <c r="FV181" s="109">
        <f t="shared" si="43"/>
        <v>0</v>
      </c>
      <c r="FW181" s="109">
        <f t="shared" si="44"/>
        <v>0</v>
      </c>
      <c r="FX181" s="109">
        <f t="shared" si="45"/>
        <v>0</v>
      </c>
      <c r="FY181" s="109">
        <f t="shared" si="46"/>
        <v>0</v>
      </c>
      <c r="FZ181" s="110">
        <f t="shared" si="47"/>
        <v>0</v>
      </c>
      <c r="GA181" s="110">
        <f t="shared" si="48"/>
        <v>0</v>
      </c>
      <c r="GB181" s="110">
        <f t="shared" si="49"/>
        <v>0</v>
      </c>
      <c r="GC181" s="110">
        <f t="shared" si="50"/>
        <v>0</v>
      </c>
      <c r="GD181" s="110">
        <f t="shared" si="51"/>
        <v>0</v>
      </c>
      <c r="GE181" s="110">
        <f t="shared" si="52"/>
        <v>0</v>
      </c>
      <c r="GF181" s="111">
        <f t="shared" si="53"/>
        <v>0</v>
      </c>
      <c r="GG181" s="100">
        <f t="shared" si="54"/>
        <v>0</v>
      </c>
      <c r="GH181" s="109">
        <f t="shared" si="55"/>
        <v>0</v>
      </c>
      <c r="GI181" s="109">
        <f t="shared" si="56"/>
        <v>0</v>
      </c>
      <c r="GJ181" s="109">
        <f t="shared" si="57"/>
        <v>0</v>
      </c>
      <c r="GK181" s="109">
        <f t="shared" si="58"/>
        <v>0</v>
      </c>
      <c r="GL181" s="109">
        <f t="shared" si="59"/>
        <v>0</v>
      </c>
      <c r="GM181" s="109">
        <f t="shared" si="60"/>
        <v>0</v>
      </c>
      <c r="GN181" s="109">
        <f t="shared" si="61"/>
        <v>0</v>
      </c>
      <c r="GO181" s="110">
        <f t="shared" si="62"/>
        <v>0</v>
      </c>
      <c r="GP181" s="110">
        <f t="shared" si="63"/>
        <v>0</v>
      </c>
      <c r="GQ181" s="110">
        <f t="shared" si="64"/>
        <v>0</v>
      </c>
      <c r="GR181" s="110">
        <f t="shared" si="65"/>
        <v>0</v>
      </c>
      <c r="GS181" s="110">
        <f t="shared" si="66"/>
        <v>0</v>
      </c>
      <c r="GT181" s="110">
        <f t="shared" si="67"/>
        <v>0</v>
      </c>
      <c r="GU181" s="111">
        <f t="shared" si="68"/>
        <v>0</v>
      </c>
      <c r="GX181" s="151" cm="1">
        <f t="array" ref="GX181">_xlfn.IFS(GX$1= 0,"", NOT(ISBLANK(CA181)), 0, ISBLANK(CA181), $Q181-$S181+FR181-AU181-DG181)</f>
        <v>0</v>
      </c>
      <c r="GY181" s="152" cm="1">
        <f t="array" ref="GY181">_xlfn.IFS(GY$1= 0,"", NOT(ISBLANK(CB181)), 0, ISBLANK(CB181), $Q181-$S181+FS181-AV181-DH181)</f>
        <v>0</v>
      </c>
      <c r="GZ181" s="152" cm="1">
        <f t="array" ref="GZ181">_xlfn.IFS(GZ$1= 0,"", NOT(ISBLANK(CC181)), 0, ISBLANK(CC181), $Q181-$S181+FT181-AW181-DI181)</f>
        <v>0</v>
      </c>
      <c r="HA181" s="152" cm="1">
        <f t="array" ref="HA181">_xlfn.IFS(HA$1= 0,"", NOT(ISBLANK(CD181)), 0, ISBLANK(CD181), $Q181-$S181+FU181-AX181-DJ181)</f>
        <v>0</v>
      </c>
      <c r="HB181" s="152" cm="1">
        <f t="array" ref="HB181">_xlfn.IFS(HB$1= 0,"", NOT(ISBLANK(CE181)), 0, ISBLANK(CE181), $Q181-$S181+FV181-AY181-DK181)</f>
        <v>0</v>
      </c>
      <c r="HC181" s="152" cm="1">
        <f t="array" ref="HC181">_xlfn.IFS(HC$1= 0,"", NOT(ISBLANK(CF181)), 0, ISBLANK(CF181), $Q181-$S181+FW181-AZ181-DL181)</f>
        <v>0</v>
      </c>
      <c r="HD181" s="152" cm="1">
        <f t="array" ref="HD181">_xlfn.IFS(HD$1= 0,"", NOT(ISBLANK(CG181)), 0, ISBLANK(CG181), $Q181-$S181+FX181-BA181-DM181)</f>
        <v>0</v>
      </c>
      <c r="HE181" s="152" t="str" cm="1">
        <f t="array" ref="HE181">_xlfn.IFS(HE$1= 0,"", NOT(ISBLANK(CH181)), 0, ISBLANK(CH181), $Q181-$S181+FY181-BB181-DN181)</f>
        <v/>
      </c>
      <c r="HF181" s="152" t="str" cm="1">
        <f t="array" ref="HF181">_xlfn.IFS(HF$1= 0,"", NOT(ISBLANK(CI181)), 0, ISBLANK(CI181), $Q181-$S181+FZ181-BC181-DO181)</f>
        <v/>
      </c>
      <c r="HG181" s="152" t="str" cm="1">
        <f t="array" ref="HG181">_xlfn.IFS(HG$1= 0,"", NOT(ISBLANK(CJ181)), 0, ISBLANK(CJ181), $Q181-$S181+GA181-BD181-DP181)</f>
        <v/>
      </c>
      <c r="HH181" s="152" t="str" cm="1">
        <f t="array" ref="HH181">_xlfn.IFS(HH$1= 0,"", NOT(ISBLANK(CK181)), 0, ISBLANK(CK181), $Q181-$S181+GB181-BE181-DQ181)</f>
        <v/>
      </c>
      <c r="HI181" s="152" t="str" cm="1">
        <f t="array" ref="HI181">_xlfn.IFS(HI$1= 0,"", NOT(ISBLANK(CL181)), 0, ISBLANK(CL181), $Q181-$S181+GC181-BF181-DR181)</f>
        <v/>
      </c>
      <c r="HJ181" s="152" t="str" cm="1">
        <f t="array" ref="HJ181">_xlfn.IFS(HJ$1= 0,"", NOT(ISBLANK(CM181)), 0, ISBLANK(CM181), $Q181-$S181+GD181-BG181-DS181)</f>
        <v/>
      </c>
      <c r="HK181" s="152" t="str" cm="1">
        <f t="array" ref="HK181">_xlfn.IFS(HK$1= 0,"", NOT(ISBLANK(CN181)), 0, ISBLANK(CN181), $Q181-$S181+GE181-BH181-DT181)</f>
        <v/>
      </c>
      <c r="HL181" s="153" t="str" cm="1">
        <f t="array" ref="HL181">_xlfn.IFS(HL$1= 0,"", NOT(ISBLANK(CO181)), 0, ISBLANK(CO181), $Q181-$S181+GF181-BI181-DU181)</f>
        <v/>
      </c>
      <c r="HM181" s="153" t="str" cm="1">
        <f t="array" ref="HM181">_xlfn.IFS(HM$1= 0,"", NOT(ISBLANK(DE181)), 0, ISBLANK(DE181), $Q181-$S181+IC181-BY181-#REF!)</f>
        <v/>
      </c>
      <c r="HN181" s="153" t="e" cm="1">
        <f t="array" ref="HN181">_xlfn.IFS(HN$1= 0,"", NOT(ISBLANK(DF181)), 0, ISBLANK(DF181), $Q181-$S181+ID181-BZ181-#REF!)</f>
        <v>#REF!</v>
      </c>
      <c r="HO181" s="153" t="e" cm="1">
        <f t="array" ref="HO181">_xlfn.IFS(HO$1= 0,"", NOT(ISBLANK(DG181)), 0, ISBLANK(DG181), $Q181-$S181+IE181-CA181-#REF!)</f>
        <v>#VALUE!</v>
      </c>
      <c r="HP181" s="153" t="e" cm="1">
        <f t="array" ref="HP181">_xlfn.IFS(HP$1= 0,"", NOT(ISBLANK(DH181)), 0, ISBLANK(DH181), $Q181-$S181+IF181-CB181-#REF!)</f>
        <v>#REF!</v>
      </c>
      <c r="HQ181" s="153" t="e" cm="1">
        <f t="array" ref="HQ181">_xlfn.IFS(HQ$1= 0,"", NOT(ISBLANK(DI181)), 0, ISBLANK(DI181), $Q181-$S181+IG181-CC181-#REF!)</f>
        <v>#REF!</v>
      </c>
      <c r="HR181" s="153" cm="1">
        <f t="array" ref="HR181">_xlfn.IFS(HR$1= 0,"", NOT(ISBLANK(DJ181)), 0, ISBLANK(DJ181), $Q181-$S181+IH181-CD181-EK181)</f>
        <v>0</v>
      </c>
      <c r="HS181" s="153" t="e" cm="1">
        <f t="array" ref="HS181">_xlfn.IFS(HS$1= 0,"", NOT(ISBLANK(DK181)), 0, ISBLANK(DK181), $Q181-$S181+II181-CE181-EL181)</f>
        <v>#VALUE!</v>
      </c>
      <c r="HT181" s="153" t="e" cm="1">
        <f t="array" ref="HT181">_xlfn.IFS(HT$1= 0,"", NOT(ISBLANK(DL181)), 0, ISBLANK(DL181), $Q181-$S181+GV181-CF181-EM181)</f>
        <v>#VALUE!</v>
      </c>
      <c r="HU181" s="153" t="e" cm="1">
        <f t="array" ref="HU181">_xlfn.IFS(HU$1= 0,"", NOT(ISBLANK(DM181)), 0, ISBLANK(DM181), $Q181-$S181+GW181-CG181-EN181)</f>
        <v>#VALUE!</v>
      </c>
      <c r="HV181" s="153" t="str" cm="1">
        <f t="array" ref="HV181">_xlfn.IFS(HV$1= 0,"", NOT(ISBLANK(DN181)), 0, ISBLANK(DN181), $Q181-$S181+GX181-CH181-EO181)</f>
        <v/>
      </c>
      <c r="HW181" s="153" t="str" cm="1">
        <f t="array" ref="HW181">_xlfn.IFS(HW$1= 0,"", NOT(ISBLANK(DO181)), 0, ISBLANK(DO181), $Q181-$S181+GY181-CI181-EP181)</f>
        <v/>
      </c>
      <c r="HX181" s="153" t="str" cm="1">
        <f t="array" ref="HX181">_xlfn.IFS(HX$1= 0,"", NOT(ISBLANK(DP181)), 0, ISBLANK(DP181), $Q181-$S181+GZ181-CJ181-EQ181)</f>
        <v/>
      </c>
      <c r="HY181" s="153" t="str" cm="1">
        <f t="array" ref="HY181">_xlfn.IFS(HY$1= 0,"", NOT(ISBLANK(DQ181)), 0, ISBLANK(DQ181), $Q181-$S181+HA181-CK181-ER181)</f>
        <v/>
      </c>
      <c r="HZ181" s="153" t="str" cm="1">
        <f t="array" ref="HZ181">_xlfn.IFS(HZ$1= 0,"", NOT(ISBLANK(DR181)), 0, ISBLANK(DR181), $Q181-$S181+HB181-CL181-ES181)</f>
        <v/>
      </c>
      <c r="IA181" s="153" t="str" cm="1">
        <f t="array" ref="IA181">_xlfn.IFS(IA$1= 0,"", NOT(ISBLANK(DS181)), 0, ISBLANK(DS181), $Q181-$S181+HC181-CM181-ET181)</f>
        <v/>
      </c>
    </row>
    <row r="182" spans="1:235" ht="16.5" x14ac:dyDescent="0.3">
      <c r="A182" s="144"/>
      <c r="B182" s="106"/>
      <c r="C182" s="106"/>
      <c r="D182" s="107"/>
      <c r="E182" s="131"/>
      <c r="F182" s="137"/>
      <c r="G182" s="2"/>
      <c r="H182" s="2"/>
      <c r="I182" s="2"/>
      <c r="J182" s="2"/>
      <c r="K182" s="2"/>
      <c r="L182" s="2"/>
      <c r="M182" s="140"/>
      <c r="N182" s="137"/>
      <c r="O182" s="138"/>
      <c r="P182" s="133"/>
      <c r="Q182" s="94">
        <f t="shared" si="37"/>
        <v>0</v>
      </c>
      <c r="R182" s="1"/>
      <c r="S182" s="1"/>
      <c r="T182" s="2"/>
      <c r="U182" s="2"/>
      <c r="V182" s="82">
        <f t="shared" si="38"/>
        <v>0</v>
      </c>
      <c r="W182" s="121"/>
      <c r="X182" s="108"/>
      <c r="AU182" s="105"/>
      <c r="AV182" s="105"/>
      <c r="AW182" s="105"/>
      <c r="AX182" s="105"/>
      <c r="AY182" s="105"/>
      <c r="AZ182" s="105"/>
      <c r="BA182" s="105"/>
      <c r="BB182" s="105"/>
      <c r="BC182" s="105"/>
      <c r="BD182" s="105"/>
      <c r="BE182" s="105"/>
      <c r="BF182" s="105"/>
      <c r="BG182" s="105"/>
      <c r="BH182" s="105"/>
      <c r="BI182" s="105"/>
      <c r="BJ182" s="105"/>
      <c r="BK182" s="105"/>
      <c r="BL182" s="105"/>
      <c r="BM182" s="105"/>
      <c r="BN182" s="105"/>
      <c r="BO182" s="105"/>
      <c r="BP182" s="105"/>
      <c r="BQ182" s="105"/>
      <c r="BR182" s="105"/>
      <c r="BS182" s="105"/>
      <c r="BT182" s="105"/>
      <c r="BU182" s="105"/>
      <c r="BV182" s="105"/>
      <c r="BW182" s="105"/>
      <c r="BX182" s="105"/>
      <c r="BZ182" s="99"/>
      <c r="CA182" s="105" t="s">
        <v>32</v>
      </c>
      <c r="CB182" s="105"/>
      <c r="CC182" s="105"/>
      <c r="CD182" s="105"/>
      <c r="CE182" s="105"/>
      <c r="CF182" s="105"/>
      <c r="CG182" s="105"/>
      <c r="CH182" s="105"/>
      <c r="CI182" s="105"/>
      <c r="CJ182" s="105"/>
      <c r="CK182" s="105"/>
      <c r="CL182" s="105"/>
      <c r="CM182" s="105"/>
      <c r="CN182" s="105"/>
      <c r="CO182" s="105"/>
      <c r="CP182" s="105" t="s">
        <v>32</v>
      </c>
      <c r="CQ182" s="105"/>
      <c r="CR182" s="105"/>
      <c r="CS182" s="105"/>
      <c r="CT182" s="105"/>
      <c r="CU182" s="105"/>
      <c r="CV182" s="105"/>
      <c r="CW182" s="105"/>
      <c r="CX182" s="105"/>
      <c r="CY182" s="105"/>
      <c r="CZ182" s="105"/>
      <c r="DA182" s="105"/>
      <c r="DB182" s="105"/>
      <c r="DC182" s="105"/>
      <c r="DD182" s="105"/>
      <c r="DE182" s="99"/>
      <c r="DF182" s="99"/>
      <c r="DG182" s="105"/>
      <c r="DH182" s="105"/>
      <c r="DI182" s="105"/>
      <c r="DJ182" s="105"/>
      <c r="DK182" s="105"/>
      <c r="DL182" s="105"/>
      <c r="DM182" s="105"/>
      <c r="DN182" s="105"/>
      <c r="DO182" s="105"/>
      <c r="DP182" s="105"/>
      <c r="DQ182" s="105"/>
      <c r="DR182" s="105"/>
      <c r="DS182" s="105"/>
      <c r="DT182" s="105"/>
      <c r="DU182" s="105"/>
      <c r="DV182" s="105"/>
      <c r="DW182" s="105"/>
      <c r="DX182" s="105"/>
      <c r="DY182" s="105"/>
      <c r="DZ182" s="105"/>
      <c r="EA182" s="105"/>
      <c r="EB182" s="105"/>
      <c r="EC182" s="105"/>
      <c r="ED182" s="105"/>
      <c r="EE182" s="105"/>
      <c r="EF182" s="105"/>
      <c r="EG182" s="105"/>
      <c r="EH182" s="105"/>
      <c r="EI182" s="105"/>
      <c r="EJ182" s="105"/>
      <c r="EL182" s="146" t="str" cm="1">
        <f t="array" ref="EL182">IF(OR(EL$1=0, $A182="", _xlfn.XLOOKUP(EL$1, $Z$2:$Z$18, $AD$2:$AD$18, "")=""),"",SQRT((_xlfn.XLOOKUP(EL$1,$Z$2:$Z$18,$AA$2:$AA$18)-$T182)^2+(_xlfn.XLOOKUP(EL$1,$Z$2:$Z$18,$AB$2:$AB$18)-$U182)^2+(_xlfn.XLOOKUP(EL$1,$Z$2:$Z$18,$AC$2:$AC$18-$V182)^2)))</f>
        <v/>
      </c>
      <c r="EM182" s="96" t="str" cm="1">
        <f t="array" ref="EM182">IF(OR(EM$1=0, $A182="", _xlfn.XLOOKUP(EM$1, $Z$2:$Z$18, $AD$2:$AD$18, "")=""),"",SQRT((_xlfn.XLOOKUP(EM$1,$Z$2:$Z$18,$AA$2:$AA$18)-$T182)^2+(_xlfn.XLOOKUP(EM$1,$Z$2:$Z$18,$AB$2:$AB$18)-$U182)^2+(_xlfn.XLOOKUP(EM$1,$Z$2:$Z$18,$AC$2:$AC$18-$V182)^2)))</f>
        <v/>
      </c>
      <c r="EN182" s="96" t="str" cm="1">
        <f t="array" ref="EN182">IF(OR(EN$1=0, $A182="", _xlfn.XLOOKUP(EN$1, $Z$2:$Z$18, $AD$2:$AD$18, "")=""),"",SQRT((_xlfn.XLOOKUP(EN$1,$Z$2:$Z$18,$AA$2:$AA$18)-$T182)^2+(_xlfn.XLOOKUP(EN$1,$Z$2:$Z$18,$AB$2:$AB$18)-$U182)^2+(_xlfn.XLOOKUP(EN$1,$Z$2:$Z$18,$AC$2:$AC$18-$V182)^2)))</f>
        <v/>
      </c>
      <c r="EO182" s="96" t="str" cm="1">
        <f t="array" ref="EO182">IF(OR(EO$1=0, $A182="", _xlfn.XLOOKUP(EO$1, $Z$2:$Z$18, $AD$2:$AD$18, "")=""),"",SQRT((_xlfn.XLOOKUP(EO$1,$Z$2:$Z$18,$AA$2:$AA$18)-$T182)^2+(_xlfn.XLOOKUP(EO$1,$Z$2:$Z$18,$AB$2:$AB$18)-$U182)^2+(_xlfn.XLOOKUP(EO$1,$Z$2:$Z$18,$AC$2:$AC$18-$V182)^2)))</f>
        <v/>
      </c>
      <c r="EP182" s="96" t="str" cm="1">
        <f t="array" ref="EP182">IF(OR(EP$1=0, $A182="", _xlfn.XLOOKUP(EP$1, $Z$2:$Z$18, $AD$2:$AD$18, "")=""),"",SQRT((_xlfn.XLOOKUP(EP$1,$Z$2:$Z$18,$AA$2:$AA$18)-$T182)^2+(_xlfn.XLOOKUP(EP$1,$Z$2:$Z$18,$AB$2:$AB$18)-$U182)^2+(_xlfn.XLOOKUP(EP$1,$Z$2:$Z$18,$AC$2:$AC$18-$V182)^2)))</f>
        <v/>
      </c>
      <c r="EQ182" s="96" t="str" cm="1">
        <f t="array" ref="EQ182">IF(OR(EQ$1=0, $A182="", _xlfn.XLOOKUP(EQ$1, $Z$2:$Z$18, $AD$2:$AD$18, "")=""),"",SQRT((_xlfn.XLOOKUP(EQ$1,$Z$2:$Z$18,$AA$2:$AA$18)-$T182)^2+(_xlfn.XLOOKUP(EQ$1,$Z$2:$Z$18,$AB$2:$AB$18)-$U182)^2+(_xlfn.XLOOKUP(EQ$1,$Z$2:$Z$18,$AC$2:$AC$18-$V182)^2)))</f>
        <v/>
      </c>
      <c r="ER182" s="96" t="str" cm="1">
        <f t="array" ref="ER182">IF(OR(ER$1=0, $A182="", _xlfn.XLOOKUP(ER$1, $Z$2:$Z$18, $AD$2:$AD$18, "")=""),"",SQRT((_xlfn.XLOOKUP(ER$1,$Z$2:$Z$18,$AA$2:$AA$18)-$T182)^2+(_xlfn.XLOOKUP(ER$1,$Z$2:$Z$18,$AB$2:$AB$18)-$U182)^2+(_xlfn.XLOOKUP(ER$1,$Z$2:$Z$18,$AC$2:$AC$18-$V182)^2)))</f>
        <v/>
      </c>
      <c r="ES182" s="96" t="str" cm="1">
        <f t="array" ref="ES182">IF(OR(ES$1=0, $A182="", _xlfn.XLOOKUP(ES$1, $Z$2:$Z$18, $AD$2:$AD$18, "")=""),"",SQRT((_xlfn.XLOOKUP(ES$1,$Z$2:$Z$18,$AA$2:$AA$18)-$T182)^2+(_xlfn.XLOOKUP(ES$1,$Z$2:$Z$18,$AB$2:$AB$18)-$U182)^2+(_xlfn.XLOOKUP(ES$1,$Z$2:$Z$18,$AC$2:$AC$18-$V182)^2)))</f>
        <v/>
      </c>
      <c r="ET182" s="97" t="str" cm="1">
        <f t="array" ref="ET182">IF(OR(ET$1=0, $A182="", _xlfn.XLOOKUP(ET$1, $Z$2:$Z$18, $AD$2:$AD$18, "")=""),"",SQRT((_xlfn.XLOOKUP(ET$1,$Z$2:$Z$18,$AA$2:$AA$18)-$T182)^2+(_xlfn.XLOOKUP(ET$1,$Z$2:$Z$18,$AB$2:$AB$18)-$U182)^2+(_xlfn.XLOOKUP(ET$1,$Z$2:$Z$18,$AC$2:$AC$18-$V182)^2)))</f>
        <v/>
      </c>
      <c r="EU182" s="97" t="str" cm="1">
        <f t="array" ref="EU182">IF(OR(EU$1=0, $A182="", _xlfn.XLOOKUP(EU$1, $Z$2:$Z$18, $AD$2:$AD$18, "")=""),"",SQRT((_xlfn.XLOOKUP(EU$1,$Z$2:$Z$18,$AA$2:$AA$18)-$T182)^2+(_xlfn.XLOOKUP(EU$1,$Z$2:$Z$18,$AB$2:$AB$18)-$U182)^2+(_xlfn.XLOOKUP(EU$1,$Z$2:$Z$18,$AC$2:$AC$18-$V182)^2)))</f>
        <v/>
      </c>
      <c r="EV182" s="97" t="str" cm="1">
        <f t="array" ref="EV182">IF(OR(EV$1=0, $A182="", _xlfn.XLOOKUP(EV$1, $Z$2:$Z$18, $AD$2:$AD$18, "")=""),"",SQRT((_xlfn.XLOOKUP(EV$1,$Z$2:$Z$18,$AA$2:$AA$18)-$T182)^2+(_xlfn.XLOOKUP(EV$1,$Z$2:$Z$18,$AB$2:$AB$18)-$U182)^2+(_xlfn.XLOOKUP(EV$1,$Z$2:$Z$18,$AC$2:$AC$18-$V182)^2)))</f>
        <v/>
      </c>
      <c r="EW182" s="97" t="str" cm="1">
        <f t="array" ref="EW182">IF(OR(EW$1=0, $A182="", _xlfn.XLOOKUP(EW$1, $Z$2:$Z$18, $AD$2:$AD$18, "")=""),"",SQRT((_xlfn.XLOOKUP(EW$1,$Z$2:$Z$18,$AA$2:$AA$18)-$T182)^2+(_xlfn.XLOOKUP(EW$1,$Z$2:$Z$18,$AB$2:$AB$18)-$U182)^2+(_xlfn.XLOOKUP(EW$1,$Z$2:$Z$18,$AC$2:$AC$18-$V182)^2)))</f>
        <v/>
      </c>
      <c r="EX182" s="97" t="str" cm="1">
        <f t="array" ref="EX182">IF(OR(EX$1=0, $A182="", _xlfn.XLOOKUP(EX$1, $Z$2:$Z$18, $AD$2:$AD$18, "")=""),"",SQRT((_xlfn.XLOOKUP(EX$1,$Z$2:$Z$18,$AA$2:$AA$18)-$T182)^2+(_xlfn.XLOOKUP(EX$1,$Z$2:$Z$18,$AB$2:$AB$18)-$U182)^2+(_xlfn.XLOOKUP(EX$1,$Z$2:$Z$18,$AC$2:$AC$18-$V182)^2)))</f>
        <v/>
      </c>
      <c r="EY182" s="97" t="str" cm="1">
        <f t="array" ref="EY182">IF(OR(EY$1=0, $A182="", _xlfn.XLOOKUP(EY$1, $Z$2:$Z$18, $AD$2:$AD$18, "")=""),"",SQRT((_xlfn.XLOOKUP(EY$1,$Z$2:$Z$18,$AA$2:$AA$18)-$T182)^2+(_xlfn.XLOOKUP(EY$1,$Z$2:$Z$18,$AB$2:$AB$18)-$U182)^2+(_xlfn.XLOOKUP(EY$1,$Z$2:$Z$18,$AC$2:$AC$18-$V182)^2)))</f>
        <v/>
      </c>
      <c r="EZ182" s="98" t="str" cm="1">
        <f t="array" ref="EZ182">IF(OR(EZ$1=0, $A182="", _xlfn.XLOOKUP(EZ$1, $Z$2:$Z$18, $AD$2:$AD$18, "")=""),"",SQRT((_xlfn.XLOOKUP(EZ$1,$Z$2:$Z$18,$AA$2:$AA$18)-$T182)^2+(_xlfn.XLOOKUP(EZ$1,$Z$2:$Z$18,$AB$2:$AB$18)-$U182)^2+(_xlfn.XLOOKUP(EZ$1,$Z$2:$Z$18,$AC$2:$AC$18-$V182)^2)))</f>
        <v/>
      </c>
      <c r="FA182" s="146" t="str" cm="1">
        <f t="array" ref="FA182">IF(OR(FA$1=0, $A182="", _xlfn.XLOOKUP(FA$1, $Z$2:$Z$18, $AD$2:$AD$18, "")=""),"",SQRT((_xlfn.XLOOKUP(FA$1,$Z$2:$Z$18,$AA$2:$AA$18)-$T182)^2+(_xlfn.XLOOKUP(FA$1,$Z$2:$Z$18,$AB$2:$AB$18)-$U182)^2+(_xlfn.XLOOKUP(FA$1,$Z$2:$Z$18,$AC$2:$AC$18-$V182)^2)))</f>
        <v/>
      </c>
      <c r="FB182" s="96" t="str" cm="1">
        <f t="array" ref="FB182">IF(OR(FB$1=0, $A182="", _xlfn.XLOOKUP(FB$1, $Z$2:$Z$18, $AD$2:$AD$18, "")=""),"",SQRT((_xlfn.XLOOKUP(FB$1,$Z$2:$Z$18,$AA$2:$AA$18)-$T182)^2+(_xlfn.XLOOKUP(FB$1,$Z$2:$Z$18,$AB$2:$AB$18)-$U182)^2+(_xlfn.XLOOKUP(FB$1,$Z$2:$Z$18,$AC$2:$AC$18-$V182)^2)))</f>
        <v/>
      </c>
      <c r="FC182" s="96" t="str" cm="1">
        <f t="array" ref="FC182">IF(OR(FC$1=0, $A182="", _xlfn.XLOOKUP(FC$1, $Z$2:$Z$18, $AD$2:$AD$18, "")=""),"",SQRT((_xlfn.XLOOKUP(FC$1,$Z$2:$Z$18,$AA$2:$AA$18)-$T182)^2+(_xlfn.XLOOKUP(FC$1,$Z$2:$Z$18,$AB$2:$AB$18)-$U182)^2+(_xlfn.XLOOKUP(FC$1,$Z$2:$Z$18,$AC$2:$AC$18-$V182)^2)))</f>
        <v/>
      </c>
      <c r="FD182" s="96" t="str" cm="1">
        <f t="array" ref="FD182">IF(OR(FD$1=0, $A182="", _xlfn.XLOOKUP(FD$1, $Z$2:$Z$18, $AD$2:$AD$18, "")=""),"",SQRT((_xlfn.XLOOKUP(FD$1,$Z$2:$Z$18,$AA$2:$AA$18)-$T182)^2+(_xlfn.XLOOKUP(FD$1,$Z$2:$Z$18,$AB$2:$AB$18)-$U182)^2+(_xlfn.XLOOKUP(FD$1,$Z$2:$Z$18,$AC$2:$AC$18-$V182)^2)))</f>
        <v/>
      </c>
      <c r="FE182" s="96" t="str" cm="1">
        <f t="array" ref="FE182">IF(OR(FE$1=0, $A182="", _xlfn.XLOOKUP(FE$1, $Z$2:$Z$18, $AD$2:$AD$18, "")=""),"",SQRT((_xlfn.XLOOKUP(FE$1,$Z$2:$Z$18,$AA$2:$AA$18)-$T182)^2+(_xlfn.XLOOKUP(FE$1,$Z$2:$Z$18,$AB$2:$AB$18)-$U182)^2+(_xlfn.XLOOKUP(FE$1,$Z$2:$Z$18,$AC$2:$AC$18-$V182)^2)))</f>
        <v/>
      </c>
      <c r="FF182" s="96" t="str" cm="1">
        <f t="array" ref="FF182">IF(OR(FF$1=0, $A182="", _xlfn.XLOOKUP(FF$1, $Z$2:$Z$18, $AD$2:$AD$18, "")=""),"",SQRT((_xlfn.XLOOKUP(FF$1,$Z$2:$Z$18,$AA$2:$AA$18)-$T182)^2+(_xlfn.XLOOKUP(FF$1,$Z$2:$Z$18,$AB$2:$AB$18)-$U182)^2+(_xlfn.XLOOKUP(FF$1,$Z$2:$Z$18,$AC$2:$AC$18-$V182)^2)))</f>
        <v/>
      </c>
      <c r="FG182" s="96" t="str" cm="1">
        <f t="array" ref="FG182">IF(OR(FG$1=0, $A182="", _xlfn.XLOOKUP(FG$1, $Z$2:$Z$18, $AD$2:$AD$18, "")=""),"",SQRT((_xlfn.XLOOKUP(FG$1,$Z$2:$Z$18,$AA$2:$AA$18)-$T182)^2+(_xlfn.XLOOKUP(FG$1,$Z$2:$Z$18,$AB$2:$AB$18)-$U182)^2+(_xlfn.XLOOKUP(FG$1,$Z$2:$Z$18,$AC$2:$AC$18-$V182)^2)))</f>
        <v/>
      </c>
      <c r="FH182" s="96" t="str" cm="1">
        <f t="array" ref="FH182">IF(OR(FH$1=0, $A182="", _xlfn.XLOOKUP(FH$1, $Z$2:$Z$18, $AD$2:$AD$18, "")=""),"",SQRT((_xlfn.XLOOKUP(FH$1,$Z$2:$Z$18,$AA$2:$AA$18)-$T182)^2+(_xlfn.XLOOKUP(FH$1,$Z$2:$Z$18,$AB$2:$AB$18)-$U182)^2+(_xlfn.XLOOKUP(FH$1,$Z$2:$Z$18,$AC$2:$AC$18-$V182)^2)))</f>
        <v/>
      </c>
      <c r="FI182" s="97" t="str" cm="1">
        <f t="array" ref="FI182">IF(OR(FI$1=0, $A182="", _xlfn.XLOOKUP(FI$1, $Z$2:$Z$18, $AD$2:$AD$18, "")=""),"",SQRT((_xlfn.XLOOKUP(FI$1,$Z$2:$Z$18,$AA$2:$AA$18)-$T182)^2+(_xlfn.XLOOKUP(FI$1,$Z$2:$Z$18,$AB$2:$AB$18)-$U182)^2+(_xlfn.XLOOKUP(FI$1,$Z$2:$Z$18,$AC$2:$AC$18-$V182)^2)))</f>
        <v/>
      </c>
      <c r="FJ182" s="97" t="str" cm="1">
        <f t="array" ref="FJ182">IF(OR(FJ$1=0, $A182="", _xlfn.XLOOKUP(FJ$1, $Z$2:$Z$18, $AD$2:$AD$18, "")=""),"",SQRT((_xlfn.XLOOKUP(FJ$1,$Z$2:$Z$18,$AA$2:$AA$18)-$T182)^2+(_xlfn.XLOOKUP(FJ$1,$Z$2:$Z$18,$AB$2:$AB$18)-$U182)^2+(_xlfn.XLOOKUP(FJ$1,$Z$2:$Z$18,$AC$2:$AC$18-$V182)^2)))</f>
        <v/>
      </c>
      <c r="FK182" s="97" t="str" cm="1">
        <f t="array" ref="FK182">IF(OR(FK$1=0, $A182="", _xlfn.XLOOKUP(FK$1, $Z$2:$Z$18, $AD$2:$AD$18, "")=""),"",SQRT((_xlfn.XLOOKUP(FK$1,$Z$2:$Z$18,$AA$2:$AA$18)-$T182)^2+(_xlfn.XLOOKUP(FK$1,$Z$2:$Z$18,$AB$2:$AB$18)-$U182)^2+(_xlfn.XLOOKUP(FK$1,$Z$2:$Z$18,$AC$2:$AC$18-$V182)^2)))</f>
        <v/>
      </c>
      <c r="FL182" s="97" t="str" cm="1">
        <f t="array" ref="FL182">IF(OR(FL$1=0, $A182="", _xlfn.XLOOKUP(FL$1, $Z$2:$Z$18, $AD$2:$AD$18, "")=""),"",SQRT((_xlfn.XLOOKUP(FL$1,$Z$2:$Z$18,$AA$2:$AA$18)-$T182)^2+(_xlfn.XLOOKUP(FL$1,$Z$2:$Z$18,$AB$2:$AB$18)-$U182)^2+(_xlfn.XLOOKUP(FL$1,$Z$2:$Z$18,$AC$2:$AC$18-$V182)^2)))</f>
        <v/>
      </c>
      <c r="FM182" s="97" t="str" cm="1">
        <f t="array" ref="FM182">IF(OR(FM$1=0, $A182="", _xlfn.XLOOKUP(FM$1, $Z$2:$Z$18, $AD$2:$AD$18, "")=""),"",SQRT((_xlfn.XLOOKUP(FM$1,$Z$2:$Z$18,$AA$2:$AA$18)-$T182)^2+(_xlfn.XLOOKUP(FM$1,$Z$2:$Z$18,$AB$2:$AB$18)-$U182)^2+(_xlfn.XLOOKUP(FM$1,$Z$2:$Z$18,$AC$2:$AC$18-$V182)^2)))</f>
        <v/>
      </c>
      <c r="FN182" s="97" t="str" cm="1">
        <f t="array" ref="FN182">IF(OR(FN$1=0, $A182="", _xlfn.XLOOKUP(FN$1, $Z$2:$Z$18, $AD$2:$AD$18, "")=""),"",SQRT((_xlfn.XLOOKUP(FN$1,$Z$2:$Z$18,$AA$2:$AA$18)-$T182)^2+(_xlfn.XLOOKUP(FN$1,$Z$2:$Z$18,$AB$2:$AB$18)-$U182)^2+(_xlfn.XLOOKUP(FN$1,$Z$2:$Z$18,$AC$2:$AC$18-$V182)^2)))</f>
        <v/>
      </c>
      <c r="FO182" s="98" t="str" cm="1">
        <f t="array" ref="FO182">IF(OR(FO$1=0, $A182="", _xlfn.XLOOKUP(FO$1, $Z$2:$Z$18, $AD$2:$AD$18, "")=""),"",SQRT((_xlfn.XLOOKUP(FO$1,$Z$2:$Z$18,$AA$2:$AA$18)-$T182)^2+(_xlfn.XLOOKUP(FO$1,$Z$2:$Z$18,$AB$2:$AB$18)-$U182)^2+(_xlfn.XLOOKUP(FO$1,$Z$2:$Z$18,$AC$2:$AC$18-$V182)^2)))</f>
        <v/>
      </c>
      <c r="FP182" s="99"/>
      <c r="FQ182" s="99"/>
      <c r="FR182" s="100">
        <f t="shared" si="39"/>
        <v>0</v>
      </c>
      <c r="FS182" s="109">
        <f t="shared" si="40"/>
        <v>0</v>
      </c>
      <c r="FT182" s="109">
        <f t="shared" si="41"/>
        <v>0</v>
      </c>
      <c r="FU182" s="109">
        <f t="shared" si="42"/>
        <v>0</v>
      </c>
      <c r="FV182" s="109">
        <f t="shared" si="43"/>
        <v>0</v>
      </c>
      <c r="FW182" s="109">
        <f t="shared" si="44"/>
        <v>0</v>
      </c>
      <c r="FX182" s="109">
        <f t="shared" si="45"/>
        <v>0</v>
      </c>
      <c r="FY182" s="109">
        <f t="shared" si="46"/>
        <v>0</v>
      </c>
      <c r="FZ182" s="110">
        <f t="shared" si="47"/>
        <v>0</v>
      </c>
      <c r="GA182" s="110">
        <f t="shared" si="48"/>
        <v>0</v>
      </c>
      <c r="GB182" s="110">
        <f t="shared" si="49"/>
        <v>0</v>
      </c>
      <c r="GC182" s="110">
        <f t="shared" si="50"/>
        <v>0</v>
      </c>
      <c r="GD182" s="110">
        <f t="shared" si="51"/>
        <v>0</v>
      </c>
      <c r="GE182" s="110">
        <f t="shared" si="52"/>
        <v>0</v>
      </c>
      <c r="GF182" s="111">
        <f t="shared" si="53"/>
        <v>0</v>
      </c>
      <c r="GG182" s="100">
        <f t="shared" si="54"/>
        <v>0</v>
      </c>
      <c r="GH182" s="109">
        <f t="shared" si="55"/>
        <v>0</v>
      </c>
      <c r="GI182" s="109">
        <f t="shared" si="56"/>
        <v>0</v>
      </c>
      <c r="GJ182" s="109">
        <f t="shared" si="57"/>
        <v>0</v>
      </c>
      <c r="GK182" s="109">
        <f t="shared" si="58"/>
        <v>0</v>
      </c>
      <c r="GL182" s="109">
        <f t="shared" si="59"/>
        <v>0</v>
      </c>
      <c r="GM182" s="109">
        <f t="shared" si="60"/>
        <v>0</v>
      </c>
      <c r="GN182" s="109">
        <f t="shared" si="61"/>
        <v>0</v>
      </c>
      <c r="GO182" s="110">
        <f t="shared" si="62"/>
        <v>0</v>
      </c>
      <c r="GP182" s="110">
        <f t="shared" si="63"/>
        <v>0</v>
      </c>
      <c r="GQ182" s="110">
        <f t="shared" si="64"/>
        <v>0</v>
      </c>
      <c r="GR182" s="110">
        <f t="shared" si="65"/>
        <v>0</v>
      </c>
      <c r="GS182" s="110">
        <f t="shared" si="66"/>
        <v>0</v>
      </c>
      <c r="GT182" s="110">
        <f t="shared" si="67"/>
        <v>0</v>
      </c>
      <c r="GU182" s="111">
        <f t="shared" si="68"/>
        <v>0</v>
      </c>
      <c r="GX182" s="151" cm="1">
        <f t="array" ref="GX182">_xlfn.IFS(GX$1= 0,"", NOT(ISBLANK(CA182)), 0, ISBLANK(CA182), $Q182-$S182+FR182-AU182-DG182)</f>
        <v>0</v>
      </c>
      <c r="GY182" s="152" cm="1">
        <f t="array" ref="GY182">_xlfn.IFS(GY$1= 0,"", NOT(ISBLANK(CB182)), 0, ISBLANK(CB182), $Q182-$S182+FS182-AV182-DH182)</f>
        <v>0</v>
      </c>
      <c r="GZ182" s="152" cm="1">
        <f t="array" ref="GZ182">_xlfn.IFS(GZ$1= 0,"", NOT(ISBLANK(CC182)), 0, ISBLANK(CC182), $Q182-$S182+FT182-AW182-DI182)</f>
        <v>0</v>
      </c>
      <c r="HA182" s="152" cm="1">
        <f t="array" ref="HA182">_xlfn.IFS(HA$1= 0,"", NOT(ISBLANK(CD182)), 0, ISBLANK(CD182), $Q182-$S182+FU182-AX182-DJ182)</f>
        <v>0</v>
      </c>
      <c r="HB182" s="152" cm="1">
        <f t="array" ref="HB182">_xlfn.IFS(HB$1= 0,"", NOT(ISBLANK(CE182)), 0, ISBLANK(CE182), $Q182-$S182+FV182-AY182-DK182)</f>
        <v>0</v>
      </c>
      <c r="HC182" s="152" cm="1">
        <f t="array" ref="HC182">_xlfn.IFS(HC$1= 0,"", NOT(ISBLANK(CF182)), 0, ISBLANK(CF182), $Q182-$S182+FW182-AZ182-DL182)</f>
        <v>0</v>
      </c>
      <c r="HD182" s="152" cm="1">
        <f t="array" ref="HD182">_xlfn.IFS(HD$1= 0,"", NOT(ISBLANK(CG182)), 0, ISBLANK(CG182), $Q182-$S182+FX182-BA182-DM182)</f>
        <v>0</v>
      </c>
      <c r="HE182" s="152" t="str" cm="1">
        <f t="array" ref="HE182">_xlfn.IFS(HE$1= 0,"", NOT(ISBLANK(CH182)), 0, ISBLANK(CH182), $Q182-$S182+FY182-BB182-DN182)</f>
        <v/>
      </c>
      <c r="HF182" s="152" t="str" cm="1">
        <f t="array" ref="HF182">_xlfn.IFS(HF$1= 0,"", NOT(ISBLANK(CI182)), 0, ISBLANK(CI182), $Q182-$S182+FZ182-BC182-DO182)</f>
        <v/>
      </c>
      <c r="HG182" s="152" t="str" cm="1">
        <f t="array" ref="HG182">_xlfn.IFS(HG$1= 0,"", NOT(ISBLANK(CJ182)), 0, ISBLANK(CJ182), $Q182-$S182+GA182-BD182-DP182)</f>
        <v/>
      </c>
      <c r="HH182" s="152" t="str" cm="1">
        <f t="array" ref="HH182">_xlfn.IFS(HH$1= 0,"", NOT(ISBLANK(CK182)), 0, ISBLANK(CK182), $Q182-$S182+GB182-BE182-DQ182)</f>
        <v/>
      </c>
      <c r="HI182" s="152" t="str" cm="1">
        <f t="array" ref="HI182">_xlfn.IFS(HI$1= 0,"", NOT(ISBLANK(CL182)), 0, ISBLANK(CL182), $Q182-$S182+GC182-BF182-DR182)</f>
        <v/>
      </c>
      <c r="HJ182" s="152" t="str" cm="1">
        <f t="array" ref="HJ182">_xlfn.IFS(HJ$1= 0,"", NOT(ISBLANK(CM182)), 0, ISBLANK(CM182), $Q182-$S182+GD182-BG182-DS182)</f>
        <v/>
      </c>
      <c r="HK182" s="152" t="str" cm="1">
        <f t="array" ref="HK182">_xlfn.IFS(HK$1= 0,"", NOT(ISBLANK(CN182)), 0, ISBLANK(CN182), $Q182-$S182+GE182-BH182-DT182)</f>
        <v/>
      </c>
      <c r="HL182" s="153" t="str" cm="1">
        <f t="array" ref="HL182">_xlfn.IFS(HL$1= 0,"", NOT(ISBLANK(CO182)), 0, ISBLANK(CO182), $Q182-$S182+GF182-BI182-DU182)</f>
        <v/>
      </c>
      <c r="HM182" s="153" t="str" cm="1">
        <f t="array" ref="HM182">_xlfn.IFS(HM$1= 0,"", NOT(ISBLANK(DE182)), 0, ISBLANK(DE182), $Q182-$S182+IC182-BY182-#REF!)</f>
        <v/>
      </c>
      <c r="HN182" s="153" t="e" cm="1">
        <f t="array" ref="HN182">_xlfn.IFS(HN$1= 0,"", NOT(ISBLANK(DF182)), 0, ISBLANK(DF182), $Q182-$S182+ID182-BZ182-#REF!)</f>
        <v>#REF!</v>
      </c>
      <c r="HO182" s="153" t="e" cm="1">
        <f t="array" ref="HO182">_xlfn.IFS(HO$1= 0,"", NOT(ISBLANK(DG182)), 0, ISBLANK(DG182), $Q182-$S182+IE182-CA182-#REF!)</f>
        <v>#VALUE!</v>
      </c>
      <c r="HP182" s="153" t="e" cm="1">
        <f t="array" ref="HP182">_xlfn.IFS(HP$1= 0,"", NOT(ISBLANK(DH182)), 0, ISBLANK(DH182), $Q182-$S182+IF182-CB182-#REF!)</f>
        <v>#REF!</v>
      </c>
      <c r="HQ182" s="153" t="e" cm="1">
        <f t="array" ref="HQ182">_xlfn.IFS(HQ$1= 0,"", NOT(ISBLANK(DI182)), 0, ISBLANK(DI182), $Q182-$S182+IG182-CC182-#REF!)</f>
        <v>#REF!</v>
      </c>
      <c r="HR182" s="153" cm="1">
        <f t="array" ref="HR182">_xlfn.IFS(HR$1= 0,"", NOT(ISBLANK(DJ182)), 0, ISBLANK(DJ182), $Q182-$S182+IH182-CD182-EK182)</f>
        <v>0</v>
      </c>
      <c r="HS182" s="153" t="e" cm="1">
        <f t="array" ref="HS182">_xlfn.IFS(HS$1= 0,"", NOT(ISBLANK(DK182)), 0, ISBLANK(DK182), $Q182-$S182+II182-CE182-EL182)</f>
        <v>#VALUE!</v>
      </c>
      <c r="HT182" s="153" t="e" cm="1">
        <f t="array" ref="HT182">_xlfn.IFS(HT$1= 0,"", NOT(ISBLANK(DL182)), 0, ISBLANK(DL182), $Q182-$S182+GV182-CF182-EM182)</f>
        <v>#VALUE!</v>
      </c>
      <c r="HU182" s="153" t="e" cm="1">
        <f t="array" ref="HU182">_xlfn.IFS(HU$1= 0,"", NOT(ISBLANK(DM182)), 0, ISBLANK(DM182), $Q182-$S182+GW182-CG182-EN182)</f>
        <v>#VALUE!</v>
      </c>
      <c r="HV182" s="153" t="str" cm="1">
        <f t="array" ref="HV182">_xlfn.IFS(HV$1= 0,"", NOT(ISBLANK(DN182)), 0, ISBLANK(DN182), $Q182-$S182+GX182-CH182-EO182)</f>
        <v/>
      </c>
      <c r="HW182" s="153" t="str" cm="1">
        <f t="array" ref="HW182">_xlfn.IFS(HW$1= 0,"", NOT(ISBLANK(DO182)), 0, ISBLANK(DO182), $Q182-$S182+GY182-CI182-EP182)</f>
        <v/>
      </c>
      <c r="HX182" s="153" t="str" cm="1">
        <f t="array" ref="HX182">_xlfn.IFS(HX$1= 0,"", NOT(ISBLANK(DP182)), 0, ISBLANK(DP182), $Q182-$S182+GZ182-CJ182-EQ182)</f>
        <v/>
      </c>
      <c r="HY182" s="153" t="str" cm="1">
        <f t="array" ref="HY182">_xlfn.IFS(HY$1= 0,"", NOT(ISBLANK(DQ182)), 0, ISBLANK(DQ182), $Q182-$S182+HA182-CK182-ER182)</f>
        <v/>
      </c>
      <c r="HZ182" s="153" t="str" cm="1">
        <f t="array" ref="HZ182">_xlfn.IFS(HZ$1= 0,"", NOT(ISBLANK(DR182)), 0, ISBLANK(DR182), $Q182-$S182+HB182-CL182-ES182)</f>
        <v/>
      </c>
      <c r="IA182" s="153" t="str" cm="1">
        <f t="array" ref="IA182">_xlfn.IFS(IA$1= 0,"", NOT(ISBLANK(DS182)), 0, ISBLANK(DS182), $Q182-$S182+HC182-CM182-ET182)</f>
        <v/>
      </c>
    </row>
    <row r="183" spans="1:235" ht="16.5" x14ac:dyDescent="0.3">
      <c r="A183" s="144"/>
      <c r="B183" s="106"/>
      <c r="C183" s="106"/>
      <c r="D183" s="107"/>
      <c r="E183" s="131"/>
      <c r="F183" s="137"/>
      <c r="G183" s="2"/>
      <c r="H183" s="2"/>
      <c r="I183" s="2"/>
      <c r="J183" s="2"/>
      <c r="K183" s="2"/>
      <c r="L183" s="2"/>
      <c r="M183" s="140"/>
      <c r="N183" s="137"/>
      <c r="O183" s="138"/>
      <c r="P183" s="133"/>
      <c r="Q183" s="94">
        <f t="shared" si="37"/>
        <v>0</v>
      </c>
      <c r="R183" s="1"/>
      <c r="S183" s="1"/>
      <c r="T183" s="2"/>
      <c r="U183" s="2"/>
      <c r="V183" s="82">
        <f t="shared" si="38"/>
        <v>0</v>
      </c>
      <c r="W183" s="121"/>
      <c r="X183" s="108"/>
      <c r="AU183" s="105"/>
      <c r="AV183" s="105"/>
      <c r="AW183" s="105"/>
      <c r="AX183" s="105"/>
      <c r="AY183" s="105"/>
      <c r="AZ183" s="105"/>
      <c r="BA183" s="105"/>
      <c r="BB183" s="105"/>
      <c r="BC183" s="105"/>
      <c r="BD183" s="105"/>
      <c r="BE183" s="105"/>
      <c r="BF183" s="105"/>
      <c r="BG183" s="105"/>
      <c r="BH183" s="105"/>
      <c r="BI183" s="105"/>
      <c r="BJ183" s="105"/>
      <c r="BK183" s="105"/>
      <c r="BL183" s="105"/>
      <c r="BM183" s="105"/>
      <c r="BN183" s="105"/>
      <c r="BO183" s="105"/>
      <c r="BP183" s="105"/>
      <c r="BQ183" s="105"/>
      <c r="BR183" s="105"/>
      <c r="BS183" s="105"/>
      <c r="BT183" s="105"/>
      <c r="BU183" s="105"/>
      <c r="BV183" s="105"/>
      <c r="BW183" s="105"/>
      <c r="BX183" s="105"/>
      <c r="BZ183" s="99"/>
      <c r="CA183" s="105" t="s">
        <v>32</v>
      </c>
      <c r="CB183" s="105"/>
      <c r="CC183" s="105"/>
      <c r="CD183" s="105"/>
      <c r="CE183" s="105"/>
      <c r="CF183" s="105"/>
      <c r="CG183" s="105"/>
      <c r="CH183" s="105"/>
      <c r="CI183" s="105"/>
      <c r="CJ183" s="105"/>
      <c r="CK183" s="105"/>
      <c r="CL183" s="105"/>
      <c r="CM183" s="105"/>
      <c r="CN183" s="105"/>
      <c r="CO183" s="105"/>
      <c r="CP183" s="105" t="s">
        <v>32</v>
      </c>
      <c r="CQ183" s="105"/>
      <c r="CR183" s="105"/>
      <c r="CS183" s="105"/>
      <c r="CT183" s="105"/>
      <c r="CU183" s="105"/>
      <c r="CV183" s="105"/>
      <c r="CW183" s="105"/>
      <c r="CX183" s="105"/>
      <c r="CY183" s="105"/>
      <c r="CZ183" s="105"/>
      <c r="DA183" s="105"/>
      <c r="DB183" s="105"/>
      <c r="DC183" s="105"/>
      <c r="DD183" s="105"/>
      <c r="DE183" s="99"/>
      <c r="DF183" s="99"/>
      <c r="DG183" s="105"/>
      <c r="DH183" s="105"/>
      <c r="DI183" s="105"/>
      <c r="DJ183" s="105"/>
      <c r="DK183" s="105"/>
      <c r="DL183" s="105"/>
      <c r="DM183" s="105"/>
      <c r="DN183" s="105"/>
      <c r="DO183" s="105"/>
      <c r="DP183" s="105"/>
      <c r="DQ183" s="105"/>
      <c r="DR183" s="105"/>
      <c r="DS183" s="105"/>
      <c r="DT183" s="105"/>
      <c r="DU183" s="105"/>
      <c r="DV183" s="105"/>
      <c r="DW183" s="105"/>
      <c r="DX183" s="105"/>
      <c r="DY183" s="105"/>
      <c r="DZ183" s="105"/>
      <c r="EA183" s="105"/>
      <c r="EB183" s="105"/>
      <c r="EC183" s="105"/>
      <c r="ED183" s="105"/>
      <c r="EE183" s="105"/>
      <c r="EF183" s="105"/>
      <c r="EG183" s="105"/>
      <c r="EH183" s="105"/>
      <c r="EI183" s="105"/>
      <c r="EJ183" s="105"/>
      <c r="EL183" s="146" t="str" cm="1">
        <f t="array" ref="EL183">IF(OR(EL$1=0, $A183="", _xlfn.XLOOKUP(EL$1, $Z$2:$Z$18, $AD$2:$AD$18, "")=""),"",SQRT((_xlfn.XLOOKUP(EL$1,$Z$2:$Z$18,$AA$2:$AA$18)-$T183)^2+(_xlfn.XLOOKUP(EL$1,$Z$2:$Z$18,$AB$2:$AB$18)-$U183)^2+(_xlfn.XLOOKUP(EL$1,$Z$2:$Z$18,$AC$2:$AC$18-$V183)^2)))</f>
        <v/>
      </c>
      <c r="EM183" s="96" t="str" cm="1">
        <f t="array" ref="EM183">IF(OR(EM$1=0, $A183="", _xlfn.XLOOKUP(EM$1, $Z$2:$Z$18, $AD$2:$AD$18, "")=""),"",SQRT((_xlfn.XLOOKUP(EM$1,$Z$2:$Z$18,$AA$2:$AA$18)-$T183)^2+(_xlfn.XLOOKUP(EM$1,$Z$2:$Z$18,$AB$2:$AB$18)-$U183)^2+(_xlfn.XLOOKUP(EM$1,$Z$2:$Z$18,$AC$2:$AC$18-$V183)^2)))</f>
        <v/>
      </c>
      <c r="EN183" s="96" t="str" cm="1">
        <f t="array" ref="EN183">IF(OR(EN$1=0, $A183="", _xlfn.XLOOKUP(EN$1, $Z$2:$Z$18, $AD$2:$AD$18, "")=""),"",SQRT((_xlfn.XLOOKUP(EN$1,$Z$2:$Z$18,$AA$2:$AA$18)-$T183)^2+(_xlfn.XLOOKUP(EN$1,$Z$2:$Z$18,$AB$2:$AB$18)-$U183)^2+(_xlfn.XLOOKUP(EN$1,$Z$2:$Z$18,$AC$2:$AC$18-$V183)^2)))</f>
        <v/>
      </c>
      <c r="EO183" s="96" t="str" cm="1">
        <f t="array" ref="EO183">IF(OR(EO$1=0, $A183="", _xlfn.XLOOKUP(EO$1, $Z$2:$Z$18, $AD$2:$AD$18, "")=""),"",SQRT((_xlfn.XLOOKUP(EO$1,$Z$2:$Z$18,$AA$2:$AA$18)-$T183)^2+(_xlfn.XLOOKUP(EO$1,$Z$2:$Z$18,$AB$2:$AB$18)-$U183)^2+(_xlfn.XLOOKUP(EO$1,$Z$2:$Z$18,$AC$2:$AC$18-$V183)^2)))</f>
        <v/>
      </c>
      <c r="EP183" s="96" t="str" cm="1">
        <f t="array" ref="EP183">IF(OR(EP$1=0, $A183="", _xlfn.XLOOKUP(EP$1, $Z$2:$Z$18, $AD$2:$AD$18, "")=""),"",SQRT((_xlfn.XLOOKUP(EP$1,$Z$2:$Z$18,$AA$2:$AA$18)-$T183)^2+(_xlfn.XLOOKUP(EP$1,$Z$2:$Z$18,$AB$2:$AB$18)-$U183)^2+(_xlfn.XLOOKUP(EP$1,$Z$2:$Z$18,$AC$2:$AC$18-$V183)^2)))</f>
        <v/>
      </c>
      <c r="EQ183" s="96" t="str" cm="1">
        <f t="array" ref="EQ183">IF(OR(EQ$1=0, $A183="", _xlfn.XLOOKUP(EQ$1, $Z$2:$Z$18, $AD$2:$AD$18, "")=""),"",SQRT((_xlfn.XLOOKUP(EQ$1,$Z$2:$Z$18,$AA$2:$AA$18)-$T183)^2+(_xlfn.XLOOKUP(EQ$1,$Z$2:$Z$18,$AB$2:$AB$18)-$U183)^2+(_xlfn.XLOOKUP(EQ$1,$Z$2:$Z$18,$AC$2:$AC$18-$V183)^2)))</f>
        <v/>
      </c>
      <c r="ER183" s="96" t="str" cm="1">
        <f t="array" ref="ER183">IF(OR(ER$1=0, $A183="", _xlfn.XLOOKUP(ER$1, $Z$2:$Z$18, $AD$2:$AD$18, "")=""),"",SQRT((_xlfn.XLOOKUP(ER$1,$Z$2:$Z$18,$AA$2:$AA$18)-$T183)^2+(_xlfn.XLOOKUP(ER$1,$Z$2:$Z$18,$AB$2:$AB$18)-$U183)^2+(_xlfn.XLOOKUP(ER$1,$Z$2:$Z$18,$AC$2:$AC$18-$V183)^2)))</f>
        <v/>
      </c>
      <c r="ES183" s="96" t="str" cm="1">
        <f t="array" ref="ES183">IF(OR(ES$1=0, $A183="", _xlfn.XLOOKUP(ES$1, $Z$2:$Z$18, $AD$2:$AD$18, "")=""),"",SQRT((_xlfn.XLOOKUP(ES$1,$Z$2:$Z$18,$AA$2:$AA$18)-$T183)^2+(_xlfn.XLOOKUP(ES$1,$Z$2:$Z$18,$AB$2:$AB$18)-$U183)^2+(_xlfn.XLOOKUP(ES$1,$Z$2:$Z$18,$AC$2:$AC$18-$V183)^2)))</f>
        <v/>
      </c>
      <c r="ET183" s="97" t="str" cm="1">
        <f t="array" ref="ET183">IF(OR(ET$1=0, $A183="", _xlfn.XLOOKUP(ET$1, $Z$2:$Z$18, $AD$2:$AD$18, "")=""),"",SQRT((_xlfn.XLOOKUP(ET$1,$Z$2:$Z$18,$AA$2:$AA$18)-$T183)^2+(_xlfn.XLOOKUP(ET$1,$Z$2:$Z$18,$AB$2:$AB$18)-$U183)^2+(_xlfn.XLOOKUP(ET$1,$Z$2:$Z$18,$AC$2:$AC$18-$V183)^2)))</f>
        <v/>
      </c>
      <c r="EU183" s="97" t="str" cm="1">
        <f t="array" ref="EU183">IF(OR(EU$1=0, $A183="", _xlfn.XLOOKUP(EU$1, $Z$2:$Z$18, $AD$2:$AD$18, "")=""),"",SQRT((_xlfn.XLOOKUP(EU$1,$Z$2:$Z$18,$AA$2:$AA$18)-$T183)^2+(_xlfn.XLOOKUP(EU$1,$Z$2:$Z$18,$AB$2:$AB$18)-$U183)^2+(_xlfn.XLOOKUP(EU$1,$Z$2:$Z$18,$AC$2:$AC$18-$V183)^2)))</f>
        <v/>
      </c>
      <c r="EV183" s="97" t="str" cm="1">
        <f t="array" ref="EV183">IF(OR(EV$1=0, $A183="", _xlfn.XLOOKUP(EV$1, $Z$2:$Z$18, $AD$2:$AD$18, "")=""),"",SQRT((_xlfn.XLOOKUP(EV$1,$Z$2:$Z$18,$AA$2:$AA$18)-$T183)^2+(_xlfn.XLOOKUP(EV$1,$Z$2:$Z$18,$AB$2:$AB$18)-$U183)^2+(_xlfn.XLOOKUP(EV$1,$Z$2:$Z$18,$AC$2:$AC$18-$V183)^2)))</f>
        <v/>
      </c>
      <c r="EW183" s="97" t="str" cm="1">
        <f t="array" ref="EW183">IF(OR(EW$1=0, $A183="", _xlfn.XLOOKUP(EW$1, $Z$2:$Z$18, $AD$2:$AD$18, "")=""),"",SQRT((_xlfn.XLOOKUP(EW$1,$Z$2:$Z$18,$AA$2:$AA$18)-$T183)^2+(_xlfn.XLOOKUP(EW$1,$Z$2:$Z$18,$AB$2:$AB$18)-$U183)^2+(_xlfn.XLOOKUP(EW$1,$Z$2:$Z$18,$AC$2:$AC$18-$V183)^2)))</f>
        <v/>
      </c>
      <c r="EX183" s="97" t="str" cm="1">
        <f t="array" ref="EX183">IF(OR(EX$1=0, $A183="", _xlfn.XLOOKUP(EX$1, $Z$2:$Z$18, $AD$2:$AD$18, "")=""),"",SQRT((_xlfn.XLOOKUP(EX$1,$Z$2:$Z$18,$AA$2:$AA$18)-$T183)^2+(_xlfn.XLOOKUP(EX$1,$Z$2:$Z$18,$AB$2:$AB$18)-$U183)^2+(_xlfn.XLOOKUP(EX$1,$Z$2:$Z$18,$AC$2:$AC$18-$V183)^2)))</f>
        <v/>
      </c>
      <c r="EY183" s="97" t="str" cm="1">
        <f t="array" ref="EY183">IF(OR(EY$1=0, $A183="", _xlfn.XLOOKUP(EY$1, $Z$2:$Z$18, $AD$2:$AD$18, "")=""),"",SQRT((_xlfn.XLOOKUP(EY$1,$Z$2:$Z$18,$AA$2:$AA$18)-$T183)^2+(_xlfn.XLOOKUP(EY$1,$Z$2:$Z$18,$AB$2:$AB$18)-$U183)^2+(_xlfn.XLOOKUP(EY$1,$Z$2:$Z$18,$AC$2:$AC$18-$V183)^2)))</f>
        <v/>
      </c>
      <c r="EZ183" s="98" t="str" cm="1">
        <f t="array" ref="EZ183">IF(OR(EZ$1=0, $A183="", _xlfn.XLOOKUP(EZ$1, $Z$2:$Z$18, $AD$2:$AD$18, "")=""),"",SQRT((_xlfn.XLOOKUP(EZ$1,$Z$2:$Z$18,$AA$2:$AA$18)-$T183)^2+(_xlfn.XLOOKUP(EZ$1,$Z$2:$Z$18,$AB$2:$AB$18)-$U183)^2+(_xlfn.XLOOKUP(EZ$1,$Z$2:$Z$18,$AC$2:$AC$18-$V183)^2)))</f>
        <v/>
      </c>
      <c r="FA183" s="146" t="str" cm="1">
        <f t="array" ref="FA183">IF(OR(FA$1=0, $A183="", _xlfn.XLOOKUP(FA$1, $Z$2:$Z$18, $AD$2:$AD$18, "")=""),"",SQRT((_xlfn.XLOOKUP(FA$1,$Z$2:$Z$18,$AA$2:$AA$18)-$T183)^2+(_xlfn.XLOOKUP(FA$1,$Z$2:$Z$18,$AB$2:$AB$18)-$U183)^2+(_xlfn.XLOOKUP(FA$1,$Z$2:$Z$18,$AC$2:$AC$18-$V183)^2)))</f>
        <v/>
      </c>
      <c r="FB183" s="96" t="str" cm="1">
        <f t="array" ref="FB183">IF(OR(FB$1=0, $A183="", _xlfn.XLOOKUP(FB$1, $Z$2:$Z$18, $AD$2:$AD$18, "")=""),"",SQRT((_xlfn.XLOOKUP(FB$1,$Z$2:$Z$18,$AA$2:$AA$18)-$T183)^2+(_xlfn.XLOOKUP(FB$1,$Z$2:$Z$18,$AB$2:$AB$18)-$U183)^2+(_xlfn.XLOOKUP(FB$1,$Z$2:$Z$18,$AC$2:$AC$18-$V183)^2)))</f>
        <v/>
      </c>
      <c r="FC183" s="96" t="str" cm="1">
        <f t="array" ref="FC183">IF(OR(FC$1=0, $A183="", _xlfn.XLOOKUP(FC$1, $Z$2:$Z$18, $AD$2:$AD$18, "")=""),"",SQRT((_xlfn.XLOOKUP(FC$1,$Z$2:$Z$18,$AA$2:$AA$18)-$T183)^2+(_xlfn.XLOOKUP(FC$1,$Z$2:$Z$18,$AB$2:$AB$18)-$U183)^2+(_xlfn.XLOOKUP(FC$1,$Z$2:$Z$18,$AC$2:$AC$18-$V183)^2)))</f>
        <v/>
      </c>
      <c r="FD183" s="96" t="str" cm="1">
        <f t="array" ref="FD183">IF(OR(FD$1=0, $A183="", _xlfn.XLOOKUP(FD$1, $Z$2:$Z$18, $AD$2:$AD$18, "")=""),"",SQRT((_xlfn.XLOOKUP(FD$1,$Z$2:$Z$18,$AA$2:$AA$18)-$T183)^2+(_xlfn.XLOOKUP(FD$1,$Z$2:$Z$18,$AB$2:$AB$18)-$U183)^2+(_xlfn.XLOOKUP(FD$1,$Z$2:$Z$18,$AC$2:$AC$18-$V183)^2)))</f>
        <v/>
      </c>
      <c r="FE183" s="96" t="str" cm="1">
        <f t="array" ref="FE183">IF(OR(FE$1=0, $A183="", _xlfn.XLOOKUP(FE$1, $Z$2:$Z$18, $AD$2:$AD$18, "")=""),"",SQRT((_xlfn.XLOOKUP(FE$1,$Z$2:$Z$18,$AA$2:$AA$18)-$T183)^2+(_xlfn.XLOOKUP(FE$1,$Z$2:$Z$18,$AB$2:$AB$18)-$U183)^2+(_xlfn.XLOOKUP(FE$1,$Z$2:$Z$18,$AC$2:$AC$18-$V183)^2)))</f>
        <v/>
      </c>
      <c r="FF183" s="96" t="str" cm="1">
        <f t="array" ref="FF183">IF(OR(FF$1=0, $A183="", _xlfn.XLOOKUP(FF$1, $Z$2:$Z$18, $AD$2:$AD$18, "")=""),"",SQRT((_xlfn.XLOOKUP(FF$1,$Z$2:$Z$18,$AA$2:$AA$18)-$T183)^2+(_xlfn.XLOOKUP(FF$1,$Z$2:$Z$18,$AB$2:$AB$18)-$U183)^2+(_xlfn.XLOOKUP(FF$1,$Z$2:$Z$18,$AC$2:$AC$18-$V183)^2)))</f>
        <v/>
      </c>
      <c r="FG183" s="96" t="str" cm="1">
        <f t="array" ref="FG183">IF(OR(FG$1=0, $A183="", _xlfn.XLOOKUP(FG$1, $Z$2:$Z$18, $AD$2:$AD$18, "")=""),"",SQRT((_xlfn.XLOOKUP(FG$1,$Z$2:$Z$18,$AA$2:$AA$18)-$T183)^2+(_xlfn.XLOOKUP(FG$1,$Z$2:$Z$18,$AB$2:$AB$18)-$U183)^2+(_xlfn.XLOOKUP(FG$1,$Z$2:$Z$18,$AC$2:$AC$18-$V183)^2)))</f>
        <v/>
      </c>
      <c r="FH183" s="96" t="str" cm="1">
        <f t="array" ref="FH183">IF(OR(FH$1=0, $A183="", _xlfn.XLOOKUP(FH$1, $Z$2:$Z$18, $AD$2:$AD$18, "")=""),"",SQRT((_xlfn.XLOOKUP(FH$1,$Z$2:$Z$18,$AA$2:$AA$18)-$T183)^2+(_xlfn.XLOOKUP(FH$1,$Z$2:$Z$18,$AB$2:$AB$18)-$U183)^2+(_xlfn.XLOOKUP(FH$1,$Z$2:$Z$18,$AC$2:$AC$18-$V183)^2)))</f>
        <v/>
      </c>
      <c r="FI183" s="97" t="str" cm="1">
        <f t="array" ref="FI183">IF(OR(FI$1=0, $A183="", _xlfn.XLOOKUP(FI$1, $Z$2:$Z$18, $AD$2:$AD$18, "")=""),"",SQRT((_xlfn.XLOOKUP(FI$1,$Z$2:$Z$18,$AA$2:$AA$18)-$T183)^2+(_xlfn.XLOOKUP(FI$1,$Z$2:$Z$18,$AB$2:$AB$18)-$U183)^2+(_xlfn.XLOOKUP(FI$1,$Z$2:$Z$18,$AC$2:$AC$18-$V183)^2)))</f>
        <v/>
      </c>
      <c r="FJ183" s="97" t="str" cm="1">
        <f t="array" ref="FJ183">IF(OR(FJ$1=0, $A183="", _xlfn.XLOOKUP(FJ$1, $Z$2:$Z$18, $AD$2:$AD$18, "")=""),"",SQRT((_xlfn.XLOOKUP(FJ$1,$Z$2:$Z$18,$AA$2:$AA$18)-$T183)^2+(_xlfn.XLOOKUP(FJ$1,$Z$2:$Z$18,$AB$2:$AB$18)-$U183)^2+(_xlfn.XLOOKUP(FJ$1,$Z$2:$Z$18,$AC$2:$AC$18-$V183)^2)))</f>
        <v/>
      </c>
      <c r="FK183" s="97" t="str" cm="1">
        <f t="array" ref="FK183">IF(OR(FK$1=0, $A183="", _xlfn.XLOOKUP(FK$1, $Z$2:$Z$18, $AD$2:$AD$18, "")=""),"",SQRT((_xlfn.XLOOKUP(FK$1,$Z$2:$Z$18,$AA$2:$AA$18)-$T183)^2+(_xlfn.XLOOKUP(FK$1,$Z$2:$Z$18,$AB$2:$AB$18)-$U183)^2+(_xlfn.XLOOKUP(FK$1,$Z$2:$Z$18,$AC$2:$AC$18-$V183)^2)))</f>
        <v/>
      </c>
      <c r="FL183" s="97" t="str" cm="1">
        <f t="array" ref="FL183">IF(OR(FL$1=0, $A183="", _xlfn.XLOOKUP(FL$1, $Z$2:$Z$18, $AD$2:$AD$18, "")=""),"",SQRT((_xlfn.XLOOKUP(FL$1,$Z$2:$Z$18,$AA$2:$AA$18)-$T183)^2+(_xlfn.XLOOKUP(FL$1,$Z$2:$Z$18,$AB$2:$AB$18)-$U183)^2+(_xlfn.XLOOKUP(FL$1,$Z$2:$Z$18,$AC$2:$AC$18-$V183)^2)))</f>
        <v/>
      </c>
      <c r="FM183" s="97" t="str" cm="1">
        <f t="array" ref="FM183">IF(OR(FM$1=0, $A183="", _xlfn.XLOOKUP(FM$1, $Z$2:$Z$18, $AD$2:$AD$18, "")=""),"",SQRT((_xlfn.XLOOKUP(FM$1,$Z$2:$Z$18,$AA$2:$AA$18)-$T183)^2+(_xlfn.XLOOKUP(FM$1,$Z$2:$Z$18,$AB$2:$AB$18)-$U183)^2+(_xlfn.XLOOKUP(FM$1,$Z$2:$Z$18,$AC$2:$AC$18-$V183)^2)))</f>
        <v/>
      </c>
      <c r="FN183" s="97" t="str" cm="1">
        <f t="array" ref="FN183">IF(OR(FN$1=0, $A183="", _xlfn.XLOOKUP(FN$1, $Z$2:$Z$18, $AD$2:$AD$18, "")=""),"",SQRT((_xlfn.XLOOKUP(FN$1,$Z$2:$Z$18,$AA$2:$AA$18)-$T183)^2+(_xlfn.XLOOKUP(FN$1,$Z$2:$Z$18,$AB$2:$AB$18)-$U183)^2+(_xlfn.XLOOKUP(FN$1,$Z$2:$Z$18,$AC$2:$AC$18-$V183)^2)))</f>
        <v/>
      </c>
      <c r="FO183" s="98" t="str" cm="1">
        <f t="array" ref="FO183">IF(OR(FO$1=0, $A183="", _xlfn.XLOOKUP(FO$1, $Z$2:$Z$18, $AD$2:$AD$18, "")=""),"",SQRT((_xlfn.XLOOKUP(FO$1,$Z$2:$Z$18,$AA$2:$AA$18)-$T183)^2+(_xlfn.XLOOKUP(FO$1,$Z$2:$Z$18,$AB$2:$AB$18)-$U183)^2+(_xlfn.XLOOKUP(FO$1,$Z$2:$Z$18,$AC$2:$AC$18-$V183)^2)))</f>
        <v/>
      </c>
      <c r="FP183" s="99"/>
      <c r="FQ183" s="99"/>
      <c r="FR183" s="100">
        <f t="shared" si="39"/>
        <v>0</v>
      </c>
      <c r="FS183" s="109">
        <f t="shared" si="40"/>
        <v>0</v>
      </c>
      <c r="FT183" s="109">
        <f t="shared" si="41"/>
        <v>0</v>
      </c>
      <c r="FU183" s="109">
        <f t="shared" si="42"/>
        <v>0</v>
      </c>
      <c r="FV183" s="109">
        <f t="shared" si="43"/>
        <v>0</v>
      </c>
      <c r="FW183" s="109">
        <f t="shared" si="44"/>
        <v>0</v>
      </c>
      <c r="FX183" s="109">
        <f t="shared" si="45"/>
        <v>0</v>
      </c>
      <c r="FY183" s="109">
        <f t="shared" si="46"/>
        <v>0</v>
      </c>
      <c r="FZ183" s="110">
        <f t="shared" si="47"/>
        <v>0</v>
      </c>
      <c r="GA183" s="110">
        <f t="shared" si="48"/>
        <v>0</v>
      </c>
      <c r="GB183" s="110">
        <f t="shared" si="49"/>
        <v>0</v>
      </c>
      <c r="GC183" s="110">
        <f t="shared" si="50"/>
        <v>0</v>
      </c>
      <c r="GD183" s="110">
        <f t="shared" si="51"/>
        <v>0</v>
      </c>
      <c r="GE183" s="110">
        <f t="shared" si="52"/>
        <v>0</v>
      </c>
      <c r="GF183" s="111">
        <f t="shared" si="53"/>
        <v>0</v>
      </c>
      <c r="GG183" s="100">
        <f t="shared" si="54"/>
        <v>0</v>
      </c>
      <c r="GH183" s="109">
        <f t="shared" si="55"/>
        <v>0</v>
      </c>
      <c r="GI183" s="109">
        <f t="shared" si="56"/>
        <v>0</v>
      </c>
      <c r="GJ183" s="109">
        <f t="shared" si="57"/>
        <v>0</v>
      </c>
      <c r="GK183" s="109">
        <f t="shared" si="58"/>
        <v>0</v>
      </c>
      <c r="GL183" s="109">
        <f t="shared" si="59"/>
        <v>0</v>
      </c>
      <c r="GM183" s="109">
        <f t="shared" si="60"/>
        <v>0</v>
      </c>
      <c r="GN183" s="109">
        <f t="shared" si="61"/>
        <v>0</v>
      </c>
      <c r="GO183" s="110">
        <f t="shared" si="62"/>
        <v>0</v>
      </c>
      <c r="GP183" s="110">
        <f t="shared" si="63"/>
        <v>0</v>
      </c>
      <c r="GQ183" s="110">
        <f t="shared" si="64"/>
        <v>0</v>
      </c>
      <c r="GR183" s="110">
        <f t="shared" si="65"/>
        <v>0</v>
      </c>
      <c r="GS183" s="110">
        <f t="shared" si="66"/>
        <v>0</v>
      </c>
      <c r="GT183" s="110">
        <f t="shared" si="67"/>
        <v>0</v>
      </c>
      <c r="GU183" s="111">
        <f t="shared" si="68"/>
        <v>0</v>
      </c>
      <c r="GX183" s="151" cm="1">
        <f t="array" ref="GX183">_xlfn.IFS(GX$1= 0,"", NOT(ISBLANK(CA183)), 0, ISBLANK(CA183), $Q183-$S183+FR183-AU183-DG183)</f>
        <v>0</v>
      </c>
      <c r="GY183" s="152" cm="1">
        <f t="array" ref="GY183">_xlfn.IFS(GY$1= 0,"", NOT(ISBLANK(CB183)), 0, ISBLANK(CB183), $Q183-$S183+FS183-AV183-DH183)</f>
        <v>0</v>
      </c>
      <c r="GZ183" s="152" cm="1">
        <f t="array" ref="GZ183">_xlfn.IFS(GZ$1= 0,"", NOT(ISBLANK(CC183)), 0, ISBLANK(CC183), $Q183-$S183+FT183-AW183-DI183)</f>
        <v>0</v>
      </c>
      <c r="HA183" s="152" cm="1">
        <f t="array" ref="HA183">_xlfn.IFS(HA$1= 0,"", NOT(ISBLANK(CD183)), 0, ISBLANK(CD183), $Q183-$S183+FU183-AX183-DJ183)</f>
        <v>0</v>
      </c>
      <c r="HB183" s="152" cm="1">
        <f t="array" ref="HB183">_xlfn.IFS(HB$1= 0,"", NOT(ISBLANK(CE183)), 0, ISBLANK(CE183), $Q183-$S183+FV183-AY183-DK183)</f>
        <v>0</v>
      </c>
      <c r="HC183" s="152" cm="1">
        <f t="array" ref="HC183">_xlfn.IFS(HC$1= 0,"", NOT(ISBLANK(CF183)), 0, ISBLANK(CF183), $Q183-$S183+FW183-AZ183-DL183)</f>
        <v>0</v>
      </c>
      <c r="HD183" s="152" cm="1">
        <f t="array" ref="HD183">_xlfn.IFS(HD$1= 0,"", NOT(ISBLANK(CG183)), 0, ISBLANK(CG183), $Q183-$S183+FX183-BA183-DM183)</f>
        <v>0</v>
      </c>
      <c r="HE183" s="152" t="str" cm="1">
        <f t="array" ref="HE183">_xlfn.IFS(HE$1= 0,"", NOT(ISBLANK(CH183)), 0, ISBLANK(CH183), $Q183-$S183+FY183-BB183-DN183)</f>
        <v/>
      </c>
      <c r="HF183" s="152" t="str" cm="1">
        <f t="array" ref="HF183">_xlfn.IFS(HF$1= 0,"", NOT(ISBLANK(CI183)), 0, ISBLANK(CI183), $Q183-$S183+FZ183-BC183-DO183)</f>
        <v/>
      </c>
      <c r="HG183" s="152" t="str" cm="1">
        <f t="array" ref="HG183">_xlfn.IFS(HG$1= 0,"", NOT(ISBLANK(CJ183)), 0, ISBLANK(CJ183), $Q183-$S183+GA183-BD183-DP183)</f>
        <v/>
      </c>
      <c r="HH183" s="152" t="str" cm="1">
        <f t="array" ref="HH183">_xlfn.IFS(HH$1= 0,"", NOT(ISBLANK(CK183)), 0, ISBLANK(CK183), $Q183-$S183+GB183-BE183-DQ183)</f>
        <v/>
      </c>
      <c r="HI183" s="152" t="str" cm="1">
        <f t="array" ref="HI183">_xlfn.IFS(HI$1= 0,"", NOT(ISBLANK(CL183)), 0, ISBLANK(CL183), $Q183-$S183+GC183-BF183-DR183)</f>
        <v/>
      </c>
      <c r="HJ183" s="152" t="str" cm="1">
        <f t="array" ref="HJ183">_xlfn.IFS(HJ$1= 0,"", NOT(ISBLANK(CM183)), 0, ISBLANK(CM183), $Q183-$S183+GD183-BG183-DS183)</f>
        <v/>
      </c>
      <c r="HK183" s="152" t="str" cm="1">
        <f t="array" ref="HK183">_xlfn.IFS(HK$1= 0,"", NOT(ISBLANK(CN183)), 0, ISBLANK(CN183), $Q183-$S183+GE183-BH183-DT183)</f>
        <v/>
      </c>
      <c r="HL183" s="153" t="str" cm="1">
        <f t="array" ref="HL183">_xlfn.IFS(HL$1= 0,"", NOT(ISBLANK(CO183)), 0, ISBLANK(CO183), $Q183-$S183+GF183-BI183-DU183)</f>
        <v/>
      </c>
      <c r="HM183" s="153" t="str" cm="1">
        <f t="array" ref="HM183">_xlfn.IFS(HM$1= 0,"", NOT(ISBLANK(DE183)), 0, ISBLANK(DE183), $Q183-$S183+IC183-BY183-#REF!)</f>
        <v/>
      </c>
      <c r="HN183" s="153" t="e" cm="1">
        <f t="array" ref="HN183">_xlfn.IFS(HN$1= 0,"", NOT(ISBLANK(DF183)), 0, ISBLANK(DF183), $Q183-$S183+ID183-BZ183-#REF!)</f>
        <v>#REF!</v>
      </c>
      <c r="HO183" s="153" t="e" cm="1">
        <f t="array" ref="HO183">_xlfn.IFS(HO$1= 0,"", NOT(ISBLANK(DG183)), 0, ISBLANK(DG183), $Q183-$S183+IE183-CA183-#REF!)</f>
        <v>#VALUE!</v>
      </c>
      <c r="HP183" s="153" t="e" cm="1">
        <f t="array" ref="HP183">_xlfn.IFS(HP$1= 0,"", NOT(ISBLANK(DH183)), 0, ISBLANK(DH183), $Q183-$S183+IF183-CB183-#REF!)</f>
        <v>#REF!</v>
      </c>
      <c r="HQ183" s="153" t="e" cm="1">
        <f t="array" ref="HQ183">_xlfn.IFS(HQ$1= 0,"", NOT(ISBLANK(DI183)), 0, ISBLANK(DI183), $Q183-$S183+IG183-CC183-#REF!)</f>
        <v>#REF!</v>
      </c>
      <c r="HR183" s="153" cm="1">
        <f t="array" ref="HR183">_xlfn.IFS(HR$1= 0,"", NOT(ISBLANK(DJ183)), 0, ISBLANK(DJ183), $Q183-$S183+IH183-CD183-EK183)</f>
        <v>0</v>
      </c>
      <c r="HS183" s="153" t="e" cm="1">
        <f t="array" ref="HS183">_xlfn.IFS(HS$1= 0,"", NOT(ISBLANK(DK183)), 0, ISBLANK(DK183), $Q183-$S183+II183-CE183-EL183)</f>
        <v>#VALUE!</v>
      </c>
      <c r="HT183" s="153" t="e" cm="1">
        <f t="array" ref="HT183">_xlfn.IFS(HT$1= 0,"", NOT(ISBLANK(DL183)), 0, ISBLANK(DL183), $Q183-$S183+GV183-CF183-EM183)</f>
        <v>#VALUE!</v>
      </c>
      <c r="HU183" s="153" t="e" cm="1">
        <f t="array" ref="HU183">_xlfn.IFS(HU$1= 0,"", NOT(ISBLANK(DM183)), 0, ISBLANK(DM183), $Q183-$S183+GW183-CG183-EN183)</f>
        <v>#VALUE!</v>
      </c>
      <c r="HV183" s="153" t="str" cm="1">
        <f t="array" ref="HV183">_xlfn.IFS(HV$1= 0,"", NOT(ISBLANK(DN183)), 0, ISBLANK(DN183), $Q183-$S183+GX183-CH183-EO183)</f>
        <v/>
      </c>
      <c r="HW183" s="153" t="str" cm="1">
        <f t="array" ref="HW183">_xlfn.IFS(HW$1= 0,"", NOT(ISBLANK(DO183)), 0, ISBLANK(DO183), $Q183-$S183+GY183-CI183-EP183)</f>
        <v/>
      </c>
      <c r="HX183" s="153" t="str" cm="1">
        <f t="array" ref="HX183">_xlfn.IFS(HX$1= 0,"", NOT(ISBLANK(DP183)), 0, ISBLANK(DP183), $Q183-$S183+GZ183-CJ183-EQ183)</f>
        <v/>
      </c>
      <c r="HY183" s="153" t="str" cm="1">
        <f t="array" ref="HY183">_xlfn.IFS(HY$1= 0,"", NOT(ISBLANK(DQ183)), 0, ISBLANK(DQ183), $Q183-$S183+HA183-CK183-ER183)</f>
        <v/>
      </c>
      <c r="HZ183" s="153" t="str" cm="1">
        <f t="array" ref="HZ183">_xlfn.IFS(HZ$1= 0,"", NOT(ISBLANK(DR183)), 0, ISBLANK(DR183), $Q183-$S183+HB183-CL183-ES183)</f>
        <v/>
      </c>
      <c r="IA183" s="153" t="str" cm="1">
        <f t="array" ref="IA183">_xlfn.IFS(IA$1= 0,"", NOT(ISBLANK(DS183)), 0, ISBLANK(DS183), $Q183-$S183+HC183-CM183-ET183)</f>
        <v/>
      </c>
    </row>
    <row r="184" spans="1:235" ht="16.5" x14ac:dyDescent="0.3">
      <c r="A184" s="144"/>
      <c r="B184" s="106"/>
      <c r="C184" s="106"/>
      <c r="D184" s="107"/>
      <c r="E184" s="131"/>
      <c r="F184" s="137"/>
      <c r="G184" s="2"/>
      <c r="H184" s="2"/>
      <c r="I184" s="2"/>
      <c r="J184" s="2"/>
      <c r="K184" s="2"/>
      <c r="L184" s="2"/>
      <c r="M184" s="140"/>
      <c r="N184" s="137"/>
      <c r="O184" s="138"/>
      <c r="P184" s="133"/>
      <c r="Q184" s="94">
        <f t="shared" si="37"/>
        <v>0</v>
      </c>
      <c r="R184" s="1"/>
      <c r="S184" s="1"/>
      <c r="T184" s="2"/>
      <c r="U184" s="2"/>
      <c r="V184" s="82">
        <f t="shared" si="38"/>
        <v>0</v>
      </c>
      <c r="W184" s="121"/>
      <c r="X184" s="108"/>
      <c r="AU184" s="105"/>
      <c r="AV184" s="105"/>
      <c r="AW184" s="105"/>
      <c r="AX184" s="105"/>
      <c r="AY184" s="105"/>
      <c r="AZ184" s="105"/>
      <c r="BA184" s="105"/>
      <c r="BB184" s="105"/>
      <c r="BC184" s="105"/>
      <c r="BD184" s="105"/>
      <c r="BE184" s="105"/>
      <c r="BF184" s="105"/>
      <c r="BG184" s="105"/>
      <c r="BH184" s="105"/>
      <c r="BI184" s="105"/>
      <c r="BJ184" s="105"/>
      <c r="BK184" s="105"/>
      <c r="BL184" s="105"/>
      <c r="BM184" s="105"/>
      <c r="BN184" s="105"/>
      <c r="BO184" s="105"/>
      <c r="BP184" s="105"/>
      <c r="BQ184" s="105"/>
      <c r="BR184" s="105"/>
      <c r="BS184" s="105"/>
      <c r="BT184" s="105"/>
      <c r="BU184" s="105"/>
      <c r="BV184" s="105"/>
      <c r="BW184" s="105"/>
      <c r="BX184" s="105"/>
      <c r="BZ184" s="99"/>
      <c r="CA184" s="105" t="s">
        <v>32</v>
      </c>
      <c r="CB184" s="105"/>
      <c r="CC184" s="105"/>
      <c r="CD184" s="105"/>
      <c r="CE184" s="105"/>
      <c r="CF184" s="105"/>
      <c r="CG184" s="105"/>
      <c r="CH184" s="105"/>
      <c r="CI184" s="105"/>
      <c r="CJ184" s="105"/>
      <c r="CK184" s="105"/>
      <c r="CL184" s="105"/>
      <c r="CM184" s="105"/>
      <c r="CN184" s="105"/>
      <c r="CO184" s="105"/>
      <c r="CP184" s="105" t="s">
        <v>32</v>
      </c>
      <c r="CQ184" s="105"/>
      <c r="CR184" s="105"/>
      <c r="CS184" s="105"/>
      <c r="CT184" s="105"/>
      <c r="CU184" s="105"/>
      <c r="CV184" s="105"/>
      <c r="CW184" s="105"/>
      <c r="CX184" s="105"/>
      <c r="CY184" s="105"/>
      <c r="CZ184" s="105"/>
      <c r="DA184" s="105"/>
      <c r="DB184" s="105"/>
      <c r="DC184" s="105"/>
      <c r="DD184" s="105"/>
      <c r="DE184" s="99"/>
      <c r="DF184" s="99"/>
      <c r="DG184" s="105"/>
      <c r="DH184" s="105"/>
      <c r="DI184" s="105"/>
      <c r="DJ184" s="105"/>
      <c r="DK184" s="105"/>
      <c r="DL184" s="105"/>
      <c r="DM184" s="105"/>
      <c r="DN184" s="105"/>
      <c r="DO184" s="105"/>
      <c r="DP184" s="105"/>
      <c r="DQ184" s="105"/>
      <c r="DR184" s="105"/>
      <c r="DS184" s="105"/>
      <c r="DT184" s="105"/>
      <c r="DU184" s="105"/>
      <c r="DV184" s="105"/>
      <c r="DW184" s="105"/>
      <c r="DX184" s="105"/>
      <c r="DY184" s="105"/>
      <c r="DZ184" s="105"/>
      <c r="EA184" s="105"/>
      <c r="EB184" s="105"/>
      <c r="EC184" s="105"/>
      <c r="ED184" s="105"/>
      <c r="EE184" s="105"/>
      <c r="EF184" s="105"/>
      <c r="EG184" s="105"/>
      <c r="EH184" s="105"/>
      <c r="EI184" s="105"/>
      <c r="EJ184" s="105"/>
      <c r="EL184" s="146" t="str" cm="1">
        <f t="array" ref="EL184">IF(OR(EL$1=0, $A184="", _xlfn.XLOOKUP(EL$1, $Z$2:$Z$18, $AD$2:$AD$18, "")=""),"",SQRT((_xlfn.XLOOKUP(EL$1,$Z$2:$Z$18,$AA$2:$AA$18)-$T184)^2+(_xlfn.XLOOKUP(EL$1,$Z$2:$Z$18,$AB$2:$AB$18)-$U184)^2+(_xlfn.XLOOKUP(EL$1,$Z$2:$Z$18,$AC$2:$AC$18-$V184)^2)))</f>
        <v/>
      </c>
      <c r="EM184" s="96" t="str" cm="1">
        <f t="array" ref="EM184">IF(OR(EM$1=0, $A184="", _xlfn.XLOOKUP(EM$1, $Z$2:$Z$18, $AD$2:$AD$18, "")=""),"",SQRT((_xlfn.XLOOKUP(EM$1,$Z$2:$Z$18,$AA$2:$AA$18)-$T184)^2+(_xlfn.XLOOKUP(EM$1,$Z$2:$Z$18,$AB$2:$AB$18)-$U184)^2+(_xlfn.XLOOKUP(EM$1,$Z$2:$Z$18,$AC$2:$AC$18-$V184)^2)))</f>
        <v/>
      </c>
      <c r="EN184" s="96" t="str" cm="1">
        <f t="array" ref="EN184">IF(OR(EN$1=0, $A184="", _xlfn.XLOOKUP(EN$1, $Z$2:$Z$18, $AD$2:$AD$18, "")=""),"",SQRT((_xlfn.XLOOKUP(EN$1,$Z$2:$Z$18,$AA$2:$AA$18)-$T184)^2+(_xlfn.XLOOKUP(EN$1,$Z$2:$Z$18,$AB$2:$AB$18)-$U184)^2+(_xlfn.XLOOKUP(EN$1,$Z$2:$Z$18,$AC$2:$AC$18-$V184)^2)))</f>
        <v/>
      </c>
      <c r="EO184" s="96" t="str" cm="1">
        <f t="array" ref="EO184">IF(OR(EO$1=0, $A184="", _xlfn.XLOOKUP(EO$1, $Z$2:$Z$18, $AD$2:$AD$18, "")=""),"",SQRT((_xlfn.XLOOKUP(EO$1,$Z$2:$Z$18,$AA$2:$AA$18)-$T184)^2+(_xlfn.XLOOKUP(EO$1,$Z$2:$Z$18,$AB$2:$AB$18)-$U184)^2+(_xlfn.XLOOKUP(EO$1,$Z$2:$Z$18,$AC$2:$AC$18-$V184)^2)))</f>
        <v/>
      </c>
      <c r="EP184" s="96" t="str" cm="1">
        <f t="array" ref="EP184">IF(OR(EP$1=0, $A184="", _xlfn.XLOOKUP(EP$1, $Z$2:$Z$18, $AD$2:$AD$18, "")=""),"",SQRT((_xlfn.XLOOKUP(EP$1,$Z$2:$Z$18,$AA$2:$AA$18)-$T184)^2+(_xlfn.XLOOKUP(EP$1,$Z$2:$Z$18,$AB$2:$AB$18)-$U184)^2+(_xlfn.XLOOKUP(EP$1,$Z$2:$Z$18,$AC$2:$AC$18-$V184)^2)))</f>
        <v/>
      </c>
      <c r="EQ184" s="96" t="str" cm="1">
        <f t="array" ref="EQ184">IF(OR(EQ$1=0, $A184="", _xlfn.XLOOKUP(EQ$1, $Z$2:$Z$18, $AD$2:$AD$18, "")=""),"",SQRT((_xlfn.XLOOKUP(EQ$1,$Z$2:$Z$18,$AA$2:$AA$18)-$T184)^2+(_xlfn.XLOOKUP(EQ$1,$Z$2:$Z$18,$AB$2:$AB$18)-$U184)^2+(_xlfn.XLOOKUP(EQ$1,$Z$2:$Z$18,$AC$2:$AC$18-$V184)^2)))</f>
        <v/>
      </c>
      <c r="ER184" s="96" t="str" cm="1">
        <f t="array" ref="ER184">IF(OR(ER$1=0, $A184="", _xlfn.XLOOKUP(ER$1, $Z$2:$Z$18, $AD$2:$AD$18, "")=""),"",SQRT((_xlfn.XLOOKUP(ER$1,$Z$2:$Z$18,$AA$2:$AA$18)-$T184)^2+(_xlfn.XLOOKUP(ER$1,$Z$2:$Z$18,$AB$2:$AB$18)-$U184)^2+(_xlfn.XLOOKUP(ER$1,$Z$2:$Z$18,$AC$2:$AC$18-$V184)^2)))</f>
        <v/>
      </c>
      <c r="ES184" s="96" t="str" cm="1">
        <f t="array" ref="ES184">IF(OR(ES$1=0, $A184="", _xlfn.XLOOKUP(ES$1, $Z$2:$Z$18, $AD$2:$AD$18, "")=""),"",SQRT((_xlfn.XLOOKUP(ES$1,$Z$2:$Z$18,$AA$2:$AA$18)-$T184)^2+(_xlfn.XLOOKUP(ES$1,$Z$2:$Z$18,$AB$2:$AB$18)-$U184)^2+(_xlfn.XLOOKUP(ES$1,$Z$2:$Z$18,$AC$2:$AC$18-$V184)^2)))</f>
        <v/>
      </c>
      <c r="ET184" s="97" t="str" cm="1">
        <f t="array" ref="ET184">IF(OR(ET$1=0, $A184="", _xlfn.XLOOKUP(ET$1, $Z$2:$Z$18, $AD$2:$AD$18, "")=""),"",SQRT((_xlfn.XLOOKUP(ET$1,$Z$2:$Z$18,$AA$2:$AA$18)-$T184)^2+(_xlfn.XLOOKUP(ET$1,$Z$2:$Z$18,$AB$2:$AB$18)-$U184)^2+(_xlfn.XLOOKUP(ET$1,$Z$2:$Z$18,$AC$2:$AC$18-$V184)^2)))</f>
        <v/>
      </c>
      <c r="EU184" s="97" t="str" cm="1">
        <f t="array" ref="EU184">IF(OR(EU$1=0, $A184="", _xlfn.XLOOKUP(EU$1, $Z$2:$Z$18, $AD$2:$AD$18, "")=""),"",SQRT((_xlfn.XLOOKUP(EU$1,$Z$2:$Z$18,$AA$2:$AA$18)-$T184)^2+(_xlfn.XLOOKUP(EU$1,$Z$2:$Z$18,$AB$2:$AB$18)-$U184)^2+(_xlfn.XLOOKUP(EU$1,$Z$2:$Z$18,$AC$2:$AC$18-$V184)^2)))</f>
        <v/>
      </c>
      <c r="EV184" s="97" t="str" cm="1">
        <f t="array" ref="EV184">IF(OR(EV$1=0, $A184="", _xlfn.XLOOKUP(EV$1, $Z$2:$Z$18, $AD$2:$AD$18, "")=""),"",SQRT((_xlfn.XLOOKUP(EV$1,$Z$2:$Z$18,$AA$2:$AA$18)-$T184)^2+(_xlfn.XLOOKUP(EV$1,$Z$2:$Z$18,$AB$2:$AB$18)-$U184)^2+(_xlfn.XLOOKUP(EV$1,$Z$2:$Z$18,$AC$2:$AC$18-$V184)^2)))</f>
        <v/>
      </c>
      <c r="EW184" s="97" t="str" cm="1">
        <f t="array" ref="EW184">IF(OR(EW$1=0, $A184="", _xlfn.XLOOKUP(EW$1, $Z$2:$Z$18, $AD$2:$AD$18, "")=""),"",SQRT((_xlfn.XLOOKUP(EW$1,$Z$2:$Z$18,$AA$2:$AA$18)-$T184)^2+(_xlfn.XLOOKUP(EW$1,$Z$2:$Z$18,$AB$2:$AB$18)-$U184)^2+(_xlfn.XLOOKUP(EW$1,$Z$2:$Z$18,$AC$2:$AC$18-$V184)^2)))</f>
        <v/>
      </c>
      <c r="EX184" s="97" t="str" cm="1">
        <f t="array" ref="EX184">IF(OR(EX$1=0, $A184="", _xlfn.XLOOKUP(EX$1, $Z$2:$Z$18, $AD$2:$AD$18, "")=""),"",SQRT((_xlfn.XLOOKUP(EX$1,$Z$2:$Z$18,$AA$2:$AA$18)-$T184)^2+(_xlfn.XLOOKUP(EX$1,$Z$2:$Z$18,$AB$2:$AB$18)-$U184)^2+(_xlfn.XLOOKUP(EX$1,$Z$2:$Z$18,$AC$2:$AC$18-$V184)^2)))</f>
        <v/>
      </c>
      <c r="EY184" s="97" t="str" cm="1">
        <f t="array" ref="EY184">IF(OR(EY$1=0, $A184="", _xlfn.XLOOKUP(EY$1, $Z$2:$Z$18, $AD$2:$AD$18, "")=""),"",SQRT((_xlfn.XLOOKUP(EY$1,$Z$2:$Z$18,$AA$2:$AA$18)-$T184)^2+(_xlfn.XLOOKUP(EY$1,$Z$2:$Z$18,$AB$2:$AB$18)-$U184)^2+(_xlfn.XLOOKUP(EY$1,$Z$2:$Z$18,$AC$2:$AC$18-$V184)^2)))</f>
        <v/>
      </c>
      <c r="EZ184" s="98" t="str" cm="1">
        <f t="array" ref="EZ184">IF(OR(EZ$1=0, $A184="", _xlfn.XLOOKUP(EZ$1, $Z$2:$Z$18, $AD$2:$AD$18, "")=""),"",SQRT((_xlfn.XLOOKUP(EZ$1,$Z$2:$Z$18,$AA$2:$AA$18)-$T184)^2+(_xlfn.XLOOKUP(EZ$1,$Z$2:$Z$18,$AB$2:$AB$18)-$U184)^2+(_xlfn.XLOOKUP(EZ$1,$Z$2:$Z$18,$AC$2:$AC$18-$V184)^2)))</f>
        <v/>
      </c>
      <c r="FA184" s="146" t="str" cm="1">
        <f t="array" ref="FA184">IF(OR(FA$1=0, $A184="", _xlfn.XLOOKUP(FA$1, $Z$2:$Z$18, $AD$2:$AD$18, "")=""),"",SQRT((_xlfn.XLOOKUP(FA$1,$Z$2:$Z$18,$AA$2:$AA$18)-$T184)^2+(_xlfn.XLOOKUP(FA$1,$Z$2:$Z$18,$AB$2:$AB$18)-$U184)^2+(_xlfn.XLOOKUP(FA$1,$Z$2:$Z$18,$AC$2:$AC$18-$V184)^2)))</f>
        <v/>
      </c>
      <c r="FB184" s="96" t="str" cm="1">
        <f t="array" ref="FB184">IF(OR(FB$1=0, $A184="", _xlfn.XLOOKUP(FB$1, $Z$2:$Z$18, $AD$2:$AD$18, "")=""),"",SQRT((_xlfn.XLOOKUP(FB$1,$Z$2:$Z$18,$AA$2:$AA$18)-$T184)^2+(_xlfn.XLOOKUP(FB$1,$Z$2:$Z$18,$AB$2:$AB$18)-$U184)^2+(_xlfn.XLOOKUP(FB$1,$Z$2:$Z$18,$AC$2:$AC$18-$V184)^2)))</f>
        <v/>
      </c>
      <c r="FC184" s="96" t="str" cm="1">
        <f t="array" ref="FC184">IF(OR(FC$1=0, $A184="", _xlfn.XLOOKUP(FC$1, $Z$2:$Z$18, $AD$2:$AD$18, "")=""),"",SQRT((_xlfn.XLOOKUP(FC$1,$Z$2:$Z$18,$AA$2:$AA$18)-$T184)^2+(_xlfn.XLOOKUP(FC$1,$Z$2:$Z$18,$AB$2:$AB$18)-$U184)^2+(_xlfn.XLOOKUP(FC$1,$Z$2:$Z$18,$AC$2:$AC$18-$V184)^2)))</f>
        <v/>
      </c>
      <c r="FD184" s="96" t="str" cm="1">
        <f t="array" ref="FD184">IF(OR(FD$1=0, $A184="", _xlfn.XLOOKUP(FD$1, $Z$2:$Z$18, $AD$2:$AD$18, "")=""),"",SQRT((_xlfn.XLOOKUP(FD$1,$Z$2:$Z$18,$AA$2:$AA$18)-$T184)^2+(_xlfn.XLOOKUP(FD$1,$Z$2:$Z$18,$AB$2:$AB$18)-$U184)^2+(_xlfn.XLOOKUP(FD$1,$Z$2:$Z$18,$AC$2:$AC$18-$V184)^2)))</f>
        <v/>
      </c>
      <c r="FE184" s="96" t="str" cm="1">
        <f t="array" ref="FE184">IF(OR(FE$1=0, $A184="", _xlfn.XLOOKUP(FE$1, $Z$2:$Z$18, $AD$2:$AD$18, "")=""),"",SQRT((_xlfn.XLOOKUP(FE$1,$Z$2:$Z$18,$AA$2:$AA$18)-$T184)^2+(_xlfn.XLOOKUP(FE$1,$Z$2:$Z$18,$AB$2:$AB$18)-$U184)^2+(_xlfn.XLOOKUP(FE$1,$Z$2:$Z$18,$AC$2:$AC$18-$V184)^2)))</f>
        <v/>
      </c>
      <c r="FF184" s="96" t="str" cm="1">
        <f t="array" ref="FF184">IF(OR(FF$1=0, $A184="", _xlfn.XLOOKUP(FF$1, $Z$2:$Z$18, $AD$2:$AD$18, "")=""),"",SQRT((_xlfn.XLOOKUP(FF$1,$Z$2:$Z$18,$AA$2:$AA$18)-$T184)^2+(_xlfn.XLOOKUP(FF$1,$Z$2:$Z$18,$AB$2:$AB$18)-$U184)^2+(_xlfn.XLOOKUP(FF$1,$Z$2:$Z$18,$AC$2:$AC$18-$V184)^2)))</f>
        <v/>
      </c>
      <c r="FG184" s="96" t="str" cm="1">
        <f t="array" ref="FG184">IF(OR(FG$1=0, $A184="", _xlfn.XLOOKUP(FG$1, $Z$2:$Z$18, $AD$2:$AD$18, "")=""),"",SQRT((_xlfn.XLOOKUP(FG$1,$Z$2:$Z$18,$AA$2:$AA$18)-$T184)^2+(_xlfn.XLOOKUP(FG$1,$Z$2:$Z$18,$AB$2:$AB$18)-$U184)^2+(_xlfn.XLOOKUP(FG$1,$Z$2:$Z$18,$AC$2:$AC$18-$V184)^2)))</f>
        <v/>
      </c>
      <c r="FH184" s="96" t="str" cm="1">
        <f t="array" ref="FH184">IF(OR(FH$1=0, $A184="", _xlfn.XLOOKUP(FH$1, $Z$2:$Z$18, $AD$2:$AD$18, "")=""),"",SQRT((_xlfn.XLOOKUP(FH$1,$Z$2:$Z$18,$AA$2:$AA$18)-$T184)^2+(_xlfn.XLOOKUP(FH$1,$Z$2:$Z$18,$AB$2:$AB$18)-$U184)^2+(_xlfn.XLOOKUP(FH$1,$Z$2:$Z$18,$AC$2:$AC$18-$V184)^2)))</f>
        <v/>
      </c>
      <c r="FI184" s="97" t="str" cm="1">
        <f t="array" ref="FI184">IF(OR(FI$1=0, $A184="", _xlfn.XLOOKUP(FI$1, $Z$2:$Z$18, $AD$2:$AD$18, "")=""),"",SQRT((_xlfn.XLOOKUP(FI$1,$Z$2:$Z$18,$AA$2:$AA$18)-$T184)^2+(_xlfn.XLOOKUP(FI$1,$Z$2:$Z$18,$AB$2:$AB$18)-$U184)^2+(_xlfn.XLOOKUP(FI$1,$Z$2:$Z$18,$AC$2:$AC$18-$V184)^2)))</f>
        <v/>
      </c>
      <c r="FJ184" s="97" t="str" cm="1">
        <f t="array" ref="FJ184">IF(OR(FJ$1=0, $A184="", _xlfn.XLOOKUP(FJ$1, $Z$2:$Z$18, $AD$2:$AD$18, "")=""),"",SQRT((_xlfn.XLOOKUP(FJ$1,$Z$2:$Z$18,$AA$2:$AA$18)-$T184)^2+(_xlfn.XLOOKUP(FJ$1,$Z$2:$Z$18,$AB$2:$AB$18)-$U184)^2+(_xlfn.XLOOKUP(FJ$1,$Z$2:$Z$18,$AC$2:$AC$18-$V184)^2)))</f>
        <v/>
      </c>
      <c r="FK184" s="97" t="str" cm="1">
        <f t="array" ref="FK184">IF(OR(FK$1=0, $A184="", _xlfn.XLOOKUP(FK$1, $Z$2:$Z$18, $AD$2:$AD$18, "")=""),"",SQRT((_xlfn.XLOOKUP(FK$1,$Z$2:$Z$18,$AA$2:$AA$18)-$T184)^2+(_xlfn.XLOOKUP(FK$1,$Z$2:$Z$18,$AB$2:$AB$18)-$U184)^2+(_xlfn.XLOOKUP(FK$1,$Z$2:$Z$18,$AC$2:$AC$18-$V184)^2)))</f>
        <v/>
      </c>
      <c r="FL184" s="97" t="str" cm="1">
        <f t="array" ref="FL184">IF(OR(FL$1=0, $A184="", _xlfn.XLOOKUP(FL$1, $Z$2:$Z$18, $AD$2:$AD$18, "")=""),"",SQRT((_xlfn.XLOOKUP(FL$1,$Z$2:$Z$18,$AA$2:$AA$18)-$T184)^2+(_xlfn.XLOOKUP(FL$1,$Z$2:$Z$18,$AB$2:$AB$18)-$U184)^2+(_xlfn.XLOOKUP(FL$1,$Z$2:$Z$18,$AC$2:$AC$18-$V184)^2)))</f>
        <v/>
      </c>
      <c r="FM184" s="97" t="str" cm="1">
        <f t="array" ref="FM184">IF(OR(FM$1=0, $A184="", _xlfn.XLOOKUP(FM$1, $Z$2:$Z$18, $AD$2:$AD$18, "")=""),"",SQRT((_xlfn.XLOOKUP(FM$1,$Z$2:$Z$18,$AA$2:$AA$18)-$T184)^2+(_xlfn.XLOOKUP(FM$1,$Z$2:$Z$18,$AB$2:$AB$18)-$U184)^2+(_xlfn.XLOOKUP(FM$1,$Z$2:$Z$18,$AC$2:$AC$18-$V184)^2)))</f>
        <v/>
      </c>
      <c r="FN184" s="97" t="str" cm="1">
        <f t="array" ref="FN184">IF(OR(FN$1=0, $A184="", _xlfn.XLOOKUP(FN$1, $Z$2:$Z$18, $AD$2:$AD$18, "")=""),"",SQRT((_xlfn.XLOOKUP(FN$1,$Z$2:$Z$18,$AA$2:$AA$18)-$T184)^2+(_xlfn.XLOOKUP(FN$1,$Z$2:$Z$18,$AB$2:$AB$18)-$U184)^2+(_xlfn.XLOOKUP(FN$1,$Z$2:$Z$18,$AC$2:$AC$18-$V184)^2)))</f>
        <v/>
      </c>
      <c r="FO184" s="98" t="str" cm="1">
        <f t="array" ref="FO184">IF(OR(FO$1=0, $A184="", _xlfn.XLOOKUP(FO$1, $Z$2:$Z$18, $AD$2:$AD$18, "")=""),"",SQRT((_xlfn.XLOOKUP(FO$1,$Z$2:$Z$18,$AA$2:$AA$18)-$T184)^2+(_xlfn.XLOOKUP(FO$1,$Z$2:$Z$18,$AB$2:$AB$18)-$U184)^2+(_xlfn.XLOOKUP(FO$1,$Z$2:$Z$18,$AC$2:$AC$18-$V184)^2)))</f>
        <v/>
      </c>
      <c r="FP184" s="99"/>
      <c r="FQ184" s="99"/>
      <c r="FR184" s="100">
        <f t="shared" si="39"/>
        <v>0</v>
      </c>
      <c r="FS184" s="109">
        <f t="shared" si="40"/>
        <v>0</v>
      </c>
      <c r="FT184" s="109">
        <f t="shared" si="41"/>
        <v>0</v>
      </c>
      <c r="FU184" s="109">
        <f t="shared" si="42"/>
        <v>0</v>
      </c>
      <c r="FV184" s="109">
        <f t="shared" si="43"/>
        <v>0</v>
      </c>
      <c r="FW184" s="109">
        <f t="shared" si="44"/>
        <v>0</v>
      </c>
      <c r="FX184" s="109">
        <f t="shared" si="45"/>
        <v>0</v>
      </c>
      <c r="FY184" s="109">
        <f t="shared" si="46"/>
        <v>0</v>
      </c>
      <c r="FZ184" s="110">
        <f t="shared" si="47"/>
        <v>0</v>
      </c>
      <c r="GA184" s="110">
        <f t="shared" si="48"/>
        <v>0</v>
      </c>
      <c r="GB184" s="110">
        <f t="shared" si="49"/>
        <v>0</v>
      </c>
      <c r="GC184" s="110">
        <f t="shared" si="50"/>
        <v>0</v>
      </c>
      <c r="GD184" s="110">
        <f t="shared" si="51"/>
        <v>0</v>
      </c>
      <c r="GE184" s="110">
        <f t="shared" si="52"/>
        <v>0</v>
      </c>
      <c r="GF184" s="111">
        <f t="shared" si="53"/>
        <v>0</v>
      </c>
      <c r="GG184" s="100">
        <f t="shared" si="54"/>
        <v>0</v>
      </c>
      <c r="GH184" s="109">
        <f t="shared" si="55"/>
        <v>0</v>
      </c>
      <c r="GI184" s="109">
        <f t="shared" si="56"/>
        <v>0</v>
      </c>
      <c r="GJ184" s="109">
        <f t="shared" si="57"/>
        <v>0</v>
      </c>
      <c r="GK184" s="109">
        <f t="shared" si="58"/>
        <v>0</v>
      </c>
      <c r="GL184" s="109">
        <f t="shared" si="59"/>
        <v>0</v>
      </c>
      <c r="GM184" s="109">
        <f t="shared" si="60"/>
        <v>0</v>
      </c>
      <c r="GN184" s="109">
        <f t="shared" si="61"/>
        <v>0</v>
      </c>
      <c r="GO184" s="110">
        <f t="shared" si="62"/>
        <v>0</v>
      </c>
      <c r="GP184" s="110">
        <f t="shared" si="63"/>
        <v>0</v>
      </c>
      <c r="GQ184" s="110">
        <f t="shared" si="64"/>
        <v>0</v>
      </c>
      <c r="GR184" s="110">
        <f t="shared" si="65"/>
        <v>0</v>
      </c>
      <c r="GS184" s="110">
        <f t="shared" si="66"/>
        <v>0</v>
      </c>
      <c r="GT184" s="110">
        <f t="shared" si="67"/>
        <v>0</v>
      </c>
      <c r="GU184" s="111">
        <f t="shared" si="68"/>
        <v>0</v>
      </c>
      <c r="GX184" s="151" cm="1">
        <f t="array" ref="GX184">_xlfn.IFS(GX$1= 0,"", NOT(ISBLANK(CA184)), 0, ISBLANK(CA184), $Q184-$S184+FR184-AU184-DG184)</f>
        <v>0</v>
      </c>
      <c r="GY184" s="152" cm="1">
        <f t="array" ref="GY184">_xlfn.IFS(GY$1= 0,"", NOT(ISBLANK(CB184)), 0, ISBLANK(CB184), $Q184-$S184+FS184-AV184-DH184)</f>
        <v>0</v>
      </c>
      <c r="GZ184" s="152" cm="1">
        <f t="array" ref="GZ184">_xlfn.IFS(GZ$1= 0,"", NOT(ISBLANK(CC184)), 0, ISBLANK(CC184), $Q184-$S184+FT184-AW184-DI184)</f>
        <v>0</v>
      </c>
      <c r="HA184" s="152" cm="1">
        <f t="array" ref="HA184">_xlfn.IFS(HA$1= 0,"", NOT(ISBLANK(CD184)), 0, ISBLANK(CD184), $Q184-$S184+FU184-AX184-DJ184)</f>
        <v>0</v>
      </c>
      <c r="HB184" s="152" cm="1">
        <f t="array" ref="HB184">_xlfn.IFS(HB$1= 0,"", NOT(ISBLANK(CE184)), 0, ISBLANK(CE184), $Q184-$S184+FV184-AY184-DK184)</f>
        <v>0</v>
      </c>
      <c r="HC184" s="152" cm="1">
        <f t="array" ref="HC184">_xlfn.IFS(HC$1= 0,"", NOT(ISBLANK(CF184)), 0, ISBLANK(CF184), $Q184-$S184+FW184-AZ184-DL184)</f>
        <v>0</v>
      </c>
      <c r="HD184" s="152" cm="1">
        <f t="array" ref="HD184">_xlfn.IFS(HD$1= 0,"", NOT(ISBLANK(CG184)), 0, ISBLANK(CG184), $Q184-$S184+FX184-BA184-DM184)</f>
        <v>0</v>
      </c>
      <c r="HE184" s="152" t="str" cm="1">
        <f t="array" ref="HE184">_xlfn.IFS(HE$1= 0,"", NOT(ISBLANK(CH184)), 0, ISBLANK(CH184), $Q184-$S184+FY184-BB184-DN184)</f>
        <v/>
      </c>
      <c r="HF184" s="152" t="str" cm="1">
        <f t="array" ref="HF184">_xlfn.IFS(HF$1= 0,"", NOT(ISBLANK(CI184)), 0, ISBLANK(CI184), $Q184-$S184+FZ184-BC184-DO184)</f>
        <v/>
      </c>
      <c r="HG184" s="152" t="str" cm="1">
        <f t="array" ref="HG184">_xlfn.IFS(HG$1= 0,"", NOT(ISBLANK(CJ184)), 0, ISBLANK(CJ184), $Q184-$S184+GA184-BD184-DP184)</f>
        <v/>
      </c>
      <c r="HH184" s="152" t="str" cm="1">
        <f t="array" ref="HH184">_xlfn.IFS(HH$1= 0,"", NOT(ISBLANK(CK184)), 0, ISBLANK(CK184), $Q184-$S184+GB184-BE184-DQ184)</f>
        <v/>
      </c>
      <c r="HI184" s="152" t="str" cm="1">
        <f t="array" ref="HI184">_xlfn.IFS(HI$1= 0,"", NOT(ISBLANK(CL184)), 0, ISBLANK(CL184), $Q184-$S184+GC184-BF184-DR184)</f>
        <v/>
      </c>
      <c r="HJ184" s="152" t="str" cm="1">
        <f t="array" ref="HJ184">_xlfn.IFS(HJ$1= 0,"", NOT(ISBLANK(CM184)), 0, ISBLANK(CM184), $Q184-$S184+GD184-BG184-DS184)</f>
        <v/>
      </c>
      <c r="HK184" s="152" t="str" cm="1">
        <f t="array" ref="HK184">_xlfn.IFS(HK$1= 0,"", NOT(ISBLANK(CN184)), 0, ISBLANK(CN184), $Q184-$S184+GE184-BH184-DT184)</f>
        <v/>
      </c>
      <c r="HL184" s="153" t="str" cm="1">
        <f t="array" ref="HL184">_xlfn.IFS(HL$1= 0,"", NOT(ISBLANK(CO184)), 0, ISBLANK(CO184), $Q184-$S184+GF184-BI184-DU184)</f>
        <v/>
      </c>
      <c r="HM184" s="153" t="str" cm="1">
        <f t="array" ref="HM184">_xlfn.IFS(HM$1= 0,"", NOT(ISBLANK(DE184)), 0, ISBLANK(DE184), $Q184-$S184+IC184-BY184-#REF!)</f>
        <v/>
      </c>
      <c r="HN184" s="153" t="e" cm="1">
        <f t="array" ref="HN184">_xlfn.IFS(HN$1= 0,"", NOT(ISBLANK(DF184)), 0, ISBLANK(DF184), $Q184-$S184+ID184-BZ184-#REF!)</f>
        <v>#REF!</v>
      </c>
      <c r="HO184" s="153" t="e" cm="1">
        <f t="array" ref="HO184">_xlfn.IFS(HO$1= 0,"", NOT(ISBLANK(DG184)), 0, ISBLANK(DG184), $Q184-$S184+IE184-CA184-#REF!)</f>
        <v>#VALUE!</v>
      </c>
      <c r="HP184" s="153" t="e" cm="1">
        <f t="array" ref="HP184">_xlfn.IFS(HP$1= 0,"", NOT(ISBLANK(DH184)), 0, ISBLANK(DH184), $Q184-$S184+IF184-CB184-#REF!)</f>
        <v>#REF!</v>
      </c>
      <c r="HQ184" s="153" t="e" cm="1">
        <f t="array" ref="HQ184">_xlfn.IFS(HQ$1= 0,"", NOT(ISBLANK(DI184)), 0, ISBLANK(DI184), $Q184-$S184+IG184-CC184-#REF!)</f>
        <v>#REF!</v>
      </c>
      <c r="HR184" s="153" cm="1">
        <f t="array" ref="HR184">_xlfn.IFS(HR$1= 0,"", NOT(ISBLANK(DJ184)), 0, ISBLANK(DJ184), $Q184-$S184+IH184-CD184-EK184)</f>
        <v>0</v>
      </c>
      <c r="HS184" s="153" t="e" cm="1">
        <f t="array" ref="HS184">_xlfn.IFS(HS$1= 0,"", NOT(ISBLANK(DK184)), 0, ISBLANK(DK184), $Q184-$S184+II184-CE184-EL184)</f>
        <v>#VALUE!</v>
      </c>
      <c r="HT184" s="153" t="e" cm="1">
        <f t="array" ref="HT184">_xlfn.IFS(HT$1= 0,"", NOT(ISBLANK(DL184)), 0, ISBLANK(DL184), $Q184-$S184+GV184-CF184-EM184)</f>
        <v>#VALUE!</v>
      </c>
      <c r="HU184" s="153" t="e" cm="1">
        <f t="array" ref="HU184">_xlfn.IFS(HU$1= 0,"", NOT(ISBLANK(DM184)), 0, ISBLANK(DM184), $Q184-$S184+GW184-CG184-EN184)</f>
        <v>#VALUE!</v>
      </c>
      <c r="HV184" s="153" t="str" cm="1">
        <f t="array" ref="HV184">_xlfn.IFS(HV$1= 0,"", NOT(ISBLANK(DN184)), 0, ISBLANK(DN184), $Q184-$S184+GX184-CH184-EO184)</f>
        <v/>
      </c>
      <c r="HW184" s="153" t="str" cm="1">
        <f t="array" ref="HW184">_xlfn.IFS(HW$1= 0,"", NOT(ISBLANK(DO184)), 0, ISBLANK(DO184), $Q184-$S184+GY184-CI184-EP184)</f>
        <v/>
      </c>
      <c r="HX184" s="153" t="str" cm="1">
        <f t="array" ref="HX184">_xlfn.IFS(HX$1= 0,"", NOT(ISBLANK(DP184)), 0, ISBLANK(DP184), $Q184-$S184+GZ184-CJ184-EQ184)</f>
        <v/>
      </c>
      <c r="HY184" s="153" t="str" cm="1">
        <f t="array" ref="HY184">_xlfn.IFS(HY$1= 0,"", NOT(ISBLANK(DQ184)), 0, ISBLANK(DQ184), $Q184-$S184+HA184-CK184-ER184)</f>
        <v/>
      </c>
      <c r="HZ184" s="153" t="str" cm="1">
        <f t="array" ref="HZ184">_xlfn.IFS(HZ$1= 0,"", NOT(ISBLANK(DR184)), 0, ISBLANK(DR184), $Q184-$S184+HB184-CL184-ES184)</f>
        <v/>
      </c>
      <c r="IA184" s="153" t="str" cm="1">
        <f t="array" ref="IA184">_xlfn.IFS(IA$1= 0,"", NOT(ISBLANK(DS184)), 0, ISBLANK(DS184), $Q184-$S184+HC184-CM184-ET184)</f>
        <v/>
      </c>
    </row>
    <row r="185" spans="1:235" ht="16.5" x14ac:dyDescent="0.3">
      <c r="A185" s="144"/>
      <c r="B185" s="106"/>
      <c r="C185" s="106"/>
      <c r="D185" s="107"/>
      <c r="E185" s="131"/>
      <c r="F185" s="137"/>
      <c r="G185" s="2"/>
      <c r="H185" s="2"/>
      <c r="I185" s="2"/>
      <c r="J185" s="2"/>
      <c r="K185" s="2"/>
      <c r="L185" s="2"/>
      <c r="M185" s="140"/>
      <c r="N185" s="137"/>
      <c r="O185" s="138"/>
      <c r="P185" s="133"/>
      <c r="Q185" s="94">
        <f t="shared" si="37"/>
        <v>0</v>
      </c>
      <c r="R185" s="1"/>
      <c r="S185" s="1"/>
      <c r="T185" s="2"/>
      <c r="U185" s="2"/>
      <c r="V185" s="82">
        <f t="shared" si="38"/>
        <v>0</v>
      </c>
      <c r="W185" s="121"/>
      <c r="X185" s="108"/>
      <c r="AU185" s="105"/>
      <c r="AV185" s="105"/>
      <c r="AW185" s="105"/>
      <c r="AX185" s="105"/>
      <c r="AY185" s="105"/>
      <c r="AZ185" s="105"/>
      <c r="BA185" s="105"/>
      <c r="BB185" s="105"/>
      <c r="BC185" s="105"/>
      <c r="BD185" s="105"/>
      <c r="BE185" s="105"/>
      <c r="BF185" s="105"/>
      <c r="BG185" s="105"/>
      <c r="BH185" s="105"/>
      <c r="BI185" s="105"/>
      <c r="BJ185" s="105"/>
      <c r="BK185" s="105"/>
      <c r="BL185" s="105"/>
      <c r="BM185" s="105"/>
      <c r="BN185" s="105"/>
      <c r="BO185" s="105"/>
      <c r="BP185" s="105"/>
      <c r="BQ185" s="105"/>
      <c r="BR185" s="105"/>
      <c r="BS185" s="105"/>
      <c r="BT185" s="105"/>
      <c r="BU185" s="105"/>
      <c r="BV185" s="105"/>
      <c r="BW185" s="105"/>
      <c r="BX185" s="105"/>
      <c r="BZ185" s="99"/>
      <c r="CA185" s="105" t="s">
        <v>32</v>
      </c>
      <c r="CB185" s="105"/>
      <c r="CC185" s="105"/>
      <c r="CD185" s="105"/>
      <c r="CE185" s="105"/>
      <c r="CF185" s="105"/>
      <c r="CG185" s="105"/>
      <c r="CH185" s="105"/>
      <c r="CI185" s="105"/>
      <c r="CJ185" s="105"/>
      <c r="CK185" s="105"/>
      <c r="CL185" s="105"/>
      <c r="CM185" s="105"/>
      <c r="CN185" s="105"/>
      <c r="CO185" s="105"/>
      <c r="CP185" s="105" t="s">
        <v>32</v>
      </c>
      <c r="CQ185" s="105"/>
      <c r="CR185" s="105"/>
      <c r="CS185" s="105"/>
      <c r="CT185" s="105"/>
      <c r="CU185" s="105"/>
      <c r="CV185" s="105"/>
      <c r="CW185" s="105"/>
      <c r="CX185" s="105"/>
      <c r="CY185" s="105"/>
      <c r="CZ185" s="105"/>
      <c r="DA185" s="105"/>
      <c r="DB185" s="105"/>
      <c r="DC185" s="105"/>
      <c r="DD185" s="105"/>
      <c r="DE185" s="99"/>
      <c r="DF185" s="99"/>
      <c r="DG185" s="105"/>
      <c r="DH185" s="105"/>
      <c r="DI185" s="105"/>
      <c r="DJ185" s="105"/>
      <c r="DK185" s="105"/>
      <c r="DL185" s="105"/>
      <c r="DM185" s="105"/>
      <c r="DN185" s="105"/>
      <c r="DO185" s="105"/>
      <c r="DP185" s="105"/>
      <c r="DQ185" s="105"/>
      <c r="DR185" s="105"/>
      <c r="DS185" s="105"/>
      <c r="DT185" s="105"/>
      <c r="DU185" s="105"/>
      <c r="DV185" s="105"/>
      <c r="DW185" s="105"/>
      <c r="DX185" s="105"/>
      <c r="DY185" s="105"/>
      <c r="DZ185" s="105"/>
      <c r="EA185" s="105"/>
      <c r="EB185" s="105"/>
      <c r="EC185" s="105"/>
      <c r="ED185" s="105"/>
      <c r="EE185" s="105"/>
      <c r="EF185" s="105"/>
      <c r="EG185" s="105"/>
      <c r="EH185" s="105"/>
      <c r="EI185" s="105"/>
      <c r="EJ185" s="105"/>
      <c r="EL185" s="146" t="str" cm="1">
        <f t="array" ref="EL185">IF(OR(EL$1=0, $A185="", _xlfn.XLOOKUP(EL$1, $Z$2:$Z$18, $AD$2:$AD$18, "")=""),"",SQRT((_xlfn.XLOOKUP(EL$1,$Z$2:$Z$18,$AA$2:$AA$18)-$T185)^2+(_xlfn.XLOOKUP(EL$1,$Z$2:$Z$18,$AB$2:$AB$18)-$U185)^2+(_xlfn.XLOOKUP(EL$1,$Z$2:$Z$18,$AC$2:$AC$18-$V185)^2)))</f>
        <v/>
      </c>
      <c r="EM185" s="96" t="str" cm="1">
        <f t="array" ref="EM185">IF(OR(EM$1=0, $A185="", _xlfn.XLOOKUP(EM$1, $Z$2:$Z$18, $AD$2:$AD$18, "")=""),"",SQRT((_xlfn.XLOOKUP(EM$1,$Z$2:$Z$18,$AA$2:$AA$18)-$T185)^2+(_xlfn.XLOOKUP(EM$1,$Z$2:$Z$18,$AB$2:$AB$18)-$U185)^2+(_xlfn.XLOOKUP(EM$1,$Z$2:$Z$18,$AC$2:$AC$18-$V185)^2)))</f>
        <v/>
      </c>
      <c r="EN185" s="96" t="str" cm="1">
        <f t="array" ref="EN185">IF(OR(EN$1=0, $A185="", _xlfn.XLOOKUP(EN$1, $Z$2:$Z$18, $AD$2:$AD$18, "")=""),"",SQRT((_xlfn.XLOOKUP(EN$1,$Z$2:$Z$18,$AA$2:$AA$18)-$T185)^2+(_xlfn.XLOOKUP(EN$1,$Z$2:$Z$18,$AB$2:$AB$18)-$U185)^2+(_xlfn.XLOOKUP(EN$1,$Z$2:$Z$18,$AC$2:$AC$18-$V185)^2)))</f>
        <v/>
      </c>
      <c r="EO185" s="96" t="str" cm="1">
        <f t="array" ref="EO185">IF(OR(EO$1=0, $A185="", _xlfn.XLOOKUP(EO$1, $Z$2:$Z$18, $AD$2:$AD$18, "")=""),"",SQRT((_xlfn.XLOOKUP(EO$1,$Z$2:$Z$18,$AA$2:$AA$18)-$T185)^2+(_xlfn.XLOOKUP(EO$1,$Z$2:$Z$18,$AB$2:$AB$18)-$U185)^2+(_xlfn.XLOOKUP(EO$1,$Z$2:$Z$18,$AC$2:$AC$18-$V185)^2)))</f>
        <v/>
      </c>
      <c r="EP185" s="96" t="str" cm="1">
        <f t="array" ref="EP185">IF(OR(EP$1=0, $A185="", _xlfn.XLOOKUP(EP$1, $Z$2:$Z$18, $AD$2:$AD$18, "")=""),"",SQRT((_xlfn.XLOOKUP(EP$1,$Z$2:$Z$18,$AA$2:$AA$18)-$T185)^2+(_xlfn.XLOOKUP(EP$1,$Z$2:$Z$18,$AB$2:$AB$18)-$U185)^2+(_xlfn.XLOOKUP(EP$1,$Z$2:$Z$18,$AC$2:$AC$18-$V185)^2)))</f>
        <v/>
      </c>
      <c r="EQ185" s="96" t="str" cm="1">
        <f t="array" ref="EQ185">IF(OR(EQ$1=0, $A185="", _xlfn.XLOOKUP(EQ$1, $Z$2:$Z$18, $AD$2:$AD$18, "")=""),"",SQRT((_xlfn.XLOOKUP(EQ$1,$Z$2:$Z$18,$AA$2:$AA$18)-$T185)^2+(_xlfn.XLOOKUP(EQ$1,$Z$2:$Z$18,$AB$2:$AB$18)-$U185)^2+(_xlfn.XLOOKUP(EQ$1,$Z$2:$Z$18,$AC$2:$AC$18-$V185)^2)))</f>
        <v/>
      </c>
      <c r="ER185" s="96" t="str" cm="1">
        <f t="array" ref="ER185">IF(OR(ER$1=0, $A185="", _xlfn.XLOOKUP(ER$1, $Z$2:$Z$18, $AD$2:$AD$18, "")=""),"",SQRT((_xlfn.XLOOKUP(ER$1,$Z$2:$Z$18,$AA$2:$AA$18)-$T185)^2+(_xlfn.XLOOKUP(ER$1,$Z$2:$Z$18,$AB$2:$AB$18)-$U185)^2+(_xlfn.XLOOKUP(ER$1,$Z$2:$Z$18,$AC$2:$AC$18-$V185)^2)))</f>
        <v/>
      </c>
      <c r="ES185" s="96" t="str" cm="1">
        <f t="array" ref="ES185">IF(OR(ES$1=0, $A185="", _xlfn.XLOOKUP(ES$1, $Z$2:$Z$18, $AD$2:$AD$18, "")=""),"",SQRT((_xlfn.XLOOKUP(ES$1,$Z$2:$Z$18,$AA$2:$AA$18)-$T185)^2+(_xlfn.XLOOKUP(ES$1,$Z$2:$Z$18,$AB$2:$AB$18)-$U185)^2+(_xlfn.XLOOKUP(ES$1,$Z$2:$Z$18,$AC$2:$AC$18-$V185)^2)))</f>
        <v/>
      </c>
      <c r="ET185" s="97" t="str" cm="1">
        <f t="array" ref="ET185">IF(OR(ET$1=0, $A185="", _xlfn.XLOOKUP(ET$1, $Z$2:$Z$18, $AD$2:$AD$18, "")=""),"",SQRT((_xlfn.XLOOKUP(ET$1,$Z$2:$Z$18,$AA$2:$AA$18)-$T185)^2+(_xlfn.XLOOKUP(ET$1,$Z$2:$Z$18,$AB$2:$AB$18)-$U185)^2+(_xlfn.XLOOKUP(ET$1,$Z$2:$Z$18,$AC$2:$AC$18-$V185)^2)))</f>
        <v/>
      </c>
      <c r="EU185" s="97" t="str" cm="1">
        <f t="array" ref="EU185">IF(OR(EU$1=0, $A185="", _xlfn.XLOOKUP(EU$1, $Z$2:$Z$18, $AD$2:$AD$18, "")=""),"",SQRT((_xlfn.XLOOKUP(EU$1,$Z$2:$Z$18,$AA$2:$AA$18)-$T185)^2+(_xlfn.XLOOKUP(EU$1,$Z$2:$Z$18,$AB$2:$AB$18)-$U185)^2+(_xlfn.XLOOKUP(EU$1,$Z$2:$Z$18,$AC$2:$AC$18-$V185)^2)))</f>
        <v/>
      </c>
      <c r="EV185" s="97" t="str" cm="1">
        <f t="array" ref="EV185">IF(OR(EV$1=0, $A185="", _xlfn.XLOOKUP(EV$1, $Z$2:$Z$18, $AD$2:$AD$18, "")=""),"",SQRT((_xlfn.XLOOKUP(EV$1,$Z$2:$Z$18,$AA$2:$AA$18)-$T185)^2+(_xlfn.XLOOKUP(EV$1,$Z$2:$Z$18,$AB$2:$AB$18)-$U185)^2+(_xlfn.XLOOKUP(EV$1,$Z$2:$Z$18,$AC$2:$AC$18-$V185)^2)))</f>
        <v/>
      </c>
      <c r="EW185" s="97" t="str" cm="1">
        <f t="array" ref="EW185">IF(OR(EW$1=0, $A185="", _xlfn.XLOOKUP(EW$1, $Z$2:$Z$18, $AD$2:$AD$18, "")=""),"",SQRT((_xlfn.XLOOKUP(EW$1,$Z$2:$Z$18,$AA$2:$AA$18)-$T185)^2+(_xlfn.XLOOKUP(EW$1,$Z$2:$Z$18,$AB$2:$AB$18)-$U185)^2+(_xlfn.XLOOKUP(EW$1,$Z$2:$Z$18,$AC$2:$AC$18-$V185)^2)))</f>
        <v/>
      </c>
      <c r="EX185" s="97" t="str" cm="1">
        <f t="array" ref="EX185">IF(OR(EX$1=0, $A185="", _xlfn.XLOOKUP(EX$1, $Z$2:$Z$18, $AD$2:$AD$18, "")=""),"",SQRT((_xlfn.XLOOKUP(EX$1,$Z$2:$Z$18,$AA$2:$AA$18)-$T185)^2+(_xlfn.XLOOKUP(EX$1,$Z$2:$Z$18,$AB$2:$AB$18)-$U185)^2+(_xlfn.XLOOKUP(EX$1,$Z$2:$Z$18,$AC$2:$AC$18-$V185)^2)))</f>
        <v/>
      </c>
      <c r="EY185" s="97" t="str" cm="1">
        <f t="array" ref="EY185">IF(OR(EY$1=0, $A185="", _xlfn.XLOOKUP(EY$1, $Z$2:$Z$18, $AD$2:$AD$18, "")=""),"",SQRT((_xlfn.XLOOKUP(EY$1,$Z$2:$Z$18,$AA$2:$AA$18)-$T185)^2+(_xlfn.XLOOKUP(EY$1,$Z$2:$Z$18,$AB$2:$AB$18)-$U185)^2+(_xlfn.XLOOKUP(EY$1,$Z$2:$Z$18,$AC$2:$AC$18-$V185)^2)))</f>
        <v/>
      </c>
      <c r="EZ185" s="98" t="str" cm="1">
        <f t="array" ref="EZ185">IF(OR(EZ$1=0, $A185="", _xlfn.XLOOKUP(EZ$1, $Z$2:$Z$18, $AD$2:$AD$18, "")=""),"",SQRT((_xlfn.XLOOKUP(EZ$1,$Z$2:$Z$18,$AA$2:$AA$18)-$T185)^2+(_xlfn.XLOOKUP(EZ$1,$Z$2:$Z$18,$AB$2:$AB$18)-$U185)^2+(_xlfn.XLOOKUP(EZ$1,$Z$2:$Z$18,$AC$2:$AC$18-$V185)^2)))</f>
        <v/>
      </c>
      <c r="FA185" s="146" t="str" cm="1">
        <f t="array" ref="FA185">IF(OR(FA$1=0, $A185="", _xlfn.XLOOKUP(FA$1, $Z$2:$Z$18, $AD$2:$AD$18, "")=""),"",SQRT((_xlfn.XLOOKUP(FA$1,$Z$2:$Z$18,$AA$2:$AA$18)-$T185)^2+(_xlfn.XLOOKUP(FA$1,$Z$2:$Z$18,$AB$2:$AB$18)-$U185)^2+(_xlfn.XLOOKUP(FA$1,$Z$2:$Z$18,$AC$2:$AC$18-$V185)^2)))</f>
        <v/>
      </c>
      <c r="FB185" s="96" t="str" cm="1">
        <f t="array" ref="FB185">IF(OR(FB$1=0, $A185="", _xlfn.XLOOKUP(FB$1, $Z$2:$Z$18, $AD$2:$AD$18, "")=""),"",SQRT((_xlfn.XLOOKUP(FB$1,$Z$2:$Z$18,$AA$2:$AA$18)-$T185)^2+(_xlfn.XLOOKUP(FB$1,$Z$2:$Z$18,$AB$2:$AB$18)-$U185)^2+(_xlfn.XLOOKUP(FB$1,$Z$2:$Z$18,$AC$2:$AC$18-$V185)^2)))</f>
        <v/>
      </c>
      <c r="FC185" s="96" t="str" cm="1">
        <f t="array" ref="FC185">IF(OR(FC$1=0, $A185="", _xlfn.XLOOKUP(FC$1, $Z$2:$Z$18, $AD$2:$AD$18, "")=""),"",SQRT((_xlfn.XLOOKUP(FC$1,$Z$2:$Z$18,$AA$2:$AA$18)-$T185)^2+(_xlfn.XLOOKUP(FC$1,$Z$2:$Z$18,$AB$2:$AB$18)-$U185)^2+(_xlfn.XLOOKUP(FC$1,$Z$2:$Z$18,$AC$2:$AC$18-$V185)^2)))</f>
        <v/>
      </c>
      <c r="FD185" s="96" t="str" cm="1">
        <f t="array" ref="FD185">IF(OR(FD$1=0, $A185="", _xlfn.XLOOKUP(FD$1, $Z$2:$Z$18, $AD$2:$AD$18, "")=""),"",SQRT((_xlfn.XLOOKUP(FD$1,$Z$2:$Z$18,$AA$2:$AA$18)-$T185)^2+(_xlfn.XLOOKUP(FD$1,$Z$2:$Z$18,$AB$2:$AB$18)-$U185)^2+(_xlfn.XLOOKUP(FD$1,$Z$2:$Z$18,$AC$2:$AC$18-$V185)^2)))</f>
        <v/>
      </c>
      <c r="FE185" s="96" t="str" cm="1">
        <f t="array" ref="FE185">IF(OR(FE$1=0, $A185="", _xlfn.XLOOKUP(FE$1, $Z$2:$Z$18, $AD$2:$AD$18, "")=""),"",SQRT((_xlfn.XLOOKUP(FE$1,$Z$2:$Z$18,$AA$2:$AA$18)-$T185)^2+(_xlfn.XLOOKUP(FE$1,$Z$2:$Z$18,$AB$2:$AB$18)-$U185)^2+(_xlfn.XLOOKUP(FE$1,$Z$2:$Z$18,$AC$2:$AC$18-$V185)^2)))</f>
        <v/>
      </c>
      <c r="FF185" s="96" t="str" cm="1">
        <f t="array" ref="FF185">IF(OR(FF$1=0, $A185="", _xlfn.XLOOKUP(FF$1, $Z$2:$Z$18, $AD$2:$AD$18, "")=""),"",SQRT((_xlfn.XLOOKUP(FF$1,$Z$2:$Z$18,$AA$2:$AA$18)-$T185)^2+(_xlfn.XLOOKUP(FF$1,$Z$2:$Z$18,$AB$2:$AB$18)-$U185)^2+(_xlfn.XLOOKUP(FF$1,$Z$2:$Z$18,$AC$2:$AC$18-$V185)^2)))</f>
        <v/>
      </c>
      <c r="FG185" s="96" t="str" cm="1">
        <f t="array" ref="FG185">IF(OR(FG$1=0, $A185="", _xlfn.XLOOKUP(FG$1, $Z$2:$Z$18, $AD$2:$AD$18, "")=""),"",SQRT((_xlfn.XLOOKUP(FG$1,$Z$2:$Z$18,$AA$2:$AA$18)-$T185)^2+(_xlfn.XLOOKUP(FG$1,$Z$2:$Z$18,$AB$2:$AB$18)-$U185)^2+(_xlfn.XLOOKUP(FG$1,$Z$2:$Z$18,$AC$2:$AC$18-$V185)^2)))</f>
        <v/>
      </c>
      <c r="FH185" s="96" t="str" cm="1">
        <f t="array" ref="FH185">IF(OR(FH$1=0, $A185="", _xlfn.XLOOKUP(FH$1, $Z$2:$Z$18, $AD$2:$AD$18, "")=""),"",SQRT((_xlfn.XLOOKUP(FH$1,$Z$2:$Z$18,$AA$2:$AA$18)-$T185)^2+(_xlfn.XLOOKUP(FH$1,$Z$2:$Z$18,$AB$2:$AB$18)-$U185)^2+(_xlfn.XLOOKUP(FH$1,$Z$2:$Z$18,$AC$2:$AC$18-$V185)^2)))</f>
        <v/>
      </c>
      <c r="FI185" s="97" t="str" cm="1">
        <f t="array" ref="FI185">IF(OR(FI$1=0, $A185="", _xlfn.XLOOKUP(FI$1, $Z$2:$Z$18, $AD$2:$AD$18, "")=""),"",SQRT((_xlfn.XLOOKUP(FI$1,$Z$2:$Z$18,$AA$2:$AA$18)-$T185)^2+(_xlfn.XLOOKUP(FI$1,$Z$2:$Z$18,$AB$2:$AB$18)-$U185)^2+(_xlfn.XLOOKUP(FI$1,$Z$2:$Z$18,$AC$2:$AC$18-$V185)^2)))</f>
        <v/>
      </c>
      <c r="FJ185" s="97" t="str" cm="1">
        <f t="array" ref="FJ185">IF(OR(FJ$1=0, $A185="", _xlfn.XLOOKUP(FJ$1, $Z$2:$Z$18, $AD$2:$AD$18, "")=""),"",SQRT((_xlfn.XLOOKUP(FJ$1,$Z$2:$Z$18,$AA$2:$AA$18)-$T185)^2+(_xlfn.XLOOKUP(FJ$1,$Z$2:$Z$18,$AB$2:$AB$18)-$U185)^2+(_xlfn.XLOOKUP(FJ$1,$Z$2:$Z$18,$AC$2:$AC$18-$V185)^2)))</f>
        <v/>
      </c>
      <c r="FK185" s="97" t="str" cm="1">
        <f t="array" ref="FK185">IF(OR(FK$1=0, $A185="", _xlfn.XLOOKUP(FK$1, $Z$2:$Z$18, $AD$2:$AD$18, "")=""),"",SQRT((_xlfn.XLOOKUP(FK$1,$Z$2:$Z$18,$AA$2:$AA$18)-$T185)^2+(_xlfn.XLOOKUP(FK$1,$Z$2:$Z$18,$AB$2:$AB$18)-$U185)^2+(_xlfn.XLOOKUP(FK$1,$Z$2:$Z$18,$AC$2:$AC$18-$V185)^2)))</f>
        <v/>
      </c>
      <c r="FL185" s="97" t="str" cm="1">
        <f t="array" ref="FL185">IF(OR(FL$1=0, $A185="", _xlfn.XLOOKUP(FL$1, $Z$2:$Z$18, $AD$2:$AD$18, "")=""),"",SQRT((_xlfn.XLOOKUP(FL$1,$Z$2:$Z$18,$AA$2:$AA$18)-$T185)^2+(_xlfn.XLOOKUP(FL$1,$Z$2:$Z$18,$AB$2:$AB$18)-$U185)^2+(_xlfn.XLOOKUP(FL$1,$Z$2:$Z$18,$AC$2:$AC$18-$V185)^2)))</f>
        <v/>
      </c>
      <c r="FM185" s="97" t="str" cm="1">
        <f t="array" ref="FM185">IF(OR(FM$1=0, $A185="", _xlfn.XLOOKUP(FM$1, $Z$2:$Z$18, $AD$2:$AD$18, "")=""),"",SQRT((_xlfn.XLOOKUP(FM$1,$Z$2:$Z$18,$AA$2:$AA$18)-$T185)^2+(_xlfn.XLOOKUP(FM$1,$Z$2:$Z$18,$AB$2:$AB$18)-$U185)^2+(_xlfn.XLOOKUP(FM$1,$Z$2:$Z$18,$AC$2:$AC$18-$V185)^2)))</f>
        <v/>
      </c>
      <c r="FN185" s="97" t="str" cm="1">
        <f t="array" ref="FN185">IF(OR(FN$1=0, $A185="", _xlfn.XLOOKUP(FN$1, $Z$2:$Z$18, $AD$2:$AD$18, "")=""),"",SQRT((_xlfn.XLOOKUP(FN$1,$Z$2:$Z$18,$AA$2:$AA$18)-$T185)^2+(_xlfn.XLOOKUP(FN$1,$Z$2:$Z$18,$AB$2:$AB$18)-$U185)^2+(_xlfn.XLOOKUP(FN$1,$Z$2:$Z$18,$AC$2:$AC$18-$V185)^2)))</f>
        <v/>
      </c>
      <c r="FO185" s="98" t="str" cm="1">
        <f t="array" ref="FO185">IF(OR(FO$1=0, $A185="", _xlfn.XLOOKUP(FO$1, $Z$2:$Z$18, $AD$2:$AD$18, "")=""),"",SQRT((_xlfn.XLOOKUP(FO$1,$Z$2:$Z$18,$AA$2:$AA$18)-$T185)^2+(_xlfn.XLOOKUP(FO$1,$Z$2:$Z$18,$AB$2:$AB$18)-$U185)^2+(_xlfn.XLOOKUP(FO$1,$Z$2:$Z$18,$AC$2:$AC$18-$V185)^2)))</f>
        <v/>
      </c>
      <c r="FP185" s="99"/>
      <c r="FQ185" s="99"/>
      <c r="FR185" s="100">
        <f t="shared" si="39"/>
        <v>0</v>
      </c>
      <c r="FS185" s="109">
        <f t="shared" si="40"/>
        <v>0</v>
      </c>
      <c r="FT185" s="109">
        <f t="shared" si="41"/>
        <v>0</v>
      </c>
      <c r="FU185" s="109">
        <f t="shared" si="42"/>
        <v>0</v>
      </c>
      <c r="FV185" s="109">
        <f t="shared" si="43"/>
        <v>0</v>
      </c>
      <c r="FW185" s="109">
        <f t="shared" si="44"/>
        <v>0</v>
      </c>
      <c r="FX185" s="109">
        <f t="shared" si="45"/>
        <v>0</v>
      </c>
      <c r="FY185" s="109">
        <f t="shared" si="46"/>
        <v>0</v>
      </c>
      <c r="FZ185" s="110">
        <f t="shared" si="47"/>
        <v>0</v>
      </c>
      <c r="GA185" s="110">
        <f t="shared" si="48"/>
        <v>0</v>
      </c>
      <c r="GB185" s="110">
        <f t="shared" si="49"/>
        <v>0</v>
      </c>
      <c r="GC185" s="110">
        <f t="shared" si="50"/>
        <v>0</v>
      </c>
      <c r="GD185" s="110">
        <f t="shared" si="51"/>
        <v>0</v>
      </c>
      <c r="GE185" s="110">
        <f t="shared" si="52"/>
        <v>0</v>
      </c>
      <c r="GF185" s="111">
        <f t="shared" si="53"/>
        <v>0</v>
      </c>
      <c r="GG185" s="100">
        <f t="shared" si="54"/>
        <v>0</v>
      </c>
      <c r="GH185" s="109">
        <f t="shared" si="55"/>
        <v>0</v>
      </c>
      <c r="GI185" s="109">
        <f t="shared" si="56"/>
        <v>0</v>
      </c>
      <c r="GJ185" s="109">
        <f t="shared" si="57"/>
        <v>0</v>
      </c>
      <c r="GK185" s="109">
        <f t="shared" si="58"/>
        <v>0</v>
      </c>
      <c r="GL185" s="109">
        <f t="shared" si="59"/>
        <v>0</v>
      </c>
      <c r="GM185" s="109">
        <f t="shared" si="60"/>
        <v>0</v>
      </c>
      <c r="GN185" s="109">
        <f t="shared" si="61"/>
        <v>0</v>
      </c>
      <c r="GO185" s="110">
        <f t="shared" si="62"/>
        <v>0</v>
      </c>
      <c r="GP185" s="110">
        <f t="shared" si="63"/>
        <v>0</v>
      </c>
      <c r="GQ185" s="110">
        <f t="shared" si="64"/>
        <v>0</v>
      </c>
      <c r="GR185" s="110">
        <f t="shared" si="65"/>
        <v>0</v>
      </c>
      <c r="GS185" s="110">
        <f t="shared" si="66"/>
        <v>0</v>
      </c>
      <c r="GT185" s="110">
        <f t="shared" si="67"/>
        <v>0</v>
      </c>
      <c r="GU185" s="111">
        <f t="shared" si="68"/>
        <v>0</v>
      </c>
      <c r="GX185" s="151" cm="1">
        <f t="array" ref="GX185">_xlfn.IFS(GX$1= 0,"", NOT(ISBLANK(CA185)), 0, ISBLANK(CA185), $Q185-$S185+FR185-AU185-DG185)</f>
        <v>0</v>
      </c>
      <c r="GY185" s="152" cm="1">
        <f t="array" ref="GY185">_xlfn.IFS(GY$1= 0,"", NOT(ISBLANK(CB185)), 0, ISBLANK(CB185), $Q185-$S185+FS185-AV185-DH185)</f>
        <v>0</v>
      </c>
      <c r="GZ185" s="152" cm="1">
        <f t="array" ref="GZ185">_xlfn.IFS(GZ$1= 0,"", NOT(ISBLANK(CC185)), 0, ISBLANK(CC185), $Q185-$S185+FT185-AW185-DI185)</f>
        <v>0</v>
      </c>
      <c r="HA185" s="152" cm="1">
        <f t="array" ref="HA185">_xlfn.IFS(HA$1= 0,"", NOT(ISBLANK(CD185)), 0, ISBLANK(CD185), $Q185-$S185+FU185-AX185-DJ185)</f>
        <v>0</v>
      </c>
      <c r="HB185" s="152" cm="1">
        <f t="array" ref="HB185">_xlfn.IFS(HB$1= 0,"", NOT(ISBLANK(CE185)), 0, ISBLANK(CE185), $Q185-$S185+FV185-AY185-DK185)</f>
        <v>0</v>
      </c>
      <c r="HC185" s="152" cm="1">
        <f t="array" ref="HC185">_xlfn.IFS(HC$1= 0,"", NOT(ISBLANK(CF185)), 0, ISBLANK(CF185), $Q185-$S185+FW185-AZ185-DL185)</f>
        <v>0</v>
      </c>
      <c r="HD185" s="152" cm="1">
        <f t="array" ref="HD185">_xlfn.IFS(HD$1= 0,"", NOT(ISBLANK(CG185)), 0, ISBLANK(CG185), $Q185-$S185+FX185-BA185-DM185)</f>
        <v>0</v>
      </c>
      <c r="HE185" s="152" t="str" cm="1">
        <f t="array" ref="HE185">_xlfn.IFS(HE$1= 0,"", NOT(ISBLANK(CH185)), 0, ISBLANK(CH185), $Q185-$S185+FY185-BB185-DN185)</f>
        <v/>
      </c>
      <c r="HF185" s="152" t="str" cm="1">
        <f t="array" ref="HF185">_xlfn.IFS(HF$1= 0,"", NOT(ISBLANK(CI185)), 0, ISBLANK(CI185), $Q185-$S185+FZ185-BC185-DO185)</f>
        <v/>
      </c>
      <c r="HG185" s="152" t="str" cm="1">
        <f t="array" ref="HG185">_xlfn.IFS(HG$1= 0,"", NOT(ISBLANK(CJ185)), 0, ISBLANK(CJ185), $Q185-$S185+GA185-BD185-DP185)</f>
        <v/>
      </c>
      <c r="HH185" s="152" t="str" cm="1">
        <f t="array" ref="HH185">_xlfn.IFS(HH$1= 0,"", NOT(ISBLANK(CK185)), 0, ISBLANK(CK185), $Q185-$S185+GB185-BE185-DQ185)</f>
        <v/>
      </c>
      <c r="HI185" s="152" t="str" cm="1">
        <f t="array" ref="HI185">_xlfn.IFS(HI$1= 0,"", NOT(ISBLANK(CL185)), 0, ISBLANK(CL185), $Q185-$S185+GC185-BF185-DR185)</f>
        <v/>
      </c>
      <c r="HJ185" s="152" t="str" cm="1">
        <f t="array" ref="HJ185">_xlfn.IFS(HJ$1= 0,"", NOT(ISBLANK(CM185)), 0, ISBLANK(CM185), $Q185-$S185+GD185-BG185-DS185)</f>
        <v/>
      </c>
      <c r="HK185" s="152" t="str" cm="1">
        <f t="array" ref="HK185">_xlfn.IFS(HK$1= 0,"", NOT(ISBLANK(CN185)), 0, ISBLANK(CN185), $Q185-$S185+GE185-BH185-DT185)</f>
        <v/>
      </c>
      <c r="HL185" s="153" t="str" cm="1">
        <f t="array" ref="HL185">_xlfn.IFS(HL$1= 0,"", NOT(ISBLANK(CO185)), 0, ISBLANK(CO185), $Q185-$S185+GF185-BI185-DU185)</f>
        <v/>
      </c>
      <c r="HM185" s="153" t="str" cm="1">
        <f t="array" ref="HM185">_xlfn.IFS(HM$1= 0,"", NOT(ISBLANK(DE185)), 0, ISBLANK(DE185), $Q185-$S185+IC185-BY185-#REF!)</f>
        <v/>
      </c>
      <c r="HN185" s="153" t="e" cm="1">
        <f t="array" ref="HN185">_xlfn.IFS(HN$1= 0,"", NOT(ISBLANK(DF185)), 0, ISBLANK(DF185), $Q185-$S185+ID185-BZ185-#REF!)</f>
        <v>#REF!</v>
      </c>
      <c r="HO185" s="153" t="e" cm="1">
        <f t="array" ref="HO185">_xlfn.IFS(HO$1= 0,"", NOT(ISBLANK(DG185)), 0, ISBLANK(DG185), $Q185-$S185+IE185-CA185-#REF!)</f>
        <v>#VALUE!</v>
      </c>
      <c r="HP185" s="153" t="e" cm="1">
        <f t="array" ref="HP185">_xlfn.IFS(HP$1= 0,"", NOT(ISBLANK(DH185)), 0, ISBLANK(DH185), $Q185-$S185+IF185-CB185-#REF!)</f>
        <v>#REF!</v>
      </c>
      <c r="HQ185" s="153" t="e" cm="1">
        <f t="array" ref="HQ185">_xlfn.IFS(HQ$1= 0,"", NOT(ISBLANK(DI185)), 0, ISBLANK(DI185), $Q185-$S185+IG185-CC185-#REF!)</f>
        <v>#REF!</v>
      </c>
      <c r="HR185" s="153" cm="1">
        <f t="array" ref="HR185">_xlfn.IFS(HR$1= 0,"", NOT(ISBLANK(DJ185)), 0, ISBLANK(DJ185), $Q185-$S185+IH185-CD185-EK185)</f>
        <v>0</v>
      </c>
      <c r="HS185" s="153" t="e" cm="1">
        <f t="array" ref="HS185">_xlfn.IFS(HS$1= 0,"", NOT(ISBLANK(DK185)), 0, ISBLANK(DK185), $Q185-$S185+II185-CE185-EL185)</f>
        <v>#VALUE!</v>
      </c>
      <c r="HT185" s="153" t="e" cm="1">
        <f t="array" ref="HT185">_xlfn.IFS(HT$1= 0,"", NOT(ISBLANK(DL185)), 0, ISBLANK(DL185), $Q185-$S185+GV185-CF185-EM185)</f>
        <v>#VALUE!</v>
      </c>
      <c r="HU185" s="153" t="e" cm="1">
        <f t="array" ref="HU185">_xlfn.IFS(HU$1= 0,"", NOT(ISBLANK(DM185)), 0, ISBLANK(DM185), $Q185-$S185+GW185-CG185-EN185)</f>
        <v>#VALUE!</v>
      </c>
      <c r="HV185" s="153" t="str" cm="1">
        <f t="array" ref="HV185">_xlfn.IFS(HV$1= 0,"", NOT(ISBLANK(DN185)), 0, ISBLANK(DN185), $Q185-$S185+GX185-CH185-EO185)</f>
        <v/>
      </c>
      <c r="HW185" s="153" t="str" cm="1">
        <f t="array" ref="HW185">_xlfn.IFS(HW$1= 0,"", NOT(ISBLANK(DO185)), 0, ISBLANK(DO185), $Q185-$S185+GY185-CI185-EP185)</f>
        <v/>
      </c>
      <c r="HX185" s="153" t="str" cm="1">
        <f t="array" ref="HX185">_xlfn.IFS(HX$1= 0,"", NOT(ISBLANK(DP185)), 0, ISBLANK(DP185), $Q185-$S185+GZ185-CJ185-EQ185)</f>
        <v/>
      </c>
      <c r="HY185" s="153" t="str" cm="1">
        <f t="array" ref="HY185">_xlfn.IFS(HY$1= 0,"", NOT(ISBLANK(DQ185)), 0, ISBLANK(DQ185), $Q185-$S185+HA185-CK185-ER185)</f>
        <v/>
      </c>
      <c r="HZ185" s="153" t="str" cm="1">
        <f t="array" ref="HZ185">_xlfn.IFS(HZ$1= 0,"", NOT(ISBLANK(DR185)), 0, ISBLANK(DR185), $Q185-$S185+HB185-CL185-ES185)</f>
        <v/>
      </c>
      <c r="IA185" s="153" t="str" cm="1">
        <f t="array" ref="IA185">_xlfn.IFS(IA$1= 0,"", NOT(ISBLANK(DS185)), 0, ISBLANK(DS185), $Q185-$S185+HC185-CM185-ET185)</f>
        <v/>
      </c>
    </row>
    <row r="186" spans="1:235" ht="16.5" x14ac:dyDescent="0.3">
      <c r="A186" s="144"/>
      <c r="B186" s="106"/>
      <c r="C186" s="106"/>
      <c r="D186" s="107"/>
      <c r="E186" s="131"/>
      <c r="F186" s="137"/>
      <c r="G186" s="2"/>
      <c r="H186" s="2"/>
      <c r="I186" s="2"/>
      <c r="J186" s="2"/>
      <c r="K186" s="2"/>
      <c r="L186" s="2"/>
      <c r="M186" s="140"/>
      <c r="N186" s="137"/>
      <c r="O186" s="138"/>
      <c r="P186" s="133"/>
      <c r="Q186" s="94">
        <f t="shared" ref="Q186:Q249" si="69">IFERROR(10*LOG10(A186)+ROUND(IF(AND(A186&gt;0, O186&gt;0), N186+ABS(10*LOG10(P186/(4*PI()*CONVERT(O186,"ft", "m")^2))), N186),0), 0)</f>
        <v>0</v>
      </c>
      <c r="R186" s="1"/>
      <c r="S186" s="1"/>
      <c r="T186" s="2"/>
      <c r="U186" s="2"/>
      <c r="V186" s="82">
        <f t="shared" ref="V186:V249" si="70">SUM(W186:X186)</f>
        <v>0</v>
      </c>
      <c r="W186" s="121"/>
      <c r="X186" s="108"/>
      <c r="AU186" s="105"/>
      <c r="AV186" s="105"/>
      <c r="AW186" s="105"/>
      <c r="AX186" s="105"/>
      <c r="AY186" s="105"/>
      <c r="AZ186" s="105"/>
      <c r="BA186" s="105"/>
      <c r="BB186" s="105"/>
      <c r="BC186" s="105"/>
      <c r="BD186" s="105"/>
      <c r="BE186" s="105"/>
      <c r="BF186" s="105"/>
      <c r="BG186" s="105"/>
      <c r="BH186" s="105"/>
      <c r="BI186" s="105"/>
      <c r="BJ186" s="105"/>
      <c r="BK186" s="105"/>
      <c r="BL186" s="105"/>
      <c r="BM186" s="105"/>
      <c r="BN186" s="105"/>
      <c r="BO186" s="105"/>
      <c r="BP186" s="105"/>
      <c r="BQ186" s="105"/>
      <c r="BR186" s="105"/>
      <c r="BS186" s="105"/>
      <c r="BT186" s="105"/>
      <c r="BU186" s="105"/>
      <c r="BV186" s="105"/>
      <c r="BW186" s="105"/>
      <c r="BX186" s="105"/>
      <c r="BZ186" s="99"/>
      <c r="CA186" s="105" t="s">
        <v>32</v>
      </c>
      <c r="CB186" s="105"/>
      <c r="CC186" s="105"/>
      <c r="CD186" s="105"/>
      <c r="CE186" s="105"/>
      <c r="CF186" s="105"/>
      <c r="CG186" s="105"/>
      <c r="CH186" s="105"/>
      <c r="CI186" s="105"/>
      <c r="CJ186" s="105"/>
      <c r="CK186" s="105"/>
      <c r="CL186" s="105"/>
      <c r="CM186" s="105"/>
      <c r="CN186" s="105"/>
      <c r="CO186" s="105"/>
      <c r="CP186" s="105" t="s">
        <v>32</v>
      </c>
      <c r="CQ186" s="105"/>
      <c r="CR186" s="105"/>
      <c r="CS186" s="105"/>
      <c r="CT186" s="105"/>
      <c r="CU186" s="105"/>
      <c r="CV186" s="105"/>
      <c r="CW186" s="105"/>
      <c r="CX186" s="105"/>
      <c r="CY186" s="105"/>
      <c r="CZ186" s="105"/>
      <c r="DA186" s="105"/>
      <c r="DB186" s="105"/>
      <c r="DC186" s="105"/>
      <c r="DD186" s="105"/>
      <c r="DE186" s="99"/>
      <c r="DF186" s="99"/>
      <c r="DG186" s="105"/>
      <c r="DH186" s="105"/>
      <c r="DI186" s="105"/>
      <c r="DJ186" s="105"/>
      <c r="DK186" s="105"/>
      <c r="DL186" s="105"/>
      <c r="DM186" s="105"/>
      <c r="DN186" s="105"/>
      <c r="DO186" s="105"/>
      <c r="DP186" s="105"/>
      <c r="DQ186" s="105"/>
      <c r="DR186" s="105"/>
      <c r="DS186" s="105"/>
      <c r="DT186" s="105"/>
      <c r="DU186" s="105"/>
      <c r="DV186" s="105"/>
      <c r="DW186" s="105"/>
      <c r="DX186" s="105"/>
      <c r="DY186" s="105"/>
      <c r="DZ186" s="105"/>
      <c r="EA186" s="105"/>
      <c r="EB186" s="105"/>
      <c r="EC186" s="105"/>
      <c r="ED186" s="105"/>
      <c r="EE186" s="105"/>
      <c r="EF186" s="105"/>
      <c r="EG186" s="105"/>
      <c r="EH186" s="105"/>
      <c r="EI186" s="105"/>
      <c r="EJ186" s="105"/>
      <c r="EL186" s="146" t="str" cm="1">
        <f t="array" ref="EL186">IF(OR(EL$1=0, $A186="", _xlfn.XLOOKUP(EL$1, $Z$2:$Z$18, $AD$2:$AD$18, "")=""),"",SQRT((_xlfn.XLOOKUP(EL$1,$Z$2:$Z$18,$AA$2:$AA$18)-$T186)^2+(_xlfn.XLOOKUP(EL$1,$Z$2:$Z$18,$AB$2:$AB$18)-$U186)^2+(_xlfn.XLOOKUP(EL$1,$Z$2:$Z$18,$AC$2:$AC$18-$V186)^2)))</f>
        <v/>
      </c>
      <c r="EM186" s="96" t="str" cm="1">
        <f t="array" ref="EM186">IF(OR(EM$1=0, $A186="", _xlfn.XLOOKUP(EM$1, $Z$2:$Z$18, $AD$2:$AD$18, "")=""),"",SQRT((_xlfn.XLOOKUP(EM$1,$Z$2:$Z$18,$AA$2:$AA$18)-$T186)^2+(_xlfn.XLOOKUP(EM$1,$Z$2:$Z$18,$AB$2:$AB$18)-$U186)^2+(_xlfn.XLOOKUP(EM$1,$Z$2:$Z$18,$AC$2:$AC$18-$V186)^2)))</f>
        <v/>
      </c>
      <c r="EN186" s="96" t="str" cm="1">
        <f t="array" ref="EN186">IF(OR(EN$1=0, $A186="", _xlfn.XLOOKUP(EN$1, $Z$2:$Z$18, $AD$2:$AD$18, "")=""),"",SQRT((_xlfn.XLOOKUP(EN$1,$Z$2:$Z$18,$AA$2:$AA$18)-$T186)^2+(_xlfn.XLOOKUP(EN$1,$Z$2:$Z$18,$AB$2:$AB$18)-$U186)^2+(_xlfn.XLOOKUP(EN$1,$Z$2:$Z$18,$AC$2:$AC$18-$V186)^2)))</f>
        <v/>
      </c>
      <c r="EO186" s="96" t="str" cm="1">
        <f t="array" ref="EO186">IF(OR(EO$1=0, $A186="", _xlfn.XLOOKUP(EO$1, $Z$2:$Z$18, $AD$2:$AD$18, "")=""),"",SQRT((_xlfn.XLOOKUP(EO$1,$Z$2:$Z$18,$AA$2:$AA$18)-$T186)^2+(_xlfn.XLOOKUP(EO$1,$Z$2:$Z$18,$AB$2:$AB$18)-$U186)^2+(_xlfn.XLOOKUP(EO$1,$Z$2:$Z$18,$AC$2:$AC$18-$V186)^2)))</f>
        <v/>
      </c>
      <c r="EP186" s="96" t="str" cm="1">
        <f t="array" ref="EP186">IF(OR(EP$1=0, $A186="", _xlfn.XLOOKUP(EP$1, $Z$2:$Z$18, $AD$2:$AD$18, "")=""),"",SQRT((_xlfn.XLOOKUP(EP$1,$Z$2:$Z$18,$AA$2:$AA$18)-$T186)^2+(_xlfn.XLOOKUP(EP$1,$Z$2:$Z$18,$AB$2:$AB$18)-$U186)^2+(_xlfn.XLOOKUP(EP$1,$Z$2:$Z$18,$AC$2:$AC$18-$V186)^2)))</f>
        <v/>
      </c>
      <c r="EQ186" s="96" t="str" cm="1">
        <f t="array" ref="EQ186">IF(OR(EQ$1=0, $A186="", _xlfn.XLOOKUP(EQ$1, $Z$2:$Z$18, $AD$2:$AD$18, "")=""),"",SQRT((_xlfn.XLOOKUP(EQ$1,$Z$2:$Z$18,$AA$2:$AA$18)-$T186)^2+(_xlfn.XLOOKUP(EQ$1,$Z$2:$Z$18,$AB$2:$AB$18)-$U186)^2+(_xlfn.XLOOKUP(EQ$1,$Z$2:$Z$18,$AC$2:$AC$18-$V186)^2)))</f>
        <v/>
      </c>
      <c r="ER186" s="96" t="str" cm="1">
        <f t="array" ref="ER186">IF(OR(ER$1=0, $A186="", _xlfn.XLOOKUP(ER$1, $Z$2:$Z$18, $AD$2:$AD$18, "")=""),"",SQRT((_xlfn.XLOOKUP(ER$1,$Z$2:$Z$18,$AA$2:$AA$18)-$T186)^2+(_xlfn.XLOOKUP(ER$1,$Z$2:$Z$18,$AB$2:$AB$18)-$U186)^2+(_xlfn.XLOOKUP(ER$1,$Z$2:$Z$18,$AC$2:$AC$18-$V186)^2)))</f>
        <v/>
      </c>
      <c r="ES186" s="96" t="str" cm="1">
        <f t="array" ref="ES186">IF(OR(ES$1=0, $A186="", _xlfn.XLOOKUP(ES$1, $Z$2:$Z$18, $AD$2:$AD$18, "")=""),"",SQRT((_xlfn.XLOOKUP(ES$1,$Z$2:$Z$18,$AA$2:$AA$18)-$T186)^2+(_xlfn.XLOOKUP(ES$1,$Z$2:$Z$18,$AB$2:$AB$18)-$U186)^2+(_xlfn.XLOOKUP(ES$1,$Z$2:$Z$18,$AC$2:$AC$18-$V186)^2)))</f>
        <v/>
      </c>
      <c r="ET186" s="97" t="str" cm="1">
        <f t="array" ref="ET186">IF(OR(ET$1=0, $A186="", _xlfn.XLOOKUP(ET$1, $Z$2:$Z$18, $AD$2:$AD$18, "")=""),"",SQRT((_xlfn.XLOOKUP(ET$1,$Z$2:$Z$18,$AA$2:$AA$18)-$T186)^2+(_xlfn.XLOOKUP(ET$1,$Z$2:$Z$18,$AB$2:$AB$18)-$U186)^2+(_xlfn.XLOOKUP(ET$1,$Z$2:$Z$18,$AC$2:$AC$18-$V186)^2)))</f>
        <v/>
      </c>
      <c r="EU186" s="97" t="str" cm="1">
        <f t="array" ref="EU186">IF(OR(EU$1=0, $A186="", _xlfn.XLOOKUP(EU$1, $Z$2:$Z$18, $AD$2:$AD$18, "")=""),"",SQRT((_xlfn.XLOOKUP(EU$1,$Z$2:$Z$18,$AA$2:$AA$18)-$T186)^2+(_xlfn.XLOOKUP(EU$1,$Z$2:$Z$18,$AB$2:$AB$18)-$U186)^2+(_xlfn.XLOOKUP(EU$1,$Z$2:$Z$18,$AC$2:$AC$18-$V186)^2)))</f>
        <v/>
      </c>
      <c r="EV186" s="97" t="str" cm="1">
        <f t="array" ref="EV186">IF(OR(EV$1=0, $A186="", _xlfn.XLOOKUP(EV$1, $Z$2:$Z$18, $AD$2:$AD$18, "")=""),"",SQRT((_xlfn.XLOOKUP(EV$1,$Z$2:$Z$18,$AA$2:$AA$18)-$T186)^2+(_xlfn.XLOOKUP(EV$1,$Z$2:$Z$18,$AB$2:$AB$18)-$U186)^2+(_xlfn.XLOOKUP(EV$1,$Z$2:$Z$18,$AC$2:$AC$18-$V186)^2)))</f>
        <v/>
      </c>
      <c r="EW186" s="97" t="str" cm="1">
        <f t="array" ref="EW186">IF(OR(EW$1=0, $A186="", _xlfn.XLOOKUP(EW$1, $Z$2:$Z$18, $AD$2:$AD$18, "")=""),"",SQRT((_xlfn.XLOOKUP(EW$1,$Z$2:$Z$18,$AA$2:$AA$18)-$T186)^2+(_xlfn.XLOOKUP(EW$1,$Z$2:$Z$18,$AB$2:$AB$18)-$U186)^2+(_xlfn.XLOOKUP(EW$1,$Z$2:$Z$18,$AC$2:$AC$18-$V186)^2)))</f>
        <v/>
      </c>
      <c r="EX186" s="97" t="str" cm="1">
        <f t="array" ref="EX186">IF(OR(EX$1=0, $A186="", _xlfn.XLOOKUP(EX$1, $Z$2:$Z$18, $AD$2:$AD$18, "")=""),"",SQRT((_xlfn.XLOOKUP(EX$1,$Z$2:$Z$18,$AA$2:$AA$18)-$T186)^2+(_xlfn.XLOOKUP(EX$1,$Z$2:$Z$18,$AB$2:$AB$18)-$U186)^2+(_xlfn.XLOOKUP(EX$1,$Z$2:$Z$18,$AC$2:$AC$18-$V186)^2)))</f>
        <v/>
      </c>
      <c r="EY186" s="97" t="str" cm="1">
        <f t="array" ref="EY186">IF(OR(EY$1=0, $A186="", _xlfn.XLOOKUP(EY$1, $Z$2:$Z$18, $AD$2:$AD$18, "")=""),"",SQRT((_xlfn.XLOOKUP(EY$1,$Z$2:$Z$18,$AA$2:$AA$18)-$T186)^2+(_xlfn.XLOOKUP(EY$1,$Z$2:$Z$18,$AB$2:$AB$18)-$U186)^2+(_xlfn.XLOOKUP(EY$1,$Z$2:$Z$18,$AC$2:$AC$18-$V186)^2)))</f>
        <v/>
      </c>
      <c r="EZ186" s="98" t="str" cm="1">
        <f t="array" ref="EZ186">IF(OR(EZ$1=0, $A186="", _xlfn.XLOOKUP(EZ$1, $Z$2:$Z$18, $AD$2:$AD$18, "")=""),"",SQRT((_xlfn.XLOOKUP(EZ$1,$Z$2:$Z$18,$AA$2:$AA$18)-$T186)^2+(_xlfn.XLOOKUP(EZ$1,$Z$2:$Z$18,$AB$2:$AB$18)-$U186)^2+(_xlfn.XLOOKUP(EZ$1,$Z$2:$Z$18,$AC$2:$AC$18-$V186)^2)))</f>
        <v/>
      </c>
      <c r="FA186" s="146" t="str" cm="1">
        <f t="array" ref="FA186">IF(OR(FA$1=0, $A186="", _xlfn.XLOOKUP(FA$1, $Z$2:$Z$18, $AD$2:$AD$18, "")=""),"",SQRT((_xlfn.XLOOKUP(FA$1,$Z$2:$Z$18,$AA$2:$AA$18)-$T186)^2+(_xlfn.XLOOKUP(FA$1,$Z$2:$Z$18,$AB$2:$AB$18)-$U186)^2+(_xlfn.XLOOKUP(FA$1,$Z$2:$Z$18,$AC$2:$AC$18-$V186)^2)))</f>
        <v/>
      </c>
      <c r="FB186" s="96" t="str" cm="1">
        <f t="array" ref="FB186">IF(OR(FB$1=0, $A186="", _xlfn.XLOOKUP(FB$1, $Z$2:$Z$18, $AD$2:$AD$18, "")=""),"",SQRT((_xlfn.XLOOKUP(FB$1,$Z$2:$Z$18,$AA$2:$AA$18)-$T186)^2+(_xlfn.XLOOKUP(FB$1,$Z$2:$Z$18,$AB$2:$AB$18)-$U186)^2+(_xlfn.XLOOKUP(FB$1,$Z$2:$Z$18,$AC$2:$AC$18-$V186)^2)))</f>
        <v/>
      </c>
      <c r="FC186" s="96" t="str" cm="1">
        <f t="array" ref="FC186">IF(OR(FC$1=0, $A186="", _xlfn.XLOOKUP(FC$1, $Z$2:$Z$18, $AD$2:$AD$18, "")=""),"",SQRT((_xlfn.XLOOKUP(FC$1,$Z$2:$Z$18,$AA$2:$AA$18)-$T186)^2+(_xlfn.XLOOKUP(FC$1,$Z$2:$Z$18,$AB$2:$AB$18)-$U186)^2+(_xlfn.XLOOKUP(FC$1,$Z$2:$Z$18,$AC$2:$AC$18-$V186)^2)))</f>
        <v/>
      </c>
      <c r="FD186" s="96" t="str" cm="1">
        <f t="array" ref="FD186">IF(OR(FD$1=0, $A186="", _xlfn.XLOOKUP(FD$1, $Z$2:$Z$18, $AD$2:$AD$18, "")=""),"",SQRT((_xlfn.XLOOKUP(FD$1,$Z$2:$Z$18,$AA$2:$AA$18)-$T186)^2+(_xlfn.XLOOKUP(FD$1,$Z$2:$Z$18,$AB$2:$AB$18)-$U186)^2+(_xlfn.XLOOKUP(FD$1,$Z$2:$Z$18,$AC$2:$AC$18-$V186)^2)))</f>
        <v/>
      </c>
      <c r="FE186" s="96" t="str" cm="1">
        <f t="array" ref="FE186">IF(OR(FE$1=0, $A186="", _xlfn.XLOOKUP(FE$1, $Z$2:$Z$18, $AD$2:$AD$18, "")=""),"",SQRT((_xlfn.XLOOKUP(FE$1,$Z$2:$Z$18,$AA$2:$AA$18)-$T186)^2+(_xlfn.XLOOKUP(FE$1,$Z$2:$Z$18,$AB$2:$AB$18)-$U186)^2+(_xlfn.XLOOKUP(FE$1,$Z$2:$Z$18,$AC$2:$AC$18-$V186)^2)))</f>
        <v/>
      </c>
      <c r="FF186" s="96" t="str" cm="1">
        <f t="array" ref="FF186">IF(OR(FF$1=0, $A186="", _xlfn.XLOOKUP(FF$1, $Z$2:$Z$18, $AD$2:$AD$18, "")=""),"",SQRT((_xlfn.XLOOKUP(FF$1,$Z$2:$Z$18,$AA$2:$AA$18)-$T186)^2+(_xlfn.XLOOKUP(FF$1,$Z$2:$Z$18,$AB$2:$AB$18)-$U186)^2+(_xlfn.XLOOKUP(FF$1,$Z$2:$Z$18,$AC$2:$AC$18-$V186)^2)))</f>
        <v/>
      </c>
      <c r="FG186" s="96" t="str" cm="1">
        <f t="array" ref="FG186">IF(OR(FG$1=0, $A186="", _xlfn.XLOOKUP(FG$1, $Z$2:$Z$18, $AD$2:$AD$18, "")=""),"",SQRT((_xlfn.XLOOKUP(FG$1,$Z$2:$Z$18,$AA$2:$AA$18)-$T186)^2+(_xlfn.XLOOKUP(FG$1,$Z$2:$Z$18,$AB$2:$AB$18)-$U186)^2+(_xlfn.XLOOKUP(FG$1,$Z$2:$Z$18,$AC$2:$AC$18-$V186)^2)))</f>
        <v/>
      </c>
      <c r="FH186" s="96" t="str" cm="1">
        <f t="array" ref="FH186">IF(OR(FH$1=0, $A186="", _xlfn.XLOOKUP(FH$1, $Z$2:$Z$18, $AD$2:$AD$18, "")=""),"",SQRT((_xlfn.XLOOKUP(FH$1,$Z$2:$Z$18,$AA$2:$AA$18)-$T186)^2+(_xlfn.XLOOKUP(FH$1,$Z$2:$Z$18,$AB$2:$AB$18)-$U186)^2+(_xlfn.XLOOKUP(FH$1,$Z$2:$Z$18,$AC$2:$AC$18-$V186)^2)))</f>
        <v/>
      </c>
      <c r="FI186" s="97" t="str" cm="1">
        <f t="array" ref="FI186">IF(OR(FI$1=0, $A186="", _xlfn.XLOOKUP(FI$1, $Z$2:$Z$18, $AD$2:$AD$18, "")=""),"",SQRT((_xlfn.XLOOKUP(FI$1,$Z$2:$Z$18,$AA$2:$AA$18)-$T186)^2+(_xlfn.XLOOKUP(FI$1,$Z$2:$Z$18,$AB$2:$AB$18)-$U186)^2+(_xlfn.XLOOKUP(FI$1,$Z$2:$Z$18,$AC$2:$AC$18-$V186)^2)))</f>
        <v/>
      </c>
      <c r="FJ186" s="97" t="str" cm="1">
        <f t="array" ref="FJ186">IF(OR(FJ$1=0, $A186="", _xlfn.XLOOKUP(FJ$1, $Z$2:$Z$18, $AD$2:$AD$18, "")=""),"",SQRT((_xlfn.XLOOKUP(FJ$1,$Z$2:$Z$18,$AA$2:$AA$18)-$T186)^2+(_xlfn.XLOOKUP(FJ$1,$Z$2:$Z$18,$AB$2:$AB$18)-$U186)^2+(_xlfn.XLOOKUP(FJ$1,$Z$2:$Z$18,$AC$2:$AC$18-$V186)^2)))</f>
        <v/>
      </c>
      <c r="FK186" s="97" t="str" cm="1">
        <f t="array" ref="FK186">IF(OR(FK$1=0, $A186="", _xlfn.XLOOKUP(FK$1, $Z$2:$Z$18, $AD$2:$AD$18, "")=""),"",SQRT((_xlfn.XLOOKUP(FK$1,$Z$2:$Z$18,$AA$2:$AA$18)-$T186)^2+(_xlfn.XLOOKUP(FK$1,$Z$2:$Z$18,$AB$2:$AB$18)-$U186)^2+(_xlfn.XLOOKUP(FK$1,$Z$2:$Z$18,$AC$2:$AC$18-$V186)^2)))</f>
        <v/>
      </c>
      <c r="FL186" s="97" t="str" cm="1">
        <f t="array" ref="FL186">IF(OR(FL$1=0, $A186="", _xlfn.XLOOKUP(FL$1, $Z$2:$Z$18, $AD$2:$AD$18, "")=""),"",SQRT((_xlfn.XLOOKUP(FL$1,$Z$2:$Z$18,$AA$2:$AA$18)-$T186)^2+(_xlfn.XLOOKUP(FL$1,$Z$2:$Z$18,$AB$2:$AB$18)-$U186)^2+(_xlfn.XLOOKUP(FL$1,$Z$2:$Z$18,$AC$2:$AC$18-$V186)^2)))</f>
        <v/>
      </c>
      <c r="FM186" s="97" t="str" cm="1">
        <f t="array" ref="FM186">IF(OR(FM$1=0, $A186="", _xlfn.XLOOKUP(FM$1, $Z$2:$Z$18, $AD$2:$AD$18, "")=""),"",SQRT((_xlfn.XLOOKUP(FM$1,$Z$2:$Z$18,$AA$2:$AA$18)-$T186)^2+(_xlfn.XLOOKUP(FM$1,$Z$2:$Z$18,$AB$2:$AB$18)-$U186)^2+(_xlfn.XLOOKUP(FM$1,$Z$2:$Z$18,$AC$2:$AC$18-$V186)^2)))</f>
        <v/>
      </c>
      <c r="FN186" s="97" t="str" cm="1">
        <f t="array" ref="FN186">IF(OR(FN$1=0, $A186="", _xlfn.XLOOKUP(FN$1, $Z$2:$Z$18, $AD$2:$AD$18, "")=""),"",SQRT((_xlfn.XLOOKUP(FN$1,$Z$2:$Z$18,$AA$2:$AA$18)-$T186)^2+(_xlfn.XLOOKUP(FN$1,$Z$2:$Z$18,$AB$2:$AB$18)-$U186)^2+(_xlfn.XLOOKUP(FN$1,$Z$2:$Z$18,$AC$2:$AC$18-$V186)^2)))</f>
        <v/>
      </c>
      <c r="FO186" s="98" t="str" cm="1">
        <f t="array" ref="FO186">IF(OR(FO$1=0, $A186="", _xlfn.XLOOKUP(FO$1, $Z$2:$Z$18, $AD$2:$AD$18, "")=""),"",SQRT((_xlfn.XLOOKUP(FO$1,$Z$2:$Z$18,$AA$2:$AA$18)-$T186)^2+(_xlfn.XLOOKUP(FO$1,$Z$2:$Z$18,$AB$2:$AB$18)-$U186)^2+(_xlfn.XLOOKUP(FO$1,$Z$2:$Z$18,$AC$2:$AC$18-$V186)^2)))</f>
        <v/>
      </c>
      <c r="FP186" s="99"/>
      <c r="FQ186" s="99"/>
      <c r="FR186" s="100">
        <f t="shared" ref="FR186:FR249" si="71">IFERROR(-ABS(10*LOG10(($R186/(4*PI()*CONVERT(EL186,"ft","m")^2)))),0)</f>
        <v>0</v>
      </c>
      <c r="FS186" s="109">
        <f t="shared" ref="FS186:FS249" si="72">IFERROR(-ABS(10*LOG10(($R186/(4*PI()*CONVERT(EM186,"ft","m")^2)))),0)</f>
        <v>0</v>
      </c>
      <c r="FT186" s="109">
        <f t="shared" ref="FT186:FT249" si="73">IFERROR(-ABS(10*LOG10(($R186/(4*PI()*CONVERT(EN186,"ft","m")^2)))),0)</f>
        <v>0</v>
      </c>
      <c r="FU186" s="109">
        <f t="shared" ref="FU186:FU249" si="74">IFERROR(-ABS(10*LOG10(($R186/(4*PI()*CONVERT(EO186,"ft","m")^2)))),0)</f>
        <v>0</v>
      </c>
      <c r="FV186" s="109">
        <f t="shared" ref="FV186:FV249" si="75">IFERROR(-ABS(10*LOG10(($R186/(4*PI()*CONVERT(EP186,"ft","m")^2)))),0)</f>
        <v>0</v>
      </c>
      <c r="FW186" s="109">
        <f t="shared" ref="FW186:FW249" si="76">IFERROR(-ABS(10*LOG10(($R186/(4*PI()*CONVERT(EQ186,"ft","m")^2)))),0)</f>
        <v>0</v>
      </c>
      <c r="FX186" s="109">
        <f t="shared" ref="FX186:FX249" si="77">IFERROR(-ABS(10*LOG10(($R186/(4*PI()*CONVERT(ER186,"ft","m")^2)))),0)</f>
        <v>0</v>
      </c>
      <c r="FY186" s="109">
        <f t="shared" ref="FY186:FY249" si="78">IFERROR(-ABS(10*LOG10(($R186/(4*PI()*CONVERT(ES186,"ft","m")^2)))),0)</f>
        <v>0</v>
      </c>
      <c r="FZ186" s="110">
        <f t="shared" ref="FZ186:FZ249" si="79">IFERROR(-ABS(10*LOG10(($R186/(4*PI()*CONVERT(ET186,"ft","m")^2)))),0)</f>
        <v>0</v>
      </c>
      <c r="GA186" s="110">
        <f t="shared" ref="GA186:GA249" si="80">IFERROR(-ABS(10*LOG10(($R186/(4*PI()*CONVERT(EU186,"ft","m")^2)))),0)</f>
        <v>0</v>
      </c>
      <c r="GB186" s="110">
        <f t="shared" ref="GB186:GB249" si="81">IFERROR(-ABS(10*LOG10(($R186/(4*PI()*CONVERT(EV186,"ft","m")^2)))),0)</f>
        <v>0</v>
      </c>
      <c r="GC186" s="110">
        <f t="shared" ref="GC186:GC249" si="82">IFERROR(-ABS(10*LOG10(($R186/(4*PI()*CONVERT(EW186,"ft","m")^2)))),0)</f>
        <v>0</v>
      </c>
      <c r="GD186" s="110">
        <f t="shared" ref="GD186:GD249" si="83">IFERROR(-ABS(10*LOG10(($R186/(4*PI()*CONVERT(EX186,"ft","m")^2)))),0)</f>
        <v>0</v>
      </c>
      <c r="GE186" s="110">
        <f t="shared" ref="GE186:GE249" si="84">IFERROR(-ABS(10*LOG10(($R186/(4*PI()*CONVERT(EY186,"ft","m")^2)))),0)</f>
        <v>0</v>
      </c>
      <c r="GF186" s="111">
        <f t="shared" ref="GF186:GF249" si="85">IFERROR(-ABS(10*LOG10(($R186/(4*PI()*CONVERT(EZ186,"ft","m")^2)))),0)</f>
        <v>0</v>
      </c>
      <c r="GG186" s="100">
        <f t="shared" ref="GG186:GG249" si="86">IFERROR(-ABS(10*LOG10(($R186/(4*PI()*CONVERT(FA186,"ft","m")^2)))),0)</f>
        <v>0</v>
      </c>
      <c r="GH186" s="109">
        <f t="shared" ref="GH186:GH249" si="87">IFERROR(-ABS(10*LOG10(($R186/(4*PI()*CONVERT(FB186,"ft","m")^2)))),0)</f>
        <v>0</v>
      </c>
      <c r="GI186" s="109">
        <f t="shared" ref="GI186:GI249" si="88">IFERROR(-ABS(10*LOG10(($R186/(4*PI()*CONVERT(FC186,"ft","m")^2)))),0)</f>
        <v>0</v>
      </c>
      <c r="GJ186" s="109">
        <f t="shared" ref="GJ186:GJ249" si="89">IFERROR(-ABS(10*LOG10(($R186/(4*PI()*CONVERT(FD186,"ft","m")^2)))),0)</f>
        <v>0</v>
      </c>
      <c r="GK186" s="109">
        <f t="shared" ref="GK186:GK249" si="90">IFERROR(-ABS(10*LOG10(($R186/(4*PI()*CONVERT(FE186,"ft","m")^2)))),0)</f>
        <v>0</v>
      </c>
      <c r="GL186" s="109">
        <f t="shared" ref="GL186:GL249" si="91">IFERROR(-ABS(10*LOG10(($R186/(4*PI()*CONVERT(FF186,"ft","m")^2)))),0)</f>
        <v>0</v>
      </c>
      <c r="GM186" s="109">
        <f t="shared" ref="GM186:GM249" si="92">IFERROR(-ABS(10*LOG10(($R186/(4*PI()*CONVERT(FG186,"ft","m")^2)))),0)</f>
        <v>0</v>
      </c>
      <c r="GN186" s="109">
        <f t="shared" ref="GN186:GN249" si="93">IFERROR(-ABS(10*LOG10(($R186/(4*PI()*CONVERT(FH186,"ft","m")^2)))),0)</f>
        <v>0</v>
      </c>
      <c r="GO186" s="110">
        <f t="shared" ref="GO186:GO249" si="94">IFERROR(-ABS(10*LOG10(($R186/(4*PI()*CONVERT(FI186,"ft","m")^2)))),0)</f>
        <v>0</v>
      </c>
      <c r="GP186" s="110">
        <f t="shared" ref="GP186:GP249" si="95">IFERROR(-ABS(10*LOG10(($R186/(4*PI()*CONVERT(FJ186,"ft","m")^2)))),0)</f>
        <v>0</v>
      </c>
      <c r="GQ186" s="110">
        <f t="shared" ref="GQ186:GQ249" si="96">IFERROR(-ABS(10*LOG10(($R186/(4*PI()*CONVERT(FK186,"ft","m")^2)))),0)</f>
        <v>0</v>
      </c>
      <c r="GR186" s="110">
        <f t="shared" ref="GR186:GR249" si="97">IFERROR(-ABS(10*LOG10(($R186/(4*PI()*CONVERT(FL186,"ft","m")^2)))),0)</f>
        <v>0</v>
      </c>
      <c r="GS186" s="110">
        <f t="shared" ref="GS186:GS249" si="98">IFERROR(-ABS(10*LOG10(($R186/(4*PI()*CONVERT(FM186,"ft","m")^2)))),0)</f>
        <v>0</v>
      </c>
      <c r="GT186" s="110">
        <f t="shared" ref="GT186:GT249" si="99">IFERROR(-ABS(10*LOG10(($R186/(4*PI()*CONVERT(FN186,"ft","m")^2)))),0)</f>
        <v>0</v>
      </c>
      <c r="GU186" s="111">
        <f t="shared" ref="GU186:GU249" si="100">IFERROR(-ABS(10*LOG10(($R186/(4*PI()*CONVERT(FO186,"ft","m")^2)))),0)</f>
        <v>0</v>
      </c>
      <c r="GX186" s="151" cm="1">
        <f t="array" ref="GX186">_xlfn.IFS(GX$1= 0,"", NOT(ISBLANK(CA186)), 0, ISBLANK(CA186), $Q186-$S186+FR186-AU186-DG186)</f>
        <v>0</v>
      </c>
      <c r="GY186" s="152" cm="1">
        <f t="array" ref="GY186">_xlfn.IFS(GY$1= 0,"", NOT(ISBLANK(CB186)), 0, ISBLANK(CB186), $Q186-$S186+FS186-AV186-DH186)</f>
        <v>0</v>
      </c>
      <c r="GZ186" s="152" cm="1">
        <f t="array" ref="GZ186">_xlfn.IFS(GZ$1= 0,"", NOT(ISBLANK(CC186)), 0, ISBLANK(CC186), $Q186-$S186+FT186-AW186-DI186)</f>
        <v>0</v>
      </c>
      <c r="HA186" s="152" cm="1">
        <f t="array" ref="HA186">_xlfn.IFS(HA$1= 0,"", NOT(ISBLANK(CD186)), 0, ISBLANK(CD186), $Q186-$S186+FU186-AX186-DJ186)</f>
        <v>0</v>
      </c>
      <c r="HB186" s="152" cm="1">
        <f t="array" ref="HB186">_xlfn.IFS(HB$1= 0,"", NOT(ISBLANK(CE186)), 0, ISBLANK(CE186), $Q186-$S186+FV186-AY186-DK186)</f>
        <v>0</v>
      </c>
      <c r="HC186" s="152" cm="1">
        <f t="array" ref="HC186">_xlfn.IFS(HC$1= 0,"", NOT(ISBLANK(CF186)), 0, ISBLANK(CF186), $Q186-$S186+FW186-AZ186-DL186)</f>
        <v>0</v>
      </c>
      <c r="HD186" s="152" cm="1">
        <f t="array" ref="HD186">_xlfn.IFS(HD$1= 0,"", NOT(ISBLANK(CG186)), 0, ISBLANK(CG186), $Q186-$S186+FX186-BA186-DM186)</f>
        <v>0</v>
      </c>
      <c r="HE186" s="152" t="str" cm="1">
        <f t="array" ref="HE186">_xlfn.IFS(HE$1= 0,"", NOT(ISBLANK(CH186)), 0, ISBLANK(CH186), $Q186-$S186+FY186-BB186-DN186)</f>
        <v/>
      </c>
      <c r="HF186" s="152" t="str" cm="1">
        <f t="array" ref="HF186">_xlfn.IFS(HF$1= 0,"", NOT(ISBLANK(CI186)), 0, ISBLANK(CI186), $Q186-$S186+FZ186-BC186-DO186)</f>
        <v/>
      </c>
      <c r="HG186" s="152" t="str" cm="1">
        <f t="array" ref="HG186">_xlfn.IFS(HG$1= 0,"", NOT(ISBLANK(CJ186)), 0, ISBLANK(CJ186), $Q186-$S186+GA186-BD186-DP186)</f>
        <v/>
      </c>
      <c r="HH186" s="152" t="str" cm="1">
        <f t="array" ref="HH186">_xlfn.IFS(HH$1= 0,"", NOT(ISBLANK(CK186)), 0, ISBLANK(CK186), $Q186-$S186+GB186-BE186-DQ186)</f>
        <v/>
      </c>
      <c r="HI186" s="152" t="str" cm="1">
        <f t="array" ref="HI186">_xlfn.IFS(HI$1= 0,"", NOT(ISBLANK(CL186)), 0, ISBLANK(CL186), $Q186-$S186+GC186-BF186-DR186)</f>
        <v/>
      </c>
      <c r="HJ186" s="152" t="str" cm="1">
        <f t="array" ref="HJ186">_xlfn.IFS(HJ$1= 0,"", NOT(ISBLANK(CM186)), 0, ISBLANK(CM186), $Q186-$S186+GD186-BG186-DS186)</f>
        <v/>
      </c>
      <c r="HK186" s="152" t="str" cm="1">
        <f t="array" ref="HK186">_xlfn.IFS(HK$1= 0,"", NOT(ISBLANK(CN186)), 0, ISBLANK(CN186), $Q186-$S186+GE186-BH186-DT186)</f>
        <v/>
      </c>
      <c r="HL186" s="153" t="str" cm="1">
        <f t="array" ref="HL186">_xlfn.IFS(HL$1= 0,"", NOT(ISBLANK(CO186)), 0, ISBLANK(CO186), $Q186-$S186+GF186-BI186-DU186)</f>
        <v/>
      </c>
      <c r="HM186" s="153" t="str" cm="1">
        <f t="array" ref="HM186">_xlfn.IFS(HM$1= 0,"", NOT(ISBLANK(DE186)), 0, ISBLANK(DE186), $Q186-$S186+IC186-BY186-#REF!)</f>
        <v/>
      </c>
      <c r="HN186" s="153" t="e" cm="1">
        <f t="array" ref="HN186">_xlfn.IFS(HN$1= 0,"", NOT(ISBLANK(DF186)), 0, ISBLANK(DF186), $Q186-$S186+ID186-BZ186-#REF!)</f>
        <v>#REF!</v>
      </c>
      <c r="HO186" s="153" t="e" cm="1">
        <f t="array" ref="HO186">_xlfn.IFS(HO$1= 0,"", NOT(ISBLANK(DG186)), 0, ISBLANK(DG186), $Q186-$S186+IE186-CA186-#REF!)</f>
        <v>#VALUE!</v>
      </c>
      <c r="HP186" s="153" t="e" cm="1">
        <f t="array" ref="HP186">_xlfn.IFS(HP$1= 0,"", NOT(ISBLANK(DH186)), 0, ISBLANK(DH186), $Q186-$S186+IF186-CB186-#REF!)</f>
        <v>#REF!</v>
      </c>
      <c r="HQ186" s="153" t="e" cm="1">
        <f t="array" ref="HQ186">_xlfn.IFS(HQ$1= 0,"", NOT(ISBLANK(DI186)), 0, ISBLANK(DI186), $Q186-$S186+IG186-CC186-#REF!)</f>
        <v>#REF!</v>
      </c>
      <c r="HR186" s="153" cm="1">
        <f t="array" ref="HR186">_xlfn.IFS(HR$1= 0,"", NOT(ISBLANK(DJ186)), 0, ISBLANK(DJ186), $Q186-$S186+IH186-CD186-EK186)</f>
        <v>0</v>
      </c>
      <c r="HS186" s="153" t="e" cm="1">
        <f t="array" ref="HS186">_xlfn.IFS(HS$1= 0,"", NOT(ISBLANK(DK186)), 0, ISBLANK(DK186), $Q186-$S186+II186-CE186-EL186)</f>
        <v>#VALUE!</v>
      </c>
      <c r="HT186" s="153" t="e" cm="1">
        <f t="array" ref="HT186">_xlfn.IFS(HT$1= 0,"", NOT(ISBLANK(DL186)), 0, ISBLANK(DL186), $Q186-$S186+GV186-CF186-EM186)</f>
        <v>#VALUE!</v>
      </c>
      <c r="HU186" s="153" t="e" cm="1">
        <f t="array" ref="HU186">_xlfn.IFS(HU$1= 0,"", NOT(ISBLANK(DM186)), 0, ISBLANK(DM186), $Q186-$S186+GW186-CG186-EN186)</f>
        <v>#VALUE!</v>
      </c>
      <c r="HV186" s="153" t="str" cm="1">
        <f t="array" ref="HV186">_xlfn.IFS(HV$1= 0,"", NOT(ISBLANK(DN186)), 0, ISBLANK(DN186), $Q186-$S186+GX186-CH186-EO186)</f>
        <v/>
      </c>
      <c r="HW186" s="153" t="str" cm="1">
        <f t="array" ref="HW186">_xlfn.IFS(HW$1= 0,"", NOT(ISBLANK(DO186)), 0, ISBLANK(DO186), $Q186-$S186+GY186-CI186-EP186)</f>
        <v/>
      </c>
      <c r="HX186" s="153" t="str" cm="1">
        <f t="array" ref="HX186">_xlfn.IFS(HX$1= 0,"", NOT(ISBLANK(DP186)), 0, ISBLANK(DP186), $Q186-$S186+GZ186-CJ186-EQ186)</f>
        <v/>
      </c>
      <c r="HY186" s="153" t="str" cm="1">
        <f t="array" ref="HY186">_xlfn.IFS(HY$1= 0,"", NOT(ISBLANK(DQ186)), 0, ISBLANK(DQ186), $Q186-$S186+HA186-CK186-ER186)</f>
        <v/>
      </c>
      <c r="HZ186" s="153" t="str" cm="1">
        <f t="array" ref="HZ186">_xlfn.IFS(HZ$1= 0,"", NOT(ISBLANK(DR186)), 0, ISBLANK(DR186), $Q186-$S186+HB186-CL186-ES186)</f>
        <v/>
      </c>
      <c r="IA186" s="153" t="str" cm="1">
        <f t="array" ref="IA186">_xlfn.IFS(IA$1= 0,"", NOT(ISBLANK(DS186)), 0, ISBLANK(DS186), $Q186-$S186+HC186-CM186-ET186)</f>
        <v/>
      </c>
    </row>
    <row r="187" spans="1:235" ht="16.5" x14ac:dyDescent="0.3">
      <c r="A187" s="144"/>
      <c r="B187" s="106"/>
      <c r="C187" s="106"/>
      <c r="D187" s="107"/>
      <c r="E187" s="131"/>
      <c r="F187" s="137"/>
      <c r="G187" s="2"/>
      <c r="H187" s="2"/>
      <c r="I187" s="2"/>
      <c r="J187" s="2"/>
      <c r="K187" s="2"/>
      <c r="L187" s="2"/>
      <c r="M187" s="140"/>
      <c r="N187" s="137"/>
      <c r="O187" s="138"/>
      <c r="P187" s="133"/>
      <c r="Q187" s="94">
        <f t="shared" si="69"/>
        <v>0</v>
      </c>
      <c r="R187" s="1"/>
      <c r="S187" s="1"/>
      <c r="T187" s="2"/>
      <c r="U187" s="2"/>
      <c r="V187" s="82">
        <f t="shared" si="70"/>
        <v>0</v>
      </c>
      <c r="W187" s="121"/>
      <c r="X187" s="108"/>
      <c r="AU187" s="105"/>
      <c r="AV187" s="105"/>
      <c r="AW187" s="105"/>
      <c r="AX187" s="105"/>
      <c r="AY187" s="105"/>
      <c r="AZ187" s="105"/>
      <c r="BA187" s="105"/>
      <c r="BB187" s="105"/>
      <c r="BC187" s="105"/>
      <c r="BD187" s="105"/>
      <c r="BE187" s="105"/>
      <c r="BF187" s="105"/>
      <c r="BG187" s="105"/>
      <c r="BH187" s="105"/>
      <c r="BI187" s="105"/>
      <c r="BJ187" s="105"/>
      <c r="BK187" s="105"/>
      <c r="BL187" s="105"/>
      <c r="BM187" s="105"/>
      <c r="BN187" s="105"/>
      <c r="BO187" s="105"/>
      <c r="BP187" s="105"/>
      <c r="BQ187" s="105"/>
      <c r="BR187" s="105"/>
      <c r="BS187" s="105"/>
      <c r="BT187" s="105"/>
      <c r="BU187" s="105"/>
      <c r="BV187" s="105"/>
      <c r="BW187" s="105"/>
      <c r="BX187" s="105"/>
      <c r="BZ187" s="99"/>
      <c r="CA187" s="105" t="s">
        <v>32</v>
      </c>
      <c r="CB187" s="105"/>
      <c r="CC187" s="105"/>
      <c r="CD187" s="105"/>
      <c r="CE187" s="105"/>
      <c r="CF187" s="105"/>
      <c r="CG187" s="105"/>
      <c r="CH187" s="105"/>
      <c r="CI187" s="105"/>
      <c r="CJ187" s="105"/>
      <c r="CK187" s="105"/>
      <c r="CL187" s="105"/>
      <c r="CM187" s="105"/>
      <c r="CN187" s="105"/>
      <c r="CO187" s="105"/>
      <c r="CP187" s="105" t="s">
        <v>32</v>
      </c>
      <c r="CQ187" s="105"/>
      <c r="CR187" s="105"/>
      <c r="CS187" s="105"/>
      <c r="CT187" s="105"/>
      <c r="CU187" s="105"/>
      <c r="CV187" s="105"/>
      <c r="CW187" s="105"/>
      <c r="CX187" s="105"/>
      <c r="CY187" s="105"/>
      <c r="CZ187" s="105"/>
      <c r="DA187" s="105"/>
      <c r="DB187" s="105"/>
      <c r="DC187" s="105"/>
      <c r="DD187" s="105"/>
      <c r="DE187" s="99"/>
      <c r="DF187" s="99"/>
      <c r="DG187" s="105"/>
      <c r="DH187" s="105"/>
      <c r="DI187" s="105"/>
      <c r="DJ187" s="105"/>
      <c r="DK187" s="105"/>
      <c r="DL187" s="105"/>
      <c r="DM187" s="105"/>
      <c r="DN187" s="105"/>
      <c r="DO187" s="105"/>
      <c r="DP187" s="105"/>
      <c r="DQ187" s="105"/>
      <c r="DR187" s="105"/>
      <c r="DS187" s="105"/>
      <c r="DT187" s="105"/>
      <c r="DU187" s="105"/>
      <c r="DV187" s="105"/>
      <c r="DW187" s="105"/>
      <c r="DX187" s="105"/>
      <c r="DY187" s="105"/>
      <c r="DZ187" s="105"/>
      <c r="EA187" s="105"/>
      <c r="EB187" s="105"/>
      <c r="EC187" s="105"/>
      <c r="ED187" s="105"/>
      <c r="EE187" s="105"/>
      <c r="EF187" s="105"/>
      <c r="EG187" s="105"/>
      <c r="EH187" s="105"/>
      <c r="EI187" s="105"/>
      <c r="EJ187" s="105"/>
      <c r="EL187" s="146" t="str" cm="1">
        <f t="array" ref="EL187">IF(OR(EL$1=0, $A187="", _xlfn.XLOOKUP(EL$1, $Z$2:$Z$18, $AD$2:$AD$18, "")=""),"",SQRT((_xlfn.XLOOKUP(EL$1,$Z$2:$Z$18,$AA$2:$AA$18)-$T187)^2+(_xlfn.XLOOKUP(EL$1,$Z$2:$Z$18,$AB$2:$AB$18)-$U187)^2+(_xlfn.XLOOKUP(EL$1,$Z$2:$Z$18,$AC$2:$AC$18-$V187)^2)))</f>
        <v/>
      </c>
      <c r="EM187" s="96" t="str" cm="1">
        <f t="array" ref="EM187">IF(OR(EM$1=0, $A187="", _xlfn.XLOOKUP(EM$1, $Z$2:$Z$18, $AD$2:$AD$18, "")=""),"",SQRT((_xlfn.XLOOKUP(EM$1,$Z$2:$Z$18,$AA$2:$AA$18)-$T187)^2+(_xlfn.XLOOKUP(EM$1,$Z$2:$Z$18,$AB$2:$AB$18)-$U187)^2+(_xlfn.XLOOKUP(EM$1,$Z$2:$Z$18,$AC$2:$AC$18-$V187)^2)))</f>
        <v/>
      </c>
      <c r="EN187" s="96" t="str" cm="1">
        <f t="array" ref="EN187">IF(OR(EN$1=0, $A187="", _xlfn.XLOOKUP(EN$1, $Z$2:$Z$18, $AD$2:$AD$18, "")=""),"",SQRT((_xlfn.XLOOKUP(EN$1,$Z$2:$Z$18,$AA$2:$AA$18)-$T187)^2+(_xlfn.XLOOKUP(EN$1,$Z$2:$Z$18,$AB$2:$AB$18)-$U187)^2+(_xlfn.XLOOKUP(EN$1,$Z$2:$Z$18,$AC$2:$AC$18-$V187)^2)))</f>
        <v/>
      </c>
      <c r="EO187" s="96" t="str" cm="1">
        <f t="array" ref="EO187">IF(OR(EO$1=0, $A187="", _xlfn.XLOOKUP(EO$1, $Z$2:$Z$18, $AD$2:$AD$18, "")=""),"",SQRT((_xlfn.XLOOKUP(EO$1,$Z$2:$Z$18,$AA$2:$AA$18)-$T187)^2+(_xlfn.XLOOKUP(EO$1,$Z$2:$Z$18,$AB$2:$AB$18)-$U187)^2+(_xlfn.XLOOKUP(EO$1,$Z$2:$Z$18,$AC$2:$AC$18-$V187)^2)))</f>
        <v/>
      </c>
      <c r="EP187" s="96" t="str" cm="1">
        <f t="array" ref="EP187">IF(OR(EP$1=0, $A187="", _xlfn.XLOOKUP(EP$1, $Z$2:$Z$18, $AD$2:$AD$18, "")=""),"",SQRT((_xlfn.XLOOKUP(EP$1,$Z$2:$Z$18,$AA$2:$AA$18)-$T187)^2+(_xlfn.XLOOKUP(EP$1,$Z$2:$Z$18,$AB$2:$AB$18)-$U187)^2+(_xlfn.XLOOKUP(EP$1,$Z$2:$Z$18,$AC$2:$AC$18-$V187)^2)))</f>
        <v/>
      </c>
      <c r="EQ187" s="96" t="str" cm="1">
        <f t="array" ref="EQ187">IF(OR(EQ$1=0, $A187="", _xlfn.XLOOKUP(EQ$1, $Z$2:$Z$18, $AD$2:$AD$18, "")=""),"",SQRT((_xlfn.XLOOKUP(EQ$1,$Z$2:$Z$18,$AA$2:$AA$18)-$T187)^2+(_xlfn.XLOOKUP(EQ$1,$Z$2:$Z$18,$AB$2:$AB$18)-$U187)^2+(_xlfn.XLOOKUP(EQ$1,$Z$2:$Z$18,$AC$2:$AC$18-$V187)^2)))</f>
        <v/>
      </c>
      <c r="ER187" s="96" t="str" cm="1">
        <f t="array" ref="ER187">IF(OR(ER$1=0, $A187="", _xlfn.XLOOKUP(ER$1, $Z$2:$Z$18, $AD$2:$AD$18, "")=""),"",SQRT((_xlfn.XLOOKUP(ER$1,$Z$2:$Z$18,$AA$2:$AA$18)-$T187)^2+(_xlfn.XLOOKUP(ER$1,$Z$2:$Z$18,$AB$2:$AB$18)-$U187)^2+(_xlfn.XLOOKUP(ER$1,$Z$2:$Z$18,$AC$2:$AC$18-$V187)^2)))</f>
        <v/>
      </c>
      <c r="ES187" s="96" t="str" cm="1">
        <f t="array" ref="ES187">IF(OR(ES$1=0, $A187="", _xlfn.XLOOKUP(ES$1, $Z$2:$Z$18, $AD$2:$AD$18, "")=""),"",SQRT((_xlfn.XLOOKUP(ES$1,$Z$2:$Z$18,$AA$2:$AA$18)-$T187)^2+(_xlfn.XLOOKUP(ES$1,$Z$2:$Z$18,$AB$2:$AB$18)-$U187)^2+(_xlfn.XLOOKUP(ES$1,$Z$2:$Z$18,$AC$2:$AC$18-$V187)^2)))</f>
        <v/>
      </c>
      <c r="ET187" s="97" t="str" cm="1">
        <f t="array" ref="ET187">IF(OR(ET$1=0, $A187="", _xlfn.XLOOKUP(ET$1, $Z$2:$Z$18, $AD$2:$AD$18, "")=""),"",SQRT((_xlfn.XLOOKUP(ET$1,$Z$2:$Z$18,$AA$2:$AA$18)-$T187)^2+(_xlfn.XLOOKUP(ET$1,$Z$2:$Z$18,$AB$2:$AB$18)-$U187)^2+(_xlfn.XLOOKUP(ET$1,$Z$2:$Z$18,$AC$2:$AC$18-$V187)^2)))</f>
        <v/>
      </c>
      <c r="EU187" s="97" t="str" cm="1">
        <f t="array" ref="EU187">IF(OR(EU$1=0, $A187="", _xlfn.XLOOKUP(EU$1, $Z$2:$Z$18, $AD$2:$AD$18, "")=""),"",SQRT((_xlfn.XLOOKUP(EU$1,$Z$2:$Z$18,$AA$2:$AA$18)-$T187)^2+(_xlfn.XLOOKUP(EU$1,$Z$2:$Z$18,$AB$2:$AB$18)-$U187)^2+(_xlfn.XLOOKUP(EU$1,$Z$2:$Z$18,$AC$2:$AC$18-$V187)^2)))</f>
        <v/>
      </c>
      <c r="EV187" s="97" t="str" cm="1">
        <f t="array" ref="EV187">IF(OR(EV$1=0, $A187="", _xlfn.XLOOKUP(EV$1, $Z$2:$Z$18, $AD$2:$AD$18, "")=""),"",SQRT((_xlfn.XLOOKUP(EV$1,$Z$2:$Z$18,$AA$2:$AA$18)-$T187)^2+(_xlfn.XLOOKUP(EV$1,$Z$2:$Z$18,$AB$2:$AB$18)-$U187)^2+(_xlfn.XLOOKUP(EV$1,$Z$2:$Z$18,$AC$2:$AC$18-$V187)^2)))</f>
        <v/>
      </c>
      <c r="EW187" s="97" t="str" cm="1">
        <f t="array" ref="EW187">IF(OR(EW$1=0, $A187="", _xlfn.XLOOKUP(EW$1, $Z$2:$Z$18, $AD$2:$AD$18, "")=""),"",SQRT((_xlfn.XLOOKUP(EW$1,$Z$2:$Z$18,$AA$2:$AA$18)-$T187)^2+(_xlfn.XLOOKUP(EW$1,$Z$2:$Z$18,$AB$2:$AB$18)-$U187)^2+(_xlfn.XLOOKUP(EW$1,$Z$2:$Z$18,$AC$2:$AC$18-$V187)^2)))</f>
        <v/>
      </c>
      <c r="EX187" s="97" t="str" cm="1">
        <f t="array" ref="EX187">IF(OR(EX$1=0, $A187="", _xlfn.XLOOKUP(EX$1, $Z$2:$Z$18, $AD$2:$AD$18, "")=""),"",SQRT((_xlfn.XLOOKUP(EX$1,$Z$2:$Z$18,$AA$2:$AA$18)-$T187)^2+(_xlfn.XLOOKUP(EX$1,$Z$2:$Z$18,$AB$2:$AB$18)-$U187)^2+(_xlfn.XLOOKUP(EX$1,$Z$2:$Z$18,$AC$2:$AC$18-$V187)^2)))</f>
        <v/>
      </c>
      <c r="EY187" s="97" t="str" cm="1">
        <f t="array" ref="EY187">IF(OR(EY$1=0, $A187="", _xlfn.XLOOKUP(EY$1, $Z$2:$Z$18, $AD$2:$AD$18, "")=""),"",SQRT((_xlfn.XLOOKUP(EY$1,$Z$2:$Z$18,$AA$2:$AA$18)-$T187)^2+(_xlfn.XLOOKUP(EY$1,$Z$2:$Z$18,$AB$2:$AB$18)-$U187)^2+(_xlfn.XLOOKUP(EY$1,$Z$2:$Z$18,$AC$2:$AC$18-$V187)^2)))</f>
        <v/>
      </c>
      <c r="EZ187" s="98" t="str" cm="1">
        <f t="array" ref="EZ187">IF(OR(EZ$1=0, $A187="", _xlfn.XLOOKUP(EZ$1, $Z$2:$Z$18, $AD$2:$AD$18, "")=""),"",SQRT((_xlfn.XLOOKUP(EZ$1,$Z$2:$Z$18,$AA$2:$AA$18)-$T187)^2+(_xlfn.XLOOKUP(EZ$1,$Z$2:$Z$18,$AB$2:$AB$18)-$U187)^2+(_xlfn.XLOOKUP(EZ$1,$Z$2:$Z$18,$AC$2:$AC$18-$V187)^2)))</f>
        <v/>
      </c>
      <c r="FA187" s="146" t="str" cm="1">
        <f t="array" ref="FA187">IF(OR(FA$1=0, $A187="", _xlfn.XLOOKUP(FA$1, $Z$2:$Z$18, $AD$2:$AD$18, "")=""),"",SQRT((_xlfn.XLOOKUP(FA$1,$Z$2:$Z$18,$AA$2:$AA$18)-$T187)^2+(_xlfn.XLOOKUP(FA$1,$Z$2:$Z$18,$AB$2:$AB$18)-$U187)^2+(_xlfn.XLOOKUP(FA$1,$Z$2:$Z$18,$AC$2:$AC$18-$V187)^2)))</f>
        <v/>
      </c>
      <c r="FB187" s="96" t="str" cm="1">
        <f t="array" ref="FB187">IF(OR(FB$1=0, $A187="", _xlfn.XLOOKUP(FB$1, $Z$2:$Z$18, $AD$2:$AD$18, "")=""),"",SQRT((_xlfn.XLOOKUP(FB$1,$Z$2:$Z$18,$AA$2:$AA$18)-$T187)^2+(_xlfn.XLOOKUP(FB$1,$Z$2:$Z$18,$AB$2:$AB$18)-$U187)^2+(_xlfn.XLOOKUP(FB$1,$Z$2:$Z$18,$AC$2:$AC$18-$V187)^2)))</f>
        <v/>
      </c>
      <c r="FC187" s="96" t="str" cm="1">
        <f t="array" ref="FC187">IF(OR(FC$1=0, $A187="", _xlfn.XLOOKUP(FC$1, $Z$2:$Z$18, $AD$2:$AD$18, "")=""),"",SQRT((_xlfn.XLOOKUP(FC$1,$Z$2:$Z$18,$AA$2:$AA$18)-$T187)^2+(_xlfn.XLOOKUP(FC$1,$Z$2:$Z$18,$AB$2:$AB$18)-$U187)^2+(_xlfn.XLOOKUP(FC$1,$Z$2:$Z$18,$AC$2:$AC$18-$V187)^2)))</f>
        <v/>
      </c>
      <c r="FD187" s="96" t="str" cm="1">
        <f t="array" ref="FD187">IF(OR(FD$1=0, $A187="", _xlfn.XLOOKUP(FD$1, $Z$2:$Z$18, $AD$2:$AD$18, "")=""),"",SQRT((_xlfn.XLOOKUP(FD$1,$Z$2:$Z$18,$AA$2:$AA$18)-$T187)^2+(_xlfn.XLOOKUP(FD$1,$Z$2:$Z$18,$AB$2:$AB$18)-$U187)^2+(_xlfn.XLOOKUP(FD$1,$Z$2:$Z$18,$AC$2:$AC$18-$V187)^2)))</f>
        <v/>
      </c>
      <c r="FE187" s="96" t="str" cm="1">
        <f t="array" ref="FE187">IF(OR(FE$1=0, $A187="", _xlfn.XLOOKUP(FE$1, $Z$2:$Z$18, $AD$2:$AD$18, "")=""),"",SQRT((_xlfn.XLOOKUP(FE$1,$Z$2:$Z$18,$AA$2:$AA$18)-$T187)^2+(_xlfn.XLOOKUP(FE$1,$Z$2:$Z$18,$AB$2:$AB$18)-$U187)^2+(_xlfn.XLOOKUP(FE$1,$Z$2:$Z$18,$AC$2:$AC$18-$V187)^2)))</f>
        <v/>
      </c>
      <c r="FF187" s="96" t="str" cm="1">
        <f t="array" ref="FF187">IF(OR(FF$1=0, $A187="", _xlfn.XLOOKUP(FF$1, $Z$2:$Z$18, $AD$2:$AD$18, "")=""),"",SQRT((_xlfn.XLOOKUP(FF$1,$Z$2:$Z$18,$AA$2:$AA$18)-$T187)^2+(_xlfn.XLOOKUP(FF$1,$Z$2:$Z$18,$AB$2:$AB$18)-$U187)^2+(_xlfn.XLOOKUP(FF$1,$Z$2:$Z$18,$AC$2:$AC$18-$V187)^2)))</f>
        <v/>
      </c>
      <c r="FG187" s="96" t="str" cm="1">
        <f t="array" ref="FG187">IF(OR(FG$1=0, $A187="", _xlfn.XLOOKUP(FG$1, $Z$2:$Z$18, $AD$2:$AD$18, "")=""),"",SQRT((_xlfn.XLOOKUP(FG$1,$Z$2:$Z$18,$AA$2:$AA$18)-$T187)^2+(_xlfn.XLOOKUP(FG$1,$Z$2:$Z$18,$AB$2:$AB$18)-$U187)^2+(_xlfn.XLOOKUP(FG$1,$Z$2:$Z$18,$AC$2:$AC$18-$V187)^2)))</f>
        <v/>
      </c>
      <c r="FH187" s="96" t="str" cm="1">
        <f t="array" ref="FH187">IF(OR(FH$1=0, $A187="", _xlfn.XLOOKUP(FH$1, $Z$2:$Z$18, $AD$2:$AD$18, "")=""),"",SQRT((_xlfn.XLOOKUP(FH$1,$Z$2:$Z$18,$AA$2:$AA$18)-$T187)^2+(_xlfn.XLOOKUP(FH$1,$Z$2:$Z$18,$AB$2:$AB$18)-$U187)^2+(_xlfn.XLOOKUP(FH$1,$Z$2:$Z$18,$AC$2:$AC$18-$V187)^2)))</f>
        <v/>
      </c>
      <c r="FI187" s="97" t="str" cm="1">
        <f t="array" ref="FI187">IF(OR(FI$1=0, $A187="", _xlfn.XLOOKUP(FI$1, $Z$2:$Z$18, $AD$2:$AD$18, "")=""),"",SQRT((_xlfn.XLOOKUP(FI$1,$Z$2:$Z$18,$AA$2:$AA$18)-$T187)^2+(_xlfn.XLOOKUP(FI$1,$Z$2:$Z$18,$AB$2:$AB$18)-$U187)^2+(_xlfn.XLOOKUP(FI$1,$Z$2:$Z$18,$AC$2:$AC$18-$V187)^2)))</f>
        <v/>
      </c>
      <c r="FJ187" s="97" t="str" cm="1">
        <f t="array" ref="FJ187">IF(OR(FJ$1=0, $A187="", _xlfn.XLOOKUP(FJ$1, $Z$2:$Z$18, $AD$2:$AD$18, "")=""),"",SQRT((_xlfn.XLOOKUP(FJ$1,$Z$2:$Z$18,$AA$2:$AA$18)-$T187)^2+(_xlfn.XLOOKUP(FJ$1,$Z$2:$Z$18,$AB$2:$AB$18)-$U187)^2+(_xlfn.XLOOKUP(FJ$1,$Z$2:$Z$18,$AC$2:$AC$18-$V187)^2)))</f>
        <v/>
      </c>
      <c r="FK187" s="97" t="str" cm="1">
        <f t="array" ref="FK187">IF(OR(FK$1=0, $A187="", _xlfn.XLOOKUP(FK$1, $Z$2:$Z$18, $AD$2:$AD$18, "")=""),"",SQRT((_xlfn.XLOOKUP(FK$1,$Z$2:$Z$18,$AA$2:$AA$18)-$T187)^2+(_xlfn.XLOOKUP(FK$1,$Z$2:$Z$18,$AB$2:$AB$18)-$U187)^2+(_xlfn.XLOOKUP(FK$1,$Z$2:$Z$18,$AC$2:$AC$18-$V187)^2)))</f>
        <v/>
      </c>
      <c r="FL187" s="97" t="str" cm="1">
        <f t="array" ref="FL187">IF(OR(FL$1=0, $A187="", _xlfn.XLOOKUP(FL$1, $Z$2:$Z$18, $AD$2:$AD$18, "")=""),"",SQRT((_xlfn.XLOOKUP(FL$1,$Z$2:$Z$18,$AA$2:$AA$18)-$T187)^2+(_xlfn.XLOOKUP(FL$1,$Z$2:$Z$18,$AB$2:$AB$18)-$U187)^2+(_xlfn.XLOOKUP(FL$1,$Z$2:$Z$18,$AC$2:$AC$18-$V187)^2)))</f>
        <v/>
      </c>
      <c r="FM187" s="97" t="str" cm="1">
        <f t="array" ref="FM187">IF(OR(FM$1=0, $A187="", _xlfn.XLOOKUP(FM$1, $Z$2:$Z$18, $AD$2:$AD$18, "")=""),"",SQRT((_xlfn.XLOOKUP(FM$1,$Z$2:$Z$18,$AA$2:$AA$18)-$T187)^2+(_xlfn.XLOOKUP(FM$1,$Z$2:$Z$18,$AB$2:$AB$18)-$U187)^2+(_xlfn.XLOOKUP(FM$1,$Z$2:$Z$18,$AC$2:$AC$18-$V187)^2)))</f>
        <v/>
      </c>
      <c r="FN187" s="97" t="str" cm="1">
        <f t="array" ref="FN187">IF(OR(FN$1=0, $A187="", _xlfn.XLOOKUP(FN$1, $Z$2:$Z$18, $AD$2:$AD$18, "")=""),"",SQRT((_xlfn.XLOOKUP(FN$1,$Z$2:$Z$18,$AA$2:$AA$18)-$T187)^2+(_xlfn.XLOOKUP(FN$1,$Z$2:$Z$18,$AB$2:$AB$18)-$U187)^2+(_xlfn.XLOOKUP(FN$1,$Z$2:$Z$18,$AC$2:$AC$18-$V187)^2)))</f>
        <v/>
      </c>
      <c r="FO187" s="98" t="str" cm="1">
        <f t="array" ref="FO187">IF(OR(FO$1=0, $A187="", _xlfn.XLOOKUP(FO$1, $Z$2:$Z$18, $AD$2:$AD$18, "")=""),"",SQRT((_xlfn.XLOOKUP(FO$1,$Z$2:$Z$18,$AA$2:$AA$18)-$T187)^2+(_xlfn.XLOOKUP(FO$1,$Z$2:$Z$18,$AB$2:$AB$18)-$U187)^2+(_xlfn.XLOOKUP(FO$1,$Z$2:$Z$18,$AC$2:$AC$18-$V187)^2)))</f>
        <v/>
      </c>
      <c r="FP187" s="99"/>
      <c r="FQ187" s="99"/>
      <c r="FR187" s="100">
        <f t="shared" si="71"/>
        <v>0</v>
      </c>
      <c r="FS187" s="109">
        <f t="shared" si="72"/>
        <v>0</v>
      </c>
      <c r="FT187" s="109">
        <f t="shared" si="73"/>
        <v>0</v>
      </c>
      <c r="FU187" s="109">
        <f t="shared" si="74"/>
        <v>0</v>
      </c>
      <c r="FV187" s="109">
        <f t="shared" si="75"/>
        <v>0</v>
      </c>
      <c r="FW187" s="109">
        <f t="shared" si="76"/>
        <v>0</v>
      </c>
      <c r="FX187" s="109">
        <f t="shared" si="77"/>
        <v>0</v>
      </c>
      <c r="FY187" s="109">
        <f t="shared" si="78"/>
        <v>0</v>
      </c>
      <c r="FZ187" s="110">
        <f t="shared" si="79"/>
        <v>0</v>
      </c>
      <c r="GA187" s="110">
        <f t="shared" si="80"/>
        <v>0</v>
      </c>
      <c r="GB187" s="110">
        <f t="shared" si="81"/>
        <v>0</v>
      </c>
      <c r="GC187" s="110">
        <f t="shared" si="82"/>
        <v>0</v>
      </c>
      <c r="GD187" s="110">
        <f t="shared" si="83"/>
        <v>0</v>
      </c>
      <c r="GE187" s="110">
        <f t="shared" si="84"/>
        <v>0</v>
      </c>
      <c r="GF187" s="111">
        <f t="shared" si="85"/>
        <v>0</v>
      </c>
      <c r="GG187" s="100">
        <f t="shared" si="86"/>
        <v>0</v>
      </c>
      <c r="GH187" s="109">
        <f t="shared" si="87"/>
        <v>0</v>
      </c>
      <c r="GI187" s="109">
        <f t="shared" si="88"/>
        <v>0</v>
      </c>
      <c r="GJ187" s="109">
        <f t="shared" si="89"/>
        <v>0</v>
      </c>
      <c r="GK187" s="109">
        <f t="shared" si="90"/>
        <v>0</v>
      </c>
      <c r="GL187" s="109">
        <f t="shared" si="91"/>
        <v>0</v>
      </c>
      <c r="GM187" s="109">
        <f t="shared" si="92"/>
        <v>0</v>
      </c>
      <c r="GN187" s="109">
        <f t="shared" si="93"/>
        <v>0</v>
      </c>
      <c r="GO187" s="110">
        <f t="shared" si="94"/>
        <v>0</v>
      </c>
      <c r="GP187" s="110">
        <f t="shared" si="95"/>
        <v>0</v>
      </c>
      <c r="GQ187" s="110">
        <f t="shared" si="96"/>
        <v>0</v>
      </c>
      <c r="GR187" s="110">
        <f t="shared" si="97"/>
        <v>0</v>
      </c>
      <c r="GS187" s="110">
        <f t="shared" si="98"/>
        <v>0</v>
      </c>
      <c r="GT187" s="110">
        <f t="shared" si="99"/>
        <v>0</v>
      </c>
      <c r="GU187" s="111">
        <f t="shared" si="100"/>
        <v>0</v>
      </c>
      <c r="GX187" s="151" cm="1">
        <f t="array" ref="GX187">_xlfn.IFS(GX$1= 0,"", NOT(ISBLANK(CA187)), 0, ISBLANK(CA187), $Q187-$S187+FR187-AU187-DG187)</f>
        <v>0</v>
      </c>
      <c r="GY187" s="152" cm="1">
        <f t="array" ref="GY187">_xlfn.IFS(GY$1= 0,"", NOT(ISBLANK(CB187)), 0, ISBLANK(CB187), $Q187-$S187+FS187-AV187-DH187)</f>
        <v>0</v>
      </c>
      <c r="GZ187" s="152" cm="1">
        <f t="array" ref="GZ187">_xlfn.IFS(GZ$1= 0,"", NOT(ISBLANK(CC187)), 0, ISBLANK(CC187), $Q187-$S187+FT187-AW187-DI187)</f>
        <v>0</v>
      </c>
      <c r="HA187" s="152" cm="1">
        <f t="array" ref="HA187">_xlfn.IFS(HA$1= 0,"", NOT(ISBLANK(CD187)), 0, ISBLANK(CD187), $Q187-$S187+FU187-AX187-DJ187)</f>
        <v>0</v>
      </c>
      <c r="HB187" s="152" cm="1">
        <f t="array" ref="HB187">_xlfn.IFS(HB$1= 0,"", NOT(ISBLANK(CE187)), 0, ISBLANK(CE187), $Q187-$S187+FV187-AY187-DK187)</f>
        <v>0</v>
      </c>
      <c r="HC187" s="152" cm="1">
        <f t="array" ref="HC187">_xlfn.IFS(HC$1= 0,"", NOT(ISBLANK(CF187)), 0, ISBLANK(CF187), $Q187-$S187+FW187-AZ187-DL187)</f>
        <v>0</v>
      </c>
      <c r="HD187" s="152" cm="1">
        <f t="array" ref="HD187">_xlfn.IFS(HD$1= 0,"", NOT(ISBLANK(CG187)), 0, ISBLANK(CG187), $Q187-$S187+FX187-BA187-DM187)</f>
        <v>0</v>
      </c>
      <c r="HE187" s="152" t="str" cm="1">
        <f t="array" ref="HE187">_xlfn.IFS(HE$1= 0,"", NOT(ISBLANK(CH187)), 0, ISBLANK(CH187), $Q187-$S187+FY187-BB187-DN187)</f>
        <v/>
      </c>
      <c r="HF187" s="152" t="str" cm="1">
        <f t="array" ref="HF187">_xlfn.IFS(HF$1= 0,"", NOT(ISBLANK(CI187)), 0, ISBLANK(CI187), $Q187-$S187+FZ187-BC187-DO187)</f>
        <v/>
      </c>
      <c r="HG187" s="152" t="str" cm="1">
        <f t="array" ref="HG187">_xlfn.IFS(HG$1= 0,"", NOT(ISBLANK(CJ187)), 0, ISBLANK(CJ187), $Q187-$S187+GA187-BD187-DP187)</f>
        <v/>
      </c>
      <c r="HH187" s="152" t="str" cm="1">
        <f t="array" ref="HH187">_xlfn.IFS(HH$1= 0,"", NOT(ISBLANK(CK187)), 0, ISBLANK(CK187), $Q187-$S187+GB187-BE187-DQ187)</f>
        <v/>
      </c>
      <c r="HI187" s="152" t="str" cm="1">
        <f t="array" ref="HI187">_xlfn.IFS(HI$1= 0,"", NOT(ISBLANK(CL187)), 0, ISBLANK(CL187), $Q187-$S187+GC187-BF187-DR187)</f>
        <v/>
      </c>
      <c r="HJ187" s="152" t="str" cm="1">
        <f t="array" ref="HJ187">_xlfn.IFS(HJ$1= 0,"", NOT(ISBLANK(CM187)), 0, ISBLANK(CM187), $Q187-$S187+GD187-BG187-DS187)</f>
        <v/>
      </c>
      <c r="HK187" s="152" t="str" cm="1">
        <f t="array" ref="HK187">_xlfn.IFS(HK$1= 0,"", NOT(ISBLANK(CN187)), 0, ISBLANK(CN187), $Q187-$S187+GE187-BH187-DT187)</f>
        <v/>
      </c>
      <c r="HL187" s="153" t="str" cm="1">
        <f t="array" ref="HL187">_xlfn.IFS(HL$1= 0,"", NOT(ISBLANK(CO187)), 0, ISBLANK(CO187), $Q187-$S187+GF187-BI187-DU187)</f>
        <v/>
      </c>
      <c r="HM187" s="153" t="str" cm="1">
        <f t="array" ref="HM187">_xlfn.IFS(HM$1= 0,"", NOT(ISBLANK(DE187)), 0, ISBLANK(DE187), $Q187-$S187+IC187-BY187-#REF!)</f>
        <v/>
      </c>
      <c r="HN187" s="153" t="e" cm="1">
        <f t="array" ref="HN187">_xlfn.IFS(HN$1= 0,"", NOT(ISBLANK(DF187)), 0, ISBLANK(DF187), $Q187-$S187+ID187-BZ187-#REF!)</f>
        <v>#REF!</v>
      </c>
      <c r="HO187" s="153" t="e" cm="1">
        <f t="array" ref="HO187">_xlfn.IFS(HO$1= 0,"", NOT(ISBLANK(DG187)), 0, ISBLANK(DG187), $Q187-$S187+IE187-CA187-#REF!)</f>
        <v>#VALUE!</v>
      </c>
      <c r="HP187" s="153" t="e" cm="1">
        <f t="array" ref="HP187">_xlfn.IFS(HP$1= 0,"", NOT(ISBLANK(DH187)), 0, ISBLANK(DH187), $Q187-$S187+IF187-CB187-#REF!)</f>
        <v>#REF!</v>
      </c>
      <c r="HQ187" s="153" t="e" cm="1">
        <f t="array" ref="HQ187">_xlfn.IFS(HQ$1= 0,"", NOT(ISBLANK(DI187)), 0, ISBLANK(DI187), $Q187-$S187+IG187-CC187-#REF!)</f>
        <v>#REF!</v>
      </c>
      <c r="HR187" s="153" cm="1">
        <f t="array" ref="HR187">_xlfn.IFS(HR$1= 0,"", NOT(ISBLANK(DJ187)), 0, ISBLANK(DJ187), $Q187-$S187+IH187-CD187-EK187)</f>
        <v>0</v>
      </c>
      <c r="HS187" s="153" t="e" cm="1">
        <f t="array" ref="HS187">_xlfn.IFS(HS$1= 0,"", NOT(ISBLANK(DK187)), 0, ISBLANK(DK187), $Q187-$S187+II187-CE187-EL187)</f>
        <v>#VALUE!</v>
      </c>
      <c r="HT187" s="153" t="e" cm="1">
        <f t="array" ref="HT187">_xlfn.IFS(HT$1= 0,"", NOT(ISBLANK(DL187)), 0, ISBLANK(DL187), $Q187-$S187+GV187-CF187-EM187)</f>
        <v>#VALUE!</v>
      </c>
      <c r="HU187" s="153" t="e" cm="1">
        <f t="array" ref="HU187">_xlfn.IFS(HU$1= 0,"", NOT(ISBLANK(DM187)), 0, ISBLANK(DM187), $Q187-$S187+GW187-CG187-EN187)</f>
        <v>#VALUE!</v>
      </c>
      <c r="HV187" s="153" t="str" cm="1">
        <f t="array" ref="HV187">_xlfn.IFS(HV$1= 0,"", NOT(ISBLANK(DN187)), 0, ISBLANK(DN187), $Q187-$S187+GX187-CH187-EO187)</f>
        <v/>
      </c>
      <c r="HW187" s="153" t="str" cm="1">
        <f t="array" ref="HW187">_xlfn.IFS(HW$1= 0,"", NOT(ISBLANK(DO187)), 0, ISBLANK(DO187), $Q187-$S187+GY187-CI187-EP187)</f>
        <v/>
      </c>
      <c r="HX187" s="153" t="str" cm="1">
        <f t="array" ref="HX187">_xlfn.IFS(HX$1= 0,"", NOT(ISBLANK(DP187)), 0, ISBLANK(DP187), $Q187-$S187+GZ187-CJ187-EQ187)</f>
        <v/>
      </c>
      <c r="HY187" s="153" t="str" cm="1">
        <f t="array" ref="HY187">_xlfn.IFS(HY$1= 0,"", NOT(ISBLANK(DQ187)), 0, ISBLANK(DQ187), $Q187-$S187+HA187-CK187-ER187)</f>
        <v/>
      </c>
      <c r="HZ187" s="153" t="str" cm="1">
        <f t="array" ref="HZ187">_xlfn.IFS(HZ$1= 0,"", NOT(ISBLANK(DR187)), 0, ISBLANK(DR187), $Q187-$S187+HB187-CL187-ES187)</f>
        <v/>
      </c>
      <c r="IA187" s="153" t="str" cm="1">
        <f t="array" ref="IA187">_xlfn.IFS(IA$1= 0,"", NOT(ISBLANK(DS187)), 0, ISBLANK(DS187), $Q187-$S187+HC187-CM187-ET187)</f>
        <v/>
      </c>
    </row>
    <row r="188" spans="1:235" ht="16.5" x14ac:dyDescent="0.3">
      <c r="A188" s="144"/>
      <c r="B188" s="106"/>
      <c r="C188" s="106"/>
      <c r="D188" s="107"/>
      <c r="E188" s="131"/>
      <c r="F188" s="137"/>
      <c r="G188" s="2"/>
      <c r="H188" s="2"/>
      <c r="I188" s="2"/>
      <c r="J188" s="2"/>
      <c r="K188" s="2"/>
      <c r="L188" s="2"/>
      <c r="M188" s="140"/>
      <c r="N188" s="137"/>
      <c r="O188" s="138"/>
      <c r="P188" s="133"/>
      <c r="Q188" s="94">
        <f t="shared" si="69"/>
        <v>0</v>
      </c>
      <c r="R188" s="1"/>
      <c r="S188" s="1"/>
      <c r="T188" s="2"/>
      <c r="U188" s="2"/>
      <c r="V188" s="82">
        <f t="shared" si="70"/>
        <v>0</v>
      </c>
      <c r="W188" s="121"/>
      <c r="X188" s="108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  <c r="BU188" s="105"/>
      <c r="BV188" s="105"/>
      <c r="BW188" s="105"/>
      <c r="BX188" s="105"/>
      <c r="BZ188" s="99"/>
      <c r="CA188" s="105" t="s">
        <v>32</v>
      </c>
      <c r="CB188" s="105"/>
      <c r="CC188" s="105"/>
      <c r="CD188" s="105"/>
      <c r="CE188" s="105"/>
      <c r="CF188" s="105"/>
      <c r="CG188" s="105"/>
      <c r="CH188" s="105"/>
      <c r="CI188" s="105"/>
      <c r="CJ188" s="105"/>
      <c r="CK188" s="105"/>
      <c r="CL188" s="105"/>
      <c r="CM188" s="105"/>
      <c r="CN188" s="105"/>
      <c r="CO188" s="105"/>
      <c r="CP188" s="105" t="s">
        <v>32</v>
      </c>
      <c r="CQ188" s="105"/>
      <c r="CR188" s="105"/>
      <c r="CS188" s="105"/>
      <c r="CT188" s="105"/>
      <c r="CU188" s="105"/>
      <c r="CV188" s="105"/>
      <c r="CW188" s="105"/>
      <c r="CX188" s="105"/>
      <c r="CY188" s="105"/>
      <c r="CZ188" s="105"/>
      <c r="DA188" s="105"/>
      <c r="DB188" s="105"/>
      <c r="DC188" s="105"/>
      <c r="DD188" s="105"/>
      <c r="DE188" s="99"/>
      <c r="DF188" s="99"/>
      <c r="DG188" s="105"/>
      <c r="DH188" s="105"/>
      <c r="DI188" s="105"/>
      <c r="DJ188" s="105"/>
      <c r="DK188" s="105"/>
      <c r="DL188" s="105"/>
      <c r="DM188" s="105"/>
      <c r="DN188" s="105"/>
      <c r="DO188" s="105"/>
      <c r="DP188" s="105"/>
      <c r="DQ188" s="105"/>
      <c r="DR188" s="105"/>
      <c r="DS188" s="105"/>
      <c r="DT188" s="105"/>
      <c r="DU188" s="105"/>
      <c r="DV188" s="105"/>
      <c r="DW188" s="105"/>
      <c r="DX188" s="105"/>
      <c r="DY188" s="105"/>
      <c r="DZ188" s="105"/>
      <c r="EA188" s="105"/>
      <c r="EB188" s="105"/>
      <c r="EC188" s="105"/>
      <c r="ED188" s="105"/>
      <c r="EE188" s="105"/>
      <c r="EF188" s="105"/>
      <c r="EG188" s="105"/>
      <c r="EH188" s="105"/>
      <c r="EI188" s="105"/>
      <c r="EJ188" s="105"/>
      <c r="EL188" s="146" t="str" cm="1">
        <f t="array" ref="EL188">IF(OR(EL$1=0, $A188="", _xlfn.XLOOKUP(EL$1, $Z$2:$Z$18, $AD$2:$AD$18, "")=""),"",SQRT((_xlfn.XLOOKUP(EL$1,$Z$2:$Z$18,$AA$2:$AA$18)-$T188)^2+(_xlfn.XLOOKUP(EL$1,$Z$2:$Z$18,$AB$2:$AB$18)-$U188)^2+(_xlfn.XLOOKUP(EL$1,$Z$2:$Z$18,$AC$2:$AC$18-$V188)^2)))</f>
        <v/>
      </c>
      <c r="EM188" s="96" t="str" cm="1">
        <f t="array" ref="EM188">IF(OR(EM$1=0, $A188="", _xlfn.XLOOKUP(EM$1, $Z$2:$Z$18, $AD$2:$AD$18, "")=""),"",SQRT((_xlfn.XLOOKUP(EM$1,$Z$2:$Z$18,$AA$2:$AA$18)-$T188)^2+(_xlfn.XLOOKUP(EM$1,$Z$2:$Z$18,$AB$2:$AB$18)-$U188)^2+(_xlfn.XLOOKUP(EM$1,$Z$2:$Z$18,$AC$2:$AC$18-$V188)^2)))</f>
        <v/>
      </c>
      <c r="EN188" s="96" t="str" cm="1">
        <f t="array" ref="EN188">IF(OR(EN$1=0, $A188="", _xlfn.XLOOKUP(EN$1, $Z$2:$Z$18, $AD$2:$AD$18, "")=""),"",SQRT((_xlfn.XLOOKUP(EN$1,$Z$2:$Z$18,$AA$2:$AA$18)-$T188)^2+(_xlfn.XLOOKUP(EN$1,$Z$2:$Z$18,$AB$2:$AB$18)-$U188)^2+(_xlfn.XLOOKUP(EN$1,$Z$2:$Z$18,$AC$2:$AC$18-$V188)^2)))</f>
        <v/>
      </c>
      <c r="EO188" s="96" t="str" cm="1">
        <f t="array" ref="EO188">IF(OR(EO$1=0, $A188="", _xlfn.XLOOKUP(EO$1, $Z$2:$Z$18, $AD$2:$AD$18, "")=""),"",SQRT((_xlfn.XLOOKUP(EO$1,$Z$2:$Z$18,$AA$2:$AA$18)-$T188)^2+(_xlfn.XLOOKUP(EO$1,$Z$2:$Z$18,$AB$2:$AB$18)-$U188)^2+(_xlfn.XLOOKUP(EO$1,$Z$2:$Z$18,$AC$2:$AC$18-$V188)^2)))</f>
        <v/>
      </c>
      <c r="EP188" s="96" t="str" cm="1">
        <f t="array" ref="EP188">IF(OR(EP$1=0, $A188="", _xlfn.XLOOKUP(EP$1, $Z$2:$Z$18, $AD$2:$AD$18, "")=""),"",SQRT((_xlfn.XLOOKUP(EP$1,$Z$2:$Z$18,$AA$2:$AA$18)-$T188)^2+(_xlfn.XLOOKUP(EP$1,$Z$2:$Z$18,$AB$2:$AB$18)-$U188)^2+(_xlfn.XLOOKUP(EP$1,$Z$2:$Z$18,$AC$2:$AC$18-$V188)^2)))</f>
        <v/>
      </c>
      <c r="EQ188" s="96" t="str" cm="1">
        <f t="array" ref="EQ188">IF(OR(EQ$1=0, $A188="", _xlfn.XLOOKUP(EQ$1, $Z$2:$Z$18, $AD$2:$AD$18, "")=""),"",SQRT((_xlfn.XLOOKUP(EQ$1,$Z$2:$Z$18,$AA$2:$AA$18)-$T188)^2+(_xlfn.XLOOKUP(EQ$1,$Z$2:$Z$18,$AB$2:$AB$18)-$U188)^2+(_xlfn.XLOOKUP(EQ$1,$Z$2:$Z$18,$AC$2:$AC$18-$V188)^2)))</f>
        <v/>
      </c>
      <c r="ER188" s="96" t="str" cm="1">
        <f t="array" ref="ER188">IF(OR(ER$1=0, $A188="", _xlfn.XLOOKUP(ER$1, $Z$2:$Z$18, $AD$2:$AD$18, "")=""),"",SQRT((_xlfn.XLOOKUP(ER$1,$Z$2:$Z$18,$AA$2:$AA$18)-$T188)^2+(_xlfn.XLOOKUP(ER$1,$Z$2:$Z$18,$AB$2:$AB$18)-$U188)^2+(_xlfn.XLOOKUP(ER$1,$Z$2:$Z$18,$AC$2:$AC$18-$V188)^2)))</f>
        <v/>
      </c>
      <c r="ES188" s="96" t="str" cm="1">
        <f t="array" ref="ES188">IF(OR(ES$1=0, $A188="", _xlfn.XLOOKUP(ES$1, $Z$2:$Z$18, $AD$2:$AD$18, "")=""),"",SQRT((_xlfn.XLOOKUP(ES$1,$Z$2:$Z$18,$AA$2:$AA$18)-$T188)^2+(_xlfn.XLOOKUP(ES$1,$Z$2:$Z$18,$AB$2:$AB$18)-$U188)^2+(_xlfn.XLOOKUP(ES$1,$Z$2:$Z$18,$AC$2:$AC$18-$V188)^2)))</f>
        <v/>
      </c>
      <c r="ET188" s="97" t="str" cm="1">
        <f t="array" ref="ET188">IF(OR(ET$1=0, $A188="", _xlfn.XLOOKUP(ET$1, $Z$2:$Z$18, $AD$2:$AD$18, "")=""),"",SQRT((_xlfn.XLOOKUP(ET$1,$Z$2:$Z$18,$AA$2:$AA$18)-$T188)^2+(_xlfn.XLOOKUP(ET$1,$Z$2:$Z$18,$AB$2:$AB$18)-$U188)^2+(_xlfn.XLOOKUP(ET$1,$Z$2:$Z$18,$AC$2:$AC$18-$V188)^2)))</f>
        <v/>
      </c>
      <c r="EU188" s="97" t="str" cm="1">
        <f t="array" ref="EU188">IF(OR(EU$1=0, $A188="", _xlfn.XLOOKUP(EU$1, $Z$2:$Z$18, $AD$2:$AD$18, "")=""),"",SQRT((_xlfn.XLOOKUP(EU$1,$Z$2:$Z$18,$AA$2:$AA$18)-$T188)^2+(_xlfn.XLOOKUP(EU$1,$Z$2:$Z$18,$AB$2:$AB$18)-$U188)^2+(_xlfn.XLOOKUP(EU$1,$Z$2:$Z$18,$AC$2:$AC$18-$V188)^2)))</f>
        <v/>
      </c>
      <c r="EV188" s="97" t="str" cm="1">
        <f t="array" ref="EV188">IF(OR(EV$1=0, $A188="", _xlfn.XLOOKUP(EV$1, $Z$2:$Z$18, $AD$2:$AD$18, "")=""),"",SQRT((_xlfn.XLOOKUP(EV$1,$Z$2:$Z$18,$AA$2:$AA$18)-$T188)^2+(_xlfn.XLOOKUP(EV$1,$Z$2:$Z$18,$AB$2:$AB$18)-$U188)^2+(_xlfn.XLOOKUP(EV$1,$Z$2:$Z$18,$AC$2:$AC$18-$V188)^2)))</f>
        <v/>
      </c>
      <c r="EW188" s="97" t="str" cm="1">
        <f t="array" ref="EW188">IF(OR(EW$1=0, $A188="", _xlfn.XLOOKUP(EW$1, $Z$2:$Z$18, $AD$2:$AD$18, "")=""),"",SQRT((_xlfn.XLOOKUP(EW$1,$Z$2:$Z$18,$AA$2:$AA$18)-$T188)^2+(_xlfn.XLOOKUP(EW$1,$Z$2:$Z$18,$AB$2:$AB$18)-$U188)^2+(_xlfn.XLOOKUP(EW$1,$Z$2:$Z$18,$AC$2:$AC$18-$V188)^2)))</f>
        <v/>
      </c>
      <c r="EX188" s="97" t="str" cm="1">
        <f t="array" ref="EX188">IF(OR(EX$1=0, $A188="", _xlfn.XLOOKUP(EX$1, $Z$2:$Z$18, $AD$2:$AD$18, "")=""),"",SQRT((_xlfn.XLOOKUP(EX$1,$Z$2:$Z$18,$AA$2:$AA$18)-$T188)^2+(_xlfn.XLOOKUP(EX$1,$Z$2:$Z$18,$AB$2:$AB$18)-$U188)^2+(_xlfn.XLOOKUP(EX$1,$Z$2:$Z$18,$AC$2:$AC$18-$V188)^2)))</f>
        <v/>
      </c>
      <c r="EY188" s="97" t="str" cm="1">
        <f t="array" ref="EY188">IF(OR(EY$1=0, $A188="", _xlfn.XLOOKUP(EY$1, $Z$2:$Z$18, $AD$2:$AD$18, "")=""),"",SQRT((_xlfn.XLOOKUP(EY$1,$Z$2:$Z$18,$AA$2:$AA$18)-$T188)^2+(_xlfn.XLOOKUP(EY$1,$Z$2:$Z$18,$AB$2:$AB$18)-$U188)^2+(_xlfn.XLOOKUP(EY$1,$Z$2:$Z$18,$AC$2:$AC$18-$V188)^2)))</f>
        <v/>
      </c>
      <c r="EZ188" s="98" t="str" cm="1">
        <f t="array" ref="EZ188">IF(OR(EZ$1=0, $A188="", _xlfn.XLOOKUP(EZ$1, $Z$2:$Z$18, $AD$2:$AD$18, "")=""),"",SQRT((_xlfn.XLOOKUP(EZ$1,$Z$2:$Z$18,$AA$2:$AA$18)-$T188)^2+(_xlfn.XLOOKUP(EZ$1,$Z$2:$Z$18,$AB$2:$AB$18)-$U188)^2+(_xlfn.XLOOKUP(EZ$1,$Z$2:$Z$18,$AC$2:$AC$18-$V188)^2)))</f>
        <v/>
      </c>
      <c r="FA188" s="146" t="str" cm="1">
        <f t="array" ref="FA188">IF(OR(FA$1=0, $A188="", _xlfn.XLOOKUP(FA$1, $Z$2:$Z$18, $AD$2:$AD$18, "")=""),"",SQRT((_xlfn.XLOOKUP(FA$1,$Z$2:$Z$18,$AA$2:$AA$18)-$T188)^2+(_xlfn.XLOOKUP(FA$1,$Z$2:$Z$18,$AB$2:$AB$18)-$U188)^2+(_xlfn.XLOOKUP(FA$1,$Z$2:$Z$18,$AC$2:$AC$18-$V188)^2)))</f>
        <v/>
      </c>
      <c r="FB188" s="96" t="str" cm="1">
        <f t="array" ref="FB188">IF(OR(FB$1=0, $A188="", _xlfn.XLOOKUP(FB$1, $Z$2:$Z$18, $AD$2:$AD$18, "")=""),"",SQRT((_xlfn.XLOOKUP(FB$1,$Z$2:$Z$18,$AA$2:$AA$18)-$T188)^2+(_xlfn.XLOOKUP(FB$1,$Z$2:$Z$18,$AB$2:$AB$18)-$U188)^2+(_xlfn.XLOOKUP(FB$1,$Z$2:$Z$18,$AC$2:$AC$18-$V188)^2)))</f>
        <v/>
      </c>
      <c r="FC188" s="96" t="str" cm="1">
        <f t="array" ref="FC188">IF(OR(FC$1=0, $A188="", _xlfn.XLOOKUP(FC$1, $Z$2:$Z$18, $AD$2:$AD$18, "")=""),"",SQRT((_xlfn.XLOOKUP(FC$1,$Z$2:$Z$18,$AA$2:$AA$18)-$T188)^2+(_xlfn.XLOOKUP(FC$1,$Z$2:$Z$18,$AB$2:$AB$18)-$U188)^2+(_xlfn.XLOOKUP(FC$1,$Z$2:$Z$18,$AC$2:$AC$18-$V188)^2)))</f>
        <v/>
      </c>
      <c r="FD188" s="96" t="str" cm="1">
        <f t="array" ref="FD188">IF(OR(FD$1=0, $A188="", _xlfn.XLOOKUP(FD$1, $Z$2:$Z$18, $AD$2:$AD$18, "")=""),"",SQRT((_xlfn.XLOOKUP(FD$1,$Z$2:$Z$18,$AA$2:$AA$18)-$T188)^2+(_xlfn.XLOOKUP(FD$1,$Z$2:$Z$18,$AB$2:$AB$18)-$U188)^2+(_xlfn.XLOOKUP(FD$1,$Z$2:$Z$18,$AC$2:$AC$18-$V188)^2)))</f>
        <v/>
      </c>
      <c r="FE188" s="96" t="str" cm="1">
        <f t="array" ref="FE188">IF(OR(FE$1=0, $A188="", _xlfn.XLOOKUP(FE$1, $Z$2:$Z$18, $AD$2:$AD$18, "")=""),"",SQRT((_xlfn.XLOOKUP(FE$1,$Z$2:$Z$18,$AA$2:$AA$18)-$T188)^2+(_xlfn.XLOOKUP(FE$1,$Z$2:$Z$18,$AB$2:$AB$18)-$U188)^2+(_xlfn.XLOOKUP(FE$1,$Z$2:$Z$18,$AC$2:$AC$18-$V188)^2)))</f>
        <v/>
      </c>
      <c r="FF188" s="96" t="str" cm="1">
        <f t="array" ref="FF188">IF(OR(FF$1=0, $A188="", _xlfn.XLOOKUP(FF$1, $Z$2:$Z$18, $AD$2:$AD$18, "")=""),"",SQRT((_xlfn.XLOOKUP(FF$1,$Z$2:$Z$18,$AA$2:$AA$18)-$T188)^2+(_xlfn.XLOOKUP(FF$1,$Z$2:$Z$18,$AB$2:$AB$18)-$U188)^2+(_xlfn.XLOOKUP(FF$1,$Z$2:$Z$18,$AC$2:$AC$18-$V188)^2)))</f>
        <v/>
      </c>
      <c r="FG188" s="96" t="str" cm="1">
        <f t="array" ref="FG188">IF(OR(FG$1=0, $A188="", _xlfn.XLOOKUP(FG$1, $Z$2:$Z$18, $AD$2:$AD$18, "")=""),"",SQRT((_xlfn.XLOOKUP(FG$1,$Z$2:$Z$18,$AA$2:$AA$18)-$T188)^2+(_xlfn.XLOOKUP(FG$1,$Z$2:$Z$18,$AB$2:$AB$18)-$U188)^2+(_xlfn.XLOOKUP(FG$1,$Z$2:$Z$18,$AC$2:$AC$18-$V188)^2)))</f>
        <v/>
      </c>
      <c r="FH188" s="96" t="str" cm="1">
        <f t="array" ref="FH188">IF(OR(FH$1=0, $A188="", _xlfn.XLOOKUP(FH$1, $Z$2:$Z$18, $AD$2:$AD$18, "")=""),"",SQRT((_xlfn.XLOOKUP(FH$1,$Z$2:$Z$18,$AA$2:$AA$18)-$T188)^2+(_xlfn.XLOOKUP(FH$1,$Z$2:$Z$18,$AB$2:$AB$18)-$U188)^2+(_xlfn.XLOOKUP(FH$1,$Z$2:$Z$18,$AC$2:$AC$18-$V188)^2)))</f>
        <v/>
      </c>
      <c r="FI188" s="97" t="str" cm="1">
        <f t="array" ref="FI188">IF(OR(FI$1=0, $A188="", _xlfn.XLOOKUP(FI$1, $Z$2:$Z$18, $AD$2:$AD$18, "")=""),"",SQRT((_xlfn.XLOOKUP(FI$1,$Z$2:$Z$18,$AA$2:$AA$18)-$T188)^2+(_xlfn.XLOOKUP(FI$1,$Z$2:$Z$18,$AB$2:$AB$18)-$U188)^2+(_xlfn.XLOOKUP(FI$1,$Z$2:$Z$18,$AC$2:$AC$18-$V188)^2)))</f>
        <v/>
      </c>
      <c r="FJ188" s="97" t="str" cm="1">
        <f t="array" ref="FJ188">IF(OR(FJ$1=0, $A188="", _xlfn.XLOOKUP(FJ$1, $Z$2:$Z$18, $AD$2:$AD$18, "")=""),"",SQRT((_xlfn.XLOOKUP(FJ$1,$Z$2:$Z$18,$AA$2:$AA$18)-$T188)^2+(_xlfn.XLOOKUP(FJ$1,$Z$2:$Z$18,$AB$2:$AB$18)-$U188)^2+(_xlfn.XLOOKUP(FJ$1,$Z$2:$Z$18,$AC$2:$AC$18-$V188)^2)))</f>
        <v/>
      </c>
      <c r="FK188" s="97" t="str" cm="1">
        <f t="array" ref="FK188">IF(OR(FK$1=0, $A188="", _xlfn.XLOOKUP(FK$1, $Z$2:$Z$18, $AD$2:$AD$18, "")=""),"",SQRT((_xlfn.XLOOKUP(FK$1,$Z$2:$Z$18,$AA$2:$AA$18)-$T188)^2+(_xlfn.XLOOKUP(FK$1,$Z$2:$Z$18,$AB$2:$AB$18)-$U188)^2+(_xlfn.XLOOKUP(FK$1,$Z$2:$Z$18,$AC$2:$AC$18-$V188)^2)))</f>
        <v/>
      </c>
      <c r="FL188" s="97" t="str" cm="1">
        <f t="array" ref="FL188">IF(OR(FL$1=0, $A188="", _xlfn.XLOOKUP(FL$1, $Z$2:$Z$18, $AD$2:$AD$18, "")=""),"",SQRT((_xlfn.XLOOKUP(FL$1,$Z$2:$Z$18,$AA$2:$AA$18)-$T188)^2+(_xlfn.XLOOKUP(FL$1,$Z$2:$Z$18,$AB$2:$AB$18)-$U188)^2+(_xlfn.XLOOKUP(FL$1,$Z$2:$Z$18,$AC$2:$AC$18-$V188)^2)))</f>
        <v/>
      </c>
      <c r="FM188" s="97" t="str" cm="1">
        <f t="array" ref="FM188">IF(OR(FM$1=0, $A188="", _xlfn.XLOOKUP(FM$1, $Z$2:$Z$18, $AD$2:$AD$18, "")=""),"",SQRT((_xlfn.XLOOKUP(FM$1,$Z$2:$Z$18,$AA$2:$AA$18)-$T188)^2+(_xlfn.XLOOKUP(FM$1,$Z$2:$Z$18,$AB$2:$AB$18)-$U188)^2+(_xlfn.XLOOKUP(FM$1,$Z$2:$Z$18,$AC$2:$AC$18-$V188)^2)))</f>
        <v/>
      </c>
      <c r="FN188" s="97" t="str" cm="1">
        <f t="array" ref="FN188">IF(OR(FN$1=0, $A188="", _xlfn.XLOOKUP(FN$1, $Z$2:$Z$18, $AD$2:$AD$18, "")=""),"",SQRT((_xlfn.XLOOKUP(FN$1,$Z$2:$Z$18,$AA$2:$AA$18)-$T188)^2+(_xlfn.XLOOKUP(FN$1,$Z$2:$Z$18,$AB$2:$AB$18)-$U188)^2+(_xlfn.XLOOKUP(FN$1,$Z$2:$Z$18,$AC$2:$AC$18-$V188)^2)))</f>
        <v/>
      </c>
      <c r="FO188" s="98" t="str" cm="1">
        <f t="array" ref="FO188">IF(OR(FO$1=0, $A188="", _xlfn.XLOOKUP(FO$1, $Z$2:$Z$18, $AD$2:$AD$18, "")=""),"",SQRT((_xlfn.XLOOKUP(FO$1,$Z$2:$Z$18,$AA$2:$AA$18)-$T188)^2+(_xlfn.XLOOKUP(FO$1,$Z$2:$Z$18,$AB$2:$AB$18)-$U188)^2+(_xlfn.XLOOKUP(FO$1,$Z$2:$Z$18,$AC$2:$AC$18-$V188)^2)))</f>
        <v/>
      </c>
      <c r="FP188" s="99"/>
      <c r="FQ188" s="99"/>
      <c r="FR188" s="100">
        <f t="shared" si="71"/>
        <v>0</v>
      </c>
      <c r="FS188" s="109">
        <f t="shared" si="72"/>
        <v>0</v>
      </c>
      <c r="FT188" s="109">
        <f t="shared" si="73"/>
        <v>0</v>
      </c>
      <c r="FU188" s="109">
        <f t="shared" si="74"/>
        <v>0</v>
      </c>
      <c r="FV188" s="109">
        <f t="shared" si="75"/>
        <v>0</v>
      </c>
      <c r="FW188" s="109">
        <f t="shared" si="76"/>
        <v>0</v>
      </c>
      <c r="FX188" s="109">
        <f t="shared" si="77"/>
        <v>0</v>
      </c>
      <c r="FY188" s="109">
        <f t="shared" si="78"/>
        <v>0</v>
      </c>
      <c r="FZ188" s="110">
        <f t="shared" si="79"/>
        <v>0</v>
      </c>
      <c r="GA188" s="110">
        <f t="shared" si="80"/>
        <v>0</v>
      </c>
      <c r="GB188" s="110">
        <f t="shared" si="81"/>
        <v>0</v>
      </c>
      <c r="GC188" s="110">
        <f t="shared" si="82"/>
        <v>0</v>
      </c>
      <c r="GD188" s="110">
        <f t="shared" si="83"/>
        <v>0</v>
      </c>
      <c r="GE188" s="110">
        <f t="shared" si="84"/>
        <v>0</v>
      </c>
      <c r="GF188" s="111">
        <f t="shared" si="85"/>
        <v>0</v>
      </c>
      <c r="GG188" s="100">
        <f t="shared" si="86"/>
        <v>0</v>
      </c>
      <c r="GH188" s="109">
        <f t="shared" si="87"/>
        <v>0</v>
      </c>
      <c r="GI188" s="109">
        <f t="shared" si="88"/>
        <v>0</v>
      </c>
      <c r="GJ188" s="109">
        <f t="shared" si="89"/>
        <v>0</v>
      </c>
      <c r="GK188" s="109">
        <f t="shared" si="90"/>
        <v>0</v>
      </c>
      <c r="GL188" s="109">
        <f t="shared" si="91"/>
        <v>0</v>
      </c>
      <c r="GM188" s="109">
        <f t="shared" si="92"/>
        <v>0</v>
      </c>
      <c r="GN188" s="109">
        <f t="shared" si="93"/>
        <v>0</v>
      </c>
      <c r="GO188" s="110">
        <f t="shared" si="94"/>
        <v>0</v>
      </c>
      <c r="GP188" s="110">
        <f t="shared" si="95"/>
        <v>0</v>
      </c>
      <c r="GQ188" s="110">
        <f t="shared" si="96"/>
        <v>0</v>
      </c>
      <c r="GR188" s="110">
        <f t="shared" si="97"/>
        <v>0</v>
      </c>
      <c r="GS188" s="110">
        <f t="shared" si="98"/>
        <v>0</v>
      </c>
      <c r="GT188" s="110">
        <f t="shared" si="99"/>
        <v>0</v>
      </c>
      <c r="GU188" s="111">
        <f t="shared" si="100"/>
        <v>0</v>
      </c>
      <c r="GX188" s="151" cm="1">
        <f t="array" ref="GX188">_xlfn.IFS(GX$1= 0,"", NOT(ISBLANK(CA188)), 0, ISBLANK(CA188), $Q188-$S188+FR188-AU188-DG188)</f>
        <v>0</v>
      </c>
      <c r="GY188" s="152" cm="1">
        <f t="array" ref="GY188">_xlfn.IFS(GY$1= 0,"", NOT(ISBLANK(CB188)), 0, ISBLANK(CB188), $Q188-$S188+FS188-AV188-DH188)</f>
        <v>0</v>
      </c>
      <c r="GZ188" s="152" cm="1">
        <f t="array" ref="GZ188">_xlfn.IFS(GZ$1= 0,"", NOT(ISBLANK(CC188)), 0, ISBLANK(CC188), $Q188-$S188+FT188-AW188-DI188)</f>
        <v>0</v>
      </c>
      <c r="HA188" s="152" cm="1">
        <f t="array" ref="HA188">_xlfn.IFS(HA$1= 0,"", NOT(ISBLANK(CD188)), 0, ISBLANK(CD188), $Q188-$S188+FU188-AX188-DJ188)</f>
        <v>0</v>
      </c>
      <c r="HB188" s="152" cm="1">
        <f t="array" ref="HB188">_xlfn.IFS(HB$1= 0,"", NOT(ISBLANK(CE188)), 0, ISBLANK(CE188), $Q188-$S188+FV188-AY188-DK188)</f>
        <v>0</v>
      </c>
      <c r="HC188" s="152" cm="1">
        <f t="array" ref="HC188">_xlfn.IFS(HC$1= 0,"", NOT(ISBLANK(CF188)), 0, ISBLANK(CF188), $Q188-$S188+FW188-AZ188-DL188)</f>
        <v>0</v>
      </c>
      <c r="HD188" s="152" cm="1">
        <f t="array" ref="HD188">_xlfn.IFS(HD$1= 0,"", NOT(ISBLANK(CG188)), 0, ISBLANK(CG188), $Q188-$S188+FX188-BA188-DM188)</f>
        <v>0</v>
      </c>
      <c r="HE188" s="152" t="str" cm="1">
        <f t="array" ref="HE188">_xlfn.IFS(HE$1= 0,"", NOT(ISBLANK(CH188)), 0, ISBLANK(CH188), $Q188-$S188+FY188-BB188-DN188)</f>
        <v/>
      </c>
      <c r="HF188" s="152" t="str" cm="1">
        <f t="array" ref="HF188">_xlfn.IFS(HF$1= 0,"", NOT(ISBLANK(CI188)), 0, ISBLANK(CI188), $Q188-$S188+FZ188-BC188-DO188)</f>
        <v/>
      </c>
      <c r="HG188" s="152" t="str" cm="1">
        <f t="array" ref="HG188">_xlfn.IFS(HG$1= 0,"", NOT(ISBLANK(CJ188)), 0, ISBLANK(CJ188), $Q188-$S188+GA188-BD188-DP188)</f>
        <v/>
      </c>
      <c r="HH188" s="152" t="str" cm="1">
        <f t="array" ref="HH188">_xlfn.IFS(HH$1= 0,"", NOT(ISBLANK(CK188)), 0, ISBLANK(CK188), $Q188-$S188+GB188-BE188-DQ188)</f>
        <v/>
      </c>
      <c r="HI188" s="152" t="str" cm="1">
        <f t="array" ref="HI188">_xlfn.IFS(HI$1= 0,"", NOT(ISBLANK(CL188)), 0, ISBLANK(CL188), $Q188-$S188+GC188-BF188-DR188)</f>
        <v/>
      </c>
      <c r="HJ188" s="152" t="str" cm="1">
        <f t="array" ref="HJ188">_xlfn.IFS(HJ$1= 0,"", NOT(ISBLANK(CM188)), 0, ISBLANK(CM188), $Q188-$S188+GD188-BG188-DS188)</f>
        <v/>
      </c>
      <c r="HK188" s="152" t="str" cm="1">
        <f t="array" ref="HK188">_xlfn.IFS(HK$1= 0,"", NOT(ISBLANK(CN188)), 0, ISBLANK(CN188), $Q188-$S188+GE188-BH188-DT188)</f>
        <v/>
      </c>
      <c r="HL188" s="153" t="str" cm="1">
        <f t="array" ref="HL188">_xlfn.IFS(HL$1= 0,"", NOT(ISBLANK(CO188)), 0, ISBLANK(CO188), $Q188-$S188+GF188-BI188-DU188)</f>
        <v/>
      </c>
      <c r="HM188" s="153" t="str" cm="1">
        <f t="array" ref="HM188">_xlfn.IFS(HM$1= 0,"", NOT(ISBLANK(DE188)), 0, ISBLANK(DE188), $Q188-$S188+IC188-BY188-#REF!)</f>
        <v/>
      </c>
      <c r="HN188" s="153" t="e" cm="1">
        <f t="array" ref="HN188">_xlfn.IFS(HN$1= 0,"", NOT(ISBLANK(DF188)), 0, ISBLANK(DF188), $Q188-$S188+ID188-BZ188-#REF!)</f>
        <v>#REF!</v>
      </c>
      <c r="HO188" s="153" t="e" cm="1">
        <f t="array" ref="HO188">_xlfn.IFS(HO$1= 0,"", NOT(ISBLANK(DG188)), 0, ISBLANK(DG188), $Q188-$S188+IE188-CA188-#REF!)</f>
        <v>#VALUE!</v>
      </c>
      <c r="HP188" s="153" t="e" cm="1">
        <f t="array" ref="HP188">_xlfn.IFS(HP$1= 0,"", NOT(ISBLANK(DH188)), 0, ISBLANK(DH188), $Q188-$S188+IF188-CB188-#REF!)</f>
        <v>#REF!</v>
      </c>
      <c r="HQ188" s="153" t="e" cm="1">
        <f t="array" ref="HQ188">_xlfn.IFS(HQ$1= 0,"", NOT(ISBLANK(DI188)), 0, ISBLANK(DI188), $Q188-$S188+IG188-CC188-#REF!)</f>
        <v>#REF!</v>
      </c>
      <c r="HR188" s="153" cm="1">
        <f t="array" ref="HR188">_xlfn.IFS(HR$1= 0,"", NOT(ISBLANK(DJ188)), 0, ISBLANK(DJ188), $Q188-$S188+IH188-CD188-EK188)</f>
        <v>0</v>
      </c>
      <c r="HS188" s="153" t="e" cm="1">
        <f t="array" ref="HS188">_xlfn.IFS(HS$1= 0,"", NOT(ISBLANK(DK188)), 0, ISBLANK(DK188), $Q188-$S188+II188-CE188-EL188)</f>
        <v>#VALUE!</v>
      </c>
      <c r="HT188" s="153" t="e" cm="1">
        <f t="array" ref="HT188">_xlfn.IFS(HT$1= 0,"", NOT(ISBLANK(DL188)), 0, ISBLANK(DL188), $Q188-$S188+GV188-CF188-EM188)</f>
        <v>#VALUE!</v>
      </c>
      <c r="HU188" s="153" t="e" cm="1">
        <f t="array" ref="HU188">_xlfn.IFS(HU$1= 0,"", NOT(ISBLANK(DM188)), 0, ISBLANK(DM188), $Q188-$S188+GW188-CG188-EN188)</f>
        <v>#VALUE!</v>
      </c>
      <c r="HV188" s="153" t="str" cm="1">
        <f t="array" ref="HV188">_xlfn.IFS(HV$1= 0,"", NOT(ISBLANK(DN188)), 0, ISBLANK(DN188), $Q188-$S188+GX188-CH188-EO188)</f>
        <v/>
      </c>
      <c r="HW188" s="153" t="str" cm="1">
        <f t="array" ref="HW188">_xlfn.IFS(HW$1= 0,"", NOT(ISBLANK(DO188)), 0, ISBLANK(DO188), $Q188-$S188+GY188-CI188-EP188)</f>
        <v/>
      </c>
      <c r="HX188" s="153" t="str" cm="1">
        <f t="array" ref="HX188">_xlfn.IFS(HX$1= 0,"", NOT(ISBLANK(DP188)), 0, ISBLANK(DP188), $Q188-$S188+GZ188-CJ188-EQ188)</f>
        <v/>
      </c>
      <c r="HY188" s="153" t="str" cm="1">
        <f t="array" ref="HY188">_xlfn.IFS(HY$1= 0,"", NOT(ISBLANK(DQ188)), 0, ISBLANK(DQ188), $Q188-$S188+HA188-CK188-ER188)</f>
        <v/>
      </c>
      <c r="HZ188" s="153" t="str" cm="1">
        <f t="array" ref="HZ188">_xlfn.IFS(HZ$1= 0,"", NOT(ISBLANK(DR188)), 0, ISBLANK(DR188), $Q188-$S188+HB188-CL188-ES188)</f>
        <v/>
      </c>
      <c r="IA188" s="153" t="str" cm="1">
        <f t="array" ref="IA188">_xlfn.IFS(IA$1= 0,"", NOT(ISBLANK(DS188)), 0, ISBLANK(DS188), $Q188-$S188+HC188-CM188-ET188)</f>
        <v/>
      </c>
    </row>
    <row r="189" spans="1:235" ht="16.5" x14ac:dyDescent="0.3">
      <c r="A189" s="144"/>
      <c r="B189" s="106"/>
      <c r="C189" s="106"/>
      <c r="D189" s="107"/>
      <c r="E189" s="131"/>
      <c r="F189" s="137"/>
      <c r="G189" s="2"/>
      <c r="H189" s="2"/>
      <c r="I189" s="2"/>
      <c r="J189" s="2"/>
      <c r="K189" s="2"/>
      <c r="L189" s="2"/>
      <c r="M189" s="140"/>
      <c r="N189" s="137"/>
      <c r="O189" s="138"/>
      <c r="P189" s="133"/>
      <c r="Q189" s="94">
        <f t="shared" si="69"/>
        <v>0</v>
      </c>
      <c r="R189" s="1"/>
      <c r="S189" s="1"/>
      <c r="T189" s="2"/>
      <c r="U189" s="2"/>
      <c r="V189" s="82">
        <f t="shared" si="70"/>
        <v>0</v>
      </c>
      <c r="W189" s="121"/>
      <c r="X189" s="108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  <c r="BU189" s="105"/>
      <c r="BV189" s="105"/>
      <c r="BW189" s="105"/>
      <c r="BX189" s="105"/>
      <c r="BZ189" s="99"/>
      <c r="CA189" s="105" t="s">
        <v>32</v>
      </c>
      <c r="CB189" s="105"/>
      <c r="CC189" s="105"/>
      <c r="CD189" s="105"/>
      <c r="CE189" s="105"/>
      <c r="CF189" s="105"/>
      <c r="CG189" s="105"/>
      <c r="CH189" s="105"/>
      <c r="CI189" s="105"/>
      <c r="CJ189" s="105"/>
      <c r="CK189" s="105"/>
      <c r="CL189" s="105"/>
      <c r="CM189" s="105"/>
      <c r="CN189" s="105"/>
      <c r="CO189" s="105"/>
      <c r="CP189" s="105" t="s">
        <v>32</v>
      </c>
      <c r="CQ189" s="105"/>
      <c r="CR189" s="105"/>
      <c r="CS189" s="105"/>
      <c r="CT189" s="105"/>
      <c r="CU189" s="105"/>
      <c r="CV189" s="105"/>
      <c r="CW189" s="105"/>
      <c r="CX189" s="105"/>
      <c r="CY189" s="105"/>
      <c r="CZ189" s="105"/>
      <c r="DA189" s="105"/>
      <c r="DB189" s="105"/>
      <c r="DC189" s="105"/>
      <c r="DD189" s="105"/>
      <c r="DE189" s="99"/>
      <c r="DF189" s="99"/>
      <c r="DG189" s="105"/>
      <c r="DH189" s="105"/>
      <c r="DI189" s="105"/>
      <c r="DJ189" s="105"/>
      <c r="DK189" s="105"/>
      <c r="DL189" s="105"/>
      <c r="DM189" s="105"/>
      <c r="DN189" s="105"/>
      <c r="DO189" s="105"/>
      <c r="DP189" s="105"/>
      <c r="DQ189" s="105"/>
      <c r="DR189" s="105"/>
      <c r="DS189" s="105"/>
      <c r="DT189" s="105"/>
      <c r="DU189" s="105"/>
      <c r="DV189" s="105"/>
      <c r="DW189" s="105"/>
      <c r="DX189" s="105"/>
      <c r="DY189" s="105"/>
      <c r="DZ189" s="105"/>
      <c r="EA189" s="105"/>
      <c r="EB189" s="105"/>
      <c r="EC189" s="105"/>
      <c r="ED189" s="105"/>
      <c r="EE189" s="105"/>
      <c r="EF189" s="105"/>
      <c r="EG189" s="105"/>
      <c r="EH189" s="105"/>
      <c r="EI189" s="105"/>
      <c r="EJ189" s="105"/>
      <c r="EL189" s="146" t="str" cm="1">
        <f t="array" ref="EL189">IF(OR(EL$1=0, $A189="", _xlfn.XLOOKUP(EL$1, $Z$2:$Z$18, $AD$2:$AD$18, "")=""),"",SQRT((_xlfn.XLOOKUP(EL$1,$Z$2:$Z$18,$AA$2:$AA$18)-$T189)^2+(_xlfn.XLOOKUP(EL$1,$Z$2:$Z$18,$AB$2:$AB$18)-$U189)^2+(_xlfn.XLOOKUP(EL$1,$Z$2:$Z$18,$AC$2:$AC$18-$V189)^2)))</f>
        <v/>
      </c>
      <c r="EM189" s="96" t="str" cm="1">
        <f t="array" ref="EM189">IF(OR(EM$1=0, $A189="", _xlfn.XLOOKUP(EM$1, $Z$2:$Z$18, $AD$2:$AD$18, "")=""),"",SQRT((_xlfn.XLOOKUP(EM$1,$Z$2:$Z$18,$AA$2:$AA$18)-$T189)^2+(_xlfn.XLOOKUP(EM$1,$Z$2:$Z$18,$AB$2:$AB$18)-$U189)^2+(_xlfn.XLOOKUP(EM$1,$Z$2:$Z$18,$AC$2:$AC$18-$V189)^2)))</f>
        <v/>
      </c>
      <c r="EN189" s="96" t="str" cm="1">
        <f t="array" ref="EN189">IF(OR(EN$1=0, $A189="", _xlfn.XLOOKUP(EN$1, $Z$2:$Z$18, $AD$2:$AD$18, "")=""),"",SQRT((_xlfn.XLOOKUP(EN$1,$Z$2:$Z$18,$AA$2:$AA$18)-$T189)^2+(_xlfn.XLOOKUP(EN$1,$Z$2:$Z$18,$AB$2:$AB$18)-$U189)^2+(_xlfn.XLOOKUP(EN$1,$Z$2:$Z$18,$AC$2:$AC$18-$V189)^2)))</f>
        <v/>
      </c>
      <c r="EO189" s="96" t="str" cm="1">
        <f t="array" ref="EO189">IF(OR(EO$1=0, $A189="", _xlfn.XLOOKUP(EO$1, $Z$2:$Z$18, $AD$2:$AD$18, "")=""),"",SQRT((_xlfn.XLOOKUP(EO$1,$Z$2:$Z$18,$AA$2:$AA$18)-$T189)^2+(_xlfn.XLOOKUP(EO$1,$Z$2:$Z$18,$AB$2:$AB$18)-$U189)^2+(_xlfn.XLOOKUP(EO$1,$Z$2:$Z$18,$AC$2:$AC$18-$V189)^2)))</f>
        <v/>
      </c>
      <c r="EP189" s="96" t="str" cm="1">
        <f t="array" ref="EP189">IF(OR(EP$1=0, $A189="", _xlfn.XLOOKUP(EP$1, $Z$2:$Z$18, $AD$2:$AD$18, "")=""),"",SQRT((_xlfn.XLOOKUP(EP$1,$Z$2:$Z$18,$AA$2:$AA$18)-$T189)^2+(_xlfn.XLOOKUP(EP$1,$Z$2:$Z$18,$AB$2:$AB$18)-$U189)^2+(_xlfn.XLOOKUP(EP$1,$Z$2:$Z$18,$AC$2:$AC$18-$V189)^2)))</f>
        <v/>
      </c>
      <c r="EQ189" s="96" t="str" cm="1">
        <f t="array" ref="EQ189">IF(OR(EQ$1=0, $A189="", _xlfn.XLOOKUP(EQ$1, $Z$2:$Z$18, $AD$2:$AD$18, "")=""),"",SQRT((_xlfn.XLOOKUP(EQ$1,$Z$2:$Z$18,$AA$2:$AA$18)-$T189)^2+(_xlfn.XLOOKUP(EQ$1,$Z$2:$Z$18,$AB$2:$AB$18)-$U189)^2+(_xlfn.XLOOKUP(EQ$1,$Z$2:$Z$18,$AC$2:$AC$18-$V189)^2)))</f>
        <v/>
      </c>
      <c r="ER189" s="96" t="str" cm="1">
        <f t="array" ref="ER189">IF(OR(ER$1=0, $A189="", _xlfn.XLOOKUP(ER$1, $Z$2:$Z$18, $AD$2:$AD$18, "")=""),"",SQRT((_xlfn.XLOOKUP(ER$1,$Z$2:$Z$18,$AA$2:$AA$18)-$T189)^2+(_xlfn.XLOOKUP(ER$1,$Z$2:$Z$18,$AB$2:$AB$18)-$U189)^2+(_xlfn.XLOOKUP(ER$1,$Z$2:$Z$18,$AC$2:$AC$18-$V189)^2)))</f>
        <v/>
      </c>
      <c r="ES189" s="96" t="str" cm="1">
        <f t="array" ref="ES189">IF(OR(ES$1=0, $A189="", _xlfn.XLOOKUP(ES$1, $Z$2:$Z$18, $AD$2:$AD$18, "")=""),"",SQRT((_xlfn.XLOOKUP(ES$1,$Z$2:$Z$18,$AA$2:$AA$18)-$T189)^2+(_xlfn.XLOOKUP(ES$1,$Z$2:$Z$18,$AB$2:$AB$18)-$U189)^2+(_xlfn.XLOOKUP(ES$1,$Z$2:$Z$18,$AC$2:$AC$18-$V189)^2)))</f>
        <v/>
      </c>
      <c r="ET189" s="97" t="str" cm="1">
        <f t="array" ref="ET189">IF(OR(ET$1=0, $A189="", _xlfn.XLOOKUP(ET$1, $Z$2:$Z$18, $AD$2:$AD$18, "")=""),"",SQRT((_xlfn.XLOOKUP(ET$1,$Z$2:$Z$18,$AA$2:$AA$18)-$T189)^2+(_xlfn.XLOOKUP(ET$1,$Z$2:$Z$18,$AB$2:$AB$18)-$U189)^2+(_xlfn.XLOOKUP(ET$1,$Z$2:$Z$18,$AC$2:$AC$18-$V189)^2)))</f>
        <v/>
      </c>
      <c r="EU189" s="97" t="str" cm="1">
        <f t="array" ref="EU189">IF(OR(EU$1=0, $A189="", _xlfn.XLOOKUP(EU$1, $Z$2:$Z$18, $AD$2:$AD$18, "")=""),"",SQRT((_xlfn.XLOOKUP(EU$1,$Z$2:$Z$18,$AA$2:$AA$18)-$T189)^2+(_xlfn.XLOOKUP(EU$1,$Z$2:$Z$18,$AB$2:$AB$18)-$U189)^2+(_xlfn.XLOOKUP(EU$1,$Z$2:$Z$18,$AC$2:$AC$18-$V189)^2)))</f>
        <v/>
      </c>
      <c r="EV189" s="97" t="str" cm="1">
        <f t="array" ref="EV189">IF(OR(EV$1=0, $A189="", _xlfn.XLOOKUP(EV$1, $Z$2:$Z$18, $AD$2:$AD$18, "")=""),"",SQRT((_xlfn.XLOOKUP(EV$1,$Z$2:$Z$18,$AA$2:$AA$18)-$T189)^2+(_xlfn.XLOOKUP(EV$1,$Z$2:$Z$18,$AB$2:$AB$18)-$U189)^2+(_xlfn.XLOOKUP(EV$1,$Z$2:$Z$18,$AC$2:$AC$18-$V189)^2)))</f>
        <v/>
      </c>
      <c r="EW189" s="97" t="str" cm="1">
        <f t="array" ref="EW189">IF(OR(EW$1=0, $A189="", _xlfn.XLOOKUP(EW$1, $Z$2:$Z$18, $AD$2:$AD$18, "")=""),"",SQRT((_xlfn.XLOOKUP(EW$1,$Z$2:$Z$18,$AA$2:$AA$18)-$T189)^2+(_xlfn.XLOOKUP(EW$1,$Z$2:$Z$18,$AB$2:$AB$18)-$U189)^2+(_xlfn.XLOOKUP(EW$1,$Z$2:$Z$18,$AC$2:$AC$18-$V189)^2)))</f>
        <v/>
      </c>
      <c r="EX189" s="97" t="str" cm="1">
        <f t="array" ref="EX189">IF(OR(EX$1=0, $A189="", _xlfn.XLOOKUP(EX$1, $Z$2:$Z$18, $AD$2:$AD$18, "")=""),"",SQRT((_xlfn.XLOOKUP(EX$1,$Z$2:$Z$18,$AA$2:$AA$18)-$T189)^2+(_xlfn.XLOOKUP(EX$1,$Z$2:$Z$18,$AB$2:$AB$18)-$U189)^2+(_xlfn.XLOOKUP(EX$1,$Z$2:$Z$18,$AC$2:$AC$18-$V189)^2)))</f>
        <v/>
      </c>
      <c r="EY189" s="97" t="str" cm="1">
        <f t="array" ref="EY189">IF(OR(EY$1=0, $A189="", _xlfn.XLOOKUP(EY$1, $Z$2:$Z$18, $AD$2:$AD$18, "")=""),"",SQRT((_xlfn.XLOOKUP(EY$1,$Z$2:$Z$18,$AA$2:$AA$18)-$T189)^2+(_xlfn.XLOOKUP(EY$1,$Z$2:$Z$18,$AB$2:$AB$18)-$U189)^2+(_xlfn.XLOOKUP(EY$1,$Z$2:$Z$18,$AC$2:$AC$18-$V189)^2)))</f>
        <v/>
      </c>
      <c r="EZ189" s="98" t="str" cm="1">
        <f t="array" ref="EZ189">IF(OR(EZ$1=0, $A189="", _xlfn.XLOOKUP(EZ$1, $Z$2:$Z$18, $AD$2:$AD$18, "")=""),"",SQRT((_xlfn.XLOOKUP(EZ$1,$Z$2:$Z$18,$AA$2:$AA$18)-$T189)^2+(_xlfn.XLOOKUP(EZ$1,$Z$2:$Z$18,$AB$2:$AB$18)-$U189)^2+(_xlfn.XLOOKUP(EZ$1,$Z$2:$Z$18,$AC$2:$AC$18-$V189)^2)))</f>
        <v/>
      </c>
      <c r="FA189" s="146" t="str" cm="1">
        <f t="array" ref="FA189">IF(OR(FA$1=0, $A189="", _xlfn.XLOOKUP(FA$1, $Z$2:$Z$18, $AD$2:$AD$18, "")=""),"",SQRT((_xlfn.XLOOKUP(FA$1,$Z$2:$Z$18,$AA$2:$AA$18)-$T189)^2+(_xlfn.XLOOKUP(FA$1,$Z$2:$Z$18,$AB$2:$AB$18)-$U189)^2+(_xlfn.XLOOKUP(FA$1,$Z$2:$Z$18,$AC$2:$AC$18-$V189)^2)))</f>
        <v/>
      </c>
      <c r="FB189" s="96" t="str" cm="1">
        <f t="array" ref="FB189">IF(OR(FB$1=0, $A189="", _xlfn.XLOOKUP(FB$1, $Z$2:$Z$18, $AD$2:$AD$18, "")=""),"",SQRT((_xlfn.XLOOKUP(FB$1,$Z$2:$Z$18,$AA$2:$AA$18)-$T189)^2+(_xlfn.XLOOKUP(FB$1,$Z$2:$Z$18,$AB$2:$AB$18)-$U189)^2+(_xlfn.XLOOKUP(FB$1,$Z$2:$Z$18,$AC$2:$AC$18-$V189)^2)))</f>
        <v/>
      </c>
      <c r="FC189" s="96" t="str" cm="1">
        <f t="array" ref="FC189">IF(OR(FC$1=0, $A189="", _xlfn.XLOOKUP(FC$1, $Z$2:$Z$18, $AD$2:$AD$18, "")=""),"",SQRT((_xlfn.XLOOKUP(FC$1,$Z$2:$Z$18,$AA$2:$AA$18)-$T189)^2+(_xlfn.XLOOKUP(FC$1,$Z$2:$Z$18,$AB$2:$AB$18)-$U189)^2+(_xlfn.XLOOKUP(FC$1,$Z$2:$Z$18,$AC$2:$AC$18-$V189)^2)))</f>
        <v/>
      </c>
      <c r="FD189" s="96" t="str" cm="1">
        <f t="array" ref="FD189">IF(OR(FD$1=0, $A189="", _xlfn.XLOOKUP(FD$1, $Z$2:$Z$18, $AD$2:$AD$18, "")=""),"",SQRT((_xlfn.XLOOKUP(FD$1,$Z$2:$Z$18,$AA$2:$AA$18)-$T189)^2+(_xlfn.XLOOKUP(FD$1,$Z$2:$Z$18,$AB$2:$AB$18)-$U189)^2+(_xlfn.XLOOKUP(FD$1,$Z$2:$Z$18,$AC$2:$AC$18-$V189)^2)))</f>
        <v/>
      </c>
      <c r="FE189" s="96" t="str" cm="1">
        <f t="array" ref="FE189">IF(OR(FE$1=0, $A189="", _xlfn.XLOOKUP(FE$1, $Z$2:$Z$18, $AD$2:$AD$18, "")=""),"",SQRT((_xlfn.XLOOKUP(FE$1,$Z$2:$Z$18,$AA$2:$AA$18)-$T189)^2+(_xlfn.XLOOKUP(FE$1,$Z$2:$Z$18,$AB$2:$AB$18)-$U189)^2+(_xlfn.XLOOKUP(FE$1,$Z$2:$Z$18,$AC$2:$AC$18-$V189)^2)))</f>
        <v/>
      </c>
      <c r="FF189" s="96" t="str" cm="1">
        <f t="array" ref="FF189">IF(OR(FF$1=0, $A189="", _xlfn.XLOOKUP(FF$1, $Z$2:$Z$18, $AD$2:$AD$18, "")=""),"",SQRT((_xlfn.XLOOKUP(FF$1,$Z$2:$Z$18,$AA$2:$AA$18)-$T189)^2+(_xlfn.XLOOKUP(FF$1,$Z$2:$Z$18,$AB$2:$AB$18)-$U189)^2+(_xlfn.XLOOKUP(FF$1,$Z$2:$Z$18,$AC$2:$AC$18-$V189)^2)))</f>
        <v/>
      </c>
      <c r="FG189" s="96" t="str" cm="1">
        <f t="array" ref="FG189">IF(OR(FG$1=0, $A189="", _xlfn.XLOOKUP(FG$1, $Z$2:$Z$18, $AD$2:$AD$18, "")=""),"",SQRT((_xlfn.XLOOKUP(FG$1,$Z$2:$Z$18,$AA$2:$AA$18)-$T189)^2+(_xlfn.XLOOKUP(FG$1,$Z$2:$Z$18,$AB$2:$AB$18)-$U189)^2+(_xlfn.XLOOKUP(FG$1,$Z$2:$Z$18,$AC$2:$AC$18-$V189)^2)))</f>
        <v/>
      </c>
      <c r="FH189" s="96" t="str" cm="1">
        <f t="array" ref="FH189">IF(OR(FH$1=0, $A189="", _xlfn.XLOOKUP(FH$1, $Z$2:$Z$18, $AD$2:$AD$18, "")=""),"",SQRT((_xlfn.XLOOKUP(FH$1,$Z$2:$Z$18,$AA$2:$AA$18)-$T189)^2+(_xlfn.XLOOKUP(FH$1,$Z$2:$Z$18,$AB$2:$AB$18)-$U189)^2+(_xlfn.XLOOKUP(FH$1,$Z$2:$Z$18,$AC$2:$AC$18-$V189)^2)))</f>
        <v/>
      </c>
      <c r="FI189" s="97" t="str" cm="1">
        <f t="array" ref="FI189">IF(OR(FI$1=0, $A189="", _xlfn.XLOOKUP(FI$1, $Z$2:$Z$18, $AD$2:$AD$18, "")=""),"",SQRT((_xlfn.XLOOKUP(FI$1,$Z$2:$Z$18,$AA$2:$AA$18)-$T189)^2+(_xlfn.XLOOKUP(FI$1,$Z$2:$Z$18,$AB$2:$AB$18)-$U189)^2+(_xlfn.XLOOKUP(FI$1,$Z$2:$Z$18,$AC$2:$AC$18-$V189)^2)))</f>
        <v/>
      </c>
      <c r="FJ189" s="97" t="str" cm="1">
        <f t="array" ref="FJ189">IF(OR(FJ$1=0, $A189="", _xlfn.XLOOKUP(FJ$1, $Z$2:$Z$18, $AD$2:$AD$18, "")=""),"",SQRT((_xlfn.XLOOKUP(FJ$1,$Z$2:$Z$18,$AA$2:$AA$18)-$T189)^2+(_xlfn.XLOOKUP(FJ$1,$Z$2:$Z$18,$AB$2:$AB$18)-$U189)^2+(_xlfn.XLOOKUP(FJ$1,$Z$2:$Z$18,$AC$2:$AC$18-$V189)^2)))</f>
        <v/>
      </c>
      <c r="FK189" s="97" t="str" cm="1">
        <f t="array" ref="FK189">IF(OR(FK$1=0, $A189="", _xlfn.XLOOKUP(FK$1, $Z$2:$Z$18, $AD$2:$AD$18, "")=""),"",SQRT((_xlfn.XLOOKUP(FK$1,$Z$2:$Z$18,$AA$2:$AA$18)-$T189)^2+(_xlfn.XLOOKUP(FK$1,$Z$2:$Z$18,$AB$2:$AB$18)-$U189)^2+(_xlfn.XLOOKUP(FK$1,$Z$2:$Z$18,$AC$2:$AC$18-$V189)^2)))</f>
        <v/>
      </c>
      <c r="FL189" s="97" t="str" cm="1">
        <f t="array" ref="FL189">IF(OR(FL$1=0, $A189="", _xlfn.XLOOKUP(FL$1, $Z$2:$Z$18, $AD$2:$AD$18, "")=""),"",SQRT((_xlfn.XLOOKUP(FL$1,$Z$2:$Z$18,$AA$2:$AA$18)-$T189)^2+(_xlfn.XLOOKUP(FL$1,$Z$2:$Z$18,$AB$2:$AB$18)-$U189)^2+(_xlfn.XLOOKUP(FL$1,$Z$2:$Z$18,$AC$2:$AC$18-$V189)^2)))</f>
        <v/>
      </c>
      <c r="FM189" s="97" t="str" cm="1">
        <f t="array" ref="FM189">IF(OR(FM$1=0, $A189="", _xlfn.XLOOKUP(FM$1, $Z$2:$Z$18, $AD$2:$AD$18, "")=""),"",SQRT((_xlfn.XLOOKUP(FM$1,$Z$2:$Z$18,$AA$2:$AA$18)-$T189)^2+(_xlfn.XLOOKUP(FM$1,$Z$2:$Z$18,$AB$2:$AB$18)-$U189)^2+(_xlfn.XLOOKUP(FM$1,$Z$2:$Z$18,$AC$2:$AC$18-$V189)^2)))</f>
        <v/>
      </c>
      <c r="FN189" s="97" t="str" cm="1">
        <f t="array" ref="FN189">IF(OR(FN$1=0, $A189="", _xlfn.XLOOKUP(FN$1, $Z$2:$Z$18, $AD$2:$AD$18, "")=""),"",SQRT((_xlfn.XLOOKUP(FN$1,$Z$2:$Z$18,$AA$2:$AA$18)-$T189)^2+(_xlfn.XLOOKUP(FN$1,$Z$2:$Z$18,$AB$2:$AB$18)-$U189)^2+(_xlfn.XLOOKUP(FN$1,$Z$2:$Z$18,$AC$2:$AC$18-$V189)^2)))</f>
        <v/>
      </c>
      <c r="FO189" s="98" t="str" cm="1">
        <f t="array" ref="FO189">IF(OR(FO$1=0, $A189="", _xlfn.XLOOKUP(FO$1, $Z$2:$Z$18, $AD$2:$AD$18, "")=""),"",SQRT((_xlfn.XLOOKUP(FO$1,$Z$2:$Z$18,$AA$2:$AA$18)-$T189)^2+(_xlfn.XLOOKUP(FO$1,$Z$2:$Z$18,$AB$2:$AB$18)-$U189)^2+(_xlfn.XLOOKUP(FO$1,$Z$2:$Z$18,$AC$2:$AC$18-$V189)^2)))</f>
        <v/>
      </c>
      <c r="FP189" s="99"/>
      <c r="FQ189" s="99"/>
      <c r="FR189" s="100">
        <f t="shared" si="71"/>
        <v>0</v>
      </c>
      <c r="FS189" s="109">
        <f t="shared" si="72"/>
        <v>0</v>
      </c>
      <c r="FT189" s="109">
        <f t="shared" si="73"/>
        <v>0</v>
      </c>
      <c r="FU189" s="109">
        <f t="shared" si="74"/>
        <v>0</v>
      </c>
      <c r="FV189" s="109">
        <f t="shared" si="75"/>
        <v>0</v>
      </c>
      <c r="FW189" s="109">
        <f t="shared" si="76"/>
        <v>0</v>
      </c>
      <c r="FX189" s="109">
        <f t="shared" si="77"/>
        <v>0</v>
      </c>
      <c r="FY189" s="109">
        <f t="shared" si="78"/>
        <v>0</v>
      </c>
      <c r="FZ189" s="110">
        <f t="shared" si="79"/>
        <v>0</v>
      </c>
      <c r="GA189" s="110">
        <f t="shared" si="80"/>
        <v>0</v>
      </c>
      <c r="GB189" s="110">
        <f t="shared" si="81"/>
        <v>0</v>
      </c>
      <c r="GC189" s="110">
        <f t="shared" si="82"/>
        <v>0</v>
      </c>
      <c r="GD189" s="110">
        <f t="shared" si="83"/>
        <v>0</v>
      </c>
      <c r="GE189" s="110">
        <f t="shared" si="84"/>
        <v>0</v>
      </c>
      <c r="GF189" s="111">
        <f t="shared" si="85"/>
        <v>0</v>
      </c>
      <c r="GG189" s="100">
        <f t="shared" si="86"/>
        <v>0</v>
      </c>
      <c r="GH189" s="109">
        <f t="shared" si="87"/>
        <v>0</v>
      </c>
      <c r="GI189" s="109">
        <f t="shared" si="88"/>
        <v>0</v>
      </c>
      <c r="GJ189" s="109">
        <f t="shared" si="89"/>
        <v>0</v>
      </c>
      <c r="GK189" s="109">
        <f t="shared" si="90"/>
        <v>0</v>
      </c>
      <c r="GL189" s="109">
        <f t="shared" si="91"/>
        <v>0</v>
      </c>
      <c r="GM189" s="109">
        <f t="shared" si="92"/>
        <v>0</v>
      </c>
      <c r="GN189" s="109">
        <f t="shared" si="93"/>
        <v>0</v>
      </c>
      <c r="GO189" s="110">
        <f t="shared" si="94"/>
        <v>0</v>
      </c>
      <c r="GP189" s="110">
        <f t="shared" si="95"/>
        <v>0</v>
      </c>
      <c r="GQ189" s="110">
        <f t="shared" si="96"/>
        <v>0</v>
      </c>
      <c r="GR189" s="110">
        <f t="shared" si="97"/>
        <v>0</v>
      </c>
      <c r="GS189" s="110">
        <f t="shared" si="98"/>
        <v>0</v>
      </c>
      <c r="GT189" s="110">
        <f t="shared" si="99"/>
        <v>0</v>
      </c>
      <c r="GU189" s="111">
        <f t="shared" si="100"/>
        <v>0</v>
      </c>
      <c r="GX189" s="151" cm="1">
        <f t="array" ref="GX189">_xlfn.IFS(GX$1= 0,"", NOT(ISBLANK(CA189)), 0, ISBLANK(CA189), $Q189-$S189+FR189-AU189-DG189)</f>
        <v>0</v>
      </c>
      <c r="GY189" s="152" cm="1">
        <f t="array" ref="GY189">_xlfn.IFS(GY$1= 0,"", NOT(ISBLANK(CB189)), 0, ISBLANK(CB189), $Q189-$S189+FS189-AV189-DH189)</f>
        <v>0</v>
      </c>
      <c r="GZ189" s="152" cm="1">
        <f t="array" ref="GZ189">_xlfn.IFS(GZ$1= 0,"", NOT(ISBLANK(CC189)), 0, ISBLANK(CC189), $Q189-$S189+FT189-AW189-DI189)</f>
        <v>0</v>
      </c>
      <c r="HA189" s="152" cm="1">
        <f t="array" ref="HA189">_xlfn.IFS(HA$1= 0,"", NOT(ISBLANK(CD189)), 0, ISBLANK(CD189), $Q189-$S189+FU189-AX189-DJ189)</f>
        <v>0</v>
      </c>
      <c r="HB189" s="152" cm="1">
        <f t="array" ref="HB189">_xlfn.IFS(HB$1= 0,"", NOT(ISBLANK(CE189)), 0, ISBLANK(CE189), $Q189-$S189+FV189-AY189-DK189)</f>
        <v>0</v>
      </c>
      <c r="HC189" s="152" cm="1">
        <f t="array" ref="HC189">_xlfn.IFS(HC$1= 0,"", NOT(ISBLANK(CF189)), 0, ISBLANK(CF189), $Q189-$S189+FW189-AZ189-DL189)</f>
        <v>0</v>
      </c>
      <c r="HD189" s="152" cm="1">
        <f t="array" ref="HD189">_xlfn.IFS(HD$1= 0,"", NOT(ISBLANK(CG189)), 0, ISBLANK(CG189), $Q189-$S189+FX189-BA189-DM189)</f>
        <v>0</v>
      </c>
      <c r="HE189" s="152" t="str" cm="1">
        <f t="array" ref="HE189">_xlfn.IFS(HE$1= 0,"", NOT(ISBLANK(CH189)), 0, ISBLANK(CH189), $Q189-$S189+FY189-BB189-DN189)</f>
        <v/>
      </c>
      <c r="HF189" s="152" t="str" cm="1">
        <f t="array" ref="HF189">_xlfn.IFS(HF$1= 0,"", NOT(ISBLANK(CI189)), 0, ISBLANK(CI189), $Q189-$S189+FZ189-BC189-DO189)</f>
        <v/>
      </c>
      <c r="HG189" s="152" t="str" cm="1">
        <f t="array" ref="HG189">_xlfn.IFS(HG$1= 0,"", NOT(ISBLANK(CJ189)), 0, ISBLANK(CJ189), $Q189-$S189+GA189-BD189-DP189)</f>
        <v/>
      </c>
      <c r="HH189" s="152" t="str" cm="1">
        <f t="array" ref="HH189">_xlfn.IFS(HH$1= 0,"", NOT(ISBLANK(CK189)), 0, ISBLANK(CK189), $Q189-$S189+GB189-BE189-DQ189)</f>
        <v/>
      </c>
      <c r="HI189" s="152" t="str" cm="1">
        <f t="array" ref="HI189">_xlfn.IFS(HI$1= 0,"", NOT(ISBLANK(CL189)), 0, ISBLANK(CL189), $Q189-$S189+GC189-BF189-DR189)</f>
        <v/>
      </c>
      <c r="HJ189" s="152" t="str" cm="1">
        <f t="array" ref="HJ189">_xlfn.IFS(HJ$1= 0,"", NOT(ISBLANK(CM189)), 0, ISBLANK(CM189), $Q189-$S189+GD189-BG189-DS189)</f>
        <v/>
      </c>
      <c r="HK189" s="152" t="str" cm="1">
        <f t="array" ref="HK189">_xlfn.IFS(HK$1= 0,"", NOT(ISBLANK(CN189)), 0, ISBLANK(CN189), $Q189-$S189+GE189-BH189-DT189)</f>
        <v/>
      </c>
      <c r="HL189" s="153" t="str" cm="1">
        <f t="array" ref="HL189">_xlfn.IFS(HL$1= 0,"", NOT(ISBLANK(CO189)), 0, ISBLANK(CO189), $Q189-$S189+GF189-BI189-DU189)</f>
        <v/>
      </c>
      <c r="HM189" s="153" t="str" cm="1">
        <f t="array" ref="HM189">_xlfn.IFS(HM$1= 0,"", NOT(ISBLANK(DE189)), 0, ISBLANK(DE189), $Q189-$S189+IC189-BY189-#REF!)</f>
        <v/>
      </c>
      <c r="HN189" s="153" t="e" cm="1">
        <f t="array" ref="HN189">_xlfn.IFS(HN$1= 0,"", NOT(ISBLANK(DF189)), 0, ISBLANK(DF189), $Q189-$S189+ID189-BZ189-#REF!)</f>
        <v>#REF!</v>
      </c>
      <c r="HO189" s="153" t="e" cm="1">
        <f t="array" ref="HO189">_xlfn.IFS(HO$1= 0,"", NOT(ISBLANK(DG189)), 0, ISBLANK(DG189), $Q189-$S189+IE189-CA189-#REF!)</f>
        <v>#VALUE!</v>
      </c>
      <c r="HP189" s="153" t="e" cm="1">
        <f t="array" ref="HP189">_xlfn.IFS(HP$1= 0,"", NOT(ISBLANK(DH189)), 0, ISBLANK(DH189), $Q189-$S189+IF189-CB189-#REF!)</f>
        <v>#REF!</v>
      </c>
      <c r="HQ189" s="153" t="e" cm="1">
        <f t="array" ref="HQ189">_xlfn.IFS(HQ$1= 0,"", NOT(ISBLANK(DI189)), 0, ISBLANK(DI189), $Q189-$S189+IG189-CC189-#REF!)</f>
        <v>#REF!</v>
      </c>
      <c r="HR189" s="153" cm="1">
        <f t="array" ref="HR189">_xlfn.IFS(HR$1= 0,"", NOT(ISBLANK(DJ189)), 0, ISBLANK(DJ189), $Q189-$S189+IH189-CD189-EK189)</f>
        <v>0</v>
      </c>
      <c r="HS189" s="153" t="e" cm="1">
        <f t="array" ref="HS189">_xlfn.IFS(HS$1= 0,"", NOT(ISBLANK(DK189)), 0, ISBLANK(DK189), $Q189-$S189+II189-CE189-EL189)</f>
        <v>#VALUE!</v>
      </c>
      <c r="HT189" s="153" t="e" cm="1">
        <f t="array" ref="HT189">_xlfn.IFS(HT$1= 0,"", NOT(ISBLANK(DL189)), 0, ISBLANK(DL189), $Q189-$S189+GV189-CF189-EM189)</f>
        <v>#VALUE!</v>
      </c>
      <c r="HU189" s="153" t="e" cm="1">
        <f t="array" ref="HU189">_xlfn.IFS(HU$1= 0,"", NOT(ISBLANK(DM189)), 0, ISBLANK(DM189), $Q189-$S189+GW189-CG189-EN189)</f>
        <v>#VALUE!</v>
      </c>
      <c r="HV189" s="153" t="str" cm="1">
        <f t="array" ref="HV189">_xlfn.IFS(HV$1= 0,"", NOT(ISBLANK(DN189)), 0, ISBLANK(DN189), $Q189-$S189+GX189-CH189-EO189)</f>
        <v/>
      </c>
      <c r="HW189" s="153" t="str" cm="1">
        <f t="array" ref="HW189">_xlfn.IFS(HW$1= 0,"", NOT(ISBLANK(DO189)), 0, ISBLANK(DO189), $Q189-$S189+GY189-CI189-EP189)</f>
        <v/>
      </c>
      <c r="HX189" s="153" t="str" cm="1">
        <f t="array" ref="HX189">_xlfn.IFS(HX$1= 0,"", NOT(ISBLANK(DP189)), 0, ISBLANK(DP189), $Q189-$S189+GZ189-CJ189-EQ189)</f>
        <v/>
      </c>
      <c r="HY189" s="153" t="str" cm="1">
        <f t="array" ref="HY189">_xlfn.IFS(HY$1= 0,"", NOT(ISBLANK(DQ189)), 0, ISBLANK(DQ189), $Q189-$S189+HA189-CK189-ER189)</f>
        <v/>
      </c>
      <c r="HZ189" s="153" t="str" cm="1">
        <f t="array" ref="HZ189">_xlfn.IFS(HZ$1= 0,"", NOT(ISBLANK(DR189)), 0, ISBLANK(DR189), $Q189-$S189+HB189-CL189-ES189)</f>
        <v/>
      </c>
      <c r="IA189" s="153" t="str" cm="1">
        <f t="array" ref="IA189">_xlfn.IFS(IA$1= 0,"", NOT(ISBLANK(DS189)), 0, ISBLANK(DS189), $Q189-$S189+HC189-CM189-ET189)</f>
        <v/>
      </c>
    </row>
    <row r="190" spans="1:235" ht="16.5" x14ac:dyDescent="0.3">
      <c r="A190" s="144"/>
      <c r="B190" s="106"/>
      <c r="C190" s="106"/>
      <c r="D190" s="107"/>
      <c r="E190" s="131"/>
      <c r="F190" s="137"/>
      <c r="G190" s="2"/>
      <c r="H190" s="2"/>
      <c r="I190" s="2"/>
      <c r="J190" s="2"/>
      <c r="K190" s="2"/>
      <c r="L190" s="2"/>
      <c r="M190" s="140"/>
      <c r="N190" s="137"/>
      <c r="O190" s="138"/>
      <c r="P190" s="133"/>
      <c r="Q190" s="94">
        <f t="shared" si="69"/>
        <v>0</v>
      </c>
      <c r="R190" s="1"/>
      <c r="S190" s="1"/>
      <c r="T190" s="2"/>
      <c r="U190" s="2"/>
      <c r="V190" s="82">
        <f t="shared" si="70"/>
        <v>0</v>
      </c>
      <c r="W190" s="121"/>
      <c r="X190" s="108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  <c r="BU190" s="105"/>
      <c r="BV190" s="105"/>
      <c r="BW190" s="105"/>
      <c r="BX190" s="105"/>
      <c r="BZ190" s="99"/>
      <c r="CA190" s="105" t="s">
        <v>32</v>
      </c>
      <c r="CB190" s="105"/>
      <c r="CC190" s="105"/>
      <c r="CD190" s="105"/>
      <c r="CE190" s="105"/>
      <c r="CF190" s="105"/>
      <c r="CG190" s="105"/>
      <c r="CH190" s="105"/>
      <c r="CI190" s="105"/>
      <c r="CJ190" s="105"/>
      <c r="CK190" s="105"/>
      <c r="CL190" s="105"/>
      <c r="CM190" s="105"/>
      <c r="CN190" s="105"/>
      <c r="CO190" s="105"/>
      <c r="CP190" s="105" t="s">
        <v>32</v>
      </c>
      <c r="CQ190" s="105"/>
      <c r="CR190" s="105"/>
      <c r="CS190" s="105"/>
      <c r="CT190" s="105"/>
      <c r="CU190" s="105"/>
      <c r="CV190" s="105"/>
      <c r="CW190" s="105"/>
      <c r="CX190" s="105"/>
      <c r="CY190" s="105"/>
      <c r="CZ190" s="105"/>
      <c r="DA190" s="105"/>
      <c r="DB190" s="105"/>
      <c r="DC190" s="105"/>
      <c r="DD190" s="105"/>
      <c r="DE190" s="99"/>
      <c r="DF190" s="99"/>
      <c r="DG190" s="105"/>
      <c r="DH190" s="105"/>
      <c r="DI190" s="105"/>
      <c r="DJ190" s="105"/>
      <c r="DK190" s="105"/>
      <c r="DL190" s="105"/>
      <c r="DM190" s="105"/>
      <c r="DN190" s="105"/>
      <c r="DO190" s="105"/>
      <c r="DP190" s="105"/>
      <c r="DQ190" s="105"/>
      <c r="DR190" s="105"/>
      <c r="DS190" s="105"/>
      <c r="DT190" s="105"/>
      <c r="DU190" s="105"/>
      <c r="DV190" s="105"/>
      <c r="DW190" s="105"/>
      <c r="DX190" s="105"/>
      <c r="DY190" s="105"/>
      <c r="DZ190" s="105"/>
      <c r="EA190" s="105"/>
      <c r="EB190" s="105"/>
      <c r="EC190" s="105"/>
      <c r="ED190" s="105"/>
      <c r="EE190" s="105"/>
      <c r="EF190" s="105"/>
      <c r="EG190" s="105"/>
      <c r="EH190" s="105"/>
      <c r="EI190" s="105"/>
      <c r="EJ190" s="105"/>
      <c r="EL190" s="146" t="str" cm="1">
        <f t="array" ref="EL190">IF(OR(EL$1=0, $A190="", _xlfn.XLOOKUP(EL$1, $Z$2:$Z$18, $AD$2:$AD$18, "")=""),"",SQRT((_xlfn.XLOOKUP(EL$1,$Z$2:$Z$18,$AA$2:$AA$18)-$T190)^2+(_xlfn.XLOOKUP(EL$1,$Z$2:$Z$18,$AB$2:$AB$18)-$U190)^2+(_xlfn.XLOOKUP(EL$1,$Z$2:$Z$18,$AC$2:$AC$18-$V190)^2)))</f>
        <v/>
      </c>
      <c r="EM190" s="96" t="str" cm="1">
        <f t="array" ref="EM190">IF(OR(EM$1=0, $A190="", _xlfn.XLOOKUP(EM$1, $Z$2:$Z$18, $AD$2:$AD$18, "")=""),"",SQRT((_xlfn.XLOOKUP(EM$1,$Z$2:$Z$18,$AA$2:$AA$18)-$T190)^2+(_xlfn.XLOOKUP(EM$1,$Z$2:$Z$18,$AB$2:$AB$18)-$U190)^2+(_xlfn.XLOOKUP(EM$1,$Z$2:$Z$18,$AC$2:$AC$18-$V190)^2)))</f>
        <v/>
      </c>
      <c r="EN190" s="96" t="str" cm="1">
        <f t="array" ref="EN190">IF(OR(EN$1=0, $A190="", _xlfn.XLOOKUP(EN$1, $Z$2:$Z$18, $AD$2:$AD$18, "")=""),"",SQRT((_xlfn.XLOOKUP(EN$1,$Z$2:$Z$18,$AA$2:$AA$18)-$T190)^2+(_xlfn.XLOOKUP(EN$1,$Z$2:$Z$18,$AB$2:$AB$18)-$U190)^2+(_xlfn.XLOOKUP(EN$1,$Z$2:$Z$18,$AC$2:$AC$18-$V190)^2)))</f>
        <v/>
      </c>
      <c r="EO190" s="96" t="str" cm="1">
        <f t="array" ref="EO190">IF(OR(EO$1=0, $A190="", _xlfn.XLOOKUP(EO$1, $Z$2:$Z$18, $AD$2:$AD$18, "")=""),"",SQRT((_xlfn.XLOOKUP(EO$1,$Z$2:$Z$18,$AA$2:$AA$18)-$T190)^2+(_xlfn.XLOOKUP(EO$1,$Z$2:$Z$18,$AB$2:$AB$18)-$U190)^2+(_xlfn.XLOOKUP(EO$1,$Z$2:$Z$18,$AC$2:$AC$18-$V190)^2)))</f>
        <v/>
      </c>
      <c r="EP190" s="96" t="str" cm="1">
        <f t="array" ref="EP190">IF(OR(EP$1=0, $A190="", _xlfn.XLOOKUP(EP$1, $Z$2:$Z$18, $AD$2:$AD$18, "")=""),"",SQRT((_xlfn.XLOOKUP(EP$1,$Z$2:$Z$18,$AA$2:$AA$18)-$T190)^2+(_xlfn.XLOOKUP(EP$1,$Z$2:$Z$18,$AB$2:$AB$18)-$U190)^2+(_xlfn.XLOOKUP(EP$1,$Z$2:$Z$18,$AC$2:$AC$18-$V190)^2)))</f>
        <v/>
      </c>
      <c r="EQ190" s="96" t="str" cm="1">
        <f t="array" ref="EQ190">IF(OR(EQ$1=0, $A190="", _xlfn.XLOOKUP(EQ$1, $Z$2:$Z$18, $AD$2:$AD$18, "")=""),"",SQRT((_xlfn.XLOOKUP(EQ$1,$Z$2:$Z$18,$AA$2:$AA$18)-$T190)^2+(_xlfn.XLOOKUP(EQ$1,$Z$2:$Z$18,$AB$2:$AB$18)-$U190)^2+(_xlfn.XLOOKUP(EQ$1,$Z$2:$Z$18,$AC$2:$AC$18-$V190)^2)))</f>
        <v/>
      </c>
      <c r="ER190" s="96" t="str" cm="1">
        <f t="array" ref="ER190">IF(OR(ER$1=0, $A190="", _xlfn.XLOOKUP(ER$1, $Z$2:$Z$18, $AD$2:$AD$18, "")=""),"",SQRT((_xlfn.XLOOKUP(ER$1,$Z$2:$Z$18,$AA$2:$AA$18)-$T190)^2+(_xlfn.XLOOKUP(ER$1,$Z$2:$Z$18,$AB$2:$AB$18)-$U190)^2+(_xlfn.XLOOKUP(ER$1,$Z$2:$Z$18,$AC$2:$AC$18-$V190)^2)))</f>
        <v/>
      </c>
      <c r="ES190" s="96" t="str" cm="1">
        <f t="array" ref="ES190">IF(OR(ES$1=0, $A190="", _xlfn.XLOOKUP(ES$1, $Z$2:$Z$18, $AD$2:$AD$18, "")=""),"",SQRT((_xlfn.XLOOKUP(ES$1,$Z$2:$Z$18,$AA$2:$AA$18)-$T190)^2+(_xlfn.XLOOKUP(ES$1,$Z$2:$Z$18,$AB$2:$AB$18)-$U190)^2+(_xlfn.XLOOKUP(ES$1,$Z$2:$Z$18,$AC$2:$AC$18-$V190)^2)))</f>
        <v/>
      </c>
      <c r="ET190" s="97" t="str" cm="1">
        <f t="array" ref="ET190">IF(OR(ET$1=0, $A190="", _xlfn.XLOOKUP(ET$1, $Z$2:$Z$18, $AD$2:$AD$18, "")=""),"",SQRT((_xlfn.XLOOKUP(ET$1,$Z$2:$Z$18,$AA$2:$AA$18)-$T190)^2+(_xlfn.XLOOKUP(ET$1,$Z$2:$Z$18,$AB$2:$AB$18)-$U190)^2+(_xlfn.XLOOKUP(ET$1,$Z$2:$Z$18,$AC$2:$AC$18-$V190)^2)))</f>
        <v/>
      </c>
      <c r="EU190" s="97" t="str" cm="1">
        <f t="array" ref="EU190">IF(OR(EU$1=0, $A190="", _xlfn.XLOOKUP(EU$1, $Z$2:$Z$18, $AD$2:$AD$18, "")=""),"",SQRT((_xlfn.XLOOKUP(EU$1,$Z$2:$Z$18,$AA$2:$AA$18)-$T190)^2+(_xlfn.XLOOKUP(EU$1,$Z$2:$Z$18,$AB$2:$AB$18)-$U190)^2+(_xlfn.XLOOKUP(EU$1,$Z$2:$Z$18,$AC$2:$AC$18-$V190)^2)))</f>
        <v/>
      </c>
      <c r="EV190" s="97" t="str" cm="1">
        <f t="array" ref="EV190">IF(OR(EV$1=0, $A190="", _xlfn.XLOOKUP(EV$1, $Z$2:$Z$18, $AD$2:$AD$18, "")=""),"",SQRT((_xlfn.XLOOKUP(EV$1,$Z$2:$Z$18,$AA$2:$AA$18)-$T190)^2+(_xlfn.XLOOKUP(EV$1,$Z$2:$Z$18,$AB$2:$AB$18)-$U190)^2+(_xlfn.XLOOKUP(EV$1,$Z$2:$Z$18,$AC$2:$AC$18-$V190)^2)))</f>
        <v/>
      </c>
      <c r="EW190" s="97" t="str" cm="1">
        <f t="array" ref="EW190">IF(OR(EW$1=0, $A190="", _xlfn.XLOOKUP(EW$1, $Z$2:$Z$18, $AD$2:$AD$18, "")=""),"",SQRT((_xlfn.XLOOKUP(EW$1,$Z$2:$Z$18,$AA$2:$AA$18)-$T190)^2+(_xlfn.XLOOKUP(EW$1,$Z$2:$Z$18,$AB$2:$AB$18)-$U190)^2+(_xlfn.XLOOKUP(EW$1,$Z$2:$Z$18,$AC$2:$AC$18-$V190)^2)))</f>
        <v/>
      </c>
      <c r="EX190" s="97" t="str" cm="1">
        <f t="array" ref="EX190">IF(OR(EX$1=0, $A190="", _xlfn.XLOOKUP(EX$1, $Z$2:$Z$18, $AD$2:$AD$18, "")=""),"",SQRT((_xlfn.XLOOKUP(EX$1,$Z$2:$Z$18,$AA$2:$AA$18)-$T190)^2+(_xlfn.XLOOKUP(EX$1,$Z$2:$Z$18,$AB$2:$AB$18)-$U190)^2+(_xlfn.XLOOKUP(EX$1,$Z$2:$Z$18,$AC$2:$AC$18-$V190)^2)))</f>
        <v/>
      </c>
      <c r="EY190" s="97" t="str" cm="1">
        <f t="array" ref="EY190">IF(OR(EY$1=0, $A190="", _xlfn.XLOOKUP(EY$1, $Z$2:$Z$18, $AD$2:$AD$18, "")=""),"",SQRT((_xlfn.XLOOKUP(EY$1,$Z$2:$Z$18,$AA$2:$AA$18)-$T190)^2+(_xlfn.XLOOKUP(EY$1,$Z$2:$Z$18,$AB$2:$AB$18)-$U190)^2+(_xlfn.XLOOKUP(EY$1,$Z$2:$Z$18,$AC$2:$AC$18-$V190)^2)))</f>
        <v/>
      </c>
      <c r="EZ190" s="98" t="str" cm="1">
        <f t="array" ref="EZ190">IF(OR(EZ$1=0, $A190="", _xlfn.XLOOKUP(EZ$1, $Z$2:$Z$18, $AD$2:$AD$18, "")=""),"",SQRT((_xlfn.XLOOKUP(EZ$1,$Z$2:$Z$18,$AA$2:$AA$18)-$T190)^2+(_xlfn.XLOOKUP(EZ$1,$Z$2:$Z$18,$AB$2:$AB$18)-$U190)^2+(_xlfn.XLOOKUP(EZ$1,$Z$2:$Z$18,$AC$2:$AC$18-$V190)^2)))</f>
        <v/>
      </c>
      <c r="FA190" s="146" t="str" cm="1">
        <f t="array" ref="FA190">IF(OR(FA$1=0, $A190="", _xlfn.XLOOKUP(FA$1, $Z$2:$Z$18, $AD$2:$AD$18, "")=""),"",SQRT((_xlfn.XLOOKUP(FA$1,$Z$2:$Z$18,$AA$2:$AA$18)-$T190)^2+(_xlfn.XLOOKUP(FA$1,$Z$2:$Z$18,$AB$2:$AB$18)-$U190)^2+(_xlfn.XLOOKUP(FA$1,$Z$2:$Z$18,$AC$2:$AC$18-$V190)^2)))</f>
        <v/>
      </c>
      <c r="FB190" s="96" t="str" cm="1">
        <f t="array" ref="FB190">IF(OR(FB$1=0, $A190="", _xlfn.XLOOKUP(FB$1, $Z$2:$Z$18, $AD$2:$AD$18, "")=""),"",SQRT((_xlfn.XLOOKUP(FB$1,$Z$2:$Z$18,$AA$2:$AA$18)-$T190)^2+(_xlfn.XLOOKUP(FB$1,$Z$2:$Z$18,$AB$2:$AB$18)-$U190)^2+(_xlfn.XLOOKUP(FB$1,$Z$2:$Z$18,$AC$2:$AC$18-$V190)^2)))</f>
        <v/>
      </c>
      <c r="FC190" s="96" t="str" cm="1">
        <f t="array" ref="FC190">IF(OR(FC$1=0, $A190="", _xlfn.XLOOKUP(FC$1, $Z$2:$Z$18, $AD$2:$AD$18, "")=""),"",SQRT((_xlfn.XLOOKUP(FC$1,$Z$2:$Z$18,$AA$2:$AA$18)-$T190)^2+(_xlfn.XLOOKUP(FC$1,$Z$2:$Z$18,$AB$2:$AB$18)-$U190)^2+(_xlfn.XLOOKUP(FC$1,$Z$2:$Z$18,$AC$2:$AC$18-$V190)^2)))</f>
        <v/>
      </c>
      <c r="FD190" s="96" t="str" cm="1">
        <f t="array" ref="FD190">IF(OR(FD$1=0, $A190="", _xlfn.XLOOKUP(FD$1, $Z$2:$Z$18, $AD$2:$AD$18, "")=""),"",SQRT((_xlfn.XLOOKUP(FD$1,$Z$2:$Z$18,$AA$2:$AA$18)-$T190)^2+(_xlfn.XLOOKUP(FD$1,$Z$2:$Z$18,$AB$2:$AB$18)-$U190)^2+(_xlfn.XLOOKUP(FD$1,$Z$2:$Z$18,$AC$2:$AC$18-$V190)^2)))</f>
        <v/>
      </c>
      <c r="FE190" s="96" t="str" cm="1">
        <f t="array" ref="FE190">IF(OR(FE$1=0, $A190="", _xlfn.XLOOKUP(FE$1, $Z$2:$Z$18, $AD$2:$AD$18, "")=""),"",SQRT((_xlfn.XLOOKUP(FE$1,$Z$2:$Z$18,$AA$2:$AA$18)-$T190)^2+(_xlfn.XLOOKUP(FE$1,$Z$2:$Z$18,$AB$2:$AB$18)-$U190)^2+(_xlfn.XLOOKUP(FE$1,$Z$2:$Z$18,$AC$2:$AC$18-$V190)^2)))</f>
        <v/>
      </c>
      <c r="FF190" s="96" t="str" cm="1">
        <f t="array" ref="FF190">IF(OR(FF$1=0, $A190="", _xlfn.XLOOKUP(FF$1, $Z$2:$Z$18, $AD$2:$AD$18, "")=""),"",SQRT((_xlfn.XLOOKUP(FF$1,$Z$2:$Z$18,$AA$2:$AA$18)-$T190)^2+(_xlfn.XLOOKUP(FF$1,$Z$2:$Z$18,$AB$2:$AB$18)-$U190)^2+(_xlfn.XLOOKUP(FF$1,$Z$2:$Z$18,$AC$2:$AC$18-$V190)^2)))</f>
        <v/>
      </c>
      <c r="FG190" s="96" t="str" cm="1">
        <f t="array" ref="FG190">IF(OR(FG$1=0, $A190="", _xlfn.XLOOKUP(FG$1, $Z$2:$Z$18, $AD$2:$AD$18, "")=""),"",SQRT((_xlfn.XLOOKUP(FG$1,$Z$2:$Z$18,$AA$2:$AA$18)-$T190)^2+(_xlfn.XLOOKUP(FG$1,$Z$2:$Z$18,$AB$2:$AB$18)-$U190)^2+(_xlfn.XLOOKUP(FG$1,$Z$2:$Z$18,$AC$2:$AC$18-$V190)^2)))</f>
        <v/>
      </c>
      <c r="FH190" s="96" t="str" cm="1">
        <f t="array" ref="FH190">IF(OR(FH$1=0, $A190="", _xlfn.XLOOKUP(FH$1, $Z$2:$Z$18, $AD$2:$AD$18, "")=""),"",SQRT((_xlfn.XLOOKUP(FH$1,$Z$2:$Z$18,$AA$2:$AA$18)-$T190)^2+(_xlfn.XLOOKUP(FH$1,$Z$2:$Z$18,$AB$2:$AB$18)-$U190)^2+(_xlfn.XLOOKUP(FH$1,$Z$2:$Z$18,$AC$2:$AC$18-$V190)^2)))</f>
        <v/>
      </c>
      <c r="FI190" s="97" t="str" cm="1">
        <f t="array" ref="FI190">IF(OR(FI$1=0, $A190="", _xlfn.XLOOKUP(FI$1, $Z$2:$Z$18, $AD$2:$AD$18, "")=""),"",SQRT((_xlfn.XLOOKUP(FI$1,$Z$2:$Z$18,$AA$2:$AA$18)-$T190)^2+(_xlfn.XLOOKUP(FI$1,$Z$2:$Z$18,$AB$2:$AB$18)-$U190)^2+(_xlfn.XLOOKUP(FI$1,$Z$2:$Z$18,$AC$2:$AC$18-$V190)^2)))</f>
        <v/>
      </c>
      <c r="FJ190" s="97" t="str" cm="1">
        <f t="array" ref="FJ190">IF(OR(FJ$1=0, $A190="", _xlfn.XLOOKUP(FJ$1, $Z$2:$Z$18, $AD$2:$AD$18, "")=""),"",SQRT((_xlfn.XLOOKUP(FJ$1,$Z$2:$Z$18,$AA$2:$AA$18)-$T190)^2+(_xlfn.XLOOKUP(FJ$1,$Z$2:$Z$18,$AB$2:$AB$18)-$U190)^2+(_xlfn.XLOOKUP(FJ$1,$Z$2:$Z$18,$AC$2:$AC$18-$V190)^2)))</f>
        <v/>
      </c>
      <c r="FK190" s="97" t="str" cm="1">
        <f t="array" ref="FK190">IF(OR(FK$1=0, $A190="", _xlfn.XLOOKUP(FK$1, $Z$2:$Z$18, $AD$2:$AD$18, "")=""),"",SQRT((_xlfn.XLOOKUP(FK$1,$Z$2:$Z$18,$AA$2:$AA$18)-$T190)^2+(_xlfn.XLOOKUP(FK$1,$Z$2:$Z$18,$AB$2:$AB$18)-$U190)^2+(_xlfn.XLOOKUP(FK$1,$Z$2:$Z$18,$AC$2:$AC$18-$V190)^2)))</f>
        <v/>
      </c>
      <c r="FL190" s="97" t="str" cm="1">
        <f t="array" ref="FL190">IF(OR(FL$1=0, $A190="", _xlfn.XLOOKUP(FL$1, $Z$2:$Z$18, $AD$2:$AD$18, "")=""),"",SQRT((_xlfn.XLOOKUP(FL$1,$Z$2:$Z$18,$AA$2:$AA$18)-$T190)^2+(_xlfn.XLOOKUP(FL$1,$Z$2:$Z$18,$AB$2:$AB$18)-$U190)^2+(_xlfn.XLOOKUP(FL$1,$Z$2:$Z$18,$AC$2:$AC$18-$V190)^2)))</f>
        <v/>
      </c>
      <c r="FM190" s="97" t="str" cm="1">
        <f t="array" ref="FM190">IF(OR(FM$1=0, $A190="", _xlfn.XLOOKUP(FM$1, $Z$2:$Z$18, $AD$2:$AD$18, "")=""),"",SQRT((_xlfn.XLOOKUP(FM$1,$Z$2:$Z$18,$AA$2:$AA$18)-$T190)^2+(_xlfn.XLOOKUP(FM$1,$Z$2:$Z$18,$AB$2:$AB$18)-$U190)^2+(_xlfn.XLOOKUP(FM$1,$Z$2:$Z$18,$AC$2:$AC$18-$V190)^2)))</f>
        <v/>
      </c>
      <c r="FN190" s="97" t="str" cm="1">
        <f t="array" ref="FN190">IF(OR(FN$1=0, $A190="", _xlfn.XLOOKUP(FN$1, $Z$2:$Z$18, $AD$2:$AD$18, "")=""),"",SQRT((_xlfn.XLOOKUP(FN$1,$Z$2:$Z$18,$AA$2:$AA$18)-$T190)^2+(_xlfn.XLOOKUP(FN$1,$Z$2:$Z$18,$AB$2:$AB$18)-$U190)^2+(_xlfn.XLOOKUP(FN$1,$Z$2:$Z$18,$AC$2:$AC$18-$V190)^2)))</f>
        <v/>
      </c>
      <c r="FO190" s="98" t="str" cm="1">
        <f t="array" ref="FO190">IF(OR(FO$1=0, $A190="", _xlfn.XLOOKUP(FO$1, $Z$2:$Z$18, $AD$2:$AD$18, "")=""),"",SQRT((_xlfn.XLOOKUP(FO$1,$Z$2:$Z$18,$AA$2:$AA$18)-$T190)^2+(_xlfn.XLOOKUP(FO$1,$Z$2:$Z$18,$AB$2:$AB$18)-$U190)^2+(_xlfn.XLOOKUP(FO$1,$Z$2:$Z$18,$AC$2:$AC$18-$V190)^2)))</f>
        <v/>
      </c>
      <c r="FP190" s="99"/>
      <c r="FQ190" s="99"/>
      <c r="FR190" s="100">
        <f t="shared" si="71"/>
        <v>0</v>
      </c>
      <c r="FS190" s="109">
        <f t="shared" si="72"/>
        <v>0</v>
      </c>
      <c r="FT190" s="109">
        <f t="shared" si="73"/>
        <v>0</v>
      </c>
      <c r="FU190" s="109">
        <f t="shared" si="74"/>
        <v>0</v>
      </c>
      <c r="FV190" s="109">
        <f t="shared" si="75"/>
        <v>0</v>
      </c>
      <c r="FW190" s="109">
        <f t="shared" si="76"/>
        <v>0</v>
      </c>
      <c r="FX190" s="109">
        <f t="shared" si="77"/>
        <v>0</v>
      </c>
      <c r="FY190" s="109">
        <f t="shared" si="78"/>
        <v>0</v>
      </c>
      <c r="FZ190" s="110">
        <f t="shared" si="79"/>
        <v>0</v>
      </c>
      <c r="GA190" s="110">
        <f t="shared" si="80"/>
        <v>0</v>
      </c>
      <c r="GB190" s="110">
        <f t="shared" si="81"/>
        <v>0</v>
      </c>
      <c r="GC190" s="110">
        <f t="shared" si="82"/>
        <v>0</v>
      </c>
      <c r="GD190" s="110">
        <f t="shared" si="83"/>
        <v>0</v>
      </c>
      <c r="GE190" s="110">
        <f t="shared" si="84"/>
        <v>0</v>
      </c>
      <c r="GF190" s="111">
        <f t="shared" si="85"/>
        <v>0</v>
      </c>
      <c r="GG190" s="100">
        <f t="shared" si="86"/>
        <v>0</v>
      </c>
      <c r="GH190" s="109">
        <f t="shared" si="87"/>
        <v>0</v>
      </c>
      <c r="GI190" s="109">
        <f t="shared" si="88"/>
        <v>0</v>
      </c>
      <c r="GJ190" s="109">
        <f t="shared" si="89"/>
        <v>0</v>
      </c>
      <c r="GK190" s="109">
        <f t="shared" si="90"/>
        <v>0</v>
      </c>
      <c r="GL190" s="109">
        <f t="shared" si="91"/>
        <v>0</v>
      </c>
      <c r="GM190" s="109">
        <f t="shared" si="92"/>
        <v>0</v>
      </c>
      <c r="GN190" s="109">
        <f t="shared" si="93"/>
        <v>0</v>
      </c>
      <c r="GO190" s="110">
        <f t="shared" si="94"/>
        <v>0</v>
      </c>
      <c r="GP190" s="110">
        <f t="shared" si="95"/>
        <v>0</v>
      </c>
      <c r="GQ190" s="110">
        <f t="shared" si="96"/>
        <v>0</v>
      </c>
      <c r="GR190" s="110">
        <f t="shared" si="97"/>
        <v>0</v>
      </c>
      <c r="GS190" s="110">
        <f t="shared" si="98"/>
        <v>0</v>
      </c>
      <c r="GT190" s="110">
        <f t="shared" si="99"/>
        <v>0</v>
      </c>
      <c r="GU190" s="111">
        <f t="shared" si="100"/>
        <v>0</v>
      </c>
      <c r="GX190" s="151" cm="1">
        <f t="array" ref="GX190">_xlfn.IFS(GX$1= 0,"", NOT(ISBLANK(CA190)), 0, ISBLANK(CA190), $Q190-$S190+FR190-AU190-DG190)</f>
        <v>0</v>
      </c>
      <c r="GY190" s="152" cm="1">
        <f t="array" ref="GY190">_xlfn.IFS(GY$1= 0,"", NOT(ISBLANK(CB190)), 0, ISBLANK(CB190), $Q190-$S190+FS190-AV190-DH190)</f>
        <v>0</v>
      </c>
      <c r="GZ190" s="152" cm="1">
        <f t="array" ref="GZ190">_xlfn.IFS(GZ$1= 0,"", NOT(ISBLANK(CC190)), 0, ISBLANK(CC190), $Q190-$S190+FT190-AW190-DI190)</f>
        <v>0</v>
      </c>
      <c r="HA190" s="152" cm="1">
        <f t="array" ref="HA190">_xlfn.IFS(HA$1= 0,"", NOT(ISBLANK(CD190)), 0, ISBLANK(CD190), $Q190-$S190+FU190-AX190-DJ190)</f>
        <v>0</v>
      </c>
      <c r="HB190" s="152" cm="1">
        <f t="array" ref="HB190">_xlfn.IFS(HB$1= 0,"", NOT(ISBLANK(CE190)), 0, ISBLANK(CE190), $Q190-$S190+FV190-AY190-DK190)</f>
        <v>0</v>
      </c>
      <c r="HC190" s="152" cm="1">
        <f t="array" ref="HC190">_xlfn.IFS(HC$1= 0,"", NOT(ISBLANK(CF190)), 0, ISBLANK(CF190), $Q190-$S190+FW190-AZ190-DL190)</f>
        <v>0</v>
      </c>
      <c r="HD190" s="152" cm="1">
        <f t="array" ref="HD190">_xlfn.IFS(HD$1= 0,"", NOT(ISBLANK(CG190)), 0, ISBLANK(CG190), $Q190-$S190+FX190-BA190-DM190)</f>
        <v>0</v>
      </c>
      <c r="HE190" s="152" t="str" cm="1">
        <f t="array" ref="HE190">_xlfn.IFS(HE$1= 0,"", NOT(ISBLANK(CH190)), 0, ISBLANK(CH190), $Q190-$S190+FY190-BB190-DN190)</f>
        <v/>
      </c>
      <c r="HF190" s="152" t="str" cm="1">
        <f t="array" ref="HF190">_xlfn.IFS(HF$1= 0,"", NOT(ISBLANK(CI190)), 0, ISBLANK(CI190), $Q190-$S190+FZ190-BC190-DO190)</f>
        <v/>
      </c>
      <c r="HG190" s="152" t="str" cm="1">
        <f t="array" ref="HG190">_xlfn.IFS(HG$1= 0,"", NOT(ISBLANK(CJ190)), 0, ISBLANK(CJ190), $Q190-$S190+GA190-BD190-DP190)</f>
        <v/>
      </c>
      <c r="HH190" s="152" t="str" cm="1">
        <f t="array" ref="HH190">_xlfn.IFS(HH$1= 0,"", NOT(ISBLANK(CK190)), 0, ISBLANK(CK190), $Q190-$S190+GB190-BE190-DQ190)</f>
        <v/>
      </c>
      <c r="HI190" s="152" t="str" cm="1">
        <f t="array" ref="HI190">_xlfn.IFS(HI$1= 0,"", NOT(ISBLANK(CL190)), 0, ISBLANK(CL190), $Q190-$S190+GC190-BF190-DR190)</f>
        <v/>
      </c>
      <c r="HJ190" s="152" t="str" cm="1">
        <f t="array" ref="HJ190">_xlfn.IFS(HJ$1= 0,"", NOT(ISBLANK(CM190)), 0, ISBLANK(CM190), $Q190-$S190+GD190-BG190-DS190)</f>
        <v/>
      </c>
      <c r="HK190" s="152" t="str" cm="1">
        <f t="array" ref="HK190">_xlfn.IFS(HK$1= 0,"", NOT(ISBLANK(CN190)), 0, ISBLANK(CN190), $Q190-$S190+GE190-BH190-DT190)</f>
        <v/>
      </c>
      <c r="HL190" s="153" t="str" cm="1">
        <f t="array" ref="HL190">_xlfn.IFS(HL$1= 0,"", NOT(ISBLANK(CO190)), 0, ISBLANK(CO190), $Q190-$S190+GF190-BI190-DU190)</f>
        <v/>
      </c>
      <c r="HM190" s="153" t="str" cm="1">
        <f t="array" ref="HM190">_xlfn.IFS(HM$1= 0,"", NOT(ISBLANK(DE190)), 0, ISBLANK(DE190), $Q190-$S190+IC190-BY190-#REF!)</f>
        <v/>
      </c>
      <c r="HN190" s="153" t="e" cm="1">
        <f t="array" ref="HN190">_xlfn.IFS(HN$1= 0,"", NOT(ISBLANK(DF190)), 0, ISBLANK(DF190), $Q190-$S190+ID190-BZ190-#REF!)</f>
        <v>#REF!</v>
      </c>
      <c r="HO190" s="153" t="e" cm="1">
        <f t="array" ref="HO190">_xlfn.IFS(HO$1= 0,"", NOT(ISBLANK(DG190)), 0, ISBLANK(DG190), $Q190-$S190+IE190-CA190-#REF!)</f>
        <v>#VALUE!</v>
      </c>
      <c r="HP190" s="153" t="e" cm="1">
        <f t="array" ref="HP190">_xlfn.IFS(HP$1= 0,"", NOT(ISBLANK(DH190)), 0, ISBLANK(DH190), $Q190-$S190+IF190-CB190-#REF!)</f>
        <v>#REF!</v>
      </c>
      <c r="HQ190" s="153" t="e" cm="1">
        <f t="array" ref="HQ190">_xlfn.IFS(HQ$1= 0,"", NOT(ISBLANK(DI190)), 0, ISBLANK(DI190), $Q190-$S190+IG190-CC190-#REF!)</f>
        <v>#REF!</v>
      </c>
      <c r="HR190" s="153" cm="1">
        <f t="array" ref="HR190">_xlfn.IFS(HR$1= 0,"", NOT(ISBLANK(DJ190)), 0, ISBLANK(DJ190), $Q190-$S190+IH190-CD190-EK190)</f>
        <v>0</v>
      </c>
      <c r="HS190" s="153" t="e" cm="1">
        <f t="array" ref="HS190">_xlfn.IFS(HS$1= 0,"", NOT(ISBLANK(DK190)), 0, ISBLANK(DK190), $Q190-$S190+II190-CE190-EL190)</f>
        <v>#VALUE!</v>
      </c>
      <c r="HT190" s="153" t="e" cm="1">
        <f t="array" ref="HT190">_xlfn.IFS(HT$1= 0,"", NOT(ISBLANK(DL190)), 0, ISBLANK(DL190), $Q190-$S190+GV190-CF190-EM190)</f>
        <v>#VALUE!</v>
      </c>
      <c r="HU190" s="153" t="e" cm="1">
        <f t="array" ref="HU190">_xlfn.IFS(HU$1= 0,"", NOT(ISBLANK(DM190)), 0, ISBLANK(DM190), $Q190-$S190+GW190-CG190-EN190)</f>
        <v>#VALUE!</v>
      </c>
      <c r="HV190" s="153" t="str" cm="1">
        <f t="array" ref="HV190">_xlfn.IFS(HV$1= 0,"", NOT(ISBLANK(DN190)), 0, ISBLANK(DN190), $Q190-$S190+GX190-CH190-EO190)</f>
        <v/>
      </c>
      <c r="HW190" s="153" t="str" cm="1">
        <f t="array" ref="HW190">_xlfn.IFS(HW$1= 0,"", NOT(ISBLANK(DO190)), 0, ISBLANK(DO190), $Q190-$S190+GY190-CI190-EP190)</f>
        <v/>
      </c>
      <c r="HX190" s="153" t="str" cm="1">
        <f t="array" ref="HX190">_xlfn.IFS(HX$1= 0,"", NOT(ISBLANK(DP190)), 0, ISBLANK(DP190), $Q190-$S190+GZ190-CJ190-EQ190)</f>
        <v/>
      </c>
      <c r="HY190" s="153" t="str" cm="1">
        <f t="array" ref="HY190">_xlfn.IFS(HY$1= 0,"", NOT(ISBLANK(DQ190)), 0, ISBLANK(DQ190), $Q190-$S190+HA190-CK190-ER190)</f>
        <v/>
      </c>
      <c r="HZ190" s="153" t="str" cm="1">
        <f t="array" ref="HZ190">_xlfn.IFS(HZ$1= 0,"", NOT(ISBLANK(DR190)), 0, ISBLANK(DR190), $Q190-$S190+HB190-CL190-ES190)</f>
        <v/>
      </c>
      <c r="IA190" s="153" t="str" cm="1">
        <f t="array" ref="IA190">_xlfn.IFS(IA$1= 0,"", NOT(ISBLANK(DS190)), 0, ISBLANK(DS190), $Q190-$S190+HC190-CM190-ET190)</f>
        <v/>
      </c>
    </row>
    <row r="191" spans="1:235" ht="16.5" x14ac:dyDescent="0.3">
      <c r="A191" s="144"/>
      <c r="B191" s="106"/>
      <c r="C191" s="106"/>
      <c r="D191" s="107"/>
      <c r="E191" s="131"/>
      <c r="F191" s="137"/>
      <c r="G191" s="2"/>
      <c r="H191" s="2"/>
      <c r="I191" s="2"/>
      <c r="J191" s="2"/>
      <c r="K191" s="2"/>
      <c r="L191" s="2"/>
      <c r="M191" s="140"/>
      <c r="N191" s="137"/>
      <c r="O191" s="138"/>
      <c r="P191" s="133"/>
      <c r="Q191" s="94">
        <f t="shared" si="69"/>
        <v>0</v>
      </c>
      <c r="R191" s="1"/>
      <c r="S191" s="1"/>
      <c r="T191" s="2"/>
      <c r="U191" s="2"/>
      <c r="V191" s="82">
        <f t="shared" si="70"/>
        <v>0</v>
      </c>
      <c r="W191" s="121"/>
      <c r="X191" s="108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  <c r="BU191" s="105"/>
      <c r="BV191" s="105"/>
      <c r="BW191" s="105"/>
      <c r="BX191" s="105"/>
      <c r="BZ191" s="99"/>
      <c r="CA191" s="105" t="s">
        <v>32</v>
      </c>
      <c r="CB191" s="105"/>
      <c r="CC191" s="105"/>
      <c r="CD191" s="105"/>
      <c r="CE191" s="105"/>
      <c r="CF191" s="105"/>
      <c r="CG191" s="105"/>
      <c r="CH191" s="105"/>
      <c r="CI191" s="105"/>
      <c r="CJ191" s="105"/>
      <c r="CK191" s="105"/>
      <c r="CL191" s="105"/>
      <c r="CM191" s="105"/>
      <c r="CN191" s="105"/>
      <c r="CO191" s="105"/>
      <c r="CP191" s="105" t="s">
        <v>32</v>
      </c>
      <c r="CQ191" s="105"/>
      <c r="CR191" s="105"/>
      <c r="CS191" s="105"/>
      <c r="CT191" s="105"/>
      <c r="CU191" s="105"/>
      <c r="CV191" s="105"/>
      <c r="CW191" s="105"/>
      <c r="CX191" s="105"/>
      <c r="CY191" s="105"/>
      <c r="CZ191" s="105"/>
      <c r="DA191" s="105"/>
      <c r="DB191" s="105"/>
      <c r="DC191" s="105"/>
      <c r="DD191" s="105"/>
      <c r="DE191" s="99"/>
      <c r="DF191" s="99"/>
      <c r="DG191" s="105"/>
      <c r="DH191" s="105"/>
      <c r="DI191" s="105"/>
      <c r="DJ191" s="105"/>
      <c r="DK191" s="105"/>
      <c r="DL191" s="105"/>
      <c r="DM191" s="105"/>
      <c r="DN191" s="105"/>
      <c r="DO191" s="105"/>
      <c r="DP191" s="105"/>
      <c r="DQ191" s="105"/>
      <c r="DR191" s="105"/>
      <c r="DS191" s="105"/>
      <c r="DT191" s="105"/>
      <c r="DU191" s="105"/>
      <c r="DV191" s="105"/>
      <c r="DW191" s="105"/>
      <c r="DX191" s="105"/>
      <c r="DY191" s="105"/>
      <c r="DZ191" s="105"/>
      <c r="EA191" s="105"/>
      <c r="EB191" s="105"/>
      <c r="EC191" s="105"/>
      <c r="ED191" s="105"/>
      <c r="EE191" s="105"/>
      <c r="EF191" s="105"/>
      <c r="EG191" s="105"/>
      <c r="EH191" s="105"/>
      <c r="EI191" s="105"/>
      <c r="EJ191" s="105"/>
      <c r="EL191" s="146" t="str" cm="1">
        <f t="array" ref="EL191">IF(OR(EL$1=0, $A191="", _xlfn.XLOOKUP(EL$1, $Z$2:$Z$18, $AD$2:$AD$18, "")=""),"",SQRT((_xlfn.XLOOKUP(EL$1,$Z$2:$Z$18,$AA$2:$AA$18)-$T191)^2+(_xlfn.XLOOKUP(EL$1,$Z$2:$Z$18,$AB$2:$AB$18)-$U191)^2+(_xlfn.XLOOKUP(EL$1,$Z$2:$Z$18,$AC$2:$AC$18-$V191)^2)))</f>
        <v/>
      </c>
      <c r="EM191" s="96" t="str" cm="1">
        <f t="array" ref="EM191">IF(OR(EM$1=0, $A191="", _xlfn.XLOOKUP(EM$1, $Z$2:$Z$18, $AD$2:$AD$18, "")=""),"",SQRT((_xlfn.XLOOKUP(EM$1,$Z$2:$Z$18,$AA$2:$AA$18)-$T191)^2+(_xlfn.XLOOKUP(EM$1,$Z$2:$Z$18,$AB$2:$AB$18)-$U191)^2+(_xlfn.XLOOKUP(EM$1,$Z$2:$Z$18,$AC$2:$AC$18-$V191)^2)))</f>
        <v/>
      </c>
      <c r="EN191" s="96" t="str" cm="1">
        <f t="array" ref="EN191">IF(OR(EN$1=0, $A191="", _xlfn.XLOOKUP(EN$1, $Z$2:$Z$18, $AD$2:$AD$18, "")=""),"",SQRT((_xlfn.XLOOKUP(EN$1,$Z$2:$Z$18,$AA$2:$AA$18)-$T191)^2+(_xlfn.XLOOKUP(EN$1,$Z$2:$Z$18,$AB$2:$AB$18)-$U191)^2+(_xlfn.XLOOKUP(EN$1,$Z$2:$Z$18,$AC$2:$AC$18-$V191)^2)))</f>
        <v/>
      </c>
      <c r="EO191" s="96" t="str" cm="1">
        <f t="array" ref="EO191">IF(OR(EO$1=0, $A191="", _xlfn.XLOOKUP(EO$1, $Z$2:$Z$18, $AD$2:$AD$18, "")=""),"",SQRT((_xlfn.XLOOKUP(EO$1,$Z$2:$Z$18,$AA$2:$AA$18)-$T191)^2+(_xlfn.XLOOKUP(EO$1,$Z$2:$Z$18,$AB$2:$AB$18)-$U191)^2+(_xlfn.XLOOKUP(EO$1,$Z$2:$Z$18,$AC$2:$AC$18-$V191)^2)))</f>
        <v/>
      </c>
      <c r="EP191" s="96" t="str" cm="1">
        <f t="array" ref="EP191">IF(OR(EP$1=0, $A191="", _xlfn.XLOOKUP(EP$1, $Z$2:$Z$18, $AD$2:$AD$18, "")=""),"",SQRT((_xlfn.XLOOKUP(EP$1,$Z$2:$Z$18,$AA$2:$AA$18)-$T191)^2+(_xlfn.XLOOKUP(EP$1,$Z$2:$Z$18,$AB$2:$AB$18)-$U191)^2+(_xlfn.XLOOKUP(EP$1,$Z$2:$Z$18,$AC$2:$AC$18-$V191)^2)))</f>
        <v/>
      </c>
      <c r="EQ191" s="96" t="str" cm="1">
        <f t="array" ref="EQ191">IF(OR(EQ$1=0, $A191="", _xlfn.XLOOKUP(EQ$1, $Z$2:$Z$18, $AD$2:$AD$18, "")=""),"",SQRT((_xlfn.XLOOKUP(EQ$1,$Z$2:$Z$18,$AA$2:$AA$18)-$T191)^2+(_xlfn.XLOOKUP(EQ$1,$Z$2:$Z$18,$AB$2:$AB$18)-$U191)^2+(_xlfn.XLOOKUP(EQ$1,$Z$2:$Z$18,$AC$2:$AC$18-$V191)^2)))</f>
        <v/>
      </c>
      <c r="ER191" s="96" t="str" cm="1">
        <f t="array" ref="ER191">IF(OR(ER$1=0, $A191="", _xlfn.XLOOKUP(ER$1, $Z$2:$Z$18, $AD$2:$AD$18, "")=""),"",SQRT((_xlfn.XLOOKUP(ER$1,$Z$2:$Z$18,$AA$2:$AA$18)-$T191)^2+(_xlfn.XLOOKUP(ER$1,$Z$2:$Z$18,$AB$2:$AB$18)-$U191)^2+(_xlfn.XLOOKUP(ER$1,$Z$2:$Z$18,$AC$2:$AC$18-$V191)^2)))</f>
        <v/>
      </c>
      <c r="ES191" s="96" t="str" cm="1">
        <f t="array" ref="ES191">IF(OR(ES$1=0, $A191="", _xlfn.XLOOKUP(ES$1, $Z$2:$Z$18, $AD$2:$AD$18, "")=""),"",SQRT((_xlfn.XLOOKUP(ES$1,$Z$2:$Z$18,$AA$2:$AA$18)-$T191)^2+(_xlfn.XLOOKUP(ES$1,$Z$2:$Z$18,$AB$2:$AB$18)-$U191)^2+(_xlfn.XLOOKUP(ES$1,$Z$2:$Z$18,$AC$2:$AC$18-$V191)^2)))</f>
        <v/>
      </c>
      <c r="ET191" s="97" t="str" cm="1">
        <f t="array" ref="ET191">IF(OR(ET$1=0, $A191="", _xlfn.XLOOKUP(ET$1, $Z$2:$Z$18, $AD$2:$AD$18, "")=""),"",SQRT((_xlfn.XLOOKUP(ET$1,$Z$2:$Z$18,$AA$2:$AA$18)-$T191)^2+(_xlfn.XLOOKUP(ET$1,$Z$2:$Z$18,$AB$2:$AB$18)-$U191)^2+(_xlfn.XLOOKUP(ET$1,$Z$2:$Z$18,$AC$2:$AC$18-$V191)^2)))</f>
        <v/>
      </c>
      <c r="EU191" s="97" t="str" cm="1">
        <f t="array" ref="EU191">IF(OR(EU$1=0, $A191="", _xlfn.XLOOKUP(EU$1, $Z$2:$Z$18, $AD$2:$AD$18, "")=""),"",SQRT((_xlfn.XLOOKUP(EU$1,$Z$2:$Z$18,$AA$2:$AA$18)-$T191)^2+(_xlfn.XLOOKUP(EU$1,$Z$2:$Z$18,$AB$2:$AB$18)-$U191)^2+(_xlfn.XLOOKUP(EU$1,$Z$2:$Z$18,$AC$2:$AC$18-$V191)^2)))</f>
        <v/>
      </c>
      <c r="EV191" s="97" t="str" cm="1">
        <f t="array" ref="EV191">IF(OR(EV$1=0, $A191="", _xlfn.XLOOKUP(EV$1, $Z$2:$Z$18, $AD$2:$AD$18, "")=""),"",SQRT((_xlfn.XLOOKUP(EV$1,$Z$2:$Z$18,$AA$2:$AA$18)-$T191)^2+(_xlfn.XLOOKUP(EV$1,$Z$2:$Z$18,$AB$2:$AB$18)-$U191)^2+(_xlfn.XLOOKUP(EV$1,$Z$2:$Z$18,$AC$2:$AC$18-$V191)^2)))</f>
        <v/>
      </c>
      <c r="EW191" s="97" t="str" cm="1">
        <f t="array" ref="EW191">IF(OR(EW$1=0, $A191="", _xlfn.XLOOKUP(EW$1, $Z$2:$Z$18, $AD$2:$AD$18, "")=""),"",SQRT((_xlfn.XLOOKUP(EW$1,$Z$2:$Z$18,$AA$2:$AA$18)-$T191)^2+(_xlfn.XLOOKUP(EW$1,$Z$2:$Z$18,$AB$2:$AB$18)-$U191)^2+(_xlfn.XLOOKUP(EW$1,$Z$2:$Z$18,$AC$2:$AC$18-$V191)^2)))</f>
        <v/>
      </c>
      <c r="EX191" s="97" t="str" cm="1">
        <f t="array" ref="EX191">IF(OR(EX$1=0, $A191="", _xlfn.XLOOKUP(EX$1, $Z$2:$Z$18, $AD$2:$AD$18, "")=""),"",SQRT((_xlfn.XLOOKUP(EX$1,$Z$2:$Z$18,$AA$2:$AA$18)-$T191)^2+(_xlfn.XLOOKUP(EX$1,$Z$2:$Z$18,$AB$2:$AB$18)-$U191)^2+(_xlfn.XLOOKUP(EX$1,$Z$2:$Z$18,$AC$2:$AC$18-$V191)^2)))</f>
        <v/>
      </c>
      <c r="EY191" s="97" t="str" cm="1">
        <f t="array" ref="EY191">IF(OR(EY$1=0, $A191="", _xlfn.XLOOKUP(EY$1, $Z$2:$Z$18, $AD$2:$AD$18, "")=""),"",SQRT((_xlfn.XLOOKUP(EY$1,$Z$2:$Z$18,$AA$2:$AA$18)-$T191)^2+(_xlfn.XLOOKUP(EY$1,$Z$2:$Z$18,$AB$2:$AB$18)-$U191)^2+(_xlfn.XLOOKUP(EY$1,$Z$2:$Z$18,$AC$2:$AC$18-$V191)^2)))</f>
        <v/>
      </c>
      <c r="EZ191" s="98" t="str" cm="1">
        <f t="array" ref="EZ191">IF(OR(EZ$1=0, $A191="", _xlfn.XLOOKUP(EZ$1, $Z$2:$Z$18, $AD$2:$AD$18, "")=""),"",SQRT((_xlfn.XLOOKUP(EZ$1,$Z$2:$Z$18,$AA$2:$AA$18)-$T191)^2+(_xlfn.XLOOKUP(EZ$1,$Z$2:$Z$18,$AB$2:$AB$18)-$U191)^2+(_xlfn.XLOOKUP(EZ$1,$Z$2:$Z$18,$AC$2:$AC$18-$V191)^2)))</f>
        <v/>
      </c>
      <c r="FA191" s="146" t="str" cm="1">
        <f t="array" ref="FA191">IF(OR(FA$1=0, $A191="", _xlfn.XLOOKUP(FA$1, $Z$2:$Z$18, $AD$2:$AD$18, "")=""),"",SQRT((_xlfn.XLOOKUP(FA$1,$Z$2:$Z$18,$AA$2:$AA$18)-$T191)^2+(_xlfn.XLOOKUP(FA$1,$Z$2:$Z$18,$AB$2:$AB$18)-$U191)^2+(_xlfn.XLOOKUP(FA$1,$Z$2:$Z$18,$AC$2:$AC$18-$V191)^2)))</f>
        <v/>
      </c>
      <c r="FB191" s="96" t="str" cm="1">
        <f t="array" ref="FB191">IF(OR(FB$1=0, $A191="", _xlfn.XLOOKUP(FB$1, $Z$2:$Z$18, $AD$2:$AD$18, "")=""),"",SQRT((_xlfn.XLOOKUP(FB$1,$Z$2:$Z$18,$AA$2:$AA$18)-$T191)^2+(_xlfn.XLOOKUP(FB$1,$Z$2:$Z$18,$AB$2:$AB$18)-$U191)^2+(_xlfn.XLOOKUP(FB$1,$Z$2:$Z$18,$AC$2:$AC$18-$V191)^2)))</f>
        <v/>
      </c>
      <c r="FC191" s="96" t="str" cm="1">
        <f t="array" ref="FC191">IF(OR(FC$1=0, $A191="", _xlfn.XLOOKUP(FC$1, $Z$2:$Z$18, $AD$2:$AD$18, "")=""),"",SQRT((_xlfn.XLOOKUP(FC$1,$Z$2:$Z$18,$AA$2:$AA$18)-$T191)^2+(_xlfn.XLOOKUP(FC$1,$Z$2:$Z$18,$AB$2:$AB$18)-$U191)^2+(_xlfn.XLOOKUP(FC$1,$Z$2:$Z$18,$AC$2:$AC$18-$V191)^2)))</f>
        <v/>
      </c>
      <c r="FD191" s="96" t="str" cm="1">
        <f t="array" ref="FD191">IF(OR(FD$1=0, $A191="", _xlfn.XLOOKUP(FD$1, $Z$2:$Z$18, $AD$2:$AD$18, "")=""),"",SQRT((_xlfn.XLOOKUP(FD$1,$Z$2:$Z$18,$AA$2:$AA$18)-$T191)^2+(_xlfn.XLOOKUP(FD$1,$Z$2:$Z$18,$AB$2:$AB$18)-$U191)^2+(_xlfn.XLOOKUP(FD$1,$Z$2:$Z$18,$AC$2:$AC$18-$V191)^2)))</f>
        <v/>
      </c>
      <c r="FE191" s="96" t="str" cm="1">
        <f t="array" ref="FE191">IF(OR(FE$1=0, $A191="", _xlfn.XLOOKUP(FE$1, $Z$2:$Z$18, $AD$2:$AD$18, "")=""),"",SQRT((_xlfn.XLOOKUP(FE$1,$Z$2:$Z$18,$AA$2:$AA$18)-$T191)^2+(_xlfn.XLOOKUP(FE$1,$Z$2:$Z$18,$AB$2:$AB$18)-$U191)^2+(_xlfn.XLOOKUP(FE$1,$Z$2:$Z$18,$AC$2:$AC$18-$V191)^2)))</f>
        <v/>
      </c>
      <c r="FF191" s="96" t="str" cm="1">
        <f t="array" ref="FF191">IF(OR(FF$1=0, $A191="", _xlfn.XLOOKUP(FF$1, $Z$2:$Z$18, $AD$2:$AD$18, "")=""),"",SQRT((_xlfn.XLOOKUP(FF$1,$Z$2:$Z$18,$AA$2:$AA$18)-$T191)^2+(_xlfn.XLOOKUP(FF$1,$Z$2:$Z$18,$AB$2:$AB$18)-$U191)^2+(_xlfn.XLOOKUP(FF$1,$Z$2:$Z$18,$AC$2:$AC$18-$V191)^2)))</f>
        <v/>
      </c>
      <c r="FG191" s="96" t="str" cm="1">
        <f t="array" ref="FG191">IF(OR(FG$1=0, $A191="", _xlfn.XLOOKUP(FG$1, $Z$2:$Z$18, $AD$2:$AD$18, "")=""),"",SQRT((_xlfn.XLOOKUP(FG$1,$Z$2:$Z$18,$AA$2:$AA$18)-$T191)^2+(_xlfn.XLOOKUP(FG$1,$Z$2:$Z$18,$AB$2:$AB$18)-$U191)^2+(_xlfn.XLOOKUP(FG$1,$Z$2:$Z$18,$AC$2:$AC$18-$V191)^2)))</f>
        <v/>
      </c>
      <c r="FH191" s="96" t="str" cm="1">
        <f t="array" ref="FH191">IF(OR(FH$1=0, $A191="", _xlfn.XLOOKUP(FH$1, $Z$2:$Z$18, $AD$2:$AD$18, "")=""),"",SQRT((_xlfn.XLOOKUP(FH$1,$Z$2:$Z$18,$AA$2:$AA$18)-$T191)^2+(_xlfn.XLOOKUP(FH$1,$Z$2:$Z$18,$AB$2:$AB$18)-$U191)^2+(_xlfn.XLOOKUP(FH$1,$Z$2:$Z$18,$AC$2:$AC$18-$V191)^2)))</f>
        <v/>
      </c>
      <c r="FI191" s="97" t="str" cm="1">
        <f t="array" ref="FI191">IF(OR(FI$1=0, $A191="", _xlfn.XLOOKUP(FI$1, $Z$2:$Z$18, $AD$2:$AD$18, "")=""),"",SQRT((_xlfn.XLOOKUP(FI$1,$Z$2:$Z$18,$AA$2:$AA$18)-$T191)^2+(_xlfn.XLOOKUP(FI$1,$Z$2:$Z$18,$AB$2:$AB$18)-$U191)^2+(_xlfn.XLOOKUP(FI$1,$Z$2:$Z$18,$AC$2:$AC$18-$V191)^2)))</f>
        <v/>
      </c>
      <c r="FJ191" s="97" t="str" cm="1">
        <f t="array" ref="FJ191">IF(OR(FJ$1=0, $A191="", _xlfn.XLOOKUP(FJ$1, $Z$2:$Z$18, $AD$2:$AD$18, "")=""),"",SQRT((_xlfn.XLOOKUP(FJ$1,$Z$2:$Z$18,$AA$2:$AA$18)-$T191)^2+(_xlfn.XLOOKUP(FJ$1,$Z$2:$Z$18,$AB$2:$AB$18)-$U191)^2+(_xlfn.XLOOKUP(FJ$1,$Z$2:$Z$18,$AC$2:$AC$18-$V191)^2)))</f>
        <v/>
      </c>
      <c r="FK191" s="97" t="str" cm="1">
        <f t="array" ref="FK191">IF(OR(FK$1=0, $A191="", _xlfn.XLOOKUP(FK$1, $Z$2:$Z$18, $AD$2:$AD$18, "")=""),"",SQRT((_xlfn.XLOOKUP(FK$1,$Z$2:$Z$18,$AA$2:$AA$18)-$T191)^2+(_xlfn.XLOOKUP(FK$1,$Z$2:$Z$18,$AB$2:$AB$18)-$U191)^2+(_xlfn.XLOOKUP(FK$1,$Z$2:$Z$18,$AC$2:$AC$18-$V191)^2)))</f>
        <v/>
      </c>
      <c r="FL191" s="97" t="str" cm="1">
        <f t="array" ref="FL191">IF(OR(FL$1=0, $A191="", _xlfn.XLOOKUP(FL$1, $Z$2:$Z$18, $AD$2:$AD$18, "")=""),"",SQRT((_xlfn.XLOOKUP(FL$1,$Z$2:$Z$18,$AA$2:$AA$18)-$T191)^2+(_xlfn.XLOOKUP(FL$1,$Z$2:$Z$18,$AB$2:$AB$18)-$U191)^2+(_xlfn.XLOOKUP(FL$1,$Z$2:$Z$18,$AC$2:$AC$18-$V191)^2)))</f>
        <v/>
      </c>
      <c r="FM191" s="97" t="str" cm="1">
        <f t="array" ref="FM191">IF(OR(FM$1=0, $A191="", _xlfn.XLOOKUP(FM$1, $Z$2:$Z$18, $AD$2:$AD$18, "")=""),"",SQRT((_xlfn.XLOOKUP(FM$1,$Z$2:$Z$18,$AA$2:$AA$18)-$T191)^2+(_xlfn.XLOOKUP(FM$1,$Z$2:$Z$18,$AB$2:$AB$18)-$U191)^2+(_xlfn.XLOOKUP(FM$1,$Z$2:$Z$18,$AC$2:$AC$18-$V191)^2)))</f>
        <v/>
      </c>
      <c r="FN191" s="97" t="str" cm="1">
        <f t="array" ref="FN191">IF(OR(FN$1=0, $A191="", _xlfn.XLOOKUP(FN$1, $Z$2:$Z$18, $AD$2:$AD$18, "")=""),"",SQRT((_xlfn.XLOOKUP(FN$1,$Z$2:$Z$18,$AA$2:$AA$18)-$T191)^2+(_xlfn.XLOOKUP(FN$1,$Z$2:$Z$18,$AB$2:$AB$18)-$U191)^2+(_xlfn.XLOOKUP(FN$1,$Z$2:$Z$18,$AC$2:$AC$18-$V191)^2)))</f>
        <v/>
      </c>
      <c r="FO191" s="98" t="str" cm="1">
        <f t="array" ref="FO191">IF(OR(FO$1=0, $A191="", _xlfn.XLOOKUP(FO$1, $Z$2:$Z$18, $AD$2:$AD$18, "")=""),"",SQRT((_xlfn.XLOOKUP(FO$1,$Z$2:$Z$18,$AA$2:$AA$18)-$T191)^2+(_xlfn.XLOOKUP(FO$1,$Z$2:$Z$18,$AB$2:$AB$18)-$U191)^2+(_xlfn.XLOOKUP(FO$1,$Z$2:$Z$18,$AC$2:$AC$18-$V191)^2)))</f>
        <v/>
      </c>
      <c r="FP191" s="99"/>
      <c r="FQ191" s="99"/>
      <c r="FR191" s="100">
        <f t="shared" si="71"/>
        <v>0</v>
      </c>
      <c r="FS191" s="109">
        <f t="shared" si="72"/>
        <v>0</v>
      </c>
      <c r="FT191" s="109">
        <f t="shared" si="73"/>
        <v>0</v>
      </c>
      <c r="FU191" s="109">
        <f t="shared" si="74"/>
        <v>0</v>
      </c>
      <c r="FV191" s="109">
        <f t="shared" si="75"/>
        <v>0</v>
      </c>
      <c r="FW191" s="109">
        <f t="shared" si="76"/>
        <v>0</v>
      </c>
      <c r="FX191" s="109">
        <f t="shared" si="77"/>
        <v>0</v>
      </c>
      <c r="FY191" s="109">
        <f t="shared" si="78"/>
        <v>0</v>
      </c>
      <c r="FZ191" s="110">
        <f t="shared" si="79"/>
        <v>0</v>
      </c>
      <c r="GA191" s="110">
        <f t="shared" si="80"/>
        <v>0</v>
      </c>
      <c r="GB191" s="110">
        <f t="shared" si="81"/>
        <v>0</v>
      </c>
      <c r="GC191" s="110">
        <f t="shared" si="82"/>
        <v>0</v>
      </c>
      <c r="GD191" s="110">
        <f t="shared" si="83"/>
        <v>0</v>
      </c>
      <c r="GE191" s="110">
        <f t="shared" si="84"/>
        <v>0</v>
      </c>
      <c r="GF191" s="111">
        <f t="shared" si="85"/>
        <v>0</v>
      </c>
      <c r="GG191" s="100">
        <f t="shared" si="86"/>
        <v>0</v>
      </c>
      <c r="GH191" s="109">
        <f t="shared" si="87"/>
        <v>0</v>
      </c>
      <c r="GI191" s="109">
        <f t="shared" si="88"/>
        <v>0</v>
      </c>
      <c r="GJ191" s="109">
        <f t="shared" si="89"/>
        <v>0</v>
      </c>
      <c r="GK191" s="109">
        <f t="shared" si="90"/>
        <v>0</v>
      </c>
      <c r="GL191" s="109">
        <f t="shared" si="91"/>
        <v>0</v>
      </c>
      <c r="GM191" s="109">
        <f t="shared" si="92"/>
        <v>0</v>
      </c>
      <c r="GN191" s="109">
        <f t="shared" si="93"/>
        <v>0</v>
      </c>
      <c r="GO191" s="110">
        <f t="shared" si="94"/>
        <v>0</v>
      </c>
      <c r="GP191" s="110">
        <f t="shared" si="95"/>
        <v>0</v>
      </c>
      <c r="GQ191" s="110">
        <f t="shared" si="96"/>
        <v>0</v>
      </c>
      <c r="GR191" s="110">
        <f t="shared" si="97"/>
        <v>0</v>
      </c>
      <c r="GS191" s="110">
        <f t="shared" si="98"/>
        <v>0</v>
      </c>
      <c r="GT191" s="110">
        <f t="shared" si="99"/>
        <v>0</v>
      </c>
      <c r="GU191" s="111">
        <f t="shared" si="100"/>
        <v>0</v>
      </c>
      <c r="GX191" s="151" cm="1">
        <f t="array" ref="GX191">_xlfn.IFS(GX$1= 0,"", NOT(ISBLANK(CA191)), 0, ISBLANK(CA191), $Q191-$S191+FR191-AU191-DG191)</f>
        <v>0</v>
      </c>
      <c r="GY191" s="152" cm="1">
        <f t="array" ref="GY191">_xlfn.IFS(GY$1= 0,"", NOT(ISBLANK(CB191)), 0, ISBLANK(CB191), $Q191-$S191+FS191-AV191-DH191)</f>
        <v>0</v>
      </c>
      <c r="GZ191" s="152" cm="1">
        <f t="array" ref="GZ191">_xlfn.IFS(GZ$1= 0,"", NOT(ISBLANK(CC191)), 0, ISBLANK(CC191), $Q191-$S191+FT191-AW191-DI191)</f>
        <v>0</v>
      </c>
      <c r="HA191" s="152" cm="1">
        <f t="array" ref="HA191">_xlfn.IFS(HA$1= 0,"", NOT(ISBLANK(CD191)), 0, ISBLANK(CD191), $Q191-$S191+FU191-AX191-DJ191)</f>
        <v>0</v>
      </c>
      <c r="HB191" s="152" cm="1">
        <f t="array" ref="HB191">_xlfn.IFS(HB$1= 0,"", NOT(ISBLANK(CE191)), 0, ISBLANK(CE191), $Q191-$S191+FV191-AY191-DK191)</f>
        <v>0</v>
      </c>
      <c r="HC191" s="152" cm="1">
        <f t="array" ref="HC191">_xlfn.IFS(HC$1= 0,"", NOT(ISBLANK(CF191)), 0, ISBLANK(CF191), $Q191-$S191+FW191-AZ191-DL191)</f>
        <v>0</v>
      </c>
      <c r="HD191" s="152" cm="1">
        <f t="array" ref="HD191">_xlfn.IFS(HD$1= 0,"", NOT(ISBLANK(CG191)), 0, ISBLANK(CG191), $Q191-$S191+FX191-BA191-DM191)</f>
        <v>0</v>
      </c>
      <c r="HE191" s="152" t="str" cm="1">
        <f t="array" ref="HE191">_xlfn.IFS(HE$1= 0,"", NOT(ISBLANK(CH191)), 0, ISBLANK(CH191), $Q191-$S191+FY191-BB191-DN191)</f>
        <v/>
      </c>
      <c r="HF191" s="152" t="str" cm="1">
        <f t="array" ref="HF191">_xlfn.IFS(HF$1= 0,"", NOT(ISBLANK(CI191)), 0, ISBLANK(CI191), $Q191-$S191+FZ191-BC191-DO191)</f>
        <v/>
      </c>
      <c r="HG191" s="152" t="str" cm="1">
        <f t="array" ref="HG191">_xlfn.IFS(HG$1= 0,"", NOT(ISBLANK(CJ191)), 0, ISBLANK(CJ191), $Q191-$S191+GA191-BD191-DP191)</f>
        <v/>
      </c>
      <c r="HH191" s="152" t="str" cm="1">
        <f t="array" ref="HH191">_xlfn.IFS(HH$1= 0,"", NOT(ISBLANK(CK191)), 0, ISBLANK(CK191), $Q191-$S191+GB191-BE191-DQ191)</f>
        <v/>
      </c>
      <c r="HI191" s="152" t="str" cm="1">
        <f t="array" ref="HI191">_xlfn.IFS(HI$1= 0,"", NOT(ISBLANK(CL191)), 0, ISBLANK(CL191), $Q191-$S191+GC191-BF191-DR191)</f>
        <v/>
      </c>
      <c r="HJ191" s="152" t="str" cm="1">
        <f t="array" ref="HJ191">_xlfn.IFS(HJ$1= 0,"", NOT(ISBLANK(CM191)), 0, ISBLANK(CM191), $Q191-$S191+GD191-BG191-DS191)</f>
        <v/>
      </c>
      <c r="HK191" s="152" t="str" cm="1">
        <f t="array" ref="HK191">_xlfn.IFS(HK$1= 0,"", NOT(ISBLANK(CN191)), 0, ISBLANK(CN191), $Q191-$S191+GE191-BH191-DT191)</f>
        <v/>
      </c>
      <c r="HL191" s="153" t="str" cm="1">
        <f t="array" ref="HL191">_xlfn.IFS(HL$1= 0,"", NOT(ISBLANK(CO191)), 0, ISBLANK(CO191), $Q191-$S191+GF191-BI191-DU191)</f>
        <v/>
      </c>
      <c r="HM191" s="153" t="str" cm="1">
        <f t="array" ref="HM191">_xlfn.IFS(HM$1= 0,"", NOT(ISBLANK(DE191)), 0, ISBLANK(DE191), $Q191-$S191+IC191-BY191-#REF!)</f>
        <v/>
      </c>
      <c r="HN191" s="153" t="e" cm="1">
        <f t="array" ref="HN191">_xlfn.IFS(HN$1= 0,"", NOT(ISBLANK(DF191)), 0, ISBLANK(DF191), $Q191-$S191+ID191-BZ191-#REF!)</f>
        <v>#REF!</v>
      </c>
      <c r="HO191" s="153" t="e" cm="1">
        <f t="array" ref="HO191">_xlfn.IFS(HO$1= 0,"", NOT(ISBLANK(DG191)), 0, ISBLANK(DG191), $Q191-$S191+IE191-CA191-#REF!)</f>
        <v>#VALUE!</v>
      </c>
      <c r="HP191" s="153" t="e" cm="1">
        <f t="array" ref="HP191">_xlfn.IFS(HP$1= 0,"", NOT(ISBLANK(DH191)), 0, ISBLANK(DH191), $Q191-$S191+IF191-CB191-#REF!)</f>
        <v>#REF!</v>
      </c>
      <c r="HQ191" s="153" t="e" cm="1">
        <f t="array" ref="HQ191">_xlfn.IFS(HQ$1= 0,"", NOT(ISBLANK(DI191)), 0, ISBLANK(DI191), $Q191-$S191+IG191-CC191-#REF!)</f>
        <v>#REF!</v>
      </c>
      <c r="HR191" s="153" cm="1">
        <f t="array" ref="HR191">_xlfn.IFS(HR$1= 0,"", NOT(ISBLANK(DJ191)), 0, ISBLANK(DJ191), $Q191-$S191+IH191-CD191-EK191)</f>
        <v>0</v>
      </c>
      <c r="HS191" s="153" t="e" cm="1">
        <f t="array" ref="HS191">_xlfn.IFS(HS$1= 0,"", NOT(ISBLANK(DK191)), 0, ISBLANK(DK191), $Q191-$S191+II191-CE191-EL191)</f>
        <v>#VALUE!</v>
      </c>
      <c r="HT191" s="153" t="e" cm="1">
        <f t="array" ref="HT191">_xlfn.IFS(HT$1= 0,"", NOT(ISBLANK(DL191)), 0, ISBLANK(DL191), $Q191-$S191+GV191-CF191-EM191)</f>
        <v>#VALUE!</v>
      </c>
      <c r="HU191" s="153" t="e" cm="1">
        <f t="array" ref="HU191">_xlfn.IFS(HU$1= 0,"", NOT(ISBLANK(DM191)), 0, ISBLANK(DM191), $Q191-$S191+GW191-CG191-EN191)</f>
        <v>#VALUE!</v>
      </c>
      <c r="HV191" s="153" t="str" cm="1">
        <f t="array" ref="HV191">_xlfn.IFS(HV$1= 0,"", NOT(ISBLANK(DN191)), 0, ISBLANK(DN191), $Q191-$S191+GX191-CH191-EO191)</f>
        <v/>
      </c>
      <c r="HW191" s="153" t="str" cm="1">
        <f t="array" ref="HW191">_xlfn.IFS(HW$1= 0,"", NOT(ISBLANK(DO191)), 0, ISBLANK(DO191), $Q191-$S191+GY191-CI191-EP191)</f>
        <v/>
      </c>
      <c r="HX191" s="153" t="str" cm="1">
        <f t="array" ref="HX191">_xlfn.IFS(HX$1= 0,"", NOT(ISBLANK(DP191)), 0, ISBLANK(DP191), $Q191-$S191+GZ191-CJ191-EQ191)</f>
        <v/>
      </c>
      <c r="HY191" s="153" t="str" cm="1">
        <f t="array" ref="HY191">_xlfn.IFS(HY$1= 0,"", NOT(ISBLANK(DQ191)), 0, ISBLANK(DQ191), $Q191-$S191+HA191-CK191-ER191)</f>
        <v/>
      </c>
      <c r="HZ191" s="153" t="str" cm="1">
        <f t="array" ref="HZ191">_xlfn.IFS(HZ$1= 0,"", NOT(ISBLANK(DR191)), 0, ISBLANK(DR191), $Q191-$S191+HB191-CL191-ES191)</f>
        <v/>
      </c>
      <c r="IA191" s="153" t="str" cm="1">
        <f t="array" ref="IA191">_xlfn.IFS(IA$1= 0,"", NOT(ISBLANK(DS191)), 0, ISBLANK(DS191), $Q191-$S191+HC191-CM191-ET191)</f>
        <v/>
      </c>
    </row>
    <row r="192" spans="1:235" ht="16.5" x14ac:dyDescent="0.3">
      <c r="A192" s="144"/>
      <c r="B192" s="106"/>
      <c r="C192" s="106"/>
      <c r="D192" s="107"/>
      <c r="E192" s="131"/>
      <c r="F192" s="137"/>
      <c r="G192" s="2"/>
      <c r="H192" s="2"/>
      <c r="I192" s="2"/>
      <c r="J192" s="2"/>
      <c r="K192" s="2"/>
      <c r="L192" s="2"/>
      <c r="M192" s="140"/>
      <c r="N192" s="137"/>
      <c r="O192" s="138"/>
      <c r="P192" s="133"/>
      <c r="Q192" s="94">
        <f t="shared" si="69"/>
        <v>0</v>
      </c>
      <c r="R192" s="1"/>
      <c r="S192" s="1"/>
      <c r="T192" s="2"/>
      <c r="U192" s="2"/>
      <c r="V192" s="82">
        <f t="shared" si="70"/>
        <v>0</v>
      </c>
      <c r="W192" s="121"/>
      <c r="X192" s="108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  <c r="BU192" s="105"/>
      <c r="BV192" s="105"/>
      <c r="BW192" s="105"/>
      <c r="BX192" s="105"/>
      <c r="BZ192" s="99"/>
      <c r="CA192" s="105" t="s">
        <v>32</v>
      </c>
      <c r="CB192" s="105"/>
      <c r="CC192" s="105"/>
      <c r="CD192" s="105"/>
      <c r="CE192" s="105"/>
      <c r="CF192" s="105"/>
      <c r="CG192" s="105"/>
      <c r="CH192" s="105"/>
      <c r="CI192" s="105"/>
      <c r="CJ192" s="105"/>
      <c r="CK192" s="105"/>
      <c r="CL192" s="105"/>
      <c r="CM192" s="105"/>
      <c r="CN192" s="105"/>
      <c r="CO192" s="105"/>
      <c r="CP192" s="105" t="s">
        <v>32</v>
      </c>
      <c r="CQ192" s="105"/>
      <c r="CR192" s="105"/>
      <c r="CS192" s="105"/>
      <c r="CT192" s="105"/>
      <c r="CU192" s="105"/>
      <c r="CV192" s="105"/>
      <c r="CW192" s="105"/>
      <c r="CX192" s="105"/>
      <c r="CY192" s="105"/>
      <c r="CZ192" s="105"/>
      <c r="DA192" s="105"/>
      <c r="DB192" s="105"/>
      <c r="DC192" s="105"/>
      <c r="DD192" s="105"/>
      <c r="DE192" s="99"/>
      <c r="DF192" s="99"/>
      <c r="DG192" s="105"/>
      <c r="DH192" s="105"/>
      <c r="DI192" s="105"/>
      <c r="DJ192" s="105"/>
      <c r="DK192" s="105"/>
      <c r="DL192" s="105"/>
      <c r="DM192" s="105"/>
      <c r="DN192" s="105"/>
      <c r="DO192" s="105"/>
      <c r="DP192" s="105"/>
      <c r="DQ192" s="105"/>
      <c r="DR192" s="105"/>
      <c r="DS192" s="105"/>
      <c r="DT192" s="105"/>
      <c r="DU192" s="105"/>
      <c r="DV192" s="105"/>
      <c r="DW192" s="105"/>
      <c r="DX192" s="105"/>
      <c r="DY192" s="105"/>
      <c r="DZ192" s="105"/>
      <c r="EA192" s="105"/>
      <c r="EB192" s="105"/>
      <c r="EC192" s="105"/>
      <c r="ED192" s="105"/>
      <c r="EE192" s="105"/>
      <c r="EF192" s="105"/>
      <c r="EG192" s="105"/>
      <c r="EH192" s="105"/>
      <c r="EI192" s="105"/>
      <c r="EJ192" s="105"/>
      <c r="EL192" s="146" t="str" cm="1">
        <f t="array" ref="EL192">IF(OR(EL$1=0, $A192="", _xlfn.XLOOKUP(EL$1, $Z$2:$Z$18, $AD$2:$AD$18, "")=""),"",SQRT((_xlfn.XLOOKUP(EL$1,$Z$2:$Z$18,$AA$2:$AA$18)-$T192)^2+(_xlfn.XLOOKUP(EL$1,$Z$2:$Z$18,$AB$2:$AB$18)-$U192)^2+(_xlfn.XLOOKUP(EL$1,$Z$2:$Z$18,$AC$2:$AC$18-$V192)^2)))</f>
        <v/>
      </c>
      <c r="EM192" s="96" t="str" cm="1">
        <f t="array" ref="EM192">IF(OR(EM$1=0, $A192="", _xlfn.XLOOKUP(EM$1, $Z$2:$Z$18, $AD$2:$AD$18, "")=""),"",SQRT((_xlfn.XLOOKUP(EM$1,$Z$2:$Z$18,$AA$2:$AA$18)-$T192)^2+(_xlfn.XLOOKUP(EM$1,$Z$2:$Z$18,$AB$2:$AB$18)-$U192)^2+(_xlfn.XLOOKUP(EM$1,$Z$2:$Z$18,$AC$2:$AC$18-$V192)^2)))</f>
        <v/>
      </c>
      <c r="EN192" s="96" t="str" cm="1">
        <f t="array" ref="EN192">IF(OR(EN$1=0, $A192="", _xlfn.XLOOKUP(EN$1, $Z$2:$Z$18, $AD$2:$AD$18, "")=""),"",SQRT((_xlfn.XLOOKUP(EN$1,$Z$2:$Z$18,$AA$2:$AA$18)-$T192)^2+(_xlfn.XLOOKUP(EN$1,$Z$2:$Z$18,$AB$2:$AB$18)-$U192)^2+(_xlfn.XLOOKUP(EN$1,$Z$2:$Z$18,$AC$2:$AC$18-$V192)^2)))</f>
        <v/>
      </c>
      <c r="EO192" s="96" t="str" cm="1">
        <f t="array" ref="EO192">IF(OR(EO$1=0, $A192="", _xlfn.XLOOKUP(EO$1, $Z$2:$Z$18, $AD$2:$AD$18, "")=""),"",SQRT((_xlfn.XLOOKUP(EO$1,$Z$2:$Z$18,$AA$2:$AA$18)-$T192)^2+(_xlfn.XLOOKUP(EO$1,$Z$2:$Z$18,$AB$2:$AB$18)-$U192)^2+(_xlfn.XLOOKUP(EO$1,$Z$2:$Z$18,$AC$2:$AC$18-$V192)^2)))</f>
        <v/>
      </c>
      <c r="EP192" s="96" t="str" cm="1">
        <f t="array" ref="EP192">IF(OR(EP$1=0, $A192="", _xlfn.XLOOKUP(EP$1, $Z$2:$Z$18, $AD$2:$AD$18, "")=""),"",SQRT((_xlfn.XLOOKUP(EP$1,$Z$2:$Z$18,$AA$2:$AA$18)-$T192)^2+(_xlfn.XLOOKUP(EP$1,$Z$2:$Z$18,$AB$2:$AB$18)-$U192)^2+(_xlfn.XLOOKUP(EP$1,$Z$2:$Z$18,$AC$2:$AC$18-$V192)^2)))</f>
        <v/>
      </c>
      <c r="EQ192" s="96" t="str" cm="1">
        <f t="array" ref="EQ192">IF(OR(EQ$1=0, $A192="", _xlfn.XLOOKUP(EQ$1, $Z$2:$Z$18, $AD$2:$AD$18, "")=""),"",SQRT((_xlfn.XLOOKUP(EQ$1,$Z$2:$Z$18,$AA$2:$AA$18)-$T192)^2+(_xlfn.XLOOKUP(EQ$1,$Z$2:$Z$18,$AB$2:$AB$18)-$U192)^2+(_xlfn.XLOOKUP(EQ$1,$Z$2:$Z$18,$AC$2:$AC$18-$V192)^2)))</f>
        <v/>
      </c>
      <c r="ER192" s="96" t="str" cm="1">
        <f t="array" ref="ER192">IF(OR(ER$1=0, $A192="", _xlfn.XLOOKUP(ER$1, $Z$2:$Z$18, $AD$2:$AD$18, "")=""),"",SQRT((_xlfn.XLOOKUP(ER$1,$Z$2:$Z$18,$AA$2:$AA$18)-$T192)^2+(_xlfn.XLOOKUP(ER$1,$Z$2:$Z$18,$AB$2:$AB$18)-$U192)^2+(_xlfn.XLOOKUP(ER$1,$Z$2:$Z$18,$AC$2:$AC$18-$V192)^2)))</f>
        <v/>
      </c>
      <c r="ES192" s="96" t="str" cm="1">
        <f t="array" ref="ES192">IF(OR(ES$1=0, $A192="", _xlfn.XLOOKUP(ES$1, $Z$2:$Z$18, $AD$2:$AD$18, "")=""),"",SQRT((_xlfn.XLOOKUP(ES$1,$Z$2:$Z$18,$AA$2:$AA$18)-$T192)^2+(_xlfn.XLOOKUP(ES$1,$Z$2:$Z$18,$AB$2:$AB$18)-$U192)^2+(_xlfn.XLOOKUP(ES$1,$Z$2:$Z$18,$AC$2:$AC$18-$V192)^2)))</f>
        <v/>
      </c>
      <c r="ET192" s="97" t="str" cm="1">
        <f t="array" ref="ET192">IF(OR(ET$1=0, $A192="", _xlfn.XLOOKUP(ET$1, $Z$2:$Z$18, $AD$2:$AD$18, "")=""),"",SQRT((_xlfn.XLOOKUP(ET$1,$Z$2:$Z$18,$AA$2:$AA$18)-$T192)^2+(_xlfn.XLOOKUP(ET$1,$Z$2:$Z$18,$AB$2:$AB$18)-$U192)^2+(_xlfn.XLOOKUP(ET$1,$Z$2:$Z$18,$AC$2:$AC$18-$V192)^2)))</f>
        <v/>
      </c>
      <c r="EU192" s="97" t="str" cm="1">
        <f t="array" ref="EU192">IF(OR(EU$1=0, $A192="", _xlfn.XLOOKUP(EU$1, $Z$2:$Z$18, $AD$2:$AD$18, "")=""),"",SQRT((_xlfn.XLOOKUP(EU$1,$Z$2:$Z$18,$AA$2:$AA$18)-$T192)^2+(_xlfn.XLOOKUP(EU$1,$Z$2:$Z$18,$AB$2:$AB$18)-$U192)^2+(_xlfn.XLOOKUP(EU$1,$Z$2:$Z$18,$AC$2:$AC$18-$V192)^2)))</f>
        <v/>
      </c>
      <c r="EV192" s="97" t="str" cm="1">
        <f t="array" ref="EV192">IF(OR(EV$1=0, $A192="", _xlfn.XLOOKUP(EV$1, $Z$2:$Z$18, $AD$2:$AD$18, "")=""),"",SQRT((_xlfn.XLOOKUP(EV$1,$Z$2:$Z$18,$AA$2:$AA$18)-$T192)^2+(_xlfn.XLOOKUP(EV$1,$Z$2:$Z$18,$AB$2:$AB$18)-$U192)^2+(_xlfn.XLOOKUP(EV$1,$Z$2:$Z$18,$AC$2:$AC$18-$V192)^2)))</f>
        <v/>
      </c>
      <c r="EW192" s="97" t="str" cm="1">
        <f t="array" ref="EW192">IF(OR(EW$1=0, $A192="", _xlfn.XLOOKUP(EW$1, $Z$2:$Z$18, $AD$2:$AD$18, "")=""),"",SQRT((_xlfn.XLOOKUP(EW$1,$Z$2:$Z$18,$AA$2:$AA$18)-$T192)^2+(_xlfn.XLOOKUP(EW$1,$Z$2:$Z$18,$AB$2:$AB$18)-$U192)^2+(_xlfn.XLOOKUP(EW$1,$Z$2:$Z$18,$AC$2:$AC$18-$V192)^2)))</f>
        <v/>
      </c>
      <c r="EX192" s="97" t="str" cm="1">
        <f t="array" ref="EX192">IF(OR(EX$1=0, $A192="", _xlfn.XLOOKUP(EX$1, $Z$2:$Z$18, $AD$2:$AD$18, "")=""),"",SQRT((_xlfn.XLOOKUP(EX$1,$Z$2:$Z$18,$AA$2:$AA$18)-$T192)^2+(_xlfn.XLOOKUP(EX$1,$Z$2:$Z$18,$AB$2:$AB$18)-$U192)^2+(_xlfn.XLOOKUP(EX$1,$Z$2:$Z$18,$AC$2:$AC$18-$V192)^2)))</f>
        <v/>
      </c>
      <c r="EY192" s="97" t="str" cm="1">
        <f t="array" ref="EY192">IF(OR(EY$1=0, $A192="", _xlfn.XLOOKUP(EY$1, $Z$2:$Z$18, $AD$2:$AD$18, "")=""),"",SQRT((_xlfn.XLOOKUP(EY$1,$Z$2:$Z$18,$AA$2:$AA$18)-$T192)^2+(_xlfn.XLOOKUP(EY$1,$Z$2:$Z$18,$AB$2:$AB$18)-$U192)^2+(_xlfn.XLOOKUP(EY$1,$Z$2:$Z$18,$AC$2:$AC$18-$V192)^2)))</f>
        <v/>
      </c>
      <c r="EZ192" s="98" t="str" cm="1">
        <f t="array" ref="EZ192">IF(OR(EZ$1=0, $A192="", _xlfn.XLOOKUP(EZ$1, $Z$2:$Z$18, $AD$2:$AD$18, "")=""),"",SQRT((_xlfn.XLOOKUP(EZ$1,$Z$2:$Z$18,$AA$2:$AA$18)-$T192)^2+(_xlfn.XLOOKUP(EZ$1,$Z$2:$Z$18,$AB$2:$AB$18)-$U192)^2+(_xlfn.XLOOKUP(EZ$1,$Z$2:$Z$18,$AC$2:$AC$18-$V192)^2)))</f>
        <v/>
      </c>
      <c r="FA192" s="146" t="str" cm="1">
        <f t="array" ref="FA192">IF(OR(FA$1=0, $A192="", _xlfn.XLOOKUP(FA$1, $Z$2:$Z$18, $AD$2:$AD$18, "")=""),"",SQRT((_xlfn.XLOOKUP(FA$1,$Z$2:$Z$18,$AA$2:$AA$18)-$T192)^2+(_xlfn.XLOOKUP(FA$1,$Z$2:$Z$18,$AB$2:$AB$18)-$U192)^2+(_xlfn.XLOOKUP(FA$1,$Z$2:$Z$18,$AC$2:$AC$18-$V192)^2)))</f>
        <v/>
      </c>
      <c r="FB192" s="96" t="str" cm="1">
        <f t="array" ref="FB192">IF(OR(FB$1=0, $A192="", _xlfn.XLOOKUP(FB$1, $Z$2:$Z$18, $AD$2:$AD$18, "")=""),"",SQRT((_xlfn.XLOOKUP(FB$1,$Z$2:$Z$18,$AA$2:$AA$18)-$T192)^2+(_xlfn.XLOOKUP(FB$1,$Z$2:$Z$18,$AB$2:$AB$18)-$U192)^2+(_xlfn.XLOOKUP(FB$1,$Z$2:$Z$18,$AC$2:$AC$18-$V192)^2)))</f>
        <v/>
      </c>
      <c r="FC192" s="96" t="str" cm="1">
        <f t="array" ref="FC192">IF(OR(FC$1=0, $A192="", _xlfn.XLOOKUP(FC$1, $Z$2:$Z$18, $AD$2:$AD$18, "")=""),"",SQRT((_xlfn.XLOOKUP(FC$1,$Z$2:$Z$18,$AA$2:$AA$18)-$T192)^2+(_xlfn.XLOOKUP(FC$1,$Z$2:$Z$18,$AB$2:$AB$18)-$U192)^2+(_xlfn.XLOOKUP(FC$1,$Z$2:$Z$18,$AC$2:$AC$18-$V192)^2)))</f>
        <v/>
      </c>
      <c r="FD192" s="96" t="str" cm="1">
        <f t="array" ref="FD192">IF(OR(FD$1=0, $A192="", _xlfn.XLOOKUP(FD$1, $Z$2:$Z$18, $AD$2:$AD$18, "")=""),"",SQRT((_xlfn.XLOOKUP(FD$1,$Z$2:$Z$18,$AA$2:$AA$18)-$T192)^2+(_xlfn.XLOOKUP(FD$1,$Z$2:$Z$18,$AB$2:$AB$18)-$U192)^2+(_xlfn.XLOOKUP(FD$1,$Z$2:$Z$18,$AC$2:$AC$18-$V192)^2)))</f>
        <v/>
      </c>
      <c r="FE192" s="96" t="str" cm="1">
        <f t="array" ref="FE192">IF(OR(FE$1=0, $A192="", _xlfn.XLOOKUP(FE$1, $Z$2:$Z$18, $AD$2:$AD$18, "")=""),"",SQRT((_xlfn.XLOOKUP(FE$1,$Z$2:$Z$18,$AA$2:$AA$18)-$T192)^2+(_xlfn.XLOOKUP(FE$1,$Z$2:$Z$18,$AB$2:$AB$18)-$U192)^2+(_xlfn.XLOOKUP(FE$1,$Z$2:$Z$18,$AC$2:$AC$18-$V192)^2)))</f>
        <v/>
      </c>
      <c r="FF192" s="96" t="str" cm="1">
        <f t="array" ref="FF192">IF(OR(FF$1=0, $A192="", _xlfn.XLOOKUP(FF$1, $Z$2:$Z$18, $AD$2:$AD$18, "")=""),"",SQRT((_xlfn.XLOOKUP(FF$1,$Z$2:$Z$18,$AA$2:$AA$18)-$T192)^2+(_xlfn.XLOOKUP(FF$1,$Z$2:$Z$18,$AB$2:$AB$18)-$U192)^2+(_xlfn.XLOOKUP(FF$1,$Z$2:$Z$18,$AC$2:$AC$18-$V192)^2)))</f>
        <v/>
      </c>
      <c r="FG192" s="96" t="str" cm="1">
        <f t="array" ref="FG192">IF(OR(FG$1=0, $A192="", _xlfn.XLOOKUP(FG$1, $Z$2:$Z$18, $AD$2:$AD$18, "")=""),"",SQRT((_xlfn.XLOOKUP(FG$1,$Z$2:$Z$18,$AA$2:$AA$18)-$T192)^2+(_xlfn.XLOOKUP(FG$1,$Z$2:$Z$18,$AB$2:$AB$18)-$U192)^2+(_xlfn.XLOOKUP(FG$1,$Z$2:$Z$18,$AC$2:$AC$18-$V192)^2)))</f>
        <v/>
      </c>
      <c r="FH192" s="96" t="str" cm="1">
        <f t="array" ref="FH192">IF(OR(FH$1=0, $A192="", _xlfn.XLOOKUP(FH$1, $Z$2:$Z$18, $AD$2:$AD$18, "")=""),"",SQRT((_xlfn.XLOOKUP(FH$1,$Z$2:$Z$18,$AA$2:$AA$18)-$T192)^2+(_xlfn.XLOOKUP(FH$1,$Z$2:$Z$18,$AB$2:$AB$18)-$U192)^2+(_xlfn.XLOOKUP(FH$1,$Z$2:$Z$18,$AC$2:$AC$18-$V192)^2)))</f>
        <v/>
      </c>
      <c r="FI192" s="97" t="str" cm="1">
        <f t="array" ref="FI192">IF(OR(FI$1=0, $A192="", _xlfn.XLOOKUP(FI$1, $Z$2:$Z$18, $AD$2:$AD$18, "")=""),"",SQRT((_xlfn.XLOOKUP(FI$1,$Z$2:$Z$18,$AA$2:$AA$18)-$T192)^2+(_xlfn.XLOOKUP(FI$1,$Z$2:$Z$18,$AB$2:$AB$18)-$U192)^2+(_xlfn.XLOOKUP(FI$1,$Z$2:$Z$18,$AC$2:$AC$18-$V192)^2)))</f>
        <v/>
      </c>
      <c r="FJ192" s="97" t="str" cm="1">
        <f t="array" ref="FJ192">IF(OR(FJ$1=0, $A192="", _xlfn.XLOOKUP(FJ$1, $Z$2:$Z$18, $AD$2:$AD$18, "")=""),"",SQRT((_xlfn.XLOOKUP(FJ$1,$Z$2:$Z$18,$AA$2:$AA$18)-$T192)^2+(_xlfn.XLOOKUP(FJ$1,$Z$2:$Z$18,$AB$2:$AB$18)-$U192)^2+(_xlfn.XLOOKUP(FJ$1,$Z$2:$Z$18,$AC$2:$AC$18-$V192)^2)))</f>
        <v/>
      </c>
      <c r="FK192" s="97" t="str" cm="1">
        <f t="array" ref="FK192">IF(OR(FK$1=0, $A192="", _xlfn.XLOOKUP(FK$1, $Z$2:$Z$18, $AD$2:$AD$18, "")=""),"",SQRT((_xlfn.XLOOKUP(FK$1,$Z$2:$Z$18,$AA$2:$AA$18)-$T192)^2+(_xlfn.XLOOKUP(FK$1,$Z$2:$Z$18,$AB$2:$AB$18)-$U192)^2+(_xlfn.XLOOKUP(FK$1,$Z$2:$Z$18,$AC$2:$AC$18-$V192)^2)))</f>
        <v/>
      </c>
      <c r="FL192" s="97" t="str" cm="1">
        <f t="array" ref="FL192">IF(OR(FL$1=0, $A192="", _xlfn.XLOOKUP(FL$1, $Z$2:$Z$18, $AD$2:$AD$18, "")=""),"",SQRT((_xlfn.XLOOKUP(FL$1,$Z$2:$Z$18,$AA$2:$AA$18)-$T192)^2+(_xlfn.XLOOKUP(FL$1,$Z$2:$Z$18,$AB$2:$AB$18)-$U192)^2+(_xlfn.XLOOKUP(FL$1,$Z$2:$Z$18,$AC$2:$AC$18-$V192)^2)))</f>
        <v/>
      </c>
      <c r="FM192" s="97" t="str" cm="1">
        <f t="array" ref="FM192">IF(OR(FM$1=0, $A192="", _xlfn.XLOOKUP(FM$1, $Z$2:$Z$18, $AD$2:$AD$18, "")=""),"",SQRT((_xlfn.XLOOKUP(FM$1,$Z$2:$Z$18,$AA$2:$AA$18)-$T192)^2+(_xlfn.XLOOKUP(FM$1,$Z$2:$Z$18,$AB$2:$AB$18)-$U192)^2+(_xlfn.XLOOKUP(FM$1,$Z$2:$Z$18,$AC$2:$AC$18-$V192)^2)))</f>
        <v/>
      </c>
      <c r="FN192" s="97" t="str" cm="1">
        <f t="array" ref="FN192">IF(OR(FN$1=0, $A192="", _xlfn.XLOOKUP(FN$1, $Z$2:$Z$18, $AD$2:$AD$18, "")=""),"",SQRT((_xlfn.XLOOKUP(FN$1,$Z$2:$Z$18,$AA$2:$AA$18)-$T192)^2+(_xlfn.XLOOKUP(FN$1,$Z$2:$Z$18,$AB$2:$AB$18)-$U192)^2+(_xlfn.XLOOKUP(FN$1,$Z$2:$Z$18,$AC$2:$AC$18-$V192)^2)))</f>
        <v/>
      </c>
      <c r="FO192" s="98" t="str" cm="1">
        <f t="array" ref="FO192">IF(OR(FO$1=0, $A192="", _xlfn.XLOOKUP(FO$1, $Z$2:$Z$18, $AD$2:$AD$18, "")=""),"",SQRT((_xlfn.XLOOKUP(FO$1,$Z$2:$Z$18,$AA$2:$AA$18)-$T192)^2+(_xlfn.XLOOKUP(FO$1,$Z$2:$Z$18,$AB$2:$AB$18)-$U192)^2+(_xlfn.XLOOKUP(FO$1,$Z$2:$Z$18,$AC$2:$AC$18-$V192)^2)))</f>
        <v/>
      </c>
      <c r="FP192" s="99"/>
      <c r="FQ192" s="99"/>
      <c r="FR192" s="100">
        <f t="shared" si="71"/>
        <v>0</v>
      </c>
      <c r="FS192" s="109">
        <f t="shared" si="72"/>
        <v>0</v>
      </c>
      <c r="FT192" s="109">
        <f t="shared" si="73"/>
        <v>0</v>
      </c>
      <c r="FU192" s="109">
        <f t="shared" si="74"/>
        <v>0</v>
      </c>
      <c r="FV192" s="109">
        <f t="shared" si="75"/>
        <v>0</v>
      </c>
      <c r="FW192" s="109">
        <f t="shared" si="76"/>
        <v>0</v>
      </c>
      <c r="FX192" s="109">
        <f t="shared" si="77"/>
        <v>0</v>
      </c>
      <c r="FY192" s="109">
        <f t="shared" si="78"/>
        <v>0</v>
      </c>
      <c r="FZ192" s="110">
        <f t="shared" si="79"/>
        <v>0</v>
      </c>
      <c r="GA192" s="110">
        <f t="shared" si="80"/>
        <v>0</v>
      </c>
      <c r="GB192" s="110">
        <f t="shared" si="81"/>
        <v>0</v>
      </c>
      <c r="GC192" s="110">
        <f t="shared" si="82"/>
        <v>0</v>
      </c>
      <c r="GD192" s="110">
        <f t="shared" si="83"/>
        <v>0</v>
      </c>
      <c r="GE192" s="110">
        <f t="shared" si="84"/>
        <v>0</v>
      </c>
      <c r="GF192" s="111">
        <f t="shared" si="85"/>
        <v>0</v>
      </c>
      <c r="GG192" s="100">
        <f t="shared" si="86"/>
        <v>0</v>
      </c>
      <c r="GH192" s="109">
        <f t="shared" si="87"/>
        <v>0</v>
      </c>
      <c r="GI192" s="109">
        <f t="shared" si="88"/>
        <v>0</v>
      </c>
      <c r="GJ192" s="109">
        <f t="shared" si="89"/>
        <v>0</v>
      </c>
      <c r="GK192" s="109">
        <f t="shared" si="90"/>
        <v>0</v>
      </c>
      <c r="GL192" s="109">
        <f t="shared" si="91"/>
        <v>0</v>
      </c>
      <c r="GM192" s="109">
        <f t="shared" si="92"/>
        <v>0</v>
      </c>
      <c r="GN192" s="109">
        <f t="shared" si="93"/>
        <v>0</v>
      </c>
      <c r="GO192" s="110">
        <f t="shared" si="94"/>
        <v>0</v>
      </c>
      <c r="GP192" s="110">
        <f t="shared" si="95"/>
        <v>0</v>
      </c>
      <c r="GQ192" s="110">
        <f t="shared" si="96"/>
        <v>0</v>
      </c>
      <c r="GR192" s="110">
        <f t="shared" si="97"/>
        <v>0</v>
      </c>
      <c r="GS192" s="110">
        <f t="shared" si="98"/>
        <v>0</v>
      </c>
      <c r="GT192" s="110">
        <f t="shared" si="99"/>
        <v>0</v>
      </c>
      <c r="GU192" s="111">
        <f t="shared" si="100"/>
        <v>0</v>
      </c>
      <c r="GX192" s="151" cm="1">
        <f t="array" ref="GX192">_xlfn.IFS(GX$1= 0,"", NOT(ISBLANK(CA192)), 0, ISBLANK(CA192), $Q192-$S192+FR192-AU192-DG192)</f>
        <v>0</v>
      </c>
      <c r="GY192" s="152" cm="1">
        <f t="array" ref="GY192">_xlfn.IFS(GY$1= 0,"", NOT(ISBLANK(CB192)), 0, ISBLANK(CB192), $Q192-$S192+FS192-AV192-DH192)</f>
        <v>0</v>
      </c>
      <c r="GZ192" s="152" cm="1">
        <f t="array" ref="GZ192">_xlfn.IFS(GZ$1= 0,"", NOT(ISBLANK(CC192)), 0, ISBLANK(CC192), $Q192-$S192+FT192-AW192-DI192)</f>
        <v>0</v>
      </c>
      <c r="HA192" s="152" cm="1">
        <f t="array" ref="HA192">_xlfn.IFS(HA$1= 0,"", NOT(ISBLANK(CD192)), 0, ISBLANK(CD192), $Q192-$S192+FU192-AX192-DJ192)</f>
        <v>0</v>
      </c>
      <c r="HB192" s="152" cm="1">
        <f t="array" ref="HB192">_xlfn.IFS(HB$1= 0,"", NOT(ISBLANK(CE192)), 0, ISBLANK(CE192), $Q192-$S192+FV192-AY192-DK192)</f>
        <v>0</v>
      </c>
      <c r="HC192" s="152" cm="1">
        <f t="array" ref="HC192">_xlfn.IFS(HC$1= 0,"", NOT(ISBLANK(CF192)), 0, ISBLANK(CF192), $Q192-$S192+FW192-AZ192-DL192)</f>
        <v>0</v>
      </c>
      <c r="HD192" s="152" cm="1">
        <f t="array" ref="HD192">_xlfn.IFS(HD$1= 0,"", NOT(ISBLANK(CG192)), 0, ISBLANK(CG192), $Q192-$S192+FX192-BA192-DM192)</f>
        <v>0</v>
      </c>
      <c r="HE192" s="152" t="str" cm="1">
        <f t="array" ref="HE192">_xlfn.IFS(HE$1= 0,"", NOT(ISBLANK(CH192)), 0, ISBLANK(CH192), $Q192-$S192+FY192-BB192-DN192)</f>
        <v/>
      </c>
      <c r="HF192" s="152" t="str" cm="1">
        <f t="array" ref="HF192">_xlfn.IFS(HF$1= 0,"", NOT(ISBLANK(CI192)), 0, ISBLANK(CI192), $Q192-$S192+FZ192-BC192-DO192)</f>
        <v/>
      </c>
      <c r="HG192" s="152" t="str" cm="1">
        <f t="array" ref="HG192">_xlfn.IFS(HG$1= 0,"", NOT(ISBLANK(CJ192)), 0, ISBLANK(CJ192), $Q192-$S192+GA192-BD192-DP192)</f>
        <v/>
      </c>
      <c r="HH192" s="152" t="str" cm="1">
        <f t="array" ref="HH192">_xlfn.IFS(HH$1= 0,"", NOT(ISBLANK(CK192)), 0, ISBLANK(CK192), $Q192-$S192+GB192-BE192-DQ192)</f>
        <v/>
      </c>
      <c r="HI192" s="152" t="str" cm="1">
        <f t="array" ref="HI192">_xlfn.IFS(HI$1= 0,"", NOT(ISBLANK(CL192)), 0, ISBLANK(CL192), $Q192-$S192+GC192-BF192-DR192)</f>
        <v/>
      </c>
      <c r="HJ192" s="152" t="str" cm="1">
        <f t="array" ref="HJ192">_xlfn.IFS(HJ$1= 0,"", NOT(ISBLANK(CM192)), 0, ISBLANK(CM192), $Q192-$S192+GD192-BG192-DS192)</f>
        <v/>
      </c>
      <c r="HK192" s="152" t="str" cm="1">
        <f t="array" ref="HK192">_xlfn.IFS(HK$1= 0,"", NOT(ISBLANK(CN192)), 0, ISBLANK(CN192), $Q192-$S192+GE192-BH192-DT192)</f>
        <v/>
      </c>
      <c r="HL192" s="153" t="str" cm="1">
        <f t="array" ref="HL192">_xlfn.IFS(HL$1= 0,"", NOT(ISBLANK(CO192)), 0, ISBLANK(CO192), $Q192-$S192+GF192-BI192-DU192)</f>
        <v/>
      </c>
      <c r="HM192" s="153" t="str" cm="1">
        <f t="array" ref="HM192">_xlfn.IFS(HM$1= 0,"", NOT(ISBLANK(DE192)), 0, ISBLANK(DE192), $Q192-$S192+IC192-BY192-#REF!)</f>
        <v/>
      </c>
      <c r="HN192" s="153" t="e" cm="1">
        <f t="array" ref="HN192">_xlfn.IFS(HN$1= 0,"", NOT(ISBLANK(DF192)), 0, ISBLANK(DF192), $Q192-$S192+ID192-BZ192-#REF!)</f>
        <v>#REF!</v>
      </c>
      <c r="HO192" s="153" t="e" cm="1">
        <f t="array" ref="HO192">_xlfn.IFS(HO$1= 0,"", NOT(ISBLANK(DG192)), 0, ISBLANK(DG192), $Q192-$S192+IE192-CA192-#REF!)</f>
        <v>#VALUE!</v>
      </c>
      <c r="HP192" s="153" t="e" cm="1">
        <f t="array" ref="HP192">_xlfn.IFS(HP$1= 0,"", NOT(ISBLANK(DH192)), 0, ISBLANK(DH192), $Q192-$S192+IF192-CB192-#REF!)</f>
        <v>#REF!</v>
      </c>
      <c r="HQ192" s="153" t="e" cm="1">
        <f t="array" ref="HQ192">_xlfn.IFS(HQ$1= 0,"", NOT(ISBLANK(DI192)), 0, ISBLANK(DI192), $Q192-$S192+IG192-CC192-#REF!)</f>
        <v>#REF!</v>
      </c>
      <c r="HR192" s="153" cm="1">
        <f t="array" ref="HR192">_xlfn.IFS(HR$1= 0,"", NOT(ISBLANK(DJ192)), 0, ISBLANK(DJ192), $Q192-$S192+IH192-CD192-EK192)</f>
        <v>0</v>
      </c>
      <c r="HS192" s="153" t="e" cm="1">
        <f t="array" ref="HS192">_xlfn.IFS(HS$1= 0,"", NOT(ISBLANK(DK192)), 0, ISBLANK(DK192), $Q192-$S192+II192-CE192-EL192)</f>
        <v>#VALUE!</v>
      </c>
      <c r="HT192" s="153" t="e" cm="1">
        <f t="array" ref="HT192">_xlfn.IFS(HT$1= 0,"", NOT(ISBLANK(DL192)), 0, ISBLANK(DL192), $Q192-$S192+GV192-CF192-EM192)</f>
        <v>#VALUE!</v>
      </c>
      <c r="HU192" s="153" t="e" cm="1">
        <f t="array" ref="HU192">_xlfn.IFS(HU$1= 0,"", NOT(ISBLANK(DM192)), 0, ISBLANK(DM192), $Q192-$S192+GW192-CG192-EN192)</f>
        <v>#VALUE!</v>
      </c>
      <c r="HV192" s="153" t="str" cm="1">
        <f t="array" ref="HV192">_xlfn.IFS(HV$1= 0,"", NOT(ISBLANK(DN192)), 0, ISBLANK(DN192), $Q192-$S192+GX192-CH192-EO192)</f>
        <v/>
      </c>
      <c r="HW192" s="153" t="str" cm="1">
        <f t="array" ref="HW192">_xlfn.IFS(HW$1= 0,"", NOT(ISBLANK(DO192)), 0, ISBLANK(DO192), $Q192-$S192+GY192-CI192-EP192)</f>
        <v/>
      </c>
      <c r="HX192" s="153" t="str" cm="1">
        <f t="array" ref="HX192">_xlfn.IFS(HX$1= 0,"", NOT(ISBLANK(DP192)), 0, ISBLANK(DP192), $Q192-$S192+GZ192-CJ192-EQ192)</f>
        <v/>
      </c>
      <c r="HY192" s="153" t="str" cm="1">
        <f t="array" ref="HY192">_xlfn.IFS(HY$1= 0,"", NOT(ISBLANK(DQ192)), 0, ISBLANK(DQ192), $Q192-$S192+HA192-CK192-ER192)</f>
        <v/>
      </c>
      <c r="HZ192" s="153" t="str" cm="1">
        <f t="array" ref="HZ192">_xlfn.IFS(HZ$1= 0,"", NOT(ISBLANK(DR192)), 0, ISBLANK(DR192), $Q192-$S192+HB192-CL192-ES192)</f>
        <v/>
      </c>
      <c r="IA192" s="153" t="str" cm="1">
        <f t="array" ref="IA192">_xlfn.IFS(IA$1= 0,"", NOT(ISBLANK(DS192)), 0, ISBLANK(DS192), $Q192-$S192+HC192-CM192-ET192)</f>
        <v/>
      </c>
    </row>
    <row r="193" spans="1:235" ht="16.5" x14ac:dyDescent="0.3">
      <c r="A193" s="144"/>
      <c r="B193" s="106"/>
      <c r="C193" s="106"/>
      <c r="D193" s="107"/>
      <c r="E193" s="131"/>
      <c r="F193" s="137"/>
      <c r="G193" s="2"/>
      <c r="H193" s="2"/>
      <c r="I193" s="2"/>
      <c r="J193" s="2"/>
      <c r="K193" s="2"/>
      <c r="L193" s="2"/>
      <c r="M193" s="140"/>
      <c r="N193" s="137"/>
      <c r="O193" s="138"/>
      <c r="P193" s="133"/>
      <c r="Q193" s="94">
        <f t="shared" si="69"/>
        <v>0</v>
      </c>
      <c r="R193" s="1"/>
      <c r="S193" s="1"/>
      <c r="T193" s="2"/>
      <c r="U193" s="2"/>
      <c r="V193" s="82">
        <f t="shared" si="70"/>
        <v>0</v>
      </c>
      <c r="W193" s="121"/>
      <c r="X193" s="108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  <c r="BU193" s="105"/>
      <c r="BV193" s="105"/>
      <c r="BW193" s="105"/>
      <c r="BX193" s="105"/>
      <c r="BZ193" s="99"/>
      <c r="CA193" s="105" t="s">
        <v>32</v>
      </c>
      <c r="CB193" s="105"/>
      <c r="CC193" s="105"/>
      <c r="CD193" s="105"/>
      <c r="CE193" s="105"/>
      <c r="CF193" s="105"/>
      <c r="CG193" s="105"/>
      <c r="CH193" s="105"/>
      <c r="CI193" s="105"/>
      <c r="CJ193" s="105"/>
      <c r="CK193" s="105"/>
      <c r="CL193" s="105"/>
      <c r="CM193" s="105"/>
      <c r="CN193" s="105"/>
      <c r="CO193" s="105"/>
      <c r="CP193" s="105" t="s">
        <v>32</v>
      </c>
      <c r="CQ193" s="105"/>
      <c r="CR193" s="105"/>
      <c r="CS193" s="105"/>
      <c r="CT193" s="105"/>
      <c r="CU193" s="105"/>
      <c r="CV193" s="105"/>
      <c r="CW193" s="105"/>
      <c r="CX193" s="105"/>
      <c r="CY193" s="105"/>
      <c r="CZ193" s="105"/>
      <c r="DA193" s="105"/>
      <c r="DB193" s="105"/>
      <c r="DC193" s="105"/>
      <c r="DD193" s="105"/>
      <c r="DE193" s="99"/>
      <c r="DF193" s="99"/>
      <c r="DG193" s="105"/>
      <c r="DH193" s="105"/>
      <c r="DI193" s="105"/>
      <c r="DJ193" s="105"/>
      <c r="DK193" s="105"/>
      <c r="DL193" s="105"/>
      <c r="DM193" s="105"/>
      <c r="DN193" s="105"/>
      <c r="DO193" s="105"/>
      <c r="DP193" s="105"/>
      <c r="DQ193" s="105"/>
      <c r="DR193" s="105"/>
      <c r="DS193" s="105"/>
      <c r="DT193" s="105"/>
      <c r="DU193" s="105"/>
      <c r="DV193" s="105"/>
      <c r="DW193" s="105"/>
      <c r="DX193" s="105"/>
      <c r="DY193" s="105"/>
      <c r="DZ193" s="105"/>
      <c r="EA193" s="105"/>
      <c r="EB193" s="105"/>
      <c r="EC193" s="105"/>
      <c r="ED193" s="105"/>
      <c r="EE193" s="105"/>
      <c r="EF193" s="105"/>
      <c r="EG193" s="105"/>
      <c r="EH193" s="105"/>
      <c r="EI193" s="105"/>
      <c r="EJ193" s="105"/>
      <c r="EL193" s="146" t="str" cm="1">
        <f t="array" ref="EL193">IF(OR(EL$1=0, $A193="", _xlfn.XLOOKUP(EL$1, $Z$2:$Z$18, $AD$2:$AD$18, "")=""),"",SQRT((_xlfn.XLOOKUP(EL$1,$Z$2:$Z$18,$AA$2:$AA$18)-$T193)^2+(_xlfn.XLOOKUP(EL$1,$Z$2:$Z$18,$AB$2:$AB$18)-$U193)^2+(_xlfn.XLOOKUP(EL$1,$Z$2:$Z$18,$AC$2:$AC$18-$V193)^2)))</f>
        <v/>
      </c>
      <c r="EM193" s="96" t="str" cm="1">
        <f t="array" ref="EM193">IF(OR(EM$1=0, $A193="", _xlfn.XLOOKUP(EM$1, $Z$2:$Z$18, $AD$2:$AD$18, "")=""),"",SQRT((_xlfn.XLOOKUP(EM$1,$Z$2:$Z$18,$AA$2:$AA$18)-$T193)^2+(_xlfn.XLOOKUP(EM$1,$Z$2:$Z$18,$AB$2:$AB$18)-$U193)^2+(_xlfn.XLOOKUP(EM$1,$Z$2:$Z$18,$AC$2:$AC$18-$V193)^2)))</f>
        <v/>
      </c>
      <c r="EN193" s="96" t="str" cm="1">
        <f t="array" ref="EN193">IF(OR(EN$1=0, $A193="", _xlfn.XLOOKUP(EN$1, $Z$2:$Z$18, $AD$2:$AD$18, "")=""),"",SQRT((_xlfn.XLOOKUP(EN$1,$Z$2:$Z$18,$AA$2:$AA$18)-$T193)^2+(_xlfn.XLOOKUP(EN$1,$Z$2:$Z$18,$AB$2:$AB$18)-$U193)^2+(_xlfn.XLOOKUP(EN$1,$Z$2:$Z$18,$AC$2:$AC$18-$V193)^2)))</f>
        <v/>
      </c>
      <c r="EO193" s="96" t="str" cm="1">
        <f t="array" ref="EO193">IF(OR(EO$1=0, $A193="", _xlfn.XLOOKUP(EO$1, $Z$2:$Z$18, $AD$2:$AD$18, "")=""),"",SQRT((_xlfn.XLOOKUP(EO$1,$Z$2:$Z$18,$AA$2:$AA$18)-$T193)^2+(_xlfn.XLOOKUP(EO$1,$Z$2:$Z$18,$AB$2:$AB$18)-$U193)^2+(_xlfn.XLOOKUP(EO$1,$Z$2:$Z$18,$AC$2:$AC$18-$V193)^2)))</f>
        <v/>
      </c>
      <c r="EP193" s="96" t="str" cm="1">
        <f t="array" ref="EP193">IF(OR(EP$1=0, $A193="", _xlfn.XLOOKUP(EP$1, $Z$2:$Z$18, $AD$2:$AD$18, "")=""),"",SQRT((_xlfn.XLOOKUP(EP$1,$Z$2:$Z$18,$AA$2:$AA$18)-$T193)^2+(_xlfn.XLOOKUP(EP$1,$Z$2:$Z$18,$AB$2:$AB$18)-$U193)^2+(_xlfn.XLOOKUP(EP$1,$Z$2:$Z$18,$AC$2:$AC$18-$V193)^2)))</f>
        <v/>
      </c>
      <c r="EQ193" s="96" t="str" cm="1">
        <f t="array" ref="EQ193">IF(OR(EQ$1=0, $A193="", _xlfn.XLOOKUP(EQ$1, $Z$2:$Z$18, $AD$2:$AD$18, "")=""),"",SQRT((_xlfn.XLOOKUP(EQ$1,$Z$2:$Z$18,$AA$2:$AA$18)-$T193)^2+(_xlfn.XLOOKUP(EQ$1,$Z$2:$Z$18,$AB$2:$AB$18)-$U193)^2+(_xlfn.XLOOKUP(EQ$1,$Z$2:$Z$18,$AC$2:$AC$18-$V193)^2)))</f>
        <v/>
      </c>
      <c r="ER193" s="96" t="str" cm="1">
        <f t="array" ref="ER193">IF(OR(ER$1=0, $A193="", _xlfn.XLOOKUP(ER$1, $Z$2:$Z$18, $AD$2:$AD$18, "")=""),"",SQRT((_xlfn.XLOOKUP(ER$1,$Z$2:$Z$18,$AA$2:$AA$18)-$T193)^2+(_xlfn.XLOOKUP(ER$1,$Z$2:$Z$18,$AB$2:$AB$18)-$U193)^2+(_xlfn.XLOOKUP(ER$1,$Z$2:$Z$18,$AC$2:$AC$18-$V193)^2)))</f>
        <v/>
      </c>
      <c r="ES193" s="96" t="str" cm="1">
        <f t="array" ref="ES193">IF(OR(ES$1=0, $A193="", _xlfn.XLOOKUP(ES$1, $Z$2:$Z$18, $AD$2:$AD$18, "")=""),"",SQRT((_xlfn.XLOOKUP(ES$1,$Z$2:$Z$18,$AA$2:$AA$18)-$T193)^2+(_xlfn.XLOOKUP(ES$1,$Z$2:$Z$18,$AB$2:$AB$18)-$U193)^2+(_xlfn.XLOOKUP(ES$1,$Z$2:$Z$18,$AC$2:$AC$18-$V193)^2)))</f>
        <v/>
      </c>
      <c r="ET193" s="97" t="str" cm="1">
        <f t="array" ref="ET193">IF(OR(ET$1=0, $A193="", _xlfn.XLOOKUP(ET$1, $Z$2:$Z$18, $AD$2:$AD$18, "")=""),"",SQRT((_xlfn.XLOOKUP(ET$1,$Z$2:$Z$18,$AA$2:$AA$18)-$T193)^2+(_xlfn.XLOOKUP(ET$1,$Z$2:$Z$18,$AB$2:$AB$18)-$U193)^2+(_xlfn.XLOOKUP(ET$1,$Z$2:$Z$18,$AC$2:$AC$18-$V193)^2)))</f>
        <v/>
      </c>
      <c r="EU193" s="97" t="str" cm="1">
        <f t="array" ref="EU193">IF(OR(EU$1=0, $A193="", _xlfn.XLOOKUP(EU$1, $Z$2:$Z$18, $AD$2:$AD$18, "")=""),"",SQRT((_xlfn.XLOOKUP(EU$1,$Z$2:$Z$18,$AA$2:$AA$18)-$T193)^2+(_xlfn.XLOOKUP(EU$1,$Z$2:$Z$18,$AB$2:$AB$18)-$U193)^2+(_xlfn.XLOOKUP(EU$1,$Z$2:$Z$18,$AC$2:$AC$18-$V193)^2)))</f>
        <v/>
      </c>
      <c r="EV193" s="97" t="str" cm="1">
        <f t="array" ref="EV193">IF(OR(EV$1=0, $A193="", _xlfn.XLOOKUP(EV$1, $Z$2:$Z$18, $AD$2:$AD$18, "")=""),"",SQRT((_xlfn.XLOOKUP(EV$1,$Z$2:$Z$18,$AA$2:$AA$18)-$T193)^2+(_xlfn.XLOOKUP(EV$1,$Z$2:$Z$18,$AB$2:$AB$18)-$U193)^2+(_xlfn.XLOOKUP(EV$1,$Z$2:$Z$18,$AC$2:$AC$18-$V193)^2)))</f>
        <v/>
      </c>
      <c r="EW193" s="97" t="str" cm="1">
        <f t="array" ref="EW193">IF(OR(EW$1=0, $A193="", _xlfn.XLOOKUP(EW$1, $Z$2:$Z$18, $AD$2:$AD$18, "")=""),"",SQRT((_xlfn.XLOOKUP(EW$1,$Z$2:$Z$18,$AA$2:$AA$18)-$T193)^2+(_xlfn.XLOOKUP(EW$1,$Z$2:$Z$18,$AB$2:$AB$18)-$U193)^2+(_xlfn.XLOOKUP(EW$1,$Z$2:$Z$18,$AC$2:$AC$18-$V193)^2)))</f>
        <v/>
      </c>
      <c r="EX193" s="97" t="str" cm="1">
        <f t="array" ref="EX193">IF(OR(EX$1=0, $A193="", _xlfn.XLOOKUP(EX$1, $Z$2:$Z$18, $AD$2:$AD$18, "")=""),"",SQRT((_xlfn.XLOOKUP(EX$1,$Z$2:$Z$18,$AA$2:$AA$18)-$T193)^2+(_xlfn.XLOOKUP(EX$1,$Z$2:$Z$18,$AB$2:$AB$18)-$U193)^2+(_xlfn.XLOOKUP(EX$1,$Z$2:$Z$18,$AC$2:$AC$18-$V193)^2)))</f>
        <v/>
      </c>
      <c r="EY193" s="97" t="str" cm="1">
        <f t="array" ref="EY193">IF(OR(EY$1=0, $A193="", _xlfn.XLOOKUP(EY$1, $Z$2:$Z$18, $AD$2:$AD$18, "")=""),"",SQRT((_xlfn.XLOOKUP(EY$1,$Z$2:$Z$18,$AA$2:$AA$18)-$T193)^2+(_xlfn.XLOOKUP(EY$1,$Z$2:$Z$18,$AB$2:$AB$18)-$U193)^2+(_xlfn.XLOOKUP(EY$1,$Z$2:$Z$18,$AC$2:$AC$18-$V193)^2)))</f>
        <v/>
      </c>
      <c r="EZ193" s="98" t="str" cm="1">
        <f t="array" ref="EZ193">IF(OR(EZ$1=0, $A193="", _xlfn.XLOOKUP(EZ$1, $Z$2:$Z$18, $AD$2:$AD$18, "")=""),"",SQRT((_xlfn.XLOOKUP(EZ$1,$Z$2:$Z$18,$AA$2:$AA$18)-$T193)^2+(_xlfn.XLOOKUP(EZ$1,$Z$2:$Z$18,$AB$2:$AB$18)-$U193)^2+(_xlfn.XLOOKUP(EZ$1,$Z$2:$Z$18,$AC$2:$AC$18-$V193)^2)))</f>
        <v/>
      </c>
      <c r="FA193" s="146" t="str" cm="1">
        <f t="array" ref="FA193">IF(OR(FA$1=0, $A193="", _xlfn.XLOOKUP(FA$1, $Z$2:$Z$18, $AD$2:$AD$18, "")=""),"",SQRT((_xlfn.XLOOKUP(FA$1,$Z$2:$Z$18,$AA$2:$AA$18)-$T193)^2+(_xlfn.XLOOKUP(FA$1,$Z$2:$Z$18,$AB$2:$AB$18)-$U193)^2+(_xlfn.XLOOKUP(FA$1,$Z$2:$Z$18,$AC$2:$AC$18-$V193)^2)))</f>
        <v/>
      </c>
      <c r="FB193" s="96" t="str" cm="1">
        <f t="array" ref="FB193">IF(OR(FB$1=0, $A193="", _xlfn.XLOOKUP(FB$1, $Z$2:$Z$18, $AD$2:$AD$18, "")=""),"",SQRT((_xlfn.XLOOKUP(FB$1,$Z$2:$Z$18,$AA$2:$AA$18)-$T193)^2+(_xlfn.XLOOKUP(FB$1,$Z$2:$Z$18,$AB$2:$AB$18)-$U193)^2+(_xlfn.XLOOKUP(FB$1,$Z$2:$Z$18,$AC$2:$AC$18-$V193)^2)))</f>
        <v/>
      </c>
      <c r="FC193" s="96" t="str" cm="1">
        <f t="array" ref="FC193">IF(OR(FC$1=0, $A193="", _xlfn.XLOOKUP(FC$1, $Z$2:$Z$18, $AD$2:$AD$18, "")=""),"",SQRT((_xlfn.XLOOKUP(FC$1,$Z$2:$Z$18,$AA$2:$AA$18)-$T193)^2+(_xlfn.XLOOKUP(FC$1,$Z$2:$Z$18,$AB$2:$AB$18)-$U193)^2+(_xlfn.XLOOKUP(FC$1,$Z$2:$Z$18,$AC$2:$AC$18-$V193)^2)))</f>
        <v/>
      </c>
      <c r="FD193" s="96" t="str" cm="1">
        <f t="array" ref="FD193">IF(OR(FD$1=0, $A193="", _xlfn.XLOOKUP(FD$1, $Z$2:$Z$18, $AD$2:$AD$18, "")=""),"",SQRT((_xlfn.XLOOKUP(FD$1,$Z$2:$Z$18,$AA$2:$AA$18)-$T193)^2+(_xlfn.XLOOKUP(FD$1,$Z$2:$Z$18,$AB$2:$AB$18)-$U193)^2+(_xlfn.XLOOKUP(FD$1,$Z$2:$Z$18,$AC$2:$AC$18-$V193)^2)))</f>
        <v/>
      </c>
      <c r="FE193" s="96" t="str" cm="1">
        <f t="array" ref="FE193">IF(OR(FE$1=0, $A193="", _xlfn.XLOOKUP(FE$1, $Z$2:$Z$18, $AD$2:$AD$18, "")=""),"",SQRT((_xlfn.XLOOKUP(FE$1,$Z$2:$Z$18,$AA$2:$AA$18)-$T193)^2+(_xlfn.XLOOKUP(FE$1,$Z$2:$Z$18,$AB$2:$AB$18)-$U193)^2+(_xlfn.XLOOKUP(FE$1,$Z$2:$Z$18,$AC$2:$AC$18-$V193)^2)))</f>
        <v/>
      </c>
      <c r="FF193" s="96" t="str" cm="1">
        <f t="array" ref="FF193">IF(OR(FF$1=0, $A193="", _xlfn.XLOOKUP(FF$1, $Z$2:$Z$18, $AD$2:$AD$18, "")=""),"",SQRT((_xlfn.XLOOKUP(FF$1,$Z$2:$Z$18,$AA$2:$AA$18)-$T193)^2+(_xlfn.XLOOKUP(FF$1,$Z$2:$Z$18,$AB$2:$AB$18)-$U193)^2+(_xlfn.XLOOKUP(FF$1,$Z$2:$Z$18,$AC$2:$AC$18-$V193)^2)))</f>
        <v/>
      </c>
      <c r="FG193" s="96" t="str" cm="1">
        <f t="array" ref="FG193">IF(OR(FG$1=0, $A193="", _xlfn.XLOOKUP(FG$1, $Z$2:$Z$18, $AD$2:$AD$18, "")=""),"",SQRT((_xlfn.XLOOKUP(FG$1,$Z$2:$Z$18,$AA$2:$AA$18)-$T193)^2+(_xlfn.XLOOKUP(FG$1,$Z$2:$Z$18,$AB$2:$AB$18)-$U193)^2+(_xlfn.XLOOKUP(FG$1,$Z$2:$Z$18,$AC$2:$AC$18-$V193)^2)))</f>
        <v/>
      </c>
      <c r="FH193" s="96" t="str" cm="1">
        <f t="array" ref="FH193">IF(OR(FH$1=0, $A193="", _xlfn.XLOOKUP(FH$1, $Z$2:$Z$18, $AD$2:$AD$18, "")=""),"",SQRT((_xlfn.XLOOKUP(FH$1,$Z$2:$Z$18,$AA$2:$AA$18)-$T193)^2+(_xlfn.XLOOKUP(FH$1,$Z$2:$Z$18,$AB$2:$AB$18)-$U193)^2+(_xlfn.XLOOKUP(FH$1,$Z$2:$Z$18,$AC$2:$AC$18-$V193)^2)))</f>
        <v/>
      </c>
      <c r="FI193" s="97" t="str" cm="1">
        <f t="array" ref="FI193">IF(OR(FI$1=0, $A193="", _xlfn.XLOOKUP(FI$1, $Z$2:$Z$18, $AD$2:$AD$18, "")=""),"",SQRT((_xlfn.XLOOKUP(FI$1,$Z$2:$Z$18,$AA$2:$AA$18)-$T193)^2+(_xlfn.XLOOKUP(FI$1,$Z$2:$Z$18,$AB$2:$AB$18)-$U193)^2+(_xlfn.XLOOKUP(FI$1,$Z$2:$Z$18,$AC$2:$AC$18-$V193)^2)))</f>
        <v/>
      </c>
      <c r="FJ193" s="97" t="str" cm="1">
        <f t="array" ref="FJ193">IF(OR(FJ$1=0, $A193="", _xlfn.XLOOKUP(FJ$1, $Z$2:$Z$18, $AD$2:$AD$18, "")=""),"",SQRT((_xlfn.XLOOKUP(FJ$1,$Z$2:$Z$18,$AA$2:$AA$18)-$T193)^2+(_xlfn.XLOOKUP(FJ$1,$Z$2:$Z$18,$AB$2:$AB$18)-$U193)^2+(_xlfn.XLOOKUP(FJ$1,$Z$2:$Z$18,$AC$2:$AC$18-$V193)^2)))</f>
        <v/>
      </c>
      <c r="FK193" s="97" t="str" cm="1">
        <f t="array" ref="FK193">IF(OR(FK$1=0, $A193="", _xlfn.XLOOKUP(FK$1, $Z$2:$Z$18, $AD$2:$AD$18, "")=""),"",SQRT((_xlfn.XLOOKUP(FK$1,$Z$2:$Z$18,$AA$2:$AA$18)-$T193)^2+(_xlfn.XLOOKUP(FK$1,$Z$2:$Z$18,$AB$2:$AB$18)-$U193)^2+(_xlfn.XLOOKUP(FK$1,$Z$2:$Z$18,$AC$2:$AC$18-$V193)^2)))</f>
        <v/>
      </c>
      <c r="FL193" s="97" t="str" cm="1">
        <f t="array" ref="FL193">IF(OR(FL$1=0, $A193="", _xlfn.XLOOKUP(FL$1, $Z$2:$Z$18, $AD$2:$AD$18, "")=""),"",SQRT((_xlfn.XLOOKUP(FL$1,$Z$2:$Z$18,$AA$2:$AA$18)-$T193)^2+(_xlfn.XLOOKUP(FL$1,$Z$2:$Z$18,$AB$2:$AB$18)-$U193)^2+(_xlfn.XLOOKUP(FL$1,$Z$2:$Z$18,$AC$2:$AC$18-$V193)^2)))</f>
        <v/>
      </c>
      <c r="FM193" s="97" t="str" cm="1">
        <f t="array" ref="FM193">IF(OR(FM$1=0, $A193="", _xlfn.XLOOKUP(FM$1, $Z$2:$Z$18, $AD$2:$AD$18, "")=""),"",SQRT((_xlfn.XLOOKUP(FM$1,$Z$2:$Z$18,$AA$2:$AA$18)-$T193)^2+(_xlfn.XLOOKUP(FM$1,$Z$2:$Z$18,$AB$2:$AB$18)-$U193)^2+(_xlfn.XLOOKUP(FM$1,$Z$2:$Z$18,$AC$2:$AC$18-$V193)^2)))</f>
        <v/>
      </c>
      <c r="FN193" s="97" t="str" cm="1">
        <f t="array" ref="FN193">IF(OR(FN$1=0, $A193="", _xlfn.XLOOKUP(FN$1, $Z$2:$Z$18, $AD$2:$AD$18, "")=""),"",SQRT((_xlfn.XLOOKUP(FN$1,$Z$2:$Z$18,$AA$2:$AA$18)-$T193)^2+(_xlfn.XLOOKUP(FN$1,$Z$2:$Z$18,$AB$2:$AB$18)-$U193)^2+(_xlfn.XLOOKUP(FN$1,$Z$2:$Z$18,$AC$2:$AC$18-$V193)^2)))</f>
        <v/>
      </c>
      <c r="FO193" s="98" t="str" cm="1">
        <f t="array" ref="FO193">IF(OR(FO$1=0, $A193="", _xlfn.XLOOKUP(FO$1, $Z$2:$Z$18, $AD$2:$AD$18, "")=""),"",SQRT((_xlfn.XLOOKUP(FO$1,$Z$2:$Z$18,$AA$2:$AA$18)-$T193)^2+(_xlfn.XLOOKUP(FO$1,$Z$2:$Z$18,$AB$2:$AB$18)-$U193)^2+(_xlfn.XLOOKUP(FO$1,$Z$2:$Z$18,$AC$2:$AC$18-$V193)^2)))</f>
        <v/>
      </c>
      <c r="FP193" s="99"/>
      <c r="FQ193" s="99"/>
      <c r="FR193" s="100">
        <f t="shared" si="71"/>
        <v>0</v>
      </c>
      <c r="FS193" s="109">
        <f t="shared" si="72"/>
        <v>0</v>
      </c>
      <c r="FT193" s="109">
        <f t="shared" si="73"/>
        <v>0</v>
      </c>
      <c r="FU193" s="109">
        <f t="shared" si="74"/>
        <v>0</v>
      </c>
      <c r="FV193" s="109">
        <f t="shared" si="75"/>
        <v>0</v>
      </c>
      <c r="FW193" s="109">
        <f t="shared" si="76"/>
        <v>0</v>
      </c>
      <c r="FX193" s="109">
        <f t="shared" si="77"/>
        <v>0</v>
      </c>
      <c r="FY193" s="109">
        <f t="shared" si="78"/>
        <v>0</v>
      </c>
      <c r="FZ193" s="110">
        <f t="shared" si="79"/>
        <v>0</v>
      </c>
      <c r="GA193" s="110">
        <f t="shared" si="80"/>
        <v>0</v>
      </c>
      <c r="GB193" s="110">
        <f t="shared" si="81"/>
        <v>0</v>
      </c>
      <c r="GC193" s="110">
        <f t="shared" si="82"/>
        <v>0</v>
      </c>
      <c r="GD193" s="110">
        <f t="shared" si="83"/>
        <v>0</v>
      </c>
      <c r="GE193" s="110">
        <f t="shared" si="84"/>
        <v>0</v>
      </c>
      <c r="GF193" s="111">
        <f t="shared" si="85"/>
        <v>0</v>
      </c>
      <c r="GG193" s="100">
        <f t="shared" si="86"/>
        <v>0</v>
      </c>
      <c r="GH193" s="109">
        <f t="shared" si="87"/>
        <v>0</v>
      </c>
      <c r="GI193" s="109">
        <f t="shared" si="88"/>
        <v>0</v>
      </c>
      <c r="GJ193" s="109">
        <f t="shared" si="89"/>
        <v>0</v>
      </c>
      <c r="GK193" s="109">
        <f t="shared" si="90"/>
        <v>0</v>
      </c>
      <c r="GL193" s="109">
        <f t="shared" si="91"/>
        <v>0</v>
      </c>
      <c r="GM193" s="109">
        <f t="shared" si="92"/>
        <v>0</v>
      </c>
      <c r="GN193" s="109">
        <f t="shared" si="93"/>
        <v>0</v>
      </c>
      <c r="GO193" s="110">
        <f t="shared" si="94"/>
        <v>0</v>
      </c>
      <c r="GP193" s="110">
        <f t="shared" si="95"/>
        <v>0</v>
      </c>
      <c r="GQ193" s="110">
        <f t="shared" si="96"/>
        <v>0</v>
      </c>
      <c r="GR193" s="110">
        <f t="shared" si="97"/>
        <v>0</v>
      </c>
      <c r="GS193" s="110">
        <f t="shared" si="98"/>
        <v>0</v>
      </c>
      <c r="GT193" s="110">
        <f t="shared" si="99"/>
        <v>0</v>
      </c>
      <c r="GU193" s="111">
        <f t="shared" si="100"/>
        <v>0</v>
      </c>
      <c r="GX193" s="151" cm="1">
        <f t="array" ref="GX193">_xlfn.IFS(GX$1= 0,"", NOT(ISBLANK(CA193)), 0, ISBLANK(CA193), $Q193-$S193+FR193-AU193-DG193)</f>
        <v>0</v>
      </c>
      <c r="GY193" s="152" cm="1">
        <f t="array" ref="GY193">_xlfn.IFS(GY$1= 0,"", NOT(ISBLANK(CB193)), 0, ISBLANK(CB193), $Q193-$S193+FS193-AV193-DH193)</f>
        <v>0</v>
      </c>
      <c r="GZ193" s="152" cm="1">
        <f t="array" ref="GZ193">_xlfn.IFS(GZ$1= 0,"", NOT(ISBLANK(CC193)), 0, ISBLANK(CC193), $Q193-$S193+FT193-AW193-DI193)</f>
        <v>0</v>
      </c>
      <c r="HA193" s="152" cm="1">
        <f t="array" ref="HA193">_xlfn.IFS(HA$1= 0,"", NOT(ISBLANK(CD193)), 0, ISBLANK(CD193), $Q193-$S193+FU193-AX193-DJ193)</f>
        <v>0</v>
      </c>
      <c r="HB193" s="152" cm="1">
        <f t="array" ref="HB193">_xlfn.IFS(HB$1= 0,"", NOT(ISBLANK(CE193)), 0, ISBLANK(CE193), $Q193-$S193+FV193-AY193-DK193)</f>
        <v>0</v>
      </c>
      <c r="HC193" s="152" cm="1">
        <f t="array" ref="HC193">_xlfn.IFS(HC$1= 0,"", NOT(ISBLANK(CF193)), 0, ISBLANK(CF193), $Q193-$S193+FW193-AZ193-DL193)</f>
        <v>0</v>
      </c>
      <c r="HD193" s="152" cm="1">
        <f t="array" ref="HD193">_xlfn.IFS(HD$1= 0,"", NOT(ISBLANK(CG193)), 0, ISBLANK(CG193), $Q193-$S193+FX193-BA193-DM193)</f>
        <v>0</v>
      </c>
      <c r="HE193" s="152" t="str" cm="1">
        <f t="array" ref="HE193">_xlfn.IFS(HE$1= 0,"", NOT(ISBLANK(CH193)), 0, ISBLANK(CH193), $Q193-$S193+FY193-BB193-DN193)</f>
        <v/>
      </c>
      <c r="HF193" s="152" t="str" cm="1">
        <f t="array" ref="HF193">_xlfn.IFS(HF$1= 0,"", NOT(ISBLANK(CI193)), 0, ISBLANK(CI193), $Q193-$S193+FZ193-BC193-DO193)</f>
        <v/>
      </c>
      <c r="HG193" s="152" t="str" cm="1">
        <f t="array" ref="HG193">_xlfn.IFS(HG$1= 0,"", NOT(ISBLANK(CJ193)), 0, ISBLANK(CJ193), $Q193-$S193+GA193-BD193-DP193)</f>
        <v/>
      </c>
      <c r="HH193" s="152" t="str" cm="1">
        <f t="array" ref="HH193">_xlfn.IFS(HH$1= 0,"", NOT(ISBLANK(CK193)), 0, ISBLANK(CK193), $Q193-$S193+GB193-BE193-DQ193)</f>
        <v/>
      </c>
      <c r="HI193" s="152" t="str" cm="1">
        <f t="array" ref="HI193">_xlfn.IFS(HI$1= 0,"", NOT(ISBLANK(CL193)), 0, ISBLANK(CL193), $Q193-$S193+GC193-BF193-DR193)</f>
        <v/>
      </c>
      <c r="HJ193" s="152" t="str" cm="1">
        <f t="array" ref="HJ193">_xlfn.IFS(HJ$1= 0,"", NOT(ISBLANK(CM193)), 0, ISBLANK(CM193), $Q193-$S193+GD193-BG193-DS193)</f>
        <v/>
      </c>
      <c r="HK193" s="152" t="str" cm="1">
        <f t="array" ref="HK193">_xlfn.IFS(HK$1= 0,"", NOT(ISBLANK(CN193)), 0, ISBLANK(CN193), $Q193-$S193+GE193-BH193-DT193)</f>
        <v/>
      </c>
      <c r="HL193" s="153" t="str" cm="1">
        <f t="array" ref="HL193">_xlfn.IFS(HL$1= 0,"", NOT(ISBLANK(CO193)), 0, ISBLANK(CO193), $Q193-$S193+GF193-BI193-DU193)</f>
        <v/>
      </c>
      <c r="HM193" s="153" t="str" cm="1">
        <f t="array" ref="HM193">_xlfn.IFS(HM$1= 0,"", NOT(ISBLANK(DE193)), 0, ISBLANK(DE193), $Q193-$S193+IC193-BY193-#REF!)</f>
        <v/>
      </c>
      <c r="HN193" s="153" t="e" cm="1">
        <f t="array" ref="HN193">_xlfn.IFS(HN$1= 0,"", NOT(ISBLANK(DF193)), 0, ISBLANK(DF193), $Q193-$S193+ID193-BZ193-#REF!)</f>
        <v>#REF!</v>
      </c>
      <c r="HO193" s="153" t="e" cm="1">
        <f t="array" ref="HO193">_xlfn.IFS(HO$1= 0,"", NOT(ISBLANK(DG193)), 0, ISBLANK(DG193), $Q193-$S193+IE193-CA193-#REF!)</f>
        <v>#VALUE!</v>
      </c>
      <c r="HP193" s="153" t="e" cm="1">
        <f t="array" ref="HP193">_xlfn.IFS(HP$1= 0,"", NOT(ISBLANK(DH193)), 0, ISBLANK(DH193), $Q193-$S193+IF193-CB193-#REF!)</f>
        <v>#REF!</v>
      </c>
      <c r="HQ193" s="153" t="e" cm="1">
        <f t="array" ref="HQ193">_xlfn.IFS(HQ$1= 0,"", NOT(ISBLANK(DI193)), 0, ISBLANK(DI193), $Q193-$S193+IG193-CC193-#REF!)</f>
        <v>#REF!</v>
      </c>
      <c r="HR193" s="153" cm="1">
        <f t="array" ref="HR193">_xlfn.IFS(HR$1= 0,"", NOT(ISBLANK(DJ193)), 0, ISBLANK(DJ193), $Q193-$S193+IH193-CD193-EK193)</f>
        <v>0</v>
      </c>
      <c r="HS193" s="153" t="e" cm="1">
        <f t="array" ref="HS193">_xlfn.IFS(HS$1= 0,"", NOT(ISBLANK(DK193)), 0, ISBLANK(DK193), $Q193-$S193+II193-CE193-EL193)</f>
        <v>#VALUE!</v>
      </c>
      <c r="HT193" s="153" t="e" cm="1">
        <f t="array" ref="HT193">_xlfn.IFS(HT$1= 0,"", NOT(ISBLANK(DL193)), 0, ISBLANK(DL193), $Q193-$S193+GV193-CF193-EM193)</f>
        <v>#VALUE!</v>
      </c>
      <c r="HU193" s="153" t="e" cm="1">
        <f t="array" ref="HU193">_xlfn.IFS(HU$1= 0,"", NOT(ISBLANK(DM193)), 0, ISBLANK(DM193), $Q193-$S193+GW193-CG193-EN193)</f>
        <v>#VALUE!</v>
      </c>
      <c r="HV193" s="153" t="str" cm="1">
        <f t="array" ref="HV193">_xlfn.IFS(HV$1= 0,"", NOT(ISBLANK(DN193)), 0, ISBLANK(DN193), $Q193-$S193+GX193-CH193-EO193)</f>
        <v/>
      </c>
      <c r="HW193" s="153" t="str" cm="1">
        <f t="array" ref="HW193">_xlfn.IFS(HW$1= 0,"", NOT(ISBLANK(DO193)), 0, ISBLANK(DO193), $Q193-$S193+GY193-CI193-EP193)</f>
        <v/>
      </c>
      <c r="HX193" s="153" t="str" cm="1">
        <f t="array" ref="HX193">_xlfn.IFS(HX$1= 0,"", NOT(ISBLANK(DP193)), 0, ISBLANK(DP193), $Q193-$S193+GZ193-CJ193-EQ193)</f>
        <v/>
      </c>
      <c r="HY193" s="153" t="str" cm="1">
        <f t="array" ref="HY193">_xlfn.IFS(HY$1= 0,"", NOT(ISBLANK(DQ193)), 0, ISBLANK(DQ193), $Q193-$S193+HA193-CK193-ER193)</f>
        <v/>
      </c>
      <c r="HZ193" s="153" t="str" cm="1">
        <f t="array" ref="HZ193">_xlfn.IFS(HZ$1= 0,"", NOT(ISBLANK(DR193)), 0, ISBLANK(DR193), $Q193-$S193+HB193-CL193-ES193)</f>
        <v/>
      </c>
      <c r="IA193" s="153" t="str" cm="1">
        <f t="array" ref="IA193">_xlfn.IFS(IA$1= 0,"", NOT(ISBLANK(DS193)), 0, ISBLANK(DS193), $Q193-$S193+HC193-CM193-ET193)</f>
        <v/>
      </c>
    </row>
    <row r="194" spans="1:235" ht="16.5" x14ac:dyDescent="0.3">
      <c r="A194" s="144"/>
      <c r="B194" s="106"/>
      <c r="C194" s="106"/>
      <c r="D194" s="107"/>
      <c r="E194" s="131"/>
      <c r="F194" s="137"/>
      <c r="G194" s="2"/>
      <c r="H194" s="2"/>
      <c r="I194" s="2"/>
      <c r="J194" s="2"/>
      <c r="K194" s="2"/>
      <c r="L194" s="2"/>
      <c r="M194" s="140"/>
      <c r="N194" s="137"/>
      <c r="O194" s="138"/>
      <c r="P194" s="133"/>
      <c r="Q194" s="94">
        <f t="shared" si="69"/>
        <v>0</v>
      </c>
      <c r="R194" s="1"/>
      <c r="S194" s="1"/>
      <c r="T194" s="2"/>
      <c r="U194" s="2"/>
      <c r="V194" s="82">
        <f t="shared" si="70"/>
        <v>0</v>
      </c>
      <c r="W194" s="121"/>
      <c r="X194" s="108"/>
      <c r="AU194" s="105"/>
      <c r="AV194" s="105"/>
      <c r="AW194" s="105"/>
      <c r="AX194" s="105"/>
      <c r="AY194" s="105"/>
      <c r="AZ194" s="105"/>
      <c r="BA194" s="105"/>
      <c r="BB194" s="105"/>
      <c r="BC194" s="105"/>
      <c r="BD194" s="105"/>
      <c r="BE194" s="105"/>
      <c r="BF194" s="105"/>
      <c r="BG194" s="105"/>
      <c r="BH194" s="105"/>
      <c r="BI194" s="105"/>
      <c r="BJ194" s="105"/>
      <c r="BK194" s="105"/>
      <c r="BL194" s="105"/>
      <c r="BM194" s="105"/>
      <c r="BN194" s="105"/>
      <c r="BO194" s="105"/>
      <c r="BP194" s="105"/>
      <c r="BQ194" s="105"/>
      <c r="BR194" s="105"/>
      <c r="BS194" s="105"/>
      <c r="BT194" s="105"/>
      <c r="BU194" s="105"/>
      <c r="BV194" s="105"/>
      <c r="BW194" s="105"/>
      <c r="BX194" s="105"/>
      <c r="BZ194" s="99"/>
      <c r="CA194" s="105" t="s">
        <v>32</v>
      </c>
      <c r="CB194" s="105"/>
      <c r="CC194" s="105"/>
      <c r="CD194" s="105"/>
      <c r="CE194" s="105"/>
      <c r="CF194" s="105"/>
      <c r="CG194" s="105"/>
      <c r="CH194" s="105"/>
      <c r="CI194" s="105"/>
      <c r="CJ194" s="105"/>
      <c r="CK194" s="105"/>
      <c r="CL194" s="105"/>
      <c r="CM194" s="105"/>
      <c r="CN194" s="105"/>
      <c r="CO194" s="105"/>
      <c r="CP194" s="105" t="s">
        <v>32</v>
      </c>
      <c r="CQ194" s="105"/>
      <c r="CR194" s="105"/>
      <c r="CS194" s="105"/>
      <c r="CT194" s="105"/>
      <c r="CU194" s="105"/>
      <c r="CV194" s="105"/>
      <c r="CW194" s="105"/>
      <c r="CX194" s="105"/>
      <c r="CY194" s="105"/>
      <c r="CZ194" s="105"/>
      <c r="DA194" s="105"/>
      <c r="DB194" s="105"/>
      <c r="DC194" s="105"/>
      <c r="DD194" s="105"/>
      <c r="DE194" s="99"/>
      <c r="DF194" s="99"/>
      <c r="DG194" s="105"/>
      <c r="DH194" s="105"/>
      <c r="DI194" s="105"/>
      <c r="DJ194" s="105"/>
      <c r="DK194" s="105"/>
      <c r="DL194" s="105"/>
      <c r="DM194" s="105"/>
      <c r="DN194" s="105"/>
      <c r="DO194" s="105"/>
      <c r="DP194" s="105"/>
      <c r="DQ194" s="105"/>
      <c r="DR194" s="105"/>
      <c r="DS194" s="105"/>
      <c r="DT194" s="105"/>
      <c r="DU194" s="105"/>
      <c r="DV194" s="105"/>
      <c r="DW194" s="105"/>
      <c r="DX194" s="105"/>
      <c r="DY194" s="105"/>
      <c r="DZ194" s="105"/>
      <c r="EA194" s="105"/>
      <c r="EB194" s="105"/>
      <c r="EC194" s="105"/>
      <c r="ED194" s="105"/>
      <c r="EE194" s="105"/>
      <c r="EF194" s="105"/>
      <c r="EG194" s="105"/>
      <c r="EH194" s="105"/>
      <c r="EI194" s="105"/>
      <c r="EJ194" s="105"/>
      <c r="EL194" s="146" t="str" cm="1">
        <f t="array" ref="EL194">IF(OR(EL$1=0, $A194="", _xlfn.XLOOKUP(EL$1, $Z$2:$Z$18, $AD$2:$AD$18, "")=""),"",SQRT((_xlfn.XLOOKUP(EL$1,$Z$2:$Z$18,$AA$2:$AA$18)-$T194)^2+(_xlfn.XLOOKUP(EL$1,$Z$2:$Z$18,$AB$2:$AB$18)-$U194)^2+(_xlfn.XLOOKUP(EL$1,$Z$2:$Z$18,$AC$2:$AC$18-$V194)^2)))</f>
        <v/>
      </c>
      <c r="EM194" s="96" t="str" cm="1">
        <f t="array" ref="EM194">IF(OR(EM$1=0, $A194="", _xlfn.XLOOKUP(EM$1, $Z$2:$Z$18, $AD$2:$AD$18, "")=""),"",SQRT((_xlfn.XLOOKUP(EM$1,$Z$2:$Z$18,$AA$2:$AA$18)-$T194)^2+(_xlfn.XLOOKUP(EM$1,$Z$2:$Z$18,$AB$2:$AB$18)-$U194)^2+(_xlfn.XLOOKUP(EM$1,$Z$2:$Z$18,$AC$2:$AC$18-$V194)^2)))</f>
        <v/>
      </c>
      <c r="EN194" s="96" t="str" cm="1">
        <f t="array" ref="EN194">IF(OR(EN$1=0, $A194="", _xlfn.XLOOKUP(EN$1, $Z$2:$Z$18, $AD$2:$AD$18, "")=""),"",SQRT((_xlfn.XLOOKUP(EN$1,$Z$2:$Z$18,$AA$2:$AA$18)-$T194)^2+(_xlfn.XLOOKUP(EN$1,$Z$2:$Z$18,$AB$2:$AB$18)-$U194)^2+(_xlfn.XLOOKUP(EN$1,$Z$2:$Z$18,$AC$2:$AC$18-$V194)^2)))</f>
        <v/>
      </c>
      <c r="EO194" s="96" t="str" cm="1">
        <f t="array" ref="EO194">IF(OR(EO$1=0, $A194="", _xlfn.XLOOKUP(EO$1, $Z$2:$Z$18, $AD$2:$AD$18, "")=""),"",SQRT((_xlfn.XLOOKUP(EO$1,$Z$2:$Z$18,$AA$2:$AA$18)-$T194)^2+(_xlfn.XLOOKUP(EO$1,$Z$2:$Z$18,$AB$2:$AB$18)-$U194)^2+(_xlfn.XLOOKUP(EO$1,$Z$2:$Z$18,$AC$2:$AC$18-$V194)^2)))</f>
        <v/>
      </c>
      <c r="EP194" s="96" t="str" cm="1">
        <f t="array" ref="EP194">IF(OR(EP$1=0, $A194="", _xlfn.XLOOKUP(EP$1, $Z$2:$Z$18, $AD$2:$AD$18, "")=""),"",SQRT((_xlfn.XLOOKUP(EP$1,$Z$2:$Z$18,$AA$2:$AA$18)-$T194)^2+(_xlfn.XLOOKUP(EP$1,$Z$2:$Z$18,$AB$2:$AB$18)-$U194)^2+(_xlfn.XLOOKUP(EP$1,$Z$2:$Z$18,$AC$2:$AC$18-$V194)^2)))</f>
        <v/>
      </c>
      <c r="EQ194" s="96" t="str" cm="1">
        <f t="array" ref="EQ194">IF(OR(EQ$1=0, $A194="", _xlfn.XLOOKUP(EQ$1, $Z$2:$Z$18, $AD$2:$AD$18, "")=""),"",SQRT((_xlfn.XLOOKUP(EQ$1,$Z$2:$Z$18,$AA$2:$AA$18)-$T194)^2+(_xlfn.XLOOKUP(EQ$1,$Z$2:$Z$18,$AB$2:$AB$18)-$U194)^2+(_xlfn.XLOOKUP(EQ$1,$Z$2:$Z$18,$AC$2:$AC$18-$V194)^2)))</f>
        <v/>
      </c>
      <c r="ER194" s="96" t="str" cm="1">
        <f t="array" ref="ER194">IF(OR(ER$1=0, $A194="", _xlfn.XLOOKUP(ER$1, $Z$2:$Z$18, $AD$2:$AD$18, "")=""),"",SQRT((_xlfn.XLOOKUP(ER$1,$Z$2:$Z$18,$AA$2:$AA$18)-$T194)^2+(_xlfn.XLOOKUP(ER$1,$Z$2:$Z$18,$AB$2:$AB$18)-$U194)^2+(_xlfn.XLOOKUP(ER$1,$Z$2:$Z$18,$AC$2:$AC$18-$V194)^2)))</f>
        <v/>
      </c>
      <c r="ES194" s="96" t="str" cm="1">
        <f t="array" ref="ES194">IF(OR(ES$1=0, $A194="", _xlfn.XLOOKUP(ES$1, $Z$2:$Z$18, $AD$2:$AD$18, "")=""),"",SQRT((_xlfn.XLOOKUP(ES$1,$Z$2:$Z$18,$AA$2:$AA$18)-$T194)^2+(_xlfn.XLOOKUP(ES$1,$Z$2:$Z$18,$AB$2:$AB$18)-$U194)^2+(_xlfn.XLOOKUP(ES$1,$Z$2:$Z$18,$AC$2:$AC$18-$V194)^2)))</f>
        <v/>
      </c>
      <c r="ET194" s="97" t="str" cm="1">
        <f t="array" ref="ET194">IF(OR(ET$1=0, $A194="", _xlfn.XLOOKUP(ET$1, $Z$2:$Z$18, $AD$2:$AD$18, "")=""),"",SQRT((_xlfn.XLOOKUP(ET$1,$Z$2:$Z$18,$AA$2:$AA$18)-$T194)^2+(_xlfn.XLOOKUP(ET$1,$Z$2:$Z$18,$AB$2:$AB$18)-$U194)^2+(_xlfn.XLOOKUP(ET$1,$Z$2:$Z$18,$AC$2:$AC$18-$V194)^2)))</f>
        <v/>
      </c>
      <c r="EU194" s="97" t="str" cm="1">
        <f t="array" ref="EU194">IF(OR(EU$1=0, $A194="", _xlfn.XLOOKUP(EU$1, $Z$2:$Z$18, $AD$2:$AD$18, "")=""),"",SQRT((_xlfn.XLOOKUP(EU$1,$Z$2:$Z$18,$AA$2:$AA$18)-$T194)^2+(_xlfn.XLOOKUP(EU$1,$Z$2:$Z$18,$AB$2:$AB$18)-$U194)^2+(_xlfn.XLOOKUP(EU$1,$Z$2:$Z$18,$AC$2:$AC$18-$V194)^2)))</f>
        <v/>
      </c>
      <c r="EV194" s="97" t="str" cm="1">
        <f t="array" ref="EV194">IF(OR(EV$1=0, $A194="", _xlfn.XLOOKUP(EV$1, $Z$2:$Z$18, $AD$2:$AD$18, "")=""),"",SQRT((_xlfn.XLOOKUP(EV$1,$Z$2:$Z$18,$AA$2:$AA$18)-$T194)^2+(_xlfn.XLOOKUP(EV$1,$Z$2:$Z$18,$AB$2:$AB$18)-$U194)^2+(_xlfn.XLOOKUP(EV$1,$Z$2:$Z$18,$AC$2:$AC$18-$V194)^2)))</f>
        <v/>
      </c>
      <c r="EW194" s="97" t="str" cm="1">
        <f t="array" ref="EW194">IF(OR(EW$1=0, $A194="", _xlfn.XLOOKUP(EW$1, $Z$2:$Z$18, $AD$2:$AD$18, "")=""),"",SQRT((_xlfn.XLOOKUP(EW$1,$Z$2:$Z$18,$AA$2:$AA$18)-$T194)^2+(_xlfn.XLOOKUP(EW$1,$Z$2:$Z$18,$AB$2:$AB$18)-$U194)^2+(_xlfn.XLOOKUP(EW$1,$Z$2:$Z$18,$AC$2:$AC$18-$V194)^2)))</f>
        <v/>
      </c>
      <c r="EX194" s="97" t="str" cm="1">
        <f t="array" ref="EX194">IF(OR(EX$1=0, $A194="", _xlfn.XLOOKUP(EX$1, $Z$2:$Z$18, $AD$2:$AD$18, "")=""),"",SQRT((_xlfn.XLOOKUP(EX$1,$Z$2:$Z$18,$AA$2:$AA$18)-$T194)^2+(_xlfn.XLOOKUP(EX$1,$Z$2:$Z$18,$AB$2:$AB$18)-$U194)^2+(_xlfn.XLOOKUP(EX$1,$Z$2:$Z$18,$AC$2:$AC$18-$V194)^2)))</f>
        <v/>
      </c>
      <c r="EY194" s="97" t="str" cm="1">
        <f t="array" ref="EY194">IF(OR(EY$1=0, $A194="", _xlfn.XLOOKUP(EY$1, $Z$2:$Z$18, $AD$2:$AD$18, "")=""),"",SQRT((_xlfn.XLOOKUP(EY$1,$Z$2:$Z$18,$AA$2:$AA$18)-$T194)^2+(_xlfn.XLOOKUP(EY$1,$Z$2:$Z$18,$AB$2:$AB$18)-$U194)^2+(_xlfn.XLOOKUP(EY$1,$Z$2:$Z$18,$AC$2:$AC$18-$V194)^2)))</f>
        <v/>
      </c>
      <c r="EZ194" s="98" t="str" cm="1">
        <f t="array" ref="EZ194">IF(OR(EZ$1=0, $A194="", _xlfn.XLOOKUP(EZ$1, $Z$2:$Z$18, $AD$2:$AD$18, "")=""),"",SQRT((_xlfn.XLOOKUP(EZ$1,$Z$2:$Z$18,$AA$2:$AA$18)-$T194)^2+(_xlfn.XLOOKUP(EZ$1,$Z$2:$Z$18,$AB$2:$AB$18)-$U194)^2+(_xlfn.XLOOKUP(EZ$1,$Z$2:$Z$18,$AC$2:$AC$18-$V194)^2)))</f>
        <v/>
      </c>
      <c r="FA194" s="146" t="str" cm="1">
        <f t="array" ref="FA194">IF(OR(FA$1=0, $A194="", _xlfn.XLOOKUP(FA$1, $Z$2:$Z$18, $AD$2:$AD$18, "")=""),"",SQRT((_xlfn.XLOOKUP(FA$1,$Z$2:$Z$18,$AA$2:$AA$18)-$T194)^2+(_xlfn.XLOOKUP(FA$1,$Z$2:$Z$18,$AB$2:$AB$18)-$U194)^2+(_xlfn.XLOOKUP(FA$1,$Z$2:$Z$18,$AC$2:$AC$18-$V194)^2)))</f>
        <v/>
      </c>
      <c r="FB194" s="96" t="str" cm="1">
        <f t="array" ref="FB194">IF(OR(FB$1=0, $A194="", _xlfn.XLOOKUP(FB$1, $Z$2:$Z$18, $AD$2:$AD$18, "")=""),"",SQRT((_xlfn.XLOOKUP(FB$1,$Z$2:$Z$18,$AA$2:$AA$18)-$T194)^2+(_xlfn.XLOOKUP(FB$1,$Z$2:$Z$18,$AB$2:$AB$18)-$U194)^2+(_xlfn.XLOOKUP(FB$1,$Z$2:$Z$18,$AC$2:$AC$18-$V194)^2)))</f>
        <v/>
      </c>
      <c r="FC194" s="96" t="str" cm="1">
        <f t="array" ref="FC194">IF(OR(FC$1=0, $A194="", _xlfn.XLOOKUP(FC$1, $Z$2:$Z$18, $AD$2:$AD$18, "")=""),"",SQRT((_xlfn.XLOOKUP(FC$1,$Z$2:$Z$18,$AA$2:$AA$18)-$T194)^2+(_xlfn.XLOOKUP(FC$1,$Z$2:$Z$18,$AB$2:$AB$18)-$U194)^2+(_xlfn.XLOOKUP(FC$1,$Z$2:$Z$18,$AC$2:$AC$18-$V194)^2)))</f>
        <v/>
      </c>
      <c r="FD194" s="96" t="str" cm="1">
        <f t="array" ref="FD194">IF(OR(FD$1=0, $A194="", _xlfn.XLOOKUP(FD$1, $Z$2:$Z$18, $AD$2:$AD$18, "")=""),"",SQRT((_xlfn.XLOOKUP(FD$1,$Z$2:$Z$18,$AA$2:$AA$18)-$T194)^2+(_xlfn.XLOOKUP(FD$1,$Z$2:$Z$18,$AB$2:$AB$18)-$U194)^2+(_xlfn.XLOOKUP(FD$1,$Z$2:$Z$18,$AC$2:$AC$18-$V194)^2)))</f>
        <v/>
      </c>
      <c r="FE194" s="96" t="str" cm="1">
        <f t="array" ref="FE194">IF(OR(FE$1=0, $A194="", _xlfn.XLOOKUP(FE$1, $Z$2:$Z$18, $AD$2:$AD$18, "")=""),"",SQRT((_xlfn.XLOOKUP(FE$1,$Z$2:$Z$18,$AA$2:$AA$18)-$T194)^2+(_xlfn.XLOOKUP(FE$1,$Z$2:$Z$18,$AB$2:$AB$18)-$U194)^2+(_xlfn.XLOOKUP(FE$1,$Z$2:$Z$18,$AC$2:$AC$18-$V194)^2)))</f>
        <v/>
      </c>
      <c r="FF194" s="96" t="str" cm="1">
        <f t="array" ref="FF194">IF(OR(FF$1=0, $A194="", _xlfn.XLOOKUP(FF$1, $Z$2:$Z$18, $AD$2:$AD$18, "")=""),"",SQRT((_xlfn.XLOOKUP(FF$1,$Z$2:$Z$18,$AA$2:$AA$18)-$T194)^2+(_xlfn.XLOOKUP(FF$1,$Z$2:$Z$18,$AB$2:$AB$18)-$U194)^2+(_xlfn.XLOOKUP(FF$1,$Z$2:$Z$18,$AC$2:$AC$18-$V194)^2)))</f>
        <v/>
      </c>
      <c r="FG194" s="96" t="str" cm="1">
        <f t="array" ref="FG194">IF(OR(FG$1=0, $A194="", _xlfn.XLOOKUP(FG$1, $Z$2:$Z$18, $AD$2:$AD$18, "")=""),"",SQRT((_xlfn.XLOOKUP(FG$1,$Z$2:$Z$18,$AA$2:$AA$18)-$T194)^2+(_xlfn.XLOOKUP(FG$1,$Z$2:$Z$18,$AB$2:$AB$18)-$U194)^2+(_xlfn.XLOOKUP(FG$1,$Z$2:$Z$18,$AC$2:$AC$18-$V194)^2)))</f>
        <v/>
      </c>
      <c r="FH194" s="96" t="str" cm="1">
        <f t="array" ref="FH194">IF(OR(FH$1=0, $A194="", _xlfn.XLOOKUP(FH$1, $Z$2:$Z$18, $AD$2:$AD$18, "")=""),"",SQRT((_xlfn.XLOOKUP(FH$1,$Z$2:$Z$18,$AA$2:$AA$18)-$T194)^2+(_xlfn.XLOOKUP(FH$1,$Z$2:$Z$18,$AB$2:$AB$18)-$U194)^2+(_xlfn.XLOOKUP(FH$1,$Z$2:$Z$18,$AC$2:$AC$18-$V194)^2)))</f>
        <v/>
      </c>
      <c r="FI194" s="97" t="str" cm="1">
        <f t="array" ref="FI194">IF(OR(FI$1=0, $A194="", _xlfn.XLOOKUP(FI$1, $Z$2:$Z$18, $AD$2:$AD$18, "")=""),"",SQRT((_xlfn.XLOOKUP(FI$1,$Z$2:$Z$18,$AA$2:$AA$18)-$T194)^2+(_xlfn.XLOOKUP(FI$1,$Z$2:$Z$18,$AB$2:$AB$18)-$U194)^2+(_xlfn.XLOOKUP(FI$1,$Z$2:$Z$18,$AC$2:$AC$18-$V194)^2)))</f>
        <v/>
      </c>
      <c r="FJ194" s="97" t="str" cm="1">
        <f t="array" ref="FJ194">IF(OR(FJ$1=0, $A194="", _xlfn.XLOOKUP(FJ$1, $Z$2:$Z$18, $AD$2:$AD$18, "")=""),"",SQRT((_xlfn.XLOOKUP(FJ$1,$Z$2:$Z$18,$AA$2:$AA$18)-$T194)^2+(_xlfn.XLOOKUP(FJ$1,$Z$2:$Z$18,$AB$2:$AB$18)-$U194)^2+(_xlfn.XLOOKUP(FJ$1,$Z$2:$Z$18,$AC$2:$AC$18-$V194)^2)))</f>
        <v/>
      </c>
      <c r="FK194" s="97" t="str" cm="1">
        <f t="array" ref="FK194">IF(OR(FK$1=0, $A194="", _xlfn.XLOOKUP(FK$1, $Z$2:$Z$18, $AD$2:$AD$18, "")=""),"",SQRT((_xlfn.XLOOKUP(FK$1,$Z$2:$Z$18,$AA$2:$AA$18)-$T194)^2+(_xlfn.XLOOKUP(FK$1,$Z$2:$Z$18,$AB$2:$AB$18)-$U194)^2+(_xlfn.XLOOKUP(FK$1,$Z$2:$Z$18,$AC$2:$AC$18-$V194)^2)))</f>
        <v/>
      </c>
      <c r="FL194" s="97" t="str" cm="1">
        <f t="array" ref="FL194">IF(OR(FL$1=0, $A194="", _xlfn.XLOOKUP(FL$1, $Z$2:$Z$18, $AD$2:$AD$18, "")=""),"",SQRT((_xlfn.XLOOKUP(FL$1,$Z$2:$Z$18,$AA$2:$AA$18)-$T194)^2+(_xlfn.XLOOKUP(FL$1,$Z$2:$Z$18,$AB$2:$AB$18)-$U194)^2+(_xlfn.XLOOKUP(FL$1,$Z$2:$Z$18,$AC$2:$AC$18-$V194)^2)))</f>
        <v/>
      </c>
      <c r="FM194" s="97" t="str" cm="1">
        <f t="array" ref="FM194">IF(OR(FM$1=0, $A194="", _xlfn.XLOOKUP(FM$1, $Z$2:$Z$18, $AD$2:$AD$18, "")=""),"",SQRT((_xlfn.XLOOKUP(FM$1,$Z$2:$Z$18,$AA$2:$AA$18)-$T194)^2+(_xlfn.XLOOKUP(FM$1,$Z$2:$Z$18,$AB$2:$AB$18)-$U194)^2+(_xlfn.XLOOKUP(FM$1,$Z$2:$Z$18,$AC$2:$AC$18-$V194)^2)))</f>
        <v/>
      </c>
      <c r="FN194" s="97" t="str" cm="1">
        <f t="array" ref="FN194">IF(OR(FN$1=0, $A194="", _xlfn.XLOOKUP(FN$1, $Z$2:$Z$18, $AD$2:$AD$18, "")=""),"",SQRT((_xlfn.XLOOKUP(FN$1,$Z$2:$Z$18,$AA$2:$AA$18)-$T194)^2+(_xlfn.XLOOKUP(FN$1,$Z$2:$Z$18,$AB$2:$AB$18)-$U194)^2+(_xlfn.XLOOKUP(FN$1,$Z$2:$Z$18,$AC$2:$AC$18-$V194)^2)))</f>
        <v/>
      </c>
      <c r="FO194" s="98" t="str" cm="1">
        <f t="array" ref="FO194">IF(OR(FO$1=0, $A194="", _xlfn.XLOOKUP(FO$1, $Z$2:$Z$18, $AD$2:$AD$18, "")=""),"",SQRT((_xlfn.XLOOKUP(FO$1,$Z$2:$Z$18,$AA$2:$AA$18)-$T194)^2+(_xlfn.XLOOKUP(FO$1,$Z$2:$Z$18,$AB$2:$AB$18)-$U194)^2+(_xlfn.XLOOKUP(FO$1,$Z$2:$Z$18,$AC$2:$AC$18-$V194)^2)))</f>
        <v/>
      </c>
      <c r="FP194" s="99"/>
      <c r="FQ194" s="99"/>
      <c r="FR194" s="100">
        <f t="shared" si="71"/>
        <v>0</v>
      </c>
      <c r="FS194" s="109">
        <f t="shared" si="72"/>
        <v>0</v>
      </c>
      <c r="FT194" s="109">
        <f t="shared" si="73"/>
        <v>0</v>
      </c>
      <c r="FU194" s="109">
        <f t="shared" si="74"/>
        <v>0</v>
      </c>
      <c r="FV194" s="109">
        <f t="shared" si="75"/>
        <v>0</v>
      </c>
      <c r="FW194" s="109">
        <f t="shared" si="76"/>
        <v>0</v>
      </c>
      <c r="FX194" s="109">
        <f t="shared" si="77"/>
        <v>0</v>
      </c>
      <c r="FY194" s="109">
        <f t="shared" si="78"/>
        <v>0</v>
      </c>
      <c r="FZ194" s="110">
        <f t="shared" si="79"/>
        <v>0</v>
      </c>
      <c r="GA194" s="110">
        <f t="shared" si="80"/>
        <v>0</v>
      </c>
      <c r="GB194" s="110">
        <f t="shared" si="81"/>
        <v>0</v>
      </c>
      <c r="GC194" s="110">
        <f t="shared" si="82"/>
        <v>0</v>
      </c>
      <c r="GD194" s="110">
        <f t="shared" si="83"/>
        <v>0</v>
      </c>
      <c r="GE194" s="110">
        <f t="shared" si="84"/>
        <v>0</v>
      </c>
      <c r="GF194" s="111">
        <f t="shared" si="85"/>
        <v>0</v>
      </c>
      <c r="GG194" s="100">
        <f t="shared" si="86"/>
        <v>0</v>
      </c>
      <c r="GH194" s="109">
        <f t="shared" si="87"/>
        <v>0</v>
      </c>
      <c r="GI194" s="109">
        <f t="shared" si="88"/>
        <v>0</v>
      </c>
      <c r="GJ194" s="109">
        <f t="shared" si="89"/>
        <v>0</v>
      </c>
      <c r="GK194" s="109">
        <f t="shared" si="90"/>
        <v>0</v>
      </c>
      <c r="GL194" s="109">
        <f t="shared" si="91"/>
        <v>0</v>
      </c>
      <c r="GM194" s="109">
        <f t="shared" si="92"/>
        <v>0</v>
      </c>
      <c r="GN194" s="109">
        <f t="shared" si="93"/>
        <v>0</v>
      </c>
      <c r="GO194" s="110">
        <f t="shared" si="94"/>
        <v>0</v>
      </c>
      <c r="GP194" s="110">
        <f t="shared" si="95"/>
        <v>0</v>
      </c>
      <c r="GQ194" s="110">
        <f t="shared" si="96"/>
        <v>0</v>
      </c>
      <c r="GR194" s="110">
        <f t="shared" si="97"/>
        <v>0</v>
      </c>
      <c r="GS194" s="110">
        <f t="shared" si="98"/>
        <v>0</v>
      </c>
      <c r="GT194" s="110">
        <f t="shared" si="99"/>
        <v>0</v>
      </c>
      <c r="GU194" s="111">
        <f t="shared" si="100"/>
        <v>0</v>
      </c>
      <c r="GX194" s="151" cm="1">
        <f t="array" ref="GX194">_xlfn.IFS(GX$1= 0,"", NOT(ISBLANK(CA194)), 0, ISBLANK(CA194), $Q194-$S194+FR194-AU194-DG194)</f>
        <v>0</v>
      </c>
      <c r="GY194" s="152" cm="1">
        <f t="array" ref="GY194">_xlfn.IFS(GY$1= 0,"", NOT(ISBLANK(CB194)), 0, ISBLANK(CB194), $Q194-$S194+FS194-AV194-DH194)</f>
        <v>0</v>
      </c>
      <c r="GZ194" s="152" cm="1">
        <f t="array" ref="GZ194">_xlfn.IFS(GZ$1= 0,"", NOT(ISBLANK(CC194)), 0, ISBLANK(CC194), $Q194-$S194+FT194-AW194-DI194)</f>
        <v>0</v>
      </c>
      <c r="HA194" s="152" cm="1">
        <f t="array" ref="HA194">_xlfn.IFS(HA$1= 0,"", NOT(ISBLANK(CD194)), 0, ISBLANK(CD194), $Q194-$S194+FU194-AX194-DJ194)</f>
        <v>0</v>
      </c>
      <c r="HB194" s="152" cm="1">
        <f t="array" ref="HB194">_xlfn.IFS(HB$1= 0,"", NOT(ISBLANK(CE194)), 0, ISBLANK(CE194), $Q194-$S194+FV194-AY194-DK194)</f>
        <v>0</v>
      </c>
      <c r="HC194" s="152" cm="1">
        <f t="array" ref="HC194">_xlfn.IFS(HC$1= 0,"", NOT(ISBLANK(CF194)), 0, ISBLANK(CF194), $Q194-$S194+FW194-AZ194-DL194)</f>
        <v>0</v>
      </c>
      <c r="HD194" s="152" cm="1">
        <f t="array" ref="HD194">_xlfn.IFS(HD$1= 0,"", NOT(ISBLANK(CG194)), 0, ISBLANK(CG194), $Q194-$S194+FX194-BA194-DM194)</f>
        <v>0</v>
      </c>
      <c r="HE194" s="152" t="str" cm="1">
        <f t="array" ref="HE194">_xlfn.IFS(HE$1= 0,"", NOT(ISBLANK(CH194)), 0, ISBLANK(CH194), $Q194-$S194+FY194-BB194-DN194)</f>
        <v/>
      </c>
      <c r="HF194" s="152" t="str" cm="1">
        <f t="array" ref="HF194">_xlfn.IFS(HF$1= 0,"", NOT(ISBLANK(CI194)), 0, ISBLANK(CI194), $Q194-$S194+FZ194-BC194-DO194)</f>
        <v/>
      </c>
      <c r="HG194" s="152" t="str" cm="1">
        <f t="array" ref="HG194">_xlfn.IFS(HG$1= 0,"", NOT(ISBLANK(CJ194)), 0, ISBLANK(CJ194), $Q194-$S194+GA194-BD194-DP194)</f>
        <v/>
      </c>
      <c r="HH194" s="152" t="str" cm="1">
        <f t="array" ref="HH194">_xlfn.IFS(HH$1= 0,"", NOT(ISBLANK(CK194)), 0, ISBLANK(CK194), $Q194-$S194+GB194-BE194-DQ194)</f>
        <v/>
      </c>
      <c r="HI194" s="152" t="str" cm="1">
        <f t="array" ref="HI194">_xlfn.IFS(HI$1= 0,"", NOT(ISBLANK(CL194)), 0, ISBLANK(CL194), $Q194-$S194+GC194-BF194-DR194)</f>
        <v/>
      </c>
      <c r="HJ194" s="152" t="str" cm="1">
        <f t="array" ref="HJ194">_xlfn.IFS(HJ$1= 0,"", NOT(ISBLANK(CM194)), 0, ISBLANK(CM194), $Q194-$S194+GD194-BG194-DS194)</f>
        <v/>
      </c>
      <c r="HK194" s="152" t="str" cm="1">
        <f t="array" ref="HK194">_xlfn.IFS(HK$1= 0,"", NOT(ISBLANK(CN194)), 0, ISBLANK(CN194), $Q194-$S194+GE194-BH194-DT194)</f>
        <v/>
      </c>
      <c r="HL194" s="153" t="str" cm="1">
        <f t="array" ref="HL194">_xlfn.IFS(HL$1= 0,"", NOT(ISBLANK(CO194)), 0, ISBLANK(CO194), $Q194-$S194+GF194-BI194-DU194)</f>
        <v/>
      </c>
      <c r="HM194" s="153" t="str" cm="1">
        <f t="array" ref="HM194">_xlfn.IFS(HM$1= 0,"", NOT(ISBLANK(DE194)), 0, ISBLANK(DE194), $Q194-$S194+IC194-BY194-#REF!)</f>
        <v/>
      </c>
      <c r="HN194" s="153" t="e" cm="1">
        <f t="array" ref="HN194">_xlfn.IFS(HN$1= 0,"", NOT(ISBLANK(DF194)), 0, ISBLANK(DF194), $Q194-$S194+ID194-BZ194-#REF!)</f>
        <v>#REF!</v>
      </c>
      <c r="HO194" s="153" t="e" cm="1">
        <f t="array" ref="HO194">_xlfn.IFS(HO$1= 0,"", NOT(ISBLANK(DG194)), 0, ISBLANK(DG194), $Q194-$S194+IE194-CA194-#REF!)</f>
        <v>#VALUE!</v>
      </c>
      <c r="HP194" s="153" t="e" cm="1">
        <f t="array" ref="HP194">_xlfn.IFS(HP$1= 0,"", NOT(ISBLANK(DH194)), 0, ISBLANK(DH194), $Q194-$S194+IF194-CB194-#REF!)</f>
        <v>#REF!</v>
      </c>
      <c r="HQ194" s="153" t="e" cm="1">
        <f t="array" ref="HQ194">_xlfn.IFS(HQ$1= 0,"", NOT(ISBLANK(DI194)), 0, ISBLANK(DI194), $Q194-$S194+IG194-CC194-#REF!)</f>
        <v>#REF!</v>
      </c>
      <c r="HR194" s="153" cm="1">
        <f t="array" ref="HR194">_xlfn.IFS(HR$1= 0,"", NOT(ISBLANK(DJ194)), 0, ISBLANK(DJ194), $Q194-$S194+IH194-CD194-EK194)</f>
        <v>0</v>
      </c>
      <c r="HS194" s="153" t="e" cm="1">
        <f t="array" ref="HS194">_xlfn.IFS(HS$1= 0,"", NOT(ISBLANK(DK194)), 0, ISBLANK(DK194), $Q194-$S194+II194-CE194-EL194)</f>
        <v>#VALUE!</v>
      </c>
      <c r="HT194" s="153" t="e" cm="1">
        <f t="array" ref="HT194">_xlfn.IFS(HT$1= 0,"", NOT(ISBLANK(DL194)), 0, ISBLANK(DL194), $Q194-$S194+GV194-CF194-EM194)</f>
        <v>#VALUE!</v>
      </c>
      <c r="HU194" s="153" t="e" cm="1">
        <f t="array" ref="HU194">_xlfn.IFS(HU$1= 0,"", NOT(ISBLANK(DM194)), 0, ISBLANK(DM194), $Q194-$S194+GW194-CG194-EN194)</f>
        <v>#VALUE!</v>
      </c>
      <c r="HV194" s="153" t="str" cm="1">
        <f t="array" ref="HV194">_xlfn.IFS(HV$1= 0,"", NOT(ISBLANK(DN194)), 0, ISBLANK(DN194), $Q194-$S194+GX194-CH194-EO194)</f>
        <v/>
      </c>
      <c r="HW194" s="153" t="str" cm="1">
        <f t="array" ref="HW194">_xlfn.IFS(HW$1= 0,"", NOT(ISBLANK(DO194)), 0, ISBLANK(DO194), $Q194-$S194+GY194-CI194-EP194)</f>
        <v/>
      </c>
      <c r="HX194" s="153" t="str" cm="1">
        <f t="array" ref="HX194">_xlfn.IFS(HX$1= 0,"", NOT(ISBLANK(DP194)), 0, ISBLANK(DP194), $Q194-$S194+GZ194-CJ194-EQ194)</f>
        <v/>
      </c>
      <c r="HY194" s="153" t="str" cm="1">
        <f t="array" ref="HY194">_xlfn.IFS(HY$1= 0,"", NOT(ISBLANK(DQ194)), 0, ISBLANK(DQ194), $Q194-$S194+HA194-CK194-ER194)</f>
        <v/>
      </c>
      <c r="HZ194" s="153" t="str" cm="1">
        <f t="array" ref="HZ194">_xlfn.IFS(HZ$1= 0,"", NOT(ISBLANK(DR194)), 0, ISBLANK(DR194), $Q194-$S194+HB194-CL194-ES194)</f>
        <v/>
      </c>
      <c r="IA194" s="153" t="str" cm="1">
        <f t="array" ref="IA194">_xlfn.IFS(IA$1= 0,"", NOT(ISBLANK(DS194)), 0, ISBLANK(DS194), $Q194-$S194+HC194-CM194-ET194)</f>
        <v/>
      </c>
    </row>
    <row r="195" spans="1:235" ht="16.5" x14ac:dyDescent="0.3">
      <c r="A195" s="144"/>
      <c r="B195" s="106"/>
      <c r="C195" s="106"/>
      <c r="D195" s="107"/>
      <c r="E195" s="131"/>
      <c r="F195" s="137"/>
      <c r="G195" s="2"/>
      <c r="H195" s="2"/>
      <c r="I195" s="2"/>
      <c r="J195" s="2"/>
      <c r="K195" s="2"/>
      <c r="L195" s="2"/>
      <c r="M195" s="140"/>
      <c r="N195" s="137"/>
      <c r="O195" s="138"/>
      <c r="P195" s="133"/>
      <c r="Q195" s="94">
        <f t="shared" si="69"/>
        <v>0</v>
      </c>
      <c r="R195" s="1"/>
      <c r="S195" s="1"/>
      <c r="T195" s="2"/>
      <c r="U195" s="2"/>
      <c r="V195" s="82">
        <f t="shared" si="70"/>
        <v>0</v>
      </c>
      <c r="W195" s="121"/>
      <c r="X195" s="108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105"/>
      <c r="BZ195" s="99"/>
      <c r="CA195" s="105" t="s">
        <v>32</v>
      </c>
      <c r="CB195" s="105"/>
      <c r="CC195" s="105"/>
      <c r="CD195" s="105"/>
      <c r="CE195" s="105"/>
      <c r="CF195" s="105"/>
      <c r="CG195" s="105"/>
      <c r="CH195" s="105"/>
      <c r="CI195" s="105"/>
      <c r="CJ195" s="105"/>
      <c r="CK195" s="105"/>
      <c r="CL195" s="105"/>
      <c r="CM195" s="105"/>
      <c r="CN195" s="105"/>
      <c r="CO195" s="105"/>
      <c r="CP195" s="105" t="s">
        <v>32</v>
      </c>
      <c r="CQ195" s="105"/>
      <c r="CR195" s="105"/>
      <c r="CS195" s="105"/>
      <c r="CT195" s="105"/>
      <c r="CU195" s="105"/>
      <c r="CV195" s="105"/>
      <c r="CW195" s="105"/>
      <c r="CX195" s="105"/>
      <c r="CY195" s="105"/>
      <c r="CZ195" s="105"/>
      <c r="DA195" s="105"/>
      <c r="DB195" s="105"/>
      <c r="DC195" s="105"/>
      <c r="DD195" s="105"/>
      <c r="DE195" s="99"/>
      <c r="DF195" s="99"/>
      <c r="DG195" s="105"/>
      <c r="DH195" s="105"/>
      <c r="DI195" s="105"/>
      <c r="DJ195" s="105"/>
      <c r="DK195" s="105"/>
      <c r="DL195" s="105"/>
      <c r="DM195" s="105"/>
      <c r="DN195" s="105"/>
      <c r="DO195" s="105"/>
      <c r="DP195" s="105"/>
      <c r="DQ195" s="105"/>
      <c r="DR195" s="105"/>
      <c r="DS195" s="105"/>
      <c r="DT195" s="105"/>
      <c r="DU195" s="105"/>
      <c r="DV195" s="105"/>
      <c r="DW195" s="105"/>
      <c r="DX195" s="105"/>
      <c r="DY195" s="105"/>
      <c r="DZ195" s="105"/>
      <c r="EA195" s="105"/>
      <c r="EB195" s="105"/>
      <c r="EC195" s="105"/>
      <c r="ED195" s="105"/>
      <c r="EE195" s="105"/>
      <c r="EF195" s="105"/>
      <c r="EG195" s="105"/>
      <c r="EH195" s="105"/>
      <c r="EI195" s="105"/>
      <c r="EJ195" s="105"/>
      <c r="EL195" s="146" t="str" cm="1">
        <f t="array" ref="EL195">IF(OR(EL$1=0, $A195="", _xlfn.XLOOKUP(EL$1, $Z$2:$Z$18, $AD$2:$AD$18, "")=""),"",SQRT((_xlfn.XLOOKUP(EL$1,$Z$2:$Z$18,$AA$2:$AA$18)-$T195)^2+(_xlfn.XLOOKUP(EL$1,$Z$2:$Z$18,$AB$2:$AB$18)-$U195)^2+(_xlfn.XLOOKUP(EL$1,$Z$2:$Z$18,$AC$2:$AC$18-$V195)^2)))</f>
        <v/>
      </c>
      <c r="EM195" s="96" t="str" cm="1">
        <f t="array" ref="EM195">IF(OR(EM$1=0, $A195="", _xlfn.XLOOKUP(EM$1, $Z$2:$Z$18, $AD$2:$AD$18, "")=""),"",SQRT((_xlfn.XLOOKUP(EM$1,$Z$2:$Z$18,$AA$2:$AA$18)-$T195)^2+(_xlfn.XLOOKUP(EM$1,$Z$2:$Z$18,$AB$2:$AB$18)-$U195)^2+(_xlfn.XLOOKUP(EM$1,$Z$2:$Z$18,$AC$2:$AC$18-$V195)^2)))</f>
        <v/>
      </c>
      <c r="EN195" s="96" t="str" cm="1">
        <f t="array" ref="EN195">IF(OR(EN$1=0, $A195="", _xlfn.XLOOKUP(EN$1, $Z$2:$Z$18, $AD$2:$AD$18, "")=""),"",SQRT((_xlfn.XLOOKUP(EN$1,$Z$2:$Z$18,$AA$2:$AA$18)-$T195)^2+(_xlfn.XLOOKUP(EN$1,$Z$2:$Z$18,$AB$2:$AB$18)-$U195)^2+(_xlfn.XLOOKUP(EN$1,$Z$2:$Z$18,$AC$2:$AC$18-$V195)^2)))</f>
        <v/>
      </c>
      <c r="EO195" s="96" t="str" cm="1">
        <f t="array" ref="EO195">IF(OR(EO$1=0, $A195="", _xlfn.XLOOKUP(EO$1, $Z$2:$Z$18, $AD$2:$AD$18, "")=""),"",SQRT((_xlfn.XLOOKUP(EO$1,$Z$2:$Z$18,$AA$2:$AA$18)-$T195)^2+(_xlfn.XLOOKUP(EO$1,$Z$2:$Z$18,$AB$2:$AB$18)-$U195)^2+(_xlfn.XLOOKUP(EO$1,$Z$2:$Z$18,$AC$2:$AC$18-$V195)^2)))</f>
        <v/>
      </c>
      <c r="EP195" s="96" t="str" cm="1">
        <f t="array" ref="EP195">IF(OR(EP$1=0, $A195="", _xlfn.XLOOKUP(EP$1, $Z$2:$Z$18, $AD$2:$AD$18, "")=""),"",SQRT((_xlfn.XLOOKUP(EP$1,$Z$2:$Z$18,$AA$2:$AA$18)-$T195)^2+(_xlfn.XLOOKUP(EP$1,$Z$2:$Z$18,$AB$2:$AB$18)-$U195)^2+(_xlfn.XLOOKUP(EP$1,$Z$2:$Z$18,$AC$2:$AC$18-$V195)^2)))</f>
        <v/>
      </c>
      <c r="EQ195" s="96" t="str" cm="1">
        <f t="array" ref="EQ195">IF(OR(EQ$1=0, $A195="", _xlfn.XLOOKUP(EQ$1, $Z$2:$Z$18, $AD$2:$AD$18, "")=""),"",SQRT((_xlfn.XLOOKUP(EQ$1,$Z$2:$Z$18,$AA$2:$AA$18)-$T195)^2+(_xlfn.XLOOKUP(EQ$1,$Z$2:$Z$18,$AB$2:$AB$18)-$U195)^2+(_xlfn.XLOOKUP(EQ$1,$Z$2:$Z$18,$AC$2:$AC$18-$V195)^2)))</f>
        <v/>
      </c>
      <c r="ER195" s="96" t="str" cm="1">
        <f t="array" ref="ER195">IF(OR(ER$1=0, $A195="", _xlfn.XLOOKUP(ER$1, $Z$2:$Z$18, $AD$2:$AD$18, "")=""),"",SQRT((_xlfn.XLOOKUP(ER$1,$Z$2:$Z$18,$AA$2:$AA$18)-$T195)^2+(_xlfn.XLOOKUP(ER$1,$Z$2:$Z$18,$AB$2:$AB$18)-$U195)^2+(_xlfn.XLOOKUP(ER$1,$Z$2:$Z$18,$AC$2:$AC$18-$V195)^2)))</f>
        <v/>
      </c>
      <c r="ES195" s="96" t="str" cm="1">
        <f t="array" ref="ES195">IF(OR(ES$1=0, $A195="", _xlfn.XLOOKUP(ES$1, $Z$2:$Z$18, $AD$2:$AD$18, "")=""),"",SQRT((_xlfn.XLOOKUP(ES$1,$Z$2:$Z$18,$AA$2:$AA$18)-$T195)^2+(_xlfn.XLOOKUP(ES$1,$Z$2:$Z$18,$AB$2:$AB$18)-$U195)^2+(_xlfn.XLOOKUP(ES$1,$Z$2:$Z$18,$AC$2:$AC$18-$V195)^2)))</f>
        <v/>
      </c>
      <c r="ET195" s="97" t="str" cm="1">
        <f t="array" ref="ET195">IF(OR(ET$1=0, $A195="", _xlfn.XLOOKUP(ET$1, $Z$2:$Z$18, $AD$2:$AD$18, "")=""),"",SQRT((_xlfn.XLOOKUP(ET$1,$Z$2:$Z$18,$AA$2:$AA$18)-$T195)^2+(_xlfn.XLOOKUP(ET$1,$Z$2:$Z$18,$AB$2:$AB$18)-$U195)^2+(_xlfn.XLOOKUP(ET$1,$Z$2:$Z$18,$AC$2:$AC$18-$V195)^2)))</f>
        <v/>
      </c>
      <c r="EU195" s="97" t="str" cm="1">
        <f t="array" ref="EU195">IF(OR(EU$1=0, $A195="", _xlfn.XLOOKUP(EU$1, $Z$2:$Z$18, $AD$2:$AD$18, "")=""),"",SQRT((_xlfn.XLOOKUP(EU$1,$Z$2:$Z$18,$AA$2:$AA$18)-$T195)^2+(_xlfn.XLOOKUP(EU$1,$Z$2:$Z$18,$AB$2:$AB$18)-$U195)^2+(_xlfn.XLOOKUP(EU$1,$Z$2:$Z$18,$AC$2:$AC$18-$V195)^2)))</f>
        <v/>
      </c>
      <c r="EV195" s="97" t="str" cm="1">
        <f t="array" ref="EV195">IF(OR(EV$1=0, $A195="", _xlfn.XLOOKUP(EV$1, $Z$2:$Z$18, $AD$2:$AD$18, "")=""),"",SQRT((_xlfn.XLOOKUP(EV$1,$Z$2:$Z$18,$AA$2:$AA$18)-$T195)^2+(_xlfn.XLOOKUP(EV$1,$Z$2:$Z$18,$AB$2:$AB$18)-$U195)^2+(_xlfn.XLOOKUP(EV$1,$Z$2:$Z$18,$AC$2:$AC$18-$V195)^2)))</f>
        <v/>
      </c>
      <c r="EW195" s="97" t="str" cm="1">
        <f t="array" ref="EW195">IF(OR(EW$1=0, $A195="", _xlfn.XLOOKUP(EW$1, $Z$2:$Z$18, $AD$2:$AD$18, "")=""),"",SQRT((_xlfn.XLOOKUP(EW$1,$Z$2:$Z$18,$AA$2:$AA$18)-$T195)^2+(_xlfn.XLOOKUP(EW$1,$Z$2:$Z$18,$AB$2:$AB$18)-$U195)^2+(_xlfn.XLOOKUP(EW$1,$Z$2:$Z$18,$AC$2:$AC$18-$V195)^2)))</f>
        <v/>
      </c>
      <c r="EX195" s="97" t="str" cm="1">
        <f t="array" ref="EX195">IF(OR(EX$1=0, $A195="", _xlfn.XLOOKUP(EX$1, $Z$2:$Z$18, $AD$2:$AD$18, "")=""),"",SQRT((_xlfn.XLOOKUP(EX$1,$Z$2:$Z$18,$AA$2:$AA$18)-$T195)^2+(_xlfn.XLOOKUP(EX$1,$Z$2:$Z$18,$AB$2:$AB$18)-$U195)^2+(_xlfn.XLOOKUP(EX$1,$Z$2:$Z$18,$AC$2:$AC$18-$V195)^2)))</f>
        <v/>
      </c>
      <c r="EY195" s="97" t="str" cm="1">
        <f t="array" ref="EY195">IF(OR(EY$1=0, $A195="", _xlfn.XLOOKUP(EY$1, $Z$2:$Z$18, $AD$2:$AD$18, "")=""),"",SQRT((_xlfn.XLOOKUP(EY$1,$Z$2:$Z$18,$AA$2:$AA$18)-$T195)^2+(_xlfn.XLOOKUP(EY$1,$Z$2:$Z$18,$AB$2:$AB$18)-$U195)^2+(_xlfn.XLOOKUP(EY$1,$Z$2:$Z$18,$AC$2:$AC$18-$V195)^2)))</f>
        <v/>
      </c>
      <c r="EZ195" s="98" t="str" cm="1">
        <f t="array" ref="EZ195">IF(OR(EZ$1=0, $A195="", _xlfn.XLOOKUP(EZ$1, $Z$2:$Z$18, $AD$2:$AD$18, "")=""),"",SQRT((_xlfn.XLOOKUP(EZ$1,$Z$2:$Z$18,$AA$2:$AA$18)-$T195)^2+(_xlfn.XLOOKUP(EZ$1,$Z$2:$Z$18,$AB$2:$AB$18)-$U195)^2+(_xlfn.XLOOKUP(EZ$1,$Z$2:$Z$18,$AC$2:$AC$18-$V195)^2)))</f>
        <v/>
      </c>
      <c r="FA195" s="146" t="str" cm="1">
        <f t="array" ref="FA195">IF(OR(FA$1=0, $A195="", _xlfn.XLOOKUP(FA$1, $Z$2:$Z$18, $AD$2:$AD$18, "")=""),"",SQRT((_xlfn.XLOOKUP(FA$1,$Z$2:$Z$18,$AA$2:$AA$18)-$T195)^2+(_xlfn.XLOOKUP(FA$1,$Z$2:$Z$18,$AB$2:$AB$18)-$U195)^2+(_xlfn.XLOOKUP(FA$1,$Z$2:$Z$18,$AC$2:$AC$18-$V195)^2)))</f>
        <v/>
      </c>
      <c r="FB195" s="96" t="str" cm="1">
        <f t="array" ref="FB195">IF(OR(FB$1=0, $A195="", _xlfn.XLOOKUP(FB$1, $Z$2:$Z$18, $AD$2:$AD$18, "")=""),"",SQRT((_xlfn.XLOOKUP(FB$1,$Z$2:$Z$18,$AA$2:$AA$18)-$T195)^2+(_xlfn.XLOOKUP(FB$1,$Z$2:$Z$18,$AB$2:$AB$18)-$U195)^2+(_xlfn.XLOOKUP(FB$1,$Z$2:$Z$18,$AC$2:$AC$18-$V195)^2)))</f>
        <v/>
      </c>
      <c r="FC195" s="96" t="str" cm="1">
        <f t="array" ref="FC195">IF(OR(FC$1=0, $A195="", _xlfn.XLOOKUP(FC$1, $Z$2:$Z$18, $AD$2:$AD$18, "")=""),"",SQRT((_xlfn.XLOOKUP(FC$1,$Z$2:$Z$18,$AA$2:$AA$18)-$T195)^2+(_xlfn.XLOOKUP(FC$1,$Z$2:$Z$18,$AB$2:$AB$18)-$U195)^2+(_xlfn.XLOOKUP(FC$1,$Z$2:$Z$18,$AC$2:$AC$18-$V195)^2)))</f>
        <v/>
      </c>
      <c r="FD195" s="96" t="str" cm="1">
        <f t="array" ref="FD195">IF(OR(FD$1=0, $A195="", _xlfn.XLOOKUP(FD$1, $Z$2:$Z$18, $AD$2:$AD$18, "")=""),"",SQRT((_xlfn.XLOOKUP(FD$1,$Z$2:$Z$18,$AA$2:$AA$18)-$T195)^2+(_xlfn.XLOOKUP(FD$1,$Z$2:$Z$18,$AB$2:$AB$18)-$U195)^2+(_xlfn.XLOOKUP(FD$1,$Z$2:$Z$18,$AC$2:$AC$18-$V195)^2)))</f>
        <v/>
      </c>
      <c r="FE195" s="96" t="str" cm="1">
        <f t="array" ref="FE195">IF(OR(FE$1=0, $A195="", _xlfn.XLOOKUP(FE$1, $Z$2:$Z$18, $AD$2:$AD$18, "")=""),"",SQRT((_xlfn.XLOOKUP(FE$1,$Z$2:$Z$18,$AA$2:$AA$18)-$T195)^2+(_xlfn.XLOOKUP(FE$1,$Z$2:$Z$18,$AB$2:$AB$18)-$U195)^2+(_xlfn.XLOOKUP(FE$1,$Z$2:$Z$18,$AC$2:$AC$18-$V195)^2)))</f>
        <v/>
      </c>
      <c r="FF195" s="96" t="str" cm="1">
        <f t="array" ref="FF195">IF(OR(FF$1=0, $A195="", _xlfn.XLOOKUP(FF$1, $Z$2:$Z$18, $AD$2:$AD$18, "")=""),"",SQRT((_xlfn.XLOOKUP(FF$1,$Z$2:$Z$18,$AA$2:$AA$18)-$T195)^2+(_xlfn.XLOOKUP(FF$1,$Z$2:$Z$18,$AB$2:$AB$18)-$U195)^2+(_xlfn.XLOOKUP(FF$1,$Z$2:$Z$18,$AC$2:$AC$18-$V195)^2)))</f>
        <v/>
      </c>
      <c r="FG195" s="96" t="str" cm="1">
        <f t="array" ref="FG195">IF(OR(FG$1=0, $A195="", _xlfn.XLOOKUP(FG$1, $Z$2:$Z$18, $AD$2:$AD$18, "")=""),"",SQRT((_xlfn.XLOOKUP(FG$1,$Z$2:$Z$18,$AA$2:$AA$18)-$T195)^2+(_xlfn.XLOOKUP(FG$1,$Z$2:$Z$18,$AB$2:$AB$18)-$U195)^2+(_xlfn.XLOOKUP(FG$1,$Z$2:$Z$18,$AC$2:$AC$18-$V195)^2)))</f>
        <v/>
      </c>
      <c r="FH195" s="96" t="str" cm="1">
        <f t="array" ref="FH195">IF(OR(FH$1=0, $A195="", _xlfn.XLOOKUP(FH$1, $Z$2:$Z$18, $AD$2:$AD$18, "")=""),"",SQRT((_xlfn.XLOOKUP(FH$1,$Z$2:$Z$18,$AA$2:$AA$18)-$T195)^2+(_xlfn.XLOOKUP(FH$1,$Z$2:$Z$18,$AB$2:$AB$18)-$U195)^2+(_xlfn.XLOOKUP(FH$1,$Z$2:$Z$18,$AC$2:$AC$18-$V195)^2)))</f>
        <v/>
      </c>
      <c r="FI195" s="97" t="str" cm="1">
        <f t="array" ref="FI195">IF(OR(FI$1=0, $A195="", _xlfn.XLOOKUP(FI$1, $Z$2:$Z$18, $AD$2:$AD$18, "")=""),"",SQRT((_xlfn.XLOOKUP(FI$1,$Z$2:$Z$18,$AA$2:$AA$18)-$T195)^2+(_xlfn.XLOOKUP(FI$1,$Z$2:$Z$18,$AB$2:$AB$18)-$U195)^2+(_xlfn.XLOOKUP(FI$1,$Z$2:$Z$18,$AC$2:$AC$18-$V195)^2)))</f>
        <v/>
      </c>
      <c r="FJ195" s="97" t="str" cm="1">
        <f t="array" ref="FJ195">IF(OR(FJ$1=0, $A195="", _xlfn.XLOOKUP(FJ$1, $Z$2:$Z$18, $AD$2:$AD$18, "")=""),"",SQRT((_xlfn.XLOOKUP(FJ$1,$Z$2:$Z$18,$AA$2:$AA$18)-$T195)^2+(_xlfn.XLOOKUP(FJ$1,$Z$2:$Z$18,$AB$2:$AB$18)-$U195)^2+(_xlfn.XLOOKUP(FJ$1,$Z$2:$Z$18,$AC$2:$AC$18-$V195)^2)))</f>
        <v/>
      </c>
      <c r="FK195" s="97" t="str" cm="1">
        <f t="array" ref="FK195">IF(OR(FK$1=0, $A195="", _xlfn.XLOOKUP(FK$1, $Z$2:$Z$18, $AD$2:$AD$18, "")=""),"",SQRT((_xlfn.XLOOKUP(FK$1,$Z$2:$Z$18,$AA$2:$AA$18)-$T195)^2+(_xlfn.XLOOKUP(FK$1,$Z$2:$Z$18,$AB$2:$AB$18)-$U195)^2+(_xlfn.XLOOKUP(FK$1,$Z$2:$Z$18,$AC$2:$AC$18-$V195)^2)))</f>
        <v/>
      </c>
      <c r="FL195" s="97" t="str" cm="1">
        <f t="array" ref="FL195">IF(OR(FL$1=0, $A195="", _xlfn.XLOOKUP(FL$1, $Z$2:$Z$18, $AD$2:$AD$18, "")=""),"",SQRT((_xlfn.XLOOKUP(FL$1,$Z$2:$Z$18,$AA$2:$AA$18)-$T195)^2+(_xlfn.XLOOKUP(FL$1,$Z$2:$Z$18,$AB$2:$AB$18)-$U195)^2+(_xlfn.XLOOKUP(FL$1,$Z$2:$Z$18,$AC$2:$AC$18-$V195)^2)))</f>
        <v/>
      </c>
      <c r="FM195" s="97" t="str" cm="1">
        <f t="array" ref="FM195">IF(OR(FM$1=0, $A195="", _xlfn.XLOOKUP(FM$1, $Z$2:$Z$18, $AD$2:$AD$18, "")=""),"",SQRT((_xlfn.XLOOKUP(FM$1,$Z$2:$Z$18,$AA$2:$AA$18)-$T195)^2+(_xlfn.XLOOKUP(FM$1,$Z$2:$Z$18,$AB$2:$AB$18)-$U195)^2+(_xlfn.XLOOKUP(FM$1,$Z$2:$Z$18,$AC$2:$AC$18-$V195)^2)))</f>
        <v/>
      </c>
      <c r="FN195" s="97" t="str" cm="1">
        <f t="array" ref="FN195">IF(OR(FN$1=0, $A195="", _xlfn.XLOOKUP(FN$1, $Z$2:$Z$18, $AD$2:$AD$18, "")=""),"",SQRT((_xlfn.XLOOKUP(FN$1,$Z$2:$Z$18,$AA$2:$AA$18)-$T195)^2+(_xlfn.XLOOKUP(FN$1,$Z$2:$Z$18,$AB$2:$AB$18)-$U195)^2+(_xlfn.XLOOKUP(FN$1,$Z$2:$Z$18,$AC$2:$AC$18-$V195)^2)))</f>
        <v/>
      </c>
      <c r="FO195" s="98" t="str" cm="1">
        <f t="array" ref="FO195">IF(OR(FO$1=0, $A195="", _xlfn.XLOOKUP(FO$1, $Z$2:$Z$18, $AD$2:$AD$18, "")=""),"",SQRT((_xlfn.XLOOKUP(FO$1,$Z$2:$Z$18,$AA$2:$AA$18)-$T195)^2+(_xlfn.XLOOKUP(FO$1,$Z$2:$Z$18,$AB$2:$AB$18)-$U195)^2+(_xlfn.XLOOKUP(FO$1,$Z$2:$Z$18,$AC$2:$AC$18-$V195)^2)))</f>
        <v/>
      </c>
      <c r="FP195" s="99"/>
      <c r="FQ195" s="99"/>
      <c r="FR195" s="100">
        <f t="shared" si="71"/>
        <v>0</v>
      </c>
      <c r="FS195" s="109">
        <f t="shared" si="72"/>
        <v>0</v>
      </c>
      <c r="FT195" s="109">
        <f t="shared" si="73"/>
        <v>0</v>
      </c>
      <c r="FU195" s="109">
        <f t="shared" si="74"/>
        <v>0</v>
      </c>
      <c r="FV195" s="109">
        <f t="shared" si="75"/>
        <v>0</v>
      </c>
      <c r="FW195" s="109">
        <f t="shared" si="76"/>
        <v>0</v>
      </c>
      <c r="FX195" s="109">
        <f t="shared" si="77"/>
        <v>0</v>
      </c>
      <c r="FY195" s="109">
        <f t="shared" si="78"/>
        <v>0</v>
      </c>
      <c r="FZ195" s="110">
        <f t="shared" si="79"/>
        <v>0</v>
      </c>
      <c r="GA195" s="110">
        <f t="shared" si="80"/>
        <v>0</v>
      </c>
      <c r="GB195" s="110">
        <f t="shared" si="81"/>
        <v>0</v>
      </c>
      <c r="GC195" s="110">
        <f t="shared" si="82"/>
        <v>0</v>
      </c>
      <c r="GD195" s="110">
        <f t="shared" si="83"/>
        <v>0</v>
      </c>
      <c r="GE195" s="110">
        <f t="shared" si="84"/>
        <v>0</v>
      </c>
      <c r="GF195" s="111">
        <f t="shared" si="85"/>
        <v>0</v>
      </c>
      <c r="GG195" s="100">
        <f t="shared" si="86"/>
        <v>0</v>
      </c>
      <c r="GH195" s="109">
        <f t="shared" si="87"/>
        <v>0</v>
      </c>
      <c r="GI195" s="109">
        <f t="shared" si="88"/>
        <v>0</v>
      </c>
      <c r="GJ195" s="109">
        <f t="shared" si="89"/>
        <v>0</v>
      </c>
      <c r="GK195" s="109">
        <f t="shared" si="90"/>
        <v>0</v>
      </c>
      <c r="GL195" s="109">
        <f t="shared" si="91"/>
        <v>0</v>
      </c>
      <c r="GM195" s="109">
        <f t="shared" si="92"/>
        <v>0</v>
      </c>
      <c r="GN195" s="109">
        <f t="shared" si="93"/>
        <v>0</v>
      </c>
      <c r="GO195" s="110">
        <f t="shared" si="94"/>
        <v>0</v>
      </c>
      <c r="GP195" s="110">
        <f t="shared" si="95"/>
        <v>0</v>
      </c>
      <c r="GQ195" s="110">
        <f t="shared" si="96"/>
        <v>0</v>
      </c>
      <c r="GR195" s="110">
        <f t="shared" si="97"/>
        <v>0</v>
      </c>
      <c r="GS195" s="110">
        <f t="shared" si="98"/>
        <v>0</v>
      </c>
      <c r="GT195" s="110">
        <f t="shared" si="99"/>
        <v>0</v>
      </c>
      <c r="GU195" s="111">
        <f t="shared" si="100"/>
        <v>0</v>
      </c>
      <c r="GX195" s="151" cm="1">
        <f t="array" ref="GX195">_xlfn.IFS(GX$1= 0,"", NOT(ISBLANK(CA195)), 0, ISBLANK(CA195), $Q195-$S195+FR195-AU195-DG195)</f>
        <v>0</v>
      </c>
      <c r="GY195" s="152" cm="1">
        <f t="array" ref="GY195">_xlfn.IFS(GY$1= 0,"", NOT(ISBLANK(CB195)), 0, ISBLANK(CB195), $Q195-$S195+FS195-AV195-DH195)</f>
        <v>0</v>
      </c>
      <c r="GZ195" s="152" cm="1">
        <f t="array" ref="GZ195">_xlfn.IFS(GZ$1= 0,"", NOT(ISBLANK(CC195)), 0, ISBLANK(CC195), $Q195-$S195+FT195-AW195-DI195)</f>
        <v>0</v>
      </c>
      <c r="HA195" s="152" cm="1">
        <f t="array" ref="HA195">_xlfn.IFS(HA$1= 0,"", NOT(ISBLANK(CD195)), 0, ISBLANK(CD195), $Q195-$S195+FU195-AX195-DJ195)</f>
        <v>0</v>
      </c>
      <c r="HB195" s="152" cm="1">
        <f t="array" ref="HB195">_xlfn.IFS(HB$1= 0,"", NOT(ISBLANK(CE195)), 0, ISBLANK(CE195), $Q195-$S195+FV195-AY195-DK195)</f>
        <v>0</v>
      </c>
      <c r="HC195" s="152" cm="1">
        <f t="array" ref="HC195">_xlfn.IFS(HC$1= 0,"", NOT(ISBLANK(CF195)), 0, ISBLANK(CF195), $Q195-$S195+FW195-AZ195-DL195)</f>
        <v>0</v>
      </c>
      <c r="HD195" s="152" cm="1">
        <f t="array" ref="HD195">_xlfn.IFS(HD$1= 0,"", NOT(ISBLANK(CG195)), 0, ISBLANK(CG195), $Q195-$S195+FX195-BA195-DM195)</f>
        <v>0</v>
      </c>
      <c r="HE195" s="152" t="str" cm="1">
        <f t="array" ref="HE195">_xlfn.IFS(HE$1= 0,"", NOT(ISBLANK(CH195)), 0, ISBLANK(CH195), $Q195-$S195+FY195-BB195-DN195)</f>
        <v/>
      </c>
      <c r="HF195" s="152" t="str" cm="1">
        <f t="array" ref="HF195">_xlfn.IFS(HF$1= 0,"", NOT(ISBLANK(CI195)), 0, ISBLANK(CI195), $Q195-$S195+FZ195-BC195-DO195)</f>
        <v/>
      </c>
      <c r="HG195" s="152" t="str" cm="1">
        <f t="array" ref="HG195">_xlfn.IFS(HG$1= 0,"", NOT(ISBLANK(CJ195)), 0, ISBLANK(CJ195), $Q195-$S195+GA195-BD195-DP195)</f>
        <v/>
      </c>
      <c r="HH195" s="152" t="str" cm="1">
        <f t="array" ref="HH195">_xlfn.IFS(HH$1= 0,"", NOT(ISBLANK(CK195)), 0, ISBLANK(CK195), $Q195-$S195+GB195-BE195-DQ195)</f>
        <v/>
      </c>
      <c r="HI195" s="152" t="str" cm="1">
        <f t="array" ref="HI195">_xlfn.IFS(HI$1= 0,"", NOT(ISBLANK(CL195)), 0, ISBLANK(CL195), $Q195-$S195+GC195-BF195-DR195)</f>
        <v/>
      </c>
      <c r="HJ195" s="152" t="str" cm="1">
        <f t="array" ref="HJ195">_xlfn.IFS(HJ$1= 0,"", NOT(ISBLANK(CM195)), 0, ISBLANK(CM195), $Q195-$S195+GD195-BG195-DS195)</f>
        <v/>
      </c>
      <c r="HK195" s="152" t="str" cm="1">
        <f t="array" ref="HK195">_xlfn.IFS(HK$1= 0,"", NOT(ISBLANK(CN195)), 0, ISBLANK(CN195), $Q195-$S195+GE195-BH195-DT195)</f>
        <v/>
      </c>
      <c r="HL195" s="153" t="str" cm="1">
        <f t="array" ref="HL195">_xlfn.IFS(HL$1= 0,"", NOT(ISBLANK(CO195)), 0, ISBLANK(CO195), $Q195-$S195+GF195-BI195-DU195)</f>
        <v/>
      </c>
      <c r="HM195" s="153" t="str" cm="1">
        <f t="array" ref="HM195">_xlfn.IFS(HM$1= 0,"", NOT(ISBLANK(DE195)), 0, ISBLANK(DE195), $Q195-$S195+IC195-BY195-#REF!)</f>
        <v/>
      </c>
      <c r="HN195" s="153" t="e" cm="1">
        <f t="array" ref="HN195">_xlfn.IFS(HN$1= 0,"", NOT(ISBLANK(DF195)), 0, ISBLANK(DF195), $Q195-$S195+ID195-BZ195-#REF!)</f>
        <v>#REF!</v>
      </c>
      <c r="HO195" s="153" t="e" cm="1">
        <f t="array" ref="HO195">_xlfn.IFS(HO$1= 0,"", NOT(ISBLANK(DG195)), 0, ISBLANK(DG195), $Q195-$S195+IE195-CA195-#REF!)</f>
        <v>#VALUE!</v>
      </c>
      <c r="HP195" s="153" t="e" cm="1">
        <f t="array" ref="HP195">_xlfn.IFS(HP$1= 0,"", NOT(ISBLANK(DH195)), 0, ISBLANK(DH195), $Q195-$S195+IF195-CB195-#REF!)</f>
        <v>#REF!</v>
      </c>
      <c r="HQ195" s="153" t="e" cm="1">
        <f t="array" ref="HQ195">_xlfn.IFS(HQ$1= 0,"", NOT(ISBLANK(DI195)), 0, ISBLANK(DI195), $Q195-$S195+IG195-CC195-#REF!)</f>
        <v>#REF!</v>
      </c>
      <c r="HR195" s="153" cm="1">
        <f t="array" ref="HR195">_xlfn.IFS(HR$1= 0,"", NOT(ISBLANK(DJ195)), 0, ISBLANK(DJ195), $Q195-$S195+IH195-CD195-EK195)</f>
        <v>0</v>
      </c>
      <c r="HS195" s="153" t="e" cm="1">
        <f t="array" ref="HS195">_xlfn.IFS(HS$1= 0,"", NOT(ISBLANK(DK195)), 0, ISBLANK(DK195), $Q195-$S195+II195-CE195-EL195)</f>
        <v>#VALUE!</v>
      </c>
      <c r="HT195" s="153" t="e" cm="1">
        <f t="array" ref="HT195">_xlfn.IFS(HT$1= 0,"", NOT(ISBLANK(DL195)), 0, ISBLANK(DL195), $Q195-$S195+GV195-CF195-EM195)</f>
        <v>#VALUE!</v>
      </c>
      <c r="HU195" s="153" t="e" cm="1">
        <f t="array" ref="HU195">_xlfn.IFS(HU$1= 0,"", NOT(ISBLANK(DM195)), 0, ISBLANK(DM195), $Q195-$S195+GW195-CG195-EN195)</f>
        <v>#VALUE!</v>
      </c>
      <c r="HV195" s="153" t="str" cm="1">
        <f t="array" ref="HV195">_xlfn.IFS(HV$1= 0,"", NOT(ISBLANK(DN195)), 0, ISBLANK(DN195), $Q195-$S195+GX195-CH195-EO195)</f>
        <v/>
      </c>
      <c r="HW195" s="153" t="str" cm="1">
        <f t="array" ref="HW195">_xlfn.IFS(HW$1= 0,"", NOT(ISBLANK(DO195)), 0, ISBLANK(DO195), $Q195-$S195+GY195-CI195-EP195)</f>
        <v/>
      </c>
      <c r="HX195" s="153" t="str" cm="1">
        <f t="array" ref="HX195">_xlfn.IFS(HX$1= 0,"", NOT(ISBLANK(DP195)), 0, ISBLANK(DP195), $Q195-$S195+GZ195-CJ195-EQ195)</f>
        <v/>
      </c>
      <c r="HY195" s="153" t="str" cm="1">
        <f t="array" ref="HY195">_xlfn.IFS(HY$1= 0,"", NOT(ISBLANK(DQ195)), 0, ISBLANK(DQ195), $Q195-$S195+HA195-CK195-ER195)</f>
        <v/>
      </c>
      <c r="HZ195" s="153" t="str" cm="1">
        <f t="array" ref="HZ195">_xlfn.IFS(HZ$1= 0,"", NOT(ISBLANK(DR195)), 0, ISBLANK(DR195), $Q195-$S195+HB195-CL195-ES195)</f>
        <v/>
      </c>
      <c r="IA195" s="153" t="str" cm="1">
        <f t="array" ref="IA195">_xlfn.IFS(IA$1= 0,"", NOT(ISBLANK(DS195)), 0, ISBLANK(DS195), $Q195-$S195+HC195-CM195-ET195)</f>
        <v/>
      </c>
    </row>
    <row r="196" spans="1:235" ht="16.5" x14ac:dyDescent="0.3">
      <c r="A196" s="144"/>
      <c r="B196" s="106"/>
      <c r="C196" s="106"/>
      <c r="D196" s="107"/>
      <c r="E196" s="131"/>
      <c r="F196" s="137"/>
      <c r="G196" s="2"/>
      <c r="H196" s="2"/>
      <c r="I196" s="2"/>
      <c r="J196" s="2"/>
      <c r="K196" s="2"/>
      <c r="L196" s="2"/>
      <c r="M196" s="140"/>
      <c r="N196" s="137"/>
      <c r="O196" s="138"/>
      <c r="P196" s="133"/>
      <c r="Q196" s="94">
        <f t="shared" si="69"/>
        <v>0</v>
      </c>
      <c r="R196" s="1"/>
      <c r="S196" s="1"/>
      <c r="T196" s="2"/>
      <c r="U196" s="2"/>
      <c r="V196" s="82">
        <f t="shared" si="70"/>
        <v>0</v>
      </c>
      <c r="W196" s="121"/>
      <c r="X196" s="108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105"/>
      <c r="BZ196" s="99"/>
      <c r="CA196" s="105" t="s">
        <v>32</v>
      </c>
      <c r="CB196" s="105"/>
      <c r="CC196" s="105"/>
      <c r="CD196" s="105"/>
      <c r="CE196" s="105"/>
      <c r="CF196" s="105"/>
      <c r="CG196" s="105"/>
      <c r="CH196" s="105"/>
      <c r="CI196" s="105"/>
      <c r="CJ196" s="105"/>
      <c r="CK196" s="105"/>
      <c r="CL196" s="105"/>
      <c r="CM196" s="105"/>
      <c r="CN196" s="105"/>
      <c r="CO196" s="105"/>
      <c r="CP196" s="105" t="s">
        <v>32</v>
      </c>
      <c r="CQ196" s="105"/>
      <c r="CR196" s="105"/>
      <c r="CS196" s="105"/>
      <c r="CT196" s="105"/>
      <c r="CU196" s="105"/>
      <c r="CV196" s="105"/>
      <c r="CW196" s="105"/>
      <c r="CX196" s="105"/>
      <c r="CY196" s="105"/>
      <c r="CZ196" s="105"/>
      <c r="DA196" s="105"/>
      <c r="DB196" s="105"/>
      <c r="DC196" s="105"/>
      <c r="DD196" s="105"/>
      <c r="DE196" s="99"/>
      <c r="DF196" s="99"/>
      <c r="DG196" s="105"/>
      <c r="DH196" s="105"/>
      <c r="DI196" s="105"/>
      <c r="DJ196" s="105"/>
      <c r="DK196" s="105"/>
      <c r="DL196" s="105"/>
      <c r="DM196" s="105"/>
      <c r="DN196" s="105"/>
      <c r="DO196" s="105"/>
      <c r="DP196" s="105"/>
      <c r="DQ196" s="105"/>
      <c r="DR196" s="105"/>
      <c r="DS196" s="105"/>
      <c r="DT196" s="105"/>
      <c r="DU196" s="105"/>
      <c r="DV196" s="105"/>
      <c r="DW196" s="105"/>
      <c r="DX196" s="105"/>
      <c r="DY196" s="105"/>
      <c r="DZ196" s="105"/>
      <c r="EA196" s="105"/>
      <c r="EB196" s="105"/>
      <c r="EC196" s="105"/>
      <c r="ED196" s="105"/>
      <c r="EE196" s="105"/>
      <c r="EF196" s="105"/>
      <c r="EG196" s="105"/>
      <c r="EH196" s="105"/>
      <c r="EI196" s="105"/>
      <c r="EJ196" s="105"/>
      <c r="EL196" s="146" t="str" cm="1">
        <f t="array" ref="EL196">IF(OR(EL$1=0, $A196="", _xlfn.XLOOKUP(EL$1, $Z$2:$Z$18, $AD$2:$AD$18, "")=""),"",SQRT((_xlfn.XLOOKUP(EL$1,$Z$2:$Z$18,$AA$2:$AA$18)-$T196)^2+(_xlfn.XLOOKUP(EL$1,$Z$2:$Z$18,$AB$2:$AB$18)-$U196)^2+(_xlfn.XLOOKUP(EL$1,$Z$2:$Z$18,$AC$2:$AC$18-$V196)^2)))</f>
        <v/>
      </c>
      <c r="EM196" s="96" t="str" cm="1">
        <f t="array" ref="EM196">IF(OR(EM$1=0, $A196="", _xlfn.XLOOKUP(EM$1, $Z$2:$Z$18, $AD$2:$AD$18, "")=""),"",SQRT((_xlfn.XLOOKUP(EM$1,$Z$2:$Z$18,$AA$2:$AA$18)-$T196)^2+(_xlfn.XLOOKUP(EM$1,$Z$2:$Z$18,$AB$2:$AB$18)-$U196)^2+(_xlfn.XLOOKUP(EM$1,$Z$2:$Z$18,$AC$2:$AC$18-$V196)^2)))</f>
        <v/>
      </c>
      <c r="EN196" s="96" t="str" cm="1">
        <f t="array" ref="EN196">IF(OR(EN$1=0, $A196="", _xlfn.XLOOKUP(EN$1, $Z$2:$Z$18, $AD$2:$AD$18, "")=""),"",SQRT((_xlfn.XLOOKUP(EN$1,$Z$2:$Z$18,$AA$2:$AA$18)-$T196)^2+(_xlfn.XLOOKUP(EN$1,$Z$2:$Z$18,$AB$2:$AB$18)-$U196)^2+(_xlfn.XLOOKUP(EN$1,$Z$2:$Z$18,$AC$2:$AC$18-$V196)^2)))</f>
        <v/>
      </c>
      <c r="EO196" s="96" t="str" cm="1">
        <f t="array" ref="EO196">IF(OR(EO$1=0, $A196="", _xlfn.XLOOKUP(EO$1, $Z$2:$Z$18, $AD$2:$AD$18, "")=""),"",SQRT((_xlfn.XLOOKUP(EO$1,$Z$2:$Z$18,$AA$2:$AA$18)-$T196)^2+(_xlfn.XLOOKUP(EO$1,$Z$2:$Z$18,$AB$2:$AB$18)-$U196)^2+(_xlfn.XLOOKUP(EO$1,$Z$2:$Z$18,$AC$2:$AC$18-$V196)^2)))</f>
        <v/>
      </c>
      <c r="EP196" s="96" t="str" cm="1">
        <f t="array" ref="EP196">IF(OR(EP$1=0, $A196="", _xlfn.XLOOKUP(EP$1, $Z$2:$Z$18, $AD$2:$AD$18, "")=""),"",SQRT((_xlfn.XLOOKUP(EP$1,$Z$2:$Z$18,$AA$2:$AA$18)-$T196)^2+(_xlfn.XLOOKUP(EP$1,$Z$2:$Z$18,$AB$2:$AB$18)-$U196)^2+(_xlfn.XLOOKUP(EP$1,$Z$2:$Z$18,$AC$2:$AC$18-$V196)^2)))</f>
        <v/>
      </c>
      <c r="EQ196" s="96" t="str" cm="1">
        <f t="array" ref="EQ196">IF(OR(EQ$1=0, $A196="", _xlfn.XLOOKUP(EQ$1, $Z$2:$Z$18, $AD$2:$AD$18, "")=""),"",SQRT((_xlfn.XLOOKUP(EQ$1,$Z$2:$Z$18,$AA$2:$AA$18)-$T196)^2+(_xlfn.XLOOKUP(EQ$1,$Z$2:$Z$18,$AB$2:$AB$18)-$U196)^2+(_xlfn.XLOOKUP(EQ$1,$Z$2:$Z$18,$AC$2:$AC$18-$V196)^2)))</f>
        <v/>
      </c>
      <c r="ER196" s="96" t="str" cm="1">
        <f t="array" ref="ER196">IF(OR(ER$1=0, $A196="", _xlfn.XLOOKUP(ER$1, $Z$2:$Z$18, $AD$2:$AD$18, "")=""),"",SQRT((_xlfn.XLOOKUP(ER$1,$Z$2:$Z$18,$AA$2:$AA$18)-$T196)^2+(_xlfn.XLOOKUP(ER$1,$Z$2:$Z$18,$AB$2:$AB$18)-$U196)^2+(_xlfn.XLOOKUP(ER$1,$Z$2:$Z$18,$AC$2:$AC$18-$V196)^2)))</f>
        <v/>
      </c>
      <c r="ES196" s="96" t="str" cm="1">
        <f t="array" ref="ES196">IF(OR(ES$1=0, $A196="", _xlfn.XLOOKUP(ES$1, $Z$2:$Z$18, $AD$2:$AD$18, "")=""),"",SQRT((_xlfn.XLOOKUP(ES$1,$Z$2:$Z$18,$AA$2:$AA$18)-$T196)^2+(_xlfn.XLOOKUP(ES$1,$Z$2:$Z$18,$AB$2:$AB$18)-$U196)^2+(_xlfn.XLOOKUP(ES$1,$Z$2:$Z$18,$AC$2:$AC$18-$V196)^2)))</f>
        <v/>
      </c>
      <c r="ET196" s="97" t="str" cm="1">
        <f t="array" ref="ET196">IF(OR(ET$1=0, $A196="", _xlfn.XLOOKUP(ET$1, $Z$2:$Z$18, $AD$2:$AD$18, "")=""),"",SQRT((_xlfn.XLOOKUP(ET$1,$Z$2:$Z$18,$AA$2:$AA$18)-$T196)^2+(_xlfn.XLOOKUP(ET$1,$Z$2:$Z$18,$AB$2:$AB$18)-$U196)^2+(_xlfn.XLOOKUP(ET$1,$Z$2:$Z$18,$AC$2:$AC$18-$V196)^2)))</f>
        <v/>
      </c>
      <c r="EU196" s="97" t="str" cm="1">
        <f t="array" ref="EU196">IF(OR(EU$1=0, $A196="", _xlfn.XLOOKUP(EU$1, $Z$2:$Z$18, $AD$2:$AD$18, "")=""),"",SQRT((_xlfn.XLOOKUP(EU$1,$Z$2:$Z$18,$AA$2:$AA$18)-$T196)^2+(_xlfn.XLOOKUP(EU$1,$Z$2:$Z$18,$AB$2:$AB$18)-$U196)^2+(_xlfn.XLOOKUP(EU$1,$Z$2:$Z$18,$AC$2:$AC$18-$V196)^2)))</f>
        <v/>
      </c>
      <c r="EV196" s="97" t="str" cm="1">
        <f t="array" ref="EV196">IF(OR(EV$1=0, $A196="", _xlfn.XLOOKUP(EV$1, $Z$2:$Z$18, $AD$2:$AD$18, "")=""),"",SQRT((_xlfn.XLOOKUP(EV$1,$Z$2:$Z$18,$AA$2:$AA$18)-$T196)^2+(_xlfn.XLOOKUP(EV$1,$Z$2:$Z$18,$AB$2:$AB$18)-$U196)^2+(_xlfn.XLOOKUP(EV$1,$Z$2:$Z$18,$AC$2:$AC$18-$V196)^2)))</f>
        <v/>
      </c>
      <c r="EW196" s="97" t="str" cm="1">
        <f t="array" ref="EW196">IF(OR(EW$1=0, $A196="", _xlfn.XLOOKUP(EW$1, $Z$2:$Z$18, $AD$2:$AD$18, "")=""),"",SQRT((_xlfn.XLOOKUP(EW$1,$Z$2:$Z$18,$AA$2:$AA$18)-$T196)^2+(_xlfn.XLOOKUP(EW$1,$Z$2:$Z$18,$AB$2:$AB$18)-$U196)^2+(_xlfn.XLOOKUP(EW$1,$Z$2:$Z$18,$AC$2:$AC$18-$V196)^2)))</f>
        <v/>
      </c>
      <c r="EX196" s="97" t="str" cm="1">
        <f t="array" ref="EX196">IF(OR(EX$1=0, $A196="", _xlfn.XLOOKUP(EX$1, $Z$2:$Z$18, $AD$2:$AD$18, "")=""),"",SQRT((_xlfn.XLOOKUP(EX$1,$Z$2:$Z$18,$AA$2:$AA$18)-$T196)^2+(_xlfn.XLOOKUP(EX$1,$Z$2:$Z$18,$AB$2:$AB$18)-$U196)^2+(_xlfn.XLOOKUP(EX$1,$Z$2:$Z$18,$AC$2:$AC$18-$V196)^2)))</f>
        <v/>
      </c>
      <c r="EY196" s="97" t="str" cm="1">
        <f t="array" ref="EY196">IF(OR(EY$1=0, $A196="", _xlfn.XLOOKUP(EY$1, $Z$2:$Z$18, $AD$2:$AD$18, "")=""),"",SQRT((_xlfn.XLOOKUP(EY$1,$Z$2:$Z$18,$AA$2:$AA$18)-$T196)^2+(_xlfn.XLOOKUP(EY$1,$Z$2:$Z$18,$AB$2:$AB$18)-$U196)^2+(_xlfn.XLOOKUP(EY$1,$Z$2:$Z$18,$AC$2:$AC$18-$V196)^2)))</f>
        <v/>
      </c>
      <c r="EZ196" s="98" t="str" cm="1">
        <f t="array" ref="EZ196">IF(OR(EZ$1=0, $A196="", _xlfn.XLOOKUP(EZ$1, $Z$2:$Z$18, $AD$2:$AD$18, "")=""),"",SQRT((_xlfn.XLOOKUP(EZ$1,$Z$2:$Z$18,$AA$2:$AA$18)-$T196)^2+(_xlfn.XLOOKUP(EZ$1,$Z$2:$Z$18,$AB$2:$AB$18)-$U196)^2+(_xlfn.XLOOKUP(EZ$1,$Z$2:$Z$18,$AC$2:$AC$18-$V196)^2)))</f>
        <v/>
      </c>
      <c r="FA196" s="146" t="str" cm="1">
        <f t="array" ref="FA196">IF(OR(FA$1=0, $A196="", _xlfn.XLOOKUP(FA$1, $Z$2:$Z$18, $AD$2:$AD$18, "")=""),"",SQRT((_xlfn.XLOOKUP(FA$1,$Z$2:$Z$18,$AA$2:$AA$18)-$T196)^2+(_xlfn.XLOOKUP(FA$1,$Z$2:$Z$18,$AB$2:$AB$18)-$U196)^2+(_xlfn.XLOOKUP(FA$1,$Z$2:$Z$18,$AC$2:$AC$18-$V196)^2)))</f>
        <v/>
      </c>
      <c r="FB196" s="96" t="str" cm="1">
        <f t="array" ref="FB196">IF(OR(FB$1=0, $A196="", _xlfn.XLOOKUP(FB$1, $Z$2:$Z$18, $AD$2:$AD$18, "")=""),"",SQRT((_xlfn.XLOOKUP(FB$1,$Z$2:$Z$18,$AA$2:$AA$18)-$T196)^2+(_xlfn.XLOOKUP(FB$1,$Z$2:$Z$18,$AB$2:$AB$18)-$U196)^2+(_xlfn.XLOOKUP(FB$1,$Z$2:$Z$18,$AC$2:$AC$18-$V196)^2)))</f>
        <v/>
      </c>
      <c r="FC196" s="96" t="str" cm="1">
        <f t="array" ref="FC196">IF(OR(FC$1=0, $A196="", _xlfn.XLOOKUP(FC$1, $Z$2:$Z$18, $AD$2:$AD$18, "")=""),"",SQRT((_xlfn.XLOOKUP(FC$1,$Z$2:$Z$18,$AA$2:$AA$18)-$T196)^2+(_xlfn.XLOOKUP(FC$1,$Z$2:$Z$18,$AB$2:$AB$18)-$U196)^2+(_xlfn.XLOOKUP(FC$1,$Z$2:$Z$18,$AC$2:$AC$18-$V196)^2)))</f>
        <v/>
      </c>
      <c r="FD196" s="96" t="str" cm="1">
        <f t="array" ref="FD196">IF(OR(FD$1=0, $A196="", _xlfn.XLOOKUP(FD$1, $Z$2:$Z$18, $AD$2:$AD$18, "")=""),"",SQRT((_xlfn.XLOOKUP(FD$1,$Z$2:$Z$18,$AA$2:$AA$18)-$T196)^2+(_xlfn.XLOOKUP(FD$1,$Z$2:$Z$18,$AB$2:$AB$18)-$U196)^2+(_xlfn.XLOOKUP(FD$1,$Z$2:$Z$18,$AC$2:$AC$18-$V196)^2)))</f>
        <v/>
      </c>
      <c r="FE196" s="96" t="str" cm="1">
        <f t="array" ref="FE196">IF(OR(FE$1=0, $A196="", _xlfn.XLOOKUP(FE$1, $Z$2:$Z$18, $AD$2:$AD$18, "")=""),"",SQRT((_xlfn.XLOOKUP(FE$1,$Z$2:$Z$18,$AA$2:$AA$18)-$T196)^2+(_xlfn.XLOOKUP(FE$1,$Z$2:$Z$18,$AB$2:$AB$18)-$U196)^2+(_xlfn.XLOOKUP(FE$1,$Z$2:$Z$18,$AC$2:$AC$18-$V196)^2)))</f>
        <v/>
      </c>
      <c r="FF196" s="96" t="str" cm="1">
        <f t="array" ref="FF196">IF(OR(FF$1=0, $A196="", _xlfn.XLOOKUP(FF$1, $Z$2:$Z$18, $AD$2:$AD$18, "")=""),"",SQRT((_xlfn.XLOOKUP(FF$1,$Z$2:$Z$18,$AA$2:$AA$18)-$T196)^2+(_xlfn.XLOOKUP(FF$1,$Z$2:$Z$18,$AB$2:$AB$18)-$U196)^2+(_xlfn.XLOOKUP(FF$1,$Z$2:$Z$18,$AC$2:$AC$18-$V196)^2)))</f>
        <v/>
      </c>
      <c r="FG196" s="96" t="str" cm="1">
        <f t="array" ref="FG196">IF(OR(FG$1=0, $A196="", _xlfn.XLOOKUP(FG$1, $Z$2:$Z$18, $AD$2:$AD$18, "")=""),"",SQRT((_xlfn.XLOOKUP(FG$1,$Z$2:$Z$18,$AA$2:$AA$18)-$T196)^2+(_xlfn.XLOOKUP(FG$1,$Z$2:$Z$18,$AB$2:$AB$18)-$U196)^2+(_xlfn.XLOOKUP(FG$1,$Z$2:$Z$18,$AC$2:$AC$18-$V196)^2)))</f>
        <v/>
      </c>
      <c r="FH196" s="96" t="str" cm="1">
        <f t="array" ref="FH196">IF(OR(FH$1=0, $A196="", _xlfn.XLOOKUP(FH$1, $Z$2:$Z$18, $AD$2:$AD$18, "")=""),"",SQRT((_xlfn.XLOOKUP(FH$1,$Z$2:$Z$18,$AA$2:$AA$18)-$T196)^2+(_xlfn.XLOOKUP(FH$1,$Z$2:$Z$18,$AB$2:$AB$18)-$U196)^2+(_xlfn.XLOOKUP(FH$1,$Z$2:$Z$18,$AC$2:$AC$18-$V196)^2)))</f>
        <v/>
      </c>
      <c r="FI196" s="97" t="str" cm="1">
        <f t="array" ref="FI196">IF(OR(FI$1=0, $A196="", _xlfn.XLOOKUP(FI$1, $Z$2:$Z$18, $AD$2:$AD$18, "")=""),"",SQRT((_xlfn.XLOOKUP(FI$1,$Z$2:$Z$18,$AA$2:$AA$18)-$T196)^2+(_xlfn.XLOOKUP(FI$1,$Z$2:$Z$18,$AB$2:$AB$18)-$U196)^2+(_xlfn.XLOOKUP(FI$1,$Z$2:$Z$18,$AC$2:$AC$18-$V196)^2)))</f>
        <v/>
      </c>
      <c r="FJ196" s="97" t="str" cm="1">
        <f t="array" ref="FJ196">IF(OR(FJ$1=0, $A196="", _xlfn.XLOOKUP(FJ$1, $Z$2:$Z$18, $AD$2:$AD$18, "")=""),"",SQRT((_xlfn.XLOOKUP(FJ$1,$Z$2:$Z$18,$AA$2:$AA$18)-$T196)^2+(_xlfn.XLOOKUP(FJ$1,$Z$2:$Z$18,$AB$2:$AB$18)-$U196)^2+(_xlfn.XLOOKUP(FJ$1,$Z$2:$Z$18,$AC$2:$AC$18-$V196)^2)))</f>
        <v/>
      </c>
      <c r="FK196" s="97" t="str" cm="1">
        <f t="array" ref="FK196">IF(OR(FK$1=0, $A196="", _xlfn.XLOOKUP(FK$1, $Z$2:$Z$18, $AD$2:$AD$18, "")=""),"",SQRT((_xlfn.XLOOKUP(FK$1,$Z$2:$Z$18,$AA$2:$AA$18)-$T196)^2+(_xlfn.XLOOKUP(FK$1,$Z$2:$Z$18,$AB$2:$AB$18)-$U196)^2+(_xlfn.XLOOKUP(FK$1,$Z$2:$Z$18,$AC$2:$AC$18-$V196)^2)))</f>
        <v/>
      </c>
      <c r="FL196" s="97" t="str" cm="1">
        <f t="array" ref="FL196">IF(OR(FL$1=0, $A196="", _xlfn.XLOOKUP(FL$1, $Z$2:$Z$18, $AD$2:$AD$18, "")=""),"",SQRT((_xlfn.XLOOKUP(FL$1,$Z$2:$Z$18,$AA$2:$AA$18)-$T196)^2+(_xlfn.XLOOKUP(FL$1,$Z$2:$Z$18,$AB$2:$AB$18)-$U196)^2+(_xlfn.XLOOKUP(FL$1,$Z$2:$Z$18,$AC$2:$AC$18-$V196)^2)))</f>
        <v/>
      </c>
      <c r="FM196" s="97" t="str" cm="1">
        <f t="array" ref="FM196">IF(OR(FM$1=0, $A196="", _xlfn.XLOOKUP(FM$1, $Z$2:$Z$18, $AD$2:$AD$18, "")=""),"",SQRT((_xlfn.XLOOKUP(FM$1,$Z$2:$Z$18,$AA$2:$AA$18)-$T196)^2+(_xlfn.XLOOKUP(FM$1,$Z$2:$Z$18,$AB$2:$AB$18)-$U196)^2+(_xlfn.XLOOKUP(FM$1,$Z$2:$Z$18,$AC$2:$AC$18-$V196)^2)))</f>
        <v/>
      </c>
      <c r="FN196" s="97" t="str" cm="1">
        <f t="array" ref="FN196">IF(OR(FN$1=0, $A196="", _xlfn.XLOOKUP(FN$1, $Z$2:$Z$18, $AD$2:$AD$18, "")=""),"",SQRT((_xlfn.XLOOKUP(FN$1,$Z$2:$Z$18,$AA$2:$AA$18)-$T196)^2+(_xlfn.XLOOKUP(FN$1,$Z$2:$Z$18,$AB$2:$AB$18)-$U196)^2+(_xlfn.XLOOKUP(FN$1,$Z$2:$Z$18,$AC$2:$AC$18-$V196)^2)))</f>
        <v/>
      </c>
      <c r="FO196" s="98" t="str" cm="1">
        <f t="array" ref="FO196">IF(OR(FO$1=0, $A196="", _xlfn.XLOOKUP(FO$1, $Z$2:$Z$18, $AD$2:$AD$18, "")=""),"",SQRT((_xlfn.XLOOKUP(FO$1,$Z$2:$Z$18,$AA$2:$AA$18)-$T196)^2+(_xlfn.XLOOKUP(FO$1,$Z$2:$Z$18,$AB$2:$AB$18)-$U196)^2+(_xlfn.XLOOKUP(FO$1,$Z$2:$Z$18,$AC$2:$AC$18-$V196)^2)))</f>
        <v/>
      </c>
      <c r="FP196" s="99"/>
      <c r="FQ196" s="99"/>
      <c r="FR196" s="100">
        <f t="shared" si="71"/>
        <v>0</v>
      </c>
      <c r="FS196" s="109">
        <f t="shared" si="72"/>
        <v>0</v>
      </c>
      <c r="FT196" s="109">
        <f t="shared" si="73"/>
        <v>0</v>
      </c>
      <c r="FU196" s="109">
        <f t="shared" si="74"/>
        <v>0</v>
      </c>
      <c r="FV196" s="109">
        <f t="shared" si="75"/>
        <v>0</v>
      </c>
      <c r="FW196" s="109">
        <f t="shared" si="76"/>
        <v>0</v>
      </c>
      <c r="FX196" s="109">
        <f t="shared" si="77"/>
        <v>0</v>
      </c>
      <c r="FY196" s="109">
        <f t="shared" si="78"/>
        <v>0</v>
      </c>
      <c r="FZ196" s="110">
        <f t="shared" si="79"/>
        <v>0</v>
      </c>
      <c r="GA196" s="110">
        <f t="shared" si="80"/>
        <v>0</v>
      </c>
      <c r="GB196" s="110">
        <f t="shared" si="81"/>
        <v>0</v>
      </c>
      <c r="GC196" s="110">
        <f t="shared" si="82"/>
        <v>0</v>
      </c>
      <c r="GD196" s="110">
        <f t="shared" si="83"/>
        <v>0</v>
      </c>
      <c r="GE196" s="110">
        <f t="shared" si="84"/>
        <v>0</v>
      </c>
      <c r="GF196" s="111">
        <f t="shared" si="85"/>
        <v>0</v>
      </c>
      <c r="GG196" s="100">
        <f t="shared" si="86"/>
        <v>0</v>
      </c>
      <c r="GH196" s="109">
        <f t="shared" si="87"/>
        <v>0</v>
      </c>
      <c r="GI196" s="109">
        <f t="shared" si="88"/>
        <v>0</v>
      </c>
      <c r="GJ196" s="109">
        <f t="shared" si="89"/>
        <v>0</v>
      </c>
      <c r="GK196" s="109">
        <f t="shared" si="90"/>
        <v>0</v>
      </c>
      <c r="GL196" s="109">
        <f t="shared" si="91"/>
        <v>0</v>
      </c>
      <c r="GM196" s="109">
        <f t="shared" si="92"/>
        <v>0</v>
      </c>
      <c r="GN196" s="109">
        <f t="shared" si="93"/>
        <v>0</v>
      </c>
      <c r="GO196" s="110">
        <f t="shared" si="94"/>
        <v>0</v>
      </c>
      <c r="GP196" s="110">
        <f t="shared" si="95"/>
        <v>0</v>
      </c>
      <c r="GQ196" s="110">
        <f t="shared" si="96"/>
        <v>0</v>
      </c>
      <c r="GR196" s="110">
        <f t="shared" si="97"/>
        <v>0</v>
      </c>
      <c r="GS196" s="110">
        <f t="shared" si="98"/>
        <v>0</v>
      </c>
      <c r="GT196" s="110">
        <f t="shared" si="99"/>
        <v>0</v>
      </c>
      <c r="GU196" s="111">
        <f t="shared" si="100"/>
        <v>0</v>
      </c>
      <c r="GX196" s="151" cm="1">
        <f t="array" ref="GX196">_xlfn.IFS(GX$1= 0,"", NOT(ISBLANK(CA196)), 0, ISBLANK(CA196), $Q196-$S196+FR196-AU196-DG196)</f>
        <v>0</v>
      </c>
      <c r="GY196" s="152" cm="1">
        <f t="array" ref="GY196">_xlfn.IFS(GY$1= 0,"", NOT(ISBLANK(CB196)), 0, ISBLANK(CB196), $Q196-$S196+FS196-AV196-DH196)</f>
        <v>0</v>
      </c>
      <c r="GZ196" s="152" cm="1">
        <f t="array" ref="GZ196">_xlfn.IFS(GZ$1= 0,"", NOT(ISBLANK(CC196)), 0, ISBLANK(CC196), $Q196-$S196+FT196-AW196-DI196)</f>
        <v>0</v>
      </c>
      <c r="HA196" s="152" cm="1">
        <f t="array" ref="HA196">_xlfn.IFS(HA$1= 0,"", NOT(ISBLANK(CD196)), 0, ISBLANK(CD196), $Q196-$S196+FU196-AX196-DJ196)</f>
        <v>0</v>
      </c>
      <c r="HB196" s="152" cm="1">
        <f t="array" ref="HB196">_xlfn.IFS(HB$1= 0,"", NOT(ISBLANK(CE196)), 0, ISBLANK(CE196), $Q196-$S196+FV196-AY196-DK196)</f>
        <v>0</v>
      </c>
      <c r="HC196" s="152" cm="1">
        <f t="array" ref="HC196">_xlfn.IFS(HC$1= 0,"", NOT(ISBLANK(CF196)), 0, ISBLANK(CF196), $Q196-$S196+FW196-AZ196-DL196)</f>
        <v>0</v>
      </c>
      <c r="HD196" s="152" cm="1">
        <f t="array" ref="HD196">_xlfn.IFS(HD$1= 0,"", NOT(ISBLANK(CG196)), 0, ISBLANK(CG196), $Q196-$S196+FX196-BA196-DM196)</f>
        <v>0</v>
      </c>
      <c r="HE196" s="152" t="str" cm="1">
        <f t="array" ref="HE196">_xlfn.IFS(HE$1= 0,"", NOT(ISBLANK(CH196)), 0, ISBLANK(CH196), $Q196-$S196+FY196-BB196-DN196)</f>
        <v/>
      </c>
      <c r="HF196" s="152" t="str" cm="1">
        <f t="array" ref="HF196">_xlfn.IFS(HF$1= 0,"", NOT(ISBLANK(CI196)), 0, ISBLANK(CI196), $Q196-$S196+FZ196-BC196-DO196)</f>
        <v/>
      </c>
      <c r="HG196" s="152" t="str" cm="1">
        <f t="array" ref="HG196">_xlfn.IFS(HG$1= 0,"", NOT(ISBLANK(CJ196)), 0, ISBLANK(CJ196), $Q196-$S196+GA196-BD196-DP196)</f>
        <v/>
      </c>
      <c r="HH196" s="152" t="str" cm="1">
        <f t="array" ref="HH196">_xlfn.IFS(HH$1= 0,"", NOT(ISBLANK(CK196)), 0, ISBLANK(CK196), $Q196-$S196+GB196-BE196-DQ196)</f>
        <v/>
      </c>
      <c r="HI196" s="152" t="str" cm="1">
        <f t="array" ref="HI196">_xlfn.IFS(HI$1= 0,"", NOT(ISBLANK(CL196)), 0, ISBLANK(CL196), $Q196-$S196+GC196-BF196-DR196)</f>
        <v/>
      </c>
      <c r="HJ196" s="152" t="str" cm="1">
        <f t="array" ref="HJ196">_xlfn.IFS(HJ$1= 0,"", NOT(ISBLANK(CM196)), 0, ISBLANK(CM196), $Q196-$S196+GD196-BG196-DS196)</f>
        <v/>
      </c>
      <c r="HK196" s="152" t="str" cm="1">
        <f t="array" ref="HK196">_xlfn.IFS(HK$1= 0,"", NOT(ISBLANK(CN196)), 0, ISBLANK(CN196), $Q196-$S196+GE196-BH196-DT196)</f>
        <v/>
      </c>
      <c r="HL196" s="153" t="str" cm="1">
        <f t="array" ref="HL196">_xlfn.IFS(HL$1= 0,"", NOT(ISBLANK(CO196)), 0, ISBLANK(CO196), $Q196-$S196+GF196-BI196-DU196)</f>
        <v/>
      </c>
      <c r="HM196" s="153" t="str" cm="1">
        <f t="array" ref="HM196">_xlfn.IFS(HM$1= 0,"", NOT(ISBLANK(DE196)), 0, ISBLANK(DE196), $Q196-$S196+IC196-BY196-#REF!)</f>
        <v/>
      </c>
      <c r="HN196" s="153" t="e" cm="1">
        <f t="array" ref="HN196">_xlfn.IFS(HN$1= 0,"", NOT(ISBLANK(DF196)), 0, ISBLANK(DF196), $Q196-$S196+ID196-BZ196-#REF!)</f>
        <v>#REF!</v>
      </c>
      <c r="HO196" s="153" t="e" cm="1">
        <f t="array" ref="HO196">_xlfn.IFS(HO$1= 0,"", NOT(ISBLANK(DG196)), 0, ISBLANK(DG196), $Q196-$S196+IE196-CA196-#REF!)</f>
        <v>#VALUE!</v>
      </c>
      <c r="HP196" s="153" t="e" cm="1">
        <f t="array" ref="HP196">_xlfn.IFS(HP$1= 0,"", NOT(ISBLANK(DH196)), 0, ISBLANK(DH196), $Q196-$S196+IF196-CB196-#REF!)</f>
        <v>#REF!</v>
      </c>
      <c r="HQ196" s="153" t="e" cm="1">
        <f t="array" ref="HQ196">_xlfn.IFS(HQ$1= 0,"", NOT(ISBLANK(DI196)), 0, ISBLANK(DI196), $Q196-$S196+IG196-CC196-#REF!)</f>
        <v>#REF!</v>
      </c>
      <c r="HR196" s="153" cm="1">
        <f t="array" ref="HR196">_xlfn.IFS(HR$1= 0,"", NOT(ISBLANK(DJ196)), 0, ISBLANK(DJ196), $Q196-$S196+IH196-CD196-EK196)</f>
        <v>0</v>
      </c>
      <c r="HS196" s="153" t="e" cm="1">
        <f t="array" ref="HS196">_xlfn.IFS(HS$1= 0,"", NOT(ISBLANK(DK196)), 0, ISBLANK(DK196), $Q196-$S196+II196-CE196-EL196)</f>
        <v>#VALUE!</v>
      </c>
      <c r="HT196" s="153" t="e" cm="1">
        <f t="array" ref="HT196">_xlfn.IFS(HT$1= 0,"", NOT(ISBLANK(DL196)), 0, ISBLANK(DL196), $Q196-$S196+GV196-CF196-EM196)</f>
        <v>#VALUE!</v>
      </c>
      <c r="HU196" s="153" t="e" cm="1">
        <f t="array" ref="HU196">_xlfn.IFS(HU$1= 0,"", NOT(ISBLANK(DM196)), 0, ISBLANK(DM196), $Q196-$S196+GW196-CG196-EN196)</f>
        <v>#VALUE!</v>
      </c>
      <c r="HV196" s="153" t="str" cm="1">
        <f t="array" ref="HV196">_xlfn.IFS(HV$1= 0,"", NOT(ISBLANK(DN196)), 0, ISBLANK(DN196), $Q196-$S196+GX196-CH196-EO196)</f>
        <v/>
      </c>
      <c r="HW196" s="153" t="str" cm="1">
        <f t="array" ref="HW196">_xlfn.IFS(HW$1= 0,"", NOT(ISBLANK(DO196)), 0, ISBLANK(DO196), $Q196-$S196+GY196-CI196-EP196)</f>
        <v/>
      </c>
      <c r="HX196" s="153" t="str" cm="1">
        <f t="array" ref="HX196">_xlfn.IFS(HX$1= 0,"", NOT(ISBLANK(DP196)), 0, ISBLANK(DP196), $Q196-$S196+GZ196-CJ196-EQ196)</f>
        <v/>
      </c>
      <c r="HY196" s="153" t="str" cm="1">
        <f t="array" ref="HY196">_xlfn.IFS(HY$1= 0,"", NOT(ISBLANK(DQ196)), 0, ISBLANK(DQ196), $Q196-$S196+HA196-CK196-ER196)</f>
        <v/>
      </c>
      <c r="HZ196" s="153" t="str" cm="1">
        <f t="array" ref="HZ196">_xlfn.IFS(HZ$1= 0,"", NOT(ISBLANK(DR196)), 0, ISBLANK(DR196), $Q196-$S196+HB196-CL196-ES196)</f>
        <v/>
      </c>
      <c r="IA196" s="153" t="str" cm="1">
        <f t="array" ref="IA196">_xlfn.IFS(IA$1= 0,"", NOT(ISBLANK(DS196)), 0, ISBLANK(DS196), $Q196-$S196+HC196-CM196-ET196)</f>
        <v/>
      </c>
    </row>
    <row r="197" spans="1:235" ht="16.5" x14ac:dyDescent="0.3">
      <c r="A197" s="144"/>
      <c r="B197" s="106"/>
      <c r="C197" s="106"/>
      <c r="D197" s="107"/>
      <c r="E197" s="131"/>
      <c r="F197" s="137"/>
      <c r="G197" s="2"/>
      <c r="H197" s="2"/>
      <c r="I197" s="2"/>
      <c r="J197" s="2"/>
      <c r="K197" s="2"/>
      <c r="L197" s="2"/>
      <c r="M197" s="140"/>
      <c r="N197" s="137"/>
      <c r="O197" s="138"/>
      <c r="P197" s="133"/>
      <c r="Q197" s="94">
        <f t="shared" si="69"/>
        <v>0</v>
      </c>
      <c r="R197" s="1"/>
      <c r="S197" s="1"/>
      <c r="T197" s="2"/>
      <c r="U197" s="2"/>
      <c r="V197" s="82">
        <f t="shared" si="70"/>
        <v>0</v>
      </c>
      <c r="W197" s="121"/>
      <c r="X197" s="108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105"/>
      <c r="BZ197" s="99"/>
      <c r="CA197" s="105" t="s">
        <v>32</v>
      </c>
      <c r="CB197" s="105"/>
      <c r="CC197" s="105"/>
      <c r="CD197" s="105"/>
      <c r="CE197" s="105"/>
      <c r="CF197" s="105"/>
      <c r="CG197" s="105"/>
      <c r="CH197" s="105"/>
      <c r="CI197" s="105"/>
      <c r="CJ197" s="105"/>
      <c r="CK197" s="105"/>
      <c r="CL197" s="105"/>
      <c r="CM197" s="105"/>
      <c r="CN197" s="105"/>
      <c r="CO197" s="105"/>
      <c r="CP197" s="105" t="s">
        <v>32</v>
      </c>
      <c r="CQ197" s="105"/>
      <c r="CR197" s="105"/>
      <c r="CS197" s="105"/>
      <c r="CT197" s="105"/>
      <c r="CU197" s="105"/>
      <c r="CV197" s="105"/>
      <c r="CW197" s="105"/>
      <c r="CX197" s="105"/>
      <c r="CY197" s="105"/>
      <c r="CZ197" s="105"/>
      <c r="DA197" s="105"/>
      <c r="DB197" s="105"/>
      <c r="DC197" s="105"/>
      <c r="DD197" s="105"/>
      <c r="DE197" s="99"/>
      <c r="DF197" s="99"/>
      <c r="DG197" s="105"/>
      <c r="DH197" s="105"/>
      <c r="DI197" s="105"/>
      <c r="DJ197" s="105"/>
      <c r="DK197" s="105"/>
      <c r="DL197" s="105"/>
      <c r="DM197" s="105"/>
      <c r="DN197" s="105"/>
      <c r="DO197" s="105"/>
      <c r="DP197" s="105"/>
      <c r="DQ197" s="105"/>
      <c r="DR197" s="105"/>
      <c r="DS197" s="105"/>
      <c r="DT197" s="105"/>
      <c r="DU197" s="105"/>
      <c r="DV197" s="105"/>
      <c r="DW197" s="105"/>
      <c r="DX197" s="105"/>
      <c r="DY197" s="105"/>
      <c r="DZ197" s="105"/>
      <c r="EA197" s="105"/>
      <c r="EB197" s="105"/>
      <c r="EC197" s="105"/>
      <c r="ED197" s="105"/>
      <c r="EE197" s="105"/>
      <c r="EF197" s="105"/>
      <c r="EG197" s="105"/>
      <c r="EH197" s="105"/>
      <c r="EI197" s="105"/>
      <c r="EJ197" s="105"/>
      <c r="EL197" s="146" t="str" cm="1">
        <f t="array" ref="EL197">IF(OR(EL$1=0, $A197="", _xlfn.XLOOKUP(EL$1, $Z$2:$Z$18, $AD$2:$AD$18, "")=""),"",SQRT((_xlfn.XLOOKUP(EL$1,$Z$2:$Z$18,$AA$2:$AA$18)-$T197)^2+(_xlfn.XLOOKUP(EL$1,$Z$2:$Z$18,$AB$2:$AB$18)-$U197)^2+(_xlfn.XLOOKUP(EL$1,$Z$2:$Z$18,$AC$2:$AC$18-$V197)^2)))</f>
        <v/>
      </c>
      <c r="EM197" s="96" t="str" cm="1">
        <f t="array" ref="EM197">IF(OR(EM$1=0, $A197="", _xlfn.XLOOKUP(EM$1, $Z$2:$Z$18, $AD$2:$AD$18, "")=""),"",SQRT((_xlfn.XLOOKUP(EM$1,$Z$2:$Z$18,$AA$2:$AA$18)-$T197)^2+(_xlfn.XLOOKUP(EM$1,$Z$2:$Z$18,$AB$2:$AB$18)-$U197)^2+(_xlfn.XLOOKUP(EM$1,$Z$2:$Z$18,$AC$2:$AC$18-$V197)^2)))</f>
        <v/>
      </c>
      <c r="EN197" s="96" t="str" cm="1">
        <f t="array" ref="EN197">IF(OR(EN$1=0, $A197="", _xlfn.XLOOKUP(EN$1, $Z$2:$Z$18, $AD$2:$AD$18, "")=""),"",SQRT((_xlfn.XLOOKUP(EN$1,$Z$2:$Z$18,$AA$2:$AA$18)-$T197)^2+(_xlfn.XLOOKUP(EN$1,$Z$2:$Z$18,$AB$2:$AB$18)-$U197)^2+(_xlfn.XLOOKUP(EN$1,$Z$2:$Z$18,$AC$2:$AC$18-$V197)^2)))</f>
        <v/>
      </c>
      <c r="EO197" s="96" t="str" cm="1">
        <f t="array" ref="EO197">IF(OR(EO$1=0, $A197="", _xlfn.XLOOKUP(EO$1, $Z$2:$Z$18, $AD$2:$AD$18, "")=""),"",SQRT((_xlfn.XLOOKUP(EO$1,$Z$2:$Z$18,$AA$2:$AA$18)-$T197)^2+(_xlfn.XLOOKUP(EO$1,$Z$2:$Z$18,$AB$2:$AB$18)-$U197)^2+(_xlfn.XLOOKUP(EO$1,$Z$2:$Z$18,$AC$2:$AC$18-$V197)^2)))</f>
        <v/>
      </c>
      <c r="EP197" s="96" t="str" cm="1">
        <f t="array" ref="EP197">IF(OR(EP$1=0, $A197="", _xlfn.XLOOKUP(EP$1, $Z$2:$Z$18, $AD$2:$AD$18, "")=""),"",SQRT((_xlfn.XLOOKUP(EP$1,$Z$2:$Z$18,$AA$2:$AA$18)-$T197)^2+(_xlfn.XLOOKUP(EP$1,$Z$2:$Z$18,$AB$2:$AB$18)-$U197)^2+(_xlfn.XLOOKUP(EP$1,$Z$2:$Z$18,$AC$2:$AC$18-$V197)^2)))</f>
        <v/>
      </c>
      <c r="EQ197" s="96" t="str" cm="1">
        <f t="array" ref="EQ197">IF(OR(EQ$1=0, $A197="", _xlfn.XLOOKUP(EQ$1, $Z$2:$Z$18, $AD$2:$AD$18, "")=""),"",SQRT((_xlfn.XLOOKUP(EQ$1,$Z$2:$Z$18,$AA$2:$AA$18)-$T197)^2+(_xlfn.XLOOKUP(EQ$1,$Z$2:$Z$18,$AB$2:$AB$18)-$U197)^2+(_xlfn.XLOOKUP(EQ$1,$Z$2:$Z$18,$AC$2:$AC$18-$V197)^2)))</f>
        <v/>
      </c>
      <c r="ER197" s="96" t="str" cm="1">
        <f t="array" ref="ER197">IF(OR(ER$1=0, $A197="", _xlfn.XLOOKUP(ER$1, $Z$2:$Z$18, $AD$2:$AD$18, "")=""),"",SQRT((_xlfn.XLOOKUP(ER$1,$Z$2:$Z$18,$AA$2:$AA$18)-$T197)^2+(_xlfn.XLOOKUP(ER$1,$Z$2:$Z$18,$AB$2:$AB$18)-$U197)^2+(_xlfn.XLOOKUP(ER$1,$Z$2:$Z$18,$AC$2:$AC$18-$V197)^2)))</f>
        <v/>
      </c>
      <c r="ES197" s="96" t="str" cm="1">
        <f t="array" ref="ES197">IF(OR(ES$1=0, $A197="", _xlfn.XLOOKUP(ES$1, $Z$2:$Z$18, $AD$2:$AD$18, "")=""),"",SQRT((_xlfn.XLOOKUP(ES$1,$Z$2:$Z$18,$AA$2:$AA$18)-$T197)^2+(_xlfn.XLOOKUP(ES$1,$Z$2:$Z$18,$AB$2:$AB$18)-$U197)^2+(_xlfn.XLOOKUP(ES$1,$Z$2:$Z$18,$AC$2:$AC$18-$V197)^2)))</f>
        <v/>
      </c>
      <c r="ET197" s="97" t="str" cm="1">
        <f t="array" ref="ET197">IF(OR(ET$1=0, $A197="", _xlfn.XLOOKUP(ET$1, $Z$2:$Z$18, $AD$2:$AD$18, "")=""),"",SQRT((_xlfn.XLOOKUP(ET$1,$Z$2:$Z$18,$AA$2:$AA$18)-$T197)^2+(_xlfn.XLOOKUP(ET$1,$Z$2:$Z$18,$AB$2:$AB$18)-$U197)^2+(_xlfn.XLOOKUP(ET$1,$Z$2:$Z$18,$AC$2:$AC$18-$V197)^2)))</f>
        <v/>
      </c>
      <c r="EU197" s="97" t="str" cm="1">
        <f t="array" ref="EU197">IF(OR(EU$1=0, $A197="", _xlfn.XLOOKUP(EU$1, $Z$2:$Z$18, $AD$2:$AD$18, "")=""),"",SQRT((_xlfn.XLOOKUP(EU$1,$Z$2:$Z$18,$AA$2:$AA$18)-$T197)^2+(_xlfn.XLOOKUP(EU$1,$Z$2:$Z$18,$AB$2:$AB$18)-$U197)^2+(_xlfn.XLOOKUP(EU$1,$Z$2:$Z$18,$AC$2:$AC$18-$V197)^2)))</f>
        <v/>
      </c>
      <c r="EV197" s="97" t="str" cm="1">
        <f t="array" ref="EV197">IF(OR(EV$1=0, $A197="", _xlfn.XLOOKUP(EV$1, $Z$2:$Z$18, $AD$2:$AD$18, "")=""),"",SQRT((_xlfn.XLOOKUP(EV$1,$Z$2:$Z$18,$AA$2:$AA$18)-$T197)^2+(_xlfn.XLOOKUP(EV$1,$Z$2:$Z$18,$AB$2:$AB$18)-$U197)^2+(_xlfn.XLOOKUP(EV$1,$Z$2:$Z$18,$AC$2:$AC$18-$V197)^2)))</f>
        <v/>
      </c>
      <c r="EW197" s="97" t="str" cm="1">
        <f t="array" ref="EW197">IF(OR(EW$1=0, $A197="", _xlfn.XLOOKUP(EW$1, $Z$2:$Z$18, $AD$2:$AD$18, "")=""),"",SQRT((_xlfn.XLOOKUP(EW$1,$Z$2:$Z$18,$AA$2:$AA$18)-$T197)^2+(_xlfn.XLOOKUP(EW$1,$Z$2:$Z$18,$AB$2:$AB$18)-$U197)^2+(_xlfn.XLOOKUP(EW$1,$Z$2:$Z$18,$AC$2:$AC$18-$V197)^2)))</f>
        <v/>
      </c>
      <c r="EX197" s="97" t="str" cm="1">
        <f t="array" ref="EX197">IF(OR(EX$1=0, $A197="", _xlfn.XLOOKUP(EX$1, $Z$2:$Z$18, $AD$2:$AD$18, "")=""),"",SQRT((_xlfn.XLOOKUP(EX$1,$Z$2:$Z$18,$AA$2:$AA$18)-$T197)^2+(_xlfn.XLOOKUP(EX$1,$Z$2:$Z$18,$AB$2:$AB$18)-$U197)^2+(_xlfn.XLOOKUP(EX$1,$Z$2:$Z$18,$AC$2:$AC$18-$V197)^2)))</f>
        <v/>
      </c>
      <c r="EY197" s="97" t="str" cm="1">
        <f t="array" ref="EY197">IF(OR(EY$1=0, $A197="", _xlfn.XLOOKUP(EY$1, $Z$2:$Z$18, $AD$2:$AD$18, "")=""),"",SQRT((_xlfn.XLOOKUP(EY$1,$Z$2:$Z$18,$AA$2:$AA$18)-$T197)^2+(_xlfn.XLOOKUP(EY$1,$Z$2:$Z$18,$AB$2:$AB$18)-$U197)^2+(_xlfn.XLOOKUP(EY$1,$Z$2:$Z$18,$AC$2:$AC$18-$V197)^2)))</f>
        <v/>
      </c>
      <c r="EZ197" s="98" t="str" cm="1">
        <f t="array" ref="EZ197">IF(OR(EZ$1=0, $A197="", _xlfn.XLOOKUP(EZ$1, $Z$2:$Z$18, $AD$2:$AD$18, "")=""),"",SQRT((_xlfn.XLOOKUP(EZ$1,$Z$2:$Z$18,$AA$2:$AA$18)-$T197)^2+(_xlfn.XLOOKUP(EZ$1,$Z$2:$Z$18,$AB$2:$AB$18)-$U197)^2+(_xlfn.XLOOKUP(EZ$1,$Z$2:$Z$18,$AC$2:$AC$18-$V197)^2)))</f>
        <v/>
      </c>
      <c r="FA197" s="146" t="str" cm="1">
        <f t="array" ref="FA197">IF(OR(FA$1=0, $A197="", _xlfn.XLOOKUP(FA$1, $Z$2:$Z$18, $AD$2:$AD$18, "")=""),"",SQRT((_xlfn.XLOOKUP(FA$1,$Z$2:$Z$18,$AA$2:$AA$18)-$T197)^2+(_xlfn.XLOOKUP(FA$1,$Z$2:$Z$18,$AB$2:$AB$18)-$U197)^2+(_xlfn.XLOOKUP(FA$1,$Z$2:$Z$18,$AC$2:$AC$18-$V197)^2)))</f>
        <v/>
      </c>
      <c r="FB197" s="96" t="str" cm="1">
        <f t="array" ref="FB197">IF(OR(FB$1=0, $A197="", _xlfn.XLOOKUP(FB$1, $Z$2:$Z$18, $AD$2:$AD$18, "")=""),"",SQRT((_xlfn.XLOOKUP(FB$1,$Z$2:$Z$18,$AA$2:$AA$18)-$T197)^2+(_xlfn.XLOOKUP(FB$1,$Z$2:$Z$18,$AB$2:$AB$18)-$U197)^2+(_xlfn.XLOOKUP(FB$1,$Z$2:$Z$18,$AC$2:$AC$18-$V197)^2)))</f>
        <v/>
      </c>
      <c r="FC197" s="96" t="str" cm="1">
        <f t="array" ref="FC197">IF(OR(FC$1=0, $A197="", _xlfn.XLOOKUP(FC$1, $Z$2:$Z$18, $AD$2:$AD$18, "")=""),"",SQRT((_xlfn.XLOOKUP(FC$1,$Z$2:$Z$18,$AA$2:$AA$18)-$T197)^2+(_xlfn.XLOOKUP(FC$1,$Z$2:$Z$18,$AB$2:$AB$18)-$U197)^2+(_xlfn.XLOOKUP(FC$1,$Z$2:$Z$18,$AC$2:$AC$18-$V197)^2)))</f>
        <v/>
      </c>
      <c r="FD197" s="96" t="str" cm="1">
        <f t="array" ref="FD197">IF(OR(FD$1=0, $A197="", _xlfn.XLOOKUP(FD$1, $Z$2:$Z$18, $AD$2:$AD$18, "")=""),"",SQRT((_xlfn.XLOOKUP(FD$1,$Z$2:$Z$18,$AA$2:$AA$18)-$T197)^2+(_xlfn.XLOOKUP(FD$1,$Z$2:$Z$18,$AB$2:$AB$18)-$U197)^2+(_xlfn.XLOOKUP(FD$1,$Z$2:$Z$18,$AC$2:$AC$18-$V197)^2)))</f>
        <v/>
      </c>
      <c r="FE197" s="96" t="str" cm="1">
        <f t="array" ref="FE197">IF(OR(FE$1=0, $A197="", _xlfn.XLOOKUP(FE$1, $Z$2:$Z$18, $AD$2:$AD$18, "")=""),"",SQRT((_xlfn.XLOOKUP(FE$1,$Z$2:$Z$18,$AA$2:$AA$18)-$T197)^2+(_xlfn.XLOOKUP(FE$1,$Z$2:$Z$18,$AB$2:$AB$18)-$U197)^2+(_xlfn.XLOOKUP(FE$1,$Z$2:$Z$18,$AC$2:$AC$18-$V197)^2)))</f>
        <v/>
      </c>
      <c r="FF197" s="96" t="str" cm="1">
        <f t="array" ref="FF197">IF(OR(FF$1=0, $A197="", _xlfn.XLOOKUP(FF$1, $Z$2:$Z$18, $AD$2:$AD$18, "")=""),"",SQRT((_xlfn.XLOOKUP(FF$1,$Z$2:$Z$18,$AA$2:$AA$18)-$T197)^2+(_xlfn.XLOOKUP(FF$1,$Z$2:$Z$18,$AB$2:$AB$18)-$U197)^2+(_xlfn.XLOOKUP(FF$1,$Z$2:$Z$18,$AC$2:$AC$18-$V197)^2)))</f>
        <v/>
      </c>
      <c r="FG197" s="96" t="str" cm="1">
        <f t="array" ref="FG197">IF(OR(FG$1=0, $A197="", _xlfn.XLOOKUP(FG$1, $Z$2:$Z$18, $AD$2:$AD$18, "")=""),"",SQRT((_xlfn.XLOOKUP(FG$1,$Z$2:$Z$18,$AA$2:$AA$18)-$T197)^2+(_xlfn.XLOOKUP(FG$1,$Z$2:$Z$18,$AB$2:$AB$18)-$U197)^2+(_xlfn.XLOOKUP(FG$1,$Z$2:$Z$18,$AC$2:$AC$18-$V197)^2)))</f>
        <v/>
      </c>
      <c r="FH197" s="96" t="str" cm="1">
        <f t="array" ref="FH197">IF(OR(FH$1=0, $A197="", _xlfn.XLOOKUP(FH$1, $Z$2:$Z$18, $AD$2:$AD$18, "")=""),"",SQRT((_xlfn.XLOOKUP(FH$1,$Z$2:$Z$18,$AA$2:$AA$18)-$T197)^2+(_xlfn.XLOOKUP(FH$1,$Z$2:$Z$18,$AB$2:$AB$18)-$U197)^2+(_xlfn.XLOOKUP(FH$1,$Z$2:$Z$18,$AC$2:$AC$18-$V197)^2)))</f>
        <v/>
      </c>
      <c r="FI197" s="97" t="str" cm="1">
        <f t="array" ref="FI197">IF(OR(FI$1=0, $A197="", _xlfn.XLOOKUP(FI$1, $Z$2:$Z$18, $AD$2:$AD$18, "")=""),"",SQRT((_xlfn.XLOOKUP(FI$1,$Z$2:$Z$18,$AA$2:$AA$18)-$T197)^2+(_xlfn.XLOOKUP(FI$1,$Z$2:$Z$18,$AB$2:$AB$18)-$U197)^2+(_xlfn.XLOOKUP(FI$1,$Z$2:$Z$18,$AC$2:$AC$18-$V197)^2)))</f>
        <v/>
      </c>
      <c r="FJ197" s="97" t="str" cm="1">
        <f t="array" ref="FJ197">IF(OR(FJ$1=0, $A197="", _xlfn.XLOOKUP(FJ$1, $Z$2:$Z$18, $AD$2:$AD$18, "")=""),"",SQRT((_xlfn.XLOOKUP(FJ$1,$Z$2:$Z$18,$AA$2:$AA$18)-$T197)^2+(_xlfn.XLOOKUP(FJ$1,$Z$2:$Z$18,$AB$2:$AB$18)-$U197)^2+(_xlfn.XLOOKUP(FJ$1,$Z$2:$Z$18,$AC$2:$AC$18-$V197)^2)))</f>
        <v/>
      </c>
      <c r="FK197" s="97" t="str" cm="1">
        <f t="array" ref="FK197">IF(OR(FK$1=0, $A197="", _xlfn.XLOOKUP(FK$1, $Z$2:$Z$18, $AD$2:$AD$18, "")=""),"",SQRT((_xlfn.XLOOKUP(FK$1,$Z$2:$Z$18,$AA$2:$AA$18)-$T197)^2+(_xlfn.XLOOKUP(FK$1,$Z$2:$Z$18,$AB$2:$AB$18)-$U197)^2+(_xlfn.XLOOKUP(FK$1,$Z$2:$Z$18,$AC$2:$AC$18-$V197)^2)))</f>
        <v/>
      </c>
      <c r="FL197" s="97" t="str" cm="1">
        <f t="array" ref="FL197">IF(OR(FL$1=0, $A197="", _xlfn.XLOOKUP(FL$1, $Z$2:$Z$18, $AD$2:$AD$18, "")=""),"",SQRT((_xlfn.XLOOKUP(FL$1,$Z$2:$Z$18,$AA$2:$AA$18)-$T197)^2+(_xlfn.XLOOKUP(FL$1,$Z$2:$Z$18,$AB$2:$AB$18)-$U197)^2+(_xlfn.XLOOKUP(FL$1,$Z$2:$Z$18,$AC$2:$AC$18-$V197)^2)))</f>
        <v/>
      </c>
      <c r="FM197" s="97" t="str" cm="1">
        <f t="array" ref="FM197">IF(OR(FM$1=0, $A197="", _xlfn.XLOOKUP(FM$1, $Z$2:$Z$18, $AD$2:$AD$18, "")=""),"",SQRT((_xlfn.XLOOKUP(FM$1,$Z$2:$Z$18,$AA$2:$AA$18)-$T197)^2+(_xlfn.XLOOKUP(FM$1,$Z$2:$Z$18,$AB$2:$AB$18)-$U197)^2+(_xlfn.XLOOKUP(FM$1,$Z$2:$Z$18,$AC$2:$AC$18-$V197)^2)))</f>
        <v/>
      </c>
      <c r="FN197" s="97" t="str" cm="1">
        <f t="array" ref="FN197">IF(OR(FN$1=0, $A197="", _xlfn.XLOOKUP(FN$1, $Z$2:$Z$18, $AD$2:$AD$18, "")=""),"",SQRT((_xlfn.XLOOKUP(FN$1,$Z$2:$Z$18,$AA$2:$AA$18)-$T197)^2+(_xlfn.XLOOKUP(FN$1,$Z$2:$Z$18,$AB$2:$AB$18)-$U197)^2+(_xlfn.XLOOKUP(FN$1,$Z$2:$Z$18,$AC$2:$AC$18-$V197)^2)))</f>
        <v/>
      </c>
      <c r="FO197" s="98" t="str" cm="1">
        <f t="array" ref="FO197">IF(OR(FO$1=0, $A197="", _xlfn.XLOOKUP(FO$1, $Z$2:$Z$18, $AD$2:$AD$18, "")=""),"",SQRT((_xlfn.XLOOKUP(FO$1,$Z$2:$Z$18,$AA$2:$AA$18)-$T197)^2+(_xlfn.XLOOKUP(FO$1,$Z$2:$Z$18,$AB$2:$AB$18)-$U197)^2+(_xlfn.XLOOKUP(FO$1,$Z$2:$Z$18,$AC$2:$AC$18-$V197)^2)))</f>
        <v/>
      </c>
      <c r="FP197" s="99"/>
      <c r="FQ197" s="99"/>
      <c r="FR197" s="100">
        <f t="shared" si="71"/>
        <v>0</v>
      </c>
      <c r="FS197" s="109">
        <f t="shared" si="72"/>
        <v>0</v>
      </c>
      <c r="FT197" s="109">
        <f t="shared" si="73"/>
        <v>0</v>
      </c>
      <c r="FU197" s="109">
        <f t="shared" si="74"/>
        <v>0</v>
      </c>
      <c r="FV197" s="109">
        <f t="shared" si="75"/>
        <v>0</v>
      </c>
      <c r="FW197" s="109">
        <f t="shared" si="76"/>
        <v>0</v>
      </c>
      <c r="FX197" s="109">
        <f t="shared" si="77"/>
        <v>0</v>
      </c>
      <c r="FY197" s="109">
        <f t="shared" si="78"/>
        <v>0</v>
      </c>
      <c r="FZ197" s="110">
        <f t="shared" si="79"/>
        <v>0</v>
      </c>
      <c r="GA197" s="110">
        <f t="shared" si="80"/>
        <v>0</v>
      </c>
      <c r="GB197" s="110">
        <f t="shared" si="81"/>
        <v>0</v>
      </c>
      <c r="GC197" s="110">
        <f t="shared" si="82"/>
        <v>0</v>
      </c>
      <c r="GD197" s="110">
        <f t="shared" si="83"/>
        <v>0</v>
      </c>
      <c r="GE197" s="110">
        <f t="shared" si="84"/>
        <v>0</v>
      </c>
      <c r="GF197" s="111">
        <f t="shared" si="85"/>
        <v>0</v>
      </c>
      <c r="GG197" s="100">
        <f t="shared" si="86"/>
        <v>0</v>
      </c>
      <c r="GH197" s="109">
        <f t="shared" si="87"/>
        <v>0</v>
      </c>
      <c r="GI197" s="109">
        <f t="shared" si="88"/>
        <v>0</v>
      </c>
      <c r="GJ197" s="109">
        <f t="shared" si="89"/>
        <v>0</v>
      </c>
      <c r="GK197" s="109">
        <f t="shared" si="90"/>
        <v>0</v>
      </c>
      <c r="GL197" s="109">
        <f t="shared" si="91"/>
        <v>0</v>
      </c>
      <c r="GM197" s="109">
        <f t="shared" si="92"/>
        <v>0</v>
      </c>
      <c r="GN197" s="109">
        <f t="shared" si="93"/>
        <v>0</v>
      </c>
      <c r="GO197" s="110">
        <f t="shared" si="94"/>
        <v>0</v>
      </c>
      <c r="GP197" s="110">
        <f t="shared" si="95"/>
        <v>0</v>
      </c>
      <c r="GQ197" s="110">
        <f t="shared" si="96"/>
        <v>0</v>
      </c>
      <c r="GR197" s="110">
        <f t="shared" si="97"/>
        <v>0</v>
      </c>
      <c r="GS197" s="110">
        <f t="shared" si="98"/>
        <v>0</v>
      </c>
      <c r="GT197" s="110">
        <f t="shared" si="99"/>
        <v>0</v>
      </c>
      <c r="GU197" s="111">
        <f t="shared" si="100"/>
        <v>0</v>
      </c>
      <c r="GX197" s="151" cm="1">
        <f t="array" ref="GX197">_xlfn.IFS(GX$1= 0,"", NOT(ISBLANK(CA197)), 0, ISBLANK(CA197), $Q197-$S197+FR197-AU197-DG197)</f>
        <v>0</v>
      </c>
      <c r="GY197" s="152" cm="1">
        <f t="array" ref="GY197">_xlfn.IFS(GY$1= 0,"", NOT(ISBLANK(CB197)), 0, ISBLANK(CB197), $Q197-$S197+FS197-AV197-DH197)</f>
        <v>0</v>
      </c>
      <c r="GZ197" s="152" cm="1">
        <f t="array" ref="GZ197">_xlfn.IFS(GZ$1= 0,"", NOT(ISBLANK(CC197)), 0, ISBLANK(CC197), $Q197-$S197+FT197-AW197-DI197)</f>
        <v>0</v>
      </c>
      <c r="HA197" s="152" cm="1">
        <f t="array" ref="HA197">_xlfn.IFS(HA$1= 0,"", NOT(ISBLANK(CD197)), 0, ISBLANK(CD197), $Q197-$S197+FU197-AX197-DJ197)</f>
        <v>0</v>
      </c>
      <c r="HB197" s="152" cm="1">
        <f t="array" ref="HB197">_xlfn.IFS(HB$1= 0,"", NOT(ISBLANK(CE197)), 0, ISBLANK(CE197), $Q197-$S197+FV197-AY197-DK197)</f>
        <v>0</v>
      </c>
      <c r="HC197" s="152" cm="1">
        <f t="array" ref="HC197">_xlfn.IFS(HC$1= 0,"", NOT(ISBLANK(CF197)), 0, ISBLANK(CF197), $Q197-$S197+FW197-AZ197-DL197)</f>
        <v>0</v>
      </c>
      <c r="HD197" s="152" cm="1">
        <f t="array" ref="HD197">_xlfn.IFS(HD$1= 0,"", NOT(ISBLANK(CG197)), 0, ISBLANK(CG197), $Q197-$S197+FX197-BA197-DM197)</f>
        <v>0</v>
      </c>
      <c r="HE197" s="152" t="str" cm="1">
        <f t="array" ref="HE197">_xlfn.IFS(HE$1= 0,"", NOT(ISBLANK(CH197)), 0, ISBLANK(CH197), $Q197-$S197+FY197-BB197-DN197)</f>
        <v/>
      </c>
      <c r="HF197" s="152" t="str" cm="1">
        <f t="array" ref="HF197">_xlfn.IFS(HF$1= 0,"", NOT(ISBLANK(CI197)), 0, ISBLANK(CI197), $Q197-$S197+FZ197-BC197-DO197)</f>
        <v/>
      </c>
      <c r="HG197" s="152" t="str" cm="1">
        <f t="array" ref="HG197">_xlfn.IFS(HG$1= 0,"", NOT(ISBLANK(CJ197)), 0, ISBLANK(CJ197), $Q197-$S197+GA197-BD197-DP197)</f>
        <v/>
      </c>
      <c r="HH197" s="152" t="str" cm="1">
        <f t="array" ref="HH197">_xlfn.IFS(HH$1= 0,"", NOT(ISBLANK(CK197)), 0, ISBLANK(CK197), $Q197-$S197+GB197-BE197-DQ197)</f>
        <v/>
      </c>
      <c r="HI197" s="152" t="str" cm="1">
        <f t="array" ref="HI197">_xlfn.IFS(HI$1= 0,"", NOT(ISBLANK(CL197)), 0, ISBLANK(CL197), $Q197-$S197+GC197-BF197-DR197)</f>
        <v/>
      </c>
      <c r="HJ197" s="152" t="str" cm="1">
        <f t="array" ref="HJ197">_xlfn.IFS(HJ$1= 0,"", NOT(ISBLANK(CM197)), 0, ISBLANK(CM197), $Q197-$S197+GD197-BG197-DS197)</f>
        <v/>
      </c>
      <c r="HK197" s="152" t="str" cm="1">
        <f t="array" ref="HK197">_xlfn.IFS(HK$1= 0,"", NOT(ISBLANK(CN197)), 0, ISBLANK(CN197), $Q197-$S197+GE197-BH197-DT197)</f>
        <v/>
      </c>
      <c r="HL197" s="153" t="str" cm="1">
        <f t="array" ref="HL197">_xlfn.IFS(HL$1= 0,"", NOT(ISBLANK(CO197)), 0, ISBLANK(CO197), $Q197-$S197+GF197-BI197-DU197)</f>
        <v/>
      </c>
      <c r="HM197" s="153" t="str" cm="1">
        <f t="array" ref="HM197">_xlfn.IFS(HM$1= 0,"", NOT(ISBLANK(DE197)), 0, ISBLANK(DE197), $Q197-$S197+IC197-BY197-#REF!)</f>
        <v/>
      </c>
      <c r="HN197" s="153" t="e" cm="1">
        <f t="array" ref="HN197">_xlfn.IFS(HN$1= 0,"", NOT(ISBLANK(DF197)), 0, ISBLANK(DF197), $Q197-$S197+ID197-BZ197-#REF!)</f>
        <v>#REF!</v>
      </c>
      <c r="HO197" s="153" t="e" cm="1">
        <f t="array" ref="HO197">_xlfn.IFS(HO$1= 0,"", NOT(ISBLANK(DG197)), 0, ISBLANK(DG197), $Q197-$S197+IE197-CA197-#REF!)</f>
        <v>#VALUE!</v>
      </c>
      <c r="HP197" s="153" t="e" cm="1">
        <f t="array" ref="HP197">_xlfn.IFS(HP$1= 0,"", NOT(ISBLANK(DH197)), 0, ISBLANK(DH197), $Q197-$S197+IF197-CB197-#REF!)</f>
        <v>#REF!</v>
      </c>
      <c r="HQ197" s="153" t="e" cm="1">
        <f t="array" ref="HQ197">_xlfn.IFS(HQ$1= 0,"", NOT(ISBLANK(DI197)), 0, ISBLANK(DI197), $Q197-$S197+IG197-CC197-#REF!)</f>
        <v>#REF!</v>
      </c>
      <c r="HR197" s="153" cm="1">
        <f t="array" ref="HR197">_xlfn.IFS(HR$1= 0,"", NOT(ISBLANK(DJ197)), 0, ISBLANK(DJ197), $Q197-$S197+IH197-CD197-EK197)</f>
        <v>0</v>
      </c>
      <c r="HS197" s="153" t="e" cm="1">
        <f t="array" ref="HS197">_xlfn.IFS(HS$1= 0,"", NOT(ISBLANK(DK197)), 0, ISBLANK(DK197), $Q197-$S197+II197-CE197-EL197)</f>
        <v>#VALUE!</v>
      </c>
      <c r="HT197" s="153" t="e" cm="1">
        <f t="array" ref="HT197">_xlfn.IFS(HT$1= 0,"", NOT(ISBLANK(DL197)), 0, ISBLANK(DL197), $Q197-$S197+GV197-CF197-EM197)</f>
        <v>#VALUE!</v>
      </c>
      <c r="HU197" s="153" t="e" cm="1">
        <f t="array" ref="HU197">_xlfn.IFS(HU$1= 0,"", NOT(ISBLANK(DM197)), 0, ISBLANK(DM197), $Q197-$S197+GW197-CG197-EN197)</f>
        <v>#VALUE!</v>
      </c>
      <c r="HV197" s="153" t="str" cm="1">
        <f t="array" ref="HV197">_xlfn.IFS(HV$1= 0,"", NOT(ISBLANK(DN197)), 0, ISBLANK(DN197), $Q197-$S197+GX197-CH197-EO197)</f>
        <v/>
      </c>
      <c r="HW197" s="153" t="str" cm="1">
        <f t="array" ref="HW197">_xlfn.IFS(HW$1= 0,"", NOT(ISBLANK(DO197)), 0, ISBLANK(DO197), $Q197-$S197+GY197-CI197-EP197)</f>
        <v/>
      </c>
      <c r="HX197" s="153" t="str" cm="1">
        <f t="array" ref="HX197">_xlfn.IFS(HX$1= 0,"", NOT(ISBLANK(DP197)), 0, ISBLANK(DP197), $Q197-$S197+GZ197-CJ197-EQ197)</f>
        <v/>
      </c>
      <c r="HY197" s="153" t="str" cm="1">
        <f t="array" ref="HY197">_xlfn.IFS(HY$1= 0,"", NOT(ISBLANK(DQ197)), 0, ISBLANK(DQ197), $Q197-$S197+HA197-CK197-ER197)</f>
        <v/>
      </c>
      <c r="HZ197" s="153" t="str" cm="1">
        <f t="array" ref="HZ197">_xlfn.IFS(HZ$1= 0,"", NOT(ISBLANK(DR197)), 0, ISBLANK(DR197), $Q197-$S197+HB197-CL197-ES197)</f>
        <v/>
      </c>
      <c r="IA197" s="153" t="str" cm="1">
        <f t="array" ref="IA197">_xlfn.IFS(IA$1= 0,"", NOT(ISBLANK(DS197)), 0, ISBLANK(DS197), $Q197-$S197+HC197-CM197-ET197)</f>
        <v/>
      </c>
    </row>
    <row r="198" spans="1:235" ht="16.5" x14ac:dyDescent="0.3">
      <c r="A198" s="144"/>
      <c r="B198" s="106"/>
      <c r="C198" s="106"/>
      <c r="D198" s="107"/>
      <c r="E198" s="131"/>
      <c r="F198" s="137"/>
      <c r="G198" s="2"/>
      <c r="H198" s="2"/>
      <c r="I198" s="2"/>
      <c r="J198" s="2"/>
      <c r="K198" s="2"/>
      <c r="L198" s="2"/>
      <c r="M198" s="140"/>
      <c r="N198" s="137"/>
      <c r="O198" s="138"/>
      <c r="P198" s="133"/>
      <c r="Q198" s="94">
        <f t="shared" si="69"/>
        <v>0</v>
      </c>
      <c r="R198" s="1"/>
      <c r="S198" s="1"/>
      <c r="T198" s="2"/>
      <c r="U198" s="2"/>
      <c r="V198" s="82">
        <f t="shared" si="70"/>
        <v>0</v>
      </c>
      <c r="W198" s="121"/>
      <c r="X198" s="108"/>
      <c r="AU198" s="105"/>
      <c r="AV198" s="105"/>
      <c r="AW198" s="105"/>
      <c r="AX198" s="105"/>
      <c r="AY198" s="105"/>
      <c r="AZ198" s="105"/>
      <c r="BA198" s="105"/>
      <c r="BB198" s="105"/>
      <c r="BC198" s="105"/>
      <c r="BD198" s="105"/>
      <c r="BE198" s="105"/>
      <c r="BF198" s="105"/>
      <c r="BG198" s="105"/>
      <c r="BH198" s="105"/>
      <c r="BI198" s="105"/>
      <c r="BJ198" s="105"/>
      <c r="BK198" s="105"/>
      <c r="BL198" s="105"/>
      <c r="BM198" s="105"/>
      <c r="BN198" s="105"/>
      <c r="BO198" s="105"/>
      <c r="BP198" s="105"/>
      <c r="BQ198" s="105"/>
      <c r="BR198" s="105"/>
      <c r="BS198" s="105"/>
      <c r="BT198" s="105"/>
      <c r="BU198" s="105"/>
      <c r="BV198" s="105"/>
      <c r="BW198" s="105"/>
      <c r="BX198" s="105"/>
      <c r="BZ198" s="99"/>
      <c r="CA198" s="105" t="s">
        <v>32</v>
      </c>
      <c r="CB198" s="105"/>
      <c r="CC198" s="105"/>
      <c r="CD198" s="105"/>
      <c r="CE198" s="105"/>
      <c r="CF198" s="105"/>
      <c r="CG198" s="105"/>
      <c r="CH198" s="105"/>
      <c r="CI198" s="105"/>
      <c r="CJ198" s="105"/>
      <c r="CK198" s="105"/>
      <c r="CL198" s="105"/>
      <c r="CM198" s="105"/>
      <c r="CN198" s="105"/>
      <c r="CO198" s="105"/>
      <c r="CP198" s="105" t="s">
        <v>32</v>
      </c>
      <c r="CQ198" s="105"/>
      <c r="CR198" s="105"/>
      <c r="CS198" s="105"/>
      <c r="CT198" s="105"/>
      <c r="CU198" s="105"/>
      <c r="CV198" s="105"/>
      <c r="CW198" s="105"/>
      <c r="CX198" s="105"/>
      <c r="CY198" s="105"/>
      <c r="CZ198" s="105"/>
      <c r="DA198" s="105"/>
      <c r="DB198" s="105"/>
      <c r="DC198" s="105"/>
      <c r="DD198" s="105"/>
      <c r="DE198" s="99"/>
      <c r="DF198" s="99"/>
      <c r="DG198" s="105"/>
      <c r="DH198" s="105"/>
      <c r="DI198" s="105"/>
      <c r="DJ198" s="105"/>
      <c r="DK198" s="105"/>
      <c r="DL198" s="105"/>
      <c r="DM198" s="105"/>
      <c r="DN198" s="105"/>
      <c r="DO198" s="105"/>
      <c r="DP198" s="105"/>
      <c r="DQ198" s="105"/>
      <c r="DR198" s="105"/>
      <c r="DS198" s="105"/>
      <c r="DT198" s="105"/>
      <c r="DU198" s="105"/>
      <c r="DV198" s="105"/>
      <c r="DW198" s="105"/>
      <c r="DX198" s="105"/>
      <c r="DY198" s="105"/>
      <c r="DZ198" s="105"/>
      <c r="EA198" s="105"/>
      <c r="EB198" s="105"/>
      <c r="EC198" s="105"/>
      <c r="ED198" s="105"/>
      <c r="EE198" s="105"/>
      <c r="EF198" s="105"/>
      <c r="EG198" s="105"/>
      <c r="EH198" s="105"/>
      <c r="EI198" s="105"/>
      <c r="EJ198" s="105"/>
      <c r="EL198" s="146" t="str" cm="1">
        <f t="array" ref="EL198">IF(OR(EL$1=0, $A198="", _xlfn.XLOOKUP(EL$1, $Z$2:$Z$18, $AD$2:$AD$18, "")=""),"",SQRT((_xlfn.XLOOKUP(EL$1,$Z$2:$Z$18,$AA$2:$AA$18)-$T198)^2+(_xlfn.XLOOKUP(EL$1,$Z$2:$Z$18,$AB$2:$AB$18)-$U198)^2+(_xlfn.XLOOKUP(EL$1,$Z$2:$Z$18,$AC$2:$AC$18-$V198)^2)))</f>
        <v/>
      </c>
      <c r="EM198" s="96" t="str" cm="1">
        <f t="array" ref="EM198">IF(OR(EM$1=0, $A198="", _xlfn.XLOOKUP(EM$1, $Z$2:$Z$18, $AD$2:$AD$18, "")=""),"",SQRT((_xlfn.XLOOKUP(EM$1,$Z$2:$Z$18,$AA$2:$AA$18)-$T198)^2+(_xlfn.XLOOKUP(EM$1,$Z$2:$Z$18,$AB$2:$AB$18)-$U198)^2+(_xlfn.XLOOKUP(EM$1,$Z$2:$Z$18,$AC$2:$AC$18-$V198)^2)))</f>
        <v/>
      </c>
      <c r="EN198" s="96" t="str" cm="1">
        <f t="array" ref="EN198">IF(OR(EN$1=0, $A198="", _xlfn.XLOOKUP(EN$1, $Z$2:$Z$18, $AD$2:$AD$18, "")=""),"",SQRT((_xlfn.XLOOKUP(EN$1,$Z$2:$Z$18,$AA$2:$AA$18)-$T198)^2+(_xlfn.XLOOKUP(EN$1,$Z$2:$Z$18,$AB$2:$AB$18)-$U198)^2+(_xlfn.XLOOKUP(EN$1,$Z$2:$Z$18,$AC$2:$AC$18-$V198)^2)))</f>
        <v/>
      </c>
      <c r="EO198" s="96" t="str" cm="1">
        <f t="array" ref="EO198">IF(OR(EO$1=0, $A198="", _xlfn.XLOOKUP(EO$1, $Z$2:$Z$18, $AD$2:$AD$18, "")=""),"",SQRT((_xlfn.XLOOKUP(EO$1,$Z$2:$Z$18,$AA$2:$AA$18)-$T198)^2+(_xlfn.XLOOKUP(EO$1,$Z$2:$Z$18,$AB$2:$AB$18)-$U198)^2+(_xlfn.XLOOKUP(EO$1,$Z$2:$Z$18,$AC$2:$AC$18-$V198)^2)))</f>
        <v/>
      </c>
      <c r="EP198" s="96" t="str" cm="1">
        <f t="array" ref="EP198">IF(OR(EP$1=0, $A198="", _xlfn.XLOOKUP(EP$1, $Z$2:$Z$18, $AD$2:$AD$18, "")=""),"",SQRT((_xlfn.XLOOKUP(EP$1,$Z$2:$Z$18,$AA$2:$AA$18)-$T198)^2+(_xlfn.XLOOKUP(EP$1,$Z$2:$Z$18,$AB$2:$AB$18)-$U198)^2+(_xlfn.XLOOKUP(EP$1,$Z$2:$Z$18,$AC$2:$AC$18-$V198)^2)))</f>
        <v/>
      </c>
      <c r="EQ198" s="96" t="str" cm="1">
        <f t="array" ref="EQ198">IF(OR(EQ$1=0, $A198="", _xlfn.XLOOKUP(EQ$1, $Z$2:$Z$18, $AD$2:$AD$18, "")=""),"",SQRT((_xlfn.XLOOKUP(EQ$1,$Z$2:$Z$18,$AA$2:$AA$18)-$T198)^2+(_xlfn.XLOOKUP(EQ$1,$Z$2:$Z$18,$AB$2:$AB$18)-$U198)^2+(_xlfn.XLOOKUP(EQ$1,$Z$2:$Z$18,$AC$2:$AC$18-$V198)^2)))</f>
        <v/>
      </c>
      <c r="ER198" s="96" t="str" cm="1">
        <f t="array" ref="ER198">IF(OR(ER$1=0, $A198="", _xlfn.XLOOKUP(ER$1, $Z$2:$Z$18, $AD$2:$AD$18, "")=""),"",SQRT((_xlfn.XLOOKUP(ER$1,$Z$2:$Z$18,$AA$2:$AA$18)-$T198)^2+(_xlfn.XLOOKUP(ER$1,$Z$2:$Z$18,$AB$2:$AB$18)-$U198)^2+(_xlfn.XLOOKUP(ER$1,$Z$2:$Z$18,$AC$2:$AC$18-$V198)^2)))</f>
        <v/>
      </c>
      <c r="ES198" s="96" t="str" cm="1">
        <f t="array" ref="ES198">IF(OR(ES$1=0, $A198="", _xlfn.XLOOKUP(ES$1, $Z$2:$Z$18, $AD$2:$AD$18, "")=""),"",SQRT((_xlfn.XLOOKUP(ES$1,$Z$2:$Z$18,$AA$2:$AA$18)-$T198)^2+(_xlfn.XLOOKUP(ES$1,$Z$2:$Z$18,$AB$2:$AB$18)-$U198)^2+(_xlfn.XLOOKUP(ES$1,$Z$2:$Z$18,$AC$2:$AC$18-$V198)^2)))</f>
        <v/>
      </c>
      <c r="ET198" s="97" t="str" cm="1">
        <f t="array" ref="ET198">IF(OR(ET$1=0, $A198="", _xlfn.XLOOKUP(ET$1, $Z$2:$Z$18, $AD$2:$AD$18, "")=""),"",SQRT((_xlfn.XLOOKUP(ET$1,$Z$2:$Z$18,$AA$2:$AA$18)-$T198)^2+(_xlfn.XLOOKUP(ET$1,$Z$2:$Z$18,$AB$2:$AB$18)-$U198)^2+(_xlfn.XLOOKUP(ET$1,$Z$2:$Z$18,$AC$2:$AC$18-$V198)^2)))</f>
        <v/>
      </c>
      <c r="EU198" s="97" t="str" cm="1">
        <f t="array" ref="EU198">IF(OR(EU$1=0, $A198="", _xlfn.XLOOKUP(EU$1, $Z$2:$Z$18, $AD$2:$AD$18, "")=""),"",SQRT((_xlfn.XLOOKUP(EU$1,$Z$2:$Z$18,$AA$2:$AA$18)-$T198)^2+(_xlfn.XLOOKUP(EU$1,$Z$2:$Z$18,$AB$2:$AB$18)-$U198)^2+(_xlfn.XLOOKUP(EU$1,$Z$2:$Z$18,$AC$2:$AC$18-$V198)^2)))</f>
        <v/>
      </c>
      <c r="EV198" s="97" t="str" cm="1">
        <f t="array" ref="EV198">IF(OR(EV$1=0, $A198="", _xlfn.XLOOKUP(EV$1, $Z$2:$Z$18, $AD$2:$AD$18, "")=""),"",SQRT((_xlfn.XLOOKUP(EV$1,$Z$2:$Z$18,$AA$2:$AA$18)-$T198)^2+(_xlfn.XLOOKUP(EV$1,$Z$2:$Z$18,$AB$2:$AB$18)-$U198)^2+(_xlfn.XLOOKUP(EV$1,$Z$2:$Z$18,$AC$2:$AC$18-$V198)^2)))</f>
        <v/>
      </c>
      <c r="EW198" s="97" t="str" cm="1">
        <f t="array" ref="EW198">IF(OR(EW$1=0, $A198="", _xlfn.XLOOKUP(EW$1, $Z$2:$Z$18, $AD$2:$AD$18, "")=""),"",SQRT((_xlfn.XLOOKUP(EW$1,$Z$2:$Z$18,$AA$2:$AA$18)-$T198)^2+(_xlfn.XLOOKUP(EW$1,$Z$2:$Z$18,$AB$2:$AB$18)-$U198)^2+(_xlfn.XLOOKUP(EW$1,$Z$2:$Z$18,$AC$2:$AC$18-$V198)^2)))</f>
        <v/>
      </c>
      <c r="EX198" s="97" t="str" cm="1">
        <f t="array" ref="EX198">IF(OR(EX$1=0, $A198="", _xlfn.XLOOKUP(EX$1, $Z$2:$Z$18, $AD$2:$AD$18, "")=""),"",SQRT((_xlfn.XLOOKUP(EX$1,$Z$2:$Z$18,$AA$2:$AA$18)-$T198)^2+(_xlfn.XLOOKUP(EX$1,$Z$2:$Z$18,$AB$2:$AB$18)-$U198)^2+(_xlfn.XLOOKUP(EX$1,$Z$2:$Z$18,$AC$2:$AC$18-$V198)^2)))</f>
        <v/>
      </c>
      <c r="EY198" s="97" t="str" cm="1">
        <f t="array" ref="EY198">IF(OR(EY$1=0, $A198="", _xlfn.XLOOKUP(EY$1, $Z$2:$Z$18, $AD$2:$AD$18, "")=""),"",SQRT((_xlfn.XLOOKUP(EY$1,$Z$2:$Z$18,$AA$2:$AA$18)-$T198)^2+(_xlfn.XLOOKUP(EY$1,$Z$2:$Z$18,$AB$2:$AB$18)-$U198)^2+(_xlfn.XLOOKUP(EY$1,$Z$2:$Z$18,$AC$2:$AC$18-$V198)^2)))</f>
        <v/>
      </c>
      <c r="EZ198" s="98" t="str" cm="1">
        <f t="array" ref="EZ198">IF(OR(EZ$1=0, $A198="", _xlfn.XLOOKUP(EZ$1, $Z$2:$Z$18, $AD$2:$AD$18, "")=""),"",SQRT((_xlfn.XLOOKUP(EZ$1,$Z$2:$Z$18,$AA$2:$AA$18)-$T198)^2+(_xlfn.XLOOKUP(EZ$1,$Z$2:$Z$18,$AB$2:$AB$18)-$U198)^2+(_xlfn.XLOOKUP(EZ$1,$Z$2:$Z$18,$AC$2:$AC$18-$V198)^2)))</f>
        <v/>
      </c>
      <c r="FA198" s="146" t="str" cm="1">
        <f t="array" ref="FA198">IF(OR(FA$1=0, $A198="", _xlfn.XLOOKUP(FA$1, $Z$2:$Z$18, $AD$2:$AD$18, "")=""),"",SQRT((_xlfn.XLOOKUP(FA$1,$Z$2:$Z$18,$AA$2:$AA$18)-$T198)^2+(_xlfn.XLOOKUP(FA$1,$Z$2:$Z$18,$AB$2:$AB$18)-$U198)^2+(_xlfn.XLOOKUP(FA$1,$Z$2:$Z$18,$AC$2:$AC$18-$V198)^2)))</f>
        <v/>
      </c>
      <c r="FB198" s="96" t="str" cm="1">
        <f t="array" ref="FB198">IF(OR(FB$1=0, $A198="", _xlfn.XLOOKUP(FB$1, $Z$2:$Z$18, $AD$2:$AD$18, "")=""),"",SQRT((_xlfn.XLOOKUP(FB$1,$Z$2:$Z$18,$AA$2:$AA$18)-$T198)^2+(_xlfn.XLOOKUP(FB$1,$Z$2:$Z$18,$AB$2:$AB$18)-$U198)^2+(_xlfn.XLOOKUP(FB$1,$Z$2:$Z$18,$AC$2:$AC$18-$V198)^2)))</f>
        <v/>
      </c>
      <c r="FC198" s="96" t="str" cm="1">
        <f t="array" ref="FC198">IF(OR(FC$1=0, $A198="", _xlfn.XLOOKUP(FC$1, $Z$2:$Z$18, $AD$2:$AD$18, "")=""),"",SQRT((_xlfn.XLOOKUP(FC$1,$Z$2:$Z$18,$AA$2:$AA$18)-$T198)^2+(_xlfn.XLOOKUP(FC$1,$Z$2:$Z$18,$AB$2:$AB$18)-$U198)^2+(_xlfn.XLOOKUP(FC$1,$Z$2:$Z$18,$AC$2:$AC$18-$V198)^2)))</f>
        <v/>
      </c>
      <c r="FD198" s="96" t="str" cm="1">
        <f t="array" ref="FD198">IF(OR(FD$1=0, $A198="", _xlfn.XLOOKUP(FD$1, $Z$2:$Z$18, $AD$2:$AD$18, "")=""),"",SQRT((_xlfn.XLOOKUP(FD$1,$Z$2:$Z$18,$AA$2:$AA$18)-$T198)^2+(_xlfn.XLOOKUP(FD$1,$Z$2:$Z$18,$AB$2:$AB$18)-$U198)^2+(_xlfn.XLOOKUP(FD$1,$Z$2:$Z$18,$AC$2:$AC$18-$V198)^2)))</f>
        <v/>
      </c>
      <c r="FE198" s="96" t="str" cm="1">
        <f t="array" ref="FE198">IF(OR(FE$1=0, $A198="", _xlfn.XLOOKUP(FE$1, $Z$2:$Z$18, $AD$2:$AD$18, "")=""),"",SQRT((_xlfn.XLOOKUP(FE$1,$Z$2:$Z$18,$AA$2:$AA$18)-$T198)^2+(_xlfn.XLOOKUP(FE$1,$Z$2:$Z$18,$AB$2:$AB$18)-$U198)^2+(_xlfn.XLOOKUP(FE$1,$Z$2:$Z$18,$AC$2:$AC$18-$V198)^2)))</f>
        <v/>
      </c>
      <c r="FF198" s="96" t="str" cm="1">
        <f t="array" ref="FF198">IF(OR(FF$1=0, $A198="", _xlfn.XLOOKUP(FF$1, $Z$2:$Z$18, $AD$2:$AD$18, "")=""),"",SQRT((_xlfn.XLOOKUP(FF$1,$Z$2:$Z$18,$AA$2:$AA$18)-$T198)^2+(_xlfn.XLOOKUP(FF$1,$Z$2:$Z$18,$AB$2:$AB$18)-$U198)^2+(_xlfn.XLOOKUP(FF$1,$Z$2:$Z$18,$AC$2:$AC$18-$V198)^2)))</f>
        <v/>
      </c>
      <c r="FG198" s="96" t="str" cm="1">
        <f t="array" ref="FG198">IF(OR(FG$1=0, $A198="", _xlfn.XLOOKUP(FG$1, $Z$2:$Z$18, $AD$2:$AD$18, "")=""),"",SQRT((_xlfn.XLOOKUP(FG$1,$Z$2:$Z$18,$AA$2:$AA$18)-$T198)^2+(_xlfn.XLOOKUP(FG$1,$Z$2:$Z$18,$AB$2:$AB$18)-$U198)^2+(_xlfn.XLOOKUP(FG$1,$Z$2:$Z$18,$AC$2:$AC$18-$V198)^2)))</f>
        <v/>
      </c>
      <c r="FH198" s="96" t="str" cm="1">
        <f t="array" ref="FH198">IF(OR(FH$1=0, $A198="", _xlfn.XLOOKUP(FH$1, $Z$2:$Z$18, $AD$2:$AD$18, "")=""),"",SQRT((_xlfn.XLOOKUP(FH$1,$Z$2:$Z$18,$AA$2:$AA$18)-$T198)^2+(_xlfn.XLOOKUP(FH$1,$Z$2:$Z$18,$AB$2:$AB$18)-$U198)^2+(_xlfn.XLOOKUP(FH$1,$Z$2:$Z$18,$AC$2:$AC$18-$V198)^2)))</f>
        <v/>
      </c>
      <c r="FI198" s="97" t="str" cm="1">
        <f t="array" ref="FI198">IF(OR(FI$1=0, $A198="", _xlfn.XLOOKUP(FI$1, $Z$2:$Z$18, $AD$2:$AD$18, "")=""),"",SQRT((_xlfn.XLOOKUP(FI$1,$Z$2:$Z$18,$AA$2:$AA$18)-$T198)^2+(_xlfn.XLOOKUP(FI$1,$Z$2:$Z$18,$AB$2:$AB$18)-$U198)^2+(_xlfn.XLOOKUP(FI$1,$Z$2:$Z$18,$AC$2:$AC$18-$V198)^2)))</f>
        <v/>
      </c>
      <c r="FJ198" s="97" t="str" cm="1">
        <f t="array" ref="FJ198">IF(OR(FJ$1=0, $A198="", _xlfn.XLOOKUP(FJ$1, $Z$2:$Z$18, $AD$2:$AD$18, "")=""),"",SQRT((_xlfn.XLOOKUP(FJ$1,$Z$2:$Z$18,$AA$2:$AA$18)-$T198)^2+(_xlfn.XLOOKUP(FJ$1,$Z$2:$Z$18,$AB$2:$AB$18)-$U198)^2+(_xlfn.XLOOKUP(FJ$1,$Z$2:$Z$18,$AC$2:$AC$18-$V198)^2)))</f>
        <v/>
      </c>
      <c r="FK198" s="97" t="str" cm="1">
        <f t="array" ref="FK198">IF(OR(FK$1=0, $A198="", _xlfn.XLOOKUP(FK$1, $Z$2:$Z$18, $AD$2:$AD$18, "")=""),"",SQRT((_xlfn.XLOOKUP(FK$1,$Z$2:$Z$18,$AA$2:$AA$18)-$T198)^2+(_xlfn.XLOOKUP(FK$1,$Z$2:$Z$18,$AB$2:$AB$18)-$U198)^2+(_xlfn.XLOOKUP(FK$1,$Z$2:$Z$18,$AC$2:$AC$18-$V198)^2)))</f>
        <v/>
      </c>
      <c r="FL198" s="97" t="str" cm="1">
        <f t="array" ref="FL198">IF(OR(FL$1=0, $A198="", _xlfn.XLOOKUP(FL$1, $Z$2:$Z$18, $AD$2:$AD$18, "")=""),"",SQRT((_xlfn.XLOOKUP(FL$1,$Z$2:$Z$18,$AA$2:$AA$18)-$T198)^2+(_xlfn.XLOOKUP(FL$1,$Z$2:$Z$18,$AB$2:$AB$18)-$U198)^2+(_xlfn.XLOOKUP(FL$1,$Z$2:$Z$18,$AC$2:$AC$18-$V198)^2)))</f>
        <v/>
      </c>
      <c r="FM198" s="97" t="str" cm="1">
        <f t="array" ref="FM198">IF(OR(FM$1=0, $A198="", _xlfn.XLOOKUP(FM$1, $Z$2:$Z$18, $AD$2:$AD$18, "")=""),"",SQRT((_xlfn.XLOOKUP(FM$1,$Z$2:$Z$18,$AA$2:$AA$18)-$T198)^2+(_xlfn.XLOOKUP(FM$1,$Z$2:$Z$18,$AB$2:$AB$18)-$U198)^2+(_xlfn.XLOOKUP(FM$1,$Z$2:$Z$18,$AC$2:$AC$18-$V198)^2)))</f>
        <v/>
      </c>
      <c r="FN198" s="97" t="str" cm="1">
        <f t="array" ref="FN198">IF(OR(FN$1=0, $A198="", _xlfn.XLOOKUP(FN$1, $Z$2:$Z$18, $AD$2:$AD$18, "")=""),"",SQRT((_xlfn.XLOOKUP(FN$1,$Z$2:$Z$18,$AA$2:$AA$18)-$T198)^2+(_xlfn.XLOOKUP(FN$1,$Z$2:$Z$18,$AB$2:$AB$18)-$U198)^2+(_xlfn.XLOOKUP(FN$1,$Z$2:$Z$18,$AC$2:$AC$18-$V198)^2)))</f>
        <v/>
      </c>
      <c r="FO198" s="98" t="str" cm="1">
        <f t="array" ref="FO198">IF(OR(FO$1=0, $A198="", _xlfn.XLOOKUP(FO$1, $Z$2:$Z$18, $AD$2:$AD$18, "")=""),"",SQRT((_xlfn.XLOOKUP(FO$1,$Z$2:$Z$18,$AA$2:$AA$18)-$T198)^2+(_xlfn.XLOOKUP(FO$1,$Z$2:$Z$18,$AB$2:$AB$18)-$U198)^2+(_xlfn.XLOOKUP(FO$1,$Z$2:$Z$18,$AC$2:$AC$18-$V198)^2)))</f>
        <v/>
      </c>
      <c r="FP198" s="99"/>
      <c r="FQ198" s="99"/>
      <c r="FR198" s="100">
        <f t="shared" si="71"/>
        <v>0</v>
      </c>
      <c r="FS198" s="109">
        <f t="shared" si="72"/>
        <v>0</v>
      </c>
      <c r="FT198" s="109">
        <f t="shared" si="73"/>
        <v>0</v>
      </c>
      <c r="FU198" s="109">
        <f t="shared" si="74"/>
        <v>0</v>
      </c>
      <c r="FV198" s="109">
        <f t="shared" si="75"/>
        <v>0</v>
      </c>
      <c r="FW198" s="109">
        <f t="shared" si="76"/>
        <v>0</v>
      </c>
      <c r="FX198" s="109">
        <f t="shared" si="77"/>
        <v>0</v>
      </c>
      <c r="FY198" s="109">
        <f t="shared" si="78"/>
        <v>0</v>
      </c>
      <c r="FZ198" s="110">
        <f t="shared" si="79"/>
        <v>0</v>
      </c>
      <c r="GA198" s="110">
        <f t="shared" si="80"/>
        <v>0</v>
      </c>
      <c r="GB198" s="110">
        <f t="shared" si="81"/>
        <v>0</v>
      </c>
      <c r="GC198" s="110">
        <f t="shared" si="82"/>
        <v>0</v>
      </c>
      <c r="GD198" s="110">
        <f t="shared" si="83"/>
        <v>0</v>
      </c>
      <c r="GE198" s="110">
        <f t="shared" si="84"/>
        <v>0</v>
      </c>
      <c r="GF198" s="111">
        <f t="shared" si="85"/>
        <v>0</v>
      </c>
      <c r="GG198" s="100">
        <f t="shared" si="86"/>
        <v>0</v>
      </c>
      <c r="GH198" s="109">
        <f t="shared" si="87"/>
        <v>0</v>
      </c>
      <c r="GI198" s="109">
        <f t="shared" si="88"/>
        <v>0</v>
      </c>
      <c r="GJ198" s="109">
        <f t="shared" si="89"/>
        <v>0</v>
      </c>
      <c r="GK198" s="109">
        <f t="shared" si="90"/>
        <v>0</v>
      </c>
      <c r="GL198" s="109">
        <f t="shared" si="91"/>
        <v>0</v>
      </c>
      <c r="GM198" s="109">
        <f t="shared" si="92"/>
        <v>0</v>
      </c>
      <c r="GN198" s="109">
        <f t="shared" si="93"/>
        <v>0</v>
      </c>
      <c r="GO198" s="110">
        <f t="shared" si="94"/>
        <v>0</v>
      </c>
      <c r="GP198" s="110">
        <f t="shared" si="95"/>
        <v>0</v>
      </c>
      <c r="GQ198" s="110">
        <f t="shared" si="96"/>
        <v>0</v>
      </c>
      <c r="GR198" s="110">
        <f t="shared" si="97"/>
        <v>0</v>
      </c>
      <c r="GS198" s="110">
        <f t="shared" si="98"/>
        <v>0</v>
      </c>
      <c r="GT198" s="110">
        <f t="shared" si="99"/>
        <v>0</v>
      </c>
      <c r="GU198" s="111">
        <f t="shared" si="100"/>
        <v>0</v>
      </c>
      <c r="GX198" s="151" cm="1">
        <f t="array" ref="GX198">_xlfn.IFS(GX$1= 0,"", NOT(ISBLANK(CA198)), 0, ISBLANK(CA198), $Q198-$S198+FR198-AU198-DG198)</f>
        <v>0</v>
      </c>
      <c r="GY198" s="152" cm="1">
        <f t="array" ref="GY198">_xlfn.IFS(GY$1= 0,"", NOT(ISBLANK(CB198)), 0, ISBLANK(CB198), $Q198-$S198+FS198-AV198-DH198)</f>
        <v>0</v>
      </c>
      <c r="GZ198" s="152" cm="1">
        <f t="array" ref="GZ198">_xlfn.IFS(GZ$1= 0,"", NOT(ISBLANK(CC198)), 0, ISBLANK(CC198), $Q198-$S198+FT198-AW198-DI198)</f>
        <v>0</v>
      </c>
      <c r="HA198" s="152" cm="1">
        <f t="array" ref="HA198">_xlfn.IFS(HA$1= 0,"", NOT(ISBLANK(CD198)), 0, ISBLANK(CD198), $Q198-$S198+FU198-AX198-DJ198)</f>
        <v>0</v>
      </c>
      <c r="HB198" s="152" cm="1">
        <f t="array" ref="HB198">_xlfn.IFS(HB$1= 0,"", NOT(ISBLANK(CE198)), 0, ISBLANK(CE198), $Q198-$S198+FV198-AY198-DK198)</f>
        <v>0</v>
      </c>
      <c r="HC198" s="152" cm="1">
        <f t="array" ref="HC198">_xlfn.IFS(HC$1= 0,"", NOT(ISBLANK(CF198)), 0, ISBLANK(CF198), $Q198-$S198+FW198-AZ198-DL198)</f>
        <v>0</v>
      </c>
      <c r="HD198" s="152" cm="1">
        <f t="array" ref="HD198">_xlfn.IFS(HD$1= 0,"", NOT(ISBLANK(CG198)), 0, ISBLANK(CG198), $Q198-$S198+FX198-BA198-DM198)</f>
        <v>0</v>
      </c>
      <c r="HE198" s="152" t="str" cm="1">
        <f t="array" ref="HE198">_xlfn.IFS(HE$1= 0,"", NOT(ISBLANK(CH198)), 0, ISBLANK(CH198), $Q198-$S198+FY198-BB198-DN198)</f>
        <v/>
      </c>
      <c r="HF198" s="152" t="str" cm="1">
        <f t="array" ref="HF198">_xlfn.IFS(HF$1= 0,"", NOT(ISBLANK(CI198)), 0, ISBLANK(CI198), $Q198-$S198+FZ198-BC198-DO198)</f>
        <v/>
      </c>
      <c r="HG198" s="152" t="str" cm="1">
        <f t="array" ref="HG198">_xlfn.IFS(HG$1= 0,"", NOT(ISBLANK(CJ198)), 0, ISBLANK(CJ198), $Q198-$S198+GA198-BD198-DP198)</f>
        <v/>
      </c>
      <c r="HH198" s="152" t="str" cm="1">
        <f t="array" ref="HH198">_xlfn.IFS(HH$1= 0,"", NOT(ISBLANK(CK198)), 0, ISBLANK(CK198), $Q198-$S198+GB198-BE198-DQ198)</f>
        <v/>
      </c>
      <c r="HI198" s="152" t="str" cm="1">
        <f t="array" ref="HI198">_xlfn.IFS(HI$1= 0,"", NOT(ISBLANK(CL198)), 0, ISBLANK(CL198), $Q198-$S198+GC198-BF198-DR198)</f>
        <v/>
      </c>
      <c r="HJ198" s="152" t="str" cm="1">
        <f t="array" ref="HJ198">_xlfn.IFS(HJ$1= 0,"", NOT(ISBLANK(CM198)), 0, ISBLANK(CM198), $Q198-$S198+GD198-BG198-DS198)</f>
        <v/>
      </c>
      <c r="HK198" s="152" t="str" cm="1">
        <f t="array" ref="HK198">_xlfn.IFS(HK$1= 0,"", NOT(ISBLANK(CN198)), 0, ISBLANK(CN198), $Q198-$S198+GE198-BH198-DT198)</f>
        <v/>
      </c>
      <c r="HL198" s="153" t="str" cm="1">
        <f t="array" ref="HL198">_xlfn.IFS(HL$1= 0,"", NOT(ISBLANK(CO198)), 0, ISBLANK(CO198), $Q198-$S198+GF198-BI198-DU198)</f>
        <v/>
      </c>
      <c r="HM198" s="153" t="str" cm="1">
        <f t="array" ref="HM198">_xlfn.IFS(HM$1= 0,"", NOT(ISBLANK(DE198)), 0, ISBLANK(DE198), $Q198-$S198+IC198-BY198-#REF!)</f>
        <v/>
      </c>
      <c r="HN198" s="153" t="e" cm="1">
        <f t="array" ref="HN198">_xlfn.IFS(HN$1= 0,"", NOT(ISBLANK(DF198)), 0, ISBLANK(DF198), $Q198-$S198+ID198-BZ198-#REF!)</f>
        <v>#REF!</v>
      </c>
      <c r="HO198" s="153" t="e" cm="1">
        <f t="array" ref="HO198">_xlfn.IFS(HO$1= 0,"", NOT(ISBLANK(DG198)), 0, ISBLANK(DG198), $Q198-$S198+IE198-CA198-#REF!)</f>
        <v>#VALUE!</v>
      </c>
      <c r="HP198" s="153" t="e" cm="1">
        <f t="array" ref="HP198">_xlfn.IFS(HP$1= 0,"", NOT(ISBLANK(DH198)), 0, ISBLANK(DH198), $Q198-$S198+IF198-CB198-#REF!)</f>
        <v>#REF!</v>
      </c>
      <c r="HQ198" s="153" t="e" cm="1">
        <f t="array" ref="HQ198">_xlfn.IFS(HQ$1= 0,"", NOT(ISBLANK(DI198)), 0, ISBLANK(DI198), $Q198-$S198+IG198-CC198-#REF!)</f>
        <v>#REF!</v>
      </c>
      <c r="HR198" s="153" cm="1">
        <f t="array" ref="HR198">_xlfn.IFS(HR$1= 0,"", NOT(ISBLANK(DJ198)), 0, ISBLANK(DJ198), $Q198-$S198+IH198-CD198-EK198)</f>
        <v>0</v>
      </c>
      <c r="HS198" s="153" t="e" cm="1">
        <f t="array" ref="HS198">_xlfn.IFS(HS$1= 0,"", NOT(ISBLANK(DK198)), 0, ISBLANK(DK198), $Q198-$S198+II198-CE198-EL198)</f>
        <v>#VALUE!</v>
      </c>
      <c r="HT198" s="153" t="e" cm="1">
        <f t="array" ref="HT198">_xlfn.IFS(HT$1= 0,"", NOT(ISBLANK(DL198)), 0, ISBLANK(DL198), $Q198-$S198+GV198-CF198-EM198)</f>
        <v>#VALUE!</v>
      </c>
      <c r="HU198" s="153" t="e" cm="1">
        <f t="array" ref="HU198">_xlfn.IFS(HU$1= 0,"", NOT(ISBLANK(DM198)), 0, ISBLANK(DM198), $Q198-$S198+GW198-CG198-EN198)</f>
        <v>#VALUE!</v>
      </c>
      <c r="HV198" s="153" t="str" cm="1">
        <f t="array" ref="HV198">_xlfn.IFS(HV$1= 0,"", NOT(ISBLANK(DN198)), 0, ISBLANK(DN198), $Q198-$S198+GX198-CH198-EO198)</f>
        <v/>
      </c>
      <c r="HW198" s="153" t="str" cm="1">
        <f t="array" ref="HW198">_xlfn.IFS(HW$1= 0,"", NOT(ISBLANK(DO198)), 0, ISBLANK(DO198), $Q198-$S198+GY198-CI198-EP198)</f>
        <v/>
      </c>
      <c r="HX198" s="153" t="str" cm="1">
        <f t="array" ref="HX198">_xlfn.IFS(HX$1= 0,"", NOT(ISBLANK(DP198)), 0, ISBLANK(DP198), $Q198-$S198+GZ198-CJ198-EQ198)</f>
        <v/>
      </c>
      <c r="HY198" s="153" t="str" cm="1">
        <f t="array" ref="HY198">_xlfn.IFS(HY$1= 0,"", NOT(ISBLANK(DQ198)), 0, ISBLANK(DQ198), $Q198-$S198+HA198-CK198-ER198)</f>
        <v/>
      </c>
      <c r="HZ198" s="153" t="str" cm="1">
        <f t="array" ref="HZ198">_xlfn.IFS(HZ$1= 0,"", NOT(ISBLANK(DR198)), 0, ISBLANK(DR198), $Q198-$S198+HB198-CL198-ES198)</f>
        <v/>
      </c>
      <c r="IA198" s="153" t="str" cm="1">
        <f t="array" ref="IA198">_xlfn.IFS(IA$1= 0,"", NOT(ISBLANK(DS198)), 0, ISBLANK(DS198), $Q198-$S198+HC198-CM198-ET198)</f>
        <v/>
      </c>
    </row>
    <row r="199" spans="1:235" ht="16.5" x14ac:dyDescent="0.3">
      <c r="A199" s="144"/>
      <c r="B199" s="106"/>
      <c r="C199" s="106"/>
      <c r="D199" s="107"/>
      <c r="E199" s="131"/>
      <c r="F199" s="137"/>
      <c r="G199" s="2"/>
      <c r="H199" s="2"/>
      <c r="I199" s="2"/>
      <c r="J199" s="2"/>
      <c r="K199" s="2"/>
      <c r="L199" s="2"/>
      <c r="M199" s="140"/>
      <c r="N199" s="137"/>
      <c r="O199" s="138"/>
      <c r="P199" s="133"/>
      <c r="Q199" s="94">
        <f t="shared" si="69"/>
        <v>0</v>
      </c>
      <c r="R199" s="1"/>
      <c r="S199" s="1"/>
      <c r="T199" s="2"/>
      <c r="U199" s="2"/>
      <c r="V199" s="82">
        <f t="shared" si="70"/>
        <v>0</v>
      </c>
      <c r="W199" s="121"/>
      <c r="X199" s="108"/>
      <c r="AU199" s="105"/>
      <c r="AV199" s="105"/>
      <c r="AW199" s="105"/>
      <c r="AX199" s="105"/>
      <c r="AY199" s="105"/>
      <c r="AZ199" s="105"/>
      <c r="BA199" s="105"/>
      <c r="BB199" s="105"/>
      <c r="BC199" s="105"/>
      <c r="BD199" s="105"/>
      <c r="BE199" s="105"/>
      <c r="BF199" s="105"/>
      <c r="BG199" s="105"/>
      <c r="BH199" s="105"/>
      <c r="BI199" s="105"/>
      <c r="BJ199" s="105"/>
      <c r="BK199" s="105"/>
      <c r="BL199" s="105"/>
      <c r="BM199" s="105"/>
      <c r="BN199" s="105"/>
      <c r="BO199" s="105"/>
      <c r="BP199" s="105"/>
      <c r="BQ199" s="105"/>
      <c r="BR199" s="105"/>
      <c r="BS199" s="105"/>
      <c r="BT199" s="105"/>
      <c r="BU199" s="105"/>
      <c r="BV199" s="105"/>
      <c r="BW199" s="105"/>
      <c r="BX199" s="105"/>
      <c r="BZ199" s="99"/>
      <c r="CA199" s="105" t="s">
        <v>32</v>
      </c>
      <c r="CB199" s="105"/>
      <c r="CC199" s="105"/>
      <c r="CD199" s="105"/>
      <c r="CE199" s="105"/>
      <c r="CF199" s="105"/>
      <c r="CG199" s="105"/>
      <c r="CH199" s="105"/>
      <c r="CI199" s="105"/>
      <c r="CJ199" s="105"/>
      <c r="CK199" s="105"/>
      <c r="CL199" s="105"/>
      <c r="CM199" s="105"/>
      <c r="CN199" s="105"/>
      <c r="CO199" s="105"/>
      <c r="CP199" s="105" t="s">
        <v>32</v>
      </c>
      <c r="CQ199" s="105"/>
      <c r="CR199" s="105"/>
      <c r="CS199" s="105"/>
      <c r="CT199" s="105"/>
      <c r="CU199" s="105"/>
      <c r="CV199" s="105"/>
      <c r="CW199" s="105"/>
      <c r="CX199" s="105"/>
      <c r="CY199" s="105"/>
      <c r="CZ199" s="105"/>
      <c r="DA199" s="105"/>
      <c r="DB199" s="105"/>
      <c r="DC199" s="105"/>
      <c r="DD199" s="105"/>
      <c r="DE199" s="99"/>
      <c r="DF199" s="99"/>
      <c r="DG199" s="105"/>
      <c r="DH199" s="105"/>
      <c r="DI199" s="105"/>
      <c r="DJ199" s="105"/>
      <c r="DK199" s="105"/>
      <c r="DL199" s="105"/>
      <c r="DM199" s="105"/>
      <c r="DN199" s="105"/>
      <c r="DO199" s="105"/>
      <c r="DP199" s="105"/>
      <c r="DQ199" s="105"/>
      <c r="DR199" s="105"/>
      <c r="DS199" s="105"/>
      <c r="DT199" s="105"/>
      <c r="DU199" s="105"/>
      <c r="DV199" s="105"/>
      <c r="DW199" s="105"/>
      <c r="DX199" s="105"/>
      <c r="DY199" s="105"/>
      <c r="DZ199" s="105"/>
      <c r="EA199" s="105"/>
      <c r="EB199" s="105"/>
      <c r="EC199" s="105"/>
      <c r="ED199" s="105"/>
      <c r="EE199" s="105"/>
      <c r="EF199" s="105"/>
      <c r="EG199" s="105"/>
      <c r="EH199" s="105"/>
      <c r="EI199" s="105"/>
      <c r="EJ199" s="105"/>
      <c r="EL199" s="146" t="str" cm="1">
        <f t="array" ref="EL199">IF(OR(EL$1=0, $A199="", _xlfn.XLOOKUP(EL$1, $Z$2:$Z$18, $AD$2:$AD$18, "")=""),"",SQRT((_xlfn.XLOOKUP(EL$1,$Z$2:$Z$18,$AA$2:$AA$18)-$T199)^2+(_xlfn.XLOOKUP(EL$1,$Z$2:$Z$18,$AB$2:$AB$18)-$U199)^2+(_xlfn.XLOOKUP(EL$1,$Z$2:$Z$18,$AC$2:$AC$18-$V199)^2)))</f>
        <v/>
      </c>
      <c r="EM199" s="96" t="str" cm="1">
        <f t="array" ref="EM199">IF(OR(EM$1=0, $A199="", _xlfn.XLOOKUP(EM$1, $Z$2:$Z$18, $AD$2:$AD$18, "")=""),"",SQRT((_xlfn.XLOOKUP(EM$1,$Z$2:$Z$18,$AA$2:$AA$18)-$T199)^2+(_xlfn.XLOOKUP(EM$1,$Z$2:$Z$18,$AB$2:$AB$18)-$U199)^2+(_xlfn.XLOOKUP(EM$1,$Z$2:$Z$18,$AC$2:$AC$18-$V199)^2)))</f>
        <v/>
      </c>
      <c r="EN199" s="96" t="str" cm="1">
        <f t="array" ref="EN199">IF(OR(EN$1=0, $A199="", _xlfn.XLOOKUP(EN$1, $Z$2:$Z$18, $AD$2:$AD$18, "")=""),"",SQRT((_xlfn.XLOOKUP(EN$1,$Z$2:$Z$18,$AA$2:$AA$18)-$T199)^2+(_xlfn.XLOOKUP(EN$1,$Z$2:$Z$18,$AB$2:$AB$18)-$U199)^2+(_xlfn.XLOOKUP(EN$1,$Z$2:$Z$18,$AC$2:$AC$18-$V199)^2)))</f>
        <v/>
      </c>
      <c r="EO199" s="96" t="str" cm="1">
        <f t="array" ref="EO199">IF(OR(EO$1=0, $A199="", _xlfn.XLOOKUP(EO$1, $Z$2:$Z$18, $AD$2:$AD$18, "")=""),"",SQRT((_xlfn.XLOOKUP(EO$1,$Z$2:$Z$18,$AA$2:$AA$18)-$T199)^2+(_xlfn.XLOOKUP(EO$1,$Z$2:$Z$18,$AB$2:$AB$18)-$U199)^2+(_xlfn.XLOOKUP(EO$1,$Z$2:$Z$18,$AC$2:$AC$18-$V199)^2)))</f>
        <v/>
      </c>
      <c r="EP199" s="96" t="str" cm="1">
        <f t="array" ref="EP199">IF(OR(EP$1=0, $A199="", _xlfn.XLOOKUP(EP$1, $Z$2:$Z$18, $AD$2:$AD$18, "")=""),"",SQRT((_xlfn.XLOOKUP(EP$1,$Z$2:$Z$18,$AA$2:$AA$18)-$T199)^2+(_xlfn.XLOOKUP(EP$1,$Z$2:$Z$18,$AB$2:$AB$18)-$U199)^2+(_xlfn.XLOOKUP(EP$1,$Z$2:$Z$18,$AC$2:$AC$18-$V199)^2)))</f>
        <v/>
      </c>
      <c r="EQ199" s="96" t="str" cm="1">
        <f t="array" ref="EQ199">IF(OR(EQ$1=0, $A199="", _xlfn.XLOOKUP(EQ$1, $Z$2:$Z$18, $AD$2:$AD$18, "")=""),"",SQRT((_xlfn.XLOOKUP(EQ$1,$Z$2:$Z$18,$AA$2:$AA$18)-$T199)^2+(_xlfn.XLOOKUP(EQ$1,$Z$2:$Z$18,$AB$2:$AB$18)-$U199)^2+(_xlfn.XLOOKUP(EQ$1,$Z$2:$Z$18,$AC$2:$AC$18-$V199)^2)))</f>
        <v/>
      </c>
      <c r="ER199" s="96" t="str" cm="1">
        <f t="array" ref="ER199">IF(OR(ER$1=0, $A199="", _xlfn.XLOOKUP(ER$1, $Z$2:$Z$18, $AD$2:$AD$18, "")=""),"",SQRT((_xlfn.XLOOKUP(ER$1,$Z$2:$Z$18,$AA$2:$AA$18)-$T199)^2+(_xlfn.XLOOKUP(ER$1,$Z$2:$Z$18,$AB$2:$AB$18)-$U199)^2+(_xlfn.XLOOKUP(ER$1,$Z$2:$Z$18,$AC$2:$AC$18-$V199)^2)))</f>
        <v/>
      </c>
      <c r="ES199" s="96" t="str" cm="1">
        <f t="array" ref="ES199">IF(OR(ES$1=0, $A199="", _xlfn.XLOOKUP(ES$1, $Z$2:$Z$18, $AD$2:$AD$18, "")=""),"",SQRT((_xlfn.XLOOKUP(ES$1,$Z$2:$Z$18,$AA$2:$AA$18)-$T199)^2+(_xlfn.XLOOKUP(ES$1,$Z$2:$Z$18,$AB$2:$AB$18)-$U199)^2+(_xlfn.XLOOKUP(ES$1,$Z$2:$Z$18,$AC$2:$AC$18-$V199)^2)))</f>
        <v/>
      </c>
      <c r="ET199" s="97" t="str" cm="1">
        <f t="array" ref="ET199">IF(OR(ET$1=0, $A199="", _xlfn.XLOOKUP(ET$1, $Z$2:$Z$18, $AD$2:$AD$18, "")=""),"",SQRT((_xlfn.XLOOKUP(ET$1,$Z$2:$Z$18,$AA$2:$AA$18)-$T199)^2+(_xlfn.XLOOKUP(ET$1,$Z$2:$Z$18,$AB$2:$AB$18)-$U199)^2+(_xlfn.XLOOKUP(ET$1,$Z$2:$Z$18,$AC$2:$AC$18-$V199)^2)))</f>
        <v/>
      </c>
      <c r="EU199" s="97" t="str" cm="1">
        <f t="array" ref="EU199">IF(OR(EU$1=0, $A199="", _xlfn.XLOOKUP(EU$1, $Z$2:$Z$18, $AD$2:$AD$18, "")=""),"",SQRT((_xlfn.XLOOKUP(EU$1,$Z$2:$Z$18,$AA$2:$AA$18)-$T199)^2+(_xlfn.XLOOKUP(EU$1,$Z$2:$Z$18,$AB$2:$AB$18)-$U199)^2+(_xlfn.XLOOKUP(EU$1,$Z$2:$Z$18,$AC$2:$AC$18-$V199)^2)))</f>
        <v/>
      </c>
      <c r="EV199" s="97" t="str" cm="1">
        <f t="array" ref="EV199">IF(OR(EV$1=0, $A199="", _xlfn.XLOOKUP(EV$1, $Z$2:$Z$18, $AD$2:$AD$18, "")=""),"",SQRT((_xlfn.XLOOKUP(EV$1,$Z$2:$Z$18,$AA$2:$AA$18)-$T199)^2+(_xlfn.XLOOKUP(EV$1,$Z$2:$Z$18,$AB$2:$AB$18)-$U199)^2+(_xlfn.XLOOKUP(EV$1,$Z$2:$Z$18,$AC$2:$AC$18-$V199)^2)))</f>
        <v/>
      </c>
      <c r="EW199" s="97" t="str" cm="1">
        <f t="array" ref="EW199">IF(OR(EW$1=0, $A199="", _xlfn.XLOOKUP(EW$1, $Z$2:$Z$18, $AD$2:$AD$18, "")=""),"",SQRT((_xlfn.XLOOKUP(EW$1,$Z$2:$Z$18,$AA$2:$AA$18)-$T199)^2+(_xlfn.XLOOKUP(EW$1,$Z$2:$Z$18,$AB$2:$AB$18)-$U199)^2+(_xlfn.XLOOKUP(EW$1,$Z$2:$Z$18,$AC$2:$AC$18-$V199)^2)))</f>
        <v/>
      </c>
      <c r="EX199" s="97" t="str" cm="1">
        <f t="array" ref="EX199">IF(OR(EX$1=0, $A199="", _xlfn.XLOOKUP(EX$1, $Z$2:$Z$18, $AD$2:$AD$18, "")=""),"",SQRT((_xlfn.XLOOKUP(EX$1,$Z$2:$Z$18,$AA$2:$AA$18)-$T199)^2+(_xlfn.XLOOKUP(EX$1,$Z$2:$Z$18,$AB$2:$AB$18)-$U199)^2+(_xlfn.XLOOKUP(EX$1,$Z$2:$Z$18,$AC$2:$AC$18-$V199)^2)))</f>
        <v/>
      </c>
      <c r="EY199" s="97" t="str" cm="1">
        <f t="array" ref="EY199">IF(OR(EY$1=0, $A199="", _xlfn.XLOOKUP(EY$1, $Z$2:$Z$18, $AD$2:$AD$18, "")=""),"",SQRT((_xlfn.XLOOKUP(EY$1,$Z$2:$Z$18,$AA$2:$AA$18)-$T199)^2+(_xlfn.XLOOKUP(EY$1,$Z$2:$Z$18,$AB$2:$AB$18)-$U199)^2+(_xlfn.XLOOKUP(EY$1,$Z$2:$Z$18,$AC$2:$AC$18-$V199)^2)))</f>
        <v/>
      </c>
      <c r="EZ199" s="98" t="str" cm="1">
        <f t="array" ref="EZ199">IF(OR(EZ$1=0, $A199="", _xlfn.XLOOKUP(EZ$1, $Z$2:$Z$18, $AD$2:$AD$18, "")=""),"",SQRT((_xlfn.XLOOKUP(EZ$1,$Z$2:$Z$18,$AA$2:$AA$18)-$T199)^2+(_xlfn.XLOOKUP(EZ$1,$Z$2:$Z$18,$AB$2:$AB$18)-$U199)^2+(_xlfn.XLOOKUP(EZ$1,$Z$2:$Z$18,$AC$2:$AC$18-$V199)^2)))</f>
        <v/>
      </c>
      <c r="FA199" s="146" t="str" cm="1">
        <f t="array" ref="FA199">IF(OR(FA$1=0, $A199="", _xlfn.XLOOKUP(FA$1, $Z$2:$Z$18, $AD$2:$AD$18, "")=""),"",SQRT((_xlfn.XLOOKUP(FA$1,$Z$2:$Z$18,$AA$2:$AA$18)-$T199)^2+(_xlfn.XLOOKUP(FA$1,$Z$2:$Z$18,$AB$2:$AB$18)-$U199)^2+(_xlfn.XLOOKUP(FA$1,$Z$2:$Z$18,$AC$2:$AC$18-$V199)^2)))</f>
        <v/>
      </c>
      <c r="FB199" s="96" t="str" cm="1">
        <f t="array" ref="FB199">IF(OR(FB$1=0, $A199="", _xlfn.XLOOKUP(FB$1, $Z$2:$Z$18, $AD$2:$AD$18, "")=""),"",SQRT((_xlfn.XLOOKUP(FB$1,$Z$2:$Z$18,$AA$2:$AA$18)-$T199)^2+(_xlfn.XLOOKUP(FB$1,$Z$2:$Z$18,$AB$2:$AB$18)-$U199)^2+(_xlfn.XLOOKUP(FB$1,$Z$2:$Z$18,$AC$2:$AC$18-$V199)^2)))</f>
        <v/>
      </c>
      <c r="FC199" s="96" t="str" cm="1">
        <f t="array" ref="FC199">IF(OR(FC$1=0, $A199="", _xlfn.XLOOKUP(FC$1, $Z$2:$Z$18, $AD$2:$AD$18, "")=""),"",SQRT((_xlfn.XLOOKUP(FC$1,$Z$2:$Z$18,$AA$2:$AA$18)-$T199)^2+(_xlfn.XLOOKUP(FC$1,$Z$2:$Z$18,$AB$2:$AB$18)-$U199)^2+(_xlfn.XLOOKUP(FC$1,$Z$2:$Z$18,$AC$2:$AC$18-$V199)^2)))</f>
        <v/>
      </c>
      <c r="FD199" s="96" t="str" cm="1">
        <f t="array" ref="FD199">IF(OR(FD$1=0, $A199="", _xlfn.XLOOKUP(FD$1, $Z$2:$Z$18, $AD$2:$AD$18, "")=""),"",SQRT((_xlfn.XLOOKUP(FD$1,$Z$2:$Z$18,$AA$2:$AA$18)-$T199)^2+(_xlfn.XLOOKUP(FD$1,$Z$2:$Z$18,$AB$2:$AB$18)-$U199)^2+(_xlfn.XLOOKUP(FD$1,$Z$2:$Z$18,$AC$2:$AC$18-$V199)^2)))</f>
        <v/>
      </c>
      <c r="FE199" s="96" t="str" cm="1">
        <f t="array" ref="FE199">IF(OR(FE$1=0, $A199="", _xlfn.XLOOKUP(FE$1, $Z$2:$Z$18, $AD$2:$AD$18, "")=""),"",SQRT((_xlfn.XLOOKUP(FE$1,$Z$2:$Z$18,$AA$2:$AA$18)-$T199)^2+(_xlfn.XLOOKUP(FE$1,$Z$2:$Z$18,$AB$2:$AB$18)-$U199)^2+(_xlfn.XLOOKUP(FE$1,$Z$2:$Z$18,$AC$2:$AC$18-$V199)^2)))</f>
        <v/>
      </c>
      <c r="FF199" s="96" t="str" cm="1">
        <f t="array" ref="FF199">IF(OR(FF$1=0, $A199="", _xlfn.XLOOKUP(FF$1, $Z$2:$Z$18, $AD$2:$AD$18, "")=""),"",SQRT((_xlfn.XLOOKUP(FF$1,$Z$2:$Z$18,$AA$2:$AA$18)-$T199)^2+(_xlfn.XLOOKUP(FF$1,$Z$2:$Z$18,$AB$2:$AB$18)-$U199)^2+(_xlfn.XLOOKUP(FF$1,$Z$2:$Z$18,$AC$2:$AC$18-$V199)^2)))</f>
        <v/>
      </c>
      <c r="FG199" s="96" t="str" cm="1">
        <f t="array" ref="FG199">IF(OR(FG$1=0, $A199="", _xlfn.XLOOKUP(FG$1, $Z$2:$Z$18, $AD$2:$AD$18, "")=""),"",SQRT((_xlfn.XLOOKUP(FG$1,$Z$2:$Z$18,$AA$2:$AA$18)-$T199)^2+(_xlfn.XLOOKUP(FG$1,$Z$2:$Z$18,$AB$2:$AB$18)-$U199)^2+(_xlfn.XLOOKUP(FG$1,$Z$2:$Z$18,$AC$2:$AC$18-$V199)^2)))</f>
        <v/>
      </c>
      <c r="FH199" s="96" t="str" cm="1">
        <f t="array" ref="FH199">IF(OR(FH$1=0, $A199="", _xlfn.XLOOKUP(FH$1, $Z$2:$Z$18, $AD$2:$AD$18, "")=""),"",SQRT((_xlfn.XLOOKUP(FH$1,$Z$2:$Z$18,$AA$2:$AA$18)-$T199)^2+(_xlfn.XLOOKUP(FH$1,$Z$2:$Z$18,$AB$2:$AB$18)-$U199)^2+(_xlfn.XLOOKUP(FH$1,$Z$2:$Z$18,$AC$2:$AC$18-$V199)^2)))</f>
        <v/>
      </c>
      <c r="FI199" s="97" t="str" cm="1">
        <f t="array" ref="FI199">IF(OR(FI$1=0, $A199="", _xlfn.XLOOKUP(FI$1, $Z$2:$Z$18, $AD$2:$AD$18, "")=""),"",SQRT((_xlfn.XLOOKUP(FI$1,$Z$2:$Z$18,$AA$2:$AA$18)-$T199)^2+(_xlfn.XLOOKUP(FI$1,$Z$2:$Z$18,$AB$2:$AB$18)-$U199)^2+(_xlfn.XLOOKUP(FI$1,$Z$2:$Z$18,$AC$2:$AC$18-$V199)^2)))</f>
        <v/>
      </c>
      <c r="FJ199" s="97" t="str" cm="1">
        <f t="array" ref="FJ199">IF(OR(FJ$1=0, $A199="", _xlfn.XLOOKUP(FJ$1, $Z$2:$Z$18, $AD$2:$AD$18, "")=""),"",SQRT((_xlfn.XLOOKUP(FJ$1,$Z$2:$Z$18,$AA$2:$AA$18)-$T199)^2+(_xlfn.XLOOKUP(FJ$1,$Z$2:$Z$18,$AB$2:$AB$18)-$U199)^2+(_xlfn.XLOOKUP(FJ$1,$Z$2:$Z$18,$AC$2:$AC$18-$V199)^2)))</f>
        <v/>
      </c>
      <c r="FK199" s="97" t="str" cm="1">
        <f t="array" ref="FK199">IF(OR(FK$1=0, $A199="", _xlfn.XLOOKUP(FK$1, $Z$2:$Z$18, $AD$2:$AD$18, "")=""),"",SQRT((_xlfn.XLOOKUP(FK$1,$Z$2:$Z$18,$AA$2:$AA$18)-$T199)^2+(_xlfn.XLOOKUP(FK$1,$Z$2:$Z$18,$AB$2:$AB$18)-$U199)^2+(_xlfn.XLOOKUP(FK$1,$Z$2:$Z$18,$AC$2:$AC$18-$V199)^2)))</f>
        <v/>
      </c>
      <c r="FL199" s="97" t="str" cm="1">
        <f t="array" ref="FL199">IF(OR(FL$1=0, $A199="", _xlfn.XLOOKUP(FL$1, $Z$2:$Z$18, $AD$2:$AD$18, "")=""),"",SQRT((_xlfn.XLOOKUP(FL$1,$Z$2:$Z$18,$AA$2:$AA$18)-$T199)^2+(_xlfn.XLOOKUP(FL$1,$Z$2:$Z$18,$AB$2:$AB$18)-$U199)^2+(_xlfn.XLOOKUP(FL$1,$Z$2:$Z$18,$AC$2:$AC$18-$V199)^2)))</f>
        <v/>
      </c>
      <c r="FM199" s="97" t="str" cm="1">
        <f t="array" ref="FM199">IF(OR(FM$1=0, $A199="", _xlfn.XLOOKUP(FM$1, $Z$2:$Z$18, $AD$2:$AD$18, "")=""),"",SQRT((_xlfn.XLOOKUP(FM$1,$Z$2:$Z$18,$AA$2:$AA$18)-$T199)^2+(_xlfn.XLOOKUP(FM$1,$Z$2:$Z$18,$AB$2:$AB$18)-$U199)^2+(_xlfn.XLOOKUP(FM$1,$Z$2:$Z$18,$AC$2:$AC$18-$V199)^2)))</f>
        <v/>
      </c>
      <c r="FN199" s="97" t="str" cm="1">
        <f t="array" ref="FN199">IF(OR(FN$1=0, $A199="", _xlfn.XLOOKUP(FN$1, $Z$2:$Z$18, $AD$2:$AD$18, "")=""),"",SQRT((_xlfn.XLOOKUP(FN$1,$Z$2:$Z$18,$AA$2:$AA$18)-$T199)^2+(_xlfn.XLOOKUP(FN$1,$Z$2:$Z$18,$AB$2:$AB$18)-$U199)^2+(_xlfn.XLOOKUP(FN$1,$Z$2:$Z$18,$AC$2:$AC$18-$V199)^2)))</f>
        <v/>
      </c>
      <c r="FO199" s="98" t="str" cm="1">
        <f t="array" ref="FO199">IF(OR(FO$1=0, $A199="", _xlfn.XLOOKUP(FO$1, $Z$2:$Z$18, $AD$2:$AD$18, "")=""),"",SQRT((_xlfn.XLOOKUP(FO$1,$Z$2:$Z$18,$AA$2:$AA$18)-$T199)^2+(_xlfn.XLOOKUP(FO$1,$Z$2:$Z$18,$AB$2:$AB$18)-$U199)^2+(_xlfn.XLOOKUP(FO$1,$Z$2:$Z$18,$AC$2:$AC$18-$V199)^2)))</f>
        <v/>
      </c>
      <c r="FP199" s="99"/>
      <c r="FQ199" s="99"/>
      <c r="FR199" s="100">
        <f t="shared" si="71"/>
        <v>0</v>
      </c>
      <c r="FS199" s="109">
        <f t="shared" si="72"/>
        <v>0</v>
      </c>
      <c r="FT199" s="109">
        <f t="shared" si="73"/>
        <v>0</v>
      </c>
      <c r="FU199" s="109">
        <f t="shared" si="74"/>
        <v>0</v>
      </c>
      <c r="FV199" s="109">
        <f t="shared" si="75"/>
        <v>0</v>
      </c>
      <c r="FW199" s="109">
        <f t="shared" si="76"/>
        <v>0</v>
      </c>
      <c r="FX199" s="109">
        <f t="shared" si="77"/>
        <v>0</v>
      </c>
      <c r="FY199" s="109">
        <f t="shared" si="78"/>
        <v>0</v>
      </c>
      <c r="FZ199" s="110">
        <f t="shared" si="79"/>
        <v>0</v>
      </c>
      <c r="GA199" s="110">
        <f t="shared" si="80"/>
        <v>0</v>
      </c>
      <c r="GB199" s="110">
        <f t="shared" si="81"/>
        <v>0</v>
      </c>
      <c r="GC199" s="110">
        <f t="shared" si="82"/>
        <v>0</v>
      </c>
      <c r="GD199" s="110">
        <f t="shared" si="83"/>
        <v>0</v>
      </c>
      <c r="GE199" s="110">
        <f t="shared" si="84"/>
        <v>0</v>
      </c>
      <c r="GF199" s="111">
        <f t="shared" si="85"/>
        <v>0</v>
      </c>
      <c r="GG199" s="100">
        <f t="shared" si="86"/>
        <v>0</v>
      </c>
      <c r="GH199" s="109">
        <f t="shared" si="87"/>
        <v>0</v>
      </c>
      <c r="GI199" s="109">
        <f t="shared" si="88"/>
        <v>0</v>
      </c>
      <c r="GJ199" s="109">
        <f t="shared" si="89"/>
        <v>0</v>
      </c>
      <c r="GK199" s="109">
        <f t="shared" si="90"/>
        <v>0</v>
      </c>
      <c r="GL199" s="109">
        <f t="shared" si="91"/>
        <v>0</v>
      </c>
      <c r="GM199" s="109">
        <f t="shared" si="92"/>
        <v>0</v>
      </c>
      <c r="GN199" s="109">
        <f t="shared" si="93"/>
        <v>0</v>
      </c>
      <c r="GO199" s="110">
        <f t="shared" si="94"/>
        <v>0</v>
      </c>
      <c r="GP199" s="110">
        <f t="shared" si="95"/>
        <v>0</v>
      </c>
      <c r="GQ199" s="110">
        <f t="shared" si="96"/>
        <v>0</v>
      </c>
      <c r="GR199" s="110">
        <f t="shared" si="97"/>
        <v>0</v>
      </c>
      <c r="GS199" s="110">
        <f t="shared" si="98"/>
        <v>0</v>
      </c>
      <c r="GT199" s="110">
        <f t="shared" si="99"/>
        <v>0</v>
      </c>
      <c r="GU199" s="111">
        <f t="shared" si="100"/>
        <v>0</v>
      </c>
      <c r="GX199" s="151" cm="1">
        <f t="array" ref="GX199">_xlfn.IFS(GX$1= 0,"", NOT(ISBLANK(CA199)), 0, ISBLANK(CA199), $Q199-$S199+FR199-AU199-DG199)</f>
        <v>0</v>
      </c>
      <c r="GY199" s="152" cm="1">
        <f t="array" ref="GY199">_xlfn.IFS(GY$1= 0,"", NOT(ISBLANK(CB199)), 0, ISBLANK(CB199), $Q199-$S199+FS199-AV199-DH199)</f>
        <v>0</v>
      </c>
      <c r="GZ199" s="152" cm="1">
        <f t="array" ref="GZ199">_xlfn.IFS(GZ$1= 0,"", NOT(ISBLANK(CC199)), 0, ISBLANK(CC199), $Q199-$S199+FT199-AW199-DI199)</f>
        <v>0</v>
      </c>
      <c r="HA199" s="152" cm="1">
        <f t="array" ref="HA199">_xlfn.IFS(HA$1= 0,"", NOT(ISBLANK(CD199)), 0, ISBLANK(CD199), $Q199-$S199+FU199-AX199-DJ199)</f>
        <v>0</v>
      </c>
      <c r="HB199" s="152" cm="1">
        <f t="array" ref="HB199">_xlfn.IFS(HB$1= 0,"", NOT(ISBLANK(CE199)), 0, ISBLANK(CE199), $Q199-$S199+FV199-AY199-DK199)</f>
        <v>0</v>
      </c>
      <c r="HC199" s="152" cm="1">
        <f t="array" ref="HC199">_xlfn.IFS(HC$1= 0,"", NOT(ISBLANK(CF199)), 0, ISBLANK(CF199), $Q199-$S199+FW199-AZ199-DL199)</f>
        <v>0</v>
      </c>
      <c r="HD199" s="152" cm="1">
        <f t="array" ref="HD199">_xlfn.IFS(HD$1= 0,"", NOT(ISBLANK(CG199)), 0, ISBLANK(CG199), $Q199-$S199+FX199-BA199-DM199)</f>
        <v>0</v>
      </c>
      <c r="HE199" s="152" t="str" cm="1">
        <f t="array" ref="HE199">_xlfn.IFS(HE$1= 0,"", NOT(ISBLANK(CH199)), 0, ISBLANK(CH199), $Q199-$S199+FY199-BB199-DN199)</f>
        <v/>
      </c>
      <c r="HF199" s="152" t="str" cm="1">
        <f t="array" ref="HF199">_xlfn.IFS(HF$1= 0,"", NOT(ISBLANK(CI199)), 0, ISBLANK(CI199), $Q199-$S199+FZ199-BC199-DO199)</f>
        <v/>
      </c>
      <c r="HG199" s="152" t="str" cm="1">
        <f t="array" ref="HG199">_xlfn.IFS(HG$1= 0,"", NOT(ISBLANK(CJ199)), 0, ISBLANK(CJ199), $Q199-$S199+GA199-BD199-DP199)</f>
        <v/>
      </c>
      <c r="HH199" s="152" t="str" cm="1">
        <f t="array" ref="HH199">_xlfn.IFS(HH$1= 0,"", NOT(ISBLANK(CK199)), 0, ISBLANK(CK199), $Q199-$S199+GB199-BE199-DQ199)</f>
        <v/>
      </c>
      <c r="HI199" s="152" t="str" cm="1">
        <f t="array" ref="HI199">_xlfn.IFS(HI$1= 0,"", NOT(ISBLANK(CL199)), 0, ISBLANK(CL199), $Q199-$S199+GC199-BF199-DR199)</f>
        <v/>
      </c>
      <c r="HJ199" s="152" t="str" cm="1">
        <f t="array" ref="HJ199">_xlfn.IFS(HJ$1= 0,"", NOT(ISBLANK(CM199)), 0, ISBLANK(CM199), $Q199-$S199+GD199-BG199-DS199)</f>
        <v/>
      </c>
      <c r="HK199" s="152" t="str" cm="1">
        <f t="array" ref="HK199">_xlfn.IFS(HK$1= 0,"", NOT(ISBLANK(CN199)), 0, ISBLANK(CN199), $Q199-$S199+GE199-BH199-DT199)</f>
        <v/>
      </c>
      <c r="HL199" s="153" t="str" cm="1">
        <f t="array" ref="HL199">_xlfn.IFS(HL$1= 0,"", NOT(ISBLANK(CO199)), 0, ISBLANK(CO199), $Q199-$S199+GF199-BI199-DU199)</f>
        <v/>
      </c>
      <c r="HM199" s="153" t="str" cm="1">
        <f t="array" ref="HM199">_xlfn.IFS(HM$1= 0,"", NOT(ISBLANK(DE199)), 0, ISBLANK(DE199), $Q199-$S199+IC199-BY199-#REF!)</f>
        <v/>
      </c>
      <c r="HN199" s="153" t="e" cm="1">
        <f t="array" ref="HN199">_xlfn.IFS(HN$1= 0,"", NOT(ISBLANK(DF199)), 0, ISBLANK(DF199), $Q199-$S199+ID199-BZ199-#REF!)</f>
        <v>#REF!</v>
      </c>
      <c r="HO199" s="153" t="e" cm="1">
        <f t="array" ref="HO199">_xlfn.IFS(HO$1= 0,"", NOT(ISBLANK(DG199)), 0, ISBLANK(DG199), $Q199-$S199+IE199-CA199-#REF!)</f>
        <v>#VALUE!</v>
      </c>
      <c r="HP199" s="153" t="e" cm="1">
        <f t="array" ref="HP199">_xlfn.IFS(HP$1= 0,"", NOT(ISBLANK(DH199)), 0, ISBLANK(DH199), $Q199-$S199+IF199-CB199-#REF!)</f>
        <v>#REF!</v>
      </c>
      <c r="HQ199" s="153" t="e" cm="1">
        <f t="array" ref="HQ199">_xlfn.IFS(HQ$1= 0,"", NOT(ISBLANK(DI199)), 0, ISBLANK(DI199), $Q199-$S199+IG199-CC199-#REF!)</f>
        <v>#REF!</v>
      </c>
      <c r="HR199" s="153" cm="1">
        <f t="array" ref="HR199">_xlfn.IFS(HR$1= 0,"", NOT(ISBLANK(DJ199)), 0, ISBLANK(DJ199), $Q199-$S199+IH199-CD199-EK199)</f>
        <v>0</v>
      </c>
      <c r="HS199" s="153" t="e" cm="1">
        <f t="array" ref="HS199">_xlfn.IFS(HS$1= 0,"", NOT(ISBLANK(DK199)), 0, ISBLANK(DK199), $Q199-$S199+II199-CE199-EL199)</f>
        <v>#VALUE!</v>
      </c>
      <c r="HT199" s="153" t="e" cm="1">
        <f t="array" ref="HT199">_xlfn.IFS(HT$1= 0,"", NOT(ISBLANK(DL199)), 0, ISBLANK(DL199), $Q199-$S199+GV199-CF199-EM199)</f>
        <v>#VALUE!</v>
      </c>
      <c r="HU199" s="153" t="e" cm="1">
        <f t="array" ref="HU199">_xlfn.IFS(HU$1= 0,"", NOT(ISBLANK(DM199)), 0, ISBLANK(DM199), $Q199-$S199+GW199-CG199-EN199)</f>
        <v>#VALUE!</v>
      </c>
      <c r="HV199" s="153" t="str" cm="1">
        <f t="array" ref="HV199">_xlfn.IFS(HV$1= 0,"", NOT(ISBLANK(DN199)), 0, ISBLANK(DN199), $Q199-$S199+GX199-CH199-EO199)</f>
        <v/>
      </c>
      <c r="HW199" s="153" t="str" cm="1">
        <f t="array" ref="HW199">_xlfn.IFS(HW$1= 0,"", NOT(ISBLANK(DO199)), 0, ISBLANK(DO199), $Q199-$S199+GY199-CI199-EP199)</f>
        <v/>
      </c>
      <c r="HX199" s="153" t="str" cm="1">
        <f t="array" ref="HX199">_xlfn.IFS(HX$1= 0,"", NOT(ISBLANK(DP199)), 0, ISBLANK(DP199), $Q199-$S199+GZ199-CJ199-EQ199)</f>
        <v/>
      </c>
      <c r="HY199" s="153" t="str" cm="1">
        <f t="array" ref="HY199">_xlfn.IFS(HY$1= 0,"", NOT(ISBLANK(DQ199)), 0, ISBLANK(DQ199), $Q199-$S199+HA199-CK199-ER199)</f>
        <v/>
      </c>
      <c r="HZ199" s="153" t="str" cm="1">
        <f t="array" ref="HZ199">_xlfn.IFS(HZ$1= 0,"", NOT(ISBLANK(DR199)), 0, ISBLANK(DR199), $Q199-$S199+HB199-CL199-ES199)</f>
        <v/>
      </c>
      <c r="IA199" s="153" t="str" cm="1">
        <f t="array" ref="IA199">_xlfn.IFS(IA$1= 0,"", NOT(ISBLANK(DS199)), 0, ISBLANK(DS199), $Q199-$S199+HC199-CM199-ET199)</f>
        <v/>
      </c>
    </row>
    <row r="200" spans="1:235" ht="16.5" x14ac:dyDescent="0.3">
      <c r="A200" s="144"/>
      <c r="B200" s="106"/>
      <c r="C200" s="106"/>
      <c r="D200" s="107"/>
      <c r="E200" s="131"/>
      <c r="F200" s="137"/>
      <c r="G200" s="2"/>
      <c r="H200" s="2"/>
      <c r="I200" s="2"/>
      <c r="J200" s="2"/>
      <c r="K200" s="2"/>
      <c r="L200" s="2"/>
      <c r="M200" s="140"/>
      <c r="N200" s="137"/>
      <c r="O200" s="138"/>
      <c r="P200" s="133"/>
      <c r="Q200" s="94">
        <f t="shared" si="69"/>
        <v>0</v>
      </c>
      <c r="R200" s="1"/>
      <c r="S200" s="1"/>
      <c r="T200" s="2"/>
      <c r="U200" s="2"/>
      <c r="V200" s="82">
        <f t="shared" si="70"/>
        <v>0</v>
      </c>
      <c r="W200" s="121"/>
      <c r="X200" s="108"/>
      <c r="AU200" s="105"/>
      <c r="AV200" s="105"/>
      <c r="AW200" s="105"/>
      <c r="AX200" s="105"/>
      <c r="AY200" s="105"/>
      <c r="AZ200" s="105"/>
      <c r="BA200" s="105"/>
      <c r="BB200" s="105"/>
      <c r="BC200" s="105"/>
      <c r="BD200" s="105"/>
      <c r="BE200" s="105"/>
      <c r="BF200" s="105"/>
      <c r="BG200" s="105"/>
      <c r="BH200" s="105"/>
      <c r="BI200" s="105"/>
      <c r="BJ200" s="105"/>
      <c r="BK200" s="105"/>
      <c r="BL200" s="105"/>
      <c r="BM200" s="105"/>
      <c r="BN200" s="105"/>
      <c r="BO200" s="105"/>
      <c r="BP200" s="105"/>
      <c r="BQ200" s="105"/>
      <c r="BR200" s="105"/>
      <c r="BS200" s="105"/>
      <c r="BT200" s="105"/>
      <c r="BU200" s="105"/>
      <c r="BV200" s="105"/>
      <c r="BW200" s="105"/>
      <c r="BX200" s="105"/>
      <c r="BZ200" s="99"/>
      <c r="CA200" s="105" t="s">
        <v>32</v>
      </c>
      <c r="CB200" s="105"/>
      <c r="CC200" s="105"/>
      <c r="CD200" s="105"/>
      <c r="CE200" s="105"/>
      <c r="CF200" s="105"/>
      <c r="CG200" s="105"/>
      <c r="CH200" s="105"/>
      <c r="CI200" s="105"/>
      <c r="CJ200" s="105"/>
      <c r="CK200" s="105"/>
      <c r="CL200" s="105"/>
      <c r="CM200" s="105"/>
      <c r="CN200" s="105"/>
      <c r="CO200" s="105"/>
      <c r="CP200" s="105" t="s">
        <v>32</v>
      </c>
      <c r="CQ200" s="105"/>
      <c r="CR200" s="105"/>
      <c r="CS200" s="105"/>
      <c r="CT200" s="105"/>
      <c r="CU200" s="105"/>
      <c r="CV200" s="105"/>
      <c r="CW200" s="105"/>
      <c r="CX200" s="105"/>
      <c r="CY200" s="105"/>
      <c r="CZ200" s="105"/>
      <c r="DA200" s="105"/>
      <c r="DB200" s="105"/>
      <c r="DC200" s="105"/>
      <c r="DD200" s="105"/>
      <c r="DE200" s="99"/>
      <c r="DF200" s="99"/>
      <c r="DG200" s="105"/>
      <c r="DH200" s="105"/>
      <c r="DI200" s="105"/>
      <c r="DJ200" s="105"/>
      <c r="DK200" s="105"/>
      <c r="DL200" s="105"/>
      <c r="DM200" s="105"/>
      <c r="DN200" s="105"/>
      <c r="DO200" s="105"/>
      <c r="DP200" s="105"/>
      <c r="DQ200" s="105"/>
      <c r="DR200" s="105"/>
      <c r="DS200" s="105"/>
      <c r="DT200" s="105"/>
      <c r="DU200" s="105"/>
      <c r="DV200" s="105"/>
      <c r="DW200" s="105"/>
      <c r="DX200" s="105"/>
      <c r="DY200" s="105"/>
      <c r="DZ200" s="105"/>
      <c r="EA200" s="105"/>
      <c r="EB200" s="105"/>
      <c r="EC200" s="105"/>
      <c r="ED200" s="105"/>
      <c r="EE200" s="105"/>
      <c r="EF200" s="105"/>
      <c r="EG200" s="105"/>
      <c r="EH200" s="105"/>
      <c r="EI200" s="105"/>
      <c r="EJ200" s="105"/>
      <c r="EL200" s="146" t="str" cm="1">
        <f t="array" ref="EL200">IF(OR(EL$1=0, $A200="", _xlfn.XLOOKUP(EL$1, $Z$2:$Z$18, $AD$2:$AD$18, "")=""),"",SQRT((_xlfn.XLOOKUP(EL$1,$Z$2:$Z$18,$AA$2:$AA$18)-$T200)^2+(_xlfn.XLOOKUP(EL$1,$Z$2:$Z$18,$AB$2:$AB$18)-$U200)^2+(_xlfn.XLOOKUP(EL$1,$Z$2:$Z$18,$AC$2:$AC$18-$V200)^2)))</f>
        <v/>
      </c>
      <c r="EM200" s="96" t="str" cm="1">
        <f t="array" ref="EM200">IF(OR(EM$1=0, $A200="", _xlfn.XLOOKUP(EM$1, $Z$2:$Z$18, $AD$2:$AD$18, "")=""),"",SQRT((_xlfn.XLOOKUP(EM$1,$Z$2:$Z$18,$AA$2:$AA$18)-$T200)^2+(_xlfn.XLOOKUP(EM$1,$Z$2:$Z$18,$AB$2:$AB$18)-$U200)^2+(_xlfn.XLOOKUP(EM$1,$Z$2:$Z$18,$AC$2:$AC$18-$V200)^2)))</f>
        <v/>
      </c>
      <c r="EN200" s="96" t="str" cm="1">
        <f t="array" ref="EN200">IF(OR(EN$1=0, $A200="", _xlfn.XLOOKUP(EN$1, $Z$2:$Z$18, $AD$2:$AD$18, "")=""),"",SQRT((_xlfn.XLOOKUP(EN$1,$Z$2:$Z$18,$AA$2:$AA$18)-$T200)^2+(_xlfn.XLOOKUP(EN$1,$Z$2:$Z$18,$AB$2:$AB$18)-$U200)^2+(_xlfn.XLOOKUP(EN$1,$Z$2:$Z$18,$AC$2:$AC$18-$V200)^2)))</f>
        <v/>
      </c>
      <c r="EO200" s="96" t="str" cm="1">
        <f t="array" ref="EO200">IF(OR(EO$1=0, $A200="", _xlfn.XLOOKUP(EO$1, $Z$2:$Z$18, $AD$2:$AD$18, "")=""),"",SQRT((_xlfn.XLOOKUP(EO$1,$Z$2:$Z$18,$AA$2:$AA$18)-$T200)^2+(_xlfn.XLOOKUP(EO$1,$Z$2:$Z$18,$AB$2:$AB$18)-$U200)^2+(_xlfn.XLOOKUP(EO$1,$Z$2:$Z$18,$AC$2:$AC$18-$V200)^2)))</f>
        <v/>
      </c>
      <c r="EP200" s="96" t="str" cm="1">
        <f t="array" ref="EP200">IF(OR(EP$1=0, $A200="", _xlfn.XLOOKUP(EP$1, $Z$2:$Z$18, $AD$2:$AD$18, "")=""),"",SQRT((_xlfn.XLOOKUP(EP$1,$Z$2:$Z$18,$AA$2:$AA$18)-$T200)^2+(_xlfn.XLOOKUP(EP$1,$Z$2:$Z$18,$AB$2:$AB$18)-$U200)^2+(_xlfn.XLOOKUP(EP$1,$Z$2:$Z$18,$AC$2:$AC$18-$V200)^2)))</f>
        <v/>
      </c>
      <c r="EQ200" s="96" t="str" cm="1">
        <f t="array" ref="EQ200">IF(OR(EQ$1=0, $A200="", _xlfn.XLOOKUP(EQ$1, $Z$2:$Z$18, $AD$2:$AD$18, "")=""),"",SQRT((_xlfn.XLOOKUP(EQ$1,$Z$2:$Z$18,$AA$2:$AA$18)-$T200)^2+(_xlfn.XLOOKUP(EQ$1,$Z$2:$Z$18,$AB$2:$AB$18)-$U200)^2+(_xlfn.XLOOKUP(EQ$1,$Z$2:$Z$18,$AC$2:$AC$18-$V200)^2)))</f>
        <v/>
      </c>
      <c r="ER200" s="96" t="str" cm="1">
        <f t="array" ref="ER200">IF(OR(ER$1=0, $A200="", _xlfn.XLOOKUP(ER$1, $Z$2:$Z$18, $AD$2:$AD$18, "")=""),"",SQRT((_xlfn.XLOOKUP(ER$1,$Z$2:$Z$18,$AA$2:$AA$18)-$T200)^2+(_xlfn.XLOOKUP(ER$1,$Z$2:$Z$18,$AB$2:$AB$18)-$U200)^2+(_xlfn.XLOOKUP(ER$1,$Z$2:$Z$18,$AC$2:$AC$18-$V200)^2)))</f>
        <v/>
      </c>
      <c r="ES200" s="96" t="str" cm="1">
        <f t="array" ref="ES200">IF(OR(ES$1=0, $A200="", _xlfn.XLOOKUP(ES$1, $Z$2:$Z$18, $AD$2:$AD$18, "")=""),"",SQRT((_xlfn.XLOOKUP(ES$1,$Z$2:$Z$18,$AA$2:$AA$18)-$T200)^2+(_xlfn.XLOOKUP(ES$1,$Z$2:$Z$18,$AB$2:$AB$18)-$U200)^2+(_xlfn.XLOOKUP(ES$1,$Z$2:$Z$18,$AC$2:$AC$18-$V200)^2)))</f>
        <v/>
      </c>
      <c r="ET200" s="97" t="str" cm="1">
        <f t="array" ref="ET200">IF(OR(ET$1=0, $A200="", _xlfn.XLOOKUP(ET$1, $Z$2:$Z$18, $AD$2:$AD$18, "")=""),"",SQRT((_xlfn.XLOOKUP(ET$1,$Z$2:$Z$18,$AA$2:$AA$18)-$T200)^2+(_xlfn.XLOOKUP(ET$1,$Z$2:$Z$18,$AB$2:$AB$18)-$U200)^2+(_xlfn.XLOOKUP(ET$1,$Z$2:$Z$18,$AC$2:$AC$18-$V200)^2)))</f>
        <v/>
      </c>
      <c r="EU200" s="97" t="str" cm="1">
        <f t="array" ref="EU200">IF(OR(EU$1=0, $A200="", _xlfn.XLOOKUP(EU$1, $Z$2:$Z$18, $AD$2:$AD$18, "")=""),"",SQRT((_xlfn.XLOOKUP(EU$1,$Z$2:$Z$18,$AA$2:$AA$18)-$T200)^2+(_xlfn.XLOOKUP(EU$1,$Z$2:$Z$18,$AB$2:$AB$18)-$U200)^2+(_xlfn.XLOOKUP(EU$1,$Z$2:$Z$18,$AC$2:$AC$18-$V200)^2)))</f>
        <v/>
      </c>
      <c r="EV200" s="97" t="str" cm="1">
        <f t="array" ref="EV200">IF(OR(EV$1=0, $A200="", _xlfn.XLOOKUP(EV$1, $Z$2:$Z$18, $AD$2:$AD$18, "")=""),"",SQRT((_xlfn.XLOOKUP(EV$1,$Z$2:$Z$18,$AA$2:$AA$18)-$T200)^2+(_xlfn.XLOOKUP(EV$1,$Z$2:$Z$18,$AB$2:$AB$18)-$U200)^2+(_xlfn.XLOOKUP(EV$1,$Z$2:$Z$18,$AC$2:$AC$18-$V200)^2)))</f>
        <v/>
      </c>
      <c r="EW200" s="97" t="str" cm="1">
        <f t="array" ref="EW200">IF(OR(EW$1=0, $A200="", _xlfn.XLOOKUP(EW$1, $Z$2:$Z$18, $AD$2:$AD$18, "")=""),"",SQRT((_xlfn.XLOOKUP(EW$1,$Z$2:$Z$18,$AA$2:$AA$18)-$T200)^2+(_xlfn.XLOOKUP(EW$1,$Z$2:$Z$18,$AB$2:$AB$18)-$U200)^2+(_xlfn.XLOOKUP(EW$1,$Z$2:$Z$18,$AC$2:$AC$18-$V200)^2)))</f>
        <v/>
      </c>
      <c r="EX200" s="97" t="str" cm="1">
        <f t="array" ref="EX200">IF(OR(EX$1=0, $A200="", _xlfn.XLOOKUP(EX$1, $Z$2:$Z$18, $AD$2:$AD$18, "")=""),"",SQRT((_xlfn.XLOOKUP(EX$1,$Z$2:$Z$18,$AA$2:$AA$18)-$T200)^2+(_xlfn.XLOOKUP(EX$1,$Z$2:$Z$18,$AB$2:$AB$18)-$U200)^2+(_xlfn.XLOOKUP(EX$1,$Z$2:$Z$18,$AC$2:$AC$18-$V200)^2)))</f>
        <v/>
      </c>
      <c r="EY200" s="97" t="str" cm="1">
        <f t="array" ref="EY200">IF(OR(EY$1=0, $A200="", _xlfn.XLOOKUP(EY$1, $Z$2:$Z$18, $AD$2:$AD$18, "")=""),"",SQRT((_xlfn.XLOOKUP(EY$1,$Z$2:$Z$18,$AA$2:$AA$18)-$T200)^2+(_xlfn.XLOOKUP(EY$1,$Z$2:$Z$18,$AB$2:$AB$18)-$U200)^2+(_xlfn.XLOOKUP(EY$1,$Z$2:$Z$18,$AC$2:$AC$18-$V200)^2)))</f>
        <v/>
      </c>
      <c r="EZ200" s="98" t="str" cm="1">
        <f t="array" ref="EZ200">IF(OR(EZ$1=0, $A200="", _xlfn.XLOOKUP(EZ$1, $Z$2:$Z$18, $AD$2:$AD$18, "")=""),"",SQRT((_xlfn.XLOOKUP(EZ$1,$Z$2:$Z$18,$AA$2:$AA$18)-$T200)^2+(_xlfn.XLOOKUP(EZ$1,$Z$2:$Z$18,$AB$2:$AB$18)-$U200)^2+(_xlfn.XLOOKUP(EZ$1,$Z$2:$Z$18,$AC$2:$AC$18-$V200)^2)))</f>
        <v/>
      </c>
      <c r="FA200" s="146" t="str" cm="1">
        <f t="array" ref="FA200">IF(OR(FA$1=0, $A200="", _xlfn.XLOOKUP(FA$1, $Z$2:$Z$18, $AD$2:$AD$18, "")=""),"",SQRT((_xlfn.XLOOKUP(FA$1,$Z$2:$Z$18,$AA$2:$AA$18)-$T200)^2+(_xlfn.XLOOKUP(FA$1,$Z$2:$Z$18,$AB$2:$AB$18)-$U200)^2+(_xlfn.XLOOKUP(FA$1,$Z$2:$Z$18,$AC$2:$AC$18-$V200)^2)))</f>
        <v/>
      </c>
      <c r="FB200" s="96" t="str" cm="1">
        <f t="array" ref="FB200">IF(OR(FB$1=0, $A200="", _xlfn.XLOOKUP(FB$1, $Z$2:$Z$18, $AD$2:$AD$18, "")=""),"",SQRT((_xlfn.XLOOKUP(FB$1,$Z$2:$Z$18,$AA$2:$AA$18)-$T200)^2+(_xlfn.XLOOKUP(FB$1,$Z$2:$Z$18,$AB$2:$AB$18)-$U200)^2+(_xlfn.XLOOKUP(FB$1,$Z$2:$Z$18,$AC$2:$AC$18-$V200)^2)))</f>
        <v/>
      </c>
      <c r="FC200" s="96" t="str" cm="1">
        <f t="array" ref="FC200">IF(OR(FC$1=0, $A200="", _xlfn.XLOOKUP(FC$1, $Z$2:$Z$18, $AD$2:$AD$18, "")=""),"",SQRT((_xlfn.XLOOKUP(FC$1,$Z$2:$Z$18,$AA$2:$AA$18)-$T200)^2+(_xlfn.XLOOKUP(FC$1,$Z$2:$Z$18,$AB$2:$AB$18)-$U200)^2+(_xlfn.XLOOKUP(FC$1,$Z$2:$Z$18,$AC$2:$AC$18-$V200)^2)))</f>
        <v/>
      </c>
      <c r="FD200" s="96" t="str" cm="1">
        <f t="array" ref="FD200">IF(OR(FD$1=0, $A200="", _xlfn.XLOOKUP(FD$1, $Z$2:$Z$18, $AD$2:$AD$18, "")=""),"",SQRT((_xlfn.XLOOKUP(FD$1,$Z$2:$Z$18,$AA$2:$AA$18)-$T200)^2+(_xlfn.XLOOKUP(FD$1,$Z$2:$Z$18,$AB$2:$AB$18)-$U200)^2+(_xlfn.XLOOKUP(FD$1,$Z$2:$Z$18,$AC$2:$AC$18-$V200)^2)))</f>
        <v/>
      </c>
      <c r="FE200" s="96" t="str" cm="1">
        <f t="array" ref="FE200">IF(OR(FE$1=0, $A200="", _xlfn.XLOOKUP(FE$1, $Z$2:$Z$18, $AD$2:$AD$18, "")=""),"",SQRT((_xlfn.XLOOKUP(FE$1,$Z$2:$Z$18,$AA$2:$AA$18)-$T200)^2+(_xlfn.XLOOKUP(FE$1,$Z$2:$Z$18,$AB$2:$AB$18)-$U200)^2+(_xlfn.XLOOKUP(FE$1,$Z$2:$Z$18,$AC$2:$AC$18-$V200)^2)))</f>
        <v/>
      </c>
      <c r="FF200" s="96" t="str" cm="1">
        <f t="array" ref="FF200">IF(OR(FF$1=0, $A200="", _xlfn.XLOOKUP(FF$1, $Z$2:$Z$18, $AD$2:$AD$18, "")=""),"",SQRT((_xlfn.XLOOKUP(FF$1,$Z$2:$Z$18,$AA$2:$AA$18)-$T200)^2+(_xlfn.XLOOKUP(FF$1,$Z$2:$Z$18,$AB$2:$AB$18)-$U200)^2+(_xlfn.XLOOKUP(FF$1,$Z$2:$Z$18,$AC$2:$AC$18-$V200)^2)))</f>
        <v/>
      </c>
      <c r="FG200" s="96" t="str" cm="1">
        <f t="array" ref="FG200">IF(OR(FG$1=0, $A200="", _xlfn.XLOOKUP(FG$1, $Z$2:$Z$18, $AD$2:$AD$18, "")=""),"",SQRT((_xlfn.XLOOKUP(FG$1,$Z$2:$Z$18,$AA$2:$AA$18)-$T200)^2+(_xlfn.XLOOKUP(FG$1,$Z$2:$Z$18,$AB$2:$AB$18)-$U200)^2+(_xlfn.XLOOKUP(FG$1,$Z$2:$Z$18,$AC$2:$AC$18-$V200)^2)))</f>
        <v/>
      </c>
      <c r="FH200" s="96" t="str" cm="1">
        <f t="array" ref="FH200">IF(OR(FH$1=0, $A200="", _xlfn.XLOOKUP(FH$1, $Z$2:$Z$18, $AD$2:$AD$18, "")=""),"",SQRT((_xlfn.XLOOKUP(FH$1,$Z$2:$Z$18,$AA$2:$AA$18)-$T200)^2+(_xlfn.XLOOKUP(FH$1,$Z$2:$Z$18,$AB$2:$AB$18)-$U200)^2+(_xlfn.XLOOKUP(FH$1,$Z$2:$Z$18,$AC$2:$AC$18-$V200)^2)))</f>
        <v/>
      </c>
      <c r="FI200" s="97" t="str" cm="1">
        <f t="array" ref="FI200">IF(OR(FI$1=0, $A200="", _xlfn.XLOOKUP(FI$1, $Z$2:$Z$18, $AD$2:$AD$18, "")=""),"",SQRT((_xlfn.XLOOKUP(FI$1,$Z$2:$Z$18,$AA$2:$AA$18)-$T200)^2+(_xlfn.XLOOKUP(FI$1,$Z$2:$Z$18,$AB$2:$AB$18)-$U200)^2+(_xlfn.XLOOKUP(FI$1,$Z$2:$Z$18,$AC$2:$AC$18-$V200)^2)))</f>
        <v/>
      </c>
      <c r="FJ200" s="97" t="str" cm="1">
        <f t="array" ref="FJ200">IF(OR(FJ$1=0, $A200="", _xlfn.XLOOKUP(FJ$1, $Z$2:$Z$18, $AD$2:$AD$18, "")=""),"",SQRT((_xlfn.XLOOKUP(FJ$1,$Z$2:$Z$18,$AA$2:$AA$18)-$T200)^2+(_xlfn.XLOOKUP(FJ$1,$Z$2:$Z$18,$AB$2:$AB$18)-$U200)^2+(_xlfn.XLOOKUP(FJ$1,$Z$2:$Z$18,$AC$2:$AC$18-$V200)^2)))</f>
        <v/>
      </c>
      <c r="FK200" s="97" t="str" cm="1">
        <f t="array" ref="FK200">IF(OR(FK$1=0, $A200="", _xlfn.XLOOKUP(FK$1, $Z$2:$Z$18, $AD$2:$AD$18, "")=""),"",SQRT((_xlfn.XLOOKUP(FK$1,$Z$2:$Z$18,$AA$2:$AA$18)-$T200)^2+(_xlfn.XLOOKUP(FK$1,$Z$2:$Z$18,$AB$2:$AB$18)-$U200)^2+(_xlfn.XLOOKUP(FK$1,$Z$2:$Z$18,$AC$2:$AC$18-$V200)^2)))</f>
        <v/>
      </c>
      <c r="FL200" s="97" t="str" cm="1">
        <f t="array" ref="FL200">IF(OR(FL$1=0, $A200="", _xlfn.XLOOKUP(FL$1, $Z$2:$Z$18, $AD$2:$AD$18, "")=""),"",SQRT((_xlfn.XLOOKUP(FL$1,$Z$2:$Z$18,$AA$2:$AA$18)-$T200)^2+(_xlfn.XLOOKUP(FL$1,$Z$2:$Z$18,$AB$2:$AB$18)-$U200)^2+(_xlfn.XLOOKUP(FL$1,$Z$2:$Z$18,$AC$2:$AC$18-$V200)^2)))</f>
        <v/>
      </c>
      <c r="FM200" s="97" t="str" cm="1">
        <f t="array" ref="FM200">IF(OR(FM$1=0, $A200="", _xlfn.XLOOKUP(FM$1, $Z$2:$Z$18, $AD$2:$AD$18, "")=""),"",SQRT((_xlfn.XLOOKUP(FM$1,$Z$2:$Z$18,$AA$2:$AA$18)-$T200)^2+(_xlfn.XLOOKUP(FM$1,$Z$2:$Z$18,$AB$2:$AB$18)-$U200)^2+(_xlfn.XLOOKUP(FM$1,$Z$2:$Z$18,$AC$2:$AC$18-$V200)^2)))</f>
        <v/>
      </c>
      <c r="FN200" s="97" t="str" cm="1">
        <f t="array" ref="FN200">IF(OR(FN$1=0, $A200="", _xlfn.XLOOKUP(FN$1, $Z$2:$Z$18, $AD$2:$AD$18, "")=""),"",SQRT((_xlfn.XLOOKUP(FN$1,$Z$2:$Z$18,$AA$2:$AA$18)-$T200)^2+(_xlfn.XLOOKUP(FN$1,$Z$2:$Z$18,$AB$2:$AB$18)-$U200)^2+(_xlfn.XLOOKUP(FN$1,$Z$2:$Z$18,$AC$2:$AC$18-$V200)^2)))</f>
        <v/>
      </c>
      <c r="FO200" s="98" t="str" cm="1">
        <f t="array" ref="FO200">IF(OR(FO$1=0, $A200="", _xlfn.XLOOKUP(FO$1, $Z$2:$Z$18, $AD$2:$AD$18, "")=""),"",SQRT((_xlfn.XLOOKUP(FO$1,$Z$2:$Z$18,$AA$2:$AA$18)-$T200)^2+(_xlfn.XLOOKUP(FO$1,$Z$2:$Z$18,$AB$2:$AB$18)-$U200)^2+(_xlfn.XLOOKUP(FO$1,$Z$2:$Z$18,$AC$2:$AC$18-$V200)^2)))</f>
        <v/>
      </c>
      <c r="FP200" s="99"/>
      <c r="FQ200" s="99"/>
      <c r="FR200" s="100">
        <f t="shared" si="71"/>
        <v>0</v>
      </c>
      <c r="FS200" s="109">
        <f t="shared" si="72"/>
        <v>0</v>
      </c>
      <c r="FT200" s="109">
        <f t="shared" si="73"/>
        <v>0</v>
      </c>
      <c r="FU200" s="109">
        <f t="shared" si="74"/>
        <v>0</v>
      </c>
      <c r="FV200" s="109">
        <f t="shared" si="75"/>
        <v>0</v>
      </c>
      <c r="FW200" s="109">
        <f t="shared" si="76"/>
        <v>0</v>
      </c>
      <c r="FX200" s="109">
        <f t="shared" si="77"/>
        <v>0</v>
      </c>
      <c r="FY200" s="109">
        <f t="shared" si="78"/>
        <v>0</v>
      </c>
      <c r="FZ200" s="110">
        <f t="shared" si="79"/>
        <v>0</v>
      </c>
      <c r="GA200" s="110">
        <f t="shared" si="80"/>
        <v>0</v>
      </c>
      <c r="GB200" s="110">
        <f t="shared" si="81"/>
        <v>0</v>
      </c>
      <c r="GC200" s="110">
        <f t="shared" si="82"/>
        <v>0</v>
      </c>
      <c r="GD200" s="110">
        <f t="shared" si="83"/>
        <v>0</v>
      </c>
      <c r="GE200" s="110">
        <f t="shared" si="84"/>
        <v>0</v>
      </c>
      <c r="GF200" s="111">
        <f t="shared" si="85"/>
        <v>0</v>
      </c>
      <c r="GG200" s="100">
        <f t="shared" si="86"/>
        <v>0</v>
      </c>
      <c r="GH200" s="109">
        <f t="shared" si="87"/>
        <v>0</v>
      </c>
      <c r="GI200" s="109">
        <f t="shared" si="88"/>
        <v>0</v>
      </c>
      <c r="GJ200" s="109">
        <f t="shared" si="89"/>
        <v>0</v>
      </c>
      <c r="GK200" s="109">
        <f t="shared" si="90"/>
        <v>0</v>
      </c>
      <c r="GL200" s="109">
        <f t="shared" si="91"/>
        <v>0</v>
      </c>
      <c r="GM200" s="109">
        <f t="shared" si="92"/>
        <v>0</v>
      </c>
      <c r="GN200" s="109">
        <f t="shared" si="93"/>
        <v>0</v>
      </c>
      <c r="GO200" s="110">
        <f t="shared" si="94"/>
        <v>0</v>
      </c>
      <c r="GP200" s="110">
        <f t="shared" si="95"/>
        <v>0</v>
      </c>
      <c r="GQ200" s="110">
        <f t="shared" si="96"/>
        <v>0</v>
      </c>
      <c r="GR200" s="110">
        <f t="shared" si="97"/>
        <v>0</v>
      </c>
      <c r="GS200" s="110">
        <f t="shared" si="98"/>
        <v>0</v>
      </c>
      <c r="GT200" s="110">
        <f t="shared" si="99"/>
        <v>0</v>
      </c>
      <c r="GU200" s="111">
        <f t="shared" si="100"/>
        <v>0</v>
      </c>
      <c r="GX200" s="151" cm="1">
        <f t="array" ref="GX200">_xlfn.IFS(GX$1= 0,"", NOT(ISBLANK(CA200)), 0, ISBLANK(CA200), $Q200-$S200+FR200-AU200-DG200)</f>
        <v>0</v>
      </c>
      <c r="GY200" s="152" cm="1">
        <f t="array" ref="GY200">_xlfn.IFS(GY$1= 0,"", NOT(ISBLANK(CB200)), 0, ISBLANK(CB200), $Q200-$S200+FS200-AV200-DH200)</f>
        <v>0</v>
      </c>
      <c r="GZ200" s="152" cm="1">
        <f t="array" ref="GZ200">_xlfn.IFS(GZ$1= 0,"", NOT(ISBLANK(CC200)), 0, ISBLANK(CC200), $Q200-$S200+FT200-AW200-DI200)</f>
        <v>0</v>
      </c>
      <c r="HA200" s="152" cm="1">
        <f t="array" ref="HA200">_xlfn.IFS(HA$1= 0,"", NOT(ISBLANK(CD200)), 0, ISBLANK(CD200), $Q200-$S200+FU200-AX200-DJ200)</f>
        <v>0</v>
      </c>
      <c r="HB200" s="152" cm="1">
        <f t="array" ref="HB200">_xlfn.IFS(HB$1= 0,"", NOT(ISBLANK(CE200)), 0, ISBLANK(CE200), $Q200-$S200+FV200-AY200-DK200)</f>
        <v>0</v>
      </c>
      <c r="HC200" s="152" cm="1">
        <f t="array" ref="HC200">_xlfn.IFS(HC$1= 0,"", NOT(ISBLANK(CF200)), 0, ISBLANK(CF200), $Q200-$S200+FW200-AZ200-DL200)</f>
        <v>0</v>
      </c>
      <c r="HD200" s="152" cm="1">
        <f t="array" ref="HD200">_xlfn.IFS(HD$1= 0,"", NOT(ISBLANK(CG200)), 0, ISBLANK(CG200), $Q200-$S200+FX200-BA200-DM200)</f>
        <v>0</v>
      </c>
      <c r="HE200" s="152" t="str" cm="1">
        <f t="array" ref="HE200">_xlfn.IFS(HE$1= 0,"", NOT(ISBLANK(CH200)), 0, ISBLANK(CH200), $Q200-$S200+FY200-BB200-DN200)</f>
        <v/>
      </c>
      <c r="HF200" s="152" t="str" cm="1">
        <f t="array" ref="HF200">_xlfn.IFS(HF$1= 0,"", NOT(ISBLANK(CI200)), 0, ISBLANK(CI200), $Q200-$S200+FZ200-BC200-DO200)</f>
        <v/>
      </c>
      <c r="HG200" s="152" t="str" cm="1">
        <f t="array" ref="HG200">_xlfn.IFS(HG$1= 0,"", NOT(ISBLANK(CJ200)), 0, ISBLANK(CJ200), $Q200-$S200+GA200-BD200-DP200)</f>
        <v/>
      </c>
      <c r="HH200" s="152" t="str" cm="1">
        <f t="array" ref="HH200">_xlfn.IFS(HH$1= 0,"", NOT(ISBLANK(CK200)), 0, ISBLANK(CK200), $Q200-$S200+GB200-BE200-DQ200)</f>
        <v/>
      </c>
      <c r="HI200" s="152" t="str" cm="1">
        <f t="array" ref="HI200">_xlfn.IFS(HI$1= 0,"", NOT(ISBLANK(CL200)), 0, ISBLANK(CL200), $Q200-$S200+GC200-BF200-DR200)</f>
        <v/>
      </c>
      <c r="HJ200" s="152" t="str" cm="1">
        <f t="array" ref="HJ200">_xlfn.IFS(HJ$1= 0,"", NOT(ISBLANK(CM200)), 0, ISBLANK(CM200), $Q200-$S200+GD200-BG200-DS200)</f>
        <v/>
      </c>
      <c r="HK200" s="152" t="str" cm="1">
        <f t="array" ref="HK200">_xlfn.IFS(HK$1= 0,"", NOT(ISBLANK(CN200)), 0, ISBLANK(CN200), $Q200-$S200+GE200-BH200-DT200)</f>
        <v/>
      </c>
      <c r="HL200" s="153" t="str" cm="1">
        <f t="array" ref="HL200">_xlfn.IFS(HL$1= 0,"", NOT(ISBLANK(CO200)), 0, ISBLANK(CO200), $Q200-$S200+GF200-BI200-DU200)</f>
        <v/>
      </c>
      <c r="HM200" s="153" t="str" cm="1">
        <f t="array" ref="HM200">_xlfn.IFS(HM$1= 0,"", NOT(ISBLANK(DE200)), 0, ISBLANK(DE200), $Q200-$S200+IC200-BY200-#REF!)</f>
        <v/>
      </c>
      <c r="HN200" s="153" t="e" cm="1">
        <f t="array" ref="HN200">_xlfn.IFS(HN$1= 0,"", NOT(ISBLANK(DF200)), 0, ISBLANK(DF200), $Q200-$S200+ID200-BZ200-#REF!)</f>
        <v>#REF!</v>
      </c>
      <c r="HO200" s="153" t="e" cm="1">
        <f t="array" ref="HO200">_xlfn.IFS(HO$1= 0,"", NOT(ISBLANK(DG200)), 0, ISBLANK(DG200), $Q200-$S200+IE200-CA200-#REF!)</f>
        <v>#VALUE!</v>
      </c>
      <c r="HP200" s="153" t="e" cm="1">
        <f t="array" ref="HP200">_xlfn.IFS(HP$1= 0,"", NOT(ISBLANK(DH200)), 0, ISBLANK(DH200), $Q200-$S200+IF200-CB200-#REF!)</f>
        <v>#REF!</v>
      </c>
      <c r="HQ200" s="153" t="e" cm="1">
        <f t="array" ref="HQ200">_xlfn.IFS(HQ$1= 0,"", NOT(ISBLANK(DI200)), 0, ISBLANK(DI200), $Q200-$S200+IG200-CC200-#REF!)</f>
        <v>#REF!</v>
      </c>
      <c r="HR200" s="153" cm="1">
        <f t="array" ref="HR200">_xlfn.IFS(HR$1= 0,"", NOT(ISBLANK(DJ200)), 0, ISBLANK(DJ200), $Q200-$S200+IH200-CD200-EK200)</f>
        <v>0</v>
      </c>
      <c r="HS200" s="153" t="e" cm="1">
        <f t="array" ref="HS200">_xlfn.IFS(HS$1= 0,"", NOT(ISBLANK(DK200)), 0, ISBLANK(DK200), $Q200-$S200+II200-CE200-EL200)</f>
        <v>#VALUE!</v>
      </c>
      <c r="HT200" s="153" t="e" cm="1">
        <f t="array" ref="HT200">_xlfn.IFS(HT$1= 0,"", NOT(ISBLANK(DL200)), 0, ISBLANK(DL200), $Q200-$S200+GV200-CF200-EM200)</f>
        <v>#VALUE!</v>
      </c>
      <c r="HU200" s="153" t="e" cm="1">
        <f t="array" ref="HU200">_xlfn.IFS(HU$1= 0,"", NOT(ISBLANK(DM200)), 0, ISBLANK(DM200), $Q200-$S200+GW200-CG200-EN200)</f>
        <v>#VALUE!</v>
      </c>
      <c r="HV200" s="153" t="str" cm="1">
        <f t="array" ref="HV200">_xlfn.IFS(HV$1= 0,"", NOT(ISBLANK(DN200)), 0, ISBLANK(DN200), $Q200-$S200+GX200-CH200-EO200)</f>
        <v/>
      </c>
      <c r="HW200" s="153" t="str" cm="1">
        <f t="array" ref="HW200">_xlfn.IFS(HW$1= 0,"", NOT(ISBLANK(DO200)), 0, ISBLANK(DO200), $Q200-$S200+GY200-CI200-EP200)</f>
        <v/>
      </c>
      <c r="HX200" s="153" t="str" cm="1">
        <f t="array" ref="HX200">_xlfn.IFS(HX$1= 0,"", NOT(ISBLANK(DP200)), 0, ISBLANK(DP200), $Q200-$S200+GZ200-CJ200-EQ200)</f>
        <v/>
      </c>
      <c r="HY200" s="153" t="str" cm="1">
        <f t="array" ref="HY200">_xlfn.IFS(HY$1= 0,"", NOT(ISBLANK(DQ200)), 0, ISBLANK(DQ200), $Q200-$S200+HA200-CK200-ER200)</f>
        <v/>
      </c>
      <c r="HZ200" s="153" t="str" cm="1">
        <f t="array" ref="HZ200">_xlfn.IFS(HZ$1= 0,"", NOT(ISBLANK(DR200)), 0, ISBLANK(DR200), $Q200-$S200+HB200-CL200-ES200)</f>
        <v/>
      </c>
      <c r="IA200" s="153" t="str" cm="1">
        <f t="array" ref="IA200">_xlfn.IFS(IA$1= 0,"", NOT(ISBLANK(DS200)), 0, ISBLANK(DS200), $Q200-$S200+HC200-CM200-ET200)</f>
        <v/>
      </c>
    </row>
    <row r="201" spans="1:235" ht="16.5" x14ac:dyDescent="0.3">
      <c r="A201" s="144"/>
      <c r="B201" s="106"/>
      <c r="C201" s="106"/>
      <c r="D201" s="107"/>
      <c r="E201" s="131"/>
      <c r="F201" s="137"/>
      <c r="G201" s="2"/>
      <c r="H201" s="2"/>
      <c r="I201" s="2"/>
      <c r="J201" s="2"/>
      <c r="K201" s="2"/>
      <c r="L201" s="2"/>
      <c r="M201" s="140"/>
      <c r="N201" s="137"/>
      <c r="O201" s="138"/>
      <c r="P201" s="133"/>
      <c r="Q201" s="94">
        <f t="shared" si="69"/>
        <v>0</v>
      </c>
      <c r="R201" s="1"/>
      <c r="S201" s="1"/>
      <c r="T201" s="2"/>
      <c r="U201" s="2"/>
      <c r="V201" s="82">
        <f t="shared" si="70"/>
        <v>0</v>
      </c>
      <c r="W201" s="121"/>
      <c r="X201" s="108"/>
      <c r="AU201" s="105"/>
      <c r="AV201" s="105"/>
      <c r="AW201" s="105"/>
      <c r="AX201" s="105"/>
      <c r="AY201" s="105"/>
      <c r="AZ201" s="105"/>
      <c r="BA201" s="105"/>
      <c r="BB201" s="105"/>
      <c r="BC201" s="105"/>
      <c r="BD201" s="105"/>
      <c r="BE201" s="105"/>
      <c r="BF201" s="105"/>
      <c r="BG201" s="105"/>
      <c r="BH201" s="105"/>
      <c r="BI201" s="105"/>
      <c r="BJ201" s="105"/>
      <c r="BK201" s="105"/>
      <c r="BL201" s="105"/>
      <c r="BM201" s="105"/>
      <c r="BN201" s="105"/>
      <c r="BO201" s="105"/>
      <c r="BP201" s="105"/>
      <c r="BQ201" s="105"/>
      <c r="BR201" s="105"/>
      <c r="BS201" s="105"/>
      <c r="BT201" s="105"/>
      <c r="BU201" s="105"/>
      <c r="BV201" s="105"/>
      <c r="BW201" s="105"/>
      <c r="BX201" s="105"/>
      <c r="BZ201" s="99"/>
      <c r="CA201" s="105" t="s">
        <v>32</v>
      </c>
      <c r="CB201" s="105"/>
      <c r="CC201" s="105"/>
      <c r="CD201" s="105"/>
      <c r="CE201" s="105"/>
      <c r="CF201" s="105"/>
      <c r="CG201" s="105"/>
      <c r="CH201" s="105"/>
      <c r="CI201" s="105"/>
      <c r="CJ201" s="105"/>
      <c r="CK201" s="105"/>
      <c r="CL201" s="105"/>
      <c r="CM201" s="105"/>
      <c r="CN201" s="105"/>
      <c r="CO201" s="105"/>
      <c r="CP201" s="105" t="s">
        <v>32</v>
      </c>
      <c r="CQ201" s="105"/>
      <c r="CR201" s="105"/>
      <c r="CS201" s="105"/>
      <c r="CT201" s="105"/>
      <c r="CU201" s="105"/>
      <c r="CV201" s="105"/>
      <c r="CW201" s="105"/>
      <c r="CX201" s="105"/>
      <c r="CY201" s="105"/>
      <c r="CZ201" s="105"/>
      <c r="DA201" s="105"/>
      <c r="DB201" s="105"/>
      <c r="DC201" s="105"/>
      <c r="DD201" s="105"/>
      <c r="DE201" s="99"/>
      <c r="DF201" s="99"/>
      <c r="DG201" s="105"/>
      <c r="DH201" s="105"/>
      <c r="DI201" s="105"/>
      <c r="DJ201" s="105"/>
      <c r="DK201" s="105"/>
      <c r="DL201" s="105"/>
      <c r="DM201" s="105"/>
      <c r="DN201" s="105"/>
      <c r="DO201" s="105"/>
      <c r="DP201" s="105"/>
      <c r="DQ201" s="105"/>
      <c r="DR201" s="105"/>
      <c r="DS201" s="105"/>
      <c r="DT201" s="105"/>
      <c r="DU201" s="105"/>
      <c r="DV201" s="105"/>
      <c r="DW201" s="105"/>
      <c r="DX201" s="105"/>
      <c r="DY201" s="105"/>
      <c r="DZ201" s="105"/>
      <c r="EA201" s="105"/>
      <c r="EB201" s="105"/>
      <c r="EC201" s="105"/>
      <c r="ED201" s="105"/>
      <c r="EE201" s="105"/>
      <c r="EF201" s="105"/>
      <c r="EG201" s="105"/>
      <c r="EH201" s="105"/>
      <c r="EI201" s="105"/>
      <c r="EJ201" s="105"/>
      <c r="EL201" s="146" t="str" cm="1">
        <f t="array" ref="EL201">IF(OR(EL$1=0, $A201="", _xlfn.XLOOKUP(EL$1, $Z$2:$Z$18, $AD$2:$AD$18, "")=""),"",SQRT((_xlfn.XLOOKUP(EL$1,$Z$2:$Z$18,$AA$2:$AA$18)-$T201)^2+(_xlfn.XLOOKUP(EL$1,$Z$2:$Z$18,$AB$2:$AB$18)-$U201)^2+(_xlfn.XLOOKUP(EL$1,$Z$2:$Z$18,$AC$2:$AC$18-$V201)^2)))</f>
        <v/>
      </c>
      <c r="EM201" s="96" t="str" cm="1">
        <f t="array" ref="EM201">IF(OR(EM$1=0, $A201="", _xlfn.XLOOKUP(EM$1, $Z$2:$Z$18, $AD$2:$AD$18, "")=""),"",SQRT((_xlfn.XLOOKUP(EM$1,$Z$2:$Z$18,$AA$2:$AA$18)-$T201)^2+(_xlfn.XLOOKUP(EM$1,$Z$2:$Z$18,$AB$2:$AB$18)-$U201)^2+(_xlfn.XLOOKUP(EM$1,$Z$2:$Z$18,$AC$2:$AC$18-$V201)^2)))</f>
        <v/>
      </c>
      <c r="EN201" s="96" t="str" cm="1">
        <f t="array" ref="EN201">IF(OR(EN$1=0, $A201="", _xlfn.XLOOKUP(EN$1, $Z$2:$Z$18, $AD$2:$AD$18, "")=""),"",SQRT((_xlfn.XLOOKUP(EN$1,$Z$2:$Z$18,$AA$2:$AA$18)-$T201)^2+(_xlfn.XLOOKUP(EN$1,$Z$2:$Z$18,$AB$2:$AB$18)-$U201)^2+(_xlfn.XLOOKUP(EN$1,$Z$2:$Z$18,$AC$2:$AC$18-$V201)^2)))</f>
        <v/>
      </c>
      <c r="EO201" s="96" t="str" cm="1">
        <f t="array" ref="EO201">IF(OR(EO$1=0, $A201="", _xlfn.XLOOKUP(EO$1, $Z$2:$Z$18, $AD$2:$AD$18, "")=""),"",SQRT((_xlfn.XLOOKUP(EO$1,$Z$2:$Z$18,$AA$2:$AA$18)-$T201)^2+(_xlfn.XLOOKUP(EO$1,$Z$2:$Z$18,$AB$2:$AB$18)-$U201)^2+(_xlfn.XLOOKUP(EO$1,$Z$2:$Z$18,$AC$2:$AC$18-$V201)^2)))</f>
        <v/>
      </c>
      <c r="EP201" s="96" t="str" cm="1">
        <f t="array" ref="EP201">IF(OR(EP$1=0, $A201="", _xlfn.XLOOKUP(EP$1, $Z$2:$Z$18, $AD$2:$AD$18, "")=""),"",SQRT((_xlfn.XLOOKUP(EP$1,$Z$2:$Z$18,$AA$2:$AA$18)-$T201)^2+(_xlfn.XLOOKUP(EP$1,$Z$2:$Z$18,$AB$2:$AB$18)-$U201)^2+(_xlfn.XLOOKUP(EP$1,$Z$2:$Z$18,$AC$2:$AC$18-$V201)^2)))</f>
        <v/>
      </c>
      <c r="EQ201" s="96" t="str" cm="1">
        <f t="array" ref="EQ201">IF(OR(EQ$1=0, $A201="", _xlfn.XLOOKUP(EQ$1, $Z$2:$Z$18, $AD$2:$AD$18, "")=""),"",SQRT((_xlfn.XLOOKUP(EQ$1,$Z$2:$Z$18,$AA$2:$AA$18)-$T201)^2+(_xlfn.XLOOKUP(EQ$1,$Z$2:$Z$18,$AB$2:$AB$18)-$U201)^2+(_xlfn.XLOOKUP(EQ$1,$Z$2:$Z$18,$AC$2:$AC$18-$V201)^2)))</f>
        <v/>
      </c>
      <c r="ER201" s="96" t="str" cm="1">
        <f t="array" ref="ER201">IF(OR(ER$1=0, $A201="", _xlfn.XLOOKUP(ER$1, $Z$2:$Z$18, $AD$2:$AD$18, "")=""),"",SQRT((_xlfn.XLOOKUP(ER$1,$Z$2:$Z$18,$AA$2:$AA$18)-$T201)^2+(_xlfn.XLOOKUP(ER$1,$Z$2:$Z$18,$AB$2:$AB$18)-$U201)^2+(_xlfn.XLOOKUP(ER$1,$Z$2:$Z$18,$AC$2:$AC$18-$V201)^2)))</f>
        <v/>
      </c>
      <c r="ES201" s="96" t="str" cm="1">
        <f t="array" ref="ES201">IF(OR(ES$1=0, $A201="", _xlfn.XLOOKUP(ES$1, $Z$2:$Z$18, $AD$2:$AD$18, "")=""),"",SQRT((_xlfn.XLOOKUP(ES$1,$Z$2:$Z$18,$AA$2:$AA$18)-$T201)^2+(_xlfn.XLOOKUP(ES$1,$Z$2:$Z$18,$AB$2:$AB$18)-$U201)^2+(_xlfn.XLOOKUP(ES$1,$Z$2:$Z$18,$AC$2:$AC$18-$V201)^2)))</f>
        <v/>
      </c>
      <c r="ET201" s="97" t="str" cm="1">
        <f t="array" ref="ET201">IF(OR(ET$1=0, $A201="", _xlfn.XLOOKUP(ET$1, $Z$2:$Z$18, $AD$2:$AD$18, "")=""),"",SQRT((_xlfn.XLOOKUP(ET$1,$Z$2:$Z$18,$AA$2:$AA$18)-$T201)^2+(_xlfn.XLOOKUP(ET$1,$Z$2:$Z$18,$AB$2:$AB$18)-$U201)^2+(_xlfn.XLOOKUP(ET$1,$Z$2:$Z$18,$AC$2:$AC$18-$V201)^2)))</f>
        <v/>
      </c>
      <c r="EU201" s="97" t="str" cm="1">
        <f t="array" ref="EU201">IF(OR(EU$1=0, $A201="", _xlfn.XLOOKUP(EU$1, $Z$2:$Z$18, $AD$2:$AD$18, "")=""),"",SQRT((_xlfn.XLOOKUP(EU$1,$Z$2:$Z$18,$AA$2:$AA$18)-$T201)^2+(_xlfn.XLOOKUP(EU$1,$Z$2:$Z$18,$AB$2:$AB$18)-$U201)^2+(_xlfn.XLOOKUP(EU$1,$Z$2:$Z$18,$AC$2:$AC$18-$V201)^2)))</f>
        <v/>
      </c>
      <c r="EV201" s="97" t="str" cm="1">
        <f t="array" ref="EV201">IF(OR(EV$1=0, $A201="", _xlfn.XLOOKUP(EV$1, $Z$2:$Z$18, $AD$2:$AD$18, "")=""),"",SQRT((_xlfn.XLOOKUP(EV$1,$Z$2:$Z$18,$AA$2:$AA$18)-$T201)^2+(_xlfn.XLOOKUP(EV$1,$Z$2:$Z$18,$AB$2:$AB$18)-$U201)^2+(_xlfn.XLOOKUP(EV$1,$Z$2:$Z$18,$AC$2:$AC$18-$V201)^2)))</f>
        <v/>
      </c>
      <c r="EW201" s="97" t="str" cm="1">
        <f t="array" ref="EW201">IF(OR(EW$1=0, $A201="", _xlfn.XLOOKUP(EW$1, $Z$2:$Z$18, $AD$2:$AD$18, "")=""),"",SQRT((_xlfn.XLOOKUP(EW$1,$Z$2:$Z$18,$AA$2:$AA$18)-$T201)^2+(_xlfn.XLOOKUP(EW$1,$Z$2:$Z$18,$AB$2:$AB$18)-$U201)^2+(_xlfn.XLOOKUP(EW$1,$Z$2:$Z$18,$AC$2:$AC$18-$V201)^2)))</f>
        <v/>
      </c>
      <c r="EX201" s="97" t="str" cm="1">
        <f t="array" ref="EX201">IF(OR(EX$1=0, $A201="", _xlfn.XLOOKUP(EX$1, $Z$2:$Z$18, $AD$2:$AD$18, "")=""),"",SQRT((_xlfn.XLOOKUP(EX$1,$Z$2:$Z$18,$AA$2:$AA$18)-$T201)^2+(_xlfn.XLOOKUP(EX$1,$Z$2:$Z$18,$AB$2:$AB$18)-$U201)^2+(_xlfn.XLOOKUP(EX$1,$Z$2:$Z$18,$AC$2:$AC$18-$V201)^2)))</f>
        <v/>
      </c>
      <c r="EY201" s="97" t="str" cm="1">
        <f t="array" ref="EY201">IF(OR(EY$1=0, $A201="", _xlfn.XLOOKUP(EY$1, $Z$2:$Z$18, $AD$2:$AD$18, "")=""),"",SQRT((_xlfn.XLOOKUP(EY$1,$Z$2:$Z$18,$AA$2:$AA$18)-$T201)^2+(_xlfn.XLOOKUP(EY$1,$Z$2:$Z$18,$AB$2:$AB$18)-$U201)^2+(_xlfn.XLOOKUP(EY$1,$Z$2:$Z$18,$AC$2:$AC$18-$V201)^2)))</f>
        <v/>
      </c>
      <c r="EZ201" s="98" t="str" cm="1">
        <f t="array" ref="EZ201">IF(OR(EZ$1=0, $A201="", _xlfn.XLOOKUP(EZ$1, $Z$2:$Z$18, $AD$2:$AD$18, "")=""),"",SQRT((_xlfn.XLOOKUP(EZ$1,$Z$2:$Z$18,$AA$2:$AA$18)-$T201)^2+(_xlfn.XLOOKUP(EZ$1,$Z$2:$Z$18,$AB$2:$AB$18)-$U201)^2+(_xlfn.XLOOKUP(EZ$1,$Z$2:$Z$18,$AC$2:$AC$18-$V201)^2)))</f>
        <v/>
      </c>
      <c r="FA201" s="146" t="str" cm="1">
        <f t="array" ref="FA201">IF(OR(FA$1=0, $A201="", _xlfn.XLOOKUP(FA$1, $Z$2:$Z$18, $AD$2:$AD$18, "")=""),"",SQRT((_xlfn.XLOOKUP(FA$1,$Z$2:$Z$18,$AA$2:$AA$18)-$T201)^2+(_xlfn.XLOOKUP(FA$1,$Z$2:$Z$18,$AB$2:$AB$18)-$U201)^2+(_xlfn.XLOOKUP(FA$1,$Z$2:$Z$18,$AC$2:$AC$18-$V201)^2)))</f>
        <v/>
      </c>
      <c r="FB201" s="96" t="str" cm="1">
        <f t="array" ref="FB201">IF(OR(FB$1=0, $A201="", _xlfn.XLOOKUP(FB$1, $Z$2:$Z$18, $AD$2:$AD$18, "")=""),"",SQRT((_xlfn.XLOOKUP(FB$1,$Z$2:$Z$18,$AA$2:$AA$18)-$T201)^2+(_xlfn.XLOOKUP(FB$1,$Z$2:$Z$18,$AB$2:$AB$18)-$U201)^2+(_xlfn.XLOOKUP(FB$1,$Z$2:$Z$18,$AC$2:$AC$18-$V201)^2)))</f>
        <v/>
      </c>
      <c r="FC201" s="96" t="str" cm="1">
        <f t="array" ref="FC201">IF(OR(FC$1=0, $A201="", _xlfn.XLOOKUP(FC$1, $Z$2:$Z$18, $AD$2:$AD$18, "")=""),"",SQRT((_xlfn.XLOOKUP(FC$1,$Z$2:$Z$18,$AA$2:$AA$18)-$T201)^2+(_xlfn.XLOOKUP(FC$1,$Z$2:$Z$18,$AB$2:$AB$18)-$U201)^2+(_xlfn.XLOOKUP(FC$1,$Z$2:$Z$18,$AC$2:$AC$18-$V201)^2)))</f>
        <v/>
      </c>
      <c r="FD201" s="96" t="str" cm="1">
        <f t="array" ref="FD201">IF(OR(FD$1=0, $A201="", _xlfn.XLOOKUP(FD$1, $Z$2:$Z$18, $AD$2:$AD$18, "")=""),"",SQRT((_xlfn.XLOOKUP(FD$1,$Z$2:$Z$18,$AA$2:$AA$18)-$T201)^2+(_xlfn.XLOOKUP(FD$1,$Z$2:$Z$18,$AB$2:$AB$18)-$U201)^2+(_xlfn.XLOOKUP(FD$1,$Z$2:$Z$18,$AC$2:$AC$18-$V201)^2)))</f>
        <v/>
      </c>
      <c r="FE201" s="96" t="str" cm="1">
        <f t="array" ref="FE201">IF(OR(FE$1=0, $A201="", _xlfn.XLOOKUP(FE$1, $Z$2:$Z$18, $AD$2:$AD$18, "")=""),"",SQRT((_xlfn.XLOOKUP(FE$1,$Z$2:$Z$18,$AA$2:$AA$18)-$T201)^2+(_xlfn.XLOOKUP(FE$1,$Z$2:$Z$18,$AB$2:$AB$18)-$U201)^2+(_xlfn.XLOOKUP(FE$1,$Z$2:$Z$18,$AC$2:$AC$18-$V201)^2)))</f>
        <v/>
      </c>
      <c r="FF201" s="96" t="str" cm="1">
        <f t="array" ref="FF201">IF(OR(FF$1=0, $A201="", _xlfn.XLOOKUP(FF$1, $Z$2:$Z$18, $AD$2:$AD$18, "")=""),"",SQRT((_xlfn.XLOOKUP(FF$1,$Z$2:$Z$18,$AA$2:$AA$18)-$T201)^2+(_xlfn.XLOOKUP(FF$1,$Z$2:$Z$18,$AB$2:$AB$18)-$U201)^2+(_xlfn.XLOOKUP(FF$1,$Z$2:$Z$18,$AC$2:$AC$18-$V201)^2)))</f>
        <v/>
      </c>
      <c r="FG201" s="96" t="str" cm="1">
        <f t="array" ref="FG201">IF(OR(FG$1=0, $A201="", _xlfn.XLOOKUP(FG$1, $Z$2:$Z$18, $AD$2:$AD$18, "")=""),"",SQRT((_xlfn.XLOOKUP(FG$1,$Z$2:$Z$18,$AA$2:$AA$18)-$T201)^2+(_xlfn.XLOOKUP(FG$1,$Z$2:$Z$18,$AB$2:$AB$18)-$U201)^2+(_xlfn.XLOOKUP(FG$1,$Z$2:$Z$18,$AC$2:$AC$18-$V201)^2)))</f>
        <v/>
      </c>
      <c r="FH201" s="96" t="str" cm="1">
        <f t="array" ref="FH201">IF(OR(FH$1=0, $A201="", _xlfn.XLOOKUP(FH$1, $Z$2:$Z$18, $AD$2:$AD$18, "")=""),"",SQRT((_xlfn.XLOOKUP(FH$1,$Z$2:$Z$18,$AA$2:$AA$18)-$T201)^2+(_xlfn.XLOOKUP(FH$1,$Z$2:$Z$18,$AB$2:$AB$18)-$U201)^2+(_xlfn.XLOOKUP(FH$1,$Z$2:$Z$18,$AC$2:$AC$18-$V201)^2)))</f>
        <v/>
      </c>
      <c r="FI201" s="97" t="str" cm="1">
        <f t="array" ref="FI201">IF(OR(FI$1=0, $A201="", _xlfn.XLOOKUP(FI$1, $Z$2:$Z$18, $AD$2:$AD$18, "")=""),"",SQRT((_xlfn.XLOOKUP(FI$1,$Z$2:$Z$18,$AA$2:$AA$18)-$T201)^2+(_xlfn.XLOOKUP(FI$1,$Z$2:$Z$18,$AB$2:$AB$18)-$U201)^2+(_xlfn.XLOOKUP(FI$1,$Z$2:$Z$18,$AC$2:$AC$18-$V201)^2)))</f>
        <v/>
      </c>
      <c r="FJ201" s="97" t="str" cm="1">
        <f t="array" ref="FJ201">IF(OR(FJ$1=0, $A201="", _xlfn.XLOOKUP(FJ$1, $Z$2:$Z$18, $AD$2:$AD$18, "")=""),"",SQRT((_xlfn.XLOOKUP(FJ$1,$Z$2:$Z$18,$AA$2:$AA$18)-$T201)^2+(_xlfn.XLOOKUP(FJ$1,$Z$2:$Z$18,$AB$2:$AB$18)-$U201)^2+(_xlfn.XLOOKUP(FJ$1,$Z$2:$Z$18,$AC$2:$AC$18-$V201)^2)))</f>
        <v/>
      </c>
      <c r="FK201" s="97" t="str" cm="1">
        <f t="array" ref="FK201">IF(OR(FK$1=0, $A201="", _xlfn.XLOOKUP(FK$1, $Z$2:$Z$18, $AD$2:$AD$18, "")=""),"",SQRT((_xlfn.XLOOKUP(FK$1,$Z$2:$Z$18,$AA$2:$AA$18)-$T201)^2+(_xlfn.XLOOKUP(FK$1,$Z$2:$Z$18,$AB$2:$AB$18)-$U201)^2+(_xlfn.XLOOKUP(FK$1,$Z$2:$Z$18,$AC$2:$AC$18-$V201)^2)))</f>
        <v/>
      </c>
      <c r="FL201" s="97" t="str" cm="1">
        <f t="array" ref="FL201">IF(OR(FL$1=0, $A201="", _xlfn.XLOOKUP(FL$1, $Z$2:$Z$18, $AD$2:$AD$18, "")=""),"",SQRT((_xlfn.XLOOKUP(FL$1,$Z$2:$Z$18,$AA$2:$AA$18)-$T201)^2+(_xlfn.XLOOKUP(FL$1,$Z$2:$Z$18,$AB$2:$AB$18)-$U201)^2+(_xlfn.XLOOKUP(FL$1,$Z$2:$Z$18,$AC$2:$AC$18-$V201)^2)))</f>
        <v/>
      </c>
      <c r="FM201" s="97" t="str" cm="1">
        <f t="array" ref="FM201">IF(OR(FM$1=0, $A201="", _xlfn.XLOOKUP(FM$1, $Z$2:$Z$18, $AD$2:$AD$18, "")=""),"",SQRT((_xlfn.XLOOKUP(FM$1,$Z$2:$Z$18,$AA$2:$AA$18)-$T201)^2+(_xlfn.XLOOKUP(FM$1,$Z$2:$Z$18,$AB$2:$AB$18)-$U201)^2+(_xlfn.XLOOKUP(FM$1,$Z$2:$Z$18,$AC$2:$AC$18-$V201)^2)))</f>
        <v/>
      </c>
      <c r="FN201" s="97" t="str" cm="1">
        <f t="array" ref="FN201">IF(OR(FN$1=0, $A201="", _xlfn.XLOOKUP(FN$1, $Z$2:$Z$18, $AD$2:$AD$18, "")=""),"",SQRT((_xlfn.XLOOKUP(FN$1,$Z$2:$Z$18,$AA$2:$AA$18)-$T201)^2+(_xlfn.XLOOKUP(FN$1,$Z$2:$Z$18,$AB$2:$AB$18)-$U201)^2+(_xlfn.XLOOKUP(FN$1,$Z$2:$Z$18,$AC$2:$AC$18-$V201)^2)))</f>
        <v/>
      </c>
      <c r="FO201" s="98" t="str" cm="1">
        <f t="array" ref="FO201">IF(OR(FO$1=0, $A201="", _xlfn.XLOOKUP(FO$1, $Z$2:$Z$18, $AD$2:$AD$18, "")=""),"",SQRT((_xlfn.XLOOKUP(FO$1,$Z$2:$Z$18,$AA$2:$AA$18)-$T201)^2+(_xlfn.XLOOKUP(FO$1,$Z$2:$Z$18,$AB$2:$AB$18)-$U201)^2+(_xlfn.XLOOKUP(FO$1,$Z$2:$Z$18,$AC$2:$AC$18-$V201)^2)))</f>
        <v/>
      </c>
      <c r="FP201" s="99"/>
      <c r="FQ201" s="99"/>
      <c r="FR201" s="100">
        <f t="shared" si="71"/>
        <v>0</v>
      </c>
      <c r="FS201" s="109">
        <f t="shared" si="72"/>
        <v>0</v>
      </c>
      <c r="FT201" s="109">
        <f t="shared" si="73"/>
        <v>0</v>
      </c>
      <c r="FU201" s="109">
        <f t="shared" si="74"/>
        <v>0</v>
      </c>
      <c r="FV201" s="109">
        <f t="shared" si="75"/>
        <v>0</v>
      </c>
      <c r="FW201" s="109">
        <f t="shared" si="76"/>
        <v>0</v>
      </c>
      <c r="FX201" s="109">
        <f t="shared" si="77"/>
        <v>0</v>
      </c>
      <c r="FY201" s="109">
        <f t="shared" si="78"/>
        <v>0</v>
      </c>
      <c r="FZ201" s="110">
        <f t="shared" si="79"/>
        <v>0</v>
      </c>
      <c r="GA201" s="110">
        <f t="shared" si="80"/>
        <v>0</v>
      </c>
      <c r="GB201" s="110">
        <f t="shared" si="81"/>
        <v>0</v>
      </c>
      <c r="GC201" s="110">
        <f t="shared" si="82"/>
        <v>0</v>
      </c>
      <c r="GD201" s="110">
        <f t="shared" si="83"/>
        <v>0</v>
      </c>
      <c r="GE201" s="110">
        <f t="shared" si="84"/>
        <v>0</v>
      </c>
      <c r="GF201" s="111">
        <f t="shared" si="85"/>
        <v>0</v>
      </c>
      <c r="GG201" s="100">
        <f t="shared" si="86"/>
        <v>0</v>
      </c>
      <c r="GH201" s="109">
        <f t="shared" si="87"/>
        <v>0</v>
      </c>
      <c r="GI201" s="109">
        <f t="shared" si="88"/>
        <v>0</v>
      </c>
      <c r="GJ201" s="109">
        <f t="shared" si="89"/>
        <v>0</v>
      </c>
      <c r="GK201" s="109">
        <f t="shared" si="90"/>
        <v>0</v>
      </c>
      <c r="GL201" s="109">
        <f t="shared" si="91"/>
        <v>0</v>
      </c>
      <c r="GM201" s="109">
        <f t="shared" si="92"/>
        <v>0</v>
      </c>
      <c r="GN201" s="109">
        <f t="shared" si="93"/>
        <v>0</v>
      </c>
      <c r="GO201" s="110">
        <f t="shared" si="94"/>
        <v>0</v>
      </c>
      <c r="GP201" s="110">
        <f t="shared" si="95"/>
        <v>0</v>
      </c>
      <c r="GQ201" s="110">
        <f t="shared" si="96"/>
        <v>0</v>
      </c>
      <c r="GR201" s="110">
        <f t="shared" si="97"/>
        <v>0</v>
      </c>
      <c r="GS201" s="110">
        <f t="shared" si="98"/>
        <v>0</v>
      </c>
      <c r="GT201" s="110">
        <f t="shared" si="99"/>
        <v>0</v>
      </c>
      <c r="GU201" s="111">
        <f t="shared" si="100"/>
        <v>0</v>
      </c>
      <c r="GX201" s="151" cm="1">
        <f t="array" ref="GX201">_xlfn.IFS(GX$1= 0,"", NOT(ISBLANK(CA201)), 0, ISBLANK(CA201), $Q201-$S201+FR201-AU201-DG201)</f>
        <v>0</v>
      </c>
      <c r="GY201" s="152" cm="1">
        <f t="array" ref="GY201">_xlfn.IFS(GY$1= 0,"", NOT(ISBLANK(CB201)), 0, ISBLANK(CB201), $Q201-$S201+FS201-AV201-DH201)</f>
        <v>0</v>
      </c>
      <c r="GZ201" s="152" cm="1">
        <f t="array" ref="GZ201">_xlfn.IFS(GZ$1= 0,"", NOT(ISBLANK(CC201)), 0, ISBLANK(CC201), $Q201-$S201+FT201-AW201-DI201)</f>
        <v>0</v>
      </c>
      <c r="HA201" s="152" cm="1">
        <f t="array" ref="HA201">_xlfn.IFS(HA$1= 0,"", NOT(ISBLANK(CD201)), 0, ISBLANK(CD201), $Q201-$S201+FU201-AX201-DJ201)</f>
        <v>0</v>
      </c>
      <c r="HB201" s="152" cm="1">
        <f t="array" ref="HB201">_xlfn.IFS(HB$1= 0,"", NOT(ISBLANK(CE201)), 0, ISBLANK(CE201), $Q201-$S201+FV201-AY201-DK201)</f>
        <v>0</v>
      </c>
      <c r="HC201" s="152" cm="1">
        <f t="array" ref="HC201">_xlfn.IFS(HC$1= 0,"", NOT(ISBLANK(CF201)), 0, ISBLANK(CF201), $Q201-$S201+FW201-AZ201-DL201)</f>
        <v>0</v>
      </c>
      <c r="HD201" s="152" cm="1">
        <f t="array" ref="HD201">_xlfn.IFS(HD$1= 0,"", NOT(ISBLANK(CG201)), 0, ISBLANK(CG201), $Q201-$S201+FX201-BA201-DM201)</f>
        <v>0</v>
      </c>
      <c r="HE201" s="152" t="str" cm="1">
        <f t="array" ref="HE201">_xlfn.IFS(HE$1= 0,"", NOT(ISBLANK(CH201)), 0, ISBLANK(CH201), $Q201-$S201+FY201-BB201-DN201)</f>
        <v/>
      </c>
      <c r="HF201" s="152" t="str" cm="1">
        <f t="array" ref="HF201">_xlfn.IFS(HF$1= 0,"", NOT(ISBLANK(CI201)), 0, ISBLANK(CI201), $Q201-$S201+FZ201-BC201-DO201)</f>
        <v/>
      </c>
      <c r="HG201" s="152" t="str" cm="1">
        <f t="array" ref="HG201">_xlfn.IFS(HG$1= 0,"", NOT(ISBLANK(CJ201)), 0, ISBLANK(CJ201), $Q201-$S201+GA201-BD201-DP201)</f>
        <v/>
      </c>
      <c r="HH201" s="152" t="str" cm="1">
        <f t="array" ref="HH201">_xlfn.IFS(HH$1= 0,"", NOT(ISBLANK(CK201)), 0, ISBLANK(CK201), $Q201-$S201+GB201-BE201-DQ201)</f>
        <v/>
      </c>
      <c r="HI201" s="152" t="str" cm="1">
        <f t="array" ref="HI201">_xlfn.IFS(HI$1= 0,"", NOT(ISBLANK(CL201)), 0, ISBLANK(CL201), $Q201-$S201+GC201-BF201-DR201)</f>
        <v/>
      </c>
      <c r="HJ201" s="152" t="str" cm="1">
        <f t="array" ref="HJ201">_xlfn.IFS(HJ$1= 0,"", NOT(ISBLANK(CM201)), 0, ISBLANK(CM201), $Q201-$S201+GD201-BG201-DS201)</f>
        <v/>
      </c>
      <c r="HK201" s="152" t="str" cm="1">
        <f t="array" ref="HK201">_xlfn.IFS(HK$1= 0,"", NOT(ISBLANK(CN201)), 0, ISBLANK(CN201), $Q201-$S201+GE201-BH201-DT201)</f>
        <v/>
      </c>
      <c r="HL201" s="153" t="str" cm="1">
        <f t="array" ref="HL201">_xlfn.IFS(HL$1= 0,"", NOT(ISBLANK(CO201)), 0, ISBLANK(CO201), $Q201-$S201+GF201-BI201-DU201)</f>
        <v/>
      </c>
      <c r="HM201" s="153" t="str" cm="1">
        <f t="array" ref="HM201">_xlfn.IFS(HM$1= 0,"", NOT(ISBLANK(DE201)), 0, ISBLANK(DE201), $Q201-$S201+IC201-BY201-#REF!)</f>
        <v/>
      </c>
      <c r="HN201" s="153" t="e" cm="1">
        <f t="array" ref="HN201">_xlfn.IFS(HN$1= 0,"", NOT(ISBLANK(DF201)), 0, ISBLANK(DF201), $Q201-$S201+ID201-BZ201-#REF!)</f>
        <v>#REF!</v>
      </c>
      <c r="HO201" s="153" t="e" cm="1">
        <f t="array" ref="HO201">_xlfn.IFS(HO$1= 0,"", NOT(ISBLANK(DG201)), 0, ISBLANK(DG201), $Q201-$S201+IE201-CA201-#REF!)</f>
        <v>#VALUE!</v>
      </c>
      <c r="HP201" s="153" t="e" cm="1">
        <f t="array" ref="HP201">_xlfn.IFS(HP$1= 0,"", NOT(ISBLANK(DH201)), 0, ISBLANK(DH201), $Q201-$S201+IF201-CB201-#REF!)</f>
        <v>#REF!</v>
      </c>
      <c r="HQ201" s="153" t="e" cm="1">
        <f t="array" ref="HQ201">_xlfn.IFS(HQ$1= 0,"", NOT(ISBLANK(DI201)), 0, ISBLANK(DI201), $Q201-$S201+IG201-CC201-#REF!)</f>
        <v>#REF!</v>
      </c>
      <c r="HR201" s="153" cm="1">
        <f t="array" ref="HR201">_xlfn.IFS(HR$1= 0,"", NOT(ISBLANK(DJ201)), 0, ISBLANK(DJ201), $Q201-$S201+IH201-CD201-EK201)</f>
        <v>0</v>
      </c>
      <c r="HS201" s="153" t="e" cm="1">
        <f t="array" ref="HS201">_xlfn.IFS(HS$1= 0,"", NOT(ISBLANK(DK201)), 0, ISBLANK(DK201), $Q201-$S201+II201-CE201-EL201)</f>
        <v>#VALUE!</v>
      </c>
      <c r="HT201" s="153" t="e" cm="1">
        <f t="array" ref="HT201">_xlfn.IFS(HT$1= 0,"", NOT(ISBLANK(DL201)), 0, ISBLANK(DL201), $Q201-$S201+GV201-CF201-EM201)</f>
        <v>#VALUE!</v>
      </c>
      <c r="HU201" s="153" t="e" cm="1">
        <f t="array" ref="HU201">_xlfn.IFS(HU$1= 0,"", NOT(ISBLANK(DM201)), 0, ISBLANK(DM201), $Q201-$S201+GW201-CG201-EN201)</f>
        <v>#VALUE!</v>
      </c>
      <c r="HV201" s="153" t="str" cm="1">
        <f t="array" ref="HV201">_xlfn.IFS(HV$1= 0,"", NOT(ISBLANK(DN201)), 0, ISBLANK(DN201), $Q201-$S201+GX201-CH201-EO201)</f>
        <v/>
      </c>
      <c r="HW201" s="153" t="str" cm="1">
        <f t="array" ref="HW201">_xlfn.IFS(HW$1= 0,"", NOT(ISBLANK(DO201)), 0, ISBLANK(DO201), $Q201-$S201+GY201-CI201-EP201)</f>
        <v/>
      </c>
      <c r="HX201" s="153" t="str" cm="1">
        <f t="array" ref="HX201">_xlfn.IFS(HX$1= 0,"", NOT(ISBLANK(DP201)), 0, ISBLANK(DP201), $Q201-$S201+GZ201-CJ201-EQ201)</f>
        <v/>
      </c>
      <c r="HY201" s="153" t="str" cm="1">
        <f t="array" ref="HY201">_xlfn.IFS(HY$1= 0,"", NOT(ISBLANK(DQ201)), 0, ISBLANK(DQ201), $Q201-$S201+HA201-CK201-ER201)</f>
        <v/>
      </c>
      <c r="HZ201" s="153" t="str" cm="1">
        <f t="array" ref="HZ201">_xlfn.IFS(HZ$1= 0,"", NOT(ISBLANK(DR201)), 0, ISBLANK(DR201), $Q201-$S201+HB201-CL201-ES201)</f>
        <v/>
      </c>
      <c r="IA201" s="153" t="str" cm="1">
        <f t="array" ref="IA201">_xlfn.IFS(IA$1= 0,"", NOT(ISBLANK(DS201)), 0, ISBLANK(DS201), $Q201-$S201+HC201-CM201-ET201)</f>
        <v/>
      </c>
    </row>
    <row r="202" spans="1:235" ht="16.5" x14ac:dyDescent="0.3">
      <c r="A202" s="144"/>
      <c r="B202" s="106"/>
      <c r="C202" s="106"/>
      <c r="D202" s="107"/>
      <c r="E202" s="131"/>
      <c r="F202" s="137"/>
      <c r="G202" s="2"/>
      <c r="H202" s="2"/>
      <c r="I202" s="2"/>
      <c r="J202" s="2"/>
      <c r="K202" s="2"/>
      <c r="L202" s="2"/>
      <c r="M202" s="140"/>
      <c r="N202" s="137"/>
      <c r="O202" s="138"/>
      <c r="P202" s="133"/>
      <c r="Q202" s="94">
        <f t="shared" si="69"/>
        <v>0</v>
      </c>
      <c r="R202" s="1"/>
      <c r="S202" s="1"/>
      <c r="T202" s="2"/>
      <c r="U202" s="2"/>
      <c r="V202" s="82">
        <f t="shared" si="70"/>
        <v>0</v>
      </c>
      <c r="W202" s="121"/>
      <c r="X202" s="108"/>
      <c r="AU202" s="105"/>
      <c r="AV202" s="105"/>
      <c r="AW202" s="105"/>
      <c r="AX202" s="105"/>
      <c r="AY202" s="105"/>
      <c r="AZ202" s="105"/>
      <c r="BA202" s="105"/>
      <c r="BB202" s="105"/>
      <c r="BC202" s="105"/>
      <c r="BD202" s="105"/>
      <c r="BE202" s="105"/>
      <c r="BF202" s="105"/>
      <c r="BG202" s="105"/>
      <c r="BH202" s="105"/>
      <c r="BI202" s="105"/>
      <c r="BJ202" s="105"/>
      <c r="BK202" s="105"/>
      <c r="BL202" s="105"/>
      <c r="BM202" s="105"/>
      <c r="BN202" s="105"/>
      <c r="BO202" s="105"/>
      <c r="BP202" s="105"/>
      <c r="BQ202" s="105"/>
      <c r="BR202" s="105"/>
      <c r="BS202" s="105"/>
      <c r="BT202" s="105"/>
      <c r="BU202" s="105"/>
      <c r="BV202" s="105"/>
      <c r="BW202" s="105"/>
      <c r="BX202" s="105"/>
      <c r="BZ202" s="99"/>
      <c r="CA202" s="105" t="s">
        <v>32</v>
      </c>
      <c r="CB202" s="105"/>
      <c r="CC202" s="105"/>
      <c r="CD202" s="105"/>
      <c r="CE202" s="105"/>
      <c r="CF202" s="105"/>
      <c r="CG202" s="105"/>
      <c r="CH202" s="105"/>
      <c r="CI202" s="105"/>
      <c r="CJ202" s="105"/>
      <c r="CK202" s="105"/>
      <c r="CL202" s="105"/>
      <c r="CM202" s="105"/>
      <c r="CN202" s="105"/>
      <c r="CO202" s="105"/>
      <c r="CP202" s="105" t="s">
        <v>32</v>
      </c>
      <c r="CQ202" s="105"/>
      <c r="CR202" s="105"/>
      <c r="CS202" s="105"/>
      <c r="CT202" s="105"/>
      <c r="CU202" s="105"/>
      <c r="CV202" s="105"/>
      <c r="CW202" s="105"/>
      <c r="CX202" s="105"/>
      <c r="CY202" s="105"/>
      <c r="CZ202" s="105"/>
      <c r="DA202" s="105"/>
      <c r="DB202" s="105"/>
      <c r="DC202" s="105"/>
      <c r="DD202" s="105"/>
      <c r="DE202" s="99"/>
      <c r="DF202" s="99"/>
      <c r="DG202" s="105"/>
      <c r="DH202" s="105"/>
      <c r="DI202" s="105"/>
      <c r="DJ202" s="105"/>
      <c r="DK202" s="105"/>
      <c r="DL202" s="105"/>
      <c r="DM202" s="105"/>
      <c r="DN202" s="105"/>
      <c r="DO202" s="105"/>
      <c r="DP202" s="105"/>
      <c r="DQ202" s="105"/>
      <c r="DR202" s="105"/>
      <c r="DS202" s="105"/>
      <c r="DT202" s="105"/>
      <c r="DU202" s="105"/>
      <c r="DV202" s="105"/>
      <c r="DW202" s="105"/>
      <c r="DX202" s="105"/>
      <c r="DY202" s="105"/>
      <c r="DZ202" s="105"/>
      <c r="EA202" s="105"/>
      <c r="EB202" s="105"/>
      <c r="EC202" s="105"/>
      <c r="ED202" s="105"/>
      <c r="EE202" s="105"/>
      <c r="EF202" s="105"/>
      <c r="EG202" s="105"/>
      <c r="EH202" s="105"/>
      <c r="EI202" s="105"/>
      <c r="EJ202" s="105"/>
      <c r="EL202" s="146" t="str" cm="1">
        <f t="array" ref="EL202">IF(OR(EL$1=0, $A202="", _xlfn.XLOOKUP(EL$1, $Z$2:$Z$18, $AD$2:$AD$18, "")=""),"",SQRT((_xlfn.XLOOKUP(EL$1,$Z$2:$Z$18,$AA$2:$AA$18)-$T202)^2+(_xlfn.XLOOKUP(EL$1,$Z$2:$Z$18,$AB$2:$AB$18)-$U202)^2+(_xlfn.XLOOKUP(EL$1,$Z$2:$Z$18,$AC$2:$AC$18-$V202)^2)))</f>
        <v/>
      </c>
      <c r="EM202" s="96" t="str" cm="1">
        <f t="array" ref="EM202">IF(OR(EM$1=0, $A202="", _xlfn.XLOOKUP(EM$1, $Z$2:$Z$18, $AD$2:$AD$18, "")=""),"",SQRT((_xlfn.XLOOKUP(EM$1,$Z$2:$Z$18,$AA$2:$AA$18)-$T202)^2+(_xlfn.XLOOKUP(EM$1,$Z$2:$Z$18,$AB$2:$AB$18)-$U202)^2+(_xlfn.XLOOKUP(EM$1,$Z$2:$Z$18,$AC$2:$AC$18-$V202)^2)))</f>
        <v/>
      </c>
      <c r="EN202" s="96" t="str" cm="1">
        <f t="array" ref="EN202">IF(OR(EN$1=0, $A202="", _xlfn.XLOOKUP(EN$1, $Z$2:$Z$18, $AD$2:$AD$18, "")=""),"",SQRT((_xlfn.XLOOKUP(EN$1,$Z$2:$Z$18,$AA$2:$AA$18)-$T202)^2+(_xlfn.XLOOKUP(EN$1,$Z$2:$Z$18,$AB$2:$AB$18)-$U202)^2+(_xlfn.XLOOKUP(EN$1,$Z$2:$Z$18,$AC$2:$AC$18-$V202)^2)))</f>
        <v/>
      </c>
      <c r="EO202" s="96" t="str" cm="1">
        <f t="array" ref="EO202">IF(OR(EO$1=0, $A202="", _xlfn.XLOOKUP(EO$1, $Z$2:$Z$18, $AD$2:$AD$18, "")=""),"",SQRT((_xlfn.XLOOKUP(EO$1,$Z$2:$Z$18,$AA$2:$AA$18)-$T202)^2+(_xlfn.XLOOKUP(EO$1,$Z$2:$Z$18,$AB$2:$AB$18)-$U202)^2+(_xlfn.XLOOKUP(EO$1,$Z$2:$Z$18,$AC$2:$AC$18-$V202)^2)))</f>
        <v/>
      </c>
      <c r="EP202" s="96" t="str" cm="1">
        <f t="array" ref="EP202">IF(OR(EP$1=0, $A202="", _xlfn.XLOOKUP(EP$1, $Z$2:$Z$18, $AD$2:$AD$18, "")=""),"",SQRT((_xlfn.XLOOKUP(EP$1,$Z$2:$Z$18,$AA$2:$AA$18)-$T202)^2+(_xlfn.XLOOKUP(EP$1,$Z$2:$Z$18,$AB$2:$AB$18)-$U202)^2+(_xlfn.XLOOKUP(EP$1,$Z$2:$Z$18,$AC$2:$AC$18-$V202)^2)))</f>
        <v/>
      </c>
      <c r="EQ202" s="96" t="str" cm="1">
        <f t="array" ref="EQ202">IF(OR(EQ$1=0, $A202="", _xlfn.XLOOKUP(EQ$1, $Z$2:$Z$18, $AD$2:$AD$18, "")=""),"",SQRT((_xlfn.XLOOKUP(EQ$1,$Z$2:$Z$18,$AA$2:$AA$18)-$T202)^2+(_xlfn.XLOOKUP(EQ$1,$Z$2:$Z$18,$AB$2:$AB$18)-$U202)^2+(_xlfn.XLOOKUP(EQ$1,$Z$2:$Z$18,$AC$2:$AC$18-$V202)^2)))</f>
        <v/>
      </c>
      <c r="ER202" s="96" t="str" cm="1">
        <f t="array" ref="ER202">IF(OR(ER$1=0, $A202="", _xlfn.XLOOKUP(ER$1, $Z$2:$Z$18, $AD$2:$AD$18, "")=""),"",SQRT((_xlfn.XLOOKUP(ER$1,$Z$2:$Z$18,$AA$2:$AA$18)-$T202)^2+(_xlfn.XLOOKUP(ER$1,$Z$2:$Z$18,$AB$2:$AB$18)-$U202)^2+(_xlfn.XLOOKUP(ER$1,$Z$2:$Z$18,$AC$2:$AC$18-$V202)^2)))</f>
        <v/>
      </c>
      <c r="ES202" s="96" t="str" cm="1">
        <f t="array" ref="ES202">IF(OR(ES$1=0, $A202="", _xlfn.XLOOKUP(ES$1, $Z$2:$Z$18, $AD$2:$AD$18, "")=""),"",SQRT((_xlfn.XLOOKUP(ES$1,$Z$2:$Z$18,$AA$2:$AA$18)-$T202)^2+(_xlfn.XLOOKUP(ES$1,$Z$2:$Z$18,$AB$2:$AB$18)-$U202)^2+(_xlfn.XLOOKUP(ES$1,$Z$2:$Z$18,$AC$2:$AC$18-$V202)^2)))</f>
        <v/>
      </c>
      <c r="ET202" s="97" t="str" cm="1">
        <f t="array" ref="ET202">IF(OR(ET$1=0, $A202="", _xlfn.XLOOKUP(ET$1, $Z$2:$Z$18, $AD$2:$AD$18, "")=""),"",SQRT((_xlfn.XLOOKUP(ET$1,$Z$2:$Z$18,$AA$2:$AA$18)-$T202)^2+(_xlfn.XLOOKUP(ET$1,$Z$2:$Z$18,$AB$2:$AB$18)-$U202)^2+(_xlfn.XLOOKUP(ET$1,$Z$2:$Z$18,$AC$2:$AC$18-$V202)^2)))</f>
        <v/>
      </c>
      <c r="EU202" s="97" t="str" cm="1">
        <f t="array" ref="EU202">IF(OR(EU$1=0, $A202="", _xlfn.XLOOKUP(EU$1, $Z$2:$Z$18, $AD$2:$AD$18, "")=""),"",SQRT((_xlfn.XLOOKUP(EU$1,$Z$2:$Z$18,$AA$2:$AA$18)-$T202)^2+(_xlfn.XLOOKUP(EU$1,$Z$2:$Z$18,$AB$2:$AB$18)-$U202)^2+(_xlfn.XLOOKUP(EU$1,$Z$2:$Z$18,$AC$2:$AC$18-$V202)^2)))</f>
        <v/>
      </c>
      <c r="EV202" s="97" t="str" cm="1">
        <f t="array" ref="EV202">IF(OR(EV$1=0, $A202="", _xlfn.XLOOKUP(EV$1, $Z$2:$Z$18, $AD$2:$AD$18, "")=""),"",SQRT((_xlfn.XLOOKUP(EV$1,$Z$2:$Z$18,$AA$2:$AA$18)-$T202)^2+(_xlfn.XLOOKUP(EV$1,$Z$2:$Z$18,$AB$2:$AB$18)-$U202)^2+(_xlfn.XLOOKUP(EV$1,$Z$2:$Z$18,$AC$2:$AC$18-$V202)^2)))</f>
        <v/>
      </c>
      <c r="EW202" s="97" t="str" cm="1">
        <f t="array" ref="EW202">IF(OR(EW$1=0, $A202="", _xlfn.XLOOKUP(EW$1, $Z$2:$Z$18, $AD$2:$AD$18, "")=""),"",SQRT((_xlfn.XLOOKUP(EW$1,$Z$2:$Z$18,$AA$2:$AA$18)-$T202)^2+(_xlfn.XLOOKUP(EW$1,$Z$2:$Z$18,$AB$2:$AB$18)-$U202)^2+(_xlfn.XLOOKUP(EW$1,$Z$2:$Z$18,$AC$2:$AC$18-$V202)^2)))</f>
        <v/>
      </c>
      <c r="EX202" s="97" t="str" cm="1">
        <f t="array" ref="EX202">IF(OR(EX$1=0, $A202="", _xlfn.XLOOKUP(EX$1, $Z$2:$Z$18, $AD$2:$AD$18, "")=""),"",SQRT((_xlfn.XLOOKUP(EX$1,$Z$2:$Z$18,$AA$2:$AA$18)-$T202)^2+(_xlfn.XLOOKUP(EX$1,$Z$2:$Z$18,$AB$2:$AB$18)-$U202)^2+(_xlfn.XLOOKUP(EX$1,$Z$2:$Z$18,$AC$2:$AC$18-$V202)^2)))</f>
        <v/>
      </c>
      <c r="EY202" s="97" t="str" cm="1">
        <f t="array" ref="EY202">IF(OR(EY$1=0, $A202="", _xlfn.XLOOKUP(EY$1, $Z$2:$Z$18, $AD$2:$AD$18, "")=""),"",SQRT((_xlfn.XLOOKUP(EY$1,$Z$2:$Z$18,$AA$2:$AA$18)-$T202)^2+(_xlfn.XLOOKUP(EY$1,$Z$2:$Z$18,$AB$2:$AB$18)-$U202)^2+(_xlfn.XLOOKUP(EY$1,$Z$2:$Z$18,$AC$2:$AC$18-$V202)^2)))</f>
        <v/>
      </c>
      <c r="EZ202" s="98" t="str" cm="1">
        <f t="array" ref="EZ202">IF(OR(EZ$1=0, $A202="", _xlfn.XLOOKUP(EZ$1, $Z$2:$Z$18, $AD$2:$AD$18, "")=""),"",SQRT((_xlfn.XLOOKUP(EZ$1,$Z$2:$Z$18,$AA$2:$AA$18)-$T202)^2+(_xlfn.XLOOKUP(EZ$1,$Z$2:$Z$18,$AB$2:$AB$18)-$U202)^2+(_xlfn.XLOOKUP(EZ$1,$Z$2:$Z$18,$AC$2:$AC$18-$V202)^2)))</f>
        <v/>
      </c>
      <c r="FA202" s="146" t="str" cm="1">
        <f t="array" ref="FA202">IF(OR(FA$1=0, $A202="", _xlfn.XLOOKUP(FA$1, $Z$2:$Z$18, $AD$2:$AD$18, "")=""),"",SQRT((_xlfn.XLOOKUP(FA$1,$Z$2:$Z$18,$AA$2:$AA$18)-$T202)^2+(_xlfn.XLOOKUP(FA$1,$Z$2:$Z$18,$AB$2:$AB$18)-$U202)^2+(_xlfn.XLOOKUP(FA$1,$Z$2:$Z$18,$AC$2:$AC$18-$V202)^2)))</f>
        <v/>
      </c>
      <c r="FB202" s="96" t="str" cm="1">
        <f t="array" ref="FB202">IF(OR(FB$1=0, $A202="", _xlfn.XLOOKUP(FB$1, $Z$2:$Z$18, $AD$2:$AD$18, "")=""),"",SQRT((_xlfn.XLOOKUP(FB$1,$Z$2:$Z$18,$AA$2:$AA$18)-$T202)^2+(_xlfn.XLOOKUP(FB$1,$Z$2:$Z$18,$AB$2:$AB$18)-$U202)^2+(_xlfn.XLOOKUP(FB$1,$Z$2:$Z$18,$AC$2:$AC$18-$V202)^2)))</f>
        <v/>
      </c>
      <c r="FC202" s="96" t="str" cm="1">
        <f t="array" ref="FC202">IF(OR(FC$1=0, $A202="", _xlfn.XLOOKUP(FC$1, $Z$2:$Z$18, $AD$2:$AD$18, "")=""),"",SQRT((_xlfn.XLOOKUP(FC$1,$Z$2:$Z$18,$AA$2:$AA$18)-$T202)^2+(_xlfn.XLOOKUP(FC$1,$Z$2:$Z$18,$AB$2:$AB$18)-$U202)^2+(_xlfn.XLOOKUP(FC$1,$Z$2:$Z$18,$AC$2:$AC$18-$V202)^2)))</f>
        <v/>
      </c>
      <c r="FD202" s="96" t="str" cm="1">
        <f t="array" ref="FD202">IF(OR(FD$1=0, $A202="", _xlfn.XLOOKUP(FD$1, $Z$2:$Z$18, $AD$2:$AD$18, "")=""),"",SQRT((_xlfn.XLOOKUP(FD$1,$Z$2:$Z$18,$AA$2:$AA$18)-$T202)^2+(_xlfn.XLOOKUP(FD$1,$Z$2:$Z$18,$AB$2:$AB$18)-$U202)^2+(_xlfn.XLOOKUP(FD$1,$Z$2:$Z$18,$AC$2:$AC$18-$V202)^2)))</f>
        <v/>
      </c>
      <c r="FE202" s="96" t="str" cm="1">
        <f t="array" ref="FE202">IF(OR(FE$1=0, $A202="", _xlfn.XLOOKUP(FE$1, $Z$2:$Z$18, $AD$2:$AD$18, "")=""),"",SQRT((_xlfn.XLOOKUP(FE$1,$Z$2:$Z$18,$AA$2:$AA$18)-$T202)^2+(_xlfn.XLOOKUP(FE$1,$Z$2:$Z$18,$AB$2:$AB$18)-$U202)^2+(_xlfn.XLOOKUP(FE$1,$Z$2:$Z$18,$AC$2:$AC$18-$V202)^2)))</f>
        <v/>
      </c>
      <c r="FF202" s="96" t="str" cm="1">
        <f t="array" ref="FF202">IF(OR(FF$1=0, $A202="", _xlfn.XLOOKUP(FF$1, $Z$2:$Z$18, $AD$2:$AD$18, "")=""),"",SQRT((_xlfn.XLOOKUP(FF$1,$Z$2:$Z$18,$AA$2:$AA$18)-$T202)^2+(_xlfn.XLOOKUP(FF$1,$Z$2:$Z$18,$AB$2:$AB$18)-$U202)^2+(_xlfn.XLOOKUP(FF$1,$Z$2:$Z$18,$AC$2:$AC$18-$V202)^2)))</f>
        <v/>
      </c>
      <c r="FG202" s="96" t="str" cm="1">
        <f t="array" ref="FG202">IF(OR(FG$1=0, $A202="", _xlfn.XLOOKUP(FG$1, $Z$2:$Z$18, $AD$2:$AD$18, "")=""),"",SQRT((_xlfn.XLOOKUP(FG$1,$Z$2:$Z$18,$AA$2:$AA$18)-$T202)^2+(_xlfn.XLOOKUP(FG$1,$Z$2:$Z$18,$AB$2:$AB$18)-$U202)^2+(_xlfn.XLOOKUP(FG$1,$Z$2:$Z$18,$AC$2:$AC$18-$V202)^2)))</f>
        <v/>
      </c>
      <c r="FH202" s="96" t="str" cm="1">
        <f t="array" ref="FH202">IF(OR(FH$1=0, $A202="", _xlfn.XLOOKUP(FH$1, $Z$2:$Z$18, $AD$2:$AD$18, "")=""),"",SQRT((_xlfn.XLOOKUP(FH$1,$Z$2:$Z$18,$AA$2:$AA$18)-$T202)^2+(_xlfn.XLOOKUP(FH$1,$Z$2:$Z$18,$AB$2:$AB$18)-$U202)^2+(_xlfn.XLOOKUP(FH$1,$Z$2:$Z$18,$AC$2:$AC$18-$V202)^2)))</f>
        <v/>
      </c>
      <c r="FI202" s="97" t="str" cm="1">
        <f t="array" ref="FI202">IF(OR(FI$1=0, $A202="", _xlfn.XLOOKUP(FI$1, $Z$2:$Z$18, $AD$2:$AD$18, "")=""),"",SQRT((_xlfn.XLOOKUP(FI$1,$Z$2:$Z$18,$AA$2:$AA$18)-$T202)^2+(_xlfn.XLOOKUP(FI$1,$Z$2:$Z$18,$AB$2:$AB$18)-$U202)^2+(_xlfn.XLOOKUP(FI$1,$Z$2:$Z$18,$AC$2:$AC$18-$V202)^2)))</f>
        <v/>
      </c>
      <c r="FJ202" s="97" t="str" cm="1">
        <f t="array" ref="FJ202">IF(OR(FJ$1=0, $A202="", _xlfn.XLOOKUP(FJ$1, $Z$2:$Z$18, $AD$2:$AD$18, "")=""),"",SQRT((_xlfn.XLOOKUP(FJ$1,$Z$2:$Z$18,$AA$2:$AA$18)-$T202)^2+(_xlfn.XLOOKUP(FJ$1,$Z$2:$Z$18,$AB$2:$AB$18)-$U202)^2+(_xlfn.XLOOKUP(FJ$1,$Z$2:$Z$18,$AC$2:$AC$18-$V202)^2)))</f>
        <v/>
      </c>
      <c r="FK202" s="97" t="str" cm="1">
        <f t="array" ref="FK202">IF(OR(FK$1=0, $A202="", _xlfn.XLOOKUP(FK$1, $Z$2:$Z$18, $AD$2:$AD$18, "")=""),"",SQRT((_xlfn.XLOOKUP(FK$1,$Z$2:$Z$18,$AA$2:$AA$18)-$T202)^2+(_xlfn.XLOOKUP(FK$1,$Z$2:$Z$18,$AB$2:$AB$18)-$U202)^2+(_xlfn.XLOOKUP(FK$1,$Z$2:$Z$18,$AC$2:$AC$18-$V202)^2)))</f>
        <v/>
      </c>
      <c r="FL202" s="97" t="str" cm="1">
        <f t="array" ref="FL202">IF(OR(FL$1=0, $A202="", _xlfn.XLOOKUP(FL$1, $Z$2:$Z$18, $AD$2:$AD$18, "")=""),"",SQRT((_xlfn.XLOOKUP(FL$1,$Z$2:$Z$18,$AA$2:$AA$18)-$T202)^2+(_xlfn.XLOOKUP(FL$1,$Z$2:$Z$18,$AB$2:$AB$18)-$U202)^2+(_xlfn.XLOOKUP(FL$1,$Z$2:$Z$18,$AC$2:$AC$18-$V202)^2)))</f>
        <v/>
      </c>
      <c r="FM202" s="97" t="str" cm="1">
        <f t="array" ref="FM202">IF(OR(FM$1=0, $A202="", _xlfn.XLOOKUP(FM$1, $Z$2:$Z$18, $AD$2:$AD$18, "")=""),"",SQRT((_xlfn.XLOOKUP(FM$1,$Z$2:$Z$18,$AA$2:$AA$18)-$T202)^2+(_xlfn.XLOOKUP(FM$1,$Z$2:$Z$18,$AB$2:$AB$18)-$U202)^2+(_xlfn.XLOOKUP(FM$1,$Z$2:$Z$18,$AC$2:$AC$18-$V202)^2)))</f>
        <v/>
      </c>
      <c r="FN202" s="97" t="str" cm="1">
        <f t="array" ref="FN202">IF(OR(FN$1=0, $A202="", _xlfn.XLOOKUP(FN$1, $Z$2:$Z$18, $AD$2:$AD$18, "")=""),"",SQRT((_xlfn.XLOOKUP(FN$1,$Z$2:$Z$18,$AA$2:$AA$18)-$T202)^2+(_xlfn.XLOOKUP(FN$1,$Z$2:$Z$18,$AB$2:$AB$18)-$U202)^2+(_xlfn.XLOOKUP(FN$1,$Z$2:$Z$18,$AC$2:$AC$18-$V202)^2)))</f>
        <v/>
      </c>
      <c r="FO202" s="98" t="str" cm="1">
        <f t="array" ref="FO202">IF(OR(FO$1=0, $A202="", _xlfn.XLOOKUP(FO$1, $Z$2:$Z$18, $AD$2:$AD$18, "")=""),"",SQRT((_xlfn.XLOOKUP(FO$1,$Z$2:$Z$18,$AA$2:$AA$18)-$T202)^2+(_xlfn.XLOOKUP(FO$1,$Z$2:$Z$18,$AB$2:$AB$18)-$U202)^2+(_xlfn.XLOOKUP(FO$1,$Z$2:$Z$18,$AC$2:$AC$18-$V202)^2)))</f>
        <v/>
      </c>
      <c r="FP202" s="99"/>
      <c r="FQ202" s="99"/>
      <c r="FR202" s="100">
        <f t="shared" si="71"/>
        <v>0</v>
      </c>
      <c r="FS202" s="109">
        <f t="shared" si="72"/>
        <v>0</v>
      </c>
      <c r="FT202" s="109">
        <f t="shared" si="73"/>
        <v>0</v>
      </c>
      <c r="FU202" s="109">
        <f t="shared" si="74"/>
        <v>0</v>
      </c>
      <c r="FV202" s="109">
        <f t="shared" si="75"/>
        <v>0</v>
      </c>
      <c r="FW202" s="109">
        <f t="shared" si="76"/>
        <v>0</v>
      </c>
      <c r="FX202" s="109">
        <f t="shared" si="77"/>
        <v>0</v>
      </c>
      <c r="FY202" s="109">
        <f t="shared" si="78"/>
        <v>0</v>
      </c>
      <c r="FZ202" s="110">
        <f t="shared" si="79"/>
        <v>0</v>
      </c>
      <c r="GA202" s="110">
        <f t="shared" si="80"/>
        <v>0</v>
      </c>
      <c r="GB202" s="110">
        <f t="shared" si="81"/>
        <v>0</v>
      </c>
      <c r="GC202" s="110">
        <f t="shared" si="82"/>
        <v>0</v>
      </c>
      <c r="GD202" s="110">
        <f t="shared" si="83"/>
        <v>0</v>
      </c>
      <c r="GE202" s="110">
        <f t="shared" si="84"/>
        <v>0</v>
      </c>
      <c r="GF202" s="111">
        <f t="shared" si="85"/>
        <v>0</v>
      </c>
      <c r="GG202" s="100">
        <f t="shared" si="86"/>
        <v>0</v>
      </c>
      <c r="GH202" s="109">
        <f t="shared" si="87"/>
        <v>0</v>
      </c>
      <c r="GI202" s="109">
        <f t="shared" si="88"/>
        <v>0</v>
      </c>
      <c r="GJ202" s="109">
        <f t="shared" si="89"/>
        <v>0</v>
      </c>
      <c r="GK202" s="109">
        <f t="shared" si="90"/>
        <v>0</v>
      </c>
      <c r="GL202" s="109">
        <f t="shared" si="91"/>
        <v>0</v>
      </c>
      <c r="GM202" s="109">
        <f t="shared" si="92"/>
        <v>0</v>
      </c>
      <c r="GN202" s="109">
        <f t="shared" si="93"/>
        <v>0</v>
      </c>
      <c r="GO202" s="110">
        <f t="shared" si="94"/>
        <v>0</v>
      </c>
      <c r="GP202" s="110">
        <f t="shared" si="95"/>
        <v>0</v>
      </c>
      <c r="GQ202" s="110">
        <f t="shared" si="96"/>
        <v>0</v>
      </c>
      <c r="GR202" s="110">
        <f t="shared" si="97"/>
        <v>0</v>
      </c>
      <c r="GS202" s="110">
        <f t="shared" si="98"/>
        <v>0</v>
      </c>
      <c r="GT202" s="110">
        <f t="shared" si="99"/>
        <v>0</v>
      </c>
      <c r="GU202" s="111">
        <f t="shared" si="100"/>
        <v>0</v>
      </c>
      <c r="GX202" s="151" cm="1">
        <f t="array" ref="GX202">_xlfn.IFS(GX$1= 0,"", NOT(ISBLANK(CA202)), 0, ISBLANK(CA202), $Q202-$S202+FR202-AU202-DG202)</f>
        <v>0</v>
      </c>
      <c r="GY202" s="152" cm="1">
        <f t="array" ref="GY202">_xlfn.IFS(GY$1= 0,"", NOT(ISBLANK(CB202)), 0, ISBLANK(CB202), $Q202-$S202+FS202-AV202-DH202)</f>
        <v>0</v>
      </c>
      <c r="GZ202" s="152" cm="1">
        <f t="array" ref="GZ202">_xlfn.IFS(GZ$1= 0,"", NOT(ISBLANK(CC202)), 0, ISBLANK(CC202), $Q202-$S202+FT202-AW202-DI202)</f>
        <v>0</v>
      </c>
      <c r="HA202" s="152" cm="1">
        <f t="array" ref="HA202">_xlfn.IFS(HA$1= 0,"", NOT(ISBLANK(CD202)), 0, ISBLANK(CD202), $Q202-$S202+FU202-AX202-DJ202)</f>
        <v>0</v>
      </c>
      <c r="HB202" s="152" cm="1">
        <f t="array" ref="HB202">_xlfn.IFS(HB$1= 0,"", NOT(ISBLANK(CE202)), 0, ISBLANK(CE202), $Q202-$S202+FV202-AY202-DK202)</f>
        <v>0</v>
      </c>
      <c r="HC202" s="152" cm="1">
        <f t="array" ref="HC202">_xlfn.IFS(HC$1= 0,"", NOT(ISBLANK(CF202)), 0, ISBLANK(CF202), $Q202-$S202+FW202-AZ202-DL202)</f>
        <v>0</v>
      </c>
      <c r="HD202" s="152" cm="1">
        <f t="array" ref="HD202">_xlfn.IFS(HD$1= 0,"", NOT(ISBLANK(CG202)), 0, ISBLANK(CG202), $Q202-$S202+FX202-BA202-DM202)</f>
        <v>0</v>
      </c>
      <c r="HE202" s="152" t="str" cm="1">
        <f t="array" ref="HE202">_xlfn.IFS(HE$1= 0,"", NOT(ISBLANK(CH202)), 0, ISBLANK(CH202), $Q202-$S202+FY202-BB202-DN202)</f>
        <v/>
      </c>
      <c r="HF202" s="152" t="str" cm="1">
        <f t="array" ref="HF202">_xlfn.IFS(HF$1= 0,"", NOT(ISBLANK(CI202)), 0, ISBLANK(CI202), $Q202-$S202+FZ202-BC202-DO202)</f>
        <v/>
      </c>
      <c r="HG202" s="152" t="str" cm="1">
        <f t="array" ref="HG202">_xlfn.IFS(HG$1= 0,"", NOT(ISBLANK(CJ202)), 0, ISBLANK(CJ202), $Q202-$S202+GA202-BD202-DP202)</f>
        <v/>
      </c>
      <c r="HH202" s="152" t="str" cm="1">
        <f t="array" ref="HH202">_xlfn.IFS(HH$1= 0,"", NOT(ISBLANK(CK202)), 0, ISBLANK(CK202), $Q202-$S202+GB202-BE202-DQ202)</f>
        <v/>
      </c>
      <c r="HI202" s="152" t="str" cm="1">
        <f t="array" ref="HI202">_xlfn.IFS(HI$1= 0,"", NOT(ISBLANK(CL202)), 0, ISBLANK(CL202), $Q202-$S202+GC202-BF202-DR202)</f>
        <v/>
      </c>
      <c r="HJ202" s="152" t="str" cm="1">
        <f t="array" ref="HJ202">_xlfn.IFS(HJ$1= 0,"", NOT(ISBLANK(CM202)), 0, ISBLANK(CM202), $Q202-$S202+GD202-BG202-DS202)</f>
        <v/>
      </c>
      <c r="HK202" s="152" t="str" cm="1">
        <f t="array" ref="HK202">_xlfn.IFS(HK$1= 0,"", NOT(ISBLANK(CN202)), 0, ISBLANK(CN202), $Q202-$S202+GE202-BH202-DT202)</f>
        <v/>
      </c>
      <c r="HL202" s="153" t="str" cm="1">
        <f t="array" ref="HL202">_xlfn.IFS(HL$1= 0,"", NOT(ISBLANK(CO202)), 0, ISBLANK(CO202), $Q202-$S202+GF202-BI202-DU202)</f>
        <v/>
      </c>
      <c r="HM202" s="153" t="str" cm="1">
        <f t="array" ref="HM202">_xlfn.IFS(HM$1= 0,"", NOT(ISBLANK(DE202)), 0, ISBLANK(DE202), $Q202-$S202+IC202-BY202-#REF!)</f>
        <v/>
      </c>
      <c r="HN202" s="153" t="e" cm="1">
        <f t="array" ref="HN202">_xlfn.IFS(HN$1= 0,"", NOT(ISBLANK(DF202)), 0, ISBLANK(DF202), $Q202-$S202+ID202-BZ202-#REF!)</f>
        <v>#REF!</v>
      </c>
      <c r="HO202" s="153" t="e" cm="1">
        <f t="array" ref="HO202">_xlfn.IFS(HO$1= 0,"", NOT(ISBLANK(DG202)), 0, ISBLANK(DG202), $Q202-$S202+IE202-CA202-#REF!)</f>
        <v>#VALUE!</v>
      </c>
      <c r="HP202" s="153" t="e" cm="1">
        <f t="array" ref="HP202">_xlfn.IFS(HP$1= 0,"", NOT(ISBLANK(DH202)), 0, ISBLANK(DH202), $Q202-$S202+IF202-CB202-#REF!)</f>
        <v>#REF!</v>
      </c>
      <c r="HQ202" s="153" t="e" cm="1">
        <f t="array" ref="HQ202">_xlfn.IFS(HQ$1= 0,"", NOT(ISBLANK(DI202)), 0, ISBLANK(DI202), $Q202-$S202+IG202-CC202-#REF!)</f>
        <v>#REF!</v>
      </c>
      <c r="HR202" s="153" cm="1">
        <f t="array" ref="HR202">_xlfn.IFS(HR$1= 0,"", NOT(ISBLANK(DJ202)), 0, ISBLANK(DJ202), $Q202-$S202+IH202-CD202-EK202)</f>
        <v>0</v>
      </c>
      <c r="HS202" s="153" t="e" cm="1">
        <f t="array" ref="HS202">_xlfn.IFS(HS$1= 0,"", NOT(ISBLANK(DK202)), 0, ISBLANK(DK202), $Q202-$S202+II202-CE202-EL202)</f>
        <v>#VALUE!</v>
      </c>
      <c r="HT202" s="153" t="e" cm="1">
        <f t="array" ref="HT202">_xlfn.IFS(HT$1= 0,"", NOT(ISBLANK(DL202)), 0, ISBLANK(DL202), $Q202-$S202+GV202-CF202-EM202)</f>
        <v>#VALUE!</v>
      </c>
      <c r="HU202" s="153" t="e" cm="1">
        <f t="array" ref="HU202">_xlfn.IFS(HU$1= 0,"", NOT(ISBLANK(DM202)), 0, ISBLANK(DM202), $Q202-$S202+GW202-CG202-EN202)</f>
        <v>#VALUE!</v>
      </c>
      <c r="HV202" s="153" t="str" cm="1">
        <f t="array" ref="HV202">_xlfn.IFS(HV$1= 0,"", NOT(ISBLANK(DN202)), 0, ISBLANK(DN202), $Q202-$S202+GX202-CH202-EO202)</f>
        <v/>
      </c>
      <c r="HW202" s="153" t="str" cm="1">
        <f t="array" ref="HW202">_xlfn.IFS(HW$1= 0,"", NOT(ISBLANK(DO202)), 0, ISBLANK(DO202), $Q202-$S202+GY202-CI202-EP202)</f>
        <v/>
      </c>
      <c r="HX202" s="153" t="str" cm="1">
        <f t="array" ref="HX202">_xlfn.IFS(HX$1= 0,"", NOT(ISBLANK(DP202)), 0, ISBLANK(DP202), $Q202-$S202+GZ202-CJ202-EQ202)</f>
        <v/>
      </c>
      <c r="HY202" s="153" t="str" cm="1">
        <f t="array" ref="HY202">_xlfn.IFS(HY$1= 0,"", NOT(ISBLANK(DQ202)), 0, ISBLANK(DQ202), $Q202-$S202+HA202-CK202-ER202)</f>
        <v/>
      </c>
      <c r="HZ202" s="153" t="str" cm="1">
        <f t="array" ref="HZ202">_xlfn.IFS(HZ$1= 0,"", NOT(ISBLANK(DR202)), 0, ISBLANK(DR202), $Q202-$S202+HB202-CL202-ES202)</f>
        <v/>
      </c>
      <c r="IA202" s="153" t="str" cm="1">
        <f t="array" ref="IA202">_xlfn.IFS(IA$1= 0,"", NOT(ISBLANK(DS202)), 0, ISBLANK(DS202), $Q202-$S202+HC202-CM202-ET202)</f>
        <v/>
      </c>
    </row>
    <row r="203" spans="1:235" ht="16.5" x14ac:dyDescent="0.3">
      <c r="A203" s="144"/>
      <c r="B203" s="106"/>
      <c r="C203" s="106"/>
      <c r="D203" s="107"/>
      <c r="E203" s="131"/>
      <c r="F203" s="137"/>
      <c r="G203" s="2"/>
      <c r="H203" s="2"/>
      <c r="I203" s="2"/>
      <c r="J203" s="2"/>
      <c r="K203" s="2"/>
      <c r="L203" s="2"/>
      <c r="M203" s="140"/>
      <c r="N203" s="137"/>
      <c r="O203" s="138"/>
      <c r="P203" s="133"/>
      <c r="Q203" s="94">
        <f t="shared" si="69"/>
        <v>0</v>
      </c>
      <c r="R203" s="1"/>
      <c r="S203" s="1"/>
      <c r="T203" s="2"/>
      <c r="U203" s="2"/>
      <c r="V203" s="82">
        <f t="shared" si="70"/>
        <v>0</v>
      </c>
      <c r="W203" s="121"/>
      <c r="X203" s="108"/>
      <c r="AU203" s="105"/>
      <c r="AV203" s="105"/>
      <c r="AW203" s="105"/>
      <c r="AX203" s="105"/>
      <c r="AY203" s="105"/>
      <c r="AZ203" s="105"/>
      <c r="BA203" s="105"/>
      <c r="BB203" s="105"/>
      <c r="BC203" s="105"/>
      <c r="BD203" s="105"/>
      <c r="BE203" s="105"/>
      <c r="BF203" s="105"/>
      <c r="BG203" s="105"/>
      <c r="BH203" s="105"/>
      <c r="BI203" s="105"/>
      <c r="BJ203" s="105"/>
      <c r="BK203" s="105"/>
      <c r="BL203" s="105"/>
      <c r="BM203" s="105"/>
      <c r="BN203" s="105"/>
      <c r="BO203" s="105"/>
      <c r="BP203" s="105"/>
      <c r="BQ203" s="105"/>
      <c r="BR203" s="105"/>
      <c r="BS203" s="105"/>
      <c r="BT203" s="105"/>
      <c r="BU203" s="105"/>
      <c r="BV203" s="105"/>
      <c r="BW203" s="105"/>
      <c r="BX203" s="105"/>
      <c r="BZ203" s="99"/>
      <c r="CA203" s="105" t="s">
        <v>32</v>
      </c>
      <c r="CB203" s="105"/>
      <c r="CC203" s="105"/>
      <c r="CD203" s="105"/>
      <c r="CE203" s="105"/>
      <c r="CF203" s="105"/>
      <c r="CG203" s="105"/>
      <c r="CH203" s="105"/>
      <c r="CI203" s="105"/>
      <c r="CJ203" s="105"/>
      <c r="CK203" s="105"/>
      <c r="CL203" s="105"/>
      <c r="CM203" s="105"/>
      <c r="CN203" s="105"/>
      <c r="CO203" s="105"/>
      <c r="CP203" s="105" t="s">
        <v>32</v>
      </c>
      <c r="CQ203" s="105"/>
      <c r="CR203" s="105"/>
      <c r="CS203" s="105"/>
      <c r="CT203" s="105"/>
      <c r="CU203" s="105"/>
      <c r="CV203" s="105"/>
      <c r="CW203" s="105"/>
      <c r="CX203" s="105"/>
      <c r="CY203" s="105"/>
      <c r="CZ203" s="105"/>
      <c r="DA203" s="105"/>
      <c r="DB203" s="105"/>
      <c r="DC203" s="105"/>
      <c r="DD203" s="105"/>
      <c r="DE203" s="99"/>
      <c r="DF203" s="99"/>
      <c r="DG203" s="105"/>
      <c r="DH203" s="105"/>
      <c r="DI203" s="105"/>
      <c r="DJ203" s="105"/>
      <c r="DK203" s="105"/>
      <c r="DL203" s="105"/>
      <c r="DM203" s="105"/>
      <c r="DN203" s="105"/>
      <c r="DO203" s="105"/>
      <c r="DP203" s="105"/>
      <c r="DQ203" s="105"/>
      <c r="DR203" s="105"/>
      <c r="DS203" s="105"/>
      <c r="DT203" s="105"/>
      <c r="DU203" s="105"/>
      <c r="DV203" s="105"/>
      <c r="DW203" s="105"/>
      <c r="DX203" s="105"/>
      <c r="DY203" s="105"/>
      <c r="DZ203" s="105"/>
      <c r="EA203" s="105"/>
      <c r="EB203" s="105"/>
      <c r="EC203" s="105"/>
      <c r="ED203" s="105"/>
      <c r="EE203" s="105"/>
      <c r="EF203" s="105"/>
      <c r="EG203" s="105"/>
      <c r="EH203" s="105"/>
      <c r="EI203" s="105"/>
      <c r="EJ203" s="105"/>
      <c r="EL203" s="146" t="str" cm="1">
        <f t="array" ref="EL203">IF(OR(EL$1=0, $A203="", _xlfn.XLOOKUP(EL$1, $Z$2:$Z$18, $AD$2:$AD$18, "")=""),"",SQRT((_xlfn.XLOOKUP(EL$1,$Z$2:$Z$18,$AA$2:$AA$18)-$T203)^2+(_xlfn.XLOOKUP(EL$1,$Z$2:$Z$18,$AB$2:$AB$18)-$U203)^2+(_xlfn.XLOOKUP(EL$1,$Z$2:$Z$18,$AC$2:$AC$18-$V203)^2)))</f>
        <v/>
      </c>
      <c r="EM203" s="96" t="str" cm="1">
        <f t="array" ref="EM203">IF(OR(EM$1=0, $A203="", _xlfn.XLOOKUP(EM$1, $Z$2:$Z$18, $AD$2:$AD$18, "")=""),"",SQRT((_xlfn.XLOOKUP(EM$1,$Z$2:$Z$18,$AA$2:$AA$18)-$T203)^2+(_xlfn.XLOOKUP(EM$1,$Z$2:$Z$18,$AB$2:$AB$18)-$U203)^2+(_xlfn.XLOOKUP(EM$1,$Z$2:$Z$18,$AC$2:$AC$18-$V203)^2)))</f>
        <v/>
      </c>
      <c r="EN203" s="96" t="str" cm="1">
        <f t="array" ref="EN203">IF(OR(EN$1=0, $A203="", _xlfn.XLOOKUP(EN$1, $Z$2:$Z$18, $AD$2:$AD$18, "")=""),"",SQRT((_xlfn.XLOOKUP(EN$1,$Z$2:$Z$18,$AA$2:$AA$18)-$T203)^2+(_xlfn.XLOOKUP(EN$1,$Z$2:$Z$18,$AB$2:$AB$18)-$U203)^2+(_xlfn.XLOOKUP(EN$1,$Z$2:$Z$18,$AC$2:$AC$18-$V203)^2)))</f>
        <v/>
      </c>
      <c r="EO203" s="96" t="str" cm="1">
        <f t="array" ref="EO203">IF(OR(EO$1=0, $A203="", _xlfn.XLOOKUP(EO$1, $Z$2:$Z$18, $AD$2:$AD$18, "")=""),"",SQRT((_xlfn.XLOOKUP(EO$1,$Z$2:$Z$18,$AA$2:$AA$18)-$T203)^2+(_xlfn.XLOOKUP(EO$1,$Z$2:$Z$18,$AB$2:$AB$18)-$U203)^2+(_xlfn.XLOOKUP(EO$1,$Z$2:$Z$18,$AC$2:$AC$18-$V203)^2)))</f>
        <v/>
      </c>
      <c r="EP203" s="96" t="str" cm="1">
        <f t="array" ref="EP203">IF(OR(EP$1=0, $A203="", _xlfn.XLOOKUP(EP$1, $Z$2:$Z$18, $AD$2:$AD$18, "")=""),"",SQRT((_xlfn.XLOOKUP(EP$1,$Z$2:$Z$18,$AA$2:$AA$18)-$T203)^2+(_xlfn.XLOOKUP(EP$1,$Z$2:$Z$18,$AB$2:$AB$18)-$U203)^2+(_xlfn.XLOOKUP(EP$1,$Z$2:$Z$18,$AC$2:$AC$18-$V203)^2)))</f>
        <v/>
      </c>
      <c r="EQ203" s="96" t="str" cm="1">
        <f t="array" ref="EQ203">IF(OR(EQ$1=0, $A203="", _xlfn.XLOOKUP(EQ$1, $Z$2:$Z$18, $AD$2:$AD$18, "")=""),"",SQRT((_xlfn.XLOOKUP(EQ$1,$Z$2:$Z$18,$AA$2:$AA$18)-$T203)^2+(_xlfn.XLOOKUP(EQ$1,$Z$2:$Z$18,$AB$2:$AB$18)-$U203)^2+(_xlfn.XLOOKUP(EQ$1,$Z$2:$Z$18,$AC$2:$AC$18-$V203)^2)))</f>
        <v/>
      </c>
      <c r="ER203" s="96" t="str" cm="1">
        <f t="array" ref="ER203">IF(OR(ER$1=0, $A203="", _xlfn.XLOOKUP(ER$1, $Z$2:$Z$18, $AD$2:$AD$18, "")=""),"",SQRT((_xlfn.XLOOKUP(ER$1,$Z$2:$Z$18,$AA$2:$AA$18)-$T203)^2+(_xlfn.XLOOKUP(ER$1,$Z$2:$Z$18,$AB$2:$AB$18)-$U203)^2+(_xlfn.XLOOKUP(ER$1,$Z$2:$Z$18,$AC$2:$AC$18-$V203)^2)))</f>
        <v/>
      </c>
      <c r="ES203" s="96" t="str" cm="1">
        <f t="array" ref="ES203">IF(OR(ES$1=0, $A203="", _xlfn.XLOOKUP(ES$1, $Z$2:$Z$18, $AD$2:$AD$18, "")=""),"",SQRT((_xlfn.XLOOKUP(ES$1,$Z$2:$Z$18,$AA$2:$AA$18)-$T203)^2+(_xlfn.XLOOKUP(ES$1,$Z$2:$Z$18,$AB$2:$AB$18)-$U203)^2+(_xlfn.XLOOKUP(ES$1,$Z$2:$Z$18,$AC$2:$AC$18-$V203)^2)))</f>
        <v/>
      </c>
      <c r="ET203" s="97" t="str" cm="1">
        <f t="array" ref="ET203">IF(OR(ET$1=0, $A203="", _xlfn.XLOOKUP(ET$1, $Z$2:$Z$18, $AD$2:$AD$18, "")=""),"",SQRT((_xlfn.XLOOKUP(ET$1,$Z$2:$Z$18,$AA$2:$AA$18)-$T203)^2+(_xlfn.XLOOKUP(ET$1,$Z$2:$Z$18,$AB$2:$AB$18)-$U203)^2+(_xlfn.XLOOKUP(ET$1,$Z$2:$Z$18,$AC$2:$AC$18-$V203)^2)))</f>
        <v/>
      </c>
      <c r="EU203" s="97" t="str" cm="1">
        <f t="array" ref="EU203">IF(OR(EU$1=0, $A203="", _xlfn.XLOOKUP(EU$1, $Z$2:$Z$18, $AD$2:$AD$18, "")=""),"",SQRT((_xlfn.XLOOKUP(EU$1,$Z$2:$Z$18,$AA$2:$AA$18)-$T203)^2+(_xlfn.XLOOKUP(EU$1,$Z$2:$Z$18,$AB$2:$AB$18)-$U203)^2+(_xlfn.XLOOKUP(EU$1,$Z$2:$Z$18,$AC$2:$AC$18-$V203)^2)))</f>
        <v/>
      </c>
      <c r="EV203" s="97" t="str" cm="1">
        <f t="array" ref="EV203">IF(OR(EV$1=0, $A203="", _xlfn.XLOOKUP(EV$1, $Z$2:$Z$18, $AD$2:$AD$18, "")=""),"",SQRT((_xlfn.XLOOKUP(EV$1,$Z$2:$Z$18,$AA$2:$AA$18)-$T203)^2+(_xlfn.XLOOKUP(EV$1,$Z$2:$Z$18,$AB$2:$AB$18)-$U203)^2+(_xlfn.XLOOKUP(EV$1,$Z$2:$Z$18,$AC$2:$AC$18-$V203)^2)))</f>
        <v/>
      </c>
      <c r="EW203" s="97" t="str" cm="1">
        <f t="array" ref="EW203">IF(OR(EW$1=0, $A203="", _xlfn.XLOOKUP(EW$1, $Z$2:$Z$18, $AD$2:$AD$18, "")=""),"",SQRT((_xlfn.XLOOKUP(EW$1,$Z$2:$Z$18,$AA$2:$AA$18)-$T203)^2+(_xlfn.XLOOKUP(EW$1,$Z$2:$Z$18,$AB$2:$AB$18)-$U203)^2+(_xlfn.XLOOKUP(EW$1,$Z$2:$Z$18,$AC$2:$AC$18-$V203)^2)))</f>
        <v/>
      </c>
      <c r="EX203" s="97" t="str" cm="1">
        <f t="array" ref="EX203">IF(OR(EX$1=0, $A203="", _xlfn.XLOOKUP(EX$1, $Z$2:$Z$18, $AD$2:$AD$18, "")=""),"",SQRT((_xlfn.XLOOKUP(EX$1,$Z$2:$Z$18,$AA$2:$AA$18)-$T203)^2+(_xlfn.XLOOKUP(EX$1,$Z$2:$Z$18,$AB$2:$AB$18)-$U203)^2+(_xlfn.XLOOKUP(EX$1,$Z$2:$Z$18,$AC$2:$AC$18-$V203)^2)))</f>
        <v/>
      </c>
      <c r="EY203" s="97" t="str" cm="1">
        <f t="array" ref="EY203">IF(OR(EY$1=0, $A203="", _xlfn.XLOOKUP(EY$1, $Z$2:$Z$18, $AD$2:$AD$18, "")=""),"",SQRT((_xlfn.XLOOKUP(EY$1,$Z$2:$Z$18,$AA$2:$AA$18)-$T203)^2+(_xlfn.XLOOKUP(EY$1,$Z$2:$Z$18,$AB$2:$AB$18)-$U203)^2+(_xlfn.XLOOKUP(EY$1,$Z$2:$Z$18,$AC$2:$AC$18-$V203)^2)))</f>
        <v/>
      </c>
      <c r="EZ203" s="98" t="str" cm="1">
        <f t="array" ref="EZ203">IF(OR(EZ$1=0, $A203="", _xlfn.XLOOKUP(EZ$1, $Z$2:$Z$18, $AD$2:$AD$18, "")=""),"",SQRT((_xlfn.XLOOKUP(EZ$1,$Z$2:$Z$18,$AA$2:$AA$18)-$T203)^2+(_xlfn.XLOOKUP(EZ$1,$Z$2:$Z$18,$AB$2:$AB$18)-$U203)^2+(_xlfn.XLOOKUP(EZ$1,$Z$2:$Z$18,$AC$2:$AC$18-$V203)^2)))</f>
        <v/>
      </c>
      <c r="FA203" s="146" t="str" cm="1">
        <f t="array" ref="FA203">IF(OR(FA$1=0, $A203="", _xlfn.XLOOKUP(FA$1, $Z$2:$Z$18, $AD$2:$AD$18, "")=""),"",SQRT((_xlfn.XLOOKUP(FA$1,$Z$2:$Z$18,$AA$2:$AA$18)-$T203)^2+(_xlfn.XLOOKUP(FA$1,$Z$2:$Z$18,$AB$2:$AB$18)-$U203)^2+(_xlfn.XLOOKUP(FA$1,$Z$2:$Z$18,$AC$2:$AC$18-$V203)^2)))</f>
        <v/>
      </c>
      <c r="FB203" s="96" t="str" cm="1">
        <f t="array" ref="FB203">IF(OR(FB$1=0, $A203="", _xlfn.XLOOKUP(FB$1, $Z$2:$Z$18, $AD$2:$AD$18, "")=""),"",SQRT((_xlfn.XLOOKUP(FB$1,$Z$2:$Z$18,$AA$2:$AA$18)-$T203)^2+(_xlfn.XLOOKUP(FB$1,$Z$2:$Z$18,$AB$2:$AB$18)-$U203)^2+(_xlfn.XLOOKUP(FB$1,$Z$2:$Z$18,$AC$2:$AC$18-$V203)^2)))</f>
        <v/>
      </c>
      <c r="FC203" s="96" t="str" cm="1">
        <f t="array" ref="FC203">IF(OR(FC$1=0, $A203="", _xlfn.XLOOKUP(FC$1, $Z$2:$Z$18, $AD$2:$AD$18, "")=""),"",SQRT((_xlfn.XLOOKUP(FC$1,$Z$2:$Z$18,$AA$2:$AA$18)-$T203)^2+(_xlfn.XLOOKUP(FC$1,$Z$2:$Z$18,$AB$2:$AB$18)-$U203)^2+(_xlfn.XLOOKUP(FC$1,$Z$2:$Z$18,$AC$2:$AC$18-$V203)^2)))</f>
        <v/>
      </c>
      <c r="FD203" s="96" t="str" cm="1">
        <f t="array" ref="FD203">IF(OR(FD$1=0, $A203="", _xlfn.XLOOKUP(FD$1, $Z$2:$Z$18, $AD$2:$AD$18, "")=""),"",SQRT((_xlfn.XLOOKUP(FD$1,$Z$2:$Z$18,$AA$2:$AA$18)-$T203)^2+(_xlfn.XLOOKUP(FD$1,$Z$2:$Z$18,$AB$2:$AB$18)-$U203)^2+(_xlfn.XLOOKUP(FD$1,$Z$2:$Z$18,$AC$2:$AC$18-$V203)^2)))</f>
        <v/>
      </c>
      <c r="FE203" s="96" t="str" cm="1">
        <f t="array" ref="FE203">IF(OR(FE$1=0, $A203="", _xlfn.XLOOKUP(FE$1, $Z$2:$Z$18, $AD$2:$AD$18, "")=""),"",SQRT((_xlfn.XLOOKUP(FE$1,$Z$2:$Z$18,$AA$2:$AA$18)-$T203)^2+(_xlfn.XLOOKUP(FE$1,$Z$2:$Z$18,$AB$2:$AB$18)-$U203)^2+(_xlfn.XLOOKUP(FE$1,$Z$2:$Z$18,$AC$2:$AC$18-$V203)^2)))</f>
        <v/>
      </c>
      <c r="FF203" s="96" t="str" cm="1">
        <f t="array" ref="FF203">IF(OR(FF$1=0, $A203="", _xlfn.XLOOKUP(FF$1, $Z$2:$Z$18, $AD$2:$AD$18, "")=""),"",SQRT((_xlfn.XLOOKUP(FF$1,$Z$2:$Z$18,$AA$2:$AA$18)-$T203)^2+(_xlfn.XLOOKUP(FF$1,$Z$2:$Z$18,$AB$2:$AB$18)-$U203)^2+(_xlfn.XLOOKUP(FF$1,$Z$2:$Z$18,$AC$2:$AC$18-$V203)^2)))</f>
        <v/>
      </c>
      <c r="FG203" s="96" t="str" cm="1">
        <f t="array" ref="FG203">IF(OR(FG$1=0, $A203="", _xlfn.XLOOKUP(FG$1, $Z$2:$Z$18, $AD$2:$AD$18, "")=""),"",SQRT((_xlfn.XLOOKUP(FG$1,$Z$2:$Z$18,$AA$2:$AA$18)-$T203)^2+(_xlfn.XLOOKUP(FG$1,$Z$2:$Z$18,$AB$2:$AB$18)-$U203)^2+(_xlfn.XLOOKUP(FG$1,$Z$2:$Z$18,$AC$2:$AC$18-$V203)^2)))</f>
        <v/>
      </c>
      <c r="FH203" s="96" t="str" cm="1">
        <f t="array" ref="FH203">IF(OR(FH$1=0, $A203="", _xlfn.XLOOKUP(FH$1, $Z$2:$Z$18, $AD$2:$AD$18, "")=""),"",SQRT((_xlfn.XLOOKUP(FH$1,$Z$2:$Z$18,$AA$2:$AA$18)-$T203)^2+(_xlfn.XLOOKUP(FH$1,$Z$2:$Z$18,$AB$2:$AB$18)-$U203)^2+(_xlfn.XLOOKUP(FH$1,$Z$2:$Z$18,$AC$2:$AC$18-$V203)^2)))</f>
        <v/>
      </c>
      <c r="FI203" s="97" t="str" cm="1">
        <f t="array" ref="FI203">IF(OR(FI$1=0, $A203="", _xlfn.XLOOKUP(FI$1, $Z$2:$Z$18, $AD$2:$AD$18, "")=""),"",SQRT((_xlfn.XLOOKUP(FI$1,$Z$2:$Z$18,$AA$2:$AA$18)-$T203)^2+(_xlfn.XLOOKUP(FI$1,$Z$2:$Z$18,$AB$2:$AB$18)-$U203)^2+(_xlfn.XLOOKUP(FI$1,$Z$2:$Z$18,$AC$2:$AC$18-$V203)^2)))</f>
        <v/>
      </c>
      <c r="FJ203" s="97" t="str" cm="1">
        <f t="array" ref="FJ203">IF(OR(FJ$1=0, $A203="", _xlfn.XLOOKUP(FJ$1, $Z$2:$Z$18, $AD$2:$AD$18, "")=""),"",SQRT((_xlfn.XLOOKUP(FJ$1,$Z$2:$Z$18,$AA$2:$AA$18)-$T203)^2+(_xlfn.XLOOKUP(FJ$1,$Z$2:$Z$18,$AB$2:$AB$18)-$U203)^2+(_xlfn.XLOOKUP(FJ$1,$Z$2:$Z$18,$AC$2:$AC$18-$V203)^2)))</f>
        <v/>
      </c>
      <c r="FK203" s="97" t="str" cm="1">
        <f t="array" ref="FK203">IF(OR(FK$1=0, $A203="", _xlfn.XLOOKUP(FK$1, $Z$2:$Z$18, $AD$2:$AD$18, "")=""),"",SQRT((_xlfn.XLOOKUP(FK$1,$Z$2:$Z$18,$AA$2:$AA$18)-$T203)^2+(_xlfn.XLOOKUP(FK$1,$Z$2:$Z$18,$AB$2:$AB$18)-$U203)^2+(_xlfn.XLOOKUP(FK$1,$Z$2:$Z$18,$AC$2:$AC$18-$V203)^2)))</f>
        <v/>
      </c>
      <c r="FL203" s="97" t="str" cm="1">
        <f t="array" ref="FL203">IF(OR(FL$1=0, $A203="", _xlfn.XLOOKUP(FL$1, $Z$2:$Z$18, $AD$2:$AD$18, "")=""),"",SQRT((_xlfn.XLOOKUP(FL$1,$Z$2:$Z$18,$AA$2:$AA$18)-$T203)^2+(_xlfn.XLOOKUP(FL$1,$Z$2:$Z$18,$AB$2:$AB$18)-$U203)^2+(_xlfn.XLOOKUP(FL$1,$Z$2:$Z$18,$AC$2:$AC$18-$V203)^2)))</f>
        <v/>
      </c>
      <c r="FM203" s="97" t="str" cm="1">
        <f t="array" ref="FM203">IF(OR(FM$1=0, $A203="", _xlfn.XLOOKUP(FM$1, $Z$2:$Z$18, $AD$2:$AD$18, "")=""),"",SQRT((_xlfn.XLOOKUP(FM$1,$Z$2:$Z$18,$AA$2:$AA$18)-$T203)^2+(_xlfn.XLOOKUP(FM$1,$Z$2:$Z$18,$AB$2:$AB$18)-$U203)^2+(_xlfn.XLOOKUP(FM$1,$Z$2:$Z$18,$AC$2:$AC$18-$V203)^2)))</f>
        <v/>
      </c>
      <c r="FN203" s="97" t="str" cm="1">
        <f t="array" ref="FN203">IF(OR(FN$1=0, $A203="", _xlfn.XLOOKUP(FN$1, $Z$2:$Z$18, $AD$2:$AD$18, "")=""),"",SQRT((_xlfn.XLOOKUP(FN$1,$Z$2:$Z$18,$AA$2:$AA$18)-$T203)^2+(_xlfn.XLOOKUP(FN$1,$Z$2:$Z$18,$AB$2:$AB$18)-$U203)^2+(_xlfn.XLOOKUP(FN$1,$Z$2:$Z$18,$AC$2:$AC$18-$V203)^2)))</f>
        <v/>
      </c>
      <c r="FO203" s="98" t="str" cm="1">
        <f t="array" ref="FO203">IF(OR(FO$1=0, $A203="", _xlfn.XLOOKUP(FO$1, $Z$2:$Z$18, $AD$2:$AD$18, "")=""),"",SQRT((_xlfn.XLOOKUP(FO$1,$Z$2:$Z$18,$AA$2:$AA$18)-$T203)^2+(_xlfn.XLOOKUP(FO$1,$Z$2:$Z$18,$AB$2:$AB$18)-$U203)^2+(_xlfn.XLOOKUP(FO$1,$Z$2:$Z$18,$AC$2:$AC$18-$V203)^2)))</f>
        <v/>
      </c>
      <c r="FP203" s="99"/>
      <c r="FQ203" s="99"/>
      <c r="FR203" s="100">
        <f t="shared" si="71"/>
        <v>0</v>
      </c>
      <c r="FS203" s="109">
        <f t="shared" si="72"/>
        <v>0</v>
      </c>
      <c r="FT203" s="109">
        <f t="shared" si="73"/>
        <v>0</v>
      </c>
      <c r="FU203" s="109">
        <f t="shared" si="74"/>
        <v>0</v>
      </c>
      <c r="FV203" s="109">
        <f t="shared" si="75"/>
        <v>0</v>
      </c>
      <c r="FW203" s="109">
        <f t="shared" si="76"/>
        <v>0</v>
      </c>
      <c r="FX203" s="109">
        <f t="shared" si="77"/>
        <v>0</v>
      </c>
      <c r="FY203" s="109">
        <f t="shared" si="78"/>
        <v>0</v>
      </c>
      <c r="FZ203" s="110">
        <f t="shared" si="79"/>
        <v>0</v>
      </c>
      <c r="GA203" s="110">
        <f t="shared" si="80"/>
        <v>0</v>
      </c>
      <c r="GB203" s="110">
        <f t="shared" si="81"/>
        <v>0</v>
      </c>
      <c r="GC203" s="110">
        <f t="shared" si="82"/>
        <v>0</v>
      </c>
      <c r="GD203" s="110">
        <f t="shared" si="83"/>
        <v>0</v>
      </c>
      <c r="GE203" s="110">
        <f t="shared" si="84"/>
        <v>0</v>
      </c>
      <c r="GF203" s="111">
        <f t="shared" si="85"/>
        <v>0</v>
      </c>
      <c r="GG203" s="100">
        <f t="shared" si="86"/>
        <v>0</v>
      </c>
      <c r="GH203" s="109">
        <f t="shared" si="87"/>
        <v>0</v>
      </c>
      <c r="GI203" s="109">
        <f t="shared" si="88"/>
        <v>0</v>
      </c>
      <c r="GJ203" s="109">
        <f t="shared" si="89"/>
        <v>0</v>
      </c>
      <c r="GK203" s="109">
        <f t="shared" si="90"/>
        <v>0</v>
      </c>
      <c r="GL203" s="109">
        <f t="shared" si="91"/>
        <v>0</v>
      </c>
      <c r="GM203" s="109">
        <f t="shared" si="92"/>
        <v>0</v>
      </c>
      <c r="GN203" s="109">
        <f t="shared" si="93"/>
        <v>0</v>
      </c>
      <c r="GO203" s="110">
        <f t="shared" si="94"/>
        <v>0</v>
      </c>
      <c r="GP203" s="110">
        <f t="shared" si="95"/>
        <v>0</v>
      </c>
      <c r="GQ203" s="110">
        <f t="shared" si="96"/>
        <v>0</v>
      </c>
      <c r="GR203" s="110">
        <f t="shared" si="97"/>
        <v>0</v>
      </c>
      <c r="GS203" s="110">
        <f t="shared" si="98"/>
        <v>0</v>
      </c>
      <c r="GT203" s="110">
        <f t="shared" si="99"/>
        <v>0</v>
      </c>
      <c r="GU203" s="111">
        <f t="shared" si="100"/>
        <v>0</v>
      </c>
      <c r="GX203" s="151" cm="1">
        <f t="array" ref="GX203">_xlfn.IFS(GX$1= 0,"", NOT(ISBLANK(CA203)), 0, ISBLANK(CA203), $Q203-$S203+FR203-AU203-DG203)</f>
        <v>0</v>
      </c>
      <c r="GY203" s="152" cm="1">
        <f t="array" ref="GY203">_xlfn.IFS(GY$1= 0,"", NOT(ISBLANK(CB203)), 0, ISBLANK(CB203), $Q203-$S203+FS203-AV203-DH203)</f>
        <v>0</v>
      </c>
      <c r="GZ203" s="152" cm="1">
        <f t="array" ref="GZ203">_xlfn.IFS(GZ$1= 0,"", NOT(ISBLANK(CC203)), 0, ISBLANK(CC203), $Q203-$S203+FT203-AW203-DI203)</f>
        <v>0</v>
      </c>
      <c r="HA203" s="152" cm="1">
        <f t="array" ref="HA203">_xlfn.IFS(HA$1= 0,"", NOT(ISBLANK(CD203)), 0, ISBLANK(CD203), $Q203-$S203+FU203-AX203-DJ203)</f>
        <v>0</v>
      </c>
      <c r="HB203" s="152" cm="1">
        <f t="array" ref="HB203">_xlfn.IFS(HB$1= 0,"", NOT(ISBLANK(CE203)), 0, ISBLANK(CE203), $Q203-$S203+FV203-AY203-DK203)</f>
        <v>0</v>
      </c>
      <c r="HC203" s="152" cm="1">
        <f t="array" ref="HC203">_xlfn.IFS(HC$1= 0,"", NOT(ISBLANK(CF203)), 0, ISBLANK(CF203), $Q203-$S203+FW203-AZ203-DL203)</f>
        <v>0</v>
      </c>
      <c r="HD203" s="152" cm="1">
        <f t="array" ref="HD203">_xlfn.IFS(HD$1= 0,"", NOT(ISBLANK(CG203)), 0, ISBLANK(CG203), $Q203-$S203+FX203-BA203-DM203)</f>
        <v>0</v>
      </c>
      <c r="HE203" s="152" t="str" cm="1">
        <f t="array" ref="HE203">_xlfn.IFS(HE$1= 0,"", NOT(ISBLANK(CH203)), 0, ISBLANK(CH203), $Q203-$S203+FY203-BB203-DN203)</f>
        <v/>
      </c>
      <c r="HF203" s="152" t="str" cm="1">
        <f t="array" ref="HF203">_xlfn.IFS(HF$1= 0,"", NOT(ISBLANK(CI203)), 0, ISBLANK(CI203), $Q203-$S203+FZ203-BC203-DO203)</f>
        <v/>
      </c>
      <c r="HG203" s="152" t="str" cm="1">
        <f t="array" ref="HG203">_xlfn.IFS(HG$1= 0,"", NOT(ISBLANK(CJ203)), 0, ISBLANK(CJ203), $Q203-$S203+GA203-BD203-DP203)</f>
        <v/>
      </c>
      <c r="HH203" s="152" t="str" cm="1">
        <f t="array" ref="HH203">_xlfn.IFS(HH$1= 0,"", NOT(ISBLANK(CK203)), 0, ISBLANK(CK203), $Q203-$S203+GB203-BE203-DQ203)</f>
        <v/>
      </c>
      <c r="HI203" s="152" t="str" cm="1">
        <f t="array" ref="HI203">_xlfn.IFS(HI$1= 0,"", NOT(ISBLANK(CL203)), 0, ISBLANK(CL203), $Q203-$S203+GC203-BF203-DR203)</f>
        <v/>
      </c>
      <c r="HJ203" s="152" t="str" cm="1">
        <f t="array" ref="HJ203">_xlfn.IFS(HJ$1= 0,"", NOT(ISBLANK(CM203)), 0, ISBLANK(CM203), $Q203-$S203+GD203-BG203-DS203)</f>
        <v/>
      </c>
      <c r="HK203" s="152" t="str" cm="1">
        <f t="array" ref="HK203">_xlfn.IFS(HK$1= 0,"", NOT(ISBLANK(CN203)), 0, ISBLANK(CN203), $Q203-$S203+GE203-BH203-DT203)</f>
        <v/>
      </c>
      <c r="HL203" s="153" t="str" cm="1">
        <f t="array" ref="HL203">_xlfn.IFS(HL$1= 0,"", NOT(ISBLANK(CO203)), 0, ISBLANK(CO203), $Q203-$S203+GF203-BI203-DU203)</f>
        <v/>
      </c>
      <c r="HM203" s="153" t="str" cm="1">
        <f t="array" ref="HM203">_xlfn.IFS(HM$1= 0,"", NOT(ISBLANK(DE203)), 0, ISBLANK(DE203), $Q203-$S203+IC203-BY203-#REF!)</f>
        <v/>
      </c>
      <c r="HN203" s="153" t="e" cm="1">
        <f t="array" ref="HN203">_xlfn.IFS(HN$1= 0,"", NOT(ISBLANK(DF203)), 0, ISBLANK(DF203), $Q203-$S203+ID203-BZ203-#REF!)</f>
        <v>#REF!</v>
      </c>
      <c r="HO203" s="153" t="e" cm="1">
        <f t="array" ref="HO203">_xlfn.IFS(HO$1= 0,"", NOT(ISBLANK(DG203)), 0, ISBLANK(DG203), $Q203-$S203+IE203-CA203-#REF!)</f>
        <v>#VALUE!</v>
      </c>
      <c r="HP203" s="153" t="e" cm="1">
        <f t="array" ref="HP203">_xlfn.IFS(HP$1= 0,"", NOT(ISBLANK(DH203)), 0, ISBLANK(DH203), $Q203-$S203+IF203-CB203-#REF!)</f>
        <v>#REF!</v>
      </c>
      <c r="HQ203" s="153" t="e" cm="1">
        <f t="array" ref="HQ203">_xlfn.IFS(HQ$1= 0,"", NOT(ISBLANK(DI203)), 0, ISBLANK(DI203), $Q203-$S203+IG203-CC203-#REF!)</f>
        <v>#REF!</v>
      </c>
      <c r="HR203" s="153" cm="1">
        <f t="array" ref="HR203">_xlfn.IFS(HR$1= 0,"", NOT(ISBLANK(DJ203)), 0, ISBLANK(DJ203), $Q203-$S203+IH203-CD203-EK203)</f>
        <v>0</v>
      </c>
      <c r="HS203" s="153" t="e" cm="1">
        <f t="array" ref="HS203">_xlfn.IFS(HS$1= 0,"", NOT(ISBLANK(DK203)), 0, ISBLANK(DK203), $Q203-$S203+II203-CE203-EL203)</f>
        <v>#VALUE!</v>
      </c>
      <c r="HT203" s="153" t="e" cm="1">
        <f t="array" ref="HT203">_xlfn.IFS(HT$1= 0,"", NOT(ISBLANK(DL203)), 0, ISBLANK(DL203), $Q203-$S203+GV203-CF203-EM203)</f>
        <v>#VALUE!</v>
      </c>
      <c r="HU203" s="153" t="e" cm="1">
        <f t="array" ref="HU203">_xlfn.IFS(HU$1= 0,"", NOT(ISBLANK(DM203)), 0, ISBLANK(DM203), $Q203-$S203+GW203-CG203-EN203)</f>
        <v>#VALUE!</v>
      </c>
      <c r="HV203" s="153" t="str" cm="1">
        <f t="array" ref="HV203">_xlfn.IFS(HV$1= 0,"", NOT(ISBLANK(DN203)), 0, ISBLANK(DN203), $Q203-$S203+GX203-CH203-EO203)</f>
        <v/>
      </c>
      <c r="HW203" s="153" t="str" cm="1">
        <f t="array" ref="HW203">_xlfn.IFS(HW$1= 0,"", NOT(ISBLANK(DO203)), 0, ISBLANK(DO203), $Q203-$S203+GY203-CI203-EP203)</f>
        <v/>
      </c>
      <c r="HX203" s="153" t="str" cm="1">
        <f t="array" ref="HX203">_xlfn.IFS(HX$1= 0,"", NOT(ISBLANK(DP203)), 0, ISBLANK(DP203), $Q203-$S203+GZ203-CJ203-EQ203)</f>
        <v/>
      </c>
      <c r="HY203" s="153" t="str" cm="1">
        <f t="array" ref="HY203">_xlfn.IFS(HY$1= 0,"", NOT(ISBLANK(DQ203)), 0, ISBLANK(DQ203), $Q203-$S203+HA203-CK203-ER203)</f>
        <v/>
      </c>
      <c r="HZ203" s="153" t="str" cm="1">
        <f t="array" ref="HZ203">_xlfn.IFS(HZ$1= 0,"", NOT(ISBLANK(DR203)), 0, ISBLANK(DR203), $Q203-$S203+HB203-CL203-ES203)</f>
        <v/>
      </c>
      <c r="IA203" s="153" t="str" cm="1">
        <f t="array" ref="IA203">_xlfn.IFS(IA$1= 0,"", NOT(ISBLANK(DS203)), 0, ISBLANK(DS203), $Q203-$S203+HC203-CM203-ET203)</f>
        <v/>
      </c>
    </row>
    <row r="204" spans="1:235" ht="16.5" x14ac:dyDescent="0.3">
      <c r="A204" s="144"/>
      <c r="B204" s="106"/>
      <c r="C204" s="106"/>
      <c r="D204" s="107"/>
      <c r="E204" s="131"/>
      <c r="F204" s="137"/>
      <c r="G204" s="2"/>
      <c r="H204" s="2"/>
      <c r="I204" s="2"/>
      <c r="J204" s="2"/>
      <c r="K204" s="2"/>
      <c r="L204" s="2"/>
      <c r="M204" s="140"/>
      <c r="N204" s="137"/>
      <c r="O204" s="138"/>
      <c r="P204" s="133"/>
      <c r="Q204" s="94">
        <f t="shared" si="69"/>
        <v>0</v>
      </c>
      <c r="R204" s="1"/>
      <c r="S204" s="1"/>
      <c r="T204" s="2"/>
      <c r="U204" s="2"/>
      <c r="V204" s="82">
        <f t="shared" si="70"/>
        <v>0</v>
      </c>
      <c r="W204" s="121"/>
      <c r="X204" s="108"/>
      <c r="AU204" s="105"/>
      <c r="AV204" s="105"/>
      <c r="AW204" s="105"/>
      <c r="AX204" s="105"/>
      <c r="AY204" s="105"/>
      <c r="AZ204" s="105"/>
      <c r="BA204" s="105"/>
      <c r="BB204" s="105"/>
      <c r="BC204" s="105"/>
      <c r="BD204" s="105"/>
      <c r="BE204" s="105"/>
      <c r="BF204" s="105"/>
      <c r="BG204" s="105"/>
      <c r="BH204" s="105"/>
      <c r="BI204" s="105"/>
      <c r="BJ204" s="105"/>
      <c r="BK204" s="105"/>
      <c r="BL204" s="105"/>
      <c r="BM204" s="105"/>
      <c r="BN204" s="105"/>
      <c r="BO204" s="105"/>
      <c r="BP204" s="105"/>
      <c r="BQ204" s="105"/>
      <c r="BR204" s="105"/>
      <c r="BS204" s="105"/>
      <c r="BT204" s="105"/>
      <c r="BU204" s="105"/>
      <c r="BV204" s="105"/>
      <c r="BW204" s="105"/>
      <c r="BX204" s="105"/>
      <c r="BZ204" s="99"/>
      <c r="CA204" s="105" t="s">
        <v>32</v>
      </c>
      <c r="CB204" s="105"/>
      <c r="CC204" s="105"/>
      <c r="CD204" s="105"/>
      <c r="CE204" s="105"/>
      <c r="CF204" s="105"/>
      <c r="CG204" s="105"/>
      <c r="CH204" s="105"/>
      <c r="CI204" s="105"/>
      <c r="CJ204" s="105"/>
      <c r="CK204" s="105"/>
      <c r="CL204" s="105"/>
      <c r="CM204" s="105"/>
      <c r="CN204" s="105"/>
      <c r="CO204" s="105"/>
      <c r="CP204" s="105" t="s">
        <v>32</v>
      </c>
      <c r="CQ204" s="105"/>
      <c r="CR204" s="105"/>
      <c r="CS204" s="105"/>
      <c r="CT204" s="105"/>
      <c r="CU204" s="105"/>
      <c r="CV204" s="105"/>
      <c r="CW204" s="105"/>
      <c r="CX204" s="105"/>
      <c r="CY204" s="105"/>
      <c r="CZ204" s="105"/>
      <c r="DA204" s="105"/>
      <c r="DB204" s="105"/>
      <c r="DC204" s="105"/>
      <c r="DD204" s="105"/>
      <c r="DE204" s="99"/>
      <c r="DF204" s="99"/>
      <c r="DG204" s="105"/>
      <c r="DH204" s="105"/>
      <c r="DI204" s="105"/>
      <c r="DJ204" s="105"/>
      <c r="DK204" s="105"/>
      <c r="DL204" s="105"/>
      <c r="DM204" s="105"/>
      <c r="DN204" s="105"/>
      <c r="DO204" s="105"/>
      <c r="DP204" s="105"/>
      <c r="DQ204" s="105"/>
      <c r="DR204" s="105"/>
      <c r="DS204" s="105"/>
      <c r="DT204" s="105"/>
      <c r="DU204" s="105"/>
      <c r="DV204" s="105"/>
      <c r="DW204" s="105"/>
      <c r="DX204" s="105"/>
      <c r="DY204" s="105"/>
      <c r="DZ204" s="105"/>
      <c r="EA204" s="105"/>
      <c r="EB204" s="105"/>
      <c r="EC204" s="105"/>
      <c r="ED204" s="105"/>
      <c r="EE204" s="105"/>
      <c r="EF204" s="105"/>
      <c r="EG204" s="105"/>
      <c r="EH204" s="105"/>
      <c r="EI204" s="105"/>
      <c r="EJ204" s="105"/>
      <c r="EL204" s="146" t="str" cm="1">
        <f t="array" ref="EL204">IF(OR(EL$1=0, $A204="", _xlfn.XLOOKUP(EL$1, $Z$2:$Z$18, $AD$2:$AD$18, "")=""),"",SQRT((_xlfn.XLOOKUP(EL$1,$Z$2:$Z$18,$AA$2:$AA$18)-$T204)^2+(_xlfn.XLOOKUP(EL$1,$Z$2:$Z$18,$AB$2:$AB$18)-$U204)^2+(_xlfn.XLOOKUP(EL$1,$Z$2:$Z$18,$AC$2:$AC$18-$V204)^2)))</f>
        <v/>
      </c>
      <c r="EM204" s="96" t="str" cm="1">
        <f t="array" ref="EM204">IF(OR(EM$1=0, $A204="", _xlfn.XLOOKUP(EM$1, $Z$2:$Z$18, $AD$2:$AD$18, "")=""),"",SQRT((_xlfn.XLOOKUP(EM$1,$Z$2:$Z$18,$AA$2:$AA$18)-$T204)^2+(_xlfn.XLOOKUP(EM$1,$Z$2:$Z$18,$AB$2:$AB$18)-$U204)^2+(_xlfn.XLOOKUP(EM$1,$Z$2:$Z$18,$AC$2:$AC$18-$V204)^2)))</f>
        <v/>
      </c>
      <c r="EN204" s="96" t="str" cm="1">
        <f t="array" ref="EN204">IF(OR(EN$1=0, $A204="", _xlfn.XLOOKUP(EN$1, $Z$2:$Z$18, $AD$2:$AD$18, "")=""),"",SQRT((_xlfn.XLOOKUP(EN$1,$Z$2:$Z$18,$AA$2:$AA$18)-$T204)^2+(_xlfn.XLOOKUP(EN$1,$Z$2:$Z$18,$AB$2:$AB$18)-$U204)^2+(_xlfn.XLOOKUP(EN$1,$Z$2:$Z$18,$AC$2:$AC$18-$V204)^2)))</f>
        <v/>
      </c>
      <c r="EO204" s="96" t="str" cm="1">
        <f t="array" ref="EO204">IF(OR(EO$1=0, $A204="", _xlfn.XLOOKUP(EO$1, $Z$2:$Z$18, $AD$2:$AD$18, "")=""),"",SQRT((_xlfn.XLOOKUP(EO$1,$Z$2:$Z$18,$AA$2:$AA$18)-$T204)^2+(_xlfn.XLOOKUP(EO$1,$Z$2:$Z$18,$AB$2:$AB$18)-$U204)^2+(_xlfn.XLOOKUP(EO$1,$Z$2:$Z$18,$AC$2:$AC$18-$V204)^2)))</f>
        <v/>
      </c>
      <c r="EP204" s="96" t="str" cm="1">
        <f t="array" ref="EP204">IF(OR(EP$1=0, $A204="", _xlfn.XLOOKUP(EP$1, $Z$2:$Z$18, $AD$2:$AD$18, "")=""),"",SQRT((_xlfn.XLOOKUP(EP$1,$Z$2:$Z$18,$AA$2:$AA$18)-$T204)^2+(_xlfn.XLOOKUP(EP$1,$Z$2:$Z$18,$AB$2:$AB$18)-$U204)^2+(_xlfn.XLOOKUP(EP$1,$Z$2:$Z$18,$AC$2:$AC$18-$V204)^2)))</f>
        <v/>
      </c>
      <c r="EQ204" s="96" t="str" cm="1">
        <f t="array" ref="EQ204">IF(OR(EQ$1=0, $A204="", _xlfn.XLOOKUP(EQ$1, $Z$2:$Z$18, $AD$2:$AD$18, "")=""),"",SQRT((_xlfn.XLOOKUP(EQ$1,$Z$2:$Z$18,$AA$2:$AA$18)-$T204)^2+(_xlfn.XLOOKUP(EQ$1,$Z$2:$Z$18,$AB$2:$AB$18)-$U204)^2+(_xlfn.XLOOKUP(EQ$1,$Z$2:$Z$18,$AC$2:$AC$18-$V204)^2)))</f>
        <v/>
      </c>
      <c r="ER204" s="96" t="str" cm="1">
        <f t="array" ref="ER204">IF(OR(ER$1=0, $A204="", _xlfn.XLOOKUP(ER$1, $Z$2:$Z$18, $AD$2:$AD$18, "")=""),"",SQRT((_xlfn.XLOOKUP(ER$1,$Z$2:$Z$18,$AA$2:$AA$18)-$T204)^2+(_xlfn.XLOOKUP(ER$1,$Z$2:$Z$18,$AB$2:$AB$18)-$U204)^2+(_xlfn.XLOOKUP(ER$1,$Z$2:$Z$18,$AC$2:$AC$18-$V204)^2)))</f>
        <v/>
      </c>
      <c r="ES204" s="96" t="str" cm="1">
        <f t="array" ref="ES204">IF(OR(ES$1=0, $A204="", _xlfn.XLOOKUP(ES$1, $Z$2:$Z$18, $AD$2:$AD$18, "")=""),"",SQRT((_xlfn.XLOOKUP(ES$1,$Z$2:$Z$18,$AA$2:$AA$18)-$T204)^2+(_xlfn.XLOOKUP(ES$1,$Z$2:$Z$18,$AB$2:$AB$18)-$U204)^2+(_xlfn.XLOOKUP(ES$1,$Z$2:$Z$18,$AC$2:$AC$18-$V204)^2)))</f>
        <v/>
      </c>
      <c r="ET204" s="97" t="str" cm="1">
        <f t="array" ref="ET204">IF(OR(ET$1=0, $A204="", _xlfn.XLOOKUP(ET$1, $Z$2:$Z$18, $AD$2:$AD$18, "")=""),"",SQRT((_xlfn.XLOOKUP(ET$1,$Z$2:$Z$18,$AA$2:$AA$18)-$T204)^2+(_xlfn.XLOOKUP(ET$1,$Z$2:$Z$18,$AB$2:$AB$18)-$U204)^2+(_xlfn.XLOOKUP(ET$1,$Z$2:$Z$18,$AC$2:$AC$18-$V204)^2)))</f>
        <v/>
      </c>
      <c r="EU204" s="97" t="str" cm="1">
        <f t="array" ref="EU204">IF(OR(EU$1=0, $A204="", _xlfn.XLOOKUP(EU$1, $Z$2:$Z$18, $AD$2:$AD$18, "")=""),"",SQRT((_xlfn.XLOOKUP(EU$1,$Z$2:$Z$18,$AA$2:$AA$18)-$T204)^2+(_xlfn.XLOOKUP(EU$1,$Z$2:$Z$18,$AB$2:$AB$18)-$U204)^2+(_xlfn.XLOOKUP(EU$1,$Z$2:$Z$18,$AC$2:$AC$18-$V204)^2)))</f>
        <v/>
      </c>
      <c r="EV204" s="97" t="str" cm="1">
        <f t="array" ref="EV204">IF(OR(EV$1=0, $A204="", _xlfn.XLOOKUP(EV$1, $Z$2:$Z$18, $AD$2:$AD$18, "")=""),"",SQRT((_xlfn.XLOOKUP(EV$1,$Z$2:$Z$18,$AA$2:$AA$18)-$T204)^2+(_xlfn.XLOOKUP(EV$1,$Z$2:$Z$18,$AB$2:$AB$18)-$U204)^2+(_xlfn.XLOOKUP(EV$1,$Z$2:$Z$18,$AC$2:$AC$18-$V204)^2)))</f>
        <v/>
      </c>
      <c r="EW204" s="97" t="str" cm="1">
        <f t="array" ref="EW204">IF(OR(EW$1=0, $A204="", _xlfn.XLOOKUP(EW$1, $Z$2:$Z$18, $AD$2:$AD$18, "")=""),"",SQRT((_xlfn.XLOOKUP(EW$1,$Z$2:$Z$18,$AA$2:$AA$18)-$T204)^2+(_xlfn.XLOOKUP(EW$1,$Z$2:$Z$18,$AB$2:$AB$18)-$U204)^2+(_xlfn.XLOOKUP(EW$1,$Z$2:$Z$18,$AC$2:$AC$18-$V204)^2)))</f>
        <v/>
      </c>
      <c r="EX204" s="97" t="str" cm="1">
        <f t="array" ref="EX204">IF(OR(EX$1=0, $A204="", _xlfn.XLOOKUP(EX$1, $Z$2:$Z$18, $AD$2:$AD$18, "")=""),"",SQRT((_xlfn.XLOOKUP(EX$1,$Z$2:$Z$18,$AA$2:$AA$18)-$T204)^2+(_xlfn.XLOOKUP(EX$1,$Z$2:$Z$18,$AB$2:$AB$18)-$U204)^2+(_xlfn.XLOOKUP(EX$1,$Z$2:$Z$18,$AC$2:$AC$18-$V204)^2)))</f>
        <v/>
      </c>
      <c r="EY204" s="97" t="str" cm="1">
        <f t="array" ref="EY204">IF(OR(EY$1=0, $A204="", _xlfn.XLOOKUP(EY$1, $Z$2:$Z$18, $AD$2:$AD$18, "")=""),"",SQRT((_xlfn.XLOOKUP(EY$1,$Z$2:$Z$18,$AA$2:$AA$18)-$T204)^2+(_xlfn.XLOOKUP(EY$1,$Z$2:$Z$18,$AB$2:$AB$18)-$U204)^2+(_xlfn.XLOOKUP(EY$1,$Z$2:$Z$18,$AC$2:$AC$18-$V204)^2)))</f>
        <v/>
      </c>
      <c r="EZ204" s="98" t="str" cm="1">
        <f t="array" ref="EZ204">IF(OR(EZ$1=0, $A204="", _xlfn.XLOOKUP(EZ$1, $Z$2:$Z$18, $AD$2:$AD$18, "")=""),"",SQRT((_xlfn.XLOOKUP(EZ$1,$Z$2:$Z$18,$AA$2:$AA$18)-$T204)^2+(_xlfn.XLOOKUP(EZ$1,$Z$2:$Z$18,$AB$2:$AB$18)-$U204)^2+(_xlfn.XLOOKUP(EZ$1,$Z$2:$Z$18,$AC$2:$AC$18-$V204)^2)))</f>
        <v/>
      </c>
      <c r="FA204" s="146" t="str" cm="1">
        <f t="array" ref="FA204">IF(OR(FA$1=0, $A204="", _xlfn.XLOOKUP(FA$1, $Z$2:$Z$18, $AD$2:$AD$18, "")=""),"",SQRT((_xlfn.XLOOKUP(FA$1,$Z$2:$Z$18,$AA$2:$AA$18)-$T204)^2+(_xlfn.XLOOKUP(FA$1,$Z$2:$Z$18,$AB$2:$AB$18)-$U204)^2+(_xlfn.XLOOKUP(FA$1,$Z$2:$Z$18,$AC$2:$AC$18-$V204)^2)))</f>
        <v/>
      </c>
      <c r="FB204" s="96" t="str" cm="1">
        <f t="array" ref="FB204">IF(OR(FB$1=0, $A204="", _xlfn.XLOOKUP(FB$1, $Z$2:$Z$18, $AD$2:$AD$18, "")=""),"",SQRT((_xlfn.XLOOKUP(FB$1,$Z$2:$Z$18,$AA$2:$AA$18)-$T204)^2+(_xlfn.XLOOKUP(FB$1,$Z$2:$Z$18,$AB$2:$AB$18)-$U204)^2+(_xlfn.XLOOKUP(FB$1,$Z$2:$Z$18,$AC$2:$AC$18-$V204)^2)))</f>
        <v/>
      </c>
      <c r="FC204" s="96" t="str" cm="1">
        <f t="array" ref="FC204">IF(OR(FC$1=0, $A204="", _xlfn.XLOOKUP(FC$1, $Z$2:$Z$18, $AD$2:$AD$18, "")=""),"",SQRT((_xlfn.XLOOKUP(FC$1,$Z$2:$Z$18,$AA$2:$AA$18)-$T204)^2+(_xlfn.XLOOKUP(FC$1,$Z$2:$Z$18,$AB$2:$AB$18)-$U204)^2+(_xlfn.XLOOKUP(FC$1,$Z$2:$Z$18,$AC$2:$AC$18-$V204)^2)))</f>
        <v/>
      </c>
      <c r="FD204" s="96" t="str" cm="1">
        <f t="array" ref="FD204">IF(OR(FD$1=0, $A204="", _xlfn.XLOOKUP(FD$1, $Z$2:$Z$18, $AD$2:$AD$18, "")=""),"",SQRT((_xlfn.XLOOKUP(FD$1,$Z$2:$Z$18,$AA$2:$AA$18)-$T204)^2+(_xlfn.XLOOKUP(FD$1,$Z$2:$Z$18,$AB$2:$AB$18)-$U204)^2+(_xlfn.XLOOKUP(FD$1,$Z$2:$Z$18,$AC$2:$AC$18-$V204)^2)))</f>
        <v/>
      </c>
      <c r="FE204" s="96" t="str" cm="1">
        <f t="array" ref="FE204">IF(OR(FE$1=0, $A204="", _xlfn.XLOOKUP(FE$1, $Z$2:$Z$18, $AD$2:$AD$18, "")=""),"",SQRT((_xlfn.XLOOKUP(FE$1,$Z$2:$Z$18,$AA$2:$AA$18)-$T204)^2+(_xlfn.XLOOKUP(FE$1,$Z$2:$Z$18,$AB$2:$AB$18)-$U204)^2+(_xlfn.XLOOKUP(FE$1,$Z$2:$Z$18,$AC$2:$AC$18-$V204)^2)))</f>
        <v/>
      </c>
      <c r="FF204" s="96" t="str" cm="1">
        <f t="array" ref="FF204">IF(OR(FF$1=0, $A204="", _xlfn.XLOOKUP(FF$1, $Z$2:$Z$18, $AD$2:$AD$18, "")=""),"",SQRT((_xlfn.XLOOKUP(FF$1,$Z$2:$Z$18,$AA$2:$AA$18)-$T204)^2+(_xlfn.XLOOKUP(FF$1,$Z$2:$Z$18,$AB$2:$AB$18)-$U204)^2+(_xlfn.XLOOKUP(FF$1,$Z$2:$Z$18,$AC$2:$AC$18-$V204)^2)))</f>
        <v/>
      </c>
      <c r="FG204" s="96" t="str" cm="1">
        <f t="array" ref="FG204">IF(OR(FG$1=0, $A204="", _xlfn.XLOOKUP(FG$1, $Z$2:$Z$18, $AD$2:$AD$18, "")=""),"",SQRT((_xlfn.XLOOKUP(FG$1,$Z$2:$Z$18,$AA$2:$AA$18)-$T204)^2+(_xlfn.XLOOKUP(FG$1,$Z$2:$Z$18,$AB$2:$AB$18)-$U204)^2+(_xlfn.XLOOKUP(FG$1,$Z$2:$Z$18,$AC$2:$AC$18-$V204)^2)))</f>
        <v/>
      </c>
      <c r="FH204" s="96" t="str" cm="1">
        <f t="array" ref="FH204">IF(OR(FH$1=0, $A204="", _xlfn.XLOOKUP(FH$1, $Z$2:$Z$18, $AD$2:$AD$18, "")=""),"",SQRT((_xlfn.XLOOKUP(FH$1,$Z$2:$Z$18,$AA$2:$AA$18)-$T204)^2+(_xlfn.XLOOKUP(FH$1,$Z$2:$Z$18,$AB$2:$AB$18)-$U204)^2+(_xlfn.XLOOKUP(FH$1,$Z$2:$Z$18,$AC$2:$AC$18-$V204)^2)))</f>
        <v/>
      </c>
      <c r="FI204" s="97" t="str" cm="1">
        <f t="array" ref="FI204">IF(OR(FI$1=0, $A204="", _xlfn.XLOOKUP(FI$1, $Z$2:$Z$18, $AD$2:$AD$18, "")=""),"",SQRT((_xlfn.XLOOKUP(FI$1,$Z$2:$Z$18,$AA$2:$AA$18)-$T204)^2+(_xlfn.XLOOKUP(FI$1,$Z$2:$Z$18,$AB$2:$AB$18)-$U204)^2+(_xlfn.XLOOKUP(FI$1,$Z$2:$Z$18,$AC$2:$AC$18-$V204)^2)))</f>
        <v/>
      </c>
      <c r="FJ204" s="97" t="str" cm="1">
        <f t="array" ref="FJ204">IF(OR(FJ$1=0, $A204="", _xlfn.XLOOKUP(FJ$1, $Z$2:$Z$18, $AD$2:$AD$18, "")=""),"",SQRT((_xlfn.XLOOKUP(FJ$1,$Z$2:$Z$18,$AA$2:$AA$18)-$T204)^2+(_xlfn.XLOOKUP(FJ$1,$Z$2:$Z$18,$AB$2:$AB$18)-$U204)^2+(_xlfn.XLOOKUP(FJ$1,$Z$2:$Z$18,$AC$2:$AC$18-$V204)^2)))</f>
        <v/>
      </c>
      <c r="FK204" s="97" t="str" cm="1">
        <f t="array" ref="FK204">IF(OR(FK$1=0, $A204="", _xlfn.XLOOKUP(FK$1, $Z$2:$Z$18, $AD$2:$AD$18, "")=""),"",SQRT((_xlfn.XLOOKUP(FK$1,$Z$2:$Z$18,$AA$2:$AA$18)-$T204)^2+(_xlfn.XLOOKUP(FK$1,$Z$2:$Z$18,$AB$2:$AB$18)-$U204)^2+(_xlfn.XLOOKUP(FK$1,$Z$2:$Z$18,$AC$2:$AC$18-$V204)^2)))</f>
        <v/>
      </c>
      <c r="FL204" s="97" t="str" cm="1">
        <f t="array" ref="FL204">IF(OR(FL$1=0, $A204="", _xlfn.XLOOKUP(FL$1, $Z$2:$Z$18, $AD$2:$AD$18, "")=""),"",SQRT((_xlfn.XLOOKUP(FL$1,$Z$2:$Z$18,$AA$2:$AA$18)-$T204)^2+(_xlfn.XLOOKUP(FL$1,$Z$2:$Z$18,$AB$2:$AB$18)-$U204)^2+(_xlfn.XLOOKUP(FL$1,$Z$2:$Z$18,$AC$2:$AC$18-$V204)^2)))</f>
        <v/>
      </c>
      <c r="FM204" s="97" t="str" cm="1">
        <f t="array" ref="FM204">IF(OR(FM$1=0, $A204="", _xlfn.XLOOKUP(FM$1, $Z$2:$Z$18, $AD$2:$AD$18, "")=""),"",SQRT((_xlfn.XLOOKUP(FM$1,$Z$2:$Z$18,$AA$2:$AA$18)-$T204)^2+(_xlfn.XLOOKUP(FM$1,$Z$2:$Z$18,$AB$2:$AB$18)-$U204)^2+(_xlfn.XLOOKUP(FM$1,$Z$2:$Z$18,$AC$2:$AC$18-$V204)^2)))</f>
        <v/>
      </c>
      <c r="FN204" s="97" t="str" cm="1">
        <f t="array" ref="FN204">IF(OR(FN$1=0, $A204="", _xlfn.XLOOKUP(FN$1, $Z$2:$Z$18, $AD$2:$AD$18, "")=""),"",SQRT((_xlfn.XLOOKUP(FN$1,$Z$2:$Z$18,$AA$2:$AA$18)-$T204)^2+(_xlfn.XLOOKUP(FN$1,$Z$2:$Z$18,$AB$2:$AB$18)-$U204)^2+(_xlfn.XLOOKUP(FN$1,$Z$2:$Z$18,$AC$2:$AC$18-$V204)^2)))</f>
        <v/>
      </c>
      <c r="FO204" s="98" t="str" cm="1">
        <f t="array" ref="FO204">IF(OR(FO$1=0, $A204="", _xlfn.XLOOKUP(FO$1, $Z$2:$Z$18, $AD$2:$AD$18, "")=""),"",SQRT((_xlfn.XLOOKUP(FO$1,$Z$2:$Z$18,$AA$2:$AA$18)-$T204)^2+(_xlfn.XLOOKUP(FO$1,$Z$2:$Z$18,$AB$2:$AB$18)-$U204)^2+(_xlfn.XLOOKUP(FO$1,$Z$2:$Z$18,$AC$2:$AC$18-$V204)^2)))</f>
        <v/>
      </c>
      <c r="FP204" s="99"/>
      <c r="FQ204" s="99"/>
      <c r="FR204" s="100">
        <f t="shared" si="71"/>
        <v>0</v>
      </c>
      <c r="FS204" s="109">
        <f t="shared" si="72"/>
        <v>0</v>
      </c>
      <c r="FT204" s="109">
        <f t="shared" si="73"/>
        <v>0</v>
      </c>
      <c r="FU204" s="109">
        <f t="shared" si="74"/>
        <v>0</v>
      </c>
      <c r="FV204" s="109">
        <f t="shared" si="75"/>
        <v>0</v>
      </c>
      <c r="FW204" s="109">
        <f t="shared" si="76"/>
        <v>0</v>
      </c>
      <c r="FX204" s="109">
        <f t="shared" si="77"/>
        <v>0</v>
      </c>
      <c r="FY204" s="109">
        <f t="shared" si="78"/>
        <v>0</v>
      </c>
      <c r="FZ204" s="110">
        <f t="shared" si="79"/>
        <v>0</v>
      </c>
      <c r="GA204" s="110">
        <f t="shared" si="80"/>
        <v>0</v>
      </c>
      <c r="GB204" s="110">
        <f t="shared" si="81"/>
        <v>0</v>
      </c>
      <c r="GC204" s="110">
        <f t="shared" si="82"/>
        <v>0</v>
      </c>
      <c r="GD204" s="110">
        <f t="shared" si="83"/>
        <v>0</v>
      </c>
      <c r="GE204" s="110">
        <f t="shared" si="84"/>
        <v>0</v>
      </c>
      <c r="GF204" s="111">
        <f t="shared" si="85"/>
        <v>0</v>
      </c>
      <c r="GG204" s="100">
        <f t="shared" si="86"/>
        <v>0</v>
      </c>
      <c r="GH204" s="109">
        <f t="shared" si="87"/>
        <v>0</v>
      </c>
      <c r="GI204" s="109">
        <f t="shared" si="88"/>
        <v>0</v>
      </c>
      <c r="GJ204" s="109">
        <f t="shared" si="89"/>
        <v>0</v>
      </c>
      <c r="GK204" s="109">
        <f t="shared" si="90"/>
        <v>0</v>
      </c>
      <c r="GL204" s="109">
        <f t="shared" si="91"/>
        <v>0</v>
      </c>
      <c r="GM204" s="109">
        <f t="shared" si="92"/>
        <v>0</v>
      </c>
      <c r="GN204" s="109">
        <f t="shared" si="93"/>
        <v>0</v>
      </c>
      <c r="GO204" s="110">
        <f t="shared" si="94"/>
        <v>0</v>
      </c>
      <c r="GP204" s="110">
        <f t="shared" si="95"/>
        <v>0</v>
      </c>
      <c r="GQ204" s="110">
        <f t="shared" si="96"/>
        <v>0</v>
      </c>
      <c r="GR204" s="110">
        <f t="shared" si="97"/>
        <v>0</v>
      </c>
      <c r="GS204" s="110">
        <f t="shared" si="98"/>
        <v>0</v>
      </c>
      <c r="GT204" s="110">
        <f t="shared" si="99"/>
        <v>0</v>
      </c>
      <c r="GU204" s="111">
        <f t="shared" si="100"/>
        <v>0</v>
      </c>
      <c r="GX204" s="151" cm="1">
        <f t="array" ref="GX204">_xlfn.IFS(GX$1= 0,"", NOT(ISBLANK(CA204)), 0, ISBLANK(CA204), $Q204-$S204+FR204-AU204-DG204)</f>
        <v>0</v>
      </c>
      <c r="GY204" s="152" cm="1">
        <f t="array" ref="GY204">_xlfn.IFS(GY$1= 0,"", NOT(ISBLANK(CB204)), 0, ISBLANK(CB204), $Q204-$S204+FS204-AV204-DH204)</f>
        <v>0</v>
      </c>
      <c r="GZ204" s="152" cm="1">
        <f t="array" ref="GZ204">_xlfn.IFS(GZ$1= 0,"", NOT(ISBLANK(CC204)), 0, ISBLANK(CC204), $Q204-$S204+FT204-AW204-DI204)</f>
        <v>0</v>
      </c>
      <c r="HA204" s="152" cm="1">
        <f t="array" ref="HA204">_xlfn.IFS(HA$1= 0,"", NOT(ISBLANK(CD204)), 0, ISBLANK(CD204), $Q204-$S204+FU204-AX204-DJ204)</f>
        <v>0</v>
      </c>
      <c r="HB204" s="152" cm="1">
        <f t="array" ref="HB204">_xlfn.IFS(HB$1= 0,"", NOT(ISBLANK(CE204)), 0, ISBLANK(CE204), $Q204-$S204+FV204-AY204-DK204)</f>
        <v>0</v>
      </c>
      <c r="HC204" s="152" cm="1">
        <f t="array" ref="HC204">_xlfn.IFS(HC$1= 0,"", NOT(ISBLANK(CF204)), 0, ISBLANK(CF204), $Q204-$S204+FW204-AZ204-DL204)</f>
        <v>0</v>
      </c>
      <c r="HD204" s="152" cm="1">
        <f t="array" ref="HD204">_xlfn.IFS(HD$1= 0,"", NOT(ISBLANK(CG204)), 0, ISBLANK(CG204), $Q204-$S204+FX204-BA204-DM204)</f>
        <v>0</v>
      </c>
      <c r="HE204" s="152" t="str" cm="1">
        <f t="array" ref="HE204">_xlfn.IFS(HE$1= 0,"", NOT(ISBLANK(CH204)), 0, ISBLANK(CH204), $Q204-$S204+FY204-BB204-DN204)</f>
        <v/>
      </c>
      <c r="HF204" s="152" t="str" cm="1">
        <f t="array" ref="HF204">_xlfn.IFS(HF$1= 0,"", NOT(ISBLANK(CI204)), 0, ISBLANK(CI204), $Q204-$S204+FZ204-BC204-DO204)</f>
        <v/>
      </c>
      <c r="HG204" s="152" t="str" cm="1">
        <f t="array" ref="HG204">_xlfn.IFS(HG$1= 0,"", NOT(ISBLANK(CJ204)), 0, ISBLANK(CJ204), $Q204-$S204+GA204-BD204-DP204)</f>
        <v/>
      </c>
      <c r="HH204" s="152" t="str" cm="1">
        <f t="array" ref="HH204">_xlfn.IFS(HH$1= 0,"", NOT(ISBLANK(CK204)), 0, ISBLANK(CK204), $Q204-$S204+GB204-BE204-DQ204)</f>
        <v/>
      </c>
      <c r="HI204" s="152" t="str" cm="1">
        <f t="array" ref="HI204">_xlfn.IFS(HI$1= 0,"", NOT(ISBLANK(CL204)), 0, ISBLANK(CL204), $Q204-$S204+GC204-BF204-DR204)</f>
        <v/>
      </c>
      <c r="HJ204" s="152" t="str" cm="1">
        <f t="array" ref="HJ204">_xlfn.IFS(HJ$1= 0,"", NOT(ISBLANK(CM204)), 0, ISBLANK(CM204), $Q204-$S204+GD204-BG204-DS204)</f>
        <v/>
      </c>
      <c r="HK204" s="152" t="str" cm="1">
        <f t="array" ref="HK204">_xlfn.IFS(HK$1= 0,"", NOT(ISBLANK(CN204)), 0, ISBLANK(CN204), $Q204-$S204+GE204-BH204-DT204)</f>
        <v/>
      </c>
      <c r="HL204" s="153" t="str" cm="1">
        <f t="array" ref="HL204">_xlfn.IFS(HL$1= 0,"", NOT(ISBLANK(CO204)), 0, ISBLANK(CO204), $Q204-$S204+GF204-BI204-DU204)</f>
        <v/>
      </c>
      <c r="HM204" s="153" t="str" cm="1">
        <f t="array" ref="HM204">_xlfn.IFS(HM$1= 0,"", NOT(ISBLANK(DE204)), 0, ISBLANK(DE204), $Q204-$S204+IC204-BY204-#REF!)</f>
        <v/>
      </c>
      <c r="HN204" s="153" t="e" cm="1">
        <f t="array" ref="HN204">_xlfn.IFS(HN$1= 0,"", NOT(ISBLANK(DF204)), 0, ISBLANK(DF204), $Q204-$S204+ID204-BZ204-#REF!)</f>
        <v>#REF!</v>
      </c>
      <c r="HO204" s="153" t="e" cm="1">
        <f t="array" ref="HO204">_xlfn.IFS(HO$1= 0,"", NOT(ISBLANK(DG204)), 0, ISBLANK(DG204), $Q204-$S204+IE204-CA204-#REF!)</f>
        <v>#VALUE!</v>
      </c>
      <c r="HP204" s="153" t="e" cm="1">
        <f t="array" ref="HP204">_xlfn.IFS(HP$1= 0,"", NOT(ISBLANK(DH204)), 0, ISBLANK(DH204), $Q204-$S204+IF204-CB204-#REF!)</f>
        <v>#REF!</v>
      </c>
      <c r="HQ204" s="153" t="e" cm="1">
        <f t="array" ref="HQ204">_xlfn.IFS(HQ$1= 0,"", NOT(ISBLANK(DI204)), 0, ISBLANK(DI204), $Q204-$S204+IG204-CC204-#REF!)</f>
        <v>#REF!</v>
      </c>
      <c r="HR204" s="153" cm="1">
        <f t="array" ref="HR204">_xlfn.IFS(HR$1= 0,"", NOT(ISBLANK(DJ204)), 0, ISBLANK(DJ204), $Q204-$S204+IH204-CD204-EK204)</f>
        <v>0</v>
      </c>
      <c r="HS204" s="153" t="e" cm="1">
        <f t="array" ref="HS204">_xlfn.IFS(HS$1= 0,"", NOT(ISBLANK(DK204)), 0, ISBLANK(DK204), $Q204-$S204+II204-CE204-EL204)</f>
        <v>#VALUE!</v>
      </c>
      <c r="HT204" s="153" t="e" cm="1">
        <f t="array" ref="HT204">_xlfn.IFS(HT$1= 0,"", NOT(ISBLANK(DL204)), 0, ISBLANK(DL204), $Q204-$S204+GV204-CF204-EM204)</f>
        <v>#VALUE!</v>
      </c>
      <c r="HU204" s="153" t="e" cm="1">
        <f t="array" ref="HU204">_xlfn.IFS(HU$1= 0,"", NOT(ISBLANK(DM204)), 0, ISBLANK(DM204), $Q204-$S204+GW204-CG204-EN204)</f>
        <v>#VALUE!</v>
      </c>
      <c r="HV204" s="153" t="str" cm="1">
        <f t="array" ref="HV204">_xlfn.IFS(HV$1= 0,"", NOT(ISBLANK(DN204)), 0, ISBLANK(DN204), $Q204-$S204+GX204-CH204-EO204)</f>
        <v/>
      </c>
      <c r="HW204" s="153" t="str" cm="1">
        <f t="array" ref="HW204">_xlfn.IFS(HW$1= 0,"", NOT(ISBLANK(DO204)), 0, ISBLANK(DO204), $Q204-$S204+GY204-CI204-EP204)</f>
        <v/>
      </c>
      <c r="HX204" s="153" t="str" cm="1">
        <f t="array" ref="HX204">_xlfn.IFS(HX$1= 0,"", NOT(ISBLANK(DP204)), 0, ISBLANK(DP204), $Q204-$S204+GZ204-CJ204-EQ204)</f>
        <v/>
      </c>
      <c r="HY204" s="153" t="str" cm="1">
        <f t="array" ref="HY204">_xlfn.IFS(HY$1= 0,"", NOT(ISBLANK(DQ204)), 0, ISBLANK(DQ204), $Q204-$S204+HA204-CK204-ER204)</f>
        <v/>
      </c>
      <c r="HZ204" s="153" t="str" cm="1">
        <f t="array" ref="HZ204">_xlfn.IFS(HZ$1= 0,"", NOT(ISBLANK(DR204)), 0, ISBLANK(DR204), $Q204-$S204+HB204-CL204-ES204)</f>
        <v/>
      </c>
      <c r="IA204" s="153" t="str" cm="1">
        <f t="array" ref="IA204">_xlfn.IFS(IA$1= 0,"", NOT(ISBLANK(DS204)), 0, ISBLANK(DS204), $Q204-$S204+HC204-CM204-ET204)</f>
        <v/>
      </c>
    </row>
    <row r="205" spans="1:235" ht="16.5" x14ac:dyDescent="0.3">
      <c r="A205" s="144"/>
      <c r="B205" s="106"/>
      <c r="C205" s="106"/>
      <c r="D205" s="107"/>
      <c r="E205" s="131"/>
      <c r="F205" s="137"/>
      <c r="G205" s="2"/>
      <c r="H205" s="2"/>
      <c r="I205" s="2"/>
      <c r="J205" s="2"/>
      <c r="K205" s="2"/>
      <c r="L205" s="2"/>
      <c r="M205" s="140"/>
      <c r="N205" s="137"/>
      <c r="O205" s="138"/>
      <c r="P205" s="133"/>
      <c r="Q205" s="94">
        <f t="shared" si="69"/>
        <v>0</v>
      </c>
      <c r="R205" s="1"/>
      <c r="S205" s="1"/>
      <c r="T205" s="2"/>
      <c r="U205" s="2"/>
      <c r="V205" s="82">
        <f t="shared" si="70"/>
        <v>0</v>
      </c>
      <c r="W205" s="121"/>
      <c r="X205" s="108"/>
      <c r="AU205" s="105"/>
      <c r="AV205" s="105"/>
      <c r="AW205" s="105"/>
      <c r="AX205" s="105"/>
      <c r="AY205" s="105"/>
      <c r="AZ205" s="105"/>
      <c r="BA205" s="105"/>
      <c r="BB205" s="105"/>
      <c r="BC205" s="105"/>
      <c r="BD205" s="105"/>
      <c r="BE205" s="105"/>
      <c r="BF205" s="105"/>
      <c r="BG205" s="105"/>
      <c r="BH205" s="105"/>
      <c r="BI205" s="105"/>
      <c r="BJ205" s="105"/>
      <c r="BK205" s="105"/>
      <c r="BL205" s="105"/>
      <c r="BM205" s="105"/>
      <c r="BN205" s="105"/>
      <c r="BO205" s="105"/>
      <c r="BP205" s="105"/>
      <c r="BQ205" s="105"/>
      <c r="BR205" s="105"/>
      <c r="BS205" s="105"/>
      <c r="BT205" s="105"/>
      <c r="BU205" s="105"/>
      <c r="BV205" s="105"/>
      <c r="BW205" s="105"/>
      <c r="BX205" s="105"/>
      <c r="BZ205" s="99"/>
      <c r="CA205" s="105" t="s">
        <v>32</v>
      </c>
      <c r="CB205" s="105"/>
      <c r="CC205" s="105"/>
      <c r="CD205" s="105"/>
      <c r="CE205" s="105"/>
      <c r="CF205" s="105"/>
      <c r="CG205" s="105"/>
      <c r="CH205" s="105"/>
      <c r="CI205" s="105"/>
      <c r="CJ205" s="105"/>
      <c r="CK205" s="105"/>
      <c r="CL205" s="105"/>
      <c r="CM205" s="105"/>
      <c r="CN205" s="105"/>
      <c r="CO205" s="105"/>
      <c r="CP205" s="105" t="s">
        <v>32</v>
      </c>
      <c r="CQ205" s="105"/>
      <c r="CR205" s="105"/>
      <c r="CS205" s="105"/>
      <c r="CT205" s="105"/>
      <c r="CU205" s="105"/>
      <c r="CV205" s="105"/>
      <c r="CW205" s="105"/>
      <c r="CX205" s="105"/>
      <c r="CY205" s="105"/>
      <c r="CZ205" s="105"/>
      <c r="DA205" s="105"/>
      <c r="DB205" s="105"/>
      <c r="DC205" s="105"/>
      <c r="DD205" s="105"/>
      <c r="DE205" s="99"/>
      <c r="DF205" s="99"/>
      <c r="DG205" s="105"/>
      <c r="DH205" s="105"/>
      <c r="DI205" s="105"/>
      <c r="DJ205" s="105"/>
      <c r="DK205" s="105"/>
      <c r="DL205" s="105"/>
      <c r="DM205" s="105"/>
      <c r="DN205" s="105"/>
      <c r="DO205" s="105"/>
      <c r="DP205" s="105"/>
      <c r="DQ205" s="105"/>
      <c r="DR205" s="105"/>
      <c r="DS205" s="105"/>
      <c r="DT205" s="105"/>
      <c r="DU205" s="105"/>
      <c r="DV205" s="105"/>
      <c r="DW205" s="105"/>
      <c r="DX205" s="105"/>
      <c r="DY205" s="105"/>
      <c r="DZ205" s="105"/>
      <c r="EA205" s="105"/>
      <c r="EB205" s="105"/>
      <c r="EC205" s="105"/>
      <c r="ED205" s="105"/>
      <c r="EE205" s="105"/>
      <c r="EF205" s="105"/>
      <c r="EG205" s="105"/>
      <c r="EH205" s="105"/>
      <c r="EI205" s="105"/>
      <c r="EJ205" s="105"/>
      <c r="EL205" s="146" t="str" cm="1">
        <f t="array" ref="EL205">IF(OR(EL$1=0, $A205="", _xlfn.XLOOKUP(EL$1, $Z$2:$Z$18, $AD$2:$AD$18, "")=""),"",SQRT((_xlfn.XLOOKUP(EL$1,$Z$2:$Z$18,$AA$2:$AA$18)-$T205)^2+(_xlfn.XLOOKUP(EL$1,$Z$2:$Z$18,$AB$2:$AB$18)-$U205)^2+(_xlfn.XLOOKUP(EL$1,$Z$2:$Z$18,$AC$2:$AC$18-$V205)^2)))</f>
        <v/>
      </c>
      <c r="EM205" s="96" t="str" cm="1">
        <f t="array" ref="EM205">IF(OR(EM$1=0, $A205="", _xlfn.XLOOKUP(EM$1, $Z$2:$Z$18, $AD$2:$AD$18, "")=""),"",SQRT((_xlfn.XLOOKUP(EM$1,$Z$2:$Z$18,$AA$2:$AA$18)-$T205)^2+(_xlfn.XLOOKUP(EM$1,$Z$2:$Z$18,$AB$2:$AB$18)-$U205)^2+(_xlfn.XLOOKUP(EM$1,$Z$2:$Z$18,$AC$2:$AC$18-$V205)^2)))</f>
        <v/>
      </c>
      <c r="EN205" s="96" t="str" cm="1">
        <f t="array" ref="EN205">IF(OR(EN$1=0, $A205="", _xlfn.XLOOKUP(EN$1, $Z$2:$Z$18, $AD$2:$AD$18, "")=""),"",SQRT((_xlfn.XLOOKUP(EN$1,$Z$2:$Z$18,$AA$2:$AA$18)-$T205)^2+(_xlfn.XLOOKUP(EN$1,$Z$2:$Z$18,$AB$2:$AB$18)-$U205)^2+(_xlfn.XLOOKUP(EN$1,$Z$2:$Z$18,$AC$2:$AC$18-$V205)^2)))</f>
        <v/>
      </c>
      <c r="EO205" s="96" t="str" cm="1">
        <f t="array" ref="EO205">IF(OR(EO$1=0, $A205="", _xlfn.XLOOKUP(EO$1, $Z$2:$Z$18, $AD$2:$AD$18, "")=""),"",SQRT((_xlfn.XLOOKUP(EO$1,$Z$2:$Z$18,$AA$2:$AA$18)-$T205)^2+(_xlfn.XLOOKUP(EO$1,$Z$2:$Z$18,$AB$2:$AB$18)-$U205)^2+(_xlfn.XLOOKUP(EO$1,$Z$2:$Z$18,$AC$2:$AC$18-$V205)^2)))</f>
        <v/>
      </c>
      <c r="EP205" s="96" t="str" cm="1">
        <f t="array" ref="EP205">IF(OR(EP$1=0, $A205="", _xlfn.XLOOKUP(EP$1, $Z$2:$Z$18, $AD$2:$AD$18, "")=""),"",SQRT((_xlfn.XLOOKUP(EP$1,$Z$2:$Z$18,$AA$2:$AA$18)-$T205)^2+(_xlfn.XLOOKUP(EP$1,$Z$2:$Z$18,$AB$2:$AB$18)-$U205)^2+(_xlfn.XLOOKUP(EP$1,$Z$2:$Z$18,$AC$2:$AC$18-$V205)^2)))</f>
        <v/>
      </c>
      <c r="EQ205" s="96" t="str" cm="1">
        <f t="array" ref="EQ205">IF(OR(EQ$1=0, $A205="", _xlfn.XLOOKUP(EQ$1, $Z$2:$Z$18, $AD$2:$AD$18, "")=""),"",SQRT((_xlfn.XLOOKUP(EQ$1,$Z$2:$Z$18,$AA$2:$AA$18)-$T205)^2+(_xlfn.XLOOKUP(EQ$1,$Z$2:$Z$18,$AB$2:$AB$18)-$U205)^2+(_xlfn.XLOOKUP(EQ$1,$Z$2:$Z$18,$AC$2:$AC$18-$V205)^2)))</f>
        <v/>
      </c>
      <c r="ER205" s="96" t="str" cm="1">
        <f t="array" ref="ER205">IF(OR(ER$1=0, $A205="", _xlfn.XLOOKUP(ER$1, $Z$2:$Z$18, $AD$2:$AD$18, "")=""),"",SQRT((_xlfn.XLOOKUP(ER$1,$Z$2:$Z$18,$AA$2:$AA$18)-$T205)^2+(_xlfn.XLOOKUP(ER$1,$Z$2:$Z$18,$AB$2:$AB$18)-$U205)^2+(_xlfn.XLOOKUP(ER$1,$Z$2:$Z$18,$AC$2:$AC$18-$V205)^2)))</f>
        <v/>
      </c>
      <c r="ES205" s="96" t="str" cm="1">
        <f t="array" ref="ES205">IF(OR(ES$1=0, $A205="", _xlfn.XLOOKUP(ES$1, $Z$2:$Z$18, $AD$2:$AD$18, "")=""),"",SQRT((_xlfn.XLOOKUP(ES$1,$Z$2:$Z$18,$AA$2:$AA$18)-$T205)^2+(_xlfn.XLOOKUP(ES$1,$Z$2:$Z$18,$AB$2:$AB$18)-$U205)^2+(_xlfn.XLOOKUP(ES$1,$Z$2:$Z$18,$AC$2:$AC$18-$V205)^2)))</f>
        <v/>
      </c>
      <c r="ET205" s="97" t="str" cm="1">
        <f t="array" ref="ET205">IF(OR(ET$1=0, $A205="", _xlfn.XLOOKUP(ET$1, $Z$2:$Z$18, $AD$2:$AD$18, "")=""),"",SQRT((_xlfn.XLOOKUP(ET$1,$Z$2:$Z$18,$AA$2:$AA$18)-$T205)^2+(_xlfn.XLOOKUP(ET$1,$Z$2:$Z$18,$AB$2:$AB$18)-$U205)^2+(_xlfn.XLOOKUP(ET$1,$Z$2:$Z$18,$AC$2:$AC$18-$V205)^2)))</f>
        <v/>
      </c>
      <c r="EU205" s="97" t="str" cm="1">
        <f t="array" ref="EU205">IF(OR(EU$1=0, $A205="", _xlfn.XLOOKUP(EU$1, $Z$2:$Z$18, $AD$2:$AD$18, "")=""),"",SQRT((_xlfn.XLOOKUP(EU$1,$Z$2:$Z$18,$AA$2:$AA$18)-$T205)^2+(_xlfn.XLOOKUP(EU$1,$Z$2:$Z$18,$AB$2:$AB$18)-$U205)^2+(_xlfn.XLOOKUP(EU$1,$Z$2:$Z$18,$AC$2:$AC$18-$V205)^2)))</f>
        <v/>
      </c>
      <c r="EV205" s="97" t="str" cm="1">
        <f t="array" ref="EV205">IF(OR(EV$1=0, $A205="", _xlfn.XLOOKUP(EV$1, $Z$2:$Z$18, $AD$2:$AD$18, "")=""),"",SQRT((_xlfn.XLOOKUP(EV$1,$Z$2:$Z$18,$AA$2:$AA$18)-$T205)^2+(_xlfn.XLOOKUP(EV$1,$Z$2:$Z$18,$AB$2:$AB$18)-$U205)^2+(_xlfn.XLOOKUP(EV$1,$Z$2:$Z$18,$AC$2:$AC$18-$V205)^2)))</f>
        <v/>
      </c>
      <c r="EW205" s="97" t="str" cm="1">
        <f t="array" ref="EW205">IF(OR(EW$1=0, $A205="", _xlfn.XLOOKUP(EW$1, $Z$2:$Z$18, $AD$2:$AD$18, "")=""),"",SQRT((_xlfn.XLOOKUP(EW$1,$Z$2:$Z$18,$AA$2:$AA$18)-$T205)^2+(_xlfn.XLOOKUP(EW$1,$Z$2:$Z$18,$AB$2:$AB$18)-$U205)^2+(_xlfn.XLOOKUP(EW$1,$Z$2:$Z$18,$AC$2:$AC$18-$V205)^2)))</f>
        <v/>
      </c>
      <c r="EX205" s="97" t="str" cm="1">
        <f t="array" ref="EX205">IF(OR(EX$1=0, $A205="", _xlfn.XLOOKUP(EX$1, $Z$2:$Z$18, $AD$2:$AD$18, "")=""),"",SQRT((_xlfn.XLOOKUP(EX$1,$Z$2:$Z$18,$AA$2:$AA$18)-$T205)^2+(_xlfn.XLOOKUP(EX$1,$Z$2:$Z$18,$AB$2:$AB$18)-$U205)^2+(_xlfn.XLOOKUP(EX$1,$Z$2:$Z$18,$AC$2:$AC$18-$V205)^2)))</f>
        <v/>
      </c>
      <c r="EY205" s="97" t="str" cm="1">
        <f t="array" ref="EY205">IF(OR(EY$1=0, $A205="", _xlfn.XLOOKUP(EY$1, $Z$2:$Z$18, $AD$2:$AD$18, "")=""),"",SQRT((_xlfn.XLOOKUP(EY$1,$Z$2:$Z$18,$AA$2:$AA$18)-$T205)^2+(_xlfn.XLOOKUP(EY$1,$Z$2:$Z$18,$AB$2:$AB$18)-$U205)^2+(_xlfn.XLOOKUP(EY$1,$Z$2:$Z$18,$AC$2:$AC$18-$V205)^2)))</f>
        <v/>
      </c>
      <c r="EZ205" s="98" t="str" cm="1">
        <f t="array" ref="EZ205">IF(OR(EZ$1=0, $A205="", _xlfn.XLOOKUP(EZ$1, $Z$2:$Z$18, $AD$2:$AD$18, "")=""),"",SQRT((_xlfn.XLOOKUP(EZ$1,$Z$2:$Z$18,$AA$2:$AA$18)-$T205)^2+(_xlfn.XLOOKUP(EZ$1,$Z$2:$Z$18,$AB$2:$AB$18)-$U205)^2+(_xlfn.XLOOKUP(EZ$1,$Z$2:$Z$18,$AC$2:$AC$18-$V205)^2)))</f>
        <v/>
      </c>
      <c r="FA205" s="146" t="str" cm="1">
        <f t="array" ref="FA205">IF(OR(FA$1=0, $A205="", _xlfn.XLOOKUP(FA$1, $Z$2:$Z$18, $AD$2:$AD$18, "")=""),"",SQRT((_xlfn.XLOOKUP(FA$1,$Z$2:$Z$18,$AA$2:$AA$18)-$T205)^2+(_xlfn.XLOOKUP(FA$1,$Z$2:$Z$18,$AB$2:$AB$18)-$U205)^2+(_xlfn.XLOOKUP(FA$1,$Z$2:$Z$18,$AC$2:$AC$18-$V205)^2)))</f>
        <v/>
      </c>
      <c r="FB205" s="96" t="str" cm="1">
        <f t="array" ref="FB205">IF(OR(FB$1=0, $A205="", _xlfn.XLOOKUP(FB$1, $Z$2:$Z$18, $AD$2:$AD$18, "")=""),"",SQRT((_xlfn.XLOOKUP(FB$1,$Z$2:$Z$18,$AA$2:$AA$18)-$T205)^2+(_xlfn.XLOOKUP(FB$1,$Z$2:$Z$18,$AB$2:$AB$18)-$U205)^2+(_xlfn.XLOOKUP(FB$1,$Z$2:$Z$18,$AC$2:$AC$18-$V205)^2)))</f>
        <v/>
      </c>
      <c r="FC205" s="96" t="str" cm="1">
        <f t="array" ref="FC205">IF(OR(FC$1=0, $A205="", _xlfn.XLOOKUP(FC$1, $Z$2:$Z$18, $AD$2:$AD$18, "")=""),"",SQRT((_xlfn.XLOOKUP(FC$1,$Z$2:$Z$18,$AA$2:$AA$18)-$T205)^2+(_xlfn.XLOOKUP(FC$1,$Z$2:$Z$18,$AB$2:$AB$18)-$U205)^2+(_xlfn.XLOOKUP(FC$1,$Z$2:$Z$18,$AC$2:$AC$18-$V205)^2)))</f>
        <v/>
      </c>
      <c r="FD205" s="96" t="str" cm="1">
        <f t="array" ref="FD205">IF(OR(FD$1=0, $A205="", _xlfn.XLOOKUP(FD$1, $Z$2:$Z$18, $AD$2:$AD$18, "")=""),"",SQRT((_xlfn.XLOOKUP(FD$1,$Z$2:$Z$18,$AA$2:$AA$18)-$T205)^2+(_xlfn.XLOOKUP(FD$1,$Z$2:$Z$18,$AB$2:$AB$18)-$U205)^2+(_xlfn.XLOOKUP(FD$1,$Z$2:$Z$18,$AC$2:$AC$18-$V205)^2)))</f>
        <v/>
      </c>
      <c r="FE205" s="96" t="str" cm="1">
        <f t="array" ref="FE205">IF(OR(FE$1=0, $A205="", _xlfn.XLOOKUP(FE$1, $Z$2:$Z$18, $AD$2:$AD$18, "")=""),"",SQRT((_xlfn.XLOOKUP(FE$1,$Z$2:$Z$18,$AA$2:$AA$18)-$T205)^2+(_xlfn.XLOOKUP(FE$1,$Z$2:$Z$18,$AB$2:$AB$18)-$U205)^2+(_xlfn.XLOOKUP(FE$1,$Z$2:$Z$18,$AC$2:$AC$18-$V205)^2)))</f>
        <v/>
      </c>
      <c r="FF205" s="96" t="str" cm="1">
        <f t="array" ref="FF205">IF(OR(FF$1=0, $A205="", _xlfn.XLOOKUP(FF$1, $Z$2:$Z$18, $AD$2:$AD$18, "")=""),"",SQRT((_xlfn.XLOOKUP(FF$1,$Z$2:$Z$18,$AA$2:$AA$18)-$T205)^2+(_xlfn.XLOOKUP(FF$1,$Z$2:$Z$18,$AB$2:$AB$18)-$U205)^2+(_xlfn.XLOOKUP(FF$1,$Z$2:$Z$18,$AC$2:$AC$18-$V205)^2)))</f>
        <v/>
      </c>
      <c r="FG205" s="96" t="str" cm="1">
        <f t="array" ref="FG205">IF(OR(FG$1=0, $A205="", _xlfn.XLOOKUP(FG$1, $Z$2:$Z$18, $AD$2:$AD$18, "")=""),"",SQRT((_xlfn.XLOOKUP(FG$1,$Z$2:$Z$18,$AA$2:$AA$18)-$T205)^2+(_xlfn.XLOOKUP(FG$1,$Z$2:$Z$18,$AB$2:$AB$18)-$U205)^2+(_xlfn.XLOOKUP(FG$1,$Z$2:$Z$18,$AC$2:$AC$18-$V205)^2)))</f>
        <v/>
      </c>
      <c r="FH205" s="96" t="str" cm="1">
        <f t="array" ref="FH205">IF(OR(FH$1=0, $A205="", _xlfn.XLOOKUP(FH$1, $Z$2:$Z$18, $AD$2:$AD$18, "")=""),"",SQRT((_xlfn.XLOOKUP(FH$1,$Z$2:$Z$18,$AA$2:$AA$18)-$T205)^2+(_xlfn.XLOOKUP(FH$1,$Z$2:$Z$18,$AB$2:$AB$18)-$U205)^2+(_xlfn.XLOOKUP(FH$1,$Z$2:$Z$18,$AC$2:$AC$18-$V205)^2)))</f>
        <v/>
      </c>
      <c r="FI205" s="97" t="str" cm="1">
        <f t="array" ref="FI205">IF(OR(FI$1=0, $A205="", _xlfn.XLOOKUP(FI$1, $Z$2:$Z$18, $AD$2:$AD$18, "")=""),"",SQRT((_xlfn.XLOOKUP(FI$1,$Z$2:$Z$18,$AA$2:$AA$18)-$T205)^2+(_xlfn.XLOOKUP(FI$1,$Z$2:$Z$18,$AB$2:$AB$18)-$U205)^2+(_xlfn.XLOOKUP(FI$1,$Z$2:$Z$18,$AC$2:$AC$18-$V205)^2)))</f>
        <v/>
      </c>
      <c r="FJ205" s="97" t="str" cm="1">
        <f t="array" ref="FJ205">IF(OR(FJ$1=0, $A205="", _xlfn.XLOOKUP(FJ$1, $Z$2:$Z$18, $AD$2:$AD$18, "")=""),"",SQRT((_xlfn.XLOOKUP(FJ$1,$Z$2:$Z$18,$AA$2:$AA$18)-$T205)^2+(_xlfn.XLOOKUP(FJ$1,$Z$2:$Z$18,$AB$2:$AB$18)-$U205)^2+(_xlfn.XLOOKUP(FJ$1,$Z$2:$Z$18,$AC$2:$AC$18-$V205)^2)))</f>
        <v/>
      </c>
      <c r="FK205" s="97" t="str" cm="1">
        <f t="array" ref="FK205">IF(OR(FK$1=0, $A205="", _xlfn.XLOOKUP(FK$1, $Z$2:$Z$18, $AD$2:$AD$18, "")=""),"",SQRT((_xlfn.XLOOKUP(FK$1,$Z$2:$Z$18,$AA$2:$AA$18)-$T205)^2+(_xlfn.XLOOKUP(FK$1,$Z$2:$Z$18,$AB$2:$AB$18)-$U205)^2+(_xlfn.XLOOKUP(FK$1,$Z$2:$Z$18,$AC$2:$AC$18-$V205)^2)))</f>
        <v/>
      </c>
      <c r="FL205" s="97" t="str" cm="1">
        <f t="array" ref="FL205">IF(OR(FL$1=0, $A205="", _xlfn.XLOOKUP(FL$1, $Z$2:$Z$18, $AD$2:$AD$18, "")=""),"",SQRT((_xlfn.XLOOKUP(FL$1,$Z$2:$Z$18,$AA$2:$AA$18)-$T205)^2+(_xlfn.XLOOKUP(FL$1,$Z$2:$Z$18,$AB$2:$AB$18)-$U205)^2+(_xlfn.XLOOKUP(FL$1,$Z$2:$Z$18,$AC$2:$AC$18-$V205)^2)))</f>
        <v/>
      </c>
      <c r="FM205" s="97" t="str" cm="1">
        <f t="array" ref="FM205">IF(OR(FM$1=0, $A205="", _xlfn.XLOOKUP(FM$1, $Z$2:$Z$18, $AD$2:$AD$18, "")=""),"",SQRT((_xlfn.XLOOKUP(FM$1,$Z$2:$Z$18,$AA$2:$AA$18)-$T205)^2+(_xlfn.XLOOKUP(FM$1,$Z$2:$Z$18,$AB$2:$AB$18)-$U205)^2+(_xlfn.XLOOKUP(FM$1,$Z$2:$Z$18,$AC$2:$AC$18-$V205)^2)))</f>
        <v/>
      </c>
      <c r="FN205" s="97" t="str" cm="1">
        <f t="array" ref="FN205">IF(OR(FN$1=0, $A205="", _xlfn.XLOOKUP(FN$1, $Z$2:$Z$18, $AD$2:$AD$18, "")=""),"",SQRT((_xlfn.XLOOKUP(FN$1,$Z$2:$Z$18,$AA$2:$AA$18)-$T205)^2+(_xlfn.XLOOKUP(FN$1,$Z$2:$Z$18,$AB$2:$AB$18)-$U205)^2+(_xlfn.XLOOKUP(FN$1,$Z$2:$Z$18,$AC$2:$AC$18-$V205)^2)))</f>
        <v/>
      </c>
      <c r="FO205" s="98" t="str" cm="1">
        <f t="array" ref="FO205">IF(OR(FO$1=0, $A205="", _xlfn.XLOOKUP(FO$1, $Z$2:$Z$18, $AD$2:$AD$18, "")=""),"",SQRT((_xlfn.XLOOKUP(FO$1,$Z$2:$Z$18,$AA$2:$AA$18)-$T205)^2+(_xlfn.XLOOKUP(FO$1,$Z$2:$Z$18,$AB$2:$AB$18)-$U205)^2+(_xlfn.XLOOKUP(FO$1,$Z$2:$Z$18,$AC$2:$AC$18-$V205)^2)))</f>
        <v/>
      </c>
      <c r="FP205" s="99"/>
      <c r="FQ205" s="99"/>
      <c r="FR205" s="100">
        <f t="shared" si="71"/>
        <v>0</v>
      </c>
      <c r="FS205" s="109">
        <f t="shared" si="72"/>
        <v>0</v>
      </c>
      <c r="FT205" s="109">
        <f t="shared" si="73"/>
        <v>0</v>
      </c>
      <c r="FU205" s="109">
        <f t="shared" si="74"/>
        <v>0</v>
      </c>
      <c r="FV205" s="109">
        <f t="shared" si="75"/>
        <v>0</v>
      </c>
      <c r="FW205" s="109">
        <f t="shared" si="76"/>
        <v>0</v>
      </c>
      <c r="FX205" s="109">
        <f t="shared" si="77"/>
        <v>0</v>
      </c>
      <c r="FY205" s="109">
        <f t="shared" si="78"/>
        <v>0</v>
      </c>
      <c r="FZ205" s="110">
        <f t="shared" si="79"/>
        <v>0</v>
      </c>
      <c r="GA205" s="110">
        <f t="shared" si="80"/>
        <v>0</v>
      </c>
      <c r="GB205" s="110">
        <f t="shared" si="81"/>
        <v>0</v>
      </c>
      <c r="GC205" s="110">
        <f t="shared" si="82"/>
        <v>0</v>
      </c>
      <c r="GD205" s="110">
        <f t="shared" si="83"/>
        <v>0</v>
      </c>
      <c r="GE205" s="110">
        <f t="shared" si="84"/>
        <v>0</v>
      </c>
      <c r="GF205" s="111">
        <f t="shared" si="85"/>
        <v>0</v>
      </c>
      <c r="GG205" s="100">
        <f t="shared" si="86"/>
        <v>0</v>
      </c>
      <c r="GH205" s="109">
        <f t="shared" si="87"/>
        <v>0</v>
      </c>
      <c r="GI205" s="109">
        <f t="shared" si="88"/>
        <v>0</v>
      </c>
      <c r="GJ205" s="109">
        <f t="shared" si="89"/>
        <v>0</v>
      </c>
      <c r="GK205" s="109">
        <f t="shared" si="90"/>
        <v>0</v>
      </c>
      <c r="GL205" s="109">
        <f t="shared" si="91"/>
        <v>0</v>
      </c>
      <c r="GM205" s="109">
        <f t="shared" si="92"/>
        <v>0</v>
      </c>
      <c r="GN205" s="109">
        <f t="shared" si="93"/>
        <v>0</v>
      </c>
      <c r="GO205" s="110">
        <f t="shared" si="94"/>
        <v>0</v>
      </c>
      <c r="GP205" s="110">
        <f t="shared" si="95"/>
        <v>0</v>
      </c>
      <c r="GQ205" s="110">
        <f t="shared" si="96"/>
        <v>0</v>
      </c>
      <c r="GR205" s="110">
        <f t="shared" si="97"/>
        <v>0</v>
      </c>
      <c r="GS205" s="110">
        <f t="shared" si="98"/>
        <v>0</v>
      </c>
      <c r="GT205" s="110">
        <f t="shared" si="99"/>
        <v>0</v>
      </c>
      <c r="GU205" s="111">
        <f t="shared" si="100"/>
        <v>0</v>
      </c>
      <c r="GX205" s="151" cm="1">
        <f t="array" ref="GX205">_xlfn.IFS(GX$1= 0,"", NOT(ISBLANK(CA205)), 0, ISBLANK(CA205), $Q205-$S205+FR205-AU205-DG205)</f>
        <v>0</v>
      </c>
      <c r="GY205" s="152" cm="1">
        <f t="array" ref="GY205">_xlfn.IFS(GY$1= 0,"", NOT(ISBLANK(CB205)), 0, ISBLANK(CB205), $Q205-$S205+FS205-AV205-DH205)</f>
        <v>0</v>
      </c>
      <c r="GZ205" s="152" cm="1">
        <f t="array" ref="GZ205">_xlfn.IFS(GZ$1= 0,"", NOT(ISBLANK(CC205)), 0, ISBLANK(CC205), $Q205-$S205+FT205-AW205-DI205)</f>
        <v>0</v>
      </c>
      <c r="HA205" s="152" cm="1">
        <f t="array" ref="HA205">_xlfn.IFS(HA$1= 0,"", NOT(ISBLANK(CD205)), 0, ISBLANK(CD205), $Q205-$S205+FU205-AX205-DJ205)</f>
        <v>0</v>
      </c>
      <c r="HB205" s="152" cm="1">
        <f t="array" ref="HB205">_xlfn.IFS(HB$1= 0,"", NOT(ISBLANK(CE205)), 0, ISBLANK(CE205), $Q205-$S205+FV205-AY205-DK205)</f>
        <v>0</v>
      </c>
      <c r="HC205" s="152" cm="1">
        <f t="array" ref="HC205">_xlfn.IFS(HC$1= 0,"", NOT(ISBLANK(CF205)), 0, ISBLANK(CF205), $Q205-$S205+FW205-AZ205-DL205)</f>
        <v>0</v>
      </c>
      <c r="HD205" s="152" cm="1">
        <f t="array" ref="HD205">_xlfn.IFS(HD$1= 0,"", NOT(ISBLANK(CG205)), 0, ISBLANK(CG205), $Q205-$S205+FX205-BA205-DM205)</f>
        <v>0</v>
      </c>
      <c r="HE205" s="152" t="str" cm="1">
        <f t="array" ref="HE205">_xlfn.IFS(HE$1= 0,"", NOT(ISBLANK(CH205)), 0, ISBLANK(CH205), $Q205-$S205+FY205-BB205-DN205)</f>
        <v/>
      </c>
      <c r="HF205" s="152" t="str" cm="1">
        <f t="array" ref="HF205">_xlfn.IFS(HF$1= 0,"", NOT(ISBLANK(CI205)), 0, ISBLANK(CI205), $Q205-$S205+FZ205-BC205-DO205)</f>
        <v/>
      </c>
      <c r="HG205" s="152" t="str" cm="1">
        <f t="array" ref="HG205">_xlfn.IFS(HG$1= 0,"", NOT(ISBLANK(CJ205)), 0, ISBLANK(CJ205), $Q205-$S205+GA205-BD205-DP205)</f>
        <v/>
      </c>
      <c r="HH205" s="152" t="str" cm="1">
        <f t="array" ref="HH205">_xlfn.IFS(HH$1= 0,"", NOT(ISBLANK(CK205)), 0, ISBLANK(CK205), $Q205-$S205+GB205-BE205-DQ205)</f>
        <v/>
      </c>
      <c r="HI205" s="152" t="str" cm="1">
        <f t="array" ref="HI205">_xlfn.IFS(HI$1= 0,"", NOT(ISBLANK(CL205)), 0, ISBLANK(CL205), $Q205-$S205+GC205-BF205-DR205)</f>
        <v/>
      </c>
      <c r="HJ205" s="152" t="str" cm="1">
        <f t="array" ref="HJ205">_xlfn.IFS(HJ$1= 0,"", NOT(ISBLANK(CM205)), 0, ISBLANK(CM205), $Q205-$S205+GD205-BG205-DS205)</f>
        <v/>
      </c>
      <c r="HK205" s="152" t="str" cm="1">
        <f t="array" ref="HK205">_xlfn.IFS(HK$1= 0,"", NOT(ISBLANK(CN205)), 0, ISBLANK(CN205), $Q205-$S205+GE205-BH205-DT205)</f>
        <v/>
      </c>
      <c r="HL205" s="153" t="str" cm="1">
        <f t="array" ref="HL205">_xlfn.IFS(HL$1= 0,"", NOT(ISBLANK(CO205)), 0, ISBLANK(CO205), $Q205-$S205+GF205-BI205-DU205)</f>
        <v/>
      </c>
      <c r="HM205" s="153" t="str" cm="1">
        <f t="array" ref="HM205">_xlfn.IFS(HM$1= 0,"", NOT(ISBLANK(DE205)), 0, ISBLANK(DE205), $Q205-$S205+IC205-BY205-#REF!)</f>
        <v/>
      </c>
      <c r="HN205" s="153" t="e" cm="1">
        <f t="array" ref="HN205">_xlfn.IFS(HN$1= 0,"", NOT(ISBLANK(DF205)), 0, ISBLANK(DF205), $Q205-$S205+ID205-BZ205-#REF!)</f>
        <v>#REF!</v>
      </c>
      <c r="HO205" s="153" t="e" cm="1">
        <f t="array" ref="HO205">_xlfn.IFS(HO$1= 0,"", NOT(ISBLANK(DG205)), 0, ISBLANK(DG205), $Q205-$S205+IE205-CA205-#REF!)</f>
        <v>#VALUE!</v>
      </c>
      <c r="HP205" s="153" t="e" cm="1">
        <f t="array" ref="HP205">_xlfn.IFS(HP$1= 0,"", NOT(ISBLANK(DH205)), 0, ISBLANK(DH205), $Q205-$S205+IF205-CB205-#REF!)</f>
        <v>#REF!</v>
      </c>
      <c r="HQ205" s="153" t="e" cm="1">
        <f t="array" ref="HQ205">_xlfn.IFS(HQ$1= 0,"", NOT(ISBLANK(DI205)), 0, ISBLANK(DI205), $Q205-$S205+IG205-CC205-#REF!)</f>
        <v>#REF!</v>
      </c>
      <c r="HR205" s="153" cm="1">
        <f t="array" ref="HR205">_xlfn.IFS(HR$1= 0,"", NOT(ISBLANK(DJ205)), 0, ISBLANK(DJ205), $Q205-$S205+IH205-CD205-EK205)</f>
        <v>0</v>
      </c>
      <c r="HS205" s="153" t="e" cm="1">
        <f t="array" ref="HS205">_xlfn.IFS(HS$1= 0,"", NOT(ISBLANK(DK205)), 0, ISBLANK(DK205), $Q205-$S205+II205-CE205-EL205)</f>
        <v>#VALUE!</v>
      </c>
      <c r="HT205" s="153" t="e" cm="1">
        <f t="array" ref="HT205">_xlfn.IFS(HT$1= 0,"", NOT(ISBLANK(DL205)), 0, ISBLANK(DL205), $Q205-$S205+GV205-CF205-EM205)</f>
        <v>#VALUE!</v>
      </c>
      <c r="HU205" s="153" t="e" cm="1">
        <f t="array" ref="HU205">_xlfn.IFS(HU$1= 0,"", NOT(ISBLANK(DM205)), 0, ISBLANK(DM205), $Q205-$S205+GW205-CG205-EN205)</f>
        <v>#VALUE!</v>
      </c>
      <c r="HV205" s="153" t="str" cm="1">
        <f t="array" ref="HV205">_xlfn.IFS(HV$1= 0,"", NOT(ISBLANK(DN205)), 0, ISBLANK(DN205), $Q205-$S205+GX205-CH205-EO205)</f>
        <v/>
      </c>
      <c r="HW205" s="153" t="str" cm="1">
        <f t="array" ref="HW205">_xlfn.IFS(HW$1= 0,"", NOT(ISBLANK(DO205)), 0, ISBLANK(DO205), $Q205-$S205+GY205-CI205-EP205)</f>
        <v/>
      </c>
      <c r="HX205" s="153" t="str" cm="1">
        <f t="array" ref="HX205">_xlfn.IFS(HX$1= 0,"", NOT(ISBLANK(DP205)), 0, ISBLANK(DP205), $Q205-$S205+GZ205-CJ205-EQ205)</f>
        <v/>
      </c>
      <c r="HY205" s="153" t="str" cm="1">
        <f t="array" ref="HY205">_xlfn.IFS(HY$1= 0,"", NOT(ISBLANK(DQ205)), 0, ISBLANK(DQ205), $Q205-$S205+HA205-CK205-ER205)</f>
        <v/>
      </c>
      <c r="HZ205" s="153" t="str" cm="1">
        <f t="array" ref="HZ205">_xlfn.IFS(HZ$1= 0,"", NOT(ISBLANK(DR205)), 0, ISBLANK(DR205), $Q205-$S205+HB205-CL205-ES205)</f>
        <v/>
      </c>
      <c r="IA205" s="153" t="str" cm="1">
        <f t="array" ref="IA205">_xlfn.IFS(IA$1= 0,"", NOT(ISBLANK(DS205)), 0, ISBLANK(DS205), $Q205-$S205+HC205-CM205-ET205)</f>
        <v/>
      </c>
    </row>
    <row r="206" spans="1:235" ht="16.5" x14ac:dyDescent="0.3">
      <c r="A206" s="144"/>
      <c r="B206" s="106"/>
      <c r="C206" s="106"/>
      <c r="D206" s="107"/>
      <c r="E206" s="131"/>
      <c r="F206" s="137"/>
      <c r="G206" s="2"/>
      <c r="H206" s="2"/>
      <c r="I206" s="2"/>
      <c r="J206" s="2"/>
      <c r="K206" s="2"/>
      <c r="L206" s="2"/>
      <c r="M206" s="140"/>
      <c r="N206" s="137"/>
      <c r="O206" s="138"/>
      <c r="P206" s="133"/>
      <c r="Q206" s="94">
        <f t="shared" si="69"/>
        <v>0</v>
      </c>
      <c r="R206" s="1"/>
      <c r="S206" s="1"/>
      <c r="T206" s="2"/>
      <c r="U206" s="2"/>
      <c r="V206" s="82">
        <f t="shared" si="70"/>
        <v>0</v>
      </c>
      <c r="W206" s="121"/>
      <c r="X206" s="108"/>
      <c r="AU206" s="105"/>
      <c r="AV206" s="105"/>
      <c r="AW206" s="105"/>
      <c r="AX206" s="105"/>
      <c r="AY206" s="105"/>
      <c r="AZ206" s="105"/>
      <c r="BA206" s="105"/>
      <c r="BB206" s="105"/>
      <c r="BC206" s="105"/>
      <c r="BD206" s="105"/>
      <c r="BE206" s="105"/>
      <c r="BF206" s="105"/>
      <c r="BG206" s="105"/>
      <c r="BH206" s="105"/>
      <c r="BI206" s="105"/>
      <c r="BJ206" s="105"/>
      <c r="BK206" s="105"/>
      <c r="BL206" s="105"/>
      <c r="BM206" s="105"/>
      <c r="BN206" s="105"/>
      <c r="BO206" s="105"/>
      <c r="BP206" s="105"/>
      <c r="BQ206" s="105"/>
      <c r="BR206" s="105"/>
      <c r="BS206" s="105"/>
      <c r="BT206" s="105"/>
      <c r="BU206" s="105"/>
      <c r="BV206" s="105"/>
      <c r="BW206" s="105"/>
      <c r="BX206" s="105"/>
      <c r="BZ206" s="99"/>
      <c r="CA206" s="105" t="s">
        <v>32</v>
      </c>
      <c r="CB206" s="105"/>
      <c r="CC206" s="105"/>
      <c r="CD206" s="105"/>
      <c r="CE206" s="105"/>
      <c r="CF206" s="105"/>
      <c r="CG206" s="105"/>
      <c r="CH206" s="105"/>
      <c r="CI206" s="105"/>
      <c r="CJ206" s="105"/>
      <c r="CK206" s="105"/>
      <c r="CL206" s="105"/>
      <c r="CM206" s="105"/>
      <c r="CN206" s="105"/>
      <c r="CO206" s="105"/>
      <c r="CP206" s="105" t="s">
        <v>32</v>
      </c>
      <c r="CQ206" s="105"/>
      <c r="CR206" s="105"/>
      <c r="CS206" s="105"/>
      <c r="CT206" s="105"/>
      <c r="CU206" s="105"/>
      <c r="CV206" s="105"/>
      <c r="CW206" s="105"/>
      <c r="CX206" s="105"/>
      <c r="CY206" s="105"/>
      <c r="CZ206" s="105"/>
      <c r="DA206" s="105"/>
      <c r="DB206" s="105"/>
      <c r="DC206" s="105"/>
      <c r="DD206" s="105"/>
      <c r="DE206" s="99"/>
      <c r="DF206" s="99"/>
      <c r="DG206" s="105"/>
      <c r="DH206" s="105"/>
      <c r="DI206" s="105"/>
      <c r="DJ206" s="105"/>
      <c r="DK206" s="105"/>
      <c r="DL206" s="105"/>
      <c r="DM206" s="105"/>
      <c r="DN206" s="105"/>
      <c r="DO206" s="105"/>
      <c r="DP206" s="105"/>
      <c r="DQ206" s="105"/>
      <c r="DR206" s="105"/>
      <c r="DS206" s="105"/>
      <c r="DT206" s="105"/>
      <c r="DU206" s="105"/>
      <c r="DV206" s="105"/>
      <c r="DW206" s="105"/>
      <c r="DX206" s="105"/>
      <c r="DY206" s="105"/>
      <c r="DZ206" s="105"/>
      <c r="EA206" s="105"/>
      <c r="EB206" s="105"/>
      <c r="EC206" s="105"/>
      <c r="ED206" s="105"/>
      <c r="EE206" s="105"/>
      <c r="EF206" s="105"/>
      <c r="EG206" s="105"/>
      <c r="EH206" s="105"/>
      <c r="EI206" s="105"/>
      <c r="EJ206" s="105"/>
      <c r="EL206" s="146" t="str" cm="1">
        <f t="array" ref="EL206">IF(OR(EL$1=0, $A206="", _xlfn.XLOOKUP(EL$1, $Z$2:$Z$18, $AD$2:$AD$18, "")=""),"",SQRT((_xlfn.XLOOKUP(EL$1,$Z$2:$Z$18,$AA$2:$AA$18)-$T206)^2+(_xlfn.XLOOKUP(EL$1,$Z$2:$Z$18,$AB$2:$AB$18)-$U206)^2+(_xlfn.XLOOKUP(EL$1,$Z$2:$Z$18,$AC$2:$AC$18-$V206)^2)))</f>
        <v/>
      </c>
      <c r="EM206" s="96" t="str" cm="1">
        <f t="array" ref="EM206">IF(OR(EM$1=0, $A206="", _xlfn.XLOOKUP(EM$1, $Z$2:$Z$18, $AD$2:$AD$18, "")=""),"",SQRT((_xlfn.XLOOKUP(EM$1,$Z$2:$Z$18,$AA$2:$AA$18)-$T206)^2+(_xlfn.XLOOKUP(EM$1,$Z$2:$Z$18,$AB$2:$AB$18)-$U206)^2+(_xlfn.XLOOKUP(EM$1,$Z$2:$Z$18,$AC$2:$AC$18-$V206)^2)))</f>
        <v/>
      </c>
      <c r="EN206" s="96" t="str" cm="1">
        <f t="array" ref="EN206">IF(OR(EN$1=0, $A206="", _xlfn.XLOOKUP(EN$1, $Z$2:$Z$18, $AD$2:$AD$18, "")=""),"",SQRT((_xlfn.XLOOKUP(EN$1,$Z$2:$Z$18,$AA$2:$AA$18)-$T206)^2+(_xlfn.XLOOKUP(EN$1,$Z$2:$Z$18,$AB$2:$AB$18)-$U206)^2+(_xlfn.XLOOKUP(EN$1,$Z$2:$Z$18,$AC$2:$AC$18-$V206)^2)))</f>
        <v/>
      </c>
      <c r="EO206" s="96" t="str" cm="1">
        <f t="array" ref="EO206">IF(OR(EO$1=0, $A206="", _xlfn.XLOOKUP(EO$1, $Z$2:$Z$18, $AD$2:$AD$18, "")=""),"",SQRT((_xlfn.XLOOKUP(EO$1,$Z$2:$Z$18,$AA$2:$AA$18)-$T206)^2+(_xlfn.XLOOKUP(EO$1,$Z$2:$Z$18,$AB$2:$AB$18)-$U206)^2+(_xlfn.XLOOKUP(EO$1,$Z$2:$Z$18,$AC$2:$AC$18-$V206)^2)))</f>
        <v/>
      </c>
      <c r="EP206" s="96" t="str" cm="1">
        <f t="array" ref="EP206">IF(OR(EP$1=0, $A206="", _xlfn.XLOOKUP(EP$1, $Z$2:$Z$18, $AD$2:$AD$18, "")=""),"",SQRT((_xlfn.XLOOKUP(EP$1,$Z$2:$Z$18,$AA$2:$AA$18)-$T206)^2+(_xlfn.XLOOKUP(EP$1,$Z$2:$Z$18,$AB$2:$AB$18)-$U206)^2+(_xlfn.XLOOKUP(EP$1,$Z$2:$Z$18,$AC$2:$AC$18-$V206)^2)))</f>
        <v/>
      </c>
      <c r="EQ206" s="96" t="str" cm="1">
        <f t="array" ref="EQ206">IF(OR(EQ$1=0, $A206="", _xlfn.XLOOKUP(EQ$1, $Z$2:$Z$18, $AD$2:$AD$18, "")=""),"",SQRT((_xlfn.XLOOKUP(EQ$1,$Z$2:$Z$18,$AA$2:$AA$18)-$T206)^2+(_xlfn.XLOOKUP(EQ$1,$Z$2:$Z$18,$AB$2:$AB$18)-$U206)^2+(_xlfn.XLOOKUP(EQ$1,$Z$2:$Z$18,$AC$2:$AC$18-$V206)^2)))</f>
        <v/>
      </c>
      <c r="ER206" s="96" t="str" cm="1">
        <f t="array" ref="ER206">IF(OR(ER$1=0, $A206="", _xlfn.XLOOKUP(ER$1, $Z$2:$Z$18, $AD$2:$AD$18, "")=""),"",SQRT((_xlfn.XLOOKUP(ER$1,$Z$2:$Z$18,$AA$2:$AA$18)-$T206)^2+(_xlfn.XLOOKUP(ER$1,$Z$2:$Z$18,$AB$2:$AB$18)-$U206)^2+(_xlfn.XLOOKUP(ER$1,$Z$2:$Z$18,$AC$2:$AC$18-$V206)^2)))</f>
        <v/>
      </c>
      <c r="ES206" s="96" t="str" cm="1">
        <f t="array" ref="ES206">IF(OR(ES$1=0, $A206="", _xlfn.XLOOKUP(ES$1, $Z$2:$Z$18, $AD$2:$AD$18, "")=""),"",SQRT((_xlfn.XLOOKUP(ES$1,$Z$2:$Z$18,$AA$2:$AA$18)-$T206)^2+(_xlfn.XLOOKUP(ES$1,$Z$2:$Z$18,$AB$2:$AB$18)-$U206)^2+(_xlfn.XLOOKUP(ES$1,$Z$2:$Z$18,$AC$2:$AC$18-$V206)^2)))</f>
        <v/>
      </c>
      <c r="ET206" s="97" t="str" cm="1">
        <f t="array" ref="ET206">IF(OR(ET$1=0, $A206="", _xlfn.XLOOKUP(ET$1, $Z$2:$Z$18, $AD$2:$AD$18, "")=""),"",SQRT((_xlfn.XLOOKUP(ET$1,$Z$2:$Z$18,$AA$2:$AA$18)-$T206)^2+(_xlfn.XLOOKUP(ET$1,$Z$2:$Z$18,$AB$2:$AB$18)-$U206)^2+(_xlfn.XLOOKUP(ET$1,$Z$2:$Z$18,$AC$2:$AC$18-$V206)^2)))</f>
        <v/>
      </c>
      <c r="EU206" s="97" t="str" cm="1">
        <f t="array" ref="EU206">IF(OR(EU$1=0, $A206="", _xlfn.XLOOKUP(EU$1, $Z$2:$Z$18, $AD$2:$AD$18, "")=""),"",SQRT((_xlfn.XLOOKUP(EU$1,$Z$2:$Z$18,$AA$2:$AA$18)-$T206)^2+(_xlfn.XLOOKUP(EU$1,$Z$2:$Z$18,$AB$2:$AB$18)-$U206)^2+(_xlfn.XLOOKUP(EU$1,$Z$2:$Z$18,$AC$2:$AC$18-$V206)^2)))</f>
        <v/>
      </c>
      <c r="EV206" s="97" t="str" cm="1">
        <f t="array" ref="EV206">IF(OR(EV$1=0, $A206="", _xlfn.XLOOKUP(EV$1, $Z$2:$Z$18, $AD$2:$AD$18, "")=""),"",SQRT((_xlfn.XLOOKUP(EV$1,$Z$2:$Z$18,$AA$2:$AA$18)-$T206)^2+(_xlfn.XLOOKUP(EV$1,$Z$2:$Z$18,$AB$2:$AB$18)-$U206)^2+(_xlfn.XLOOKUP(EV$1,$Z$2:$Z$18,$AC$2:$AC$18-$V206)^2)))</f>
        <v/>
      </c>
      <c r="EW206" s="97" t="str" cm="1">
        <f t="array" ref="EW206">IF(OR(EW$1=0, $A206="", _xlfn.XLOOKUP(EW$1, $Z$2:$Z$18, $AD$2:$AD$18, "")=""),"",SQRT((_xlfn.XLOOKUP(EW$1,$Z$2:$Z$18,$AA$2:$AA$18)-$T206)^2+(_xlfn.XLOOKUP(EW$1,$Z$2:$Z$18,$AB$2:$AB$18)-$U206)^2+(_xlfn.XLOOKUP(EW$1,$Z$2:$Z$18,$AC$2:$AC$18-$V206)^2)))</f>
        <v/>
      </c>
      <c r="EX206" s="97" t="str" cm="1">
        <f t="array" ref="EX206">IF(OR(EX$1=0, $A206="", _xlfn.XLOOKUP(EX$1, $Z$2:$Z$18, $AD$2:$AD$18, "")=""),"",SQRT((_xlfn.XLOOKUP(EX$1,$Z$2:$Z$18,$AA$2:$AA$18)-$T206)^2+(_xlfn.XLOOKUP(EX$1,$Z$2:$Z$18,$AB$2:$AB$18)-$U206)^2+(_xlfn.XLOOKUP(EX$1,$Z$2:$Z$18,$AC$2:$AC$18-$V206)^2)))</f>
        <v/>
      </c>
      <c r="EY206" s="97" t="str" cm="1">
        <f t="array" ref="EY206">IF(OR(EY$1=0, $A206="", _xlfn.XLOOKUP(EY$1, $Z$2:$Z$18, $AD$2:$AD$18, "")=""),"",SQRT((_xlfn.XLOOKUP(EY$1,$Z$2:$Z$18,$AA$2:$AA$18)-$T206)^2+(_xlfn.XLOOKUP(EY$1,$Z$2:$Z$18,$AB$2:$AB$18)-$U206)^2+(_xlfn.XLOOKUP(EY$1,$Z$2:$Z$18,$AC$2:$AC$18-$V206)^2)))</f>
        <v/>
      </c>
      <c r="EZ206" s="98" t="str" cm="1">
        <f t="array" ref="EZ206">IF(OR(EZ$1=0, $A206="", _xlfn.XLOOKUP(EZ$1, $Z$2:$Z$18, $AD$2:$AD$18, "")=""),"",SQRT((_xlfn.XLOOKUP(EZ$1,$Z$2:$Z$18,$AA$2:$AA$18)-$T206)^2+(_xlfn.XLOOKUP(EZ$1,$Z$2:$Z$18,$AB$2:$AB$18)-$U206)^2+(_xlfn.XLOOKUP(EZ$1,$Z$2:$Z$18,$AC$2:$AC$18-$V206)^2)))</f>
        <v/>
      </c>
      <c r="FA206" s="146" t="str" cm="1">
        <f t="array" ref="FA206">IF(OR(FA$1=0, $A206="", _xlfn.XLOOKUP(FA$1, $Z$2:$Z$18, $AD$2:$AD$18, "")=""),"",SQRT((_xlfn.XLOOKUP(FA$1,$Z$2:$Z$18,$AA$2:$AA$18)-$T206)^2+(_xlfn.XLOOKUP(FA$1,$Z$2:$Z$18,$AB$2:$AB$18)-$U206)^2+(_xlfn.XLOOKUP(FA$1,$Z$2:$Z$18,$AC$2:$AC$18-$V206)^2)))</f>
        <v/>
      </c>
      <c r="FB206" s="96" t="str" cm="1">
        <f t="array" ref="FB206">IF(OR(FB$1=0, $A206="", _xlfn.XLOOKUP(FB$1, $Z$2:$Z$18, $AD$2:$AD$18, "")=""),"",SQRT((_xlfn.XLOOKUP(FB$1,$Z$2:$Z$18,$AA$2:$AA$18)-$T206)^2+(_xlfn.XLOOKUP(FB$1,$Z$2:$Z$18,$AB$2:$AB$18)-$U206)^2+(_xlfn.XLOOKUP(FB$1,$Z$2:$Z$18,$AC$2:$AC$18-$V206)^2)))</f>
        <v/>
      </c>
      <c r="FC206" s="96" t="str" cm="1">
        <f t="array" ref="FC206">IF(OR(FC$1=0, $A206="", _xlfn.XLOOKUP(FC$1, $Z$2:$Z$18, $AD$2:$AD$18, "")=""),"",SQRT((_xlfn.XLOOKUP(FC$1,$Z$2:$Z$18,$AA$2:$AA$18)-$T206)^2+(_xlfn.XLOOKUP(FC$1,$Z$2:$Z$18,$AB$2:$AB$18)-$U206)^2+(_xlfn.XLOOKUP(FC$1,$Z$2:$Z$18,$AC$2:$AC$18-$V206)^2)))</f>
        <v/>
      </c>
      <c r="FD206" s="96" t="str" cm="1">
        <f t="array" ref="FD206">IF(OR(FD$1=0, $A206="", _xlfn.XLOOKUP(FD$1, $Z$2:$Z$18, $AD$2:$AD$18, "")=""),"",SQRT((_xlfn.XLOOKUP(FD$1,$Z$2:$Z$18,$AA$2:$AA$18)-$T206)^2+(_xlfn.XLOOKUP(FD$1,$Z$2:$Z$18,$AB$2:$AB$18)-$U206)^2+(_xlfn.XLOOKUP(FD$1,$Z$2:$Z$18,$AC$2:$AC$18-$V206)^2)))</f>
        <v/>
      </c>
      <c r="FE206" s="96" t="str" cm="1">
        <f t="array" ref="FE206">IF(OR(FE$1=0, $A206="", _xlfn.XLOOKUP(FE$1, $Z$2:$Z$18, $AD$2:$AD$18, "")=""),"",SQRT((_xlfn.XLOOKUP(FE$1,$Z$2:$Z$18,$AA$2:$AA$18)-$T206)^2+(_xlfn.XLOOKUP(FE$1,$Z$2:$Z$18,$AB$2:$AB$18)-$U206)^2+(_xlfn.XLOOKUP(FE$1,$Z$2:$Z$18,$AC$2:$AC$18-$V206)^2)))</f>
        <v/>
      </c>
      <c r="FF206" s="96" t="str" cm="1">
        <f t="array" ref="FF206">IF(OR(FF$1=0, $A206="", _xlfn.XLOOKUP(FF$1, $Z$2:$Z$18, $AD$2:$AD$18, "")=""),"",SQRT((_xlfn.XLOOKUP(FF$1,$Z$2:$Z$18,$AA$2:$AA$18)-$T206)^2+(_xlfn.XLOOKUP(FF$1,$Z$2:$Z$18,$AB$2:$AB$18)-$U206)^2+(_xlfn.XLOOKUP(FF$1,$Z$2:$Z$18,$AC$2:$AC$18-$V206)^2)))</f>
        <v/>
      </c>
      <c r="FG206" s="96" t="str" cm="1">
        <f t="array" ref="FG206">IF(OR(FG$1=0, $A206="", _xlfn.XLOOKUP(FG$1, $Z$2:$Z$18, $AD$2:$AD$18, "")=""),"",SQRT((_xlfn.XLOOKUP(FG$1,$Z$2:$Z$18,$AA$2:$AA$18)-$T206)^2+(_xlfn.XLOOKUP(FG$1,$Z$2:$Z$18,$AB$2:$AB$18)-$U206)^2+(_xlfn.XLOOKUP(FG$1,$Z$2:$Z$18,$AC$2:$AC$18-$V206)^2)))</f>
        <v/>
      </c>
      <c r="FH206" s="96" t="str" cm="1">
        <f t="array" ref="FH206">IF(OR(FH$1=0, $A206="", _xlfn.XLOOKUP(FH$1, $Z$2:$Z$18, $AD$2:$AD$18, "")=""),"",SQRT((_xlfn.XLOOKUP(FH$1,$Z$2:$Z$18,$AA$2:$AA$18)-$T206)^2+(_xlfn.XLOOKUP(FH$1,$Z$2:$Z$18,$AB$2:$AB$18)-$U206)^2+(_xlfn.XLOOKUP(FH$1,$Z$2:$Z$18,$AC$2:$AC$18-$V206)^2)))</f>
        <v/>
      </c>
      <c r="FI206" s="97" t="str" cm="1">
        <f t="array" ref="FI206">IF(OR(FI$1=0, $A206="", _xlfn.XLOOKUP(FI$1, $Z$2:$Z$18, $AD$2:$AD$18, "")=""),"",SQRT((_xlfn.XLOOKUP(FI$1,$Z$2:$Z$18,$AA$2:$AA$18)-$T206)^2+(_xlfn.XLOOKUP(FI$1,$Z$2:$Z$18,$AB$2:$AB$18)-$U206)^2+(_xlfn.XLOOKUP(FI$1,$Z$2:$Z$18,$AC$2:$AC$18-$V206)^2)))</f>
        <v/>
      </c>
      <c r="FJ206" s="97" t="str" cm="1">
        <f t="array" ref="FJ206">IF(OR(FJ$1=0, $A206="", _xlfn.XLOOKUP(FJ$1, $Z$2:$Z$18, $AD$2:$AD$18, "")=""),"",SQRT((_xlfn.XLOOKUP(FJ$1,$Z$2:$Z$18,$AA$2:$AA$18)-$T206)^2+(_xlfn.XLOOKUP(FJ$1,$Z$2:$Z$18,$AB$2:$AB$18)-$U206)^2+(_xlfn.XLOOKUP(FJ$1,$Z$2:$Z$18,$AC$2:$AC$18-$V206)^2)))</f>
        <v/>
      </c>
      <c r="FK206" s="97" t="str" cm="1">
        <f t="array" ref="FK206">IF(OR(FK$1=0, $A206="", _xlfn.XLOOKUP(FK$1, $Z$2:$Z$18, $AD$2:$AD$18, "")=""),"",SQRT((_xlfn.XLOOKUP(FK$1,$Z$2:$Z$18,$AA$2:$AA$18)-$T206)^2+(_xlfn.XLOOKUP(FK$1,$Z$2:$Z$18,$AB$2:$AB$18)-$U206)^2+(_xlfn.XLOOKUP(FK$1,$Z$2:$Z$18,$AC$2:$AC$18-$V206)^2)))</f>
        <v/>
      </c>
      <c r="FL206" s="97" t="str" cm="1">
        <f t="array" ref="FL206">IF(OR(FL$1=0, $A206="", _xlfn.XLOOKUP(FL$1, $Z$2:$Z$18, $AD$2:$AD$18, "")=""),"",SQRT((_xlfn.XLOOKUP(FL$1,$Z$2:$Z$18,$AA$2:$AA$18)-$T206)^2+(_xlfn.XLOOKUP(FL$1,$Z$2:$Z$18,$AB$2:$AB$18)-$U206)^2+(_xlfn.XLOOKUP(FL$1,$Z$2:$Z$18,$AC$2:$AC$18-$V206)^2)))</f>
        <v/>
      </c>
      <c r="FM206" s="97" t="str" cm="1">
        <f t="array" ref="FM206">IF(OR(FM$1=0, $A206="", _xlfn.XLOOKUP(FM$1, $Z$2:$Z$18, $AD$2:$AD$18, "")=""),"",SQRT((_xlfn.XLOOKUP(FM$1,$Z$2:$Z$18,$AA$2:$AA$18)-$T206)^2+(_xlfn.XLOOKUP(FM$1,$Z$2:$Z$18,$AB$2:$AB$18)-$U206)^2+(_xlfn.XLOOKUP(FM$1,$Z$2:$Z$18,$AC$2:$AC$18-$V206)^2)))</f>
        <v/>
      </c>
      <c r="FN206" s="97" t="str" cm="1">
        <f t="array" ref="FN206">IF(OR(FN$1=0, $A206="", _xlfn.XLOOKUP(FN$1, $Z$2:$Z$18, $AD$2:$AD$18, "")=""),"",SQRT((_xlfn.XLOOKUP(FN$1,$Z$2:$Z$18,$AA$2:$AA$18)-$T206)^2+(_xlfn.XLOOKUP(FN$1,$Z$2:$Z$18,$AB$2:$AB$18)-$U206)^2+(_xlfn.XLOOKUP(FN$1,$Z$2:$Z$18,$AC$2:$AC$18-$V206)^2)))</f>
        <v/>
      </c>
      <c r="FO206" s="98" t="str" cm="1">
        <f t="array" ref="FO206">IF(OR(FO$1=0, $A206="", _xlfn.XLOOKUP(FO$1, $Z$2:$Z$18, $AD$2:$AD$18, "")=""),"",SQRT((_xlfn.XLOOKUP(FO$1,$Z$2:$Z$18,$AA$2:$AA$18)-$T206)^2+(_xlfn.XLOOKUP(FO$1,$Z$2:$Z$18,$AB$2:$AB$18)-$U206)^2+(_xlfn.XLOOKUP(FO$1,$Z$2:$Z$18,$AC$2:$AC$18-$V206)^2)))</f>
        <v/>
      </c>
      <c r="FP206" s="99"/>
      <c r="FQ206" s="99"/>
      <c r="FR206" s="100">
        <f t="shared" si="71"/>
        <v>0</v>
      </c>
      <c r="FS206" s="109">
        <f t="shared" si="72"/>
        <v>0</v>
      </c>
      <c r="FT206" s="109">
        <f t="shared" si="73"/>
        <v>0</v>
      </c>
      <c r="FU206" s="109">
        <f t="shared" si="74"/>
        <v>0</v>
      </c>
      <c r="FV206" s="109">
        <f t="shared" si="75"/>
        <v>0</v>
      </c>
      <c r="FW206" s="109">
        <f t="shared" si="76"/>
        <v>0</v>
      </c>
      <c r="FX206" s="109">
        <f t="shared" si="77"/>
        <v>0</v>
      </c>
      <c r="FY206" s="109">
        <f t="shared" si="78"/>
        <v>0</v>
      </c>
      <c r="FZ206" s="110">
        <f t="shared" si="79"/>
        <v>0</v>
      </c>
      <c r="GA206" s="110">
        <f t="shared" si="80"/>
        <v>0</v>
      </c>
      <c r="GB206" s="110">
        <f t="shared" si="81"/>
        <v>0</v>
      </c>
      <c r="GC206" s="110">
        <f t="shared" si="82"/>
        <v>0</v>
      </c>
      <c r="GD206" s="110">
        <f t="shared" si="83"/>
        <v>0</v>
      </c>
      <c r="GE206" s="110">
        <f t="shared" si="84"/>
        <v>0</v>
      </c>
      <c r="GF206" s="111">
        <f t="shared" si="85"/>
        <v>0</v>
      </c>
      <c r="GG206" s="100">
        <f t="shared" si="86"/>
        <v>0</v>
      </c>
      <c r="GH206" s="109">
        <f t="shared" si="87"/>
        <v>0</v>
      </c>
      <c r="GI206" s="109">
        <f t="shared" si="88"/>
        <v>0</v>
      </c>
      <c r="GJ206" s="109">
        <f t="shared" si="89"/>
        <v>0</v>
      </c>
      <c r="GK206" s="109">
        <f t="shared" si="90"/>
        <v>0</v>
      </c>
      <c r="GL206" s="109">
        <f t="shared" si="91"/>
        <v>0</v>
      </c>
      <c r="GM206" s="109">
        <f t="shared" si="92"/>
        <v>0</v>
      </c>
      <c r="GN206" s="109">
        <f t="shared" si="93"/>
        <v>0</v>
      </c>
      <c r="GO206" s="110">
        <f t="shared" si="94"/>
        <v>0</v>
      </c>
      <c r="GP206" s="110">
        <f t="shared" si="95"/>
        <v>0</v>
      </c>
      <c r="GQ206" s="110">
        <f t="shared" si="96"/>
        <v>0</v>
      </c>
      <c r="GR206" s="110">
        <f t="shared" si="97"/>
        <v>0</v>
      </c>
      <c r="GS206" s="110">
        <f t="shared" si="98"/>
        <v>0</v>
      </c>
      <c r="GT206" s="110">
        <f t="shared" si="99"/>
        <v>0</v>
      </c>
      <c r="GU206" s="111">
        <f t="shared" si="100"/>
        <v>0</v>
      </c>
      <c r="GX206" s="151" cm="1">
        <f t="array" ref="GX206">_xlfn.IFS(GX$1= 0,"", NOT(ISBLANK(CA206)), 0, ISBLANK(CA206), $Q206-$S206+FR206-AU206-DG206)</f>
        <v>0</v>
      </c>
      <c r="GY206" s="152" cm="1">
        <f t="array" ref="GY206">_xlfn.IFS(GY$1= 0,"", NOT(ISBLANK(CB206)), 0, ISBLANK(CB206), $Q206-$S206+FS206-AV206-DH206)</f>
        <v>0</v>
      </c>
      <c r="GZ206" s="152" cm="1">
        <f t="array" ref="GZ206">_xlfn.IFS(GZ$1= 0,"", NOT(ISBLANK(CC206)), 0, ISBLANK(CC206), $Q206-$S206+FT206-AW206-DI206)</f>
        <v>0</v>
      </c>
      <c r="HA206" s="152" cm="1">
        <f t="array" ref="HA206">_xlfn.IFS(HA$1= 0,"", NOT(ISBLANK(CD206)), 0, ISBLANK(CD206), $Q206-$S206+FU206-AX206-DJ206)</f>
        <v>0</v>
      </c>
      <c r="HB206" s="152" cm="1">
        <f t="array" ref="HB206">_xlfn.IFS(HB$1= 0,"", NOT(ISBLANK(CE206)), 0, ISBLANK(CE206), $Q206-$S206+FV206-AY206-DK206)</f>
        <v>0</v>
      </c>
      <c r="HC206" s="152" cm="1">
        <f t="array" ref="HC206">_xlfn.IFS(HC$1= 0,"", NOT(ISBLANK(CF206)), 0, ISBLANK(CF206), $Q206-$S206+FW206-AZ206-DL206)</f>
        <v>0</v>
      </c>
      <c r="HD206" s="152" cm="1">
        <f t="array" ref="HD206">_xlfn.IFS(HD$1= 0,"", NOT(ISBLANK(CG206)), 0, ISBLANK(CG206), $Q206-$S206+FX206-BA206-DM206)</f>
        <v>0</v>
      </c>
      <c r="HE206" s="152" t="str" cm="1">
        <f t="array" ref="HE206">_xlfn.IFS(HE$1= 0,"", NOT(ISBLANK(CH206)), 0, ISBLANK(CH206), $Q206-$S206+FY206-BB206-DN206)</f>
        <v/>
      </c>
      <c r="HF206" s="152" t="str" cm="1">
        <f t="array" ref="HF206">_xlfn.IFS(HF$1= 0,"", NOT(ISBLANK(CI206)), 0, ISBLANK(CI206), $Q206-$S206+FZ206-BC206-DO206)</f>
        <v/>
      </c>
      <c r="HG206" s="152" t="str" cm="1">
        <f t="array" ref="HG206">_xlfn.IFS(HG$1= 0,"", NOT(ISBLANK(CJ206)), 0, ISBLANK(CJ206), $Q206-$S206+GA206-BD206-DP206)</f>
        <v/>
      </c>
      <c r="HH206" s="152" t="str" cm="1">
        <f t="array" ref="HH206">_xlfn.IFS(HH$1= 0,"", NOT(ISBLANK(CK206)), 0, ISBLANK(CK206), $Q206-$S206+GB206-BE206-DQ206)</f>
        <v/>
      </c>
      <c r="HI206" s="152" t="str" cm="1">
        <f t="array" ref="HI206">_xlfn.IFS(HI$1= 0,"", NOT(ISBLANK(CL206)), 0, ISBLANK(CL206), $Q206-$S206+GC206-BF206-DR206)</f>
        <v/>
      </c>
      <c r="HJ206" s="152" t="str" cm="1">
        <f t="array" ref="HJ206">_xlfn.IFS(HJ$1= 0,"", NOT(ISBLANK(CM206)), 0, ISBLANK(CM206), $Q206-$S206+GD206-BG206-DS206)</f>
        <v/>
      </c>
      <c r="HK206" s="152" t="str" cm="1">
        <f t="array" ref="HK206">_xlfn.IFS(HK$1= 0,"", NOT(ISBLANK(CN206)), 0, ISBLANK(CN206), $Q206-$S206+GE206-BH206-DT206)</f>
        <v/>
      </c>
      <c r="HL206" s="153" t="str" cm="1">
        <f t="array" ref="HL206">_xlfn.IFS(HL$1= 0,"", NOT(ISBLANK(CO206)), 0, ISBLANK(CO206), $Q206-$S206+GF206-BI206-DU206)</f>
        <v/>
      </c>
      <c r="HM206" s="153" t="str" cm="1">
        <f t="array" ref="HM206">_xlfn.IFS(HM$1= 0,"", NOT(ISBLANK(DE206)), 0, ISBLANK(DE206), $Q206-$S206+IC206-BY206-#REF!)</f>
        <v/>
      </c>
      <c r="HN206" s="153" t="e" cm="1">
        <f t="array" ref="HN206">_xlfn.IFS(HN$1= 0,"", NOT(ISBLANK(DF206)), 0, ISBLANK(DF206), $Q206-$S206+ID206-BZ206-#REF!)</f>
        <v>#REF!</v>
      </c>
      <c r="HO206" s="153" t="e" cm="1">
        <f t="array" ref="HO206">_xlfn.IFS(HO$1= 0,"", NOT(ISBLANK(DG206)), 0, ISBLANK(DG206), $Q206-$S206+IE206-CA206-#REF!)</f>
        <v>#VALUE!</v>
      </c>
      <c r="HP206" s="153" t="e" cm="1">
        <f t="array" ref="HP206">_xlfn.IFS(HP$1= 0,"", NOT(ISBLANK(DH206)), 0, ISBLANK(DH206), $Q206-$S206+IF206-CB206-#REF!)</f>
        <v>#REF!</v>
      </c>
      <c r="HQ206" s="153" t="e" cm="1">
        <f t="array" ref="HQ206">_xlfn.IFS(HQ$1= 0,"", NOT(ISBLANK(DI206)), 0, ISBLANK(DI206), $Q206-$S206+IG206-CC206-#REF!)</f>
        <v>#REF!</v>
      </c>
      <c r="HR206" s="153" cm="1">
        <f t="array" ref="HR206">_xlfn.IFS(HR$1= 0,"", NOT(ISBLANK(DJ206)), 0, ISBLANK(DJ206), $Q206-$S206+IH206-CD206-EK206)</f>
        <v>0</v>
      </c>
      <c r="HS206" s="153" t="e" cm="1">
        <f t="array" ref="HS206">_xlfn.IFS(HS$1= 0,"", NOT(ISBLANK(DK206)), 0, ISBLANK(DK206), $Q206-$S206+II206-CE206-EL206)</f>
        <v>#VALUE!</v>
      </c>
      <c r="HT206" s="153" t="e" cm="1">
        <f t="array" ref="HT206">_xlfn.IFS(HT$1= 0,"", NOT(ISBLANK(DL206)), 0, ISBLANK(DL206), $Q206-$S206+GV206-CF206-EM206)</f>
        <v>#VALUE!</v>
      </c>
      <c r="HU206" s="153" t="e" cm="1">
        <f t="array" ref="HU206">_xlfn.IFS(HU$1= 0,"", NOT(ISBLANK(DM206)), 0, ISBLANK(DM206), $Q206-$S206+GW206-CG206-EN206)</f>
        <v>#VALUE!</v>
      </c>
      <c r="HV206" s="153" t="str" cm="1">
        <f t="array" ref="HV206">_xlfn.IFS(HV$1= 0,"", NOT(ISBLANK(DN206)), 0, ISBLANK(DN206), $Q206-$S206+GX206-CH206-EO206)</f>
        <v/>
      </c>
      <c r="HW206" s="153" t="str" cm="1">
        <f t="array" ref="HW206">_xlfn.IFS(HW$1= 0,"", NOT(ISBLANK(DO206)), 0, ISBLANK(DO206), $Q206-$S206+GY206-CI206-EP206)</f>
        <v/>
      </c>
      <c r="HX206" s="153" t="str" cm="1">
        <f t="array" ref="HX206">_xlfn.IFS(HX$1= 0,"", NOT(ISBLANK(DP206)), 0, ISBLANK(DP206), $Q206-$S206+GZ206-CJ206-EQ206)</f>
        <v/>
      </c>
      <c r="HY206" s="153" t="str" cm="1">
        <f t="array" ref="HY206">_xlfn.IFS(HY$1= 0,"", NOT(ISBLANK(DQ206)), 0, ISBLANK(DQ206), $Q206-$S206+HA206-CK206-ER206)</f>
        <v/>
      </c>
      <c r="HZ206" s="153" t="str" cm="1">
        <f t="array" ref="HZ206">_xlfn.IFS(HZ$1= 0,"", NOT(ISBLANK(DR206)), 0, ISBLANK(DR206), $Q206-$S206+HB206-CL206-ES206)</f>
        <v/>
      </c>
      <c r="IA206" s="153" t="str" cm="1">
        <f t="array" ref="IA206">_xlfn.IFS(IA$1= 0,"", NOT(ISBLANK(DS206)), 0, ISBLANK(DS206), $Q206-$S206+HC206-CM206-ET206)</f>
        <v/>
      </c>
    </row>
    <row r="207" spans="1:235" ht="16.5" x14ac:dyDescent="0.3">
      <c r="A207" s="144"/>
      <c r="B207" s="106"/>
      <c r="C207" s="106"/>
      <c r="D207" s="107"/>
      <c r="E207" s="131"/>
      <c r="F207" s="137"/>
      <c r="G207" s="2"/>
      <c r="H207" s="2"/>
      <c r="I207" s="2"/>
      <c r="J207" s="2"/>
      <c r="K207" s="2"/>
      <c r="L207" s="2"/>
      <c r="M207" s="140"/>
      <c r="N207" s="137"/>
      <c r="O207" s="138"/>
      <c r="P207" s="133"/>
      <c r="Q207" s="94">
        <f t="shared" si="69"/>
        <v>0</v>
      </c>
      <c r="R207" s="1"/>
      <c r="S207" s="1"/>
      <c r="T207" s="2"/>
      <c r="U207" s="2"/>
      <c r="V207" s="82">
        <f t="shared" si="70"/>
        <v>0</v>
      </c>
      <c r="W207" s="121"/>
      <c r="X207" s="108"/>
      <c r="AU207" s="105"/>
      <c r="AV207" s="105"/>
      <c r="AW207" s="105"/>
      <c r="AX207" s="105"/>
      <c r="AY207" s="105"/>
      <c r="AZ207" s="105"/>
      <c r="BA207" s="105"/>
      <c r="BB207" s="105"/>
      <c r="BC207" s="105"/>
      <c r="BD207" s="105"/>
      <c r="BE207" s="105"/>
      <c r="BF207" s="105"/>
      <c r="BG207" s="105"/>
      <c r="BH207" s="105"/>
      <c r="BI207" s="105"/>
      <c r="BJ207" s="105"/>
      <c r="BK207" s="105"/>
      <c r="BL207" s="105"/>
      <c r="BM207" s="105"/>
      <c r="BN207" s="105"/>
      <c r="BO207" s="105"/>
      <c r="BP207" s="105"/>
      <c r="BQ207" s="105"/>
      <c r="BR207" s="105"/>
      <c r="BS207" s="105"/>
      <c r="BT207" s="105"/>
      <c r="BU207" s="105"/>
      <c r="BV207" s="105"/>
      <c r="BW207" s="105"/>
      <c r="BX207" s="105"/>
      <c r="BZ207" s="99"/>
      <c r="CA207" s="105" t="s">
        <v>32</v>
      </c>
      <c r="CB207" s="105"/>
      <c r="CC207" s="105"/>
      <c r="CD207" s="105"/>
      <c r="CE207" s="105"/>
      <c r="CF207" s="105"/>
      <c r="CG207" s="105"/>
      <c r="CH207" s="105"/>
      <c r="CI207" s="105"/>
      <c r="CJ207" s="105"/>
      <c r="CK207" s="105"/>
      <c r="CL207" s="105"/>
      <c r="CM207" s="105"/>
      <c r="CN207" s="105"/>
      <c r="CO207" s="105"/>
      <c r="CP207" s="105" t="s">
        <v>32</v>
      </c>
      <c r="CQ207" s="105"/>
      <c r="CR207" s="105"/>
      <c r="CS207" s="105"/>
      <c r="CT207" s="105"/>
      <c r="CU207" s="105"/>
      <c r="CV207" s="105"/>
      <c r="CW207" s="105"/>
      <c r="CX207" s="105"/>
      <c r="CY207" s="105"/>
      <c r="CZ207" s="105"/>
      <c r="DA207" s="105"/>
      <c r="DB207" s="105"/>
      <c r="DC207" s="105"/>
      <c r="DD207" s="105"/>
      <c r="DE207" s="99"/>
      <c r="DF207" s="99"/>
      <c r="DG207" s="105"/>
      <c r="DH207" s="105"/>
      <c r="DI207" s="105"/>
      <c r="DJ207" s="105"/>
      <c r="DK207" s="105"/>
      <c r="DL207" s="105"/>
      <c r="DM207" s="105"/>
      <c r="DN207" s="105"/>
      <c r="DO207" s="105"/>
      <c r="DP207" s="105"/>
      <c r="DQ207" s="105"/>
      <c r="DR207" s="105"/>
      <c r="DS207" s="105"/>
      <c r="DT207" s="105"/>
      <c r="DU207" s="105"/>
      <c r="DV207" s="105"/>
      <c r="DW207" s="105"/>
      <c r="DX207" s="105"/>
      <c r="DY207" s="105"/>
      <c r="DZ207" s="105"/>
      <c r="EA207" s="105"/>
      <c r="EB207" s="105"/>
      <c r="EC207" s="105"/>
      <c r="ED207" s="105"/>
      <c r="EE207" s="105"/>
      <c r="EF207" s="105"/>
      <c r="EG207" s="105"/>
      <c r="EH207" s="105"/>
      <c r="EI207" s="105"/>
      <c r="EJ207" s="105"/>
      <c r="EL207" s="146" t="str" cm="1">
        <f t="array" ref="EL207">IF(OR(EL$1=0, $A207="", _xlfn.XLOOKUP(EL$1, $Z$2:$Z$18, $AD$2:$AD$18, "")=""),"",SQRT((_xlfn.XLOOKUP(EL$1,$Z$2:$Z$18,$AA$2:$AA$18)-$T207)^2+(_xlfn.XLOOKUP(EL$1,$Z$2:$Z$18,$AB$2:$AB$18)-$U207)^2+(_xlfn.XLOOKUP(EL$1,$Z$2:$Z$18,$AC$2:$AC$18-$V207)^2)))</f>
        <v/>
      </c>
      <c r="EM207" s="96" t="str" cm="1">
        <f t="array" ref="EM207">IF(OR(EM$1=0, $A207="", _xlfn.XLOOKUP(EM$1, $Z$2:$Z$18, $AD$2:$AD$18, "")=""),"",SQRT((_xlfn.XLOOKUP(EM$1,$Z$2:$Z$18,$AA$2:$AA$18)-$T207)^2+(_xlfn.XLOOKUP(EM$1,$Z$2:$Z$18,$AB$2:$AB$18)-$U207)^2+(_xlfn.XLOOKUP(EM$1,$Z$2:$Z$18,$AC$2:$AC$18-$V207)^2)))</f>
        <v/>
      </c>
      <c r="EN207" s="96" t="str" cm="1">
        <f t="array" ref="EN207">IF(OR(EN$1=0, $A207="", _xlfn.XLOOKUP(EN$1, $Z$2:$Z$18, $AD$2:$AD$18, "")=""),"",SQRT((_xlfn.XLOOKUP(EN$1,$Z$2:$Z$18,$AA$2:$AA$18)-$T207)^2+(_xlfn.XLOOKUP(EN$1,$Z$2:$Z$18,$AB$2:$AB$18)-$U207)^2+(_xlfn.XLOOKUP(EN$1,$Z$2:$Z$18,$AC$2:$AC$18-$V207)^2)))</f>
        <v/>
      </c>
      <c r="EO207" s="96" t="str" cm="1">
        <f t="array" ref="EO207">IF(OR(EO$1=0, $A207="", _xlfn.XLOOKUP(EO$1, $Z$2:$Z$18, $AD$2:$AD$18, "")=""),"",SQRT((_xlfn.XLOOKUP(EO$1,$Z$2:$Z$18,$AA$2:$AA$18)-$T207)^2+(_xlfn.XLOOKUP(EO$1,$Z$2:$Z$18,$AB$2:$AB$18)-$U207)^2+(_xlfn.XLOOKUP(EO$1,$Z$2:$Z$18,$AC$2:$AC$18-$V207)^2)))</f>
        <v/>
      </c>
      <c r="EP207" s="96" t="str" cm="1">
        <f t="array" ref="EP207">IF(OR(EP$1=0, $A207="", _xlfn.XLOOKUP(EP$1, $Z$2:$Z$18, $AD$2:$AD$18, "")=""),"",SQRT((_xlfn.XLOOKUP(EP$1,$Z$2:$Z$18,$AA$2:$AA$18)-$T207)^2+(_xlfn.XLOOKUP(EP$1,$Z$2:$Z$18,$AB$2:$AB$18)-$U207)^2+(_xlfn.XLOOKUP(EP$1,$Z$2:$Z$18,$AC$2:$AC$18-$V207)^2)))</f>
        <v/>
      </c>
      <c r="EQ207" s="96" t="str" cm="1">
        <f t="array" ref="EQ207">IF(OR(EQ$1=0, $A207="", _xlfn.XLOOKUP(EQ$1, $Z$2:$Z$18, $AD$2:$AD$18, "")=""),"",SQRT((_xlfn.XLOOKUP(EQ$1,$Z$2:$Z$18,$AA$2:$AA$18)-$T207)^2+(_xlfn.XLOOKUP(EQ$1,$Z$2:$Z$18,$AB$2:$AB$18)-$U207)^2+(_xlfn.XLOOKUP(EQ$1,$Z$2:$Z$18,$AC$2:$AC$18-$V207)^2)))</f>
        <v/>
      </c>
      <c r="ER207" s="96" t="str" cm="1">
        <f t="array" ref="ER207">IF(OR(ER$1=0, $A207="", _xlfn.XLOOKUP(ER$1, $Z$2:$Z$18, $AD$2:$AD$18, "")=""),"",SQRT((_xlfn.XLOOKUP(ER$1,$Z$2:$Z$18,$AA$2:$AA$18)-$T207)^2+(_xlfn.XLOOKUP(ER$1,$Z$2:$Z$18,$AB$2:$AB$18)-$U207)^2+(_xlfn.XLOOKUP(ER$1,$Z$2:$Z$18,$AC$2:$AC$18-$V207)^2)))</f>
        <v/>
      </c>
      <c r="ES207" s="96" t="str" cm="1">
        <f t="array" ref="ES207">IF(OR(ES$1=0, $A207="", _xlfn.XLOOKUP(ES$1, $Z$2:$Z$18, $AD$2:$AD$18, "")=""),"",SQRT((_xlfn.XLOOKUP(ES$1,$Z$2:$Z$18,$AA$2:$AA$18)-$T207)^2+(_xlfn.XLOOKUP(ES$1,$Z$2:$Z$18,$AB$2:$AB$18)-$U207)^2+(_xlfn.XLOOKUP(ES$1,$Z$2:$Z$18,$AC$2:$AC$18-$V207)^2)))</f>
        <v/>
      </c>
      <c r="ET207" s="97" t="str" cm="1">
        <f t="array" ref="ET207">IF(OR(ET$1=0, $A207="", _xlfn.XLOOKUP(ET$1, $Z$2:$Z$18, $AD$2:$AD$18, "")=""),"",SQRT((_xlfn.XLOOKUP(ET$1,$Z$2:$Z$18,$AA$2:$AA$18)-$T207)^2+(_xlfn.XLOOKUP(ET$1,$Z$2:$Z$18,$AB$2:$AB$18)-$U207)^2+(_xlfn.XLOOKUP(ET$1,$Z$2:$Z$18,$AC$2:$AC$18-$V207)^2)))</f>
        <v/>
      </c>
      <c r="EU207" s="97" t="str" cm="1">
        <f t="array" ref="EU207">IF(OR(EU$1=0, $A207="", _xlfn.XLOOKUP(EU$1, $Z$2:$Z$18, $AD$2:$AD$18, "")=""),"",SQRT((_xlfn.XLOOKUP(EU$1,$Z$2:$Z$18,$AA$2:$AA$18)-$T207)^2+(_xlfn.XLOOKUP(EU$1,$Z$2:$Z$18,$AB$2:$AB$18)-$U207)^2+(_xlfn.XLOOKUP(EU$1,$Z$2:$Z$18,$AC$2:$AC$18-$V207)^2)))</f>
        <v/>
      </c>
      <c r="EV207" s="97" t="str" cm="1">
        <f t="array" ref="EV207">IF(OR(EV$1=0, $A207="", _xlfn.XLOOKUP(EV$1, $Z$2:$Z$18, $AD$2:$AD$18, "")=""),"",SQRT((_xlfn.XLOOKUP(EV$1,$Z$2:$Z$18,$AA$2:$AA$18)-$T207)^2+(_xlfn.XLOOKUP(EV$1,$Z$2:$Z$18,$AB$2:$AB$18)-$U207)^2+(_xlfn.XLOOKUP(EV$1,$Z$2:$Z$18,$AC$2:$AC$18-$V207)^2)))</f>
        <v/>
      </c>
      <c r="EW207" s="97" t="str" cm="1">
        <f t="array" ref="EW207">IF(OR(EW$1=0, $A207="", _xlfn.XLOOKUP(EW$1, $Z$2:$Z$18, $AD$2:$AD$18, "")=""),"",SQRT((_xlfn.XLOOKUP(EW$1,$Z$2:$Z$18,$AA$2:$AA$18)-$T207)^2+(_xlfn.XLOOKUP(EW$1,$Z$2:$Z$18,$AB$2:$AB$18)-$U207)^2+(_xlfn.XLOOKUP(EW$1,$Z$2:$Z$18,$AC$2:$AC$18-$V207)^2)))</f>
        <v/>
      </c>
      <c r="EX207" s="97" t="str" cm="1">
        <f t="array" ref="EX207">IF(OR(EX$1=0, $A207="", _xlfn.XLOOKUP(EX$1, $Z$2:$Z$18, $AD$2:$AD$18, "")=""),"",SQRT((_xlfn.XLOOKUP(EX$1,$Z$2:$Z$18,$AA$2:$AA$18)-$T207)^2+(_xlfn.XLOOKUP(EX$1,$Z$2:$Z$18,$AB$2:$AB$18)-$U207)^2+(_xlfn.XLOOKUP(EX$1,$Z$2:$Z$18,$AC$2:$AC$18-$V207)^2)))</f>
        <v/>
      </c>
      <c r="EY207" s="97" t="str" cm="1">
        <f t="array" ref="EY207">IF(OR(EY$1=0, $A207="", _xlfn.XLOOKUP(EY$1, $Z$2:$Z$18, $AD$2:$AD$18, "")=""),"",SQRT((_xlfn.XLOOKUP(EY$1,$Z$2:$Z$18,$AA$2:$AA$18)-$T207)^2+(_xlfn.XLOOKUP(EY$1,$Z$2:$Z$18,$AB$2:$AB$18)-$U207)^2+(_xlfn.XLOOKUP(EY$1,$Z$2:$Z$18,$AC$2:$AC$18-$V207)^2)))</f>
        <v/>
      </c>
      <c r="EZ207" s="98" t="str" cm="1">
        <f t="array" ref="EZ207">IF(OR(EZ$1=0, $A207="", _xlfn.XLOOKUP(EZ$1, $Z$2:$Z$18, $AD$2:$AD$18, "")=""),"",SQRT((_xlfn.XLOOKUP(EZ$1,$Z$2:$Z$18,$AA$2:$AA$18)-$T207)^2+(_xlfn.XLOOKUP(EZ$1,$Z$2:$Z$18,$AB$2:$AB$18)-$U207)^2+(_xlfn.XLOOKUP(EZ$1,$Z$2:$Z$18,$AC$2:$AC$18-$V207)^2)))</f>
        <v/>
      </c>
      <c r="FA207" s="146" t="str" cm="1">
        <f t="array" ref="FA207">IF(OR(FA$1=0, $A207="", _xlfn.XLOOKUP(FA$1, $Z$2:$Z$18, $AD$2:$AD$18, "")=""),"",SQRT((_xlfn.XLOOKUP(FA$1,$Z$2:$Z$18,$AA$2:$AA$18)-$T207)^2+(_xlfn.XLOOKUP(FA$1,$Z$2:$Z$18,$AB$2:$AB$18)-$U207)^2+(_xlfn.XLOOKUP(FA$1,$Z$2:$Z$18,$AC$2:$AC$18-$V207)^2)))</f>
        <v/>
      </c>
      <c r="FB207" s="96" t="str" cm="1">
        <f t="array" ref="FB207">IF(OR(FB$1=0, $A207="", _xlfn.XLOOKUP(FB$1, $Z$2:$Z$18, $AD$2:$AD$18, "")=""),"",SQRT((_xlfn.XLOOKUP(FB$1,$Z$2:$Z$18,$AA$2:$AA$18)-$T207)^2+(_xlfn.XLOOKUP(FB$1,$Z$2:$Z$18,$AB$2:$AB$18)-$U207)^2+(_xlfn.XLOOKUP(FB$1,$Z$2:$Z$18,$AC$2:$AC$18-$V207)^2)))</f>
        <v/>
      </c>
      <c r="FC207" s="96" t="str" cm="1">
        <f t="array" ref="FC207">IF(OR(FC$1=0, $A207="", _xlfn.XLOOKUP(FC$1, $Z$2:$Z$18, $AD$2:$AD$18, "")=""),"",SQRT((_xlfn.XLOOKUP(FC$1,$Z$2:$Z$18,$AA$2:$AA$18)-$T207)^2+(_xlfn.XLOOKUP(FC$1,$Z$2:$Z$18,$AB$2:$AB$18)-$U207)^2+(_xlfn.XLOOKUP(FC$1,$Z$2:$Z$18,$AC$2:$AC$18-$V207)^2)))</f>
        <v/>
      </c>
      <c r="FD207" s="96" t="str" cm="1">
        <f t="array" ref="FD207">IF(OR(FD$1=0, $A207="", _xlfn.XLOOKUP(FD$1, $Z$2:$Z$18, $AD$2:$AD$18, "")=""),"",SQRT((_xlfn.XLOOKUP(FD$1,$Z$2:$Z$18,$AA$2:$AA$18)-$T207)^2+(_xlfn.XLOOKUP(FD$1,$Z$2:$Z$18,$AB$2:$AB$18)-$U207)^2+(_xlfn.XLOOKUP(FD$1,$Z$2:$Z$18,$AC$2:$AC$18-$V207)^2)))</f>
        <v/>
      </c>
      <c r="FE207" s="96" t="str" cm="1">
        <f t="array" ref="FE207">IF(OR(FE$1=0, $A207="", _xlfn.XLOOKUP(FE$1, $Z$2:$Z$18, $AD$2:$AD$18, "")=""),"",SQRT((_xlfn.XLOOKUP(FE$1,$Z$2:$Z$18,$AA$2:$AA$18)-$T207)^2+(_xlfn.XLOOKUP(FE$1,$Z$2:$Z$18,$AB$2:$AB$18)-$U207)^2+(_xlfn.XLOOKUP(FE$1,$Z$2:$Z$18,$AC$2:$AC$18-$V207)^2)))</f>
        <v/>
      </c>
      <c r="FF207" s="96" t="str" cm="1">
        <f t="array" ref="FF207">IF(OR(FF$1=0, $A207="", _xlfn.XLOOKUP(FF$1, $Z$2:$Z$18, $AD$2:$AD$18, "")=""),"",SQRT((_xlfn.XLOOKUP(FF$1,$Z$2:$Z$18,$AA$2:$AA$18)-$T207)^2+(_xlfn.XLOOKUP(FF$1,$Z$2:$Z$18,$AB$2:$AB$18)-$U207)^2+(_xlfn.XLOOKUP(FF$1,$Z$2:$Z$18,$AC$2:$AC$18-$V207)^2)))</f>
        <v/>
      </c>
      <c r="FG207" s="96" t="str" cm="1">
        <f t="array" ref="FG207">IF(OR(FG$1=0, $A207="", _xlfn.XLOOKUP(FG$1, $Z$2:$Z$18, $AD$2:$AD$18, "")=""),"",SQRT((_xlfn.XLOOKUP(FG$1,$Z$2:$Z$18,$AA$2:$AA$18)-$T207)^2+(_xlfn.XLOOKUP(FG$1,$Z$2:$Z$18,$AB$2:$AB$18)-$U207)^2+(_xlfn.XLOOKUP(FG$1,$Z$2:$Z$18,$AC$2:$AC$18-$V207)^2)))</f>
        <v/>
      </c>
      <c r="FH207" s="96" t="str" cm="1">
        <f t="array" ref="FH207">IF(OR(FH$1=0, $A207="", _xlfn.XLOOKUP(FH$1, $Z$2:$Z$18, $AD$2:$AD$18, "")=""),"",SQRT((_xlfn.XLOOKUP(FH$1,$Z$2:$Z$18,$AA$2:$AA$18)-$T207)^2+(_xlfn.XLOOKUP(FH$1,$Z$2:$Z$18,$AB$2:$AB$18)-$U207)^2+(_xlfn.XLOOKUP(FH$1,$Z$2:$Z$18,$AC$2:$AC$18-$V207)^2)))</f>
        <v/>
      </c>
      <c r="FI207" s="97" t="str" cm="1">
        <f t="array" ref="FI207">IF(OR(FI$1=0, $A207="", _xlfn.XLOOKUP(FI$1, $Z$2:$Z$18, $AD$2:$AD$18, "")=""),"",SQRT((_xlfn.XLOOKUP(FI$1,$Z$2:$Z$18,$AA$2:$AA$18)-$T207)^2+(_xlfn.XLOOKUP(FI$1,$Z$2:$Z$18,$AB$2:$AB$18)-$U207)^2+(_xlfn.XLOOKUP(FI$1,$Z$2:$Z$18,$AC$2:$AC$18-$V207)^2)))</f>
        <v/>
      </c>
      <c r="FJ207" s="97" t="str" cm="1">
        <f t="array" ref="FJ207">IF(OR(FJ$1=0, $A207="", _xlfn.XLOOKUP(FJ$1, $Z$2:$Z$18, $AD$2:$AD$18, "")=""),"",SQRT((_xlfn.XLOOKUP(FJ$1,$Z$2:$Z$18,$AA$2:$AA$18)-$T207)^2+(_xlfn.XLOOKUP(FJ$1,$Z$2:$Z$18,$AB$2:$AB$18)-$U207)^2+(_xlfn.XLOOKUP(FJ$1,$Z$2:$Z$18,$AC$2:$AC$18-$V207)^2)))</f>
        <v/>
      </c>
      <c r="FK207" s="97" t="str" cm="1">
        <f t="array" ref="FK207">IF(OR(FK$1=0, $A207="", _xlfn.XLOOKUP(FK$1, $Z$2:$Z$18, $AD$2:$AD$18, "")=""),"",SQRT((_xlfn.XLOOKUP(FK$1,$Z$2:$Z$18,$AA$2:$AA$18)-$T207)^2+(_xlfn.XLOOKUP(FK$1,$Z$2:$Z$18,$AB$2:$AB$18)-$U207)^2+(_xlfn.XLOOKUP(FK$1,$Z$2:$Z$18,$AC$2:$AC$18-$V207)^2)))</f>
        <v/>
      </c>
      <c r="FL207" s="97" t="str" cm="1">
        <f t="array" ref="FL207">IF(OR(FL$1=0, $A207="", _xlfn.XLOOKUP(FL$1, $Z$2:$Z$18, $AD$2:$AD$18, "")=""),"",SQRT((_xlfn.XLOOKUP(FL$1,$Z$2:$Z$18,$AA$2:$AA$18)-$T207)^2+(_xlfn.XLOOKUP(FL$1,$Z$2:$Z$18,$AB$2:$AB$18)-$U207)^2+(_xlfn.XLOOKUP(FL$1,$Z$2:$Z$18,$AC$2:$AC$18-$V207)^2)))</f>
        <v/>
      </c>
      <c r="FM207" s="97" t="str" cm="1">
        <f t="array" ref="FM207">IF(OR(FM$1=0, $A207="", _xlfn.XLOOKUP(FM$1, $Z$2:$Z$18, $AD$2:$AD$18, "")=""),"",SQRT((_xlfn.XLOOKUP(FM$1,$Z$2:$Z$18,$AA$2:$AA$18)-$T207)^2+(_xlfn.XLOOKUP(FM$1,$Z$2:$Z$18,$AB$2:$AB$18)-$U207)^2+(_xlfn.XLOOKUP(FM$1,$Z$2:$Z$18,$AC$2:$AC$18-$V207)^2)))</f>
        <v/>
      </c>
      <c r="FN207" s="97" t="str" cm="1">
        <f t="array" ref="FN207">IF(OR(FN$1=0, $A207="", _xlfn.XLOOKUP(FN$1, $Z$2:$Z$18, $AD$2:$AD$18, "")=""),"",SQRT((_xlfn.XLOOKUP(FN$1,$Z$2:$Z$18,$AA$2:$AA$18)-$T207)^2+(_xlfn.XLOOKUP(FN$1,$Z$2:$Z$18,$AB$2:$AB$18)-$U207)^2+(_xlfn.XLOOKUP(FN$1,$Z$2:$Z$18,$AC$2:$AC$18-$V207)^2)))</f>
        <v/>
      </c>
      <c r="FO207" s="98" t="str" cm="1">
        <f t="array" ref="FO207">IF(OR(FO$1=0, $A207="", _xlfn.XLOOKUP(FO$1, $Z$2:$Z$18, $AD$2:$AD$18, "")=""),"",SQRT((_xlfn.XLOOKUP(FO$1,$Z$2:$Z$18,$AA$2:$AA$18)-$T207)^2+(_xlfn.XLOOKUP(FO$1,$Z$2:$Z$18,$AB$2:$AB$18)-$U207)^2+(_xlfn.XLOOKUP(FO$1,$Z$2:$Z$18,$AC$2:$AC$18-$V207)^2)))</f>
        <v/>
      </c>
      <c r="FP207" s="99"/>
      <c r="FQ207" s="99"/>
      <c r="FR207" s="100">
        <f t="shared" si="71"/>
        <v>0</v>
      </c>
      <c r="FS207" s="109">
        <f t="shared" si="72"/>
        <v>0</v>
      </c>
      <c r="FT207" s="109">
        <f t="shared" si="73"/>
        <v>0</v>
      </c>
      <c r="FU207" s="109">
        <f t="shared" si="74"/>
        <v>0</v>
      </c>
      <c r="FV207" s="109">
        <f t="shared" si="75"/>
        <v>0</v>
      </c>
      <c r="FW207" s="109">
        <f t="shared" si="76"/>
        <v>0</v>
      </c>
      <c r="FX207" s="109">
        <f t="shared" si="77"/>
        <v>0</v>
      </c>
      <c r="FY207" s="109">
        <f t="shared" si="78"/>
        <v>0</v>
      </c>
      <c r="FZ207" s="110">
        <f t="shared" si="79"/>
        <v>0</v>
      </c>
      <c r="GA207" s="110">
        <f t="shared" si="80"/>
        <v>0</v>
      </c>
      <c r="GB207" s="110">
        <f t="shared" si="81"/>
        <v>0</v>
      </c>
      <c r="GC207" s="110">
        <f t="shared" si="82"/>
        <v>0</v>
      </c>
      <c r="GD207" s="110">
        <f t="shared" si="83"/>
        <v>0</v>
      </c>
      <c r="GE207" s="110">
        <f t="shared" si="84"/>
        <v>0</v>
      </c>
      <c r="GF207" s="111">
        <f t="shared" si="85"/>
        <v>0</v>
      </c>
      <c r="GG207" s="100">
        <f t="shared" si="86"/>
        <v>0</v>
      </c>
      <c r="GH207" s="109">
        <f t="shared" si="87"/>
        <v>0</v>
      </c>
      <c r="GI207" s="109">
        <f t="shared" si="88"/>
        <v>0</v>
      </c>
      <c r="GJ207" s="109">
        <f t="shared" si="89"/>
        <v>0</v>
      </c>
      <c r="GK207" s="109">
        <f t="shared" si="90"/>
        <v>0</v>
      </c>
      <c r="GL207" s="109">
        <f t="shared" si="91"/>
        <v>0</v>
      </c>
      <c r="GM207" s="109">
        <f t="shared" si="92"/>
        <v>0</v>
      </c>
      <c r="GN207" s="109">
        <f t="shared" si="93"/>
        <v>0</v>
      </c>
      <c r="GO207" s="110">
        <f t="shared" si="94"/>
        <v>0</v>
      </c>
      <c r="GP207" s="110">
        <f t="shared" si="95"/>
        <v>0</v>
      </c>
      <c r="GQ207" s="110">
        <f t="shared" si="96"/>
        <v>0</v>
      </c>
      <c r="GR207" s="110">
        <f t="shared" si="97"/>
        <v>0</v>
      </c>
      <c r="GS207" s="110">
        <f t="shared" si="98"/>
        <v>0</v>
      </c>
      <c r="GT207" s="110">
        <f t="shared" si="99"/>
        <v>0</v>
      </c>
      <c r="GU207" s="111">
        <f t="shared" si="100"/>
        <v>0</v>
      </c>
      <c r="GX207" s="151" cm="1">
        <f t="array" ref="GX207">_xlfn.IFS(GX$1= 0,"", NOT(ISBLANK(CA207)), 0, ISBLANK(CA207), $Q207-$S207+FR207-AU207-DG207)</f>
        <v>0</v>
      </c>
      <c r="GY207" s="152" cm="1">
        <f t="array" ref="GY207">_xlfn.IFS(GY$1= 0,"", NOT(ISBLANK(CB207)), 0, ISBLANK(CB207), $Q207-$S207+FS207-AV207-DH207)</f>
        <v>0</v>
      </c>
      <c r="GZ207" s="152" cm="1">
        <f t="array" ref="GZ207">_xlfn.IFS(GZ$1= 0,"", NOT(ISBLANK(CC207)), 0, ISBLANK(CC207), $Q207-$S207+FT207-AW207-DI207)</f>
        <v>0</v>
      </c>
      <c r="HA207" s="152" cm="1">
        <f t="array" ref="HA207">_xlfn.IFS(HA$1= 0,"", NOT(ISBLANK(CD207)), 0, ISBLANK(CD207), $Q207-$S207+FU207-AX207-DJ207)</f>
        <v>0</v>
      </c>
      <c r="HB207" s="152" cm="1">
        <f t="array" ref="HB207">_xlfn.IFS(HB$1= 0,"", NOT(ISBLANK(CE207)), 0, ISBLANK(CE207), $Q207-$S207+FV207-AY207-DK207)</f>
        <v>0</v>
      </c>
      <c r="HC207" s="152" cm="1">
        <f t="array" ref="HC207">_xlfn.IFS(HC$1= 0,"", NOT(ISBLANK(CF207)), 0, ISBLANK(CF207), $Q207-$S207+FW207-AZ207-DL207)</f>
        <v>0</v>
      </c>
      <c r="HD207" s="152" cm="1">
        <f t="array" ref="HD207">_xlfn.IFS(HD$1= 0,"", NOT(ISBLANK(CG207)), 0, ISBLANK(CG207), $Q207-$S207+FX207-BA207-DM207)</f>
        <v>0</v>
      </c>
      <c r="HE207" s="152" t="str" cm="1">
        <f t="array" ref="HE207">_xlfn.IFS(HE$1= 0,"", NOT(ISBLANK(CH207)), 0, ISBLANK(CH207), $Q207-$S207+FY207-BB207-DN207)</f>
        <v/>
      </c>
      <c r="HF207" s="152" t="str" cm="1">
        <f t="array" ref="HF207">_xlfn.IFS(HF$1= 0,"", NOT(ISBLANK(CI207)), 0, ISBLANK(CI207), $Q207-$S207+FZ207-BC207-DO207)</f>
        <v/>
      </c>
      <c r="HG207" s="152" t="str" cm="1">
        <f t="array" ref="HG207">_xlfn.IFS(HG$1= 0,"", NOT(ISBLANK(CJ207)), 0, ISBLANK(CJ207), $Q207-$S207+GA207-BD207-DP207)</f>
        <v/>
      </c>
      <c r="HH207" s="152" t="str" cm="1">
        <f t="array" ref="HH207">_xlfn.IFS(HH$1= 0,"", NOT(ISBLANK(CK207)), 0, ISBLANK(CK207), $Q207-$S207+GB207-BE207-DQ207)</f>
        <v/>
      </c>
      <c r="HI207" s="152" t="str" cm="1">
        <f t="array" ref="HI207">_xlfn.IFS(HI$1= 0,"", NOT(ISBLANK(CL207)), 0, ISBLANK(CL207), $Q207-$S207+GC207-BF207-DR207)</f>
        <v/>
      </c>
      <c r="HJ207" s="152" t="str" cm="1">
        <f t="array" ref="HJ207">_xlfn.IFS(HJ$1= 0,"", NOT(ISBLANK(CM207)), 0, ISBLANK(CM207), $Q207-$S207+GD207-BG207-DS207)</f>
        <v/>
      </c>
      <c r="HK207" s="152" t="str" cm="1">
        <f t="array" ref="HK207">_xlfn.IFS(HK$1= 0,"", NOT(ISBLANK(CN207)), 0, ISBLANK(CN207), $Q207-$S207+GE207-BH207-DT207)</f>
        <v/>
      </c>
      <c r="HL207" s="153" t="str" cm="1">
        <f t="array" ref="HL207">_xlfn.IFS(HL$1= 0,"", NOT(ISBLANK(CO207)), 0, ISBLANK(CO207), $Q207-$S207+GF207-BI207-DU207)</f>
        <v/>
      </c>
      <c r="HM207" s="153" t="str" cm="1">
        <f t="array" ref="HM207">_xlfn.IFS(HM$1= 0,"", NOT(ISBLANK(DE207)), 0, ISBLANK(DE207), $Q207-$S207+IC207-BY207-#REF!)</f>
        <v/>
      </c>
      <c r="HN207" s="153" t="e" cm="1">
        <f t="array" ref="HN207">_xlfn.IFS(HN$1= 0,"", NOT(ISBLANK(DF207)), 0, ISBLANK(DF207), $Q207-$S207+ID207-BZ207-#REF!)</f>
        <v>#REF!</v>
      </c>
      <c r="HO207" s="153" t="e" cm="1">
        <f t="array" ref="HO207">_xlfn.IFS(HO$1= 0,"", NOT(ISBLANK(DG207)), 0, ISBLANK(DG207), $Q207-$S207+IE207-CA207-#REF!)</f>
        <v>#VALUE!</v>
      </c>
      <c r="HP207" s="153" t="e" cm="1">
        <f t="array" ref="HP207">_xlfn.IFS(HP$1= 0,"", NOT(ISBLANK(DH207)), 0, ISBLANK(DH207), $Q207-$S207+IF207-CB207-#REF!)</f>
        <v>#REF!</v>
      </c>
      <c r="HQ207" s="153" t="e" cm="1">
        <f t="array" ref="HQ207">_xlfn.IFS(HQ$1= 0,"", NOT(ISBLANK(DI207)), 0, ISBLANK(DI207), $Q207-$S207+IG207-CC207-#REF!)</f>
        <v>#REF!</v>
      </c>
      <c r="HR207" s="153" cm="1">
        <f t="array" ref="HR207">_xlfn.IFS(HR$1= 0,"", NOT(ISBLANK(DJ207)), 0, ISBLANK(DJ207), $Q207-$S207+IH207-CD207-EK207)</f>
        <v>0</v>
      </c>
      <c r="HS207" s="153" t="e" cm="1">
        <f t="array" ref="HS207">_xlfn.IFS(HS$1= 0,"", NOT(ISBLANK(DK207)), 0, ISBLANK(DK207), $Q207-$S207+II207-CE207-EL207)</f>
        <v>#VALUE!</v>
      </c>
      <c r="HT207" s="153" t="e" cm="1">
        <f t="array" ref="HT207">_xlfn.IFS(HT$1= 0,"", NOT(ISBLANK(DL207)), 0, ISBLANK(DL207), $Q207-$S207+GV207-CF207-EM207)</f>
        <v>#VALUE!</v>
      </c>
      <c r="HU207" s="153" t="e" cm="1">
        <f t="array" ref="HU207">_xlfn.IFS(HU$1= 0,"", NOT(ISBLANK(DM207)), 0, ISBLANK(DM207), $Q207-$S207+GW207-CG207-EN207)</f>
        <v>#VALUE!</v>
      </c>
      <c r="HV207" s="153" t="str" cm="1">
        <f t="array" ref="HV207">_xlfn.IFS(HV$1= 0,"", NOT(ISBLANK(DN207)), 0, ISBLANK(DN207), $Q207-$S207+GX207-CH207-EO207)</f>
        <v/>
      </c>
      <c r="HW207" s="153" t="str" cm="1">
        <f t="array" ref="HW207">_xlfn.IFS(HW$1= 0,"", NOT(ISBLANK(DO207)), 0, ISBLANK(DO207), $Q207-$S207+GY207-CI207-EP207)</f>
        <v/>
      </c>
      <c r="HX207" s="153" t="str" cm="1">
        <f t="array" ref="HX207">_xlfn.IFS(HX$1= 0,"", NOT(ISBLANK(DP207)), 0, ISBLANK(DP207), $Q207-$S207+GZ207-CJ207-EQ207)</f>
        <v/>
      </c>
      <c r="HY207" s="153" t="str" cm="1">
        <f t="array" ref="HY207">_xlfn.IFS(HY$1= 0,"", NOT(ISBLANK(DQ207)), 0, ISBLANK(DQ207), $Q207-$S207+HA207-CK207-ER207)</f>
        <v/>
      </c>
      <c r="HZ207" s="153" t="str" cm="1">
        <f t="array" ref="HZ207">_xlfn.IFS(HZ$1= 0,"", NOT(ISBLANK(DR207)), 0, ISBLANK(DR207), $Q207-$S207+HB207-CL207-ES207)</f>
        <v/>
      </c>
      <c r="IA207" s="153" t="str" cm="1">
        <f t="array" ref="IA207">_xlfn.IFS(IA$1= 0,"", NOT(ISBLANK(DS207)), 0, ISBLANK(DS207), $Q207-$S207+HC207-CM207-ET207)</f>
        <v/>
      </c>
    </row>
    <row r="208" spans="1:235" ht="16.5" x14ac:dyDescent="0.3">
      <c r="A208" s="144"/>
      <c r="B208" s="106"/>
      <c r="C208" s="106"/>
      <c r="D208" s="107"/>
      <c r="E208" s="131"/>
      <c r="F208" s="137"/>
      <c r="G208" s="2"/>
      <c r="H208" s="2"/>
      <c r="I208" s="2"/>
      <c r="J208" s="2"/>
      <c r="K208" s="2"/>
      <c r="L208" s="2"/>
      <c r="M208" s="140"/>
      <c r="N208" s="137"/>
      <c r="O208" s="138"/>
      <c r="P208" s="133"/>
      <c r="Q208" s="94">
        <f t="shared" si="69"/>
        <v>0</v>
      </c>
      <c r="R208" s="1"/>
      <c r="S208" s="1"/>
      <c r="T208" s="2"/>
      <c r="U208" s="2"/>
      <c r="V208" s="82">
        <f t="shared" si="70"/>
        <v>0</v>
      </c>
      <c r="W208" s="121"/>
      <c r="X208" s="108"/>
      <c r="AU208" s="105"/>
      <c r="AV208" s="105"/>
      <c r="AW208" s="105"/>
      <c r="AX208" s="105"/>
      <c r="AY208" s="105"/>
      <c r="AZ208" s="105"/>
      <c r="BA208" s="105"/>
      <c r="BB208" s="105"/>
      <c r="BC208" s="105"/>
      <c r="BD208" s="105"/>
      <c r="BE208" s="105"/>
      <c r="BF208" s="105"/>
      <c r="BG208" s="105"/>
      <c r="BH208" s="105"/>
      <c r="BI208" s="105"/>
      <c r="BJ208" s="105"/>
      <c r="BK208" s="105"/>
      <c r="BL208" s="105"/>
      <c r="BM208" s="105"/>
      <c r="BN208" s="105"/>
      <c r="BO208" s="105"/>
      <c r="BP208" s="105"/>
      <c r="BQ208" s="105"/>
      <c r="BR208" s="105"/>
      <c r="BS208" s="105"/>
      <c r="BT208" s="105"/>
      <c r="BU208" s="105"/>
      <c r="BV208" s="105"/>
      <c r="BW208" s="105"/>
      <c r="BX208" s="105"/>
      <c r="BZ208" s="99"/>
      <c r="CA208" s="105" t="s">
        <v>32</v>
      </c>
      <c r="CB208" s="105"/>
      <c r="CC208" s="105"/>
      <c r="CD208" s="105"/>
      <c r="CE208" s="105"/>
      <c r="CF208" s="105"/>
      <c r="CG208" s="105"/>
      <c r="CH208" s="105"/>
      <c r="CI208" s="105"/>
      <c r="CJ208" s="105"/>
      <c r="CK208" s="105"/>
      <c r="CL208" s="105"/>
      <c r="CM208" s="105"/>
      <c r="CN208" s="105"/>
      <c r="CO208" s="105"/>
      <c r="CP208" s="105" t="s">
        <v>32</v>
      </c>
      <c r="CQ208" s="105"/>
      <c r="CR208" s="105"/>
      <c r="CS208" s="105"/>
      <c r="CT208" s="105"/>
      <c r="CU208" s="105"/>
      <c r="CV208" s="105"/>
      <c r="CW208" s="105"/>
      <c r="CX208" s="105"/>
      <c r="CY208" s="105"/>
      <c r="CZ208" s="105"/>
      <c r="DA208" s="105"/>
      <c r="DB208" s="105"/>
      <c r="DC208" s="105"/>
      <c r="DD208" s="105"/>
      <c r="DE208" s="99"/>
      <c r="DF208" s="99"/>
      <c r="DG208" s="105"/>
      <c r="DH208" s="105"/>
      <c r="DI208" s="105"/>
      <c r="DJ208" s="105"/>
      <c r="DK208" s="105"/>
      <c r="DL208" s="105"/>
      <c r="DM208" s="105"/>
      <c r="DN208" s="105"/>
      <c r="DO208" s="105"/>
      <c r="DP208" s="105"/>
      <c r="DQ208" s="105"/>
      <c r="DR208" s="105"/>
      <c r="DS208" s="105"/>
      <c r="DT208" s="105"/>
      <c r="DU208" s="105"/>
      <c r="DV208" s="105"/>
      <c r="DW208" s="105"/>
      <c r="DX208" s="105"/>
      <c r="DY208" s="105"/>
      <c r="DZ208" s="105"/>
      <c r="EA208" s="105"/>
      <c r="EB208" s="105"/>
      <c r="EC208" s="105"/>
      <c r="ED208" s="105"/>
      <c r="EE208" s="105"/>
      <c r="EF208" s="105"/>
      <c r="EG208" s="105"/>
      <c r="EH208" s="105"/>
      <c r="EI208" s="105"/>
      <c r="EJ208" s="105"/>
      <c r="EL208" s="146" t="str" cm="1">
        <f t="array" ref="EL208">IF(OR(EL$1=0, $A208="", _xlfn.XLOOKUP(EL$1, $Z$2:$Z$18, $AD$2:$AD$18, "")=""),"",SQRT((_xlfn.XLOOKUP(EL$1,$Z$2:$Z$18,$AA$2:$AA$18)-$T208)^2+(_xlfn.XLOOKUP(EL$1,$Z$2:$Z$18,$AB$2:$AB$18)-$U208)^2+(_xlfn.XLOOKUP(EL$1,$Z$2:$Z$18,$AC$2:$AC$18-$V208)^2)))</f>
        <v/>
      </c>
      <c r="EM208" s="96" t="str" cm="1">
        <f t="array" ref="EM208">IF(OR(EM$1=0, $A208="", _xlfn.XLOOKUP(EM$1, $Z$2:$Z$18, $AD$2:$AD$18, "")=""),"",SQRT((_xlfn.XLOOKUP(EM$1,$Z$2:$Z$18,$AA$2:$AA$18)-$T208)^2+(_xlfn.XLOOKUP(EM$1,$Z$2:$Z$18,$AB$2:$AB$18)-$U208)^2+(_xlfn.XLOOKUP(EM$1,$Z$2:$Z$18,$AC$2:$AC$18-$V208)^2)))</f>
        <v/>
      </c>
      <c r="EN208" s="96" t="str" cm="1">
        <f t="array" ref="EN208">IF(OR(EN$1=0, $A208="", _xlfn.XLOOKUP(EN$1, $Z$2:$Z$18, $AD$2:$AD$18, "")=""),"",SQRT((_xlfn.XLOOKUP(EN$1,$Z$2:$Z$18,$AA$2:$AA$18)-$T208)^2+(_xlfn.XLOOKUP(EN$1,$Z$2:$Z$18,$AB$2:$AB$18)-$U208)^2+(_xlfn.XLOOKUP(EN$1,$Z$2:$Z$18,$AC$2:$AC$18-$V208)^2)))</f>
        <v/>
      </c>
      <c r="EO208" s="96" t="str" cm="1">
        <f t="array" ref="EO208">IF(OR(EO$1=0, $A208="", _xlfn.XLOOKUP(EO$1, $Z$2:$Z$18, $AD$2:$AD$18, "")=""),"",SQRT((_xlfn.XLOOKUP(EO$1,$Z$2:$Z$18,$AA$2:$AA$18)-$T208)^2+(_xlfn.XLOOKUP(EO$1,$Z$2:$Z$18,$AB$2:$AB$18)-$U208)^2+(_xlfn.XLOOKUP(EO$1,$Z$2:$Z$18,$AC$2:$AC$18-$V208)^2)))</f>
        <v/>
      </c>
      <c r="EP208" s="96" t="str" cm="1">
        <f t="array" ref="EP208">IF(OR(EP$1=0, $A208="", _xlfn.XLOOKUP(EP$1, $Z$2:$Z$18, $AD$2:$AD$18, "")=""),"",SQRT((_xlfn.XLOOKUP(EP$1,$Z$2:$Z$18,$AA$2:$AA$18)-$T208)^2+(_xlfn.XLOOKUP(EP$1,$Z$2:$Z$18,$AB$2:$AB$18)-$U208)^2+(_xlfn.XLOOKUP(EP$1,$Z$2:$Z$18,$AC$2:$AC$18-$V208)^2)))</f>
        <v/>
      </c>
      <c r="EQ208" s="96" t="str" cm="1">
        <f t="array" ref="EQ208">IF(OR(EQ$1=0, $A208="", _xlfn.XLOOKUP(EQ$1, $Z$2:$Z$18, $AD$2:$AD$18, "")=""),"",SQRT((_xlfn.XLOOKUP(EQ$1,$Z$2:$Z$18,$AA$2:$AA$18)-$T208)^2+(_xlfn.XLOOKUP(EQ$1,$Z$2:$Z$18,$AB$2:$AB$18)-$U208)^2+(_xlfn.XLOOKUP(EQ$1,$Z$2:$Z$18,$AC$2:$AC$18-$V208)^2)))</f>
        <v/>
      </c>
      <c r="ER208" s="96" t="str" cm="1">
        <f t="array" ref="ER208">IF(OR(ER$1=0, $A208="", _xlfn.XLOOKUP(ER$1, $Z$2:$Z$18, $AD$2:$AD$18, "")=""),"",SQRT((_xlfn.XLOOKUP(ER$1,$Z$2:$Z$18,$AA$2:$AA$18)-$T208)^2+(_xlfn.XLOOKUP(ER$1,$Z$2:$Z$18,$AB$2:$AB$18)-$U208)^2+(_xlfn.XLOOKUP(ER$1,$Z$2:$Z$18,$AC$2:$AC$18-$V208)^2)))</f>
        <v/>
      </c>
      <c r="ES208" s="96" t="str" cm="1">
        <f t="array" ref="ES208">IF(OR(ES$1=0, $A208="", _xlfn.XLOOKUP(ES$1, $Z$2:$Z$18, $AD$2:$AD$18, "")=""),"",SQRT((_xlfn.XLOOKUP(ES$1,$Z$2:$Z$18,$AA$2:$AA$18)-$T208)^2+(_xlfn.XLOOKUP(ES$1,$Z$2:$Z$18,$AB$2:$AB$18)-$U208)^2+(_xlfn.XLOOKUP(ES$1,$Z$2:$Z$18,$AC$2:$AC$18-$V208)^2)))</f>
        <v/>
      </c>
      <c r="ET208" s="97" t="str" cm="1">
        <f t="array" ref="ET208">IF(OR(ET$1=0, $A208="", _xlfn.XLOOKUP(ET$1, $Z$2:$Z$18, $AD$2:$AD$18, "")=""),"",SQRT((_xlfn.XLOOKUP(ET$1,$Z$2:$Z$18,$AA$2:$AA$18)-$T208)^2+(_xlfn.XLOOKUP(ET$1,$Z$2:$Z$18,$AB$2:$AB$18)-$U208)^2+(_xlfn.XLOOKUP(ET$1,$Z$2:$Z$18,$AC$2:$AC$18-$V208)^2)))</f>
        <v/>
      </c>
      <c r="EU208" s="97" t="str" cm="1">
        <f t="array" ref="EU208">IF(OR(EU$1=0, $A208="", _xlfn.XLOOKUP(EU$1, $Z$2:$Z$18, $AD$2:$AD$18, "")=""),"",SQRT((_xlfn.XLOOKUP(EU$1,$Z$2:$Z$18,$AA$2:$AA$18)-$T208)^2+(_xlfn.XLOOKUP(EU$1,$Z$2:$Z$18,$AB$2:$AB$18)-$U208)^2+(_xlfn.XLOOKUP(EU$1,$Z$2:$Z$18,$AC$2:$AC$18-$V208)^2)))</f>
        <v/>
      </c>
      <c r="EV208" s="97" t="str" cm="1">
        <f t="array" ref="EV208">IF(OR(EV$1=0, $A208="", _xlfn.XLOOKUP(EV$1, $Z$2:$Z$18, $AD$2:$AD$18, "")=""),"",SQRT((_xlfn.XLOOKUP(EV$1,$Z$2:$Z$18,$AA$2:$AA$18)-$T208)^2+(_xlfn.XLOOKUP(EV$1,$Z$2:$Z$18,$AB$2:$AB$18)-$U208)^2+(_xlfn.XLOOKUP(EV$1,$Z$2:$Z$18,$AC$2:$AC$18-$V208)^2)))</f>
        <v/>
      </c>
      <c r="EW208" s="97" t="str" cm="1">
        <f t="array" ref="EW208">IF(OR(EW$1=0, $A208="", _xlfn.XLOOKUP(EW$1, $Z$2:$Z$18, $AD$2:$AD$18, "")=""),"",SQRT((_xlfn.XLOOKUP(EW$1,$Z$2:$Z$18,$AA$2:$AA$18)-$T208)^2+(_xlfn.XLOOKUP(EW$1,$Z$2:$Z$18,$AB$2:$AB$18)-$U208)^2+(_xlfn.XLOOKUP(EW$1,$Z$2:$Z$18,$AC$2:$AC$18-$V208)^2)))</f>
        <v/>
      </c>
      <c r="EX208" s="97" t="str" cm="1">
        <f t="array" ref="EX208">IF(OR(EX$1=0, $A208="", _xlfn.XLOOKUP(EX$1, $Z$2:$Z$18, $AD$2:$AD$18, "")=""),"",SQRT((_xlfn.XLOOKUP(EX$1,$Z$2:$Z$18,$AA$2:$AA$18)-$T208)^2+(_xlfn.XLOOKUP(EX$1,$Z$2:$Z$18,$AB$2:$AB$18)-$U208)^2+(_xlfn.XLOOKUP(EX$1,$Z$2:$Z$18,$AC$2:$AC$18-$V208)^2)))</f>
        <v/>
      </c>
      <c r="EY208" s="97" t="str" cm="1">
        <f t="array" ref="EY208">IF(OR(EY$1=0, $A208="", _xlfn.XLOOKUP(EY$1, $Z$2:$Z$18, $AD$2:$AD$18, "")=""),"",SQRT((_xlfn.XLOOKUP(EY$1,$Z$2:$Z$18,$AA$2:$AA$18)-$T208)^2+(_xlfn.XLOOKUP(EY$1,$Z$2:$Z$18,$AB$2:$AB$18)-$U208)^2+(_xlfn.XLOOKUP(EY$1,$Z$2:$Z$18,$AC$2:$AC$18-$V208)^2)))</f>
        <v/>
      </c>
      <c r="EZ208" s="98" t="str" cm="1">
        <f t="array" ref="EZ208">IF(OR(EZ$1=0, $A208="", _xlfn.XLOOKUP(EZ$1, $Z$2:$Z$18, $AD$2:$AD$18, "")=""),"",SQRT((_xlfn.XLOOKUP(EZ$1,$Z$2:$Z$18,$AA$2:$AA$18)-$T208)^2+(_xlfn.XLOOKUP(EZ$1,$Z$2:$Z$18,$AB$2:$AB$18)-$U208)^2+(_xlfn.XLOOKUP(EZ$1,$Z$2:$Z$18,$AC$2:$AC$18-$V208)^2)))</f>
        <v/>
      </c>
      <c r="FA208" s="146" t="str" cm="1">
        <f t="array" ref="FA208">IF(OR(FA$1=0, $A208="", _xlfn.XLOOKUP(FA$1, $Z$2:$Z$18, $AD$2:$AD$18, "")=""),"",SQRT((_xlfn.XLOOKUP(FA$1,$Z$2:$Z$18,$AA$2:$AA$18)-$T208)^2+(_xlfn.XLOOKUP(FA$1,$Z$2:$Z$18,$AB$2:$AB$18)-$U208)^2+(_xlfn.XLOOKUP(FA$1,$Z$2:$Z$18,$AC$2:$AC$18-$V208)^2)))</f>
        <v/>
      </c>
      <c r="FB208" s="96" t="str" cm="1">
        <f t="array" ref="FB208">IF(OR(FB$1=0, $A208="", _xlfn.XLOOKUP(FB$1, $Z$2:$Z$18, $AD$2:$AD$18, "")=""),"",SQRT((_xlfn.XLOOKUP(FB$1,$Z$2:$Z$18,$AA$2:$AA$18)-$T208)^2+(_xlfn.XLOOKUP(FB$1,$Z$2:$Z$18,$AB$2:$AB$18)-$U208)^2+(_xlfn.XLOOKUP(FB$1,$Z$2:$Z$18,$AC$2:$AC$18-$V208)^2)))</f>
        <v/>
      </c>
      <c r="FC208" s="96" t="str" cm="1">
        <f t="array" ref="FC208">IF(OR(FC$1=0, $A208="", _xlfn.XLOOKUP(FC$1, $Z$2:$Z$18, $AD$2:$AD$18, "")=""),"",SQRT((_xlfn.XLOOKUP(FC$1,$Z$2:$Z$18,$AA$2:$AA$18)-$T208)^2+(_xlfn.XLOOKUP(FC$1,$Z$2:$Z$18,$AB$2:$AB$18)-$U208)^2+(_xlfn.XLOOKUP(FC$1,$Z$2:$Z$18,$AC$2:$AC$18-$V208)^2)))</f>
        <v/>
      </c>
      <c r="FD208" s="96" t="str" cm="1">
        <f t="array" ref="FD208">IF(OR(FD$1=0, $A208="", _xlfn.XLOOKUP(FD$1, $Z$2:$Z$18, $AD$2:$AD$18, "")=""),"",SQRT((_xlfn.XLOOKUP(FD$1,$Z$2:$Z$18,$AA$2:$AA$18)-$T208)^2+(_xlfn.XLOOKUP(FD$1,$Z$2:$Z$18,$AB$2:$AB$18)-$U208)^2+(_xlfn.XLOOKUP(FD$1,$Z$2:$Z$18,$AC$2:$AC$18-$V208)^2)))</f>
        <v/>
      </c>
      <c r="FE208" s="96" t="str" cm="1">
        <f t="array" ref="FE208">IF(OR(FE$1=0, $A208="", _xlfn.XLOOKUP(FE$1, $Z$2:$Z$18, $AD$2:$AD$18, "")=""),"",SQRT((_xlfn.XLOOKUP(FE$1,$Z$2:$Z$18,$AA$2:$AA$18)-$T208)^2+(_xlfn.XLOOKUP(FE$1,$Z$2:$Z$18,$AB$2:$AB$18)-$U208)^2+(_xlfn.XLOOKUP(FE$1,$Z$2:$Z$18,$AC$2:$AC$18-$V208)^2)))</f>
        <v/>
      </c>
      <c r="FF208" s="96" t="str" cm="1">
        <f t="array" ref="FF208">IF(OR(FF$1=0, $A208="", _xlfn.XLOOKUP(FF$1, $Z$2:$Z$18, $AD$2:$AD$18, "")=""),"",SQRT((_xlfn.XLOOKUP(FF$1,$Z$2:$Z$18,$AA$2:$AA$18)-$T208)^2+(_xlfn.XLOOKUP(FF$1,$Z$2:$Z$18,$AB$2:$AB$18)-$U208)^2+(_xlfn.XLOOKUP(FF$1,$Z$2:$Z$18,$AC$2:$AC$18-$V208)^2)))</f>
        <v/>
      </c>
      <c r="FG208" s="96" t="str" cm="1">
        <f t="array" ref="FG208">IF(OR(FG$1=0, $A208="", _xlfn.XLOOKUP(FG$1, $Z$2:$Z$18, $AD$2:$AD$18, "")=""),"",SQRT((_xlfn.XLOOKUP(FG$1,$Z$2:$Z$18,$AA$2:$AA$18)-$T208)^2+(_xlfn.XLOOKUP(FG$1,$Z$2:$Z$18,$AB$2:$AB$18)-$U208)^2+(_xlfn.XLOOKUP(FG$1,$Z$2:$Z$18,$AC$2:$AC$18-$V208)^2)))</f>
        <v/>
      </c>
      <c r="FH208" s="96" t="str" cm="1">
        <f t="array" ref="FH208">IF(OR(FH$1=0, $A208="", _xlfn.XLOOKUP(FH$1, $Z$2:$Z$18, $AD$2:$AD$18, "")=""),"",SQRT((_xlfn.XLOOKUP(FH$1,$Z$2:$Z$18,$AA$2:$AA$18)-$T208)^2+(_xlfn.XLOOKUP(FH$1,$Z$2:$Z$18,$AB$2:$AB$18)-$U208)^2+(_xlfn.XLOOKUP(FH$1,$Z$2:$Z$18,$AC$2:$AC$18-$V208)^2)))</f>
        <v/>
      </c>
      <c r="FI208" s="97" t="str" cm="1">
        <f t="array" ref="FI208">IF(OR(FI$1=0, $A208="", _xlfn.XLOOKUP(FI$1, $Z$2:$Z$18, $AD$2:$AD$18, "")=""),"",SQRT((_xlfn.XLOOKUP(FI$1,$Z$2:$Z$18,$AA$2:$AA$18)-$T208)^2+(_xlfn.XLOOKUP(FI$1,$Z$2:$Z$18,$AB$2:$AB$18)-$U208)^2+(_xlfn.XLOOKUP(FI$1,$Z$2:$Z$18,$AC$2:$AC$18-$V208)^2)))</f>
        <v/>
      </c>
      <c r="FJ208" s="97" t="str" cm="1">
        <f t="array" ref="FJ208">IF(OR(FJ$1=0, $A208="", _xlfn.XLOOKUP(FJ$1, $Z$2:$Z$18, $AD$2:$AD$18, "")=""),"",SQRT((_xlfn.XLOOKUP(FJ$1,$Z$2:$Z$18,$AA$2:$AA$18)-$T208)^2+(_xlfn.XLOOKUP(FJ$1,$Z$2:$Z$18,$AB$2:$AB$18)-$U208)^2+(_xlfn.XLOOKUP(FJ$1,$Z$2:$Z$18,$AC$2:$AC$18-$V208)^2)))</f>
        <v/>
      </c>
      <c r="FK208" s="97" t="str" cm="1">
        <f t="array" ref="FK208">IF(OR(FK$1=0, $A208="", _xlfn.XLOOKUP(FK$1, $Z$2:$Z$18, $AD$2:$AD$18, "")=""),"",SQRT((_xlfn.XLOOKUP(FK$1,$Z$2:$Z$18,$AA$2:$AA$18)-$T208)^2+(_xlfn.XLOOKUP(FK$1,$Z$2:$Z$18,$AB$2:$AB$18)-$U208)^2+(_xlfn.XLOOKUP(FK$1,$Z$2:$Z$18,$AC$2:$AC$18-$V208)^2)))</f>
        <v/>
      </c>
      <c r="FL208" s="97" t="str" cm="1">
        <f t="array" ref="FL208">IF(OR(FL$1=0, $A208="", _xlfn.XLOOKUP(FL$1, $Z$2:$Z$18, $AD$2:$AD$18, "")=""),"",SQRT((_xlfn.XLOOKUP(FL$1,$Z$2:$Z$18,$AA$2:$AA$18)-$T208)^2+(_xlfn.XLOOKUP(FL$1,$Z$2:$Z$18,$AB$2:$AB$18)-$U208)^2+(_xlfn.XLOOKUP(FL$1,$Z$2:$Z$18,$AC$2:$AC$18-$V208)^2)))</f>
        <v/>
      </c>
      <c r="FM208" s="97" t="str" cm="1">
        <f t="array" ref="FM208">IF(OR(FM$1=0, $A208="", _xlfn.XLOOKUP(FM$1, $Z$2:$Z$18, $AD$2:$AD$18, "")=""),"",SQRT((_xlfn.XLOOKUP(FM$1,$Z$2:$Z$18,$AA$2:$AA$18)-$T208)^2+(_xlfn.XLOOKUP(FM$1,$Z$2:$Z$18,$AB$2:$AB$18)-$U208)^2+(_xlfn.XLOOKUP(FM$1,$Z$2:$Z$18,$AC$2:$AC$18-$V208)^2)))</f>
        <v/>
      </c>
      <c r="FN208" s="97" t="str" cm="1">
        <f t="array" ref="FN208">IF(OR(FN$1=0, $A208="", _xlfn.XLOOKUP(FN$1, $Z$2:$Z$18, $AD$2:$AD$18, "")=""),"",SQRT((_xlfn.XLOOKUP(FN$1,$Z$2:$Z$18,$AA$2:$AA$18)-$T208)^2+(_xlfn.XLOOKUP(FN$1,$Z$2:$Z$18,$AB$2:$AB$18)-$U208)^2+(_xlfn.XLOOKUP(FN$1,$Z$2:$Z$18,$AC$2:$AC$18-$V208)^2)))</f>
        <v/>
      </c>
      <c r="FO208" s="98" t="str" cm="1">
        <f t="array" ref="FO208">IF(OR(FO$1=0, $A208="", _xlfn.XLOOKUP(FO$1, $Z$2:$Z$18, $AD$2:$AD$18, "")=""),"",SQRT((_xlfn.XLOOKUP(FO$1,$Z$2:$Z$18,$AA$2:$AA$18)-$T208)^2+(_xlfn.XLOOKUP(FO$1,$Z$2:$Z$18,$AB$2:$AB$18)-$U208)^2+(_xlfn.XLOOKUP(FO$1,$Z$2:$Z$18,$AC$2:$AC$18-$V208)^2)))</f>
        <v/>
      </c>
      <c r="FP208" s="99"/>
      <c r="FQ208" s="99"/>
      <c r="FR208" s="100">
        <f t="shared" si="71"/>
        <v>0</v>
      </c>
      <c r="FS208" s="109">
        <f t="shared" si="72"/>
        <v>0</v>
      </c>
      <c r="FT208" s="109">
        <f t="shared" si="73"/>
        <v>0</v>
      </c>
      <c r="FU208" s="109">
        <f t="shared" si="74"/>
        <v>0</v>
      </c>
      <c r="FV208" s="109">
        <f t="shared" si="75"/>
        <v>0</v>
      </c>
      <c r="FW208" s="109">
        <f t="shared" si="76"/>
        <v>0</v>
      </c>
      <c r="FX208" s="109">
        <f t="shared" si="77"/>
        <v>0</v>
      </c>
      <c r="FY208" s="109">
        <f t="shared" si="78"/>
        <v>0</v>
      </c>
      <c r="FZ208" s="110">
        <f t="shared" si="79"/>
        <v>0</v>
      </c>
      <c r="GA208" s="110">
        <f t="shared" si="80"/>
        <v>0</v>
      </c>
      <c r="GB208" s="110">
        <f t="shared" si="81"/>
        <v>0</v>
      </c>
      <c r="GC208" s="110">
        <f t="shared" si="82"/>
        <v>0</v>
      </c>
      <c r="GD208" s="110">
        <f t="shared" si="83"/>
        <v>0</v>
      </c>
      <c r="GE208" s="110">
        <f t="shared" si="84"/>
        <v>0</v>
      </c>
      <c r="GF208" s="111">
        <f t="shared" si="85"/>
        <v>0</v>
      </c>
      <c r="GG208" s="100">
        <f t="shared" si="86"/>
        <v>0</v>
      </c>
      <c r="GH208" s="109">
        <f t="shared" si="87"/>
        <v>0</v>
      </c>
      <c r="GI208" s="109">
        <f t="shared" si="88"/>
        <v>0</v>
      </c>
      <c r="GJ208" s="109">
        <f t="shared" si="89"/>
        <v>0</v>
      </c>
      <c r="GK208" s="109">
        <f t="shared" si="90"/>
        <v>0</v>
      </c>
      <c r="GL208" s="109">
        <f t="shared" si="91"/>
        <v>0</v>
      </c>
      <c r="GM208" s="109">
        <f t="shared" si="92"/>
        <v>0</v>
      </c>
      <c r="GN208" s="109">
        <f t="shared" si="93"/>
        <v>0</v>
      </c>
      <c r="GO208" s="110">
        <f t="shared" si="94"/>
        <v>0</v>
      </c>
      <c r="GP208" s="110">
        <f t="shared" si="95"/>
        <v>0</v>
      </c>
      <c r="GQ208" s="110">
        <f t="shared" si="96"/>
        <v>0</v>
      </c>
      <c r="GR208" s="110">
        <f t="shared" si="97"/>
        <v>0</v>
      </c>
      <c r="GS208" s="110">
        <f t="shared" si="98"/>
        <v>0</v>
      </c>
      <c r="GT208" s="110">
        <f t="shared" si="99"/>
        <v>0</v>
      </c>
      <c r="GU208" s="111">
        <f t="shared" si="100"/>
        <v>0</v>
      </c>
      <c r="GX208" s="151" cm="1">
        <f t="array" ref="GX208">_xlfn.IFS(GX$1= 0,"", NOT(ISBLANK(CA208)), 0, ISBLANK(CA208), $Q208-$S208+FR208-AU208-DG208)</f>
        <v>0</v>
      </c>
      <c r="GY208" s="152" cm="1">
        <f t="array" ref="GY208">_xlfn.IFS(GY$1= 0,"", NOT(ISBLANK(CB208)), 0, ISBLANK(CB208), $Q208-$S208+FS208-AV208-DH208)</f>
        <v>0</v>
      </c>
      <c r="GZ208" s="152" cm="1">
        <f t="array" ref="GZ208">_xlfn.IFS(GZ$1= 0,"", NOT(ISBLANK(CC208)), 0, ISBLANK(CC208), $Q208-$S208+FT208-AW208-DI208)</f>
        <v>0</v>
      </c>
      <c r="HA208" s="152" cm="1">
        <f t="array" ref="HA208">_xlfn.IFS(HA$1= 0,"", NOT(ISBLANK(CD208)), 0, ISBLANK(CD208), $Q208-$S208+FU208-AX208-DJ208)</f>
        <v>0</v>
      </c>
      <c r="HB208" s="152" cm="1">
        <f t="array" ref="HB208">_xlfn.IFS(HB$1= 0,"", NOT(ISBLANK(CE208)), 0, ISBLANK(CE208), $Q208-$S208+FV208-AY208-DK208)</f>
        <v>0</v>
      </c>
      <c r="HC208" s="152" cm="1">
        <f t="array" ref="HC208">_xlfn.IFS(HC$1= 0,"", NOT(ISBLANK(CF208)), 0, ISBLANK(CF208), $Q208-$S208+FW208-AZ208-DL208)</f>
        <v>0</v>
      </c>
      <c r="HD208" s="152" cm="1">
        <f t="array" ref="HD208">_xlfn.IFS(HD$1= 0,"", NOT(ISBLANK(CG208)), 0, ISBLANK(CG208), $Q208-$S208+FX208-BA208-DM208)</f>
        <v>0</v>
      </c>
      <c r="HE208" s="152" t="str" cm="1">
        <f t="array" ref="HE208">_xlfn.IFS(HE$1= 0,"", NOT(ISBLANK(CH208)), 0, ISBLANK(CH208), $Q208-$S208+FY208-BB208-DN208)</f>
        <v/>
      </c>
      <c r="HF208" s="152" t="str" cm="1">
        <f t="array" ref="HF208">_xlfn.IFS(HF$1= 0,"", NOT(ISBLANK(CI208)), 0, ISBLANK(CI208), $Q208-$S208+FZ208-BC208-DO208)</f>
        <v/>
      </c>
      <c r="HG208" s="152" t="str" cm="1">
        <f t="array" ref="HG208">_xlfn.IFS(HG$1= 0,"", NOT(ISBLANK(CJ208)), 0, ISBLANK(CJ208), $Q208-$S208+GA208-BD208-DP208)</f>
        <v/>
      </c>
      <c r="HH208" s="152" t="str" cm="1">
        <f t="array" ref="HH208">_xlfn.IFS(HH$1= 0,"", NOT(ISBLANK(CK208)), 0, ISBLANK(CK208), $Q208-$S208+GB208-BE208-DQ208)</f>
        <v/>
      </c>
      <c r="HI208" s="152" t="str" cm="1">
        <f t="array" ref="HI208">_xlfn.IFS(HI$1= 0,"", NOT(ISBLANK(CL208)), 0, ISBLANK(CL208), $Q208-$S208+GC208-BF208-DR208)</f>
        <v/>
      </c>
      <c r="HJ208" s="152" t="str" cm="1">
        <f t="array" ref="HJ208">_xlfn.IFS(HJ$1= 0,"", NOT(ISBLANK(CM208)), 0, ISBLANK(CM208), $Q208-$S208+GD208-BG208-DS208)</f>
        <v/>
      </c>
      <c r="HK208" s="152" t="str" cm="1">
        <f t="array" ref="HK208">_xlfn.IFS(HK$1= 0,"", NOT(ISBLANK(CN208)), 0, ISBLANK(CN208), $Q208-$S208+GE208-BH208-DT208)</f>
        <v/>
      </c>
      <c r="HL208" s="153" t="str" cm="1">
        <f t="array" ref="HL208">_xlfn.IFS(HL$1= 0,"", NOT(ISBLANK(CO208)), 0, ISBLANK(CO208), $Q208-$S208+GF208-BI208-DU208)</f>
        <v/>
      </c>
      <c r="HM208" s="153" t="str" cm="1">
        <f t="array" ref="HM208">_xlfn.IFS(HM$1= 0,"", NOT(ISBLANK(DE208)), 0, ISBLANK(DE208), $Q208-$S208+IC208-BY208-#REF!)</f>
        <v/>
      </c>
      <c r="HN208" s="153" t="e" cm="1">
        <f t="array" ref="HN208">_xlfn.IFS(HN$1= 0,"", NOT(ISBLANK(DF208)), 0, ISBLANK(DF208), $Q208-$S208+ID208-BZ208-#REF!)</f>
        <v>#REF!</v>
      </c>
      <c r="HO208" s="153" t="e" cm="1">
        <f t="array" ref="HO208">_xlfn.IFS(HO$1= 0,"", NOT(ISBLANK(DG208)), 0, ISBLANK(DG208), $Q208-$S208+IE208-CA208-#REF!)</f>
        <v>#VALUE!</v>
      </c>
      <c r="HP208" s="153" t="e" cm="1">
        <f t="array" ref="HP208">_xlfn.IFS(HP$1= 0,"", NOT(ISBLANK(DH208)), 0, ISBLANK(DH208), $Q208-$S208+IF208-CB208-#REF!)</f>
        <v>#REF!</v>
      </c>
      <c r="HQ208" s="153" t="e" cm="1">
        <f t="array" ref="HQ208">_xlfn.IFS(HQ$1= 0,"", NOT(ISBLANK(DI208)), 0, ISBLANK(DI208), $Q208-$S208+IG208-CC208-#REF!)</f>
        <v>#REF!</v>
      </c>
      <c r="HR208" s="153" cm="1">
        <f t="array" ref="HR208">_xlfn.IFS(HR$1= 0,"", NOT(ISBLANK(DJ208)), 0, ISBLANK(DJ208), $Q208-$S208+IH208-CD208-EK208)</f>
        <v>0</v>
      </c>
      <c r="HS208" s="153" t="e" cm="1">
        <f t="array" ref="HS208">_xlfn.IFS(HS$1= 0,"", NOT(ISBLANK(DK208)), 0, ISBLANK(DK208), $Q208-$S208+II208-CE208-EL208)</f>
        <v>#VALUE!</v>
      </c>
      <c r="HT208" s="153" t="e" cm="1">
        <f t="array" ref="HT208">_xlfn.IFS(HT$1= 0,"", NOT(ISBLANK(DL208)), 0, ISBLANK(DL208), $Q208-$S208+GV208-CF208-EM208)</f>
        <v>#VALUE!</v>
      </c>
      <c r="HU208" s="153" t="e" cm="1">
        <f t="array" ref="HU208">_xlfn.IFS(HU$1= 0,"", NOT(ISBLANK(DM208)), 0, ISBLANK(DM208), $Q208-$S208+GW208-CG208-EN208)</f>
        <v>#VALUE!</v>
      </c>
      <c r="HV208" s="153" t="str" cm="1">
        <f t="array" ref="HV208">_xlfn.IFS(HV$1= 0,"", NOT(ISBLANK(DN208)), 0, ISBLANK(DN208), $Q208-$S208+GX208-CH208-EO208)</f>
        <v/>
      </c>
      <c r="HW208" s="153" t="str" cm="1">
        <f t="array" ref="HW208">_xlfn.IFS(HW$1= 0,"", NOT(ISBLANK(DO208)), 0, ISBLANK(DO208), $Q208-$S208+GY208-CI208-EP208)</f>
        <v/>
      </c>
      <c r="HX208" s="153" t="str" cm="1">
        <f t="array" ref="HX208">_xlfn.IFS(HX$1= 0,"", NOT(ISBLANK(DP208)), 0, ISBLANK(DP208), $Q208-$S208+GZ208-CJ208-EQ208)</f>
        <v/>
      </c>
      <c r="HY208" s="153" t="str" cm="1">
        <f t="array" ref="HY208">_xlfn.IFS(HY$1= 0,"", NOT(ISBLANK(DQ208)), 0, ISBLANK(DQ208), $Q208-$S208+HA208-CK208-ER208)</f>
        <v/>
      </c>
      <c r="HZ208" s="153" t="str" cm="1">
        <f t="array" ref="HZ208">_xlfn.IFS(HZ$1= 0,"", NOT(ISBLANK(DR208)), 0, ISBLANK(DR208), $Q208-$S208+HB208-CL208-ES208)</f>
        <v/>
      </c>
      <c r="IA208" s="153" t="str" cm="1">
        <f t="array" ref="IA208">_xlfn.IFS(IA$1= 0,"", NOT(ISBLANK(DS208)), 0, ISBLANK(DS208), $Q208-$S208+HC208-CM208-ET208)</f>
        <v/>
      </c>
    </row>
    <row r="209" spans="1:235" ht="16.5" x14ac:dyDescent="0.3">
      <c r="A209" s="144"/>
      <c r="B209" s="106"/>
      <c r="C209" s="106"/>
      <c r="D209" s="107"/>
      <c r="E209" s="131"/>
      <c r="F209" s="137"/>
      <c r="G209" s="2"/>
      <c r="H209" s="2"/>
      <c r="I209" s="2"/>
      <c r="J209" s="2"/>
      <c r="K209" s="2"/>
      <c r="L209" s="2"/>
      <c r="M209" s="140"/>
      <c r="N209" s="137"/>
      <c r="O209" s="138"/>
      <c r="P209" s="133"/>
      <c r="Q209" s="94">
        <f t="shared" si="69"/>
        <v>0</v>
      </c>
      <c r="R209" s="1"/>
      <c r="S209" s="1"/>
      <c r="T209" s="2"/>
      <c r="U209" s="2"/>
      <c r="V209" s="82">
        <f t="shared" si="70"/>
        <v>0</v>
      </c>
      <c r="W209" s="121"/>
      <c r="X209" s="108"/>
      <c r="AU209" s="105"/>
      <c r="AV209" s="105"/>
      <c r="AW209" s="105"/>
      <c r="AX209" s="105"/>
      <c r="AY209" s="105"/>
      <c r="AZ209" s="105"/>
      <c r="BA209" s="105"/>
      <c r="BB209" s="105"/>
      <c r="BC209" s="105"/>
      <c r="BD209" s="105"/>
      <c r="BE209" s="105"/>
      <c r="BF209" s="105"/>
      <c r="BG209" s="105"/>
      <c r="BH209" s="105"/>
      <c r="BI209" s="105"/>
      <c r="BJ209" s="105"/>
      <c r="BK209" s="105"/>
      <c r="BL209" s="105"/>
      <c r="BM209" s="105"/>
      <c r="BN209" s="105"/>
      <c r="BO209" s="105"/>
      <c r="BP209" s="105"/>
      <c r="BQ209" s="105"/>
      <c r="BR209" s="105"/>
      <c r="BS209" s="105"/>
      <c r="BT209" s="105"/>
      <c r="BU209" s="105"/>
      <c r="BV209" s="105"/>
      <c r="BW209" s="105"/>
      <c r="BX209" s="105"/>
      <c r="BZ209" s="99"/>
      <c r="CA209" s="105" t="s">
        <v>32</v>
      </c>
      <c r="CB209" s="105"/>
      <c r="CC209" s="105"/>
      <c r="CD209" s="105"/>
      <c r="CE209" s="105"/>
      <c r="CF209" s="105"/>
      <c r="CG209" s="105"/>
      <c r="CH209" s="105"/>
      <c r="CI209" s="105"/>
      <c r="CJ209" s="105"/>
      <c r="CK209" s="105"/>
      <c r="CL209" s="105"/>
      <c r="CM209" s="105"/>
      <c r="CN209" s="105"/>
      <c r="CO209" s="105"/>
      <c r="CP209" s="105" t="s">
        <v>32</v>
      </c>
      <c r="CQ209" s="105"/>
      <c r="CR209" s="105"/>
      <c r="CS209" s="105"/>
      <c r="CT209" s="105"/>
      <c r="CU209" s="105"/>
      <c r="CV209" s="105"/>
      <c r="CW209" s="105"/>
      <c r="CX209" s="105"/>
      <c r="CY209" s="105"/>
      <c r="CZ209" s="105"/>
      <c r="DA209" s="105"/>
      <c r="DB209" s="105"/>
      <c r="DC209" s="105"/>
      <c r="DD209" s="105"/>
      <c r="DE209" s="99"/>
      <c r="DF209" s="99"/>
      <c r="DG209" s="105"/>
      <c r="DH209" s="105"/>
      <c r="DI209" s="105"/>
      <c r="DJ209" s="105"/>
      <c r="DK209" s="105"/>
      <c r="DL209" s="105"/>
      <c r="DM209" s="105"/>
      <c r="DN209" s="105"/>
      <c r="DO209" s="105"/>
      <c r="DP209" s="105"/>
      <c r="DQ209" s="105"/>
      <c r="DR209" s="105"/>
      <c r="DS209" s="105"/>
      <c r="DT209" s="105"/>
      <c r="DU209" s="105"/>
      <c r="DV209" s="105"/>
      <c r="DW209" s="105"/>
      <c r="DX209" s="105"/>
      <c r="DY209" s="105"/>
      <c r="DZ209" s="105"/>
      <c r="EA209" s="105"/>
      <c r="EB209" s="105"/>
      <c r="EC209" s="105"/>
      <c r="ED209" s="105"/>
      <c r="EE209" s="105"/>
      <c r="EF209" s="105"/>
      <c r="EG209" s="105"/>
      <c r="EH209" s="105"/>
      <c r="EI209" s="105"/>
      <c r="EJ209" s="105"/>
      <c r="EL209" s="146" t="str" cm="1">
        <f t="array" ref="EL209">IF(OR(EL$1=0, $A209="", _xlfn.XLOOKUP(EL$1, $Z$2:$Z$18, $AD$2:$AD$18, "")=""),"",SQRT((_xlfn.XLOOKUP(EL$1,$Z$2:$Z$18,$AA$2:$AA$18)-$T209)^2+(_xlfn.XLOOKUP(EL$1,$Z$2:$Z$18,$AB$2:$AB$18)-$U209)^2+(_xlfn.XLOOKUP(EL$1,$Z$2:$Z$18,$AC$2:$AC$18-$V209)^2)))</f>
        <v/>
      </c>
      <c r="EM209" s="96" t="str" cm="1">
        <f t="array" ref="EM209">IF(OR(EM$1=0, $A209="", _xlfn.XLOOKUP(EM$1, $Z$2:$Z$18, $AD$2:$AD$18, "")=""),"",SQRT((_xlfn.XLOOKUP(EM$1,$Z$2:$Z$18,$AA$2:$AA$18)-$T209)^2+(_xlfn.XLOOKUP(EM$1,$Z$2:$Z$18,$AB$2:$AB$18)-$U209)^2+(_xlfn.XLOOKUP(EM$1,$Z$2:$Z$18,$AC$2:$AC$18-$V209)^2)))</f>
        <v/>
      </c>
      <c r="EN209" s="96" t="str" cm="1">
        <f t="array" ref="EN209">IF(OR(EN$1=0, $A209="", _xlfn.XLOOKUP(EN$1, $Z$2:$Z$18, $AD$2:$AD$18, "")=""),"",SQRT((_xlfn.XLOOKUP(EN$1,$Z$2:$Z$18,$AA$2:$AA$18)-$T209)^2+(_xlfn.XLOOKUP(EN$1,$Z$2:$Z$18,$AB$2:$AB$18)-$U209)^2+(_xlfn.XLOOKUP(EN$1,$Z$2:$Z$18,$AC$2:$AC$18-$V209)^2)))</f>
        <v/>
      </c>
      <c r="EO209" s="96" t="str" cm="1">
        <f t="array" ref="EO209">IF(OR(EO$1=0, $A209="", _xlfn.XLOOKUP(EO$1, $Z$2:$Z$18, $AD$2:$AD$18, "")=""),"",SQRT((_xlfn.XLOOKUP(EO$1,$Z$2:$Z$18,$AA$2:$AA$18)-$T209)^2+(_xlfn.XLOOKUP(EO$1,$Z$2:$Z$18,$AB$2:$AB$18)-$U209)^2+(_xlfn.XLOOKUP(EO$1,$Z$2:$Z$18,$AC$2:$AC$18-$V209)^2)))</f>
        <v/>
      </c>
      <c r="EP209" s="96" t="str" cm="1">
        <f t="array" ref="EP209">IF(OR(EP$1=0, $A209="", _xlfn.XLOOKUP(EP$1, $Z$2:$Z$18, $AD$2:$AD$18, "")=""),"",SQRT((_xlfn.XLOOKUP(EP$1,$Z$2:$Z$18,$AA$2:$AA$18)-$T209)^2+(_xlfn.XLOOKUP(EP$1,$Z$2:$Z$18,$AB$2:$AB$18)-$U209)^2+(_xlfn.XLOOKUP(EP$1,$Z$2:$Z$18,$AC$2:$AC$18-$V209)^2)))</f>
        <v/>
      </c>
      <c r="EQ209" s="96" t="str" cm="1">
        <f t="array" ref="EQ209">IF(OR(EQ$1=0, $A209="", _xlfn.XLOOKUP(EQ$1, $Z$2:$Z$18, $AD$2:$AD$18, "")=""),"",SQRT((_xlfn.XLOOKUP(EQ$1,$Z$2:$Z$18,$AA$2:$AA$18)-$T209)^2+(_xlfn.XLOOKUP(EQ$1,$Z$2:$Z$18,$AB$2:$AB$18)-$U209)^2+(_xlfn.XLOOKUP(EQ$1,$Z$2:$Z$18,$AC$2:$AC$18-$V209)^2)))</f>
        <v/>
      </c>
      <c r="ER209" s="96" t="str" cm="1">
        <f t="array" ref="ER209">IF(OR(ER$1=0, $A209="", _xlfn.XLOOKUP(ER$1, $Z$2:$Z$18, $AD$2:$AD$18, "")=""),"",SQRT((_xlfn.XLOOKUP(ER$1,$Z$2:$Z$18,$AA$2:$AA$18)-$T209)^2+(_xlfn.XLOOKUP(ER$1,$Z$2:$Z$18,$AB$2:$AB$18)-$U209)^2+(_xlfn.XLOOKUP(ER$1,$Z$2:$Z$18,$AC$2:$AC$18-$V209)^2)))</f>
        <v/>
      </c>
      <c r="ES209" s="96" t="str" cm="1">
        <f t="array" ref="ES209">IF(OR(ES$1=0, $A209="", _xlfn.XLOOKUP(ES$1, $Z$2:$Z$18, $AD$2:$AD$18, "")=""),"",SQRT((_xlfn.XLOOKUP(ES$1,$Z$2:$Z$18,$AA$2:$AA$18)-$T209)^2+(_xlfn.XLOOKUP(ES$1,$Z$2:$Z$18,$AB$2:$AB$18)-$U209)^2+(_xlfn.XLOOKUP(ES$1,$Z$2:$Z$18,$AC$2:$AC$18-$V209)^2)))</f>
        <v/>
      </c>
      <c r="ET209" s="97" t="str" cm="1">
        <f t="array" ref="ET209">IF(OR(ET$1=0, $A209="", _xlfn.XLOOKUP(ET$1, $Z$2:$Z$18, $AD$2:$AD$18, "")=""),"",SQRT((_xlfn.XLOOKUP(ET$1,$Z$2:$Z$18,$AA$2:$AA$18)-$T209)^2+(_xlfn.XLOOKUP(ET$1,$Z$2:$Z$18,$AB$2:$AB$18)-$U209)^2+(_xlfn.XLOOKUP(ET$1,$Z$2:$Z$18,$AC$2:$AC$18-$V209)^2)))</f>
        <v/>
      </c>
      <c r="EU209" s="97" t="str" cm="1">
        <f t="array" ref="EU209">IF(OR(EU$1=0, $A209="", _xlfn.XLOOKUP(EU$1, $Z$2:$Z$18, $AD$2:$AD$18, "")=""),"",SQRT((_xlfn.XLOOKUP(EU$1,$Z$2:$Z$18,$AA$2:$AA$18)-$T209)^2+(_xlfn.XLOOKUP(EU$1,$Z$2:$Z$18,$AB$2:$AB$18)-$U209)^2+(_xlfn.XLOOKUP(EU$1,$Z$2:$Z$18,$AC$2:$AC$18-$V209)^2)))</f>
        <v/>
      </c>
      <c r="EV209" s="97" t="str" cm="1">
        <f t="array" ref="EV209">IF(OR(EV$1=0, $A209="", _xlfn.XLOOKUP(EV$1, $Z$2:$Z$18, $AD$2:$AD$18, "")=""),"",SQRT((_xlfn.XLOOKUP(EV$1,$Z$2:$Z$18,$AA$2:$AA$18)-$T209)^2+(_xlfn.XLOOKUP(EV$1,$Z$2:$Z$18,$AB$2:$AB$18)-$U209)^2+(_xlfn.XLOOKUP(EV$1,$Z$2:$Z$18,$AC$2:$AC$18-$V209)^2)))</f>
        <v/>
      </c>
      <c r="EW209" s="97" t="str" cm="1">
        <f t="array" ref="EW209">IF(OR(EW$1=0, $A209="", _xlfn.XLOOKUP(EW$1, $Z$2:$Z$18, $AD$2:$AD$18, "")=""),"",SQRT((_xlfn.XLOOKUP(EW$1,$Z$2:$Z$18,$AA$2:$AA$18)-$T209)^2+(_xlfn.XLOOKUP(EW$1,$Z$2:$Z$18,$AB$2:$AB$18)-$U209)^2+(_xlfn.XLOOKUP(EW$1,$Z$2:$Z$18,$AC$2:$AC$18-$V209)^2)))</f>
        <v/>
      </c>
      <c r="EX209" s="97" t="str" cm="1">
        <f t="array" ref="EX209">IF(OR(EX$1=0, $A209="", _xlfn.XLOOKUP(EX$1, $Z$2:$Z$18, $AD$2:$AD$18, "")=""),"",SQRT((_xlfn.XLOOKUP(EX$1,$Z$2:$Z$18,$AA$2:$AA$18)-$T209)^2+(_xlfn.XLOOKUP(EX$1,$Z$2:$Z$18,$AB$2:$AB$18)-$U209)^2+(_xlfn.XLOOKUP(EX$1,$Z$2:$Z$18,$AC$2:$AC$18-$V209)^2)))</f>
        <v/>
      </c>
      <c r="EY209" s="97" t="str" cm="1">
        <f t="array" ref="EY209">IF(OR(EY$1=0, $A209="", _xlfn.XLOOKUP(EY$1, $Z$2:$Z$18, $AD$2:$AD$18, "")=""),"",SQRT((_xlfn.XLOOKUP(EY$1,$Z$2:$Z$18,$AA$2:$AA$18)-$T209)^2+(_xlfn.XLOOKUP(EY$1,$Z$2:$Z$18,$AB$2:$AB$18)-$U209)^2+(_xlfn.XLOOKUP(EY$1,$Z$2:$Z$18,$AC$2:$AC$18-$V209)^2)))</f>
        <v/>
      </c>
      <c r="EZ209" s="98" t="str" cm="1">
        <f t="array" ref="EZ209">IF(OR(EZ$1=0, $A209="", _xlfn.XLOOKUP(EZ$1, $Z$2:$Z$18, $AD$2:$AD$18, "")=""),"",SQRT((_xlfn.XLOOKUP(EZ$1,$Z$2:$Z$18,$AA$2:$AA$18)-$T209)^2+(_xlfn.XLOOKUP(EZ$1,$Z$2:$Z$18,$AB$2:$AB$18)-$U209)^2+(_xlfn.XLOOKUP(EZ$1,$Z$2:$Z$18,$AC$2:$AC$18-$V209)^2)))</f>
        <v/>
      </c>
      <c r="FA209" s="146" t="str" cm="1">
        <f t="array" ref="FA209">IF(OR(FA$1=0, $A209="", _xlfn.XLOOKUP(FA$1, $Z$2:$Z$18, $AD$2:$AD$18, "")=""),"",SQRT((_xlfn.XLOOKUP(FA$1,$Z$2:$Z$18,$AA$2:$AA$18)-$T209)^2+(_xlfn.XLOOKUP(FA$1,$Z$2:$Z$18,$AB$2:$AB$18)-$U209)^2+(_xlfn.XLOOKUP(FA$1,$Z$2:$Z$18,$AC$2:$AC$18-$V209)^2)))</f>
        <v/>
      </c>
      <c r="FB209" s="96" t="str" cm="1">
        <f t="array" ref="FB209">IF(OR(FB$1=0, $A209="", _xlfn.XLOOKUP(FB$1, $Z$2:$Z$18, $AD$2:$AD$18, "")=""),"",SQRT((_xlfn.XLOOKUP(FB$1,$Z$2:$Z$18,$AA$2:$AA$18)-$T209)^2+(_xlfn.XLOOKUP(FB$1,$Z$2:$Z$18,$AB$2:$AB$18)-$U209)^2+(_xlfn.XLOOKUP(FB$1,$Z$2:$Z$18,$AC$2:$AC$18-$V209)^2)))</f>
        <v/>
      </c>
      <c r="FC209" s="96" t="str" cm="1">
        <f t="array" ref="FC209">IF(OR(FC$1=0, $A209="", _xlfn.XLOOKUP(FC$1, $Z$2:$Z$18, $AD$2:$AD$18, "")=""),"",SQRT((_xlfn.XLOOKUP(FC$1,$Z$2:$Z$18,$AA$2:$AA$18)-$T209)^2+(_xlfn.XLOOKUP(FC$1,$Z$2:$Z$18,$AB$2:$AB$18)-$U209)^2+(_xlfn.XLOOKUP(FC$1,$Z$2:$Z$18,$AC$2:$AC$18-$V209)^2)))</f>
        <v/>
      </c>
      <c r="FD209" s="96" t="str" cm="1">
        <f t="array" ref="FD209">IF(OR(FD$1=0, $A209="", _xlfn.XLOOKUP(FD$1, $Z$2:$Z$18, $AD$2:$AD$18, "")=""),"",SQRT((_xlfn.XLOOKUP(FD$1,$Z$2:$Z$18,$AA$2:$AA$18)-$T209)^2+(_xlfn.XLOOKUP(FD$1,$Z$2:$Z$18,$AB$2:$AB$18)-$U209)^2+(_xlfn.XLOOKUP(FD$1,$Z$2:$Z$18,$AC$2:$AC$18-$V209)^2)))</f>
        <v/>
      </c>
      <c r="FE209" s="96" t="str" cm="1">
        <f t="array" ref="FE209">IF(OR(FE$1=0, $A209="", _xlfn.XLOOKUP(FE$1, $Z$2:$Z$18, $AD$2:$AD$18, "")=""),"",SQRT((_xlfn.XLOOKUP(FE$1,$Z$2:$Z$18,$AA$2:$AA$18)-$T209)^2+(_xlfn.XLOOKUP(FE$1,$Z$2:$Z$18,$AB$2:$AB$18)-$U209)^2+(_xlfn.XLOOKUP(FE$1,$Z$2:$Z$18,$AC$2:$AC$18-$V209)^2)))</f>
        <v/>
      </c>
      <c r="FF209" s="96" t="str" cm="1">
        <f t="array" ref="FF209">IF(OR(FF$1=0, $A209="", _xlfn.XLOOKUP(FF$1, $Z$2:$Z$18, $AD$2:$AD$18, "")=""),"",SQRT((_xlfn.XLOOKUP(FF$1,$Z$2:$Z$18,$AA$2:$AA$18)-$T209)^2+(_xlfn.XLOOKUP(FF$1,$Z$2:$Z$18,$AB$2:$AB$18)-$U209)^2+(_xlfn.XLOOKUP(FF$1,$Z$2:$Z$18,$AC$2:$AC$18-$V209)^2)))</f>
        <v/>
      </c>
      <c r="FG209" s="96" t="str" cm="1">
        <f t="array" ref="FG209">IF(OR(FG$1=0, $A209="", _xlfn.XLOOKUP(FG$1, $Z$2:$Z$18, $AD$2:$AD$18, "")=""),"",SQRT((_xlfn.XLOOKUP(FG$1,$Z$2:$Z$18,$AA$2:$AA$18)-$T209)^2+(_xlfn.XLOOKUP(FG$1,$Z$2:$Z$18,$AB$2:$AB$18)-$U209)^2+(_xlfn.XLOOKUP(FG$1,$Z$2:$Z$18,$AC$2:$AC$18-$V209)^2)))</f>
        <v/>
      </c>
      <c r="FH209" s="96" t="str" cm="1">
        <f t="array" ref="FH209">IF(OR(FH$1=0, $A209="", _xlfn.XLOOKUP(FH$1, $Z$2:$Z$18, $AD$2:$AD$18, "")=""),"",SQRT((_xlfn.XLOOKUP(FH$1,$Z$2:$Z$18,$AA$2:$AA$18)-$T209)^2+(_xlfn.XLOOKUP(FH$1,$Z$2:$Z$18,$AB$2:$AB$18)-$U209)^2+(_xlfn.XLOOKUP(FH$1,$Z$2:$Z$18,$AC$2:$AC$18-$V209)^2)))</f>
        <v/>
      </c>
      <c r="FI209" s="97" t="str" cm="1">
        <f t="array" ref="FI209">IF(OR(FI$1=0, $A209="", _xlfn.XLOOKUP(FI$1, $Z$2:$Z$18, $AD$2:$AD$18, "")=""),"",SQRT((_xlfn.XLOOKUP(FI$1,$Z$2:$Z$18,$AA$2:$AA$18)-$T209)^2+(_xlfn.XLOOKUP(FI$1,$Z$2:$Z$18,$AB$2:$AB$18)-$U209)^2+(_xlfn.XLOOKUP(FI$1,$Z$2:$Z$18,$AC$2:$AC$18-$V209)^2)))</f>
        <v/>
      </c>
      <c r="FJ209" s="97" t="str" cm="1">
        <f t="array" ref="FJ209">IF(OR(FJ$1=0, $A209="", _xlfn.XLOOKUP(FJ$1, $Z$2:$Z$18, $AD$2:$AD$18, "")=""),"",SQRT((_xlfn.XLOOKUP(FJ$1,$Z$2:$Z$18,$AA$2:$AA$18)-$T209)^2+(_xlfn.XLOOKUP(FJ$1,$Z$2:$Z$18,$AB$2:$AB$18)-$U209)^2+(_xlfn.XLOOKUP(FJ$1,$Z$2:$Z$18,$AC$2:$AC$18-$V209)^2)))</f>
        <v/>
      </c>
      <c r="FK209" s="97" t="str" cm="1">
        <f t="array" ref="FK209">IF(OR(FK$1=0, $A209="", _xlfn.XLOOKUP(FK$1, $Z$2:$Z$18, $AD$2:$AD$18, "")=""),"",SQRT((_xlfn.XLOOKUP(FK$1,$Z$2:$Z$18,$AA$2:$AA$18)-$T209)^2+(_xlfn.XLOOKUP(FK$1,$Z$2:$Z$18,$AB$2:$AB$18)-$U209)^2+(_xlfn.XLOOKUP(FK$1,$Z$2:$Z$18,$AC$2:$AC$18-$V209)^2)))</f>
        <v/>
      </c>
      <c r="FL209" s="97" t="str" cm="1">
        <f t="array" ref="FL209">IF(OR(FL$1=0, $A209="", _xlfn.XLOOKUP(FL$1, $Z$2:$Z$18, $AD$2:$AD$18, "")=""),"",SQRT((_xlfn.XLOOKUP(FL$1,$Z$2:$Z$18,$AA$2:$AA$18)-$T209)^2+(_xlfn.XLOOKUP(FL$1,$Z$2:$Z$18,$AB$2:$AB$18)-$U209)^2+(_xlfn.XLOOKUP(FL$1,$Z$2:$Z$18,$AC$2:$AC$18-$V209)^2)))</f>
        <v/>
      </c>
      <c r="FM209" s="97" t="str" cm="1">
        <f t="array" ref="FM209">IF(OR(FM$1=0, $A209="", _xlfn.XLOOKUP(FM$1, $Z$2:$Z$18, $AD$2:$AD$18, "")=""),"",SQRT((_xlfn.XLOOKUP(FM$1,$Z$2:$Z$18,$AA$2:$AA$18)-$T209)^2+(_xlfn.XLOOKUP(FM$1,$Z$2:$Z$18,$AB$2:$AB$18)-$U209)^2+(_xlfn.XLOOKUP(FM$1,$Z$2:$Z$18,$AC$2:$AC$18-$V209)^2)))</f>
        <v/>
      </c>
      <c r="FN209" s="97" t="str" cm="1">
        <f t="array" ref="FN209">IF(OR(FN$1=0, $A209="", _xlfn.XLOOKUP(FN$1, $Z$2:$Z$18, $AD$2:$AD$18, "")=""),"",SQRT((_xlfn.XLOOKUP(FN$1,$Z$2:$Z$18,$AA$2:$AA$18)-$T209)^2+(_xlfn.XLOOKUP(FN$1,$Z$2:$Z$18,$AB$2:$AB$18)-$U209)^2+(_xlfn.XLOOKUP(FN$1,$Z$2:$Z$18,$AC$2:$AC$18-$V209)^2)))</f>
        <v/>
      </c>
      <c r="FO209" s="98" t="str" cm="1">
        <f t="array" ref="FO209">IF(OR(FO$1=0, $A209="", _xlfn.XLOOKUP(FO$1, $Z$2:$Z$18, $AD$2:$AD$18, "")=""),"",SQRT((_xlfn.XLOOKUP(FO$1,$Z$2:$Z$18,$AA$2:$AA$18)-$T209)^2+(_xlfn.XLOOKUP(FO$1,$Z$2:$Z$18,$AB$2:$AB$18)-$U209)^2+(_xlfn.XLOOKUP(FO$1,$Z$2:$Z$18,$AC$2:$AC$18-$V209)^2)))</f>
        <v/>
      </c>
      <c r="FP209" s="99"/>
      <c r="FQ209" s="99"/>
      <c r="FR209" s="100">
        <f t="shared" si="71"/>
        <v>0</v>
      </c>
      <c r="FS209" s="109">
        <f t="shared" si="72"/>
        <v>0</v>
      </c>
      <c r="FT209" s="109">
        <f t="shared" si="73"/>
        <v>0</v>
      </c>
      <c r="FU209" s="109">
        <f t="shared" si="74"/>
        <v>0</v>
      </c>
      <c r="FV209" s="109">
        <f t="shared" si="75"/>
        <v>0</v>
      </c>
      <c r="FW209" s="109">
        <f t="shared" si="76"/>
        <v>0</v>
      </c>
      <c r="FX209" s="109">
        <f t="shared" si="77"/>
        <v>0</v>
      </c>
      <c r="FY209" s="109">
        <f t="shared" si="78"/>
        <v>0</v>
      </c>
      <c r="FZ209" s="110">
        <f t="shared" si="79"/>
        <v>0</v>
      </c>
      <c r="GA209" s="110">
        <f t="shared" si="80"/>
        <v>0</v>
      </c>
      <c r="GB209" s="110">
        <f t="shared" si="81"/>
        <v>0</v>
      </c>
      <c r="GC209" s="110">
        <f t="shared" si="82"/>
        <v>0</v>
      </c>
      <c r="GD209" s="110">
        <f t="shared" si="83"/>
        <v>0</v>
      </c>
      <c r="GE209" s="110">
        <f t="shared" si="84"/>
        <v>0</v>
      </c>
      <c r="GF209" s="111">
        <f t="shared" si="85"/>
        <v>0</v>
      </c>
      <c r="GG209" s="100">
        <f t="shared" si="86"/>
        <v>0</v>
      </c>
      <c r="GH209" s="109">
        <f t="shared" si="87"/>
        <v>0</v>
      </c>
      <c r="GI209" s="109">
        <f t="shared" si="88"/>
        <v>0</v>
      </c>
      <c r="GJ209" s="109">
        <f t="shared" si="89"/>
        <v>0</v>
      </c>
      <c r="GK209" s="109">
        <f t="shared" si="90"/>
        <v>0</v>
      </c>
      <c r="GL209" s="109">
        <f t="shared" si="91"/>
        <v>0</v>
      </c>
      <c r="GM209" s="109">
        <f t="shared" si="92"/>
        <v>0</v>
      </c>
      <c r="GN209" s="109">
        <f t="shared" si="93"/>
        <v>0</v>
      </c>
      <c r="GO209" s="110">
        <f t="shared" si="94"/>
        <v>0</v>
      </c>
      <c r="GP209" s="110">
        <f t="shared" si="95"/>
        <v>0</v>
      </c>
      <c r="GQ209" s="110">
        <f t="shared" si="96"/>
        <v>0</v>
      </c>
      <c r="GR209" s="110">
        <f t="shared" si="97"/>
        <v>0</v>
      </c>
      <c r="GS209" s="110">
        <f t="shared" si="98"/>
        <v>0</v>
      </c>
      <c r="GT209" s="110">
        <f t="shared" si="99"/>
        <v>0</v>
      </c>
      <c r="GU209" s="111">
        <f t="shared" si="100"/>
        <v>0</v>
      </c>
      <c r="GX209" s="151" cm="1">
        <f t="array" ref="GX209">_xlfn.IFS(GX$1= 0,"", NOT(ISBLANK(CA209)), 0, ISBLANK(CA209), $Q209-$S209+FR209-AU209-DG209)</f>
        <v>0</v>
      </c>
      <c r="GY209" s="152" cm="1">
        <f t="array" ref="GY209">_xlfn.IFS(GY$1= 0,"", NOT(ISBLANK(CB209)), 0, ISBLANK(CB209), $Q209-$S209+FS209-AV209-DH209)</f>
        <v>0</v>
      </c>
      <c r="GZ209" s="152" cm="1">
        <f t="array" ref="GZ209">_xlfn.IFS(GZ$1= 0,"", NOT(ISBLANK(CC209)), 0, ISBLANK(CC209), $Q209-$S209+FT209-AW209-DI209)</f>
        <v>0</v>
      </c>
      <c r="HA209" s="152" cm="1">
        <f t="array" ref="HA209">_xlfn.IFS(HA$1= 0,"", NOT(ISBLANK(CD209)), 0, ISBLANK(CD209), $Q209-$S209+FU209-AX209-DJ209)</f>
        <v>0</v>
      </c>
      <c r="HB209" s="152" cm="1">
        <f t="array" ref="HB209">_xlfn.IFS(HB$1= 0,"", NOT(ISBLANK(CE209)), 0, ISBLANK(CE209), $Q209-$S209+FV209-AY209-DK209)</f>
        <v>0</v>
      </c>
      <c r="HC209" s="152" cm="1">
        <f t="array" ref="HC209">_xlfn.IFS(HC$1= 0,"", NOT(ISBLANK(CF209)), 0, ISBLANK(CF209), $Q209-$S209+FW209-AZ209-DL209)</f>
        <v>0</v>
      </c>
      <c r="HD209" s="152" cm="1">
        <f t="array" ref="HD209">_xlfn.IFS(HD$1= 0,"", NOT(ISBLANK(CG209)), 0, ISBLANK(CG209), $Q209-$S209+FX209-BA209-DM209)</f>
        <v>0</v>
      </c>
      <c r="HE209" s="152" t="str" cm="1">
        <f t="array" ref="HE209">_xlfn.IFS(HE$1= 0,"", NOT(ISBLANK(CH209)), 0, ISBLANK(CH209), $Q209-$S209+FY209-BB209-DN209)</f>
        <v/>
      </c>
      <c r="HF209" s="152" t="str" cm="1">
        <f t="array" ref="HF209">_xlfn.IFS(HF$1= 0,"", NOT(ISBLANK(CI209)), 0, ISBLANK(CI209), $Q209-$S209+FZ209-BC209-DO209)</f>
        <v/>
      </c>
      <c r="HG209" s="152" t="str" cm="1">
        <f t="array" ref="HG209">_xlfn.IFS(HG$1= 0,"", NOT(ISBLANK(CJ209)), 0, ISBLANK(CJ209), $Q209-$S209+GA209-BD209-DP209)</f>
        <v/>
      </c>
      <c r="HH209" s="152" t="str" cm="1">
        <f t="array" ref="HH209">_xlfn.IFS(HH$1= 0,"", NOT(ISBLANK(CK209)), 0, ISBLANK(CK209), $Q209-$S209+GB209-BE209-DQ209)</f>
        <v/>
      </c>
      <c r="HI209" s="152" t="str" cm="1">
        <f t="array" ref="HI209">_xlfn.IFS(HI$1= 0,"", NOT(ISBLANK(CL209)), 0, ISBLANK(CL209), $Q209-$S209+GC209-BF209-DR209)</f>
        <v/>
      </c>
      <c r="HJ209" s="152" t="str" cm="1">
        <f t="array" ref="HJ209">_xlfn.IFS(HJ$1= 0,"", NOT(ISBLANK(CM209)), 0, ISBLANK(CM209), $Q209-$S209+GD209-BG209-DS209)</f>
        <v/>
      </c>
      <c r="HK209" s="152" t="str" cm="1">
        <f t="array" ref="HK209">_xlfn.IFS(HK$1= 0,"", NOT(ISBLANK(CN209)), 0, ISBLANK(CN209), $Q209-$S209+GE209-BH209-DT209)</f>
        <v/>
      </c>
      <c r="HL209" s="153" t="str" cm="1">
        <f t="array" ref="HL209">_xlfn.IFS(HL$1= 0,"", NOT(ISBLANK(CO209)), 0, ISBLANK(CO209), $Q209-$S209+GF209-BI209-DU209)</f>
        <v/>
      </c>
      <c r="HM209" s="153" t="str" cm="1">
        <f t="array" ref="HM209">_xlfn.IFS(HM$1= 0,"", NOT(ISBLANK(DE209)), 0, ISBLANK(DE209), $Q209-$S209+IC209-BY209-#REF!)</f>
        <v/>
      </c>
      <c r="HN209" s="153" t="e" cm="1">
        <f t="array" ref="HN209">_xlfn.IFS(HN$1= 0,"", NOT(ISBLANK(DF209)), 0, ISBLANK(DF209), $Q209-$S209+ID209-BZ209-#REF!)</f>
        <v>#REF!</v>
      </c>
      <c r="HO209" s="153" t="e" cm="1">
        <f t="array" ref="HO209">_xlfn.IFS(HO$1= 0,"", NOT(ISBLANK(DG209)), 0, ISBLANK(DG209), $Q209-$S209+IE209-CA209-#REF!)</f>
        <v>#VALUE!</v>
      </c>
      <c r="HP209" s="153" t="e" cm="1">
        <f t="array" ref="HP209">_xlfn.IFS(HP$1= 0,"", NOT(ISBLANK(DH209)), 0, ISBLANK(DH209), $Q209-$S209+IF209-CB209-#REF!)</f>
        <v>#REF!</v>
      </c>
      <c r="HQ209" s="153" t="e" cm="1">
        <f t="array" ref="HQ209">_xlfn.IFS(HQ$1= 0,"", NOT(ISBLANK(DI209)), 0, ISBLANK(DI209), $Q209-$S209+IG209-CC209-#REF!)</f>
        <v>#REF!</v>
      </c>
      <c r="HR209" s="153" cm="1">
        <f t="array" ref="HR209">_xlfn.IFS(HR$1= 0,"", NOT(ISBLANK(DJ209)), 0, ISBLANK(DJ209), $Q209-$S209+IH209-CD209-EK209)</f>
        <v>0</v>
      </c>
      <c r="HS209" s="153" t="e" cm="1">
        <f t="array" ref="HS209">_xlfn.IFS(HS$1= 0,"", NOT(ISBLANK(DK209)), 0, ISBLANK(DK209), $Q209-$S209+II209-CE209-EL209)</f>
        <v>#VALUE!</v>
      </c>
      <c r="HT209" s="153" t="e" cm="1">
        <f t="array" ref="HT209">_xlfn.IFS(HT$1= 0,"", NOT(ISBLANK(DL209)), 0, ISBLANK(DL209), $Q209-$S209+GV209-CF209-EM209)</f>
        <v>#VALUE!</v>
      </c>
      <c r="HU209" s="153" t="e" cm="1">
        <f t="array" ref="HU209">_xlfn.IFS(HU$1= 0,"", NOT(ISBLANK(DM209)), 0, ISBLANK(DM209), $Q209-$S209+GW209-CG209-EN209)</f>
        <v>#VALUE!</v>
      </c>
      <c r="HV209" s="153" t="str" cm="1">
        <f t="array" ref="HV209">_xlfn.IFS(HV$1= 0,"", NOT(ISBLANK(DN209)), 0, ISBLANK(DN209), $Q209-$S209+GX209-CH209-EO209)</f>
        <v/>
      </c>
      <c r="HW209" s="153" t="str" cm="1">
        <f t="array" ref="HW209">_xlfn.IFS(HW$1= 0,"", NOT(ISBLANK(DO209)), 0, ISBLANK(DO209), $Q209-$S209+GY209-CI209-EP209)</f>
        <v/>
      </c>
      <c r="HX209" s="153" t="str" cm="1">
        <f t="array" ref="HX209">_xlfn.IFS(HX$1= 0,"", NOT(ISBLANK(DP209)), 0, ISBLANK(DP209), $Q209-$S209+GZ209-CJ209-EQ209)</f>
        <v/>
      </c>
      <c r="HY209" s="153" t="str" cm="1">
        <f t="array" ref="HY209">_xlfn.IFS(HY$1= 0,"", NOT(ISBLANK(DQ209)), 0, ISBLANK(DQ209), $Q209-$S209+HA209-CK209-ER209)</f>
        <v/>
      </c>
      <c r="HZ209" s="153" t="str" cm="1">
        <f t="array" ref="HZ209">_xlfn.IFS(HZ$1= 0,"", NOT(ISBLANK(DR209)), 0, ISBLANK(DR209), $Q209-$S209+HB209-CL209-ES209)</f>
        <v/>
      </c>
      <c r="IA209" s="153" t="str" cm="1">
        <f t="array" ref="IA209">_xlfn.IFS(IA$1= 0,"", NOT(ISBLANK(DS209)), 0, ISBLANK(DS209), $Q209-$S209+HC209-CM209-ET209)</f>
        <v/>
      </c>
    </row>
    <row r="210" spans="1:235" ht="16.5" x14ac:dyDescent="0.3">
      <c r="A210" s="144"/>
      <c r="B210" s="106"/>
      <c r="C210" s="106"/>
      <c r="D210" s="107"/>
      <c r="E210" s="131"/>
      <c r="F210" s="137"/>
      <c r="G210" s="2"/>
      <c r="H210" s="2"/>
      <c r="I210" s="2"/>
      <c r="J210" s="2"/>
      <c r="K210" s="2"/>
      <c r="L210" s="2"/>
      <c r="M210" s="140"/>
      <c r="N210" s="137"/>
      <c r="O210" s="138"/>
      <c r="P210" s="133"/>
      <c r="Q210" s="94">
        <f t="shared" si="69"/>
        <v>0</v>
      </c>
      <c r="R210" s="1"/>
      <c r="S210" s="1"/>
      <c r="T210" s="2"/>
      <c r="U210" s="2"/>
      <c r="V210" s="82">
        <f t="shared" si="70"/>
        <v>0</v>
      </c>
      <c r="W210" s="121"/>
      <c r="X210" s="108"/>
      <c r="AU210" s="105"/>
      <c r="AV210" s="105"/>
      <c r="AW210" s="105"/>
      <c r="AX210" s="105"/>
      <c r="AY210" s="105"/>
      <c r="AZ210" s="105"/>
      <c r="BA210" s="105"/>
      <c r="BB210" s="105"/>
      <c r="BC210" s="105"/>
      <c r="BD210" s="105"/>
      <c r="BE210" s="105"/>
      <c r="BF210" s="105"/>
      <c r="BG210" s="105"/>
      <c r="BH210" s="105"/>
      <c r="BI210" s="105"/>
      <c r="BJ210" s="105"/>
      <c r="BK210" s="105"/>
      <c r="BL210" s="105"/>
      <c r="BM210" s="105"/>
      <c r="BN210" s="105"/>
      <c r="BO210" s="105"/>
      <c r="BP210" s="105"/>
      <c r="BQ210" s="105"/>
      <c r="BR210" s="105"/>
      <c r="BS210" s="105"/>
      <c r="BT210" s="105"/>
      <c r="BU210" s="105"/>
      <c r="BV210" s="105"/>
      <c r="BW210" s="105"/>
      <c r="BX210" s="105"/>
      <c r="BZ210" s="99"/>
      <c r="CA210" s="105" t="s">
        <v>32</v>
      </c>
      <c r="CB210" s="105"/>
      <c r="CC210" s="105"/>
      <c r="CD210" s="105"/>
      <c r="CE210" s="105"/>
      <c r="CF210" s="105"/>
      <c r="CG210" s="105"/>
      <c r="CH210" s="105"/>
      <c r="CI210" s="105"/>
      <c r="CJ210" s="105"/>
      <c r="CK210" s="105"/>
      <c r="CL210" s="105"/>
      <c r="CM210" s="105"/>
      <c r="CN210" s="105"/>
      <c r="CO210" s="105"/>
      <c r="CP210" s="105" t="s">
        <v>32</v>
      </c>
      <c r="CQ210" s="105"/>
      <c r="CR210" s="105"/>
      <c r="CS210" s="105"/>
      <c r="CT210" s="105"/>
      <c r="CU210" s="105"/>
      <c r="CV210" s="105"/>
      <c r="CW210" s="105"/>
      <c r="CX210" s="105"/>
      <c r="CY210" s="105"/>
      <c r="CZ210" s="105"/>
      <c r="DA210" s="105"/>
      <c r="DB210" s="105"/>
      <c r="DC210" s="105"/>
      <c r="DD210" s="105"/>
      <c r="DE210" s="99"/>
      <c r="DF210" s="99"/>
      <c r="DG210" s="105"/>
      <c r="DH210" s="105"/>
      <c r="DI210" s="105"/>
      <c r="DJ210" s="105"/>
      <c r="DK210" s="105"/>
      <c r="DL210" s="105"/>
      <c r="DM210" s="105"/>
      <c r="DN210" s="105"/>
      <c r="DO210" s="105"/>
      <c r="DP210" s="105"/>
      <c r="DQ210" s="105"/>
      <c r="DR210" s="105"/>
      <c r="DS210" s="105"/>
      <c r="DT210" s="105"/>
      <c r="DU210" s="105"/>
      <c r="DV210" s="105"/>
      <c r="DW210" s="105"/>
      <c r="DX210" s="105"/>
      <c r="DY210" s="105"/>
      <c r="DZ210" s="105"/>
      <c r="EA210" s="105"/>
      <c r="EB210" s="105"/>
      <c r="EC210" s="105"/>
      <c r="ED210" s="105"/>
      <c r="EE210" s="105"/>
      <c r="EF210" s="105"/>
      <c r="EG210" s="105"/>
      <c r="EH210" s="105"/>
      <c r="EI210" s="105"/>
      <c r="EJ210" s="105"/>
      <c r="EL210" s="146" t="str" cm="1">
        <f t="array" ref="EL210">IF(OR(EL$1=0, $A210="", _xlfn.XLOOKUP(EL$1, $Z$2:$Z$18, $AD$2:$AD$18, "")=""),"",SQRT((_xlfn.XLOOKUP(EL$1,$Z$2:$Z$18,$AA$2:$AA$18)-$T210)^2+(_xlfn.XLOOKUP(EL$1,$Z$2:$Z$18,$AB$2:$AB$18)-$U210)^2+(_xlfn.XLOOKUP(EL$1,$Z$2:$Z$18,$AC$2:$AC$18-$V210)^2)))</f>
        <v/>
      </c>
      <c r="EM210" s="96" t="str" cm="1">
        <f t="array" ref="EM210">IF(OR(EM$1=0, $A210="", _xlfn.XLOOKUP(EM$1, $Z$2:$Z$18, $AD$2:$AD$18, "")=""),"",SQRT((_xlfn.XLOOKUP(EM$1,$Z$2:$Z$18,$AA$2:$AA$18)-$T210)^2+(_xlfn.XLOOKUP(EM$1,$Z$2:$Z$18,$AB$2:$AB$18)-$U210)^2+(_xlfn.XLOOKUP(EM$1,$Z$2:$Z$18,$AC$2:$AC$18-$V210)^2)))</f>
        <v/>
      </c>
      <c r="EN210" s="96" t="str" cm="1">
        <f t="array" ref="EN210">IF(OR(EN$1=0, $A210="", _xlfn.XLOOKUP(EN$1, $Z$2:$Z$18, $AD$2:$AD$18, "")=""),"",SQRT((_xlfn.XLOOKUP(EN$1,$Z$2:$Z$18,$AA$2:$AA$18)-$T210)^2+(_xlfn.XLOOKUP(EN$1,$Z$2:$Z$18,$AB$2:$AB$18)-$U210)^2+(_xlfn.XLOOKUP(EN$1,$Z$2:$Z$18,$AC$2:$AC$18-$V210)^2)))</f>
        <v/>
      </c>
      <c r="EO210" s="96" t="str" cm="1">
        <f t="array" ref="EO210">IF(OR(EO$1=0, $A210="", _xlfn.XLOOKUP(EO$1, $Z$2:$Z$18, $AD$2:$AD$18, "")=""),"",SQRT((_xlfn.XLOOKUP(EO$1,$Z$2:$Z$18,$AA$2:$AA$18)-$T210)^2+(_xlfn.XLOOKUP(EO$1,$Z$2:$Z$18,$AB$2:$AB$18)-$U210)^2+(_xlfn.XLOOKUP(EO$1,$Z$2:$Z$18,$AC$2:$AC$18-$V210)^2)))</f>
        <v/>
      </c>
      <c r="EP210" s="96" t="str" cm="1">
        <f t="array" ref="EP210">IF(OR(EP$1=0, $A210="", _xlfn.XLOOKUP(EP$1, $Z$2:$Z$18, $AD$2:$AD$18, "")=""),"",SQRT((_xlfn.XLOOKUP(EP$1,$Z$2:$Z$18,$AA$2:$AA$18)-$T210)^2+(_xlfn.XLOOKUP(EP$1,$Z$2:$Z$18,$AB$2:$AB$18)-$U210)^2+(_xlfn.XLOOKUP(EP$1,$Z$2:$Z$18,$AC$2:$AC$18-$V210)^2)))</f>
        <v/>
      </c>
      <c r="EQ210" s="96" t="str" cm="1">
        <f t="array" ref="EQ210">IF(OR(EQ$1=0, $A210="", _xlfn.XLOOKUP(EQ$1, $Z$2:$Z$18, $AD$2:$AD$18, "")=""),"",SQRT((_xlfn.XLOOKUP(EQ$1,$Z$2:$Z$18,$AA$2:$AA$18)-$T210)^2+(_xlfn.XLOOKUP(EQ$1,$Z$2:$Z$18,$AB$2:$AB$18)-$U210)^2+(_xlfn.XLOOKUP(EQ$1,$Z$2:$Z$18,$AC$2:$AC$18-$V210)^2)))</f>
        <v/>
      </c>
      <c r="ER210" s="96" t="str" cm="1">
        <f t="array" ref="ER210">IF(OR(ER$1=0, $A210="", _xlfn.XLOOKUP(ER$1, $Z$2:$Z$18, $AD$2:$AD$18, "")=""),"",SQRT((_xlfn.XLOOKUP(ER$1,$Z$2:$Z$18,$AA$2:$AA$18)-$T210)^2+(_xlfn.XLOOKUP(ER$1,$Z$2:$Z$18,$AB$2:$AB$18)-$U210)^2+(_xlfn.XLOOKUP(ER$1,$Z$2:$Z$18,$AC$2:$AC$18-$V210)^2)))</f>
        <v/>
      </c>
      <c r="ES210" s="96" t="str" cm="1">
        <f t="array" ref="ES210">IF(OR(ES$1=0, $A210="", _xlfn.XLOOKUP(ES$1, $Z$2:$Z$18, $AD$2:$AD$18, "")=""),"",SQRT((_xlfn.XLOOKUP(ES$1,$Z$2:$Z$18,$AA$2:$AA$18)-$T210)^2+(_xlfn.XLOOKUP(ES$1,$Z$2:$Z$18,$AB$2:$AB$18)-$U210)^2+(_xlfn.XLOOKUP(ES$1,$Z$2:$Z$18,$AC$2:$AC$18-$V210)^2)))</f>
        <v/>
      </c>
      <c r="ET210" s="97" t="str" cm="1">
        <f t="array" ref="ET210">IF(OR(ET$1=0, $A210="", _xlfn.XLOOKUP(ET$1, $Z$2:$Z$18, $AD$2:$AD$18, "")=""),"",SQRT((_xlfn.XLOOKUP(ET$1,$Z$2:$Z$18,$AA$2:$AA$18)-$T210)^2+(_xlfn.XLOOKUP(ET$1,$Z$2:$Z$18,$AB$2:$AB$18)-$U210)^2+(_xlfn.XLOOKUP(ET$1,$Z$2:$Z$18,$AC$2:$AC$18-$V210)^2)))</f>
        <v/>
      </c>
      <c r="EU210" s="97" t="str" cm="1">
        <f t="array" ref="EU210">IF(OR(EU$1=0, $A210="", _xlfn.XLOOKUP(EU$1, $Z$2:$Z$18, $AD$2:$AD$18, "")=""),"",SQRT((_xlfn.XLOOKUP(EU$1,$Z$2:$Z$18,$AA$2:$AA$18)-$T210)^2+(_xlfn.XLOOKUP(EU$1,$Z$2:$Z$18,$AB$2:$AB$18)-$U210)^2+(_xlfn.XLOOKUP(EU$1,$Z$2:$Z$18,$AC$2:$AC$18-$V210)^2)))</f>
        <v/>
      </c>
      <c r="EV210" s="97" t="str" cm="1">
        <f t="array" ref="EV210">IF(OR(EV$1=0, $A210="", _xlfn.XLOOKUP(EV$1, $Z$2:$Z$18, $AD$2:$AD$18, "")=""),"",SQRT((_xlfn.XLOOKUP(EV$1,$Z$2:$Z$18,$AA$2:$AA$18)-$T210)^2+(_xlfn.XLOOKUP(EV$1,$Z$2:$Z$18,$AB$2:$AB$18)-$U210)^2+(_xlfn.XLOOKUP(EV$1,$Z$2:$Z$18,$AC$2:$AC$18-$V210)^2)))</f>
        <v/>
      </c>
      <c r="EW210" s="97" t="str" cm="1">
        <f t="array" ref="EW210">IF(OR(EW$1=0, $A210="", _xlfn.XLOOKUP(EW$1, $Z$2:$Z$18, $AD$2:$AD$18, "")=""),"",SQRT((_xlfn.XLOOKUP(EW$1,$Z$2:$Z$18,$AA$2:$AA$18)-$T210)^2+(_xlfn.XLOOKUP(EW$1,$Z$2:$Z$18,$AB$2:$AB$18)-$U210)^2+(_xlfn.XLOOKUP(EW$1,$Z$2:$Z$18,$AC$2:$AC$18-$V210)^2)))</f>
        <v/>
      </c>
      <c r="EX210" s="97" t="str" cm="1">
        <f t="array" ref="EX210">IF(OR(EX$1=0, $A210="", _xlfn.XLOOKUP(EX$1, $Z$2:$Z$18, $AD$2:$AD$18, "")=""),"",SQRT((_xlfn.XLOOKUP(EX$1,$Z$2:$Z$18,$AA$2:$AA$18)-$T210)^2+(_xlfn.XLOOKUP(EX$1,$Z$2:$Z$18,$AB$2:$AB$18)-$U210)^2+(_xlfn.XLOOKUP(EX$1,$Z$2:$Z$18,$AC$2:$AC$18-$V210)^2)))</f>
        <v/>
      </c>
      <c r="EY210" s="97" t="str" cm="1">
        <f t="array" ref="EY210">IF(OR(EY$1=0, $A210="", _xlfn.XLOOKUP(EY$1, $Z$2:$Z$18, $AD$2:$AD$18, "")=""),"",SQRT((_xlfn.XLOOKUP(EY$1,$Z$2:$Z$18,$AA$2:$AA$18)-$T210)^2+(_xlfn.XLOOKUP(EY$1,$Z$2:$Z$18,$AB$2:$AB$18)-$U210)^2+(_xlfn.XLOOKUP(EY$1,$Z$2:$Z$18,$AC$2:$AC$18-$V210)^2)))</f>
        <v/>
      </c>
      <c r="EZ210" s="98" t="str" cm="1">
        <f t="array" ref="EZ210">IF(OR(EZ$1=0, $A210="", _xlfn.XLOOKUP(EZ$1, $Z$2:$Z$18, $AD$2:$AD$18, "")=""),"",SQRT((_xlfn.XLOOKUP(EZ$1,$Z$2:$Z$18,$AA$2:$AA$18)-$T210)^2+(_xlfn.XLOOKUP(EZ$1,$Z$2:$Z$18,$AB$2:$AB$18)-$U210)^2+(_xlfn.XLOOKUP(EZ$1,$Z$2:$Z$18,$AC$2:$AC$18-$V210)^2)))</f>
        <v/>
      </c>
      <c r="FA210" s="146" t="str" cm="1">
        <f t="array" ref="FA210">IF(OR(FA$1=0, $A210="", _xlfn.XLOOKUP(FA$1, $Z$2:$Z$18, $AD$2:$AD$18, "")=""),"",SQRT((_xlfn.XLOOKUP(FA$1,$Z$2:$Z$18,$AA$2:$AA$18)-$T210)^2+(_xlfn.XLOOKUP(FA$1,$Z$2:$Z$18,$AB$2:$AB$18)-$U210)^2+(_xlfn.XLOOKUP(FA$1,$Z$2:$Z$18,$AC$2:$AC$18-$V210)^2)))</f>
        <v/>
      </c>
      <c r="FB210" s="96" t="str" cm="1">
        <f t="array" ref="FB210">IF(OR(FB$1=0, $A210="", _xlfn.XLOOKUP(FB$1, $Z$2:$Z$18, $AD$2:$AD$18, "")=""),"",SQRT((_xlfn.XLOOKUP(FB$1,$Z$2:$Z$18,$AA$2:$AA$18)-$T210)^2+(_xlfn.XLOOKUP(FB$1,$Z$2:$Z$18,$AB$2:$AB$18)-$U210)^2+(_xlfn.XLOOKUP(FB$1,$Z$2:$Z$18,$AC$2:$AC$18-$V210)^2)))</f>
        <v/>
      </c>
      <c r="FC210" s="96" t="str" cm="1">
        <f t="array" ref="FC210">IF(OR(FC$1=0, $A210="", _xlfn.XLOOKUP(FC$1, $Z$2:$Z$18, $AD$2:$AD$18, "")=""),"",SQRT((_xlfn.XLOOKUP(FC$1,$Z$2:$Z$18,$AA$2:$AA$18)-$T210)^2+(_xlfn.XLOOKUP(FC$1,$Z$2:$Z$18,$AB$2:$AB$18)-$U210)^2+(_xlfn.XLOOKUP(FC$1,$Z$2:$Z$18,$AC$2:$AC$18-$V210)^2)))</f>
        <v/>
      </c>
      <c r="FD210" s="96" t="str" cm="1">
        <f t="array" ref="FD210">IF(OR(FD$1=0, $A210="", _xlfn.XLOOKUP(FD$1, $Z$2:$Z$18, $AD$2:$AD$18, "")=""),"",SQRT((_xlfn.XLOOKUP(FD$1,$Z$2:$Z$18,$AA$2:$AA$18)-$T210)^2+(_xlfn.XLOOKUP(FD$1,$Z$2:$Z$18,$AB$2:$AB$18)-$U210)^2+(_xlfn.XLOOKUP(FD$1,$Z$2:$Z$18,$AC$2:$AC$18-$V210)^2)))</f>
        <v/>
      </c>
      <c r="FE210" s="96" t="str" cm="1">
        <f t="array" ref="FE210">IF(OR(FE$1=0, $A210="", _xlfn.XLOOKUP(FE$1, $Z$2:$Z$18, $AD$2:$AD$18, "")=""),"",SQRT((_xlfn.XLOOKUP(FE$1,$Z$2:$Z$18,$AA$2:$AA$18)-$T210)^2+(_xlfn.XLOOKUP(FE$1,$Z$2:$Z$18,$AB$2:$AB$18)-$U210)^2+(_xlfn.XLOOKUP(FE$1,$Z$2:$Z$18,$AC$2:$AC$18-$V210)^2)))</f>
        <v/>
      </c>
      <c r="FF210" s="96" t="str" cm="1">
        <f t="array" ref="FF210">IF(OR(FF$1=0, $A210="", _xlfn.XLOOKUP(FF$1, $Z$2:$Z$18, $AD$2:$AD$18, "")=""),"",SQRT((_xlfn.XLOOKUP(FF$1,$Z$2:$Z$18,$AA$2:$AA$18)-$T210)^2+(_xlfn.XLOOKUP(FF$1,$Z$2:$Z$18,$AB$2:$AB$18)-$U210)^2+(_xlfn.XLOOKUP(FF$1,$Z$2:$Z$18,$AC$2:$AC$18-$V210)^2)))</f>
        <v/>
      </c>
      <c r="FG210" s="96" t="str" cm="1">
        <f t="array" ref="FG210">IF(OR(FG$1=0, $A210="", _xlfn.XLOOKUP(FG$1, $Z$2:$Z$18, $AD$2:$AD$18, "")=""),"",SQRT((_xlfn.XLOOKUP(FG$1,$Z$2:$Z$18,$AA$2:$AA$18)-$T210)^2+(_xlfn.XLOOKUP(FG$1,$Z$2:$Z$18,$AB$2:$AB$18)-$U210)^2+(_xlfn.XLOOKUP(FG$1,$Z$2:$Z$18,$AC$2:$AC$18-$V210)^2)))</f>
        <v/>
      </c>
      <c r="FH210" s="96" t="str" cm="1">
        <f t="array" ref="FH210">IF(OR(FH$1=0, $A210="", _xlfn.XLOOKUP(FH$1, $Z$2:$Z$18, $AD$2:$AD$18, "")=""),"",SQRT((_xlfn.XLOOKUP(FH$1,$Z$2:$Z$18,$AA$2:$AA$18)-$T210)^2+(_xlfn.XLOOKUP(FH$1,$Z$2:$Z$18,$AB$2:$AB$18)-$U210)^2+(_xlfn.XLOOKUP(FH$1,$Z$2:$Z$18,$AC$2:$AC$18-$V210)^2)))</f>
        <v/>
      </c>
      <c r="FI210" s="97" t="str" cm="1">
        <f t="array" ref="FI210">IF(OR(FI$1=0, $A210="", _xlfn.XLOOKUP(FI$1, $Z$2:$Z$18, $AD$2:$AD$18, "")=""),"",SQRT((_xlfn.XLOOKUP(FI$1,$Z$2:$Z$18,$AA$2:$AA$18)-$T210)^2+(_xlfn.XLOOKUP(FI$1,$Z$2:$Z$18,$AB$2:$AB$18)-$U210)^2+(_xlfn.XLOOKUP(FI$1,$Z$2:$Z$18,$AC$2:$AC$18-$V210)^2)))</f>
        <v/>
      </c>
      <c r="FJ210" s="97" t="str" cm="1">
        <f t="array" ref="FJ210">IF(OR(FJ$1=0, $A210="", _xlfn.XLOOKUP(FJ$1, $Z$2:$Z$18, $AD$2:$AD$18, "")=""),"",SQRT((_xlfn.XLOOKUP(FJ$1,$Z$2:$Z$18,$AA$2:$AA$18)-$T210)^2+(_xlfn.XLOOKUP(FJ$1,$Z$2:$Z$18,$AB$2:$AB$18)-$U210)^2+(_xlfn.XLOOKUP(FJ$1,$Z$2:$Z$18,$AC$2:$AC$18-$V210)^2)))</f>
        <v/>
      </c>
      <c r="FK210" s="97" t="str" cm="1">
        <f t="array" ref="FK210">IF(OR(FK$1=0, $A210="", _xlfn.XLOOKUP(FK$1, $Z$2:$Z$18, $AD$2:$AD$18, "")=""),"",SQRT((_xlfn.XLOOKUP(FK$1,$Z$2:$Z$18,$AA$2:$AA$18)-$T210)^2+(_xlfn.XLOOKUP(FK$1,$Z$2:$Z$18,$AB$2:$AB$18)-$U210)^2+(_xlfn.XLOOKUP(FK$1,$Z$2:$Z$18,$AC$2:$AC$18-$V210)^2)))</f>
        <v/>
      </c>
      <c r="FL210" s="97" t="str" cm="1">
        <f t="array" ref="FL210">IF(OR(FL$1=0, $A210="", _xlfn.XLOOKUP(FL$1, $Z$2:$Z$18, $AD$2:$AD$18, "")=""),"",SQRT((_xlfn.XLOOKUP(FL$1,$Z$2:$Z$18,$AA$2:$AA$18)-$T210)^2+(_xlfn.XLOOKUP(FL$1,$Z$2:$Z$18,$AB$2:$AB$18)-$U210)^2+(_xlfn.XLOOKUP(FL$1,$Z$2:$Z$18,$AC$2:$AC$18-$V210)^2)))</f>
        <v/>
      </c>
      <c r="FM210" s="97" t="str" cm="1">
        <f t="array" ref="FM210">IF(OR(FM$1=0, $A210="", _xlfn.XLOOKUP(FM$1, $Z$2:$Z$18, $AD$2:$AD$18, "")=""),"",SQRT((_xlfn.XLOOKUP(FM$1,$Z$2:$Z$18,$AA$2:$AA$18)-$T210)^2+(_xlfn.XLOOKUP(FM$1,$Z$2:$Z$18,$AB$2:$AB$18)-$U210)^2+(_xlfn.XLOOKUP(FM$1,$Z$2:$Z$18,$AC$2:$AC$18-$V210)^2)))</f>
        <v/>
      </c>
      <c r="FN210" s="97" t="str" cm="1">
        <f t="array" ref="FN210">IF(OR(FN$1=0, $A210="", _xlfn.XLOOKUP(FN$1, $Z$2:$Z$18, $AD$2:$AD$18, "")=""),"",SQRT((_xlfn.XLOOKUP(FN$1,$Z$2:$Z$18,$AA$2:$AA$18)-$T210)^2+(_xlfn.XLOOKUP(FN$1,$Z$2:$Z$18,$AB$2:$AB$18)-$U210)^2+(_xlfn.XLOOKUP(FN$1,$Z$2:$Z$18,$AC$2:$AC$18-$V210)^2)))</f>
        <v/>
      </c>
      <c r="FO210" s="98" t="str" cm="1">
        <f t="array" ref="FO210">IF(OR(FO$1=0, $A210="", _xlfn.XLOOKUP(FO$1, $Z$2:$Z$18, $AD$2:$AD$18, "")=""),"",SQRT((_xlfn.XLOOKUP(FO$1,$Z$2:$Z$18,$AA$2:$AA$18)-$T210)^2+(_xlfn.XLOOKUP(FO$1,$Z$2:$Z$18,$AB$2:$AB$18)-$U210)^2+(_xlfn.XLOOKUP(FO$1,$Z$2:$Z$18,$AC$2:$AC$18-$V210)^2)))</f>
        <v/>
      </c>
      <c r="FP210" s="99"/>
      <c r="FQ210" s="99"/>
      <c r="FR210" s="100">
        <f t="shared" si="71"/>
        <v>0</v>
      </c>
      <c r="FS210" s="109">
        <f t="shared" si="72"/>
        <v>0</v>
      </c>
      <c r="FT210" s="109">
        <f t="shared" si="73"/>
        <v>0</v>
      </c>
      <c r="FU210" s="109">
        <f t="shared" si="74"/>
        <v>0</v>
      </c>
      <c r="FV210" s="109">
        <f t="shared" si="75"/>
        <v>0</v>
      </c>
      <c r="FW210" s="109">
        <f t="shared" si="76"/>
        <v>0</v>
      </c>
      <c r="FX210" s="109">
        <f t="shared" si="77"/>
        <v>0</v>
      </c>
      <c r="FY210" s="109">
        <f t="shared" si="78"/>
        <v>0</v>
      </c>
      <c r="FZ210" s="110">
        <f t="shared" si="79"/>
        <v>0</v>
      </c>
      <c r="GA210" s="110">
        <f t="shared" si="80"/>
        <v>0</v>
      </c>
      <c r="GB210" s="110">
        <f t="shared" si="81"/>
        <v>0</v>
      </c>
      <c r="GC210" s="110">
        <f t="shared" si="82"/>
        <v>0</v>
      </c>
      <c r="GD210" s="110">
        <f t="shared" si="83"/>
        <v>0</v>
      </c>
      <c r="GE210" s="110">
        <f t="shared" si="84"/>
        <v>0</v>
      </c>
      <c r="GF210" s="111">
        <f t="shared" si="85"/>
        <v>0</v>
      </c>
      <c r="GG210" s="100">
        <f t="shared" si="86"/>
        <v>0</v>
      </c>
      <c r="GH210" s="109">
        <f t="shared" si="87"/>
        <v>0</v>
      </c>
      <c r="GI210" s="109">
        <f t="shared" si="88"/>
        <v>0</v>
      </c>
      <c r="GJ210" s="109">
        <f t="shared" si="89"/>
        <v>0</v>
      </c>
      <c r="GK210" s="109">
        <f t="shared" si="90"/>
        <v>0</v>
      </c>
      <c r="GL210" s="109">
        <f t="shared" si="91"/>
        <v>0</v>
      </c>
      <c r="GM210" s="109">
        <f t="shared" si="92"/>
        <v>0</v>
      </c>
      <c r="GN210" s="109">
        <f t="shared" si="93"/>
        <v>0</v>
      </c>
      <c r="GO210" s="110">
        <f t="shared" si="94"/>
        <v>0</v>
      </c>
      <c r="GP210" s="110">
        <f t="shared" si="95"/>
        <v>0</v>
      </c>
      <c r="GQ210" s="110">
        <f t="shared" si="96"/>
        <v>0</v>
      </c>
      <c r="GR210" s="110">
        <f t="shared" si="97"/>
        <v>0</v>
      </c>
      <c r="GS210" s="110">
        <f t="shared" si="98"/>
        <v>0</v>
      </c>
      <c r="GT210" s="110">
        <f t="shared" si="99"/>
        <v>0</v>
      </c>
      <c r="GU210" s="111">
        <f t="shared" si="100"/>
        <v>0</v>
      </c>
      <c r="GX210" s="151" cm="1">
        <f t="array" ref="GX210">_xlfn.IFS(GX$1= 0,"", NOT(ISBLANK(CA210)), 0, ISBLANK(CA210), $Q210-$S210+FR210-AU210-DG210)</f>
        <v>0</v>
      </c>
      <c r="GY210" s="152" cm="1">
        <f t="array" ref="GY210">_xlfn.IFS(GY$1= 0,"", NOT(ISBLANK(CB210)), 0, ISBLANK(CB210), $Q210-$S210+FS210-AV210-DH210)</f>
        <v>0</v>
      </c>
      <c r="GZ210" s="152" cm="1">
        <f t="array" ref="GZ210">_xlfn.IFS(GZ$1= 0,"", NOT(ISBLANK(CC210)), 0, ISBLANK(CC210), $Q210-$S210+FT210-AW210-DI210)</f>
        <v>0</v>
      </c>
      <c r="HA210" s="152" cm="1">
        <f t="array" ref="HA210">_xlfn.IFS(HA$1= 0,"", NOT(ISBLANK(CD210)), 0, ISBLANK(CD210), $Q210-$S210+FU210-AX210-DJ210)</f>
        <v>0</v>
      </c>
      <c r="HB210" s="152" cm="1">
        <f t="array" ref="HB210">_xlfn.IFS(HB$1= 0,"", NOT(ISBLANK(CE210)), 0, ISBLANK(CE210), $Q210-$S210+FV210-AY210-DK210)</f>
        <v>0</v>
      </c>
      <c r="HC210" s="152" cm="1">
        <f t="array" ref="HC210">_xlfn.IFS(HC$1= 0,"", NOT(ISBLANK(CF210)), 0, ISBLANK(CF210), $Q210-$S210+FW210-AZ210-DL210)</f>
        <v>0</v>
      </c>
      <c r="HD210" s="152" cm="1">
        <f t="array" ref="HD210">_xlfn.IFS(HD$1= 0,"", NOT(ISBLANK(CG210)), 0, ISBLANK(CG210), $Q210-$S210+FX210-BA210-DM210)</f>
        <v>0</v>
      </c>
      <c r="HE210" s="152" t="str" cm="1">
        <f t="array" ref="HE210">_xlfn.IFS(HE$1= 0,"", NOT(ISBLANK(CH210)), 0, ISBLANK(CH210), $Q210-$S210+FY210-BB210-DN210)</f>
        <v/>
      </c>
      <c r="HF210" s="152" t="str" cm="1">
        <f t="array" ref="HF210">_xlfn.IFS(HF$1= 0,"", NOT(ISBLANK(CI210)), 0, ISBLANK(CI210), $Q210-$S210+FZ210-BC210-DO210)</f>
        <v/>
      </c>
      <c r="HG210" s="152" t="str" cm="1">
        <f t="array" ref="HG210">_xlfn.IFS(HG$1= 0,"", NOT(ISBLANK(CJ210)), 0, ISBLANK(CJ210), $Q210-$S210+GA210-BD210-DP210)</f>
        <v/>
      </c>
      <c r="HH210" s="152" t="str" cm="1">
        <f t="array" ref="HH210">_xlfn.IFS(HH$1= 0,"", NOT(ISBLANK(CK210)), 0, ISBLANK(CK210), $Q210-$S210+GB210-BE210-DQ210)</f>
        <v/>
      </c>
      <c r="HI210" s="152" t="str" cm="1">
        <f t="array" ref="HI210">_xlfn.IFS(HI$1= 0,"", NOT(ISBLANK(CL210)), 0, ISBLANK(CL210), $Q210-$S210+GC210-BF210-DR210)</f>
        <v/>
      </c>
      <c r="HJ210" s="152" t="str" cm="1">
        <f t="array" ref="HJ210">_xlfn.IFS(HJ$1= 0,"", NOT(ISBLANK(CM210)), 0, ISBLANK(CM210), $Q210-$S210+GD210-BG210-DS210)</f>
        <v/>
      </c>
      <c r="HK210" s="152" t="str" cm="1">
        <f t="array" ref="HK210">_xlfn.IFS(HK$1= 0,"", NOT(ISBLANK(CN210)), 0, ISBLANK(CN210), $Q210-$S210+GE210-BH210-DT210)</f>
        <v/>
      </c>
      <c r="HL210" s="153" t="str" cm="1">
        <f t="array" ref="HL210">_xlfn.IFS(HL$1= 0,"", NOT(ISBLANK(CO210)), 0, ISBLANK(CO210), $Q210-$S210+GF210-BI210-DU210)</f>
        <v/>
      </c>
      <c r="HM210" s="153" t="str" cm="1">
        <f t="array" ref="HM210">_xlfn.IFS(HM$1= 0,"", NOT(ISBLANK(DE210)), 0, ISBLANK(DE210), $Q210-$S210+IC210-BY210-#REF!)</f>
        <v/>
      </c>
      <c r="HN210" s="153" t="e" cm="1">
        <f t="array" ref="HN210">_xlfn.IFS(HN$1= 0,"", NOT(ISBLANK(DF210)), 0, ISBLANK(DF210), $Q210-$S210+ID210-BZ210-#REF!)</f>
        <v>#REF!</v>
      </c>
      <c r="HO210" s="153" t="e" cm="1">
        <f t="array" ref="HO210">_xlfn.IFS(HO$1= 0,"", NOT(ISBLANK(DG210)), 0, ISBLANK(DG210), $Q210-$S210+IE210-CA210-#REF!)</f>
        <v>#VALUE!</v>
      </c>
      <c r="HP210" s="153" t="e" cm="1">
        <f t="array" ref="HP210">_xlfn.IFS(HP$1= 0,"", NOT(ISBLANK(DH210)), 0, ISBLANK(DH210), $Q210-$S210+IF210-CB210-#REF!)</f>
        <v>#REF!</v>
      </c>
      <c r="HQ210" s="153" t="e" cm="1">
        <f t="array" ref="HQ210">_xlfn.IFS(HQ$1= 0,"", NOT(ISBLANK(DI210)), 0, ISBLANK(DI210), $Q210-$S210+IG210-CC210-#REF!)</f>
        <v>#REF!</v>
      </c>
      <c r="HR210" s="153" cm="1">
        <f t="array" ref="HR210">_xlfn.IFS(HR$1= 0,"", NOT(ISBLANK(DJ210)), 0, ISBLANK(DJ210), $Q210-$S210+IH210-CD210-EK210)</f>
        <v>0</v>
      </c>
      <c r="HS210" s="153" t="e" cm="1">
        <f t="array" ref="HS210">_xlfn.IFS(HS$1= 0,"", NOT(ISBLANK(DK210)), 0, ISBLANK(DK210), $Q210-$S210+II210-CE210-EL210)</f>
        <v>#VALUE!</v>
      </c>
      <c r="HT210" s="153" t="e" cm="1">
        <f t="array" ref="HT210">_xlfn.IFS(HT$1= 0,"", NOT(ISBLANK(DL210)), 0, ISBLANK(DL210), $Q210-$S210+GV210-CF210-EM210)</f>
        <v>#VALUE!</v>
      </c>
      <c r="HU210" s="153" t="e" cm="1">
        <f t="array" ref="HU210">_xlfn.IFS(HU$1= 0,"", NOT(ISBLANK(DM210)), 0, ISBLANK(DM210), $Q210-$S210+GW210-CG210-EN210)</f>
        <v>#VALUE!</v>
      </c>
      <c r="HV210" s="153" t="str" cm="1">
        <f t="array" ref="HV210">_xlfn.IFS(HV$1= 0,"", NOT(ISBLANK(DN210)), 0, ISBLANK(DN210), $Q210-$S210+GX210-CH210-EO210)</f>
        <v/>
      </c>
      <c r="HW210" s="153" t="str" cm="1">
        <f t="array" ref="HW210">_xlfn.IFS(HW$1= 0,"", NOT(ISBLANK(DO210)), 0, ISBLANK(DO210), $Q210-$S210+GY210-CI210-EP210)</f>
        <v/>
      </c>
      <c r="HX210" s="153" t="str" cm="1">
        <f t="array" ref="HX210">_xlfn.IFS(HX$1= 0,"", NOT(ISBLANK(DP210)), 0, ISBLANK(DP210), $Q210-$S210+GZ210-CJ210-EQ210)</f>
        <v/>
      </c>
      <c r="HY210" s="153" t="str" cm="1">
        <f t="array" ref="HY210">_xlfn.IFS(HY$1= 0,"", NOT(ISBLANK(DQ210)), 0, ISBLANK(DQ210), $Q210-$S210+HA210-CK210-ER210)</f>
        <v/>
      </c>
      <c r="HZ210" s="153" t="str" cm="1">
        <f t="array" ref="HZ210">_xlfn.IFS(HZ$1= 0,"", NOT(ISBLANK(DR210)), 0, ISBLANK(DR210), $Q210-$S210+HB210-CL210-ES210)</f>
        <v/>
      </c>
      <c r="IA210" s="153" t="str" cm="1">
        <f t="array" ref="IA210">_xlfn.IFS(IA$1= 0,"", NOT(ISBLANK(DS210)), 0, ISBLANK(DS210), $Q210-$S210+HC210-CM210-ET210)</f>
        <v/>
      </c>
    </row>
    <row r="211" spans="1:235" ht="16.5" x14ac:dyDescent="0.3">
      <c r="A211" s="144"/>
      <c r="B211" s="106"/>
      <c r="C211" s="106"/>
      <c r="D211" s="107"/>
      <c r="E211" s="131"/>
      <c r="F211" s="137"/>
      <c r="G211" s="2"/>
      <c r="H211" s="2"/>
      <c r="I211" s="2"/>
      <c r="J211" s="2"/>
      <c r="K211" s="2"/>
      <c r="L211" s="2"/>
      <c r="M211" s="140"/>
      <c r="N211" s="137"/>
      <c r="O211" s="138"/>
      <c r="P211" s="133"/>
      <c r="Q211" s="94">
        <f t="shared" si="69"/>
        <v>0</v>
      </c>
      <c r="R211" s="1"/>
      <c r="S211" s="1"/>
      <c r="T211" s="2"/>
      <c r="U211" s="2"/>
      <c r="V211" s="82">
        <f t="shared" si="70"/>
        <v>0</v>
      </c>
      <c r="W211" s="121"/>
      <c r="X211" s="108"/>
      <c r="AU211" s="105"/>
      <c r="AV211" s="105"/>
      <c r="AW211" s="105"/>
      <c r="AX211" s="105"/>
      <c r="AY211" s="105"/>
      <c r="AZ211" s="105"/>
      <c r="BA211" s="105"/>
      <c r="BB211" s="105"/>
      <c r="BC211" s="105"/>
      <c r="BD211" s="105"/>
      <c r="BE211" s="105"/>
      <c r="BF211" s="105"/>
      <c r="BG211" s="105"/>
      <c r="BH211" s="105"/>
      <c r="BI211" s="105"/>
      <c r="BJ211" s="105"/>
      <c r="BK211" s="105"/>
      <c r="BL211" s="105"/>
      <c r="BM211" s="105"/>
      <c r="BN211" s="105"/>
      <c r="BO211" s="105"/>
      <c r="BP211" s="105"/>
      <c r="BQ211" s="105"/>
      <c r="BR211" s="105"/>
      <c r="BS211" s="105"/>
      <c r="BT211" s="105"/>
      <c r="BU211" s="105"/>
      <c r="BV211" s="105"/>
      <c r="BW211" s="105"/>
      <c r="BX211" s="105"/>
      <c r="BZ211" s="99"/>
      <c r="CA211" s="105" t="s">
        <v>32</v>
      </c>
      <c r="CB211" s="105"/>
      <c r="CC211" s="105"/>
      <c r="CD211" s="105"/>
      <c r="CE211" s="105"/>
      <c r="CF211" s="105"/>
      <c r="CG211" s="105"/>
      <c r="CH211" s="105"/>
      <c r="CI211" s="105"/>
      <c r="CJ211" s="105"/>
      <c r="CK211" s="105"/>
      <c r="CL211" s="105"/>
      <c r="CM211" s="105"/>
      <c r="CN211" s="105"/>
      <c r="CO211" s="105"/>
      <c r="CP211" s="105" t="s">
        <v>32</v>
      </c>
      <c r="CQ211" s="105"/>
      <c r="CR211" s="105"/>
      <c r="CS211" s="105"/>
      <c r="CT211" s="105"/>
      <c r="CU211" s="105"/>
      <c r="CV211" s="105"/>
      <c r="CW211" s="105"/>
      <c r="CX211" s="105"/>
      <c r="CY211" s="105"/>
      <c r="CZ211" s="105"/>
      <c r="DA211" s="105"/>
      <c r="DB211" s="105"/>
      <c r="DC211" s="105"/>
      <c r="DD211" s="105"/>
      <c r="DE211" s="99"/>
      <c r="DF211" s="99"/>
      <c r="DG211" s="105"/>
      <c r="DH211" s="105"/>
      <c r="DI211" s="105"/>
      <c r="DJ211" s="105"/>
      <c r="DK211" s="105"/>
      <c r="DL211" s="105"/>
      <c r="DM211" s="105"/>
      <c r="DN211" s="105"/>
      <c r="DO211" s="105"/>
      <c r="DP211" s="105"/>
      <c r="DQ211" s="105"/>
      <c r="DR211" s="105"/>
      <c r="DS211" s="105"/>
      <c r="DT211" s="105"/>
      <c r="DU211" s="105"/>
      <c r="DV211" s="105"/>
      <c r="DW211" s="105"/>
      <c r="DX211" s="105"/>
      <c r="DY211" s="105"/>
      <c r="DZ211" s="105"/>
      <c r="EA211" s="105"/>
      <c r="EB211" s="105"/>
      <c r="EC211" s="105"/>
      <c r="ED211" s="105"/>
      <c r="EE211" s="105"/>
      <c r="EF211" s="105"/>
      <c r="EG211" s="105"/>
      <c r="EH211" s="105"/>
      <c r="EI211" s="105"/>
      <c r="EJ211" s="105"/>
      <c r="EL211" s="146" t="str" cm="1">
        <f t="array" ref="EL211">IF(OR(EL$1=0, $A211="", _xlfn.XLOOKUP(EL$1, $Z$2:$Z$18, $AD$2:$AD$18, "")=""),"",SQRT((_xlfn.XLOOKUP(EL$1,$Z$2:$Z$18,$AA$2:$AA$18)-$T211)^2+(_xlfn.XLOOKUP(EL$1,$Z$2:$Z$18,$AB$2:$AB$18)-$U211)^2+(_xlfn.XLOOKUP(EL$1,$Z$2:$Z$18,$AC$2:$AC$18-$V211)^2)))</f>
        <v/>
      </c>
      <c r="EM211" s="96" t="str" cm="1">
        <f t="array" ref="EM211">IF(OR(EM$1=0, $A211="", _xlfn.XLOOKUP(EM$1, $Z$2:$Z$18, $AD$2:$AD$18, "")=""),"",SQRT((_xlfn.XLOOKUP(EM$1,$Z$2:$Z$18,$AA$2:$AA$18)-$T211)^2+(_xlfn.XLOOKUP(EM$1,$Z$2:$Z$18,$AB$2:$AB$18)-$U211)^2+(_xlfn.XLOOKUP(EM$1,$Z$2:$Z$18,$AC$2:$AC$18-$V211)^2)))</f>
        <v/>
      </c>
      <c r="EN211" s="96" t="str" cm="1">
        <f t="array" ref="EN211">IF(OR(EN$1=0, $A211="", _xlfn.XLOOKUP(EN$1, $Z$2:$Z$18, $AD$2:$AD$18, "")=""),"",SQRT((_xlfn.XLOOKUP(EN$1,$Z$2:$Z$18,$AA$2:$AA$18)-$T211)^2+(_xlfn.XLOOKUP(EN$1,$Z$2:$Z$18,$AB$2:$AB$18)-$U211)^2+(_xlfn.XLOOKUP(EN$1,$Z$2:$Z$18,$AC$2:$AC$18-$V211)^2)))</f>
        <v/>
      </c>
      <c r="EO211" s="96" t="str" cm="1">
        <f t="array" ref="EO211">IF(OR(EO$1=0, $A211="", _xlfn.XLOOKUP(EO$1, $Z$2:$Z$18, $AD$2:$AD$18, "")=""),"",SQRT((_xlfn.XLOOKUP(EO$1,$Z$2:$Z$18,$AA$2:$AA$18)-$T211)^2+(_xlfn.XLOOKUP(EO$1,$Z$2:$Z$18,$AB$2:$AB$18)-$U211)^2+(_xlfn.XLOOKUP(EO$1,$Z$2:$Z$18,$AC$2:$AC$18-$V211)^2)))</f>
        <v/>
      </c>
      <c r="EP211" s="96" t="str" cm="1">
        <f t="array" ref="EP211">IF(OR(EP$1=0, $A211="", _xlfn.XLOOKUP(EP$1, $Z$2:$Z$18, $AD$2:$AD$18, "")=""),"",SQRT((_xlfn.XLOOKUP(EP$1,$Z$2:$Z$18,$AA$2:$AA$18)-$T211)^2+(_xlfn.XLOOKUP(EP$1,$Z$2:$Z$18,$AB$2:$AB$18)-$U211)^2+(_xlfn.XLOOKUP(EP$1,$Z$2:$Z$18,$AC$2:$AC$18-$V211)^2)))</f>
        <v/>
      </c>
      <c r="EQ211" s="96" t="str" cm="1">
        <f t="array" ref="EQ211">IF(OR(EQ$1=0, $A211="", _xlfn.XLOOKUP(EQ$1, $Z$2:$Z$18, $AD$2:$AD$18, "")=""),"",SQRT((_xlfn.XLOOKUP(EQ$1,$Z$2:$Z$18,$AA$2:$AA$18)-$T211)^2+(_xlfn.XLOOKUP(EQ$1,$Z$2:$Z$18,$AB$2:$AB$18)-$U211)^2+(_xlfn.XLOOKUP(EQ$1,$Z$2:$Z$18,$AC$2:$AC$18-$V211)^2)))</f>
        <v/>
      </c>
      <c r="ER211" s="96" t="str" cm="1">
        <f t="array" ref="ER211">IF(OR(ER$1=0, $A211="", _xlfn.XLOOKUP(ER$1, $Z$2:$Z$18, $AD$2:$AD$18, "")=""),"",SQRT((_xlfn.XLOOKUP(ER$1,$Z$2:$Z$18,$AA$2:$AA$18)-$T211)^2+(_xlfn.XLOOKUP(ER$1,$Z$2:$Z$18,$AB$2:$AB$18)-$U211)^2+(_xlfn.XLOOKUP(ER$1,$Z$2:$Z$18,$AC$2:$AC$18-$V211)^2)))</f>
        <v/>
      </c>
      <c r="ES211" s="96" t="str" cm="1">
        <f t="array" ref="ES211">IF(OR(ES$1=0, $A211="", _xlfn.XLOOKUP(ES$1, $Z$2:$Z$18, $AD$2:$AD$18, "")=""),"",SQRT((_xlfn.XLOOKUP(ES$1,$Z$2:$Z$18,$AA$2:$AA$18)-$T211)^2+(_xlfn.XLOOKUP(ES$1,$Z$2:$Z$18,$AB$2:$AB$18)-$U211)^2+(_xlfn.XLOOKUP(ES$1,$Z$2:$Z$18,$AC$2:$AC$18-$V211)^2)))</f>
        <v/>
      </c>
      <c r="ET211" s="97" t="str" cm="1">
        <f t="array" ref="ET211">IF(OR(ET$1=0, $A211="", _xlfn.XLOOKUP(ET$1, $Z$2:$Z$18, $AD$2:$AD$18, "")=""),"",SQRT((_xlfn.XLOOKUP(ET$1,$Z$2:$Z$18,$AA$2:$AA$18)-$T211)^2+(_xlfn.XLOOKUP(ET$1,$Z$2:$Z$18,$AB$2:$AB$18)-$U211)^2+(_xlfn.XLOOKUP(ET$1,$Z$2:$Z$18,$AC$2:$AC$18-$V211)^2)))</f>
        <v/>
      </c>
      <c r="EU211" s="97" t="str" cm="1">
        <f t="array" ref="EU211">IF(OR(EU$1=0, $A211="", _xlfn.XLOOKUP(EU$1, $Z$2:$Z$18, $AD$2:$AD$18, "")=""),"",SQRT((_xlfn.XLOOKUP(EU$1,$Z$2:$Z$18,$AA$2:$AA$18)-$T211)^2+(_xlfn.XLOOKUP(EU$1,$Z$2:$Z$18,$AB$2:$AB$18)-$U211)^2+(_xlfn.XLOOKUP(EU$1,$Z$2:$Z$18,$AC$2:$AC$18-$V211)^2)))</f>
        <v/>
      </c>
      <c r="EV211" s="97" t="str" cm="1">
        <f t="array" ref="EV211">IF(OR(EV$1=0, $A211="", _xlfn.XLOOKUP(EV$1, $Z$2:$Z$18, $AD$2:$AD$18, "")=""),"",SQRT((_xlfn.XLOOKUP(EV$1,$Z$2:$Z$18,$AA$2:$AA$18)-$T211)^2+(_xlfn.XLOOKUP(EV$1,$Z$2:$Z$18,$AB$2:$AB$18)-$U211)^2+(_xlfn.XLOOKUP(EV$1,$Z$2:$Z$18,$AC$2:$AC$18-$V211)^2)))</f>
        <v/>
      </c>
      <c r="EW211" s="97" t="str" cm="1">
        <f t="array" ref="EW211">IF(OR(EW$1=0, $A211="", _xlfn.XLOOKUP(EW$1, $Z$2:$Z$18, $AD$2:$AD$18, "")=""),"",SQRT((_xlfn.XLOOKUP(EW$1,$Z$2:$Z$18,$AA$2:$AA$18)-$T211)^2+(_xlfn.XLOOKUP(EW$1,$Z$2:$Z$18,$AB$2:$AB$18)-$U211)^2+(_xlfn.XLOOKUP(EW$1,$Z$2:$Z$18,$AC$2:$AC$18-$V211)^2)))</f>
        <v/>
      </c>
      <c r="EX211" s="97" t="str" cm="1">
        <f t="array" ref="EX211">IF(OR(EX$1=0, $A211="", _xlfn.XLOOKUP(EX$1, $Z$2:$Z$18, $AD$2:$AD$18, "")=""),"",SQRT((_xlfn.XLOOKUP(EX$1,$Z$2:$Z$18,$AA$2:$AA$18)-$T211)^2+(_xlfn.XLOOKUP(EX$1,$Z$2:$Z$18,$AB$2:$AB$18)-$U211)^2+(_xlfn.XLOOKUP(EX$1,$Z$2:$Z$18,$AC$2:$AC$18-$V211)^2)))</f>
        <v/>
      </c>
      <c r="EY211" s="97" t="str" cm="1">
        <f t="array" ref="EY211">IF(OR(EY$1=0, $A211="", _xlfn.XLOOKUP(EY$1, $Z$2:$Z$18, $AD$2:$AD$18, "")=""),"",SQRT((_xlfn.XLOOKUP(EY$1,$Z$2:$Z$18,$AA$2:$AA$18)-$T211)^2+(_xlfn.XLOOKUP(EY$1,$Z$2:$Z$18,$AB$2:$AB$18)-$U211)^2+(_xlfn.XLOOKUP(EY$1,$Z$2:$Z$18,$AC$2:$AC$18-$V211)^2)))</f>
        <v/>
      </c>
      <c r="EZ211" s="98" t="str" cm="1">
        <f t="array" ref="EZ211">IF(OR(EZ$1=0, $A211="", _xlfn.XLOOKUP(EZ$1, $Z$2:$Z$18, $AD$2:$AD$18, "")=""),"",SQRT((_xlfn.XLOOKUP(EZ$1,$Z$2:$Z$18,$AA$2:$AA$18)-$T211)^2+(_xlfn.XLOOKUP(EZ$1,$Z$2:$Z$18,$AB$2:$AB$18)-$U211)^2+(_xlfn.XLOOKUP(EZ$1,$Z$2:$Z$18,$AC$2:$AC$18-$V211)^2)))</f>
        <v/>
      </c>
      <c r="FA211" s="146" t="str" cm="1">
        <f t="array" ref="FA211">IF(OR(FA$1=0, $A211="", _xlfn.XLOOKUP(FA$1, $Z$2:$Z$18, $AD$2:$AD$18, "")=""),"",SQRT((_xlfn.XLOOKUP(FA$1,$Z$2:$Z$18,$AA$2:$AA$18)-$T211)^2+(_xlfn.XLOOKUP(FA$1,$Z$2:$Z$18,$AB$2:$AB$18)-$U211)^2+(_xlfn.XLOOKUP(FA$1,$Z$2:$Z$18,$AC$2:$AC$18-$V211)^2)))</f>
        <v/>
      </c>
      <c r="FB211" s="96" t="str" cm="1">
        <f t="array" ref="FB211">IF(OR(FB$1=0, $A211="", _xlfn.XLOOKUP(FB$1, $Z$2:$Z$18, $AD$2:$AD$18, "")=""),"",SQRT((_xlfn.XLOOKUP(FB$1,$Z$2:$Z$18,$AA$2:$AA$18)-$T211)^2+(_xlfn.XLOOKUP(FB$1,$Z$2:$Z$18,$AB$2:$AB$18)-$U211)^2+(_xlfn.XLOOKUP(FB$1,$Z$2:$Z$18,$AC$2:$AC$18-$V211)^2)))</f>
        <v/>
      </c>
      <c r="FC211" s="96" t="str" cm="1">
        <f t="array" ref="FC211">IF(OR(FC$1=0, $A211="", _xlfn.XLOOKUP(FC$1, $Z$2:$Z$18, $AD$2:$AD$18, "")=""),"",SQRT((_xlfn.XLOOKUP(FC$1,$Z$2:$Z$18,$AA$2:$AA$18)-$T211)^2+(_xlfn.XLOOKUP(FC$1,$Z$2:$Z$18,$AB$2:$AB$18)-$U211)^2+(_xlfn.XLOOKUP(FC$1,$Z$2:$Z$18,$AC$2:$AC$18-$V211)^2)))</f>
        <v/>
      </c>
      <c r="FD211" s="96" t="str" cm="1">
        <f t="array" ref="FD211">IF(OR(FD$1=0, $A211="", _xlfn.XLOOKUP(FD$1, $Z$2:$Z$18, $AD$2:$AD$18, "")=""),"",SQRT((_xlfn.XLOOKUP(FD$1,$Z$2:$Z$18,$AA$2:$AA$18)-$T211)^2+(_xlfn.XLOOKUP(FD$1,$Z$2:$Z$18,$AB$2:$AB$18)-$U211)^2+(_xlfn.XLOOKUP(FD$1,$Z$2:$Z$18,$AC$2:$AC$18-$V211)^2)))</f>
        <v/>
      </c>
      <c r="FE211" s="96" t="str" cm="1">
        <f t="array" ref="FE211">IF(OR(FE$1=0, $A211="", _xlfn.XLOOKUP(FE$1, $Z$2:$Z$18, $AD$2:$AD$18, "")=""),"",SQRT((_xlfn.XLOOKUP(FE$1,$Z$2:$Z$18,$AA$2:$AA$18)-$T211)^2+(_xlfn.XLOOKUP(FE$1,$Z$2:$Z$18,$AB$2:$AB$18)-$U211)^2+(_xlfn.XLOOKUP(FE$1,$Z$2:$Z$18,$AC$2:$AC$18-$V211)^2)))</f>
        <v/>
      </c>
      <c r="FF211" s="96" t="str" cm="1">
        <f t="array" ref="FF211">IF(OR(FF$1=0, $A211="", _xlfn.XLOOKUP(FF$1, $Z$2:$Z$18, $AD$2:$AD$18, "")=""),"",SQRT((_xlfn.XLOOKUP(FF$1,$Z$2:$Z$18,$AA$2:$AA$18)-$T211)^2+(_xlfn.XLOOKUP(FF$1,$Z$2:$Z$18,$AB$2:$AB$18)-$U211)^2+(_xlfn.XLOOKUP(FF$1,$Z$2:$Z$18,$AC$2:$AC$18-$V211)^2)))</f>
        <v/>
      </c>
      <c r="FG211" s="96" t="str" cm="1">
        <f t="array" ref="FG211">IF(OR(FG$1=0, $A211="", _xlfn.XLOOKUP(FG$1, $Z$2:$Z$18, $AD$2:$AD$18, "")=""),"",SQRT((_xlfn.XLOOKUP(FG$1,$Z$2:$Z$18,$AA$2:$AA$18)-$T211)^2+(_xlfn.XLOOKUP(FG$1,$Z$2:$Z$18,$AB$2:$AB$18)-$U211)^2+(_xlfn.XLOOKUP(FG$1,$Z$2:$Z$18,$AC$2:$AC$18-$V211)^2)))</f>
        <v/>
      </c>
      <c r="FH211" s="96" t="str" cm="1">
        <f t="array" ref="FH211">IF(OR(FH$1=0, $A211="", _xlfn.XLOOKUP(FH$1, $Z$2:$Z$18, $AD$2:$AD$18, "")=""),"",SQRT((_xlfn.XLOOKUP(FH$1,$Z$2:$Z$18,$AA$2:$AA$18)-$T211)^2+(_xlfn.XLOOKUP(FH$1,$Z$2:$Z$18,$AB$2:$AB$18)-$U211)^2+(_xlfn.XLOOKUP(FH$1,$Z$2:$Z$18,$AC$2:$AC$18-$V211)^2)))</f>
        <v/>
      </c>
      <c r="FI211" s="97" t="str" cm="1">
        <f t="array" ref="FI211">IF(OR(FI$1=0, $A211="", _xlfn.XLOOKUP(FI$1, $Z$2:$Z$18, $AD$2:$AD$18, "")=""),"",SQRT((_xlfn.XLOOKUP(FI$1,$Z$2:$Z$18,$AA$2:$AA$18)-$T211)^2+(_xlfn.XLOOKUP(FI$1,$Z$2:$Z$18,$AB$2:$AB$18)-$U211)^2+(_xlfn.XLOOKUP(FI$1,$Z$2:$Z$18,$AC$2:$AC$18-$V211)^2)))</f>
        <v/>
      </c>
      <c r="FJ211" s="97" t="str" cm="1">
        <f t="array" ref="FJ211">IF(OR(FJ$1=0, $A211="", _xlfn.XLOOKUP(FJ$1, $Z$2:$Z$18, $AD$2:$AD$18, "")=""),"",SQRT((_xlfn.XLOOKUP(FJ$1,$Z$2:$Z$18,$AA$2:$AA$18)-$T211)^2+(_xlfn.XLOOKUP(FJ$1,$Z$2:$Z$18,$AB$2:$AB$18)-$U211)^2+(_xlfn.XLOOKUP(FJ$1,$Z$2:$Z$18,$AC$2:$AC$18-$V211)^2)))</f>
        <v/>
      </c>
      <c r="FK211" s="97" t="str" cm="1">
        <f t="array" ref="FK211">IF(OR(FK$1=0, $A211="", _xlfn.XLOOKUP(FK$1, $Z$2:$Z$18, $AD$2:$AD$18, "")=""),"",SQRT((_xlfn.XLOOKUP(FK$1,$Z$2:$Z$18,$AA$2:$AA$18)-$T211)^2+(_xlfn.XLOOKUP(FK$1,$Z$2:$Z$18,$AB$2:$AB$18)-$U211)^2+(_xlfn.XLOOKUP(FK$1,$Z$2:$Z$18,$AC$2:$AC$18-$V211)^2)))</f>
        <v/>
      </c>
      <c r="FL211" s="97" t="str" cm="1">
        <f t="array" ref="FL211">IF(OR(FL$1=0, $A211="", _xlfn.XLOOKUP(FL$1, $Z$2:$Z$18, $AD$2:$AD$18, "")=""),"",SQRT((_xlfn.XLOOKUP(FL$1,$Z$2:$Z$18,$AA$2:$AA$18)-$T211)^2+(_xlfn.XLOOKUP(FL$1,$Z$2:$Z$18,$AB$2:$AB$18)-$U211)^2+(_xlfn.XLOOKUP(FL$1,$Z$2:$Z$18,$AC$2:$AC$18-$V211)^2)))</f>
        <v/>
      </c>
      <c r="FM211" s="97" t="str" cm="1">
        <f t="array" ref="FM211">IF(OR(FM$1=0, $A211="", _xlfn.XLOOKUP(FM$1, $Z$2:$Z$18, $AD$2:$AD$18, "")=""),"",SQRT((_xlfn.XLOOKUP(FM$1,$Z$2:$Z$18,$AA$2:$AA$18)-$T211)^2+(_xlfn.XLOOKUP(FM$1,$Z$2:$Z$18,$AB$2:$AB$18)-$U211)^2+(_xlfn.XLOOKUP(FM$1,$Z$2:$Z$18,$AC$2:$AC$18-$V211)^2)))</f>
        <v/>
      </c>
      <c r="FN211" s="97" t="str" cm="1">
        <f t="array" ref="FN211">IF(OR(FN$1=0, $A211="", _xlfn.XLOOKUP(FN$1, $Z$2:$Z$18, $AD$2:$AD$18, "")=""),"",SQRT((_xlfn.XLOOKUP(FN$1,$Z$2:$Z$18,$AA$2:$AA$18)-$T211)^2+(_xlfn.XLOOKUP(FN$1,$Z$2:$Z$18,$AB$2:$AB$18)-$U211)^2+(_xlfn.XLOOKUP(FN$1,$Z$2:$Z$18,$AC$2:$AC$18-$V211)^2)))</f>
        <v/>
      </c>
      <c r="FO211" s="98" t="str" cm="1">
        <f t="array" ref="FO211">IF(OR(FO$1=0, $A211="", _xlfn.XLOOKUP(FO$1, $Z$2:$Z$18, $AD$2:$AD$18, "")=""),"",SQRT((_xlfn.XLOOKUP(FO$1,$Z$2:$Z$18,$AA$2:$AA$18)-$T211)^2+(_xlfn.XLOOKUP(FO$1,$Z$2:$Z$18,$AB$2:$AB$18)-$U211)^2+(_xlfn.XLOOKUP(FO$1,$Z$2:$Z$18,$AC$2:$AC$18-$V211)^2)))</f>
        <v/>
      </c>
      <c r="FP211" s="99"/>
      <c r="FQ211" s="99"/>
      <c r="FR211" s="100">
        <f t="shared" si="71"/>
        <v>0</v>
      </c>
      <c r="FS211" s="109">
        <f t="shared" si="72"/>
        <v>0</v>
      </c>
      <c r="FT211" s="109">
        <f t="shared" si="73"/>
        <v>0</v>
      </c>
      <c r="FU211" s="109">
        <f t="shared" si="74"/>
        <v>0</v>
      </c>
      <c r="FV211" s="109">
        <f t="shared" si="75"/>
        <v>0</v>
      </c>
      <c r="FW211" s="109">
        <f t="shared" si="76"/>
        <v>0</v>
      </c>
      <c r="FX211" s="109">
        <f t="shared" si="77"/>
        <v>0</v>
      </c>
      <c r="FY211" s="109">
        <f t="shared" si="78"/>
        <v>0</v>
      </c>
      <c r="FZ211" s="110">
        <f t="shared" si="79"/>
        <v>0</v>
      </c>
      <c r="GA211" s="110">
        <f t="shared" si="80"/>
        <v>0</v>
      </c>
      <c r="GB211" s="110">
        <f t="shared" si="81"/>
        <v>0</v>
      </c>
      <c r="GC211" s="110">
        <f t="shared" si="82"/>
        <v>0</v>
      </c>
      <c r="GD211" s="110">
        <f t="shared" si="83"/>
        <v>0</v>
      </c>
      <c r="GE211" s="110">
        <f t="shared" si="84"/>
        <v>0</v>
      </c>
      <c r="GF211" s="111">
        <f t="shared" si="85"/>
        <v>0</v>
      </c>
      <c r="GG211" s="100">
        <f t="shared" si="86"/>
        <v>0</v>
      </c>
      <c r="GH211" s="109">
        <f t="shared" si="87"/>
        <v>0</v>
      </c>
      <c r="GI211" s="109">
        <f t="shared" si="88"/>
        <v>0</v>
      </c>
      <c r="GJ211" s="109">
        <f t="shared" si="89"/>
        <v>0</v>
      </c>
      <c r="GK211" s="109">
        <f t="shared" si="90"/>
        <v>0</v>
      </c>
      <c r="GL211" s="109">
        <f t="shared" si="91"/>
        <v>0</v>
      </c>
      <c r="GM211" s="109">
        <f t="shared" si="92"/>
        <v>0</v>
      </c>
      <c r="GN211" s="109">
        <f t="shared" si="93"/>
        <v>0</v>
      </c>
      <c r="GO211" s="110">
        <f t="shared" si="94"/>
        <v>0</v>
      </c>
      <c r="GP211" s="110">
        <f t="shared" si="95"/>
        <v>0</v>
      </c>
      <c r="GQ211" s="110">
        <f t="shared" si="96"/>
        <v>0</v>
      </c>
      <c r="GR211" s="110">
        <f t="shared" si="97"/>
        <v>0</v>
      </c>
      <c r="GS211" s="110">
        <f t="shared" si="98"/>
        <v>0</v>
      </c>
      <c r="GT211" s="110">
        <f t="shared" si="99"/>
        <v>0</v>
      </c>
      <c r="GU211" s="111">
        <f t="shared" si="100"/>
        <v>0</v>
      </c>
      <c r="GX211" s="151" cm="1">
        <f t="array" ref="GX211">_xlfn.IFS(GX$1= 0,"", NOT(ISBLANK(CA211)), 0, ISBLANK(CA211), $Q211-$S211+FR211-AU211-DG211)</f>
        <v>0</v>
      </c>
      <c r="GY211" s="152" cm="1">
        <f t="array" ref="GY211">_xlfn.IFS(GY$1= 0,"", NOT(ISBLANK(CB211)), 0, ISBLANK(CB211), $Q211-$S211+FS211-AV211-DH211)</f>
        <v>0</v>
      </c>
      <c r="GZ211" s="152" cm="1">
        <f t="array" ref="GZ211">_xlfn.IFS(GZ$1= 0,"", NOT(ISBLANK(CC211)), 0, ISBLANK(CC211), $Q211-$S211+FT211-AW211-DI211)</f>
        <v>0</v>
      </c>
      <c r="HA211" s="152" cm="1">
        <f t="array" ref="HA211">_xlfn.IFS(HA$1= 0,"", NOT(ISBLANK(CD211)), 0, ISBLANK(CD211), $Q211-$S211+FU211-AX211-DJ211)</f>
        <v>0</v>
      </c>
      <c r="HB211" s="152" cm="1">
        <f t="array" ref="HB211">_xlfn.IFS(HB$1= 0,"", NOT(ISBLANK(CE211)), 0, ISBLANK(CE211), $Q211-$S211+FV211-AY211-DK211)</f>
        <v>0</v>
      </c>
      <c r="HC211" s="152" cm="1">
        <f t="array" ref="HC211">_xlfn.IFS(HC$1= 0,"", NOT(ISBLANK(CF211)), 0, ISBLANK(CF211), $Q211-$S211+FW211-AZ211-DL211)</f>
        <v>0</v>
      </c>
      <c r="HD211" s="152" cm="1">
        <f t="array" ref="HD211">_xlfn.IFS(HD$1= 0,"", NOT(ISBLANK(CG211)), 0, ISBLANK(CG211), $Q211-$S211+FX211-BA211-DM211)</f>
        <v>0</v>
      </c>
      <c r="HE211" s="152" t="str" cm="1">
        <f t="array" ref="HE211">_xlfn.IFS(HE$1= 0,"", NOT(ISBLANK(CH211)), 0, ISBLANK(CH211), $Q211-$S211+FY211-BB211-DN211)</f>
        <v/>
      </c>
      <c r="HF211" s="152" t="str" cm="1">
        <f t="array" ref="HF211">_xlfn.IFS(HF$1= 0,"", NOT(ISBLANK(CI211)), 0, ISBLANK(CI211), $Q211-$S211+FZ211-BC211-DO211)</f>
        <v/>
      </c>
      <c r="HG211" s="152" t="str" cm="1">
        <f t="array" ref="HG211">_xlfn.IFS(HG$1= 0,"", NOT(ISBLANK(CJ211)), 0, ISBLANK(CJ211), $Q211-$S211+GA211-BD211-DP211)</f>
        <v/>
      </c>
      <c r="HH211" s="152" t="str" cm="1">
        <f t="array" ref="HH211">_xlfn.IFS(HH$1= 0,"", NOT(ISBLANK(CK211)), 0, ISBLANK(CK211), $Q211-$S211+GB211-BE211-DQ211)</f>
        <v/>
      </c>
      <c r="HI211" s="152" t="str" cm="1">
        <f t="array" ref="HI211">_xlfn.IFS(HI$1= 0,"", NOT(ISBLANK(CL211)), 0, ISBLANK(CL211), $Q211-$S211+GC211-BF211-DR211)</f>
        <v/>
      </c>
      <c r="HJ211" s="152" t="str" cm="1">
        <f t="array" ref="HJ211">_xlfn.IFS(HJ$1= 0,"", NOT(ISBLANK(CM211)), 0, ISBLANK(CM211), $Q211-$S211+GD211-BG211-DS211)</f>
        <v/>
      </c>
      <c r="HK211" s="152" t="str" cm="1">
        <f t="array" ref="HK211">_xlfn.IFS(HK$1= 0,"", NOT(ISBLANK(CN211)), 0, ISBLANK(CN211), $Q211-$S211+GE211-BH211-DT211)</f>
        <v/>
      </c>
      <c r="HL211" s="153" t="str" cm="1">
        <f t="array" ref="HL211">_xlfn.IFS(HL$1= 0,"", NOT(ISBLANK(CO211)), 0, ISBLANK(CO211), $Q211-$S211+GF211-BI211-DU211)</f>
        <v/>
      </c>
      <c r="HM211" s="153" t="str" cm="1">
        <f t="array" ref="HM211">_xlfn.IFS(HM$1= 0,"", NOT(ISBLANK(DE211)), 0, ISBLANK(DE211), $Q211-$S211+IC211-BY211-#REF!)</f>
        <v/>
      </c>
      <c r="HN211" s="153" t="e" cm="1">
        <f t="array" ref="HN211">_xlfn.IFS(HN$1= 0,"", NOT(ISBLANK(DF211)), 0, ISBLANK(DF211), $Q211-$S211+ID211-BZ211-#REF!)</f>
        <v>#REF!</v>
      </c>
      <c r="HO211" s="153" t="e" cm="1">
        <f t="array" ref="HO211">_xlfn.IFS(HO$1= 0,"", NOT(ISBLANK(DG211)), 0, ISBLANK(DG211), $Q211-$S211+IE211-CA211-#REF!)</f>
        <v>#VALUE!</v>
      </c>
      <c r="HP211" s="153" t="e" cm="1">
        <f t="array" ref="HP211">_xlfn.IFS(HP$1= 0,"", NOT(ISBLANK(DH211)), 0, ISBLANK(DH211), $Q211-$S211+IF211-CB211-#REF!)</f>
        <v>#REF!</v>
      </c>
      <c r="HQ211" s="153" t="e" cm="1">
        <f t="array" ref="HQ211">_xlfn.IFS(HQ$1= 0,"", NOT(ISBLANK(DI211)), 0, ISBLANK(DI211), $Q211-$S211+IG211-CC211-#REF!)</f>
        <v>#REF!</v>
      </c>
      <c r="HR211" s="153" cm="1">
        <f t="array" ref="HR211">_xlfn.IFS(HR$1= 0,"", NOT(ISBLANK(DJ211)), 0, ISBLANK(DJ211), $Q211-$S211+IH211-CD211-EK211)</f>
        <v>0</v>
      </c>
      <c r="HS211" s="153" t="e" cm="1">
        <f t="array" ref="HS211">_xlfn.IFS(HS$1= 0,"", NOT(ISBLANK(DK211)), 0, ISBLANK(DK211), $Q211-$S211+II211-CE211-EL211)</f>
        <v>#VALUE!</v>
      </c>
      <c r="HT211" s="153" t="e" cm="1">
        <f t="array" ref="HT211">_xlfn.IFS(HT$1= 0,"", NOT(ISBLANK(DL211)), 0, ISBLANK(DL211), $Q211-$S211+GV211-CF211-EM211)</f>
        <v>#VALUE!</v>
      </c>
      <c r="HU211" s="153" t="e" cm="1">
        <f t="array" ref="HU211">_xlfn.IFS(HU$1= 0,"", NOT(ISBLANK(DM211)), 0, ISBLANK(DM211), $Q211-$S211+GW211-CG211-EN211)</f>
        <v>#VALUE!</v>
      </c>
      <c r="HV211" s="153" t="str" cm="1">
        <f t="array" ref="HV211">_xlfn.IFS(HV$1= 0,"", NOT(ISBLANK(DN211)), 0, ISBLANK(DN211), $Q211-$S211+GX211-CH211-EO211)</f>
        <v/>
      </c>
      <c r="HW211" s="153" t="str" cm="1">
        <f t="array" ref="HW211">_xlfn.IFS(HW$1= 0,"", NOT(ISBLANK(DO211)), 0, ISBLANK(DO211), $Q211-$S211+GY211-CI211-EP211)</f>
        <v/>
      </c>
      <c r="HX211" s="153" t="str" cm="1">
        <f t="array" ref="HX211">_xlfn.IFS(HX$1= 0,"", NOT(ISBLANK(DP211)), 0, ISBLANK(DP211), $Q211-$S211+GZ211-CJ211-EQ211)</f>
        <v/>
      </c>
      <c r="HY211" s="153" t="str" cm="1">
        <f t="array" ref="HY211">_xlfn.IFS(HY$1= 0,"", NOT(ISBLANK(DQ211)), 0, ISBLANK(DQ211), $Q211-$S211+HA211-CK211-ER211)</f>
        <v/>
      </c>
      <c r="HZ211" s="153" t="str" cm="1">
        <f t="array" ref="HZ211">_xlfn.IFS(HZ$1= 0,"", NOT(ISBLANK(DR211)), 0, ISBLANK(DR211), $Q211-$S211+HB211-CL211-ES211)</f>
        <v/>
      </c>
      <c r="IA211" s="153" t="str" cm="1">
        <f t="array" ref="IA211">_xlfn.IFS(IA$1= 0,"", NOT(ISBLANK(DS211)), 0, ISBLANK(DS211), $Q211-$S211+HC211-CM211-ET211)</f>
        <v/>
      </c>
    </row>
    <row r="212" spans="1:235" ht="16.5" x14ac:dyDescent="0.3">
      <c r="A212" s="144"/>
      <c r="B212" s="106"/>
      <c r="C212" s="106"/>
      <c r="D212" s="107"/>
      <c r="E212" s="131"/>
      <c r="F212" s="137"/>
      <c r="G212" s="2"/>
      <c r="H212" s="2"/>
      <c r="I212" s="2"/>
      <c r="J212" s="2"/>
      <c r="K212" s="2"/>
      <c r="L212" s="2"/>
      <c r="M212" s="140"/>
      <c r="N212" s="137"/>
      <c r="O212" s="138"/>
      <c r="P212" s="133"/>
      <c r="Q212" s="94">
        <f t="shared" si="69"/>
        <v>0</v>
      </c>
      <c r="R212" s="1"/>
      <c r="S212" s="1"/>
      <c r="T212" s="2"/>
      <c r="U212" s="2"/>
      <c r="V212" s="82">
        <f t="shared" si="70"/>
        <v>0</v>
      </c>
      <c r="W212" s="121"/>
      <c r="X212" s="108"/>
      <c r="AU212" s="105"/>
      <c r="AV212" s="105"/>
      <c r="AW212" s="105"/>
      <c r="AX212" s="105"/>
      <c r="AY212" s="105"/>
      <c r="AZ212" s="105"/>
      <c r="BA212" s="105"/>
      <c r="BB212" s="105"/>
      <c r="BC212" s="105"/>
      <c r="BD212" s="105"/>
      <c r="BE212" s="105"/>
      <c r="BF212" s="105"/>
      <c r="BG212" s="105"/>
      <c r="BH212" s="105"/>
      <c r="BI212" s="105"/>
      <c r="BJ212" s="105"/>
      <c r="BK212" s="105"/>
      <c r="BL212" s="105"/>
      <c r="BM212" s="105"/>
      <c r="BN212" s="105"/>
      <c r="BO212" s="105"/>
      <c r="BP212" s="105"/>
      <c r="BQ212" s="105"/>
      <c r="BR212" s="105"/>
      <c r="BS212" s="105"/>
      <c r="BT212" s="105"/>
      <c r="BU212" s="105"/>
      <c r="BV212" s="105"/>
      <c r="BW212" s="105"/>
      <c r="BX212" s="105"/>
      <c r="BZ212" s="99"/>
      <c r="CA212" s="105" t="s">
        <v>32</v>
      </c>
      <c r="CB212" s="105"/>
      <c r="CC212" s="105"/>
      <c r="CD212" s="105"/>
      <c r="CE212" s="105"/>
      <c r="CF212" s="105"/>
      <c r="CG212" s="105"/>
      <c r="CH212" s="105"/>
      <c r="CI212" s="105"/>
      <c r="CJ212" s="105"/>
      <c r="CK212" s="105"/>
      <c r="CL212" s="105"/>
      <c r="CM212" s="105"/>
      <c r="CN212" s="105"/>
      <c r="CO212" s="105"/>
      <c r="CP212" s="105" t="s">
        <v>32</v>
      </c>
      <c r="CQ212" s="105"/>
      <c r="CR212" s="105"/>
      <c r="CS212" s="105"/>
      <c r="CT212" s="105"/>
      <c r="CU212" s="105"/>
      <c r="CV212" s="105"/>
      <c r="CW212" s="105"/>
      <c r="CX212" s="105"/>
      <c r="CY212" s="105"/>
      <c r="CZ212" s="105"/>
      <c r="DA212" s="105"/>
      <c r="DB212" s="105"/>
      <c r="DC212" s="105"/>
      <c r="DD212" s="105"/>
      <c r="DE212" s="99"/>
      <c r="DF212" s="99"/>
      <c r="DG212" s="105"/>
      <c r="DH212" s="105"/>
      <c r="DI212" s="105"/>
      <c r="DJ212" s="105"/>
      <c r="DK212" s="105"/>
      <c r="DL212" s="105"/>
      <c r="DM212" s="105"/>
      <c r="DN212" s="105"/>
      <c r="DO212" s="105"/>
      <c r="DP212" s="105"/>
      <c r="DQ212" s="105"/>
      <c r="DR212" s="105"/>
      <c r="DS212" s="105"/>
      <c r="DT212" s="105"/>
      <c r="DU212" s="105"/>
      <c r="DV212" s="105"/>
      <c r="DW212" s="105"/>
      <c r="DX212" s="105"/>
      <c r="DY212" s="105"/>
      <c r="DZ212" s="105"/>
      <c r="EA212" s="105"/>
      <c r="EB212" s="105"/>
      <c r="EC212" s="105"/>
      <c r="ED212" s="105"/>
      <c r="EE212" s="105"/>
      <c r="EF212" s="105"/>
      <c r="EG212" s="105"/>
      <c r="EH212" s="105"/>
      <c r="EI212" s="105"/>
      <c r="EJ212" s="105"/>
      <c r="EL212" s="146" t="str" cm="1">
        <f t="array" ref="EL212">IF(OR(EL$1=0, $A212="", _xlfn.XLOOKUP(EL$1, $Z$2:$Z$18, $AD$2:$AD$18, "")=""),"",SQRT((_xlfn.XLOOKUP(EL$1,$Z$2:$Z$18,$AA$2:$AA$18)-$T212)^2+(_xlfn.XLOOKUP(EL$1,$Z$2:$Z$18,$AB$2:$AB$18)-$U212)^2+(_xlfn.XLOOKUP(EL$1,$Z$2:$Z$18,$AC$2:$AC$18-$V212)^2)))</f>
        <v/>
      </c>
      <c r="EM212" s="96" t="str" cm="1">
        <f t="array" ref="EM212">IF(OR(EM$1=0, $A212="", _xlfn.XLOOKUP(EM$1, $Z$2:$Z$18, $AD$2:$AD$18, "")=""),"",SQRT((_xlfn.XLOOKUP(EM$1,$Z$2:$Z$18,$AA$2:$AA$18)-$T212)^2+(_xlfn.XLOOKUP(EM$1,$Z$2:$Z$18,$AB$2:$AB$18)-$U212)^2+(_xlfn.XLOOKUP(EM$1,$Z$2:$Z$18,$AC$2:$AC$18-$V212)^2)))</f>
        <v/>
      </c>
      <c r="EN212" s="96" t="str" cm="1">
        <f t="array" ref="EN212">IF(OR(EN$1=0, $A212="", _xlfn.XLOOKUP(EN$1, $Z$2:$Z$18, $AD$2:$AD$18, "")=""),"",SQRT((_xlfn.XLOOKUP(EN$1,$Z$2:$Z$18,$AA$2:$AA$18)-$T212)^2+(_xlfn.XLOOKUP(EN$1,$Z$2:$Z$18,$AB$2:$AB$18)-$U212)^2+(_xlfn.XLOOKUP(EN$1,$Z$2:$Z$18,$AC$2:$AC$18-$V212)^2)))</f>
        <v/>
      </c>
      <c r="EO212" s="96" t="str" cm="1">
        <f t="array" ref="EO212">IF(OR(EO$1=0, $A212="", _xlfn.XLOOKUP(EO$1, $Z$2:$Z$18, $AD$2:$AD$18, "")=""),"",SQRT((_xlfn.XLOOKUP(EO$1,$Z$2:$Z$18,$AA$2:$AA$18)-$T212)^2+(_xlfn.XLOOKUP(EO$1,$Z$2:$Z$18,$AB$2:$AB$18)-$U212)^2+(_xlfn.XLOOKUP(EO$1,$Z$2:$Z$18,$AC$2:$AC$18-$V212)^2)))</f>
        <v/>
      </c>
      <c r="EP212" s="96" t="str" cm="1">
        <f t="array" ref="EP212">IF(OR(EP$1=0, $A212="", _xlfn.XLOOKUP(EP$1, $Z$2:$Z$18, $AD$2:$AD$18, "")=""),"",SQRT((_xlfn.XLOOKUP(EP$1,$Z$2:$Z$18,$AA$2:$AA$18)-$T212)^2+(_xlfn.XLOOKUP(EP$1,$Z$2:$Z$18,$AB$2:$AB$18)-$U212)^2+(_xlfn.XLOOKUP(EP$1,$Z$2:$Z$18,$AC$2:$AC$18-$V212)^2)))</f>
        <v/>
      </c>
      <c r="EQ212" s="96" t="str" cm="1">
        <f t="array" ref="EQ212">IF(OR(EQ$1=0, $A212="", _xlfn.XLOOKUP(EQ$1, $Z$2:$Z$18, $AD$2:$AD$18, "")=""),"",SQRT((_xlfn.XLOOKUP(EQ$1,$Z$2:$Z$18,$AA$2:$AA$18)-$T212)^2+(_xlfn.XLOOKUP(EQ$1,$Z$2:$Z$18,$AB$2:$AB$18)-$U212)^2+(_xlfn.XLOOKUP(EQ$1,$Z$2:$Z$18,$AC$2:$AC$18-$V212)^2)))</f>
        <v/>
      </c>
      <c r="ER212" s="96" t="str" cm="1">
        <f t="array" ref="ER212">IF(OR(ER$1=0, $A212="", _xlfn.XLOOKUP(ER$1, $Z$2:$Z$18, $AD$2:$AD$18, "")=""),"",SQRT((_xlfn.XLOOKUP(ER$1,$Z$2:$Z$18,$AA$2:$AA$18)-$T212)^2+(_xlfn.XLOOKUP(ER$1,$Z$2:$Z$18,$AB$2:$AB$18)-$U212)^2+(_xlfn.XLOOKUP(ER$1,$Z$2:$Z$18,$AC$2:$AC$18-$V212)^2)))</f>
        <v/>
      </c>
      <c r="ES212" s="96" t="str" cm="1">
        <f t="array" ref="ES212">IF(OR(ES$1=0, $A212="", _xlfn.XLOOKUP(ES$1, $Z$2:$Z$18, $AD$2:$AD$18, "")=""),"",SQRT((_xlfn.XLOOKUP(ES$1,$Z$2:$Z$18,$AA$2:$AA$18)-$T212)^2+(_xlfn.XLOOKUP(ES$1,$Z$2:$Z$18,$AB$2:$AB$18)-$U212)^2+(_xlfn.XLOOKUP(ES$1,$Z$2:$Z$18,$AC$2:$AC$18-$V212)^2)))</f>
        <v/>
      </c>
      <c r="ET212" s="97" t="str" cm="1">
        <f t="array" ref="ET212">IF(OR(ET$1=0, $A212="", _xlfn.XLOOKUP(ET$1, $Z$2:$Z$18, $AD$2:$AD$18, "")=""),"",SQRT((_xlfn.XLOOKUP(ET$1,$Z$2:$Z$18,$AA$2:$AA$18)-$T212)^2+(_xlfn.XLOOKUP(ET$1,$Z$2:$Z$18,$AB$2:$AB$18)-$U212)^2+(_xlfn.XLOOKUP(ET$1,$Z$2:$Z$18,$AC$2:$AC$18-$V212)^2)))</f>
        <v/>
      </c>
      <c r="EU212" s="97" t="str" cm="1">
        <f t="array" ref="EU212">IF(OR(EU$1=0, $A212="", _xlfn.XLOOKUP(EU$1, $Z$2:$Z$18, $AD$2:$AD$18, "")=""),"",SQRT((_xlfn.XLOOKUP(EU$1,$Z$2:$Z$18,$AA$2:$AA$18)-$T212)^2+(_xlfn.XLOOKUP(EU$1,$Z$2:$Z$18,$AB$2:$AB$18)-$U212)^2+(_xlfn.XLOOKUP(EU$1,$Z$2:$Z$18,$AC$2:$AC$18-$V212)^2)))</f>
        <v/>
      </c>
      <c r="EV212" s="97" t="str" cm="1">
        <f t="array" ref="EV212">IF(OR(EV$1=0, $A212="", _xlfn.XLOOKUP(EV$1, $Z$2:$Z$18, $AD$2:$AD$18, "")=""),"",SQRT((_xlfn.XLOOKUP(EV$1,$Z$2:$Z$18,$AA$2:$AA$18)-$T212)^2+(_xlfn.XLOOKUP(EV$1,$Z$2:$Z$18,$AB$2:$AB$18)-$U212)^2+(_xlfn.XLOOKUP(EV$1,$Z$2:$Z$18,$AC$2:$AC$18-$V212)^2)))</f>
        <v/>
      </c>
      <c r="EW212" s="97" t="str" cm="1">
        <f t="array" ref="EW212">IF(OR(EW$1=0, $A212="", _xlfn.XLOOKUP(EW$1, $Z$2:$Z$18, $AD$2:$AD$18, "")=""),"",SQRT((_xlfn.XLOOKUP(EW$1,$Z$2:$Z$18,$AA$2:$AA$18)-$T212)^2+(_xlfn.XLOOKUP(EW$1,$Z$2:$Z$18,$AB$2:$AB$18)-$U212)^2+(_xlfn.XLOOKUP(EW$1,$Z$2:$Z$18,$AC$2:$AC$18-$V212)^2)))</f>
        <v/>
      </c>
      <c r="EX212" s="97" t="str" cm="1">
        <f t="array" ref="EX212">IF(OR(EX$1=0, $A212="", _xlfn.XLOOKUP(EX$1, $Z$2:$Z$18, $AD$2:$AD$18, "")=""),"",SQRT((_xlfn.XLOOKUP(EX$1,$Z$2:$Z$18,$AA$2:$AA$18)-$T212)^2+(_xlfn.XLOOKUP(EX$1,$Z$2:$Z$18,$AB$2:$AB$18)-$U212)^2+(_xlfn.XLOOKUP(EX$1,$Z$2:$Z$18,$AC$2:$AC$18-$V212)^2)))</f>
        <v/>
      </c>
      <c r="EY212" s="97" t="str" cm="1">
        <f t="array" ref="EY212">IF(OR(EY$1=0, $A212="", _xlfn.XLOOKUP(EY$1, $Z$2:$Z$18, $AD$2:$AD$18, "")=""),"",SQRT((_xlfn.XLOOKUP(EY$1,$Z$2:$Z$18,$AA$2:$AA$18)-$T212)^2+(_xlfn.XLOOKUP(EY$1,$Z$2:$Z$18,$AB$2:$AB$18)-$U212)^2+(_xlfn.XLOOKUP(EY$1,$Z$2:$Z$18,$AC$2:$AC$18-$V212)^2)))</f>
        <v/>
      </c>
      <c r="EZ212" s="98" t="str" cm="1">
        <f t="array" ref="EZ212">IF(OR(EZ$1=0, $A212="", _xlfn.XLOOKUP(EZ$1, $Z$2:$Z$18, $AD$2:$AD$18, "")=""),"",SQRT((_xlfn.XLOOKUP(EZ$1,$Z$2:$Z$18,$AA$2:$AA$18)-$T212)^2+(_xlfn.XLOOKUP(EZ$1,$Z$2:$Z$18,$AB$2:$AB$18)-$U212)^2+(_xlfn.XLOOKUP(EZ$1,$Z$2:$Z$18,$AC$2:$AC$18-$V212)^2)))</f>
        <v/>
      </c>
      <c r="FA212" s="146" t="str" cm="1">
        <f t="array" ref="FA212">IF(OR(FA$1=0, $A212="", _xlfn.XLOOKUP(FA$1, $Z$2:$Z$18, $AD$2:$AD$18, "")=""),"",SQRT((_xlfn.XLOOKUP(FA$1,$Z$2:$Z$18,$AA$2:$AA$18)-$T212)^2+(_xlfn.XLOOKUP(FA$1,$Z$2:$Z$18,$AB$2:$AB$18)-$U212)^2+(_xlfn.XLOOKUP(FA$1,$Z$2:$Z$18,$AC$2:$AC$18-$V212)^2)))</f>
        <v/>
      </c>
      <c r="FB212" s="96" t="str" cm="1">
        <f t="array" ref="FB212">IF(OR(FB$1=0, $A212="", _xlfn.XLOOKUP(FB$1, $Z$2:$Z$18, $AD$2:$AD$18, "")=""),"",SQRT((_xlfn.XLOOKUP(FB$1,$Z$2:$Z$18,$AA$2:$AA$18)-$T212)^2+(_xlfn.XLOOKUP(FB$1,$Z$2:$Z$18,$AB$2:$AB$18)-$U212)^2+(_xlfn.XLOOKUP(FB$1,$Z$2:$Z$18,$AC$2:$AC$18-$V212)^2)))</f>
        <v/>
      </c>
      <c r="FC212" s="96" t="str" cm="1">
        <f t="array" ref="FC212">IF(OR(FC$1=0, $A212="", _xlfn.XLOOKUP(FC$1, $Z$2:$Z$18, $AD$2:$AD$18, "")=""),"",SQRT((_xlfn.XLOOKUP(FC$1,$Z$2:$Z$18,$AA$2:$AA$18)-$T212)^2+(_xlfn.XLOOKUP(FC$1,$Z$2:$Z$18,$AB$2:$AB$18)-$U212)^2+(_xlfn.XLOOKUP(FC$1,$Z$2:$Z$18,$AC$2:$AC$18-$V212)^2)))</f>
        <v/>
      </c>
      <c r="FD212" s="96" t="str" cm="1">
        <f t="array" ref="FD212">IF(OR(FD$1=0, $A212="", _xlfn.XLOOKUP(FD$1, $Z$2:$Z$18, $AD$2:$AD$18, "")=""),"",SQRT((_xlfn.XLOOKUP(FD$1,$Z$2:$Z$18,$AA$2:$AA$18)-$T212)^2+(_xlfn.XLOOKUP(FD$1,$Z$2:$Z$18,$AB$2:$AB$18)-$U212)^2+(_xlfn.XLOOKUP(FD$1,$Z$2:$Z$18,$AC$2:$AC$18-$V212)^2)))</f>
        <v/>
      </c>
      <c r="FE212" s="96" t="str" cm="1">
        <f t="array" ref="FE212">IF(OR(FE$1=0, $A212="", _xlfn.XLOOKUP(FE$1, $Z$2:$Z$18, $AD$2:$AD$18, "")=""),"",SQRT((_xlfn.XLOOKUP(FE$1,$Z$2:$Z$18,$AA$2:$AA$18)-$T212)^2+(_xlfn.XLOOKUP(FE$1,$Z$2:$Z$18,$AB$2:$AB$18)-$U212)^2+(_xlfn.XLOOKUP(FE$1,$Z$2:$Z$18,$AC$2:$AC$18-$V212)^2)))</f>
        <v/>
      </c>
      <c r="FF212" s="96" t="str" cm="1">
        <f t="array" ref="FF212">IF(OR(FF$1=0, $A212="", _xlfn.XLOOKUP(FF$1, $Z$2:$Z$18, $AD$2:$AD$18, "")=""),"",SQRT((_xlfn.XLOOKUP(FF$1,$Z$2:$Z$18,$AA$2:$AA$18)-$T212)^2+(_xlfn.XLOOKUP(FF$1,$Z$2:$Z$18,$AB$2:$AB$18)-$U212)^2+(_xlfn.XLOOKUP(FF$1,$Z$2:$Z$18,$AC$2:$AC$18-$V212)^2)))</f>
        <v/>
      </c>
      <c r="FG212" s="96" t="str" cm="1">
        <f t="array" ref="FG212">IF(OR(FG$1=0, $A212="", _xlfn.XLOOKUP(FG$1, $Z$2:$Z$18, $AD$2:$AD$18, "")=""),"",SQRT((_xlfn.XLOOKUP(FG$1,$Z$2:$Z$18,$AA$2:$AA$18)-$T212)^2+(_xlfn.XLOOKUP(FG$1,$Z$2:$Z$18,$AB$2:$AB$18)-$U212)^2+(_xlfn.XLOOKUP(FG$1,$Z$2:$Z$18,$AC$2:$AC$18-$V212)^2)))</f>
        <v/>
      </c>
      <c r="FH212" s="96" t="str" cm="1">
        <f t="array" ref="FH212">IF(OR(FH$1=0, $A212="", _xlfn.XLOOKUP(FH$1, $Z$2:$Z$18, $AD$2:$AD$18, "")=""),"",SQRT((_xlfn.XLOOKUP(FH$1,$Z$2:$Z$18,$AA$2:$AA$18)-$T212)^2+(_xlfn.XLOOKUP(FH$1,$Z$2:$Z$18,$AB$2:$AB$18)-$U212)^2+(_xlfn.XLOOKUP(FH$1,$Z$2:$Z$18,$AC$2:$AC$18-$V212)^2)))</f>
        <v/>
      </c>
      <c r="FI212" s="97" t="str" cm="1">
        <f t="array" ref="FI212">IF(OR(FI$1=0, $A212="", _xlfn.XLOOKUP(FI$1, $Z$2:$Z$18, $AD$2:$AD$18, "")=""),"",SQRT((_xlfn.XLOOKUP(FI$1,$Z$2:$Z$18,$AA$2:$AA$18)-$T212)^2+(_xlfn.XLOOKUP(FI$1,$Z$2:$Z$18,$AB$2:$AB$18)-$U212)^2+(_xlfn.XLOOKUP(FI$1,$Z$2:$Z$18,$AC$2:$AC$18-$V212)^2)))</f>
        <v/>
      </c>
      <c r="FJ212" s="97" t="str" cm="1">
        <f t="array" ref="FJ212">IF(OR(FJ$1=0, $A212="", _xlfn.XLOOKUP(FJ$1, $Z$2:$Z$18, $AD$2:$AD$18, "")=""),"",SQRT((_xlfn.XLOOKUP(FJ$1,$Z$2:$Z$18,$AA$2:$AA$18)-$T212)^2+(_xlfn.XLOOKUP(FJ$1,$Z$2:$Z$18,$AB$2:$AB$18)-$U212)^2+(_xlfn.XLOOKUP(FJ$1,$Z$2:$Z$18,$AC$2:$AC$18-$V212)^2)))</f>
        <v/>
      </c>
      <c r="FK212" s="97" t="str" cm="1">
        <f t="array" ref="FK212">IF(OR(FK$1=0, $A212="", _xlfn.XLOOKUP(FK$1, $Z$2:$Z$18, $AD$2:$AD$18, "")=""),"",SQRT((_xlfn.XLOOKUP(FK$1,$Z$2:$Z$18,$AA$2:$AA$18)-$T212)^2+(_xlfn.XLOOKUP(FK$1,$Z$2:$Z$18,$AB$2:$AB$18)-$U212)^2+(_xlfn.XLOOKUP(FK$1,$Z$2:$Z$18,$AC$2:$AC$18-$V212)^2)))</f>
        <v/>
      </c>
      <c r="FL212" s="97" t="str" cm="1">
        <f t="array" ref="FL212">IF(OR(FL$1=0, $A212="", _xlfn.XLOOKUP(FL$1, $Z$2:$Z$18, $AD$2:$AD$18, "")=""),"",SQRT((_xlfn.XLOOKUP(FL$1,$Z$2:$Z$18,$AA$2:$AA$18)-$T212)^2+(_xlfn.XLOOKUP(FL$1,$Z$2:$Z$18,$AB$2:$AB$18)-$U212)^2+(_xlfn.XLOOKUP(FL$1,$Z$2:$Z$18,$AC$2:$AC$18-$V212)^2)))</f>
        <v/>
      </c>
      <c r="FM212" s="97" t="str" cm="1">
        <f t="array" ref="FM212">IF(OR(FM$1=0, $A212="", _xlfn.XLOOKUP(FM$1, $Z$2:$Z$18, $AD$2:$AD$18, "")=""),"",SQRT((_xlfn.XLOOKUP(FM$1,$Z$2:$Z$18,$AA$2:$AA$18)-$T212)^2+(_xlfn.XLOOKUP(FM$1,$Z$2:$Z$18,$AB$2:$AB$18)-$U212)^2+(_xlfn.XLOOKUP(FM$1,$Z$2:$Z$18,$AC$2:$AC$18-$V212)^2)))</f>
        <v/>
      </c>
      <c r="FN212" s="97" t="str" cm="1">
        <f t="array" ref="FN212">IF(OR(FN$1=0, $A212="", _xlfn.XLOOKUP(FN$1, $Z$2:$Z$18, $AD$2:$AD$18, "")=""),"",SQRT((_xlfn.XLOOKUP(FN$1,$Z$2:$Z$18,$AA$2:$AA$18)-$T212)^2+(_xlfn.XLOOKUP(FN$1,$Z$2:$Z$18,$AB$2:$AB$18)-$U212)^2+(_xlfn.XLOOKUP(FN$1,$Z$2:$Z$18,$AC$2:$AC$18-$V212)^2)))</f>
        <v/>
      </c>
      <c r="FO212" s="98" t="str" cm="1">
        <f t="array" ref="FO212">IF(OR(FO$1=0, $A212="", _xlfn.XLOOKUP(FO$1, $Z$2:$Z$18, $AD$2:$AD$18, "")=""),"",SQRT((_xlfn.XLOOKUP(FO$1,$Z$2:$Z$18,$AA$2:$AA$18)-$T212)^2+(_xlfn.XLOOKUP(FO$1,$Z$2:$Z$18,$AB$2:$AB$18)-$U212)^2+(_xlfn.XLOOKUP(FO$1,$Z$2:$Z$18,$AC$2:$AC$18-$V212)^2)))</f>
        <v/>
      </c>
      <c r="FP212" s="99"/>
      <c r="FQ212" s="99"/>
      <c r="FR212" s="100">
        <f t="shared" si="71"/>
        <v>0</v>
      </c>
      <c r="FS212" s="109">
        <f t="shared" si="72"/>
        <v>0</v>
      </c>
      <c r="FT212" s="109">
        <f t="shared" si="73"/>
        <v>0</v>
      </c>
      <c r="FU212" s="109">
        <f t="shared" si="74"/>
        <v>0</v>
      </c>
      <c r="FV212" s="109">
        <f t="shared" si="75"/>
        <v>0</v>
      </c>
      <c r="FW212" s="109">
        <f t="shared" si="76"/>
        <v>0</v>
      </c>
      <c r="FX212" s="109">
        <f t="shared" si="77"/>
        <v>0</v>
      </c>
      <c r="FY212" s="109">
        <f t="shared" si="78"/>
        <v>0</v>
      </c>
      <c r="FZ212" s="110">
        <f t="shared" si="79"/>
        <v>0</v>
      </c>
      <c r="GA212" s="110">
        <f t="shared" si="80"/>
        <v>0</v>
      </c>
      <c r="GB212" s="110">
        <f t="shared" si="81"/>
        <v>0</v>
      </c>
      <c r="GC212" s="110">
        <f t="shared" si="82"/>
        <v>0</v>
      </c>
      <c r="GD212" s="110">
        <f t="shared" si="83"/>
        <v>0</v>
      </c>
      <c r="GE212" s="110">
        <f t="shared" si="84"/>
        <v>0</v>
      </c>
      <c r="GF212" s="111">
        <f t="shared" si="85"/>
        <v>0</v>
      </c>
      <c r="GG212" s="100">
        <f t="shared" si="86"/>
        <v>0</v>
      </c>
      <c r="GH212" s="109">
        <f t="shared" si="87"/>
        <v>0</v>
      </c>
      <c r="GI212" s="109">
        <f t="shared" si="88"/>
        <v>0</v>
      </c>
      <c r="GJ212" s="109">
        <f t="shared" si="89"/>
        <v>0</v>
      </c>
      <c r="GK212" s="109">
        <f t="shared" si="90"/>
        <v>0</v>
      </c>
      <c r="GL212" s="109">
        <f t="shared" si="91"/>
        <v>0</v>
      </c>
      <c r="GM212" s="109">
        <f t="shared" si="92"/>
        <v>0</v>
      </c>
      <c r="GN212" s="109">
        <f t="shared" si="93"/>
        <v>0</v>
      </c>
      <c r="GO212" s="110">
        <f t="shared" si="94"/>
        <v>0</v>
      </c>
      <c r="GP212" s="110">
        <f t="shared" si="95"/>
        <v>0</v>
      </c>
      <c r="GQ212" s="110">
        <f t="shared" si="96"/>
        <v>0</v>
      </c>
      <c r="GR212" s="110">
        <f t="shared" si="97"/>
        <v>0</v>
      </c>
      <c r="GS212" s="110">
        <f t="shared" si="98"/>
        <v>0</v>
      </c>
      <c r="GT212" s="110">
        <f t="shared" si="99"/>
        <v>0</v>
      </c>
      <c r="GU212" s="111">
        <f t="shared" si="100"/>
        <v>0</v>
      </c>
      <c r="GX212" s="151" cm="1">
        <f t="array" ref="GX212">_xlfn.IFS(GX$1= 0,"", NOT(ISBLANK(CA212)), 0, ISBLANK(CA212), $Q212-$S212+FR212-AU212-DG212)</f>
        <v>0</v>
      </c>
      <c r="GY212" s="152" cm="1">
        <f t="array" ref="GY212">_xlfn.IFS(GY$1= 0,"", NOT(ISBLANK(CB212)), 0, ISBLANK(CB212), $Q212-$S212+FS212-AV212-DH212)</f>
        <v>0</v>
      </c>
      <c r="GZ212" s="152" cm="1">
        <f t="array" ref="GZ212">_xlfn.IFS(GZ$1= 0,"", NOT(ISBLANK(CC212)), 0, ISBLANK(CC212), $Q212-$S212+FT212-AW212-DI212)</f>
        <v>0</v>
      </c>
      <c r="HA212" s="152" cm="1">
        <f t="array" ref="HA212">_xlfn.IFS(HA$1= 0,"", NOT(ISBLANK(CD212)), 0, ISBLANK(CD212), $Q212-$S212+FU212-AX212-DJ212)</f>
        <v>0</v>
      </c>
      <c r="HB212" s="152" cm="1">
        <f t="array" ref="HB212">_xlfn.IFS(HB$1= 0,"", NOT(ISBLANK(CE212)), 0, ISBLANK(CE212), $Q212-$S212+FV212-AY212-DK212)</f>
        <v>0</v>
      </c>
      <c r="HC212" s="152" cm="1">
        <f t="array" ref="HC212">_xlfn.IFS(HC$1= 0,"", NOT(ISBLANK(CF212)), 0, ISBLANK(CF212), $Q212-$S212+FW212-AZ212-DL212)</f>
        <v>0</v>
      </c>
      <c r="HD212" s="152" cm="1">
        <f t="array" ref="HD212">_xlfn.IFS(HD$1= 0,"", NOT(ISBLANK(CG212)), 0, ISBLANK(CG212), $Q212-$S212+FX212-BA212-DM212)</f>
        <v>0</v>
      </c>
      <c r="HE212" s="152" t="str" cm="1">
        <f t="array" ref="HE212">_xlfn.IFS(HE$1= 0,"", NOT(ISBLANK(CH212)), 0, ISBLANK(CH212), $Q212-$S212+FY212-BB212-DN212)</f>
        <v/>
      </c>
      <c r="HF212" s="152" t="str" cm="1">
        <f t="array" ref="HF212">_xlfn.IFS(HF$1= 0,"", NOT(ISBLANK(CI212)), 0, ISBLANK(CI212), $Q212-$S212+FZ212-BC212-DO212)</f>
        <v/>
      </c>
      <c r="HG212" s="152" t="str" cm="1">
        <f t="array" ref="HG212">_xlfn.IFS(HG$1= 0,"", NOT(ISBLANK(CJ212)), 0, ISBLANK(CJ212), $Q212-$S212+GA212-BD212-DP212)</f>
        <v/>
      </c>
      <c r="HH212" s="152" t="str" cm="1">
        <f t="array" ref="HH212">_xlfn.IFS(HH$1= 0,"", NOT(ISBLANK(CK212)), 0, ISBLANK(CK212), $Q212-$S212+GB212-BE212-DQ212)</f>
        <v/>
      </c>
      <c r="HI212" s="152" t="str" cm="1">
        <f t="array" ref="HI212">_xlfn.IFS(HI$1= 0,"", NOT(ISBLANK(CL212)), 0, ISBLANK(CL212), $Q212-$S212+GC212-BF212-DR212)</f>
        <v/>
      </c>
      <c r="HJ212" s="152" t="str" cm="1">
        <f t="array" ref="HJ212">_xlfn.IFS(HJ$1= 0,"", NOT(ISBLANK(CM212)), 0, ISBLANK(CM212), $Q212-$S212+GD212-BG212-DS212)</f>
        <v/>
      </c>
      <c r="HK212" s="152" t="str" cm="1">
        <f t="array" ref="HK212">_xlfn.IFS(HK$1= 0,"", NOT(ISBLANK(CN212)), 0, ISBLANK(CN212), $Q212-$S212+GE212-BH212-DT212)</f>
        <v/>
      </c>
      <c r="HL212" s="153" t="str" cm="1">
        <f t="array" ref="HL212">_xlfn.IFS(HL$1= 0,"", NOT(ISBLANK(CO212)), 0, ISBLANK(CO212), $Q212-$S212+GF212-BI212-DU212)</f>
        <v/>
      </c>
      <c r="HM212" s="153" t="str" cm="1">
        <f t="array" ref="HM212">_xlfn.IFS(HM$1= 0,"", NOT(ISBLANK(DE212)), 0, ISBLANK(DE212), $Q212-$S212+IC212-BY212-#REF!)</f>
        <v/>
      </c>
      <c r="HN212" s="153" t="e" cm="1">
        <f t="array" ref="HN212">_xlfn.IFS(HN$1= 0,"", NOT(ISBLANK(DF212)), 0, ISBLANK(DF212), $Q212-$S212+ID212-BZ212-#REF!)</f>
        <v>#REF!</v>
      </c>
      <c r="HO212" s="153" t="e" cm="1">
        <f t="array" ref="HO212">_xlfn.IFS(HO$1= 0,"", NOT(ISBLANK(DG212)), 0, ISBLANK(DG212), $Q212-$S212+IE212-CA212-#REF!)</f>
        <v>#VALUE!</v>
      </c>
      <c r="HP212" s="153" t="e" cm="1">
        <f t="array" ref="HP212">_xlfn.IFS(HP$1= 0,"", NOT(ISBLANK(DH212)), 0, ISBLANK(DH212), $Q212-$S212+IF212-CB212-#REF!)</f>
        <v>#REF!</v>
      </c>
      <c r="HQ212" s="153" t="e" cm="1">
        <f t="array" ref="HQ212">_xlfn.IFS(HQ$1= 0,"", NOT(ISBLANK(DI212)), 0, ISBLANK(DI212), $Q212-$S212+IG212-CC212-#REF!)</f>
        <v>#REF!</v>
      </c>
      <c r="HR212" s="153" cm="1">
        <f t="array" ref="HR212">_xlfn.IFS(HR$1= 0,"", NOT(ISBLANK(DJ212)), 0, ISBLANK(DJ212), $Q212-$S212+IH212-CD212-EK212)</f>
        <v>0</v>
      </c>
      <c r="HS212" s="153" t="e" cm="1">
        <f t="array" ref="HS212">_xlfn.IFS(HS$1= 0,"", NOT(ISBLANK(DK212)), 0, ISBLANK(DK212), $Q212-$S212+II212-CE212-EL212)</f>
        <v>#VALUE!</v>
      </c>
      <c r="HT212" s="153" t="e" cm="1">
        <f t="array" ref="HT212">_xlfn.IFS(HT$1= 0,"", NOT(ISBLANK(DL212)), 0, ISBLANK(DL212), $Q212-$S212+GV212-CF212-EM212)</f>
        <v>#VALUE!</v>
      </c>
      <c r="HU212" s="153" t="e" cm="1">
        <f t="array" ref="HU212">_xlfn.IFS(HU$1= 0,"", NOT(ISBLANK(DM212)), 0, ISBLANK(DM212), $Q212-$S212+GW212-CG212-EN212)</f>
        <v>#VALUE!</v>
      </c>
      <c r="HV212" s="153" t="str" cm="1">
        <f t="array" ref="HV212">_xlfn.IFS(HV$1= 0,"", NOT(ISBLANK(DN212)), 0, ISBLANK(DN212), $Q212-$S212+GX212-CH212-EO212)</f>
        <v/>
      </c>
      <c r="HW212" s="153" t="str" cm="1">
        <f t="array" ref="HW212">_xlfn.IFS(HW$1= 0,"", NOT(ISBLANK(DO212)), 0, ISBLANK(DO212), $Q212-$S212+GY212-CI212-EP212)</f>
        <v/>
      </c>
      <c r="HX212" s="153" t="str" cm="1">
        <f t="array" ref="HX212">_xlfn.IFS(HX$1= 0,"", NOT(ISBLANK(DP212)), 0, ISBLANK(DP212), $Q212-$S212+GZ212-CJ212-EQ212)</f>
        <v/>
      </c>
      <c r="HY212" s="153" t="str" cm="1">
        <f t="array" ref="HY212">_xlfn.IFS(HY$1= 0,"", NOT(ISBLANK(DQ212)), 0, ISBLANK(DQ212), $Q212-$S212+HA212-CK212-ER212)</f>
        <v/>
      </c>
      <c r="HZ212" s="153" t="str" cm="1">
        <f t="array" ref="HZ212">_xlfn.IFS(HZ$1= 0,"", NOT(ISBLANK(DR212)), 0, ISBLANK(DR212), $Q212-$S212+HB212-CL212-ES212)</f>
        <v/>
      </c>
      <c r="IA212" s="153" t="str" cm="1">
        <f t="array" ref="IA212">_xlfn.IFS(IA$1= 0,"", NOT(ISBLANK(DS212)), 0, ISBLANK(DS212), $Q212-$S212+HC212-CM212-ET212)</f>
        <v/>
      </c>
    </row>
    <row r="213" spans="1:235" ht="16.5" x14ac:dyDescent="0.3">
      <c r="A213" s="144"/>
      <c r="B213" s="106"/>
      <c r="C213" s="106"/>
      <c r="D213" s="107"/>
      <c r="E213" s="131"/>
      <c r="F213" s="137"/>
      <c r="G213" s="2"/>
      <c r="H213" s="2"/>
      <c r="I213" s="2"/>
      <c r="J213" s="2"/>
      <c r="K213" s="2"/>
      <c r="L213" s="2"/>
      <c r="M213" s="140"/>
      <c r="N213" s="137"/>
      <c r="O213" s="138"/>
      <c r="P213" s="133"/>
      <c r="Q213" s="94">
        <f t="shared" si="69"/>
        <v>0</v>
      </c>
      <c r="R213" s="1"/>
      <c r="S213" s="1"/>
      <c r="T213" s="2"/>
      <c r="U213" s="2"/>
      <c r="V213" s="82">
        <f t="shared" si="70"/>
        <v>0</v>
      </c>
      <c r="W213" s="121"/>
      <c r="X213" s="108"/>
      <c r="AU213" s="105"/>
      <c r="AV213" s="105"/>
      <c r="AW213" s="105"/>
      <c r="AX213" s="105"/>
      <c r="AY213" s="105"/>
      <c r="AZ213" s="105"/>
      <c r="BA213" s="105"/>
      <c r="BB213" s="105"/>
      <c r="BC213" s="105"/>
      <c r="BD213" s="105"/>
      <c r="BE213" s="105"/>
      <c r="BF213" s="105"/>
      <c r="BG213" s="105"/>
      <c r="BH213" s="105"/>
      <c r="BI213" s="105"/>
      <c r="BJ213" s="105"/>
      <c r="BK213" s="105"/>
      <c r="BL213" s="105"/>
      <c r="BM213" s="105"/>
      <c r="BN213" s="105"/>
      <c r="BO213" s="105"/>
      <c r="BP213" s="105"/>
      <c r="BQ213" s="105"/>
      <c r="BR213" s="105"/>
      <c r="BS213" s="105"/>
      <c r="BT213" s="105"/>
      <c r="BU213" s="105"/>
      <c r="BV213" s="105"/>
      <c r="BW213" s="105"/>
      <c r="BX213" s="105"/>
      <c r="BZ213" s="99"/>
      <c r="CA213" s="105" t="s">
        <v>32</v>
      </c>
      <c r="CB213" s="105"/>
      <c r="CC213" s="105"/>
      <c r="CD213" s="105"/>
      <c r="CE213" s="105"/>
      <c r="CF213" s="105"/>
      <c r="CG213" s="105"/>
      <c r="CH213" s="105"/>
      <c r="CI213" s="105"/>
      <c r="CJ213" s="105"/>
      <c r="CK213" s="105"/>
      <c r="CL213" s="105"/>
      <c r="CM213" s="105"/>
      <c r="CN213" s="105"/>
      <c r="CO213" s="105"/>
      <c r="CP213" s="105" t="s">
        <v>32</v>
      </c>
      <c r="CQ213" s="105"/>
      <c r="CR213" s="105"/>
      <c r="CS213" s="105"/>
      <c r="CT213" s="105"/>
      <c r="CU213" s="105"/>
      <c r="CV213" s="105"/>
      <c r="CW213" s="105"/>
      <c r="CX213" s="105"/>
      <c r="CY213" s="105"/>
      <c r="CZ213" s="105"/>
      <c r="DA213" s="105"/>
      <c r="DB213" s="105"/>
      <c r="DC213" s="105"/>
      <c r="DD213" s="105"/>
      <c r="DE213" s="99"/>
      <c r="DF213" s="99"/>
      <c r="DG213" s="105"/>
      <c r="DH213" s="105"/>
      <c r="DI213" s="105"/>
      <c r="DJ213" s="105"/>
      <c r="DK213" s="105"/>
      <c r="DL213" s="105"/>
      <c r="DM213" s="105"/>
      <c r="DN213" s="105"/>
      <c r="DO213" s="105"/>
      <c r="DP213" s="105"/>
      <c r="DQ213" s="105"/>
      <c r="DR213" s="105"/>
      <c r="DS213" s="105"/>
      <c r="DT213" s="105"/>
      <c r="DU213" s="105"/>
      <c r="DV213" s="105"/>
      <c r="DW213" s="105"/>
      <c r="DX213" s="105"/>
      <c r="DY213" s="105"/>
      <c r="DZ213" s="105"/>
      <c r="EA213" s="105"/>
      <c r="EB213" s="105"/>
      <c r="EC213" s="105"/>
      <c r="ED213" s="105"/>
      <c r="EE213" s="105"/>
      <c r="EF213" s="105"/>
      <c r="EG213" s="105"/>
      <c r="EH213" s="105"/>
      <c r="EI213" s="105"/>
      <c r="EJ213" s="105"/>
      <c r="EL213" s="146" t="str" cm="1">
        <f t="array" ref="EL213">IF(OR(EL$1=0, $A213="", _xlfn.XLOOKUP(EL$1, $Z$2:$Z$18, $AD$2:$AD$18, "")=""),"",SQRT((_xlfn.XLOOKUP(EL$1,$Z$2:$Z$18,$AA$2:$AA$18)-$T213)^2+(_xlfn.XLOOKUP(EL$1,$Z$2:$Z$18,$AB$2:$AB$18)-$U213)^2+(_xlfn.XLOOKUP(EL$1,$Z$2:$Z$18,$AC$2:$AC$18-$V213)^2)))</f>
        <v/>
      </c>
      <c r="EM213" s="96" t="str" cm="1">
        <f t="array" ref="EM213">IF(OR(EM$1=0, $A213="", _xlfn.XLOOKUP(EM$1, $Z$2:$Z$18, $AD$2:$AD$18, "")=""),"",SQRT((_xlfn.XLOOKUP(EM$1,$Z$2:$Z$18,$AA$2:$AA$18)-$T213)^2+(_xlfn.XLOOKUP(EM$1,$Z$2:$Z$18,$AB$2:$AB$18)-$U213)^2+(_xlfn.XLOOKUP(EM$1,$Z$2:$Z$18,$AC$2:$AC$18-$V213)^2)))</f>
        <v/>
      </c>
      <c r="EN213" s="96" t="str" cm="1">
        <f t="array" ref="EN213">IF(OR(EN$1=0, $A213="", _xlfn.XLOOKUP(EN$1, $Z$2:$Z$18, $AD$2:$AD$18, "")=""),"",SQRT((_xlfn.XLOOKUP(EN$1,$Z$2:$Z$18,$AA$2:$AA$18)-$T213)^2+(_xlfn.XLOOKUP(EN$1,$Z$2:$Z$18,$AB$2:$AB$18)-$U213)^2+(_xlfn.XLOOKUP(EN$1,$Z$2:$Z$18,$AC$2:$AC$18-$V213)^2)))</f>
        <v/>
      </c>
      <c r="EO213" s="96" t="str" cm="1">
        <f t="array" ref="EO213">IF(OR(EO$1=0, $A213="", _xlfn.XLOOKUP(EO$1, $Z$2:$Z$18, $AD$2:$AD$18, "")=""),"",SQRT((_xlfn.XLOOKUP(EO$1,$Z$2:$Z$18,$AA$2:$AA$18)-$T213)^2+(_xlfn.XLOOKUP(EO$1,$Z$2:$Z$18,$AB$2:$AB$18)-$U213)^2+(_xlfn.XLOOKUP(EO$1,$Z$2:$Z$18,$AC$2:$AC$18-$V213)^2)))</f>
        <v/>
      </c>
      <c r="EP213" s="96" t="str" cm="1">
        <f t="array" ref="EP213">IF(OR(EP$1=0, $A213="", _xlfn.XLOOKUP(EP$1, $Z$2:$Z$18, $AD$2:$AD$18, "")=""),"",SQRT((_xlfn.XLOOKUP(EP$1,$Z$2:$Z$18,$AA$2:$AA$18)-$T213)^2+(_xlfn.XLOOKUP(EP$1,$Z$2:$Z$18,$AB$2:$AB$18)-$U213)^2+(_xlfn.XLOOKUP(EP$1,$Z$2:$Z$18,$AC$2:$AC$18-$V213)^2)))</f>
        <v/>
      </c>
      <c r="EQ213" s="96" t="str" cm="1">
        <f t="array" ref="EQ213">IF(OR(EQ$1=0, $A213="", _xlfn.XLOOKUP(EQ$1, $Z$2:$Z$18, $AD$2:$AD$18, "")=""),"",SQRT((_xlfn.XLOOKUP(EQ$1,$Z$2:$Z$18,$AA$2:$AA$18)-$T213)^2+(_xlfn.XLOOKUP(EQ$1,$Z$2:$Z$18,$AB$2:$AB$18)-$U213)^2+(_xlfn.XLOOKUP(EQ$1,$Z$2:$Z$18,$AC$2:$AC$18-$V213)^2)))</f>
        <v/>
      </c>
      <c r="ER213" s="96" t="str" cm="1">
        <f t="array" ref="ER213">IF(OR(ER$1=0, $A213="", _xlfn.XLOOKUP(ER$1, $Z$2:$Z$18, $AD$2:$AD$18, "")=""),"",SQRT((_xlfn.XLOOKUP(ER$1,$Z$2:$Z$18,$AA$2:$AA$18)-$T213)^2+(_xlfn.XLOOKUP(ER$1,$Z$2:$Z$18,$AB$2:$AB$18)-$U213)^2+(_xlfn.XLOOKUP(ER$1,$Z$2:$Z$18,$AC$2:$AC$18-$V213)^2)))</f>
        <v/>
      </c>
      <c r="ES213" s="96" t="str" cm="1">
        <f t="array" ref="ES213">IF(OR(ES$1=0, $A213="", _xlfn.XLOOKUP(ES$1, $Z$2:$Z$18, $AD$2:$AD$18, "")=""),"",SQRT((_xlfn.XLOOKUP(ES$1,$Z$2:$Z$18,$AA$2:$AA$18)-$T213)^2+(_xlfn.XLOOKUP(ES$1,$Z$2:$Z$18,$AB$2:$AB$18)-$U213)^2+(_xlfn.XLOOKUP(ES$1,$Z$2:$Z$18,$AC$2:$AC$18-$V213)^2)))</f>
        <v/>
      </c>
      <c r="ET213" s="97" t="str" cm="1">
        <f t="array" ref="ET213">IF(OR(ET$1=0, $A213="", _xlfn.XLOOKUP(ET$1, $Z$2:$Z$18, $AD$2:$AD$18, "")=""),"",SQRT((_xlfn.XLOOKUP(ET$1,$Z$2:$Z$18,$AA$2:$AA$18)-$T213)^2+(_xlfn.XLOOKUP(ET$1,$Z$2:$Z$18,$AB$2:$AB$18)-$U213)^2+(_xlfn.XLOOKUP(ET$1,$Z$2:$Z$18,$AC$2:$AC$18-$V213)^2)))</f>
        <v/>
      </c>
      <c r="EU213" s="97" t="str" cm="1">
        <f t="array" ref="EU213">IF(OR(EU$1=0, $A213="", _xlfn.XLOOKUP(EU$1, $Z$2:$Z$18, $AD$2:$AD$18, "")=""),"",SQRT((_xlfn.XLOOKUP(EU$1,$Z$2:$Z$18,$AA$2:$AA$18)-$T213)^2+(_xlfn.XLOOKUP(EU$1,$Z$2:$Z$18,$AB$2:$AB$18)-$U213)^2+(_xlfn.XLOOKUP(EU$1,$Z$2:$Z$18,$AC$2:$AC$18-$V213)^2)))</f>
        <v/>
      </c>
      <c r="EV213" s="97" t="str" cm="1">
        <f t="array" ref="EV213">IF(OR(EV$1=0, $A213="", _xlfn.XLOOKUP(EV$1, $Z$2:$Z$18, $AD$2:$AD$18, "")=""),"",SQRT((_xlfn.XLOOKUP(EV$1,$Z$2:$Z$18,$AA$2:$AA$18)-$T213)^2+(_xlfn.XLOOKUP(EV$1,$Z$2:$Z$18,$AB$2:$AB$18)-$U213)^2+(_xlfn.XLOOKUP(EV$1,$Z$2:$Z$18,$AC$2:$AC$18-$V213)^2)))</f>
        <v/>
      </c>
      <c r="EW213" s="97" t="str" cm="1">
        <f t="array" ref="EW213">IF(OR(EW$1=0, $A213="", _xlfn.XLOOKUP(EW$1, $Z$2:$Z$18, $AD$2:$AD$18, "")=""),"",SQRT((_xlfn.XLOOKUP(EW$1,$Z$2:$Z$18,$AA$2:$AA$18)-$T213)^2+(_xlfn.XLOOKUP(EW$1,$Z$2:$Z$18,$AB$2:$AB$18)-$U213)^2+(_xlfn.XLOOKUP(EW$1,$Z$2:$Z$18,$AC$2:$AC$18-$V213)^2)))</f>
        <v/>
      </c>
      <c r="EX213" s="97" t="str" cm="1">
        <f t="array" ref="EX213">IF(OR(EX$1=0, $A213="", _xlfn.XLOOKUP(EX$1, $Z$2:$Z$18, $AD$2:$AD$18, "")=""),"",SQRT((_xlfn.XLOOKUP(EX$1,$Z$2:$Z$18,$AA$2:$AA$18)-$T213)^2+(_xlfn.XLOOKUP(EX$1,$Z$2:$Z$18,$AB$2:$AB$18)-$U213)^2+(_xlfn.XLOOKUP(EX$1,$Z$2:$Z$18,$AC$2:$AC$18-$V213)^2)))</f>
        <v/>
      </c>
      <c r="EY213" s="97" t="str" cm="1">
        <f t="array" ref="EY213">IF(OR(EY$1=0, $A213="", _xlfn.XLOOKUP(EY$1, $Z$2:$Z$18, $AD$2:$AD$18, "")=""),"",SQRT((_xlfn.XLOOKUP(EY$1,$Z$2:$Z$18,$AA$2:$AA$18)-$T213)^2+(_xlfn.XLOOKUP(EY$1,$Z$2:$Z$18,$AB$2:$AB$18)-$U213)^2+(_xlfn.XLOOKUP(EY$1,$Z$2:$Z$18,$AC$2:$AC$18-$V213)^2)))</f>
        <v/>
      </c>
      <c r="EZ213" s="98" t="str" cm="1">
        <f t="array" ref="EZ213">IF(OR(EZ$1=0, $A213="", _xlfn.XLOOKUP(EZ$1, $Z$2:$Z$18, $AD$2:$AD$18, "")=""),"",SQRT((_xlfn.XLOOKUP(EZ$1,$Z$2:$Z$18,$AA$2:$AA$18)-$T213)^2+(_xlfn.XLOOKUP(EZ$1,$Z$2:$Z$18,$AB$2:$AB$18)-$U213)^2+(_xlfn.XLOOKUP(EZ$1,$Z$2:$Z$18,$AC$2:$AC$18-$V213)^2)))</f>
        <v/>
      </c>
      <c r="FA213" s="146" t="str" cm="1">
        <f t="array" ref="FA213">IF(OR(FA$1=0, $A213="", _xlfn.XLOOKUP(FA$1, $Z$2:$Z$18, $AD$2:$AD$18, "")=""),"",SQRT((_xlfn.XLOOKUP(FA$1,$Z$2:$Z$18,$AA$2:$AA$18)-$T213)^2+(_xlfn.XLOOKUP(FA$1,$Z$2:$Z$18,$AB$2:$AB$18)-$U213)^2+(_xlfn.XLOOKUP(FA$1,$Z$2:$Z$18,$AC$2:$AC$18-$V213)^2)))</f>
        <v/>
      </c>
      <c r="FB213" s="96" t="str" cm="1">
        <f t="array" ref="FB213">IF(OR(FB$1=0, $A213="", _xlfn.XLOOKUP(FB$1, $Z$2:$Z$18, $AD$2:$AD$18, "")=""),"",SQRT((_xlfn.XLOOKUP(FB$1,$Z$2:$Z$18,$AA$2:$AA$18)-$T213)^2+(_xlfn.XLOOKUP(FB$1,$Z$2:$Z$18,$AB$2:$AB$18)-$U213)^2+(_xlfn.XLOOKUP(FB$1,$Z$2:$Z$18,$AC$2:$AC$18-$V213)^2)))</f>
        <v/>
      </c>
      <c r="FC213" s="96" t="str" cm="1">
        <f t="array" ref="FC213">IF(OR(FC$1=0, $A213="", _xlfn.XLOOKUP(FC$1, $Z$2:$Z$18, $AD$2:$AD$18, "")=""),"",SQRT((_xlfn.XLOOKUP(FC$1,$Z$2:$Z$18,$AA$2:$AA$18)-$T213)^2+(_xlfn.XLOOKUP(FC$1,$Z$2:$Z$18,$AB$2:$AB$18)-$U213)^2+(_xlfn.XLOOKUP(FC$1,$Z$2:$Z$18,$AC$2:$AC$18-$V213)^2)))</f>
        <v/>
      </c>
      <c r="FD213" s="96" t="str" cm="1">
        <f t="array" ref="FD213">IF(OR(FD$1=0, $A213="", _xlfn.XLOOKUP(FD$1, $Z$2:$Z$18, $AD$2:$AD$18, "")=""),"",SQRT((_xlfn.XLOOKUP(FD$1,$Z$2:$Z$18,$AA$2:$AA$18)-$T213)^2+(_xlfn.XLOOKUP(FD$1,$Z$2:$Z$18,$AB$2:$AB$18)-$U213)^2+(_xlfn.XLOOKUP(FD$1,$Z$2:$Z$18,$AC$2:$AC$18-$V213)^2)))</f>
        <v/>
      </c>
      <c r="FE213" s="96" t="str" cm="1">
        <f t="array" ref="FE213">IF(OR(FE$1=0, $A213="", _xlfn.XLOOKUP(FE$1, $Z$2:$Z$18, $AD$2:$AD$18, "")=""),"",SQRT((_xlfn.XLOOKUP(FE$1,$Z$2:$Z$18,$AA$2:$AA$18)-$T213)^2+(_xlfn.XLOOKUP(FE$1,$Z$2:$Z$18,$AB$2:$AB$18)-$U213)^2+(_xlfn.XLOOKUP(FE$1,$Z$2:$Z$18,$AC$2:$AC$18-$V213)^2)))</f>
        <v/>
      </c>
      <c r="FF213" s="96" t="str" cm="1">
        <f t="array" ref="FF213">IF(OR(FF$1=0, $A213="", _xlfn.XLOOKUP(FF$1, $Z$2:$Z$18, $AD$2:$AD$18, "")=""),"",SQRT((_xlfn.XLOOKUP(FF$1,$Z$2:$Z$18,$AA$2:$AA$18)-$T213)^2+(_xlfn.XLOOKUP(FF$1,$Z$2:$Z$18,$AB$2:$AB$18)-$U213)^2+(_xlfn.XLOOKUP(FF$1,$Z$2:$Z$18,$AC$2:$AC$18-$V213)^2)))</f>
        <v/>
      </c>
      <c r="FG213" s="96" t="str" cm="1">
        <f t="array" ref="FG213">IF(OR(FG$1=0, $A213="", _xlfn.XLOOKUP(FG$1, $Z$2:$Z$18, $AD$2:$AD$18, "")=""),"",SQRT((_xlfn.XLOOKUP(FG$1,$Z$2:$Z$18,$AA$2:$AA$18)-$T213)^2+(_xlfn.XLOOKUP(FG$1,$Z$2:$Z$18,$AB$2:$AB$18)-$U213)^2+(_xlfn.XLOOKUP(FG$1,$Z$2:$Z$18,$AC$2:$AC$18-$V213)^2)))</f>
        <v/>
      </c>
      <c r="FH213" s="96" t="str" cm="1">
        <f t="array" ref="FH213">IF(OR(FH$1=0, $A213="", _xlfn.XLOOKUP(FH$1, $Z$2:$Z$18, $AD$2:$AD$18, "")=""),"",SQRT((_xlfn.XLOOKUP(FH$1,$Z$2:$Z$18,$AA$2:$AA$18)-$T213)^2+(_xlfn.XLOOKUP(FH$1,$Z$2:$Z$18,$AB$2:$AB$18)-$U213)^2+(_xlfn.XLOOKUP(FH$1,$Z$2:$Z$18,$AC$2:$AC$18-$V213)^2)))</f>
        <v/>
      </c>
      <c r="FI213" s="97" t="str" cm="1">
        <f t="array" ref="FI213">IF(OR(FI$1=0, $A213="", _xlfn.XLOOKUP(FI$1, $Z$2:$Z$18, $AD$2:$AD$18, "")=""),"",SQRT((_xlfn.XLOOKUP(FI$1,$Z$2:$Z$18,$AA$2:$AA$18)-$T213)^2+(_xlfn.XLOOKUP(FI$1,$Z$2:$Z$18,$AB$2:$AB$18)-$U213)^2+(_xlfn.XLOOKUP(FI$1,$Z$2:$Z$18,$AC$2:$AC$18-$V213)^2)))</f>
        <v/>
      </c>
      <c r="FJ213" s="97" t="str" cm="1">
        <f t="array" ref="FJ213">IF(OR(FJ$1=0, $A213="", _xlfn.XLOOKUP(FJ$1, $Z$2:$Z$18, $AD$2:$AD$18, "")=""),"",SQRT((_xlfn.XLOOKUP(FJ$1,$Z$2:$Z$18,$AA$2:$AA$18)-$T213)^2+(_xlfn.XLOOKUP(FJ$1,$Z$2:$Z$18,$AB$2:$AB$18)-$U213)^2+(_xlfn.XLOOKUP(FJ$1,$Z$2:$Z$18,$AC$2:$AC$18-$V213)^2)))</f>
        <v/>
      </c>
      <c r="FK213" s="97" t="str" cm="1">
        <f t="array" ref="FK213">IF(OR(FK$1=0, $A213="", _xlfn.XLOOKUP(FK$1, $Z$2:$Z$18, $AD$2:$AD$18, "")=""),"",SQRT((_xlfn.XLOOKUP(FK$1,$Z$2:$Z$18,$AA$2:$AA$18)-$T213)^2+(_xlfn.XLOOKUP(FK$1,$Z$2:$Z$18,$AB$2:$AB$18)-$U213)^2+(_xlfn.XLOOKUP(FK$1,$Z$2:$Z$18,$AC$2:$AC$18-$V213)^2)))</f>
        <v/>
      </c>
      <c r="FL213" s="97" t="str" cm="1">
        <f t="array" ref="FL213">IF(OR(FL$1=0, $A213="", _xlfn.XLOOKUP(FL$1, $Z$2:$Z$18, $AD$2:$AD$18, "")=""),"",SQRT((_xlfn.XLOOKUP(FL$1,$Z$2:$Z$18,$AA$2:$AA$18)-$T213)^2+(_xlfn.XLOOKUP(FL$1,$Z$2:$Z$18,$AB$2:$AB$18)-$U213)^2+(_xlfn.XLOOKUP(FL$1,$Z$2:$Z$18,$AC$2:$AC$18-$V213)^2)))</f>
        <v/>
      </c>
      <c r="FM213" s="97" t="str" cm="1">
        <f t="array" ref="FM213">IF(OR(FM$1=0, $A213="", _xlfn.XLOOKUP(FM$1, $Z$2:$Z$18, $AD$2:$AD$18, "")=""),"",SQRT((_xlfn.XLOOKUP(FM$1,$Z$2:$Z$18,$AA$2:$AA$18)-$T213)^2+(_xlfn.XLOOKUP(FM$1,$Z$2:$Z$18,$AB$2:$AB$18)-$U213)^2+(_xlfn.XLOOKUP(FM$1,$Z$2:$Z$18,$AC$2:$AC$18-$V213)^2)))</f>
        <v/>
      </c>
      <c r="FN213" s="97" t="str" cm="1">
        <f t="array" ref="FN213">IF(OR(FN$1=0, $A213="", _xlfn.XLOOKUP(FN$1, $Z$2:$Z$18, $AD$2:$AD$18, "")=""),"",SQRT((_xlfn.XLOOKUP(FN$1,$Z$2:$Z$18,$AA$2:$AA$18)-$T213)^2+(_xlfn.XLOOKUP(FN$1,$Z$2:$Z$18,$AB$2:$AB$18)-$U213)^2+(_xlfn.XLOOKUP(FN$1,$Z$2:$Z$18,$AC$2:$AC$18-$V213)^2)))</f>
        <v/>
      </c>
      <c r="FO213" s="98" t="str" cm="1">
        <f t="array" ref="FO213">IF(OR(FO$1=0, $A213="", _xlfn.XLOOKUP(FO$1, $Z$2:$Z$18, $AD$2:$AD$18, "")=""),"",SQRT((_xlfn.XLOOKUP(FO$1,$Z$2:$Z$18,$AA$2:$AA$18)-$T213)^2+(_xlfn.XLOOKUP(FO$1,$Z$2:$Z$18,$AB$2:$AB$18)-$U213)^2+(_xlfn.XLOOKUP(FO$1,$Z$2:$Z$18,$AC$2:$AC$18-$V213)^2)))</f>
        <v/>
      </c>
      <c r="FP213" s="99"/>
      <c r="FQ213" s="99"/>
      <c r="FR213" s="100">
        <f t="shared" si="71"/>
        <v>0</v>
      </c>
      <c r="FS213" s="109">
        <f t="shared" si="72"/>
        <v>0</v>
      </c>
      <c r="FT213" s="109">
        <f t="shared" si="73"/>
        <v>0</v>
      </c>
      <c r="FU213" s="109">
        <f t="shared" si="74"/>
        <v>0</v>
      </c>
      <c r="FV213" s="109">
        <f t="shared" si="75"/>
        <v>0</v>
      </c>
      <c r="FW213" s="109">
        <f t="shared" si="76"/>
        <v>0</v>
      </c>
      <c r="FX213" s="109">
        <f t="shared" si="77"/>
        <v>0</v>
      </c>
      <c r="FY213" s="109">
        <f t="shared" si="78"/>
        <v>0</v>
      </c>
      <c r="FZ213" s="110">
        <f t="shared" si="79"/>
        <v>0</v>
      </c>
      <c r="GA213" s="110">
        <f t="shared" si="80"/>
        <v>0</v>
      </c>
      <c r="GB213" s="110">
        <f t="shared" si="81"/>
        <v>0</v>
      </c>
      <c r="GC213" s="110">
        <f t="shared" si="82"/>
        <v>0</v>
      </c>
      <c r="GD213" s="110">
        <f t="shared" si="83"/>
        <v>0</v>
      </c>
      <c r="GE213" s="110">
        <f t="shared" si="84"/>
        <v>0</v>
      </c>
      <c r="GF213" s="111">
        <f t="shared" si="85"/>
        <v>0</v>
      </c>
      <c r="GG213" s="100">
        <f t="shared" si="86"/>
        <v>0</v>
      </c>
      <c r="GH213" s="109">
        <f t="shared" si="87"/>
        <v>0</v>
      </c>
      <c r="GI213" s="109">
        <f t="shared" si="88"/>
        <v>0</v>
      </c>
      <c r="GJ213" s="109">
        <f t="shared" si="89"/>
        <v>0</v>
      </c>
      <c r="GK213" s="109">
        <f t="shared" si="90"/>
        <v>0</v>
      </c>
      <c r="GL213" s="109">
        <f t="shared" si="91"/>
        <v>0</v>
      </c>
      <c r="GM213" s="109">
        <f t="shared" si="92"/>
        <v>0</v>
      </c>
      <c r="GN213" s="109">
        <f t="shared" si="93"/>
        <v>0</v>
      </c>
      <c r="GO213" s="110">
        <f t="shared" si="94"/>
        <v>0</v>
      </c>
      <c r="GP213" s="110">
        <f t="shared" si="95"/>
        <v>0</v>
      </c>
      <c r="GQ213" s="110">
        <f t="shared" si="96"/>
        <v>0</v>
      </c>
      <c r="GR213" s="110">
        <f t="shared" si="97"/>
        <v>0</v>
      </c>
      <c r="GS213" s="110">
        <f t="shared" si="98"/>
        <v>0</v>
      </c>
      <c r="GT213" s="110">
        <f t="shared" si="99"/>
        <v>0</v>
      </c>
      <c r="GU213" s="111">
        <f t="shared" si="100"/>
        <v>0</v>
      </c>
      <c r="GX213" s="151" cm="1">
        <f t="array" ref="GX213">_xlfn.IFS(GX$1= 0,"", NOT(ISBLANK(CA213)), 0, ISBLANK(CA213), $Q213-$S213+FR213-AU213-DG213)</f>
        <v>0</v>
      </c>
      <c r="GY213" s="152" cm="1">
        <f t="array" ref="GY213">_xlfn.IFS(GY$1= 0,"", NOT(ISBLANK(CB213)), 0, ISBLANK(CB213), $Q213-$S213+FS213-AV213-DH213)</f>
        <v>0</v>
      </c>
      <c r="GZ213" s="152" cm="1">
        <f t="array" ref="GZ213">_xlfn.IFS(GZ$1= 0,"", NOT(ISBLANK(CC213)), 0, ISBLANK(CC213), $Q213-$S213+FT213-AW213-DI213)</f>
        <v>0</v>
      </c>
      <c r="HA213" s="152" cm="1">
        <f t="array" ref="HA213">_xlfn.IFS(HA$1= 0,"", NOT(ISBLANK(CD213)), 0, ISBLANK(CD213), $Q213-$S213+FU213-AX213-DJ213)</f>
        <v>0</v>
      </c>
      <c r="HB213" s="152" cm="1">
        <f t="array" ref="HB213">_xlfn.IFS(HB$1= 0,"", NOT(ISBLANK(CE213)), 0, ISBLANK(CE213), $Q213-$S213+FV213-AY213-DK213)</f>
        <v>0</v>
      </c>
      <c r="HC213" s="152" cm="1">
        <f t="array" ref="HC213">_xlfn.IFS(HC$1= 0,"", NOT(ISBLANK(CF213)), 0, ISBLANK(CF213), $Q213-$S213+FW213-AZ213-DL213)</f>
        <v>0</v>
      </c>
      <c r="HD213" s="152" cm="1">
        <f t="array" ref="HD213">_xlfn.IFS(HD$1= 0,"", NOT(ISBLANK(CG213)), 0, ISBLANK(CG213), $Q213-$S213+FX213-BA213-DM213)</f>
        <v>0</v>
      </c>
      <c r="HE213" s="152" t="str" cm="1">
        <f t="array" ref="HE213">_xlfn.IFS(HE$1= 0,"", NOT(ISBLANK(CH213)), 0, ISBLANK(CH213), $Q213-$S213+FY213-BB213-DN213)</f>
        <v/>
      </c>
      <c r="HF213" s="152" t="str" cm="1">
        <f t="array" ref="HF213">_xlfn.IFS(HF$1= 0,"", NOT(ISBLANK(CI213)), 0, ISBLANK(CI213), $Q213-$S213+FZ213-BC213-DO213)</f>
        <v/>
      </c>
      <c r="HG213" s="152" t="str" cm="1">
        <f t="array" ref="HG213">_xlfn.IFS(HG$1= 0,"", NOT(ISBLANK(CJ213)), 0, ISBLANK(CJ213), $Q213-$S213+GA213-BD213-DP213)</f>
        <v/>
      </c>
      <c r="HH213" s="152" t="str" cm="1">
        <f t="array" ref="HH213">_xlfn.IFS(HH$1= 0,"", NOT(ISBLANK(CK213)), 0, ISBLANK(CK213), $Q213-$S213+GB213-BE213-DQ213)</f>
        <v/>
      </c>
      <c r="HI213" s="152" t="str" cm="1">
        <f t="array" ref="HI213">_xlfn.IFS(HI$1= 0,"", NOT(ISBLANK(CL213)), 0, ISBLANK(CL213), $Q213-$S213+GC213-BF213-DR213)</f>
        <v/>
      </c>
      <c r="HJ213" s="152" t="str" cm="1">
        <f t="array" ref="HJ213">_xlfn.IFS(HJ$1= 0,"", NOT(ISBLANK(CM213)), 0, ISBLANK(CM213), $Q213-$S213+GD213-BG213-DS213)</f>
        <v/>
      </c>
      <c r="HK213" s="152" t="str" cm="1">
        <f t="array" ref="HK213">_xlfn.IFS(HK$1= 0,"", NOT(ISBLANK(CN213)), 0, ISBLANK(CN213), $Q213-$S213+GE213-BH213-DT213)</f>
        <v/>
      </c>
      <c r="HL213" s="153" t="str" cm="1">
        <f t="array" ref="HL213">_xlfn.IFS(HL$1= 0,"", NOT(ISBLANK(CO213)), 0, ISBLANK(CO213), $Q213-$S213+GF213-BI213-DU213)</f>
        <v/>
      </c>
      <c r="HM213" s="153" t="str" cm="1">
        <f t="array" ref="HM213">_xlfn.IFS(HM$1= 0,"", NOT(ISBLANK(DE213)), 0, ISBLANK(DE213), $Q213-$S213+IC213-BY213-#REF!)</f>
        <v/>
      </c>
      <c r="HN213" s="153" t="e" cm="1">
        <f t="array" ref="HN213">_xlfn.IFS(HN$1= 0,"", NOT(ISBLANK(DF213)), 0, ISBLANK(DF213), $Q213-$S213+ID213-BZ213-#REF!)</f>
        <v>#REF!</v>
      </c>
      <c r="HO213" s="153" t="e" cm="1">
        <f t="array" ref="HO213">_xlfn.IFS(HO$1= 0,"", NOT(ISBLANK(DG213)), 0, ISBLANK(DG213), $Q213-$S213+IE213-CA213-#REF!)</f>
        <v>#VALUE!</v>
      </c>
      <c r="HP213" s="153" t="e" cm="1">
        <f t="array" ref="HP213">_xlfn.IFS(HP$1= 0,"", NOT(ISBLANK(DH213)), 0, ISBLANK(DH213), $Q213-$S213+IF213-CB213-#REF!)</f>
        <v>#REF!</v>
      </c>
      <c r="HQ213" s="153" t="e" cm="1">
        <f t="array" ref="HQ213">_xlfn.IFS(HQ$1= 0,"", NOT(ISBLANK(DI213)), 0, ISBLANK(DI213), $Q213-$S213+IG213-CC213-#REF!)</f>
        <v>#REF!</v>
      </c>
      <c r="HR213" s="153" cm="1">
        <f t="array" ref="HR213">_xlfn.IFS(HR$1= 0,"", NOT(ISBLANK(DJ213)), 0, ISBLANK(DJ213), $Q213-$S213+IH213-CD213-EK213)</f>
        <v>0</v>
      </c>
      <c r="HS213" s="153" t="e" cm="1">
        <f t="array" ref="HS213">_xlfn.IFS(HS$1= 0,"", NOT(ISBLANK(DK213)), 0, ISBLANK(DK213), $Q213-$S213+II213-CE213-EL213)</f>
        <v>#VALUE!</v>
      </c>
      <c r="HT213" s="153" t="e" cm="1">
        <f t="array" ref="HT213">_xlfn.IFS(HT$1= 0,"", NOT(ISBLANK(DL213)), 0, ISBLANK(DL213), $Q213-$S213+GV213-CF213-EM213)</f>
        <v>#VALUE!</v>
      </c>
      <c r="HU213" s="153" t="e" cm="1">
        <f t="array" ref="HU213">_xlfn.IFS(HU$1= 0,"", NOT(ISBLANK(DM213)), 0, ISBLANK(DM213), $Q213-$S213+GW213-CG213-EN213)</f>
        <v>#VALUE!</v>
      </c>
      <c r="HV213" s="153" t="str" cm="1">
        <f t="array" ref="HV213">_xlfn.IFS(HV$1= 0,"", NOT(ISBLANK(DN213)), 0, ISBLANK(DN213), $Q213-$S213+GX213-CH213-EO213)</f>
        <v/>
      </c>
      <c r="HW213" s="153" t="str" cm="1">
        <f t="array" ref="HW213">_xlfn.IFS(HW$1= 0,"", NOT(ISBLANK(DO213)), 0, ISBLANK(DO213), $Q213-$S213+GY213-CI213-EP213)</f>
        <v/>
      </c>
      <c r="HX213" s="153" t="str" cm="1">
        <f t="array" ref="HX213">_xlfn.IFS(HX$1= 0,"", NOT(ISBLANK(DP213)), 0, ISBLANK(DP213), $Q213-$S213+GZ213-CJ213-EQ213)</f>
        <v/>
      </c>
      <c r="HY213" s="153" t="str" cm="1">
        <f t="array" ref="HY213">_xlfn.IFS(HY$1= 0,"", NOT(ISBLANK(DQ213)), 0, ISBLANK(DQ213), $Q213-$S213+HA213-CK213-ER213)</f>
        <v/>
      </c>
      <c r="HZ213" s="153" t="str" cm="1">
        <f t="array" ref="HZ213">_xlfn.IFS(HZ$1= 0,"", NOT(ISBLANK(DR213)), 0, ISBLANK(DR213), $Q213-$S213+HB213-CL213-ES213)</f>
        <v/>
      </c>
      <c r="IA213" s="153" t="str" cm="1">
        <f t="array" ref="IA213">_xlfn.IFS(IA$1= 0,"", NOT(ISBLANK(DS213)), 0, ISBLANK(DS213), $Q213-$S213+HC213-CM213-ET213)</f>
        <v/>
      </c>
    </row>
    <row r="214" spans="1:235" ht="16.5" x14ac:dyDescent="0.3">
      <c r="A214" s="144"/>
      <c r="B214" s="106"/>
      <c r="C214" s="106"/>
      <c r="D214" s="107"/>
      <c r="E214" s="131"/>
      <c r="F214" s="137"/>
      <c r="G214" s="2"/>
      <c r="H214" s="2"/>
      <c r="I214" s="2"/>
      <c r="J214" s="2"/>
      <c r="K214" s="2"/>
      <c r="L214" s="2"/>
      <c r="M214" s="140"/>
      <c r="N214" s="137"/>
      <c r="O214" s="138"/>
      <c r="P214" s="133"/>
      <c r="Q214" s="94">
        <f t="shared" si="69"/>
        <v>0</v>
      </c>
      <c r="R214" s="1"/>
      <c r="S214" s="1"/>
      <c r="T214" s="2"/>
      <c r="U214" s="2"/>
      <c r="V214" s="82">
        <f t="shared" si="70"/>
        <v>0</v>
      </c>
      <c r="W214" s="121"/>
      <c r="X214" s="108"/>
      <c r="AU214" s="105"/>
      <c r="AV214" s="105"/>
      <c r="AW214" s="105"/>
      <c r="AX214" s="105"/>
      <c r="AY214" s="105"/>
      <c r="AZ214" s="105"/>
      <c r="BA214" s="105"/>
      <c r="BB214" s="105"/>
      <c r="BC214" s="105"/>
      <c r="BD214" s="105"/>
      <c r="BE214" s="105"/>
      <c r="BF214" s="105"/>
      <c r="BG214" s="105"/>
      <c r="BH214" s="105"/>
      <c r="BI214" s="105"/>
      <c r="BJ214" s="105"/>
      <c r="BK214" s="105"/>
      <c r="BL214" s="105"/>
      <c r="BM214" s="105"/>
      <c r="BN214" s="105"/>
      <c r="BO214" s="105"/>
      <c r="BP214" s="105"/>
      <c r="BQ214" s="105"/>
      <c r="BR214" s="105"/>
      <c r="BS214" s="105"/>
      <c r="BT214" s="105"/>
      <c r="BU214" s="105"/>
      <c r="BV214" s="105"/>
      <c r="BW214" s="105"/>
      <c r="BX214" s="105"/>
      <c r="BZ214" s="99"/>
      <c r="CA214" s="105" t="s">
        <v>32</v>
      </c>
      <c r="CB214" s="105"/>
      <c r="CC214" s="105"/>
      <c r="CD214" s="105"/>
      <c r="CE214" s="105"/>
      <c r="CF214" s="105"/>
      <c r="CG214" s="105"/>
      <c r="CH214" s="105"/>
      <c r="CI214" s="105"/>
      <c r="CJ214" s="105"/>
      <c r="CK214" s="105"/>
      <c r="CL214" s="105"/>
      <c r="CM214" s="105"/>
      <c r="CN214" s="105"/>
      <c r="CO214" s="105"/>
      <c r="CP214" s="105" t="s">
        <v>32</v>
      </c>
      <c r="CQ214" s="105"/>
      <c r="CR214" s="105"/>
      <c r="CS214" s="105"/>
      <c r="CT214" s="105"/>
      <c r="CU214" s="105"/>
      <c r="CV214" s="105"/>
      <c r="CW214" s="105"/>
      <c r="CX214" s="105"/>
      <c r="CY214" s="105"/>
      <c r="CZ214" s="105"/>
      <c r="DA214" s="105"/>
      <c r="DB214" s="105"/>
      <c r="DC214" s="105"/>
      <c r="DD214" s="105"/>
      <c r="DE214" s="99"/>
      <c r="DF214" s="99"/>
      <c r="DG214" s="105"/>
      <c r="DH214" s="105"/>
      <c r="DI214" s="105"/>
      <c r="DJ214" s="105"/>
      <c r="DK214" s="105"/>
      <c r="DL214" s="105"/>
      <c r="DM214" s="105"/>
      <c r="DN214" s="105"/>
      <c r="DO214" s="105"/>
      <c r="DP214" s="105"/>
      <c r="DQ214" s="105"/>
      <c r="DR214" s="105"/>
      <c r="DS214" s="105"/>
      <c r="DT214" s="105"/>
      <c r="DU214" s="105"/>
      <c r="DV214" s="105"/>
      <c r="DW214" s="105"/>
      <c r="DX214" s="105"/>
      <c r="DY214" s="105"/>
      <c r="DZ214" s="105"/>
      <c r="EA214" s="105"/>
      <c r="EB214" s="105"/>
      <c r="EC214" s="105"/>
      <c r="ED214" s="105"/>
      <c r="EE214" s="105"/>
      <c r="EF214" s="105"/>
      <c r="EG214" s="105"/>
      <c r="EH214" s="105"/>
      <c r="EI214" s="105"/>
      <c r="EJ214" s="105"/>
      <c r="EL214" s="146" t="str" cm="1">
        <f t="array" ref="EL214">IF(OR(EL$1=0, $A214="", _xlfn.XLOOKUP(EL$1, $Z$2:$Z$18, $AD$2:$AD$18, "")=""),"",SQRT((_xlfn.XLOOKUP(EL$1,$Z$2:$Z$18,$AA$2:$AA$18)-$T214)^2+(_xlfn.XLOOKUP(EL$1,$Z$2:$Z$18,$AB$2:$AB$18)-$U214)^2+(_xlfn.XLOOKUP(EL$1,$Z$2:$Z$18,$AC$2:$AC$18-$V214)^2)))</f>
        <v/>
      </c>
      <c r="EM214" s="96" t="str" cm="1">
        <f t="array" ref="EM214">IF(OR(EM$1=0, $A214="", _xlfn.XLOOKUP(EM$1, $Z$2:$Z$18, $AD$2:$AD$18, "")=""),"",SQRT((_xlfn.XLOOKUP(EM$1,$Z$2:$Z$18,$AA$2:$AA$18)-$T214)^2+(_xlfn.XLOOKUP(EM$1,$Z$2:$Z$18,$AB$2:$AB$18)-$U214)^2+(_xlfn.XLOOKUP(EM$1,$Z$2:$Z$18,$AC$2:$AC$18-$V214)^2)))</f>
        <v/>
      </c>
      <c r="EN214" s="96" t="str" cm="1">
        <f t="array" ref="EN214">IF(OR(EN$1=0, $A214="", _xlfn.XLOOKUP(EN$1, $Z$2:$Z$18, $AD$2:$AD$18, "")=""),"",SQRT((_xlfn.XLOOKUP(EN$1,$Z$2:$Z$18,$AA$2:$AA$18)-$T214)^2+(_xlfn.XLOOKUP(EN$1,$Z$2:$Z$18,$AB$2:$AB$18)-$U214)^2+(_xlfn.XLOOKUP(EN$1,$Z$2:$Z$18,$AC$2:$AC$18-$V214)^2)))</f>
        <v/>
      </c>
      <c r="EO214" s="96" t="str" cm="1">
        <f t="array" ref="EO214">IF(OR(EO$1=0, $A214="", _xlfn.XLOOKUP(EO$1, $Z$2:$Z$18, $AD$2:$AD$18, "")=""),"",SQRT((_xlfn.XLOOKUP(EO$1,$Z$2:$Z$18,$AA$2:$AA$18)-$T214)^2+(_xlfn.XLOOKUP(EO$1,$Z$2:$Z$18,$AB$2:$AB$18)-$U214)^2+(_xlfn.XLOOKUP(EO$1,$Z$2:$Z$18,$AC$2:$AC$18-$V214)^2)))</f>
        <v/>
      </c>
      <c r="EP214" s="96" t="str" cm="1">
        <f t="array" ref="EP214">IF(OR(EP$1=0, $A214="", _xlfn.XLOOKUP(EP$1, $Z$2:$Z$18, $AD$2:$AD$18, "")=""),"",SQRT((_xlfn.XLOOKUP(EP$1,$Z$2:$Z$18,$AA$2:$AA$18)-$T214)^2+(_xlfn.XLOOKUP(EP$1,$Z$2:$Z$18,$AB$2:$AB$18)-$U214)^2+(_xlfn.XLOOKUP(EP$1,$Z$2:$Z$18,$AC$2:$AC$18-$V214)^2)))</f>
        <v/>
      </c>
      <c r="EQ214" s="96" t="str" cm="1">
        <f t="array" ref="EQ214">IF(OR(EQ$1=0, $A214="", _xlfn.XLOOKUP(EQ$1, $Z$2:$Z$18, $AD$2:$AD$18, "")=""),"",SQRT((_xlfn.XLOOKUP(EQ$1,$Z$2:$Z$18,$AA$2:$AA$18)-$T214)^2+(_xlfn.XLOOKUP(EQ$1,$Z$2:$Z$18,$AB$2:$AB$18)-$U214)^2+(_xlfn.XLOOKUP(EQ$1,$Z$2:$Z$18,$AC$2:$AC$18-$V214)^2)))</f>
        <v/>
      </c>
      <c r="ER214" s="96" t="str" cm="1">
        <f t="array" ref="ER214">IF(OR(ER$1=0, $A214="", _xlfn.XLOOKUP(ER$1, $Z$2:$Z$18, $AD$2:$AD$18, "")=""),"",SQRT((_xlfn.XLOOKUP(ER$1,$Z$2:$Z$18,$AA$2:$AA$18)-$T214)^2+(_xlfn.XLOOKUP(ER$1,$Z$2:$Z$18,$AB$2:$AB$18)-$U214)^2+(_xlfn.XLOOKUP(ER$1,$Z$2:$Z$18,$AC$2:$AC$18-$V214)^2)))</f>
        <v/>
      </c>
      <c r="ES214" s="96" t="str" cm="1">
        <f t="array" ref="ES214">IF(OR(ES$1=0, $A214="", _xlfn.XLOOKUP(ES$1, $Z$2:$Z$18, $AD$2:$AD$18, "")=""),"",SQRT((_xlfn.XLOOKUP(ES$1,$Z$2:$Z$18,$AA$2:$AA$18)-$T214)^2+(_xlfn.XLOOKUP(ES$1,$Z$2:$Z$18,$AB$2:$AB$18)-$U214)^2+(_xlfn.XLOOKUP(ES$1,$Z$2:$Z$18,$AC$2:$AC$18-$V214)^2)))</f>
        <v/>
      </c>
      <c r="ET214" s="97" t="str" cm="1">
        <f t="array" ref="ET214">IF(OR(ET$1=0, $A214="", _xlfn.XLOOKUP(ET$1, $Z$2:$Z$18, $AD$2:$AD$18, "")=""),"",SQRT((_xlfn.XLOOKUP(ET$1,$Z$2:$Z$18,$AA$2:$AA$18)-$T214)^2+(_xlfn.XLOOKUP(ET$1,$Z$2:$Z$18,$AB$2:$AB$18)-$U214)^2+(_xlfn.XLOOKUP(ET$1,$Z$2:$Z$18,$AC$2:$AC$18-$V214)^2)))</f>
        <v/>
      </c>
      <c r="EU214" s="97" t="str" cm="1">
        <f t="array" ref="EU214">IF(OR(EU$1=0, $A214="", _xlfn.XLOOKUP(EU$1, $Z$2:$Z$18, $AD$2:$AD$18, "")=""),"",SQRT((_xlfn.XLOOKUP(EU$1,$Z$2:$Z$18,$AA$2:$AA$18)-$T214)^2+(_xlfn.XLOOKUP(EU$1,$Z$2:$Z$18,$AB$2:$AB$18)-$U214)^2+(_xlfn.XLOOKUP(EU$1,$Z$2:$Z$18,$AC$2:$AC$18-$V214)^2)))</f>
        <v/>
      </c>
      <c r="EV214" s="97" t="str" cm="1">
        <f t="array" ref="EV214">IF(OR(EV$1=0, $A214="", _xlfn.XLOOKUP(EV$1, $Z$2:$Z$18, $AD$2:$AD$18, "")=""),"",SQRT((_xlfn.XLOOKUP(EV$1,$Z$2:$Z$18,$AA$2:$AA$18)-$T214)^2+(_xlfn.XLOOKUP(EV$1,$Z$2:$Z$18,$AB$2:$AB$18)-$U214)^2+(_xlfn.XLOOKUP(EV$1,$Z$2:$Z$18,$AC$2:$AC$18-$V214)^2)))</f>
        <v/>
      </c>
      <c r="EW214" s="97" t="str" cm="1">
        <f t="array" ref="EW214">IF(OR(EW$1=0, $A214="", _xlfn.XLOOKUP(EW$1, $Z$2:$Z$18, $AD$2:$AD$18, "")=""),"",SQRT((_xlfn.XLOOKUP(EW$1,$Z$2:$Z$18,$AA$2:$AA$18)-$T214)^2+(_xlfn.XLOOKUP(EW$1,$Z$2:$Z$18,$AB$2:$AB$18)-$U214)^2+(_xlfn.XLOOKUP(EW$1,$Z$2:$Z$18,$AC$2:$AC$18-$V214)^2)))</f>
        <v/>
      </c>
      <c r="EX214" s="97" t="str" cm="1">
        <f t="array" ref="EX214">IF(OR(EX$1=0, $A214="", _xlfn.XLOOKUP(EX$1, $Z$2:$Z$18, $AD$2:$AD$18, "")=""),"",SQRT((_xlfn.XLOOKUP(EX$1,$Z$2:$Z$18,$AA$2:$AA$18)-$T214)^2+(_xlfn.XLOOKUP(EX$1,$Z$2:$Z$18,$AB$2:$AB$18)-$U214)^2+(_xlfn.XLOOKUP(EX$1,$Z$2:$Z$18,$AC$2:$AC$18-$V214)^2)))</f>
        <v/>
      </c>
      <c r="EY214" s="97" t="str" cm="1">
        <f t="array" ref="EY214">IF(OR(EY$1=0, $A214="", _xlfn.XLOOKUP(EY$1, $Z$2:$Z$18, $AD$2:$AD$18, "")=""),"",SQRT((_xlfn.XLOOKUP(EY$1,$Z$2:$Z$18,$AA$2:$AA$18)-$T214)^2+(_xlfn.XLOOKUP(EY$1,$Z$2:$Z$18,$AB$2:$AB$18)-$U214)^2+(_xlfn.XLOOKUP(EY$1,$Z$2:$Z$18,$AC$2:$AC$18-$V214)^2)))</f>
        <v/>
      </c>
      <c r="EZ214" s="98" t="str" cm="1">
        <f t="array" ref="EZ214">IF(OR(EZ$1=0, $A214="", _xlfn.XLOOKUP(EZ$1, $Z$2:$Z$18, $AD$2:$AD$18, "")=""),"",SQRT((_xlfn.XLOOKUP(EZ$1,$Z$2:$Z$18,$AA$2:$AA$18)-$T214)^2+(_xlfn.XLOOKUP(EZ$1,$Z$2:$Z$18,$AB$2:$AB$18)-$U214)^2+(_xlfn.XLOOKUP(EZ$1,$Z$2:$Z$18,$AC$2:$AC$18-$V214)^2)))</f>
        <v/>
      </c>
      <c r="FA214" s="146" t="str" cm="1">
        <f t="array" ref="FA214">IF(OR(FA$1=0, $A214="", _xlfn.XLOOKUP(FA$1, $Z$2:$Z$18, $AD$2:$AD$18, "")=""),"",SQRT((_xlfn.XLOOKUP(FA$1,$Z$2:$Z$18,$AA$2:$AA$18)-$T214)^2+(_xlfn.XLOOKUP(FA$1,$Z$2:$Z$18,$AB$2:$AB$18)-$U214)^2+(_xlfn.XLOOKUP(FA$1,$Z$2:$Z$18,$AC$2:$AC$18-$V214)^2)))</f>
        <v/>
      </c>
      <c r="FB214" s="96" t="str" cm="1">
        <f t="array" ref="FB214">IF(OR(FB$1=0, $A214="", _xlfn.XLOOKUP(FB$1, $Z$2:$Z$18, $AD$2:$AD$18, "")=""),"",SQRT((_xlfn.XLOOKUP(FB$1,$Z$2:$Z$18,$AA$2:$AA$18)-$T214)^2+(_xlfn.XLOOKUP(FB$1,$Z$2:$Z$18,$AB$2:$AB$18)-$U214)^2+(_xlfn.XLOOKUP(FB$1,$Z$2:$Z$18,$AC$2:$AC$18-$V214)^2)))</f>
        <v/>
      </c>
      <c r="FC214" s="96" t="str" cm="1">
        <f t="array" ref="FC214">IF(OR(FC$1=0, $A214="", _xlfn.XLOOKUP(FC$1, $Z$2:$Z$18, $AD$2:$AD$18, "")=""),"",SQRT((_xlfn.XLOOKUP(FC$1,$Z$2:$Z$18,$AA$2:$AA$18)-$T214)^2+(_xlfn.XLOOKUP(FC$1,$Z$2:$Z$18,$AB$2:$AB$18)-$U214)^2+(_xlfn.XLOOKUP(FC$1,$Z$2:$Z$18,$AC$2:$AC$18-$V214)^2)))</f>
        <v/>
      </c>
      <c r="FD214" s="96" t="str" cm="1">
        <f t="array" ref="FD214">IF(OR(FD$1=0, $A214="", _xlfn.XLOOKUP(FD$1, $Z$2:$Z$18, $AD$2:$AD$18, "")=""),"",SQRT((_xlfn.XLOOKUP(FD$1,$Z$2:$Z$18,$AA$2:$AA$18)-$T214)^2+(_xlfn.XLOOKUP(FD$1,$Z$2:$Z$18,$AB$2:$AB$18)-$U214)^2+(_xlfn.XLOOKUP(FD$1,$Z$2:$Z$18,$AC$2:$AC$18-$V214)^2)))</f>
        <v/>
      </c>
      <c r="FE214" s="96" t="str" cm="1">
        <f t="array" ref="FE214">IF(OR(FE$1=0, $A214="", _xlfn.XLOOKUP(FE$1, $Z$2:$Z$18, $AD$2:$AD$18, "")=""),"",SQRT((_xlfn.XLOOKUP(FE$1,$Z$2:$Z$18,$AA$2:$AA$18)-$T214)^2+(_xlfn.XLOOKUP(FE$1,$Z$2:$Z$18,$AB$2:$AB$18)-$U214)^2+(_xlfn.XLOOKUP(FE$1,$Z$2:$Z$18,$AC$2:$AC$18-$V214)^2)))</f>
        <v/>
      </c>
      <c r="FF214" s="96" t="str" cm="1">
        <f t="array" ref="FF214">IF(OR(FF$1=0, $A214="", _xlfn.XLOOKUP(FF$1, $Z$2:$Z$18, $AD$2:$AD$18, "")=""),"",SQRT((_xlfn.XLOOKUP(FF$1,$Z$2:$Z$18,$AA$2:$AA$18)-$T214)^2+(_xlfn.XLOOKUP(FF$1,$Z$2:$Z$18,$AB$2:$AB$18)-$U214)^2+(_xlfn.XLOOKUP(FF$1,$Z$2:$Z$18,$AC$2:$AC$18-$V214)^2)))</f>
        <v/>
      </c>
      <c r="FG214" s="96" t="str" cm="1">
        <f t="array" ref="FG214">IF(OR(FG$1=0, $A214="", _xlfn.XLOOKUP(FG$1, $Z$2:$Z$18, $AD$2:$AD$18, "")=""),"",SQRT((_xlfn.XLOOKUP(FG$1,$Z$2:$Z$18,$AA$2:$AA$18)-$T214)^2+(_xlfn.XLOOKUP(FG$1,$Z$2:$Z$18,$AB$2:$AB$18)-$U214)^2+(_xlfn.XLOOKUP(FG$1,$Z$2:$Z$18,$AC$2:$AC$18-$V214)^2)))</f>
        <v/>
      </c>
      <c r="FH214" s="96" t="str" cm="1">
        <f t="array" ref="FH214">IF(OR(FH$1=0, $A214="", _xlfn.XLOOKUP(FH$1, $Z$2:$Z$18, $AD$2:$AD$18, "")=""),"",SQRT((_xlfn.XLOOKUP(FH$1,$Z$2:$Z$18,$AA$2:$AA$18)-$T214)^2+(_xlfn.XLOOKUP(FH$1,$Z$2:$Z$18,$AB$2:$AB$18)-$U214)^2+(_xlfn.XLOOKUP(FH$1,$Z$2:$Z$18,$AC$2:$AC$18-$V214)^2)))</f>
        <v/>
      </c>
      <c r="FI214" s="97" t="str" cm="1">
        <f t="array" ref="FI214">IF(OR(FI$1=0, $A214="", _xlfn.XLOOKUP(FI$1, $Z$2:$Z$18, $AD$2:$AD$18, "")=""),"",SQRT((_xlfn.XLOOKUP(FI$1,$Z$2:$Z$18,$AA$2:$AA$18)-$T214)^2+(_xlfn.XLOOKUP(FI$1,$Z$2:$Z$18,$AB$2:$AB$18)-$U214)^2+(_xlfn.XLOOKUP(FI$1,$Z$2:$Z$18,$AC$2:$AC$18-$V214)^2)))</f>
        <v/>
      </c>
      <c r="FJ214" s="97" t="str" cm="1">
        <f t="array" ref="FJ214">IF(OR(FJ$1=0, $A214="", _xlfn.XLOOKUP(FJ$1, $Z$2:$Z$18, $AD$2:$AD$18, "")=""),"",SQRT((_xlfn.XLOOKUP(FJ$1,$Z$2:$Z$18,$AA$2:$AA$18)-$T214)^2+(_xlfn.XLOOKUP(FJ$1,$Z$2:$Z$18,$AB$2:$AB$18)-$U214)^2+(_xlfn.XLOOKUP(FJ$1,$Z$2:$Z$18,$AC$2:$AC$18-$V214)^2)))</f>
        <v/>
      </c>
      <c r="FK214" s="97" t="str" cm="1">
        <f t="array" ref="FK214">IF(OR(FK$1=0, $A214="", _xlfn.XLOOKUP(FK$1, $Z$2:$Z$18, $AD$2:$AD$18, "")=""),"",SQRT((_xlfn.XLOOKUP(FK$1,$Z$2:$Z$18,$AA$2:$AA$18)-$T214)^2+(_xlfn.XLOOKUP(FK$1,$Z$2:$Z$18,$AB$2:$AB$18)-$U214)^2+(_xlfn.XLOOKUP(FK$1,$Z$2:$Z$18,$AC$2:$AC$18-$V214)^2)))</f>
        <v/>
      </c>
      <c r="FL214" s="97" t="str" cm="1">
        <f t="array" ref="FL214">IF(OR(FL$1=0, $A214="", _xlfn.XLOOKUP(FL$1, $Z$2:$Z$18, $AD$2:$AD$18, "")=""),"",SQRT((_xlfn.XLOOKUP(FL$1,$Z$2:$Z$18,$AA$2:$AA$18)-$T214)^2+(_xlfn.XLOOKUP(FL$1,$Z$2:$Z$18,$AB$2:$AB$18)-$U214)^2+(_xlfn.XLOOKUP(FL$1,$Z$2:$Z$18,$AC$2:$AC$18-$V214)^2)))</f>
        <v/>
      </c>
      <c r="FM214" s="97" t="str" cm="1">
        <f t="array" ref="FM214">IF(OR(FM$1=0, $A214="", _xlfn.XLOOKUP(FM$1, $Z$2:$Z$18, $AD$2:$AD$18, "")=""),"",SQRT((_xlfn.XLOOKUP(FM$1,$Z$2:$Z$18,$AA$2:$AA$18)-$T214)^2+(_xlfn.XLOOKUP(FM$1,$Z$2:$Z$18,$AB$2:$AB$18)-$U214)^2+(_xlfn.XLOOKUP(FM$1,$Z$2:$Z$18,$AC$2:$AC$18-$V214)^2)))</f>
        <v/>
      </c>
      <c r="FN214" s="97" t="str" cm="1">
        <f t="array" ref="FN214">IF(OR(FN$1=0, $A214="", _xlfn.XLOOKUP(FN$1, $Z$2:$Z$18, $AD$2:$AD$18, "")=""),"",SQRT((_xlfn.XLOOKUP(FN$1,$Z$2:$Z$18,$AA$2:$AA$18)-$T214)^2+(_xlfn.XLOOKUP(FN$1,$Z$2:$Z$18,$AB$2:$AB$18)-$U214)^2+(_xlfn.XLOOKUP(FN$1,$Z$2:$Z$18,$AC$2:$AC$18-$V214)^2)))</f>
        <v/>
      </c>
      <c r="FO214" s="98" t="str" cm="1">
        <f t="array" ref="FO214">IF(OR(FO$1=0, $A214="", _xlfn.XLOOKUP(FO$1, $Z$2:$Z$18, $AD$2:$AD$18, "")=""),"",SQRT((_xlfn.XLOOKUP(FO$1,$Z$2:$Z$18,$AA$2:$AA$18)-$T214)^2+(_xlfn.XLOOKUP(FO$1,$Z$2:$Z$18,$AB$2:$AB$18)-$U214)^2+(_xlfn.XLOOKUP(FO$1,$Z$2:$Z$18,$AC$2:$AC$18-$V214)^2)))</f>
        <v/>
      </c>
      <c r="FP214" s="99"/>
      <c r="FQ214" s="99"/>
      <c r="FR214" s="100">
        <f t="shared" si="71"/>
        <v>0</v>
      </c>
      <c r="FS214" s="109">
        <f t="shared" si="72"/>
        <v>0</v>
      </c>
      <c r="FT214" s="109">
        <f t="shared" si="73"/>
        <v>0</v>
      </c>
      <c r="FU214" s="109">
        <f t="shared" si="74"/>
        <v>0</v>
      </c>
      <c r="FV214" s="109">
        <f t="shared" si="75"/>
        <v>0</v>
      </c>
      <c r="FW214" s="109">
        <f t="shared" si="76"/>
        <v>0</v>
      </c>
      <c r="FX214" s="109">
        <f t="shared" si="77"/>
        <v>0</v>
      </c>
      <c r="FY214" s="109">
        <f t="shared" si="78"/>
        <v>0</v>
      </c>
      <c r="FZ214" s="110">
        <f t="shared" si="79"/>
        <v>0</v>
      </c>
      <c r="GA214" s="110">
        <f t="shared" si="80"/>
        <v>0</v>
      </c>
      <c r="GB214" s="110">
        <f t="shared" si="81"/>
        <v>0</v>
      </c>
      <c r="GC214" s="110">
        <f t="shared" si="82"/>
        <v>0</v>
      </c>
      <c r="GD214" s="110">
        <f t="shared" si="83"/>
        <v>0</v>
      </c>
      <c r="GE214" s="110">
        <f t="shared" si="84"/>
        <v>0</v>
      </c>
      <c r="GF214" s="111">
        <f t="shared" si="85"/>
        <v>0</v>
      </c>
      <c r="GG214" s="100">
        <f t="shared" si="86"/>
        <v>0</v>
      </c>
      <c r="GH214" s="109">
        <f t="shared" si="87"/>
        <v>0</v>
      </c>
      <c r="GI214" s="109">
        <f t="shared" si="88"/>
        <v>0</v>
      </c>
      <c r="GJ214" s="109">
        <f t="shared" si="89"/>
        <v>0</v>
      </c>
      <c r="GK214" s="109">
        <f t="shared" si="90"/>
        <v>0</v>
      </c>
      <c r="GL214" s="109">
        <f t="shared" si="91"/>
        <v>0</v>
      </c>
      <c r="GM214" s="109">
        <f t="shared" si="92"/>
        <v>0</v>
      </c>
      <c r="GN214" s="109">
        <f t="shared" si="93"/>
        <v>0</v>
      </c>
      <c r="GO214" s="110">
        <f t="shared" si="94"/>
        <v>0</v>
      </c>
      <c r="GP214" s="110">
        <f t="shared" si="95"/>
        <v>0</v>
      </c>
      <c r="GQ214" s="110">
        <f t="shared" si="96"/>
        <v>0</v>
      </c>
      <c r="GR214" s="110">
        <f t="shared" si="97"/>
        <v>0</v>
      </c>
      <c r="GS214" s="110">
        <f t="shared" si="98"/>
        <v>0</v>
      </c>
      <c r="GT214" s="110">
        <f t="shared" si="99"/>
        <v>0</v>
      </c>
      <c r="GU214" s="111">
        <f t="shared" si="100"/>
        <v>0</v>
      </c>
      <c r="GX214" s="151" cm="1">
        <f t="array" ref="GX214">_xlfn.IFS(GX$1= 0,"", NOT(ISBLANK(CA214)), 0, ISBLANK(CA214), $Q214-$S214+FR214-AU214-DG214)</f>
        <v>0</v>
      </c>
      <c r="GY214" s="152" cm="1">
        <f t="array" ref="GY214">_xlfn.IFS(GY$1= 0,"", NOT(ISBLANK(CB214)), 0, ISBLANK(CB214), $Q214-$S214+FS214-AV214-DH214)</f>
        <v>0</v>
      </c>
      <c r="GZ214" s="152" cm="1">
        <f t="array" ref="GZ214">_xlfn.IFS(GZ$1= 0,"", NOT(ISBLANK(CC214)), 0, ISBLANK(CC214), $Q214-$S214+FT214-AW214-DI214)</f>
        <v>0</v>
      </c>
      <c r="HA214" s="152" cm="1">
        <f t="array" ref="HA214">_xlfn.IFS(HA$1= 0,"", NOT(ISBLANK(CD214)), 0, ISBLANK(CD214), $Q214-$S214+FU214-AX214-DJ214)</f>
        <v>0</v>
      </c>
      <c r="HB214" s="152" cm="1">
        <f t="array" ref="HB214">_xlfn.IFS(HB$1= 0,"", NOT(ISBLANK(CE214)), 0, ISBLANK(CE214), $Q214-$S214+FV214-AY214-DK214)</f>
        <v>0</v>
      </c>
      <c r="HC214" s="152" cm="1">
        <f t="array" ref="HC214">_xlfn.IFS(HC$1= 0,"", NOT(ISBLANK(CF214)), 0, ISBLANK(CF214), $Q214-$S214+FW214-AZ214-DL214)</f>
        <v>0</v>
      </c>
      <c r="HD214" s="152" cm="1">
        <f t="array" ref="HD214">_xlfn.IFS(HD$1= 0,"", NOT(ISBLANK(CG214)), 0, ISBLANK(CG214), $Q214-$S214+FX214-BA214-DM214)</f>
        <v>0</v>
      </c>
      <c r="HE214" s="152" t="str" cm="1">
        <f t="array" ref="HE214">_xlfn.IFS(HE$1= 0,"", NOT(ISBLANK(CH214)), 0, ISBLANK(CH214), $Q214-$S214+FY214-BB214-DN214)</f>
        <v/>
      </c>
      <c r="HF214" s="152" t="str" cm="1">
        <f t="array" ref="HF214">_xlfn.IFS(HF$1= 0,"", NOT(ISBLANK(CI214)), 0, ISBLANK(CI214), $Q214-$S214+FZ214-BC214-DO214)</f>
        <v/>
      </c>
      <c r="HG214" s="152" t="str" cm="1">
        <f t="array" ref="HG214">_xlfn.IFS(HG$1= 0,"", NOT(ISBLANK(CJ214)), 0, ISBLANK(CJ214), $Q214-$S214+GA214-BD214-DP214)</f>
        <v/>
      </c>
      <c r="HH214" s="152" t="str" cm="1">
        <f t="array" ref="HH214">_xlfn.IFS(HH$1= 0,"", NOT(ISBLANK(CK214)), 0, ISBLANK(CK214), $Q214-$S214+GB214-BE214-DQ214)</f>
        <v/>
      </c>
      <c r="HI214" s="152" t="str" cm="1">
        <f t="array" ref="HI214">_xlfn.IFS(HI$1= 0,"", NOT(ISBLANK(CL214)), 0, ISBLANK(CL214), $Q214-$S214+GC214-BF214-DR214)</f>
        <v/>
      </c>
      <c r="HJ214" s="152" t="str" cm="1">
        <f t="array" ref="HJ214">_xlfn.IFS(HJ$1= 0,"", NOT(ISBLANK(CM214)), 0, ISBLANK(CM214), $Q214-$S214+GD214-BG214-DS214)</f>
        <v/>
      </c>
      <c r="HK214" s="152" t="str" cm="1">
        <f t="array" ref="HK214">_xlfn.IFS(HK$1= 0,"", NOT(ISBLANK(CN214)), 0, ISBLANK(CN214), $Q214-$S214+GE214-BH214-DT214)</f>
        <v/>
      </c>
      <c r="HL214" s="153" t="str" cm="1">
        <f t="array" ref="HL214">_xlfn.IFS(HL$1= 0,"", NOT(ISBLANK(CO214)), 0, ISBLANK(CO214), $Q214-$S214+GF214-BI214-DU214)</f>
        <v/>
      </c>
      <c r="HM214" s="153" t="str" cm="1">
        <f t="array" ref="HM214">_xlfn.IFS(HM$1= 0,"", NOT(ISBLANK(DE214)), 0, ISBLANK(DE214), $Q214-$S214+IC214-BY214-#REF!)</f>
        <v/>
      </c>
      <c r="HN214" s="153" t="e" cm="1">
        <f t="array" ref="HN214">_xlfn.IFS(HN$1= 0,"", NOT(ISBLANK(DF214)), 0, ISBLANK(DF214), $Q214-$S214+ID214-BZ214-#REF!)</f>
        <v>#REF!</v>
      </c>
      <c r="HO214" s="153" t="e" cm="1">
        <f t="array" ref="HO214">_xlfn.IFS(HO$1= 0,"", NOT(ISBLANK(DG214)), 0, ISBLANK(DG214), $Q214-$S214+IE214-CA214-#REF!)</f>
        <v>#VALUE!</v>
      </c>
      <c r="HP214" s="153" t="e" cm="1">
        <f t="array" ref="HP214">_xlfn.IFS(HP$1= 0,"", NOT(ISBLANK(DH214)), 0, ISBLANK(DH214), $Q214-$S214+IF214-CB214-#REF!)</f>
        <v>#REF!</v>
      </c>
      <c r="HQ214" s="153" t="e" cm="1">
        <f t="array" ref="HQ214">_xlfn.IFS(HQ$1= 0,"", NOT(ISBLANK(DI214)), 0, ISBLANK(DI214), $Q214-$S214+IG214-CC214-#REF!)</f>
        <v>#REF!</v>
      </c>
      <c r="HR214" s="153" cm="1">
        <f t="array" ref="HR214">_xlfn.IFS(HR$1= 0,"", NOT(ISBLANK(DJ214)), 0, ISBLANK(DJ214), $Q214-$S214+IH214-CD214-EK214)</f>
        <v>0</v>
      </c>
      <c r="HS214" s="153" t="e" cm="1">
        <f t="array" ref="HS214">_xlfn.IFS(HS$1= 0,"", NOT(ISBLANK(DK214)), 0, ISBLANK(DK214), $Q214-$S214+II214-CE214-EL214)</f>
        <v>#VALUE!</v>
      </c>
      <c r="HT214" s="153" t="e" cm="1">
        <f t="array" ref="HT214">_xlfn.IFS(HT$1= 0,"", NOT(ISBLANK(DL214)), 0, ISBLANK(DL214), $Q214-$S214+GV214-CF214-EM214)</f>
        <v>#VALUE!</v>
      </c>
      <c r="HU214" s="153" t="e" cm="1">
        <f t="array" ref="HU214">_xlfn.IFS(HU$1= 0,"", NOT(ISBLANK(DM214)), 0, ISBLANK(DM214), $Q214-$S214+GW214-CG214-EN214)</f>
        <v>#VALUE!</v>
      </c>
      <c r="HV214" s="153" t="str" cm="1">
        <f t="array" ref="HV214">_xlfn.IFS(HV$1= 0,"", NOT(ISBLANK(DN214)), 0, ISBLANK(DN214), $Q214-$S214+GX214-CH214-EO214)</f>
        <v/>
      </c>
      <c r="HW214" s="153" t="str" cm="1">
        <f t="array" ref="HW214">_xlfn.IFS(HW$1= 0,"", NOT(ISBLANK(DO214)), 0, ISBLANK(DO214), $Q214-$S214+GY214-CI214-EP214)</f>
        <v/>
      </c>
      <c r="HX214" s="153" t="str" cm="1">
        <f t="array" ref="HX214">_xlfn.IFS(HX$1= 0,"", NOT(ISBLANK(DP214)), 0, ISBLANK(DP214), $Q214-$S214+GZ214-CJ214-EQ214)</f>
        <v/>
      </c>
      <c r="HY214" s="153" t="str" cm="1">
        <f t="array" ref="HY214">_xlfn.IFS(HY$1= 0,"", NOT(ISBLANK(DQ214)), 0, ISBLANK(DQ214), $Q214-$S214+HA214-CK214-ER214)</f>
        <v/>
      </c>
      <c r="HZ214" s="153" t="str" cm="1">
        <f t="array" ref="HZ214">_xlfn.IFS(HZ$1= 0,"", NOT(ISBLANK(DR214)), 0, ISBLANK(DR214), $Q214-$S214+HB214-CL214-ES214)</f>
        <v/>
      </c>
      <c r="IA214" s="153" t="str" cm="1">
        <f t="array" ref="IA214">_xlfn.IFS(IA$1= 0,"", NOT(ISBLANK(DS214)), 0, ISBLANK(DS214), $Q214-$S214+HC214-CM214-ET214)</f>
        <v/>
      </c>
    </row>
    <row r="215" spans="1:235" ht="16.5" x14ac:dyDescent="0.3">
      <c r="A215" s="144"/>
      <c r="B215" s="106"/>
      <c r="C215" s="106"/>
      <c r="D215" s="107"/>
      <c r="E215" s="131"/>
      <c r="F215" s="137"/>
      <c r="G215" s="2"/>
      <c r="H215" s="2"/>
      <c r="I215" s="2"/>
      <c r="J215" s="2"/>
      <c r="K215" s="2"/>
      <c r="L215" s="2"/>
      <c r="M215" s="140"/>
      <c r="N215" s="137"/>
      <c r="O215" s="138"/>
      <c r="P215" s="133"/>
      <c r="Q215" s="94">
        <f t="shared" si="69"/>
        <v>0</v>
      </c>
      <c r="R215" s="1"/>
      <c r="S215" s="1"/>
      <c r="T215" s="2"/>
      <c r="U215" s="2"/>
      <c r="V215" s="82">
        <f t="shared" si="70"/>
        <v>0</v>
      </c>
      <c r="W215" s="121"/>
      <c r="X215" s="108"/>
      <c r="AU215" s="105"/>
      <c r="AV215" s="105"/>
      <c r="AW215" s="105"/>
      <c r="AX215" s="105"/>
      <c r="AY215" s="105"/>
      <c r="AZ215" s="105"/>
      <c r="BA215" s="105"/>
      <c r="BB215" s="105"/>
      <c r="BC215" s="105"/>
      <c r="BD215" s="105"/>
      <c r="BE215" s="105"/>
      <c r="BF215" s="105"/>
      <c r="BG215" s="105"/>
      <c r="BH215" s="105"/>
      <c r="BI215" s="105"/>
      <c r="BJ215" s="105"/>
      <c r="BK215" s="105"/>
      <c r="BL215" s="105"/>
      <c r="BM215" s="105"/>
      <c r="BN215" s="105"/>
      <c r="BO215" s="105"/>
      <c r="BP215" s="105"/>
      <c r="BQ215" s="105"/>
      <c r="BR215" s="105"/>
      <c r="BS215" s="105"/>
      <c r="BT215" s="105"/>
      <c r="BU215" s="105"/>
      <c r="BV215" s="105"/>
      <c r="BW215" s="105"/>
      <c r="BX215" s="105"/>
      <c r="BZ215" s="99"/>
      <c r="CA215" s="105" t="s">
        <v>32</v>
      </c>
      <c r="CB215" s="105"/>
      <c r="CC215" s="105"/>
      <c r="CD215" s="105"/>
      <c r="CE215" s="105"/>
      <c r="CF215" s="105"/>
      <c r="CG215" s="105"/>
      <c r="CH215" s="105"/>
      <c r="CI215" s="105"/>
      <c r="CJ215" s="105"/>
      <c r="CK215" s="105"/>
      <c r="CL215" s="105"/>
      <c r="CM215" s="105"/>
      <c r="CN215" s="105"/>
      <c r="CO215" s="105"/>
      <c r="CP215" s="105" t="s">
        <v>32</v>
      </c>
      <c r="CQ215" s="105"/>
      <c r="CR215" s="105"/>
      <c r="CS215" s="105"/>
      <c r="CT215" s="105"/>
      <c r="CU215" s="105"/>
      <c r="CV215" s="105"/>
      <c r="CW215" s="105"/>
      <c r="CX215" s="105"/>
      <c r="CY215" s="105"/>
      <c r="CZ215" s="105"/>
      <c r="DA215" s="105"/>
      <c r="DB215" s="105"/>
      <c r="DC215" s="105"/>
      <c r="DD215" s="105"/>
      <c r="DE215" s="99"/>
      <c r="DF215" s="99"/>
      <c r="DG215" s="105"/>
      <c r="DH215" s="105"/>
      <c r="DI215" s="105"/>
      <c r="DJ215" s="105"/>
      <c r="DK215" s="105"/>
      <c r="DL215" s="105"/>
      <c r="DM215" s="105"/>
      <c r="DN215" s="105"/>
      <c r="DO215" s="105"/>
      <c r="DP215" s="105"/>
      <c r="DQ215" s="105"/>
      <c r="DR215" s="105"/>
      <c r="DS215" s="105"/>
      <c r="DT215" s="105"/>
      <c r="DU215" s="105"/>
      <c r="DV215" s="105"/>
      <c r="DW215" s="105"/>
      <c r="DX215" s="105"/>
      <c r="DY215" s="105"/>
      <c r="DZ215" s="105"/>
      <c r="EA215" s="105"/>
      <c r="EB215" s="105"/>
      <c r="EC215" s="105"/>
      <c r="ED215" s="105"/>
      <c r="EE215" s="105"/>
      <c r="EF215" s="105"/>
      <c r="EG215" s="105"/>
      <c r="EH215" s="105"/>
      <c r="EI215" s="105"/>
      <c r="EJ215" s="105"/>
      <c r="EL215" s="146" t="str" cm="1">
        <f t="array" ref="EL215">IF(OR(EL$1=0, $A215="", _xlfn.XLOOKUP(EL$1, $Z$2:$Z$18, $AD$2:$AD$18, "")=""),"",SQRT((_xlfn.XLOOKUP(EL$1,$Z$2:$Z$18,$AA$2:$AA$18)-$T215)^2+(_xlfn.XLOOKUP(EL$1,$Z$2:$Z$18,$AB$2:$AB$18)-$U215)^2+(_xlfn.XLOOKUP(EL$1,$Z$2:$Z$18,$AC$2:$AC$18-$V215)^2)))</f>
        <v/>
      </c>
      <c r="EM215" s="96" t="str" cm="1">
        <f t="array" ref="EM215">IF(OR(EM$1=0, $A215="", _xlfn.XLOOKUP(EM$1, $Z$2:$Z$18, $AD$2:$AD$18, "")=""),"",SQRT((_xlfn.XLOOKUP(EM$1,$Z$2:$Z$18,$AA$2:$AA$18)-$T215)^2+(_xlfn.XLOOKUP(EM$1,$Z$2:$Z$18,$AB$2:$AB$18)-$U215)^2+(_xlfn.XLOOKUP(EM$1,$Z$2:$Z$18,$AC$2:$AC$18-$V215)^2)))</f>
        <v/>
      </c>
      <c r="EN215" s="96" t="str" cm="1">
        <f t="array" ref="EN215">IF(OR(EN$1=0, $A215="", _xlfn.XLOOKUP(EN$1, $Z$2:$Z$18, $AD$2:$AD$18, "")=""),"",SQRT((_xlfn.XLOOKUP(EN$1,$Z$2:$Z$18,$AA$2:$AA$18)-$T215)^2+(_xlfn.XLOOKUP(EN$1,$Z$2:$Z$18,$AB$2:$AB$18)-$U215)^2+(_xlfn.XLOOKUP(EN$1,$Z$2:$Z$18,$AC$2:$AC$18-$V215)^2)))</f>
        <v/>
      </c>
      <c r="EO215" s="96" t="str" cm="1">
        <f t="array" ref="EO215">IF(OR(EO$1=0, $A215="", _xlfn.XLOOKUP(EO$1, $Z$2:$Z$18, $AD$2:$AD$18, "")=""),"",SQRT((_xlfn.XLOOKUP(EO$1,$Z$2:$Z$18,$AA$2:$AA$18)-$T215)^2+(_xlfn.XLOOKUP(EO$1,$Z$2:$Z$18,$AB$2:$AB$18)-$U215)^2+(_xlfn.XLOOKUP(EO$1,$Z$2:$Z$18,$AC$2:$AC$18-$V215)^2)))</f>
        <v/>
      </c>
      <c r="EP215" s="96" t="str" cm="1">
        <f t="array" ref="EP215">IF(OR(EP$1=0, $A215="", _xlfn.XLOOKUP(EP$1, $Z$2:$Z$18, $AD$2:$AD$18, "")=""),"",SQRT((_xlfn.XLOOKUP(EP$1,$Z$2:$Z$18,$AA$2:$AA$18)-$T215)^2+(_xlfn.XLOOKUP(EP$1,$Z$2:$Z$18,$AB$2:$AB$18)-$U215)^2+(_xlfn.XLOOKUP(EP$1,$Z$2:$Z$18,$AC$2:$AC$18-$V215)^2)))</f>
        <v/>
      </c>
      <c r="EQ215" s="96" t="str" cm="1">
        <f t="array" ref="EQ215">IF(OR(EQ$1=0, $A215="", _xlfn.XLOOKUP(EQ$1, $Z$2:$Z$18, $AD$2:$AD$18, "")=""),"",SQRT((_xlfn.XLOOKUP(EQ$1,$Z$2:$Z$18,$AA$2:$AA$18)-$T215)^2+(_xlfn.XLOOKUP(EQ$1,$Z$2:$Z$18,$AB$2:$AB$18)-$U215)^2+(_xlfn.XLOOKUP(EQ$1,$Z$2:$Z$18,$AC$2:$AC$18-$V215)^2)))</f>
        <v/>
      </c>
      <c r="ER215" s="96" t="str" cm="1">
        <f t="array" ref="ER215">IF(OR(ER$1=0, $A215="", _xlfn.XLOOKUP(ER$1, $Z$2:$Z$18, $AD$2:$AD$18, "")=""),"",SQRT((_xlfn.XLOOKUP(ER$1,$Z$2:$Z$18,$AA$2:$AA$18)-$T215)^2+(_xlfn.XLOOKUP(ER$1,$Z$2:$Z$18,$AB$2:$AB$18)-$U215)^2+(_xlfn.XLOOKUP(ER$1,$Z$2:$Z$18,$AC$2:$AC$18-$V215)^2)))</f>
        <v/>
      </c>
      <c r="ES215" s="96" t="str" cm="1">
        <f t="array" ref="ES215">IF(OR(ES$1=0, $A215="", _xlfn.XLOOKUP(ES$1, $Z$2:$Z$18, $AD$2:$AD$18, "")=""),"",SQRT((_xlfn.XLOOKUP(ES$1,$Z$2:$Z$18,$AA$2:$AA$18)-$T215)^2+(_xlfn.XLOOKUP(ES$1,$Z$2:$Z$18,$AB$2:$AB$18)-$U215)^2+(_xlfn.XLOOKUP(ES$1,$Z$2:$Z$18,$AC$2:$AC$18-$V215)^2)))</f>
        <v/>
      </c>
      <c r="ET215" s="97" t="str" cm="1">
        <f t="array" ref="ET215">IF(OR(ET$1=0, $A215="", _xlfn.XLOOKUP(ET$1, $Z$2:$Z$18, $AD$2:$AD$18, "")=""),"",SQRT((_xlfn.XLOOKUP(ET$1,$Z$2:$Z$18,$AA$2:$AA$18)-$T215)^2+(_xlfn.XLOOKUP(ET$1,$Z$2:$Z$18,$AB$2:$AB$18)-$U215)^2+(_xlfn.XLOOKUP(ET$1,$Z$2:$Z$18,$AC$2:$AC$18-$V215)^2)))</f>
        <v/>
      </c>
      <c r="EU215" s="97" t="str" cm="1">
        <f t="array" ref="EU215">IF(OR(EU$1=0, $A215="", _xlfn.XLOOKUP(EU$1, $Z$2:$Z$18, $AD$2:$AD$18, "")=""),"",SQRT((_xlfn.XLOOKUP(EU$1,$Z$2:$Z$18,$AA$2:$AA$18)-$T215)^2+(_xlfn.XLOOKUP(EU$1,$Z$2:$Z$18,$AB$2:$AB$18)-$U215)^2+(_xlfn.XLOOKUP(EU$1,$Z$2:$Z$18,$AC$2:$AC$18-$V215)^2)))</f>
        <v/>
      </c>
      <c r="EV215" s="97" t="str" cm="1">
        <f t="array" ref="EV215">IF(OR(EV$1=0, $A215="", _xlfn.XLOOKUP(EV$1, $Z$2:$Z$18, $AD$2:$AD$18, "")=""),"",SQRT((_xlfn.XLOOKUP(EV$1,$Z$2:$Z$18,$AA$2:$AA$18)-$T215)^2+(_xlfn.XLOOKUP(EV$1,$Z$2:$Z$18,$AB$2:$AB$18)-$U215)^2+(_xlfn.XLOOKUP(EV$1,$Z$2:$Z$18,$AC$2:$AC$18-$V215)^2)))</f>
        <v/>
      </c>
      <c r="EW215" s="97" t="str" cm="1">
        <f t="array" ref="EW215">IF(OR(EW$1=0, $A215="", _xlfn.XLOOKUP(EW$1, $Z$2:$Z$18, $AD$2:$AD$18, "")=""),"",SQRT((_xlfn.XLOOKUP(EW$1,$Z$2:$Z$18,$AA$2:$AA$18)-$T215)^2+(_xlfn.XLOOKUP(EW$1,$Z$2:$Z$18,$AB$2:$AB$18)-$U215)^2+(_xlfn.XLOOKUP(EW$1,$Z$2:$Z$18,$AC$2:$AC$18-$V215)^2)))</f>
        <v/>
      </c>
      <c r="EX215" s="97" t="str" cm="1">
        <f t="array" ref="EX215">IF(OR(EX$1=0, $A215="", _xlfn.XLOOKUP(EX$1, $Z$2:$Z$18, $AD$2:$AD$18, "")=""),"",SQRT((_xlfn.XLOOKUP(EX$1,$Z$2:$Z$18,$AA$2:$AA$18)-$T215)^2+(_xlfn.XLOOKUP(EX$1,$Z$2:$Z$18,$AB$2:$AB$18)-$U215)^2+(_xlfn.XLOOKUP(EX$1,$Z$2:$Z$18,$AC$2:$AC$18-$V215)^2)))</f>
        <v/>
      </c>
      <c r="EY215" s="97" t="str" cm="1">
        <f t="array" ref="EY215">IF(OR(EY$1=0, $A215="", _xlfn.XLOOKUP(EY$1, $Z$2:$Z$18, $AD$2:$AD$18, "")=""),"",SQRT((_xlfn.XLOOKUP(EY$1,$Z$2:$Z$18,$AA$2:$AA$18)-$T215)^2+(_xlfn.XLOOKUP(EY$1,$Z$2:$Z$18,$AB$2:$AB$18)-$U215)^2+(_xlfn.XLOOKUP(EY$1,$Z$2:$Z$18,$AC$2:$AC$18-$V215)^2)))</f>
        <v/>
      </c>
      <c r="EZ215" s="98" t="str" cm="1">
        <f t="array" ref="EZ215">IF(OR(EZ$1=0, $A215="", _xlfn.XLOOKUP(EZ$1, $Z$2:$Z$18, $AD$2:$AD$18, "")=""),"",SQRT((_xlfn.XLOOKUP(EZ$1,$Z$2:$Z$18,$AA$2:$AA$18)-$T215)^2+(_xlfn.XLOOKUP(EZ$1,$Z$2:$Z$18,$AB$2:$AB$18)-$U215)^2+(_xlfn.XLOOKUP(EZ$1,$Z$2:$Z$18,$AC$2:$AC$18-$V215)^2)))</f>
        <v/>
      </c>
      <c r="FA215" s="146" t="str" cm="1">
        <f t="array" ref="FA215">IF(OR(FA$1=0, $A215="", _xlfn.XLOOKUP(FA$1, $Z$2:$Z$18, $AD$2:$AD$18, "")=""),"",SQRT((_xlfn.XLOOKUP(FA$1,$Z$2:$Z$18,$AA$2:$AA$18)-$T215)^2+(_xlfn.XLOOKUP(FA$1,$Z$2:$Z$18,$AB$2:$AB$18)-$U215)^2+(_xlfn.XLOOKUP(FA$1,$Z$2:$Z$18,$AC$2:$AC$18-$V215)^2)))</f>
        <v/>
      </c>
      <c r="FB215" s="96" t="str" cm="1">
        <f t="array" ref="FB215">IF(OR(FB$1=0, $A215="", _xlfn.XLOOKUP(FB$1, $Z$2:$Z$18, $AD$2:$AD$18, "")=""),"",SQRT((_xlfn.XLOOKUP(FB$1,$Z$2:$Z$18,$AA$2:$AA$18)-$T215)^2+(_xlfn.XLOOKUP(FB$1,$Z$2:$Z$18,$AB$2:$AB$18)-$U215)^2+(_xlfn.XLOOKUP(FB$1,$Z$2:$Z$18,$AC$2:$AC$18-$V215)^2)))</f>
        <v/>
      </c>
      <c r="FC215" s="96" t="str" cm="1">
        <f t="array" ref="FC215">IF(OR(FC$1=0, $A215="", _xlfn.XLOOKUP(FC$1, $Z$2:$Z$18, $AD$2:$AD$18, "")=""),"",SQRT((_xlfn.XLOOKUP(FC$1,$Z$2:$Z$18,$AA$2:$AA$18)-$T215)^2+(_xlfn.XLOOKUP(FC$1,$Z$2:$Z$18,$AB$2:$AB$18)-$U215)^2+(_xlfn.XLOOKUP(FC$1,$Z$2:$Z$18,$AC$2:$AC$18-$V215)^2)))</f>
        <v/>
      </c>
      <c r="FD215" s="96" t="str" cm="1">
        <f t="array" ref="FD215">IF(OR(FD$1=0, $A215="", _xlfn.XLOOKUP(FD$1, $Z$2:$Z$18, $AD$2:$AD$18, "")=""),"",SQRT((_xlfn.XLOOKUP(FD$1,$Z$2:$Z$18,$AA$2:$AA$18)-$T215)^2+(_xlfn.XLOOKUP(FD$1,$Z$2:$Z$18,$AB$2:$AB$18)-$U215)^2+(_xlfn.XLOOKUP(FD$1,$Z$2:$Z$18,$AC$2:$AC$18-$V215)^2)))</f>
        <v/>
      </c>
      <c r="FE215" s="96" t="str" cm="1">
        <f t="array" ref="FE215">IF(OR(FE$1=0, $A215="", _xlfn.XLOOKUP(FE$1, $Z$2:$Z$18, $AD$2:$AD$18, "")=""),"",SQRT((_xlfn.XLOOKUP(FE$1,$Z$2:$Z$18,$AA$2:$AA$18)-$T215)^2+(_xlfn.XLOOKUP(FE$1,$Z$2:$Z$18,$AB$2:$AB$18)-$U215)^2+(_xlfn.XLOOKUP(FE$1,$Z$2:$Z$18,$AC$2:$AC$18-$V215)^2)))</f>
        <v/>
      </c>
      <c r="FF215" s="96" t="str" cm="1">
        <f t="array" ref="FF215">IF(OR(FF$1=0, $A215="", _xlfn.XLOOKUP(FF$1, $Z$2:$Z$18, $AD$2:$AD$18, "")=""),"",SQRT((_xlfn.XLOOKUP(FF$1,$Z$2:$Z$18,$AA$2:$AA$18)-$T215)^2+(_xlfn.XLOOKUP(FF$1,$Z$2:$Z$18,$AB$2:$AB$18)-$U215)^2+(_xlfn.XLOOKUP(FF$1,$Z$2:$Z$18,$AC$2:$AC$18-$V215)^2)))</f>
        <v/>
      </c>
      <c r="FG215" s="96" t="str" cm="1">
        <f t="array" ref="FG215">IF(OR(FG$1=0, $A215="", _xlfn.XLOOKUP(FG$1, $Z$2:$Z$18, $AD$2:$AD$18, "")=""),"",SQRT((_xlfn.XLOOKUP(FG$1,$Z$2:$Z$18,$AA$2:$AA$18)-$T215)^2+(_xlfn.XLOOKUP(FG$1,$Z$2:$Z$18,$AB$2:$AB$18)-$U215)^2+(_xlfn.XLOOKUP(FG$1,$Z$2:$Z$18,$AC$2:$AC$18-$V215)^2)))</f>
        <v/>
      </c>
      <c r="FH215" s="96" t="str" cm="1">
        <f t="array" ref="FH215">IF(OR(FH$1=0, $A215="", _xlfn.XLOOKUP(FH$1, $Z$2:$Z$18, $AD$2:$AD$18, "")=""),"",SQRT((_xlfn.XLOOKUP(FH$1,$Z$2:$Z$18,$AA$2:$AA$18)-$T215)^2+(_xlfn.XLOOKUP(FH$1,$Z$2:$Z$18,$AB$2:$AB$18)-$U215)^2+(_xlfn.XLOOKUP(FH$1,$Z$2:$Z$18,$AC$2:$AC$18-$V215)^2)))</f>
        <v/>
      </c>
      <c r="FI215" s="97" t="str" cm="1">
        <f t="array" ref="FI215">IF(OR(FI$1=0, $A215="", _xlfn.XLOOKUP(FI$1, $Z$2:$Z$18, $AD$2:$AD$18, "")=""),"",SQRT((_xlfn.XLOOKUP(FI$1,$Z$2:$Z$18,$AA$2:$AA$18)-$T215)^2+(_xlfn.XLOOKUP(FI$1,$Z$2:$Z$18,$AB$2:$AB$18)-$U215)^2+(_xlfn.XLOOKUP(FI$1,$Z$2:$Z$18,$AC$2:$AC$18-$V215)^2)))</f>
        <v/>
      </c>
      <c r="FJ215" s="97" t="str" cm="1">
        <f t="array" ref="FJ215">IF(OR(FJ$1=0, $A215="", _xlfn.XLOOKUP(FJ$1, $Z$2:$Z$18, $AD$2:$AD$18, "")=""),"",SQRT((_xlfn.XLOOKUP(FJ$1,$Z$2:$Z$18,$AA$2:$AA$18)-$T215)^2+(_xlfn.XLOOKUP(FJ$1,$Z$2:$Z$18,$AB$2:$AB$18)-$U215)^2+(_xlfn.XLOOKUP(FJ$1,$Z$2:$Z$18,$AC$2:$AC$18-$V215)^2)))</f>
        <v/>
      </c>
      <c r="FK215" s="97" t="str" cm="1">
        <f t="array" ref="FK215">IF(OR(FK$1=0, $A215="", _xlfn.XLOOKUP(FK$1, $Z$2:$Z$18, $AD$2:$AD$18, "")=""),"",SQRT((_xlfn.XLOOKUP(FK$1,$Z$2:$Z$18,$AA$2:$AA$18)-$T215)^2+(_xlfn.XLOOKUP(FK$1,$Z$2:$Z$18,$AB$2:$AB$18)-$U215)^2+(_xlfn.XLOOKUP(FK$1,$Z$2:$Z$18,$AC$2:$AC$18-$V215)^2)))</f>
        <v/>
      </c>
      <c r="FL215" s="97" t="str" cm="1">
        <f t="array" ref="FL215">IF(OR(FL$1=0, $A215="", _xlfn.XLOOKUP(FL$1, $Z$2:$Z$18, $AD$2:$AD$18, "")=""),"",SQRT((_xlfn.XLOOKUP(FL$1,$Z$2:$Z$18,$AA$2:$AA$18)-$T215)^2+(_xlfn.XLOOKUP(FL$1,$Z$2:$Z$18,$AB$2:$AB$18)-$U215)^2+(_xlfn.XLOOKUP(FL$1,$Z$2:$Z$18,$AC$2:$AC$18-$V215)^2)))</f>
        <v/>
      </c>
      <c r="FM215" s="97" t="str" cm="1">
        <f t="array" ref="FM215">IF(OR(FM$1=0, $A215="", _xlfn.XLOOKUP(FM$1, $Z$2:$Z$18, $AD$2:$AD$18, "")=""),"",SQRT((_xlfn.XLOOKUP(FM$1,$Z$2:$Z$18,$AA$2:$AA$18)-$T215)^2+(_xlfn.XLOOKUP(FM$1,$Z$2:$Z$18,$AB$2:$AB$18)-$U215)^2+(_xlfn.XLOOKUP(FM$1,$Z$2:$Z$18,$AC$2:$AC$18-$V215)^2)))</f>
        <v/>
      </c>
      <c r="FN215" s="97" t="str" cm="1">
        <f t="array" ref="FN215">IF(OR(FN$1=0, $A215="", _xlfn.XLOOKUP(FN$1, $Z$2:$Z$18, $AD$2:$AD$18, "")=""),"",SQRT((_xlfn.XLOOKUP(FN$1,$Z$2:$Z$18,$AA$2:$AA$18)-$T215)^2+(_xlfn.XLOOKUP(FN$1,$Z$2:$Z$18,$AB$2:$AB$18)-$U215)^2+(_xlfn.XLOOKUP(FN$1,$Z$2:$Z$18,$AC$2:$AC$18-$V215)^2)))</f>
        <v/>
      </c>
      <c r="FO215" s="98" t="str" cm="1">
        <f t="array" ref="FO215">IF(OR(FO$1=0, $A215="", _xlfn.XLOOKUP(FO$1, $Z$2:$Z$18, $AD$2:$AD$18, "")=""),"",SQRT((_xlfn.XLOOKUP(FO$1,$Z$2:$Z$18,$AA$2:$AA$18)-$T215)^2+(_xlfn.XLOOKUP(FO$1,$Z$2:$Z$18,$AB$2:$AB$18)-$U215)^2+(_xlfn.XLOOKUP(FO$1,$Z$2:$Z$18,$AC$2:$AC$18-$V215)^2)))</f>
        <v/>
      </c>
      <c r="FP215" s="99"/>
      <c r="FQ215" s="99"/>
      <c r="FR215" s="100">
        <f t="shared" si="71"/>
        <v>0</v>
      </c>
      <c r="FS215" s="109">
        <f t="shared" si="72"/>
        <v>0</v>
      </c>
      <c r="FT215" s="109">
        <f t="shared" si="73"/>
        <v>0</v>
      </c>
      <c r="FU215" s="109">
        <f t="shared" si="74"/>
        <v>0</v>
      </c>
      <c r="FV215" s="109">
        <f t="shared" si="75"/>
        <v>0</v>
      </c>
      <c r="FW215" s="109">
        <f t="shared" si="76"/>
        <v>0</v>
      </c>
      <c r="FX215" s="109">
        <f t="shared" si="77"/>
        <v>0</v>
      </c>
      <c r="FY215" s="109">
        <f t="shared" si="78"/>
        <v>0</v>
      </c>
      <c r="FZ215" s="110">
        <f t="shared" si="79"/>
        <v>0</v>
      </c>
      <c r="GA215" s="110">
        <f t="shared" si="80"/>
        <v>0</v>
      </c>
      <c r="GB215" s="110">
        <f t="shared" si="81"/>
        <v>0</v>
      </c>
      <c r="GC215" s="110">
        <f t="shared" si="82"/>
        <v>0</v>
      </c>
      <c r="GD215" s="110">
        <f t="shared" si="83"/>
        <v>0</v>
      </c>
      <c r="GE215" s="110">
        <f t="shared" si="84"/>
        <v>0</v>
      </c>
      <c r="GF215" s="111">
        <f t="shared" si="85"/>
        <v>0</v>
      </c>
      <c r="GG215" s="100">
        <f t="shared" si="86"/>
        <v>0</v>
      </c>
      <c r="GH215" s="109">
        <f t="shared" si="87"/>
        <v>0</v>
      </c>
      <c r="GI215" s="109">
        <f t="shared" si="88"/>
        <v>0</v>
      </c>
      <c r="GJ215" s="109">
        <f t="shared" si="89"/>
        <v>0</v>
      </c>
      <c r="GK215" s="109">
        <f t="shared" si="90"/>
        <v>0</v>
      </c>
      <c r="GL215" s="109">
        <f t="shared" si="91"/>
        <v>0</v>
      </c>
      <c r="GM215" s="109">
        <f t="shared" si="92"/>
        <v>0</v>
      </c>
      <c r="GN215" s="109">
        <f t="shared" si="93"/>
        <v>0</v>
      </c>
      <c r="GO215" s="110">
        <f t="shared" si="94"/>
        <v>0</v>
      </c>
      <c r="GP215" s="110">
        <f t="shared" si="95"/>
        <v>0</v>
      </c>
      <c r="GQ215" s="110">
        <f t="shared" si="96"/>
        <v>0</v>
      </c>
      <c r="GR215" s="110">
        <f t="shared" si="97"/>
        <v>0</v>
      </c>
      <c r="GS215" s="110">
        <f t="shared" si="98"/>
        <v>0</v>
      </c>
      <c r="GT215" s="110">
        <f t="shared" si="99"/>
        <v>0</v>
      </c>
      <c r="GU215" s="111">
        <f t="shared" si="100"/>
        <v>0</v>
      </c>
      <c r="GX215" s="151" cm="1">
        <f t="array" ref="GX215">_xlfn.IFS(GX$1= 0,"", NOT(ISBLANK(CA215)), 0, ISBLANK(CA215), $Q215-$S215+FR215-AU215-DG215)</f>
        <v>0</v>
      </c>
      <c r="GY215" s="152" cm="1">
        <f t="array" ref="GY215">_xlfn.IFS(GY$1= 0,"", NOT(ISBLANK(CB215)), 0, ISBLANK(CB215), $Q215-$S215+FS215-AV215-DH215)</f>
        <v>0</v>
      </c>
      <c r="GZ215" s="152" cm="1">
        <f t="array" ref="GZ215">_xlfn.IFS(GZ$1= 0,"", NOT(ISBLANK(CC215)), 0, ISBLANK(CC215), $Q215-$S215+FT215-AW215-DI215)</f>
        <v>0</v>
      </c>
      <c r="HA215" s="152" cm="1">
        <f t="array" ref="HA215">_xlfn.IFS(HA$1= 0,"", NOT(ISBLANK(CD215)), 0, ISBLANK(CD215), $Q215-$S215+FU215-AX215-DJ215)</f>
        <v>0</v>
      </c>
      <c r="HB215" s="152" cm="1">
        <f t="array" ref="HB215">_xlfn.IFS(HB$1= 0,"", NOT(ISBLANK(CE215)), 0, ISBLANK(CE215), $Q215-$S215+FV215-AY215-DK215)</f>
        <v>0</v>
      </c>
      <c r="HC215" s="152" cm="1">
        <f t="array" ref="HC215">_xlfn.IFS(HC$1= 0,"", NOT(ISBLANK(CF215)), 0, ISBLANK(CF215), $Q215-$S215+FW215-AZ215-DL215)</f>
        <v>0</v>
      </c>
      <c r="HD215" s="152" cm="1">
        <f t="array" ref="HD215">_xlfn.IFS(HD$1= 0,"", NOT(ISBLANK(CG215)), 0, ISBLANK(CG215), $Q215-$S215+FX215-BA215-DM215)</f>
        <v>0</v>
      </c>
      <c r="HE215" s="152" t="str" cm="1">
        <f t="array" ref="HE215">_xlfn.IFS(HE$1= 0,"", NOT(ISBLANK(CH215)), 0, ISBLANK(CH215), $Q215-$S215+FY215-BB215-DN215)</f>
        <v/>
      </c>
      <c r="HF215" s="152" t="str" cm="1">
        <f t="array" ref="HF215">_xlfn.IFS(HF$1= 0,"", NOT(ISBLANK(CI215)), 0, ISBLANK(CI215), $Q215-$S215+FZ215-BC215-DO215)</f>
        <v/>
      </c>
      <c r="HG215" s="152" t="str" cm="1">
        <f t="array" ref="HG215">_xlfn.IFS(HG$1= 0,"", NOT(ISBLANK(CJ215)), 0, ISBLANK(CJ215), $Q215-$S215+GA215-BD215-DP215)</f>
        <v/>
      </c>
      <c r="HH215" s="152" t="str" cm="1">
        <f t="array" ref="HH215">_xlfn.IFS(HH$1= 0,"", NOT(ISBLANK(CK215)), 0, ISBLANK(CK215), $Q215-$S215+GB215-BE215-DQ215)</f>
        <v/>
      </c>
      <c r="HI215" s="152" t="str" cm="1">
        <f t="array" ref="HI215">_xlfn.IFS(HI$1= 0,"", NOT(ISBLANK(CL215)), 0, ISBLANK(CL215), $Q215-$S215+GC215-BF215-DR215)</f>
        <v/>
      </c>
      <c r="HJ215" s="152" t="str" cm="1">
        <f t="array" ref="HJ215">_xlfn.IFS(HJ$1= 0,"", NOT(ISBLANK(CM215)), 0, ISBLANK(CM215), $Q215-$S215+GD215-BG215-DS215)</f>
        <v/>
      </c>
      <c r="HK215" s="152" t="str" cm="1">
        <f t="array" ref="HK215">_xlfn.IFS(HK$1= 0,"", NOT(ISBLANK(CN215)), 0, ISBLANK(CN215), $Q215-$S215+GE215-BH215-DT215)</f>
        <v/>
      </c>
      <c r="HL215" s="153" t="str" cm="1">
        <f t="array" ref="HL215">_xlfn.IFS(HL$1= 0,"", NOT(ISBLANK(CO215)), 0, ISBLANK(CO215), $Q215-$S215+GF215-BI215-DU215)</f>
        <v/>
      </c>
      <c r="HM215" s="153" t="str" cm="1">
        <f t="array" ref="HM215">_xlfn.IFS(HM$1= 0,"", NOT(ISBLANK(DE215)), 0, ISBLANK(DE215), $Q215-$S215+IC215-BY215-#REF!)</f>
        <v/>
      </c>
      <c r="HN215" s="153" t="e" cm="1">
        <f t="array" ref="HN215">_xlfn.IFS(HN$1= 0,"", NOT(ISBLANK(DF215)), 0, ISBLANK(DF215), $Q215-$S215+ID215-BZ215-#REF!)</f>
        <v>#REF!</v>
      </c>
      <c r="HO215" s="153" t="e" cm="1">
        <f t="array" ref="HO215">_xlfn.IFS(HO$1= 0,"", NOT(ISBLANK(DG215)), 0, ISBLANK(DG215), $Q215-$S215+IE215-CA215-#REF!)</f>
        <v>#VALUE!</v>
      </c>
      <c r="HP215" s="153" t="e" cm="1">
        <f t="array" ref="HP215">_xlfn.IFS(HP$1= 0,"", NOT(ISBLANK(DH215)), 0, ISBLANK(DH215), $Q215-$S215+IF215-CB215-#REF!)</f>
        <v>#REF!</v>
      </c>
      <c r="HQ215" s="153" t="e" cm="1">
        <f t="array" ref="HQ215">_xlfn.IFS(HQ$1= 0,"", NOT(ISBLANK(DI215)), 0, ISBLANK(DI215), $Q215-$S215+IG215-CC215-#REF!)</f>
        <v>#REF!</v>
      </c>
      <c r="HR215" s="153" cm="1">
        <f t="array" ref="HR215">_xlfn.IFS(HR$1= 0,"", NOT(ISBLANK(DJ215)), 0, ISBLANK(DJ215), $Q215-$S215+IH215-CD215-EK215)</f>
        <v>0</v>
      </c>
      <c r="HS215" s="153" t="e" cm="1">
        <f t="array" ref="HS215">_xlfn.IFS(HS$1= 0,"", NOT(ISBLANK(DK215)), 0, ISBLANK(DK215), $Q215-$S215+II215-CE215-EL215)</f>
        <v>#VALUE!</v>
      </c>
      <c r="HT215" s="153" t="e" cm="1">
        <f t="array" ref="HT215">_xlfn.IFS(HT$1= 0,"", NOT(ISBLANK(DL215)), 0, ISBLANK(DL215), $Q215-$S215+GV215-CF215-EM215)</f>
        <v>#VALUE!</v>
      </c>
      <c r="HU215" s="153" t="e" cm="1">
        <f t="array" ref="HU215">_xlfn.IFS(HU$1= 0,"", NOT(ISBLANK(DM215)), 0, ISBLANK(DM215), $Q215-$S215+GW215-CG215-EN215)</f>
        <v>#VALUE!</v>
      </c>
      <c r="HV215" s="153" t="str" cm="1">
        <f t="array" ref="HV215">_xlfn.IFS(HV$1= 0,"", NOT(ISBLANK(DN215)), 0, ISBLANK(DN215), $Q215-$S215+GX215-CH215-EO215)</f>
        <v/>
      </c>
      <c r="HW215" s="153" t="str" cm="1">
        <f t="array" ref="HW215">_xlfn.IFS(HW$1= 0,"", NOT(ISBLANK(DO215)), 0, ISBLANK(DO215), $Q215-$S215+GY215-CI215-EP215)</f>
        <v/>
      </c>
      <c r="HX215" s="153" t="str" cm="1">
        <f t="array" ref="HX215">_xlfn.IFS(HX$1= 0,"", NOT(ISBLANK(DP215)), 0, ISBLANK(DP215), $Q215-$S215+GZ215-CJ215-EQ215)</f>
        <v/>
      </c>
      <c r="HY215" s="153" t="str" cm="1">
        <f t="array" ref="HY215">_xlfn.IFS(HY$1= 0,"", NOT(ISBLANK(DQ215)), 0, ISBLANK(DQ215), $Q215-$S215+HA215-CK215-ER215)</f>
        <v/>
      </c>
      <c r="HZ215" s="153" t="str" cm="1">
        <f t="array" ref="HZ215">_xlfn.IFS(HZ$1= 0,"", NOT(ISBLANK(DR215)), 0, ISBLANK(DR215), $Q215-$S215+HB215-CL215-ES215)</f>
        <v/>
      </c>
      <c r="IA215" s="153" t="str" cm="1">
        <f t="array" ref="IA215">_xlfn.IFS(IA$1= 0,"", NOT(ISBLANK(DS215)), 0, ISBLANK(DS215), $Q215-$S215+HC215-CM215-ET215)</f>
        <v/>
      </c>
    </row>
    <row r="216" spans="1:235" ht="16.5" x14ac:dyDescent="0.3">
      <c r="A216" s="144"/>
      <c r="B216" s="106"/>
      <c r="C216" s="106"/>
      <c r="D216" s="107"/>
      <c r="E216" s="131"/>
      <c r="F216" s="137"/>
      <c r="G216" s="2"/>
      <c r="H216" s="2"/>
      <c r="I216" s="2"/>
      <c r="J216" s="2"/>
      <c r="K216" s="2"/>
      <c r="L216" s="2"/>
      <c r="M216" s="140"/>
      <c r="N216" s="137"/>
      <c r="O216" s="138"/>
      <c r="P216" s="133"/>
      <c r="Q216" s="94">
        <f t="shared" si="69"/>
        <v>0</v>
      </c>
      <c r="R216" s="1"/>
      <c r="S216" s="1"/>
      <c r="T216" s="2"/>
      <c r="U216" s="2"/>
      <c r="V216" s="82">
        <f t="shared" si="70"/>
        <v>0</v>
      </c>
      <c r="W216" s="121"/>
      <c r="X216" s="108"/>
      <c r="AU216" s="105"/>
      <c r="AV216" s="105"/>
      <c r="AW216" s="105"/>
      <c r="AX216" s="105"/>
      <c r="AY216" s="105"/>
      <c r="AZ216" s="105"/>
      <c r="BA216" s="105"/>
      <c r="BB216" s="105"/>
      <c r="BC216" s="105"/>
      <c r="BD216" s="105"/>
      <c r="BE216" s="105"/>
      <c r="BF216" s="105"/>
      <c r="BG216" s="105"/>
      <c r="BH216" s="105"/>
      <c r="BI216" s="105"/>
      <c r="BJ216" s="105"/>
      <c r="BK216" s="105"/>
      <c r="BL216" s="105"/>
      <c r="BM216" s="105"/>
      <c r="BN216" s="105"/>
      <c r="BO216" s="105"/>
      <c r="BP216" s="105"/>
      <c r="BQ216" s="105"/>
      <c r="BR216" s="105"/>
      <c r="BS216" s="105"/>
      <c r="BT216" s="105"/>
      <c r="BU216" s="105"/>
      <c r="BV216" s="105"/>
      <c r="BW216" s="105"/>
      <c r="BX216" s="105"/>
      <c r="BZ216" s="99"/>
      <c r="CA216" s="105" t="s">
        <v>32</v>
      </c>
      <c r="CB216" s="105"/>
      <c r="CC216" s="105"/>
      <c r="CD216" s="105"/>
      <c r="CE216" s="105"/>
      <c r="CF216" s="105"/>
      <c r="CG216" s="105"/>
      <c r="CH216" s="105"/>
      <c r="CI216" s="105"/>
      <c r="CJ216" s="105"/>
      <c r="CK216" s="105"/>
      <c r="CL216" s="105"/>
      <c r="CM216" s="105"/>
      <c r="CN216" s="105"/>
      <c r="CO216" s="105"/>
      <c r="CP216" s="105" t="s">
        <v>32</v>
      </c>
      <c r="CQ216" s="105"/>
      <c r="CR216" s="105"/>
      <c r="CS216" s="105"/>
      <c r="CT216" s="105"/>
      <c r="CU216" s="105"/>
      <c r="CV216" s="105"/>
      <c r="CW216" s="105"/>
      <c r="CX216" s="105"/>
      <c r="CY216" s="105"/>
      <c r="CZ216" s="105"/>
      <c r="DA216" s="105"/>
      <c r="DB216" s="105"/>
      <c r="DC216" s="105"/>
      <c r="DD216" s="105"/>
      <c r="DE216" s="99"/>
      <c r="DF216" s="99"/>
      <c r="DG216" s="105"/>
      <c r="DH216" s="105"/>
      <c r="DI216" s="105"/>
      <c r="DJ216" s="105"/>
      <c r="DK216" s="105"/>
      <c r="DL216" s="105"/>
      <c r="DM216" s="105"/>
      <c r="DN216" s="105"/>
      <c r="DO216" s="105"/>
      <c r="DP216" s="105"/>
      <c r="DQ216" s="105"/>
      <c r="DR216" s="105"/>
      <c r="DS216" s="105"/>
      <c r="DT216" s="105"/>
      <c r="DU216" s="105"/>
      <c r="DV216" s="105"/>
      <c r="DW216" s="105"/>
      <c r="DX216" s="105"/>
      <c r="DY216" s="105"/>
      <c r="DZ216" s="105"/>
      <c r="EA216" s="105"/>
      <c r="EB216" s="105"/>
      <c r="EC216" s="105"/>
      <c r="ED216" s="105"/>
      <c r="EE216" s="105"/>
      <c r="EF216" s="105"/>
      <c r="EG216" s="105"/>
      <c r="EH216" s="105"/>
      <c r="EI216" s="105"/>
      <c r="EJ216" s="105"/>
      <c r="EL216" s="146" t="str" cm="1">
        <f t="array" ref="EL216">IF(OR(EL$1=0, $A216="", _xlfn.XLOOKUP(EL$1, $Z$2:$Z$18, $AD$2:$AD$18, "")=""),"",SQRT((_xlfn.XLOOKUP(EL$1,$Z$2:$Z$18,$AA$2:$AA$18)-$T216)^2+(_xlfn.XLOOKUP(EL$1,$Z$2:$Z$18,$AB$2:$AB$18)-$U216)^2+(_xlfn.XLOOKUP(EL$1,$Z$2:$Z$18,$AC$2:$AC$18-$V216)^2)))</f>
        <v/>
      </c>
      <c r="EM216" s="96" t="str" cm="1">
        <f t="array" ref="EM216">IF(OR(EM$1=0, $A216="", _xlfn.XLOOKUP(EM$1, $Z$2:$Z$18, $AD$2:$AD$18, "")=""),"",SQRT((_xlfn.XLOOKUP(EM$1,$Z$2:$Z$18,$AA$2:$AA$18)-$T216)^2+(_xlfn.XLOOKUP(EM$1,$Z$2:$Z$18,$AB$2:$AB$18)-$U216)^2+(_xlfn.XLOOKUP(EM$1,$Z$2:$Z$18,$AC$2:$AC$18-$V216)^2)))</f>
        <v/>
      </c>
      <c r="EN216" s="96" t="str" cm="1">
        <f t="array" ref="EN216">IF(OR(EN$1=0, $A216="", _xlfn.XLOOKUP(EN$1, $Z$2:$Z$18, $AD$2:$AD$18, "")=""),"",SQRT((_xlfn.XLOOKUP(EN$1,$Z$2:$Z$18,$AA$2:$AA$18)-$T216)^2+(_xlfn.XLOOKUP(EN$1,$Z$2:$Z$18,$AB$2:$AB$18)-$U216)^2+(_xlfn.XLOOKUP(EN$1,$Z$2:$Z$18,$AC$2:$AC$18-$V216)^2)))</f>
        <v/>
      </c>
      <c r="EO216" s="96" t="str" cm="1">
        <f t="array" ref="EO216">IF(OR(EO$1=0, $A216="", _xlfn.XLOOKUP(EO$1, $Z$2:$Z$18, $AD$2:$AD$18, "")=""),"",SQRT((_xlfn.XLOOKUP(EO$1,$Z$2:$Z$18,$AA$2:$AA$18)-$T216)^2+(_xlfn.XLOOKUP(EO$1,$Z$2:$Z$18,$AB$2:$AB$18)-$U216)^2+(_xlfn.XLOOKUP(EO$1,$Z$2:$Z$18,$AC$2:$AC$18-$V216)^2)))</f>
        <v/>
      </c>
      <c r="EP216" s="96" t="str" cm="1">
        <f t="array" ref="EP216">IF(OR(EP$1=0, $A216="", _xlfn.XLOOKUP(EP$1, $Z$2:$Z$18, $AD$2:$AD$18, "")=""),"",SQRT((_xlfn.XLOOKUP(EP$1,$Z$2:$Z$18,$AA$2:$AA$18)-$T216)^2+(_xlfn.XLOOKUP(EP$1,$Z$2:$Z$18,$AB$2:$AB$18)-$U216)^2+(_xlfn.XLOOKUP(EP$1,$Z$2:$Z$18,$AC$2:$AC$18-$V216)^2)))</f>
        <v/>
      </c>
      <c r="EQ216" s="96" t="str" cm="1">
        <f t="array" ref="EQ216">IF(OR(EQ$1=0, $A216="", _xlfn.XLOOKUP(EQ$1, $Z$2:$Z$18, $AD$2:$AD$18, "")=""),"",SQRT((_xlfn.XLOOKUP(EQ$1,$Z$2:$Z$18,$AA$2:$AA$18)-$T216)^2+(_xlfn.XLOOKUP(EQ$1,$Z$2:$Z$18,$AB$2:$AB$18)-$U216)^2+(_xlfn.XLOOKUP(EQ$1,$Z$2:$Z$18,$AC$2:$AC$18-$V216)^2)))</f>
        <v/>
      </c>
      <c r="ER216" s="96" t="str" cm="1">
        <f t="array" ref="ER216">IF(OR(ER$1=0, $A216="", _xlfn.XLOOKUP(ER$1, $Z$2:$Z$18, $AD$2:$AD$18, "")=""),"",SQRT((_xlfn.XLOOKUP(ER$1,$Z$2:$Z$18,$AA$2:$AA$18)-$T216)^2+(_xlfn.XLOOKUP(ER$1,$Z$2:$Z$18,$AB$2:$AB$18)-$U216)^2+(_xlfn.XLOOKUP(ER$1,$Z$2:$Z$18,$AC$2:$AC$18-$V216)^2)))</f>
        <v/>
      </c>
      <c r="ES216" s="96" t="str" cm="1">
        <f t="array" ref="ES216">IF(OR(ES$1=0, $A216="", _xlfn.XLOOKUP(ES$1, $Z$2:$Z$18, $AD$2:$AD$18, "")=""),"",SQRT((_xlfn.XLOOKUP(ES$1,$Z$2:$Z$18,$AA$2:$AA$18)-$T216)^2+(_xlfn.XLOOKUP(ES$1,$Z$2:$Z$18,$AB$2:$AB$18)-$U216)^2+(_xlfn.XLOOKUP(ES$1,$Z$2:$Z$18,$AC$2:$AC$18-$V216)^2)))</f>
        <v/>
      </c>
      <c r="ET216" s="97" t="str" cm="1">
        <f t="array" ref="ET216">IF(OR(ET$1=0, $A216="", _xlfn.XLOOKUP(ET$1, $Z$2:$Z$18, $AD$2:$AD$18, "")=""),"",SQRT((_xlfn.XLOOKUP(ET$1,$Z$2:$Z$18,$AA$2:$AA$18)-$T216)^2+(_xlfn.XLOOKUP(ET$1,$Z$2:$Z$18,$AB$2:$AB$18)-$U216)^2+(_xlfn.XLOOKUP(ET$1,$Z$2:$Z$18,$AC$2:$AC$18-$V216)^2)))</f>
        <v/>
      </c>
      <c r="EU216" s="97" t="str" cm="1">
        <f t="array" ref="EU216">IF(OR(EU$1=0, $A216="", _xlfn.XLOOKUP(EU$1, $Z$2:$Z$18, $AD$2:$AD$18, "")=""),"",SQRT((_xlfn.XLOOKUP(EU$1,$Z$2:$Z$18,$AA$2:$AA$18)-$T216)^2+(_xlfn.XLOOKUP(EU$1,$Z$2:$Z$18,$AB$2:$AB$18)-$U216)^2+(_xlfn.XLOOKUP(EU$1,$Z$2:$Z$18,$AC$2:$AC$18-$V216)^2)))</f>
        <v/>
      </c>
      <c r="EV216" s="97" t="str" cm="1">
        <f t="array" ref="EV216">IF(OR(EV$1=0, $A216="", _xlfn.XLOOKUP(EV$1, $Z$2:$Z$18, $AD$2:$AD$18, "")=""),"",SQRT((_xlfn.XLOOKUP(EV$1,$Z$2:$Z$18,$AA$2:$AA$18)-$T216)^2+(_xlfn.XLOOKUP(EV$1,$Z$2:$Z$18,$AB$2:$AB$18)-$U216)^2+(_xlfn.XLOOKUP(EV$1,$Z$2:$Z$18,$AC$2:$AC$18-$V216)^2)))</f>
        <v/>
      </c>
      <c r="EW216" s="97" t="str" cm="1">
        <f t="array" ref="EW216">IF(OR(EW$1=0, $A216="", _xlfn.XLOOKUP(EW$1, $Z$2:$Z$18, $AD$2:$AD$18, "")=""),"",SQRT((_xlfn.XLOOKUP(EW$1,$Z$2:$Z$18,$AA$2:$AA$18)-$T216)^2+(_xlfn.XLOOKUP(EW$1,$Z$2:$Z$18,$AB$2:$AB$18)-$U216)^2+(_xlfn.XLOOKUP(EW$1,$Z$2:$Z$18,$AC$2:$AC$18-$V216)^2)))</f>
        <v/>
      </c>
      <c r="EX216" s="97" t="str" cm="1">
        <f t="array" ref="EX216">IF(OR(EX$1=0, $A216="", _xlfn.XLOOKUP(EX$1, $Z$2:$Z$18, $AD$2:$AD$18, "")=""),"",SQRT((_xlfn.XLOOKUP(EX$1,$Z$2:$Z$18,$AA$2:$AA$18)-$T216)^2+(_xlfn.XLOOKUP(EX$1,$Z$2:$Z$18,$AB$2:$AB$18)-$U216)^2+(_xlfn.XLOOKUP(EX$1,$Z$2:$Z$18,$AC$2:$AC$18-$V216)^2)))</f>
        <v/>
      </c>
      <c r="EY216" s="97" t="str" cm="1">
        <f t="array" ref="EY216">IF(OR(EY$1=0, $A216="", _xlfn.XLOOKUP(EY$1, $Z$2:$Z$18, $AD$2:$AD$18, "")=""),"",SQRT((_xlfn.XLOOKUP(EY$1,$Z$2:$Z$18,$AA$2:$AA$18)-$T216)^2+(_xlfn.XLOOKUP(EY$1,$Z$2:$Z$18,$AB$2:$AB$18)-$U216)^2+(_xlfn.XLOOKUP(EY$1,$Z$2:$Z$18,$AC$2:$AC$18-$V216)^2)))</f>
        <v/>
      </c>
      <c r="EZ216" s="98" t="str" cm="1">
        <f t="array" ref="EZ216">IF(OR(EZ$1=0, $A216="", _xlfn.XLOOKUP(EZ$1, $Z$2:$Z$18, $AD$2:$AD$18, "")=""),"",SQRT((_xlfn.XLOOKUP(EZ$1,$Z$2:$Z$18,$AA$2:$AA$18)-$T216)^2+(_xlfn.XLOOKUP(EZ$1,$Z$2:$Z$18,$AB$2:$AB$18)-$U216)^2+(_xlfn.XLOOKUP(EZ$1,$Z$2:$Z$18,$AC$2:$AC$18-$V216)^2)))</f>
        <v/>
      </c>
      <c r="FA216" s="146" t="str" cm="1">
        <f t="array" ref="FA216">IF(OR(FA$1=0, $A216="", _xlfn.XLOOKUP(FA$1, $Z$2:$Z$18, $AD$2:$AD$18, "")=""),"",SQRT((_xlfn.XLOOKUP(FA$1,$Z$2:$Z$18,$AA$2:$AA$18)-$T216)^2+(_xlfn.XLOOKUP(FA$1,$Z$2:$Z$18,$AB$2:$AB$18)-$U216)^2+(_xlfn.XLOOKUP(FA$1,$Z$2:$Z$18,$AC$2:$AC$18-$V216)^2)))</f>
        <v/>
      </c>
      <c r="FB216" s="96" t="str" cm="1">
        <f t="array" ref="FB216">IF(OR(FB$1=0, $A216="", _xlfn.XLOOKUP(FB$1, $Z$2:$Z$18, $AD$2:$AD$18, "")=""),"",SQRT((_xlfn.XLOOKUP(FB$1,$Z$2:$Z$18,$AA$2:$AA$18)-$T216)^2+(_xlfn.XLOOKUP(FB$1,$Z$2:$Z$18,$AB$2:$AB$18)-$U216)^2+(_xlfn.XLOOKUP(FB$1,$Z$2:$Z$18,$AC$2:$AC$18-$V216)^2)))</f>
        <v/>
      </c>
      <c r="FC216" s="96" t="str" cm="1">
        <f t="array" ref="FC216">IF(OR(FC$1=0, $A216="", _xlfn.XLOOKUP(FC$1, $Z$2:$Z$18, $AD$2:$AD$18, "")=""),"",SQRT((_xlfn.XLOOKUP(FC$1,$Z$2:$Z$18,$AA$2:$AA$18)-$T216)^2+(_xlfn.XLOOKUP(FC$1,$Z$2:$Z$18,$AB$2:$AB$18)-$U216)^2+(_xlfn.XLOOKUP(FC$1,$Z$2:$Z$18,$AC$2:$AC$18-$V216)^2)))</f>
        <v/>
      </c>
      <c r="FD216" s="96" t="str" cm="1">
        <f t="array" ref="FD216">IF(OR(FD$1=0, $A216="", _xlfn.XLOOKUP(FD$1, $Z$2:$Z$18, $AD$2:$AD$18, "")=""),"",SQRT((_xlfn.XLOOKUP(FD$1,$Z$2:$Z$18,$AA$2:$AA$18)-$T216)^2+(_xlfn.XLOOKUP(FD$1,$Z$2:$Z$18,$AB$2:$AB$18)-$U216)^2+(_xlfn.XLOOKUP(FD$1,$Z$2:$Z$18,$AC$2:$AC$18-$V216)^2)))</f>
        <v/>
      </c>
      <c r="FE216" s="96" t="str" cm="1">
        <f t="array" ref="FE216">IF(OR(FE$1=0, $A216="", _xlfn.XLOOKUP(FE$1, $Z$2:$Z$18, $AD$2:$AD$18, "")=""),"",SQRT((_xlfn.XLOOKUP(FE$1,$Z$2:$Z$18,$AA$2:$AA$18)-$T216)^2+(_xlfn.XLOOKUP(FE$1,$Z$2:$Z$18,$AB$2:$AB$18)-$U216)^2+(_xlfn.XLOOKUP(FE$1,$Z$2:$Z$18,$AC$2:$AC$18-$V216)^2)))</f>
        <v/>
      </c>
      <c r="FF216" s="96" t="str" cm="1">
        <f t="array" ref="FF216">IF(OR(FF$1=0, $A216="", _xlfn.XLOOKUP(FF$1, $Z$2:$Z$18, $AD$2:$AD$18, "")=""),"",SQRT((_xlfn.XLOOKUP(FF$1,$Z$2:$Z$18,$AA$2:$AA$18)-$T216)^2+(_xlfn.XLOOKUP(FF$1,$Z$2:$Z$18,$AB$2:$AB$18)-$U216)^2+(_xlfn.XLOOKUP(FF$1,$Z$2:$Z$18,$AC$2:$AC$18-$V216)^2)))</f>
        <v/>
      </c>
      <c r="FG216" s="96" t="str" cm="1">
        <f t="array" ref="FG216">IF(OR(FG$1=0, $A216="", _xlfn.XLOOKUP(FG$1, $Z$2:$Z$18, $AD$2:$AD$18, "")=""),"",SQRT((_xlfn.XLOOKUP(FG$1,$Z$2:$Z$18,$AA$2:$AA$18)-$T216)^2+(_xlfn.XLOOKUP(FG$1,$Z$2:$Z$18,$AB$2:$AB$18)-$U216)^2+(_xlfn.XLOOKUP(FG$1,$Z$2:$Z$18,$AC$2:$AC$18-$V216)^2)))</f>
        <v/>
      </c>
      <c r="FH216" s="96" t="str" cm="1">
        <f t="array" ref="FH216">IF(OR(FH$1=0, $A216="", _xlfn.XLOOKUP(FH$1, $Z$2:$Z$18, $AD$2:$AD$18, "")=""),"",SQRT((_xlfn.XLOOKUP(FH$1,$Z$2:$Z$18,$AA$2:$AA$18)-$T216)^2+(_xlfn.XLOOKUP(FH$1,$Z$2:$Z$18,$AB$2:$AB$18)-$U216)^2+(_xlfn.XLOOKUP(FH$1,$Z$2:$Z$18,$AC$2:$AC$18-$V216)^2)))</f>
        <v/>
      </c>
      <c r="FI216" s="97" t="str" cm="1">
        <f t="array" ref="FI216">IF(OR(FI$1=0, $A216="", _xlfn.XLOOKUP(FI$1, $Z$2:$Z$18, $AD$2:$AD$18, "")=""),"",SQRT((_xlfn.XLOOKUP(FI$1,$Z$2:$Z$18,$AA$2:$AA$18)-$T216)^2+(_xlfn.XLOOKUP(FI$1,$Z$2:$Z$18,$AB$2:$AB$18)-$U216)^2+(_xlfn.XLOOKUP(FI$1,$Z$2:$Z$18,$AC$2:$AC$18-$V216)^2)))</f>
        <v/>
      </c>
      <c r="FJ216" s="97" t="str" cm="1">
        <f t="array" ref="FJ216">IF(OR(FJ$1=0, $A216="", _xlfn.XLOOKUP(FJ$1, $Z$2:$Z$18, $AD$2:$AD$18, "")=""),"",SQRT((_xlfn.XLOOKUP(FJ$1,$Z$2:$Z$18,$AA$2:$AA$18)-$T216)^2+(_xlfn.XLOOKUP(FJ$1,$Z$2:$Z$18,$AB$2:$AB$18)-$U216)^2+(_xlfn.XLOOKUP(FJ$1,$Z$2:$Z$18,$AC$2:$AC$18-$V216)^2)))</f>
        <v/>
      </c>
      <c r="FK216" s="97" t="str" cm="1">
        <f t="array" ref="FK216">IF(OR(FK$1=0, $A216="", _xlfn.XLOOKUP(FK$1, $Z$2:$Z$18, $AD$2:$AD$18, "")=""),"",SQRT((_xlfn.XLOOKUP(FK$1,$Z$2:$Z$18,$AA$2:$AA$18)-$T216)^2+(_xlfn.XLOOKUP(FK$1,$Z$2:$Z$18,$AB$2:$AB$18)-$U216)^2+(_xlfn.XLOOKUP(FK$1,$Z$2:$Z$18,$AC$2:$AC$18-$V216)^2)))</f>
        <v/>
      </c>
      <c r="FL216" s="97" t="str" cm="1">
        <f t="array" ref="FL216">IF(OR(FL$1=0, $A216="", _xlfn.XLOOKUP(FL$1, $Z$2:$Z$18, $AD$2:$AD$18, "")=""),"",SQRT((_xlfn.XLOOKUP(FL$1,$Z$2:$Z$18,$AA$2:$AA$18)-$T216)^2+(_xlfn.XLOOKUP(FL$1,$Z$2:$Z$18,$AB$2:$AB$18)-$U216)^2+(_xlfn.XLOOKUP(FL$1,$Z$2:$Z$18,$AC$2:$AC$18-$V216)^2)))</f>
        <v/>
      </c>
      <c r="FM216" s="97" t="str" cm="1">
        <f t="array" ref="FM216">IF(OR(FM$1=0, $A216="", _xlfn.XLOOKUP(FM$1, $Z$2:$Z$18, $AD$2:$AD$18, "")=""),"",SQRT((_xlfn.XLOOKUP(FM$1,$Z$2:$Z$18,$AA$2:$AA$18)-$T216)^2+(_xlfn.XLOOKUP(FM$1,$Z$2:$Z$18,$AB$2:$AB$18)-$U216)^2+(_xlfn.XLOOKUP(FM$1,$Z$2:$Z$18,$AC$2:$AC$18-$V216)^2)))</f>
        <v/>
      </c>
      <c r="FN216" s="97" t="str" cm="1">
        <f t="array" ref="FN216">IF(OR(FN$1=0, $A216="", _xlfn.XLOOKUP(FN$1, $Z$2:$Z$18, $AD$2:$AD$18, "")=""),"",SQRT((_xlfn.XLOOKUP(FN$1,$Z$2:$Z$18,$AA$2:$AA$18)-$T216)^2+(_xlfn.XLOOKUP(FN$1,$Z$2:$Z$18,$AB$2:$AB$18)-$U216)^2+(_xlfn.XLOOKUP(FN$1,$Z$2:$Z$18,$AC$2:$AC$18-$V216)^2)))</f>
        <v/>
      </c>
      <c r="FO216" s="98" t="str" cm="1">
        <f t="array" ref="FO216">IF(OR(FO$1=0, $A216="", _xlfn.XLOOKUP(FO$1, $Z$2:$Z$18, $AD$2:$AD$18, "")=""),"",SQRT((_xlfn.XLOOKUP(FO$1,$Z$2:$Z$18,$AA$2:$AA$18)-$T216)^2+(_xlfn.XLOOKUP(FO$1,$Z$2:$Z$18,$AB$2:$AB$18)-$U216)^2+(_xlfn.XLOOKUP(FO$1,$Z$2:$Z$18,$AC$2:$AC$18-$V216)^2)))</f>
        <v/>
      </c>
      <c r="FP216" s="99"/>
      <c r="FQ216" s="99"/>
      <c r="FR216" s="100">
        <f t="shared" si="71"/>
        <v>0</v>
      </c>
      <c r="FS216" s="109">
        <f t="shared" si="72"/>
        <v>0</v>
      </c>
      <c r="FT216" s="109">
        <f t="shared" si="73"/>
        <v>0</v>
      </c>
      <c r="FU216" s="109">
        <f t="shared" si="74"/>
        <v>0</v>
      </c>
      <c r="FV216" s="109">
        <f t="shared" si="75"/>
        <v>0</v>
      </c>
      <c r="FW216" s="109">
        <f t="shared" si="76"/>
        <v>0</v>
      </c>
      <c r="FX216" s="109">
        <f t="shared" si="77"/>
        <v>0</v>
      </c>
      <c r="FY216" s="109">
        <f t="shared" si="78"/>
        <v>0</v>
      </c>
      <c r="FZ216" s="110">
        <f t="shared" si="79"/>
        <v>0</v>
      </c>
      <c r="GA216" s="110">
        <f t="shared" si="80"/>
        <v>0</v>
      </c>
      <c r="GB216" s="110">
        <f t="shared" si="81"/>
        <v>0</v>
      </c>
      <c r="GC216" s="110">
        <f t="shared" si="82"/>
        <v>0</v>
      </c>
      <c r="GD216" s="110">
        <f t="shared" si="83"/>
        <v>0</v>
      </c>
      <c r="GE216" s="110">
        <f t="shared" si="84"/>
        <v>0</v>
      </c>
      <c r="GF216" s="111">
        <f t="shared" si="85"/>
        <v>0</v>
      </c>
      <c r="GG216" s="100">
        <f t="shared" si="86"/>
        <v>0</v>
      </c>
      <c r="GH216" s="109">
        <f t="shared" si="87"/>
        <v>0</v>
      </c>
      <c r="GI216" s="109">
        <f t="shared" si="88"/>
        <v>0</v>
      </c>
      <c r="GJ216" s="109">
        <f t="shared" si="89"/>
        <v>0</v>
      </c>
      <c r="GK216" s="109">
        <f t="shared" si="90"/>
        <v>0</v>
      </c>
      <c r="GL216" s="109">
        <f t="shared" si="91"/>
        <v>0</v>
      </c>
      <c r="GM216" s="109">
        <f t="shared" si="92"/>
        <v>0</v>
      </c>
      <c r="GN216" s="109">
        <f t="shared" si="93"/>
        <v>0</v>
      </c>
      <c r="GO216" s="110">
        <f t="shared" si="94"/>
        <v>0</v>
      </c>
      <c r="GP216" s="110">
        <f t="shared" si="95"/>
        <v>0</v>
      </c>
      <c r="GQ216" s="110">
        <f t="shared" si="96"/>
        <v>0</v>
      </c>
      <c r="GR216" s="110">
        <f t="shared" si="97"/>
        <v>0</v>
      </c>
      <c r="GS216" s="110">
        <f t="shared" si="98"/>
        <v>0</v>
      </c>
      <c r="GT216" s="110">
        <f t="shared" si="99"/>
        <v>0</v>
      </c>
      <c r="GU216" s="111">
        <f t="shared" si="100"/>
        <v>0</v>
      </c>
      <c r="GX216" s="151" cm="1">
        <f t="array" ref="GX216">_xlfn.IFS(GX$1= 0,"", NOT(ISBLANK(CA216)), 0, ISBLANK(CA216), $Q216-$S216+FR216-AU216-DG216)</f>
        <v>0</v>
      </c>
      <c r="GY216" s="152" cm="1">
        <f t="array" ref="GY216">_xlfn.IFS(GY$1= 0,"", NOT(ISBLANK(CB216)), 0, ISBLANK(CB216), $Q216-$S216+FS216-AV216-DH216)</f>
        <v>0</v>
      </c>
      <c r="GZ216" s="152" cm="1">
        <f t="array" ref="GZ216">_xlfn.IFS(GZ$1= 0,"", NOT(ISBLANK(CC216)), 0, ISBLANK(CC216), $Q216-$S216+FT216-AW216-DI216)</f>
        <v>0</v>
      </c>
      <c r="HA216" s="152" cm="1">
        <f t="array" ref="HA216">_xlfn.IFS(HA$1= 0,"", NOT(ISBLANK(CD216)), 0, ISBLANK(CD216), $Q216-$S216+FU216-AX216-DJ216)</f>
        <v>0</v>
      </c>
      <c r="HB216" s="152" cm="1">
        <f t="array" ref="HB216">_xlfn.IFS(HB$1= 0,"", NOT(ISBLANK(CE216)), 0, ISBLANK(CE216), $Q216-$S216+FV216-AY216-DK216)</f>
        <v>0</v>
      </c>
      <c r="HC216" s="152" cm="1">
        <f t="array" ref="HC216">_xlfn.IFS(HC$1= 0,"", NOT(ISBLANK(CF216)), 0, ISBLANK(CF216), $Q216-$S216+FW216-AZ216-DL216)</f>
        <v>0</v>
      </c>
      <c r="HD216" s="152" cm="1">
        <f t="array" ref="HD216">_xlfn.IFS(HD$1= 0,"", NOT(ISBLANK(CG216)), 0, ISBLANK(CG216), $Q216-$S216+FX216-BA216-DM216)</f>
        <v>0</v>
      </c>
      <c r="HE216" s="152" t="str" cm="1">
        <f t="array" ref="HE216">_xlfn.IFS(HE$1= 0,"", NOT(ISBLANK(CH216)), 0, ISBLANK(CH216), $Q216-$S216+FY216-BB216-DN216)</f>
        <v/>
      </c>
      <c r="HF216" s="152" t="str" cm="1">
        <f t="array" ref="HF216">_xlfn.IFS(HF$1= 0,"", NOT(ISBLANK(CI216)), 0, ISBLANK(CI216), $Q216-$S216+FZ216-BC216-DO216)</f>
        <v/>
      </c>
      <c r="HG216" s="152" t="str" cm="1">
        <f t="array" ref="HG216">_xlfn.IFS(HG$1= 0,"", NOT(ISBLANK(CJ216)), 0, ISBLANK(CJ216), $Q216-$S216+GA216-BD216-DP216)</f>
        <v/>
      </c>
      <c r="HH216" s="152" t="str" cm="1">
        <f t="array" ref="HH216">_xlfn.IFS(HH$1= 0,"", NOT(ISBLANK(CK216)), 0, ISBLANK(CK216), $Q216-$S216+GB216-BE216-DQ216)</f>
        <v/>
      </c>
      <c r="HI216" s="152" t="str" cm="1">
        <f t="array" ref="HI216">_xlfn.IFS(HI$1= 0,"", NOT(ISBLANK(CL216)), 0, ISBLANK(CL216), $Q216-$S216+GC216-BF216-DR216)</f>
        <v/>
      </c>
      <c r="HJ216" s="152" t="str" cm="1">
        <f t="array" ref="HJ216">_xlfn.IFS(HJ$1= 0,"", NOT(ISBLANK(CM216)), 0, ISBLANK(CM216), $Q216-$S216+GD216-BG216-DS216)</f>
        <v/>
      </c>
      <c r="HK216" s="152" t="str" cm="1">
        <f t="array" ref="HK216">_xlfn.IFS(HK$1= 0,"", NOT(ISBLANK(CN216)), 0, ISBLANK(CN216), $Q216-$S216+GE216-BH216-DT216)</f>
        <v/>
      </c>
      <c r="HL216" s="153" t="str" cm="1">
        <f t="array" ref="HL216">_xlfn.IFS(HL$1= 0,"", NOT(ISBLANK(CO216)), 0, ISBLANK(CO216), $Q216-$S216+GF216-BI216-DU216)</f>
        <v/>
      </c>
      <c r="HM216" s="153" t="str" cm="1">
        <f t="array" ref="HM216">_xlfn.IFS(HM$1= 0,"", NOT(ISBLANK(DE216)), 0, ISBLANK(DE216), $Q216-$S216+IC216-BY216-#REF!)</f>
        <v/>
      </c>
      <c r="HN216" s="153" t="e" cm="1">
        <f t="array" ref="HN216">_xlfn.IFS(HN$1= 0,"", NOT(ISBLANK(DF216)), 0, ISBLANK(DF216), $Q216-$S216+ID216-BZ216-#REF!)</f>
        <v>#REF!</v>
      </c>
      <c r="HO216" s="153" t="e" cm="1">
        <f t="array" ref="HO216">_xlfn.IFS(HO$1= 0,"", NOT(ISBLANK(DG216)), 0, ISBLANK(DG216), $Q216-$S216+IE216-CA216-#REF!)</f>
        <v>#VALUE!</v>
      </c>
      <c r="HP216" s="153" t="e" cm="1">
        <f t="array" ref="HP216">_xlfn.IFS(HP$1= 0,"", NOT(ISBLANK(DH216)), 0, ISBLANK(DH216), $Q216-$S216+IF216-CB216-#REF!)</f>
        <v>#REF!</v>
      </c>
      <c r="HQ216" s="153" t="e" cm="1">
        <f t="array" ref="HQ216">_xlfn.IFS(HQ$1= 0,"", NOT(ISBLANK(DI216)), 0, ISBLANK(DI216), $Q216-$S216+IG216-CC216-#REF!)</f>
        <v>#REF!</v>
      </c>
      <c r="HR216" s="153" cm="1">
        <f t="array" ref="HR216">_xlfn.IFS(HR$1= 0,"", NOT(ISBLANK(DJ216)), 0, ISBLANK(DJ216), $Q216-$S216+IH216-CD216-EK216)</f>
        <v>0</v>
      </c>
      <c r="HS216" s="153" t="e" cm="1">
        <f t="array" ref="HS216">_xlfn.IFS(HS$1= 0,"", NOT(ISBLANK(DK216)), 0, ISBLANK(DK216), $Q216-$S216+II216-CE216-EL216)</f>
        <v>#VALUE!</v>
      </c>
      <c r="HT216" s="153" t="e" cm="1">
        <f t="array" ref="HT216">_xlfn.IFS(HT$1= 0,"", NOT(ISBLANK(DL216)), 0, ISBLANK(DL216), $Q216-$S216+GV216-CF216-EM216)</f>
        <v>#VALUE!</v>
      </c>
      <c r="HU216" s="153" t="e" cm="1">
        <f t="array" ref="HU216">_xlfn.IFS(HU$1= 0,"", NOT(ISBLANK(DM216)), 0, ISBLANK(DM216), $Q216-$S216+GW216-CG216-EN216)</f>
        <v>#VALUE!</v>
      </c>
      <c r="HV216" s="153" t="str" cm="1">
        <f t="array" ref="HV216">_xlfn.IFS(HV$1= 0,"", NOT(ISBLANK(DN216)), 0, ISBLANK(DN216), $Q216-$S216+GX216-CH216-EO216)</f>
        <v/>
      </c>
      <c r="HW216" s="153" t="str" cm="1">
        <f t="array" ref="HW216">_xlfn.IFS(HW$1= 0,"", NOT(ISBLANK(DO216)), 0, ISBLANK(DO216), $Q216-$S216+GY216-CI216-EP216)</f>
        <v/>
      </c>
      <c r="HX216" s="153" t="str" cm="1">
        <f t="array" ref="HX216">_xlfn.IFS(HX$1= 0,"", NOT(ISBLANK(DP216)), 0, ISBLANK(DP216), $Q216-$S216+GZ216-CJ216-EQ216)</f>
        <v/>
      </c>
      <c r="HY216" s="153" t="str" cm="1">
        <f t="array" ref="HY216">_xlfn.IFS(HY$1= 0,"", NOT(ISBLANK(DQ216)), 0, ISBLANK(DQ216), $Q216-$S216+HA216-CK216-ER216)</f>
        <v/>
      </c>
      <c r="HZ216" s="153" t="str" cm="1">
        <f t="array" ref="HZ216">_xlfn.IFS(HZ$1= 0,"", NOT(ISBLANK(DR216)), 0, ISBLANK(DR216), $Q216-$S216+HB216-CL216-ES216)</f>
        <v/>
      </c>
      <c r="IA216" s="153" t="str" cm="1">
        <f t="array" ref="IA216">_xlfn.IFS(IA$1= 0,"", NOT(ISBLANK(DS216)), 0, ISBLANK(DS216), $Q216-$S216+HC216-CM216-ET216)</f>
        <v/>
      </c>
    </row>
    <row r="217" spans="1:235" ht="16.5" x14ac:dyDescent="0.3">
      <c r="A217" s="144"/>
      <c r="B217" s="106"/>
      <c r="C217" s="106"/>
      <c r="D217" s="107"/>
      <c r="E217" s="131"/>
      <c r="F217" s="137"/>
      <c r="G217" s="2"/>
      <c r="H217" s="2"/>
      <c r="I217" s="2"/>
      <c r="J217" s="2"/>
      <c r="K217" s="2"/>
      <c r="L217" s="2"/>
      <c r="M217" s="140"/>
      <c r="N217" s="137"/>
      <c r="O217" s="138"/>
      <c r="P217" s="133"/>
      <c r="Q217" s="94">
        <f t="shared" si="69"/>
        <v>0</v>
      </c>
      <c r="R217" s="1"/>
      <c r="S217" s="1"/>
      <c r="T217" s="2"/>
      <c r="U217" s="2"/>
      <c r="V217" s="82">
        <f t="shared" si="70"/>
        <v>0</v>
      </c>
      <c r="W217" s="121"/>
      <c r="X217" s="108"/>
      <c r="AU217" s="105"/>
      <c r="AV217" s="105"/>
      <c r="AW217" s="105"/>
      <c r="AX217" s="105"/>
      <c r="AY217" s="105"/>
      <c r="AZ217" s="105"/>
      <c r="BA217" s="105"/>
      <c r="BB217" s="105"/>
      <c r="BC217" s="105"/>
      <c r="BD217" s="105"/>
      <c r="BE217" s="105"/>
      <c r="BF217" s="105"/>
      <c r="BG217" s="105"/>
      <c r="BH217" s="105"/>
      <c r="BI217" s="105"/>
      <c r="BJ217" s="105"/>
      <c r="BK217" s="105"/>
      <c r="BL217" s="105"/>
      <c r="BM217" s="105"/>
      <c r="BN217" s="105"/>
      <c r="BO217" s="105"/>
      <c r="BP217" s="105"/>
      <c r="BQ217" s="105"/>
      <c r="BR217" s="105"/>
      <c r="BS217" s="105"/>
      <c r="BT217" s="105"/>
      <c r="BU217" s="105"/>
      <c r="BV217" s="105"/>
      <c r="BW217" s="105"/>
      <c r="BX217" s="105"/>
      <c r="BZ217" s="99"/>
      <c r="CA217" s="105" t="s">
        <v>32</v>
      </c>
      <c r="CB217" s="105"/>
      <c r="CC217" s="105"/>
      <c r="CD217" s="105"/>
      <c r="CE217" s="105"/>
      <c r="CF217" s="105"/>
      <c r="CG217" s="105"/>
      <c r="CH217" s="105"/>
      <c r="CI217" s="105"/>
      <c r="CJ217" s="105"/>
      <c r="CK217" s="105"/>
      <c r="CL217" s="105"/>
      <c r="CM217" s="105"/>
      <c r="CN217" s="105"/>
      <c r="CO217" s="105"/>
      <c r="CP217" s="105" t="s">
        <v>32</v>
      </c>
      <c r="CQ217" s="105"/>
      <c r="CR217" s="105"/>
      <c r="CS217" s="105"/>
      <c r="CT217" s="105"/>
      <c r="CU217" s="105"/>
      <c r="CV217" s="105"/>
      <c r="CW217" s="105"/>
      <c r="CX217" s="105"/>
      <c r="CY217" s="105"/>
      <c r="CZ217" s="105"/>
      <c r="DA217" s="105"/>
      <c r="DB217" s="105"/>
      <c r="DC217" s="105"/>
      <c r="DD217" s="105"/>
      <c r="DE217" s="99"/>
      <c r="DF217" s="99"/>
      <c r="DG217" s="105"/>
      <c r="DH217" s="105"/>
      <c r="DI217" s="105"/>
      <c r="DJ217" s="105"/>
      <c r="DK217" s="105"/>
      <c r="DL217" s="105"/>
      <c r="DM217" s="105"/>
      <c r="DN217" s="105"/>
      <c r="DO217" s="105"/>
      <c r="DP217" s="105"/>
      <c r="DQ217" s="105"/>
      <c r="DR217" s="105"/>
      <c r="DS217" s="105"/>
      <c r="DT217" s="105"/>
      <c r="DU217" s="105"/>
      <c r="DV217" s="105"/>
      <c r="DW217" s="105"/>
      <c r="DX217" s="105"/>
      <c r="DY217" s="105"/>
      <c r="DZ217" s="105"/>
      <c r="EA217" s="105"/>
      <c r="EB217" s="105"/>
      <c r="EC217" s="105"/>
      <c r="ED217" s="105"/>
      <c r="EE217" s="105"/>
      <c r="EF217" s="105"/>
      <c r="EG217" s="105"/>
      <c r="EH217" s="105"/>
      <c r="EI217" s="105"/>
      <c r="EJ217" s="105"/>
      <c r="EL217" s="146" t="str" cm="1">
        <f t="array" ref="EL217">IF(OR(EL$1=0, $A217="", _xlfn.XLOOKUP(EL$1, $Z$2:$Z$18, $AD$2:$AD$18, "")=""),"",SQRT((_xlfn.XLOOKUP(EL$1,$Z$2:$Z$18,$AA$2:$AA$18)-$T217)^2+(_xlfn.XLOOKUP(EL$1,$Z$2:$Z$18,$AB$2:$AB$18)-$U217)^2+(_xlfn.XLOOKUP(EL$1,$Z$2:$Z$18,$AC$2:$AC$18-$V217)^2)))</f>
        <v/>
      </c>
      <c r="EM217" s="96" t="str" cm="1">
        <f t="array" ref="EM217">IF(OR(EM$1=0, $A217="", _xlfn.XLOOKUP(EM$1, $Z$2:$Z$18, $AD$2:$AD$18, "")=""),"",SQRT((_xlfn.XLOOKUP(EM$1,$Z$2:$Z$18,$AA$2:$AA$18)-$T217)^2+(_xlfn.XLOOKUP(EM$1,$Z$2:$Z$18,$AB$2:$AB$18)-$U217)^2+(_xlfn.XLOOKUP(EM$1,$Z$2:$Z$18,$AC$2:$AC$18-$V217)^2)))</f>
        <v/>
      </c>
      <c r="EN217" s="96" t="str" cm="1">
        <f t="array" ref="EN217">IF(OR(EN$1=0, $A217="", _xlfn.XLOOKUP(EN$1, $Z$2:$Z$18, $AD$2:$AD$18, "")=""),"",SQRT((_xlfn.XLOOKUP(EN$1,$Z$2:$Z$18,$AA$2:$AA$18)-$T217)^2+(_xlfn.XLOOKUP(EN$1,$Z$2:$Z$18,$AB$2:$AB$18)-$U217)^2+(_xlfn.XLOOKUP(EN$1,$Z$2:$Z$18,$AC$2:$AC$18-$V217)^2)))</f>
        <v/>
      </c>
      <c r="EO217" s="96" t="str" cm="1">
        <f t="array" ref="EO217">IF(OR(EO$1=0, $A217="", _xlfn.XLOOKUP(EO$1, $Z$2:$Z$18, $AD$2:$AD$18, "")=""),"",SQRT((_xlfn.XLOOKUP(EO$1,$Z$2:$Z$18,$AA$2:$AA$18)-$T217)^2+(_xlfn.XLOOKUP(EO$1,$Z$2:$Z$18,$AB$2:$AB$18)-$U217)^2+(_xlfn.XLOOKUP(EO$1,$Z$2:$Z$18,$AC$2:$AC$18-$V217)^2)))</f>
        <v/>
      </c>
      <c r="EP217" s="96" t="str" cm="1">
        <f t="array" ref="EP217">IF(OR(EP$1=0, $A217="", _xlfn.XLOOKUP(EP$1, $Z$2:$Z$18, $AD$2:$AD$18, "")=""),"",SQRT((_xlfn.XLOOKUP(EP$1,$Z$2:$Z$18,$AA$2:$AA$18)-$T217)^2+(_xlfn.XLOOKUP(EP$1,$Z$2:$Z$18,$AB$2:$AB$18)-$U217)^2+(_xlfn.XLOOKUP(EP$1,$Z$2:$Z$18,$AC$2:$AC$18-$V217)^2)))</f>
        <v/>
      </c>
      <c r="EQ217" s="96" t="str" cm="1">
        <f t="array" ref="EQ217">IF(OR(EQ$1=0, $A217="", _xlfn.XLOOKUP(EQ$1, $Z$2:$Z$18, $AD$2:$AD$18, "")=""),"",SQRT((_xlfn.XLOOKUP(EQ$1,$Z$2:$Z$18,$AA$2:$AA$18)-$T217)^2+(_xlfn.XLOOKUP(EQ$1,$Z$2:$Z$18,$AB$2:$AB$18)-$U217)^2+(_xlfn.XLOOKUP(EQ$1,$Z$2:$Z$18,$AC$2:$AC$18-$V217)^2)))</f>
        <v/>
      </c>
      <c r="ER217" s="96" t="str" cm="1">
        <f t="array" ref="ER217">IF(OR(ER$1=0, $A217="", _xlfn.XLOOKUP(ER$1, $Z$2:$Z$18, $AD$2:$AD$18, "")=""),"",SQRT((_xlfn.XLOOKUP(ER$1,$Z$2:$Z$18,$AA$2:$AA$18)-$T217)^2+(_xlfn.XLOOKUP(ER$1,$Z$2:$Z$18,$AB$2:$AB$18)-$U217)^2+(_xlfn.XLOOKUP(ER$1,$Z$2:$Z$18,$AC$2:$AC$18-$V217)^2)))</f>
        <v/>
      </c>
      <c r="ES217" s="96" t="str" cm="1">
        <f t="array" ref="ES217">IF(OR(ES$1=0, $A217="", _xlfn.XLOOKUP(ES$1, $Z$2:$Z$18, $AD$2:$AD$18, "")=""),"",SQRT((_xlfn.XLOOKUP(ES$1,$Z$2:$Z$18,$AA$2:$AA$18)-$T217)^2+(_xlfn.XLOOKUP(ES$1,$Z$2:$Z$18,$AB$2:$AB$18)-$U217)^2+(_xlfn.XLOOKUP(ES$1,$Z$2:$Z$18,$AC$2:$AC$18-$V217)^2)))</f>
        <v/>
      </c>
      <c r="ET217" s="97" t="str" cm="1">
        <f t="array" ref="ET217">IF(OR(ET$1=0, $A217="", _xlfn.XLOOKUP(ET$1, $Z$2:$Z$18, $AD$2:$AD$18, "")=""),"",SQRT((_xlfn.XLOOKUP(ET$1,$Z$2:$Z$18,$AA$2:$AA$18)-$T217)^2+(_xlfn.XLOOKUP(ET$1,$Z$2:$Z$18,$AB$2:$AB$18)-$U217)^2+(_xlfn.XLOOKUP(ET$1,$Z$2:$Z$18,$AC$2:$AC$18-$V217)^2)))</f>
        <v/>
      </c>
      <c r="EU217" s="97" t="str" cm="1">
        <f t="array" ref="EU217">IF(OR(EU$1=0, $A217="", _xlfn.XLOOKUP(EU$1, $Z$2:$Z$18, $AD$2:$AD$18, "")=""),"",SQRT((_xlfn.XLOOKUP(EU$1,$Z$2:$Z$18,$AA$2:$AA$18)-$T217)^2+(_xlfn.XLOOKUP(EU$1,$Z$2:$Z$18,$AB$2:$AB$18)-$U217)^2+(_xlfn.XLOOKUP(EU$1,$Z$2:$Z$18,$AC$2:$AC$18-$V217)^2)))</f>
        <v/>
      </c>
      <c r="EV217" s="97" t="str" cm="1">
        <f t="array" ref="EV217">IF(OR(EV$1=0, $A217="", _xlfn.XLOOKUP(EV$1, $Z$2:$Z$18, $AD$2:$AD$18, "")=""),"",SQRT((_xlfn.XLOOKUP(EV$1,$Z$2:$Z$18,$AA$2:$AA$18)-$T217)^2+(_xlfn.XLOOKUP(EV$1,$Z$2:$Z$18,$AB$2:$AB$18)-$U217)^2+(_xlfn.XLOOKUP(EV$1,$Z$2:$Z$18,$AC$2:$AC$18-$V217)^2)))</f>
        <v/>
      </c>
      <c r="EW217" s="97" t="str" cm="1">
        <f t="array" ref="EW217">IF(OR(EW$1=0, $A217="", _xlfn.XLOOKUP(EW$1, $Z$2:$Z$18, $AD$2:$AD$18, "")=""),"",SQRT((_xlfn.XLOOKUP(EW$1,$Z$2:$Z$18,$AA$2:$AA$18)-$T217)^2+(_xlfn.XLOOKUP(EW$1,$Z$2:$Z$18,$AB$2:$AB$18)-$U217)^2+(_xlfn.XLOOKUP(EW$1,$Z$2:$Z$18,$AC$2:$AC$18-$V217)^2)))</f>
        <v/>
      </c>
      <c r="EX217" s="97" t="str" cm="1">
        <f t="array" ref="EX217">IF(OR(EX$1=0, $A217="", _xlfn.XLOOKUP(EX$1, $Z$2:$Z$18, $AD$2:$AD$18, "")=""),"",SQRT((_xlfn.XLOOKUP(EX$1,$Z$2:$Z$18,$AA$2:$AA$18)-$T217)^2+(_xlfn.XLOOKUP(EX$1,$Z$2:$Z$18,$AB$2:$AB$18)-$U217)^2+(_xlfn.XLOOKUP(EX$1,$Z$2:$Z$18,$AC$2:$AC$18-$V217)^2)))</f>
        <v/>
      </c>
      <c r="EY217" s="97" t="str" cm="1">
        <f t="array" ref="EY217">IF(OR(EY$1=0, $A217="", _xlfn.XLOOKUP(EY$1, $Z$2:$Z$18, $AD$2:$AD$18, "")=""),"",SQRT((_xlfn.XLOOKUP(EY$1,$Z$2:$Z$18,$AA$2:$AA$18)-$T217)^2+(_xlfn.XLOOKUP(EY$1,$Z$2:$Z$18,$AB$2:$AB$18)-$U217)^2+(_xlfn.XLOOKUP(EY$1,$Z$2:$Z$18,$AC$2:$AC$18-$V217)^2)))</f>
        <v/>
      </c>
      <c r="EZ217" s="98" t="str" cm="1">
        <f t="array" ref="EZ217">IF(OR(EZ$1=0, $A217="", _xlfn.XLOOKUP(EZ$1, $Z$2:$Z$18, $AD$2:$AD$18, "")=""),"",SQRT((_xlfn.XLOOKUP(EZ$1,$Z$2:$Z$18,$AA$2:$AA$18)-$T217)^2+(_xlfn.XLOOKUP(EZ$1,$Z$2:$Z$18,$AB$2:$AB$18)-$U217)^2+(_xlfn.XLOOKUP(EZ$1,$Z$2:$Z$18,$AC$2:$AC$18-$V217)^2)))</f>
        <v/>
      </c>
      <c r="FA217" s="146" t="str" cm="1">
        <f t="array" ref="FA217">IF(OR(FA$1=0, $A217="", _xlfn.XLOOKUP(FA$1, $Z$2:$Z$18, $AD$2:$AD$18, "")=""),"",SQRT((_xlfn.XLOOKUP(FA$1,$Z$2:$Z$18,$AA$2:$AA$18)-$T217)^2+(_xlfn.XLOOKUP(FA$1,$Z$2:$Z$18,$AB$2:$AB$18)-$U217)^2+(_xlfn.XLOOKUP(FA$1,$Z$2:$Z$18,$AC$2:$AC$18-$V217)^2)))</f>
        <v/>
      </c>
      <c r="FB217" s="96" t="str" cm="1">
        <f t="array" ref="FB217">IF(OR(FB$1=0, $A217="", _xlfn.XLOOKUP(FB$1, $Z$2:$Z$18, $AD$2:$AD$18, "")=""),"",SQRT((_xlfn.XLOOKUP(FB$1,$Z$2:$Z$18,$AA$2:$AA$18)-$T217)^2+(_xlfn.XLOOKUP(FB$1,$Z$2:$Z$18,$AB$2:$AB$18)-$U217)^2+(_xlfn.XLOOKUP(FB$1,$Z$2:$Z$18,$AC$2:$AC$18-$V217)^2)))</f>
        <v/>
      </c>
      <c r="FC217" s="96" t="str" cm="1">
        <f t="array" ref="FC217">IF(OR(FC$1=0, $A217="", _xlfn.XLOOKUP(FC$1, $Z$2:$Z$18, $AD$2:$AD$18, "")=""),"",SQRT((_xlfn.XLOOKUP(FC$1,$Z$2:$Z$18,$AA$2:$AA$18)-$T217)^2+(_xlfn.XLOOKUP(FC$1,$Z$2:$Z$18,$AB$2:$AB$18)-$U217)^2+(_xlfn.XLOOKUP(FC$1,$Z$2:$Z$18,$AC$2:$AC$18-$V217)^2)))</f>
        <v/>
      </c>
      <c r="FD217" s="96" t="str" cm="1">
        <f t="array" ref="FD217">IF(OR(FD$1=0, $A217="", _xlfn.XLOOKUP(FD$1, $Z$2:$Z$18, $AD$2:$AD$18, "")=""),"",SQRT((_xlfn.XLOOKUP(FD$1,$Z$2:$Z$18,$AA$2:$AA$18)-$T217)^2+(_xlfn.XLOOKUP(FD$1,$Z$2:$Z$18,$AB$2:$AB$18)-$U217)^2+(_xlfn.XLOOKUP(FD$1,$Z$2:$Z$18,$AC$2:$AC$18-$V217)^2)))</f>
        <v/>
      </c>
      <c r="FE217" s="96" t="str" cm="1">
        <f t="array" ref="FE217">IF(OR(FE$1=0, $A217="", _xlfn.XLOOKUP(FE$1, $Z$2:$Z$18, $AD$2:$AD$18, "")=""),"",SQRT((_xlfn.XLOOKUP(FE$1,$Z$2:$Z$18,$AA$2:$AA$18)-$T217)^2+(_xlfn.XLOOKUP(FE$1,$Z$2:$Z$18,$AB$2:$AB$18)-$U217)^2+(_xlfn.XLOOKUP(FE$1,$Z$2:$Z$18,$AC$2:$AC$18-$V217)^2)))</f>
        <v/>
      </c>
      <c r="FF217" s="96" t="str" cm="1">
        <f t="array" ref="FF217">IF(OR(FF$1=0, $A217="", _xlfn.XLOOKUP(FF$1, $Z$2:$Z$18, $AD$2:$AD$18, "")=""),"",SQRT((_xlfn.XLOOKUP(FF$1,$Z$2:$Z$18,$AA$2:$AA$18)-$T217)^2+(_xlfn.XLOOKUP(FF$1,$Z$2:$Z$18,$AB$2:$AB$18)-$U217)^2+(_xlfn.XLOOKUP(FF$1,$Z$2:$Z$18,$AC$2:$AC$18-$V217)^2)))</f>
        <v/>
      </c>
      <c r="FG217" s="96" t="str" cm="1">
        <f t="array" ref="FG217">IF(OR(FG$1=0, $A217="", _xlfn.XLOOKUP(FG$1, $Z$2:$Z$18, $AD$2:$AD$18, "")=""),"",SQRT((_xlfn.XLOOKUP(FG$1,$Z$2:$Z$18,$AA$2:$AA$18)-$T217)^2+(_xlfn.XLOOKUP(FG$1,$Z$2:$Z$18,$AB$2:$AB$18)-$U217)^2+(_xlfn.XLOOKUP(FG$1,$Z$2:$Z$18,$AC$2:$AC$18-$V217)^2)))</f>
        <v/>
      </c>
      <c r="FH217" s="96" t="str" cm="1">
        <f t="array" ref="FH217">IF(OR(FH$1=0, $A217="", _xlfn.XLOOKUP(FH$1, $Z$2:$Z$18, $AD$2:$AD$18, "")=""),"",SQRT((_xlfn.XLOOKUP(FH$1,$Z$2:$Z$18,$AA$2:$AA$18)-$T217)^2+(_xlfn.XLOOKUP(FH$1,$Z$2:$Z$18,$AB$2:$AB$18)-$U217)^2+(_xlfn.XLOOKUP(FH$1,$Z$2:$Z$18,$AC$2:$AC$18-$V217)^2)))</f>
        <v/>
      </c>
      <c r="FI217" s="97" t="str" cm="1">
        <f t="array" ref="FI217">IF(OR(FI$1=0, $A217="", _xlfn.XLOOKUP(FI$1, $Z$2:$Z$18, $AD$2:$AD$18, "")=""),"",SQRT((_xlfn.XLOOKUP(FI$1,$Z$2:$Z$18,$AA$2:$AA$18)-$T217)^2+(_xlfn.XLOOKUP(FI$1,$Z$2:$Z$18,$AB$2:$AB$18)-$U217)^2+(_xlfn.XLOOKUP(FI$1,$Z$2:$Z$18,$AC$2:$AC$18-$V217)^2)))</f>
        <v/>
      </c>
      <c r="FJ217" s="97" t="str" cm="1">
        <f t="array" ref="FJ217">IF(OR(FJ$1=0, $A217="", _xlfn.XLOOKUP(FJ$1, $Z$2:$Z$18, $AD$2:$AD$18, "")=""),"",SQRT((_xlfn.XLOOKUP(FJ$1,$Z$2:$Z$18,$AA$2:$AA$18)-$T217)^2+(_xlfn.XLOOKUP(FJ$1,$Z$2:$Z$18,$AB$2:$AB$18)-$U217)^2+(_xlfn.XLOOKUP(FJ$1,$Z$2:$Z$18,$AC$2:$AC$18-$V217)^2)))</f>
        <v/>
      </c>
      <c r="FK217" s="97" t="str" cm="1">
        <f t="array" ref="FK217">IF(OR(FK$1=0, $A217="", _xlfn.XLOOKUP(FK$1, $Z$2:$Z$18, $AD$2:$AD$18, "")=""),"",SQRT((_xlfn.XLOOKUP(FK$1,$Z$2:$Z$18,$AA$2:$AA$18)-$T217)^2+(_xlfn.XLOOKUP(FK$1,$Z$2:$Z$18,$AB$2:$AB$18)-$U217)^2+(_xlfn.XLOOKUP(FK$1,$Z$2:$Z$18,$AC$2:$AC$18-$V217)^2)))</f>
        <v/>
      </c>
      <c r="FL217" s="97" t="str" cm="1">
        <f t="array" ref="FL217">IF(OR(FL$1=0, $A217="", _xlfn.XLOOKUP(FL$1, $Z$2:$Z$18, $AD$2:$AD$18, "")=""),"",SQRT((_xlfn.XLOOKUP(FL$1,$Z$2:$Z$18,$AA$2:$AA$18)-$T217)^2+(_xlfn.XLOOKUP(FL$1,$Z$2:$Z$18,$AB$2:$AB$18)-$U217)^2+(_xlfn.XLOOKUP(FL$1,$Z$2:$Z$18,$AC$2:$AC$18-$V217)^2)))</f>
        <v/>
      </c>
      <c r="FM217" s="97" t="str" cm="1">
        <f t="array" ref="FM217">IF(OR(FM$1=0, $A217="", _xlfn.XLOOKUP(FM$1, $Z$2:$Z$18, $AD$2:$AD$18, "")=""),"",SQRT((_xlfn.XLOOKUP(FM$1,$Z$2:$Z$18,$AA$2:$AA$18)-$T217)^2+(_xlfn.XLOOKUP(FM$1,$Z$2:$Z$18,$AB$2:$AB$18)-$U217)^2+(_xlfn.XLOOKUP(FM$1,$Z$2:$Z$18,$AC$2:$AC$18-$V217)^2)))</f>
        <v/>
      </c>
      <c r="FN217" s="97" t="str" cm="1">
        <f t="array" ref="FN217">IF(OR(FN$1=0, $A217="", _xlfn.XLOOKUP(FN$1, $Z$2:$Z$18, $AD$2:$AD$18, "")=""),"",SQRT((_xlfn.XLOOKUP(FN$1,$Z$2:$Z$18,$AA$2:$AA$18)-$T217)^2+(_xlfn.XLOOKUP(FN$1,$Z$2:$Z$18,$AB$2:$AB$18)-$U217)^2+(_xlfn.XLOOKUP(FN$1,$Z$2:$Z$18,$AC$2:$AC$18-$V217)^2)))</f>
        <v/>
      </c>
      <c r="FO217" s="98" t="str" cm="1">
        <f t="array" ref="FO217">IF(OR(FO$1=0, $A217="", _xlfn.XLOOKUP(FO$1, $Z$2:$Z$18, $AD$2:$AD$18, "")=""),"",SQRT((_xlfn.XLOOKUP(FO$1,$Z$2:$Z$18,$AA$2:$AA$18)-$T217)^2+(_xlfn.XLOOKUP(FO$1,$Z$2:$Z$18,$AB$2:$AB$18)-$U217)^2+(_xlfn.XLOOKUP(FO$1,$Z$2:$Z$18,$AC$2:$AC$18-$V217)^2)))</f>
        <v/>
      </c>
      <c r="FP217" s="99"/>
      <c r="FQ217" s="99"/>
      <c r="FR217" s="100">
        <f t="shared" si="71"/>
        <v>0</v>
      </c>
      <c r="FS217" s="109">
        <f t="shared" si="72"/>
        <v>0</v>
      </c>
      <c r="FT217" s="109">
        <f t="shared" si="73"/>
        <v>0</v>
      </c>
      <c r="FU217" s="109">
        <f t="shared" si="74"/>
        <v>0</v>
      </c>
      <c r="FV217" s="109">
        <f t="shared" si="75"/>
        <v>0</v>
      </c>
      <c r="FW217" s="109">
        <f t="shared" si="76"/>
        <v>0</v>
      </c>
      <c r="FX217" s="109">
        <f t="shared" si="77"/>
        <v>0</v>
      </c>
      <c r="FY217" s="109">
        <f t="shared" si="78"/>
        <v>0</v>
      </c>
      <c r="FZ217" s="110">
        <f t="shared" si="79"/>
        <v>0</v>
      </c>
      <c r="GA217" s="110">
        <f t="shared" si="80"/>
        <v>0</v>
      </c>
      <c r="GB217" s="110">
        <f t="shared" si="81"/>
        <v>0</v>
      </c>
      <c r="GC217" s="110">
        <f t="shared" si="82"/>
        <v>0</v>
      </c>
      <c r="GD217" s="110">
        <f t="shared" si="83"/>
        <v>0</v>
      </c>
      <c r="GE217" s="110">
        <f t="shared" si="84"/>
        <v>0</v>
      </c>
      <c r="GF217" s="111">
        <f t="shared" si="85"/>
        <v>0</v>
      </c>
      <c r="GG217" s="100">
        <f t="shared" si="86"/>
        <v>0</v>
      </c>
      <c r="GH217" s="109">
        <f t="shared" si="87"/>
        <v>0</v>
      </c>
      <c r="GI217" s="109">
        <f t="shared" si="88"/>
        <v>0</v>
      </c>
      <c r="GJ217" s="109">
        <f t="shared" si="89"/>
        <v>0</v>
      </c>
      <c r="GK217" s="109">
        <f t="shared" si="90"/>
        <v>0</v>
      </c>
      <c r="GL217" s="109">
        <f t="shared" si="91"/>
        <v>0</v>
      </c>
      <c r="GM217" s="109">
        <f t="shared" si="92"/>
        <v>0</v>
      </c>
      <c r="GN217" s="109">
        <f t="shared" si="93"/>
        <v>0</v>
      </c>
      <c r="GO217" s="110">
        <f t="shared" si="94"/>
        <v>0</v>
      </c>
      <c r="GP217" s="110">
        <f t="shared" si="95"/>
        <v>0</v>
      </c>
      <c r="GQ217" s="110">
        <f t="shared" si="96"/>
        <v>0</v>
      </c>
      <c r="GR217" s="110">
        <f t="shared" si="97"/>
        <v>0</v>
      </c>
      <c r="GS217" s="110">
        <f t="shared" si="98"/>
        <v>0</v>
      </c>
      <c r="GT217" s="110">
        <f t="shared" si="99"/>
        <v>0</v>
      </c>
      <c r="GU217" s="111">
        <f t="shared" si="100"/>
        <v>0</v>
      </c>
      <c r="GX217" s="151" cm="1">
        <f t="array" ref="GX217">_xlfn.IFS(GX$1= 0,"", NOT(ISBLANK(CA217)), 0, ISBLANK(CA217), $Q217-$S217+FR217-AU217-DG217)</f>
        <v>0</v>
      </c>
      <c r="GY217" s="152" cm="1">
        <f t="array" ref="GY217">_xlfn.IFS(GY$1= 0,"", NOT(ISBLANK(CB217)), 0, ISBLANK(CB217), $Q217-$S217+FS217-AV217-DH217)</f>
        <v>0</v>
      </c>
      <c r="GZ217" s="152" cm="1">
        <f t="array" ref="GZ217">_xlfn.IFS(GZ$1= 0,"", NOT(ISBLANK(CC217)), 0, ISBLANK(CC217), $Q217-$S217+FT217-AW217-DI217)</f>
        <v>0</v>
      </c>
      <c r="HA217" s="152" cm="1">
        <f t="array" ref="HA217">_xlfn.IFS(HA$1= 0,"", NOT(ISBLANK(CD217)), 0, ISBLANK(CD217), $Q217-$S217+FU217-AX217-DJ217)</f>
        <v>0</v>
      </c>
      <c r="HB217" s="152" cm="1">
        <f t="array" ref="HB217">_xlfn.IFS(HB$1= 0,"", NOT(ISBLANK(CE217)), 0, ISBLANK(CE217), $Q217-$S217+FV217-AY217-DK217)</f>
        <v>0</v>
      </c>
      <c r="HC217" s="152" cm="1">
        <f t="array" ref="HC217">_xlfn.IFS(HC$1= 0,"", NOT(ISBLANK(CF217)), 0, ISBLANK(CF217), $Q217-$S217+FW217-AZ217-DL217)</f>
        <v>0</v>
      </c>
      <c r="HD217" s="152" cm="1">
        <f t="array" ref="HD217">_xlfn.IFS(HD$1= 0,"", NOT(ISBLANK(CG217)), 0, ISBLANK(CG217), $Q217-$S217+FX217-BA217-DM217)</f>
        <v>0</v>
      </c>
      <c r="HE217" s="152" t="str" cm="1">
        <f t="array" ref="HE217">_xlfn.IFS(HE$1= 0,"", NOT(ISBLANK(CH217)), 0, ISBLANK(CH217), $Q217-$S217+FY217-BB217-DN217)</f>
        <v/>
      </c>
      <c r="HF217" s="152" t="str" cm="1">
        <f t="array" ref="HF217">_xlfn.IFS(HF$1= 0,"", NOT(ISBLANK(CI217)), 0, ISBLANK(CI217), $Q217-$S217+FZ217-BC217-DO217)</f>
        <v/>
      </c>
      <c r="HG217" s="152" t="str" cm="1">
        <f t="array" ref="HG217">_xlfn.IFS(HG$1= 0,"", NOT(ISBLANK(CJ217)), 0, ISBLANK(CJ217), $Q217-$S217+GA217-BD217-DP217)</f>
        <v/>
      </c>
      <c r="HH217" s="152" t="str" cm="1">
        <f t="array" ref="HH217">_xlfn.IFS(HH$1= 0,"", NOT(ISBLANK(CK217)), 0, ISBLANK(CK217), $Q217-$S217+GB217-BE217-DQ217)</f>
        <v/>
      </c>
      <c r="HI217" s="152" t="str" cm="1">
        <f t="array" ref="HI217">_xlfn.IFS(HI$1= 0,"", NOT(ISBLANK(CL217)), 0, ISBLANK(CL217), $Q217-$S217+GC217-BF217-DR217)</f>
        <v/>
      </c>
      <c r="HJ217" s="152" t="str" cm="1">
        <f t="array" ref="HJ217">_xlfn.IFS(HJ$1= 0,"", NOT(ISBLANK(CM217)), 0, ISBLANK(CM217), $Q217-$S217+GD217-BG217-DS217)</f>
        <v/>
      </c>
      <c r="HK217" s="152" t="str" cm="1">
        <f t="array" ref="HK217">_xlfn.IFS(HK$1= 0,"", NOT(ISBLANK(CN217)), 0, ISBLANK(CN217), $Q217-$S217+GE217-BH217-DT217)</f>
        <v/>
      </c>
      <c r="HL217" s="153" t="str" cm="1">
        <f t="array" ref="HL217">_xlfn.IFS(HL$1= 0,"", NOT(ISBLANK(CO217)), 0, ISBLANK(CO217), $Q217-$S217+GF217-BI217-DU217)</f>
        <v/>
      </c>
      <c r="HM217" s="153" t="str" cm="1">
        <f t="array" ref="HM217">_xlfn.IFS(HM$1= 0,"", NOT(ISBLANK(DE217)), 0, ISBLANK(DE217), $Q217-$S217+IC217-BY217-#REF!)</f>
        <v/>
      </c>
      <c r="HN217" s="153" t="e" cm="1">
        <f t="array" ref="HN217">_xlfn.IFS(HN$1= 0,"", NOT(ISBLANK(DF217)), 0, ISBLANK(DF217), $Q217-$S217+ID217-BZ217-#REF!)</f>
        <v>#REF!</v>
      </c>
      <c r="HO217" s="153" t="e" cm="1">
        <f t="array" ref="HO217">_xlfn.IFS(HO$1= 0,"", NOT(ISBLANK(DG217)), 0, ISBLANK(DG217), $Q217-$S217+IE217-CA217-#REF!)</f>
        <v>#VALUE!</v>
      </c>
      <c r="HP217" s="153" t="e" cm="1">
        <f t="array" ref="HP217">_xlfn.IFS(HP$1= 0,"", NOT(ISBLANK(DH217)), 0, ISBLANK(DH217), $Q217-$S217+IF217-CB217-#REF!)</f>
        <v>#REF!</v>
      </c>
      <c r="HQ217" s="153" t="e" cm="1">
        <f t="array" ref="HQ217">_xlfn.IFS(HQ$1= 0,"", NOT(ISBLANK(DI217)), 0, ISBLANK(DI217), $Q217-$S217+IG217-CC217-#REF!)</f>
        <v>#REF!</v>
      </c>
      <c r="HR217" s="153" cm="1">
        <f t="array" ref="HR217">_xlfn.IFS(HR$1= 0,"", NOT(ISBLANK(DJ217)), 0, ISBLANK(DJ217), $Q217-$S217+IH217-CD217-EK217)</f>
        <v>0</v>
      </c>
      <c r="HS217" s="153" t="e" cm="1">
        <f t="array" ref="HS217">_xlfn.IFS(HS$1= 0,"", NOT(ISBLANK(DK217)), 0, ISBLANK(DK217), $Q217-$S217+II217-CE217-EL217)</f>
        <v>#VALUE!</v>
      </c>
      <c r="HT217" s="153" t="e" cm="1">
        <f t="array" ref="HT217">_xlfn.IFS(HT$1= 0,"", NOT(ISBLANK(DL217)), 0, ISBLANK(DL217), $Q217-$S217+GV217-CF217-EM217)</f>
        <v>#VALUE!</v>
      </c>
      <c r="HU217" s="153" t="e" cm="1">
        <f t="array" ref="HU217">_xlfn.IFS(HU$1= 0,"", NOT(ISBLANK(DM217)), 0, ISBLANK(DM217), $Q217-$S217+GW217-CG217-EN217)</f>
        <v>#VALUE!</v>
      </c>
      <c r="HV217" s="153" t="str" cm="1">
        <f t="array" ref="HV217">_xlfn.IFS(HV$1= 0,"", NOT(ISBLANK(DN217)), 0, ISBLANK(DN217), $Q217-$S217+GX217-CH217-EO217)</f>
        <v/>
      </c>
      <c r="HW217" s="153" t="str" cm="1">
        <f t="array" ref="HW217">_xlfn.IFS(HW$1= 0,"", NOT(ISBLANK(DO217)), 0, ISBLANK(DO217), $Q217-$S217+GY217-CI217-EP217)</f>
        <v/>
      </c>
      <c r="HX217" s="153" t="str" cm="1">
        <f t="array" ref="HX217">_xlfn.IFS(HX$1= 0,"", NOT(ISBLANK(DP217)), 0, ISBLANK(DP217), $Q217-$S217+GZ217-CJ217-EQ217)</f>
        <v/>
      </c>
      <c r="HY217" s="153" t="str" cm="1">
        <f t="array" ref="HY217">_xlfn.IFS(HY$1= 0,"", NOT(ISBLANK(DQ217)), 0, ISBLANK(DQ217), $Q217-$S217+HA217-CK217-ER217)</f>
        <v/>
      </c>
      <c r="HZ217" s="153" t="str" cm="1">
        <f t="array" ref="HZ217">_xlfn.IFS(HZ$1= 0,"", NOT(ISBLANK(DR217)), 0, ISBLANK(DR217), $Q217-$S217+HB217-CL217-ES217)</f>
        <v/>
      </c>
      <c r="IA217" s="153" t="str" cm="1">
        <f t="array" ref="IA217">_xlfn.IFS(IA$1= 0,"", NOT(ISBLANK(DS217)), 0, ISBLANK(DS217), $Q217-$S217+HC217-CM217-ET217)</f>
        <v/>
      </c>
    </row>
    <row r="218" spans="1:235" ht="16.5" x14ac:dyDescent="0.3">
      <c r="A218" s="144"/>
      <c r="B218" s="106"/>
      <c r="C218" s="106"/>
      <c r="D218" s="107"/>
      <c r="E218" s="131"/>
      <c r="F218" s="137"/>
      <c r="G218" s="2"/>
      <c r="H218" s="2"/>
      <c r="I218" s="2"/>
      <c r="J218" s="2"/>
      <c r="K218" s="2"/>
      <c r="L218" s="2"/>
      <c r="M218" s="140"/>
      <c r="N218" s="137"/>
      <c r="O218" s="138"/>
      <c r="P218" s="133"/>
      <c r="Q218" s="94">
        <f t="shared" si="69"/>
        <v>0</v>
      </c>
      <c r="R218" s="1"/>
      <c r="S218" s="1"/>
      <c r="T218" s="2"/>
      <c r="U218" s="2"/>
      <c r="V218" s="82">
        <f t="shared" si="70"/>
        <v>0</v>
      </c>
      <c r="W218" s="121"/>
      <c r="X218" s="108"/>
      <c r="AU218" s="105"/>
      <c r="AV218" s="105"/>
      <c r="AW218" s="105"/>
      <c r="AX218" s="105"/>
      <c r="AY218" s="105"/>
      <c r="AZ218" s="105"/>
      <c r="BA218" s="105"/>
      <c r="BB218" s="105"/>
      <c r="BC218" s="105"/>
      <c r="BD218" s="105"/>
      <c r="BE218" s="105"/>
      <c r="BF218" s="105"/>
      <c r="BG218" s="105"/>
      <c r="BH218" s="105"/>
      <c r="BI218" s="105"/>
      <c r="BJ218" s="105"/>
      <c r="BK218" s="105"/>
      <c r="BL218" s="105"/>
      <c r="BM218" s="105"/>
      <c r="BN218" s="105"/>
      <c r="BO218" s="105"/>
      <c r="BP218" s="105"/>
      <c r="BQ218" s="105"/>
      <c r="BR218" s="105"/>
      <c r="BS218" s="105"/>
      <c r="BT218" s="105"/>
      <c r="BU218" s="105"/>
      <c r="BV218" s="105"/>
      <c r="BW218" s="105"/>
      <c r="BX218" s="105"/>
      <c r="BZ218" s="99"/>
      <c r="CA218" s="105" t="s">
        <v>32</v>
      </c>
      <c r="CB218" s="105"/>
      <c r="CC218" s="105"/>
      <c r="CD218" s="105"/>
      <c r="CE218" s="105"/>
      <c r="CF218" s="105"/>
      <c r="CG218" s="105"/>
      <c r="CH218" s="105"/>
      <c r="CI218" s="105"/>
      <c r="CJ218" s="105"/>
      <c r="CK218" s="105"/>
      <c r="CL218" s="105"/>
      <c r="CM218" s="105"/>
      <c r="CN218" s="105"/>
      <c r="CO218" s="105"/>
      <c r="CP218" s="105" t="s">
        <v>32</v>
      </c>
      <c r="CQ218" s="105"/>
      <c r="CR218" s="105"/>
      <c r="CS218" s="105"/>
      <c r="CT218" s="105"/>
      <c r="CU218" s="105"/>
      <c r="CV218" s="105"/>
      <c r="CW218" s="105"/>
      <c r="CX218" s="105"/>
      <c r="CY218" s="105"/>
      <c r="CZ218" s="105"/>
      <c r="DA218" s="105"/>
      <c r="DB218" s="105"/>
      <c r="DC218" s="105"/>
      <c r="DD218" s="105"/>
      <c r="DE218" s="99"/>
      <c r="DF218" s="99"/>
      <c r="DG218" s="105"/>
      <c r="DH218" s="105"/>
      <c r="DI218" s="105"/>
      <c r="DJ218" s="105"/>
      <c r="DK218" s="105"/>
      <c r="DL218" s="105"/>
      <c r="DM218" s="105"/>
      <c r="DN218" s="105"/>
      <c r="DO218" s="105"/>
      <c r="DP218" s="105"/>
      <c r="DQ218" s="105"/>
      <c r="DR218" s="105"/>
      <c r="DS218" s="105"/>
      <c r="DT218" s="105"/>
      <c r="DU218" s="105"/>
      <c r="DV218" s="105"/>
      <c r="DW218" s="105"/>
      <c r="DX218" s="105"/>
      <c r="DY218" s="105"/>
      <c r="DZ218" s="105"/>
      <c r="EA218" s="105"/>
      <c r="EB218" s="105"/>
      <c r="EC218" s="105"/>
      <c r="ED218" s="105"/>
      <c r="EE218" s="105"/>
      <c r="EF218" s="105"/>
      <c r="EG218" s="105"/>
      <c r="EH218" s="105"/>
      <c r="EI218" s="105"/>
      <c r="EJ218" s="105"/>
      <c r="EL218" s="146" t="str" cm="1">
        <f t="array" ref="EL218">IF(OR(EL$1=0, $A218="", _xlfn.XLOOKUP(EL$1, $Z$2:$Z$18, $AD$2:$AD$18, "")=""),"",SQRT((_xlfn.XLOOKUP(EL$1,$Z$2:$Z$18,$AA$2:$AA$18)-$T218)^2+(_xlfn.XLOOKUP(EL$1,$Z$2:$Z$18,$AB$2:$AB$18)-$U218)^2+(_xlfn.XLOOKUP(EL$1,$Z$2:$Z$18,$AC$2:$AC$18-$V218)^2)))</f>
        <v/>
      </c>
      <c r="EM218" s="96" t="str" cm="1">
        <f t="array" ref="EM218">IF(OR(EM$1=0, $A218="", _xlfn.XLOOKUP(EM$1, $Z$2:$Z$18, $AD$2:$AD$18, "")=""),"",SQRT((_xlfn.XLOOKUP(EM$1,$Z$2:$Z$18,$AA$2:$AA$18)-$T218)^2+(_xlfn.XLOOKUP(EM$1,$Z$2:$Z$18,$AB$2:$AB$18)-$U218)^2+(_xlfn.XLOOKUP(EM$1,$Z$2:$Z$18,$AC$2:$AC$18-$V218)^2)))</f>
        <v/>
      </c>
      <c r="EN218" s="96" t="str" cm="1">
        <f t="array" ref="EN218">IF(OR(EN$1=0, $A218="", _xlfn.XLOOKUP(EN$1, $Z$2:$Z$18, $AD$2:$AD$18, "")=""),"",SQRT((_xlfn.XLOOKUP(EN$1,$Z$2:$Z$18,$AA$2:$AA$18)-$T218)^2+(_xlfn.XLOOKUP(EN$1,$Z$2:$Z$18,$AB$2:$AB$18)-$U218)^2+(_xlfn.XLOOKUP(EN$1,$Z$2:$Z$18,$AC$2:$AC$18-$V218)^2)))</f>
        <v/>
      </c>
      <c r="EO218" s="96" t="str" cm="1">
        <f t="array" ref="EO218">IF(OR(EO$1=0, $A218="", _xlfn.XLOOKUP(EO$1, $Z$2:$Z$18, $AD$2:$AD$18, "")=""),"",SQRT((_xlfn.XLOOKUP(EO$1,$Z$2:$Z$18,$AA$2:$AA$18)-$T218)^2+(_xlfn.XLOOKUP(EO$1,$Z$2:$Z$18,$AB$2:$AB$18)-$U218)^2+(_xlfn.XLOOKUP(EO$1,$Z$2:$Z$18,$AC$2:$AC$18-$V218)^2)))</f>
        <v/>
      </c>
      <c r="EP218" s="96" t="str" cm="1">
        <f t="array" ref="EP218">IF(OR(EP$1=0, $A218="", _xlfn.XLOOKUP(EP$1, $Z$2:$Z$18, $AD$2:$AD$18, "")=""),"",SQRT((_xlfn.XLOOKUP(EP$1,$Z$2:$Z$18,$AA$2:$AA$18)-$T218)^2+(_xlfn.XLOOKUP(EP$1,$Z$2:$Z$18,$AB$2:$AB$18)-$U218)^2+(_xlfn.XLOOKUP(EP$1,$Z$2:$Z$18,$AC$2:$AC$18-$V218)^2)))</f>
        <v/>
      </c>
      <c r="EQ218" s="96" t="str" cm="1">
        <f t="array" ref="EQ218">IF(OR(EQ$1=0, $A218="", _xlfn.XLOOKUP(EQ$1, $Z$2:$Z$18, $AD$2:$AD$18, "")=""),"",SQRT((_xlfn.XLOOKUP(EQ$1,$Z$2:$Z$18,$AA$2:$AA$18)-$T218)^2+(_xlfn.XLOOKUP(EQ$1,$Z$2:$Z$18,$AB$2:$AB$18)-$U218)^2+(_xlfn.XLOOKUP(EQ$1,$Z$2:$Z$18,$AC$2:$AC$18-$V218)^2)))</f>
        <v/>
      </c>
      <c r="ER218" s="96" t="str" cm="1">
        <f t="array" ref="ER218">IF(OR(ER$1=0, $A218="", _xlfn.XLOOKUP(ER$1, $Z$2:$Z$18, $AD$2:$AD$18, "")=""),"",SQRT((_xlfn.XLOOKUP(ER$1,$Z$2:$Z$18,$AA$2:$AA$18)-$T218)^2+(_xlfn.XLOOKUP(ER$1,$Z$2:$Z$18,$AB$2:$AB$18)-$U218)^2+(_xlfn.XLOOKUP(ER$1,$Z$2:$Z$18,$AC$2:$AC$18-$V218)^2)))</f>
        <v/>
      </c>
      <c r="ES218" s="96" t="str" cm="1">
        <f t="array" ref="ES218">IF(OR(ES$1=0, $A218="", _xlfn.XLOOKUP(ES$1, $Z$2:$Z$18, $AD$2:$AD$18, "")=""),"",SQRT((_xlfn.XLOOKUP(ES$1,$Z$2:$Z$18,$AA$2:$AA$18)-$T218)^2+(_xlfn.XLOOKUP(ES$1,$Z$2:$Z$18,$AB$2:$AB$18)-$U218)^2+(_xlfn.XLOOKUP(ES$1,$Z$2:$Z$18,$AC$2:$AC$18-$V218)^2)))</f>
        <v/>
      </c>
      <c r="ET218" s="97" t="str" cm="1">
        <f t="array" ref="ET218">IF(OR(ET$1=0, $A218="", _xlfn.XLOOKUP(ET$1, $Z$2:$Z$18, $AD$2:$AD$18, "")=""),"",SQRT((_xlfn.XLOOKUP(ET$1,$Z$2:$Z$18,$AA$2:$AA$18)-$T218)^2+(_xlfn.XLOOKUP(ET$1,$Z$2:$Z$18,$AB$2:$AB$18)-$U218)^2+(_xlfn.XLOOKUP(ET$1,$Z$2:$Z$18,$AC$2:$AC$18-$V218)^2)))</f>
        <v/>
      </c>
      <c r="EU218" s="97" t="str" cm="1">
        <f t="array" ref="EU218">IF(OR(EU$1=0, $A218="", _xlfn.XLOOKUP(EU$1, $Z$2:$Z$18, $AD$2:$AD$18, "")=""),"",SQRT((_xlfn.XLOOKUP(EU$1,$Z$2:$Z$18,$AA$2:$AA$18)-$T218)^2+(_xlfn.XLOOKUP(EU$1,$Z$2:$Z$18,$AB$2:$AB$18)-$U218)^2+(_xlfn.XLOOKUP(EU$1,$Z$2:$Z$18,$AC$2:$AC$18-$V218)^2)))</f>
        <v/>
      </c>
      <c r="EV218" s="97" t="str" cm="1">
        <f t="array" ref="EV218">IF(OR(EV$1=0, $A218="", _xlfn.XLOOKUP(EV$1, $Z$2:$Z$18, $AD$2:$AD$18, "")=""),"",SQRT((_xlfn.XLOOKUP(EV$1,$Z$2:$Z$18,$AA$2:$AA$18)-$T218)^2+(_xlfn.XLOOKUP(EV$1,$Z$2:$Z$18,$AB$2:$AB$18)-$U218)^2+(_xlfn.XLOOKUP(EV$1,$Z$2:$Z$18,$AC$2:$AC$18-$V218)^2)))</f>
        <v/>
      </c>
      <c r="EW218" s="97" t="str" cm="1">
        <f t="array" ref="EW218">IF(OR(EW$1=0, $A218="", _xlfn.XLOOKUP(EW$1, $Z$2:$Z$18, $AD$2:$AD$18, "")=""),"",SQRT((_xlfn.XLOOKUP(EW$1,$Z$2:$Z$18,$AA$2:$AA$18)-$T218)^2+(_xlfn.XLOOKUP(EW$1,$Z$2:$Z$18,$AB$2:$AB$18)-$U218)^2+(_xlfn.XLOOKUP(EW$1,$Z$2:$Z$18,$AC$2:$AC$18-$V218)^2)))</f>
        <v/>
      </c>
      <c r="EX218" s="97" t="str" cm="1">
        <f t="array" ref="EX218">IF(OR(EX$1=0, $A218="", _xlfn.XLOOKUP(EX$1, $Z$2:$Z$18, $AD$2:$AD$18, "")=""),"",SQRT((_xlfn.XLOOKUP(EX$1,$Z$2:$Z$18,$AA$2:$AA$18)-$T218)^2+(_xlfn.XLOOKUP(EX$1,$Z$2:$Z$18,$AB$2:$AB$18)-$U218)^2+(_xlfn.XLOOKUP(EX$1,$Z$2:$Z$18,$AC$2:$AC$18-$V218)^2)))</f>
        <v/>
      </c>
      <c r="EY218" s="97" t="str" cm="1">
        <f t="array" ref="EY218">IF(OR(EY$1=0, $A218="", _xlfn.XLOOKUP(EY$1, $Z$2:$Z$18, $AD$2:$AD$18, "")=""),"",SQRT((_xlfn.XLOOKUP(EY$1,$Z$2:$Z$18,$AA$2:$AA$18)-$T218)^2+(_xlfn.XLOOKUP(EY$1,$Z$2:$Z$18,$AB$2:$AB$18)-$U218)^2+(_xlfn.XLOOKUP(EY$1,$Z$2:$Z$18,$AC$2:$AC$18-$V218)^2)))</f>
        <v/>
      </c>
      <c r="EZ218" s="98" t="str" cm="1">
        <f t="array" ref="EZ218">IF(OR(EZ$1=0, $A218="", _xlfn.XLOOKUP(EZ$1, $Z$2:$Z$18, $AD$2:$AD$18, "")=""),"",SQRT((_xlfn.XLOOKUP(EZ$1,$Z$2:$Z$18,$AA$2:$AA$18)-$T218)^2+(_xlfn.XLOOKUP(EZ$1,$Z$2:$Z$18,$AB$2:$AB$18)-$U218)^2+(_xlfn.XLOOKUP(EZ$1,$Z$2:$Z$18,$AC$2:$AC$18-$V218)^2)))</f>
        <v/>
      </c>
      <c r="FA218" s="146" t="str" cm="1">
        <f t="array" ref="FA218">IF(OR(FA$1=0, $A218="", _xlfn.XLOOKUP(FA$1, $Z$2:$Z$18, $AD$2:$AD$18, "")=""),"",SQRT((_xlfn.XLOOKUP(FA$1,$Z$2:$Z$18,$AA$2:$AA$18)-$T218)^2+(_xlfn.XLOOKUP(FA$1,$Z$2:$Z$18,$AB$2:$AB$18)-$U218)^2+(_xlfn.XLOOKUP(FA$1,$Z$2:$Z$18,$AC$2:$AC$18-$V218)^2)))</f>
        <v/>
      </c>
      <c r="FB218" s="96" t="str" cm="1">
        <f t="array" ref="FB218">IF(OR(FB$1=0, $A218="", _xlfn.XLOOKUP(FB$1, $Z$2:$Z$18, $AD$2:$AD$18, "")=""),"",SQRT((_xlfn.XLOOKUP(FB$1,$Z$2:$Z$18,$AA$2:$AA$18)-$T218)^2+(_xlfn.XLOOKUP(FB$1,$Z$2:$Z$18,$AB$2:$AB$18)-$U218)^2+(_xlfn.XLOOKUP(FB$1,$Z$2:$Z$18,$AC$2:$AC$18-$V218)^2)))</f>
        <v/>
      </c>
      <c r="FC218" s="96" t="str" cm="1">
        <f t="array" ref="FC218">IF(OR(FC$1=0, $A218="", _xlfn.XLOOKUP(FC$1, $Z$2:$Z$18, $AD$2:$AD$18, "")=""),"",SQRT((_xlfn.XLOOKUP(FC$1,$Z$2:$Z$18,$AA$2:$AA$18)-$T218)^2+(_xlfn.XLOOKUP(FC$1,$Z$2:$Z$18,$AB$2:$AB$18)-$U218)^2+(_xlfn.XLOOKUP(FC$1,$Z$2:$Z$18,$AC$2:$AC$18-$V218)^2)))</f>
        <v/>
      </c>
      <c r="FD218" s="96" t="str" cm="1">
        <f t="array" ref="FD218">IF(OR(FD$1=0, $A218="", _xlfn.XLOOKUP(FD$1, $Z$2:$Z$18, $AD$2:$AD$18, "")=""),"",SQRT((_xlfn.XLOOKUP(FD$1,$Z$2:$Z$18,$AA$2:$AA$18)-$T218)^2+(_xlfn.XLOOKUP(FD$1,$Z$2:$Z$18,$AB$2:$AB$18)-$U218)^2+(_xlfn.XLOOKUP(FD$1,$Z$2:$Z$18,$AC$2:$AC$18-$V218)^2)))</f>
        <v/>
      </c>
      <c r="FE218" s="96" t="str" cm="1">
        <f t="array" ref="FE218">IF(OR(FE$1=0, $A218="", _xlfn.XLOOKUP(FE$1, $Z$2:$Z$18, $AD$2:$AD$18, "")=""),"",SQRT((_xlfn.XLOOKUP(FE$1,$Z$2:$Z$18,$AA$2:$AA$18)-$T218)^2+(_xlfn.XLOOKUP(FE$1,$Z$2:$Z$18,$AB$2:$AB$18)-$U218)^2+(_xlfn.XLOOKUP(FE$1,$Z$2:$Z$18,$AC$2:$AC$18-$V218)^2)))</f>
        <v/>
      </c>
      <c r="FF218" s="96" t="str" cm="1">
        <f t="array" ref="FF218">IF(OR(FF$1=0, $A218="", _xlfn.XLOOKUP(FF$1, $Z$2:$Z$18, $AD$2:$AD$18, "")=""),"",SQRT((_xlfn.XLOOKUP(FF$1,$Z$2:$Z$18,$AA$2:$AA$18)-$T218)^2+(_xlfn.XLOOKUP(FF$1,$Z$2:$Z$18,$AB$2:$AB$18)-$U218)^2+(_xlfn.XLOOKUP(FF$1,$Z$2:$Z$18,$AC$2:$AC$18-$V218)^2)))</f>
        <v/>
      </c>
      <c r="FG218" s="96" t="str" cm="1">
        <f t="array" ref="FG218">IF(OR(FG$1=0, $A218="", _xlfn.XLOOKUP(FG$1, $Z$2:$Z$18, $AD$2:$AD$18, "")=""),"",SQRT((_xlfn.XLOOKUP(FG$1,$Z$2:$Z$18,$AA$2:$AA$18)-$T218)^2+(_xlfn.XLOOKUP(FG$1,$Z$2:$Z$18,$AB$2:$AB$18)-$U218)^2+(_xlfn.XLOOKUP(FG$1,$Z$2:$Z$18,$AC$2:$AC$18-$V218)^2)))</f>
        <v/>
      </c>
      <c r="FH218" s="96" t="str" cm="1">
        <f t="array" ref="FH218">IF(OR(FH$1=0, $A218="", _xlfn.XLOOKUP(FH$1, $Z$2:$Z$18, $AD$2:$AD$18, "")=""),"",SQRT((_xlfn.XLOOKUP(FH$1,$Z$2:$Z$18,$AA$2:$AA$18)-$T218)^2+(_xlfn.XLOOKUP(FH$1,$Z$2:$Z$18,$AB$2:$AB$18)-$U218)^2+(_xlfn.XLOOKUP(FH$1,$Z$2:$Z$18,$AC$2:$AC$18-$V218)^2)))</f>
        <v/>
      </c>
      <c r="FI218" s="97" t="str" cm="1">
        <f t="array" ref="FI218">IF(OR(FI$1=0, $A218="", _xlfn.XLOOKUP(FI$1, $Z$2:$Z$18, $AD$2:$AD$18, "")=""),"",SQRT((_xlfn.XLOOKUP(FI$1,$Z$2:$Z$18,$AA$2:$AA$18)-$T218)^2+(_xlfn.XLOOKUP(FI$1,$Z$2:$Z$18,$AB$2:$AB$18)-$U218)^2+(_xlfn.XLOOKUP(FI$1,$Z$2:$Z$18,$AC$2:$AC$18-$V218)^2)))</f>
        <v/>
      </c>
      <c r="FJ218" s="97" t="str" cm="1">
        <f t="array" ref="FJ218">IF(OR(FJ$1=0, $A218="", _xlfn.XLOOKUP(FJ$1, $Z$2:$Z$18, $AD$2:$AD$18, "")=""),"",SQRT((_xlfn.XLOOKUP(FJ$1,$Z$2:$Z$18,$AA$2:$AA$18)-$T218)^2+(_xlfn.XLOOKUP(FJ$1,$Z$2:$Z$18,$AB$2:$AB$18)-$U218)^2+(_xlfn.XLOOKUP(FJ$1,$Z$2:$Z$18,$AC$2:$AC$18-$V218)^2)))</f>
        <v/>
      </c>
      <c r="FK218" s="97" t="str" cm="1">
        <f t="array" ref="FK218">IF(OR(FK$1=0, $A218="", _xlfn.XLOOKUP(FK$1, $Z$2:$Z$18, $AD$2:$AD$18, "")=""),"",SQRT((_xlfn.XLOOKUP(FK$1,$Z$2:$Z$18,$AA$2:$AA$18)-$T218)^2+(_xlfn.XLOOKUP(FK$1,$Z$2:$Z$18,$AB$2:$AB$18)-$U218)^2+(_xlfn.XLOOKUP(FK$1,$Z$2:$Z$18,$AC$2:$AC$18-$V218)^2)))</f>
        <v/>
      </c>
      <c r="FL218" s="97" t="str" cm="1">
        <f t="array" ref="FL218">IF(OR(FL$1=0, $A218="", _xlfn.XLOOKUP(FL$1, $Z$2:$Z$18, $AD$2:$AD$18, "")=""),"",SQRT((_xlfn.XLOOKUP(FL$1,$Z$2:$Z$18,$AA$2:$AA$18)-$T218)^2+(_xlfn.XLOOKUP(FL$1,$Z$2:$Z$18,$AB$2:$AB$18)-$U218)^2+(_xlfn.XLOOKUP(FL$1,$Z$2:$Z$18,$AC$2:$AC$18-$V218)^2)))</f>
        <v/>
      </c>
      <c r="FM218" s="97" t="str" cm="1">
        <f t="array" ref="FM218">IF(OR(FM$1=0, $A218="", _xlfn.XLOOKUP(FM$1, $Z$2:$Z$18, $AD$2:$AD$18, "")=""),"",SQRT((_xlfn.XLOOKUP(FM$1,$Z$2:$Z$18,$AA$2:$AA$18)-$T218)^2+(_xlfn.XLOOKUP(FM$1,$Z$2:$Z$18,$AB$2:$AB$18)-$U218)^2+(_xlfn.XLOOKUP(FM$1,$Z$2:$Z$18,$AC$2:$AC$18-$V218)^2)))</f>
        <v/>
      </c>
      <c r="FN218" s="97" t="str" cm="1">
        <f t="array" ref="FN218">IF(OR(FN$1=0, $A218="", _xlfn.XLOOKUP(FN$1, $Z$2:$Z$18, $AD$2:$AD$18, "")=""),"",SQRT((_xlfn.XLOOKUP(FN$1,$Z$2:$Z$18,$AA$2:$AA$18)-$T218)^2+(_xlfn.XLOOKUP(FN$1,$Z$2:$Z$18,$AB$2:$AB$18)-$U218)^2+(_xlfn.XLOOKUP(FN$1,$Z$2:$Z$18,$AC$2:$AC$18-$V218)^2)))</f>
        <v/>
      </c>
      <c r="FO218" s="98" t="str" cm="1">
        <f t="array" ref="FO218">IF(OR(FO$1=0, $A218="", _xlfn.XLOOKUP(FO$1, $Z$2:$Z$18, $AD$2:$AD$18, "")=""),"",SQRT((_xlfn.XLOOKUP(FO$1,$Z$2:$Z$18,$AA$2:$AA$18)-$T218)^2+(_xlfn.XLOOKUP(FO$1,$Z$2:$Z$18,$AB$2:$AB$18)-$U218)^2+(_xlfn.XLOOKUP(FO$1,$Z$2:$Z$18,$AC$2:$AC$18-$V218)^2)))</f>
        <v/>
      </c>
      <c r="FP218" s="99"/>
      <c r="FQ218" s="99"/>
      <c r="FR218" s="100">
        <f t="shared" si="71"/>
        <v>0</v>
      </c>
      <c r="FS218" s="109">
        <f t="shared" si="72"/>
        <v>0</v>
      </c>
      <c r="FT218" s="109">
        <f t="shared" si="73"/>
        <v>0</v>
      </c>
      <c r="FU218" s="109">
        <f t="shared" si="74"/>
        <v>0</v>
      </c>
      <c r="FV218" s="109">
        <f t="shared" si="75"/>
        <v>0</v>
      </c>
      <c r="FW218" s="109">
        <f t="shared" si="76"/>
        <v>0</v>
      </c>
      <c r="FX218" s="109">
        <f t="shared" si="77"/>
        <v>0</v>
      </c>
      <c r="FY218" s="109">
        <f t="shared" si="78"/>
        <v>0</v>
      </c>
      <c r="FZ218" s="110">
        <f t="shared" si="79"/>
        <v>0</v>
      </c>
      <c r="GA218" s="110">
        <f t="shared" si="80"/>
        <v>0</v>
      </c>
      <c r="GB218" s="110">
        <f t="shared" si="81"/>
        <v>0</v>
      </c>
      <c r="GC218" s="110">
        <f t="shared" si="82"/>
        <v>0</v>
      </c>
      <c r="GD218" s="110">
        <f t="shared" si="83"/>
        <v>0</v>
      </c>
      <c r="GE218" s="110">
        <f t="shared" si="84"/>
        <v>0</v>
      </c>
      <c r="GF218" s="111">
        <f t="shared" si="85"/>
        <v>0</v>
      </c>
      <c r="GG218" s="100">
        <f t="shared" si="86"/>
        <v>0</v>
      </c>
      <c r="GH218" s="109">
        <f t="shared" si="87"/>
        <v>0</v>
      </c>
      <c r="GI218" s="109">
        <f t="shared" si="88"/>
        <v>0</v>
      </c>
      <c r="GJ218" s="109">
        <f t="shared" si="89"/>
        <v>0</v>
      </c>
      <c r="GK218" s="109">
        <f t="shared" si="90"/>
        <v>0</v>
      </c>
      <c r="GL218" s="109">
        <f t="shared" si="91"/>
        <v>0</v>
      </c>
      <c r="GM218" s="109">
        <f t="shared" si="92"/>
        <v>0</v>
      </c>
      <c r="GN218" s="109">
        <f t="shared" si="93"/>
        <v>0</v>
      </c>
      <c r="GO218" s="110">
        <f t="shared" si="94"/>
        <v>0</v>
      </c>
      <c r="GP218" s="110">
        <f t="shared" si="95"/>
        <v>0</v>
      </c>
      <c r="GQ218" s="110">
        <f t="shared" si="96"/>
        <v>0</v>
      </c>
      <c r="GR218" s="110">
        <f t="shared" si="97"/>
        <v>0</v>
      </c>
      <c r="GS218" s="110">
        <f t="shared" si="98"/>
        <v>0</v>
      </c>
      <c r="GT218" s="110">
        <f t="shared" si="99"/>
        <v>0</v>
      </c>
      <c r="GU218" s="111">
        <f t="shared" si="100"/>
        <v>0</v>
      </c>
      <c r="GX218" s="151" cm="1">
        <f t="array" ref="GX218">_xlfn.IFS(GX$1= 0,"", NOT(ISBLANK(CA218)), 0, ISBLANK(CA218), $Q218-$S218+FR218-AU218-DG218)</f>
        <v>0</v>
      </c>
      <c r="GY218" s="152" cm="1">
        <f t="array" ref="GY218">_xlfn.IFS(GY$1= 0,"", NOT(ISBLANK(CB218)), 0, ISBLANK(CB218), $Q218-$S218+FS218-AV218-DH218)</f>
        <v>0</v>
      </c>
      <c r="GZ218" s="152" cm="1">
        <f t="array" ref="GZ218">_xlfn.IFS(GZ$1= 0,"", NOT(ISBLANK(CC218)), 0, ISBLANK(CC218), $Q218-$S218+FT218-AW218-DI218)</f>
        <v>0</v>
      </c>
      <c r="HA218" s="152" cm="1">
        <f t="array" ref="HA218">_xlfn.IFS(HA$1= 0,"", NOT(ISBLANK(CD218)), 0, ISBLANK(CD218), $Q218-$S218+FU218-AX218-DJ218)</f>
        <v>0</v>
      </c>
      <c r="HB218" s="152" cm="1">
        <f t="array" ref="HB218">_xlfn.IFS(HB$1= 0,"", NOT(ISBLANK(CE218)), 0, ISBLANK(CE218), $Q218-$S218+FV218-AY218-DK218)</f>
        <v>0</v>
      </c>
      <c r="HC218" s="152" cm="1">
        <f t="array" ref="HC218">_xlfn.IFS(HC$1= 0,"", NOT(ISBLANK(CF218)), 0, ISBLANK(CF218), $Q218-$S218+FW218-AZ218-DL218)</f>
        <v>0</v>
      </c>
      <c r="HD218" s="152" cm="1">
        <f t="array" ref="HD218">_xlfn.IFS(HD$1= 0,"", NOT(ISBLANK(CG218)), 0, ISBLANK(CG218), $Q218-$S218+FX218-BA218-DM218)</f>
        <v>0</v>
      </c>
      <c r="HE218" s="152" t="str" cm="1">
        <f t="array" ref="HE218">_xlfn.IFS(HE$1= 0,"", NOT(ISBLANK(CH218)), 0, ISBLANK(CH218), $Q218-$S218+FY218-BB218-DN218)</f>
        <v/>
      </c>
      <c r="HF218" s="152" t="str" cm="1">
        <f t="array" ref="HF218">_xlfn.IFS(HF$1= 0,"", NOT(ISBLANK(CI218)), 0, ISBLANK(CI218), $Q218-$S218+FZ218-BC218-DO218)</f>
        <v/>
      </c>
      <c r="HG218" s="152" t="str" cm="1">
        <f t="array" ref="HG218">_xlfn.IFS(HG$1= 0,"", NOT(ISBLANK(CJ218)), 0, ISBLANK(CJ218), $Q218-$S218+GA218-BD218-DP218)</f>
        <v/>
      </c>
      <c r="HH218" s="152" t="str" cm="1">
        <f t="array" ref="HH218">_xlfn.IFS(HH$1= 0,"", NOT(ISBLANK(CK218)), 0, ISBLANK(CK218), $Q218-$S218+GB218-BE218-DQ218)</f>
        <v/>
      </c>
      <c r="HI218" s="152" t="str" cm="1">
        <f t="array" ref="HI218">_xlfn.IFS(HI$1= 0,"", NOT(ISBLANK(CL218)), 0, ISBLANK(CL218), $Q218-$S218+GC218-BF218-DR218)</f>
        <v/>
      </c>
      <c r="HJ218" s="152" t="str" cm="1">
        <f t="array" ref="HJ218">_xlfn.IFS(HJ$1= 0,"", NOT(ISBLANK(CM218)), 0, ISBLANK(CM218), $Q218-$S218+GD218-BG218-DS218)</f>
        <v/>
      </c>
      <c r="HK218" s="152" t="str" cm="1">
        <f t="array" ref="HK218">_xlfn.IFS(HK$1= 0,"", NOT(ISBLANK(CN218)), 0, ISBLANK(CN218), $Q218-$S218+GE218-BH218-DT218)</f>
        <v/>
      </c>
      <c r="HL218" s="153" t="str" cm="1">
        <f t="array" ref="HL218">_xlfn.IFS(HL$1= 0,"", NOT(ISBLANK(CO218)), 0, ISBLANK(CO218), $Q218-$S218+GF218-BI218-DU218)</f>
        <v/>
      </c>
      <c r="HM218" s="153" t="str" cm="1">
        <f t="array" ref="HM218">_xlfn.IFS(HM$1= 0,"", NOT(ISBLANK(DE218)), 0, ISBLANK(DE218), $Q218-$S218+IC218-BY218-#REF!)</f>
        <v/>
      </c>
      <c r="HN218" s="153" t="e" cm="1">
        <f t="array" ref="HN218">_xlfn.IFS(HN$1= 0,"", NOT(ISBLANK(DF218)), 0, ISBLANK(DF218), $Q218-$S218+ID218-BZ218-#REF!)</f>
        <v>#REF!</v>
      </c>
      <c r="HO218" s="153" t="e" cm="1">
        <f t="array" ref="HO218">_xlfn.IFS(HO$1= 0,"", NOT(ISBLANK(DG218)), 0, ISBLANK(DG218), $Q218-$S218+IE218-CA218-#REF!)</f>
        <v>#VALUE!</v>
      </c>
      <c r="HP218" s="153" t="e" cm="1">
        <f t="array" ref="HP218">_xlfn.IFS(HP$1= 0,"", NOT(ISBLANK(DH218)), 0, ISBLANK(DH218), $Q218-$S218+IF218-CB218-#REF!)</f>
        <v>#REF!</v>
      </c>
      <c r="HQ218" s="153" t="e" cm="1">
        <f t="array" ref="HQ218">_xlfn.IFS(HQ$1= 0,"", NOT(ISBLANK(DI218)), 0, ISBLANK(DI218), $Q218-$S218+IG218-CC218-#REF!)</f>
        <v>#REF!</v>
      </c>
      <c r="HR218" s="153" cm="1">
        <f t="array" ref="HR218">_xlfn.IFS(HR$1= 0,"", NOT(ISBLANK(DJ218)), 0, ISBLANK(DJ218), $Q218-$S218+IH218-CD218-EK218)</f>
        <v>0</v>
      </c>
      <c r="HS218" s="153" t="e" cm="1">
        <f t="array" ref="HS218">_xlfn.IFS(HS$1= 0,"", NOT(ISBLANK(DK218)), 0, ISBLANK(DK218), $Q218-$S218+II218-CE218-EL218)</f>
        <v>#VALUE!</v>
      </c>
      <c r="HT218" s="153" t="e" cm="1">
        <f t="array" ref="HT218">_xlfn.IFS(HT$1= 0,"", NOT(ISBLANK(DL218)), 0, ISBLANK(DL218), $Q218-$S218+GV218-CF218-EM218)</f>
        <v>#VALUE!</v>
      </c>
      <c r="HU218" s="153" t="e" cm="1">
        <f t="array" ref="HU218">_xlfn.IFS(HU$1= 0,"", NOT(ISBLANK(DM218)), 0, ISBLANK(DM218), $Q218-$S218+GW218-CG218-EN218)</f>
        <v>#VALUE!</v>
      </c>
      <c r="HV218" s="153" t="str" cm="1">
        <f t="array" ref="HV218">_xlfn.IFS(HV$1= 0,"", NOT(ISBLANK(DN218)), 0, ISBLANK(DN218), $Q218-$S218+GX218-CH218-EO218)</f>
        <v/>
      </c>
      <c r="HW218" s="153" t="str" cm="1">
        <f t="array" ref="HW218">_xlfn.IFS(HW$1= 0,"", NOT(ISBLANK(DO218)), 0, ISBLANK(DO218), $Q218-$S218+GY218-CI218-EP218)</f>
        <v/>
      </c>
      <c r="HX218" s="153" t="str" cm="1">
        <f t="array" ref="HX218">_xlfn.IFS(HX$1= 0,"", NOT(ISBLANK(DP218)), 0, ISBLANK(DP218), $Q218-$S218+GZ218-CJ218-EQ218)</f>
        <v/>
      </c>
      <c r="HY218" s="153" t="str" cm="1">
        <f t="array" ref="HY218">_xlfn.IFS(HY$1= 0,"", NOT(ISBLANK(DQ218)), 0, ISBLANK(DQ218), $Q218-$S218+HA218-CK218-ER218)</f>
        <v/>
      </c>
      <c r="HZ218" s="153" t="str" cm="1">
        <f t="array" ref="HZ218">_xlfn.IFS(HZ$1= 0,"", NOT(ISBLANK(DR218)), 0, ISBLANK(DR218), $Q218-$S218+HB218-CL218-ES218)</f>
        <v/>
      </c>
      <c r="IA218" s="153" t="str" cm="1">
        <f t="array" ref="IA218">_xlfn.IFS(IA$1= 0,"", NOT(ISBLANK(DS218)), 0, ISBLANK(DS218), $Q218-$S218+HC218-CM218-ET218)</f>
        <v/>
      </c>
    </row>
    <row r="219" spans="1:235" ht="16.5" x14ac:dyDescent="0.3">
      <c r="A219" s="144"/>
      <c r="B219" s="106"/>
      <c r="C219" s="106"/>
      <c r="D219" s="107"/>
      <c r="E219" s="131"/>
      <c r="F219" s="137"/>
      <c r="G219" s="2"/>
      <c r="H219" s="2"/>
      <c r="I219" s="2"/>
      <c r="J219" s="2"/>
      <c r="K219" s="2"/>
      <c r="L219" s="2"/>
      <c r="M219" s="140"/>
      <c r="N219" s="137"/>
      <c r="O219" s="138"/>
      <c r="P219" s="133"/>
      <c r="Q219" s="94">
        <f t="shared" si="69"/>
        <v>0</v>
      </c>
      <c r="R219" s="1"/>
      <c r="S219" s="1"/>
      <c r="T219" s="2"/>
      <c r="U219" s="2"/>
      <c r="V219" s="82">
        <f t="shared" si="70"/>
        <v>0</v>
      </c>
      <c r="W219" s="121"/>
      <c r="X219" s="108"/>
      <c r="AU219" s="105"/>
      <c r="AV219" s="105"/>
      <c r="AW219" s="105"/>
      <c r="AX219" s="105"/>
      <c r="AY219" s="105"/>
      <c r="AZ219" s="105"/>
      <c r="BA219" s="105"/>
      <c r="BB219" s="105"/>
      <c r="BC219" s="105"/>
      <c r="BD219" s="105"/>
      <c r="BE219" s="105"/>
      <c r="BF219" s="105"/>
      <c r="BG219" s="105"/>
      <c r="BH219" s="105"/>
      <c r="BI219" s="105"/>
      <c r="BJ219" s="105"/>
      <c r="BK219" s="105"/>
      <c r="BL219" s="105"/>
      <c r="BM219" s="105"/>
      <c r="BN219" s="105"/>
      <c r="BO219" s="105"/>
      <c r="BP219" s="105"/>
      <c r="BQ219" s="105"/>
      <c r="BR219" s="105"/>
      <c r="BS219" s="105"/>
      <c r="BT219" s="105"/>
      <c r="BU219" s="105"/>
      <c r="BV219" s="105"/>
      <c r="BW219" s="105"/>
      <c r="BX219" s="105"/>
      <c r="BZ219" s="99"/>
      <c r="CA219" s="105" t="s">
        <v>32</v>
      </c>
      <c r="CB219" s="105"/>
      <c r="CC219" s="105"/>
      <c r="CD219" s="105"/>
      <c r="CE219" s="105"/>
      <c r="CF219" s="105"/>
      <c r="CG219" s="105"/>
      <c r="CH219" s="105"/>
      <c r="CI219" s="105"/>
      <c r="CJ219" s="105"/>
      <c r="CK219" s="105"/>
      <c r="CL219" s="105"/>
      <c r="CM219" s="105"/>
      <c r="CN219" s="105"/>
      <c r="CO219" s="105"/>
      <c r="CP219" s="105" t="s">
        <v>32</v>
      </c>
      <c r="CQ219" s="105"/>
      <c r="CR219" s="105"/>
      <c r="CS219" s="105"/>
      <c r="CT219" s="105"/>
      <c r="CU219" s="105"/>
      <c r="CV219" s="105"/>
      <c r="CW219" s="105"/>
      <c r="CX219" s="105"/>
      <c r="CY219" s="105"/>
      <c r="CZ219" s="105"/>
      <c r="DA219" s="105"/>
      <c r="DB219" s="105"/>
      <c r="DC219" s="105"/>
      <c r="DD219" s="105"/>
      <c r="DE219" s="99"/>
      <c r="DF219" s="99"/>
      <c r="DG219" s="105"/>
      <c r="DH219" s="105"/>
      <c r="DI219" s="105"/>
      <c r="DJ219" s="105"/>
      <c r="DK219" s="105"/>
      <c r="DL219" s="105"/>
      <c r="DM219" s="105"/>
      <c r="DN219" s="105"/>
      <c r="DO219" s="105"/>
      <c r="DP219" s="105"/>
      <c r="DQ219" s="105"/>
      <c r="DR219" s="105"/>
      <c r="DS219" s="105"/>
      <c r="DT219" s="105"/>
      <c r="DU219" s="105"/>
      <c r="DV219" s="105"/>
      <c r="DW219" s="105"/>
      <c r="DX219" s="105"/>
      <c r="DY219" s="105"/>
      <c r="DZ219" s="105"/>
      <c r="EA219" s="105"/>
      <c r="EB219" s="105"/>
      <c r="EC219" s="105"/>
      <c r="ED219" s="105"/>
      <c r="EE219" s="105"/>
      <c r="EF219" s="105"/>
      <c r="EG219" s="105"/>
      <c r="EH219" s="105"/>
      <c r="EI219" s="105"/>
      <c r="EJ219" s="105"/>
      <c r="EL219" s="146" t="str" cm="1">
        <f t="array" ref="EL219">IF(OR(EL$1=0, $A219="", _xlfn.XLOOKUP(EL$1, $Z$2:$Z$18, $AD$2:$AD$18, "")=""),"",SQRT((_xlfn.XLOOKUP(EL$1,$Z$2:$Z$18,$AA$2:$AA$18)-$T219)^2+(_xlfn.XLOOKUP(EL$1,$Z$2:$Z$18,$AB$2:$AB$18)-$U219)^2+(_xlfn.XLOOKUP(EL$1,$Z$2:$Z$18,$AC$2:$AC$18-$V219)^2)))</f>
        <v/>
      </c>
      <c r="EM219" s="96" t="str" cm="1">
        <f t="array" ref="EM219">IF(OR(EM$1=0, $A219="", _xlfn.XLOOKUP(EM$1, $Z$2:$Z$18, $AD$2:$AD$18, "")=""),"",SQRT((_xlfn.XLOOKUP(EM$1,$Z$2:$Z$18,$AA$2:$AA$18)-$T219)^2+(_xlfn.XLOOKUP(EM$1,$Z$2:$Z$18,$AB$2:$AB$18)-$U219)^2+(_xlfn.XLOOKUP(EM$1,$Z$2:$Z$18,$AC$2:$AC$18-$V219)^2)))</f>
        <v/>
      </c>
      <c r="EN219" s="96" t="str" cm="1">
        <f t="array" ref="EN219">IF(OR(EN$1=0, $A219="", _xlfn.XLOOKUP(EN$1, $Z$2:$Z$18, $AD$2:$AD$18, "")=""),"",SQRT((_xlfn.XLOOKUP(EN$1,$Z$2:$Z$18,$AA$2:$AA$18)-$T219)^2+(_xlfn.XLOOKUP(EN$1,$Z$2:$Z$18,$AB$2:$AB$18)-$U219)^2+(_xlfn.XLOOKUP(EN$1,$Z$2:$Z$18,$AC$2:$AC$18-$V219)^2)))</f>
        <v/>
      </c>
      <c r="EO219" s="96" t="str" cm="1">
        <f t="array" ref="EO219">IF(OR(EO$1=0, $A219="", _xlfn.XLOOKUP(EO$1, $Z$2:$Z$18, $AD$2:$AD$18, "")=""),"",SQRT((_xlfn.XLOOKUP(EO$1,$Z$2:$Z$18,$AA$2:$AA$18)-$T219)^2+(_xlfn.XLOOKUP(EO$1,$Z$2:$Z$18,$AB$2:$AB$18)-$U219)^2+(_xlfn.XLOOKUP(EO$1,$Z$2:$Z$18,$AC$2:$AC$18-$V219)^2)))</f>
        <v/>
      </c>
      <c r="EP219" s="96" t="str" cm="1">
        <f t="array" ref="EP219">IF(OR(EP$1=0, $A219="", _xlfn.XLOOKUP(EP$1, $Z$2:$Z$18, $AD$2:$AD$18, "")=""),"",SQRT((_xlfn.XLOOKUP(EP$1,$Z$2:$Z$18,$AA$2:$AA$18)-$T219)^2+(_xlfn.XLOOKUP(EP$1,$Z$2:$Z$18,$AB$2:$AB$18)-$U219)^2+(_xlfn.XLOOKUP(EP$1,$Z$2:$Z$18,$AC$2:$AC$18-$V219)^2)))</f>
        <v/>
      </c>
      <c r="EQ219" s="96" t="str" cm="1">
        <f t="array" ref="EQ219">IF(OR(EQ$1=0, $A219="", _xlfn.XLOOKUP(EQ$1, $Z$2:$Z$18, $AD$2:$AD$18, "")=""),"",SQRT((_xlfn.XLOOKUP(EQ$1,$Z$2:$Z$18,$AA$2:$AA$18)-$T219)^2+(_xlfn.XLOOKUP(EQ$1,$Z$2:$Z$18,$AB$2:$AB$18)-$U219)^2+(_xlfn.XLOOKUP(EQ$1,$Z$2:$Z$18,$AC$2:$AC$18-$V219)^2)))</f>
        <v/>
      </c>
      <c r="ER219" s="96" t="str" cm="1">
        <f t="array" ref="ER219">IF(OR(ER$1=0, $A219="", _xlfn.XLOOKUP(ER$1, $Z$2:$Z$18, $AD$2:$AD$18, "")=""),"",SQRT((_xlfn.XLOOKUP(ER$1,$Z$2:$Z$18,$AA$2:$AA$18)-$T219)^2+(_xlfn.XLOOKUP(ER$1,$Z$2:$Z$18,$AB$2:$AB$18)-$U219)^2+(_xlfn.XLOOKUP(ER$1,$Z$2:$Z$18,$AC$2:$AC$18-$V219)^2)))</f>
        <v/>
      </c>
      <c r="ES219" s="96" t="str" cm="1">
        <f t="array" ref="ES219">IF(OR(ES$1=0, $A219="", _xlfn.XLOOKUP(ES$1, $Z$2:$Z$18, $AD$2:$AD$18, "")=""),"",SQRT((_xlfn.XLOOKUP(ES$1,$Z$2:$Z$18,$AA$2:$AA$18)-$T219)^2+(_xlfn.XLOOKUP(ES$1,$Z$2:$Z$18,$AB$2:$AB$18)-$U219)^2+(_xlfn.XLOOKUP(ES$1,$Z$2:$Z$18,$AC$2:$AC$18-$V219)^2)))</f>
        <v/>
      </c>
      <c r="ET219" s="97" t="str" cm="1">
        <f t="array" ref="ET219">IF(OR(ET$1=0, $A219="", _xlfn.XLOOKUP(ET$1, $Z$2:$Z$18, $AD$2:$AD$18, "")=""),"",SQRT((_xlfn.XLOOKUP(ET$1,$Z$2:$Z$18,$AA$2:$AA$18)-$T219)^2+(_xlfn.XLOOKUP(ET$1,$Z$2:$Z$18,$AB$2:$AB$18)-$U219)^2+(_xlfn.XLOOKUP(ET$1,$Z$2:$Z$18,$AC$2:$AC$18-$V219)^2)))</f>
        <v/>
      </c>
      <c r="EU219" s="97" t="str" cm="1">
        <f t="array" ref="EU219">IF(OR(EU$1=0, $A219="", _xlfn.XLOOKUP(EU$1, $Z$2:$Z$18, $AD$2:$AD$18, "")=""),"",SQRT((_xlfn.XLOOKUP(EU$1,$Z$2:$Z$18,$AA$2:$AA$18)-$T219)^2+(_xlfn.XLOOKUP(EU$1,$Z$2:$Z$18,$AB$2:$AB$18)-$U219)^2+(_xlfn.XLOOKUP(EU$1,$Z$2:$Z$18,$AC$2:$AC$18-$V219)^2)))</f>
        <v/>
      </c>
      <c r="EV219" s="97" t="str" cm="1">
        <f t="array" ref="EV219">IF(OR(EV$1=0, $A219="", _xlfn.XLOOKUP(EV$1, $Z$2:$Z$18, $AD$2:$AD$18, "")=""),"",SQRT((_xlfn.XLOOKUP(EV$1,$Z$2:$Z$18,$AA$2:$AA$18)-$T219)^2+(_xlfn.XLOOKUP(EV$1,$Z$2:$Z$18,$AB$2:$AB$18)-$U219)^2+(_xlfn.XLOOKUP(EV$1,$Z$2:$Z$18,$AC$2:$AC$18-$V219)^2)))</f>
        <v/>
      </c>
      <c r="EW219" s="97" t="str" cm="1">
        <f t="array" ref="EW219">IF(OR(EW$1=0, $A219="", _xlfn.XLOOKUP(EW$1, $Z$2:$Z$18, $AD$2:$AD$18, "")=""),"",SQRT((_xlfn.XLOOKUP(EW$1,$Z$2:$Z$18,$AA$2:$AA$18)-$T219)^2+(_xlfn.XLOOKUP(EW$1,$Z$2:$Z$18,$AB$2:$AB$18)-$U219)^2+(_xlfn.XLOOKUP(EW$1,$Z$2:$Z$18,$AC$2:$AC$18-$V219)^2)))</f>
        <v/>
      </c>
      <c r="EX219" s="97" t="str" cm="1">
        <f t="array" ref="EX219">IF(OR(EX$1=0, $A219="", _xlfn.XLOOKUP(EX$1, $Z$2:$Z$18, $AD$2:$AD$18, "")=""),"",SQRT((_xlfn.XLOOKUP(EX$1,$Z$2:$Z$18,$AA$2:$AA$18)-$T219)^2+(_xlfn.XLOOKUP(EX$1,$Z$2:$Z$18,$AB$2:$AB$18)-$U219)^2+(_xlfn.XLOOKUP(EX$1,$Z$2:$Z$18,$AC$2:$AC$18-$V219)^2)))</f>
        <v/>
      </c>
      <c r="EY219" s="97" t="str" cm="1">
        <f t="array" ref="EY219">IF(OR(EY$1=0, $A219="", _xlfn.XLOOKUP(EY$1, $Z$2:$Z$18, $AD$2:$AD$18, "")=""),"",SQRT((_xlfn.XLOOKUP(EY$1,$Z$2:$Z$18,$AA$2:$AA$18)-$T219)^2+(_xlfn.XLOOKUP(EY$1,$Z$2:$Z$18,$AB$2:$AB$18)-$U219)^2+(_xlfn.XLOOKUP(EY$1,$Z$2:$Z$18,$AC$2:$AC$18-$V219)^2)))</f>
        <v/>
      </c>
      <c r="EZ219" s="98" t="str" cm="1">
        <f t="array" ref="EZ219">IF(OR(EZ$1=0, $A219="", _xlfn.XLOOKUP(EZ$1, $Z$2:$Z$18, $AD$2:$AD$18, "")=""),"",SQRT((_xlfn.XLOOKUP(EZ$1,$Z$2:$Z$18,$AA$2:$AA$18)-$T219)^2+(_xlfn.XLOOKUP(EZ$1,$Z$2:$Z$18,$AB$2:$AB$18)-$U219)^2+(_xlfn.XLOOKUP(EZ$1,$Z$2:$Z$18,$AC$2:$AC$18-$V219)^2)))</f>
        <v/>
      </c>
      <c r="FA219" s="146" t="str" cm="1">
        <f t="array" ref="FA219">IF(OR(FA$1=0, $A219="", _xlfn.XLOOKUP(FA$1, $Z$2:$Z$18, $AD$2:$AD$18, "")=""),"",SQRT((_xlfn.XLOOKUP(FA$1,$Z$2:$Z$18,$AA$2:$AA$18)-$T219)^2+(_xlfn.XLOOKUP(FA$1,$Z$2:$Z$18,$AB$2:$AB$18)-$U219)^2+(_xlfn.XLOOKUP(FA$1,$Z$2:$Z$18,$AC$2:$AC$18-$V219)^2)))</f>
        <v/>
      </c>
      <c r="FB219" s="96" t="str" cm="1">
        <f t="array" ref="FB219">IF(OR(FB$1=0, $A219="", _xlfn.XLOOKUP(FB$1, $Z$2:$Z$18, $AD$2:$AD$18, "")=""),"",SQRT((_xlfn.XLOOKUP(FB$1,$Z$2:$Z$18,$AA$2:$AA$18)-$T219)^2+(_xlfn.XLOOKUP(FB$1,$Z$2:$Z$18,$AB$2:$AB$18)-$U219)^2+(_xlfn.XLOOKUP(FB$1,$Z$2:$Z$18,$AC$2:$AC$18-$V219)^2)))</f>
        <v/>
      </c>
      <c r="FC219" s="96" t="str" cm="1">
        <f t="array" ref="FC219">IF(OR(FC$1=0, $A219="", _xlfn.XLOOKUP(FC$1, $Z$2:$Z$18, $AD$2:$AD$18, "")=""),"",SQRT((_xlfn.XLOOKUP(FC$1,$Z$2:$Z$18,$AA$2:$AA$18)-$T219)^2+(_xlfn.XLOOKUP(FC$1,$Z$2:$Z$18,$AB$2:$AB$18)-$U219)^2+(_xlfn.XLOOKUP(FC$1,$Z$2:$Z$18,$AC$2:$AC$18-$V219)^2)))</f>
        <v/>
      </c>
      <c r="FD219" s="96" t="str" cm="1">
        <f t="array" ref="FD219">IF(OR(FD$1=0, $A219="", _xlfn.XLOOKUP(FD$1, $Z$2:$Z$18, $AD$2:$AD$18, "")=""),"",SQRT((_xlfn.XLOOKUP(FD$1,$Z$2:$Z$18,$AA$2:$AA$18)-$T219)^2+(_xlfn.XLOOKUP(FD$1,$Z$2:$Z$18,$AB$2:$AB$18)-$U219)^2+(_xlfn.XLOOKUP(FD$1,$Z$2:$Z$18,$AC$2:$AC$18-$V219)^2)))</f>
        <v/>
      </c>
      <c r="FE219" s="96" t="str" cm="1">
        <f t="array" ref="FE219">IF(OR(FE$1=0, $A219="", _xlfn.XLOOKUP(FE$1, $Z$2:$Z$18, $AD$2:$AD$18, "")=""),"",SQRT((_xlfn.XLOOKUP(FE$1,$Z$2:$Z$18,$AA$2:$AA$18)-$T219)^2+(_xlfn.XLOOKUP(FE$1,$Z$2:$Z$18,$AB$2:$AB$18)-$U219)^2+(_xlfn.XLOOKUP(FE$1,$Z$2:$Z$18,$AC$2:$AC$18-$V219)^2)))</f>
        <v/>
      </c>
      <c r="FF219" s="96" t="str" cm="1">
        <f t="array" ref="FF219">IF(OR(FF$1=0, $A219="", _xlfn.XLOOKUP(FF$1, $Z$2:$Z$18, $AD$2:$AD$18, "")=""),"",SQRT((_xlfn.XLOOKUP(FF$1,$Z$2:$Z$18,$AA$2:$AA$18)-$T219)^2+(_xlfn.XLOOKUP(FF$1,$Z$2:$Z$18,$AB$2:$AB$18)-$U219)^2+(_xlfn.XLOOKUP(FF$1,$Z$2:$Z$18,$AC$2:$AC$18-$V219)^2)))</f>
        <v/>
      </c>
      <c r="FG219" s="96" t="str" cm="1">
        <f t="array" ref="FG219">IF(OR(FG$1=0, $A219="", _xlfn.XLOOKUP(FG$1, $Z$2:$Z$18, $AD$2:$AD$18, "")=""),"",SQRT((_xlfn.XLOOKUP(FG$1,$Z$2:$Z$18,$AA$2:$AA$18)-$T219)^2+(_xlfn.XLOOKUP(FG$1,$Z$2:$Z$18,$AB$2:$AB$18)-$U219)^2+(_xlfn.XLOOKUP(FG$1,$Z$2:$Z$18,$AC$2:$AC$18-$V219)^2)))</f>
        <v/>
      </c>
      <c r="FH219" s="96" t="str" cm="1">
        <f t="array" ref="FH219">IF(OR(FH$1=0, $A219="", _xlfn.XLOOKUP(FH$1, $Z$2:$Z$18, $AD$2:$AD$18, "")=""),"",SQRT((_xlfn.XLOOKUP(FH$1,$Z$2:$Z$18,$AA$2:$AA$18)-$T219)^2+(_xlfn.XLOOKUP(FH$1,$Z$2:$Z$18,$AB$2:$AB$18)-$U219)^2+(_xlfn.XLOOKUP(FH$1,$Z$2:$Z$18,$AC$2:$AC$18-$V219)^2)))</f>
        <v/>
      </c>
      <c r="FI219" s="97" t="str" cm="1">
        <f t="array" ref="FI219">IF(OR(FI$1=0, $A219="", _xlfn.XLOOKUP(FI$1, $Z$2:$Z$18, $AD$2:$AD$18, "")=""),"",SQRT((_xlfn.XLOOKUP(FI$1,$Z$2:$Z$18,$AA$2:$AA$18)-$T219)^2+(_xlfn.XLOOKUP(FI$1,$Z$2:$Z$18,$AB$2:$AB$18)-$U219)^2+(_xlfn.XLOOKUP(FI$1,$Z$2:$Z$18,$AC$2:$AC$18-$V219)^2)))</f>
        <v/>
      </c>
      <c r="FJ219" s="97" t="str" cm="1">
        <f t="array" ref="FJ219">IF(OR(FJ$1=0, $A219="", _xlfn.XLOOKUP(FJ$1, $Z$2:$Z$18, $AD$2:$AD$18, "")=""),"",SQRT((_xlfn.XLOOKUP(FJ$1,$Z$2:$Z$18,$AA$2:$AA$18)-$T219)^2+(_xlfn.XLOOKUP(FJ$1,$Z$2:$Z$18,$AB$2:$AB$18)-$U219)^2+(_xlfn.XLOOKUP(FJ$1,$Z$2:$Z$18,$AC$2:$AC$18-$V219)^2)))</f>
        <v/>
      </c>
      <c r="FK219" s="97" t="str" cm="1">
        <f t="array" ref="FK219">IF(OR(FK$1=0, $A219="", _xlfn.XLOOKUP(FK$1, $Z$2:$Z$18, $AD$2:$AD$18, "")=""),"",SQRT((_xlfn.XLOOKUP(FK$1,$Z$2:$Z$18,$AA$2:$AA$18)-$T219)^2+(_xlfn.XLOOKUP(FK$1,$Z$2:$Z$18,$AB$2:$AB$18)-$U219)^2+(_xlfn.XLOOKUP(FK$1,$Z$2:$Z$18,$AC$2:$AC$18-$V219)^2)))</f>
        <v/>
      </c>
      <c r="FL219" s="97" t="str" cm="1">
        <f t="array" ref="FL219">IF(OR(FL$1=0, $A219="", _xlfn.XLOOKUP(FL$1, $Z$2:$Z$18, $AD$2:$AD$18, "")=""),"",SQRT((_xlfn.XLOOKUP(FL$1,$Z$2:$Z$18,$AA$2:$AA$18)-$T219)^2+(_xlfn.XLOOKUP(FL$1,$Z$2:$Z$18,$AB$2:$AB$18)-$U219)^2+(_xlfn.XLOOKUP(FL$1,$Z$2:$Z$18,$AC$2:$AC$18-$V219)^2)))</f>
        <v/>
      </c>
      <c r="FM219" s="97" t="str" cm="1">
        <f t="array" ref="FM219">IF(OR(FM$1=0, $A219="", _xlfn.XLOOKUP(FM$1, $Z$2:$Z$18, $AD$2:$AD$18, "")=""),"",SQRT((_xlfn.XLOOKUP(FM$1,$Z$2:$Z$18,$AA$2:$AA$18)-$T219)^2+(_xlfn.XLOOKUP(FM$1,$Z$2:$Z$18,$AB$2:$AB$18)-$U219)^2+(_xlfn.XLOOKUP(FM$1,$Z$2:$Z$18,$AC$2:$AC$18-$V219)^2)))</f>
        <v/>
      </c>
      <c r="FN219" s="97" t="str" cm="1">
        <f t="array" ref="FN219">IF(OR(FN$1=0, $A219="", _xlfn.XLOOKUP(FN$1, $Z$2:$Z$18, $AD$2:$AD$18, "")=""),"",SQRT((_xlfn.XLOOKUP(FN$1,$Z$2:$Z$18,$AA$2:$AA$18)-$T219)^2+(_xlfn.XLOOKUP(FN$1,$Z$2:$Z$18,$AB$2:$AB$18)-$U219)^2+(_xlfn.XLOOKUP(FN$1,$Z$2:$Z$18,$AC$2:$AC$18-$V219)^2)))</f>
        <v/>
      </c>
      <c r="FO219" s="98" t="str" cm="1">
        <f t="array" ref="FO219">IF(OR(FO$1=0, $A219="", _xlfn.XLOOKUP(FO$1, $Z$2:$Z$18, $AD$2:$AD$18, "")=""),"",SQRT((_xlfn.XLOOKUP(FO$1,$Z$2:$Z$18,$AA$2:$AA$18)-$T219)^2+(_xlfn.XLOOKUP(FO$1,$Z$2:$Z$18,$AB$2:$AB$18)-$U219)^2+(_xlfn.XLOOKUP(FO$1,$Z$2:$Z$18,$AC$2:$AC$18-$V219)^2)))</f>
        <v/>
      </c>
      <c r="FP219" s="99"/>
      <c r="FQ219" s="99"/>
      <c r="FR219" s="100">
        <f t="shared" si="71"/>
        <v>0</v>
      </c>
      <c r="FS219" s="109">
        <f t="shared" si="72"/>
        <v>0</v>
      </c>
      <c r="FT219" s="109">
        <f t="shared" si="73"/>
        <v>0</v>
      </c>
      <c r="FU219" s="109">
        <f t="shared" si="74"/>
        <v>0</v>
      </c>
      <c r="FV219" s="109">
        <f t="shared" si="75"/>
        <v>0</v>
      </c>
      <c r="FW219" s="109">
        <f t="shared" si="76"/>
        <v>0</v>
      </c>
      <c r="FX219" s="109">
        <f t="shared" si="77"/>
        <v>0</v>
      </c>
      <c r="FY219" s="109">
        <f t="shared" si="78"/>
        <v>0</v>
      </c>
      <c r="FZ219" s="110">
        <f t="shared" si="79"/>
        <v>0</v>
      </c>
      <c r="GA219" s="110">
        <f t="shared" si="80"/>
        <v>0</v>
      </c>
      <c r="GB219" s="110">
        <f t="shared" si="81"/>
        <v>0</v>
      </c>
      <c r="GC219" s="110">
        <f t="shared" si="82"/>
        <v>0</v>
      </c>
      <c r="GD219" s="110">
        <f t="shared" si="83"/>
        <v>0</v>
      </c>
      <c r="GE219" s="110">
        <f t="shared" si="84"/>
        <v>0</v>
      </c>
      <c r="GF219" s="111">
        <f t="shared" si="85"/>
        <v>0</v>
      </c>
      <c r="GG219" s="100">
        <f t="shared" si="86"/>
        <v>0</v>
      </c>
      <c r="GH219" s="109">
        <f t="shared" si="87"/>
        <v>0</v>
      </c>
      <c r="GI219" s="109">
        <f t="shared" si="88"/>
        <v>0</v>
      </c>
      <c r="GJ219" s="109">
        <f t="shared" si="89"/>
        <v>0</v>
      </c>
      <c r="GK219" s="109">
        <f t="shared" si="90"/>
        <v>0</v>
      </c>
      <c r="GL219" s="109">
        <f t="shared" si="91"/>
        <v>0</v>
      </c>
      <c r="GM219" s="109">
        <f t="shared" si="92"/>
        <v>0</v>
      </c>
      <c r="GN219" s="109">
        <f t="shared" si="93"/>
        <v>0</v>
      </c>
      <c r="GO219" s="110">
        <f t="shared" si="94"/>
        <v>0</v>
      </c>
      <c r="GP219" s="110">
        <f t="shared" si="95"/>
        <v>0</v>
      </c>
      <c r="GQ219" s="110">
        <f t="shared" si="96"/>
        <v>0</v>
      </c>
      <c r="GR219" s="110">
        <f t="shared" si="97"/>
        <v>0</v>
      </c>
      <c r="GS219" s="110">
        <f t="shared" si="98"/>
        <v>0</v>
      </c>
      <c r="GT219" s="110">
        <f t="shared" si="99"/>
        <v>0</v>
      </c>
      <c r="GU219" s="111">
        <f t="shared" si="100"/>
        <v>0</v>
      </c>
      <c r="GX219" s="151" cm="1">
        <f t="array" ref="GX219">_xlfn.IFS(GX$1= 0,"", NOT(ISBLANK(CA219)), 0, ISBLANK(CA219), $Q219-$S219+FR219-AU219-DG219)</f>
        <v>0</v>
      </c>
      <c r="GY219" s="152" cm="1">
        <f t="array" ref="GY219">_xlfn.IFS(GY$1= 0,"", NOT(ISBLANK(CB219)), 0, ISBLANK(CB219), $Q219-$S219+FS219-AV219-DH219)</f>
        <v>0</v>
      </c>
      <c r="GZ219" s="152" cm="1">
        <f t="array" ref="GZ219">_xlfn.IFS(GZ$1= 0,"", NOT(ISBLANK(CC219)), 0, ISBLANK(CC219), $Q219-$S219+FT219-AW219-DI219)</f>
        <v>0</v>
      </c>
      <c r="HA219" s="152" cm="1">
        <f t="array" ref="HA219">_xlfn.IFS(HA$1= 0,"", NOT(ISBLANK(CD219)), 0, ISBLANK(CD219), $Q219-$S219+FU219-AX219-DJ219)</f>
        <v>0</v>
      </c>
      <c r="HB219" s="152" cm="1">
        <f t="array" ref="HB219">_xlfn.IFS(HB$1= 0,"", NOT(ISBLANK(CE219)), 0, ISBLANK(CE219), $Q219-$S219+FV219-AY219-DK219)</f>
        <v>0</v>
      </c>
      <c r="HC219" s="152" cm="1">
        <f t="array" ref="HC219">_xlfn.IFS(HC$1= 0,"", NOT(ISBLANK(CF219)), 0, ISBLANK(CF219), $Q219-$S219+FW219-AZ219-DL219)</f>
        <v>0</v>
      </c>
      <c r="HD219" s="152" cm="1">
        <f t="array" ref="HD219">_xlfn.IFS(HD$1= 0,"", NOT(ISBLANK(CG219)), 0, ISBLANK(CG219), $Q219-$S219+FX219-BA219-DM219)</f>
        <v>0</v>
      </c>
      <c r="HE219" s="152" t="str" cm="1">
        <f t="array" ref="HE219">_xlfn.IFS(HE$1= 0,"", NOT(ISBLANK(CH219)), 0, ISBLANK(CH219), $Q219-$S219+FY219-BB219-DN219)</f>
        <v/>
      </c>
      <c r="HF219" s="152" t="str" cm="1">
        <f t="array" ref="HF219">_xlfn.IFS(HF$1= 0,"", NOT(ISBLANK(CI219)), 0, ISBLANK(CI219), $Q219-$S219+FZ219-BC219-DO219)</f>
        <v/>
      </c>
      <c r="HG219" s="152" t="str" cm="1">
        <f t="array" ref="HG219">_xlfn.IFS(HG$1= 0,"", NOT(ISBLANK(CJ219)), 0, ISBLANK(CJ219), $Q219-$S219+GA219-BD219-DP219)</f>
        <v/>
      </c>
      <c r="HH219" s="152" t="str" cm="1">
        <f t="array" ref="HH219">_xlfn.IFS(HH$1= 0,"", NOT(ISBLANK(CK219)), 0, ISBLANK(CK219), $Q219-$S219+GB219-BE219-DQ219)</f>
        <v/>
      </c>
      <c r="HI219" s="152" t="str" cm="1">
        <f t="array" ref="HI219">_xlfn.IFS(HI$1= 0,"", NOT(ISBLANK(CL219)), 0, ISBLANK(CL219), $Q219-$S219+GC219-BF219-DR219)</f>
        <v/>
      </c>
      <c r="HJ219" s="152" t="str" cm="1">
        <f t="array" ref="HJ219">_xlfn.IFS(HJ$1= 0,"", NOT(ISBLANK(CM219)), 0, ISBLANK(CM219), $Q219-$S219+GD219-BG219-DS219)</f>
        <v/>
      </c>
      <c r="HK219" s="152" t="str" cm="1">
        <f t="array" ref="HK219">_xlfn.IFS(HK$1= 0,"", NOT(ISBLANK(CN219)), 0, ISBLANK(CN219), $Q219-$S219+GE219-BH219-DT219)</f>
        <v/>
      </c>
      <c r="HL219" s="153" t="str" cm="1">
        <f t="array" ref="HL219">_xlfn.IFS(HL$1= 0,"", NOT(ISBLANK(CO219)), 0, ISBLANK(CO219), $Q219-$S219+GF219-BI219-DU219)</f>
        <v/>
      </c>
      <c r="HM219" s="153" t="str" cm="1">
        <f t="array" ref="HM219">_xlfn.IFS(HM$1= 0,"", NOT(ISBLANK(DE219)), 0, ISBLANK(DE219), $Q219-$S219+IC219-BY219-#REF!)</f>
        <v/>
      </c>
      <c r="HN219" s="153" t="e" cm="1">
        <f t="array" ref="HN219">_xlfn.IFS(HN$1= 0,"", NOT(ISBLANK(DF219)), 0, ISBLANK(DF219), $Q219-$S219+ID219-BZ219-#REF!)</f>
        <v>#REF!</v>
      </c>
      <c r="HO219" s="153" t="e" cm="1">
        <f t="array" ref="HO219">_xlfn.IFS(HO$1= 0,"", NOT(ISBLANK(DG219)), 0, ISBLANK(DG219), $Q219-$S219+IE219-CA219-#REF!)</f>
        <v>#VALUE!</v>
      </c>
      <c r="HP219" s="153" t="e" cm="1">
        <f t="array" ref="HP219">_xlfn.IFS(HP$1= 0,"", NOT(ISBLANK(DH219)), 0, ISBLANK(DH219), $Q219-$S219+IF219-CB219-#REF!)</f>
        <v>#REF!</v>
      </c>
      <c r="HQ219" s="153" t="e" cm="1">
        <f t="array" ref="HQ219">_xlfn.IFS(HQ$1= 0,"", NOT(ISBLANK(DI219)), 0, ISBLANK(DI219), $Q219-$S219+IG219-CC219-#REF!)</f>
        <v>#REF!</v>
      </c>
      <c r="HR219" s="153" cm="1">
        <f t="array" ref="HR219">_xlfn.IFS(HR$1= 0,"", NOT(ISBLANK(DJ219)), 0, ISBLANK(DJ219), $Q219-$S219+IH219-CD219-EK219)</f>
        <v>0</v>
      </c>
      <c r="HS219" s="153" t="e" cm="1">
        <f t="array" ref="HS219">_xlfn.IFS(HS$1= 0,"", NOT(ISBLANK(DK219)), 0, ISBLANK(DK219), $Q219-$S219+II219-CE219-EL219)</f>
        <v>#VALUE!</v>
      </c>
      <c r="HT219" s="153" t="e" cm="1">
        <f t="array" ref="HT219">_xlfn.IFS(HT$1= 0,"", NOT(ISBLANK(DL219)), 0, ISBLANK(DL219), $Q219-$S219+GV219-CF219-EM219)</f>
        <v>#VALUE!</v>
      </c>
      <c r="HU219" s="153" t="e" cm="1">
        <f t="array" ref="HU219">_xlfn.IFS(HU$1= 0,"", NOT(ISBLANK(DM219)), 0, ISBLANK(DM219), $Q219-$S219+GW219-CG219-EN219)</f>
        <v>#VALUE!</v>
      </c>
      <c r="HV219" s="153" t="str" cm="1">
        <f t="array" ref="HV219">_xlfn.IFS(HV$1= 0,"", NOT(ISBLANK(DN219)), 0, ISBLANK(DN219), $Q219-$S219+GX219-CH219-EO219)</f>
        <v/>
      </c>
      <c r="HW219" s="153" t="str" cm="1">
        <f t="array" ref="HW219">_xlfn.IFS(HW$1= 0,"", NOT(ISBLANK(DO219)), 0, ISBLANK(DO219), $Q219-$S219+GY219-CI219-EP219)</f>
        <v/>
      </c>
      <c r="HX219" s="153" t="str" cm="1">
        <f t="array" ref="HX219">_xlfn.IFS(HX$1= 0,"", NOT(ISBLANK(DP219)), 0, ISBLANK(DP219), $Q219-$S219+GZ219-CJ219-EQ219)</f>
        <v/>
      </c>
      <c r="HY219" s="153" t="str" cm="1">
        <f t="array" ref="HY219">_xlfn.IFS(HY$1= 0,"", NOT(ISBLANK(DQ219)), 0, ISBLANK(DQ219), $Q219-$S219+HA219-CK219-ER219)</f>
        <v/>
      </c>
      <c r="HZ219" s="153" t="str" cm="1">
        <f t="array" ref="HZ219">_xlfn.IFS(HZ$1= 0,"", NOT(ISBLANK(DR219)), 0, ISBLANK(DR219), $Q219-$S219+HB219-CL219-ES219)</f>
        <v/>
      </c>
      <c r="IA219" s="153" t="str" cm="1">
        <f t="array" ref="IA219">_xlfn.IFS(IA$1= 0,"", NOT(ISBLANK(DS219)), 0, ISBLANK(DS219), $Q219-$S219+HC219-CM219-ET219)</f>
        <v/>
      </c>
    </row>
    <row r="220" spans="1:235" ht="16.5" x14ac:dyDescent="0.3">
      <c r="A220" s="144"/>
      <c r="B220" s="106"/>
      <c r="C220" s="106"/>
      <c r="D220" s="107"/>
      <c r="E220" s="131"/>
      <c r="F220" s="137"/>
      <c r="G220" s="2"/>
      <c r="H220" s="2"/>
      <c r="I220" s="2"/>
      <c r="J220" s="2"/>
      <c r="K220" s="2"/>
      <c r="L220" s="2"/>
      <c r="M220" s="140"/>
      <c r="N220" s="137"/>
      <c r="O220" s="138"/>
      <c r="P220" s="133"/>
      <c r="Q220" s="94">
        <f t="shared" si="69"/>
        <v>0</v>
      </c>
      <c r="R220" s="1"/>
      <c r="S220" s="1"/>
      <c r="T220" s="2"/>
      <c r="U220" s="2"/>
      <c r="V220" s="82">
        <f t="shared" si="70"/>
        <v>0</v>
      </c>
      <c r="W220" s="121"/>
      <c r="X220" s="108"/>
      <c r="AU220" s="105"/>
      <c r="AV220" s="105"/>
      <c r="AW220" s="105"/>
      <c r="AX220" s="105"/>
      <c r="AY220" s="105"/>
      <c r="AZ220" s="105"/>
      <c r="BA220" s="105"/>
      <c r="BB220" s="105"/>
      <c r="BC220" s="105"/>
      <c r="BD220" s="105"/>
      <c r="BE220" s="105"/>
      <c r="BF220" s="105"/>
      <c r="BG220" s="105"/>
      <c r="BH220" s="105"/>
      <c r="BI220" s="105"/>
      <c r="BJ220" s="105"/>
      <c r="BK220" s="105"/>
      <c r="BL220" s="105"/>
      <c r="BM220" s="105"/>
      <c r="BN220" s="105"/>
      <c r="BO220" s="105"/>
      <c r="BP220" s="105"/>
      <c r="BQ220" s="105"/>
      <c r="BR220" s="105"/>
      <c r="BS220" s="105"/>
      <c r="BT220" s="105"/>
      <c r="BU220" s="105"/>
      <c r="BV220" s="105"/>
      <c r="BW220" s="105"/>
      <c r="BX220" s="105"/>
      <c r="BZ220" s="99"/>
      <c r="CA220" s="105" t="s">
        <v>32</v>
      </c>
      <c r="CB220" s="105"/>
      <c r="CC220" s="105"/>
      <c r="CD220" s="105"/>
      <c r="CE220" s="105"/>
      <c r="CF220" s="105"/>
      <c r="CG220" s="105"/>
      <c r="CH220" s="105"/>
      <c r="CI220" s="105"/>
      <c r="CJ220" s="105"/>
      <c r="CK220" s="105"/>
      <c r="CL220" s="105"/>
      <c r="CM220" s="105"/>
      <c r="CN220" s="105"/>
      <c r="CO220" s="105"/>
      <c r="CP220" s="105" t="s">
        <v>32</v>
      </c>
      <c r="CQ220" s="105"/>
      <c r="CR220" s="105"/>
      <c r="CS220" s="105"/>
      <c r="CT220" s="105"/>
      <c r="CU220" s="105"/>
      <c r="CV220" s="105"/>
      <c r="CW220" s="105"/>
      <c r="CX220" s="105"/>
      <c r="CY220" s="105"/>
      <c r="CZ220" s="105"/>
      <c r="DA220" s="105"/>
      <c r="DB220" s="105"/>
      <c r="DC220" s="105"/>
      <c r="DD220" s="105"/>
      <c r="DE220" s="99"/>
      <c r="DF220" s="99"/>
      <c r="DG220" s="105"/>
      <c r="DH220" s="105"/>
      <c r="DI220" s="105"/>
      <c r="DJ220" s="105"/>
      <c r="DK220" s="105"/>
      <c r="DL220" s="105"/>
      <c r="DM220" s="105"/>
      <c r="DN220" s="105"/>
      <c r="DO220" s="105"/>
      <c r="DP220" s="105"/>
      <c r="DQ220" s="105"/>
      <c r="DR220" s="105"/>
      <c r="DS220" s="105"/>
      <c r="DT220" s="105"/>
      <c r="DU220" s="105"/>
      <c r="DV220" s="105"/>
      <c r="DW220" s="105"/>
      <c r="DX220" s="105"/>
      <c r="DY220" s="105"/>
      <c r="DZ220" s="105"/>
      <c r="EA220" s="105"/>
      <c r="EB220" s="105"/>
      <c r="EC220" s="105"/>
      <c r="ED220" s="105"/>
      <c r="EE220" s="105"/>
      <c r="EF220" s="105"/>
      <c r="EG220" s="105"/>
      <c r="EH220" s="105"/>
      <c r="EI220" s="105"/>
      <c r="EJ220" s="105"/>
      <c r="EL220" s="146" t="str" cm="1">
        <f t="array" ref="EL220">IF(OR(EL$1=0, $A220="", _xlfn.XLOOKUP(EL$1, $Z$2:$Z$18, $AD$2:$AD$18, "")=""),"",SQRT((_xlfn.XLOOKUP(EL$1,$Z$2:$Z$18,$AA$2:$AA$18)-$T220)^2+(_xlfn.XLOOKUP(EL$1,$Z$2:$Z$18,$AB$2:$AB$18)-$U220)^2+(_xlfn.XLOOKUP(EL$1,$Z$2:$Z$18,$AC$2:$AC$18-$V220)^2)))</f>
        <v/>
      </c>
      <c r="EM220" s="96" t="str" cm="1">
        <f t="array" ref="EM220">IF(OR(EM$1=0, $A220="", _xlfn.XLOOKUP(EM$1, $Z$2:$Z$18, $AD$2:$AD$18, "")=""),"",SQRT((_xlfn.XLOOKUP(EM$1,$Z$2:$Z$18,$AA$2:$AA$18)-$T220)^2+(_xlfn.XLOOKUP(EM$1,$Z$2:$Z$18,$AB$2:$AB$18)-$U220)^2+(_xlfn.XLOOKUP(EM$1,$Z$2:$Z$18,$AC$2:$AC$18-$V220)^2)))</f>
        <v/>
      </c>
      <c r="EN220" s="96" t="str" cm="1">
        <f t="array" ref="EN220">IF(OR(EN$1=0, $A220="", _xlfn.XLOOKUP(EN$1, $Z$2:$Z$18, $AD$2:$AD$18, "")=""),"",SQRT((_xlfn.XLOOKUP(EN$1,$Z$2:$Z$18,$AA$2:$AA$18)-$T220)^2+(_xlfn.XLOOKUP(EN$1,$Z$2:$Z$18,$AB$2:$AB$18)-$U220)^2+(_xlfn.XLOOKUP(EN$1,$Z$2:$Z$18,$AC$2:$AC$18-$V220)^2)))</f>
        <v/>
      </c>
      <c r="EO220" s="96" t="str" cm="1">
        <f t="array" ref="EO220">IF(OR(EO$1=0, $A220="", _xlfn.XLOOKUP(EO$1, $Z$2:$Z$18, $AD$2:$AD$18, "")=""),"",SQRT((_xlfn.XLOOKUP(EO$1,$Z$2:$Z$18,$AA$2:$AA$18)-$T220)^2+(_xlfn.XLOOKUP(EO$1,$Z$2:$Z$18,$AB$2:$AB$18)-$U220)^2+(_xlfn.XLOOKUP(EO$1,$Z$2:$Z$18,$AC$2:$AC$18-$V220)^2)))</f>
        <v/>
      </c>
      <c r="EP220" s="96" t="str" cm="1">
        <f t="array" ref="EP220">IF(OR(EP$1=0, $A220="", _xlfn.XLOOKUP(EP$1, $Z$2:$Z$18, $AD$2:$AD$18, "")=""),"",SQRT((_xlfn.XLOOKUP(EP$1,$Z$2:$Z$18,$AA$2:$AA$18)-$T220)^2+(_xlfn.XLOOKUP(EP$1,$Z$2:$Z$18,$AB$2:$AB$18)-$U220)^2+(_xlfn.XLOOKUP(EP$1,$Z$2:$Z$18,$AC$2:$AC$18-$V220)^2)))</f>
        <v/>
      </c>
      <c r="EQ220" s="96" t="str" cm="1">
        <f t="array" ref="EQ220">IF(OR(EQ$1=0, $A220="", _xlfn.XLOOKUP(EQ$1, $Z$2:$Z$18, $AD$2:$AD$18, "")=""),"",SQRT((_xlfn.XLOOKUP(EQ$1,$Z$2:$Z$18,$AA$2:$AA$18)-$T220)^2+(_xlfn.XLOOKUP(EQ$1,$Z$2:$Z$18,$AB$2:$AB$18)-$U220)^2+(_xlfn.XLOOKUP(EQ$1,$Z$2:$Z$18,$AC$2:$AC$18-$V220)^2)))</f>
        <v/>
      </c>
      <c r="ER220" s="96" t="str" cm="1">
        <f t="array" ref="ER220">IF(OR(ER$1=0, $A220="", _xlfn.XLOOKUP(ER$1, $Z$2:$Z$18, $AD$2:$AD$18, "")=""),"",SQRT((_xlfn.XLOOKUP(ER$1,$Z$2:$Z$18,$AA$2:$AA$18)-$T220)^2+(_xlfn.XLOOKUP(ER$1,$Z$2:$Z$18,$AB$2:$AB$18)-$U220)^2+(_xlfn.XLOOKUP(ER$1,$Z$2:$Z$18,$AC$2:$AC$18-$V220)^2)))</f>
        <v/>
      </c>
      <c r="ES220" s="96" t="str" cm="1">
        <f t="array" ref="ES220">IF(OR(ES$1=0, $A220="", _xlfn.XLOOKUP(ES$1, $Z$2:$Z$18, $AD$2:$AD$18, "")=""),"",SQRT((_xlfn.XLOOKUP(ES$1,$Z$2:$Z$18,$AA$2:$AA$18)-$T220)^2+(_xlfn.XLOOKUP(ES$1,$Z$2:$Z$18,$AB$2:$AB$18)-$U220)^2+(_xlfn.XLOOKUP(ES$1,$Z$2:$Z$18,$AC$2:$AC$18-$V220)^2)))</f>
        <v/>
      </c>
      <c r="ET220" s="97" t="str" cm="1">
        <f t="array" ref="ET220">IF(OR(ET$1=0, $A220="", _xlfn.XLOOKUP(ET$1, $Z$2:$Z$18, $AD$2:$AD$18, "")=""),"",SQRT((_xlfn.XLOOKUP(ET$1,$Z$2:$Z$18,$AA$2:$AA$18)-$T220)^2+(_xlfn.XLOOKUP(ET$1,$Z$2:$Z$18,$AB$2:$AB$18)-$U220)^2+(_xlfn.XLOOKUP(ET$1,$Z$2:$Z$18,$AC$2:$AC$18-$V220)^2)))</f>
        <v/>
      </c>
      <c r="EU220" s="97" t="str" cm="1">
        <f t="array" ref="EU220">IF(OR(EU$1=0, $A220="", _xlfn.XLOOKUP(EU$1, $Z$2:$Z$18, $AD$2:$AD$18, "")=""),"",SQRT((_xlfn.XLOOKUP(EU$1,$Z$2:$Z$18,$AA$2:$AA$18)-$T220)^2+(_xlfn.XLOOKUP(EU$1,$Z$2:$Z$18,$AB$2:$AB$18)-$U220)^2+(_xlfn.XLOOKUP(EU$1,$Z$2:$Z$18,$AC$2:$AC$18-$V220)^2)))</f>
        <v/>
      </c>
      <c r="EV220" s="97" t="str" cm="1">
        <f t="array" ref="EV220">IF(OR(EV$1=0, $A220="", _xlfn.XLOOKUP(EV$1, $Z$2:$Z$18, $AD$2:$AD$18, "")=""),"",SQRT((_xlfn.XLOOKUP(EV$1,$Z$2:$Z$18,$AA$2:$AA$18)-$T220)^2+(_xlfn.XLOOKUP(EV$1,$Z$2:$Z$18,$AB$2:$AB$18)-$U220)^2+(_xlfn.XLOOKUP(EV$1,$Z$2:$Z$18,$AC$2:$AC$18-$V220)^2)))</f>
        <v/>
      </c>
      <c r="EW220" s="97" t="str" cm="1">
        <f t="array" ref="EW220">IF(OR(EW$1=0, $A220="", _xlfn.XLOOKUP(EW$1, $Z$2:$Z$18, $AD$2:$AD$18, "")=""),"",SQRT((_xlfn.XLOOKUP(EW$1,$Z$2:$Z$18,$AA$2:$AA$18)-$T220)^2+(_xlfn.XLOOKUP(EW$1,$Z$2:$Z$18,$AB$2:$AB$18)-$U220)^2+(_xlfn.XLOOKUP(EW$1,$Z$2:$Z$18,$AC$2:$AC$18-$V220)^2)))</f>
        <v/>
      </c>
      <c r="EX220" s="97" t="str" cm="1">
        <f t="array" ref="EX220">IF(OR(EX$1=0, $A220="", _xlfn.XLOOKUP(EX$1, $Z$2:$Z$18, $AD$2:$AD$18, "")=""),"",SQRT((_xlfn.XLOOKUP(EX$1,$Z$2:$Z$18,$AA$2:$AA$18)-$T220)^2+(_xlfn.XLOOKUP(EX$1,$Z$2:$Z$18,$AB$2:$AB$18)-$U220)^2+(_xlfn.XLOOKUP(EX$1,$Z$2:$Z$18,$AC$2:$AC$18-$V220)^2)))</f>
        <v/>
      </c>
      <c r="EY220" s="97" t="str" cm="1">
        <f t="array" ref="EY220">IF(OR(EY$1=0, $A220="", _xlfn.XLOOKUP(EY$1, $Z$2:$Z$18, $AD$2:$AD$18, "")=""),"",SQRT((_xlfn.XLOOKUP(EY$1,$Z$2:$Z$18,$AA$2:$AA$18)-$T220)^2+(_xlfn.XLOOKUP(EY$1,$Z$2:$Z$18,$AB$2:$AB$18)-$U220)^2+(_xlfn.XLOOKUP(EY$1,$Z$2:$Z$18,$AC$2:$AC$18-$V220)^2)))</f>
        <v/>
      </c>
      <c r="EZ220" s="98" t="str" cm="1">
        <f t="array" ref="EZ220">IF(OR(EZ$1=0, $A220="", _xlfn.XLOOKUP(EZ$1, $Z$2:$Z$18, $AD$2:$AD$18, "")=""),"",SQRT((_xlfn.XLOOKUP(EZ$1,$Z$2:$Z$18,$AA$2:$AA$18)-$T220)^2+(_xlfn.XLOOKUP(EZ$1,$Z$2:$Z$18,$AB$2:$AB$18)-$U220)^2+(_xlfn.XLOOKUP(EZ$1,$Z$2:$Z$18,$AC$2:$AC$18-$V220)^2)))</f>
        <v/>
      </c>
      <c r="FA220" s="146" t="str" cm="1">
        <f t="array" ref="FA220">IF(OR(FA$1=0, $A220="", _xlfn.XLOOKUP(FA$1, $Z$2:$Z$18, $AD$2:$AD$18, "")=""),"",SQRT((_xlfn.XLOOKUP(FA$1,$Z$2:$Z$18,$AA$2:$AA$18)-$T220)^2+(_xlfn.XLOOKUP(FA$1,$Z$2:$Z$18,$AB$2:$AB$18)-$U220)^2+(_xlfn.XLOOKUP(FA$1,$Z$2:$Z$18,$AC$2:$AC$18-$V220)^2)))</f>
        <v/>
      </c>
      <c r="FB220" s="96" t="str" cm="1">
        <f t="array" ref="FB220">IF(OR(FB$1=0, $A220="", _xlfn.XLOOKUP(FB$1, $Z$2:$Z$18, $AD$2:$AD$18, "")=""),"",SQRT((_xlfn.XLOOKUP(FB$1,$Z$2:$Z$18,$AA$2:$AA$18)-$T220)^2+(_xlfn.XLOOKUP(FB$1,$Z$2:$Z$18,$AB$2:$AB$18)-$U220)^2+(_xlfn.XLOOKUP(FB$1,$Z$2:$Z$18,$AC$2:$AC$18-$V220)^2)))</f>
        <v/>
      </c>
      <c r="FC220" s="96" t="str" cm="1">
        <f t="array" ref="FC220">IF(OR(FC$1=0, $A220="", _xlfn.XLOOKUP(FC$1, $Z$2:$Z$18, $AD$2:$AD$18, "")=""),"",SQRT((_xlfn.XLOOKUP(FC$1,$Z$2:$Z$18,$AA$2:$AA$18)-$T220)^2+(_xlfn.XLOOKUP(FC$1,$Z$2:$Z$18,$AB$2:$AB$18)-$U220)^2+(_xlfn.XLOOKUP(FC$1,$Z$2:$Z$18,$AC$2:$AC$18-$V220)^2)))</f>
        <v/>
      </c>
      <c r="FD220" s="96" t="str" cm="1">
        <f t="array" ref="FD220">IF(OR(FD$1=0, $A220="", _xlfn.XLOOKUP(FD$1, $Z$2:$Z$18, $AD$2:$AD$18, "")=""),"",SQRT((_xlfn.XLOOKUP(FD$1,$Z$2:$Z$18,$AA$2:$AA$18)-$T220)^2+(_xlfn.XLOOKUP(FD$1,$Z$2:$Z$18,$AB$2:$AB$18)-$U220)^2+(_xlfn.XLOOKUP(FD$1,$Z$2:$Z$18,$AC$2:$AC$18-$V220)^2)))</f>
        <v/>
      </c>
      <c r="FE220" s="96" t="str" cm="1">
        <f t="array" ref="FE220">IF(OR(FE$1=0, $A220="", _xlfn.XLOOKUP(FE$1, $Z$2:$Z$18, $AD$2:$AD$18, "")=""),"",SQRT((_xlfn.XLOOKUP(FE$1,$Z$2:$Z$18,$AA$2:$AA$18)-$T220)^2+(_xlfn.XLOOKUP(FE$1,$Z$2:$Z$18,$AB$2:$AB$18)-$U220)^2+(_xlfn.XLOOKUP(FE$1,$Z$2:$Z$18,$AC$2:$AC$18-$V220)^2)))</f>
        <v/>
      </c>
      <c r="FF220" s="96" t="str" cm="1">
        <f t="array" ref="FF220">IF(OR(FF$1=0, $A220="", _xlfn.XLOOKUP(FF$1, $Z$2:$Z$18, $AD$2:$AD$18, "")=""),"",SQRT((_xlfn.XLOOKUP(FF$1,$Z$2:$Z$18,$AA$2:$AA$18)-$T220)^2+(_xlfn.XLOOKUP(FF$1,$Z$2:$Z$18,$AB$2:$AB$18)-$U220)^2+(_xlfn.XLOOKUP(FF$1,$Z$2:$Z$18,$AC$2:$AC$18-$V220)^2)))</f>
        <v/>
      </c>
      <c r="FG220" s="96" t="str" cm="1">
        <f t="array" ref="FG220">IF(OR(FG$1=0, $A220="", _xlfn.XLOOKUP(FG$1, $Z$2:$Z$18, $AD$2:$AD$18, "")=""),"",SQRT((_xlfn.XLOOKUP(FG$1,$Z$2:$Z$18,$AA$2:$AA$18)-$T220)^2+(_xlfn.XLOOKUP(FG$1,$Z$2:$Z$18,$AB$2:$AB$18)-$U220)^2+(_xlfn.XLOOKUP(FG$1,$Z$2:$Z$18,$AC$2:$AC$18-$V220)^2)))</f>
        <v/>
      </c>
      <c r="FH220" s="96" t="str" cm="1">
        <f t="array" ref="FH220">IF(OR(FH$1=0, $A220="", _xlfn.XLOOKUP(FH$1, $Z$2:$Z$18, $AD$2:$AD$18, "")=""),"",SQRT((_xlfn.XLOOKUP(FH$1,$Z$2:$Z$18,$AA$2:$AA$18)-$T220)^2+(_xlfn.XLOOKUP(FH$1,$Z$2:$Z$18,$AB$2:$AB$18)-$U220)^2+(_xlfn.XLOOKUP(FH$1,$Z$2:$Z$18,$AC$2:$AC$18-$V220)^2)))</f>
        <v/>
      </c>
      <c r="FI220" s="97" t="str" cm="1">
        <f t="array" ref="FI220">IF(OR(FI$1=0, $A220="", _xlfn.XLOOKUP(FI$1, $Z$2:$Z$18, $AD$2:$AD$18, "")=""),"",SQRT((_xlfn.XLOOKUP(FI$1,$Z$2:$Z$18,$AA$2:$AA$18)-$T220)^2+(_xlfn.XLOOKUP(FI$1,$Z$2:$Z$18,$AB$2:$AB$18)-$U220)^2+(_xlfn.XLOOKUP(FI$1,$Z$2:$Z$18,$AC$2:$AC$18-$V220)^2)))</f>
        <v/>
      </c>
      <c r="FJ220" s="97" t="str" cm="1">
        <f t="array" ref="FJ220">IF(OR(FJ$1=0, $A220="", _xlfn.XLOOKUP(FJ$1, $Z$2:$Z$18, $AD$2:$AD$18, "")=""),"",SQRT((_xlfn.XLOOKUP(FJ$1,$Z$2:$Z$18,$AA$2:$AA$18)-$T220)^2+(_xlfn.XLOOKUP(FJ$1,$Z$2:$Z$18,$AB$2:$AB$18)-$U220)^2+(_xlfn.XLOOKUP(FJ$1,$Z$2:$Z$18,$AC$2:$AC$18-$V220)^2)))</f>
        <v/>
      </c>
      <c r="FK220" s="97" t="str" cm="1">
        <f t="array" ref="FK220">IF(OR(FK$1=0, $A220="", _xlfn.XLOOKUP(FK$1, $Z$2:$Z$18, $AD$2:$AD$18, "")=""),"",SQRT((_xlfn.XLOOKUP(FK$1,$Z$2:$Z$18,$AA$2:$AA$18)-$T220)^2+(_xlfn.XLOOKUP(FK$1,$Z$2:$Z$18,$AB$2:$AB$18)-$U220)^2+(_xlfn.XLOOKUP(FK$1,$Z$2:$Z$18,$AC$2:$AC$18-$V220)^2)))</f>
        <v/>
      </c>
      <c r="FL220" s="97" t="str" cm="1">
        <f t="array" ref="FL220">IF(OR(FL$1=0, $A220="", _xlfn.XLOOKUP(FL$1, $Z$2:$Z$18, $AD$2:$AD$18, "")=""),"",SQRT((_xlfn.XLOOKUP(FL$1,$Z$2:$Z$18,$AA$2:$AA$18)-$T220)^2+(_xlfn.XLOOKUP(FL$1,$Z$2:$Z$18,$AB$2:$AB$18)-$U220)^2+(_xlfn.XLOOKUP(FL$1,$Z$2:$Z$18,$AC$2:$AC$18-$V220)^2)))</f>
        <v/>
      </c>
      <c r="FM220" s="97" t="str" cm="1">
        <f t="array" ref="FM220">IF(OR(FM$1=0, $A220="", _xlfn.XLOOKUP(FM$1, $Z$2:$Z$18, $AD$2:$AD$18, "")=""),"",SQRT((_xlfn.XLOOKUP(FM$1,$Z$2:$Z$18,$AA$2:$AA$18)-$T220)^2+(_xlfn.XLOOKUP(FM$1,$Z$2:$Z$18,$AB$2:$AB$18)-$U220)^2+(_xlfn.XLOOKUP(FM$1,$Z$2:$Z$18,$AC$2:$AC$18-$V220)^2)))</f>
        <v/>
      </c>
      <c r="FN220" s="97" t="str" cm="1">
        <f t="array" ref="FN220">IF(OR(FN$1=0, $A220="", _xlfn.XLOOKUP(FN$1, $Z$2:$Z$18, $AD$2:$AD$18, "")=""),"",SQRT((_xlfn.XLOOKUP(FN$1,$Z$2:$Z$18,$AA$2:$AA$18)-$T220)^2+(_xlfn.XLOOKUP(FN$1,$Z$2:$Z$18,$AB$2:$AB$18)-$U220)^2+(_xlfn.XLOOKUP(FN$1,$Z$2:$Z$18,$AC$2:$AC$18-$V220)^2)))</f>
        <v/>
      </c>
      <c r="FO220" s="98" t="str" cm="1">
        <f t="array" ref="FO220">IF(OR(FO$1=0, $A220="", _xlfn.XLOOKUP(FO$1, $Z$2:$Z$18, $AD$2:$AD$18, "")=""),"",SQRT((_xlfn.XLOOKUP(FO$1,$Z$2:$Z$18,$AA$2:$AA$18)-$T220)^2+(_xlfn.XLOOKUP(FO$1,$Z$2:$Z$18,$AB$2:$AB$18)-$U220)^2+(_xlfn.XLOOKUP(FO$1,$Z$2:$Z$18,$AC$2:$AC$18-$V220)^2)))</f>
        <v/>
      </c>
      <c r="FP220" s="99"/>
      <c r="FQ220" s="99"/>
      <c r="FR220" s="100">
        <f t="shared" si="71"/>
        <v>0</v>
      </c>
      <c r="FS220" s="109">
        <f t="shared" si="72"/>
        <v>0</v>
      </c>
      <c r="FT220" s="109">
        <f t="shared" si="73"/>
        <v>0</v>
      </c>
      <c r="FU220" s="109">
        <f t="shared" si="74"/>
        <v>0</v>
      </c>
      <c r="FV220" s="109">
        <f t="shared" si="75"/>
        <v>0</v>
      </c>
      <c r="FW220" s="109">
        <f t="shared" si="76"/>
        <v>0</v>
      </c>
      <c r="FX220" s="109">
        <f t="shared" si="77"/>
        <v>0</v>
      </c>
      <c r="FY220" s="109">
        <f t="shared" si="78"/>
        <v>0</v>
      </c>
      <c r="FZ220" s="110">
        <f t="shared" si="79"/>
        <v>0</v>
      </c>
      <c r="GA220" s="110">
        <f t="shared" si="80"/>
        <v>0</v>
      </c>
      <c r="GB220" s="110">
        <f t="shared" si="81"/>
        <v>0</v>
      </c>
      <c r="GC220" s="110">
        <f t="shared" si="82"/>
        <v>0</v>
      </c>
      <c r="GD220" s="110">
        <f t="shared" si="83"/>
        <v>0</v>
      </c>
      <c r="GE220" s="110">
        <f t="shared" si="84"/>
        <v>0</v>
      </c>
      <c r="GF220" s="111">
        <f t="shared" si="85"/>
        <v>0</v>
      </c>
      <c r="GG220" s="100">
        <f t="shared" si="86"/>
        <v>0</v>
      </c>
      <c r="GH220" s="109">
        <f t="shared" si="87"/>
        <v>0</v>
      </c>
      <c r="GI220" s="109">
        <f t="shared" si="88"/>
        <v>0</v>
      </c>
      <c r="GJ220" s="109">
        <f t="shared" si="89"/>
        <v>0</v>
      </c>
      <c r="GK220" s="109">
        <f t="shared" si="90"/>
        <v>0</v>
      </c>
      <c r="GL220" s="109">
        <f t="shared" si="91"/>
        <v>0</v>
      </c>
      <c r="GM220" s="109">
        <f t="shared" si="92"/>
        <v>0</v>
      </c>
      <c r="GN220" s="109">
        <f t="shared" si="93"/>
        <v>0</v>
      </c>
      <c r="GO220" s="110">
        <f t="shared" si="94"/>
        <v>0</v>
      </c>
      <c r="GP220" s="110">
        <f t="shared" si="95"/>
        <v>0</v>
      </c>
      <c r="GQ220" s="110">
        <f t="shared" si="96"/>
        <v>0</v>
      </c>
      <c r="GR220" s="110">
        <f t="shared" si="97"/>
        <v>0</v>
      </c>
      <c r="GS220" s="110">
        <f t="shared" si="98"/>
        <v>0</v>
      </c>
      <c r="GT220" s="110">
        <f t="shared" si="99"/>
        <v>0</v>
      </c>
      <c r="GU220" s="111">
        <f t="shared" si="100"/>
        <v>0</v>
      </c>
      <c r="GX220" s="151" cm="1">
        <f t="array" ref="GX220">_xlfn.IFS(GX$1= 0,"", NOT(ISBLANK(CA220)), 0, ISBLANK(CA220), $Q220-$S220+FR220-AU220-DG220)</f>
        <v>0</v>
      </c>
      <c r="GY220" s="152" cm="1">
        <f t="array" ref="GY220">_xlfn.IFS(GY$1= 0,"", NOT(ISBLANK(CB220)), 0, ISBLANK(CB220), $Q220-$S220+FS220-AV220-DH220)</f>
        <v>0</v>
      </c>
      <c r="GZ220" s="152" cm="1">
        <f t="array" ref="GZ220">_xlfn.IFS(GZ$1= 0,"", NOT(ISBLANK(CC220)), 0, ISBLANK(CC220), $Q220-$S220+FT220-AW220-DI220)</f>
        <v>0</v>
      </c>
      <c r="HA220" s="152" cm="1">
        <f t="array" ref="HA220">_xlfn.IFS(HA$1= 0,"", NOT(ISBLANK(CD220)), 0, ISBLANK(CD220), $Q220-$S220+FU220-AX220-DJ220)</f>
        <v>0</v>
      </c>
      <c r="HB220" s="152" cm="1">
        <f t="array" ref="HB220">_xlfn.IFS(HB$1= 0,"", NOT(ISBLANK(CE220)), 0, ISBLANK(CE220), $Q220-$S220+FV220-AY220-DK220)</f>
        <v>0</v>
      </c>
      <c r="HC220" s="152" cm="1">
        <f t="array" ref="HC220">_xlfn.IFS(HC$1= 0,"", NOT(ISBLANK(CF220)), 0, ISBLANK(CF220), $Q220-$S220+FW220-AZ220-DL220)</f>
        <v>0</v>
      </c>
      <c r="HD220" s="152" cm="1">
        <f t="array" ref="HD220">_xlfn.IFS(HD$1= 0,"", NOT(ISBLANK(CG220)), 0, ISBLANK(CG220), $Q220-$S220+FX220-BA220-DM220)</f>
        <v>0</v>
      </c>
      <c r="HE220" s="152" t="str" cm="1">
        <f t="array" ref="HE220">_xlfn.IFS(HE$1= 0,"", NOT(ISBLANK(CH220)), 0, ISBLANK(CH220), $Q220-$S220+FY220-BB220-DN220)</f>
        <v/>
      </c>
      <c r="HF220" s="152" t="str" cm="1">
        <f t="array" ref="HF220">_xlfn.IFS(HF$1= 0,"", NOT(ISBLANK(CI220)), 0, ISBLANK(CI220), $Q220-$S220+FZ220-BC220-DO220)</f>
        <v/>
      </c>
      <c r="HG220" s="152" t="str" cm="1">
        <f t="array" ref="HG220">_xlfn.IFS(HG$1= 0,"", NOT(ISBLANK(CJ220)), 0, ISBLANK(CJ220), $Q220-$S220+GA220-BD220-DP220)</f>
        <v/>
      </c>
      <c r="HH220" s="152" t="str" cm="1">
        <f t="array" ref="HH220">_xlfn.IFS(HH$1= 0,"", NOT(ISBLANK(CK220)), 0, ISBLANK(CK220), $Q220-$S220+GB220-BE220-DQ220)</f>
        <v/>
      </c>
      <c r="HI220" s="152" t="str" cm="1">
        <f t="array" ref="HI220">_xlfn.IFS(HI$1= 0,"", NOT(ISBLANK(CL220)), 0, ISBLANK(CL220), $Q220-$S220+GC220-BF220-DR220)</f>
        <v/>
      </c>
      <c r="HJ220" s="152" t="str" cm="1">
        <f t="array" ref="HJ220">_xlfn.IFS(HJ$1= 0,"", NOT(ISBLANK(CM220)), 0, ISBLANK(CM220), $Q220-$S220+GD220-BG220-DS220)</f>
        <v/>
      </c>
      <c r="HK220" s="152" t="str" cm="1">
        <f t="array" ref="HK220">_xlfn.IFS(HK$1= 0,"", NOT(ISBLANK(CN220)), 0, ISBLANK(CN220), $Q220-$S220+GE220-BH220-DT220)</f>
        <v/>
      </c>
      <c r="HL220" s="153" t="str" cm="1">
        <f t="array" ref="HL220">_xlfn.IFS(HL$1= 0,"", NOT(ISBLANK(CO220)), 0, ISBLANK(CO220), $Q220-$S220+GF220-BI220-DU220)</f>
        <v/>
      </c>
      <c r="HM220" s="153" t="str" cm="1">
        <f t="array" ref="HM220">_xlfn.IFS(HM$1= 0,"", NOT(ISBLANK(DE220)), 0, ISBLANK(DE220), $Q220-$S220+IC220-BY220-#REF!)</f>
        <v/>
      </c>
      <c r="HN220" s="153" t="e" cm="1">
        <f t="array" ref="HN220">_xlfn.IFS(HN$1= 0,"", NOT(ISBLANK(DF220)), 0, ISBLANK(DF220), $Q220-$S220+ID220-BZ220-#REF!)</f>
        <v>#REF!</v>
      </c>
      <c r="HO220" s="153" t="e" cm="1">
        <f t="array" ref="HO220">_xlfn.IFS(HO$1= 0,"", NOT(ISBLANK(DG220)), 0, ISBLANK(DG220), $Q220-$S220+IE220-CA220-#REF!)</f>
        <v>#VALUE!</v>
      </c>
      <c r="HP220" s="153" t="e" cm="1">
        <f t="array" ref="HP220">_xlfn.IFS(HP$1= 0,"", NOT(ISBLANK(DH220)), 0, ISBLANK(DH220), $Q220-$S220+IF220-CB220-#REF!)</f>
        <v>#REF!</v>
      </c>
      <c r="HQ220" s="153" t="e" cm="1">
        <f t="array" ref="HQ220">_xlfn.IFS(HQ$1= 0,"", NOT(ISBLANK(DI220)), 0, ISBLANK(DI220), $Q220-$S220+IG220-CC220-#REF!)</f>
        <v>#REF!</v>
      </c>
      <c r="HR220" s="153" cm="1">
        <f t="array" ref="HR220">_xlfn.IFS(HR$1= 0,"", NOT(ISBLANK(DJ220)), 0, ISBLANK(DJ220), $Q220-$S220+IH220-CD220-EK220)</f>
        <v>0</v>
      </c>
      <c r="HS220" s="153" t="e" cm="1">
        <f t="array" ref="HS220">_xlfn.IFS(HS$1= 0,"", NOT(ISBLANK(DK220)), 0, ISBLANK(DK220), $Q220-$S220+II220-CE220-EL220)</f>
        <v>#VALUE!</v>
      </c>
      <c r="HT220" s="153" t="e" cm="1">
        <f t="array" ref="HT220">_xlfn.IFS(HT$1= 0,"", NOT(ISBLANK(DL220)), 0, ISBLANK(DL220), $Q220-$S220+GV220-CF220-EM220)</f>
        <v>#VALUE!</v>
      </c>
      <c r="HU220" s="153" t="e" cm="1">
        <f t="array" ref="HU220">_xlfn.IFS(HU$1= 0,"", NOT(ISBLANK(DM220)), 0, ISBLANK(DM220), $Q220-$S220+GW220-CG220-EN220)</f>
        <v>#VALUE!</v>
      </c>
      <c r="HV220" s="153" t="str" cm="1">
        <f t="array" ref="HV220">_xlfn.IFS(HV$1= 0,"", NOT(ISBLANK(DN220)), 0, ISBLANK(DN220), $Q220-$S220+GX220-CH220-EO220)</f>
        <v/>
      </c>
      <c r="HW220" s="153" t="str" cm="1">
        <f t="array" ref="HW220">_xlfn.IFS(HW$1= 0,"", NOT(ISBLANK(DO220)), 0, ISBLANK(DO220), $Q220-$S220+GY220-CI220-EP220)</f>
        <v/>
      </c>
      <c r="HX220" s="153" t="str" cm="1">
        <f t="array" ref="HX220">_xlfn.IFS(HX$1= 0,"", NOT(ISBLANK(DP220)), 0, ISBLANK(DP220), $Q220-$S220+GZ220-CJ220-EQ220)</f>
        <v/>
      </c>
      <c r="HY220" s="153" t="str" cm="1">
        <f t="array" ref="HY220">_xlfn.IFS(HY$1= 0,"", NOT(ISBLANK(DQ220)), 0, ISBLANK(DQ220), $Q220-$S220+HA220-CK220-ER220)</f>
        <v/>
      </c>
      <c r="HZ220" s="153" t="str" cm="1">
        <f t="array" ref="HZ220">_xlfn.IFS(HZ$1= 0,"", NOT(ISBLANK(DR220)), 0, ISBLANK(DR220), $Q220-$S220+HB220-CL220-ES220)</f>
        <v/>
      </c>
      <c r="IA220" s="153" t="str" cm="1">
        <f t="array" ref="IA220">_xlfn.IFS(IA$1= 0,"", NOT(ISBLANK(DS220)), 0, ISBLANK(DS220), $Q220-$S220+HC220-CM220-ET220)</f>
        <v/>
      </c>
    </row>
    <row r="221" spans="1:235" ht="16.5" x14ac:dyDescent="0.3">
      <c r="A221" s="144"/>
      <c r="B221" s="106"/>
      <c r="C221" s="106"/>
      <c r="D221" s="107"/>
      <c r="E221" s="131"/>
      <c r="F221" s="137"/>
      <c r="G221" s="2"/>
      <c r="H221" s="2"/>
      <c r="I221" s="2"/>
      <c r="J221" s="2"/>
      <c r="K221" s="2"/>
      <c r="L221" s="2"/>
      <c r="M221" s="140"/>
      <c r="N221" s="137"/>
      <c r="O221" s="138"/>
      <c r="P221" s="133"/>
      <c r="Q221" s="94">
        <f t="shared" si="69"/>
        <v>0</v>
      </c>
      <c r="R221" s="1"/>
      <c r="S221" s="1"/>
      <c r="T221" s="2"/>
      <c r="U221" s="2"/>
      <c r="V221" s="82">
        <f t="shared" si="70"/>
        <v>0</v>
      </c>
      <c r="W221" s="121"/>
      <c r="X221" s="108"/>
      <c r="AU221" s="105"/>
      <c r="AV221" s="105"/>
      <c r="AW221" s="105"/>
      <c r="AX221" s="105"/>
      <c r="AY221" s="105"/>
      <c r="AZ221" s="105"/>
      <c r="BA221" s="105"/>
      <c r="BB221" s="105"/>
      <c r="BC221" s="105"/>
      <c r="BD221" s="105"/>
      <c r="BE221" s="105"/>
      <c r="BF221" s="105"/>
      <c r="BG221" s="105"/>
      <c r="BH221" s="105"/>
      <c r="BI221" s="105"/>
      <c r="BJ221" s="105"/>
      <c r="BK221" s="105"/>
      <c r="BL221" s="105"/>
      <c r="BM221" s="105"/>
      <c r="BN221" s="105"/>
      <c r="BO221" s="105"/>
      <c r="BP221" s="105"/>
      <c r="BQ221" s="105"/>
      <c r="BR221" s="105"/>
      <c r="BS221" s="105"/>
      <c r="BT221" s="105"/>
      <c r="BU221" s="105"/>
      <c r="BV221" s="105"/>
      <c r="BW221" s="105"/>
      <c r="BX221" s="105"/>
      <c r="BZ221" s="99"/>
      <c r="CA221" s="105" t="s">
        <v>32</v>
      </c>
      <c r="CB221" s="105"/>
      <c r="CC221" s="105"/>
      <c r="CD221" s="105"/>
      <c r="CE221" s="105"/>
      <c r="CF221" s="105"/>
      <c r="CG221" s="105"/>
      <c r="CH221" s="105"/>
      <c r="CI221" s="105"/>
      <c r="CJ221" s="105"/>
      <c r="CK221" s="105"/>
      <c r="CL221" s="105"/>
      <c r="CM221" s="105"/>
      <c r="CN221" s="105"/>
      <c r="CO221" s="105"/>
      <c r="CP221" s="105" t="s">
        <v>32</v>
      </c>
      <c r="CQ221" s="105"/>
      <c r="CR221" s="105"/>
      <c r="CS221" s="105"/>
      <c r="CT221" s="105"/>
      <c r="CU221" s="105"/>
      <c r="CV221" s="105"/>
      <c r="CW221" s="105"/>
      <c r="CX221" s="105"/>
      <c r="CY221" s="105"/>
      <c r="CZ221" s="105"/>
      <c r="DA221" s="105"/>
      <c r="DB221" s="105"/>
      <c r="DC221" s="105"/>
      <c r="DD221" s="105"/>
      <c r="DE221" s="99"/>
      <c r="DF221" s="99"/>
      <c r="DG221" s="105"/>
      <c r="DH221" s="105"/>
      <c r="DI221" s="105"/>
      <c r="DJ221" s="105"/>
      <c r="DK221" s="105"/>
      <c r="DL221" s="105"/>
      <c r="DM221" s="105"/>
      <c r="DN221" s="105"/>
      <c r="DO221" s="105"/>
      <c r="DP221" s="105"/>
      <c r="DQ221" s="105"/>
      <c r="DR221" s="105"/>
      <c r="DS221" s="105"/>
      <c r="DT221" s="105"/>
      <c r="DU221" s="105"/>
      <c r="DV221" s="105"/>
      <c r="DW221" s="105"/>
      <c r="DX221" s="105"/>
      <c r="DY221" s="105"/>
      <c r="DZ221" s="105"/>
      <c r="EA221" s="105"/>
      <c r="EB221" s="105"/>
      <c r="EC221" s="105"/>
      <c r="ED221" s="105"/>
      <c r="EE221" s="105"/>
      <c r="EF221" s="105"/>
      <c r="EG221" s="105"/>
      <c r="EH221" s="105"/>
      <c r="EI221" s="105"/>
      <c r="EJ221" s="105"/>
      <c r="EL221" s="146" t="str" cm="1">
        <f t="array" ref="EL221">IF(OR(EL$1=0, $A221="", _xlfn.XLOOKUP(EL$1, $Z$2:$Z$18, $AD$2:$AD$18, "")=""),"",SQRT((_xlfn.XLOOKUP(EL$1,$Z$2:$Z$18,$AA$2:$AA$18)-$T221)^2+(_xlfn.XLOOKUP(EL$1,$Z$2:$Z$18,$AB$2:$AB$18)-$U221)^2+(_xlfn.XLOOKUP(EL$1,$Z$2:$Z$18,$AC$2:$AC$18-$V221)^2)))</f>
        <v/>
      </c>
      <c r="EM221" s="96" t="str" cm="1">
        <f t="array" ref="EM221">IF(OR(EM$1=0, $A221="", _xlfn.XLOOKUP(EM$1, $Z$2:$Z$18, $AD$2:$AD$18, "")=""),"",SQRT((_xlfn.XLOOKUP(EM$1,$Z$2:$Z$18,$AA$2:$AA$18)-$T221)^2+(_xlfn.XLOOKUP(EM$1,$Z$2:$Z$18,$AB$2:$AB$18)-$U221)^2+(_xlfn.XLOOKUP(EM$1,$Z$2:$Z$18,$AC$2:$AC$18-$V221)^2)))</f>
        <v/>
      </c>
      <c r="EN221" s="96" t="str" cm="1">
        <f t="array" ref="EN221">IF(OR(EN$1=0, $A221="", _xlfn.XLOOKUP(EN$1, $Z$2:$Z$18, $AD$2:$AD$18, "")=""),"",SQRT((_xlfn.XLOOKUP(EN$1,$Z$2:$Z$18,$AA$2:$AA$18)-$T221)^2+(_xlfn.XLOOKUP(EN$1,$Z$2:$Z$18,$AB$2:$AB$18)-$U221)^2+(_xlfn.XLOOKUP(EN$1,$Z$2:$Z$18,$AC$2:$AC$18-$V221)^2)))</f>
        <v/>
      </c>
      <c r="EO221" s="96" t="str" cm="1">
        <f t="array" ref="EO221">IF(OR(EO$1=0, $A221="", _xlfn.XLOOKUP(EO$1, $Z$2:$Z$18, $AD$2:$AD$18, "")=""),"",SQRT((_xlfn.XLOOKUP(EO$1,$Z$2:$Z$18,$AA$2:$AA$18)-$T221)^2+(_xlfn.XLOOKUP(EO$1,$Z$2:$Z$18,$AB$2:$AB$18)-$U221)^2+(_xlfn.XLOOKUP(EO$1,$Z$2:$Z$18,$AC$2:$AC$18-$V221)^2)))</f>
        <v/>
      </c>
      <c r="EP221" s="96" t="str" cm="1">
        <f t="array" ref="EP221">IF(OR(EP$1=0, $A221="", _xlfn.XLOOKUP(EP$1, $Z$2:$Z$18, $AD$2:$AD$18, "")=""),"",SQRT((_xlfn.XLOOKUP(EP$1,$Z$2:$Z$18,$AA$2:$AA$18)-$T221)^2+(_xlfn.XLOOKUP(EP$1,$Z$2:$Z$18,$AB$2:$AB$18)-$U221)^2+(_xlfn.XLOOKUP(EP$1,$Z$2:$Z$18,$AC$2:$AC$18-$V221)^2)))</f>
        <v/>
      </c>
      <c r="EQ221" s="96" t="str" cm="1">
        <f t="array" ref="EQ221">IF(OR(EQ$1=0, $A221="", _xlfn.XLOOKUP(EQ$1, $Z$2:$Z$18, $AD$2:$AD$18, "")=""),"",SQRT((_xlfn.XLOOKUP(EQ$1,$Z$2:$Z$18,$AA$2:$AA$18)-$T221)^2+(_xlfn.XLOOKUP(EQ$1,$Z$2:$Z$18,$AB$2:$AB$18)-$U221)^2+(_xlfn.XLOOKUP(EQ$1,$Z$2:$Z$18,$AC$2:$AC$18-$V221)^2)))</f>
        <v/>
      </c>
      <c r="ER221" s="96" t="str" cm="1">
        <f t="array" ref="ER221">IF(OR(ER$1=0, $A221="", _xlfn.XLOOKUP(ER$1, $Z$2:$Z$18, $AD$2:$AD$18, "")=""),"",SQRT((_xlfn.XLOOKUP(ER$1,$Z$2:$Z$18,$AA$2:$AA$18)-$T221)^2+(_xlfn.XLOOKUP(ER$1,$Z$2:$Z$18,$AB$2:$AB$18)-$U221)^2+(_xlfn.XLOOKUP(ER$1,$Z$2:$Z$18,$AC$2:$AC$18-$V221)^2)))</f>
        <v/>
      </c>
      <c r="ES221" s="96" t="str" cm="1">
        <f t="array" ref="ES221">IF(OR(ES$1=0, $A221="", _xlfn.XLOOKUP(ES$1, $Z$2:$Z$18, $AD$2:$AD$18, "")=""),"",SQRT((_xlfn.XLOOKUP(ES$1,$Z$2:$Z$18,$AA$2:$AA$18)-$T221)^2+(_xlfn.XLOOKUP(ES$1,$Z$2:$Z$18,$AB$2:$AB$18)-$U221)^2+(_xlfn.XLOOKUP(ES$1,$Z$2:$Z$18,$AC$2:$AC$18-$V221)^2)))</f>
        <v/>
      </c>
      <c r="ET221" s="97" t="str" cm="1">
        <f t="array" ref="ET221">IF(OR(ET$1=0, $A221="", _xlfn.XLOOKUP(ET$1, $Z$2:$Z$18, $AD$2:$AD$18, "")=""),"",SQRT((_xlfn.XLOOKUP(ET$1,$Z$2:$Z$18,$AA$2:$AA$18)-$T221)^2+(_xlfn.XLOOKUP(ET$1,$Z$2:$Z$18,$AB$2:$AB$18)-$U221)^2+(_xlfn.XLOOKUP(ET$1,$Z$2:$Z$18,$AC$2:$AC$18-$V221)^2)))</f>
        <v/>
      </c>
      <c r="EU221" s="97" t="str" cm="1">
        <f t="array" ref="EU221">IF(OR(EU$1=0, $A221="", _xlfn.XLOOKUP(EU$1, $Z$2:$Z$18, $AD$2:$AD$18, "")=""),"",SQRT((_xlfn.XLOOKUP(EU$1,$Z$2:$Z$18,$AA$2:$AA$18)-$T221)^2+(_xlfn.XLOOKUP(EU$1,$Z$2:$Z$18,$AB$2:$AB$18)-$U221)^2+(_xlfn.XLOOKUP(EU$1,$Z$2:$Z$18,$AC$2:$AC$18-$V221)^2)))</f>
        <v/>
      </c>
      <c r="EV221" s="97" t="str" cm="1">
        <f t="array" ref="EV221">IF(OR(EV$1=0, $A221="", _xlfn.XLOOKUP(EV$1, $Z$2:$Z$18, $AD$2:$AD$18, "")=""),"",SQRT((_xlfn.XLOOKUP(EV$1,$Z$2:$Z$18,$AA$2:$AA$18)-$T221)^2+(_xlfn.XLOOKUP(EV$1,$Z$2:$Z$18,$AB$2:$AB$18)-$U221)^2+(_xlfn.XLOOKUP(EV$1,$Z$2:$Z$18,$AC$2:$AC$18-$V221)^2)))</f>
        <v/>
      </c>
      <c r="EW221" s="97" t="str" cm="1">
        <f t="array" ref="EW221">IF(OR(EW$1=0, $A221="", _xlfn.XLOOKUP(EW$1, $Z$2:$Z$18, $AD$2:$AD$18, "")=""),"",SQRT((_xlfn.XLOOKUP(EW$1,$Z$2:$Z$18,$AA$2:$AA$18)-$T221)^2+(_xlfn.XLOOKUP(EW$1,$Z$2:$Z$18,$AB$2:$AB$18)-$U221)^2+(_xlfn.XLOOKUP(EW$1,$Z$2:$Z$18,$AC$2:$AC$18-$V221)^2)))</f>
        <v/>
      </c>
      <c r="EX221" s="97" t="str" cm="1">
        <f t="array" ref="EX221">IF(OR(EX$1=0, $A221="", _xlfn.XLOOKUP(EX$1, $Z$2:$Z$18, $AD$2:$AD$18, "")=""),"",SQRT((_xlfn.XLOOKUP(EX$1,$Z$2:$Z$18,$AA$2:$AA$18)-$T221)^2+(_xlfn.XLOOKUP(EX$1,$Z$2:$Z$18,$AB$2:$AB$18)-$U221)^2+(_xlfn.XLOOKUP(EX$1,$Z$2:$Z$18,$AC$2:$AC$18-$V221)^2)))</f>
        <v/>
      </c>
      <c r="EY221" s="97" t="str" cm="1">
        <f t="array" ref="EY221">IF(OR(EY$1=0, $A221="", _xlfn.XLOOKUP(EY$1, $Z$2:$Z$18, $AD$2:$AD$18, "")=""),"",SQRT((_xlfn.XLOOKUP(EY$1,$Z$2:$Z$18,$AA$2:$AA$18)-$T221)^2+(_xlfn.XLOOKUP(EY$1,$Z$2:$Z$18,$AB$2:$AB$18)-$U221)^2+(_xlfn.XLOOKUP(EY$1,$Z$2:$Z$18,$AC$2:$AC$18-$V221)^2)))</f>
        <v/>
      </c>
      <c r="EZ221" s="98" t="str" cm="1">
        <f t="array" ref="EZ221">IF(OR(EZ$1=0, $A221="", _xlfn.XLOOKUP(EZ$1, $Z$2:$Z$18, $AD$2:$AD$18, "")=""),"",SQRT((_xlfn.XLOOKUP(EZ$1,$Z$2:$Z$18,$AA$2:$AA$18)-$T221)^2+(_xlfn.XLOOKUP(EZ$1,$Z$2:$Z$18,$AB$2:$AB$18)-$U221)^2+(_xlfn.XLOOKUP(EZ$1,$Z$2:$Z$18,$AC$2:$AC$18-$V221)^2)))</f>
        <v/>
      </c>
      <c r="FA221" s="146" t="str" cm="1">
        <f t="array" ref="FA221">IF(OR(FA$1=0, $A221="", _xlfn.XLOOKUP(FA$1, $Z$2:$Z$18, $AD$2:$AD$18, "")=""),"",SQRT((_xlfn.XLOOKUP(FA$1,$Z$2:$Z$18,$AA$2:$AA$18)-$T221)^2+(_xlfn.XLOOKUP(FA$1,$Z$2:$Z$18,$AB$2:$AB$18)-$U221)^2+(_xlfn.XLOOKUP(FA$1,$Z$2:$Z$18,$AC$2:$AC$18-$V221)^2)))</f>
        <v/>
      </c>
      <c r="FB221" s="96" t="str" cm="1">
        <f t="array" ref="FB221">IF(OR(FB$1=0, $A221="", _xlfn.XLOOKUP(FB$1, $Z$2:$Z$18, $AD$2:$AD$18, "")=""),"",SQRT((_xlfn.XLOOKUP(FB$1,$Z$2:$Z$18,$AA$2:$AA$18)-$T221)^2+(_xlfn.XLOOKUP(FB$1,$Z$2:$Z$18,$AB$2:$AB$18)-$U221)^2+(_xlfn.XLOOKUP(FB$1,$Z$2:$Z$18,$AC$2:$AC$18-$V221)^2)))</f>
        <v/>
      </c>
      <c r="FC221" s="96" t="str" cm="1">
        <f t="array" ref="FC221">IF(OR(FC$1=0, $A221="", _xlfn.XLOOKUP(FC$1, $Z$2:$Z$18, $AD$2:$AD$18, "")=""),"",SQRT((_xlfn.XLOOKUP(FC$1,$Z$2:$Z$18,$AA$2:$AA$18)-$T221)^2+(_xlfn.XLOOKUP(FC$1,$Z$2:$Z$18,$AB$2:$AB$18)-$U221)^2+(_xlfn.XLOOKUP(FC$1,$Z$2:$Z$18,$AC$2:$AC$18-$V221)^2)))</f>
        <v/>
      </c>
      <c r="FD221" s="96" t="str" cm="1">
        <f t="array" ref="FD221">IF(OR(FD$1=0, $A221="", _xlfn.XLOOKUP(FD$1, $Z$2:$Z$18, $AD$2:$AD$18, "")=""),"",SQRT((_xlfn.XLOOKUP(FD$1,$Z$2:$Z$18,$AA$2:$AA$18)-$T221)^2+(_xlfn.XLOOKUP(FD$1,$Z$2:$Z$18,$AB$2:$AB$18)-$U221)^2+(_xlfn.XLOOKUP(FD$1,$Z$2:$Z$18,$AC$2:$AC$18-$V221)^2)))</f>
        <v/>
      </c>
      <c r="FE221" s="96" t="str" cm="1">
        <f t="array" ref="FE221">IF(OR(FE$1=0, $A221="", _xlfn.XLOOKUP(FE$1, $Z$2:$Z$18, $AD$2:$AD$18, "")=""),"",SQRT((_xlfn.XLOOKUP(FE$1,$Z$2:$Z$18,$AA$2:$AA$18)-$T221)^2+(_xlfn.XLOOKUP(FE$1,$Z$2:$Z$18,$AB$2:$AB$18)-$U221)^2+(_xlfn.XLOOKUP(FE$1,$Z$2:$Z$18,$AC$2:$AC$18-$V221)^2)))</f>
        <v/>
      </c>
      <c r="FF221" s="96" t="str" cm="1">
        <f t="array" ref="FF221">IF(OR(FF$1=0, $A221="", _xlfn.XLOOKUP(FF$1, $Z$2:$Z$18, $AD$2:$AD$18, "")=""),"",SQRT((_xlfn.XLOOKUP(FF$1,$Z$2:$Z$18,$AA$2:$AA$18)-$T221)^2+(_xlfn.XLOOKUP(FF$1,$Z$2:$Z$18,$AB$2:$AB$18)-$U221)^2+(_xlfn.XLOOKUP(FF$1,$Z$2:$Z$18,$AC$2:$AC$18-$V221)^2)))</f>
        <v/>
      </c>
      <c r="FG221" s="96" t="str" cm="1">
        <f t="array" ref="FG221">IF(OR(FG$1=0, $A221="", _xlfn.XLOOKUP(FG$1, $Z$2:$Z$18, $AD$2:$AD$18, "")=""),"",SQRT((_xlfn.XLOOKUP(FG$1,$Z$2:$Z$18,$AA$2:$AA$18)-$T221)^2+(_xlfn.XLOOKUP(FG$1,$Z$2:$Z$18,$AB$2:$AB$18)-$U221)^2+(_xlfn.XLOOKUP(FG$1,$Z$2:$Z$18,$AC$2:$AC$18-$V221)^2)))</f>
        <v/>
      </c>
      <c r="FH221" s="96" t="str" cm="1">
        <f t="array" ref="FH221">IF(OR(FH$1=0, $A221="", _xlfn.XLOOKUP(FH$1, $Z$2:$Z$18, $AD$2:$AD$18, "")=""),"",SQRT((_xlfn.XLOOKUP(FH$1,$Z$2:$Z$18,$AA$2:$AA$18)-$T221)^2+(_xlfn.XLOOKUP(FH$1,$Z$2:$Z$18,$AB$2:$AB$18)-$U221)^2+(_xlfn.XLOOKUP(FH$1,$Z$2:$Z$18,$AC$2:$AC$18-$V221)^2)))</f>
        <v/>
      </c>
      <c r="FI221" s="97" t="str" cm="1">
        <f t="array" ref="FI221">IF(OR(FI$1=0, $A221="", _xlfn.XLOOKUP(FI$1, $Z$2:$Z$18, $AD$2:$AD$18, "")=""),"",SQRT((_xlfn.XLOOKUP(FI$1,$Z$2:$Z$18,$AA$2:$AA$18)-$T221)^2+(_xlfn.XLOOKUP(FI$1,$Z$2:$Z$18,$AB$2:$AB$18)-$U221)^2+(_xlfn.XLOOKUP(FI$1,$Z$2:$Z$18,$AC$2:$AC$18-$V221)^2)))</f>
        <v/>
      </c>
      <c r="FJ221" s="97" t="str" cm="1">
        <f t="array" ref="FJ221">IF(OR(FJ$1=0, $A221="", _xlfn.XLOOKUP(FJ$1, $Z$2:$Z$18, $AD$2:$AD$18, "")=""),"",SQRT((_xlfn.XLOOKUP(FJ$1,$Z$2:$Z$18,$AA$2:$AA$18)-$T221)^2+(_xlfn.XLOOKUP(FJ$1,$Z$2:$Z$18,$AB$2:$AB$18)-$U221)^2+(_xlfn.XLOOKUP(FJ$1,$Z$2:$Z$18,$AC$2:$AC$18-$V221)^2)))</f>
        <v/>
      </c>
      <c r="FK221" s="97" t="str" cm="1">
        <f t="array" ref="FK221">IF(OR(FK$1=0, $A221="", _xlfn.XLOOKUP(FK$1, $Z$2:$Z$18, $AD$2:$AD$18, "")=""),"",SQRT((_xlfn.XLOOKUP(FK$1,$Z$2:$Z$18,$AA$2:$AA$18)-$T221)^2+(_xlfn.XLOOKUP(FK$1,$Z$2:$Z$18,$AB$2:$AB$18)-$U221)^2+(_xlfn.XLOOKUP(FK$1,$Z$2:$Z$18,$AC$2:$AC$18-$V221)^2)))</f>
        <v/>
      </c>
      <c r="FL221" s="97" t="str" cm="1">
        <f t="array" ref="FL221">IF(OR(FL$1=0, $A221="", _xlfn.XLOOKUP(FL$1, $Z$2:$Z$18, $AD$2:$AD$18, "")=""),"",SQRT((_xlfn.XLOOKUP(FL$1,$Z$2:$Z$18,$AA$2:$AA$18)-$T221)^2+(_xlfn.XLOOKUP(FL$1,$Z$2:$Z$18,$AB$2:$AB$18)-$U221)^2+(_xlfn.XLOOKUP(FL$1,$Z$2:$Z$18,$AC$2:$AC$18-$V221)^2)))</f>
        <v/>
      </c>
      <c r="FM221" s="97" t="str" cm="1">
        <f t="array" ref="FM221">IF(OR(FM$1=0, $A221="", _xlfn.XLOOKUP(FM$1, $Z$2:$Z$18, $AD$2:$AD$18, "")=""),"",SQRT((_xlfn.XLOOKUP(FM$1,$Z$2:$Z$18,$AA$2:$AA$18)-$T221)^2+(_xlfn.XLOOKUP(FM$1,$Z$2:$Z$18,$AB$2:$AB$18)-$U221)^2+(_xlfn.XLOOKUP(FM$1,$Z$2:$Z$18,$AC$2:$AC$18-$V221)^2)))</f>
        <v/>
      </c>
      <c r="FN221" s="97" t="str" cm="1">
        <f t="array" ref="FN221">IF(OR(FN$1=0, $A221="", _xlfn.XLOOKUP(FN$1, $Z$2:$Z$18, $AD$2:$AD$18, "")=""),"",SQRT((_xlfn.XLOOKUP(FN$1,$Z$2:$Z$18,$AA$2:$AA$18)-$T221)^2+(_xlfn.XLOOKUP(FN$1,$Z$2:$Z$18,$AB$2:$AB$18)-$U221)^2+(_xlfn.XLOOKUP(FN$1,$Z$2:$Z$18,$AC$2:$AC$18-$V221)^2)))</f>
        <v/>
      </c>
      <c r="FO221" s="98" t="str" cm="1">
        <f t="array" ref="FO221">IF(OR(FO$1=0, $A221="", _xlfn.XLOOKUP(FO$1, $Z$2:$Z$18, $AD$2:$AD$18, "")=""),"",SQRT((_xlfn.XLOOKUP(FO$1,$Z$2:$Z$18,$AA$2:$AA$18)-$T221)^2+(_xlfn.XLOOKUP(FO$1,$Z$2:$Z$18,$AB$2:$AB$18)-$U221)^2+(_xlfn.XLOOKUP(FO$1,$Z$2:$Z$18,$AC$2:$AC$18-$V221)^2)))</f>
        <v/>
      </c>
      <c r="FP221" s="99"/>
      <c r="FQ221" s="99"/>
      <c r="FR221" s="100">
        <f t="shared" si="71"/>
        <v>0</v>
      </c>
      <c r="FS221" s="109">
        <f t="shared" si="72"/>
        <v>0</v>
      </c>
      <c r="FT221" s="109">
        <f t="shared" si="73"/>
        <v>0</v>
      </c>
      <c r="FU221" s="109">
        <f t="shared" si="74"/>
        <v>0</v>
      </c>
      <c r="FV221" s="109">
        <f t="shared" si="75"/>
        <v>0</v>
      </c>
      <c r="FW221" s="109">
        <f t="shared" si="76"/>
        <v>0</v>
      </c>
      <c r="FX221" s="109">
        <f t="shared" si="77"/>
        <v>0</v>
      </c>
      <c r="FY221" s="109">
        <f t="shared" si="78"/>
        <v>0</v>
      </c>
      <c r="FZ221" s="110">
        <f t="shared" si="79"/>
        <v>0</v>
      </c>
      <c r="GA221" s="110">
        <f t="shared" si="80"/>
        <v>0</v>
      </c>
      <c r="GB221" s="110">
        <f t="shared" si="81"/>
        <v>0</v>
      </c>
      <c r="GC221" s="110">
        <f t="shared" si="82"/>
        <v>0</v>
      </c>
      <c r="GD221" s="110">
        <f t="shared" si="83"/>
        <v>0</v>
      </c>
      <c r="GE221" s="110">
        <f t="shared" si="84"/>
        <v>0</v>
      </c>
      <c r="GF221" s="111">
        <f t="shared" si="85"/>
        <v>0</v>
      </c>
      <c r="GG221" s="100">
        <f t="shared" si="86"/>
        <v>0</v>
      </c>
      <c r="GH221" s="109">
        <f t="shared" si="87"/>
        <v>0</v>
      </c>
      <c r="GI221" s="109">
        <f t="shared" si="88"/>
        <v>0</v>
      </c>
      <c r="GJ221" s="109">
        <f t="shared" si="89"/>
        <v>0</v>
      </c>
      <c r="GK221" s="109">
        <f t="shared" si="90"/>
        <v>0</v>
      </c>
      <c r="GL221" s="109">
        <f t="shared" si="91"/>
        <v>0</v>
      </c>
      <c r="GM221" s="109">
        <f t="shared" si="92"/>
        <v>0</v>
      </c>
      <c r="GN221" s="109">
        <f t="shared" si="93"/>
        <v>0</v>
      </c>
      <c r="GO221" s="110">
        <f t="shared" si="94"/>
        <v>0</v>
      </c>
      <c r="GP221" s="110">
        <f t="shared" si="95"/>
        <v>0</v>
      </c>
      <c r="GQ221" s="110">
        <f t="shared" si="96"/>
        <v>0</v>
      </c>
      <c r="GR221" s="110">
        <f t="shared" si="97"/>
        <v>0</v>
      </c>
      <c r="GS221" s="110">
        <f t="shared" si="98"/>
        <v>0</v>
      </c>
      <c r="GT221" s="110">
        <f t="shared" si="99"/>
        <v>0</v>
      </c>
      <c r="GU221" s="111">
        <f t="shared" si="100"/>
        <v>0</v>
      </c>
      <c r="GX221" s="151" cm="1">
        <f t="array" ref="GX221">_xlfn.IFS(GX$1= 0,"", NOT(ISBLANK(CA221)), 0, ISBLANK(CA221), $Q221-$S221+FR221-AU221-DG221)</f>
        <v>0</v>
      </c>
      <c r="GY221" s="152" cm="1">
        <f t="array" ref="GY221">_xlfn.IFS(GY$1= 0,"", NOT(ISBLANK(CB221)), 0, ISBLANK(CB221), $Q221-$S221+FS221-AV221-DH221)</f>
        <v>0</v>
      </c>
      <c r="GZ221" s="152" cm="1">
        <f t="array" ref="GZ221">_xlfn.IFS(GZ$1= 0,"", NOT(ISBLANK(CC221)), 0, ISBLANK(CC221), $Q221-$S221+FT221-AW221-DI221)</f>
        <v>0</v>
      </c>
      <c r="HA221" s="152" cm="1">
        <f t="array" ref="HA221">_xlfn.IFS(HA$1= 0,"", NOT(ISBLANK(CD221)), 0, ISBLANK(CD221), $Q221-$S221+FU221-AX221-DJ221)</f>
        <v>0</v>
      </c>
      <c r="HB221" s="152" cm="1">
        <f t="array" ref="HB221">_xlfn.IFS(HB$1= 0,"", NOT(ISBLANK(CE221)), 0, ISBLANK(CE221), $Q221-$S221+FV221-AY221-DK221)</f>
        <v>0</v>
      </c>
      <c r="HC221" s="152" cm="1">
        <f t="array" ref="HC221">_xlfn.IFS(HC$1= 0,"", NOT(ISBLANK(CF221)), 0, ISBLANK(CF221), $Q221-$S221+FW221-AZ221-DL221)</f>
        <v>0</v>
      </c>
      <c r="HD221" s="152" cm="1">
        <f t="array" ref="HD221">_xlfn.IFS(HD$1= 0,"", NOT(ISBLANK(CG221)), 0, ISBLANK(CG221), $Q221-$S221+FX221-BA221-DM221)</f>
        <v>0</v>
      </c>
      <c r="HE221" s="152" t="str" cm="1">
        <f t="array" ref="HE221">_xlfn.IFS(HE$1= 0,"", NOT(ISBLANK(CH221)), 0, ISBLANK(CH221), $Q221-$S221+FY221-BB221-DN221)</f>
        <v/>
      </c>
      <c r="HF221" s="152" t="str" cm="1">
        <f t="array" ref="HF221">_xlfn.IFS(HF$1= 0,"", NOT(ISBLANK(CI221)), 0, ISBLANK(CI221), $Q221-$S221+FZ221-BC221-DO221)</f>
        <v/>
      </c>
      <c r="HG221" s="152" t="str" cm="1">
        <f t="array" ref="HG221">_xlfn.IFS(HG$1= 0,"", NOT(ISBLANK(CJ221)), 0, ISBLANK(CJ221), $Q221-$S221+GA221-BD221-DP221)</f>
        <v/>
      </c>
      <c r="HH221" s="152" t="str" cm="1">
        <f t="array" ref="HH221">_xlfn.IFS(HH$1= 0,"", NOT(ISBLANK(CK221)), 0, ISBLANK(CK221), $Q221-$S221+GB221-BE221-DQ221)</f>
        <v/>
      </c>
      <c r="HI221" s="152" t="str" cm="1">
        <f t="array" ref="HI221">_xlfn.IFS(HI$1= 0,"", NOT(ISBLANK(CL221)), 0, ISBLANK(CL221), $Q221-$S221+GC221-BF221-DR221)</f>
        <v/>
      </c>
      <c r="HJ221" s="152" t="str" cm="1">
        <f t="array" ref="HJ221">_xlfn.IFS(HJ$1= 0,"", NOT(ISBLANK(CM221)), 0, ISBLANK(CM221), $Q221-$S221+GD221-BG221-DS221)</f>
        <v/>
      </c>
      <c r="HK221" s="152" t="str" cm="1">
        <f t="array" ref="HK221">_xlfn.IFS(HK$1= 0,"", NOT(ISBLANK(CN221)), 0, ISBLANK(CN221), $Q221-$S221+GE221-BH221-DT221)</f>
        <v/>
      </c>
      <c r="HL221" s="153" t="str" cm="1">
        <f t="array" ref="HL221">_xlfn.IFS(HL$1= 0,"", NOT(ISBLANK(CO221)), 0, ISBLANK(CO221), $Q221-$S221+GF221-BI221-DU221)</f>
        <v/>
      </c>
      <c r="HM221" s="153" t="str" cm="1">
        <f t="array" ref="HM221">_xlfn.IFS(HM$1= 0,"", NOT(ISBLANK(DE221)), 0, ISBLANK(DE221), $Q221-$S221+IC221-BY221-#REF!)</f>
        <v/>
      </c>
      <c r="HN221" s="153" t="e" cm="1">
        <f t="array" ref="HN221">_xlfn.IFS(HN$1= 0,"", NOT(ISBLANK(DF221)), 0, ISBLANK(DF221), $Q221-$S221+ID221-BZ221-#REF!)</f>
        <v>#REF!</v>
      </c>
      <c r="HO221" s="153" t="e" cm="1">
        <f t="array" ref="HO221">_xlfn.IFS(HO$1= 0,"", NOT(ISBLANK(DG221)), 0, ISBLANK(DG221), $Q221-$S221+IE221-CA221-#REF!)</f>
        <v>#VALUE!</v>
      </c>
      <c r="HP221" s="153" t="e" cm="1">
        <f t="array" ref="HP221">_xlfn.IFS(HP$1= 0,"", NOT(ISBLANK(DH221)), 0, ISBLANK(DH221), $Q221-$S221+IF221-CB221-#REF!)</f>
        <v>#REF!</v>
      </c>
      <c r="HQ221" s="153" t="e" cm="1">
        <f t="array" ref="HQ221">_xlfn.IFS(HQ$1= 0,"", NOT(ISBLANK(DI221)), 0, ISBLANK(DI221), $Q221-$S221+IG221-CC221-#REF!)</f>
        <v>#REF!</v>
      </c>
      <c r="HR221" s="153" cm="1">
        <f t="array" ref="HR221">_xlfn.IFS(HR$1= 0,"", NOT(ISBLANK(DJ221)), 0, ISBLANK(DJ221), $Q221-$S221+IH221-CD221-EK221)</f>
        <v>0</v>
      </c>
      <c r="HS221" s="153" t="e" cm="1">
        <f t="array" ref="HS221">_xlfn.IFS(HS$1= 0,"", NOT(ISBLANK(DK221)), 0, ISBLANK(DK221), $Q221-$S221+II221-CE221-EL221)</f>
        <v>#VALUE!</v>
      </c>
      <c r="HT221" s="153" t="e" cm="1">
        <f t="array" ref="HT221">_xlfn.IFS(HT$1= 0,"", NOT(ISBLANK(DL221)), 0, ISBLANK(DL221), $Q221-$S221+GV221-CF221-EM221)</f>
        <v>#VALUE!</v>
      </c>
      <c r="HU221" s="153" t="e" cm="1">
        <f t="array" ref="HU221">_xlfn.IFS(HU$1= 0,"", NOT(ISBLANK(DM221)), 0, ISBLANK(DM221), $Q221-$S221+GW221-CG221-EN221)</f>
        <v>#VALUE!</v>
      </c>
      <c r="HV221" s="153" t="str" cm="1">
        <f t="array" ref="HV221">_xlfn.IFS(HV$1= 0,"", NOT(ISBLANK(DN221)), 0, ISBLANK(DN221), $Q221-$S221+GX221-CH221-EO221)</f>
        <v/>
      </c>
      <c r="HW221" s="153" t="str" cm="1">
        <f t="array" ref="HW221">_xlfn.IFS(HW$1= 0,"", NOT(ISBLANK(DO221)), 0, ISBLANK(DO221), $Q221-$S221+GY221-CI221-EP221)</f>
        <v/>
      </c>
      <c r="HX221" s="153" t="str" cm="1">
        <f t="array" ref="HX221">_xlfn.IFS(HX$1= 0,"", NOT(ISBLANK(DP221)), 0, ISBLANK(DP221), $Q221-$S221+GZ221-CJ221-EQ221)</f>
        <v/>
      </c>
      <c r="HY221" s="153" t="str" cm="1">
        <f t="array" ref="HY221">_xlfn.IFS(HY$1= 0,"", NOT(ISBLANK(DQ221)), 0, ISBLANK(DQ221), $Q221-$S221+HA221-CK221-ER221)</f>
        <v/>
      </c>
      <c r="HZ221" s="153" t="str" cm="1">
        <f t="array" ref="HZ221">_xlfn.IFS(HZ$1= 0,"", NOT(ISBLANK(DR221)), 0, ISBLANK(DR221), $Q221-$S221+HB221-CL221-ES221)</f>
        <v/>
      </c>
      <c r="IA221" s="153" t="str" cm="1">
        <f t="array" ref="IA221">_xlfn.IFS(IA$1= 0,"", NOT(ISBLANK(DS221)), 0, ISBLANK(DS221), $Q221-$S221+HC221-CM221-ET221)</f>
        <v/>
      </c>
    </row>
    <row r="222" spans="1:235" ht="16.5" x14ac:dyDescent="0.3">
      <c r="A222" s="144"/>
      <c r="B222" s="106"/>
      <c r="C222" s="106"/>
      <c r="D222" s="107"/>
      <c r="E222" s="131"/>
      <c r="F222" s="137"/>
      <c r="G222" s="2"/>
      <c r="H222" s="2"/>
      <c r="I222" s="2"/>
      <c r="J222" s="2"/>
      <c r="K222" s="2"/>
      <c r="L222" s="2"/>
      <c r="M222" s="140"/>
      <c r="N222" s="137"/>
      <c r="O222" s="138"/>
      <c r="P222" s="133"/>
      <c r="Q222" s="94">
        <f t="shared" si="69"/>
        <v>0</v>
      </c>
      <c r="R222" s="1"/>
      <c r="S222" s="1"/>
      <c r="T222" s="2"/>
      <c r="U222" s="2"/>
      <c r="V222" s="82">
        <f t="shared" si="70"/>
        <v>0</v>
      </c>
      <c r="W222" s="121"/>
      <c r="X222" s="108"/>
      <c r="AU222" s="105"/>
      <c r="AV222" s="105"/>
      <c r="AW222" s="105"/>
      <c r="AX222" s="105"/>
      <c r="AY222" s="105"/>
      <c r="AZ222" s="105"/>
      <c r="BA222" s="105"/>
      <c r="BB222" s="105"/>
      <c r="BC222" s="105"/>
      <c r="BD222" s="105"/>
      <c r="BE222" s="105"/>
      <c r="BF222" s="105"/>
      <c r="BG222" s="105"/>
      <c r="BH222" s="105"/>
      <c r="BI222" s="105"/>
      <c r="BJ222" s="105"/>
      <c r="BK222" s="105"/>
      <c r="BL222" s="105"/>
      <c r="BM222" s="105"/>
      <c r="BN222" s="105"/>
      <c r="BO222" s="105"/>
      <c r="BP222" s="105"/>
      <c r="BQ222" s="105"/>
      <c r="BR222" s="105"/>
      <c r="BS222" s="105"/>
      <c r="BT222" s="105"/>
      <c r="BU222" s="105"/>
      <c r="BV222" s="105"/>
      <c r="BW222" s="105"/>
      <c r="BX222" s="105"/>
      <c r="BZ222" s="99"/>
      <c r="CA222" s="105" t="s">
        <v>32</v>
      </c>
      <c r="CB222" s="105"/>
      <c r="CC222" s="105"/>
      <c r="CD222" s="105"/>
      <c r="CE222" s="105"/>
      <c r="CF222" s="105"/>
      <c r="CG222" s="105"/>
      <c r="CH222" s="105"/>
      <c r="CI222" s="105"/>
      <c r="CJ222" s="105"/>
      <c r="CK222" s="105"/>
      <c r="CL222" s="105"/>
      <c r="CM222" s="105"/>
      <c r="CN222" s="105"/>
      <c r="CO222" s="105"/>
      <c r="CP222" s="105" t="s">
        <v>32</v>
      </c>
      <c r="CQ222" s="105"/>
      <c r="CR222" s="105"/>
      <c r="CS222" s="105"/>
      <c r="CT222" s="105"/>
      <c r="CU222" s="105"/>
      <c r="CV222" s="105"/>
      <c r="CW222" s="105"/>
      <c r="CX222" s="105"/>
      <c r="CY222" s="105"/>
      <c r="CZ222" s="105"/>
      <c r="DA222" s="105"/>
      <c r="DB222" s="105"/>
      <c r="DC222" s="105"/>
      <c r="DD222" s="105"/>
      <c r="DE222" s="99"/>
      <c r="DF222" s="99"/>
      <c r="DG222" s="105"/>
      <c r="DH222" s="105"/>
      <c r="DI222" s="105"/>
      <c r="DJ222" s="105"/>
      <c r="DK222" s="105"/>
      <c r="DL222" s="105"/>
      <c r="DM222" s="105"/>
      <c r="DN222" s="105"/>
      <c r="DO222" s="105"/>
      <c r="DP222" s="105"/>
      <c r="DQ222" s="105"/>
      <c r="DR222" s="105"/>
      <c r="DS222" s="105"/>
      <c r="DT222" s="105"/>
      <c r="DU222" s="105"/>
      <c r="DV222" s="105"/>
      <c r="DW222" s="105"/>
      <c r="DX222" s="105"/>
      <c r="DY222" s="105"/>
      <c r="DZ222" s="105"/>
      <c r="EA222" s="105"/>
      <c r="EB222" s="105"/>
      <c r="EC222" s="105"/>
      <c r="ED222" s="105"/>
      <c r="EE222" s="105"/>
      <c r="EF222" s="105"/>
      <c r="EG222" s="105"/>
      <c r="EH222" s="105"/>
      <c r="EI222" s="105"/>
      <c r="EJ222" s="105"/>
      <c r="EL222" s="146" t="str" cm="1">
        <f t="array" ref="EL222">IF(OR(EL$1=0, $A222="", _xlfn.XLOOKUP(EL$1, $Z$2:$Z$18, $AD$2:$AD$18, "")=""),"",SQRT((_xlfn.XLOOKUP(EL$1,$Z$2:$Z$18,$AA$2:$AA$18)-$T222)^2+(_xlfn.XLOOKUP(EL$1,$Z$2:$Z$18,$AB$2:$AB$18)-$U222)^2+(_xlfn.XLOOKUP(EL$1,$Z$2:$Z$18,$AC$2:$AC$18-$V222)^2)))</f>
        <v/>
      </c>
      <c r="EM222" s="96" t="str" cm="1">
        <f t="array" ref="EM222">IF(OR(EM$1=0, $A222="", _xlfn.XLOOKUP(EM$1, $Z$2:$Z$18, $AD$2:$AD$18, "")=""),"",SQRT((_xlfn.XLOOKUP(EM$1,$Z$2:$Z$18,$AA$2:$AA$18)-$T222)^2+(_xlfn.XLOOKUP(EM$1,$Z$2:$Z$18,$AB$2:$AB$18)-$U222)^2+(_xlfn.XLOOKUP(EM$1,$Z$2:$Z$18,$AC$2:$AC$18-$V222)^2)))</f>
        <v/>
      </c>
      <c r="EN222" s="96" t="str" cm="1">
        <f t="array" ref="EN222">IF(OR(EN$1=0, $A222="", _xlfn.XLOOKUP(EN$1, $Z$2:$Z$18, $AD$2:$AD$18, "")=""),"",SQRT((_xlfn.XLOOKUP(EN$1,$Z$2:$Z$18,$AA$2:$AA$18)-$T222)^2+(_xlfn.XLOOKUP(EN$1,$Z$2:$Z$18,$AB$2:$AB$18)-$U222)^2+(_xlfn.XLOOKUP(EN$1,$Z$2:$Z$18,$AC$2:$AC$18-$V222)^2)))</f>
        <v/>
      </c>
      <c r="EO222" s="96" t="str" cm="1">
        <f t="array" ref="EO222">IF(OR(EO$1=0, $A222="", _xlfn.XLOOKUP(EO$1, $Z$2:$Z$18, $AD$2:$AD$18, "")=""),"",SQRT((_xlfn.XLOOKUP(EO$1,$Z$2:$Z$18,$AA$2:$AA$18)-$T222)^2+(_xlfn.XLOOKUP(EO$1,$Z$2:$Z$18,$AB$2:$AB$18)-$U222)^2+(_xlfn.XLOOKUP(EO$1,$Z$2:$Z$18,$AC$2:$AC$18-$V222)^2)))</f>
        <v/>
      </c>
      <c r="EP222" s="96" t="str" cm="1">
        <f t="array" ref="EP222">IF(OR(EP$1=0, $A222="", _xlfn.XLOOKUP(EP$1, $Z$2:$Z$18, $AD$2:$AD$18, "")=""),"",SQRT((_xlfn.XLOOKUP(EP$1,$Z$2:$Z$18,$AA$2:$AA$18)-$T222)^2+(_xlfn.XLOOKUP(EP$1,$Z$2:$Z$18,$AB$2:$AB$18)-$U222)^2+(_xlfn.XLOOKUP(EP$1,$Z$2:$Z$18,$AC$2:$AC$18-$V222)^2)))</f>
        <v/>
      </c>
      <c r="EQ222" s="96" t="str" cm="1">
        <f t="array" ref="EQ222">IF(OR(EQ$1=0, $A222="", _xlfn.XLOOKUP(EQ$1, $Z$2:$Z$18, $AD$2:$AD$18, "")=""),"",SQRT((_xlfn.XLOOKUP(EQ$1,$Z$2:$Z$18,$AA$2:$AA$18)-$T222)^2+(_xlfn.XLOOKUP(EQ$1,$Z$2:$Z$18,$AB$2:$AB$18)-$U222)^2+(_xlfn.XLOOKUP(EQ$1,$Z$2:$Z$18,$AC$2:$AC$18-$V222)^2)))</f>
        <v/>
      </c>
      <c r="ER222" s="96" t="str" cm="1">
        <f t="array" ref="ER222">IF(OR(ER$1=0, $A222="", _xlfn.XLOOKUP(ER$1, $Z$2:$Z$18, $AD$2:$AD$18, "")=""),"",SQRT((_xlfn.XLOOKUP(ER$1,$Z$2:$Z$18,$AA$2:$AA$18)-$T222)^2+(_xlfn.XLOOKUP(ER$1,$Z$2:$Z$18,$AB$2:$AB$18)-$U222)^2+(_xlfn.XLOOKUP(ER$1,$Z$2:$Z$18,$AC$2:$AC$18-$V222)^2)))</f>
        <v/>
      </c>
      <c r="ES222" s="96" t="str" cm="1">
        <f t="array" ref="ES222">IF(OR(ES$1=0, $A222="", _xlfn.XLOOKUP(ES$1, $Z$2:$Z$18, $AD$2:$AD$18, "")=""),"",SQRT((_xlfn.XLOOKUP(ES$1,$Z$2:$Z$18,$AA$2:$AA$18)-$T222)^2+(_xlfn.XLOOKUP(ES$1,$Z$2:$Z$18,$AB$2:$AB$18)-$U222)^2+(_xlfn.XLOOKUP(ES$1,$Z$2:$Z$18,$AC$2:$AC$18-$V222)^2)))</f>
        <v/>
      </c>
      <c r="ET222" s="97" t="str" cm="1">
        <f t="array" ref="ET222">IF(OR(ET$1=0, $A222="", _xlfn.XLOOKUP(ET$1, $Z$2:$Z$18, $AD$2:$AD$18, "")=""),"",SQRT((_xlfn.XLOOKUP(ET$1,$Z$2:$Z$18,$AA$2:$AA$18)-$T222)^2+(_xlfn.XLOOKUP(ET$1,$Z$2:$Z$18,$AB$2:$AB$18)-$U222)^2+(_xlfn.XLOOKUP(ET$1,$Z$2:$Z$18,$AC$2:$AC$18-$V222)^2)))</f>
        <v/>
      </c>
      <c r="EU222" s="97" t="str" cm="1">
        <f t="array" ref="EU222">IF(OR(EU$1=0, $A222="", _xlfn.XLOOKUP(EU$1, $Z$2:$Z$18, $AD$2:$AD$18, "")=""),"",SQRT((_xlfn.XLOOKUP(EU$1,$Z$2:$Z$18,$AA$2:$AA$18)-$T222)^2+(_xlfn.XLOOKUP(EU$1,$Z$2:$Z$18,$AB$2:$AB$18)-$U222)^2+(_xlfn.XLOOKUP(EU$1,$Z$2:$Z$18,$AC$2:$AC$18-$V222)^2)))</f>
        <v/>
      </c>
      <c r="EV222" s="97" t="str" cm="1">
        <f t="array" ref="EV222">IF(OR(EV$1=0, $A222="", _xlfn.XLOOKUP(EV$1, $Z$2:$Z$18, $AD$2:$AD$18, "")=""),"",SQRT((_xlfn.XLOOKUP(EV$1,$Z$2:$Z$18,$AA$2:$AA$18)-$T222)^2+(_xlfn.XLOOKUP(EV$1,$Z$2:$Z$18,$AB$2:$AB$18)-$U222)^2+(_xlfn.XLOOKUP(EV$1,$Z$2:$Z$18,$AC$2:$AC$18-$V222)^2)))</f>
        <v/>
      </c>
      <c r="EW222" s="97" t="str" cm="1">
        <f t="array" ref="EW222">IF(OR(EW$1=0, $A222="", _xlfn.XLOOKUP(EW$1, $Z$2:$Z$18, $AD$2:$AD$18, "")=""),"",SQRT((_xlfn.XLOOKUP(EW$1,$Z$2:$Z$18,$AA$2:$AA$18)-$T222)^2+(_xlfn.XLOOKUP(EW$1,$Z$2:$Z$18,$AB$2:$AB$18)-$U222)^2+(_xlfn.XLOOKUP(EW$1,$Z$2:$Z$18,$AC$2:$AC$18-$V222)^2)))</f>
        <v/>
      </c>
      <c r="EX222" s="97" t="str" cm="1">
        <f t="array" ref="EX222">IF(OR(EX$1=0, $A222="", _xlfn.XLOOKUP(EX$1, $Z$2:$Z$18, $AD$2:$AD$18, "")=""),"",SQRT((_xlfn.XLOOKUP(EX$1,$Z$2:$Z$18,$AA$2:$AA$18)-$T222)^2+(_xlfn.XLOOKUP(EX$1,$Z$2:$Z$18,$AB$2:$AB$18)-$U222)^2+(_xlfn.XLOOKUP(EX$1,$Z$2:$Z$18,$AC$2:$AC$18-$V222)^2)))</f>
        <v/>
      </c>
      <c r="EY222" s="97" t="str" cm="1">
        <f t="array" ref="EY222">IF(OR(EY$1=0, $A222="", _xlfn.XLOOKUP(EY$1, $Z$2:$Z$18, $AD$2:$AD$18, "")=""),"",SQRT((_xlfn.XLOOKUP(EY$1,$Z$2:$Z$18,$AA$2:$AA$18)-$T222)^2+(_xlfn.XLOOKUP(EY$1,$Z$2:$Z$18,$AB$2:$AB$18)-$U222)^2+(_xlfn.XLOOKUP(EY$1,$Z$2:$Z$18,$AC$2:$AC$18-$V222)^2)))</f>
        <v/>
      </c>
      <c r="EZ222" s="98" t="str" cm="1">
        <f t="array" ref="EZ222">IF(OR(EZ$1=0, $A222="", _xlfn.XLOOKUP(EZ$1, $Z$2:$Z$18, $AD$2:$AD$18, "")=""),"",SQRT((_xlfn.XLOOKUP(EZ$1,$Z$2:$Z$18,$AA$2:$AA$18)-$T222)^2+(_xlfn.XLOOKUP(EZ$1,$Z$2:$Z$18,$AB$2:$AB$18)-$U222)^2+(_xlfn.XLOOKUP(EZ$1,$Z$2:$Z$18,$AC$2:$AC$18-$V222)^2)))</f>
        <v/>
      </c>
      <c r="FA222" s="146" t="str" cm="1">
        <f t="array" ref="FA222">IF(OR(FA$1=0, $A222="", _xlfn.XLOOKUP(FA$1, $Z$2:$Z$18, $AD$2:$AD$18, "")=""),"",SQRT((_xlfn.XLOOKUP(FA$1,$Z$2:$Z$18,$AA$2:$AA$18)-$T222)^2+(_xlfn.XLOOKUP(FA$1,$Z$2:$Z$18,$AB$2:$AB$18)-$U222)^2+(_xlfn.XLOOKUP(FA$1,$Z$2:$Z$18,$AC$2:$AC$18-$V222)^2)))</f>
        <v/>
      </c>
      <c r="FB222" s="96" t="str" cm="1">
        <f t="array" ref="FB222">IF(OR(FB$1=0, $A222="", _xlfn.XLOOKUP(FB$1, $Z$2:$Z$18, $AD$2:$AD$18, "")=""),"",SQRT((_xlfn.XLOOKUP(FB$1,$Z$2:$Z$18,$AA$2:$AA$18)-$T222)^2+(_xlfn.XLOOKUP(FB$1,$Z$2:$Z$18,$AB$2:$AB$18)-$U222)^2+(_xlfn.XLOOKUP(FB$1,$Z$2:$Z$18,$AC$2:$AC$18-$V222)^2)))</f>
        <v/>
      </c>
      <c r="FC222" s="96" t="str" cm="1">
        <f t="array" ref="FC222">IF(OR(FC$1=0, $A222="", _xlfn.XLOOKUP(FC$1, $Z$2:$Z$18, $AD$2:$AD$18, "")=""),"",SQRT((_xlfn.XLOOKUP(FC$1,$Z$2:$Z$18,$AA$2:$AA$18)-$T222)^2+(_xlfn.XLOOKUP(FC$1,$Z$2:$Z$18,$AB$2:$AB$18)-$U222)^2+(_xlfn.XLOOKUP(FC$1,$Z$2:$Z$18,$AC$2:$AC$18-$V222)^2)))</f>
        <v/>
      </c>
      <c r="FD222" s="96" t="str" cm="1">
        <f t="array" ref="FD222">IF(OR(FD$1=0, $A222="", _xlfn.XLOOKUP(FD$1, $Z$2:$Z$18, $AD$2:$AD$18, "")=""),"",SQRT((_xlfn.XLOOKUP(FD$1,$Z$2:$Z$18,$AA$2:$AA$18)-$T222)^2+(_xlfn.XLOOKUP(FD$1,$Z$2:$Z$18,$AB$2:$AB$18)-$U222)^2+(_xlfn.XLOOKUP(FD$1,$Z$2:$Z$18,$AC$2:$AC$18-$V222)^2)))</f>
        <v/>
      </c>
      <c r="FE222" s="96" t="str" cm="1">
        <f t="array" ref="FE222">IF(OR(FE$1=0, $A222="", _xlfn.XLOOKUP(FE$1, $Z$2:$Z$18, $AD$2:$AD$18, "")=""),"",SQRT((_xlfn.XLOOKUP(FE$1,$Z$2:$Z$18,$AA$2:$AA$18)-$T222)^2+(_xlfn.XLOOKUP(FE$1,$Z$2:$Z$18,$AB$2:$AB$18)-$U222)^2+(_xlfn.XLOOKUP(FE$1,$Z$2:$Z$18,$AC$2:$AC$18-$V222)^2)))</f>
        <v/>
      </c>
      <c r="FF222" s="96" t="str" cm="1">
        <f t="array" ref="FF222">IF(OR(FF$1=0, $A222="", _xlfn.XLOOKUP(FF$1, $Z$2:$Z$18, $AD$2:$AD$18, "")=""),"",SQRT((_xlfn.XLOOKUP(FF$1,$Z$2:$Z$18,$AA$2:$AA$18)-$T222)^2+(_xlfn.XLOOKUP(FF$1,$Z$2:$Z$18,$AB$2:$AB$18)-$U222)^2+(_xlfn.XLOOKUP(FF$1,$Z$2:$Z$18,$AC$2:$AC$18-$V222)^2)))</f>
        <v/>
      </c>
      <c r="FG222" s="96" t="str" cm="1">
        <f t="array" ref="FG222">IF(OR(FG$1=0, $A222="", _xlfn.XLOOKUP(FG$1, $Z$2:$Z$18, $AD$2:$AD$18, "")=""),"",SQRT((_xlfn.XLOOKUP(FG$1,$Z$2:$Z$18,$AA$2:$AA$18)-$T222)^2+(_xlfn.XLOOKUP(FG$1,$Z$2:$Z$18,$AB$2:$AB$18)-$U222)^2+(_xlfn.XLOOKUP(FG$1,$Z$2:$Z$18,$AC$2:$AC$18-$V222)^2)))</f>
        <v/>
      </c>
      <c r="FH222" s="96" t="str" cm="1">
        <f t="array" ref="FH222">IF(OR(FH$1=0, $A222="", _xlfn.XLOOKUP(FH$1, $Z$2:$Z$18, $AD$2:$AD$18, "")=""),"",SQRT((_xlfn.XLOOKUP(FH$1,$Z$2:$Z$18,$AA$2:$AA$18)-$T222)^2+(_xlfn.XLOOKUP(FH$1,$Z$2:$Z$18,$AB$2:$AB$18)-$U222)^2+(_xlfn.XLOOKUP(FH$1,$Z$2:$Z$18,$AC$2:$AC$18-$V222)^2)))</f>
        <v/>
      </c>
      <c r="FI222" s="97" t="str" cm="1">
        <f t="array" ref="FI222">IF(OR(FI$1=0, $A222="", _xlfn.XLOOKUP(FI$1, $Z$2:$Z$18, $AD$2:$AD$18, "")=""),"",SQRT((_xlfn.XLOOKUP(FI$1,$Z$2:$Z$18,$AA$2:$AA$18)-$T222)^2+(_xlfn.XLOOKUP(FI$1,$Z$2:$Z$18,$AB$2:$AB$18)-$U222)^2+(_xlfn.XLOOKUP(FI$1,$Z$2:$Z$18,$AC$2:$AC$18-$V222)^2)))</f>
        <v/>
      </c>
      <c r="FJ222" s="97" t="str" cm="1">
        <f t="array" ref="FJ222">IF(OR(FJ$1=0, $A222="", _xlfn.XLOOKUP(FJ$1, $Z$2:$Z$18, $AD$2:$AD$18, "")=""),"",SQRT((_xlfn.XLOOKUP(FJ$1,$Z$2:$Z$18,$AA$2:$AA$18)-$T222)^2+(_xlfn.XLOOKUP(FJ$1,$Z$2:$Z$18,$AB$2:$AB$18)-$U222)^2+(_xlfn.XLOOKUP(FJ$1,$Z$2:$Z$18,$AC$2:$AC$18-$V222)^2)))</f>
        <v/>
      </c>
      <c r="FK222" s="97" t="str" cm="1">
        <f t="array" ref="FK222">IF(OR(FK$1=0, $A222="", _xlfn.XLOOKUP(FK$1, $Z$2:$Z$18, $AD$2:$AD$18, "")=""),"",SQRT((_xlfn.XLOOKUP(FK$1,$Z$2:$Z$18,$AA$2:$AA$18)-$T222)^2+(_xlfn.XLOOKUP(FK$1,$Z$2:$Z$18,$AB$2:$AB$18)-$U222)^2+(_xlfn.XLOOKUP(FK$1,$Z$2:$Z$18,$AC$2:$AC$18-$V222)^2)))</f>
        <v/>
      </c>
      <c r="FL222" s="97" t="str" cm="1">
        <f t="array" ref="FL222">IF(OR(FL$1=0, $A222="", _xlfn.XLOOKUP(FL$1, $Z$2:$Z$18, $AD$2:$AD$18, "")=""),"",SQRT((_xlfn.XLOOKUP(FL$1,$Z$2:$Z$18,$AA$2:$AA$18)-$T222)^2+(_xlfn.XLOOKUP(FL$1,$Z$2:$Z$18,$AB$2:$AB$18)-$U222)^2+(_xlfn.XLOOKUP(FL$1,$Z$2:$Z$18,$AC$2:$AC$18-$V222)^2)))</f>
        <v/>
      </c>
      <c r="FM222" s="97" t="str" cm="1">
        <f t="array" ref="FM222">IF(OR(FM$1=0, $A222="", _xlfn.XLOOKUP(FM$1, $Z$2:$Z$18, $AD$2:$AD$18, "")=""),"",SQRT((_xlfn.XLOOKUP(FM$1,$Z$2:$Z$18,$AA$2:$AA$18)-$T222)^2+(_xlfn.XLOOKUP(FM$1,$Z$2:$Z$18,$AB$2:$AB$18)-$U222)^2+(_xlfn.XLOOKUP(FM$1,$Z$2:$Z$18,$AC$2:$AC$18-$V222)^2)))</f>
        <v/>
      </c>
      <c r="FN222" s="97" t="str" cm="1">
        <f t="array" ref="FN222">IF(OR(FN$1=0, $A222="", _xlfn.XLOOKUP(FN$1, $Z$2:$Z$18, $AD$2:$AD$18, "")=""),"",SQRT((_xlfn.XLOOKUP(FN$1,$Z$2:$Z$18,$AA$2:$AA$18)-$T222)^2+(_xlfn.XLOOKUP(FN$1,$Z$2:$Z$18,$AB$2:$AB$18)-$U222)^2+(_xlfn.XLOOKUP(FN$1,$Z$2:$Z$18,$AC$2:$AC$18-$V222)^2)))</f>
        <v/>
      </c>
      <c r="FO222" s="98" t="str" cm="1">
        <f t="array" ref="FO222">IF(OR(FO$1=0, $A222="", _xlfn.XLOOKUP(FO$1, $Z$2:$Z$18, $AD$2:$AD$18, "")=""),"",SQRT((_xlfn.XLOOKUP(FO$1,$Z$2:$Z$18,$AA$2:$AA$18)-$T222)^2+(_xlfn.XLOOKUP(FO$1,$Z$2:$Z$18,$AB$2:$AB$18)-$U222)^2+(_xlfn.XLOOKUP(FO$1,$Z$2:$Z$18,$AC$2:$AC$18-$V222)^2)))</f>
        <v/>
      </c>
      <c r="FP222" s="99"/>
      <c r="FQ222" s="99"/>
      <c r="FR222" s="100">
        <f t="shared" si="71"/>
        <v>0</v>
      </c>
      <c r="FS222" s="109">
        <f t="shared" si="72"/>
        <v>0</v>
      </c>
      <c r="FT222" s="109">
        <f t="shared" si="73"/>
        <v>0</v>
      </c>
      <c r="FU222" s="109">
        <f t="shared" si="74"/>
        <v>0</v>
      </c>
      <c r="FV222" s="109">
        <f t="shared" si="75"/>
        <v>0</v>
      </c>
      <c r="FW222" s="109">
        <f t="shared" si="76"/>
        <v>0</v>
      </c>
      <c r="FX222" s="109">
        <f t="shared" si="77"/>
        <v>0</v>
      </c>
      <c r="FY222" s="109">
        <f t="shared" si="78"/>
        <v>0</v>
      </c>
      <c r="FZ222" s="110">
        <f t="shared" si="79"/>
        <v>0</v>
      </c>
      <c r="GA222" s="110">
        <f t="shared" si="80"/>
        <v>0</v>
      </c>
      <c r="GB222" s="110">
        <f t="shared" si="81"/>
        <v>0</v>
      </c>
      <c r="GC222" s="110">
        <f t="shared" si="82"/>
        <v>0</v>
      </c>
      <c r="GD222" s="110">
        <f t="shared" si="83"/>
        <v>0</v>
      </c>
      <c r="GE222" s="110">
        <f t="shared" si="84"/>
        <v>0</v>
      </c>
      <c r="GF222" s="111">
        <f t="shared" si="85"/>
        <v>0</v>
      </c>
      <c r="GG222" s="100">
        <f t="shared" si="86"/>
        <v>0</v>
      </c>
      <c r="GH222" s="109">
        <f t="shared" si="87"/>
        <v>0</v>
      </c>
      <c r="GI222" s="109">
        <f t="shared" si="88"/>
        <v>0</v>
      </c>
      <c r="GJ222" s="109">
        <f t="shared" si="89"/>
        <v>0</v>
      </c>
      <c r="GK222" s="109">
        <f t="shared" si="90"/>
        <v>0</v>
      </c>
      <c r="GL222" s="109">
        <f t="shared" si="91"/>
        <v>0</v>
      </c>
      <c r="GM222" s="109">
        <f t="shared" si="92"/>
        <v>0</v>
      </c>
      <c r="GN222" s="109">
        <f t="shared" si="93"/>
        <v>0</v>
      </c>
      <c r="GO222" s="110">
        <f t="shared" si="94"/>
        <v>0</v>
      </c>
      <c r="GP222" s="110">
        <f t="shared" si="95"/>
        <v>0</v>
      </c>
      <c r="GQ222" s="110">
        <f t="shared" si="96"/>
        <v>0</v>
      </c>
      <c r="GR222" s="110">
        <f t="shared" si="97"/>
        <v>0</v>
      </c>
      <c r="GS222" s="110">
        <f t="shared" si="98"/>
        <v>0</v>
      </c>
      <c r="GT222" s="110">
        <f t="shared" si="99"/>
        <v>0</v>
      </c>
      <c r="GU222" s="111">
        <f t="shared" si="100"/>
        <v>0</v>
      </c>
      <c r="GX222" s="151" cm="1">
        <f t="array" ref="GX222">_xlfn.IFS(GX$1= 0,"", NOT(ISBLANK(CA222)), 0, ISBLANK(CA222), $Q222-$S222+FR222-AU222-DG222)</f>
        <v>0</v>
      </c>
      <c r="GY222" s="152" cm="1">
        <f t="array" ref="GY222">_xlfn.IFS(GY$1= 0,"", NOT(ISBLANK(CB222)), 0, ISBLANK(CB222), $Q222-$S222+FS222-AV222-DH222)</f>
        <v>0</v>
      </c>
      <c r="GZ222" s="152" cm="1">
        <f t="array" ref="GZ222">_xlfn.IFS(GZ$1= 0,"", NOT(ISBLANK(CC222)), 0, ISBLANK(CC222), $Q222-$S222+FT222-AW222-DI222)</f>
        <v>0</v>
      </c>
      <c r="HA222" s="152" cm="1">
        <f t="array" ref="HA222">_xlfn.IFS(HA$1= 0,"", NOT(ISBLANK(CD222)), 0, ISBLANK(CD222), $Q222-$S222+FU222-AX222-DJ222)</f>
        <v>0</v>
      </c>
      <c r="HB222" s="152" cm="1">
        <f t="array" ref="HB222">_xlfn.IFS(HB$1= 0,"", NOT(ISBLANK(CE222)), 0, ISBLANK(CE222), $Q222-$S222+FV222-AY222-DK222)</f>
        <v>0</v>
      </c>
      <c r="HC222" s="152" cm="1">
        <f t="array" ref="HC222">_xlfn.IFS(HC$1= 0,"", NOT(ISBLANK(CF222)), 0, ISBLANK(CF222), $Q222-$S222+FW222-AZ222-DL222)</f>
        <v>0</v>
      </c>
      <c r="HD222" s="152" cm="1">
        <f t="array" ref="HD222">_xlfn.IFS(HD$1= 0,"", NOT(ISBLANK(CG222)), 0, ISBLANK(CG222), $Q222-$S222+FX222-BA222-DM222)</f>
        <v>0</v>
      </c>
      <c r="HE222" s="152" t="str" cm="1">
        <f t="array" ref="HE222">_xlfn.IFS(HE$1= 0,"", NOT(ISBLANK(CH222)), 0, ISBLANK(CH222), $Q222-$S222+FY222-BB222-DN222)</f>
        <v/>
      </c>
      <c r="HF222" s="152" t="str" cm="1">
        <f t="array" ref="HF222">_xlfn.IFS(HF$1= 0,"", NOT(ISBLANK(CI222)), 0, ISBLANK(CI222), $Q222-$S222+FZ222-BC222-DO222)</f>
        <v/>
      </c>
      <c r="HG222" s="152" t="str" cm="1">
        <f t="array" ref="HG222">_xlfn.IFS(HG$1= 0,"", NOT(ISBLANK(CJ222)), 0, ISBLANK(CJ222), $Q222-$S222+GA222-BD222-DP222)</f>
        <v/>
      </c>
      <c r="HH222" s="152" t="str" cm="1">
        <f t="array" ref="HH222">_xlfn.IFS(HH$1= 0,"", NOT(ISBLANK(CK222)), 0, ISBLANK(CK222), $Q222-$S222+GB222-BE222-DQ222)</f>
        <v/>
      </c>
      <c r="HI222" s="152" t="str" cm="1">
        <f t="array" ref="HI222">_xlfn.IFS(HI$1= 0,"", NOT(ISBLANK(CL222)), 0, ISBLANK(CL222), $Q222-$S222+GC222-BF222-DR222)</f>
        <v/>
      </c>
      <c r="HJ222" s="152" t="str" cm="1">
        <f t="array" ref="HJ222">_xlfn.IFS(HJ$1= 0,"", NOT(ISBLANK(CM222)), 0, ISBLANK(CM222), $Q222-$S222+GD222-BG222-DS222)</f>
        <v/>
      </c>
      <c r="HK222" s="152" t="str" cm="1">
        <f t="array" ref="HK222">_xlfn.IFS(HK$1= 0,"", NOT(ISBLANK(CN222)), 0, ISBLANK(CN222), $Q222-$S222+GE222-BH222-DT222)</f>
        <v/>
      </c>
      <c r="HL222" s="153" t="str" cm="1">
        <f t="array" ref="HL222">_xlfn.IFS(HL$1= 0,"", NOT(ISBLANK(CO222)), 0, ISBLANK(CO222), $Q222-$S222+GF222-BI222-DU222)</f>
        <v/>
      </c>
      <c r="HM222" s="153" t="str" cm="1">
        <f t="array" ref="HM222">_xlfn.IFS(HM$1= 0,"", NOT(ISBLANK(DE222)), 0, ISBLANK(DE222), $Q222-$S222+IC222-BY222-#REF!)</f>
        <v/>
      </c>
      <c r="HN222" s="153" t="e" cm="1">
        <f t="array" ref="HN222">_xlfn.IFS(HN$1= 0,"", NOT(ISBLANK(DF222)), 0, ISBLANK(DF222), $Q222-$S222+ID222-BZ222-#REF!)</f>
        <v>#REF!</v>
      </c>
      <c r="HO222" s="153" t="e" cm="1">
        <f t="array" ref="HO222">_xlfn.IFS(HO$1= 0,"", NOT(ISBLANK(DG222)), 0, ISBLANK(DG222), $Q222-$S222+IE222-CA222-#REF!)</f>
        <v>#VALUE!</v>
      </c>
      <c r="HP222" s="153" t="e" cm="1">
        <f t="array" ref="HP222">_xlfn.IFS(HP$1= 0,"", NOT(ISBLANK(DH222)), 0, ISBLANK(DH222), $Q222-$S222+IF222-CB222-#REF!)</f>
        <v>#REF!</v>
      </c>
      <c r="HQ222" s="153" t="e" cm="1">
        <f t="array" ref="HQ222">_xlfn.IFS(HQ$1= 0,"", NOT(ISBLANK(DI222)), 0, ISBLANK(DI222), $Q222-$S222+IG222-CC222-#REF!)</f>
        <v>#REF!</v>
      </c>
      <c r="HR222" s="153" cm="1">
        <f t="array" ref="HR222">_xlfn.IFS(HR$1= 0,"", NOT(ISBLANK(DJ222)), 0, ISBLANK(DJ222), $Q222-$S222+IH222-CD222-EK222)</f>
        <v>0</v>
      </c>
      <c r="HS222" s="153" t="e" cm="1">
        <f t="array" ref="HS222">_xlfn.IFS(HS$1= 0,"", NOT(ISBLANK(DK222)), 0, ISBLANK(DK222), $Q222-$S222+II222-CE222-EL222)</f>
        <v>#VALUE!</v>
      </c>
      <c r="HT222" s="153" t="e" cm="1">
        <f t="array" ref="HT222">_xlfn.IFS(HT$1= 0,"", NOT(ISBLANK(DL222)), 0, ISBLANK(DL222), $Q222-$S222+GV222-CF222-EM222)</f>
        <v>#VALUE!</v>
      </c>
      <c r="HU222" s="153" t="e" cm="1">
        <f t="array" ref="HU222">_xlfn.IFS(HU$1= 0,"", NOT(ISBLANK(DM222)), 0, ISBLANK(DM222), $Q222-$S222+GW222-CG222-EN222)</f>
        <v>#VALUE!</v>
      </c>
      <c r="HV222" s="153" t="str" cm="1">
        <f t="array" ref="HV222">_xlfn.IFS(HV$1= 0,"", NOT(ISBLANK(DN222)), 0, ISBLANK(DN222), $Q222-$S222+GX222-CH222-EO222)</f>
        <v/>
      </c>
      <c r="HW222" s="153" t="str" cm="1">
        <f t="array" ref="HW222">_xlfn.IFS(HW$1= 0,"", NOT(ISBLANK(DO222)), 0, ISBLANK(DO222), $Q222-$S222+GY222-CI222-EP222)</f>
        <v/>
      </c>
      <c r="HX222" s="153" t="str" cm="1">
        <f t="array" ref="HX222">_xlfn.IFS(HX$1= 0,"", NOT(ISBLANK(DP222)), 0, ISBLANK(DP222), $Q222-$S222+GZ222-CJ222-EQ222)</f>
        <v/>
      </c>
      <c r="HY222" s="153" t="str" cm="1">
        <f t="array" ref="HY222">_xlfn.IFS(HY$1= 0,"", NOT(ISBLANK(DQ222)), 0, ISBLANK(DQ222), $Q222-$S222+HA222-CK222-ER222)</f>
        <v/>
      </c>
      <c r="HZ222" s="153" t="str" cm="1">
        <f t="array" ref="HZ222">_xlfn.IFS(HZ$1= 0,"", NOT(ISBLANK(DR222)), 0, ISBLANK(DR222), $Q222-$S222+HB222-CL222-ES222)</f>
        <v/>
      </c>
      <c r="IA222" s="153" t="str" cm="1">
        <f t="array" ref="IA222">_xlfn.IFS(IA$1= 0,"", NOT(ISBLANK(DS222)), 0, ISBLANK(DS222), $Q222-$S222+HC222-CM222-ET222)</f>
        <v/>
      </c>
    </row>
    <row r="223" spans="1:235" ht="16.5" x14ac:dyDescent="0.3">
      <c r="A223" s="144"/>
      <c r="B223" s="106"/>
      <c r="C223" s="106"/>
      <c r="D223" s="107"/>
      <c r="E223" s="131"/>
      <c r="F223" s="137"/>
      <c r="G223" s="2"/>
      <c r="H223" s="2"/>
      <c r="I223" s="2"/>
      <c r="J223" s="2"/>
      <c r="K223" s="2"/>
      <c r="L223" s="2"/>
      <c r="M223" s="140"/>
      <c r="N223" s="137"/>
      <c r="O223" s="138"/>
      <c r="P223" s="133"/>
      <c r="Q223" s="94">
        <f t="shared" si="69"/>
        <v>0</v>
      </c>
      <c r="R223" s="1"/>
      <c r="S223" s="1"/>
      <c r="T223" s="2"/>
      <c r="U223" s="2"/>
      <c r="V223" s="82">
        <f t="shared" si="70"/>
        <v>0</v>
      </c>
      <c r="W223" s="121"/>
      <c r="X223" s="108"/>
      <c r="AU223" s="105"/>
      <c r="AV223" s="105"/>
      <c r="AW223" s="105"/>
      <c r="AX223" s="105"/>
      <c r="AY223" s="105"/>
      <c r="AZ223" s="105"/>
      <c r="BA223" s="105"/>
      <c r="BB223" s="105"/>
      <c r="BC223" s="105"/>
      <c r="BD223" s="105"/>
      <c r="BE223" s="105"/>
      <c r="BF223" s="105"/>
      <c r="BG223" s="105"/>
      <c r="BH223" s="105"/>
      <c r="BI223" s="105"/>
      <c r="BJ223" s="105"/>
      <c r="BK223" s="105"/>
      <c r="BL223" s="105"/>
      <c r="BM223" s="105"/>
      <c r="BN223" s="105"/>
      <c r="BO223" s="105"/>
      <c r="BP223" s="105"/>
      <c r="BQ223" s="105"/>
      <c r="BR223" s="105"/>
      <c r="BS223" s="105"/>
      <c r="BT223" s="105"/>
      <c r="BU223" s="105"/>
      <c r="BV223" s="105"/>
      <c r="BW223" s="105"/>
      <c r="BX223" s="105"/>
      <c r="BZ223" s="99"/>
      <c r="CA223" s="105" t="s">
        <v>32</v>
      </c>
      <c r="CB223" s="105"/>
      <c r="CC223" s="105"/>
      <c r="CD223" s="105"/>
      <c r="CE223" s="105"/>
      <c r="CF223" s="105"/>
      <c r="CG223" s="105"/>
      <c r="CH223" s="105"/>
      <c r="CI223" s="105"/>
      <c r="CJ223" s="105"/>
      <c r="CK223" s="105"/>
      <c r="CL223" s="105"/>
      <c r="CM223" s="105"/>
      <c r="CN223" s="105"/>
      <c r="CO223" s="105"/>
      <c r="CP223" s="105" t="s">
        <v>32</v>
      </c>
      <c r="CQ223" s="105"/>
      <c r="CR223" s="105"/>
      <c r="CS223" s="105"/>
      <c r="CT223" s="105"/>
      <c r="CU223" s="105"/>
      <c r="CV223" s="105"/>
      <c r="CW223" s="105"/>
      <c r="CX223" s="105"/>
      <c r="CY223" s="105"/>
      <c r="CZ223" s="105"/>
      <c r="DA223" s="105"/>
      <c r="DB223" s="105"/>
      <c r="DC223" s="105"/>
      <c r="DD223" s="105"/>
      <c r="DE223" s="99"/>
      <c r="DF223" s="99"/>
      <c r="DG223" s="105"/>
      <c r="DH223" s="105"/>
      <c r="DI223" s="105"/>
      <c r="DJ223" s="105"/>
      <c r="DK223" s="105"/>
      <c r="DL223" s="105"/>
      <c r="DM223" s="105"/>
      <c r="DN223" s="105"/>
      <c r="DO223" s="105"/>
      <c r="DP223" s="105"/>
      <c r="DQ223" s="105"/>
      <c r="DR223" s="105"/>
      <c r="DS223" s="105"/>
      <c r="DT223" s="105"/>
      <c r="DU223" s="105"/>
      <c r="DV223" s="105"/>
      <c r="DW223" s="105"/>
      <c r="DX223" s="105"/>
      <c r="DY223" s="105"/>
      <c r="DZ223" s="105"/>
      <c r="EA223" s="105"/>
      <c r="EB223" s="105"/>
      <c r="EC223" s="105"/>
      <c r="ED223" s="105"/>
      <c r="EE223" s="105"/>
      <c r="EF223" s="105"/>
      <c r="EG223" s="105"/>
      <c r="EH223" s="105"/>
      <c r="EI223" s="105"/>
      <c r="EJ223" s="105"/>
      <c r="EL223" s="146" t="str" cm="1">
        <f t="array" ref="EL223">IF(OR(EL$1=0, $A223="", _xlfn.XLOOKUP(EL$1, $Z$2:$Z$18, $AD$2:$AD$18, "")=""),"",SQRT((_xlfn.XLOOKUP(EL$1,$Z$2:$Z$18,$AA$2:$AA$18)-$T223)^2+(_xlfn.XLOOKUP(EL$1,$Z$2:$Z$18,$AB$2:$AB$18)-$U223)^2+(_xlfn.XLOOKUP(EL$1,$Z$2:$Z$18,$AC$2:$AC$18-$V223)^2)))</f>
        <v/>
      </c>
      <c r="EM223" s="96" t="str" cm="1">
        <f t="array" ref="EM223">IF(OR(EM$1=0, $A223="", _xlfn.XLOOKUP(EM$1, $Z$2:$Z$18, $AD$2:$AD$18, "")=""),"",SQRT((_xlfn.XLOOKUP(EM$1,$Z$2:$Z$18,$AA$2:$AA$18)-$T223)^2+(_xlfn.XLOOKUP(EM$1,$Z$2:$Z$18,$AB$2:$AB$18)-$U223)^2+(_xlfn.XLOOKUP(EM$1,$Z$2:$Z$18,$AC$2:$AC$18-$V223)^2)))</f>
        <v/>
      </c>
      <c r="EN223" s="96" t="str" cm="1">
        <f t="array" ref="EN223">IF(OR(EN$1=0, $A223="", _xlfn.XLOOKUP(EN$1, $Z$2:$Z$18, $AD$2:$AD$18, "")=""),"",SQRT((_xlfn.XLOOKUP(EN$1,$Z$2:$Z$18,$AA$2:$AA$18)-$T223)^2+(_xlfn.XLOOKUP(EN$1,$Z$2:$Z$18,$AB$2:$AB$18)-$U223)^2+(_xlfn.XLOOKUP(EN$1,$Z$2:$Z$18,$AC$2:$AC$18-$V223)^2)))</f>
        <v/>
      </c>
      <c r="EO223" s="96" t="str" cm="1">
        <f t="array" ref="EO223">IF(OR(EO$1=0, $A223="", _xlfn.XLOOKUP(EO$1, $Z$2:$Z$18, $AD$2:$AD$18, "")=""),"",SQRT((_xlfn.XLOOKUP(EO$1,$Z$2:$Z$18,$AA$2:$AA$18)-$T223)^2+(_xlfn.XLOOKUP(EO$1,$Z$2:$Z$18,$AB$2:$AB$18)-$U223)^2+(_xlfn.XLOOKUP(EO$1,$Z$2:$Z$18,$AC$2:$AC$18-$V223)^2)))</f>
        <v/>
      </c>
      <c r="EP223" s="96" t="str" cm="1">
        <f t="array" ref="EP223">IF(OR(EP$1=0, $A223="", _xlfn.XLOOKUP(EP$1, $Z$2:$Z$18, $AD$2:$AD$18, "")=""),"",SQRT((_xlfn.XLOOKUP(EP$1,$Z$2:$Z$18,$AA$2:$AA$18)-$T223)^2+(_xlfn.XLOOKUP(EP$1,$Z$2:$Z$18,$AB$2:$AB$18)-$U223)^2+(_xlfn.XLOOKUP(EP$1,$Z$2:$Z$18,$AC$2:$AC$18-$V223)^2)))</f>
        <v/>
      </c>
      <c r="EQ223" s="96" t="str" cm="1">
        <f t="array" ref="EQ223">IF(OR(EQ$1=0, $A223="", _xlfn.XLOOKUP(EQ$1, $Z$2:$Z$18, $AD$2:$AD$18, "")=""),"",SQRT((_xlfn.XLOOKUP(EQ$1,$Z$2:$Z$18,$AA$2:$AA$18)-$T223)^2+(_xlfn.XLOOKUP(EQ$1,$Z$2:$Z$18,$AB$2:$AB$18)-$U223)^2+(_xlfn.XLOOKUP(EQ$1,$Z$2:$Z$18,$AC$2:$AC$18-$V223)^2)))</f>
        <v/>
      </c>
      <c r="ER223" s="96" t="str" cm="1">
        <f t="array" ref="ER223">IF(OR(ER$1=0, $A223="", _xlfn.XLOOKUP(ER$1, $Z$2:$Z$18, $AD$2:$AD$18, "")=""),"",SQRT((_xlfn.XLOOKUP(ER$1,$Z$2:$Z$18,$AA$2:$AA$18)-$T223)^2+(_xlfn.XLOOKUP(ER$1,$Z$2:$Z$18,$AB$2:$AB$18)-$U223)^2+(_xlfn.XLOOKUP(ER$1,$Z$2:$Z$18,$AC$2:$AC$18-$V223)^2)))</f>
        <v/>
      </c>
      <c r="ES223" s="96" t="str" cm="1">
        <f t="array" ref="ES223">IF(OR(ES$1=0, $A223="", _xlfn.XLOOKUP(ES$1, $Z$2:$Z$18, $AD$2:$AD$18, "")=""),"",SQRT((_xlfn.XLOOKUP(ES$1,$Z$2:$Z$18,$AA$2:$AA$18)-$T223)^2+(_xlfn.XLOOKUP(ES$1,$Z$2:$Z$18,$AB$2:$AB$18)-$U223)^2+(_xlfn.XLOOKUP(ES$1,$Z$2:$Z$18,$AC$2:$AC$18-$V223)^2)))</f>
        <v/>
      </c>
      <c r="ET223" s="97" t="str" cm="1">
        <f t="array" ref="ET223">IF(OR(ET$1=0, $A223="", _xlfn.XLOOKUP(ET$1, $Z$2:$Z$18, $AD$2:$AD$18, "")=""),"",SQRT((_xlfn.XLOOKUP(ET$1,$Z$2:$Z$18,$AA$2:$AA$18)-$T223)^2+(_xlfn.XLOOKUP(ET$1,$Z$2:$Z$18,$AB$2:$AB$18)-$U223)^2+(_xlfn.XLOOKUP(ET$1,$Z$2:$Z$18,$AC$2:$AC$18-$V223)^2)))</f>
        <v/>
      </c>
      <c r="EU223" s="97" t="str" cm="1">
        <f t="array" ref="EU223">IF(OR(EU$1=0, $A223="", _xlfn.XLOOKUP(EU$1, $Z$2:$Z$18, $AD$2:$AD$18, "")=""),"",SQRT((_xlfn.XLOOKUP(EU$1,$Z$2:$Z$18,$AA$2:$AA$18)-$T223)^2+(_xlfn.XLOOKUP(EU$1,$Z$2:$Z$18,$AB$2:$AB$18)-$U223)^2+(_xlfn.XLOOKUP(EU$1,$Z$2:$Z$18,$AC$2:$AC$18-$V223)^2)))</f>
        <v/>
      </c>
      <c r="EV223" s="97" t="str" cm="1">
        <f t="array" ref="EV223">IF(OR(EV$1=0, $A223="", _xlfn.XLOOKUP(EV$1, $Z$2:$Z$18, $AD$2:$AD$18, "")=""),"",SQRT((_xlfn.XLOOKUP(EV$1,$Z$2:$Z$18,$AA$2:$AA$18)-$T223)^2+(_xlfn.XLOOKUP(EV$1,$Z$2:$Z$18,$AB$2:$AB$18)-$U223)^2+(_xlfn.XLOOKUP(EV$1,$Z$2:$Z$18,$AC$2:$AC$18-$V223)^2)))</f>
        <v/>
      </c>
      <c r="EW223" s="97" t="str" cm="1">
        <f t="array" ref="EW223">IF(OR(EW$1=0, $A223="", _xlfn.XLOOKUP(EW$1, $Z$2:$Z$18, $AD$2:$AD$18, "")=""),"",SQRT((_xlfn.XLOOKUP(EW$1,$Z$2:$Z$18,$AA$2:$AA$18)-$T223)^2+(_xlfn.XLOOKUP(EW$1,$Z$2:$Z$18,$AB$2:$AB$18)-$U223)^2+(_xlfn.XLOOKUP(EW$1,$Z$2:$Z$18,$AC$2:$AC$18-$V223)^2)))</f>
        <v/>
      </c>
      <c r="EX223" s="97" t="str" cm="1">
        <f t="array" ref="EX223">IF(OR(EX$1=0, $A223="", _xlfn.XLOOKUP(EX$1, $Z$2:$Z$18, $AD$2:$AD$18, "")=""),"",SQRT((_xlfn.XLOOKUP(EX$1,$Z$2:$Z$18,$AA$2:$AA$18)-$T223)^2+(_xlfn.XLOOKUP(EX$1,$Z$2:$Z$18,$AB$2:$AB$18)-$U223)^2+(_xlfn.XLOOKUP(EX$1,$Z$2:$Z$18,$AC$2:$AC$18-$V223)^2)))</f>
        <v/>
      </c>
      <c r="EY223" s="97" t="str" cm="1">
        <f t="array" ref="EY223">IF(OR(EY$1=0, $A223="", _xlfn.XLOOKUP(EY$1, $Z$2:$Z$18, $AD$2:$AD$18, "")=""),"",SQRT((_xlfn.XLOOKUP(EY$1,$Z$2:$Z$18,$AA$2:$AA$18)-$T223)^2+(_xlfn.XLOOKUP(EY$1,$Z$2:$Z$18,$AB$2:$AB$18)-$U223)^2+(_xlfn.XLOOKUP(EY$1,$Z$2:$Z$18,$AC$2:$AC$18-$V223)^2)))</f>
        <v/>
      </c>
      <c r="EZ223" s="98" t="str" cm="1">
        <f t="array" ref="EZ223">IF(OR(EZ$1=0, $A223="", _xlfn.XLOOKUP(EZ$1, $Z$2:$Z$18, $AD$2:$AD$18, "")=""),"",SQRT((_xlfn.XLOOKUP(EZ$1,$Z$2:$Z$18,$AA$2:$AA$18)-$T223)^2+(_xlfn.XLOOKUP(EZ$1,$Z$2:$Z$18,$AB$2:$AB$18)-$U223)^2+(_xlfn.XLOOKUP(EZ$1,$Z$2:$Z$18,$AC$2:$AC$18-$V223)^2)))</f>
        <v/>
      </c>
      <c r="FA223" s="146" t="str" cm="1">
        <f t="array" ref="FA223">IF(OR(FA$1=0, $A223="", _xlfn.XLOOKUP(FA$1, $Z$2:$Z$18, $AD$2:$AD$18, "")=""),"",SQRT((_xlfn.XLOOKUP(FA$1,$Z$2:$Z$18,$AA$2:$AA$18)-$T223)^2+(_xlfn.XLOOKUP(FA$1,$Z$2:$Z$18,$AB$2:$AB$18)-$U223)^2+(_xlfn.XLOOKUP(FA$1,$Z$2:$Z$18,$AC$2:$AC$18-$V223)^2)))</f>
        <v/>
      </c>
      <c r="FB223" s="96" t="str" cm="1">
        <f t="array" ref="FB223">IF(OR(FB$1=0, $A223="", _xlfn.XLOOKUP(FB$1, $Z$2:$Z$18, $AD$2:$AD$18, "")=""),"",SQRT((_xlfn.XLOOKUP(FB$1,$Z$2:$Z$18,$AA$2:$AA$18)-$T223)^2+(_xlfn.XLOOKUP(FB$1,$Z$2:$Z$18,$AB$2:$AB$18)-$U223)^2+(_xlfn.XLOOKUP(FB$1,$Z$2:$Z$18,$AC$2:$AC$18-$V223)^2)))</f>
        <v/>
      </c>
      <c r="FC223" s="96" t="str" cm="1">
        <f t="array" ref="FC223">IF(OR(FC$1=0, $A223="", _xlfn.XLOOKUP(FC$1, $Z$2:$Z$18, $AD$2:$AD$18, "")=""),"",SQRT((_xlfn.XLOOKUP(FC$1,$Z$2:$Z$18,$AA$2:$AA$18)-$T223)^2+(_xlfn.XLOOKUP(FC$1,$Z$2:$Z$18,$AB$2:$AB$18)-$U223)^2+(_xlfn.XLOOKUP(FC$1,$Z$2:$Z$18,$AC$2:$AC$18-$V223)^2)))</f>
        <v/>
      </c>
      <c r="FD223" s="96" t="str" cm="1">
        <f t="array" ref="FD223">IF(OR(FD$1=0, $A223="", _xlfn.XLOOKUP(FD$1, $Z$2:$Z$18, $AD$2:$AD$18, "")=""),"",SQRT((_xlfn.XLOOKUP(FD$1,$Z$2:$Z$18,$AA$2:$AA$18)-$T223)^2+(_xlfn.XLOOKUP(FD$1,$Z$2:$Z$18,$AB$2:$AB$18)-$U223)^2+(_xlfn.XLOOKUP(FD$1,$Z$2:$Z$18,$AC$2:$AC$18-$V223)^2)))</f>
        <v/>
      </c>
      <c r="FE223" s="96" t="str" cm="1">
        <f t="array" ref="FE223">IF(OR(FE$1=0, $A223="", _xlfn.XLOOKUP(FE$1, $Z$2:$Z$18, $AD$2:$AD$18, "")=""),"",SQRT((_xlfn.XLOOKUP(FE$1,$Z$2:$Z$18,$AA$2:$AA$18)-$T223)^2+(_xlfn.XLOOKUP(FE$1,$Z$2:$Z$18,$AB$2:$AB$18)-$U223)^2+(_xlfn.XLOOKUP(FE$1,$Z$2:$Z$18,$AC$2:$AC$18-$V223)^2)))</f>
        <v/>
      </c>
      <c r="FF223" s="96" t="str" cm="1">
        <f t="array" ref="FF223">IF(OR(FF$1=0, $A223="", _xlfn.XLOOKUP(FF$1, $Z$2:$Z$18, $AD$2:$AD$18, "")=""),"",SQRT((_xlfn.XLOOKUP(FF$1,$Z$2:$Z$18,$AA$2:$AA$18)-$T223)^2+(_xlfn.XLOOKUP(FF$1,$Z$2:$Z$18,$AB$2:$AB$18)-$U223)^2+(_xlfn.XLOOKUP(FF$1,$Z$2:$Z$18,$AC$2:$AC$18-$V223)^2)))</f>
        <v/>
      </c>
      <c r="FG223" s="96" t="str" cm="1">
        <f t="array" ref="FG223">IF(OR(FG$1=0, $A223="", _xlfn.XLOOKUP(FG$1, $Z$2:$Z$18, $AD$2:$AD$18, "")=""),"",SQRT((_xlfn.XLOOKUP(FG$1,$Z$2:$Z$18,$AA$2:$AA$18)-$T223)^2+(_xlfn.XLOOKUP(FG$1,$Z$2:$Z$18,$AB$2:$AB$18)-$U223)^2+(_xlfn.XLOOKUP(FG$1,$Z$2:$Z$18,$AC$2:$AC$18-$V223)^2)))</f>
        <v/>
      </c>
      <c r="FH223" s="96" t="str" cm="1">
        <f t="array" ref="FH223">IF(OR(FH$1=0, $A223="", _xlfn.XLOOKUP(FH$1, $Z$2:$Z$18, $AD$2:$AD$18, "")=""),"",SQRT((_xlfn.XLOOKUP(FH$1,$Z$2:$Z$18,$AA$2:$AA$18)-$T223)^2+(_xlfn.XLOOKUP(FH$1,$Z$2:$Z$18,$AB$2:$AB$18)-$U223)^2+(_xlfn.XLOOKUP(FH$1,$Z$2:$Z$18,$AC$2:$AC$18-$V223)^2)))</f>
        <v/>
      </c>
      <c r="FI223" s="97" t="str" cm="1">
        <f t="array" ref="FI223">IF(OR(FI$1=0, $A223="", _xlfn.XLOOKUP(FI$1, $Z$2:$Z$18, $AD$2:$AD$18, "")=""),"",SQRT((_xlfn.XLOOKUP(FI$1,$Z$2:$Z$18,$AA$2:$AA$18)-$T223)^2+(_xlfn.XLOOKUP(FI$1,$Z$2:$Z$18,$AB$2:$AB$18)-$U223)^2+(_xlfn.XLOOKUP(FI$1,$Z$2:$Z$18,$AC$2:$AC$18-$V223)^2)))</f>
        <v/>
      </c>
      <c r="FJ223" s="97" t="str" cm="1">
        <f t="array" ref="FJ223">IF(OR(FJ$1=0, $A223="", _xlfn.XLOOKUP(FJ$1, $Z$2:$Z$18, $AD$2:$AD$18, "")=""),"",SQRT((_xlfn.XLOOKUP(FJ$1,$Z$2:$Z$18,$AA$2:$AA$18)-$T223)^2+(_xlfn.XLOOKUP(FJ$1,$Z$2:$Z$18,$AB$2:$AB$18)-$U223)^2+(_xlfn.XLOOKUP(FJ$1,$Z$2:$Z$18,$AC$2:$AC$18-$V223)^2)))</f>
        <v/>
      </c>
      <c r="FK223" s="97" t="str" cm="1">
        <f t="array" ref="FK223">IF(OR(FK$1=0, $A223="", _xlfn.XLOOKUP(FK$1, $Z$2:$Z$18, $AD$2:$AD$18, "")=""),"",SQRT((_xlfn.XLOOKUP(FK$1,$Z$2:$Z$18,$AA$2:$AA$18)-$T223)^2+(_xlfn.XLOOKUP(FK$1,$Z$2:$Z$18,$AB$2:$AB$18)-$U223)^2+(_xlfn.XLOOKUP(FK$1,$Z$2:$Z$18,$AC$2:$AC$18-$V223)^2)))</f>
        <v/>
      </c>
      <c r="FL223" s="97" t="str" cm="1">
        <f t="array" ref="FL223">IF(OR(FL$1=0, $A223="", _xlfn.XLOOKUP(FL$1, $Z$2:$Z$18, $AD$2:$AD$18, "")=""),"",SQRT((_xlfn.XLOOKUP(FL$1,$Z$2:$Z$18,$AA$2:$AA$18)-$T223)^2+(_xlfn.XLOOKUP(FL$1,$Z$2:$Z$18,$AB$2:$AB$18)-$U223)^2+(_xlfn.XLOOKUP(FL$1,$Z$2:$Z$18,$AC$2:$AC$18-$V223)^2)))</f>
        <v/>
      </c>
      <c r="FM223" s="97" t="str" cm="1">
        <f t="array" ref="FM223">IF(OR(FM$1=0, $A223="", _xlfn.XLOOKUP(FM$1, $Z$2:$Z$18, $AD$2:$AD$18, "")=""),"",SQRT((_xlfn.XLOOKUP(FM$1,$Z$2:$Z$18,$AA$2:$AA$18)-$T223)^2+(_xlfn.XLOOKUP(FM$1,$Z$2:$Z$18,$AB$2:$AB$18)-$U223)^2+(_xlfn.XLOOKUP(FM$1,$Z$2:$Z$18,$AC$2:$AC$18-$V223)^2)))</f>
        <v/>
      </c>
      <c r="FN223" s="97" t="str" cm="1">
        <f t="array" ref="FN223">IF(OR(FN$1=0, $A223="", _xlfn.XLOOKUP(FN$1, $Z$2:$Z$18, $AD$2:$AD$18, "")=""),"",SQRT((_xlfn.XLOOKUP(FN$1,$Z$2:$Z$18,$AA$2:$AA$18)-$T223)^2+(_xlfn.XLOOKUP(FN$1,$Z$2:$Z$18,$AB$2:$AB$18)-$U223)^2+(_xlfn.XLOOKUP(FN$1,$Z$2:$Z$18,$AC$2:$AC$18-$V223)^2)))</f>
        <v/>
      </c>
      <c r="FO223" s="98" t="str" cm="1">
        <f t="array" ref="FO223">IF(OR(FO$1=0, $A223="", _xlfn.XLOOKUP(FO$1, $Z$2:$Z$18, $AD$2:$AD$18, "")=""),"",SQRT((_xlfn.XLOOKUP(FO$1,$Z$2:$Z$18,$AA$2:$AA$18)-$T223)^2+(_xlfn.XLOOKUP(FO$1,$Z$2:$Z$18,$AB$2:$AB$18)-$U223)^2+(_xlfn.XLOOKUP(FO$1,$Z$2:$Z$18,$AC$2:$AC$18-$V223)^2)))</f>
        <v/>
      </c>
      <c r="FP223" s="99"/>
      <c r="FQ223" s="99"/>
      <c r="FR223" s="100">
        <f t="shared" si="71"/>
        <v>0</v>
      </c>
      <c r="FS223" s="109">
        <f t="shared" si="72"/>
        <v>0</v>
      </c>
      <c r="FT223" s="109">
        <f t="shared" si="73"/>
        <v>0</v>
      </c>
      <c r="FU223" s="109">
        <f t="shared" si="74"/>
        <v>0</v>
      </c>
      <c r="FV223" s="109">
        <f t="shared" si="75"/>
        <v>0</v>
      </c>
      <c r="FW223" s="109">
        <f t="shared" si="76"/>
        <v>0</v>
      </c>
      <c r="FX223" s="109">
        <f t="shared" si="77"/>
        <v>0</v>
      </c>
      <c r="FY223" s="109">
        <f t="shared" si="78"/>
        <v>0</v>
      </c>
      <c r="FZ223" s="110">
        <f t="shared" si="79"/>
        <v>0</v>
      </c>
      <c r="GA223" s="110">
        <f t="shared" si="80"/>
        <v>0</v>
      </c>
      <c r="GB223" s="110">
        <f t="shared" si="81"/>
        <v>0</v>
      </c>
      <c r="GC223" s="110">
        <f t="shared" si="82"/>
        <v>0</v>
      </c>
      <c r="GD223" s="110">
        <f t="shared" si="83"/>
        <v>0</v>
      </c>
      <c r="GE223" s="110">
        <f t="shared" si="84"/>
        <v>0</v>
      </c>
      <c r="GF223" s="111">
        <f t="shared" si="85"/>
        <v>0</v>
      </c>
      <c r="GG223" s="100">
        <f t="shared" si="86"/>
        <v>0</v>
      </c>
      <c r="GH223" s="109">
        <f t="shared" si="87"/>
        <v>0</v>
      </c>
      <c r="GI223" s="109">
        <f t="shared" si="88"/>
        <v>0</v>
      </c>
      <c r="GJ223" s="109">
        <f t="shared" si="89"/>
        <v>0</v>
      </c>
      <c r="GK223" s="109">
        <f t="shared" si="90"/>
        <v>0</v>
      </c>
      <c r="GL223" s="109">
        <f t="shared" si="91"/>
        <v>0</v>
      </c>
      <c r="GM223" s="109">
        <f t="shared" si="92"/>
        <v>0</v>
      </c>
      <c r="GN223" s="109">
        <f t="shared" si="93"/>
        <v>0</v>
      </c>
      <c r="GO223" s="110">
        <f t="shared" si="94"/>
        <v>0</v>
      </c>
      <c r="GP223" s="110">
        <f t="shared" si="95"/>
        <v>0</v>
      </c>
      <c r="GQ223" s="110">
        <f t="shared" si="96"/>
        <v>0</v>
      </c>
      <c r="GR223" s="110">
        <f t="shared" si="97"/>
        <v>0</v>
      </c>
      <c r="GS223" s="110">
        <f t="shared" si="98"/>
        <v>0</v>
      </c>
      <c r="GT223" s="110">
        <f t="shared" si="99"/>
        <v>0</v>
      </c>
      <c r="GU223" s="111">
        <f t="shared" si="100"/>
        <v>0</v>
      </c>
      <c r="GX223" s="151" cm="1">
        <f t="array" ref="GX223">_xlfn.IFS(GX$1= 0,"", NOT(ISBLANK(CA223)), 0, ISBLANK(CA223), $Q223-$S223+FR223-AU223-DG223)</f>
        <v>0</v>
      </c>
      <c r="GY223" s="152" cm="1">
        <f t="array" ref="GY223">_xlfn.IFS(GY$1= 0,"", NOT(ISBLANK(CB223)), 0, ISBLANK(CB223), $Q223-$S223+FS223-AV223-DH223)</f>
        <v>0</v>
      </c>
      <c r="GZ223" s="152" cm="1">
        <f t="array" ref="GZ223">_xlfn.IFS(GZ$1= 0,"", NOT(ISBLANK(CC223)), 0, ISBLANK(CC223), $Q223-$S223+FT223-AW223-DI223)</f>
        <v>0</v>
      </c>
      <c r="HA223" s="152" cm="1">
        <f t="array" ref="HA223">_xlfn.IFS(HA$1= 0,"", NOT(ISBLANK(CD223)), 0, ISBLANK(CD223), $Q223-$S223+FU223-AX223-DJ223)</f>
        <v>0</v>
      </c>
      <c r="HB223" s="152" cm="1">
        <f t="array" ref="HB223">_xlfn.IFS(HB$1= 0,"", NOT(ISBLANK(CE223)), 0, ISBLANK(CE223), $Q223-$S223+FV223-AY223-DK223)</f>
        <v>0</v>
      </c>
      <c r="HC223" s="152" cm="1">
        <f t="array" ref="HC223">_xlfn.IFS(HC$1= 0,"", NOT(ISBLANK(CF223)), 0, ISBLANK(CF223), $Q223-$S223+FW223-AZ223-DL223)</f>
        <v>0</v>
      </c>
      <c r="HD223" s="152" cm="1">
        <f t="array" ref="HD223">_xlfn.IFS(HD$1= 0,"", NOT(ISBLANK(CG223)), 0, ISBLANK(CG223), $Q223-$S223+FX223-BA223-DM223)</f>
        <v>0</v>
      </c>
      <c r="HE223" s="152" t="str" cm="1">
        <f t="array" ref="HE223">_xlfn.IFS(HE$1= 0,"", NOT(ISBLANK(CH223)), 0, ISBLANK(CH223), $Q223-$S223+FY223-BB223-DN223)</f>
        <v/>
      </c>
      <c r="HF223" s="152" t="str" cm="1">
        <f t="array" ref="HF223">_xlfn.IFS(HF$1= 0,"", NOT(ISBLANK(CI223)), 0, ISBLANK(CI223), $Q223-$S223+FZ223-BC223-DO223)</f>
        <v/>
      </c>
      <c r="HG223" s="152" t="str" cm="1">
        <f t="array" ref="HG223">_xlfn.IFS(HG$1= 0,"", NOT(ISBLANK(CJ223)), 0, ISBLANK(CJ223), $Q223-$S223+GA223-BD223-DP223)</f>
        <v/>
      </c>
      <c r="HH223" s="152" t="str" cm="1">
        <f t="array" ref="HH223">_xlfn.IFS(HH$1= 0,"", NOT(ISBLANK(CK223)), 0, ISBLANK(CK223), $Q223-$S223+GB223-BE223-DQ223)</f>
        <v/>
      </c>
      <c r="HI223" s="152" t="str" cm="1">
        <f t="array" ref="HI223">_xlfn.IFS(HI$1= 0,"", NOT(ISBLANK(CL223)), 0, ISBLANK(CL223), $Q223-$S223+GC223-BF223-DR223)</f>
        <v/>
      </c>
      <c r="HJ223" s="152" t="str" cm="1">
        <f t="array" ref="HJ223">_xlfn.IFS(HJ$1= 0,"", NOT(ISBLANK(CM223)), 0, ISBLANK(CM223), $Q223-$S223+GD223-BG223-DS223)</f>
        <v/>
      </c>
      <c r="HK223" s="152" t="str" cm="1">
        <f t="array" ref="HK223">_xlfn.IFS(HK$1= 0,"", NOT(ISBLANK(CN223)), 0, ISBLANK(CN223), $Q223-$S223+GE223-BH223-DT223)</f>
        <v/>
      </c>
      <c r="HL223" s="153" t="str" cm="1">
        <f t="array" ref="HL223">_xlfn.IFS(HL$1= 0,"", NOT(ISBLANK(CO223)), 0, ISBLANK(CO223), $Q223-$S223+GF223-BI223-DU223)</f>
        <v/>
      </c>
      <c r="HM223" s="153" t="str" cm="1">
        <f t="array" ref="HM223">_xlfn.IFS(HM$1= 0,"", NOT(ISBLANK(DE223)), 0, ISBLANK(DE223), $Q223-$S223+IC223-BY223-#REF!)</f>
        <v/>
      </c>
      <c r="HN223" s="153" t="e" cm="1">
        <f t="array" ref="HN223">_xlfn.IFS(HN$1= 0,"", NOT(ISBLANK(DF223)), 0, ISBLANK(DF223), $Q223-$S223+ID223-BZ223-#REF!)</f>
        <v>#REF!</v>
      </c>
      <c r="HO223" s="153" t="e" cm="1">
        <f t="array" ref="HO223">_xlfn.IFS(HO$1= 0,"", NOT(ISBLANK(DG223)), 0, ISBLANK(DG223), $Q223-$S223+IE223-CA223-#REF!)</f>
        <v>#VALUE!</v>
      </c>
      <c r="HP223" s="153" t="e" cm="1">
        <f t="array" ref="HP223">_xlfn.IFS(HP$1= 0,"", NOT(ISBLANK(DH223)), 0, ISBLANK(DH223), $Q223-$S223+IF223-CB223-#REF!)</f>
        <v>#REF!</v>
      </c>
      <c r="HQ223" s="153" t="e" cm="1">
        <f t="array" ref="HQ223">_xlfn.IFS(HQ$1= 0,"", NOT(ISBLANK(DI223)), 0, ISBLANK(DI223), $Q223-$S223+IG223-CC223-#REF!)</f>
        <v>#REF!</v>
      </c>
      <c r="HR223" s="153" cm="1">
        <f t="array" ref="HR223">_xlfn.IFS(HR$1= 0,"", NOT(ISBLANK(DJ223)), 0, ISBLANK(DJ223), $Q223-$S223+IH223-CD223-EK223)</f>
        <v>0</v>
      </c>
      <c r="HS223" s="153" t="e" cm="1">
        <f t="array" ref="HS223">_xlfn.IFS(HS$1= 0,"", NOT(ISBLANK(DK223)), 0, ISBLANK(DK223), $Q223-$S223+II223-CE223-EL223)</f>
        <v>#VALUE!</v>
      </c>
      <c r="HT223" s="153" t="e" cm="1">
        <f t="array" ref="HT223">_xlfn.IFS(HT$1= 0,"", NOT(ISBLANK(DL223)), 0, ISBLANK(DL223), $Q223-$S223+GV223-CF223-EM223)</f>
        <v>#VALUE!</v>
      </c>
      <c r="HU223" s="153" t="e" cm="1">
        <f t="array" ref="HU223">_xlfn.IFS(HU$1= 0,"", NOT(ISBLANK(DM223)), 0, ISBLANK(DM223), $Q223-$S223+GW223-CG223-EN223)</f>
        <v>#VALUE!</v>
      </c>
      <c r="HV223" s="153" t="str" cm="1">
        <f t="array" ref="HV223">_xlfn.IFS(HV$1= 0,"", NOT(ISBLANK(DN223)), 0, ISBLANK(DN223), $Q223-$S223+GX223-CH223-EO223)</f>
        <v/>
      </c>
      <c r="HW223" s="153" t="str" cm="1">
        <f t="array" ref="HW223">_xlfn.IFS(HW$1= 0,"", NOT(ISBLANK(DO223)), 0, ISBLANK(DO223), $Q223-$S223+GY223-CI223-EP223)</f>
        <v/>
      </c>
      <c r="HX223" s="153" t="str" cm="1">
        <f t="array" ref="HX223">_xlfn.IFS(HX$1= 0,"", NOT(ISBLANK(DP223)), 0, ISBLANK(DP223), $Q223-$S223+GZ223-CJ223-EQ223)</f>
        <v/>
      </c>
      <c r="HY223" s="153" t="str" cm="1">
        <f t="array" ref="HY223">_xlfn.IFS(HY$1= 0,"", NOT(ISBLANK(DQ223)), 0, ISBLANK(DQ223), $Q223-$S223+HA223-CK223-ER223)</f>
        <v/>
      </c>
      <c r="HZ223" s="153" t="str" cm="1">
        <f t="array" ref="HZ223">_xlfn.IFS(HZ$1= 0,"", NOT(ISBLANK(DR223)), 0, ISBLANK(DR223), $Q223-$S223+HB223-CL223-ES223)</f>
        <v/>
      </c>
      <c r="IA223" s="153" t="str" cm="1">
        <f t="array" ref="IA223">_xlfn.IFS(IA$1= 0,"", NOT(ISBLANK(DS223)), 0, ISBLANK(DS223), $Q223-$S223+HC223-CM223-ET223)</f>
        <v/>
      </c>
    </row>
    <row r="224" spans="1:235" ht="16.5" x14ac:dyDescent="0.3">
      <c r="A224" s="144"/>
      <c r="B224" s="106"/>
      <c r="C224" s="106"/>
      <c r="D224" s="107"/>
      <c r="E224" s="131"/>
      <c r="F224" s="137"/>
      <c r="G224" s="2"/>
      <c r="H224" s="2"/>
      <c r="I224" s="2"/>
      <c r="J224" s="2"/>
      <c r="K224" s="2"/>
      <c r="L224" s="2"/>
      <c r="M224" s="140"/>
      <c r="N224" s="137"/>
      <c r="O224" s="138"/>
      <c r="P224" s="133"/>
      <c r="Q224" s="94">
        <f t="shared" si="69"/>
        <v>0</v>
      </c>
      <c r="R224" s="1"/>
      <c r="S224" s="1"/>
      <c r="T224" s="2"/>
      <c r="U224" s="2"/>
      <c r="V224" s="82">
        <f t="shared" si="70"/>
        <v>0</v>
      </c>
      <c r="W224" s="121"/>
      <c r="X224" s="108"/>
      <c r="AU224" s="105"/>
      <c r="AV224" s="105"/>
      <c r="AW224" s="105"/>
      <c r="AX224" s="105"/>
      <c r="AY224" s="105"/>
      <c r="AZ224" s="105"/>
      <c r="BA224" s="105"/>
      <c r="BB224" s="105"/>
      <c r="BC224" s="105"/>
      <c r="BD224" s="105"/>
      <c r="BE224" s="105"/>
      <c r="BF224" s="105"/>
      <c r="BG224" s="105"/>
      <c r="BH224" s="105"/>
      <c r="BI224" s="105"/>
      <c r="BJ224" s="105"/>
      <c r="BK224" s="105"/>
      <c r="BL224" s="105"/>
      <c r="BM224" s="105"/>
      <c r="BN224" s="105"/>
      <c r="BO224" s="105"/>
      <c r="BP224" s="105"/>
      <c r="BQ224" s="105"/>
      <c r="BR224" s="105"/>
      <c r="BS224" s="105"/>
      <c r="BT224" s="105"/>
      <c r="BU224" s="105"/>
      <c r="BV224" s="105"/>
      <c r="BW224" s="105"/>
      <c r="BX224" s="105"/>
      <c r="BZ224" s="99"/>
      <c r="CA224" s="105" t="s">
        <v>32</v>
      </c>
      <c r="CB224" s="105"/>
      <c r="CC224" s="105"/>
      <c r="CD224" s="105"/>
      <c r="CE224" s="105"/>
      <c r="CF224" s="105"/>
      <c r="CG224" s="105"/>
      <c r="CH224" s="105"/>
      <c r="CI224" s="105"/>
      <c r="CJ224" s="105"/>
      <c r="CK224" s="105"/>
      <c r="CL224" s="105"/>
      <c r="CM224" s="105"/>
      <c r="CN224" s="105"/>
      <c r="CO224" s="105"/>
      <c r="CP224" s="105" t="s">
        <v>32</v>
      </c>
      <c r="CQ224" s="105"/>
      <c r="CR224" s="105"/>
      <c r="CS224" s="105"/>
      <c r="CT224" s="105"/>
      <c r="CU224" s="105"/>
      <c r="CV224" s="105"/>
      <c r="CW224" s="105"/>
      <c r="CX224" s="105"/>
      <c r="CY224" s="105"/>
      <c r="CZ224" s="105"/>
      <c r="DA224" s="105"/>
      <c r="DB224" s="105"/>
      <c r="DC224" s="105"/>
      <c r="DD224" s="105"/>
      <c r="DE224" s="99"/>
      <c r="DF224" s="99"/>
      <c r="DG224" s="105"/>
      <c r="DH224" s="105"/>
      <c r="DI224" s="105"/>
      <c r="DJ224" s="105"/>
      <c r="DK224" s="105"/>
      <c r="DL224" s="105"/>
      <c r="DM224" s="105"/>
      <c r="DN224" s="105"/>
      <c r="DO224" s="105"/>
      <c r="DP224" s="105"/>
      <c r="DQ224" s="105"/>
      <c r="DR224" s="105"/>
      <c r="DS224" s="105"/>
      <c r="DT224" s="105"/>
      <c r="DU224" s="105"/>
      <c r="DV224" s="105"/>
      <c r="DW224" s="105"/>
      <c r="DX224" s="105"/>
      <c r="DY224" s="105"/>
      <c r="DZ224" s="105"/>
      <c r="EA224" s="105"/>
      <c r="EB224" s="105"/>
      <c r="EC224" s="105"/>
      <c r="ED224" s="105"/>
      <c r="EE224" s="105"/>
      <c r="EF224" s="105"/>
      <c r="EG224" s="105"/>
      <c r="EH224" s="105"/>
      <c r="EI224" s="105"/>
      <c r="EJ224" s="105"/>
      <c r="EL224" s="146" t="str" cm="1">
        <f t="array" ref="EL224">IF(OR(EL$1=0, $A224="", _xlfn.XLOOKUP(EL$1, $Z$2:$Z$18, $AD$2:$AD$18, "")=""),"",SQRT((_xlfn.XLOOKUP(EL$1,$Z$2:$Z$18,$AA$2:$AA$18)-$T224)^2+(_xlfn.XLOOKUP(EL$1,$Z$2:$Z$18,$AB$2:$AB$18)-$U224)^2+(_xlfn.XLOOKUP(EL$1,$Z$2:$Z$18,$AC$2:$AC$18-$V224)^2)))</f>
        <v/>
      </c>
      <c r="EM224" s="96" t="str" cm="1">
        <f t="array" ref="EM224">IF(OR(EM$1=0, $A224="", _xlfn.XLOOKUP(EM$1, $Z$2:$Z$18, $AD$2:$AD$18, "")=""),"",SQRT((_xlfn.XLOOKUP(EM$1,$Z$2:$Z$18,$AA$2:$AA$18)-$T224)^2+(_xlfn.XLOOKUP(EM$1,$Z$2:$Z$18,$AB$2:$AB$18)-$U224)^2+(_xlfn.XLOOKUP(EM$1,$Z$2:$Z$18,$AC$2:$AC$18-$V224)^2)))</f>
        <v/>
      </c>
      <c r="EN224" s="96" t="str" cm="1">
        <f t="array" ref="EN224">IF(OR(EN$1=0, $A224="", _xlfn.XLOOKUP(EN$1, $Z$2:$Z$18, $AD$2:$AD$18, "")=""),"",SQRT((_xlfn.XLOOKUP(EN$1,$Z$2:$Z$18,$AA$2:$AA$18)-$T224)^2+(_xlfn.XLOOKUP(EN$1,$Z$2:$Z$18,$AB$2:$AB$18)-$U224)^2+(_xlfn.XLOOKUP(EN$1,$Z$2:$Z$18,$AC$2:$AC$18-$V224)^2)))</f>
        <v/>
      </c>
      <c r="EO224" s="96" t="str" cm="1">
        <f t="array" ref="EO224">IF(OR(EO$1=0, $A224="", _xlfn.XLOOKUP(EO$1, $Z$2:$Z$18, $AD$2:$AD$18, "")=""),"",SQRT((_xlfn.XLOOKUP(EO$1,$Z$2:$Z$18,$AA$2:$AA$18)-$T224)^2+(_xlfn.XLOOKUP(EO$1,$Z$2:$Z$18,$AB$2:$AB$18)-$U224)^2+(_xlfn.XLOOKUP(EO$1,$Z$2:$Z$18,$AC$2:$AC$18-$V224)^2)))</f>
        <v/>
      </c>
      <c r="EP224" s="96" t="str" cm="1">
        <f t="array" ref="EP224">IF(OR(EP$1=0, $A224="", _xlfn.XLOOKUP(EP$1, $Z$2:$Z$18, $AD$2:$AD$18, "")=""),"",SQRT((_xlfn.XLOOKUP(EP$1,$Z$2:$Z$18,$AA$2:$AA$18)-$T224)^2+(_xlfn.XLOOKUP(EP$1,$Z$2:$Z$18,$AB$2:$AB$18)-$U224)^2+(_xlfn.XLOOKUP(EP$1,$Z$2:$Z$18,$AC$2:$AC$18-$V224)^2)))</f>
        <v/>
      </c>
      <c r="EQ224" s="96" t="str" cm="1">
        <f t="array" ref="EQ224">IF(OR(EQ$1=0, $A224="", _xlfn.XLOOKUP(EQ$1, $Z$2:$Z$18, $AD$2:$AD$18, "")=""),"",SQRT((_xlfn.XLOOKUP(EQ$1,$Z$2:$Z$18,$AA$2:$AA$18)-$T224)^2+(_xlfn.XLOOKUP(EQ$1,$Z$2:$Z$18,$AB$2:$AB$18)-$U224)^2+(_xlfn.XLOOKUP(EQ$1,$Z$2:$Z$18,$AC$2:$AC$18-$V224)^2)))</f>
        <v/>
      </c>
      <c r="ER224" s="96" t="str" cm="1">
        <f t="array" ref="ER224">IF(OR(ER$1=0, $A224="", _xlfn.XLOOKUP(ER$1, $Z$2:$Z$18, $AD$2:$AD$18, "")=""),"",SQRT((_xlfn.XLOOKUP(ER$1,$Z$2:$Z$18,$AA$2:$AA$18)-$T224)^2+(_xlfn.XLOOKUP(ER$1,$Z$2:$Z$18,$AB$2:$AB$18)-$U224)^2+(_xlfn.XLOOKUP(ER$1,$Z$2:$Z$18,$AC$2:$AC$18-$V224)^2)))</f>
        <v/>
      </c>
      <c r="ES224" s="96" t="str" cm="1">
        <f t="array" ref="ES224">IF(OR(ES$1=0, $A224="", _xlfn.XLOOKUP(ES$1, $Z$2:$Z$18, $AD$2:$AD$18, "")=""),"",SQRT((_xlfn.XLOOKUP(ES$1,$Z$2:$Z$18,$AA$2:$AA$18)-$T224)^2+(_xlfn.XLOOKUP(ES$1,$Z$2:$Z$18,$AB$2:$AB$18)-$U224)^2+(_xlfn.XLOOKUP(ES$1,$Z$2:$Z$18,$AC$2:$AC$18-$V224)^2)))</f>
        <v/>
      </c>
      <c r="ET224" s="97" t="str" cm="1">
        <f t="array" ref="ET224">IF(OR(ET$1=0, $A224="", _xlfn.XLOOKUP(ET$1, $Z$2:$Z$18, $AD$2:$AD$18, "")=""),"",SQRT((_xlfn.XLOOKUP(ET$1,$Z$2:$Z$18,$AA$2:$AA$18)-$T224)^2+(_xlfn.XLOOKUP(ET$1,$Z$2:$Z$18,$AB$2:$AB$18)-$U224)^2+(_xlfn.XLOOKUP(ET$1,$Z$2:$Z$18,$AC$2:$AC$18-$V224)^2)))</f>
        <v/>
      </c>
      <c r="EU224" s="97" t="str" cm="1">
        <f t="array" ref="EU224">IF(OR(EU$1=0, $A224="", _xlfn.XLOOKUP(EU$1, $Z$2:$Z$18, $AD$2:$AD$18, "")=""),"",SQRT((_xlfn.XLOOKUP(EU$1,$Z$2:$Z$18,$AA$2:$AA$18)-$T224)^2+(_xlfn.XLOOKUP(EU$1,$Z$2:$Z$18,$AB$2:$AB$18)-$U224)^2+(_xlfn.XLOOKUP(EU$1,$Z$2:$Z$18,$AC$2:$AC$18-$V224)^2)))</f>
        <v/>
      </c>
      <c r="EV224" s="97" t="str" cm="1">
        <f t="array" ref="EV224">IF(OR(EV$1=0, $A224="", _xlfn.XLOOKUP(EV$1, $Z$2:$Z$18, $AD$2:$AD$18, "")=""),"",SQRT((_xlfn.XLOOKUP(EV$1,$Z$2:$Z$18,$AA$2:$AA$18)-$T224)^2+(_xlfn.XLOOKUP(EV$1,$Z$2:$Z$18,$AB$2:$AB$18)-$U224)^2+(_xlfn.XLOOKUP(EV$1,$Z$2:$Z$18,$AC$2:$AC$18-$V224)^2)))</f>
        <v/>
      </c>
      <c r="EW224" s="97" t="str" cm="1">
        <f t="array" ref="EW224">IF(OR(EW$1=0, $A224="", _xlfn.XLOOKUP(EW$1, $Z$2:$Z$18, $AD$2:$AD$18, "")=""),"",SQRT((_xlfn.XLOOKUP(EW$1,$Z$2:$Z$18,$AA$2:$AA$18)-$T224)^2+(_xlfn.XLOOKUP(EW$1,$Z$2:$Z$18,$AB$2:$AB$18)-$U224)^2+(_xlfn.XLOOKUP(EW$1,$Z$2:$Z$18,$AC$2:$AC$18-$V224)^2)))</f>
        <v/>
      </c>
      <c r="EX224" s="97" t="str" cm="1">
        <f t="array" ref="EX224">IF(OR(EX$1=0, $A224="", _xlfn.XLOOKUP(EX$1, $Z$2:$Z$18, $AD$2:$AD$18, "")=""),"",SQRT((_xlfn.XLOOKUP(EX$1,$Z$2:$Z$18,$AA$2:$AA$18)-$T224)^2+(_xlfn.XLOOKUP(EX$1,$Z$2:$Z$18,$AB$2:$AB$18)-$U224)^2+(_xlfn.XLOOKUP(EX$1,$Z$2:$Z$18,$AC$2:$AC$18-$V224)^2)))</f>
        <v/>
      </c>
      <c r="EY224" s="97" t="str" cm="1">
        <f t="array" ref="EY224">IF(OR(EY$1=0, $A224="", _xlfn.XLOOKUP(EY$1, $Z$2:$Z$18, $AD$2:$AD$18, "")=""),"",SQRT((_xlfn.XLOOKUP(EY$1,$Z$2:$Z$18,$AA$2:$AA$18)-$T224)^2+(_xlfn.XLOOKUP(EY$1,$Z$2:$Z$18,$AB$2:$AB$18)-$U224)^2+(_xlfn.XLOOKUP(EY$1,$Z$2:$Z$18,$AC$2:$AC$18-$V224)^2)))</f>
        <v/>
      </c>
      <c r="EZ224" s="98" t="str" cm="1">
        <f t="array" ref="EZ224">IF(OR(EZ$1=0, $A224="", _xlfn.XLOOKUP(EZ$1, $Z$2:$Z$18, $AD$2:$AD$18, "")=""),"",SQRT((_xlfn.XLOOKUP(EZ$1,$Z$2:$Z$18,$AA$2:$AA$18)-$T224)^2+(_xlfn.XLOOKUP(EZ$1,$Z$2:$Z$18,$AB$2:$AB$18)-$U224)^2+(_xlfn.XLOOKUP(EZ$1,$Z$2:$Z$18,$AC$2:$AC$18-$V224)^2)))</f>
        <v/>
      </c>
      <c r="FA224" s="146" t="str" cm="1">
        <f t="array" ref="FA224">IF(OR(FA$1=0, $A224="", _xlfn.XLOOKUP(FA$1, $Z$2:$Z$18, $AD$2:$AD$18, "")=""),"",SQRT((_xlfn.XLOOKUP(FA$1,$Z$2:$Z$18,$AA$2:$AA$18)-$T224)^2+(_xlfn.XLOOKUP(FA$1,$Z$2:$Z$18,$AB$2:$AB$18)-$U224)^2+(_xlfn.XLOOKUP(FA$1,$Z$2:$Z$18,$AC$2:$AC$18-$V224)^2)))</f>
        <v/>
      </c>
      <c r="FB224" s="96" t="str" cm="1">
        <f t="array" ref="FB224">IF(OR(FB$1=0, $A224="", _xlfn.XLOOKUP(FB$1, $Z$2:$Z$18, $AD$2:$AD$18, "")=""),"",SQRT((_xlfn.XLOOKUP(FB$1,$Z$2:$Z$18,$AA$2:$AA$18)-$T224)^2+(_xlfn.XLOOKUP(FB$1,$Z$2:$Z$18,$AB$2:$AB$18)-$U224)^2+(_xlfn.XLOOKUP(FB$1,$Z$2:$Z$18,$AC$2:$AC$18-$V224)^2)))</f>
        <v/>
      </c>
      <c r="FC224" s="96" t="str" cm="1">
        <f t="array" ref="FC224">IF(OR(FC$1=0, $A224="", _xlfn.XLOOKUP(FC$1, $Z$2:$Z$18, $AD$2:$AD$18, "")=""),"",SQRT((_xlfn.XLOOKUP(FC$1,$Z$2:$Z$18,$AA$2:$AA$18)-$T224)^2+(_xlfn.XLOOKUP(FC$1,$Z$2:$Z$18,$AB$2:$AB$18)-$U224)^2+(_xlfn.XLOOKUP(FC$1,$Z$2:$Z$18,$AC$2:$AC$18-$V224)^2)))</f>
        <v/>
      </c>
      <c r="FD224" s="96" t="str" cm="1">
        <f t="array" ref="FD224">IF(OR(FD$1=0, $A224="", _xlfn.XLOOKUP(FD$1, $Z$2:$Z$18, $AD$2:$AD$18, "")=""),"",SQRT((_xlfn.XLOOKUP(FD$1,$Z$2:$Z$18,$AA$2:$AA$18)-$T224)^2+(_xlfn.XLOOKUP(FD$1,$Z$2:$Z$18,$AB$2:$AB$18)-$U224)^2+(_xlfn.XLOOKUP(FD$1,$Z$2:$Z$18,$AC$2:$AC$18-$V224)^2)))</f>
        <v/>
      </c>
      <c r="FE224" s="96" t="str" cm="1">
        <f t="array" ref="FE224">IF(OR(FE$1=0, $A224="", _xlfn.XLOOKUP(FE$1, $Z$2:$Z$18, $AD$2:$AD$18, "")=""),"",SQRT((_xlfn.XLOOKUP(FE$1,$Z$2:$Z$18,$AA$2:$AA$18)-$T224)^2+(_xlfn.XLOOKUP(FE$1,$Z$2:$Z$18,$AB$2:$AB$18)-$U224)^2+(_xlfn.XLOOKUP(FE$1,$Z$2:$Z$18,$AC$2:$AC$18-$V224)^2)))</f>
        <v/>
      </c>
      <c r="FF224" s="96" t="str" cm="1">
        <f t="array" ref="FF224">IF(OR(FF$1=0, $A224="", _xlfn.XLOOKUP(FF$1, $Z$2:$Z$18, $AD$2:$AD$18, "")=""),"",SQRT((_xlfn.XLOOKUP(FF$1,$Z$2:$Z$18,$AA$2:$AA$18)-$T224)^2+(_xlfn.XLOOKUP(FF$1,$Z$2:$Z$18,$AB$2:$AB$18)-$U224)^2+(_xlfn.XLOOKUP(FF$1,$Z$2:$Z$18,$AC$2:$AC$18-$V224)^2)))</f>
        <v/>
      </c>
      <c r="FG224" s="96" t="str" cm="1">
        <f t="array" ref="FG224">IF(OR(FG$1=0, $A224="", _xlfn.XLOOKUP(FG$1, $Z$2:$Z$18, $AD$2:$AD$18, "")=""),"",SQRT((_xlfn.XLOOKUP(FG$1,$Z$2:$Z$18,$AA$2:$AA$18)-$T224)^2+(_xlfn.XLOOKUP(FG$1,$Z$2:$Z$18,$AB$2:$AB$18)-$U224)^2+(_xlfn.XLOOKUP(FG$1,$Z$2:$Z$18,$AC$2:$AC$18-$V224)^2)))</f>
        <v/>
      </c>
      <c r="FH224" s="96" t="str" cm="1">
        <f t="array" ref="FH224">IF(OR(FH$1=0, $A224="", _xlfn.XLOOKUP(FH$1, $Z$2:$Z$18, $AD$2:$AD$18, "")=""),"",SQRT((_xlfn.XLOOKUP(FH$1,$Z$2:$Z$18,$AA$2:$AA$18)-$T224)^2+(_xlfn.XLOOKUP(FH$1,$Z$2:$Z$18,$AB$2:$AB$18)-$U224)^2+(_xlfn.XLOOKUP(FH$1,$Z$2:$Z$18,$AC$2:$AC$18-$V224)^2)))</f>
        <v/>
      </c>
      <c r="FI224" s="97" t="str" cm="1">
        <f t="array" ref="FI224">IF(OR(FI$1=0, $A224="", _xlfn.XLOOKUP(FI$1, $Z$2:$Z$18, $AD$2:$AD$18, "")=""),"",SQRT((_xlfn.XLOOKUP(FI$1,$Z$2:$Z$18,$AA$2:$AA$18)-$T224)^2+(_xlfn.XLOOKUP(FI$1,$Z$2:$Z$18,$AB$2:$AB$18)-$U224)^2+(_xlfn.XLOOKUP(FI$1,$Z$2:$Z$18,$AC$2:$AC$18-$V224)^2)))</f>
        <v/>
      </c>
      <c r="FJ224" s="97" t="str" cm="1">
        <f t="array" ref="FJ224">IF(OR(FJ$1=0, $A224="", _xlfn.XLOOKUP(FJ$1, $Z$2:$Z$18, $AD$2:$AD$18, "")=""),"",SQRT((_xlfn.XLOOKUP(FJ$1,$Z$2:$Z$18,$AA$2:$AA$18)-$T224)^2+(_xlfn.XLOOKUP(FJ$1,$Z$2:$Z$18,$AB$2:$AB$18)-$U224)^2+(_xlfn.XLOOKUP(FJ$1,$Z$2:$Z$18,$AC$2:$AC$18-$V224)^2)))</f>
        <v/>
      </c>
      <c r="FK224" s="97" t="str" cm="1">
        <f t="array" ref="FK224">IF(OR(FK$1=0, $A224="", _xlfn.XLOOKUP(FK$1, $Z$2:$Z$18, $AD$2:$AD$18, "")=""),"",SQRT((_xlfn.XLOOKUP(FK$1,$Z$2:$Z$18,$AA$2:$AA$18)-$T224)^2+(_xlfn.XLOOKUP(FK$1,$Z$2:$Z$18,$AB$2:$AB$18)-$U224)^2+(_xlfn.XLOOKUP(FK$1,$Z$2:$Z$18,$AC$2:$AC$18-$V224)^2)))</f>
        <v/>
      </c>
      <c r="FL224" s="97" t="str" cm="1">
        <f t="array" ref="FL224">IF(OR(FL$1=0, $A224="", _xlfn.XLOOKUP(FL$1, $Z$2:$Z$18, $AD$2:$AD$18, "")=""),"",SQRT((_xlfn.XLOOKUP(FL$1,$Z$2:$Z$18,$AA$2:$AA$18)-$T224)^2+(_xlfn.XLOOKUP(FL$1,$Z$2:$Z$18,$AB$2:$AB$18)-$U224)^2+(_xlfn.XLOOKUP(FL$1,$Z$2:$Z$18,$AC$2:$AC$18-$V224)^2)))</f>
        <v/>
      </c>
      <c r="FM224" s="97" t="str" cm="1">
        <f t="array" ref="FM224">IF(OR(FM$1=0, $A224="", _xlfn.XLOOKUP(FM$1, $Z$2:$Z$18, $AD$2:$AD$18, "")=""),"",SQRT((_xlfn.XLOOKUP(FM$1,$Z$2:$Z$18,$AA$2:$AA$18)-$T224)^2+(_xlfn.XLOOKUP(FM$1,$Z$2:$Z$18,$AB$2:$AB$18)-$U224)^2+(_xlfn.XLOOKUP(FM$1,$Z$2:$Z$18,$AC$2:$AC$18-$V224)^2)))</f>
        <v/>
      </c>
      <c r="FN224" s="97" t="str" cm="1">
        <f t="array" ref="FN224">IF(OR(FN$1=0, $A224="", _xlfn.XLOOKUP(FN$1, $Z$2:$Z$18, $AD$2:$AD$18, "")=""),"",SQRT((_xlfn.XLOOKUP(FN$1,$Z$2:$Z$18,$AA$2:$AA$18)-$T224)^2+(_xlfn.XLOOKUP(FN$1,$Z$2:$Z$18,$AB$2:$AB$18)-$U224)^2+(_xlfn.XLOOKUP(FN$1,$Z$2:$Z$18,$AC$2:$AC$18-$V224)^2)))</f>
        <v/>
      </c>
      <c r="FO224" s="98" t="str" cm="1">
        <f t="array" ref="FO224">IF(OR(FO$1=0, $A224="", _xlfn.XLOOKUP(FO$1, $Z$2:$Z$18, $AD$2:$AD$18, "")=""),"",SQRT((_xlfn.XLOOKUP(FO$1,$Z$2:$Z$18,$AA$2:$AA$18)-$T224)^2+(_xlfn.XLOOKUP(FO$1,$Z$2:$Z$18,$AB$2:$AB$18)-$U224)^2+(_xlfn.XLOOKUP(FO$1,$Z$2:$Z$18,$AC$2:$AC$18-$V224)^2)))</f>
        <v/>
      </c>
      <c r="FP224" s="99"/>
      <c r="FQ224" s="99"/>
      <c r="FR224" s="100">
        <f t="shared" si="71"/>
        <v>0</v>
      </c>
      <c r="FS224" s="109">
        <f t="shared" si="72"/>
        <v>0</v>
      </c>
      <c r="FT224" s="109">
        <f t="shared" si="73"/>
        <v>0</v>
      </c>
      <c r="FU224" s="109">
        <f t="shared" si="74"/>
        <v>0</v>
      </c>
      <c r="FV224" s="109">
        <f t="shared" si="75"/>
        <v>0</v>
      </c>
      <c r="FW224" s="109">
        <f t="shared" si="76"/>
        <v>0</v>
      </c>
      <c r="FX224" s="109">
        <f t="shared" si="77"/>
        <v>0</v>
      </c>
      <c r="FY224" s="109">
        <f t="shared" si="78"/>
        <v>0</v>
      </c>
      <c r="FZ224" s="110">
        <f t="shared" si="79"/>
        <v>0</v>
      </c>
      <c r="GA224" s="110">
        <f t="shared" si="80"/>
        <v>0</v>
      </c>
      <c r="GB224" s="110">
        <f t="shared" si="81"/>
        <v>0</v>
      </c>
      <c r="GC224" s="110">
        <f t="shared" si="82"/>
        <v>0</v>
      </c>
      <c r="GD224" s="110">
        <f t="shared" si="83"/>
        <v>0</v>
      </c>
      <c r="GE224" s="110">
        <f t="shared" si="84"/>
        <v>0</v>
      </c>
      <c r="GF224" s="111">
        <f t="shared" si="85"/>
        <v>0</v>
      </c>
      <c r="GG224" s="100">
        <f t="shared" si="86"/>
        <v>0</v>
      </c>
      <c r="GH224" s="109">
        <f t="shared" si="87"/>
        <v>0</v>
      </c>
      <c r="GI224" s="109">
        <f t="shared" si="88"/>
        <v>0</v>
      </c>
      <c r="GJ224" s="109">
        <f t="shared" si="89"/>
        <v>0</v>
      </c>
      <c r="GK224" s="109">
        <f t="shared" si="90"/>
        <v>0</v>
      </c>
      <c r="GL224" s="109">
        <f t="shared" si="91"/>
        <v>0</v>
      </c>
      <c r="GM224" s="109">
        <f t="shared" si="92"/>
        <v>0</v>
      </c>
      <c r="GN224" s="109">
        <f t="shared" si="93"/>
        <v>0</v>
      </c>
      <c r="GO224" s="110">
        <f t="shared" si="94"/>
        <v>0</v>
      </c>
      <c r="GP224" s="110">
        <f t="shared" si="95"/>
        <v>0</v>
      </c>
      <c r="GQ224" s="110">
        <f t="shared" si="96"/>
        <v>0</v>
      </c>
      <c r="GR224" s="110">
        <f t="shared" si="97"/>
        <v>0</v>
      </c>
      <c r="GS224" s="110">
        <f t="shared" si="98"/>
        <v>0</v>
      </c>
      <c r="GT224" s="110">
        <f t="shared" si="99"/>
        <v>0</v>
      </c>
      <c r="GU224" s="111">
        <f t="shared" si="100"/>
        <v>0</v>
      </c>
      <c r="GX224" s="151" cm="1">
        <f t="array" ref="GX224">_xlfn.IFS(GX$1= 0,"", NOT(ISBLANK(CA224)), 0, ISBLANK(CA224), $Q224-$S224+FR224-AU224-DG224)</f>
        <v>0</v>
      </c>
      <c r="GY224" s="152" cm="1">
        <f t="array" ref="GY224">_xlfn.IFS(GY$1= 0,"", NOT(ISBLANK(CB224)), 0, ISBLANK(CB224), $Q224-$S224+FS224-AV224-DH224)</f>
        <v>0</v>
      </c>
      <c r="GZ224" s="152" cm="1">
        <f t="array" ref="GZ224">_xlfn.IFS(GZ$1= 0,"", NOT(ISBLANK(CC224)), 0, ISBLANK(CC224), $Q224-$S224+FT224-AW224-DI224)</f>
        <v>0</v>
      </c>
      <c r="HA224" s="152" cm="1">
        <f t="array" ref="HA224">_xlfn.IFS(HA$1= 0,"", NOT(ISBLANK(CD224)), 0, ISBLANK(CD224), $Q224-$S224+FU224-AX224-DJ224)</f>
        <v>0</v>
      </c>
      <c r="HB224" s="152" cm="1">
        <f t="array" ref="HB224">_xlfn.IFS(HB$1= 0,"", NOT(ISBLANK(CE224)), 0, ISBLANK(CE224), $Q224-$S224+FV224-AY224-DK224)</f>
        <v>0</v>
      </c>
      <c r="HC224" s="152" cm="1">
        <f t="array" ref="HC224">_xlfn.IFS(HC$1= 0,"", NOT(ISBLANK(CF224)), 0, ISBLANK(CF224), $Q224-$S224+FW224-AZ224-DL224)</f>
        <v>0</v>
      </c>
      <c r="HD224" s="152" cm="1">
        <f t="array" ref="HD224">_xlfn.IFS(HD$1= 0,"", NOT(ISBLANK(CG224)), 0, ISBLANK(CG224), $Q224-$S224+FX224-BA224-DM224)</f>
        <v>0</v>
      </c>
      <c r="HE224" s="152" t="str" cm="1">
        <f t="array" ref="HE224">_xlfn.IFS(HE$1= 0,"", NOT(ISBLANK(CH224)), 0, ISBLANK(CH224), $Q224-$S224+FY224-BB224-DN224)</f>
        <v/>
      </c>
      <c r="HF224" s="152" t="str" cm="1">
        <f t="array" ref="HF224">_xlfn.IFS(HF$1= 0,"", NOT(ISBLANK(CI224)), 0, ISBLANK(CI224), $Q224-$S224+FZ224-BC224-DO224)</f>
        <v/>
      </c>
      <c r="HG224" s="152" t="str" cm="1">
        <f t="array" ref="HG224">_xlfn.IFS(HG$1= 0,"", NOT(ISBLANK(CJ224)), 0, ISBLANK(CJ224), $Q224-$S224+GA224-BD224-DP224)</f>
        <v/>
      </c>
      <c r="HH224" s="152" t="str" cm="1">
        <f t="array" ref="HH224">_xlfn.IFS(HH$1= 0,"", NOT(ISBLANK(CK224)), 0, ISBLANK(CK224), $Q224-$S224+GB224-BE224-DQ224)</f>
        <v/>
      </c>
      <c r="HI224" s="152" t="str" cm="1">
        <f t="array" ref="HI224">_xlfn.IFS(HI$1= 0,"", NOT(ISBLANK(CL224)), 0, ISBLANK(CL224), $Q224-$S224+GC224-BF224-DR224)</f>
        <v/>
      </c>
      <c r="HJ224" s="152" t="str" cm="1">
        <f t="array" ref="HJ224">_xlfn.IFS(HJ$1= 0,"", NOT(ISBLANK(CM224)), 0, ISBLANK(CM224), $Q224-$S224+GD224-BG224-DS224)</f>
        <v/>
      </c>
      <c r="HK224" s="152" t="str" cm="1">
        <f t="array" ref="HK224">_xlfn.IFS(HK$1= 0,"", NOT(ISBLANK(CN224)), 0, ISBLANK(CN224), $Q224-$S224+GE224-BH224-DT224)</f>
        <v/>
      </c>
      <c r="HL224" s="153" t="str" cm="1">
        <f t="array" ref="HL224">_xlfn.IFS(HL$1= 0,"", NOT(ISBLANK(CO224)), 0, ISBLANK(CO224), $Q224-$S224+GF224-BI224-DU224)</f>
        <v/>
      </c>
      <c r="HM224" s="153" t="str" cm="1">
        <f t="array" ref="HM224">_xlfn.IFS(HM$1= 0,"", NOT(ISBLANK(DE224)), 0, ISBLANK(DE224), $Q224-$S224+IC224-BY224-#REF!)</f>
        <v/>
      </c>
      <c r="HN224" s="153" t="e" cm="1">
        <f t="array" ref="HN224">_xlfn.IFS(HN$1= 0,"", NOT(ISBLANK(DF224)), 0, ISBLANK(DF224), $Q224-$S224+ID224-BZ224-#REF!)</f>
        <v>#REF!</v>
      </c>
      <c r="HO224" s="153" t="e" cm="1">
        <f t="array" ref="HO224">_xlfn.IFS(HO$1= 0,"", NOT(ISBLANK(DG224)), 0, ISBLANK(DG224), $Q224-$S224+IE224-CA224-#REF!)</f>
        <v>#VALUE!</v>
      </c>
      <c r="HP224" s="153" t="e" cm="1">
        <f t="array" ref="HP224">_xlfn.IFS(HP$1= 0,"", NOT(ISBLANK(DH224)), 0, ISBLANK(DH224), $Q224-$S224+IF224-CB224-#REF!)</f>
        <v>#REF!</v>
      </c>
      <c r="HQ224" s="153" t="e" cm="1">
        <f t="array" ref="HQ224">_xlfn.IFS(HQ$1= 0,"", NOT(ISBLANK(DI224)), 0, ISBLANK(DI224), $Q224-$S224+IG224-CC224-#REF!)</f>
        <v>#REF!</v>
      </c>
      <c r="HR224" s="153" cm="1">
        <f t="array" ref="HR224">_xlfn.IFS(HR$1= 0,"", NOT(ISBLANK(DJ224)), 0, ISBLANK(DJ224), $Q224-$S224+IH224-CD224-EK224)</f>
        <v>0</v>
      </c>
      <c r="HS224" s="153" t="e" cm="1">
        <f t="array" ref="HS224">_xlfn.IFS(HS$1= 0,"", NOT(ISBLANK(DK224)), 0, ISBLANK(DK224), $Q224-$S224+II224-CE224-EL224)</f>
        <v>#VALUE!</v>
      </c>
      <c r="HT224" s="153" t="e" cm="1">
        <f t="array" ref="HT224">_xlfn.IFS(HT$1= 0,"", NOT(ISBLANK(DL224)), 0, ISBLANK(DL224), $Q224-$S224+GV224-CF224-EM224)</f>
        <v>#VALUE!</v>
      </c>
      <c r="HU224" s="153" t="e" cm="1">
        <f t="array" ref="HU224">_xlfn.IFS(HU$1= 0,"", NOT(ISBLANK(DM224)), 0, ISBLANK(DM224), $Q224-$S224+GW224-CG224-EN224)</f>
        <v>#VALUE!</v>
      </c>
      <c r="HV224" s="153" t="str" cm="1">
        <f t="array" ref="HV224">_xlfn.IFS(HV$1= 0,"", NOT(ISBLANK(DN224)), 0, ISBLANK(DN224), $Q224-$S224+GX224-CH224-EO224)</f>
        <v/>
      </c>
      <c r="HW224" s="153" t="str" cm="1">
        <f t="array" ref="HW224">_xlfn.IFS(HW$1= 0,"", NOT(ISBLANK(DO224)), 0, ISBLANK(DO224), $Q224-$S224+GY224-CI224-EP224)</f>
        <v/>
      </c>
      <c r="HX224" s="153" t="str" cm="1">
        <f t="array" ref="HX224">_xlfn.IFS(HX$1= 0,"", NOT(ISBLANK(DP224)), 0, ISBLANK(DP224), $Q224-$S224+GZ224-CJ224-EQ224)</f>
        <v/>
      </c>
      <c r="HY224" s="153" t="str" cm="1">
        <f t="array" ref="HY224">_xlfn.IFS(HY$1= 0,"", NOT(ISBLANK(DQ224)), 0, ISBLANK(DQ224), $Q224-$S224+HA224-CK224-ER224)</f>
        <v/>
      </c>
      <c r="HZ224" s="153" t="str" cm="1">
        <f t="array" ref="HZ224">_xlfn.IFS(HZ$1= 0,"", NOT(ISBLANK(DR224)), 0, ISBLANK(DR224), $Q224-$S224+HB224-CL224-ES224)</f>
        <v/>
      </c>
      <c r="IA224" s="153" t="str" cm="1">
        <f t="array" ref="IA224">_xlfn.IFS(IA$1= 0,"", NOT(ISBLANK(DS224)), 0, ISBLANK(DS224), $Q224-$S224+HC224-CM224-ET224)</f>
        <v/>
      </c>
    </row>
    <row r="225" spans="1:235" ht="16.5" x14ac:dyDescent="0.3">
      <c r="A225" s="144"/>
      <c r="B225" s="106"/>
      <c r="C225" s="106"/>
      <c r="D225" s="107"/>
      <c r="E225" s="131"/>
      <c r="F225" s="137"/>
      <c r="G225" s="2"/>
      <c r="H225" s="2"/>
      <c r="I225" s="2"/>
      <c r="J225" s="2"/>
      <c r="K225" s="2"/>
      <c r="L225" s="2"/>
      <c r="M225" s="140"/>
      <c r="N225" s="137"/>
      <c r="O225" s="138"/>
      <c r="P225" s="133"/>
      <c r="Q225" s="94">
        <f t="shared" si="69"/>
        <v>0</v>
      </c>
      <c r="R225" s="1"/>
      <c r="S225" s="1"/>
      <c r="T225" s="2"/>
      <c r="U225" s="2"/>
      <c r="V225" s="82">
        <f t="shared" si="70"/>
        <v>0</v>
      </c>
      <c r="W225" s="121"/>
      <c r="X225" s="108"/>
      <c r="AU225" s="105"/>
      <c r="AV225" s="105"/>
      <c r="AW225" s="105"/>
      <c r="AX225" s="105"/>
      <c r="AY225" s="105"/>
      <c r="AZ225" s="105"/>
      <c r="BA225" s="105"/>
      <c r="BB225" s="105"/>
      <c r="BC225" s="105"/>
      <c r="BD225" s="105"/>
      <c r="BE225" s="105"/>
      <c r="BF225" s="105"/>
      <c r="BG225" s="105"/>
      <c r="BH225" s="105"/>
      <c r="BI225" s="105"/>
      <c r="BJ225" s="105"/>
      <c r="BK225" s="105"/>
      <c r="BL225" s="105"/>
      <c r="BM225" s="105"/>
      <c r="BN225" s="105"/>
      <c r="BO225" s="105"/>
      <c r="BP225" s="105"/>
      <c r="BQ225" s="105"/>
      <c r="BR225" s="105"/>
      <c r="BS225" s="105"/>
      <c r="BT225" s="105"/>
      <c r="BU225" s="105"/>
      <c r="BV225" s="105"/>
      <c r="BW225" s="105"/>
      <c r="BX225" s="105"/>
      <c r="BZ225" s="99"/>
      <c r="CA225" s="105" t="s">
        <v>32</v>
      </c>
      <c r="CB225" s="105"/>
      <c r="CC225" s="105"/>
      <c r="CD225" s="105"/>
      <c r="CE225" s="105"/>
      <c r="CF225" s="105"/>
      <c r="CG225" s="105"/>
      <c r="CH225" s="105"/>
      <c r="CI225" s="105"/>
      <c r="CJ225" s="105"/>
      <c r="CK225" s="105"/>
      <c r="CL225" s="105"/>
      <c r="CM225" s="105"/>
      <c r="CN225" s="105"/>
      <c r="CO225" s="105"/>
      <c r="CP225" s="105" t="s">
        <v>32</v>
      </c>
      <c r="CQ225" s="105"/>
      <c r="CR225" s="105"/>
      <c r="CS225" s="105"/>
      <c r="CT225" s="105"/>
      <c r="CU225" s="105"/>
      <c r="CV225" s="105"/>
      <c r="CW225" s="105"/>
      <c r="CX225" s="105"/>
      <c r="CY225" s="105"/>
      <c r="CZ225" s="105"/>
      <c r="DA225" s="105"/>
      <c r="DB225" s="105"/>
      <c r="DC225" s="105"/>
      <c r="DD225" s="105"/>
      <c r="DE225" s="99"/>
      <c r="DF225" s="99"/>
      <c r="DG225" s="105"/>
      <c r="DH225" s="105"/>
      <c r="DI225" s="105"/>
      <c r="DJ225" s="105"/>
      <c r="DK225" s="105"/>
      <c r="DL225" s="105"/>
      <c r="DM225" s="105"/>
      <c r="DN225" s="105"/>
      <c r="DO225" s="105"/>
      <c r="DP225" s="105"/>
      <c r="DQ225" s="105"/>
      <c r="DR225" s="105"/>
      <c r="DS225" s="105"/>
      <c r="DT225" s="105"/>
      <c r="DU225" s="105"/>
      <c r="DV225" s="105"/>
      <c r="DW225" s="105"/>
      <c r="DX225" s="105"/>
      <c r="DY225" s="105"/>
      <c r="DZ225" s="105"/>
      <c r="EA225" s="105"/>
      <c r="EB225" s="105"/>
      <c r="EC225" s="105"/>
      <c r="ED225" s="105"/>
      <c r="EE225" s="105"/>
      <c r="EF225" s="105"/>
      <c r="EG225" s="105"/>
      <c r="EH225" s="105"/>
      <c r="EI225" s="105"/>
      <c r="EJ225" s="105"/>
      <c r="EL225" s="146" t="str" cm="1">
        <f t="array" ref="EL225">IF(OR(EL$1=0, $A225="", _xlfn.XLOOKUP(EL$1, $Z$2:$Z$18, $AD$2:$AD$18, "")=""),"",SQRT((_xlfn.XLOOKUP(EL$1,$Z$2:$Z$18,$AA$2:$AA$18)-$T225)^2+(_xlfn.XLOOKUP(EL$1,$Z$2:$Z$18,$AB$2:$AB$18)-$U225)^2+(_xlfn.XLOOKUP(EL$1,$Z$2:$Z$18,$AC$2:$AC$18-$V225)^2)))</f>
        <v/>
      </c>
      <c r="EM225" s="96" t="str" cm="1">
        <f t="array" ref="EM225">IF(OR(EM$1=0, $A225="", _xlfn.XLOOKUP(EM$1, $Z$2:$Z$18, $AD$2:$AD$18, "")=""),"",SQRT((_xlfn.XLOOKUP(EM$1,$Z$2:$Z$18,$AA$2:$AA$18)-$T225)^2+(_xlfn.XLOOKUP(EM$1,$Z$2:$Z$18,$AB$2:$AB$18)-$U225)^2+(_xlfn.XLOOKUP(EM$1,$Z$2:$Z$18,$AC$2:$AC$18-$V225)^2)))</f>
        <v/>
      </c>
      <c r="EN225" s="96" t="str" cm="1">
        <f t="array" ref="EN225">IF(OR(EN$1=0, $A225="", _xlfn.XLOOKUP(EN$1, $Z$2:$Z$18, $AD$2:$AD$18, "")=""),"",SQRT((_xlfn.XLOOKUP(EN$1,$Z$2:$Z$18,$AA$2:$AA$18)-$T225)^2+(_xlfn.XLOOKUP(EN$1,$Z$2:$Z$18,$AB$2:$AB$18)-$U225)^2+(_xlfn.XLOOKUP(EN$1,$Z$2:$Z$18,$AC$2:$AC$18-$V225)^2)))</f>
        <v/>
      </c>
      <c r="EO225" s="96" t="str" cm="1">
        <f t="array" ref="EO225">IF(OR(EO$1=0, $A225="", _xlfn.XLOOKUP(EO$1, $Z$2:$Z$18, $AD$2:$AD$18, "")=""),"",SQRT((_xlfn.XLOOKUP(EO$1,$Z$2:$Z$18,$AA$2:$AA$18)-$T225)^2+(_xlfn.XLOOKUP(EO$1,$Z$2:$Z$18,$AB$2:$AB$18)-$U225)^2+(_xlfn.XLOOKUP(EO$1,$Z$2:$Z$18,$AC$2:$AC$18-$V225)^2)))</f>
        <v/>
      </c>
      <c r="EP225" s="96" t="str" cm="1">
        <f t="array" ref="EP225">IF(OR(EP$1=0, $A225="", _xlfn.XLOOKUP(EP$1, $Z$2:$Z$18, $AD$2:$AD$18, "")=""),"",SQRT((_xlfn.XLOOKUP(EP$1,$Z$2:$Z$18,$AA$2:$AA$18)-$T225)^2+(_xlfn.XLOOKUP(EP$1,$Z$2:$Z$18,$AB$2:$AB$18)-$U225)^2+(_xlfn.XLOOKUP(EP$1,$Z$2:$Z$18,$AC$2:$AC$18-$V225)^2)))</f>
        <v/>
      </c>
      <c r="EQ225" s="96" t="str" cm="1">
        <f t="array" ref="EQ225">IF(OR(EQ$1=0, $A225="", _xlfn.XLOOKUP(EQ$1, $Z$2:$Z$18, $AD$2:$AD$18, "")=""),"",SQRT((_xlfn.XLOOKUP(EQ$1,$Z$2:$Z$18,$AA$2:$AA$18)-$T225)^2+(_xlfn.XLOOKUP(EQ$1,$Z$2:$Z$18,$AB$2:$AB$18)-$U225)^2+(_xlfn.XLOOKUP(EQ$1,$Z$2:$Z$18,$AC$2:$AC$18-$V225)^2)))</f>
        <v/>
      </c>
      <c r="ER225" s="96" t="str" cm="1">
        <f t="array" ref="ER225">IF(OR(ER$1=0, $A225="", _xlfn.XLOOKUP(ER$1, $Z$2:$Z$18, $AD$2:$AD$18, "")=""),"",SQRT((_xlfn.XLOOKUP(ER$1,$Z$2:$Z$18,$AA$2:$AA$18)-$T225)^2+(_xlfn.XLOOKUP(ER$1,$Z$2:$Z$18,$AB$2:$AB$18)-$U225)^2+(_xlfn.XLOOKUP(ER$1,$Z$2:$Z$18,$AC$2:$AC$18-$V225)^2)))</f>
        <v/>
      </c>
      <c r="ES225" s="96" t="str" cm="1">
        <f t="array" ref="ES225">IF(OR(ES$1=0, $A225="", _xlfn.XLOOKUP(ES$1, $Z$2:$Z$18, $AD$2:$AD$18, "")=""),"",SQRT((_xlfn.XLOOKUP(ES$1,$Z$2:$Z$18,$AA$2:$AA$18)-$T225)^2+(_xlfn.XLOOKUP(ES$1,$Z$2:$Z$18,$AB$2:$AB$18)-$U225)^2+(_xlfn.XLOOKUP(ES$1,$Z$2:$Z$18,$AC$2:$AC$18-$V225)^2)))</f>
        <v/>
      </c>
      <c r="ET225" s="97" t="str" cm="1">
        <f t="array" ref="ET225">IF(OR(ET$1=0, $A225="", _xlfn.XLOOKUP(ET$1, $Z$2:$Z$18, $AD$2:$AD$18, "")=""),"",SQRT((_xlfn.XLOOKUP(ET$1,$Z$2:$Z$18,$AA$2:$AA$18)-$T225)^2+(_xlfn.XLOOKUP(ET$1,$Z$2:$Z$18,$AB$2:$AB$18)-$U225)^2+(_xlfn.XLOOKUP(ET$1,$Z$2:$Z$18,$AC$2:$AC$18-$V225)^2)))</f>
        <v/>
      </c>
      <c r="EU225" s="97" t="str" cm="1">
        <f t="array" ref="EU225">IF(OR(EU$1=0, $A225="", _xlfn.XLOOKUP(EU$1, $Z$2:$Z$18, $AD$2:$AD$18, "")=""),"",SQRT((_xlfn.XLOOKUP(EU$1,$Z$2:$Z$18,$AA$2:$AA$18)-$T225)^2+(_xlfn.XLOOKUP(EU$1,$Z$2:$Z$18,$AB$2:$AB$18)-$U225)^2+(_xlfn.XLOOKUP(EU$1,$Z$2:$Z$18,$AC$2:$AC$18-$V225)^2)))</f>
        <v/>
      </c>
      <c r="EV225" s="97" t="str" cm="1">
        <f t="array" ref="EV225">IF(OR(EV$1=0, $A225="", _xlfn.XLOOKUP(EV$1, $Z$2:$Z$18, $AD$2:$AD$18, "")=""),"",SQRT((_xlfn.XLOOKUP(EV$1,$Z$2:$Z$18,$AA$2:$AA$18)-$T225)^2+(_xlfn.XLOOKUP(EV$1,$Z$2:$Z$18,$AB$2:$AB$18)-$U225)^2+(_xlfn.XLOOKUP(EV$1,$Z$2:$Z$18,$AC$2:$AC$18-$V225)^2)))</f>
        <v/>
      </c>
      <c r="EW225" s="97" t="str" cm="1">
        <f t="array" ref="EW225">IF(OR(EW$1=0, $A225="", _xlfn.XLOOKUP(EW$1, $Z$2:$Z$18, $AD$2:$AD$18, "")=""),"",SQRT((_xlfn.XLOOKUP(EW$1,$Z$2:$Z$18,$AA$2:$AA$18)-$T225)^2+(_xlfn.XLOOKUP(EW$1,$Z$2:$Z$18,$AB$2:$AB$18)-$U225)^2+(_xlfn.XLOOKUP(EW$1,$Z$2:$Z$18,$AC$2:$AC$18-$V225)^2)))</f>
        <v/>
      </c>
      <c r="EX225" s="97" t="str" cm="1">
        <f t="array" ref="EX225">IF(OR(EX$1=0, $A225="", _xlfn.XLOOKUP(EX$1, $Z$2:$Z$18, $AD$2:$AD$18, "")=""),"",SQRT((_xlfn.XLOOKUP(EX$1,$Z$2:$Z$18,$AA$2:$AA$18)-$T225)^2+(_xlfn.XLOOKUP(EX$1,$Z$2:$Z$18,$AB$2:$AB$18)-$U225)^2+(_xlfn.XLOOKUP(EX$1,$Z$2:$Z$18,$AC$2:$AC$18-$V225)^2)))</f>
        <v/>
      </c>
      <c r="EY225" s="97" t="str" cm="1">
        <f t="array" ref="EY225">IF(OR(EY$1=0, $A225="", _xlfn.XLOOKUP(EY$1, $Z$2:$Z$18, $AD$2:$AD$18, "")=""),"",SQRT((_xlfn.XLOOKUP(EY$1,$Z$2:$Z$18,$AA$2:$AA$18)-$T225)^2+(_xlfn.XLOOKUP(EY$1,$Z$2:$Z$18,$AB$2:$AB$18)-$U225)^2+(_xlfn.XLOOKUP(EY$1,$Z$2:$Z$18,$AC$2:$AC$18-$V225)^2)))</f>
        <v/>
      </c>
      <c r="EZ225" s="98" t="str" cm="1">
        <f t="array" ref="EZ225">IF(OR(EZ$1=0, $A225="", _xlfn.XLOOKUP(EZ$1, $Z$2:$Z$18, $AD$2:$AD$18, "")=""),"",SQRT((_xlfn.XLOOKUP(EZ$1,$Z$2:$Z$18,$AA$2:$AA$18)-$T225)^2+(_xlfn.XLOOKUP(EZ$1,$Z$2:$Z$18,$AB$2:$AB$18)-$U225)^2+(_xlfn.XLOOKUP(EZ$1,$Z$2:$Z$18,$AC$2:$AC$18-$V225)^2)))</f>
        <v/>
      </c>
      <c r="FA225" s="146" t="str" cm="1">
        <f t="array" ref="FA225">IF(OR(FA$1=0, $A225="", _xlfn.XLOOKUP(FA$1, $Z$2:$Z$18, $AD$2:$AD$18, "")=""),"",SQRT((_xlfn.XLOOKUP(FA$1,$Z$2:$Z$18,$AA$2:$AA$18)-$T225)^2+(_xlfn.XLOOKUP(FA$1,$Z$2:$Z$18,$AB$2:$AB$18)-$U225)^2+(_xlfn.XLOOKUP(FA$1,$Z$2:$Z$18,$AC$2:$AC$18-$V225)^2)))</f>
        <v/>
      </c>
      <c r="FB225" s="96" t="str" cm="1">
        <f t="array" ref="FB225">IF(OR(FB$1=0, $A225="", _xlfn.XLOOKUP(FB$1, $Z$2:$Z$18, $AD$2:$AD$18, "")=""),"",SQRT((_xlfn.XLOOKUP(FB$1,$Z$2:$Z$18,$AA$2:$AA$18)-$T225)^2+(_xlfn.XLOOKUP(FB$1,$Z$2:$Z$18,$AB$2:$AB$18)-$U225)^2+(_xlfn.XLOOKUP(FB$1,$Z$2:$Z$18,$AC$2:$AC$18-$V225)^2)))</f>
        <v/>
      </c>
      <c r="FC225" s="96" t="str" cm="1">
        <f t="array" ref="FC225">IF(OR(FC$1=0, $A225="", _xlfn.XLOOKUP(FC$1, $Z$2:$Z$18, $AD$2:$AD$18, "")=""),"",SQRT((_xlfn.XLOOKUP(FC$1,$Z$2:$Z$18,$AA$2:$AA$18)-$T225)^2+(_xlfn.XLOOKUP(FC$1,$Z$2:$Z$18,$AB$2:$AB$18)-$U225)^2+(_xlfn.XLOOKUP(FC$1,$Z$2:$Z$18,$AC$2:$AC$18-$V225)^2)))</f>
        <v/>
      </c>
      <c r="FD225" s="96" t="str" cm="1">
        <f t="array" ref="FD225">IF(OR(FD$1=0, $A225="", _xlfn.XLOOKUP(FD$1, $Z$2:$Z$18, $AD$2:$AD$18, "")=""),"",SQRT((_xlfn.XLOOKUP(FD$1,$Z$2:$Z$18,$AA$2:$AA$18)-$T225)^2+(_xlfn.XLOOKUP(FD$1,$Z$2:$Z$18,$AB$2:$AB$18)-$U225)^2+(_xlfn.XLOOKUP(FD$1,$Z$2:$Z$18,$AC$2:$AC$18-$V225)^2)))</f>
        <v/>
      </c>
      <c r="FE225" s="96" t="str" cm="1">
        <f t="array" ref="FE225">IF(OR(FE$1=0, $A225="", _xlfn.XLOOKUP(FE$1, $Z$2:$Z$18, $AD$2:$AD$18, "")=""),"",SQRT((_xlfn.XLOOKUP(FE$1,$Z$2:$Z$18,$AA$2:$AA$18)-$T225)^2+(_xlfn.XLOOKUP(FE$1,$Z$2:$Z$18,$AB$2:$AB$18)-$U225)^2+(_xlfn.XLOOKUP(FE$1,$Z$2:$Z$18,$AC$2:$AC$18-$V225)^2)))</f>
        <v/>
      </c>
      <c r="FF225" s="96" t="str" cm="1">
        <f t="array" ref="FF225">IF(OR(FF$1=0, $A225="", _xlfn.XLOOKUP(FF$1, $Z$2:$Z$18, $AD$2:$AD$18, "")=""),"",SQRT((_xlfn.XLOOKUP(FF$1,$Z$2:$Z$18,$AA$2:$AA$18)-$T225)^2+(_xlfn.XLOOKUP(FF$1,$Z$2:$Z$18,$AB$2:$AB$18)-$U225)^2+(_xlfn.XLOOKUP(FF$1,$Z$2:$Z$18,$AC$2:$AC$18-$V225)^2)))</f>
        <v/>
      </c>
      <c r="FG225" s="96" t="str" cm="1">
        <f t="array" ref="FG225">IF(OR(FG$1=0, $A225="", _xlfn.XLOOKUP(FG$1, $Z$2:$Z$18, $AD$2:$AD$18, "")=""),"",SQRT((_xlfn.XLOOKUP(FG$1,$Z$2:$Z$18,$AA$2:$AA$18)-$T225)^2+(_xlfn.XLOOKUP(FG$1,$Z$2:$Z$18,$AB$2:$AB$18)-$U225)^2+(_xlfn.XLOOKUP(FG$1,$Z$2:$Z$18,$AC$2:$AC$18-$V225)^2)))</f>
        <v/>
      </c>
      <c r="FH225" s="96" t="str" cm="1">
        <f t="array" ref="FH225">IF(OR(FH$1=0, $A225="", _xlfn.XLOOKUP(FH$1, $Z$2:$Z$18, $AD$2:$AD$18, "")=""),"",SQRT((_xlfn.XLOOKUP(FH$1,$Z$2:$Z$18,$AA$2:$AA$18)-$T225)^2+(_xlfn.XLOOKUP(FH$1,$Z$2:$Z$18,$AB$2:$AB$18)-$U225)^2+(_xlfn.XLOOKUP(FH$1,$Z$2:$Z$18,$AC$2:$AC$18-$V225)^2)))</f>
        <v/>
      </c>
      <c r="FI225" s="97" t="str" cm="1">
        <f t="array" ref="FI225">IF(OR(FI$1=0, $A225="", _xlfn.XLOOKUP(FI$1, $Z$2:$Z$18, $AD$2:$AD$18, "")=""),"",SQRT((_xlfn.XLOOKUP(FI$1,$Z$2:$Z$18,$AA$2:$AA$18)-$T225)^2+(_xlfn.XLOOKUP(FI$1,$Z$2:$Z$18,$AB$2:$AB$18)-$U225)^2+(_xlfn.XLOOKUP(FI$1,$Z$2:$Z$18,$AC$2:$AC$18-$V225)^2)))</f>
        <v/>
      </c>
      <c r="FJ225" s="97" t="str" cm="1">
        <f t="array" ref="FJ225">IF(OR(FJ$1=0, $A225="", _xlfn.XLOOKUP(FJ$1, $Z$2:$Z$18, $AD$2:$AD$18, "")=""),"",SQRT((_xlfn.XLOOKUP(FJ$1,$Z$2:$Z$18,$AA$2:$AA$18)-$T225)^2+(_xlfn.XLOOKUP(FJ$1,$Z$2:$Z$18,$AB$2:$AB$18)-$U225)^2+(_xlfn.XLOOKUP(FJ$1,$Z$2:$Z$18,$AC$2:$AC$18-$V225)^2)))</f>
        <v/>
      </c>
      <c r="FK225" s="97" t="str" cm="1">
        <f t="array" ref="FK225">IF(OR(FK$1=0, $A225="", _xlfn.XLOOKUP(FK$1, $Z$2:$Z$18, $AD$2:$AD$18, "")=""),"",SQRT((_xlfn.XLOOKUP(FK$1,$Z$2:$Z$18,$AA$2:$AA$18)-$T225)^2+(_xlfn.XLOOKUP(FK$1,$Z$2:$Z$18,$AB$2:$AB$18)-$U225)^2+(_xlfn.XLOOKUP(FK$1,$Z$2:$Z$18,$AC$2:$AC$18-$V225)^2)))</f>
        <v/>
      </c>
      <c r="FL225" s="97" t="str" cm="1">
        <f t="array" ref="FL225">IF(OR(FL$1=0, $A225="", _xlfn.XLOOKUP(FL$1, $Z$2:$Z$18, $AD$2:$AD$18, "")=""),"",SQRT((_xlfn.XLOOKUP(FL$1,$Z$2:$Z$18,$AA$2:$AA$18)-$T225)^2+(_xlfn.XLOOKUP(FL$1,$Z$2:$Z$18,$AB$2:$AB$18)-$U225)^2+(_xlfn.XLOOKUP(FL$1,$Z$2:$Z$18,$AC$2:$AC$18-$V225)^2)))</f>
        <v/>
      </c>
      <c r="FM225" s="97" t="str" cm="1">
        <f t="array" ref="FM225">IF(OR(FM$1=0, $A225="", _xlfn.XLOOKUP(FM$1, $Z$2:$Z$18, $AD$2:$AD$18, "")=""),"",SQRT((_xlfn.XLOOKUP(FM$1,$Z$2:$Z$18,$AA$2:$AA$18)-$T225)^2+(_xlfn.XLOOKUP(FM$1,$Z$2:$Z$18,$AB$2:$AB$18)-$U225)^2+(_xlfn.XLOOKUP(FM$1,$Z$2:$Z$18,$AC$2:$AC$18-$V225)^2)))</f>
        <v/>
      </c>
      <c r="FN225" s="97" t="str" cm="1">
        <f t="array" ref="FN225">IF(OR(FN$1=0, $A225="", _xlfn.XLOOKUP(FN$1, $Z$2:$Z$18, $AD$2:$AD$18, "")=""),"",SQRT((_xlfn.XLOOKUP(FN$1,$Z$2:$Z$18,$AA$2:$AA$18)-$T225)^2+(_xlfn.XLOOKUP(FN$1,$Z$2:$Z$18,$AB$2:$AB$18)-$U225)^2+(_xlfn.XLOOKUP(FN$1,$Z$2:$Z$18,$AC$2:$AC$18-$V225)^2)))</f>
        <v/>
      </c>
      <c r="FO225" s="98" t="str" cm="1">
        <f t="array" ref="FO225">IF(OR(FO$1=0, $A225="", _xlfn.XLOOKUP(FO$1, $Z$2:$Z$18, $AD$2:$AD$18, "")=""),"",SQRT((_xlfn.XLOOKUP(FO$1,$Z$2:$Z$18,$AA$2:$AA$18)-$T225)^2+(_xlfn.XLOOKUP(FO$1,$Z$2:$Z$18,$AB$2:$AB$18)-$U225)^2+(_xlfn.XLOOKUP(FO$1,$Z$2:$Z$18,$AC$2:$AC$18-$V225)^2)))</f>
        <v/>
      </c>
      <c r="FP225" s="99"/>
      <c r="FQ225" s="99"/>
      <c r="FR225" s="100">
        <f t="shared" si="71"/>
        <v>0</v>
      </c>
      <c r="FS225" s="109">
        <f t="shared" si="72"/>
        <v>0</v>
      </c>
      <c r="FT225" s="109">
        <f t="shared" si="73"/>
        <v>0</v>
      </c>
      <c r="FU225" s="109">
        <f t="shared" si="74"/>
        <v>0</v>
      </c>
      <c r="FV225" s="109">
        <f t="shared" si="75"/>
        <v>0</v>
      </c>
      <c r="FW225" s="109">
        <f t="shared" si="76"/>
        <v>0</v>
      </c>
      <c r="FX225" s="109">
        <f t="shared" si="77"/>
        <v>0</v>
      </c>
      <c r="FY225" s="109">
        <f t="shared" si="78"/>
        <v>0</v>
      </c>
      <c r="FZ225" s="110">
        <f t="shared" si="79"/>
        <v>0</v>
      </c>
      <c r="GA225" s="110">
        <f t="shared" si="80"/>
        <v>0</v>
      </c>
      <c r="GB225" s="110">
        <f t="shared" si="81"/>
        <v>0</v>
      </c>
      <c r="GC225" s="110">
        <f t="shared" si="82"/>
        <v>0</v>
      </c>
      <c r="GD225" s="110">
        <f t="shared" si="83"/>
        <v>0</v>
      </c>
      <c r="GE225" s="110">
        <f t="shared" si="84"/>
        <v>0</v>
      </c>
      <c r="GF225" s="111">
        <f t="shared" si="85"/>
        <v>0</v>
      </c>
      <c r="GG225" s="100">
        <f t="shared" si="86"/>
        <v>0</v>
      </c>
      <c r="GH225" s="109">
        <f t="shared" si="87"/>
        <v>0</v>
      </c>
      <c r="GI225" s="109">
        <f t="shared" si="88"/>
        <v>0</v>
      </c>
      <c r="GJ225" s="109">
        <f t="shared" si="89"/>
        <v>0</v>
      </c>
      <c r="GK225" s="109">
        <f t="shared" si="90"/>
        <v>0</v>
      </c>
      <c r="GL225" s="109">
        <f t="shared" si="91"/>
        <v>0</v>
      </c>
      <c r="GM225" s="109">
        <f t="shared" si="92"/>
        <v>0</v>
      </c>
      <c r="GN225" s="109">
        <f t="shared" si="93"/>
        <v>0</v>
      </c>
      <c r="GO225" s="110">
        <f t="shared" si="94"/>
        <v>0</v>
      </c>
      <c r="GP225" s="110">
        <f t="shared" si="95"/>
        <v>0</v>
      </c>
      <c r="GQ225" s="110">
        <f t="shared" si="96"/>
        <v>0</v>
      </c>
      <c r="GR225" s="110">
        <f t="shared" si="97"/>
        <v>0</v>
      </c>
      <c r="GS225" s="110">
        <f t="shared" si="98"/>
        <v>0</v>
      </c>
      <c r="GT225" s="110">
        <f t="shared" si="99"/>
        <v>0</v>
      </c>
      <c r="GU225" s="111">
        <f t="shared" si="100"/>
        <v>0</v>
      </c>
      <c r="GX225" s="151" cm="1">
        <f t="array" ref="GX225">_xlfn.IFS(GX$1= 0,"", NOT(ISBLANK(CA225)), 0, ISBLANK(CA225), $Q225-$S225+FR225-AU225-DG225)</f>
        <v>0</v>
      </c>
      <c r="GY225" s="152" cm="1">
        <f t="array" ref="GY225">_xlfn.IFS(GY$1= 0,"", NOT(ISBLANK(CB225)), 0, ISBLANK(CB225), $Q225-$S225+FS225-AV225-DH225)</f>
        <v>0</v>
      </c>
      <c r="GZ225" s="152" cm="1">
        <f t="array" ref="GZ225">_xlfn.IFS(GZ$1= 0,"", NOT(ISBLANK(CC225)), 0, ISBLANK(CC225), $Q225-$S225+FT225-AW225-DI225)</f>
        <v>0</v>
      </c>
      <c r="HA225" s="152" cm="1">
        <f t="array" ref="HA225">_xlfn.IFS(HA$1= 0,"", NOT(ISBLANK(CD225)), 0, ISBLANK(CD225), $Q225-$S225+FU225-AX225-DJ225)</f>
        <v>0</v>
      </c>
      <c r="HB225" s="152" cm="1">
        <f t="array" ref="HB225">_xlfn.IFS(HB$1= 0,"", NOT(ISBLANK(CE225)), 0, ISBLANK(CE225), $Q225-$S225+FV225-AY225-DK225)</f>
        <v>0</v>
      </c>
      <c r="HC225" s="152" cm="1">
        <f t="array" ref="HC225">_xlfn.IFS(HC$1= 0,"", NOT(ISBLANK(CF225)), 0, ISBLANK(CF225), $Q225-$S225+FW225-AZ225-DL225)</f>
        <v>0</v>
      </c>
      <c r="HD225" s="152" cm="1">
        <f t="array" ref="HD225">_xlfn.IFS(HD$1= 0,"", NOT(ISBLANK(CG225)), 0, ISBLANK(CG225), $Q225-$S225+FX225-BA225-DM225)</f>
        <v>0</v>
      </c>
      <c r="HE225" s="152" t="str" cm="1">
        <f t="array" ref="HE225">_xlfn.IFS(HE$1= 0,"", NOT(ISBLANK(CH225)), 0, ISBLANK(CH225), $Q225-$S225+FY225-BB225-DN225)</f>
        <v/>
      </c>
      <c r="HF225" s="152" t="str" cm="1">
        <f t="array" ref="HF225">_xlfn.IFS(HF$1= 0,"", NOT(ISBLANK(CI225)), 0, ISBLANK(CI225), $Q225-$S225+FZ225-BC225-DO225)</f>
        <v/>
      </c>
      <c r="HG225" s="152" t="str" cm="1">
        <f t="array" ref="HG225">_xlfn.IFS(HG$1= 0,"", NOT(ISBLANK(CJ225)), 0, ISBLANK(CJ225), $Q225-$S225+GA225-BD225-DP225)</f>
        <v/>
      </c>
      <c r="HH225" s="152" t="str" cm="1">
        <f t="array" ref="HH225">_xlfn.IFS(HH$1= 0,"", NOT(ISBLANK(CK225)), 0, ISBLANK(CK225), $Q225-$S225+GB225-BE225-DQ225)</f>
        <v/>
      </c>
      <c r="HI225" s="152" t="str" cm="1">
        <f t="array" ref="HI225">_xlfn.IFS(HI$1= 0,"", NOT(ISBLANK(CL225)), 0, ISBLANK(CL225), $Q225-$S225+GC225-BF225-DR225)</f>
        <v/>
      </c>
      <c r="HJ225" s="152" t="str" cm="1">
        <f t="array" ref="HJ225">_xlfn.IFS(HJ$1= 0,"", NOT(ISBLANK(CM225)), 0, ISBLANK(CM225), $Q225-$S225+GD225-BG225-DS225)</f>
        <v/>
      </c>
      <c r="HK225" s="152" t="str" cm="1">
        <f t="array" ref="HK225">_xlfn.IFS(HK$1= 0,"", NOT(ISBLANK(CN225)), 0, ISBLANK(CN225), $Q225-$S225+GE225-BH225-DT225)</f>
        <v/>
      </c>
      <c r="HL225" s="153" t="str" cm="1">
        <f t="array" ref="HL225">_xlfn.IFS(HL$1= 0,"", NOT(ISBLANK(CO225)), 0, ISBLANK(CO225), $Q225-$S225+GF225-BI225-DU225)</f>
        <v/>
      </c>
      <c r="HM225" s="153" t="str" cm="1">
        <f t="array" ref="HM225">_xlfn.IFS(HM$1= 0,"", NOT(ISBLANK(DE225)), 0, ISBLANK(DE225), $Q225-$S225+IC225-BY225-#REF!)</f>
        <v/>
      </c>
      <c r="HN225" s="153" t="e" cm="1">
        <f t="array" ref="HN225">_xlfn.IFS(HN$1= 0,"", NOT(ISBLANK(DF225)), 0, ISBLANK(DF225), $Q225-$S225+ID225-BZ225-#REF!)</f>
        <v>#REF!</v>
      </c>
      <c r="HO225" s="153" t="e" cm="1">
        <f t="array" ref="HO225">_xlfn.IFS(HO$1= 0,"", NOT(ISBLANK(DG225)), 0, ISBLANK(DG225), $Q225-$S225+IE225-CA225-#REF!)</f>
        <v>#VALUE!</v>
      </c>
      <c r="HP225" s="153" t="e" cm="1">
        <f t="array" ref="HP225">_xlfn.IFS(HP$1= 0,"", NOT(ISBLANK(DH225)), 0, ISBLANK(DH225), $Q225-$S225+IF225-CB225-#REF!)</f>
        <v>#REF!</v>
      </c>
      <c r="HQ225" s="153" t="e" cm="1">
        <f t="array" ref="HQ225">_xlfn.IFS(HQ$1= 0,"", NOT(ISBLANK(DI225)), 0, ISBLANK(DI225), $Q225-$S225+IG225-CC225-#REF!)</f>
        <v>#REF!</v>
      </c>
      <c r="HR225" s="153" cm="1">
        <f t="array" ref="HR225">_xlfn.IFS(HR$1= 0,"", NOT(ISBLANK(DJ225)), 0, ISBLANK(DJ225), $Q225-$S225+IH225-CD225-EK225)</f>
        <v>0</v>
      </c>
      <c r="HS225" s="153" t="e" cm="1">
        <f t="array" ref="HS225">_xlfn.IFS(HS$1= 0,"", NOT(ISBLANK(DK225)), 0, ISBLANK(DK225), $Q225-$S225+II225-CE225-EL225)</f>
        <v>#VALUE!</v>
      </c>
      <c r="HT225" s="153" t="e" cm="1">
        <f t="array" ref="HT225">_xlfn.IFS(HT$1= 0,"", NOT(ISBLANK(DL225)), 0, ISBLANK(DL225), $Q225-$S225+GV225-CF225-EM225)</f>
        <v>#VALUE!</v>
      </c>
      <c r="HU225" s="153" t="e" cm="1">
        <f t="array" ref="HU225">_xlfn.IFS(HU$1= 0,"", NOT(ISBLANK(DM225)), 0, ISBLANK(DM225), $Q225-$S225+GW225-CG225-EN225)</f>
        <v>#VALUE!</v>
      </c>
      <c r="HV225" s="153" t="str" cm="1">
        <f t="array" ref="HV225">_xlfn.IFS(HV$1= 0,"", NOT(ISBLANK(DN225)), 0, ISBLANK(DN225), $Q225-$S225+GX225-CH225-EO225)</f>
        <v/>
      </c>
      <c r="HW225" s="153" t="str" cm="1">
        <f t="array" ref="HW225">_xlfn.IFS(HW$1= 0,"", NOT(ISBLANK(DO225)), 0, ISBLANK(DO225), $Q225-$S225+GY225-CI225-EP225)</f>
        <v/>
      </c>
      <c r="HX225" s="153" t="str" cm="1">
        <f t="array" ref="HX225">_xlfn.IFS(HX$1= 0,"", NOT(ISBLANK(DP225)), 0, ISBLANK(DP225), $Q225-$S225+GZ225-CJ225-EQ225)</f>
        <v/>
      </c>
      <c r="HY225" s="153" t="str" cm="1">
        <f t="array" ref="HY225">_xlfn.IFS(HY$1= 0,"", NOT(ISBLANK(DQ225)), 0, ISBLANK(DQ225), $Q225-$S225+HA225-CK225-ER225)</f>
        <v/>
      </c>
      <c r="HZ225" s="153" t="str" cm="1">
        <f t="array" ref="HZ225">_xlfn.IFS(HZ$1= 0,"", NOT(ISBLANK(DR225)), 0, ISBLANK(DR225), $Q225-$S225+HB225-CL225-ES225)</f>
        <v/>
      </c>
      <c r="IA225" s="153" t="str" cm="1">
        <f t="array" ref="IA225">_xlfn.IFS(IA$1= 0,"", NOT(ISBLANK(DS225)), 0, ISBLANK(DS225), $Q225-$S225+HC225-CM225-ET225)</f>
        <v/>
      </c>
    </row>
    <row r="226" spans="1:235" ht="16.5" x14ac:dyDescent="0.3">
      <c r="A226" s="144"/>
      <c r="B226" s="106"/>
      <c r="C226" s="106"/>
      <c r="D226" s="107"/>
      <c r="E226" s="131"/>
      <c r="F226" s="137"/>
      <c r="G226" s="2"/>
      <c r="H226" s="2"/>
      <c r="I226" s="2"/>
      <c r="J226" s="2"/>
      <c r="K226" s="2"/>
      <c r="L226" s="2"/>
      <c r="M226" s="140"/>
      <c r="N226" s="137"/>
      <c r="O226" s="138"/>
      <c r="P226" s="133"/>
      <c r="Q226" s="94">
        <f t="shared" si="69"/>
        <v>0</v>
      </c>
      <c r="R226" s="1"/>
      <c r="S226" s="1"/>
      <c r="T226" s="2"/>
      <c r="U226" s="2"/>
      <c r="V226" s="82">
        <f t="shared" si="70"/>
        <v>0</v>
      </c>
      <c r="W226" s="121"/>
      <c r="X226" s="108"/>
      <c r="AU226" s="105"/>
      <c r="AV226" s="105"/>
      <c r="AW226" s="105"/>
      <c r="AX226" s="105"/>
      <c r="AY226" s="105"/>
      <c r="AZ226" s="105"/>
      <c r="BA226" s="105"/>
      <c r="BB226" s="105"/>
      <c r="BC226" s="105"/>
      <c r="BD226" s="105"/>
      <c r="BE226" s="105"/>
      <c r="BF226" s="105"/>
      <c r="BG226" s="105"/>
      <c r="BH226" s="105"/>
      <c r="BI226" s="105"/>
      <c r="BJ226" s="105"/>
      <c r="BK226" s="105"/>
      <c r="BL226" s="105"/>
      <c r="BM226" s="105"/>
      <c r="BN226" s="105"/>
      <c r="BO226" s="105"/>
      <c r="BP226" s="105"/>
      <c r="BQ226" s="105"/>
      <c r="BR226" s="105"/>
      <c r="BS226" s="105"/>
      <c r="BT226" s="105"/>
      <c r="BU226" s="105"/>
      <c r="BV226" s="105"/>
      <c r="BW226" s="105"/>
      <c r="BX226" s="105"/>
      <c r="BZ226" s="99"/>
      <c r="CA226" s="105" t="s">
        <v>32</v>
      </c>
      <c r="CB226" s="105"/>
      <c r="CC226" s="105"/>
      <c r="CD226" s="105"/>
      <c r="CE226" s="105"/>
      <c r="CF226" s="105"/>
      <c r="CG226" s="105"/>
      <c r="CH226" s="105"/>
      <c r="CI226" s="105"/>
      <c r="CJ226" s="105"/>
      <c r="CK226" s="105"/>
      <c r="CL226" s="105"/>
      <c r="CM226" s="105"/>
      <c r="CN226" s="105"/>
      <c r="CO226" s="105"/>
      <c r="CP226" s="105" t="s">
        <v>32</v>
      </c>
      <c r="CQ226" s="105"/>
      <c r="CR226" s="105"/>
      <c r="CS226" s="105"/>
      <c r="CT226" s="105"/>
      <c r="CU226" s="105"/>
      <c r="CV226" s="105"/>
      <c r="CW226" s="105"/>
      <c r="CX226" s="105"/>
      <c r="CY226" s="105"/>
      <c r="CZ226" s="105"/>
      <c r="DA226" s="105"/>
      <c r="DB226" s="105"/>
      <c r="DC226" s="105"/>
      <c r="DD226" s="105"/>
      <c r="DE226" s="99"/>
      <c r="DF226" s="99"/>
      <c r="DG226" s="105"/>
      <c r="DH226" s="105"/>
      <c r="DI226" s="105"/>
      <c r="DJ226" s="105"/>
      <c r="DK226" s="105"/>
      <c r="DL226" s="105"/>
      <c r="DM226" s="105"/>
      <c r="DN226" s="105"/>
      <c r="DO226" s="105"/>
      <c r="DP226" s="105"/>
      <c r="DQ226" s="105"/>
      <c r="DR226" s="105"/>
      <c r="DS226" s="105"/>
      <c r="DT226" s="105"/>
      <c r="DU226" s="105"/>
      <c r="DV226" s="105"/>
      <c r="DW226" s="105"/>
      <c r="DX226" s="105"/>
      <c r="DY226" s="105"/>
      <c r="DZ226" s="105"/>
      <c r="EA226" s="105"/>
      <c r="EB226" s="105"/>
      <c r="EC226" s="105"/>
      <c r="ED226" s="105"/>
      <c r="EE226" s="105"/>
      <c r="EF226" s="105"/>
      <c r="EG226" s="105"/>
      <c r="EH226" s="105"/>
      <c r="EI226" s="105"/>
      <c r="EJ226" s="105"/>
      <c r="EL226" s="146" t="str" cm="1">
        <f t="array" ref="EL226">IF(OR(EL$1=0, $A226="", _xlfn.XLOOKUP(EL$1, $Z$2:$Z$18, $AD$2:$AD$18, "")=""),"",SQRT((_xlfn.XLOOKUP(EL$1,$Z$2:$Z$18,$AA$2:$AA$18)-$T226)^2+(_xlfn.XLOOKUP(EL$1,$Z$2:$Z$18,$AB$2:$AB$18)-$U226)^2+(_xlfn.XLOOKUP(EL$1,$Z$2:$Z$18,$AC$2:$AC$18-$V226)^2)))</f>
        <v/>
      </c>
      <c r="EM226" s="96" t="str" cm="1">
        <f t="array" ref="EM226">IF(OR(EM$1=0, $A226="", _xlfn.XLOOKUP(EM$1, $Z$2:$Z$18, $AD$2:$AD$18, "")=""),"",SQRT((_xlfn.XLOOKUP(EM$1,$Z$2:$Z$18,$AA$2:$AA$18)-$T226)^2+(_xlfn.XLOOKUP(EM$1,$Z$2:$Z$18,$AB$2:$AB$18)-$U226)^2+(_xlfn.XLOOKUP(EM$1,$Z$2:$Z$18,$AC$2:$AC$18-$V226)^2)))</f>
        <v/>
      </c>
      <c r="EN226" s="96" t="str" cm="1">
        <f t="array" ref="EN226">IF(OR(EN$1=0, $A226="", _xlfn.XLOOKUP(EN$1, $Z$2:$Z$18, $AD$2:$AD$18, "")=""),"",SQRT((_xlfn.XLOOKUP(EN$1,$Z$2:$Z$18,$AA$2:$AA$18)-$T226)^2+(_xlfn.XLOOKUP(EN$1,$Z$2:$Z$18,$AB$2:$AB$18)-$U226)^2+(_xlfn.XLOOKUP(EN$1,$Z$2:$Z$18,$AC$2:$AC$18-$V226)^2)))</f>
        <v/>
      </c>
      <c r="EO226" s="96" t="str" cm="1">
        <f t="array" ref="EO226">IF(OR(EO$1=0, $A226="", _xlfn.XLOOKUP(EO$1, $Z$2:$Z$18, $AD$2:$AD$18, "")=""),"",SQRT((_xlfn.XLOOKUP(EO$1,$Z$2:$Z$18,$AA$2:$AA$18)-$T226)^2+(_xlfn.XLOOKUP(EO$1,$Z$2:$Z$18,$AB$2:$AB$18)-$U226)^2+(_xlfn.XLOOKUP(EO$1,$Z$2:$Z$18,$AC$2:$AC$18-$V226)^2)))</f>
        <v/>
      </c>
      <c r="EP226" s="96" t="str" cm="1">
        <f t="array" ref="EP226">IF(OR(EP$1=0, $A226="", _xlfn.XLOOKUP(EP$1, $Z$2:$Z$18, $AD$2:$AD$18, "")=""),"",SQRT((_xlfn.XLOOKUP(EP$1,$Z$2:$Z$18,$AA$2:$AA$18)-$T226)^2+(_xlfn.XLOOKUP(EP$1,$Z$2:$Z$18,$AB$2:$AB$18)-$U226)^2+(_xlfn.XLOOKUP(EP$1,$Z$2:$Z$18,$AC$2:$AC$18-$V226)^2)))</f>
        <v/>
      </c>
      <c r="EQ226" s="96" t="str" cm="1">
        <f t="array" ref="EQ226">IF(OR(EQ$1=0, $A226="", _xlfn.XLOOKUP(EQ$1, $Z$2:$Z$18, $AD$2:$AD$18, "")=""),"",SQRT((_xlfn.XLOOKUP(EQ$1,$Z$2:$Z$18,$AA$2:$AA$18)-$T226)^2+(_xlfn.XLOOKUP(EQ$1,$Z$2:$Z$18,$AB$2:$AB$18)-$U226)^2+(_xlfn.XLOOKUP(EQ$1,$Z$2:$Z$18,$AC$2:$AC$18-$V226)^2)))</f>
        <v/>
      </c>
      <c r="ER226" s="96" t="str" cm="1">
        <f t="array" ref="ER226">IF(OR(ER$1=0, $A226="", _xlfn.XLOOKUP(ER$1, $Z$2:$Z$18, $AD$2:$AD$18, "")=""),"",SQRT((_xlfn.XLOOKUP(ER$1,$Z$2:$Z$18,$AA$2:$AA$18)-$T226)^2+(_xlfn.XLOOKUP(ER$1,$Z$2:$Z$18,$AB$2:$AB$18)-$U226)^2+(_xlfn.XLOOKUP(ER$1,$Z$2:$Z$18,$AC$2:$AC$18-$V226)^2)))</f>
        <v/>
      </c>
      <c r="ES226" s="96" t="str" cm="1">
        <f t="array" ref="ES226">IF(OR(ES$1=0, $A226="", _xlfn.XLOOKUP(ES$1, $Z$2:$Z$18, $AD$2:$AD$18, "")=""),"",SQRT((_xlfn.XLOOKUP(ES$1,$Z$2:$Z$18,$AA$2:$AA$18)-$T226)^2+(_xlfn.XLOOKUP(ES$1,$Z$2:$Z$18,$AB$2:$AB$18)-$U226)^2+(_xlfn.XLOOKUP(ES$1,$Z$2:$Z$18,$AC$2:$AC$18-$V226)^2)))</f>
        <v/>
      </c>
      <c r="ET226" s="97" t="str" cm="1">
        <f t="array" ref="ET226">IF(OR(ET$1=0, $A226="", _xlfn.XLOOKUP(ET$1, $Z$2:$Z$18, $AD$2:$AD$18, "")=""),"",SQRT((_xlfn.XLOOKUP(ET$1,$Z$2:$Z$18,$AA$2:$AA$18)-$T226)^2+(_xlfn.XLOOKUP(ET$1,$Z$2:$Z$18,$AB$2:$AB$18)-$U226)^2+(_xlfn.XLOOKUP(ET$1,$Z$2:$Z$18,$AC$2:$AC$18-$V226)^2)))</f>
        <v/>
      </c>
      <c r="EU226" s="97" t="str" cm="1">
        <f t="array" ref="EU226">IF(OR(EU$1=0, $A226="", _xlfn.XLOOKUP(EU$1, $Z$2:$Z$18, $AD$2:$AD$18, "")=""),"",SQRT((_xlfn.XLOOKUP(EU$1,$Z$2:$Z$18,$AA$2:$AA$18)-$T226)^2+(_xlfn.XLOOKUP(EU$1,$Z$2:$Z$18,$AB$2:$AB$18)-$U226)^2+(_xlfn.XLOOKUP(EU$1,$Z$2:$Z$18,$AC$2:$AC$18-$V226)^2)))</f>
        <v/>
      </c>
      <c r="EV226" s="97" t="str" cm="1">
        <f t="array" ref="EV226">IF(OR(EV$1=0, $A226="", _xlfn.XLOOKUP(EV$1, $Z$2:$Z$18, $AD$2:$AD$18, "")=""),"",SQRT((_xlfn.XLOOKUP(EV$1,$Z$2:$Z$18,$AA$2:$AA$18)-$T226)^2+(_xlfn.XLOOKUP(EV$1,$Z$2:$Z$18,$AB$2:$AB$18)-$U226)^2+(_xlfn.XLOOKUP(EV$1,$Z$2:$Z$18,$AC$2:$AC$18-$V226)^2)))</f>
        <v/>
      </c>
      <c r="EW226" s="97" t="str" cm="1">
        <f t="array" ref="EW226">IF(OR(EW$1=0, $A226="", _xlfn.XLOOKUP(EW$1, $Z$2:$Z$18, $AD$2:$AD$18, "")=""),"",SQRT((_xlfn.XLOOKUP(EW$1,$Z$2:$Z$18,$AA$2:$AA$18)-$T226)^2+(_xlfn.XLOOKUP(EW$1,$Z$2:$Z$18,$AB$2:$AB$18)-$U226)^2+(_xlfn.XLOOKUP(EW$1,$Z$2:$Z$18,$AC$2:$AC$18-$V226)^2)))</f>
        <v/>
      </c>
      <c r="EX226" s="97" t="str" cm="1">
        <f t="array" ref="EX226">IF(OR(EX$1=0, $A226="", _xlfn.XLOOKUP(EX$1, $Z$2:$Z$18, $AD$2:$AD$18, "")=""),"",SQRT((_xlfn.XLOOKUP(EX$1,$Z$2:$Z$18,$AA$2:$AA$18)-$T226)^2+(_xlfn.XLOOKUP(EX$1,$Z$2:$Z$18,$AB$2:$AB$18)-$U226)^2+(_xlfn.XLOOKUP(EX$1,$Z$2:$Z$18,$AC$2:$AC$18-$V226)^2)))</f>
        <v/>
      </c>
      <c r="EY226" s="97" t="str" cm="1">
        <f t="array" ref="EY226">IF(OR(EY$1=0, $A226="", _xlfn.XLOOKUP(EY$1, $Z$2:$Z$18, $AD$2:$AD$18, "")=""),"",SQRT((_xlfn.XLOOKUP(EY$1,$Z$2:$Z$18,$AA$2:$AA$18)-$T226)^2+(_xlfn.XLOOKUP(EY$1,$Z$2:$Z$18,$AB$2:$AB$18)-$U226)^2+(_xlfn.XLOOKUP(EY$1,$Z$2:$Z$18,$AC$2:$AC$18-$V226)^2)))</f>
        <v/>
      </c>
      <c r="EZ226" s="98" t="str" cm="1">
        <f t="array" ref="EZ226">IF(OR(EZ$1=0, $A226="", _xlfn.XLOOKUP(EZ$1, $Z$2:$Z$18, $AD$2:$AD$18, "")=""),"",SQRT((_xlfn.XLOOKUP(EZ$1,$Z$2:$Z$18,$AA$2:$AA$18)-$T226)^2+(_xlfn.XLOOKUP(EZ$1,$Z$2:$Z$18,$AB$2:$AB$18)-$U226)^2+(_xlfn.XLOOKUP(EZ$1,$Z$2:$Z$18,$AC$2:$AC$18-$V226)^2)))</f>
        <v/>
      </c>
      <c r="FA226" s="146" t="str" cm="1">
        <f t="array" ref="FA226">IF(OR(FA$1=0, $A226="", _xlfn.XLOOKUP(FA$1, $Z$2:$Z$18, $AD$2:$AD$18, "")=""),"",SQRT((_xlfn.XLOOKUP(FA$1,$Z$2:$Z$18,$AA$2:$AA$18)-$T226)^2+(_xlfn.XLOOKUP(FA$1,$Z$2:$Z$18,$AB$2:$AB$18)-$U226)^2+(_xlfn.XLOOKUP(FA$1,$Z$2:$Z$18,$AC$2:$AC$18-$V226)^2)))</f>
        <v/>
      </c>
      <c r="FB226" s="96" t="str" cm="1">
        <f t="array" ref="FB226">IF(OR(FB$1=0, $A226="", _xlfn.XLOOKUP(FB$1, $Z$2:$Z$18, $AD$2:$AD$18, "")=""),"",SQRT((_xlfn.XLOOKUP(FB$1,$Z$2:$Z$18,$AA$2:$AA$18)-$T226)^2+(_xlfn.XLOOKUP(FB$1,$Z$2:$Z$18,$AB$2:$AB$18)-$U226)^2+(_xlfn.XLOOKUP(FB$1,$Z$2:$Z$18,$AC$2:$AC$18-$V226)^2)))</f>
        <v/>
      </c>
      <c r="FC226" s="96" t="str" cm="1">
        <f t="array" ref="FC226">IF(OR(FC$1=0, $A226="", _xlfn.XLOOKUP(FC$1, $Z$2:$Z$18, $AD$2:$AD$18, "")=""),"",SQRT((_xlfn.XLOOKUP(FC$1,$Z$2:$Z$18,$AA$2:$AA$18)-$T226)^2+(_xlfn.XLOOKUP(FC$1,$Z$2:$Z$18,$AB$2:$AB$18)-$U226)^2+(_xlfn.XLOOKUP(FC$1,$Z$2:$Z$18,$AC$2:$AC$18-$V226)^2)))</f>
        <v/>
      </c>
      <c r="FD226" s="96" t="str" cm="1">
        <f t="array" ref="FD226">IF(OR(FD$1=0, $A226="", _xlfn.XLOOKUP(FD$1, $Z$2:$Z$18, $AD$2:$AD$18, "")=""),"",SQRT((_xlfn.XLOOKUP(FD$1,$Z$2:$Z$18,$AA$2:$AA$18)-$T226)^2+(_xlfn.XLOOKUP(FD$1,$Z$2:$Z$18,$AB$2:$AB$18)-$U226)^2+(_xlfn.XLOOKUP(FD$1,$Z$2:$Z$18,$AC$2:$AC$18-$V226)^2)))</f>
        <v/>
      </c>
      <c r="FE226" s="96" t="str" cm="1">
        <f t="array" ref="FE226">IF(OR(FE$1=0, $A226="", _xlfn.XLOOKUP(FE$1, $Z$2:$Z$18, $AD$2:$AD$18, "")=""),"",SQRT((_xlfn.XLOOKUP(FE$1,$Z$2:$Z$18,$AA$2:$AA$18)-$T226)^2+(_xlfn.XLOOKUP(FE$1,$Z$2:$Z$18,$AB$2:$AB$18)-$U226)^2+(_xlfn.XLOOKUP(FE$1,$Z$2:$Z$18,$AC$2:$AC$18-$V226)^2)))</f>
        <v/>
      </c>
      <c r="FF226" s="96" t="str" cm="1">
        <f t="array" ref="FF226">IF(OR(FF$1=0, $A226="", _xlfn.XLOOKUP(FF$1, $Z$2:$Z$18, $AD$2:$AD$18, "")=""),"",SQRT((_xlfn.XLOOKUP(FF$1,$Z$2:$Z$18,$AA$2:$AA$18)-$T226)^2+(_xlfn.XLOOKUP(FF$1,$Z$2:$Z$18,$AB$2:$AB$18)-$U226)^2+(_xlfn.XLOOKUP(FF$1,$Z$2:$Z$18,$AC$2:$AC$18-$V226)^2)))</f>
        <v/>
      </c>
      <c r="FG226" s="96" t="str" cm="1">
        <f t="array" ref="FG226">IF(OR(FG$1=0, $A226="", _xlfn.XLOOKUP(FG$1, $Z$2:$Z$18, $AD$2:$AD$18, "")=""),"",SQRT((_xlfn.XLOOKUP(FG$1,$Z$2:$Z$18,$AA$2:$AA$18)-$T226)^2+(_xlfn.XLOOKUP(FG$1,$Z$2:$Z$18,$AB$2:$AB$18)-$U226)^2+(_xlfn.XLOOKUP(FG$1,$Z$2:$Z$18,$AC$2:$AC$18-$V226)^2)))</f>
        <v/>
      </c>
      <c r="FH226" s="96" t="str" cm="1">
        <f t="array" ref="FH226">IF(OR(FH$1=0, $A226="", _xlfn.XLOOKUP(FH$1, $Z$2:$Z$18, $AD$2:$AD$18, "")=""),"",SQRT((_xlfn.XLOOKUP(FH$1,$Z$2:$Z$18,$AA$2:$AA$18)-$T226)^2+(_xlfn.XLOOKUP(FH$1,$Z$2:$Z$18,$AB$2:$AB$18)-$U226)^2+(_xlfn.XLOOKUP(FH$1,$Z$2:$Z$18,$AC$2:$AC$18-$V226)^2)))</f>
        <v/>
      </c>
      <c r="FI226" s="97" t="str" cm="1">
        <f t="array" ref="FI226">IF(OR(FI$1=0, $A226="", _xlfn.XLOOKUP(FI$1, $Z$2:$Z$18, $AD$2:$AD$18, "")=""),"",SQRT((_xlfn.XLOOKUP(FI$1,$Z$2:$Z$18,$AA$2:$AA$18)-$T226)^2+(_xlfn.XLOOKUP(FI$1,$Z$2:$Z$18,$AB$2:$AB$18)-$U226)^2+(_xlfn.XLOOKUP(FI$1,$Z$2:$Z$18,$AC$2:$AC$18-$V226)^2)))</f>
        <v/>
      </c>
      <c r="FJ226" s="97" t="str" cm="1">
        <f t="array" ref="FJ226">IF(OR(FJ$1=0, $A226="", _xlfn.XLOOKUP(FJ$1, $Z$2:$Z$18, $AD$2:$AD$18, "")=""),"",SQRT((_xlfn.XLOOKUP(FJ$1,$Z$2:$Z$18,$AA$2:$AA$18)-$T226)^2+(_xlfn.XLOOKUP(FJ$1,$Z$2:$Z$18,$AB$2:$AB$18)-$U226)^2+(_xlfn.XLOOKUP(FJ$1,$Z$2:$Z$18,$AC$2:$AC$18-$V226)^2)))</f>
        <v/>
      </c>
      <c r="FK226" s="97" t="str" cm="1">
        <f t="array" ref="FK226">IF(OR(FK$1=0, $A226="", _xlfn.XLOOKUP(FK$1, $Z$2:$Z$18, $AD$2:$AD$18, "")=""),"",SQRT((_xlfn.XLOOKUP(FK$1,$Z$2:$Z$18,$AA$2:$AA$18)-$T226)^2+(_xlfn.XLOOKUP(FK$1,$Z$2:$Z$18,$AB$2:$AB$18)-$U226)^2+(_xlfn.XLOOKUP(FK$1,$Z$2:$Z$18,$AC$2:$AC$18-$V226)^2)))</f>
        <v/>
      </c>
      <c r="FL226" s="97" t="str" cm="1">
        <f t="array" ref="FL226">IF(OR(FL$1=0, $A226="", _xlfn.XLOOKUP(FL$1, $Z$2:$Z$18, $AD$2:$AD$18, "")=""),"",SQRT((_xlfn.XLOOKUP(FL$1,$Z$2:$Z$18,$AA$2:$AA$18)-$T226)^2+(_xlfn.XLOOKUP(FL$1,$Z$2:$Z$18,$AB$2:$AB$18)-$U226)^2+(_xlfn.XLOOKUP(FL$1,$Z$2:$Z$18,$AC$2:$AC$18-$V226)^2)))</f>
        <v/>
      </c>
      <c r="FM226" s="97" t="str" cm="1">
        <f t="array" ref="FM226">IF(OR(FM$1=0, $A226="", _xlfn.XLOOKUP(FM$1, $Z$2:$Z$18, $AD$2:$AD$18, "")=""),"",SQRT((_xlfn.XLOOKUP(FM$1,$Z$2:$Z$18,$AA$2:$AA$18)-$T226)^2+(_xlfn.XLOOKUP(FM$1,$Z$2:$Z$18,$AB$2:$AB$18)-$U226)^2+(_xlfn.XLOOKUP(FM$1,$Z$2:$Z$18,$AC$2:$AC$18-$V226)^2)))</f>
        <v/>
      </c>
      <c r="FN226" s="97" t="str" cm="1">
        <f t="array" ref="FN226">IF(OR(FN$1=0, $A226="", _xlfn.XLOOKUP(FN$1, $Z$2:$Z$18, $AD$2:$AD$18, "")=""),"",SQRT((_xlfn.XLOOKUP(FN$1,$Z$2:$Z$18,$AA$2:$AA$18)-$T226)^2+(_xlfn.XLOOKUP(FN$1,$Z$2:$Z$18,$AB$2:$AB$18)-$U226)^2+(_xlfn.XLOOKUP(FN$1,$Z$2:$Z$18,$AC$2:$AC$18-$V226)^2)))</f>
        <v/>
      </c>
      <c r="FO226" s="98" t="str" cm="1">
        <f t="array" ref="FO226">IF(OR(FO$1=0, $A226="", _xlfn.XLOOKUP(FO$1, $Z$2:$Z$18, $AD$2:$AD$18, "")=""),"",SQRT((_xlfn.XLOOKUP(FO$1,$Z$2:$Z$18,$AA$2:$AA$18)-$T226)^2+(_xlfn.XLOOKUP(FO$1,$Z$2:$Z$18,$AB$2:$AB$18)-$U226)^2+(_xlfn.XLOOKUP(FO$1,$Z$2:$Z$18,$AC$2:$AC$18-$V226)^2)))</f>
        <v/>
      </c>
      <c r="FP226" s="99"/>
      <c r="FQ226" s="99"/>
      <c r="FR226" s="100">
        <f t="shared" si="71"/>
        <v>0</v>
      </c>
      <c r="FS226" s="109">
        <f t="shared" si="72"/>
        <v>0</v>
      </c>
      <c r="FT226" s="109">
        <f t="shared" si="73"/>
        <v>0</v>
      </c>
      <c r="FU226" s="109">
        <f t="shared" si="74"/>
        <v>0</v>
      </c>
      <c r="FV226" s="109">
        <f t="shared" si="75"/>
        <v>0</v>
      </c>
      <c r="FW226" s="109">
        <f t="shared" si="76"/>
        <v>0</v>
      </c>
      <c r="FX226" s="109">
        <f t="shared" si="77"/>
        <v>0</v>
      </c>
      <c r="FY226" s="109">
        <f t="shared" si="78"/>
        <v>0</v>
      </c>
      <c r="FZ226" s="110">
        <f t="shared" si="79"/>
        <v>0</v>
      </c>
      <c r="GA226" s="110">
        <f t="shared" si="80"/>
        <v>0</v>
      </c>
      <c r="GB226" s="110">
        <f t="shared" si="81"/>
        <v>0</v>
      </c>
      <c r="GC226" s="110">
        <f t="shared" si="82"/>
        <v>0</v>
      </c>
      <c r="GD226" s="110">
        <f t="shared" si="83"/>
        <v>0</v>
      </c>
      <c r="GE226" s="110">
        <f t="shared" si="84"/>
        <v>0</v>
      </c>
      <c r="GF226" s="111">
        <f t="shared" si="85"/>
        <v>0</v>
      </c>
      <c r="GG226" s="100">
        <f t="shared" si="86"/>
        <v>0</v>
      </c>
      <c r="GH226" s="109">
        <f t="shared" si="87"/>
        <v>0</v>
      </c>
      <c r="GI226" s="109">
        <f t="shared" si="88"/>
        <v>0</v>
      </c>
      <c r="GJ226" s="109">
        <f t="shared" si="89"/>
        <v>0</v>
      </c>
      <c r="GK226" s="109">
        <f t="shared" si="90"/>
        <v>0</v>
      </c>
      <c r="GL226" s="109">
        <f t="shared" si="91"/>
        <v>0</v>
      </c>
      <c r="GM226" s="109">
        <f t="shared" si="92"/>
        <v>0</v>
      </c>
      <c r="GN226" s="109">
        <f t="shared" si="93"/>
        <v>0</v>
      </c>
      <c r="GO226" s="110">
        <f t="shared" si="94"/>
        <v>0</v>
      </c>
      <c r="GP226" s="110">
        <f t="shared" si="95"/>
        <v>0</v>
      </c>
      <c r="GQ226" s="110">
        <f t="shared" si="96"/>
        <v>0</v>
      </c>
      <c r="GR226" s="110">
        <f t="shared" si="97"/>
        <v>0</v>
      </c>
      <c r="GS226" s="110">
        <f t="shared" si="98"/>
        <v>0</v>
      </c>
      <c r="GT226" s="110">
        <f t="shared" si="99"/>
        <v>0</v>
      </c>
      <c r="GU226" s="111">
        <f t="shared" si="100"/>
        <v>0</v>
      </c>
      <c r="GX226" s="151" cm="1">
        <f t="array" ref="GX226">_xlfn.IFS(GX$1= 0,"", NOT(ISBLANK(CA226)), 0, ISBLANK(CA226), $Q226-$S226+FR226-AU226-DG226)</f>
        <v>0</v>
      </c>
      <c r="GY226" s="152" cm="1">
        <f t="array" ref="GY226">_xlfn.IFS(GY$1= 0,"", NOT(ISBLANK(CB226)), 0, ISBLANK(CB226), $Q226-$S226+FS226-AV226-DH226)</f>
        <v>0</v>
      </c>
      <c r="GZ226" s="152" cm="1">
        <f t="array" ref="GZ226">_xlfn.IFS(GZ$1= 0,"", NOT(ISBLANK(CC226)), 0, ISBLANK(CC226), $Q226-$S226+FT226-AW226-DI226)</f>
        <v>0</v>
      </c>
      <c r="HA226" s="152" cm="1">
        <f t="array" ref="HA226">_xlfn.IFS(HA$1= 0,"", NOT(ISBLANK(CD226)), 0, ISBLANK(CD226), $Q226-$S226+FU226-AX226-DJ226)</f>
        <v>0</v>
      </c>
      <c r="HB226" s="152" cm="1">
        <f t="array" ref="HB226">_xlfn.IFS(HB$1= 0,"", NOT(ISBLANK(CE226)), 0, ISBLANK(CE226), $Q226-$S226+FV226-AY226-DK226)</f>
        <v>0</v>
      </c>
      <c r="HC226" s="152" cm="1">
        <f t="array" ref="HC226">_xlfn.IFS(HC$1= 0,"", NOT(ISBLANK(CF226)), 0, ISBLANK(CF226), $Q226-$S226+FW226-AZ226-DL226)</f>
        <v>0</v>
      </c>
      <c r="HD226" s="152" cm="1">
        <f t="array" ref="HD226">_xlfn.IFS(HD$1= 0,"", NOT(ISBLANK(CG226)), 0, ISBLANK(CG226), $Q226-$S226+FX226-BA226-DM226)</f>
        <v>0</v>
      </c>
      <c r="HE226" s="152" t="str" cm="1">
        <f t="array" ref="HE226">_xlfn.IFS(HE$1= 0,"", NOT(ISBLANK(CH226)), 0, ISBLANK(CH226), $Q226-$S226+FY226-BB226-DN226)</f>
        <v/>
      </c>
      <c r="HF226" s="152" t="str" cm="1">
        <f t="array" ref="HF226">_xlfn.IFS(HF$1= 0,"", NOT(ISBLANK(CI226)), 0, ISBLANK(CI226), $Q226-$S226+FZ226-BC226-DO226)</f>
        <v/>
      </c>
      <c r="HG226" s="152" t="str" cm="1">
        <f t="array" ref="HG226">_xlfn.IFS(HG$1= 0,"", NOT(ISBLANK(CJ226)), 0, ISBLANK(CJ226), $Q226-$S226+GA226-BD226-DP226)</f>
        <v/>
      </c>
      <c r="HH226" s="152" t="str" cm="1">
        <f t="array" ref="HH226">_xlfn.IFS(HH$1= 0,"", NOT(ISBLANK(CK226)), 0, ISBLANK(CK226), $Q226-$S226+GB226-BE226-DQ226)</f>
        <v/>
      </c>
      <c r="HI226" s="152" t="str" cm="1">
        <f t="array" ref="HI226">_xlfn.IFS(HI$1= 0,"", NOT(ISBLANK(CL226)), 0, ISBLANK(CL226), $Q226-$S226+GC226-BF226-DR226)</f>
        <v/>
      </c>
      <c r="HJ226" s="152" t="str" cm="1">
        <f t="array" ref="HJ226">_xlfn.IFS(HJ$1= 0,"", NOT(ISBLANK(CM226)), 0, ISBLANK(CM226), $Q226-$S226+GD226-BG226-DS226)</f>
        <v/>
      </c>
      <c r="HK226" s="152" t="str" cm="1">
        <f t="array" ref="HK226">_xlfn.IFS(HK$1= 0,"", NOT(ISBLANK(CN226)), 0, ISBLANK(CN226), $Q226-$S226+GE226-BH226-DT226)</f>
        <v/>
      </c>
      <c r="HL226" s="153" t="str" cm="1">
        <f t="array" ref="HL226">_xlfn.IFS(HL$1= 0,"", NOT(ISBLANK(CO226)), 0, ISBLANK(CO226), $Q226-$S226+GF226-BI226-DU226)</f>
        <v/>
      </c>
      <c r="HM226" s="153" t="str" cm="1">
        <f t="array" ref="HM226">_xlfn.IFS(HM$1= 0,"", NOT(ISBLANK(DE226)), 0, ISBLANK(DE226), $Q226-$S226+IC226-BY226-#REF!)</f>
        <v/>
      </c>
      <c r="HN226" s="153" t="e" cm="1">
        <f t="array" ref="HN226">_xlfn.IFS(HN$1= 0,"", NOT(ISBLANK(DF226)), 0, ISBLANK(DF226), $Q226-$S226+ID226-BZ226-#REF!)</f>
        <v>#REF!</v>
      </c>
      <c r="HO226" s="153" t="e" cm="1">
        <f t="array" ref="HO226">_xlfn.IFS(HO$1= 0,"", NOT(ISBLANK(DG226)), 0, ISBLANK(DG226), $Q226-$S226+IE226-CA226-#REF!)</f>
        <v>#VALUE!</v>
      </c>
      <c r="HP226" s="153" t="e" cm="1">
        <f t="array" ref="HP226">_xlfn.IFS(HP$1= 0,"", NOT(ISBLANK(DH226)), 0, ISBLANK(DH226), $Q226-$S226+IF226-CB226-#REF!)</f>
        <v>#REF!</v>
      </c>
      <c r="HQ226" s="153" t="e" cm="1">
        <f t="array" ref="HQ226">_xlfn.IFS(HQ$1= 0,"", NOT(ISBLANK(DI226)), 0, ISBLANK(DI226), $Q226-$S226+IG226-CC226-#REF!)</f>
        <v>#REF!</v>
      </c>
      <c r="HR226" s="153" cm="1">
        <f t="array" ref="HR226">_xlfn.IFS(HR$1= 0,"", NOT(ISBLANK(DJ226)), 0, ISBLANK(DJ226), $Q226-$S226+IH226-CD226-EK226)</f>
        <v>0</v>
      </c>
      <c r="HS226" s="153" t="e" cm="1">
        <f t="array" ref="HS226">_xlfn.IFS(HS$1= 0,"", NOT(ISBLANK(DK226)), 0, ISBLANK(DK226), $Q226-$S226+II226-CE226-EL226)</f>
        <v>#VALUE!</v>
      </c>
      <c r="HT226" s="153" t="e" cm="1">
        <f t="array" ref="HT226">_xlfn.IFS(HT$1= 0,"", NOT(ISBLANK(DL226)), 0, ISBLANK(DL226), $Q226-$S226+GV226-CF226-EM226)</f>
        <v>#VALUE!</v>
      </c>
      <c r="HU226" s="153" t="e" cm="1">
        <f t="array" ref="HU226">_xlfn.IFS(HU$1= 0,"", NOT(ISBLANK(DM226)), 0, ISBLANK(DM226), $Q226-$S226+GW226-CG226-EN226)</f>
        <v>#VALUE!</v>
      </c>
      <c r="HV226" s="153" t="str" cm="1">
        <f t="array" ref="HV226">_xlfn.IFS(HV$1= 0,"", NOT(ISBLANK(DN226)), 0, ISBLANK(DN226), $Q226-$S226+GX226-CH226-EO226)</f>
        <v/>
      </c>
      <c r="HW226" s="153" t="str" cm="1">
        <f t="array" ref="HW226">_xlfn.IFS(HW$1= 0,"", NOT(ISBLANK(DO226)), 0, ISBLANK(DO226), $Q226-$S226+GY226-CI226-EP226)</f>
        <v/>
      </c>
      <c r="HX226" s="153" t="str" cm="1">
        <f t="array" ref="HX226">_xlfn.IFS(HX$1= 0,"", NOT(ISBLANK(DP226)), 0, ISBLANK(DP226), $Q226-$S226+GZ226-CJ226-EQ226)</f>
        <v/>
      </c>
      <c r="HY226" s="153" t="str" cm="1">
        <f t="array" ref="HY226">_xlfn.IFS(HY$1= 0,"", NOT(ISBLANK(DQ226)), 0, ISBLANK(DQ226), $Q226-$S226+HA226-CK226-ER226)</f>
        <v/>
      </c>
      <c r="HZ226" s="153" t="str" cm="1">
        <f t="array" ref="HZ226">_xlfn.IFS(HZ$1= 0,"", NOT(ISBLANK(DR226)), 0, ISBLANK(DR226), $Q226-$S226+HB226-CL226-ES226)</f>
        <v/>
      </c>
      <c r="IA226" s="153" t="str" cm="1">
        <f t="array" ref="IA226">_xlfn.IFS(IA$1= 0,"", NOT(ISBLANK(DS226)), 0, ISBLANK(DS226), $Q226-$S226+HC226-CM226-ET226)</f>
        <v/>
      </c>
    </row>
    <row r="227" spans="1:235" ht="16.5" x14ac:dyDescent="0.3">
      <c r="A227" s="144"/>
      <c r="B227" s="106"/>
      <c r="C227" s="106"/>
      <c r="D227" s="107"/>
      <c r="E227" s="131"/>
      <c r="F227" s="137"/>
      <c r="G227" s="2"/>
      <c r="H227" s="2"/>
      <c r="I227" s="2"/>
      <c r="J227" s="2"/>
      <c r="K227" s="2"/>
      <c r="L227" s="2"/>
      <c r="M227" s="140"/>
      <c r="N227" s="137"/>
      <c r="O227" s="138"/>
      <c r="P227" s="133"/>
      <c r="Q227" s="94">
        <f t="shared" si="69"/>
        <v>0</v>
      </c>
      <c r="R227" s="1"/>
      <c r="S227" s="1"/>
      <c r="T227" s="2"/>
      <c r="U227" s="2"/>
      <c r="V227" s="82">
        <f t="shared" si="70"/>
        <v>0</v>
      </c>
      <c r="W227" s="121"/>
      <c r="X227" s="108"/>
      <c r="AU227" s="105"/>
      <c r="AV227" s="105"/>
      <c r="AW227" s="105"/>
      <c r="AX227" s="105"/>
      <c r="AY227" s="105"/>
      <c r="AZ227" s="105"/>
      <c r="BA227" s="105"/>
      <c r="BB227" s="105"/>
      <c r="BC227" s="105"/>
      <c r="BD227" s="105"/>
      <c r="BE227" s="105"/>
      <c r="BF227" s="105"/>
      <c r="BG227" s="105"/>
      <c r="BH227" s="105"/>
      <c r="BI227" s="105"/>
      <c r="BJ227" s="105"/>
      <c r="BK227" s="105"/>
      <c r="BL227" s="105"/>
      <c r="BM227" s="105"/>
      <c r="BN227" s="105"/>
      <c r="BO227" s="105"/>
      <c r="BP227" s="105"/>
      <c r="BQ227" s="105"/>
      <c r="BR227" s="105"/>
      <c r="BS227" s="105"/>
      <c r="BT227" s="105"/>
      <c r="BU227" s="105"/>
      <c r="BV227" s="105"/>
      <c r="BW227" s="105"/>
      <c r="BX227" s="105"/>
      <c r="BZ227" s="99"/>
      <c r="CA227" s="105" t="s">
        <v>32</v>
      </c>
      <c r="CB227" s="105"/>
      <c r="CC227" s="105"/>
      <c r="CD227" s="105"/>
      <c r="CE227" s="105"/>
      <c r="CF227" s="105"/>
      <c r="CG227" s="105"/>
      <c r="CH227" s="105"/>
      <c r="CI227" s="105"/>
      <c r="CJ227" s="105"/>
      <c r="CK227" s="105"/>
      <c r="CL227" s="105"/>
      <c r="CM227" s="105"/>
      <c r="CN227" s="105"/>
      <c r="CO227" s="105"/>
      <c r="CP227" s="105" t="s">
        <v>32</v>
      </c>
      <c r="CQ227" s="105"/>
      <c r="CR227" s="105"/>
      <c r="CS227" s="105"/>
      <c r="CT227" s="105"/>
      <c r="CU227" s="105"/>
      <c r="CV227" s="105"/>
      <c r="CW227" s="105"/>
      <c r="CX227" s="105"/>
      <c r="CY227" s="105"/>
      <c r="CZ227" s="105"/>
      <c r="DA227" s="105"/>
      <c r="DB227" s="105"/>
      <c r="DC227" s="105"/>
      <c r="DD227" s="105"/>
      <c r="DE227" s="99"/>
      <c r="DF227" s="99"/>
      <c r="DG227" s="105"/>
      <c r="DH227" s="105"/>
      <c r="DI227" s="105"/>
      <c r="DJ227" s="105"/>
      <c r="DK227" s="105"/>
      <c r="DL227" s="105"/>
      <c r="DM227" s="105"/>
      <c r="DN227" s="105"/>
      <c r="DO227" s="105"/>
      <c r="DP227" s="105"/>
      <c r="DQ227" s="105"/>
      <c r="DR227" s="105"/>
      <c r="DS227" s="105"/>
      <c r="DT227" s="105"/>
      <c r="DU227" s="105"/>
      <c r="DV227" s="105"/>
      <c r="DW227" s="105"/>
      <c r="DX227" s="105"/>
      <c r="DY227" s="105"/>
      <c r="DZ227" s="105"/>
      <c r="EA227" s="105"/>
      <c r="EB227" s="105"/>
      <c r="EC227" s="105"/>
      <c r="ED227" s="105"/>
      <c r="EE227" s="105"/>
      <c r="EF227" s="105"/>
      <c r="EG227" s="105"/>
      <c r="EH227" s="105"/>
      <c r="EI227" s="105"/>
      <c r="EJ227" s="105"/>
      <c r="EL227" s="146" t="str" cm="1">
        <f t="array" ref="EL227">IF(OR(EL$1=0, $A227="", _xlfn.XLOOKUP(EL$1, $Z$2:$Z$18, $AD$2:$AD$18, "")=""),"",SQRT((_xlfn.XLOOKUP(EL$1,$Z$2:$Z$18,$AA$2:$AA$18)-$T227)^2+(_xlfn.XLOOKUP(EL$1,$Z$2:$Z$18,$AB$2:$AB$18)-$U227)^2+(_xlfn.XLOOKUP(EL$1,$Z$2:$Z$18,$AC$2:$AC$18-$V227)^2)))</f>
        <v/>
      </c>
      <c r="EM227" s="96" t="str" cm="1">
        <f t="array" ref="EM227">IF(OR(EM$1=0, $A227="", _xlfn.XLOOKUP(EM$1, $Z$2:$Z$18, $AD$2:$AD$18, "")=""),"",SQRT((_xlfn.XLOOKUP(EM$1,$Z$2:$Z$18,$AA$2:$AA$18)-$T227)^2+(_xlfn.XLOOKUP(EM$1,$Z$2:$Z$18,$AB$2:$AB$18)-$U227)^2+(_xlfn.XLOOKUP(EM$1,$Z$2:$Z$18,$AC$2:$AC$18-$V227)^2)))</f>
        <v/>
      </c>
      <c r="EN227" s="96" t="str" cm="1">
        <f t="array" ref="EN227">IF(OR(EN$1=0, $A227="", _xlfn.XLOOKUP(EN$1, $Z$2:$Z$18, $AD$2:$AD$18, "")=""),"",SQRT((_xlfn.XLOOKUP(EN$1,$Z$2:$Z$18,$AA$2:$AA$18)-$T227)^2+(_xlfn.XLOOKUP(EN$1,$Z$2:$Z$18,$AB$2:$AB$18)-$U227)^2+(_xlfn.XLOOKUP(EN$1,$Z$2:$Z$18,$AC$2:$AC$18-$V227)^2)))</f>
        <v/>
      </c>
      <c r="EO227" s="96" t="str" cm="1">
        <f t="array" ref="EO227">IF(OR(EO$1=0, $A227="", _xlfn.XLOOKUP(EO$1, $Z$2:$Z$18, $AD$2:$AD$18, "")=""),"",SQRT((_xlfn.XLOOKUP(EO$1,$Z$2:$Z$18,$AA$2:$AA$18)-$T227)^2+(_xlfn.XLOOKUP(EO$1,$Z$2:$Z$18,$AB$2:$AB$18)-$U227)^2+(_xlfn.XLOOKUP(EO$1,$Z$2:$Z$18,$AC$2:$AC$18-$V227)^2)))</f>
        <v/>
      </c>
      <c r="EP227" s="96" t="str" cm="1">
        <f t="array" ref="EP227">IF(OR(EP$1=0, $A227="", _xlfn.XLOOKUP(EP$1, $Z$2:$Z$18, $AD$2:$AD$18, "")=""),"",SQRT((_xlfn.XLOOKUP(EP$1,$Z$2:$Z$18,$AA$2:$AA$18)-$T227)^2+(_xlfn.XLOOKUP(EP$1,$Z$2:$Z$18,$AB$2:$AB$18)-$U227)^2+(_xlfn.XLOOKUP(EP$1,$Z$2:$Z$18,$AC$2:$AC$18-$V227)^2)))</f>
        <v/>
      </c>
      <c r="EQ227" s="96" t="str" cm="1">
        <f t="array" ref="EQ227">IF(OR(EQ$1=0, $A227="", _xlfn.XLOOKUP(EQ$1, $Z$2:$Z$18, $AD$2:$AD$18, "")=""),"",SQRT((_xlfn.XLOOKUP(EQ$1,$Z$2:$Z$18,$AA$2:$AA$18)-$T227)^2+(_xlfn.XLOOKUP(EQ$1,$Z$2:$Z$18,$AB$2:$AB$18)-$U227)^2+(_xlfn.XLOOKUP(EQ$1,$Z$2:$Z$18,$AC$2:$AC$18-$V227)^2)))</f>
        <v/>
      </c>
      <c r="ER227" s="96" t="str" cm="1">
        <f t="array" ref="ER227">IF(OR(ER$1=0, $A227="", _xlfn.XLOOKUP(ER$1, $Z$2:$Z$18, $AD$2:$AD$18, "")=""),"",SQRT((_xlfn.XLOOKUP(ER$1,$Z$2:$Z$18,$AA$2:$AA$18)-$T227)^2+(_xlfn.XLOOKUP(ER$1,$Z$2:$Z$18,$AB$2:$AB$18)-$U227)^2+(_xlfn.XLOOKUP(ER$1,$Z$2:$Z$18,$AC$2:$AC$18-$V227)^2)))</f>
        <v/>
      </c>
      <c r="ES227" s="96" t="str" cm="1">
        <f t="array" ref="ES227">IF(OR(ES$1=0, $A227="", _xlfn.XLOOKUP(ES$1, $Z$2:$Z$18, $AD$2:$AD$18, "")=""),"",SQRT((_xlfn.XLOOKUP(ES$1,$Z$2:$Z$18,$AA$2:$AA$18)-$T227)^2+(_xlfn.XLOOKUP(ES$1,$Z$2:$Z$18,$AB$2:$AB$18)-$U227)^2+(_xlfn.XLOOKUP(ES$1,$Z$2:$Z$18,$AC$2:$AC$18-$V227)^2)))</f>
        <v/>
      </c>
      <c r="ET227" s="97" t="str" cm="1">
        <f t="array" ref="ET227">IF(OR(ET$1=0, $A227="", _xlfn.XLOOKUP(ET$1, $Z$2:$Z$18, $AD$2:$AD$18, "")=""),"",SQRT((_xlfn.XLOOKUP(ET$1,$Z$2:$Z$18,$AA$2:$AA$18)-$T227)^2+(_xlfn.XLOOKUP(ET$1,$Z$2:$Z$18,$AB$2:$AB$18)-$U227)^2+(_xlfn.XLOOKUP(ET$1,$Z$2:$Z$18,$AC$2:$AC$18-$V227)^2)))</f>
        <v/>
      </c>
      <c r="EU227" s="97" t="str" cm="1">
        <f t="array" ref="EU227">IF(OR(EU$1=0, $A227="", _xlfn.XLOOKUP(EU$1, $Z$2:$Z$18, $AD$2:$AD$18, "")=""),"",SQRT((_xlfn.XLOOKUP(EU$1,$Z$2:$Z$18,$AA$2:$AA$18)-$T227)^2+(_xlfn.XLOOKUP(EU$1,$Z$2:$Z$18,$AB$2:$AB$18)-$U227)^2+(_xlfn.XLOOKUP(EU$1,$Z$2:$Z$18,$AC$2:$AC$18-$V227)^2)))</f>
        <v/>
      </c>
      <c r="EV227" s="97" t="str" cm="1">
        <f t="array" ref="EV227">IF(OR(EV$1=0, $A227="", _xlfn.XLOOKUP(EV$1, $Z$2:$Z$18, $AD$2:$AD$18, "")=""),"",SQRT((_xlfn.XLOOKUP(EV$1,$Z$2:$Z$18,$AA$2:$AA$18)-$T227)^2+(_xlfn.XLOOKUP(EV$1,$Z$2:$Z$18,$AB$2:$AB$18)-$U227)^2+(_xlfn.XLOOKUP(EV$1,$Z$2:$Z$18,$AC$2:$AC$18-$V227)^2)))</f>
        <v/>
      </c>
      <c r="EW227" s="97" t="str" cm="1">
        <f t="array" ref="EW227">IF(OR(EW$1=0, $A227="", _xlfn.XLOOKUP(EW$1, $Z$2:$Z$18, $AD$2:$AD$18, "")=""),"",SQRT((_xlfn.XLOOKUP(EW$1,$Z$2:$Z$18,$AA$2:$AA$18)-$T227)^2+(_xlfn.XLOOKUP(EW$1,$Z$2:$Z$18,$AB$2:$AB$18)-$U227)^2+(_xlfn.XLOOKUP(EW$1,$Z$2:$Z$18,$AC$2:$AC$18-$V227)^2)))</f>
        <v/>
      </c>
      <c r="EX227" s="97" t="str" cm="1">
        <f t="array" ref="EX227">IF(OR(EX$1=0, $A227="", _xlfn.XLOOKUP(EX$1, $Z$2:$Z$18, $AD$2:$AD$18, "")=""),"",SQRT((_xlfn.XLOOKUP(EX$1,$Z$2:$Z$18,$AA$2:$AA$18)-$T227)^2+(_xlfn.XLOOKUP(EX$1,$Z$2:$Z$18,$AB$2:$AB$18)-$U227)^2+(_xlfn.XLOOKUP(EX$1,$Z$2:$Z$18,$AC$2:$AC$18-$V227)^2)))</f>
        <v/>
      </c>
      <c r="EY227" s="97" t="str" cm="1">
        <f t="array" ref="EY227">IF(OR(EY$1=0, $A227="", _xlfn.XLOOKUP(EY$1, $Z$2:$Z$18, $AD$2:$AD$18, "")=""),"",SQRT((_xlfn.XLOOKUP(EY$1,$Z$2:$Z$18,$AA$2:$AA$18)-$T227)^2+(_xlfn.XLOOKUP(EY$1,$Z$2:$Z$18,$AB$2:$AB$18)-$U227)^2+(_xlfn.XLOOKUP(EY$1,$Z$2:$Z$18,$AC$2:$AC$18-$V227)^2)))</f>
        <v/>
      </c>
      <c r="EZ227" s="98" t="str" cm="1">
        <f t="array" ref="EZ227">IF(OR(EZ$1=0, $A227="", _xlfn.XLOOKUP(EZ$1, $Z$2:$Z$18, $AD$2:$AD$18, "")=""),"",SQRT((_xlfn.XLOOKUP(EZ$1,$Z$2:$Z$18,$AA$2:$AA$18)-$T227)^2+(_xlfn.XLOOKUP(EZ$1,$Z$2:$Z$18,$AB$2:$AB$18)-$U227)^2+(_xlfn.XLOOKUP(EZ$1,$Z$2:$Z$18,$AC$2:$AC$18-$V227)^2)))</f>
        <v/>
      </c>
      <c r="FA227" s="146" t="str" cm="1">
        <f t="array" ref="FA227">IF(OR(FA$1=0, $A227="", _xlfn.XLOOKUP(FA$1, $Z$2:$Z$18, $AD$2:$AD$18, "")=""),"",SQRT((_xlfn.XLOOKUP(FA$1,$Z$2:$Z$18,$AA$2:$AA$18)-$T227)^2+(_xlfn.XLOOKUP(FA$1,$Z$2:$Z$18,$AB$2:$AB$18)-$U227)^2+(_xlfn.XLOOKUP(FA$1,$Z$2:$Z$18,$AC$2:$AC$18-$V227)^2)))</f>
        <v/>
      </c>
      <c r="FB227" s="96" t="str" cm="1">
        <f t="array" ref="FB227">IF(OR(FB$1=0, $A227="", _xlfn.XLOOKUP(FB$1, $Z$2:$Z$18, $AD$2:$AD$18, "")=""),"",SQRT((_xlfn.XLOOKUP(FB$1,$Z$2:$Z$18,$AA$2:$AA$18)-$T227)^2+(_xlfn.XLOOKUP(FB$1,$Z$2:$Z$18,$AB$2:$AB$18)-$U227)^2+(_xlfn.XLOOKUP(FB$1,$Z$2:$Z$18,$AC$2:$AC$18-$V227)^2)))</f>
        <v/>
      </c>
      <c r="FC227" s="96" t="str" cm="1">
        <f t="array" ref="FC227">IF(OR(FC$1=0, $A227="", _xlfn.XLOOKUP(FC$1, $Z$2:$Z$18, $AD$2:$AD$18, "")=""),"",SQRT((_xlfn.XLOOKUP(FC$1,$Z$2:$Z$18,$AA$2:$AA$18)-$T227)^2+(_xlfn.XLOOKUP(FC$1,$Z$2:$Z$18,$AB$2:$AB$18)-$U227)^2+(_xlfn.XLOOKUP(FC$1,$Z$2:$Z$18,$AC$2:$AC$18-$V227)^2)))</f>
        <v/>
      </c>
      <c r="FD227" s="96" t="str" cm="1">
        <f t="array" ref="FD227">IF(OR(FD$1=0, $A227="", _xlfn.XLOOKUP(FD$1, $Z$2:$Z$18, $AD$2:$AD$18, "")=""),"",SQRT((_xlfn.XLOOKUP(FD$1,$Z$2:$Z$18,$AA$2:$AA$18)-$T227)^2+(_xlfn.XLOOKUP(FD$1,$Z$2:$Z$18,$AB$2:$AB$18)-$U227)^2+(_xlfn.XLOOKUP(FD$1,$Z$2:$Z$18,$AC$2:$AC$18-$V227)^2)))</f>
        <v/>
      </c>
      <c r="FE227" s="96" t="str" cm="1">
        <f t="array" ref="FE227">IF(OR(FE$1=0, $A227="", _xlfn.XLOOKUP(FE$1, $Z$2:$Z$18, $AD$2:$AD$18, "")=""),"",SQRT((_xlfn.XLOOKUP(FE$1,$Z$2:$Z$18,$AA$2:$AA$18)-$T227)^2+(_xlfn.XLOOKUP(FE$1,$Z$2:$Z$18,$AB$2:$AB$18)-$U227)^2+(_xlfn.XLOOKUP(FE$1,$Z$2:$Z$18,$AC$2:$AC$18-$V227)^2)))</f>
        <v/>
      </c>
      <c r="FF227" s="96" t="str" cm="1">
        <f t="array" ref="FF227">IF(OR(FF$1=0, $A227="", _xlfn.XLOOKUP(FF$1, $Z$2:$Z$18, $AD$2:$AD$18, "")=""),"",SQRT((_xlfn.XLOOKUP(FF$1,$Z$2:$Z$18,$AA$2:$AA$18)-$T227)^2+(_xlfn.XLOOKUP(FF$1,$Z$2:$Z$18,$AB$2:$AB$18)-$U227)^2+(_xlfn.XLOOKUP(FF$1,$Z$2:$Z$18,$AC$2:$AC$18-$V227)^2)))</f>
        <v/>
      </c>
      <c r="FG227" s="96" t="str" cm="1">
        <f t="array" ref="FG227">IF(OR(FG$1=0, $A227="", _xlfn.XLOOKUP(FG$1, $Z$2:$Z$18, $AD$2:$AD$18, "")=""),"",SQRT((_xlfn.XLOOKUP(FG$1,$Z$2:$Z$18,$AA$2:$AA$18)-$T227)^2+(_xlfn.XLOOKUP(FG$1,$Z$2:$Z$18,$AB$2:$AB$18)-$U227)^2+(_xlfn.XLOOKUP(FG$1,$Z$2:$Z$18,$AC$2:$AC$18-$V227)^2)))</f>
        <v/>
      </c>
      <c r="FH227" s="96" t="str" cm="1">
        <f t="array" ref="FH227">IF(OR(FH$1=0, $A227="", _xlfn.XLOOKUP(FH$1, $Z$2:$Z$18, $AD$2:$AD$18, "")=""),"",SQRT((_xlfn.XLOOKUP(FH$1,$Z$2:$Z$18,$AA$2:$AA$18)-$T227)^2+(_xlfn.XLOOKUP(FH$1,$Z$2:$Z$18,$AB$2:$AB$18)-$U227)^2+(_xlfn.XLOOKUP(FH$1,$Z$2:$Z$18,$AC$2:$AC$18-$V227)^2)))</f>
        <v/>
      </c>
      <c r="FI227" s="97" t="str" cm="1">
        <f t="array" ref="FI227">IF(OR(FI$1=0, $A227="", _xlfn.XLOOKUP(FI$1, $Z$2:$Z$18, $AD$2:$AD$18, "")=""),"",SQRT((_xlfn.XLOOKUP(FI$1,$Z$2:$Z$18,$AA$2:$AA$18)-$T227)^2+(_xlfn.XLOOKUP(FI$1,$Z$2:$Z$18,$AB$2:$AB$18)-$U227)^2+(_xlfn.XLOOKUP(FI$1,$Z$2:$Z$18,$AC$2:$AC$18-$V227)^2)))</f>
        <v/>
      </c>
      <c r="FJ227" s="97" t="str" cm="1">
        <f t="array" ref="FJ227">IF(OR(FJ$1=0, $A227="", _xlfn.XLOOKUP(FJ$1, $Z$2:$Z$18, $AD$2:$AD$18, "")=""),"",SQRT((_xlfn.XLOOKUP(FJ$1,$Z$2:$Z$18,$AA$2:$AA$18)-$T227)^2+(_xlfn.XLOOKUP(FJ$1,$Z$2:$Z$18,$AB$2:$AB$18)-$U227)^2+(_xlfn.XLOOKUP(FJ$1,$Z$2:$Z$18,$AC$2:$AC$18-$V227)^2)))</f>
        <v/>
      </c>
      <c r="FK227" s="97" t="str" cm="1">
        <f t="array" ref="FK227">IF(OR(FK$1=0, $A227="", _xlfn.XLOOKUP(FK$1, $Z$2:$Z$18, $AD$2:$AD$18, "")=""),"",SQRT((_xlfn.XLOOKUP(FK$1,$Z$2:$Z$18,$AA$2:$AA$18)-$T227)^2+(_xlfn.XLOOKUP(FK$1,$Z$2:$Z$18,$AB$2:$AB$18)-$U227)^2+(_xlfn.XLOOKUP(FK$1,$Z$2:$Z$18,$AC$2:$AC$18-$V227)^2)))</f>
        <v/>
      </c>
      <c r="FL227" s="97" t="str" cm="1">
        <f t="array" ref="FL227">IF(OR(FL$1=0, $A227="", _xlfn.XLOOKUP(FL$1, $Z$2:$Z$18, $AD$2:$AD$18, "")=""),"",SQRT((_xlfn.XLOOKUP(FL$1,$Z$2:$Z$18,$AA$2:$AA$18)-$T227)^2+(_xlfn.XLOOKUP(FL$1,$Z$2:$Z$18,$AB$2:$AB$18)-$U227)^2+(_xlfn.XLOOKUP(FL$1,$Z$2:$Z$18,$AC$2:$AC$18-$V227)^2)))</f>
        <v/>
      </c>
      <c r="FM227" s="97" t="str" cm="1">
        <f t="array" ref="FM227">IF(OR(FM$1=0, $A227="", _xlfn.XLOOKUP(FM$1, $Z$2:$Z$18, $AD$2:$AD$18, "")=""),"",SQRT((_xlfn.XLOOKUP(FM$1,$Z$2:$Z$18,$AA$2:$AA$18)-$T227)^2+(_xlfn.XLOOKUP(FM$1,$Z$2:$Z$18,$AB$2:$AB$18)-$U227)^2+(_xlfn.XLOOKUP(FM$1,$Z$2:$Z$18,$AC$2:$AC$18-$V227)^2)))</f>
        <v/>
      </c>
      <c r="FN227" s="97" t="str" cm="1">
        <f t="array" ref="FN227">IF(OR(FN$1=0, $A227="", _xlfn.XLOOKUP(FN$1, $Z$2:$Z$18, $AD$2:$AD$18, "")=""),"",SQRT((_xlfn.XLOOKUP(FN$1,$Z$2:$Z$18,$AA$2:$AA$18)-$T227)^2+(_xlfn.XLOOKUP(FN$1,$Z$2:$Z$18,$AB$2:$AB$18)-$U227)^2+(_xlfn.XLOOKUP(FN$1,$Z$2:$Z$18,$AC$2:$AC$18-$V227)^2)))</f>
        <v/>
      </c>
      <c r="FO227" s="98" t="str" cm="1">
        <f t="array" ref="FO227">IF(OR(FO$1=0, $A227="", _xlfn.XLOOKUP(FO$1, $Z$2:$Z$18, $AD$2:$AD$18, "")=""),"",SQRT((_xlfn.XLOOKUP(FO$1,$Z$2:$Z$18,$AA$2:$AA$18)-$T227)^2+(_xlfn.XLOOKUP(FO$1,$Z$2:$Z$18,$AB$2:$AB$18)-$U227)^2+(_xlfn.XLOOKUP(FO$1,$Z$2:$Z$18,$AC$2:$AC$18-$V227)^2)))</f>
        <v/>
      </c>
      <c r="FP227" s="99"/>
      <c r="FQ227" s="99"/>
      <c r="FR227" s="100">
        <f t="shared" si="71"/>
        <v>0</v>
      </c>
      <c r="FS227" s="109">
        <f t="shared" si="72"/>
        <v>0</v>
      </c>
      <c r="FT227" s="109">
        <f t="shared" si="73"/>
        <v>0</v>
      </c>
      <c r="FU227" s="109">
        <f t="shared" si="74"/>
        <v>0</v>
      </c>
      <c r="FV227" s="109">
        <f t="shared" si="75"/>
        <v>0</v>
      </c>
      <c r="FW227" s="109">
        <f t="shared" si="76"/>
        <v>0</v>
      </c>
      <c r="FX227" s="109">
        <f t="shared" si="77"/>
        <v>0</v>
      </c>
      <c r="FY227" s="109">
        <f t="shared" si="78"/>
        <v>0</v>
      </c>
      <c r="FZ227" s="110">
        <f t="shared" si="79"/>
        <v>0</v>
      </c>
      <c r="GA227" s="110">
        <f t="shared" si="80"/>
        <v>0</v>
      </c>
      <c r="GB227" s="110">
        <f t="shared" si="81"/>
        <v>0</v>
      </c>
      <c r="GC227" s="110">
        <f t="shared" si="82"/>
        <v>0</v>
      </c>
      <c r="GD227" s="110">
        <f t="shared" si="83"/>
        <v>0</v>
      </c>
      <c r="GE227" s="110">
        <f t="shared" si="84"/>
        <v>0</v>
      </c>
      <c r="GF227" s="111">
        <f t="shared" si="85"/>
        <v>0</v>
      </c>
      <c r="GG227" s="100">
        <f t="shared" si="86"/>
        <v>0</v>
      </c>
      <c r="GH227" s="109">
        <f t="shared" si="87"/>
        <v>0</v>
      </c>
      <c r="GI227" s="109">
        <f t="shared" si="88"/>
        <v>0</v>
      </c>
      <c r="GJ227" s="109">
        <f t="shared" si="89"/>
        <v>0</v>
      </c>
      <c r="GK227" s="109">
        <f t="shared" si="90"/>
        <v>0</v>
      </c>
      <c r="GL227" s="109">
        <f t="shared" si="91"/>
        <v>0</v>
      </c>
      <c r="GM227" s="109">
        <f t="shared" si="92"/>
        <v>0</v>
      </c>
      <c r="GN227" s="109">
        <f t="shared" si="93"/>
        <v>0</v>
      </c>
      <c r="GO227" s="110">
        <f t="shared" si="94"/>
        <v>0</v>
      </c>
      <c r="GP227" s="110">
        <f t="shared" si="95"/>
        <v>0</v>
      </c>
      <c r="GQ227" s="110">
        <f t="shared" si="96"/>
        <v>0</v>
      </c>
      <c r="GR227" s="110">
        <f t="shared" si="97"/>
        <v>0</v>
      </c>
      <c r="GS227" s="110">
        <f t="shared" si="98"/>
        <v>0</v>
      </c>
      <c r="GT227" s="110">
        <f t="shared" si="99"/>
        <v>0</v>
      </c>
      <c r="GU227" s="111">
        <f t="shared" si="100"/>
        <v>0</v>
      </c>
      <c r="GX227" s="151" cm="1">
        <f t="array" ref="GX227">_xlfn.IFS(GX$1= 0,"", NOT(ISBLANK(CA227)), 0, ISBLANK(CA227), $Q227-$S227+FR227-AU227-DG227)</f>
        <v>0</v>
      </c>
      <c r="GY227" s="152" cm="1">
        <f t="array" ref="GY227">_xlfn.IFS(GY$1= 0,"", NOT(ISBLANK(CB227)), 0, ISBLANK(CB227), $Q227-$S227+FS227-AV227-DH227)</f>
        <v>0</v>
      </c>
      <c r="GZ227" s="152" cm="1">
        <f t="array" ref="GZ227">_xlfn.IFS(GZ$1= 0,"", NOT(ISBLANK(CC227)), 0, ISBLANK(CC227), $Q227-$S227+FT227-AW227-DI227)</f>
        <v>0</v>
      </c>
      <c r="HA227" s="152" cm="1">
        <f t="array" ref="HA227">_xlfn.IFS(HA$1= 0,"", NOT(ISBLANK(CD227)), 0, ISBLANK(CD227), $Q227-$S227+FU227-AX227-DJ227)</f>
        <v>0</v>
      </c>
      <c r="HB227" s="152" cm="1">
        <f t="array" ref="HB227">_xlfn.IFS(HB$1= 0,"", NOT(ISBLANK(CE227)), 0, ISBLANK(CE227), $Q227-$S227+FV227-AY227-DK227)</f>
        <v>0</v>
      </c>
      <c r="HC227" s="152" cm="1">
        <f t="array" ref="HC227">_xlfn.IFS(HC$1= 0,"", NOT(ISBLANK(CF227)), 0, ISBLANK(CF227), $Q227-$S227+FW227-AZ227-DL227)</f>
        <v>0</v>
      </c>
      <c r="HD227" s="152" cm="1">
        <f t="array" ref="HD227">_xlfn.IFS(HD$1= 0,"", NOT(ISBLANK(CG227)), 0, ISBLANK(CG227), $Q227-$S227+FX227-BA227-DM227)</f>
        <v>0</v>
      </c>
      <c r="HE227" s="152" t="str" cm="1">
        <f t="array" ref="HE227">_xlfn.IFS(HE$1= 0,"", NOT(ISBLANK(CH227)), 0, ISBLANK(CH227), $Q227-$S227+FY227-BB227-DN227)</f>
        <v/>
      </c>
      <c r="HF227" s="152" t="str" cm="1">
        <f t="array" ref="HF227">_xlfn.IFS(HF$1= 0,"", NOT(ISBLANK(CI227)), 0, ISBLANK(CI227), $Q227-$S227+FZ227-BC227-DO227)</f>
        <v/>
      </c>
      <c r="HG227" s="152" t="str" cm="1">
        <f t="array" ref="HG227">_xlfn.IFS(HG$1= 0,"", NOT(ISBLANK(CJ227)), 0, ISBLANK(CJ227), $Q227-$S227+GA227-BD227-DP227)</f>
        <v/>
      </c>
      <c r="HH227" s="152" t="str" cm="1">
        <f t="array" ref="HH227">_xlfn.IFS(HH$1= 0,"", NOT(ISBLANK(CK227)), 0, ISBLANK(CK227), $Q227-$S227+GB227-BE227-DQ227)</f>
        <v/>
      </c>
      <c r="HI227" s="152" t="str" cm="1">
        <f t="array" ref="HI227">_xlfn.IFS(HI$1= 0,"", NOT(ISBLANK(CL227)), 0, ISBLANK(CL227), $Q227-$S227+GC227-BF227-DR227)</f>
        <v/>
      </c>
      <c r="HJ227" s="152" t="str" cm="1">
        <f t="array" ref="HJ227">_xlfn.IFS(HJ$1= 0,"", NOT(ISBLANK(CM227)), 0, ISBLANK(CM227), $Q227-$S227+GD227-BG227-DS227)</f>
        <v/>
      </c>
      <c r="HK227" s="152" t="str" cm="1">
        <f t="array" ref="HK227">_xlfn.IFS(HK$1= 0,"", NOT(ISBLANK(CN227)), 0, ISBLANK(CN227), $Q227-$S227+GE227-BH227-DT227)</f>
        <v/>
      </c>
      <c r="HL227" s="153" t="str" cm="1">
        <f t="array" ref="HL227">_xlfn.IFS(HL$1= 0,"", NOT(ISBLANK(CO227)), 0, ISBLANK(CO227), $Q227-$S227+GF227-BI227-DU227)</f>
        <v/>
      </c>
      <c r="HM227" s="153" t="str" cm="1">
        <f t="array" ref="HM227">_xlfn.IFS(HM$1= 0,"", NOT(ISBLANK(DE227)), 0, ISBLANK(DE227), $Q227-$S227+IC227-BY227-#REF!)</f>
        <v/>
      </c>
      <c r="HN227" s="153" t="e" cm="1">
        <f t="array" ref="HN227">_xlfn.IFS(HN$1= 0,"", NOT(ISBLANK(DF227)), 0, ISBLANK(DF227), $Q227-$S227+ID227-BZ227-#REF!)</f>
        <v>#REF!</v>
      </c>
      <c r="HO227" s="153" t="e" cm="1">
        <f t="array" ref="HO227">_xlfn.IFS(HO$1= 0,"", NOT(ISBLANK(DG227)), 0, ISBLANK(DG227), $Q227-$S227+IE227-CA227-#REF!)</f>
        <v>#VALUE!</v>
      </c>
      <c r="HP227" s="153" t="e" cm="1">
        <f t="array" ref="HP227">_xlfn.IFS(HP$1= 0,"", NOT(ISBLANK(DH227)), 0, ISBLANK(DH227), $Q227-$S227+IF227-CB227-#REF!)</f>
        <v>#REF!</v>
      </c>
      <c r="HQ227" s="153" t="e" cm="1">
        <f t="array" ref="HQ227">_xlfn.IFS(HQ$1= 0,"", NOT(ISBLANK(DI227)), 0, ISBLANK(DI227), $Q227-$S227+IG227-CC227-#REF!)</f>
        <v>#REF!</v>
      </c>
      <c r="HR227" s="153" cm="1">
        <f t="array" ref="HR227">_xlfn.IFS(HR$1= 0,"", NOT(ISBLANK(DJ227)), 0, ISBLANK(DJ227), $Q227-$S227+IH227-CD227-EK227)</f>
        <v>0</v>
      </c>
      <c r="HS227" s="153" t="e" cm="1">
        <f t="array" ref="HS227">_xlfn.IFS(HS$1= 0,"", NOT(ISBLANK(DK227)), 0, ISBLANK(DK227), $Q227-$S227+II227-CE227-EL227)</f>
        <v>#VALUE!</v>
      </c>
      <c r="HT227" s="153" t="e" cm="1">
        <f t="array" ref="HT227">_xlfn.IFS(HT$1= 0,"", NOT(ISBLANK(DL227)), 0, ISBLANK(DL227), $Q227-$S227+GV227-CF227-EM227)</f>
        <v>#VALUE!</v>
      </c>
      <c r="HU227" s="153" t="e" cm="1">
        <f t="array" ref="HU227">_xlfn.IFS(HU$1= 0,"", NOT(ISBLANK(DM227)), 0, ISBLANK(DM227), $Q227-$S227+GW227-CG227-EN227)</f>
        <v>#VALUE!</v>
      </c>
      <c r="HV227" s="153" t="str" cm="1">
        <f t="array" ref="HV227">_xlfn.IFS(HV$1= 0,"", NOT(ISBLANK(DN227)), 0, ISBLANK(DN227), $Q227-$S227+GX227-CH227-EO227)</f>
        <v/>
      </c>
      <c r="HW227" s="153" t="str" cm="1">
        <f t="array" ref="HW227">_xlfn.IFS(HW$1= 0,"", NOT(ISBLANK(DO227)), 0, ISBLANK(DO227), $Q227-$S227+GY227-CI227-EP227)</f>
        <v/>
      </c>
      <c r="HX227" s="153" t="str" cm="1">
        <f t="array" ref="HX227">_xlfn.IFS(HX$1= 0,"", NOT(ISBLANK(DP227)), 0, ISBLANK(DP227), $Q227-$S227+GZ227-CJ227-EQ227)</f>
        <v/>
      </c>
      <c r="HY227" s="153" t="str" cm="1">
        <f t="array" ref="HY227">_xlfn.IFS(HY$1= 0,"", NOT(ISBLANK(DQ227)), 0, ISBLANK(DQ227), $Q227-$S227+HA227-CK227-ER227)</f>
        <v/>
      </c>
      <c r="HZ227" s="153" t="str" cm="1">
        <f t="array" ref="HZ227">_xlfn.IFS(HZ$1= 0,"", NOT(ISBLANK(DR227)), 0, ISBLANK(DR227), $Q227-$S227+HB227-CL227-ES227)</f>
        <v/>
      </c>
      <c r="IA227" s="153" t="str" cm="1">
        <f t="array" ref="IA227">_xlfn.IFS(IA$1= 0,"", NOT(ISBLANK(DS227)), 0, ISBLANK(DS227), $Q227-$S227+HC227-CM227-ET227)</f>
        <v/>
      </c>
    </row>
    <row r="228" spans="1:235" ht="16.5" x14ac:dyDescent="0.3">
      <c r="A228" s="144"/>
      <c r="B228" s="106"/>
      <c r="C228" s="106"/>
      <c r="D228" s="107"/>
      <c r="E228" s="131"/>
      <c r="F228" s="137"/>
      <c r="G228" s="2"/>
      <c r="H228" s="2"/>
      <c r="I228" s="2"/>
      <c r="J228" s="2"/>
      <c r="K228" s="2"/>
      <c r="L228" s="2"/>
      <c r="M228" s="140"/>
      <c r="N228" s="137"/>
      <c r="O228" s="138"/>
      <c r="P228" s="133"/>
      <c r="Q228" s="94">
        <f t="shared" si="69"/>
        <v>0</v>
      </c>
      <c r="R228" s="1"/>
      <c r="S228" s="1"/>
      <c r="T228" s="2"/>
      <c r="U228" s="2"/>
      <c r="V228" s="82">
        <f t="shared" si="70"/>
        <v>0</v>
      </c>
      <c r="W228" s="121"/>
      <c r="X228" s="108"/>
      <c r="AU228" s="105"/>
      <c r="AV228" s="105"/>
      <c r="AW228" s="105"/>
      <c r="AX228" s="105"/>
      <c r="AY228" s="105"/>
      <c r="AZ228" s="105"/>
      <c r="BA228" s="105"/>
      <c r="BB228" s="105"/>
      <c r="BC228" s="105"/>
      <c r="BD228" s="105"/>
      <c r="BE228" s="105"/>
      <c r="BF228" s="105"/>
      <c r="BG228" s="105"/>
      <c r="BH228" s="105"/>
      <c r="BI228" s="105"/>
      <c r="BJ228" s="105"/>
      <c r="BK228" s="105"/>
      <c r="BL228" s="105"/>
      <c r="BM228" s="105"/>
      <c r="BN228" s="105"/>
      <c r="BO228" s="105"/>
      <c r="BP228" s="105"/>
      <c r="BQ228" s="105"/>
      <c r="BR228" s="105"/>
      <c r="BS228" s="105"/>
      <c r="BT228" s="105"/>
      <c r="BU228" s="105"/>
      <c r="BV228" s="105"/>
      <c r="BW228" s="105"/>
      <c r="BX228" s="105"/>
      <c r="BZ228" s="99"/>
      <c r="CA228" s="105" t="s">
        <v>32</v>
      </c>
      <c r="CB228" s="105"/>
      <c r="CC228" s="105"/>
      <c r="CD228" s="105"/>
      <c r="CE228" s="105"/>
      <c r="CF228" s="105"/>
      <c r="CG228" s="105"/>
      <c r="CH228" s="105"/>
      <c r="CI228" s="105"/>
      <c r="CJ228" s="105"/>
      <c r="CK228" s="105"/>
      <c r="CL228" s="105"/>
      <c r="CM228" s="105"/>
      <c r="CN228" s="105"/>
      <c r="CO228" s="105"/>
      <c r="CP228" s="105" t="s">
        <v>32</v>
      </c>
      <c r="CQ228" s="105"/>
      <c r="CR228" s="105"/>
      <c r="CS228" s="105"/>
      <c r="CT228" s="105"/>
      <c r="CU228" s="105"/>
      <c r="CV228" s="105"/>
      <c r="CW228" s="105"/>
      <c r="CX228" s="105"/>
      <c r="CY228" s="105"/>
      <c r="CZ228" s="105"/>
      <c r="DA228" s="105"/>
      <c r="DB228" s="105"/>
      <c r="DC228" s="105"/>
      <c r="DD228" s="105"/>
      <c r="DE228" s="99"/>
      <c r="DF228" s="99"/>
      <c r="DG228" s="105"/>
      <c r="DH228" s="105"/>
      <c r="DI228" s="105"/>
      <c r="DJ228" s="105"/>
      <c r="DK228" s="105"/>
      <c r="DL228" s="105"/>
      <c r="DM228" s="105"/>
      <c r="DN228" s="105"/>
      <c r="DO228" s="105"/>
      <c r="DP228" s="105"/>
      <c r="DQ228" s="105"/>
      <c r="DR228" s="105"/>
      <c r="DS228" s="105"/>
      <c r="DT228" s="105"/>
      <c r="DU228" s="105"/>
      <c r="DV228" s="105"/>
      <c r="DW228" s="105"/>
      <c r="DX228" s="105"/>
      <c r="DY228" s="105"/>
      <c r="DZ228" s="105"/>
      <c r="EA228" s="105"/>
      <c r="EB228" s="105"/>
      <c r="EC228" s="105"/>
      <c r="ED228" s="105"/>
      <c r="EE228" s="105"/>
      <c r="EF228" s="105"/>
      <c r="EG228" s="105"/>
      <c r="EH228" s="105"/>
      <c r="EI228" s="105"/>
      <c r="EJ228" s="105"/>
      <c r="EL228" s="146" t="str" cm="1">
        <f t="array" ref="EL228">IF(OR(EL$1=0, $A228="", _xlfn.XLOOKUP(EL$1, $Z$2:$Z$18, $AD$2:$AD$18, "")=""),"",SQRT((_xlfn.XLOOKUP(EL$1,$Z$2:$Z$18,$AA$2:$AA$18)-$T228)^2+(_xlfn.XLOOKUP(EL$1,$Z$2:$Z$18,$AB$2:$AB$18)-$U228)^2+(_xlfn.XLOOKUP(EL$1,$Z$2:$Z$18,$AC$2:$AC$18-$V228)^2)))</f>
        <v/>
      </c>
      <c r="EM228" s="96" t="str" cm="1">
        <f t="array" ref="EM228">IF(OR(EM$1=0, $A228="", _xlfn.XLOOKUP(EM$1, $Z$2:$Z$18, $AD$2:$AD$18, "")=""),"",SQRT((_xlfn.XLOOKUP(EM$1,$Z$2:$Z$18,$AA$2:$AA$18)-$T228)^2+(_xlfn.XLOOKUP(EM$1,$Z$2:$Z$18,$AB$2:$AB$18)-$U228)^2+(_xlfn.XLOOKUP(EM$1,$Z$2:$Z$18,$AC$2:$AC$18-$V228)^2)))</f>
        <v/>
      </c>
      <c r="EN228" s="96" t="str" cm="1">
        <f t="array" ref="EN228">IF(OR(EN$1=0, $A228="", _xlfn.XLOOKUP(EN$1, $Z$2:$Z$18, $AD$2:$AD$18, "")=""),"",SQRT((_xlfn.XLOOKUP(EN$1,$Z$2:$Z$18,$AA$2:$AA$18)-$T228)^2+(_xlfn.XLOOKUP(EN$1,$Z$2:$Z$18,$AB$2:$AB$18)-$U228)^2+(_xlfn.XLOOKUP(EN$1,$Z$2:$Z$18,$AC$2:$AC$18-$V228)^2)))</f>
        <v/>
      </c>
      <c r="EO228" s="96" t="str" cm="1">
        <f t="array" ref="EO228">IF(OR(EO$1=0, $A228="", _xlfn.XLOOKUP(EO$1, $Z$2:$Z$18, $AD$2:$AD$18, "")=""),"",SQRT((_xlfn.XLOOKUP(EO$1,$Z$2:$Z$18,$AA$2:$AA$18)-$T228)^2+(_xlfn.XLOOKUP(EO$1,$Z$2:$Z$18,$AB$2:$AB$18)-$U228)^2+(_xlfn.XLOOKUP(EO$1,$Z$2:$Z$18,$AC$2:$AC$18-$V228)^2)))</f>
        <v/>
      </c>
      <c r="EP228" s="96" t="str" cm="1">
        <f t="array" ref="EP228">IF(OR(EP$1=0, $A228="", _xlfn.XLOOKUP(EP$1, $Z$2:$Z$18, $AD$2:$AD$18, "")=""),"",SQRT((_xlfn.XLOOKUP(EP$1,$Z$2:$Z$18,$AA$2:$AA$18)-$T228)^2+(_xlfn.XLOOKUP(EP$1,$Z$2:$Z$18,$AB$2:$AB$18)-$U228)^2+(_xlfn.XLOOKUP(EP$1,$Z$2:$Z$18,$AC$2:$AC$18-$V228)^2)))</f>
        <v/>
      </c>
      <c r="EQ228" s="96" t="str" cm="1">
        <f t="array" ref="EQ228">IF(OR(EQ$1=0, $A228="", _xlfn.XLOOKUP(EQ$1, $Z$2:$Z$18, $AD$2:$AD$18, "")=""),"",SQRT((_xlfn.XLOOKUP(EQ$1,$Z$2:$Z$18,$AA$2:$AA$18)-$T228)^2+(_xlfn.XLOOKUP(EQ$1,$Z$2:$Z$18,$AB$2:$AB$18)-$U228)^2+(_xlfn.XLOOKUP(EQ$1,$Z$2:$Z$18,$AC$2:$AC$18-$V228)^2)))</f>
        <v/>
      </c>
      <c r="ER228" s="96" t="str" cm="1">
        <f t="array" ref="ER228">IF(OR(ER$1=0, $A228="", _xlfn.XLOOKUP(ER$1, $Z$2:$Z$18, $AD$2:$AD$18, "")=""),"",SQRT((_xlfn.XLOOKUP(ER$1,$Z$2:$Z$18,$AA$2:$AA$18)-$T228)^2+(_xlfn.XLOOKUP(ER$1,$Z$2:$Z$18,$AB$2:$AB$18)-$U228)^2+(_xlfn.XLOOKUP(ER$1,$Z$2:$Z$18,$AC$2:$AC$18-$V228)^2)))</f>
        <v/>
      </c>
      <c r="ES228" s="96" t="str" cm="1">
        <f t="array" ref="ES228">IF(OR(ES$1=0, $A228="", _xlfn.XLOOKUP(ES$1, $Z$2:$Z$18, $AD$2:$AD$18, "")=""),"",SQRT((_xlfn.XLOOKUP(ES$1,$Z$2:$Z$18,$AA$2:$AA$18)-$T228)^2+(_xlfn.XLOOKUP(ES$1,$Z$2:$Z$18,$AB$2:$AB$18)-$U228)^2+(_xlfn.XLOOKUP(ES$1,$Z$2:$Z$18,$AC$2:$AC$18-$V228)^2)))</f>
        <v/>
      </c>
      <c r="ET228" s="97" t="str" cm="1">
        <f t="array" ref="ET228">IF(OR(ET$1=0, $A228="", _xlfn.XLOOKUP(ET$1, $Z$2:$Z$18, $AD$2:$AD$18, "")=""),"",SQRT((_xlfn.XLOOKUP(ET$1,$Z$2:$Z$18,$AA$2:$AA$18)-$T228)^2+(_xlfn.XLOOKUP(ET$1,$Z$2:$Z$18,$AB$2:$AB$18)-$U228)^2+(_xlfn.XLOOKUP(ET$1,$Z$2:$Z$18,$AC$2:$AC$18-$V228)^2)))</f>
        <v/>
      </c>
      <c r="EU228" s="97" t="str" cm="1">
        <f t="array" ref="EU228">IF(OR(EU$1=0, $A228="", _xlfn.XLOOKUP(EU$1, $Z$2:$Z$18, $AD$2:$AD$18, "")=""),"",SQRT((_xlfn.XLOOKUP(EU$1,$Z$2:$Z$18,$AA$2:$AA$18)-$T228)^2+(_xlfn.XLOOKUP(EU$1,$Z$2:$Z$18,$AB$2:$AB$18)-$U228)^2+(_xlfn.XLOOKUP(EU$1,$Z$2:$Z$18,$AC$2:$AC$18-$V228)^2)))</f>
        <v/>
      </c>
      <c r="EV228" s="97" t="str" cm="1">
        <f t="array" ref="EV228">IF(OR(EV$1=0, $A228="", _xlfn.XLOOKUP(EV$1, $Z$2:$Z$18, $AD$2:$AD$18, "")=""),"",SQRT((_xlfn.XLOOKUP(EV$1,$Z$2:$Z$18,$AA$2:$AA$18)-$T228)^2+(_xlfn.XLOOKUP(EV$1,$Z$2:$Z$18,$AB$2:$AB$18)-$U228)^2+(_xlfn.XLOOKUP(EV$1,$Z$2:$Z$18,$AC$2:$AC$18-$V228)^2)))</f>
        <v/>
      </c>
      <c r="EW228" s="97" t="str" cm="1">
        <f t="array" ref="EW228">IF(OR(EW$1=0, $A228="", _xlfn.XLOOKUP(EW$1, $Z$2:$Z$18, $AD$2:$AD$18, "")=""),"",SQRT((_xlfn.XLOOKUP(EW$1,$Z$2:$Z$18,$AA$2:$AA$18)-$T228)^2+(_xlfn.XLOOKUP(EW$1,$Z$2:$Z$18,$AB$2:$AB$18)-$U228)^2+(_xlfn.XLOOKUP(EW$1,$Z$2:$Z$18,$AC$2:$AC$18-$V228)^2)))</f>
        <v/>
      </c>
      <c r="EX228" s="97" t="str" cm="1">
        <f t="array" ref="EX228">IF(OR(EX$1=0, $A228="", _xlfn.XLOOKUP(EX$1, $Z$2:$Z$18, $AD$2:$AD$18, "")=""),"",SQRT((_xlfn.XLOOKUP(EX$1,$Z$2:$Z$18,$AA$2:$AA$18)-$T228)^2+(_xlfn.XLOOKUP(EX$1,$Z$2:$Z$18,$AB$2:$AB$18)-$U228)^2+(_xlfn.XLOOKUP(EX$1,$Z$2:$Z$18,$AC$2:$AC$18-$V228)^2)))</f>
        <v/>
      </c>
      <c r="EY228" s="97" t="str" cm="1">
        <f t="array" ref="EY228">IF(OR(EY$1=0, $A228="", _xlfn.XLOOKUP(EY$1, $Z$2:$Z$18, $AD$2:$AD$18, "")=""),"",SQRT((_xlfn.XLOOKUP(EY$1,$Z$2:$Z$18,$AA$2:$AA$18)-$T228)^2+(_xlfn.XLOOKUP(EY$1,$Z$2:$Z$18,$AB$2:$AB$18)-$U228)^2+(_xlfn.XLOOKUP(EY$1,$Z$2:$Z$18,$AC$2:$AC$18-$V228)^2)))</f>
        <v/>
      </c>
      <c r="EZ228" s="98" t="str" cm="1">
        <f t="array" ref="EZ228">IF(OR(EZ$1=0, $A228="", _xlfn.XLOOKUP(EZ$1, $Z$2:$Z$18, $AD$2:$AD$18, "")=""),"",SQRT((_xlfn.XLOOKUP(EZ$1,$Z$2:$Z$18,$AA$2:$AA$18)-$T228)^2+(_xlfn.XLOOKUP(EZ$1,$Z$2:$Z$18,$AB$2:$AB$18)-$U228)^2+(_xlfn.XLOOKUP(EZ$1,$Z$2:$Z$18,$AC$2:$AC$18-$V228)^2)))</f>
        <v/>
      </c>
      <c r="FA228" s="146" t="str" cm="1">
        <f t="array" ref="FA228">IF(OR(FA$1=0, $A228="", _xlfn.XLOOKUP(FA$1, $Z$2:$Z$18, $AD$2:$AD$18, "")=""),"",SQRT((_xlfn.XLOOKUP(FA$1,$Z$2:$Z$18,$AA$2:$AA$18)-$T228)^2+(_xlfn.XLOOKUP(FA$1,$Z$2:$Z$18,$AB$2:$AB$18)-$U228)^2+(_xlfn.XLOOKUP(FA$1,$Z$2:$Z$18,$AC$2:$AC$18-$V228)^2)))</f>
        <v/>
      </c>
      <c r="FB228" s="96" t="str" cm="1">
        <f t="array" ref="FB228">IF(OR(FB$1=0, $A228="", _xlfn.XLOOKUP(FB$1, $Z$2:$Z$18, $AD$2:$AD$18, "")=""),"",SQRT((_xlfn.XLOOKUP(FB$1,$Z$2:$Z$18,$AA$2:$AA$18)-$T228)^2+(_xlfn.XLOOKUP(FB$1,$Z$2:$Z$18,$AB$2:$AB$18)-$U228)^2+(_xlfn.XLOOKUP(FB$1,$Z$2:$Z$18,$AC$2:$AC$18-$V228)^2)))</f>
        <v/>
      </c>
      <c r="FC228" s="96" t="str" cm="1">
        <f t="array" ref="FC228">IF(OR(FC$1=0, $A228="", _xlfn.XLOOKUP(FC$1, $Z$2:$Z$18, $AD$2:$AD$18, "")=""),"",SQRT((_xlfn.XLOOKUP(FC$1,$Z$2:$Z$18,$AA$2:$AA$18)-$T228)^2+(_xlfn.XLOOKUP(FC$1,$Z$2:$Z$18,$AB$2:$AB$18)-$U228)^2+(_xlfn.XLOOKUP(FC$1,$Z$2:$Z$18,$AC$2:$AC$18-$V228)^2)))</f>
        <v/>
      </c>
      <c r="FD228" s="96" t="str" cm="1">
        <f t="array" ref="FD228">IF(OR(FD$1=0, $A228="", _xlfn.XLOOKUP(FD$1, $Z$2:$Z$18, $AD$2:$AD$18, "")=""),"",SQRT((_xlfn.XLOOKUP(FD$1,$Z$2:$Z$18,$AA$2:$AA$18)-$T228)^2+(_xlfn.XLOOKUP(FD$1,$Z$2:$Z$18,$AB$2:$AB$18)-$U228)^2+(_xlfn.XLOOKUP(FD$1,$Z$2:$Z$18,$AC$2:$AC$18-$V228)^2)))</f>
        <v/>
      </c>
      <c r="FE228" s="96" t="str" cm="1">
        <f t="array" ref="FE228">IF(OR(FE$1=0, $A228="", _xlfn.XLOOKUP(FE$1, $Z$2:$Z$18, $AD$2:$AD$18, "")=""),"",SQRT((_xlfn.XLOOKUP(FE$1,$Z$2:$Z$18,$AA$2:$AA$18)-$T228)^2+(_xlfn.XLOOKUP(FE$1,$Z$2:$Z$18,$AB$2:$AB$18)-$U228)^2+(_xlfn.XLOOKUP(FE$1,$Z$2:$Z$18,$AC$2:$AC$18-$V228)^2)))</f>
        <v/>
      </c>
      <c r="FF228" s="96" t="str" cm="1">
        <f t="array" ref="FF228">IF(OR(FF$1=0, $A228="", _xlfn.XLOOKUP(FF$1, $Z$2:$Z$18, $AD$2:$AD$18, "")=""),"",SQRT((_xlfn.XLOOKUP(FF$1,$Z$2:$Z$18,$AA$2:$AA$18)-$T228)^2+(_xlfn.XLOOKUP(FF$1,$Z$2:$Z$18,$AB$2:$AB$18)-$U228)^2+(_xlfn.XLOOKUP(FF$1,$Z$2:$Z$18,$AC$2:$AC$18-$V228)^2)))</f>
        <v/>
      </c>
      <c r="FG228" s="96" t="str" cm="1">
        <f t="array" ref="FG228">IF(OR(FG$1=0, $A228="", _xlfn.XLOOKUP(FG$1, $Z$2:$Z$18, $AD$2:$AD$18, "")=""),"",SQRT((_xlfn.XLOOKUP(FG$1,$Z$2:$Z$18,$AA$2:$AA$18)-$T228)^2+(_xlfn.XLOOKUP(FG$1,$Z$2:$Z$18,$AB$2:$AB$18)-$U228)^2+(_xlfn.XLOOKUP(FG$1,$Z$2:$Z$18,$AC$2:$AC$18-$V228)^2)))</f>
        <v/>
      </c>
      <c r="FH228" s="96" t="str" cm="1">
        <f t="array" ref="FH228">IF(OR(FH$1=0, $A228="", _xlfn.XLOOKUP(FH$1, $Z$2:$Z$18, $AD$2:$AD$18, "")=""),"",SQRT((_xlfn.XLOOKUP(FH$1,$Z$2:$Z$18,$AA$2:$AA$18)-$T228)^2+(_xlfn.XLOOKUP(FH$1,$Z$2:$Z$18,$AB$2:$AB$18)-$U228)^2+(_xlfn.XLOOKUP(FH$1,$Z$2:$Z$18,$AC$2:$AC$18-$V228)^2)))</f>
        <v/>
      </c>
      <c r="FI228" s="97" t="str" cm="1">
        <f t="array" ref="FI228">IF(OR(FI$1=0, $A228="", _xlfn.XLOOKUP(FI$1, $Z$2:$Z$18, $AD$2:$AD$18, "")=""),"",SQRT((_xlfn.XLOOKUP(FI$1,$Z$2:$Z$18,$AA$2:$AA$18)-$T228)^2+(_xlfn.XLOOKUP(FI$1,$Z$2:$Z$18,$AB$2:$AB$18)-$U228)^2+(_xlfn.XLOOKUP(FI$1,$Z$2:$Z$18,$AC$2:$AC$18-$V228)^2)))</f>
        <v/>
      </c>
      <c r="FJ228" s="97" t="str" cm="1">
        <f t="array" ref="FJ228">IF(OR(FJ$1=0, $A228="", _xlfn.XLOOKUP(FJ$1, $Z$2:$Z$18, $AD$2:$AD$18, "")=""),"",SQRT((_xlfn.XLOOKUP(FJ$1,$Z$2:$Z$18,$AA$2:$AA$18)-$T228)^2+(_xlfn.XLOOKUP(FJ$1,$Z$2:$Z$18,$AB$2:$AB$18)-$U228)^2+(_xlfn.XLOOKUP(FJ$1,$Z$2:$Z$18,$AC$2:$AC$18-$V228)^2)))</f>
        <v/>
      </c>
      <c r="FK228" s="97" t="str" cm="1">
        <f t="array" ref="FK228">IF(OR(FK$1=0, $A228="", _xlfn.XLOOKUP(FK$1, $Z$2:$Z$18, $AD$2:$AD$18, "")=""),"",SQRT((_xlfn.XLOOKUP(FK$1,$Z$2:$Z$18,$AA$2:$AA$18)-$T228)^2+(_xlfn.XLOOKUP(FK$1,$Z$2:$Z$18,$AB$2:$AB$18)-$U228)^2+(_xlfn.XLOOKUP(FK$1,$Z$2:$Z$18,$AC$2:$AC$18-$V228)^2)))</f>
        <v/>
      </c>
      <c r="FL228" s="97" t="str" cm="1">
        <f t="array" ref="FL228">IF(OR(FL$1=0, $A228="", _xlfn.XLOOKUP(FL$1, $Z$2:$Z$18, $AD$2:$AD$18, "")=""),"",SQRT((_xlfn.XLOOKUP(FL$1,$Z$2:$Z$18,$AA$2:$AA$18)-$T228)^2+(_xlfn.XLOOKUP(FL$1,$Z$2:$Z$18,$AB$2:$AB$18)-$U228)^2+(_xlfn.XLOOKUP(FL$1,$Z$2:$Z$18,$AC$2:$AC$18-$V228)^2)))</f>
        <v/>
      </c>
      <c r="FM228" s="97" t="str" cm="1">
        <f t="array" ref="FM228">IF(OR(FM$1=0, $A228="", _xlfn.XLOOKUP(FM$1, $Z$2:$Z$18, $AD$2:$AD$18, "")=""),"",SQRT((_xlfn.XLOOKUP(FM$1,$Z$2:$Z$18,$AA$2:$AA$18)-$T228)^2+(_xlfn.XLOOKUP(FM$1,$Z$2:$Z$18,$AB$2:$AB$18)-$U228)^2+(_xlfn.XLOOKUP(FM$1,$Z$2:$Z$18,$AC$2:$AC$18-$V228)^2)))</f>
        <v/>
      </c>
      <c r="FN228" s="97" t="str" cm="1">
        <f t="array" ref="FN228">IF(OR(FN$1=0, $A228="", _xlfn.XLOOKUP(FN$1, $Z$2:$Z$18, $AD$2:$AD$18, "")=""),"",SQRT((_xlfn.XLOOKUP(FN$1,$Z$2:$Z$18,$AA$2:$AA$18)-$T228)^2+(_xlfn.XLOOKUP(FN$1,$Z$2:$Z$18,$AB$2:$AB$18)-$U228)^2+(_xlfn.XLOOKUP(FN$1,$Z$2:$Z$18,$AC$2:$AC$18-$V228)^2)))</f>
        <v/>
      </c>
      <c r="FO228" s="98" t="str" cm="1">
        <f t="array" ref="FO228">IF(OR(FO$1=0, $A228="", _xlfn.XLOOKUP(FO$1, $Z$2:$Z$18, $AD$2:$AD$18, "")=""),"",SQRT((_xlfn.XLOOKUP(FO$1,$Z$2:$Z$18,$AA$2:$AA$18)-$T228)^2+(_xlfn.XLOOKUP(FO$1,$Z$2:$Z$18,$AB$2:$AB$18)-$U228)^2+(_xlfn.XLOOKUP(FO$1,$Z$2:$Z$18,$AC$2:$AC$18-$V228)^2)))</f>
        <v/>
      </c>
      <c r="FP228" s="99"/>
      <c r="FQ228" s="99"/>
      <c r="FR228" s="100">
        <f t="shared" si="71"/>
        <v>0</v>
      </c>
      <c r="FS228" s="109">
        <f t="shared" si="72"/>
        <v>0</v>
      </c>
      <c r="FT228" s="109">
        <f t="shared" si="73"/>
        <v>0</v>
      </c>
      <c r="FU228" s="109">
        <f t="shared" si="74"/>
        <v>0</v>
      </c>
      <c r="FV228" s="109">
        <f t="shared" si="75"/>
        <v>0</v>
      </c>
      <c r="FW228" s="109">
        <f t="shared" si="76"/>
        <v>0</v>
      </c>
      <c r="FX228" s="109">
        <f t="shared" si="77"/>
        <v>0</v>
      </c>
      <c r="FY228" s="109">
        <f t="shared" si="78"/>
        <v>0</v>
      </c>
      <c r="FZ228" s="110">
        <f t="shared" si="79"/>
        <v>0</v>
      </c>
      <c r="GA228" s="110">
        <f t="shared" si="80"/>
        <v>0</v>
      </c>
      <c r="GB228" s="110">
        <f t="shared" si="81"/>
        <v>0</v>
      </c>
      <c r="GC228" s="110">
        <f t="shared" si="82"/>
        <v>0</v>
      </c>
      <c r="GD228" s="110">
        <f t="shared" si="83"/>
        <v>0</v>
      </c>
      <c r="GE228" s="110">
        <f t="shared" si="84"/>
        <v>0</v>
      </c>
      <c r="GF228" s="111">
        <f t="shared" si="85"/>
        <v>0</v>
      </c>
      <c r="GG228" s="100">
        <f t="shared" si="86"/>
        <v>0</v>
      </c>
      <c r="GH228" s="109">
        <f t="shared" si="87"/>
        <v>0</v>
      </c>
      <c r="GI228" s="109">
        <f t="shared" si="88"/>
        <v>0</v>
      </c>
      <c r="GJ228" s="109">
        <f t="shared" si="89"/>
        <v>0</v>
      </c>
      <c r="GK228" s="109">
        <f t="shared" si="90"/>
        <v>0</v>
      </c>
      <c r="GL228" s="109">
        <f t="shared" si="91"/>
        <v>0</v>
      </c>
      <c r="GM228" s="109">
        <f t="shared" si="92"/>
        <v>0</v>
      </c>
      <c r="GN228" s="109">
        <f t="shared" si="93"/>
        <v>0</v>
      </c>
      <c r="GO228" s="110">
        <f t="shared" si="94"/>
        <v>0</v>
      </c>
      <c r="GP228" s="110">
        <f t="shared" si="95"/>
        <v>0</v>
      </c>
      <c r="GQ228" s="110">
        <f t="shared" si="96"/>
        <v>0</v>
      </c>
      <c r="GR228" s="110">
        <f t="shared" si="97"/>
        <v>0</v>
      </c>
      <c r="GS228" s="110">
        <f t="shared" si="98"/>
        <v>0</v>
      </c>
      <c r="GT228" s="110">
        <f t="shared" si="99"/>
        <v>0</v>
      </c>
      <c r="GU228" s="111">
        <f t="shared" si="100"/>
        <v>0</v>
      </c>
      <c r="GX228" s="151" cm="1">
        <f t="array" ref="GX228">_xlfn.IFS(GX$1= 0,"", NOT(ISBLANK(CA228)), 0, ISBLANK(CA228), $Q228-$S228+FR228-AU228-DG228)</f>
        <v>0</v>
      </c>
      <c r="GY228" s="152" cm="1">
        <f t="array" ref="GY228">_xlfn.IFS(GY$1= 0,"", NOT(ISBLANK(CB228)), 0, ISBLANK(CB228), $Q228-$S228+FS228-AV228-DH228)</f>
        <v>0</v>
      </c>
      <c r="GZ228" s="152" cm="1">
        <f t="array" ref="GZ228">_xlfn.IFS(GZ$1= 0,"", NOT(ISBLANK(CC228)), 0, ISBLANK(CC228), $Q228-$S228+FT228-AW228-DI228)</f>
        <v>0</v>
      </c>
      <c r="HA228" s="152" cm="1">
        <f t="array" ref="HA228">_xlfn.IFS(HA$1= 0,"", NOT(ISBLANK(CD228)), 0, ISBLANK(CD228), $Q228-$S228+FU228-AX228-DJ228)</f>
        <v>0</v>
      </c>
      <c r="HB228" s="152" cm="1">
        <f t="array" ref="HB228">_xlfn.IFS(HB$1= 0,"", NOT(ISBLANK(CE228)), 0, ISBLANK(CE228), $Q228-$S228+FV228-AY228-DK228)</f>
        <v>0</v>
      </c>
      <c r="HC228" s="152" cm="1">
        <f t="array" ref="HC228">_xlfn.IFS(HC$1= 0,"", NOT(ISBLANK(CF228)), 0, ISBLANK(CF228), $Q228-$S228+FW228-AZ228-DL228)</f>
        <v>0</v>
      </c>
      <c r="HD228" s="152" cm="1">
        <f t="array" ref="HD228">_xlfn.IFS(HD$1= 0,"", NOT(ISBLANK(CG228)), 0, ISBLANK(CG228), $Q228-$S228+FX228-BA228-DM228)</f>
        <v>0</v>
      </c>
      <c r="HE228" s="152" t="str" cm="1">
        <f t="array" ref="HE228">_xlfn.IFS(HE$1= 0,"", NOT(ISBLANK(CH228)), 0, ISBLANK(CH228), $Q228-$S228+FY228-BB228-DN228)</f>
        <v/>
      </c>
      <c r="HF228" s="152" t="str" cm="1">
        <f t="array" ref="HF228">_xlfn.IFS(HF$1= 0,"", NOT(ISBLANK(CI228)), 0, ISBLANK(CI228), $Q228-$S228+FZ228-BC228-DO228)</f>
        <v/>
      </c>
      <c r="HG228" s="152" t="str" cm="1">
        <f t="array" ref="HG228">_xlfn.IFS(HG$1= 0,"", NOT(ISBLANK(CJ228)), 0, ISBLANK(CJ228), $Q228-$S228+GA228-BD228-DP228)</f>
        <v/>
      </c>
      <c r="HH228" s="152" t="str" cm="1">
        <f t="array" ref="HH228">_xlfn.IFS(HH$1= 0,"", NOT(ISBLANK(CK228)), 0, ISBLANK(CK228), $Q228-$S228+GB228-BE228-DQ228)</f>
        <v/>
      </c>
      <c r="HI228" s="152" t="str" cm="1">
        <f t="array" ref="HI228">_xlfn.IFS(HI$1= 0,"", NOT(ISBLANK(CL228)), 0, ISBLANK(CL228), $Q228-$S228+GC228-BF228-DR228)</f>
        <v/>
      </c>
      <c r="HJ228" s="152" t="str" cm="1">
        <f t="array" ref="HJ228">_xlfn.IFS(HJ$1= 0,"", NOT(ISBLANK(CM228)), 0, ISBLANK(CM228), $Q228-$S228+GD228-BG228-DS228)</f>
        <v/>
      </c>
      <c r="HK228" s="152" t="str" cm="1">
        <f t="array" ref="HK228">_xlfn.IFS(HK$1= 0,"", NOT(ISBLANK(CN228)), 0, ISBLANK(CN228), $Q228-$S228+GE228-BH228-DT228)</f>
        <v/>
      </c>
      <c r="HL228" s="153" t="str" cm="1">
        <f t="array" ref="HL228">_xlfn.IFS(HL$1= 0,"", NOT(ISBLANK(CO228)), 0, ISBLANK(CO228), $Q228-$S228+GF228-BI228-DU228)</f>
        <v/>
      </c>
      <c r="HM228" s="153" t="str" cm="1">
        <f t="array" ref="HM228">_xlfn.IFS(HM$1= 0,"", NOT(ISBLANK(DE228)), 0, ISBLANK(DE228), $Q228-$S228+IC228-BY228-#REF!)</f>
        <v/>
      </c>
      <c r="HN228" s="153" t="e" cm="1">
        <f t="array" ref="HN228">_xlfn.IFS(HN$1= 0,"", NOT(ISBLANK(DF228)), 0, ISBLANK(DF228), $Q228-$S228+ID228-BZ228-#REF!)</f>
        <v>#REF!</v>
      </c>
      <c r="HO228" s="153" t="e" cm="1">
        <f t="array" ref="HO228">_xlfn.IFS(HO$1= 0,"", NOT(ISBLANK(DG228)), 0, ISBLANK(DG228), $Q228-$S228+IE228-CA228-#REF!)</f>
        <v>#VALUE!</v>
      </c>
      <c r="HP228" s="153" t="e" cm="1">
        <f t="array" ref="HP228">_xlfn.IFS(HP$1= 0,"", NOT(ISBLANK(DH228)), 0, ISBLANK(DH228), $Q228-$S228+IF228-CB228-#REF!)</f>
        <v>#REF!</v>
      </c>
      <c r="HQ228" s="153" t="e" cm="1">
        <f t="array" ref="HQ228">_xlfn.IFS(HQ$1= 0,"", NOT(ISBLANK(DI228)), 0, ISBLANK(DI228), $Q228-$S228+IG228-CC228-#REF!)</f>
        <v>#REF!</v>
      </c>
      <c r="HR228" s="153" cm="1">
        <f t="array" ref="HR228">_xlfn.IFS(HR$1= 0,"", NOT(ISBLANK(DJ228)), 0, ISBLANK(DJ228), $Q228-$S228+IH228-CD228-EK228)</f>
        <v>0</v>
      </c>
      <c r="HS228" s="153" t="e" cm="1">
        <f t="array" ref="HS228">_xlfn.IFS(HS$1= 0,"", NOT(ISBLANK(DK228)), 0, ISBLANK(DK228), $Q228-$S228+II228-CE228-EL228)</f>
        <v>#VALUE!</v>
      </c>
      <c r="HT228" s="153" t="e" cm="1">
        <f t="array" ref="HT228">_xlfn.IFS(HT$1= 0,"", NOT(ISBLANK(DL228)), 0, ISBLANK(DL228), $Q228-$S228+GV228-CF228-EM228)</f>
        <v>#VALUE!</v>
      </c>
      <c r="HU228" s="153" t="e" cm="1">
        <f t="array" ref="HU228">_xlfn.IFS(HU$1= 0,"", NOT(ISBLANK(DM228)), 0, ISBLANK(DM228), $Q228-$S228+GW228-CG228-EN228)</f>
        <v>#VALUE!</v>
      </c>
      <c r="HV228" s="153" t="str" cm="1">
        <f t="array" ref="HV228">_xlfn.IFS(HV$1= 0,"", NOT(ISBLANK(DN228)), 0, ISBLANK(DN228), $Q228-$S228+GX228-CH228-EO228)</f>
        <v/>
      </c>
      <c r="HW228" s="153" t="str" cm="1">
        <f t="array" ref="HW228">_xlfn.IFS(HW$1= 0,"", NOT(ISBLANK(DO228)), 0, ISBLANK(DO228), $Q228-$S228+GY228-CI228-EP228)</f>
        <v/>
      </c>
      <c r="HX228" s="153" t="str" cm="1">
        <f t="array" ref="HX228">_xlfn.IFS(HX$1= 0,"", NOT(ISBLANK(DP228)), 0, ISBLANK(DP228), $Q228-$S228+GZ228-CJ228-EQ228)</f>
        <v/>
      </c>
      <c r="HY228" s="153" t="str" cm="1">
        <f t="array" ref="HY228">_xlfn.IFS(HY$1= 0,"", NOT(ISBLANK(DQ228)), 0, ISBLANK(DQ228), $Q228-$S228+HA228-CK228-ER228)</f>
        <v/>
      </c>
      <c r="HZ228" s="153" t="str" cm="1">
        <f t="array" ref="HZ228">_xlfn.IFS(HZ$1= 0,"", NOT(ISBLANK(DR228)), 0, ISBLANK(DR228), $Q228-$S228+HB228-CL228-ES228)</f>
        <v/>
      </c>
      <c r="IA228" s="153" t="str" cm="1">
        <f t="array" ref="IA228">_xlfn.IFS(IA$1= 0,"", NOT(ISBLANK(DS228)), 0, ISBLANK(DS228), $Q228-$S228+HC228-CM228-ET228)</f>
        <v/>
      </c>
    </row>
    <row r="229" spans="1:235" ht="16.5" x14ac:dyDescent="0.3">
      <c r="A229" s="144"/>
      <c r="B229" s="106"/>
      <c r="C229" s="106"/>
      <c r="D229" s="107"/>
      <c r="E229" s="131"/>
      <c r="F229" s="137"/>
      <c r="G229" s="2"/>
      <c r="H229" s="2"/>
      <c r="I229" s="2"/>
      <c r="J229" s="2"/>
      <c r="K229" s="2"/>
      <c r="L229" s="2"/>
      <c r="M229" s="140"/>
      <c r="N229" s="137"/>
      <c r="O229" s="138"/>
      <c r="P229" s="133"/>
      <c r="Q229" s="94">
        <f t="shared" si="69"/>
        <v>0</v>
      </c>
      <c r="R229" s="1"/>
      <c r="S229" s="1"/>
      <c r="T229" s="2"/>
      <c r="U229" s="2"/>
      <c r="V229" s="82">
        <f t="shared" si="70"/>
        <v>0</v>
      </c>
      <c r="W229" s="121"/>
      <c r="X229" s="108"/>
      <c r="AU229" s="105"/>
      <c r="AV229" s="105"/>
      <c r="AW229" s="105"/>
      <c r="AX229" s="105"/>
      <c r="AY229" s="105"/>
      <c r="AZ229" s="105"/>
      <c r="BA229" s="105"/>
      <c r="BB229" s="105"/>
      <c r="BC229" s="105"/>
      <c r="BD229" s="105"/>
      <c r="BE229" s="105"/>
      <c r="BF229" s="105"/>
      <c r="BG229" s="105"/>
      <c r="BH229" s="105"/>
      <c r="BI229" s="105"/>
      <c r="BJ229" s="105"/>
      <c r="BK229" s="105"/>
      <c r="BL229" s="105"/>
      <c r="BM229" s="105"/>
      <c r="BN229" s="105"/>
      <c r="BO229" s="105"/>
      <c r="BP229" s="105"/>
      <c r="BQ229" s="105"/>
      <c r="BR229" s="105"/>
      <c r="BS229" s="105"/>
      <c r="BT229" s="105"/>
      <c r="BU229" s="105"/>
      <c r="BV229" s="105"/>
      <c r="BW229" s="105"/>
      <c r="BX229" s="105"/>
      <c r="BZ229" s="99"/>
      <c r="CA229" s="105" t="s">
        <v>32</v>
      </c>
      <c r="CB229" s="105"/>
      <c r="CC229" s="105"/>
      <c r="CD229" s="105"/>
      <c r="CE229" s="105"/>
      <c r="CF229" s="105"/>
      <c r="CG229" s="105"/>
      <c r="CH229" s="105"/>
      <c r="CI229" s="105"/>
      <c r="CJ229" s="105"/>
      <c r="CK229" s="105"/>
      <c r="CL229" s="105"/>
      <c r="CM229" s="105"/>
      <c r="CN229" s="105"/>
      <c r="CO229" s="105"/>
      <c r="CP229" s="105" t="s">
        <v>32</v>
      </c>
      <c r="CQ229" s="105"/>
      <c r="CR229" s="105"/>
      <c r="CS229" s="105"/>
      <c r="CT229" s="105"/>
      <c r="CU229" s="105"/>
      <c r="CV229" s="105"/>
      <c r="CW229" s="105"/>
      <c r="CX229" s="105"/>
      <c r="CY229" s="105"/>
      <c r="CZ229" s="105"/>
      <c r="DA229" s="105"/>
      <c r="DB229" s="105"/>
      <c r="DC229" s="105"/>
      <c r="DD229" s="105"/>
      <c r="DE229" s="99"/>
      <c r="DF229" s="99"/>
      <c r="DG229" s="105"/>
      <c r="DH229" s="105"/>
      <c r="DI229" s="105"/>
      <c r="DJ229" s="105"/>
      <c r="DK229" s="105"/>
      <c r="DL229" s="105"/>
      <c r="DM229" s="105"/>
      <c r="DN229" s="105"/>
      <c r="DO229" s="105"/>
      <c r="DP229" s="105"/>
      <c r="DQ229" s="105"/>
      <c r="DR229" s="105"/>
      <c r="DS229" s="105"/>
      <c r="DT229" s="105"/>
      <c r="DU229" s="105"/>
      <c r="DV229" s="105"/>
      <c r="DW229" s="105"/>
      <c r="DX229" s="105"/>
      <c r="DY229" s="105"/>
      <c r="DZ229" s="105"/>
      <c r="EA229" s="105"/>
      <c r="EB229" s="105"/>
      <c r="EC229" s="105"/>
      <c r="ED229" s="105"/>
      <c r="EE229" s="105"/>
      <c r="EF229" s="105"/>
      <c r="EG229" s="105"/>
      <c r="EH229" s="105"/>
      <c r="EI229" s="105"/>
      <c r="EJ229" s="105"/>
      <c r="EL229" s="146" t="str" cm="1">
        <f t="array" ref="EL229">IF(OR(EL$1=0, $A229="", _xlfn.XLOOKUP(EL$1, $Z$2:$Z$18, $AD$2:$AD$18, "")=""),"",SQRT((_xlfn.XLOOKUP(EL$1,$Z$2:$Z$18,$AA$2:$AA$18)-$T229)^2+(_xlfn.XLOOKUP(EL$1,$Z$2:$Z$18,$AB$2:$AB$18)-$U229)^2+(_xlfn.XLOOKUP(EL$1,$Z$2:$Z$18,$AC$2:$AC$18-$V229)^2)))</f>
        <v/>
      </c>
      <c r="EM229" s="96" t="str" cm="1">
        <f t="array" ref="EM229">IF(OR(EM$1=0, $A229="", _xlfn.XLOOKUP(EM$1, $Z$2:$Z$18, $AD$2:$AD$18, "")=""),"",SQRT((_xlfn.XLOOKUP(EM$1,$Z$2:$Z$18,$AA$2:$AA$18)-$T229)^2+(_xlfn.XLOOKUP(EM$1,$Z$2:$Z$18,$AB$2:$AB$18)-$U229)^2+(_xlfn.XLOOKUP(EM$1,$Z$2:$Z$18,$AC$2:$AC$18-$V229)^2)))</f>
        <v/>
      </c>
      <c r="EN229" s="96" t="str" cm="1">
        <f t="array" ref="EN229">IF(OR(EN$1=0, $A229="", _xlfn.XLOOKUP(EN$1, $Z$2:$Z$18, $AD$2:$AD$18, "")=""),"",SQRT((_xlfn.XLOOKUP(EN$1,$Z$2:$Z$18,$AA$2:$AA$18)-$T229)^2+(_xlfn.XLOOKUP(EN$1,$Z$2:$Z$18,$AB$2:$AB$18)-$U229)^2+(_xlfn.XLOOKUP(EN$1,$Z$2:$Z$18,$AC$2:$AC$18-$V229)^2)))</f>
        <v/>
      </c>
      <c r="EO229" s="96" t="str" cm="1">
        <f t="array" ref="EO229">IF(OR(EO$1=0, $A229="", _xlfn.XLOOKUP(EO$1, $Z$2:$Z$18, $AD$2:$AD$18, "")=""),"",SQRT((_xlfn.XLOOKUP(EO$1,$Z$2:$Z$18,$AA$2:$AA$18)-$T229)^2+(_xlfn.XLOOKUP(EO$1,$Z$2:$Z$18,$AB$2:$AB$18)-$U229)^2+(_xlfn.XLOOKUP(EO$1,$Z$2:$Z$18,$AC$2:$AC$18-$V229)^2)))</f>
        <v/>
      </c>
      <c r="EP229" s="96" t="str" cm="1">
        <f t="array" ref="EP229">IF(OR(EP$1=0, $A229="", _xlfn.XLOOKUP(EP$1, $Z$2:$Z$18, $AD$2:$AD$18, "")=""),"",SQRT((_xlfn.XLOOKUP(EP$1,$Z$2:$Z$18,$AA$2:$AA$18)-$T229)^2+(_xlfn.XLOOKUP(EP$1,$Z$2:$Z$18,$AB$2:$AB$18)-$U229)^2+(_xlfn.XLOOKUP(EP$1,$Z$2:$Z$18,$AC$2:$AC$18-$V229)^2)))</f>
        <v/>
      </c>
      <c r="EQ229" s="96" t="str" cm="1">
        <f t="array" ref="EQ229">IF(OR(EQ$1=0, $A229="", _xlfn.XLOOKUP(EQ$1, $Z$2:$Z$18, $AD$2:$AD$18, "")=""),"",SQRT((_xlfn.XLOOKUP(EQ$1,$Z$2:$Z$18,$AA$2:$AA$18)-$T229)^2+(_xlfn.XLOOKUP(EQ$1,$Z$2:$Z$18,$AB$2:$AB$18)-$U229)^2+(_xlfn.XLOOKUP(EQ$1,$Z$2:$Z$18,$AC$2:$AC$18-$V229)^2)))</f>
        <v/>
      </c>
      <c r="ER229" s="96" t="str" cm="1">
        <f t="array" ref="ER229">IF(OR(ER$1=0, $A229="", _xlfn.XLOOKUP(ER$1, $Z$2:$Z$18, $AD$2:$AD$18, "")=""),"",SQRT((_xlfn.XLOOKUP(ER$1,$Z$2:$Z$18,$AA$2:$AA$18)-$T229)^2+(_xlfn.XLOOKUP(ER$1,$Z$2:$Z$18,$AB$2:$AB$18)-$U229)^2+(_xlfn.XLOOKUP(ER$1,$Z$2:$Z$18,$AC$2:$AC$18-$V229)^2)))</f>
        <v/>
      </c>
      <c r="ES229" s="96" t="str" cm="1">
        <f t="array" ref="ES229">IF(OR(ES$1=0, $A229="", _xlfn.XLOOKUP(ES$1, $Z$2:$Z$18, $AD$2:$AD$18, "")=""),"",SQRT((_xlfn.XLOOKUP(ES$1,$Z$2:$Z$18,$AA$2:$AA$18)-$T229)^2+(_xlfn.XLOOKUP(ES$1,$Z$2:$Z$18,$AB$2:$AB$18)-$U229)^2+(_xlfn.XLOOKUP(ES$1,$Z$2:$Z$18,$AC$2:$AC$18-$V229)^2)))</f>
        <v/>
      </c>
      <c r="ET229" s="97" t="str" cm="1">
        <f t="array" ref="ET229">IF(OR(ET$1=0, $A229="", _xlfn.XLOOKUP(ET$1, $Z$2:$Z$18, $AD$2:$AD$18, "")=""),"",SQRT((_xlfn.XLOOKUP(ET$1,$Z$2:$Z$18,$AA$2:$AA$18)-$T229)^2+(_xlfn.XLOOKUP(ET$1,$Z$2:$Z$18,$AB$2:$AB$18)-$U229)^2+(_xlfn.XLOOKUP(ET$1,$Z$2:$Z$18,$AC$2:$AC$18-$V229)^2)))</f>
        <v/>
      </c>
      <c r="EU229" s="97" t="str" cm="1">
        <f t="array" ref="EU229">IF(OR(EU$1=0, $A229="", _xlfn.XLOOKUP(EU$1, $Z$2:$Z$18, $AD$2:$AD$18, "")=""),"",SQRT((_xlfn.XLOOKUP(EU$1,$Z$2:$Z$18,$AA$2:$AA$18)-$T229)^2+(_xlfn.XLOOKUP(EU$1,$Z$2:$Z$18,$AB$2:$AB$18)-$U229)^2+(_xlfn.XLOOKUP(EU$1,$Z$2:$Z$18,$AC$2:$AC$18-$V229)^2)))</f>
        <v/>
      </c>
      <c r="EV229" s="97" t="str" cm="1">
        <f t="array" ref="EV229">IF(OR(EV$1=0, $A229="", _xlfn.XLOOKUP(EV$1, $Z$2:$Z$18, $AD$2:$AD$18, "")=""),"",SQRT((_xlfn.XLOOKUP(EV$1,$Z$2:$Z$18,$AA$2:$AA$18)-$T229)^2+(_xlfn.XLOOKUP(EV$1,$Z$2:$Z$18,$AB$2:$AB$18)-$U229)^2+(_xlfn.XLOOKUP(EV$1,$Z$2:$Z$18,$AC$2:$AC$18-$V229)^2)))</f>
        <v/>
      </c>
      <c r="EW229" s="97" t="str" cm="1">
        <f t="array" ref="EW229">IF(OR(EW$1=0, $A229="", _xlfn.XLOOKUP(EW$1, $Z$2:$Z$18, $AD$2:$AD$18, "")=""),"",SQRT((_xlfn.XLOOKUP(EW$1,$Z$2:$Z$18,$AA$2:$AA$18)-$T229)^2+(_xlfn.XLOOKUP(EW$1,$Z$2:$Z$18,$AB$2:$AB$18)-$U229)^2+(_xlfn.XLOOKUP(EW$1,$Z$2:$Z$18,$AC$2:$AC$18-$V229)^2)))</f>
        <v/>
      </c>
      <c r="EX229" s="97" t="str" cm="1">
        <f t="array" ref="EX229">IF(OR(EX$1=0, $A229="", _xlfn.XLOOKUP(EX$1, $Z$2:$Z$18, $AD$2:$AD$18, "")=""),"",SQRT((_xlfn.XLOOKUP(EX$1,$Z$2:$Z$18,$AA$2:$AA$18)-$T229)^2+(_xlfn.XLOOKUP(EX$1,$Z$2:$Z$18,$AB$2:$AB$18)-$U229)^2+(_xlfn.XLOOKUP(EX$1,$Z$2:$Z$18,$AC$2:$AC$18-$V229)^2)))</f>
        <v/>
      </c>
      <c r="EY229" s="97" t="str" cm="1">
        <f t="array" ref="EY229">IF(OR(EY$1=0, $A229="", _xlfn.XLOOKUP(EY$1, $Z$2:$Z$18, $AD$2:$AD$18, "")=""),"",SQRT((_xlfn.XLOOKUP(EY$1,$Z$2:$Z$18,$AA$2:$AA$18)-$T229)^2+(_xlfn.XLOOKUP(EY$1,$Z$2:$Z$18,$AB$2:$AB$18)-$U229)^2+(_xlfn.XLOOKUP(EY$1,$Z$2:$Z$18,$AC$2:$AC$18-$V229)^2)))</f>
        <v/>
      </c>
      <c r="EZ229" s="98" t="str" cm="1">
        <f t="array" ref="EZ229">IF(OR(EZ$1=0, $A229="", _xlfn.XLOOKUP(EZ$1, $Z$2:$Z$18, $AD$2:$AD$18, "")=""),"",SQRT((_xlfn.XLOOKUP(EZ$1,$Z$2:$Z$18,$AA$2:$AA$18)-$T229)^2+(_xlfn.XLOOKUP(EZ$1,$Z$2:$Z$18,$AB$2:$AB$18)-$U229)^2+(_xlfn.XLOOKUP(EZ$1,$Z$2:$Z$18,$AC$2:$AC$18-$V229)^2)))</f>
        <v/>
      </c>
      <c r="FA229" s="146" t="str" cm="1">
        <f t="array" ref="FA229">IF(OR(FA$1=0, $A229="", _xlfn.XLOOKUP(FA$1, $Z$2:$Z$18, $AD$2:$AD$18, "")=""),"",SQRT((_xlfn.XLOOKUP(FA$1,$Z$2:$Z$18,$AA$2:$AA$18)-$T229)^2+(_xlfn.XLOOKUP(FA$1,$Z$2:$Z$18,$AB$2:$AB$18)-$U229)^2+(_xlfn.XLOOKUP(FA$1,$Z$2:$Z$18,$AC$2:$AC$18-$V229)^2)))</f>
        <v/>
      </c>
      <c r="FB229" s="96" t="str" cm="1">
        <f t="array" ref="FB229">IF(OR(FB$1=0, $A229="", _xlfn.XLOOKUP(FB$1, $Z$2:$Z$18, $AD$2:$AD$18, "")=""),"",SQRT((_xlfn.XLOOKUP(FB$1,$Z$2:$Z$18,$AA$2:$AA$18)-$T229)^2+(_xlfn.XLOOKUP(FB$1,$Z$2:$Z$18,$AB$2:$AB$18)-$U229)^2+(_xlfn.XLOOKUP(FB$1,$Z$2:$Z$18,$AC$2:$AC$18-$V229)^2)))</f>
        <v/>
      </c>
      <c r="FC229" s="96" t="str" cm="1">
        <f t="array" ref="FC229">IF(OR(FC$1=0, $A229="", _xlfn.XLOOKUP(FC$1, $Z$2:$Z$18, $AD$2:$AD$18, "")=""),"",SQRT((_xlfn.XLOOKUP(FC$1,$Z$2:$Z$18,$AA$2:$AA$18)-$T229)^2+(_xlfn.XLOOKUP(FC$1,$Z$2:$Z$18,$AB$2:$AB$18)-$U229)^2+(_xlfn.XLOOKUP(FC$1,$Z$2:$Z$18,$AC$2:$AC$18-$V229)^2)))</f>
        <v/>
      </c>
      <c r="FD229" s="96" t="str" cm="1">
        <f t="array" ref="FD229">IF(OR(FD$1=0, $A229="", _xlfn.XLOOKUP(FD$1, $Z$2:$Z$18, $AD$2:$AD$18, "")=""),"",SQRT((_xlfn.XLOOKUP(FD$1,$Z$2:$Z$18,$AA$2:$AA$18)-$T229)^2+(_xlfn.XLOOKUP(FD$1,$Z$2:$Z$18,$AB$2:$AB$18)-$U229)^2+(_xlfn.XLOOKUP(FD$1,$Z$2:$Z$18,$AC$2:$AC$18-$V229)^2)))</f>
        <v/>
      </c>
      <c r="FE229" s="96" t="str" cm="1">
        <f t="array" ref="FE229">IF(OR(FE$1=0, $A229="", _xlfn.XLOOKUP(FE$1, $Z$2:$Z$18, $AD$2:$AD$18, "")=""),"",SQRT((_xlfn.XLOOKUP(FE$1,$Z$2:$Z$18,$AA$2:$AA$18)-$T229)^2+(_xlfn.XLOOKUP(FE$1,$Z$2:$Z$18,$AB$2:$AB$18)-$U229)^2+(_xlfn.XLOOKUP(FE$1,$Z$2:$Z$18,$AC$2:$AC$18-$V229)^2)))</f>
        <v/>
      </c>
      <c r="FF229" s="96" t="str" cm="1">
        <f t="array" ref="FF229">IF(OR(FF$1=0, $A229="", _xlfn.XLOOKUP(FF$1, $Z$2:$Z$18, $AD$2:$AD$18, "")=""),"",SQRT((_xlfn.XLOOKUP(FF$1,$Z$2:$Z$18,$AA$2:$AA$18)-$T229)^2+(_xlfn.XLOOKUP(FF$1,$Z$2:$Z$18,$AB$2:$AB$18)-$U229)^2+(_xlfn.XLOOKUP(FF$1,$Z$2:$Z$18,$AC$2:$AC$18-$V229)^2)))</f>
        <v/>
      </c>
      <c r="FG229" s="96" t="str" cm="1">
        <f t="array" ref="FG229">IF(OR(FG$1=0, $A229="", _xlfn.XLOOKUP(FG$1, $Z$2:$Z$18, $AD$2:$AD$18, "")=""),"",SQRT((_xlfn.XLOOKUP(FG$1,$Z$2:$Z$18,$AA$2:$AA$18)-$T229)^2+(_xlfn.XLOOKUP(FG$1,$Z$2:$Z$18,$AB$2:$AB$18)-$U229)^2+(_xlfn.XLOOKUP(FG$1,$Z$2:$Z$18,$AC$2:$AC$18-$V229)^2)))</f>
        <v/>
      </c>
      <c r="FH229" s="96" t="str" cm="1">
        <f t="array" ref="FH229">IF(OR(FH$1=0, $A229="", _xlfn.XLOOKUP(FH$1, $Z$2:$Z$18, $AD$2:$AD$18, "")=""),"",SQRT((_xlfn.XLOOKUP(FH$1,$Z$2:$Z$18,$AA$2:$AA$18)-$T229)^2+(_xlfn.XLOOKUP(FH$1,$Z$2:$Z$18,$AB$2:$AB$18)-$U229)^2+(_xlfn.XLOOKUP(FH$1,$Z$2:$Z$18,$AC$2:$AC$18-$V229)^2)))</f>
        <v/>
      </c>
      <c r="FI229" s="97" t="str" cm="1">
        <f t="array" ref="FI229">IF(OR(FI$1=0, $A229="", _xlfn.XLOOKUP(FI$1, $Z$2:$Z$18, $AD$2:$AD$18, "")=""),"",SQRT((_xlfn.XLOOKUP(FI$1,$Z$2:$Z$18,$AA$2:$AA$18)-$T229)^2+(_xlfn.XLOOKUP(FI$1,$Z$2:$Z$18,$AB$2:$AB$18)-$U229)^2+(_xlfn.XLOOKUP(FI$1,$Z$2:$Z$18,$AC$2:$AC$18-$V229)^2)))</f>
        <v/>
      </c>
      <c r="FJ229" s="97" t="str" cm="1">
        <f t="array" ref="FJ229">IF(OR(FJ$1=0, $A229="", _xlfn.XLOOKUP(FJ$1, $Z$2:$Z$18, $AD$2:$AD$18, "")=""),"",SQRT((_xlfn.XLOOKUP(FJ$1,$Z$2:$Z$18,$AA$2:$AA$18)-$T229)^2+(_xlfn.XLOOKUP(FJ$1,$Z$2:$Z$18,$AB$2:$AB$18)-$U229)^2+(_xlfn.XLOOKUP(FJ$1,$Z$2:$Z$18,$AC$2:$AC$18-$V229)^2)))</f>
        <v/>
      </c>
      <c r="FK229" s="97" t="str" cm="1">
        <f t="array" ref="FK229">IF(OR(FK$1=0, $A229="", _xlfn.XLOOKUP(FK$1, $Z$2:$Z$18, $AD$2:$AD$18, "")=""),"",SQRT((_xlfn.XLOOKUP(FK$1,$Z$2:$Z$18,$AA$2:$AA$18)-$T229)^2+(_xlfn.XLOOKUP(FK$1,$Z$2:$Z$18,$AB$2:$AB$18)-$U229)^2+(_xlfn.XLOOKUP(FK$1,$Z$2:$Z$18,$AC$2:$AC$18-$V229)^2)))</f>
        <v/>
      </c>
      <c r="FL229" s="97" t="str" cm="1">
        <f t="array" ref="FL229">IF(OR(FL$1=0, $A229="", _xlfn.XLOOKUP(FL$1, $Z$2:$Z$18, $AD$2:$AD$18, "")=""),"",SQRT((_xlfn.XLOOKUP(FL$1,$Z$2:$Z$18,$AA$2:$AA$18)-$T229)^2+(_xlfn.XLOOKUP(FL$1,$Z$2:$Z$18,$AB$2:$AB$18)-$U229)^2+(_xlfn.XLOOKUP(FL$1,$Z$2:$Z$18,$AC$2:$AC$18-$V229)^2)))</f>
        <v/>
      </c>
      <c r="FM229" s="97" t="str" cm="1">
        <f t="array" ref="FM229">IF(OR(FM$1=0, $A229="", _xlfn.XLOOKUP(FM$1, $Z$2:$Z$18, $AD$2:$AD$18, "")=""),"",SQRT((_xlfn.XLOOKUP(FM$1,$Z$2:$Z$18,$AA$2:$AA$18)-$T229)^2+(_xlfn.XLOOKUP(FM$1,$Z$2:$Z$18,$AB$2:$AB$18)-$U229)^2+(_xlfn.XLOOKUP(FM$1,$Z$2:$Z$18,$AC$2:$AC$18-$V229)^2)))</f>
        <v/>
      </c>
      <c r="FN229" s="97" t="str" cm="1">
        <f t="array" ref="FN229">IF(OR(FN$1=0, $A229="", _xlfn.XLOOKUP(FN$1, $Z$2:$Z$18, $AD$2:$AD$18, "")=""),"",SQRT((_xlfn.XLOOKUP(FN$1,$Z$2:$Z$18,$AA$2:$AA$18)-$T229)^2+(_xlfn.XLOOKUP(FN$1,$Z$2:$Z$18,$AB$2:$AB$18)-$U229)^2+(_xlfn.XLOOKUP(FN$1,$Z$2:$Z$18,$AC$2:$AC$18-$V229)^2)))</f>
        <v/>
      </c>
      <c r="FO229" s="98" t="str" cm="1">
        <f t="array" ref="FO229">IF(OR(FO$1=0, $A229="", _xlfn.XLOOKUP(FO$1, $Z$2:$Z$18, $AD$2:$AD$18, "")=""),"",SQRT((_xlfn.XLOOKUP(FO$1,$Z$2:$Z$18,$AA$2:$AA$18)-$T229)^2+(_xlfn.XLOOKUP(FO$1,$Z$2:$Z$18,$AB$2:$AB$18)-$U229)^2+(_xlfn.XLOOKUP(FO$1,$Z$2:$Z$18,$AC$2:$AC$18-$V229)^2)))</f>
        <v/>
      </c>
      <c r="FP229" s="99"/>
      <c r="FQ229" s="99"/>
      <c r="FR229" s="100">
        <f t="shared" si="71"/>
        <v>0</v>
      </c>
      <c r="FS229" s="109">
        <f t="shared" si="72"/>
        <v>0</v>
      </c>
      <c r="FT229" s="109">
        <f t="shared" si="73"/>
        <v>0</v>
      </c>
      <c r="FU229" s="109">
        <f t="shared" si="74"/>
        <v>0</v>
      </c>
      <c r="FV229" s="109">
        <f t="shared" si="75"/>
        <v>0</v>
      </c>
      <c r="FW229" s="109">
        <f t="shared" si="76"/>
        <v>0</v>
      </c>
      <c r="FX229" s="109">
        <f t="shared" si="77"/>
        <v>0</v>
      </c>
      <c r="FY229" s="109">
        <f t="shared" si="78"/>
        <v>0</v>
      </c>
      <c r="FZ229" s="110">
        <f t="shared" si="79"/>
        <v>0</v>
      </c>
      <c r="GA229" s="110">
        <f t="shared" si="80"/>
        <v>0</v>
      </c>
      <c r="GB229" s="110">
        <f t="shared" si="81"/>
        <v>0</v>
      </c>
      <c r="GC229" s="110">
        <f t="shared" si="82"/>
        <v>0</v>
      </c>
      <c r="GD229" s="110">
        <f t="shared" si="83"/>
        <v>0</v>
      </c>
      <c r="GE229" s="110">
        <f t="shared" si="84"/>
        <v>0</v>
      </c>
      <c r="GF229" s="111">
        <f t="shared" si="85"/>
        <v>0</v>
      </c>
      <c r="GG229" s="100">
        <f t="shared" si="86"/>
        <v>0</v>
      </c>
      <c r="GH229" s="109">
        <f t="shared" si="87"/>
        <v>0</v>
      </c>
      <c r="GI229" s="109">
        <f t="shared" si="88"/>
        <v>0</v>
      </c>
      <c r="GJ229" s="109">
        <f t="shared" si="89"/>
        <v>0</v>
      </c>
      <c r="GK229" s="109">
        <f t="shared" si="90"/>
        <v>0</v>
      </c>
      <c r="GL229" s="109">
        <f t="shared" si="91"/>
        <v>0</v>
      </c>
      <c r="GM229" s="109">
        <f t="shared" si="92"/>
        <v>0</v>
      </c>
      <c r="GN229" s="109">
        <f t="shared" si="93"/>
        <v>0</v>
      </c>
      <c r="GO229" s="110">
        <f t="shared" si="94"/>
        <v>0</v>
      </c>
      <c r="GP229" s="110">
        <f t="shared" si="95"/>
        <v>0</v>
      </c>
      <c r="GQ229" s="110">
        <f t="shared" si="96"/>
        <v>0</v>
      </c>
      <c r="GR229" s="110">
        <f t="shared" si="97"/>
        <v>0</v>
      </c>
      <c r="GS229" s="110">
        <f t="shared" si="98"/>
        <v>0</v>
      </c>
      <c r="GT229" s="110">
        <f t="shared" si="99"/>
        <v>0</v>
      </c>
      <c r="GU229" s="111">
        <f t="shared" si="100"/>
        <v>0</v>
      </c>
      <c r="GX229" s="151" cm="1">
        <f t="array" ref="GX229">_xlfn.IFS(GX$1= 0,"", NOT(ISBLANK(CA229)), 0, ISBLANK(CA229), $Q229-$S229+FR229-AU229-DG229)</f>
        <v>0</v>
      </c>
      <c r="GY229" s="152" cm="1">
        <f t="array" ref="GY229">_xlfn.IFS(GY$1= 0,"", NOT(ISBLANK(CB229)), 0, ISBLANK(CB229), $Q229-$S229+FS229-AV229-DH229)</f>
        <v>0</v>
      </c>
      <c r="GZ229" s="152" cm="1">
        <f t="array" ref="GZ229">_xlfn.IFS(GZ$1= 0,"", NOT(ISBLANK(CC229)), 0, ISBLANK(CC229), $Q229-$S229+FT229-AW229-DI229)</f>
        <v>0</v>
      </c>
      <c r="HA229" s="152" cm="1">
        <f t="array" ref="HA229">_xlfn.IFS(HA$1= 0,"", NOT(ISBLANK(CD229)), 0, ISBLANK(CD229), $Q229-$S229+FU229-AX229-DJ229)</f>
        <v>0</v>
      </c>
      <c r="HB229" s="152" cm="1">
        <f t="array" ref="HB229">_xlfn.IFS(HB$1= 0,"", NOT(ISBLANK(CE229)), 0, ISBLANK(CE229), $Q229-$S229+FV229-AY229-DK229)</f>
        <v>0</v>
      </c>
      <c r="HC229" s="152" cm="1">
        <f t="array" ref="HC229">_xlfn.IFS(HC$1= 0,"", NOT(ISBLANK(CF229)), 0, ISBLANK(CF229), $Q229-$S229+FW229-AZ229-DL229)</f>
        <v>0</v>
      </c>
      <c r="HD229" s="152" cm="1">
        <f t="array" ref="HD229">_xlfn.IFS(HD$1= 0,"", NOT(ISBLANK(CG229)), 0, ISBLANK(CG229), $Q229-$S229+FX229-BA229-DM229)</f>
        <v>0</v>
      </c>
      <c r="HE229" s="152" t="str" cm="1">
        <f t="array" ref="HE229">_xlfn.IFS(HE$1= 0,"", NOT(ISBLANK(CH229)), 0, ISBLANK(CH229), $Q229-$S229+FY229-BB229-DN229)</f>
        <v/>
      </c>
      <c r="HF229" s="152" t="str" cm="1">
        <f t="array" ref="HF229">_xlfn.IFS(HF$1= 0,"", NOT(ISBLANK(CI229)), 0, ISBLANK(CI229), $Q229-$S229+FZ229-BC229-DO229)</f>
        <v/>
      </c>
      <c r="HG229" s="152" t="str" cm="1">
        <f t="array" ref="HG229">_xlfn.IFS(HG$1= 0,"", NOT(ISBLANK(CJ229)), 0, ISBLANK(CJ229), $Q229-$S229+GA229-BD229-DP229)</f>
        <v/>
      </c>
      <c r="HH229" s="152" t="str" cm="1">
        <f t="array" ref="HH229">_xlfn.IFS(HH$1= 0,"", NOT(ISBLANK(CK229)), 0, ISBLANK(CK229), $Q229-$S229+GB229-BE229-DQ229)</f>
        <v/>
      </c>
      <c r="HI229" s="152" t="str" cm="1">
        <f t="array" ref="HI229">_xlfn.IFS(HI$1= 0,"", NOT(ISBLANK(CL229)), 0, ISBLANK(CL229), $Q229-$S229+GC229-BF229-DR229)</f>
        <v/>
      </c>
      <c r="HJ229" s="152" t="str" cm="1">
        <f t="array" ref="HJ229">_xlfn.IFS(HJ$1= 0,"", NOT(ISBLANK(CM229)), 0, ISBLANK(CM229), $Q229-$S229+GD229-BG229-DS229)</f>
        <v/>
      </c>
      <c r="HK229" s="152" t="str" cm="1">
        <f t="array" ref="HK229">_xlfn.IFS(HK$1= 0,"", NOT(ISBLANK(CN229)), 0, ISBLANK(CN229), $Q229-$S229+GE229-BH229-DT229)</f>
        <v/>
      </c>
      <c r="HL229" s="153" t="str" cm="1">
        <f t="array" ref="HL229">_xlfn.IFS(HL$1= 0,"", NOT(ISBLANK(CO229)), 0, ISBLANK(CO229), $Q229-$S229+GF229-BI229-DU229)</f>
        <v/>
      </c>
      <c r="HM229" s="153" t="str" cm="1">
        <f t="array" ref="HM229">_xlfn.IFS(HM$1= 0,"", NOT(ISBLANK(DE229)), 0, ISBLANK(DE229), $Q229-$S229+IC229-BY229-#REF!)</f>
        <v/>
      </c>
      <c r="HN229" s="153" t="e" cm="1">
        <f t="array" ref="HN229">_xlfn.IFS(HN$1= 0,"", NOT(ISBLANK(DF229)), 0, ISBLANK(DF229), $Q229-$S229+ID229-BZ229-#REF!)</f>
        <v>#REF!</v>
      </c>
      <c r="HO229" s="153" t="e" cm="1">
        <f t="array" ref="HO229">_xlfn.IFS(HO$1= 0,"", NOT(ISBLANK(DG229)), 0, ISBLANK(DG229), $Q229-$S229+IE229-CA229-#REF!)</f>
        <v>#VALUE!</v>
      </c>
      <c r="HP229" s="153" t="e" cm="1">
        <f t="array" ref="HP229">_xlfn.IFS(HP$1= 0,"", NOT(ISBLANK(DH229)), 0, ISBLANK(DH229), $Q229-$S229+IF229-CB229-#REF!)</f>
        <v>#REF!</v>
      </c>
      <c r="HQ229" s="153" t="e" cm="1">
        <f t="array" ref="HQ229">_xlfn.IFS(HQ$1= 0,"", NOT(ISBLANK(DI229)), 0, ISBLANK(DI229), $Q229-$S229+IG229-CC229-#REF!)</f>
        <v>#REF!</v>
      </c>
      <c r="HR229" s="153" cm="1">
        <f t="array" ref="HR229">_xlfn.IFS(HR$1= 0,"", NOT(ISBLANK(DJ229)), 0, ISBLANK(DJ229), $Q229-$S229+IH229-CD229-EK229)</f>
        <v>0</v>
      </c>
      <c r="HS229" s="153" t="e" cm="1">
        <f t="array" ref="HS229">_xlfn.IFS(HS$1= 0,"", NOT(ISBLANK(DK229)), 0, ISBLANK(DK229), $Q229-$S229+II229-CE229-EL229)</f>
        <v>#VALUE!</v>
      </c>
      <c r="HT229" s="153" t="e" cm="1">
        <f t="array" ref="HT229">_xlfn.IFS(HT$1= 0,"", NOT(ISBLANK(DL229)), 0, ISBLANK(DL229), $Q229-$S229+GV229-CF229-EM229)</f>
        <v>#VALUE!</v>
      </c>
      <c r="HU229" s="153" t="e" cm="1">
        <f t="array" ref="HU229">_xlfn.IFS(HU$1= 0,"", NOT(ISBLANK(DM229)), 0, ISBLANK(DM229), $Q229-$S229+GW229-CG229-EN229)</f>
        <v>#VALUE!</v>
      </c>
      <c r="HV229" s="153" t="str" cm="1">
        <f t="array" ref="HV229">_xlfn.IFS(HV$1= 0,"", NOT(ISBLANK(DN229)), 0, ISBLANK(DN229), $Q229-$S229+GX229-CH229-EO229)</f>
        <v/>
      </c>
      <c r="HW229" s="153" t="str" cm="1">
        <f t="array" ref="HW229">_xlfn.IFS(HW$1= 0,"", NOT(ISBLANK(DO229)), 0, ISBLANK(DO229), $Q229-$S229+GY229-CI229-EP229)</f>
        <v/>
      </c>
      <c r="HX229" s="153" t="str" cm="1">
        <f t="array" ref="HX229">_xlfn.IFS(HX$1= 0,"", NOT(ISBLANK(DP229)), 0, ISBLANK(DP229), $Q229-$S229+GZ229-CJ229-EQ229)</f>
        <v/>
      </c>
      <c r="HY229" s="153" t="str" cm="1">
        <f t="array" ref="HY229">_xlfn.IFS(HY$1= 0,"", NOT(ISBLANK(DQ229)), 0, ISBLANK(DQ229), $Q229-$S229+HA229-CK229-ER229)</f>
        <v/>
      </c>
      <c r="HZ229" s="153" t="str" cm="1">
        <f t="array" ref="HZ229">_xlfn.IFS(HZ$1= 0,"", NOT(ISBLANK(DR229)), 0, ISBLANK(DR229), $Q229-$S229+HB229-CL229-ES229)</f>
        <v/>
      </c>
      <c r="IA229" s="153" t="str" cm="1">
        <f t="array" ref="IA229">_xlfn.IFS(IA$1= 0,"", NOT(ISBLANK(DS229)), 0, ISBLANK(DS229), $Q229-$S229+HC229-CM229-ET229)</f>
        <v/>
      </c>
    </row>
    <row r="230" spans="1:235" ht="16.5" x14ac:dyDescent="0.3">
      <c r="A230" s="144"/>
      <c r="B230" s="106"/>
      <c r="C230" s="106"/>
      <c r="D230" s="107"/>
      <c r="E230" s="131"/>
      <c r="F230" s="137"/>
      <c r="G230" s="2"/>
      <c r="H230" s="2"/>
      <c r="I230" s="2"/>
      <c r="J230" s="2"/>
      <c r="K230" s="2"/>
      <c r="L230" s="2"/>
      <c r="M230" s="140"/>
      <c r="N230" s="137"/>
      <c r="O230" s="138"/>
      <c r="P230" s="133"/>
      <c r="Q230" s="94">
        <f t="shared" si="69"/>
        <v>0</v>
      </c>
      <c r="R230" s="1"/>
      <c r="S230" s="1"/>
      <c r="T230" s="2"/>
      <c r="U230" s="2"/>
      <c r="V230" s="82">
        <f t="shared" si="70"/>
        <v>0</v>
      </c>
      <c r="W230" s="121"/>
      <c r="X230" s="108"/>
      <c r="AU230" s="105"/>
      <c r="AV230" s="105"/>
      <c r="AW230" s="105"/>
      <c r="AX230" s="105"/>
      <c r="AY230" s="105"/>
      <c r="AZ230" s="105"/>
      <c r="BA230" s="105"/>
      <c r="BB230" s="105"/>
      <c r="BC230" s="105"/>
      <c r="BD230" s="105"/>
      <c r="BE230" s="105"/>
      <c r="BF230" s="105"/>
      <c r="BG230" s="105"/>
      <c r="BH230" s="105"/>
      <c r="BI230" s="105"/>
      <c r="BJ230" s="105"/>
      <c r="BK230" s="105"/>
      <c r="BL230" s="105"/>
      <c r="BM230" s="105"/>
      <c r="BN230" s="105"/>
      <c r="BO230" s="105"/>
      <c r="BP230" s="105"/>
      <c r="BQ230" s="105"/>
      <c r="BR230" s="105"/>
      <c r="BS230" s="105"/>
      <c r="BT230" s="105"/>
      <c r="BU230" s="105"/>
      <c r="BV230" s="105"/>
      <c r="BW230" s="105"/>
      <c r="BX230" s="105"/>
      <c r="BZ230" s="99"/>
      <c r="CA230" s="105" t="s">
        <v>32</v>
      </c>
      <c r="CB230" s="105"/>
      <c r="CC230" s="105"/>
      <c r="CD230" s="105"/>
      <c r="CE230" s="105"/>
      <c r="CF230" s="105"/>
      <c r="CG230" s="105"/>
      <c r="CH230" s="105"/>
      <c r="CI230" s="105"/>
      <c r="CJ230" s="105"/>
      <c r="CK230" s="105"/>
      <c r="CL230" s="105"/>
      <c r="CM230" s="105"/>
      <c r="CN230" s="105"/>
      <c r="CO230" s="105"/>
      <c r="CP230" s="105" t="s">
        <v>32</v>
      </c>
      <c r="CQ230" s="105"/>
      <c r="CR230" s="105"/>
      <c r="CS230" s="105"/>
      <c r="CT230" s="105"/>
      <c r="CU230" s="105"/>
      <c r="CV230" s="105"/>
      <c r="CW230" s="105"/>
      <c r="CX230" s="105"/>
      <c r="CY230" s="105"/>
      <c r="CZ230" s="105"/>
      <c r="DA230" s="105"/>
      <c r="DB230" s="105"/>
      <c r="DC230" s="105"/>
      <c r="DD230" s="105"/>
      <c r="DE230" s="99"/>
      <c r="DF230" s="99"/>
      <c r="DG230" s="105"/>
      <c r="DH230" s="105"/>
      <c r="DI230" s="105"/>
      <c r="DJ230" s="105"/>
      <c r="DK230" s="105"/>
      <c r="DL230" s="105"/>
      <c r="DM230" s="105"/>
      <c r="DN230" s="105"/>
      <c r="DO230" s="105"/>
      <c r="DP230" s="105"/>
      <c r="DQ230" s="105"/>
      <c r="DR230" s="105"/>
      <c r="DS230" s="105"/>
      <c r="DT230" s="105"/>
      <c r="DU230" s="105"/>
      <c r="DV230" s="105"/>
      <c r="DW230" s="105"/>
      <c r="DX230" s="105"/>
      <c r="DY230" s="105"/>
      <c r="DZ230" s="105"/>
      <c r="EA230" s="105"/>
      <c r="EB230" s="105"/>
      <c r="EC230" s="105"/>
      <c r="ED230" s="105"/>
      <c r="EE230" s="105"/>
      <c r="EF230" s="105"/>
      <c r="EG230" s="105"/>
      <c r="EH230" s="105"/>
      <c r="EI230" s="105"/>
      <c r="EJ230" s="105"/>
      <c r="EL230" s="146" t="str" cm="1">
        <f t="array" ref="EL230">IF(OR(EL$1=0, $A230="", _xlfn.XLOOKUP(EL$1, $Z$2:$Z$18, $AD$2:$AD$18, "")=""),"",SQRT((_xlfn.XLOOKUP(EL$1,$Z$2:$Z$18,$AA$2:$AA$18)-$T230)^2+(_xlfn.XLOOKUP(EL$1,$Z$2:$Z$18,$AB$2:$AB$18)-$U230)^2+(_xlfn.XLOOKUP(EL$1,$Z$2:$Z$18,$AC$2:$AC$18-$V230)^2)))</f>
        <v/>
      </c>
      <c r="EM230" s="96" t="str" cm="1">
        <f t="array" ref="EM230">IF(OR(EM$1=0, $A230="", _xlfn.XLOOKUP(EM$1, $Z$2:$Z$18, $AD$2:$AD$18, "")=""),"",SQRT((_xlfn.XLOOKUP(EM$1,$Z$2:$Z$18,$AA$2:$AA$18)-$T230)^2+(_xlfn.XLOOKUP(EM$1,$Z$2:$Z$18,$AB$2:$AB$18)-$U230)^2+(_xlfn.XLOOKUP(EM$1,$Z$2:$Z$18,$AC$2:$AC$18-$V230)^2)))</f>
        <v/>
      </c>
      <c r="EN230" s="96" t="str" cm="1">
        <f t="array" ref="EN230">IF(OR(EN$1=0, $A230="", _xlfn.XLOOKUP(EN$1, $Z$2:$Z$18, $AD$2:$AD$18, "")=""),"",SQRT((_xlfn.XLOOKUP(EN$1,$Z$2:$Z$18,$AA$2:$AA$18)-$T230)^2+(_xlfn.XLOOKUP(EN$1,$Z$2:$Z$18,$AB$2:$AB$18)-$U230)^2+(_xlfn.XLOOKUP(EN$1,$Z$2:$Z$18,$AC$2:$AC$18-$V230)^2)))</f>
        <v/>
      </c>
      <c r="EO230" s="96" t="str" cm="1">
        <f t="array" ref="EO230">IF(OR(EO$1=0, $A230="", _xlfn.XLOOKUP(EO$1, $Z$2:$Z$18, $AD$2:$AD$18, "")=""),"",SQRT((_xlfn.XLOOKUP(EO$1,$Z$2:$Z$18,$AA$2:$AA$18)-$T230)^2+(_xlfn.XLOOKUP(EO$1,$Z$2:$Z$18,$AB$2:$AB$18)-$U230)^2+(_xlfn.XLOOKUP(EO$1,$Z$2:$Z$18,$AC$2:$AC$18-$V230)^2)))</f>
        <v/>
      </c>
      <c r="EP230" s="96" t="str" cm="1">
        <f t="array" ref="EP230">IF(OR(EP$1=0, $A230="", _xlfn.XLOOKUP(EP$1, $Z$2:$Z$18, $AD$2:$AD$18, "")=""),"",SQRT((_xlfn.XLOOKUP(EP$1,$Z$2:$Z$18,$AA$2:$AA$18)-$T230)^2+(_xlfn.XLOOKUP(EP$1,$Z$2:$Z$18,$AB$2:$AB$18)-$U230)^2+(_xlfn.XLOOKUP(EP$1,$Z$2:$Z$18,$AC$2:$AC$18-$V230)^2)))</f>
        <v/>
      </c>
      <c r="EQ230" s="96" t="str" cm="1">
        <f t="array" ref="EQ230">IF(OR(EQ$1=0, $A230="", _xlfn.XLOOKUP(EQ$1, $Z$2:$Z$18, $AD$2:$AD$18, "")=""),"",SQRT((_xlfn.XLOOKUP(EQ$1,$Z$2:$Z$18,$AA$2:$AA$18)-$T230)^2+(_xlfn.XLOOKUP(EQ$1,$Z$2:$Z$18,$AB$2:$AB$18)-$U230)^2+(_xlfn.XLOOKUP(EQ$1,$Z$2:$Z$18,$AC$2:$AC$18-$V230)^2)))</f>
        <v/>
      </c>
      <c r="ER230" s="96" t="str" cm="1">
        <f t="array" ref="ER230">IF(OR(ER$1=0, $A230="", _xlfn.XLOOKUP(ER$1, $Z$2:$Z$18, $AD$2:$AD$18, "")=""),"",SQRT((_xlfn.XLOOKUP(ER$1,$Z$2:$Z$18,$AA$2:$AA$18)-$T230)^2+(_xlfn.XLOOKUP(ER$1,$Z$2:$Z$18,$AB$2:$AB$18)-$U230)^2+(_xlfn.XLOOKUP(ER$1,$Z$2:$Z$18,$AC$2:$AC$18-$V230)^2)))</f>
        <v/>
      </c>
      <c r="ES230" s="96" t="str" cm="1">
        <f t="array" ref="ES230">IF(OR(ES$1=0, $A230="", _xlfn.XLOOKUP(ES$1, $Z$2:$Z$18, $AD$2:$AD$18, "")=""),"",SQRT((_xlfn.XLOOKUP(ES$1,$Z$2:$Z$18,$AA$2:$AA$18)-$T230)^2+(_xlfn.XLOOKUP(ES$1,$Z$2:$Z$18,$AB$2:$AB$18)-$U230)^2+(_xlfn.XLOOKUP(ES$1,$Z$2:$Z$18,$AC$2:$AC$18-$V230)^2)))</f>
        <v/>
      </c>
      <c r="ET230" s="97" t="str" cm="1">
        <f t="array" ref="ET230">IF(OR(ET$1=0, $A230="", _xlfn.XLOOKUP(ET$1, $Z$2:$Z$18, $AD$2:$AD$18, "")=""),"",SQRT((_xlfn.XLOOKUP(ET$1,$Z$2:$Z$18,$AA$2:$AA$18)-$T230)^2+(_xlfn.XLOOKUP(ET$1,$Z$2:$Z$18,$AB$2:$AB$18)-$U230)^2+(_xlfn.XLOOKUP(ET$1,$Z$2:$Z$18,$AC$2:$AC$18-$V230)^2)))</f>
        <v/>
      </c>
      <c r="EU230" s="97" t="str" cm="1">
        <f t="array" ref="EU230">IF(OR(EU$1=0, $A230="", _xlfn.XLOOKUP(EU$1, $Z$2:$Z$18, $AD$2:$AD$18, "")=""),"",SQRT((_xlfn.XLOOKUP(EU$1,$Z$2:$Z$18,$AA$2:$AA$18)-$T230)^2+(_xlfn.XLOOKUP(EU$1,$Z$2:$Z$18,$AB$2:$AB$18)-$U230)^2+(_xlfn.XLOOKUP(EU$1,$Z$2:$Z$18,$AC$2:$AC$18-$V230)^2)))</f>
        <v/>
      </c>
      <c r="EV230" s="97" t="str" cm="1">
        <f t="array" ref="EV230">IF(OR(EV$1=0, $A230="", _xlfn.XLOOKUP(EV$1, $Z$2:$Z$18, $AD$2:$AD$18, "")=""),"",SQRT((_xlfn.XLOOKUP(EV$1,$Z$2:$Z$18,$AA$2:$AA$18)-$T230)^2+(_xlfn.XLOOKUP(EV$1,$Z$2:$Z$18,$AB$2:$AB$18)-$U230)^2+(_xlfn.XLOOKUP(EV$1,$Z$2:$Z$18,$AC$2:$AC$18-$V230)^2)))</f>
        <v/>
      </c>
      <c r="EW230" s="97" t="str" cm="1">
        <f t="array" ref="EW230">IF(OR(EW$1=0, $A230="", _xlfn.XLOOKUP(EW$1, $Z$2:$Z$18, $AD$2:$AD$18, "")=""),"",SQRT((_xlfn.XLOOKUP(EW$1,$Z$2:$Z$18,$AA$2:$AA$18)-$T230)^2+(_xlfn.XLOOKUP(EW$1,$Z$2:$Z$18,$AB$2:$AB$18)-$U230)^2+(_xlfn.XLOOKUP(EW$1,$Z$2:$Z$18,$AC$2:$AC$18-$V230)^2)))</f>
        <v/>
      </c>
      <c r="EX230" s="97" t="str" cm="1">
        <f t="array" ref="EX230">IF(OR(EX$1=0, $A230="", _xlfn.XLOOKUP(EX$1, $Z$2:$Z$18, $AD$2:$AD$18, "")=""),"",SQRT((_xlfn.XLOOKUP(EX$1,$Z$2:$Z$18,$AA$2:$AA$18)-$T230)^2+(_xlfn.XLOOKUP(EX$1,$Z$2:$Z$18,$AB$2:$AB$18)-$U230)^2+(_xlfn.XLOOKUP(EX$1,$Z$2:$Z$18,$AC$2:$AC$18-$V230)^2)))</f>
        <v/>
      </c>
      <c r="EY230" s="97" t="str" cm="1">
        <f t="array" ref="EY230">IF(OR(EY$1=0, $A230="", _xlfn.XLOOKUP(EY$1, $Z$2:$Z$18, $AD$2:$AD$18, "")=""),"",SQRT((_xlfn.XLOOKUP(EY$1,$Z$2:$Z$18,$AA$2:$AA$18)-$T230)^2+(_xlfn.XLOOKUP(EY$1,$Z$2:$Z$18,$AB$2:$AB$18)-$U230)^2+(_xlfn.XLOOKUP(EY$1,$Z$2:$Z$18,$AC$2:$AC$18-$V230)^2)))</f>
        <v/>
      </c>
      <c r="EZ230" s="98" t="str" cm="1">
        <f t="array" ref="EZ230">IF(OR(EZ$1=0, $A230="", _xlfn.XLOOKUP(EZ$1, $Z$2:$Z$18, $AD$2:$AD$18, "")=""),"",SQRT((_xlfn.XLOOKUP(EZ$1,$Z$2:$Z$18,$AA$2:$AA$18)-$T230)^2+(_xlfn.XLOOKUP(EZ$1,$Z$2:$Z$18,$AB$2:$AB$18)-$U230)^2+(_xlfn.XLOOKUP(EZ$1,$Z$2:$Z$18,$AC$2:$AC$18-$V230)^2)))</f>
        <v/>
      </c>
      <c r="FA230" s="146" t="str" cm="1">
        <f t="array" ref="FA230">IF(OR(FA$1=0, $A230="", _xlfn.XLOOKUP(FA$1, $Z$2:$Z$18, $AD$2:$AD$18, "")=""),"",SQRT((_xlfn.XLOOKUP(FA$1,$Z$2:$Z$18,$AA$2:$AA$18)-$T230)^2+(_xlfn.XLOOKUP(FA$1,$Z$2:$Z$18,$AB$2:$AB$18)-$U230)^2+(_xlfn.XLOOKUP(FA$1,$Z$2:$Z$18,$AC$2:$AC$18-$V230)^2)))</f>
        <v/>
      </c>
      <c r="FB230" s="96" t="str" cm="1">
        <f t="array" ref="FB230">IF(OR(FB$1=0, $A230="", _xlfn.XLOOKUP(FB$1, $Z$2:$Z$18, $AD$2:$AD$18, "")=""),"",SQRT((_xlfn.XLOOKUP(FB$1,$Z$2:$Z$18,$AA$2:$AA$18)-$T230)^2+(_xlfn.XLOOKUP(FB$1,$Z$2:$Z$18,$AB$2:$AB$18)-$U230)^2+(_xlfn.XLOOKUP(FB$1,$Z$2:$Z$18,$AC$2:$AC$18-$V230)^2)))</f>
        <v/>
      </c>
      <c r="FC230" s="96" t="str" cm="1">
        <f t="array" ref="FC230">IF(OR(FC$1=0, $A230="", _xlfn.XLOOKUP(FC$1, $Z$2:$Z$18, $AD$2:$AD$18, "")=""),"",SQRT((_xlfn.XLOOKUP(FC$1,$Z$2:$Z$18,$AA$2:$AA$18)-$T230)^2+(_xlfn.XLOOKUP(FC$1,$Z$2:$Z$18,$AB$2:$AB$18)-$U230)^2+(_xlfn.XLOOKUP(FC$1,$Z$2:$Z$18,$AC$2:$AC$18-$V230)^2)))</f>
        <v/>
      </c>
      <c r="FD230" s="96" t="str" cm="1">
        <f t="array" ref="FD230">IF(OR(FD$1=0, $A230="", _xlfn.XLOOKUP(FD$1, $Z$2:$Z$18, $AD$2:$AD$18, "")=""),"",SQRT((_xlfn.XLOOKUP(FD$1,$Z$2:$Z$18,$AA$2:$AA$18)-$T230)^2+(_xlfn.XLOOKUP(FD$1,$Z$2:$Z$18,$AB$2:$AB$18)-$U230)^2+(_xlfn.XLOOKUP(FD$1,$Z$2:$Z$18,$AC$2:$AC$18-$V230)^2)))</f>
        <v/>
      </c>
      <c r="FE230" s="96" t="str" cm="1">
        <f t="array" ref="FE230">IF(OR(FE$1=0, $A230="", _xlfn.XLOOKUP(FE$1, $Z$2:$Z$18, $AD$2:$AD$18, "")=""),"",SQRT((_xlfn.XLOOKUP(FE$1,$Z$2:$Z$18,$AA$2:$AA$18)-$T230)^2+(_xlfn.XLOOKUP(FE$1,$Z$2:$Z$18,$AB$2:$AB$18)-$U230)^2+(_xlfn.XLOOKUP(FE$1,$Z$2:$Z$18,$AC$2:$AC$18-$V230)^2)))</f>
        <v/>
      </c>
      <c r="FF230" s="96" t="str" cm="1">
        <f t="array" ref="FF230">IF(OR(FF$1=0, $A230="", _xlfn.XLOOKUP(FF$1, $Z$2:$Z$18, $AD$2:$AD$18, "")=""),"",SQRT((_xlfn.XLOOKUP(FF$1,$Z$2:$Z$18,$AA$2:$AA$18)-$T230)^2+(_xlfn.XLOOKUP(FF$1,$Z$2:$Z$18,$AB$2:$AB$18)-$U230)^2+(_xlfn.XLOOKUP(FF$1,$Z$2:$Z$18,$AC$2:$AC$18-$V230)^2)))</f>
        <v/>
      </c>
      <c r="FG230" s="96" t="str" cm="1">
        <f t="array" ref="FG230">IF(OR(FG$1=0, $A230="", _xlfn.XLOOKUP(FG$1, $Z$2:$Z$18, $AD$2:$AD$18, "")=""),"",SQRT((_xlfn.XLOOKUP(FG$1,$Z$2:$Z$18,$AA$2:$AA$18)-$T230)^2+(_xlfn.XLOOKUP(FG$1,$Z$2:$Z$18,$AB$2:$AB$18)-$U230)^2+(_xlfn.XLOOKUP(FG$1,$Z$2:$Z$18,$AC$2:$AC$18-$V230)^2)))</f>
        <v/>
      </c>
      <c r="FH230" s="96" t="str" cm="1">
        <f t="array" ref="FH230">IF(OR(FH$1=0, $A230="", _xlfn.XLOOKUP(FH$1, $Z$2:$Z$18, $AD$2:$AD$18, "")=""),"",SQRT((_xlfn.XLOOKUP(FH$1,$Z$2:$Z$18,$AA$2:$AA$18)-$T230)^2+(_xlfn.XLOOKUP(FH$1,$Z$2:$Z$18,$AB$2:$AB$18)-$U230)^2+(_xlfn.XLOOKUP(FH$1,$Z$2:$Z$18,$AC$2:$AC$18-$V230)^2)))</f>
        <v/>
      </c>
      <c r="FI230" s="97" t="str" cm="1">
        <f t="array" ref="FI230">IF(OR(FI$1=0, $A230="", _xlfn.XLOOKUP(FI$1, $Z$2:$Z$18, $AD$2:$AD$18, "")=""),"",SQRT((_xlfn.XLOOKUP(FI$1,$Z$2:$Z$18,$AA$2:$AA$18)-$T230)^2+(_xlfn.XLOOKUP(FI$1,$Z$2:$Z$18,$AB$2:$AB$18)-$U230)^2+(_xlfn.XLOOKUP(FI$1,$Z$2:$Z$18,$AC$2:$AC$18-$V230)^2)))</f>
        <v/>
      </c>
      <c r="FJ230" s="97" t="str" cm="1">
        <f t="array" ref="FJ230">IF(OR(FJ$1=0, $A230="", _xlfn.XLOOKUP(FJ$1, $Z$2:$Z$18, $AD$2:$AD$18, "")=""),"",SQRT((_xlfn.XLOOKUP(FJ$1,$Z$2:$Z$18,$AA$2:$AA$18)-$T230)^2+(_xlfn.XLOOKUP(FJ$1,$Z$2:$Z$18,$AB$2:$AB$18)-$U230)^2+(_xlfn.XLOOKUP(FJ$1,$Z$2:$Z$18,$AC$2:$AC$18-$V230)^2)))</f>
        <v/>
      </c>
      <c r="FK230" s="97" t="str" cm="1">
        <f t="array" ref="FK230">IF(OR(FK$1=0, $A230="", _xlfn.XLOOKUP(FK$1, $Z$2:$Z$18, $AD$2:$AD$18, "")=""),"",SQRT((_xlfn.XLOOKUP(FK$1,$Z$2:$Z$18,$AA$2:$AA$18)-$T230)^2+(_xlfn.XLOOKUP(FK$1,$Z$2:$Z$18,$AB$2:$AB$18)-$U230)^2+(_xlfn.XLOOKUP(FK$1,$Z$2:$Z$18,$AC$2:$AC$18-$V230)^2)))</f>
        <v/>
      </c>
      <c r="FL230" s="97" t="str" cm="1">
        <f t="array" ref="FL230">IF(OR(FL$1=0, $A230="", _xlfn.XLOOKUP(FL$1, $Z$2:$Z$18, $AD$2:$AD$18, "")=""),"",SQRT((_xlfn.XLOOKUP(FL$1,$Z$2:$Z$18,$AA$2:$AA$18)-$T230)^2+(_xlfn.XLOOKUP(FL$1,$Z$2:$Z$18,$AB$2:$AB$18)-$U230)^2+(_xlfn.XLOOKUP(FL$1,$Z$2:$Z$18,$AC$2:$AC$18-$V230)^2)))</f>
        <v/>
      </c>
      <c r="FM230" s="97" t="str" cm="1">
        <f t="array" ref="FM230">IF(OR(FM$1=0, $A230="", _xlfn.XLOOKUP(FM$1, $Z$2:$Z$18, $AD$2:$AD$18, "")=""),"",SQRT((_xlfn.XLOOKUP(FM$1,$Z$2:$Z$18,$AA$2:$AA$18)-$T230)^2+(_xlfn.XLOOKUP(FM$1,$Z$2:$Z$18,$AB$2:$AB$18)-$U230)^2+(_xlfn.XLOOKUP(FM$1,$Z$2:$Z$18,$AC$2:$AC$18-$V230)^2)))</f>
        <v/>
      </c>
      <c r="FN230" s="97" t="str" cm="1">
        <f t="array" ref="FN230">IF(OR(FN$1=0, $A230="", _xlfn.XLOOKUP(FN$1, $Z$2:$Z$18, $AD$2:$AD$18, "")=""),"",SQRT((_xlfn.XLOOKUP(FN$1,$Z$2:$Z$18,$AA$2:$AA$18)-$T230)^2+(_xlfn.XLOOKUP(FN$1,$Z$2:$Z$18,$AB$2:$AB$18)-$U230)^2+(_xlfn.XLOOKUP(FN$1,$Z$2:$Z$18,$AC$2:$AC$18-$V230)^2)))</f>
        <v/>
      </c>
      <c r="FO230" s="98" t="str" cm="1">
        <f t="array" ref="FO230">IF(OR(FO$1=0, $A230="", _xlfn.XLOOKUP(FO$1, $Z$2:$Z$18, $AD$2:$AD$18, "")=""),"",SQRT((_xlfn.XLOOKUP(FO$1,$Z$2:$Z$18,$AA$2:$AA$18)-$T230)^2+(_xlfn.XLOOKUP(FO$1,$Z$2:$Z$18,$AB$2:$AB$18)-$U230)^2+(_xlfn.XLOOKUP(FO$1,$Z$2:$Z$18,$AC$2:$AC$18-$V230)^2)))</f>
        <v/>
      </c>
      <c r="FP230" s="99"/>
      <c r="FQ230" s="99"/>
      <c r="FR230" s="100">
        <f t="shared" si="71"/>
        <v>0</v>
      </c>
      <c r="FS230" s="109">
        <f t="shared" si="72"/>
        <v>0</v>
      </c>
      <c r="FT230" s="109">
        <f t="shared" si="73"/>
        <v>0</v>
      </c>
      <c r="FU230" s="109">
        <f t="shared" si="74"/>
        <v>0</v>
      </c>
      <c r="FV230" s="109">
        <f t="shared" si="75"/>
        <v>0</v>
      </c>
      <c r="FW230" s="109">
        <f t="shared" si="76"/>
        <v>0</v>
      </c>
      <c r="FX230" s="109">
        <f t="shared" si="77"/>
        <v>0</v>
      </c>
      <c r="FY230" s="109">
        <f t="shared" si="78"/>
        <v>0</v>
      </c>
      <c r="FZ230" s="110">
        <f t="shared" si="79"/>
        <v>0</v>
      </c>
      <c r="GA230" s="110">
        <f t="shared" si="80"/>
        <v>0</v>
      </c>
      <c r="GB230" s="110">
        <f t="shared" si="81"/>
        <v>0</v>
      </c>
      <c r="GC230" s="110">
        <f t="shared" si="82"/>
        <v>0</v>
      </c>
      <c r="GD230" s="110">
        <f t="shared" si="83"/>
        <v>0</v>
      </c>
      <c r="GE230" s="110">
        <f t="shared" si="84"/>
        <v>0</v>
      </c>
      <c r="GF230" s="111">
        <f t="shared" si="85"/>
        <v>0</v>
      </c>
      <c r="GG230" s="100">
        <f t="shared" si="86"/>
        <v>0</v>
      </c>
      <c r="GH230" s="109">
        <f t="shared" si="87"/>
        <v>0</v>
      </c>
      <c r="GI230" s="109">
        <f t="shared" si="88"/>
        <v>0</v>
      </c>
      <c r="GJ230" s="109">
        <f t="shared" si="89"/>
        <v>0</v>
      </c>
      <c r="GK230" s="109">
        <f t="shared" si="90"/>
        <v>0</v>
      </c>
      <c r="GL230" s="109">
        <f t="shared" si="91"/>
        <v>0</v>
      </c>
      <c r="GM230" s="109">
        <f t="shared" si="92"/>
        <v>0</v>
      </c>
      <c r="GN230" s="109">
        <f t="shared" si="93"/>
        <v>0</v>
      </c>
      <c r="GO230" s="110">
        <f t="shared" si="94"/>
        <v>0</v>
      </c>
      <c r="GP230" s="110">
        <f t="shared" si="95"/>
        <v>0</v>
      </c>
      <c r="GQ230" s="110">
        <f t="shared" si="96"/>
        <v>0</v>
      </c>
      <c r="GR230" s="110">
        <f t="shared" si="97"/>
        <v>0</v>
      </c>
      <c r="GS230" s="110">
        <f t="shared" si="98"/>
        <v>0</v>
      </c>
      <c r="GT230" s="110">
        <f t="shared" si="99"/>
        <v>0</v>
      </c>
      <c r="GU230" s="111">
        <f t="shared" si="100"/>
        <v>0</v>
      </c>
      <c r="GX230" s="151" cm="1">
        <f t="array" ref="GX230">_xlfn.IFS(GX$1= 0,"", NOT(ISBLANK(CA230)), 0, ISBLANK(CA230), $Q230-$S230+FR230-AU230-DG230)</f>
        <v>0</v>
      </c>
      <c r="GY230" s="152" cm="1">
        <f t="array" ref="GY230">_xlfn.IFS(GY$1= 0,"", NOT(ISBLANK(CB230)), 0, ISBLANK(CB230), $Q230-$S230+FS230-AV230-DH230)</f>
        <v>0</v>
      </c>
      <c r="GZ230" s="152" cm="1">
        <f t="array" ref="GZ230">_xlfn.IFS(GZ$1= 0,"", NOT(ISBLANK(CC230)), 0, ISBLANK(CC230), $Q230-$S230+FT230-AW230-DI230)</f>
        <v>0</v>
      </c>
      <c r="HA230" s="152" cm="1">
        <f t="array" ref="HA230">_xlfn.IFS(HA$1= 0,"", NOT(ISBLANK(CD230)), 0, ISBLANK(CD230), $Q230-$S230+FU230-AX230-DJ230)</f>
        <v>0</v>
      </c>
      <c r="HB230" s="152" cm="1">
        <f t="array" ref="HB230">_xlfn.IFS(HB$1= 0,"", NOT(ISBLANK(CE230)), 0, ISBLANK(CE230), $Q230-$S230+FV230-AY230-DK230)</f>
        <v>0</v>
      </c>
      <c r="HC230" s="152" cm="1">
        <f t="array" ref="HC230">_xlfn.IFS(HC$1= 0,"", NOT(ISBLANK(CF230)), 0, ISBLANK(CF230), $Q230-$S230+FW230-AZ230-DL230)</f>
        <v>0</v>
      </c>
      <c r="HD230" s="152" cm="1">
        <f t="array" ref="HD230">_xlfn.IFS(HD$1= 0,"", NOT(ISBLANK(CG230)), 0, ISBLANK(CG230), $Q230-$S230+FX230-BA230-DM230)</f>
        <v>0</v>
      </c>
      <c r="HE230" s="152" t="str" cm="1">
        <f t="array" ref="HE230">_xlfn.IFS(HE$1= 0,"", NOT(ISBLANK(CH230)), 0, ISBLANK(CH230), $Q230-$S230+FY230-BB230-DN230)</f>
        <v/>
      </c>
      <c r="HF230" s="152" t="str" cm="1">
        <f t="array" ref="HF230">_xlfn.IFS(HF$1= 0,"", NOT(ISBLANK(CI230)), 0, ISBLANK(CI230), $Q230-$S230+FZ230-BC230-DO230)</f>
        <v/>
      </c>
      <c r="HG230" s="152" t="str" cm="1">
        <f t="array" ref="HG230">_xlfn.IFS(HG$1= 0,"", NOT(ISBLANK(CJ230)), 0, ISBLANK(CJ230), $Q230-$S230+GA230-BD230-DP230)</f>
        <v/>
      </c>
      <c r="HH230" s="152" t="str" cm="1">
        <f t="array" ref="HH230">_xlfn.IFS(HH$1= 0,"", NOT(ISBLANK(CK230)), 0, ISBLANK(CK230), $Q230-$S230+GB230-BE230-DQ230)</f>
        <v/>
      </c>
      <c r="HI230" s="152" t="str" cm="1">
        <f t="array" ref="HI230">_xlfn.IFS(HI$1= 0,"", NOT(ISBLANK(CL230)), 0, ISBLANK(CL230), $Q230-$S230+GC230-BF230-DR230)</f>
        <v/>
      </c>
      <c r="HJ230" s="152" t="str" cm="1">
        <f t="array" ref="HJ230">_xlfn.IFS(HJ$1= 0,"", NOT(ISBLANK(CM230)), 0, ISBLANK(CM230), $Q230-$S230+GD230-BG230-DS230)</f>
        <v/>
      </c>
      <c r="HK230" s="152" t="str" cm="1">
        <f t="array" ref="HK230">_xlfn.IFS(HK$1= 0,"", NOT(ISBLANK(CN230)), 0, ISBLANK(CN230), $Q230-$S230+GE230-BH230-DT230)</f>
        <v/>
      </c>
      <c r="HL230" s="153" t="str" cm="1">
        <f t="array" ref="HL230">_xlfn.IFS(HL$1= 0,"", NOT(ISBLANK(CO230)), 0, ISBLANK(CO230), $Q230-$S230+GF230-BI230-DU230)</f>
        <v/>
      </c>
      <c r="HM230" s="153" t="str" cm="1">
        <f t="array" ref="HM230">_xlfn.IFS(HM$1= 0,"", NOT(ISBLANK(DE230)), 0, ISBLANK(DE230), $Q230-$S230+IC230-BY230-#REF!)</f>
        <v/>
      </c>
      <c r="HN230" s="153" t="e" cm="1">
        <f t="array" ref="HN230">_xlfn.IFS(HN$1= 0,"", NOT(ISBLANK(DF230)), 0, ISBLANK(DF230), $Q230-$S230+ID230-BZ230-#REF!)</f>
        <v>#REF!</v>
      </c>
      <c r="HO230" s="153" t="e" cm="1">
        <f t="array" ref="HO230">_xlfn.IFS(HO$1= 0,"", NOT(ISBLANK(DG230)), 0, ISBLANK(DG230), $Q230-$S230+IE230-CA230-#REF!)</f>
        <v>#VALUE!</v>
      </c>
      <c r="HP230" s="153" t="e" cm="1">
        <f t="array" ref="HP230">_xlfn.IFS(HP$1= 0,"", NOT(ISBLANK(DH230)), 0, ISBLANK(DH230), $Q230-$S230+IF230-CB230-#REF!)</f>
        <v>#REF!</v>
      </c>
      <c r="HQ230" s="153" t="e" cm="1">
        <f t="array" ref="HQ230">_xlfn.IFS(HQ$1= 0,"", NOT(ISBLANK(DI230)), 0, ISBLANK(DI230), $Q230-$S230+IG230-CC230-#REF!)</f>
        <v>#REF!</v>
      </c>
      <c r="HR230" s="153" cm="1">
        <f t="array" ref="HR230">_xlfn.IFS(HR$1= 0,"", NOT(ISBLANK(DJ230)), 0, ISBLANK(DJ230), $Q230-$S230+IH230-CD230-EK230)</f>
        <v>0</v>
      </c>
      <c r="HS230" s="153" t="e" cm="1">
        <f t="array" ref="HS230">_xlfn.IFS(HS$1= 0,"", NOT(ISBLANK(DK230)), 0, ISBLANK(DK230), $Q230-$S230+II230-CE230-EL230)</f>
        <v>#VALUE!</v>
      </c>
      <c r="HT230" s="153" t="e" cm="1">
        <f t="array" ref="HT230">_xlfn.IFS(HT$1= 0,"", NOT(ISBLANK(DL230)), 0, ISBLANK(DL230), $Q230-$S230+GV230-CF230-EM230)</f>
        <v>#VALUE!</v>
      </c>
      <c r="HU230" s="153" t="e" cm="1">
        <f t="array" ref="HU230">_xlfn.IFS(HU$1= 0,"", NOT(ISBLANK(DM230)), 0, ISBLANK(DM230), $Q230-$S230+GW230-CG230-EN230)</f>
        <v>#VALUE!</v>
      </c>
      <c r="HV230" s="153" t="str" cm="1">
        <f t="array" ref="HV230">_xlfn.IFS(HV$1= 0,"", NOT(ISBLANK(DN230)), 0, ISBLANK(DN230), $Q230-$S230+GX230-CH230-EO230)</f>
        <v/>
      </c>
      <c r="HW230" s="153" t="str" cm="1">
        <f t="array" ref="HW230">_xlfn.IFS(HW$1= 0,"", NOT(ISBLANK(DO230)), 0, ISBLANK(DO230), $Q230-$S230+GY230-CI230-EP230)</f>
        <v/>
      </c>
      <c r="HX230" s="153" t="str" cm="1">
        <f t="array" ref="HX230">_xlfn.IFS(HX$1= 0,"", NOT(ISBLANK(DP230)), 0, ISBLANK(DP230), $Q230-$S230+GZ230-CJ230-EQ230)</f>
        <v/>
      </c>
      <c r="HY230" s="153" t="str" cm="1">
        <f t="array" ref="HY230">_xlfn.IFS(HY$1= 0,"", NOT(ISBLANK(DQ230)), 0, ISBLANK(DQ230), $Q230-$S230+HA230-CK230-ER230)</f>
        <v/>
      </c>
      <c r="HZ230" s="153" t="str" cm="1">
        <f t="array" ref="HZ230">_xlfn.IFS(HZ$1= 0,"", NOT(ISBLANK(DR230)), 0, ISBLANK(DR230), $Q230-$S230+HB230-CL230-ES230)</f>
        <v/>
      </c>
      <c r="IA230" s="153" t="str" cm="1">
        <f t="array" ref="IA230">_xlfn.IFS(IA$1= 0,"", NOT(ISBLANK(DS230)), 0, ISBLANK(DS230), $Q230-$S230+HC230-CM230-ET230)</f>
        <v/>
      </c>
    </row>
    <row r="231" spans="1:235" ht="16.5" x14ac:dyDescent="0.3">
      <c r="A231" s="144"/>
      <c r="B231" s="106"/>
      <c r="C231" s="106"/>
      <c r="D231" s="107"/>
      <c r="E231" s="131"/>
      <c r="F231" s="137"/>
      <c r="G231" s="2"/>
      <c r="H231" s="2"/>
      <c r="I231" s="2"/>
      <c r="J231" s="2"/>
      <c r="K231" s="2"/>
      <c r="L231" s="2"/>
      <c r="M231" s="140"/>
      <c r="N231" s="137"/>
      <c r="O231" s="138"/>
      <c r="P231" s="133"/>
      <c r="Q231" s="94">
        <f t="shared" si="69"/>
        <v>0</v>
      </c>
      <c r="R231" s="1"/>
      <c r="S231" s="1"/>
      <c r="T231" s="2"/>
      <c r="U231" s="2"/>
      <c r="V231" s="82">
        <f t="shared" si="70"/>
        <v>0</v>
      </c>
      <c r="W231" s="121"/>
      <c r="X231" s="108"/>
      <c r="AU231" s="105"/>
      <c r="AV231" s="105"/>
      <c r="AW231" s="105"/>
      <c r="AX231" s="105"/>
      <c r="AY231" s="105"/>
      <c r="AZ231" s="105"/>
      <c r="BA231" s="105"/>
      <c r="BB231" s="105"/>
      <c r="BC231" s="105"/>
      <c r="BD231" s="105"/>
      <c r="BE231" s="105"/>
      <c r="BF231" s="105"/>
      <c r="BG231" s="105"/>
      <c r="BH231" s="105"/>
      <c r="BI231" s="105"/>
      <c r="BJ231" s="105"/>
      <c r="BK231" s="105"/>
      <c r="BL231" s="105"/>
      <c r="BM231" s="105"/>
      <c r="BN231" s="105"/>
      <c r="BO231" s="105"/>
      <c r="BP231" s="105"/>
      <c r="BQ231" s="105"/>
      <c r="BR231" s="105"/>
      <c r="BS231" s="105"/>
      <c r="BT231" s="105"/>
      <c r="BU231" s="105"/>
      <c r="BV231" s="105"/>
      <c r="BW231" s="105"/>
      <c r="BX231" s="105"/>
      <c r="BZ231" s="99"/>
      <c r="CA231" s="105" t="s">
        <v>32</v>
      </c>
      <c r="CB231" s="105"/>
      <c r="CC231" s="105"/>
      <c r="CD231" s="105"/>
      <c r="CE231" s="105"/>
      <c r="CF231" s="105"/>
      <c r="CG231" s="105"/>
      <c r="CH231" s="105"/>
      <c r="CI231" s="105"/>
      <c r="CJ231" s="105"/>
      <c r="CK231" s="105"/>
      <c r="CL231" s="105"/>
      <c r="CM231" s="105"/>
      <c r="CN231" s="105"/>
      <c r="CO231" s="105"/>
      <c r="CP231" s="105" t="s">
        <v>32</v>
      </c>
      <c r="CQ231" s="105"/>
      <c r="CR231" s="105"/>
      <c r="CS231" s="105"/>
      <c r="CT231" s="105"/>
      <c r="CU231" s="105"/>
      <c r="CV231" s="105"/>
      <c r="CW231" s="105"/>
      <c r="CX231" s="105"/>
      <c r="CY231" s="105"/>
      <c r="CZ231" s="105"/>
      <c r="DA231" s="105"/>
      <c r="DB231" s="105"/>
      <c r="DC231" s="105"/>
      <c r="DD231" s="105"/>
      <c r="DE231" s="99"/>
      <c r="DF231" s="99"/>
      <c r="DG231" s="105"/>
      <c r="DH231" s="105"/>
      <c r="DI231" s="105"/>
      <c r="DJ231" s="105"/>
      <c r="DK231" s="105"/>
      <c r="DL231" s="105"/>
      <c r="DM231" s="105"/>
      <c r="DN231" s="105"/>
      <c r="DO231" s="105"/>
      <c r="DP231" s="105"/>
      <c r="DQ231" s="105"/>
      <c r="DR231" s="105"/>
      <c r="DS231" s="105"/>
      <c r="DT231" s="105"/>
      <c r="DU231" s="105"/>
      <c r="DV231" s="105"/>
      <c r="DW231" s="105"/>
      <c r="DX231" s="105"/>
      <c r="DY231" s="105"/>
      <c r="DZ231" s="105"/>
      <c r="EA231" s="105"/>
      <c r="EB231" s="105"/>
      <c r="EC231" s="105"/>
      <c r="ED231" s="105"/>
      <c r="EE231" s="105"/>
      <c r="EF231" s="105"/>
      <c r="EG231" s="105"/>
      <c r="EH231" s="105"/>
      <c r="EI231" s="105"/>
      <c r="EJ231" s="105"/>
      <c r="EL231" s="146" t="str" cm="1">
        <f t="array" ref="EL231">IF(OR(EL$1=0, $A231="", _xlfn.XLOOKUP(EL$1, $Z$2:$Z$18, $AD$2:$AD$18, "")=""),"",SQRT((_xlfn.XLOOKUP(EL$1,$Z$2:$Z$18,$AA$2:$AA$18)-$T231)^2+(_xlfn.XLOOKUP(EL$1,$Z$2:$Z$18,$AB$2:$AB$18)-$U231)^2+(_xlfn.XLOOKUP(EL$1,$Z$2:$Z$18,$AC$2:$AC$18-$V231)^2)))</f>
        <v/>
      </c>
      <c r="EM231" s="96" t="str" cm="1">
        <f t="array" ref="EM231">IF(OR(EM$1=0, $A231="", _xlfn.XLOOKUP(EM$1, $Z$2:$Z$18, $AD$2:$AD$18, "")=""),"",SQRT((_xlfn.XLOOKUP(EM$1,$Z$2:$Z$18,$AA$2:$AA$18)-$T231)^2+(_xlfn.XLOOKUP(EM$1,$Z$2:$Z$18,$AB$2:$AB$18)-$U231)^2+(_xlfn.XLOOKUP(EM$1,$Z$2:$Z$18,$AC$2:$AC$18-$V231)^2)))</f>
        <v/>
      </c>
      <c r="EN231" s="96" t="str" cm="1">
        <f t="array" ref="EN231">IF(OR(EN$1=0, $A231="", _xlfn.XLOOKUP(EN$1, $Z$2:$Z$18, $AD$2:$AD$18, "")=""),"",SQRT((_xlfn.XLOOKUP(EN$1,$Z$2:$Z$18,$AA$2:$AA$18)-$T231)^2+(_xlfn.XLOOKUP(EN$1,$Z$2:$Z$18,$AB$2:$AB$18)-$U231)^2+(_xlfn.XLOOKUP(EN$1,$Z$2:$Z$18,$AC$2:$AC$18-$V231)^2)))</f>
        <v/>
      </c>
      <c r="EO231" s="96" t="str" cm="1">
        <f t="array" ref="EO231">IF(OR(EO$1=0, $A231="", _xlfn.XLOOKUP(EO$1, $Z$2:$Z$18, $AD$2:$AD$18, "")=""),"",SQRT((_xlfn.XLOOKUP(EO$1,$Z$2:$Z$18,$AA$2:$AA$18)-$T231)^2+(_xlfn.XLOOKUP(EO$1,$Z$2:$Z$18,$AB$2:$AB$18)-$U231)^2+(_xlfn.XLOOKUP(EO$1,$Z$2:$Z$18,$AC$2:$AC$18-$V231)^2)))</f>
        <v/>
      </c>
      <c r="EP231" s="96" t="str" cm="1">
        <f t="array" ref="EP231">IF(OR(EP$1=0, $A231="", _xlfn.XLOOKUP(EP$1, $Z$2:$Z$18, $AD$2:$AD$18, "")=""),"",SQRT((_xlfn.XLOOKUP(EP$1,$Z$2:$Z$18,$AA$2:$AA$18)-$T231)^2+(_xlfn.XLOOKUP(EP$1,$Z$2:$Z$18,$AB$2:$AB$18)-$U231)^2+(_xlfn.XLOOKUP(EP$1,$Z$2:$Z$18,$AC$2:$AC$18-$V231)^2)))</f>
        <v/>
      </c>
      <c r="EQ231" s="96" t="str" cm="1">
        <f t="array" ref="EQ231">IF(OR(EQ$1=0, $A231="", _xlfn.XLOOKUP(EQ$1, $Z$2:$Z$18, $AD$2:$AD$18, "")=""),"",SQRT((_xlfn.XLOOKUP(EQ$1,$Z$2:$Z$18,$AA$2:$AA$18)-$T231)^2+(_xlfn.XLOOKUP(EQ$1,$Z$2:$Z$18,$AB$2:$AB$18)-$U231)^2+(_xlfn.XLOOKUP(EQ$1,$Z$2:$Z$18,$AC$2:$AC$18-$V231)^2)))</f>
        <v/>
      </c>
      <c r="ER231" s="96" t="str" cm="1">
        <f t="array" ref="ER231">IF(OR(ER$1=0, $A231="", _xlfn.XLOOKUP(ER$1, $Z$2:$Z$18, $AD$2:$AD$18, "")=""),"",SQRT((_xlfn.XLOOKUP(ER$1,$Z$2:$Z$18,$AA$2:$AA$18)-$T231)^2+(_xlfn.XLOOKUP(ER$1,$Z$2:$Z$18,$AB$2:$AB$18)-$U231)^2+(_xlfn.XLOOKUP(ER$1,$Z$2:$Z$18,$AC$2:$AC$18-$V231)^2)))</f>
        <v/>
      </c>
      <c r="ES231" s="96" t="str" cm="1">
        <f t="array" ref="ES231">IF(OR(ES$1=0, $A231="", _xlfn.XLOOKUP(ES$1, $Z$2:$Z$18, $AD$2:$AD$18, "")=""),"",SQRT((_xlfn.XLOOKUP(ES$1,$Z$2:$Z$18,$AA$2:$AA$18)-$T231)^2+(_xlfn.XLOOKUP(ES$1,$Z$2:$Z$18,$AB$2:$AB$18)-$U231)^2+(_xlfn.XLOOKUP(ES$1,$Z$2:$Z$18,$AC$2:$AC$18-$V231)^2)))</f>
        <v/>
      </c>
      <c r="ET231" s="97" t="str" cm="1">
        <f t="array" ref="ET231">IF(OR(ET$1=0, $A231="", _xlfn.XLOOKUP(ET$1, $Z$2:$Z$18, $AD$2:$AD$18, "")=""),"",SQRT((_xlfn.XLOOKUP(ET$1,$Z$2:$Z$18,$AA$2:$AA$18)-$T231)^2+(_xlfn.XLOOKUP(ET$1,$Z$2:$Z$18,$AB$2:$AB$18)-$U231)^2+(_xlfn.XLOOKUP(ET$1,$Z$2:$Z$18,$AC$2:$AC$18-$V231)^2)))</f>
        <v/>
      </c>
      <c r="EU231" s="97" t="str" cm="1">
        <f t="array" ref="EU231">IF(OR(EU$1=0, $A231="", _xlfn.XLOOKUP(EU$1, $Z$2:$Z$18, $AD$2:$AD$18, "")=""),"",SQRT((_xlfn.XLOOKUP(EU$1,$Z$2:$Z$18,$AA$2:$AA$18)-$T231)^2+(_xlfn.XLOOKUP(EU$1,$Z$2:$Z$18,$AB$2:$AB$18)-$U231)^2+(_xlfn.XLOOKUP(EU$1,$Z$2:$Z$18,$AC$2:$AC$18-$V231)^2)))</f>
        <v/>
      </c>
      <c r="EV231" s="97" t="str" cm="1">
        <f t="array" ref="EV231">IF(OR(EV$1=0, $A231="", _xlfn.XLOOKUP(EV$1, $Z$2:$Z$18, $AD$2:$AD$18, "")=""),"",SQRT((_xlfn.XLOOKUP(EV$1,$Z$2:$Z$18,$AA$2:$AA$18)-$T231)^2+(_xlfn.XLOOKUP(EV$1,$Z$2:$Z$18,$AB$2:$AB$18)-$U231)^2+(_xlfn.XLOOKUP(EV$1,$Z$2:$Z$18,$AC$2:$AC$18-$V231)^2)))</f>
        <v/>
      </c>
      <c r="EW231" s="97" t="str" cm="1">
        <f t="array" ref="EW231">IF(OR(EW$1=0, $A231="", _xlfn.XLOOKUP(EW$1, $Z$2:$Z$18, $AD$2:$AD$18, "")=""),"",SQRT((_xlfn.XLOOKUP(EW$1,$Z$2:$Z$18,$AA$2:$AA$18)-$T231)^2+(_xlfn.XLOOKUP(EW$1,$Z$2:$Z$18,$AB$2:$AB$18)-$U231)^2+(_xlfn.XLOOKUP(EW$1,$Z$2:$Z$18,$AC$2:$AC$18-$V231)^2)))</f>
        <v/>
      </c>
      <c r="EX231" s="97" t="str" cm="1">
        <f t="array" ref="EX231">IF(OR(EX$1=0, $A231="", _xlfn.XLOOKUP(EX$1, $Z$2:$Z$18, $AD$2:$AD$18, "")=""),"",SQRT((_xlfn.XLOOKUP(EX$1,$Z$2:$Z$18,$AA$2:$AA$18)-$T231)^2+(_xlfn.XLOOKUP(EX$1,$Z$2:$Z$18,$AB$2:$AB$18)-$U231)^2+(_xlfn.XLOOKUP(EX$1,$Z$2:$Z$18,$AC$2:$AC$18-$V231)^2)))</f>
        <v/>
      </c>
      <c r="EY231" s="97" t="str" cm="1">
        <f t="array" ref="EY231">IF(OR(EY$1=0, $A231="", _xlfn.XLOOKUP(EY$1, $Z$2:$Z$18, $AD$2:$AD$18, "")=""),"",SQRT((_xlfn.XLOOKUP(EY$1,$Z$2:$Z$18,$AA$2:$AA$18)-$T231)^2+(_xlfn.XLOOKUP(EY$1,$Z$2:$Z$18,$AB$2:$AB$18)-$U231)^2+(_xlfn.XLOOKUP(EY$1,$Z$2:$Z$18,$AC$2:$AC$18-$V231)^2)))</f>
        <v/>
      </c>
      <c r="EZ231" s="98" t="str" cm="1">
        <f t="array" ref="EZ231">IF(OR(EZ$1=0, $A231="", _xlfn.XLOOKUP(EZ$1, $Z$2:$Z$18, $AD$2:$AD$18, "")=""),"",SQRT((_xlfn.XLOOKUP(EZ$1,$Z$2:$Z$18,$AA$2:$AA$18)-$T231)^2+(_xlfn.XLOOKUP(EZ$1,$Z$2:$Z$18,$AB$2:$AB$18)-$U231)^2+(_xlfn.XLOOKUP(EZ$1,$Z$2:$Z$18,$AC$2:$AC$18-$V231)^2)))</f>
        <v/>
      </c>
      <c r="FA231" s="146" t="str" cm="1">
        <f t="array" ref="FA231">IF(OR(FA$1=0, $A231="", _xlfn.XLOOKUP(FA$1, $Z$2:$Z$18, $AD$2:$AD$18, "")=""),"",SQRT((_xlfn.XLOOKUP(FA$1,$Z$2:$Z$18,$AA$2:$AA$18)-$T231)^2+(_xlfn.XLOOKUP(FA$1,$Z$2:$Z$18,$AB$2:$AB$18)-$U231)^2+(_xlfn.XLOOKUP(FA$1,$Z$2:$Z$18,$AC$2:$AC$18-$V231)^2)))</f>
        <v/>
      </c>
      <c r="FB231" s="96" t="str" cm="1">
        <f t="array" ref="FB231">IF(OR(FB$1=0, $A231="", _xlfn.XLOOKUP(FB$1, $Z$2:$Z$18, $AD$2:$AD$18, "")=""),"",SQRT((_xlfn.XLOOKUP(FB$1,$Z$2:$Z$18,$AA$2:$AA$18)-$T231)^2+(_xlfn.XLOOKUP(FB$1,$Z$2:$Z$18,$AB$2:$AB$18)-$U231)^2+(_xlfn.XLOOKUP(FB$1,$Z$2:$Z$18,$AC$2:$AC$18-$V231)^2)))</f>
        <v/>
      </c>
      <c r="FC231" s="96" t="str" cm="1">
        <f t="array" ref="FC231">IF(OR(FC$1=0, $A231="", _xlfn.XLOOKUP(FC$1, $Z$2:$Z$18, $AD$2:$AD$18, "")=""),"",SQRT((_xlfn.XLOOKUP(FC$1,$Z$2:$Z$18,$AA$2:$AA$18)-$T231)^2+(_xlfn.XLOOKUP(FC$1,$Z$2:$Z$18,$AB$2:$AB$18)-$U231)^2+(_xlfn.XLOOKUP(FC$1,$Z$2:$Z$18,$AC$2:$AC$18-$V231)^2)))</f>
        <v/>
      </c>
      <c r="FD231" s="96" t="str" cm="1">
        <f t="array" ref="FD231">IF(OR(FD$1=0, $A231="", _xlfn.XLOOKUP(FD$1, $Z$2:$Z$18, $AD$2:$AD$18, "")=""),"",SQRT((_xlfn.XLOOKUP(FD$1,$Z$2:$Z$18,$AA$2:$AA$18)-$T231)^2+(_xlfn.XLOOKUP(FD$1,$Z$2:$Z$18,$AB$2:$AB$18)-$U231)^2+(_xlfn.XLOOKUP(FD$1,$Z$2:$Z$18,$AC$2:$AC$18-$V231)^2)))</f>
        <v/>
      </c>
      <c r="FE231" s="96" t="str" cm="1">
        <f t="array" ref="FE231">IF(OR(FE$1=0, $A231="", _xlfn.XLOOKUP(FE$1, $Z$2:$Z$18, $AD$2:$AD$18, "")=""),"",SQRT((_xlfn.XLOOKUP(FE$1,$Z$2:$Z$18,$AA$2:$AA$18)-$T231)^2+(_xlfn.XLOOKUP(FE$1,$Z$2:$Z$18,$AB$2:$AB$18)-$U231)^2+(_xlfn.XLOOKUP(FE$1,$Z$2:$Z$18,$AC$2:$AC$18-$V231)^2)))</f>
        <v/>
      </c>
      <c r="FF231" s="96" t="str" cm="1">
        <f t="array" ref="FF231">IF(OR(FF$1=0, $A231="", _xlfn.XLOOKUP(FF$1, $Z$2:$Z$18, $AD$2:$AD$18, "")=""),"",SQRT((_xlfn.XLOOKUP(FF$1,$Z$2:$Z$18,$AA$2:$AA$18)-$T231)^2+(_xlfn.XLOOKUP(FF$1,$Z$2:$Z$18,$AB$2:$AB$18)-$U231)^2+(_xlfn.XLOOKUP(FF$1,$Z$2:$Z$18,$AC$2:$AC$18-$V231)^2)))</f>
        <v/>
      </c>
      <c r="FG231" s="96" t="str" cm="1">
        <f t="array" ref="FG231">IF(OR(FG$1=0, $A231="", _xlfn.XLOOKUP(FG$1, $Z$2:$Z$18, $AD$2:$AD$18, "")=""),"",SQRT((_xlfn.XLOOKUP(FG$1,$Z$2:$Z$18,$AA$2:$AA$18)-$T231)^2+(_xlfn.XLOOKUP(FG$1,$Z$2:$Z$18,$AB$2:$AB$18)-$U231)^2+(_xlfn.XLOOKUP(FG$1,$Z$2:$Z$18,$AC$2:$AC$18-$V231)^2)))</f>
        <v/>
      </c>
      <c r="FH231" s="96" t="str" cm="1">
        <f t="array" ref="FH231">IF(OR(FH$1=0, $A231="", _xlfn.XLOOKUP(FH$1, $Z$2:$Z$18, $AD$2:$AD$18, "")=""),"",SQRT((_xlfn.XLOOKUP(FH$1,$Z$2:$Z$18,$AA$2:$AA$18)-$T231)^2+(_xlfn.XLOOKUP(FH$1,$Z$2:$Z$18,$AB$2:$AB$18)-$U231)^2+(_xlfn.XLOOKUP(FH$1,$Z$2:$Z$18,$AC$2:$AC$18-$V231)^2)))</f>
        <v/>
      </c>
      <c r="FI231" s="97" t="str" cm="1">
        <f t="array" ref="FI231">IF(OR(FI$1=0, $A231="", _xlfn.XLOOKUP(FI$1, $Z$2:$Z$18, $AD$2:$AD$18, "")=""),"",SQRT((_xlfn.XLOOKUP(FI$1,$Z$2:$Z$18,$AA$2:$AA$18)-$T231)^2+(_xlfn.XLOOKUP(FI$1,$Z$2:$Z$18,$AB$2:$AB$18)-$U231)^2+(_xlfn.XLOOKUP(FI$1,$Z$2:$Z$18,$AC$2:$AC$18-$V231)^2)))</f>
        <v/>
      </c>
      <c r="FJ231" s="97" t="str" cm="1">
        <f t="array" ref="FJ231">IF(OR(FJ$1=0, $A231="", _xlfn.XLOOKUP(FJ$1, $Z$2:$Z$18, $AD$2:$AD$18, "")=""),"",SQRT((_xlfn.XLOOKUP(FJ$1,$Z$2:$Z$18,$AA$2:$AA$18)-$T231)^2+(_xlfn.XLOOKUP(FJ$1,$Z$2:$Z$18,$AB$2:$AB$18)-$U231)^2+(_xlfn.XLOOKUP(FJ$1,$Z$2:$Z$18,$AC$2:$AC$18-$V231)^2)))</f>
        <v/>
      </c>
      <c r="FK231" s="97" t="str" cm="1">
        <f t="array" ref="FK231">IF(OR(FK$1=0, $A231="", _xlfn.XLOOKUP(FK$1, $Z$2:$Z$18, $AD$2:$AD$18, "")=""),"",SQRT((_xlfn.XLOOKUP(FK$1,$Z$2:$Z$18,$AA$2:$AA$18)-$T231)^2+(_xlfn.XLOOKUP(FK$1,$Z$2:$Z$18,$AB$2:$AB$18)-$U231)^2+(_xlfn.XLOOKUP(FK$1,$Z$2:$Z$18,$AC$2:$AC$18-$V231)^2)))</f>
        <v/>
      </c>
      <c r="FL231" s="97" t="str" cm="1">
        <f t="array" ref="FL231">IF(OR(FL$1=0, $A231="", _xlfn.XLOOKUP(FL$1, $Z$2:$Z$18, $AD$2:$AD$18, "")=""),"",SQRT((_xlfn.XLOOKUP(FL$1,$Z$2:$Z$18,$AA$2:$AA$18)-$T231)^2+(_xlfn.XLOOKUP(FL$1,$Z$2:$Z$18,$AB$2:$AB$18)-$U231)^2+(_xlfn.XLOOKUP(FL$1,$Z$2:$Z$18,$AC$2:$AC$18-$V231)^2)))</f>
        <v/>
      </c>
      <c r="FM231" s="97" t="str" cm="1">
        <f t="array" ref="FM231">IF(OR(FM$1=0, $A231="", _xlfn.XLOOKUP(FM$1, $Z$2:$Z$18, $AD$2:$AD$18, "")=""),"",SQRT((_xlfn.XLOOKUP(FM$1,$Z$2:$Z$18,$AA$2:$AA$18)-$T231)^2+(_xlfn.XLOOKUP(FM$1,$Z$2:$Z$18,$AB$2:$AB$18)-$U231)^2+(_xlfn.XLOOKUP(FM$1,$Z$2:$Z$18,$AC$2:$AC$18-$V231)^2)))</f>
        <v/>
      </c>
      <c r="FN231" s="97" t="str" cm="1">
        <f t="array" ref="FN231">IF(OR(FN$1=0, $A231="", _xlfn.XLOOKUP(FN$1, $Z$2:$Z$18, $AD$2:$AD$18, "")=""),"",SQRT((_xlfn.XLOOKUP(FN$1,$Z$2:$Z$18,$AA$2:$AA$18)-$T231)^2+(_xlfn.XLOOKUP(FN$1,$Z$2:$Z$18,$AB$2:$AB$18)-$U231)^2+(_xlfn.XLOOKUP(FN$1,$Z$2:$Z$18,$AC$2:$AC$18-$V231)^2)))</f>
        <v/>
      </c>
      <c r="FO231" s="98" t="str" cm="1">
        <f t="array" ref="FO231">IF(OR(FO$1=0, $A231="", _xlfn.XLOOKUP(FO$1, $Z$2:$Z$18, $AD$2:$AD$18, "")=""),"",SQRT((_xlfn.XLOOKUP(FO$1,$Z$2:$Z$18,$AA$2:$AA$18)-$T231)^2+(_xlfn.XLOOKUP(FO$1,$Z$2:$Z$18,$AB$2:$AB$18)-$U231)^2+(_xlfn.XLOOKUP(FO$1,$Z$2:$Z$18,$AC$2:$AC$18-$V231)^2)))</f>
        <v/>
      </c>
      <c r="FP231" s="99"/>
      <c r="FQ231" s="99"/>
      <c r="FR231" s="100">
        <f t="shared" si="71"/>
        <v>0</v>
      </c>
      <c r="FS231" s="109">
        <f t="shared" si="72"/>
        <v>0</v>
      </c>
      <c r="FT231" s="109">
        <f t="shared" si="73"/>
        <v>0</v>
      </c>
      <c r="FU231" s="109">
        <f t="shared" si="74"/>
        <v>0</v>
      </c>
      <c r="FV231" s="109">
        <f t="shared" si="75"/>
        <v>0</v>
      </c>
      <c r="FW231" s="109">
        <f t="shared" si="76"/>
        <v>0</v>
      </c>
      <c r="FX231" s="109">
        <f t="shared" si="77"/>
        <v>0</v>
      </c>
      <c r="FY231" s="109">
        <f t="shared" si="78"/>
        <v>0</v>
      </c>
      <c r="FZ231" s="110">
        <f t="shared" si="79"/>
        <v>0</v>
      </c>
      <c r="GA231" s="110">
        <f t="shared" si="80"/>
        <v>0</v>
      </c>
      <c r="GB231" s="110">
        <f t="shared" si="81"/>
        <v>0</v>
      </c>
      <c r="GC231" s="110">
        <f t="shared" si="82"/>
        <v>0</v>
      </c>
      <c r="GD231" s="110">
        <f t="shared" si="83"/>
        <v>0</v>
      </c>
      <c r="GE231" s="110">
        <f t="shared" si="84"/>
        <v>0</v>
      </c>
      <c r="GF231" s="111">
        <f t="shared" si="85"/>
        <v>0</v>
      </c>
      <c r="GG231" s="100">
        <f t="shared" si="86"/>
        <v>0</v>
      </c>
      <c r="GH231" s="109">
        <f t="shared" si="87"/>
        <v>0</v>
      </c>
      <c r="GI231" s="109">
        <f t="shared" si="88"/>
        <v>0</v>
      </c>
      <c r="GJ231" s="109">
        <f t="shared" si="89"/>
        <v>0</v>
      </c>
      <c r="GK231" s="109">
        <f t="shared" si="90"/>
        <v>0</v>
      </c>
      <c r="GL231" s="109">
        <f t="shared" si="91"/>
        <v>0</v>
      </c>
      <c r="GM231" s="109">
        <f t="shared" si="92"/>
        <v>0</v>
      </c>
      <c r="GN231" s="109">
        <f t="shared" si="93"/>
        <v>0</v>
      </c>
      <c r="GO231" s="110">
        <f t="shared" si="94"/>
        <v>0</v>
      </c>
      <c r="GP231" s="110">
        <f t="shared" si="95"/>
        <v>0</v>
      </c>
      <c r="GQ231" s="110">
        <f t="shared" si="96"/>
        <v>0</v>
      </c>
      <c r="GR231" s="110">
        <f t="shared" si="97"/>
        <v>0</v>
      </c>
      <c r="GS231" s="110">
        <f t="shared" si="98"/>
        <v>0</v>
      </c>
      <c r="GT231" s="110">
        <f t="shared" si="99"/>
        <v>0</v>
      </c>
      <c r="GU231" s="111">
        <f t="shared" si="100"/>
        <v>0</v>
      </c>
      <c r="GX231" s="151" cm="1">
        <f t="array" ref="GX231">_xlfn.IFS(GX$1= 0,"", NOT(ISBLANK(CA231)), 0, ISBLANK(CA231), $Q231-$S231+FR231-AU231-DG231)</f>
        <v>0</v>
      </c>
      <c r="GY231" s="152" cm="1">
        <f t="array" ref="GY231">_xlfn.IFS(GY$1= 0,"", NOT(ISBLANK(CB231)), 0, ISBLANK(CB231), $Q231-$S231+FS231-AV231-DH231)</f>
        <v>0</v>
      </c>
      <c r="GZ231" s="152" cm="1">
        <f t="array" ref="GZ231">_xlfn.IFS(GZ$1= 0,"", NOT(ISBLANK(CC231)), 0, ISBLANK(CC231), $Q231-$S231+FT231-AW231-DI231)</f>
        <v>0</v>
      </c>
      <c r="HA231" s="152" cm="1">
        <f t="array" ref="HA231">_xlfn.IFS(HA$1= 0,"", NOT(ISBLANK(CD231)), 0, ISBLANK(CD231), $Q231-$S231+FU231-AX231-DJ231)</f>
        <v>0</v>
      </c>
      <c r="HB231" s="152" cm="1">
        <f t="array" ref="HB231">_xlfn.IFS(HB$1= 0,"", NOT(ISBLANK(CE231)), 0, ISBLANK(CE231), $Q231-$S231+FV231-AY231-DK231)</f>
        <v>0</v>
      </c>
      <c r="HC231" s="152" cm="1">
        <f t="array" ref="HC231">_xlfn.IFS(HC$1= 0,"", NOT(ISBLANK(CF231)), 0, ISBLANK(CF231), $Q231-$S231+FW231-AZ231-DL231)</f>
        <v>0</v>
      </c>
      <c r="HD231" s="152" cm="1">
        <f t="array" ref="HD231">_xlfn.IFS(HD$1= 0,"", NOT(ISBLANK(CG231)), 0, ISBLANK(CG231), $Q231-$S231+FX231-BA231-DM231)</f>
        <v>0</v>
      </c>
      <c r="HE231" s="152" t="str" cm="1">
        <f t="array" ref="HE231">_xlfn.IFS(HE$1= 0,"", NOT(ISBLANK(CH231)), 0, ISBLANK(CH231), $Q231-$S231+FY231-BB231-DN231)</f>
        <v/>
      </c>
      <c r="HF231" s="152" t="str" cm="1">
        <f t="array" ref="HF231">_xlfn.IFS(HF$1= 0,"", NOT(ISBLANK(CI231)), 0, ISBLANK(CI231), $Q231-$S231+FZ231-BC231-DO231)</f>
        <v/>
      </c>
      <c r="HG231" s="152" t="str" cm="1">
        <f t="array" ref="HG231">_xlfn.IFS(HG$1= 0,"", NOT(ISBLANK(CJ231)), 0, ISBLANK(CJ231), $Q231-$S231+GA231-BD231-DP231)</f>
        <v/>
      </c>
      <c r="HH231" s="152" t="str" cm="1">
        <f t="array" ref="HH231">_xlfn.IFS(HH$1= 0,"", NOT(ISBLANK(CK231)), 0, ISBLANK(CK231), $Q231-$S231+GB231-BE231-DQ231)</f>
        <v/>
      </c>
      <c r="HI231" s="152" t="str" cm="1">
        <f t="array" ref="HI231">_xlfn.IFS(HI$1= 0,"", NOT(ISBLANK(CL231)), 0, ISBLANK(CL231), $Q231-$S231+GC231-BF231-DR231)</f>
        <v/>
      </c>
      <c r="HJ231" s="152" t="str" cm="1">
        <f t="array" ref="HJ231">_xlfn.IFS(HJ$1= 0,"", NOT(ISBLANK(CM231)), 0, ISBLANK(CM231), $Q231-$S231+GD231-BG231-DS231)</f>
        <v/>
      </c>
      <c r="HK231" s="152" t="str" cm="1">
        <f t="array" ref="HK231">_xlfn.IFS(HK$1= 0,"", NOT(ISBLANK(CN231)), 0, ISBLANK(CN231), $Q231-$S231+GE231-BH231-DT231)</f>
        <v/>
      </c>
      <c r="HL231" s="153" t="str" cm="1">
        <f t="array" ref="HL231">_xlfn.IFS(HL$1= 0,"", NOT(ISBLANK(CO231)), 0, ISBLANK(CO231), $Q231-$S231+GF231-BI231-DU231)</f>
        <v/>
      </c>
      <c r="HM231" s="153" t="str" cm="1">
        <f t="array" ref="HM231">_xlfn.IFS(HM$1= 0,"", NOT(ISBLANK(DE231)), 0, ISBLANK(DE231), $Q231-$S231+IC231-BY231-#REF!)</f>
        <v/>
      </c>
      <c r="HN231" s="153" t="e" cm="1">
        <f t="array" ref="HN231">_xlfn.IFS(HN$1= 0,"", NOT(ISBLANK(DF231)), 0, ISBLANK(DF231), $Q231-$S231+ID231-BZ231-#REF!)</f>
        <v>#REF!</v>
      </c>
      <c r="HO231" s="153" t="e" cm="1">
        <f t="array" ref="HO231">_xlfn.IFS(HO$1= 0,"", NOT(ISBLANK(DG231)), 0, ISBLANK(DG231), $Q231-$S231+IE231-CA231-#REF!)</f>
        <v>#VALUE!</v>
      </c>
      <c r="HP231" s="153" t="e" cm="1">
        <f t="array" ref="HP231">_xlfn.IFS(HP$1= 0,"", NOT(ISBLANK(DH231)), 0, ISBLANK(DH231), $Q231-$S231+IF231-CB231-#REF!)</f>
        <v>#REF!</v>
      </c>
      <c r="HQ231" s="153" t="e" cm="1">
        <f t="array" ref="HQ231">_xlfn.IFS(HQ$1= 0,"", NOT(ISBLANK(DI231)), 0, ISBLANK(DI231), $Q231-$S231+IG231-CC231-#REF!)</f>
        <v>#REF!</v>
      </c>
      <c r="HR231" s="153" cm="1">
        <f t="array" ref="HR231">_xlfn.IFS(HR$1= 0,"", NOT(ISBLANK(DJ231)), 0, ISBLANK(DJ231), $Q231-$S231+IH231-CD231-EK231)</f>
        <v>0</v>
      </c>
      <c r="HS231" s="153" t="e" cm="1">
        <f t="array" ref="HS231">_xlfn.IFS(HS$1= 0,"", NOT(ISBLANK(DK231)), 0, ISBLANK(DK231), $Q231-$S231+II231-CE231-EL231)</f>
        <v>#VALUE!</v>
      </c>
      <c r="HT231" s="153" t="e" cm="1">
        <f t="array" ref="HT231">_xlfn.IFS(HT$1= 0,"", NOT(ISBLANK(DL231)), 0, ISBLANK(DL231), $Q231-$S231+GV231-CF231-EM231)</f>
        <v>#VALUE!</v>
      </c>
      <c r="HU231" s="153" t="e" cm="1">
        <f t="array" ref="HU231">_xlfn.IFS(HU$1= 0,"", NOT(ISBLANK(DM231)), 0, ISBLANK(DM231), $Q231-$S231+GW231-CG231-EN231)</f>
        <v>#VALUE!</v>
      </c>
      <c r="HV231" s="153" t="str" cm="1">
        <f t="array" ref="HV231">_xlfn.IFS(HV$1= 0,"", NOT(ISBLANK(DN231)), 0, ISBLANK(DN231), $Q231-$S231+GX231-CH231-EO231)</f>
        <v/>
      </c>
      <c r="HW231" s="153" t="str" cm="1">
        <f t="array" ref="HW231">_xlfn.IFS(HW$1= 0,"", NOT(ISBLANK(DO231)), 0, ISBLANK(DO231), $Q231-$S231+GY231-CI231-EP231)</f>
        <v/>
      </c>
      <c r="HX231" s="153" t="str" cm="1">
        <f t="array" ref="HX231">_xlfn.IFS(HX$1= 0,"", NOT(ISBLANK(DP231)), 0, ISBLANK(DP231), $Q231-$S231+GZ231-CJ231-EQ231)</f>
        <v/>
      </c>
      <c r="HY231" s="153" t="str" cm="1">
        <f t="array" ref="HY231">_xlfn.IFS(HY$1= 0,"", NOT(ISBLANK(DQ231)), 0, ISBLANK(DQ231), $Q231-$S231+HA231-CK231-ER231)</f>
        <v/>
      </c>
      <c r="HZ231" s="153" t="str" cm="1">
        <f t="array" ref="HZ231">_xlfn.IFS(HZ$1= 0,"", NOT(ISBLANK(DR231)), 0, ISBLANK(DR231), $Q231-$S231+HB231-CL231-ES231)</f>
        <v/>
      </c>
      <c r="IA231" s="153" t="str" cm="1">
        <f t="array" ref="IA231">_xlfn.IFS(IA$1= 0,"", NOT(ISBLANK(DS231)), 0, ISBLANK(DS231), $Q231-$S231+HC231-CM231-ET231)</f>
        <v/>
      </c>
    </row>
    <row r="232" spans="1:235" ht="16.5" x14ac:dyDescent="0.3">
      <c r="A232" s="144"/>
      <c r="B232" s="106"/>
      <c r="C232" s="106"/>
      <c r="D232" s="107"/>
      <c r="E232" s="131"/>
      <c r="F232" s="137"/>
      <c r="G232" s="2"/>
      <c r="H232" s="2"/>
      <c r="I232" s="2"/>
      <c r="J232" s="2"/>
      <c r="K232" s="2"/>
      <c r="L232" s="2"/>
      <c r="M232" s="140"/>
      <c r="N232" s="137"/>
      <c r="O232" s="138"/>
      <c r="P232" s="133"/>
      <c r="Q232" s="94">
        <f t="shared" si="69"/>
        <v>0</v>
      </c>
      <c r="R232" s="1"/>
      <c r="S232" s="1"/>
      <c r="T232" s="2"/>
      <c r="U232" s="2"/>
      <c r="V232" s="82">
        <f t="shared" si="70"/>
        <v>0</v>
      </c>
      <c r="W232" s="121"/>
      <c r="X232" s="108"/>
      <c r="AU232" s="105"/>
      <c r="AV232" s="105"/>
      <c r="AW232" s="105"/>
      <c r="AX232" s="105"/>
      <c r="AY232" s="105"/>
      <c r="AZ232" s="105"/>
      <c r="BA232" s="105"/>
      <c r="BB232" s="105"/>
      <c r="BC232" s="105"/>
      <c r="BD232" s="105"/>
      <c r="BE232" s="105"/>
      <c r="BF232" s="105"/>
      <c r="BG232" s="105"/>
      <c r="BH232" s="105"/>
      <c r="BI232" s="105"/>
      <c r="BJ232" s="105"/>
      <c r="BK232" s="105"/>
      <c r="BL232" s="105"/>
      <c r="BM232" s="105"/>
      <c r="BN232" s="105"/>
      <c r="BO232" s="105"/>
      <c r="BP232" s="105"/>
      <c r="BQ232" s="105"/>
      <c r="BR232" s="105"/>
      <c r="BS232" s="105"/>
      <c r="BT232" s="105"/>
      <c r="BU232" s="105"/>
      <c r="BV232" s="105"/>
      <c r="BW232" s="105"/>
      <c r="BX232" s="105"/>
      <c r="BZ232" s="99"/>
      <c r="CA232" s="105" t="s">
        <v>32</v>
      </c>
      <c r="CB232" s="105"/>
      <c r="CC232" s="105"/>
      <c r="CD232" s="105"/>
      <c r="CE232" s="105"/>
      <c r="CF232" s="105"/>
      <c r="CG232" s="105"/>
      <c r="CH232" s="105"/>
      <c r="CI232" s="105"/>
      <c r="CJ232" s="105"/>
      <c r="CK232" s="105"/>
      <c r="CL232" s="105"/>
      <c r="CM232" s="105"/>
      <c r="CN232" s="105"/>
      <c r="CO232" s="105"/>
      <c r="CP232" s="105" t="s">
        <v>32</v>
      </c>
      <c r="CQ232" s="105"/>
      <c r="CR232" s="105"/>
      <c r="CS232" s="105"/>
      <c r="CT232" s="105"/>
      <c r="CU232" s="105"/>
      <c r="CV232" s="105"/>
      <c r="CW232" s="105"/>
      <c r="CX232" s="105"/>
      <c r="CY232" s="105"/>
      <c r="CZ232" s="105"/>
      <c r="DA232" s="105"/>
      <c r="DB232" s="105"/>
      <c r="DC232" s="105"/>
      <c r="DD232" s="105"/>
      <c r="DE232" s="99"/>
      <c r="DF232" s="99"/>
      <c r="DG232" s="105"/>
      <c r="DH232" s="105"/>
      <c r="DI232" s="105"/>
      <c r="DJ232" s="105"/>
      <c r="DK232" s="105"/>
      <c r="DL232" s="105"/>
      <c r="DM232" s="105"/>
      <c r="DN232" s="105"/>
      <c r="DO232" s="105"/>
      <c r="DP232" s="105"/>
      <c r="DQ232" s="105"/>
      <c r="DR232" s="105"/>
      <c r="DS232" s="105"/>
      <c r="DT232" s="105"/>
      <c r="DU232" s="105"/>
      <c r="DV232" s="105"/>
      <c r="DW232" s="105"/>
      <c r="DX232" s="105"/>
      <c r="DY232" s="105"/>
      <c r="DZ232" s="105"/>
      <c r="EA232" s="105"/>
      <c r="EB232" s="105"/>
      <c r="EC232" s="105"/>
      <c r="ED232" s="105"/>
      <c r="EE232" s="105"/>
      <c r="EF232" s="105"/>
      <c r="EG232" s="105"/>
      <c r="EH232" s="105"/>
      <c r="EI232" s="105"/>
      <c r="EJ232" s="105"/>
      <c r="EL232" s="146" t="str" cm="1">
        <f t="array" ref="EL232">IF(OR(EL$1=0, $A232="", _xlfn.XLOOKUP(EL$1, $Z$2:$Z$18, $AD$2:$AD$18, "")=""),"",SQRT((_xlfn.XLOOKUP(EL$1,$Z$2:$Z$18,$AA$2:$AA$18)-$T232)^2+(_xlfn.XLOOKUP(EL$1,$Z$2:$Z$18,$AB$2:$AB$18)-$U232)^2+(_xlfn.XLOOKUP(EL$1,$Z$2:$Z$18,$AC$2:$AC$18-$V232)^2)))</f>
        <v/>
      </c>
      <c r="EM232" s="96" t="str" cm="1">
        <f t="array" ref="EM232">IF(OR(EM$1=0, $A232="", _xlfn.XLOOKUP(EM$1, $Z$2:$Z$18, $AD$2:$AD$18, "")=""),"",SQRT((_xlfn.XLOOKUP(EM$1,$Z$2:$Z$18,$AA$2:$AA$18)-$T232)^2+(_xlfn.XLOOKUP(EM$1,$Z$2:$Z$18,$AB$2:$AB$18)-$U232)^2+(_xlfn.XLOOKUP(EM$1,$Z$2:$Z$18,$AC$2:$AC$18-$V232)^2)))</f>
        <v/>
      </c>
      <c r="EN232" s="96" t="str" cm="1">
        <f t="array" ref="EN232">IF(OR(EN$1=0, $A232="", _xlfn.XLOOKUP(EN$1, $Z$2:$Z$18, $AD$2:$AD$18, "")=""),"",SQRT((_xlfn.XLOOKUP(EN$1,$Z$2:$Z$18,$AA$2:$AA$18)-$T232)^2+(_xlfn.XLOOKUP(EN$1,$Z$2:$Z$18,$AB$2:$AB$18)-$U232)^2+(_xlfn.XLOOKUP(EN$1,$Z$2:$Z$18,$AC$2:$AC$18-$V232)^2)))</f>
        <v/>
      </c>
      <c r="EO232" s="96" t="str" cm="1">
        <f t="array" ref="EO232">IF(OR(EO$1=0, $A232="", _xlfn.XLOOKUP(EO$1, $Z$2:$Z$18, $AD$2:$AD$18, "")=""),"",SQRT((_xlfn.XLOOKUP(EO$1,$Z$2:$Z$18,$AA$2:$AA$18)-$T232)^2+(_xlfn.XLOOKUP(EO$1,$Z$2:$Z$18,$AB$2:$AB$18)-$U232)^2+(_xlfn.XLOOKUP(EO$1,$Z$2:$Z$18,$AC$2:$AC$18-$V232)^2)))</f>
        <v/>
      </c>
      <c r="EP232" s="96" t="str" cm="1">
        <f t="array" ref="EP232">IF(OR(EP$1=0, $A232="", _xlfn.XLOOKUP(EP$1, $Z$2:$Z$18, $AD$2:$AD$18, "")=""),"",SQRT((_xlfn.XLOOKUP(EP$1,$Z$2:$Z$18,$AA$2:$AA$18)-$T232)^2+(_xlfn.XLOOKUP(EP$1,$Z$2:$Z$18,$AB$2:$AB$18)-$U232)^2+(_xlfn.XLOOKUP(EP$1,$Z$2:$Z$18,$AC$2:$AC$18-$V232)^2)))</f>
        <v/>
      </c>
      <c r="EQ232" s="96" t="str" cm="1">
        <f t="array" ref="EQ232">IF(OR(EQ$1=0, $A232="", _xlfn.XLOOKUP(EQ$1, $Z$2:$Z$18, $AD$2:$AD$18, "")=""),"",SQRT((_xlfn.XLOOKUP(EQ$1,$Z$2:$Z$18,$AA$2:$AA$18)-$T232)^2+(_xlfn.XLOOKUP(EQ$1,$Z$2:$Z$18,$AB$2:$AB$18)-$U232)^2+(_xlfn.XLOOKUP(EQ$1,$Z$2:$Z$18,$AC$2:$AC$18-$V232)^2)))</f>
        <v/>
      </c>
      <c r="ER232" s="96" t="str" cm="1">
        <f t="array" ref="ER232">IF(OR(ER$1=0, $A232="", _xlfn.XLOOKUP(ER$1, $Z$2:$Z$18, $AD$2:$AD$18, "")=""),"",SQRT((_xlfn.XLOOKUP(ER$1,$Z$2:$Z$18,$AA$2:$AA$18)-$T232)^2+(_xlfn.XLOOKUP(ER$1,$Z$2:$Z$18,$AB$2:$AB$18)-$U232)^2+(_xlfn.XLOOKUP(ER$1,$Z$2:$Z$18,$AC$2:$AC$18-$V232)^2)))</f>
        <v/>
      </c>
      <c r="ES232" s="96" t="str" cm="1">
        <f t="array" ref="ES232">IF(OR(ES$1=0, $A232="", _xlfn.XLOOKUP(ES$1, $Z$2:$Z$18, $AD$2:$AD$18, "")=""),"",SQRT((_xlfn.XLOOKUP(ES$1,$Z$2:$Z$18,$AA$2:$AA$18)-$T232)^2+(_xlfn.XLOOKUP(ES$1,$Z$2:$Z$18,$AB$2:$AB$18)-$U232)^2+(_xlfn.XLOOKUP(ES$1,$Z$2:$Z$18,$AC$2:$AC$18-$V232)^2)))</f>
        <v/>
      </c>
      <c r="ET232" s="97" t="str" cm="1">
        <f t="array" ref="ET232">IF(OR(ET$1=0, $A232="", _xlfn.XLOOKUP(ET$1, $Z$2:$Z$18, $AD$2:$AD$18, "")=""),"",SQRT((_xlfn.XLOOKUP(ET$1,$Z$2:$Z$18,$AA$2:$AA$18)-$T232)^2+(_xlfn.XLOOKUP(ET$1,$Z$2:$Z$18,$AB$2:$AB$18)-$U232)^2+(_xlfn.XLOOKUP(ET$1,$Z$2:$Z$18,$AC$2:$AC$18-$V232)^2)))</f>
        <v/>
      </c>
      <c r="EU232" s="97" t="str" cm="1">
        <f t="array" ref="EU232">IF(OR(EU$1=0, $A232="", _xlfn.XLOOKUP(EU$1, $Z$2:$Z$18, $AD$2:$AD$18, "")=""),"",SQRT((_xlfn.XLOOKUP(EU$1,$Z$2:$Z$18,$AA$2:$AA$18)-$T232)^2+(_xlfn.XLOOKUP(EU$1,$Z$2:$Z$18,$AB$2:$AB$18)-$U232)^2+(_xlfn.XLOOKUP(EU$1,$Z$2:$Z$18,$AC$2:$AC$18-$V232)^2)))</f>
        <v/>
      </c>
      <c r="EV232" s="97" t="str" cm="1">
        <f t="array" ref="EV232">IF(OR(EV$1=0, $A232="", _xlfn.XLOOKUP(EV$1, $Z$2:$Z$18, $AD$2:$AD$18, "")=""),"",SQRT((_xlfn.XLOOKUP(EV$1,$Z$2:$Z$18,$AA$2:$AA$18)-$T232)^2+(_xlfn.XLOOKUP(EV$1,$Z$2:$Z$18,$AB$2:$AB$18)-$U232)^2+(_xlfn.XLOOKUP(EV$1,$Z$2:$Z$18,$AC$2:$AC$18-$V232)^2)))</f>
        <v/>
      </c>
      <c r="EW232" s="97" t="str" cm="1">
        <f t="array" ref="EW232">IF(OR(EW$1=0, $A232="", _xlfn.XLOOKUP(EW$1, $Z$2:$Z$18, $AD$2:$AD$18, "")=""),"",SQRT((_xlfn.XLOOKUP(EW$1,$Z$2:$Z$18,$AA$2:$AA$18)-$T232)^2+(_xlfn.XLOOKUP(EW$1,$Z$2:$Z$18,$AB$2:$AB$18)-$U232)^2+(_xlfn.XLOOKUP(EW$1,$Z$2:$Z$18,$AC$2:$AC$18-$V232)^2)))</f>
        <v/>
      </c>
      <c r="EX232" s="97" t="str" cm="1">
        <f t="array" ref="EX232">IF(OR(EX$1=0, $A232="", _xlfn.XLOOKUP(EX$1, $Z$2:$Z$18, $AD$2:$AD$18, "")=""),"",SQRT((_xlfn.XLOOKUP(EX$1,$Z$2:$Z$18,$AA$2:$AA$18)-$T232)^2+(_xlfn.XLOOKUP(EX$1,$Z$2:$Z$18,$AB$2:$AB$18)-$U232)^2+(_xlfn.XLOOKUP(EX$1,$Z$2:$Z$18,$AC$2:$AC$18-$V232)^2)))</f>
        <v/>
      </c>
      <c r="EY232" s="97" t="str" cm="1">
        <f t="array" ref="EY232">IF(OR(EY$1=0, $A232="", _xlfn.XLOOKUP(EY$1, $Z$2:$Z$18, $AD$2:$AD$18, "")=""),"",SQRT((_xlfn.XLOOKUP(EY$1,$Z$2:$Z$18,$AA$2:$AA$18)-$T232)^2+(_xlfn.XLOOKUP(EY$1,$Z$2:$Z$18,$AB$2:$AB$18)-$U232)^2+(_xlfn.XLOOKUP(EY$1,$Z$2:$Z$18,$AC$2:$AC$18-$V232)^2)))</f>
        <v/>
      </c>
      <c r="EZ232" s="98" t="str" cm="1">
        <f t="array" ref="EZ232">IF(OR(EZ$1=0, $A232="", _xlfn.XLOOKUP(EZ$1, $Z$2:$Z$18, $AD$2:$AD$18, "")=""),"",SQRT((_xlfn.XLOOKUP(EZ$1,$Z$2:$Z$18,$AA$2:$AA$18)-$T232)^2+(_xlfn.XLOOKUP(EZ$1,$Z$2:$Z$18,$AB$2:$AB$18)-$U232)^2+(_xlfn.XLOOKUP(EZ$1,$Z$2:$Z$18,$AC$2:$AC$18-$V232)^2)))</f>
        <v/>
      </c>
      <c r="FA232" s="146" t="str" cm="1">
        <f t="array" ref="FA232">IF(OR(FA$1=0, $A232="", _xlfn.XLOOKUP(FA$1, $Z$2:$Z$18, $AD$2:$AD$18, "")=""),"",SQRT((_xlfn.XLOOKUP(FA$1,$Z$2:$Z$18,$AA$2:$AA$18)-$T232)^2+(_xlfn.XLOOKUP(FA$1,$Z$2:$Z$18,$AB$2:$AB$18)-$U232)^2+(_xlfn.XLOOKUP(FA$1,$Z$2:$Z$18,$AC$2:$AC$18-$V232)^2)))</f>
        <v/>
      </c>
      <c r="FB232" s="96" t="str" cm="1">
        <f t="array" ref="FB232">IF(OR(FB$1=0, $A232="", _xlfn.XLOOKUP(FB$1, $Z$2:$Z$18, $AD$2:$AD$18, "")=""),"",SQRT((_xlfn.XLOOKUP(FB$1,$Z$2:$Z$18,$AA$2:$AA$18)-$T232)^2+(_xlfn.XLOOKUP(FB$1,$Z$2:$Z$18,$AB$2:$AB$18)-$U232)^2+(_xlfn.XLOOKUP(FB$1,$Z$2:$Z$18,$AC$2:$AC$18-$V232)^2)))</f>
        <v/>
      </c>
      <c r="FC232" s="96" t="str" cm="1">
        <f t="array" ref="FC232">IF(OR(FC$1=0, $A232="", _xlfn.XLOOKUP(FC$1, $Z$2:$Z$18, $AD$2:$AD$18, "")=""),"",SQRT((_xlfn.XLOOKUP(FC$1,$Z$2:$Z$18,$AA$2:$AA$18)-$T232)^2+(_xlfn.XLOOKUP(FC$1,$Z$2:$Z$18,$AB$2:$AB$18)-$U232)^2+(_xlfn.XLOOKUP(FC$1,$Z$2:$Z$18,$AC$2:$AC$18-$V232)^2)))</f>
        <v/>
      </c>
      <c r="FD232" s="96" t="str" cm="1">
        <f t="array" ref="FD232">IF(OR(FD$1=0, $A232="", _xlfn.XLOOKUP(FD$1, $Z$2:$Z$18, $AD$2:$AD$18, "")=""),"",SQRT((_xlfn.XLOOKUP(FD$1,$Z$2:$Z$18,$AA$2:$AA$18)-$T232)^2+(_xlfn.XLOOKUP(FD$1,$Z$2:$Z$18,$AB$2:$AB$18)-$U232)^2+(_xlfn.XLOOKUP(FD$1,$Z$2:$Z$18,$AC$2:$AC$18-$V232)^2)))</f>
        <v/>
      </c>
      <c r="FE232" s="96" t="str" cm="1">
        <f t="array" ref="FE232">IF(OR(FE$1=0, $A232="", _xlfn.XLOOKUP(FE$1, $Z$2:$Z$18, $AD$2:$AD$18, "")=""),"",SQRT((_xlfn.XLOOKUP(FE$1,$Z$2:$Z$18,$AA$2:$AA$18)-$T232)^2+(_xlfn.XLOOKUP(FE$1,$Z$2:$Z$18,$AB$2:$AB$18)-$U232)^2+(_xlfn.XLOOKUP(FE$1,$Z$2:$Z$18,$AC$2:$AC$18-$V232)^2)))</f>
        <v/>
      </c>
      <c r="FF232" s="96" t="str" cm="1">
        <f t="array" ref="FF232">IF(OR(FF$1=0, $A232="", _xlfn.XLOOKUP(FF$1, $Z$2:$Z$18, $AD$2:$AD$18, "")=""),"",SQRT((_xlfn.XLOOKUP(FF$1,$Z$2:$Z$18,$AA$2:$AA$18)-$T232)^2+(_xlfn.XLOOKUP(FF$1,$Z$2:$Z$18,$AB$2:$AB$18)-$U232)^2+(_xlfn.XLOOKUP(FF$1,$Z$2:$Z$18,$AC$2:$AC$18-$V232)^2)))</f>
        <v/>
      </c>
      <c r="FG232" s="96" t="str" cm="1">
        <f t="array" ref="FG232">IF(OR(FG$1=0, $A232="", _xlfn.XLOOKUP(FG$1, $Z$2:$Z$18, $AD$2:$AD$18, "")=""),"",SQRT((_xlfn.XLOOKUP(FG$1,$Z$2:$Z$18,$AA$2:$AA$18)-$T232)^2+(_xlfn.XLOOKUP(FG$1,$Z$2:$Z$18,$AB$2:$AB$18)-$U232)^2+(_xlfn.XLOOKUP(FG$1,$Z$2:$Z$18,$AC$2:$AC$18-$V232)^2)))</f>
        <v/>
      </c>
      <c r="FH232" s="96" t="str" cm="1">
        <f t="array" ref="FH232">IF(OR(FH$1=0, $A232="", _xlfn.XLOOKUP(FH$1, $Z$2:$Z$18, $AD$2:$AD$18, "")=""),"",SQRT((_xlfn.XLOOKUP(FH$1,$Z$2:$Z$18,$AA$2:$AA$18)-$T232)^2+(_xlfn.XLOOKUP(FH$1,$Z$2:$Z$18,$AB$2:$AB$18)-$U232)^2+(_xlfn.XLOOKUP(FH$1,$Z$2:$Z$18,$AC$2:$AC$18-$V232)^2)))</f>
        <v/>
      </c>
      <c r="FI232" s="97" t="str" cm="1">
        <f t="array" ref="FI232">IF(OR(FI$1=0, $A232="", _xlfn.XLOOKUP(FI$1, $Z$2:$Z$18, $AD$2:$AD$18, "")=""),"",SQRT((_xlfn.XLOOKUP(FI$1,$Z$2:$Z$18,$AA$2:$AA$18)-$T232)^2+(_xlfn.XLOOKUP(FI$1,$Z$2:$Z$18,$AB$2:$AB$18)-$U232)^2+(_xlfn.XLOOKUP(FI$1,$Z$2:$Z$18,$AC$2:$AC$18-$V232)^2)))</f>
        <v/>
      </c>
      <c r="FJ232" s="97" t="str" cm="1">
        <f t="array" ref="FJ232">IF(OR(FJ$1=0, $A232="", _xlfn.XLOOKUP(FJ$1, $Z$2:$Z$18, $AD$2:$AD$18, "")=""),"",SQRT((_xlfn.XLOOKUP(FJ$1,$Z$2:$Z$18,$AA$2:$AA$18)-$T232)^2+(_xlfn.XLOOKUP(FJ$1,$Z$2:$Z$18,$AB$2:$AB$18)-$U232)^2+(_xlfn.XLOOKUP(FJ$1,$Z$2:$Z$18,$AC$2:$AC$18-$V232)^2)))</f>
        <v/>
      </c>
      <c r="FK232" s="97" t="str" cm="1">
        <f t="array" ref="FK232">IF(OR(FK$1=0, $A232="", _xlfn.XLOOKUP(FK$1, $Z$2:$Z$18, $AD$2:$AD$18, "")=""),"",SQRT((_xlfn.XLOOKUP(FK$1,$Z$2:$Z$18,$AA$2:$AA$18)-$T232)^2+(_xlfn.XLOOKUP(FK$1,$Z$2:$Z$18,$AB$2:$AB$18)-$U232)^2+(_xlfn.XLOOKUP(FK$1,$Z$2:$Z$18,$AC$2:$AC$18-$V232)^2)))</f>
        <v/>
      </c>
      <c r="FL232" s="97" t="str" cm="1">
        <f t="array" ref="FL232">IF(OR(FL$1=0, $A232="", _xlfn.XLOOKUP(FL$1, $Z$2:$Z$18, $AD$2:$AD$18, "")=""),"",SQRT((_xlfn.XLOOKUP(FL$1,$Z$2:$Z$18,$AA$2:$AA$18)-$T232)^2+(_xlfn.XLOOKUP(FL$1,$Z$2:$Z$18,$AB$2:$AB$18)-$U232)^2+(_xlfn.XLOOKUP(FL$1,$Z$2:$Z$18,$AC$2:$AC$18-$V232)^2)))</f>
        <v/>
      </c>
      <c r="FM232" s="97" t="str" cm="1">
        <f t="array" ref="FM232">IF(OR(FM$1=0, $A232="", _xlfn.XLOOKUP(FM$1, $Z$2:$Z$18, $AD$2:$AD$18, "")=""),"",SQRT((_xlfn.XLOOKUP(FM$1,$Z$2:$Z$18,$AA$2:$AA$18)-$T232)^2+(_xlfn.XLOOKUP(FM$1,$Z$2:$Z$18,$AB$2:$AB$18)-$U232)^2+(_xlfn.XLOOKUP(FM$1,$Z$2:$Z$18,$AC$2:$AC$18-$V232)^2)))</f>
        <v/>
      </c>
      <c r="FN232" s="97" t="str" cm="1">
        <f t="array" ref="FN232">IF(OR(FN$1=0, $A232="", _xlfn.XLOOKUP(FN$1, $Z$2:$Z$18, $AD$2:$AD$18, "")=""),"",SQRT((_xlfn.XLOOKUP(FN$1,$Z$2:$Z$18,$AA$2:$AA$18)-$T232)^2+(_xlfn.XLOOKUP(FN$1,$Z$2:$Z$18,$AB$2:$AB$18)-$U232)^2+(_xlfn.XLOOKUP(FN$1,$Z$2:$Z$18,$AC$2:$AC$18-$V232)^2)))</f>
        <v/>
      </c>
      <c r="FO232" s="98" t="str" cm="1">
        <f t="array" ref="FO232">IF(OR(FO$1=0, $A232="", _xlfn.XLOOKUP(FO$1, $Z$2:$Z$18, $AD$2:$AD$18, "")=""),"",SQRT((_xlfn.XLOOKUP(FO$1,$Z$2:$Z$18,$AA$2:$AA$18)-$T232)^2+(_xlfn.XLOOKUP(FO$1,$Z$2:$Z$18,$AB$2:$AB$18)-$U232)^2+(_xlfn.XLOOKUP(FO$1,$Z$2:$Z$18,$AC$2:$AC$18-$V232)^2)))</f>
        <v/>
      </c>
      <c r="FP232" s="99"/>
      <c r="FQ232" s="99"/>
      <c r="FR232" s="100">
        <f t="shared" si="71"/>
        <v>0</v>
      </c>
      <c r="FS232" s="109">
        <f t="shared" si="72"/>
        <v>0</v>
      </c>
      <c r="FT232" s="109">
        <f t="shared" si="73"/>
        <v>0</v>
      </c>
      <c r="FU232" s="109">
        <f t="shared" si="74"/>
        <v>0</v>
      </c>
      <c r="FV232" s="109">
        <f t="shared" si="75"/>
        <v>0</v>
      </c>
      <c r="FW232" s="109">
        <f t="shared" si="76"/>
        <v>0</v>
      </c>
      <c r="FX232" s="109">
        <f t="shared" si="77"/>
        <v>0</v>
      </c>
      <c r="FY232" s="109">
        <f t="shared" si="78"/>
        <v>0</v>
      </c>
      <c r="FZ232" s="110">
        <f t="shared" si="79"/>
        <v>0</v>
      </c>
      <c r="GA232" s="110">
        <f t="shared" si="80"/>
        <v>0</v>
      </c>
      <c r="GB232" s="110">
        <f t="shared" si="81"/>
        <v>0</v>
      </c>
      <c r="GC232" s="110">
        <f t="shared" si="82"/>
        <v>0</v>
      </c>
      <c r="GD232" s="110">
        <f t="shared" si="83"/>
        <v>0</v>
      </c>
      <c r="GE232" s="110">
        <f t="shared" si="84"/>
        <v>0</v>
      </c>
      <c r="GF232" s="111">
        <f t="shared" si="85"/>
        <v>0</v>
      </c>
      <c r="GG232" s="100">
        <f t="shared" si="86"/>
        <v>0</v>
      </c>
      <c r="GH232" s="109">
        <f t="shared" si="87"/>
        <v>0</v>
      </c>
      <c r="GI232" s="109">
        <f t="shared" si="88"/>
        <v>0</v>
      </c>
      <c r="GJ232" s="109">
        <f t="shared" si="89"/>
        <v>0</v>
      </c>
      <c r="GK232" s="109">
        <f t="shared" si="90"/>
        <v>0</v>
      </c>
      <c r="GL232" s="109">
        <f t="shared" si="91"/>
        <v>0</v>
      </c>
      <c r="GM232" s="109">
        <f t="shared" si="92"/>
        <v>0</v>
      </c>
      <c r="GN232" s="109">
        <f t="shared" si="93"/>
        <v>0</v>
      </c>
      <c r="GO232" s="110">
        <f t="shared" si="94"/>
        <v>0</v>
      </c>
      <c r="GP232" s="110">
        <f t="shared" si="95"/>
        <v>0</v>
      </c>
      <c r="GQ232" s="110">
        <f t="shared" si="96"/>
        <v>0</v>
      </c>
      <c r="GR232" s="110">
        <f t="shared" si="97"/>
        <v>0</v>
      </c>
      <c r="GS232" s="110">
        <f t="shared" si="98"/>
        <v>0</v>
      </c>
      <c r="GT232" s="110">
        <f t="shared" si="99"/>
        <v>0</v>
      </c>
      <c r="GU232" s="111">
        <f t="shared" si="100"/>
        <v>0</v>
      </c>
      <c r="GX232" s="151" cm="1">
        <f t="array" ref="GX232">_xlfn.IFS(GX$1= 0,"", NOT(ISBLANK(CA232)), 0, ISBLANK(CA232), $Q232-$S232+FR232-AU232-DG232)</f>
        <v>0</v>
      </c>
      <c r="GY232" s="152" cm="1">
        <f t="array" ref="GY232">_xlfn.IFS(GY$1= 0,"", NOT(ISBLANK(CB232)), 0, ISBLANK(CB232), $Q232-$S232+FS232-AV232-DH232)</f>
        <v>0</v>
      </c>
      <c r="GZ232" s="152" cm="1">
        <f t="array" ref="GZ232">_xlfn.IFS(GZ$1= 0,"", NOT(ISBLANK(CC232)), 0, ISBLANK(CC232), $Q232-$S232+FT232-AW232-DI232)</f>
        <v>0</v>
      </c>
      <c r="HA232" s="152" cm="1">
        <f t="array" ref="HA232">_xlfn.IFS(HA$1= 0,"", NOT(ISBLANK(CD232)), 0, ISBLANK(CD232), $Q232-$S232+FU232-AX232-DJ232)</f>
        <v>0</v>
      </c>
      <c r="HB232" s="152" cm="1">
        <f t="array" ref="HB232">_xlfn.IFS(HB$1= 0,"", NOT(ISBLANK(CE232)), 0, ISBLANK(CE232), $Q232-$S232+FV232-AY232-DK232)</f>
        <v>0</v>
      </c>
      <c r="HC232" s="152" cm="1">
        <f t="array" ref="HC232">_xlfn.IFS(HC$1= 0,"", NOT(ISBLANK(CF232)), 0, ISBLANK(CF232), $Q232-$S232+FW232-AZ232-DL232)</f>
        <v>0</v>
      </c>
      <c r="HD232" s="152" cm="1">
        <f t="array" ref="HD232">_xlfn.IFS(HD$1= 0,"", NOT(ISBLANK(CG232)), 0, ISBLANK(CG232), $Q232-$S232+FX232-BA232-DM232)</f>
        <v>0</v>
      </c>
      <c r="HE232" s="152" t="str" cm="1">
        <f t="array" ref="HE232">_xlfn.IFS(HE$1= 0,"", NOT(ISBLANK(CH232)), 0, ISBLANK(CH232), $Q232-$S232+FY232-BB232-DN232)</f>
        <v/>
      </c>
      <c r="HF232" s="152" t="str" cm="1">
        <f t="array" ref="HF232">_xlfn.IFS(HF$1= 0,"", NOT(ISBLANK(CI232)), 0, ISBLANK(CI232), $Q232-$S232+FZ232-BC232-DO232)</f>
        <v/>
      </c>
      <c r="HG232" s="152" t="str" cm="1">
        <f t="array" ref="HG232">_xlfn.IFS(HG$1= 0,"", NOT(ISBLANK(CJ232)), 0, ISBLANK(CJ232), $Q232-$S232+GA232-BD232-DP232)</f>
        <v/>
      </c>
      <c r="HH232" s="152" t="str" cm="1">
        <f t="array" ref="HH232">_xlfn.IFS(HH$1= 0,"", NOT(ISBLANK(CK232)), 0, ISBLANK(CK232), $Q232-$S232+GB232-BE232-DQ232)</f>
        <v/>
      </c>
      <c r="HI232" s="152" t="str" cm="1">
        <f t="array" ref="HI232">_xlfn.IFS(HI$1= 0,"", NOT(ISBLANK(CL232)), 0, ISBLANK(CL232), $Q232-$S232+GC232-BF232-DR232)</f>
        <v/>
      </c>
      <c r="HJ232" s="152" t="str" cm="1">
        <f t="array" ref="HJ232">_xlfn.IFS(HJ$1= 0,"", NOT(ISBLANK(CM232)), 0, ISBLANK(CM232), $Q232-$S232+GD232-BG232-DS232)</f>
        <v/>
      </c>
      <c r="HK232" s="152" t="str" cm="1">
        <f t="array" ref="HK232">_xlfn.IFS(HK$1= 0,"", NOT(ISBLANK(CN232)), 0, ISBLANK(CN232), $Q232-$S232+GE232-BH232-DT232)</f>
        <v/>
      </c>
      <c r="HL232" s="153" t="str" cm="1">
        <f t="array" ref="HL232">_xlfn.IFS(HL$1= 0,"", NOT(ISBLANK(CO232)), 0, ISBLANK(CO232), $Q232-$S232+GF232-BI232-DU232)</f>
        <v/>
      </c>
      <c r="HM232" s="153" t="str" cm="1">
        <f t="array" ref="HM232">_xlfn.IFS(HM$1= 0,"", NOT(ISBLANK(DE232)), 0, ISBLANK(DE232), $Q232-$S232+IC232-BY232-#REF!)</f>
        <v/>
      </c>
      <c r="HN232" s="153" t="e" cm="1">
        <f t="array" ref="HN232">_xlfn.IFS(HN$1= 0,"", NOT(ISBLANK(DF232)), 0, ISBLANK(DF232), $Q232-$S232+ID232-BZ232-#REF!)</f>
        <v>#REF!</v>
      </c>
      <c r="HO232" s="153" t="e" cm="1">
        <f t="array" ref="HO232">_xlfn.IFS(HO$1= 0,"", NOT(ISBLANK(DG232)), 0, ISBLANK(DG232), $Q232-$S232+IE232-CA232-#REF!)</f>
        <v>#VALUE!</v>
      </c>
      <c r="HP232" s="153" t="e" cm="1">
        <f t="array" ref="HP232">_xlfn.IFS(HP$1= 0,"", NOT(ISBLANK(DH232)), 0, ISBLANK(DH232), $Q232-$S232+IF232-CB232-#REF!)</f>
        <v>#REF!</v>
      </c>
      <c r="HQ232" s="153" t="e" cm="1">
        <f t="array" ref="HQ232">_xlfn.IFS(HQ$1= 0,"", NOT(ISBLANK(DI232)), 0, ISBLANK(DI232), $Q232-$S232+IG232-CC232-#REF!)</f>
        <v>#REF!</v>
      </c>
      <c r="HR232" s="153" cm="1">
        <f t="array" ref="HR232">_xlfn.IFS(HR$1= 0,"", NOT(ISBLANK(DJ232)), 0, ISBLANK(DJ232), $Q232-$S232+IH232-CD232-EK232)</f>
        <v>0</v>
      </c>
      <c r="HS232" s="153" t="e" cm="1">
        <f t="array" ref="HS232">_xlfn.IFS(HS$1= 0,"", NOT(ISBLANK(DK232)), 0, ISBLANK(DK232), $Q232-$S232+II232-CE232-EL232)</f>
        <v>#VALUE!</v>
      </c>
      <c r="HT232" s="153" t="e" cm="1">
        <f t="array" ref="HT232">_xlfn.IFS(HT$1= 0,"", NOT(ISBLANK(DL232)), 0, ISBLANK(DL232), $Q232-$S232+GV232-CF232-EM232)</f>
        <v>#VALUE!</v>
      </c>
      <c r="HU232" s="153" t="e" cm="1">
        <f t="array" ref="HU232">_xlfn.IFS(HU$1= 0,"", NOT(ISBLANK(DM232)), 0, ISBLANK(DM232), $Q232-$S232+GW232-CG232-EN232)</f>
        <v>#VALUE!</v>
      </c>
      <c r="HV232" s="153" t="str" cm="1">
        <f t="array" ref="HV232">_xlfn.IFS(HV$1= 0,"", NOT(ISBLANK(DN232)), 0, ISBLANK(DN232), $Q232-$S232+GX232-CH232-EO232)</f>
        <v/>
      </c>
      <c r="HW232" s="153" t="str" cm="1">
        <f t="array" ref="HW232">_xlfn.IFS(HW$1= 0,"", NOT(ISBLANK(DO232)), 0, ISBLANK(DO232), $Q232-$S232+GY232-CI232-EP232)</f>
        <v/>
      </c>
      <c r="HX232" s="153" t="str" cm="1">
        <f t="array" ref="HX232">_xlfn.IFS(HX$1= 0,"", NOT(ISBLANK(DP232)), 0, ISBLANK(DP232), $Q232-$S232+GZ232-CJ232-EQ232)</f>
        <v/>
      </c>
      <c r="HY232" s="153" t="str" cm="1">
        <f t="array" ref="HY232">_xlfn.IFS(HY$1= 0,"", NOT(ISBLANK(DQ232)), 0, ISBLANK(DQ232), $Q232-$S232+HA232-CK232-ER232)</f>
        <v/>
      </c>
      <c r="HZ232" s="153" t="str" cm="1">
        <f t="array" ref="HZ232">_xlfn.IFS(HZ$1= 0,"", NOT(ISBLANK(DR232)), 0, ISBLANK(DR232), $Q232-$S232+HB232-CL232-ES232)</f>
        <v/>
      </c>
      <c r="IA232" s="153" t="str" cm="1">
        <f t="array" ref="IA232">_xlfn.IFS(IA$1= 0,"", NOT(ISBLANK(DS232)), 0, ISBLANK(DS232), $Q232-$S232+HC232-CM232-ET232)</f>
        <v/>
      </c>
    </row>
    <row r="233" spans="1:235" ht="16.5" x14ac:dyDescent="0.3">
      <c r="A233" s="144"/>
      <c r="B233" s="106"/>
      <c r="C233" s="106"/>
      <c r="D233" s="107"/>
      <c r="E233" s="131"/>
      <c r="F233" s="137"/>
      <c r="G233" s="2"/>
      <c r="H233" s="2"/>
      <c r="I233" s="2"/>
      <c r="J233" s="2"/>
      <c r="K233" s="2"/>
      <c r="L233" s="2"/>
      <c r="M233" s="140"/>
      <c r="N233" s="137"/>
      <c r="O233" s="138"/>
      <c r="P233" s="133"/>
      <c r="Q233" s="94">
        <f t="shared" si="69"/>
        <v>0</v>
      </c>
      <c r="R233" s="1"/>
      <c r="S233" s="1"/>
      <c r="T233" s="2"/>
      <c r="U233" s="2"/>
      <c r="V233" s="82">
        <f t="shared" si="70"/>
        <v>0</v>
      </c>
      <c r="W233" s="121"/>
      <c r="X233" s="108"/>
      <c r="AU233" s="105"/>
      <c r="AV233" s="105"/>
      <c r="AW233" s="105"/>
      <c r="AX233" s="105"/>
      <c r="AY233" s="105"/>
      <c r="AZ233" s="105"/>
      <c r="BA233" s="105"/>
      <c r="BB233" s="105"/>
      <c r="BC233" s="105"/>
      <c r="BD233" s="105"/>
      <c r="BE233" s="105"/>
      <c r="BF233" s="105"/>
      <c r="BG233" s="105"/>
      <c r="BH233" s="105"/>
      <c r="BI233" s="105"/>
      <c r="BJ233" s="105"/>
      <c r="BK233" s="105"/>
      <c r="BL233" s="105"/>
      <c r="BM233" s="105"/>
      <c r="BN233" s="105"/>
      <c r="BO233" s="105"/>
      <c r="BP233" s="105"/>
      <c r="BQ233" s="105"/>
      <c r="BR233" s="105"/>
      <c r="BS233" s="105"/>
      <c r="BT233" s="105"/>
      <c r="BU233" s="105"/>
      <c r="BV233" s="105"/>
      <c r="BW233" s="105"/>
      <c r="BX233" s="105"/>
      <c r="BZ233" s="99"/>
      <c r="CA233" s="105" t="s">
        <v>32</v>
      </c>
      <c r="CB233" s="105"/>
      <c r="CC233" s="105"/>
      <c r="CD233" s="105"/>
      <c r="CE233" s="105"/>
      <c r="CF233" s="105"/>
      <c r="CG233" s="105"/>
      <c r="CH233" s="105"/>
      <c r="CI233" s="105"/>
      <c r="CJ233" s="105"/>
      <c r="CK233" s="105"/>
      <c r="CL233" s="105"/>
      <c r="CM233" s="105"/>
      <c r="CN233" s="105"/>
      <c r="CO233" s="105"/>
      <c r="CP233" s="105" t="s">
        <v>32</v>
      </c>
      <c r="CQ233" s="105"/>
      <c r="CR233" s="105"/>
      <c r="CS233" s="105"/>
      <c r="CT233" s="105"/>
      <c r="CU233" s="105"/>
      <c r="CV233" s="105"/>
      <c r="CW233" s="105"/>
      <c r="CX233" s="105"/>
      <c r="CY233" s="105"/>
      <c r="CZ233" s="105"/>
      <c r="DA233" s="105"/>
      <c r="DB233" s="105"/>
      <c r="DC233" s="105"/>
      <c r="DD233" s="105"/>
      <c r="DE233" s="99"/>
      <c r="DF233" s="99"/>
      <c r="DG233" s="105"/>
      <c r="DH233" s="105"/>
      <c r="DI233" s="105"/>
      <c r="DJ233" s="105"/>
      <c r="DK233" s="105"/>
      <c r="DL233" s="105"/>
      <c r="DM233" s="105"/>
      <c r="DN233" s="105"/>
      <c r="DO233" s="105"/>
      <c r="DP233" s="105"/>
      <c r="DQ233" s="105"/>
      <c r="DR233" s="105"/>
      <c r="DS233" s="105"/>
      <c r="DT233" s="105"/>
      <c r="DU233" s="105"/>
      <c r="DV233" s="105"/>
      <c r="DW233" s="105"/>
      <c r="DX233" s="105"/>
      <c r="DY233" s="105"/>
      <c r="DZ233" s="105"/>
      <c r="EA233" s="105"/>
      <c r="EB233" s="105"/>
      <c r="EC233" s="105"/>
      <c r="ED233" s="105"/>
      <c r="EE233" s="105"/>
      <c r="EF233" s="105"/>
      <c r="EG233" s="105"/>
      <c r="EH233" s="105"/>
      <c r="EI233" s="105"/>
      <c r="EJ233" s="105"/>
      <c r="EL233" s="146" t="str" cm="1">
        <f t="array" ref="EL233">IF(OR(EL$1=0, $A233="", _xlfn.XLOOKUP(EL$1, $Z$2:$Z$18, $AD$2:$AD$18, "")=""),"",SQRT((_xlfn.XLOOKUP(EL$1,$Z$2:$Z$18,$AA$2:$AA$18)-$T233)^2+(_xlfn.XLOOKUP(EL$1,$Z$2:$Z$18,$AB$2:$AB$18)-$U233)^2+(_xlfn.XLOOKUP(EL$1,$Z$2:$Z$18,$AC$2:$AC$18-$V233)^2)))</f>
        <v/>
      </c>
      <c r="EM233" s="96" t="str" cm="1">
        <f t="array" ref="EM233">IF(OR(EM$1=0, $A233="", _xlfn.XLOOKUP(EM$1, $Z$2:$Z$18, $AD$2:$AD$18, "")=""),"",SQRT((_xlfn.XLOOKUP(EM$1,$Z$2:$Z$18,$AA$2:$AA$18)-$T233)^2+(_xlfn.XLOOKUP(EM$1,$Z$2:$Z$18,$AB$2:$AB$18)-$U233)^2+(_xlfn.XLOOKUP(EM$1,$Z$2:$Z$18,$AC$2:$AC$18-$V233)^2)))</f>
        <v/>
      </c>
      <c r="EN233" s="96" t="str" cm="1">
        <f t="array" ref="EN233">IF(OR(EN$1=0, $A233="", _xlfn.XLOOKUP(EN$1, $Z$2:$Z$18, $AD$2:$AD$18, "")=""),"",SQRT((_xlfn.XLOOKUP(EN$1,$Z$2:$Z$18,$AA$2:$AA$18)-$T233)^2+(_xlfn.XLOOKUP(EN$1,$Z$2:$Z$18,$AB$2:$AB$18)-$U233)^2+(_xlfn.XLOOKUP(EN$1,$Z$2:$Z$18,$AC$2:$AC$18-$V233)^2)))</f>
        <v/>
      </c>
      <c r="EO233" s="96" t="str" cm="1">
        <f t="array" ref="EO233">IF(OR(EO$1=0, $A233="", _xlfn.XLOOKUP(EO$1, $Z$2:$Z$18, $AD$2:$AD$18, "")=""),"",SQRT((_xlfn.XLOOKUP(EO$1,$Z$2:$Z$18,$AA$2:$AA$18)-$T233)^2+(_xlfn.XLOOKUP(EO$1,$Z$2:$Z$18,$AB$2:$AB$18)-$U233)^2+(_xlfn.XLOOKUP(EO$1,$Z$2:$Z$18,$AC$2:$AC$18-$V233)^2)))</f>
        <v/>
      </c>
      <c r="EP233" s="96" t="str" cm="1">
        <f t="array" ref="EP233">IF(OR(EP$1=0, $A233="", _xlfn.XLOOKUP(EP$1, $Z$2:$Z$18, $AD$2:$AD$18, "")=""),"",SQRT((_xlfn.XLOOKUP(EP$1,$Z$2:$Z$18,$AA$2:$AA$18)-$T233)^2+(_xlfn.XLOOKUP(EP$1,$Z$2:$Z$18,$AB$2:$AB$18)-$U233)^2+(_xlfn.XLOOKUP(EP$1,$Z$2:$Z$18,$AC$2:$AC$18-$V233)^2)))</f>
        <v/>
      </c>
      <c r="EQ233" s="96" t="str" cm="1">
        <f t="array" ref="EQ233">IF(OR(EQ$1=0, $A233="", _xlfn.XLOOKUP(EQ$1, $Z$2:$Z$18, $AD$2:$AD$18, "")=""),"",SQRT((_xlfn.XLOOKUP(EQ$1,$Z$2:$Z$18,$AA$2:$AA$18)-$T233)^2+(_xlfn.XLOOKUP(EQ$1,$Z$2:$Z$18,$AB$2:$AB$18)-$U233)^2+(_xlfn.XLOOKUP(EQ$1,$Z$2:$Z$18,$AC$2:$AC$18-$V233)^2)))</f>
        <v/>
      </c>
      <c r="ER233" s="96" t="str" cm="1">
        <f t="array" ref="ER233">IF(OR(ER$1=0, $A233="", _xlfn.XLOOKUP(ER$1, $Z$2:$Z$18, $AD$2:$AD$18, "")=""),"",SQRT((_xlfn.XLOOKUP(ER$1,$Z$2:$Z$18,$AA$2:$AA$18)-$T233)^2+(_xlfn.XLOOKUP(ER$1,$Z$2:$Z$18,$AB$2:$AB$18)-$U233)^2+(_xlfn.XLOOKUP(ER$1,$Z$2:$Z$18,$AC$2:$AC$18-$V233)^2)))</f>
        <v/>
      </c>
      <c r="ES233" s="96" t="str" cm="1">
        <f t="array" ref="ES233">IF(OR(ES$1=0, $A233="", _xlfn.XLOOKUP(ES$1, $Z$2:$Z$18, $AD$2:$AD$18, "")=""),"",SQRT((_xlfn.XLOOKUP(ES$1,$Z$2:$Z$18,$AA$2:$AA$18)-$T233)^2+(_xlfn.XLOOKUP(ES$1,$Z$2:$Z$18,$AB$2:$AB$18)-$U233)^2+(_xlfn.XLOOKUP(ES$1,$Z$2:$Z$18,$AC$2:$AC$18-$V233)^2)))</f>
        <v/>
      </c>
      <c r="ET233" s="97" t="str" cm="1">
        <f t="array" ref="ET233">IF(OR(ET$1=0, $A233="", _xlfn.XLOOKUP(ET$1, $Z$2:$Z$18, $AD$2:$AD$18, "")=""),"",SQRT((_xlfn.XLOOKUP(ET$1,$Z$2:$Z$18,$AA$2:$AA$18)-$T233)^2+(_xlfn.XLOOKUP(ET$1,$Z$2:$Z$18,$AB$2:$AB$18)-$U233)^2+(_xlfn.XLOOKUP(ET$1,$Z$2:$Z$18,$AC$2:$AC$18-$V233)^2)))</f>
        <v/>
      </c>
      <c r="EU233" s="97" t="str" cm="1">
        <f t="array" ref="EU233">IF(OR(EU$1=0, $A233="", _xlfn.XLOOKUP(EU$1, $Z$2:$Z$18, $AD$2:$AD$18, "")=""),"",SQRT((_xlfn.XLOOKUP(EU$1,$Z$2:$Z$18,$AA$2:$AA$18)-$T233)^2+(_xlfn.XLOOKUP(EU$1,$Z$2:$Z$18,$AB$2:$AB$18)-$U233)^2+(_xlfn.XLOOKUP(EU$1,$Z$2:$Z$18,$AC$2:$AC$18-$V233)^2)))</f>
        <v/>
      </c>
      <c r="EV233" s="97" t="str" cm="1">
        <f t="array" ref="EV233">IF(OR(EV$1=0, $A233="", _xlfn.XLOOKUP(EV$1, $Z$2:$Z$18, $AD$2:$AD$18, "")=""),"",SQRT((_xlfn.XLOOKUP(EV$1,$Z$2:$Z$18,$AA$2:$AA$18)-$T233)^2+(_xlfn.XLOOKUP(EV$1,$Z$2:$Z$18,$AB$2:$AB$18)-$U233)^2+(_xlfn.XLOOKUP(EV$1,$Z$2:$Z$18,$AC$2:$AC$18-$V233)^2)))</f>
        <v/>
      </c>
      <c r="EW233" s="97" t="str" cm="1">
        <f t="array" ref="EW233">IF(OR(EW$1=0, $A233="", _xlfn.XLOOKUP(EW$1, $Z$2:$Z$18, $AD$2:$AD$18, "")=""),"",SQRT((_xlfn.XLOOKUP(EW$1,$Z$2:$Z$18,$AA$2:$AA$18)-$T233)^2+(_xlfn.XLOOKUP(EW$1,$Z$2:$Z$18,$AB$2:$AB$18)-$U233)^2+(_xlfn.XLOOKUP(EW$1,$Z$2:$Z$18,$AC$2:$AC$18-$V233)^2)))</f>
        <v/>
      </c>
      <c r="EX233" s="97" t="str" cm="1">
        <f t="array" ref="EX233">IF(OR(EX$1=0, $A233="", _xlfn.XLOOKUP(EX$1, $Z$2:$Z$18, $AD$2:$AD$18, "")=""),"",SQRT((_xlfn.XLOOKUP(EX$1,$Z$2:$Z$18,$AA$2:$AA$18)-$T233)^2+(_xlfn.XLOOKUP(EX$1,$Z$2:$Z$18,$AB$2:$AB$18)-$U233)^2+(_xlfn.XLOOKUP(EX$1,$Z$2:$Z$18,$AC$2:$AC$18-$V233)^2)))</f>
        <v/>
      </c>
      <c r="EY233" s="97" t="str" cm="1">
        <f t="array" ref="EY233">IF(OR(EY$1=0, $A233="", _xlfn.XLOOKUP(EY$1, $Z$2:$Z$18, $AD$2:$AD$18, "")=""),"",SQRT((_xlfn.XLOOKUP(EY$1,$Z$2:$Z$18,$AA$2:$AA$18)-$T233)^2+(_xlfn.XLOOKUP(EY$1,$Z$2:$Z$18,$AB$2:$AB$18)-$U233)^2+(_xlfn.XLOOKUP(EY$1,$Z$2:$Z$18,$AC$2:$AC$18-$V233)^2)))</f>
        <v/>
      </c>
      <c r="EZ233" s="98" t="str" cm="1">
        <f t="array" ref="EZ233">IF(OR(EZ$1=0, $A233="", _xlfn.XLOOKUP(EZ$1, $Z$2:$Z$18, $AD$2:$AD$18, "")=""),"",SQRT((_xlfn.XLOOKUP(EZ$1,$Z$2:$Z$18,$AA$2:$AA$18)-$T233)^2+(_xlfn.XLOOKUP(EZ$1,$Z$2:$Z$18,$AB$2:$AB$18)-$U233)^2+(_xlfn.XLOOKUP(EZ$1,$Z$2:$Z$18,$AC$2:$AC$18-$V233)^2)))</f>
        <v/>
      </c>
      <c r="FA233" s="146" t="str" cm="1">
        <f t="array" ref="FA233">IF(OR(FA$1=0, $A233="", _xlfn.XLOOKUP(FA$1, $Z$2:$Z$18, $AD$2:$AD$18, "")=""),"",SQRT((_xlfn.XLOOKUP(FA$1,$Z$2:$Z$18,$AA$2:$AA$18)-$T233)^2+(_xlfn.XLOOKUP(FA$1,$Z$2:$Z$18,$AB$2:$AB$18)-$U233)^2+(_xlfn.XLOOKUP(FA$1,$Z$2:$Z$18,$AC$2:$AC$18-$V233)^2)))</f>
        <v/>
      </c>
      <c r="FB233" s="96" t="str" cm="1">
        <f t="array" ref="FB233">IF(OR(FB$1=0, $A233="", _xlfn.XLOOKUP(FB$1, $Z$2:$Z$18, $AD$2:$AD$18, "")=""),"",SQRT((_xlfn.XLOOKUP(FB$1,$Z$2:$Z$18,$AA$2:$AA$18)-$T233)^2+(_xlfn.XLOOKUP(FB$1,$Z$2:$Z$18,$AB$2:$AB$18)-$U233)^2+(_xlfn.XLOOKUP(FB$1,$Z$2:$Z$18,$AC$2:$AC$18-$V233)^2)))</f>
        <v/>
      </c>
      <c r="FC233" s="96" t="str" cm="1">
        <f t="array" ref="FC233">IF(OR(FC$1=0, $A233="", _xlfn.XLOOKUP(FC$1, $Z$2:$Z$18, $AD$2:$AD$18, "")=""),"",SQRT((_xlfn.XLOOKUP(FC$1,$Z$2:$Z$18,$AA$2:$AA$18)-$T233)^2+(_xlfn.XLOOKUP(FC$1,$Z$2:$Z$18,$AB$2:$AB$18)-$U233)^2+(_xlfn.XLOOKUP(FC$1,$Z$2:$Z$18,$AC$2:$AC$18-$V233)^2)))</f>
        <v/>
      </c>
      <c r="FD233" s="96" t="str" cm="1">
        <f t="array" ref="FD233">IF(OR(FD$1=0, $A233="", _xlfn.XLOOKUP(FD$1, $Z$2:$Z$18, $AD$2:$AD$18, "")=""),"",SQRT((_xlfn.XLOOKUP(FD$1,$Z$2:$Z$18,$AA$2:$AA$18)-$T233)^2+(_xlfn.XLOOKUP(FD$1,$Z$2:$Z$18,$AB$2:$AB$18)-$U233)^2+(_xlfn.XLOOKUP(FD$1,$Z$2:$Z$18,$AC$2:$AC$18-$V233)^2)))</f>
        <v/>
      </c>
      <c r="FE233" s="96" t="str" cm="1">
        <f t="array" ref="FE233">IF(OR(FE$1=0, $A233="", _xlfn.XLOOKUP(FE$1, $Z$2:$Z$18, $AD$2:$AD$18, "")=""),"",SQRT((_xlfn.XLOOKUP(FE$1,$Z$2:$Z$18,$AA$2:$AA$18)-$T233)^2+(_xlfn.XLOOKUP(FE$1,$Z$2:$Z$18,$AB$2:$AB$18)-$U233)^2+(_xlfn.XLOOKUP(FE$1,$Z$2:$Z$18,$AC$2:$AC$18-$V233)^2)))</f>
        <v/>
      </c>
      <c r="FF233" s="96" t="str" cm="1">
        <f t="array" ref="FF233">IF(OR(FF$1=0, $A233="", _xlfn.XLOOKUP(FF$1, $Z$2:$Z$18, $AD$2:$AD$18, "")=""),"",SQRT((_xlfn.XLOOKUP(FF$1,$Z$2:$Z$18,$AA$2:$AA$18)-$T233)^2+(_xlfn.XLOOKUP(FF$1,$Z$2:$Z$18,$AB$2:$AB$18)-$U233)^2+(_xlfn.XLOOKUP(FF$1,$Z$2:$Z$18,$AC$2:$AC$18-$V233)^2)))</f>
        <v/>
      </c>
      <c r="FG233" s="96" t="str" cm="1">
        <f t="array" ref="FG233">IF(OR(FG$1=0, $A233="", _xlfn.XLOOKUP(FG$1, $Z$2:$Z$18, $AD$2:$AD$18, "")=""),"",SQRT((_xlfn.XLOOKUP(FG$1,$Z$2:$Z$18,$AA$2:$AA$18)-$T233)^2+(_xlfn.XLOOKUP(FG$1,$Z$2:$Z$18,$AB$2:$AB$18)-$U233)^2+(_xlfn.XLOOKUP(FG$1,$Z$2:$Z$18,$AC$2:$AC$18-$V233)^2)))</f>
        <v/>
      </c>
      <c r="FH233" s="96" t="str" cm="1">
        <f t="array" ref="FH233">IF(OR(FH$1=0, $A233="", _xlfn.XLOOKUP(FH$1, $Z$2:$Z$18, $AD$2:$AD$18, "")=""),"",SQRT((_xlfn.XLOOKUP(FH$1,$Z$2:$Z$18,$AA$2:$AA$18)-$T233)^2+(_xlfn.XLOOKUP(FH$1,$Z$2:$Z$18,$AB$2:$AB$18)-$U233)^2+(_xlfn.XLOOKUP(FH$1,$Z$2:$Z$18,$AC$2:$AC$18-$V233)^2)))</f>
        <v/>
      </c>
      <c r="FI233" s="97" t="str" cm="1">
        <f t="array" ref="FI233">IF(OR(FI$1=0, $A233="", _xlfn.XLOOKUP(FI$1, $Z$2:$Z$18, $AD$2:$AD$18, "")=""),"",SQRT((_xlfn.XLOOKUP(FI$1,$Z$2:$Z$18,$AA$2:$AA$18)-$T233)^2+(_xlfn.XLOOKUP(FI$1,$Z$2:$Z$18,$AB$2:$AB$18)-$U233)^2+(_xlfn.XLOOKUP(FI$1,$Z$2:$Z$18,$AC$2:$AC$18-$V233)^2)))</f>
        <v/>
      </c>
      <c r="FJ233" s="97" t="str" cm="1">
        <f t="array" ref="FJ233">IF(OR(FJ$1=0, $A233="", _xlfn.XLOOKUP(FJ$1, $Z$2:$Z$18, $AD$2:$AD$18, "")=""),"",SQRT((_xlfn.XLOOKUP(FJ$1,$Z$2:$Z$18,$AA$2:$AA$18)-$T233)^2+(_xlfn.XLOOKUP(FJ$1,$Z$2:$Z$18,$AB$2:$AB$18)-$U233)^2+(_xlfn.XLOOKUP(FJ$1,$Z$2:$Z$18,$AC$2:$AC$18-$V233)^2)))</f>
        <v/>
      </c>
      <c r="FK233" s="97" t="str" cm="1">
        <f t="array" ref="FK233">IF(OR(FK$1=0, $A233="", _xlfn.XLOOKUP(FK$1, $Z$2:$Z$18, $AD$2:$AD$18, "")=""),"",SQRT((_xlfn.XLOOKUP(FK$1,$Z$2:$Z$18,$AA$2:$AA$18)-$T233)^2+(_xlfn.XLOOKUP(FK$1,$Z$2:$Z$18,$AB$2:$AB$18)-$U233)^2+(_xlfn.XLOOKUP(FK$1,$Z$2:$Z$18,$AC$2:$AC$18-$V233)^2)))</f>
        <v/>
      </c>
      <c r="FL233" s="97" t="str" cm="1">
        <f t="array" ref="FL233">IF(OR(FL$1=0, $A233="", _xlfn.XLOOKUP(FL$1, $Z$2:$Z$18, $AD$2:$AD$18, "")=""),"",SQRT((_xlfn.XLOOKUP(FL$1,$Z$2:$Z$18,$AA$2:$AA$18)-$T233)^2+(_xlfn.XLOOKUP(FL$1,$Z$2:$Z$18,$AB$2:$AB$18)-$U233)^2+(_xlfn.XLOOKUP(FL$1,$Z$2:$Z$18,$AC$2:$AC$18-$V233)^2)))</f>
        <v/>
      </c>
      <c r="FM233" s="97" t="str" cm="1">
        <f t="array" ref="FM233">IF(OR(FM$1=0, $A233="", _xlfn.XLOOKUP(FM$1, $Z$2:$Z$18, $AD$2:$AD$18, "")=""),"",SQRT((_xlfn.XLOOKUP(FM$1,$Z$2:$Z$18,$AA$2:$AA$18)-$T233)^2+(_xlfn.XLOOKUP(FM$1,$Z$2:$Z$18,$AB$2:$AB$18)-$U233)^2+(_xlfn.XLOOKUP(FM$1,$Z$2:$Z$18,$AC$2:$AC$18-$V233)^2)))</f>
        <v/>
      </c>
      <c r="FN233" s="97" t="str" cm="1">
        <f t="array" ref="FN233">IF(OR(FN$1=0, $A233="", _xlfn.XLOOKUP(FN$1, $Z$2:$Z$18, $AD$2:$AD$18, "")=""),"",SQRT((_xlfn.XLOOKUP(FN$1,$Z$2:$Z$18,$AA$2:$AA$18)-$T233)^2+(_xlfn.XLOOKUP(FN$1,$Z$2:$Z$18,$AB$2:$AB$18)-$U233)^2+(_xlfn.XLOOKUP(FN$1,$Z$2:$Z$18,$AC$2:$AC$18-$V233)^2)))</f>
        <v/>
      </c>
      <c r="FO233" s="98" t="str" cm="1">
        <f t="array" ref="FO233">IF(OR(FO$1=0, $A233="", _xlfn.XLOOKUP(FO$1, $Z$2:$Z$18, $AD$2:$AD$18, "")=""),"",SQRT((_xlfn.XLOOKUP(FO$1,$Z$2:$Z$18,$AA$2:$AA$18)-$T233)^2+(_xlfn.XLOOKUP(FO$1,$Z$2:$Z$18,$AB$2:$AB$18)-$U233)^2+(_xlfn.XLOOKUP(FO$1,$Z$2:$Z$18,$AC$2:$AC$18-$V233)^2)))</f>
        <v/>
      </c>
      <c r="FP233" s="99"/>
      <c r="FQ233" s="99"/>
      <c r="FR233" s="100">
        <f t="shared" si="71"/>
        <v>0</v>
      </c>
      <c r="FS233" s="109">
        <f t="shared" si="72"/>
        <v>0</v>
      </c>
      <c r="FT233" s="109">
        <f t="shared" si="73"/>
        <v>0</v>
      </c>
      <c r="FU233" s="109">
        <f t="shared" si="74"/>
        <v>0</v>
      </c>
      <c r="FV233" s="109">
        <f t="shared" si="75"/>
        <v>0</v>
      </c>
      <c r="FW233" s="109">
        <f t="shared" si="76"/>
        <v>0</v>
      </c>
      <c r="FX233" s="109">
        <f t="shared" si="77"/>
        <v>0</v>
      </c>
      <c r="FY233" s="109">
        <f t="shared" si="78"/>
        <v>0</v>
      </c>
      <c r="FZ233" s="110">
        <f t="shared" si="79"/>
        <v>0</v>
      </c>
      <c r="GA233" s="110">
        <f t="shared" si="80"/>
        <v>0</v>
      </c>
      <c r="GB233" s="110">
        <f t="shared" si="81"/>
        <v>0</v>
      </c>
      <c r="GC233" s="110">
        <f t="shared" si="82"/>
        <v>0</v>
      </c>
      <c r="GD233" s="110">
        <f t="shared" si="83"/>
        <v>0</v>
      </c>
      <c r="GE233" s="110">
        <f t="shared" si="84"/>
        <v>0</v>
      </c>
      <c r="GF233" s="111">
        <f t="shared" si="85"/>
        <v>0</v>
      </c>
      <c r="GG233" s="100">
        <f t="shared" si="86"/>
        <v>0</v>
      </c>
      <c r="GH233" s="109">
        <f t="shared" si="87"/>
        <v>0</v>
      </c>
      <c r="GI233" s="109">
        <f t="shared" si="88"/>
        <v>0</v>
      </c>
      <c r="GJ233" s="109">
        <f t="shared" si="89"/>
        <v>0</v>
      </c>
      <c r="GK233" s="109">
        <f t="shared" si="90"/>
        <v>0</v>
      </c>
      <c r="GL233" s="109">
        <f t="shared" si="91"/>
        <v>0</v>
      </c>
      <c r="GM233" s="109">
        <f t="shared" si="92"/>
        <v>0</v>
      </c>
      <c r="GN233" s="109">
        <f t="shared" si="93"/>
        <v>0</v>
      </c>
      <c r="GO233" s="110">
        <f t="shared" si="94"/>
        <v>0</v>
      </c>
      <c r="GP233" s="110">
        <f t="shared" si="95"/>
        <v>0</v>
      </c>
      <c r="GQ233" s="110">
        <f t="shared" si="96"/>
        <v>0</v>
      </c>
      <c r="GR233" s="110">
        <f t="shared" si="97"/>
        <v>0</v>
      </c>
      <c r="GS233" s="110">
        <f t="shared" si="98"/>
        <v>0</v>
      </c>
      <c r="GT233" s="110">
        <f t="shared" si="99"/>
        <v>0</v>
      </c>
      <c r="GU233" s="111">
        <f t="shared" si="100"/>
        <v>0</v>
      </c>
      <c r="GX233" s="151" cm="1">
        <f t="array" ref="GX233">_xlfn.IFS(GX$1= 0,"", NOT(ISBLANK(CA233)), 0, ISBLANK(CA233), $Q233-$S233+FR233-AU233-DG233)</f>
        <v>0</v>
      </c>
      <c r="GY233" s="152" cm="1">
        <f t="array" ref="GY233">_xlfn.IFS(GY$1= 0,"", NOT(ISBLANK(CB233)), 0, ISBLANK(CB233), $Q233-$S233+FS233-AV233-DH233)</f>
        <v>0</v>
      </c>
      <c r="GZ233" s="152" cm="1">
        <f t="array" ref="GZ233">_xlfn.IFS(GZ$1= 0,"", NOT(ISBLANK(CC233)), 0, ISBLANK(CC233), $Q233-$S233+FT233-AW233-DI233)</f>
        <v>0</v>
      </c>
      <c r="HA233" s="152" cm="1">
        <f t="array" ref="HA233">_xlfn.IFS(HA$1= 0,"", NOT(ISBLANK(CD233)), 0, ISBLANK(CD233), $Q233-$S233+FU233-AX233-DJ233)</f>
        <v>0</v>
      </c>
      <c r="HB233" s="152" cm="1">
        <f t="array" ref="HB233">_xlfn.IFS(HB$1= 0,"", NOT(ISBLANK(CE233)), 0, ISBLANK(CE233), $Q233-$S233+FV233-AY233-DK233)</f>
        <v>0</v>
      </c>
      <c r="HC233" s="152" cm="1">
        <f t="array" ref="HC233">_xlfn.IFS(HC$1= 0,"", NOT(ISBLANK(CF233)), 0, ISBLANK(CF233), $Q233-$S233+FW233-AZ233-DL233)</f>
        <v>0</v>
      </c>
      <c r="HD233" s="152" cm="1">
        <f t="array" ref="HD233">_xlfn.IFS(HD$1= 0,"", NOT(ISBLANK(CG233)), 0, ISBLANK(CG233), $Q233-$S233+FX233-BA233-DM233)</f>
        <v>0</v>
      </c>
      <c r="HE233" s="152" t="str" cm="1">
        <f t="array" ref="HE233">_xlfn.IFS(HE$1= 0,"", NOT(ISBLANK(CH233)), 0, ISBLANK(CH233), $Q233-$S233+FY233-BB233-DN233)</f>
        <v/>
      </c>
      <c r="HF233" s="152" t="str" cm="1">
        <f t="array" ref="HF233">_xlfn.IFS(HF$1= 0,"", NOT(ISBLANK(CI233)), 0, ISBLANK(CI233), $Q233-$S233+FZ233-BC233-DO233)</f>
        <v/>
      </c>
      <c r="HG233" s="152" t="str" cm="1">
        <f t="array" ref="HG233">_xlfn.IFS(HG$1= 0,"", NOT(ISBLANK(CJ233)), 0, ISBLANK(CJ233), $Q233-$S233+GA233-BD233-DP233)</f>
        <v/>
      </c>
      <c r="HH233" s="152" t="str" cm="1">
        <f t="array" ref="HH233">_xlfn.IFS(HH$1= 0,"", NOT(ISBLANK(CK233)), 0, ISBLANK(CK233), $Q233-$S233+GB233-BE233-DQ233)</f>
        <v/>
      </c>
      <c r="HI233" s="152" t="str" cm="1">
        <f t="array" ref="HI233">_xlfn.IFS(HI$1= 0,"", NOT(ISBLANK(CL233)), 0, ISBLANK(CL233), $Q233-$S233+GC233-BF233-DR233)</f>
        <v/>
      </c>
      <c r="HJ233" s="152" t="str" cm="1">
        <f t="array" ref="HJ233">_xlfn.IFS(HJ$1= 0,"", NOT(ISBLANK(CM233)), 0, ISBLANK(CM233), $Q233-$S233+GD233-BG233-DS233)</f>
        <v/>
      </c>
      <c r="HK233" s="152" t="str" cm="1">
        <f t="array" ref="HK233">_xlfn.IFS(HK$1= 0,"", NOT(ISBLANK(CN233)), 0, ISBLANK(CN233), $Q233-$S233+GE233-BH233-DT233)</f>
        <v/>
      </c>
      <c r="HL233" s="153" t="str" cm="1">
        <f t="array" ref="HL233">_xlfn.IFS(HL$1= 0,"", NOT(ISBLANK(CO233)), 0, ISBLANK(CO233), $Q233-$S233+GF233-BI233-DU233)</f>
        <v/>
      </c>
      <c r="HM233" s="153" t="str" cm="1">
        <f t="array" ref="HM233">_xlfn.IFS(HM$1= 0,"", NOT(ISBLANK(DE233)), 0, ISBLANK(DE233), $Q233-$S233+IC233-BY233-#REF!)</f>
        <v/>
      </c>
      <c r="HN233" s="153" t="e" cm="1">
        <f t="array" ref="HN233">_xlfn.IFS(HN$1= 0,"", NOT(ISBLANK(DF233)), 0, ISBLANK(DF233), $Q233-$S233+ID233-BZ233-#REF!)</f>
        <v>#REF!</v>
      </c>
      <c r="HO233" s="153" t="e" cm="1">
        <f t="array" ref="HO233">_xlfn.IFS(HO$1= 0,"", NOT(ISBLANK(DG233)), 0, ISBLANK(DG233), $Q233-$S233+IE233-CA233-#REF!)</f>
        <v>#VALUE!</v>
      </c>
      <c r="HP233" s="153" t="e" cm="1">
        <f t="array" ref="HP233">_xlfn.IFS(HP$1= 0,"", NOT(ISBLANK(DH233)), 0, ISBLANK(DH233), $Q233-$S233+IF233-CB233-#REF!)</f>
        <v>#REF!</v>
      </c>
      <c r="HQ233" s="153" t="e" cm="1">
        <f t="array" ref="HQ233">_xlfn.IFS(HQ$1= 0,"", NOT(ISBLANK(DI233)), 0, ISBLANK(DI233), $Q233-$S233+IG233-CC233-#REF!)</f>
        <v>#REF!</v>
      </c>
      <c r="HR233" s="153" cm="1">
        <f t="array" ref="HR233">_xlfn.IFS(HR$1= 0,"", NOT(ISBLANK(DJ233)), 0, ISBLANK(DJ233), $Q233-$S233+IH233-CD233-EK233)</f>
        <v>0</v>
      </c>
      <c r="HS233" s="153" t="e" cm="1">
        <f t="array" ref="HS233">_xlfn.IFS(HS$1= 0,"", NOT(ISBLANK(DK233)), 0, ISBLANK(DK233), $Q233-$S233+II233-CE233-EL233)</f>
        <v>#VALUE!</v>
      </c>
      <c r="HT233" s="153" t="e" cm="1">
        <f t="array" ref="HT233">_xlfn.IFS(HT$1= 0,"", NOT(ISBLANK(DL233)), 0, ISBLANK(DL233), $Q233-$S233+GV233-CF233-EM233)</f>
        <v>#VALUE!</v>
      </c>
      <c r="HU233" s="153" t="e" cm="1">
        <f t="array" ref="HU233">_xlfn.IFS(HU$1= 0,"", NOT(ISBLANK(DM233)), 0, ISBLANK(DM233), $Q233-$S233+GW233-CG233-EN233)</f>
        <v>#VALUE!</v>
      </c>
      <c r="HV233" s="153" t="str" cm="1">
        <f t="array" ref="HV233">_xlfn.IFS(HV$1= 0,"", NOT(ISBLANK(DN233)), 0, ISBLANK(DN233), $Q233-$S233+GX233-CH233-EO233)</f>
        <v/>
      </c>
      <c r="HW233" s="153" t="str" cm="1">
        <f t="array" ref="HW233">_xlfn.IFS(HW$1= 0,"", NOT(ISBLANK(DO233)), 0, ISBLANK(DO233), $Q233-$S233+GY233-CI233-EP233)</f>
        <v/>
      </c>
      <c r="HX233" s="153" t="str" cm="1">
        <f t="array" ref="HX233">_xlfn.IFS(HX$1= 0,"", NOT(ISBLANK(DP233)), 0, ISBLANK(DP233), $Q233-$S233+GZ233-CJ233-EQ233)</f>
        <v/>
      </c>
      <c r="HY233" s="153" t="str" cm="1">
        <f t="array" ref="HY233">_xlfn.IFS(HY$1= 0,"", NOT(ISBLANK(DQ233)), 0, ISBLANK(DQ233), $Q233-$S233+HA233-CK233-ER233)</f>
        <v/>
      </c>
      <c r="HZ233" s="153" t="str" cm="1">
        <f t="array" ref="HZ233">_xlfn.IFS(HZ$1= 0,"", NOT(ISBLANK(DR233)), 0, ISBLANK(DR233), $Q233-$S233+HB233-CL233-ES233)</f>
        <v/>
      </c>
      <c r="IA233" s="153" t="str" cm="1">
        <f t="array" ref="IA233">_xlfn.IFS(IA$1= 0,"", NOT(ISBLANK(DS233)), 0, ISBLANK(DS233), $Q233-$S233+HC233-CM233-ET233)</f>
        <v/>
      </c>
    </row>
    <row r="234" spans="1:235" ht="16.5" x14ac:dyDescent="0.3">
      <c r="A234" s="144"/>
      <c r="B234" s="106"/>
      <c r="C234" s="106"/>
      <c r="D234" s="107"/>
      <c r="E234" s="131"/>
      <c r="F234" s="137"/>
      <c r="G234" s="2"/>
      <c r="H234" s="2"/>
      <c r="I234" s="2"/>
      <c r="J234" s="2"/>
      <c r="K234" s="2"/>
      <c r="L234" s="2"/>
      <c r="M234" s="140"/>
      <c r="N234" s="137"/>
      <c r="O234" s="138"/>
      <c r="P234" s="133"/>
      <c r="Q234" s="94">
        <f t="shared" si="69"/>
        <v>0</v>
      </c>
      <c r="R234" s="1"/>
      <c r="S234" s="1"/>
      <c r="T234" s="2"/>
      <c r="U234" s="2"/>
      <c r="V234" s="82">
        <f t="shared" si="70"/>
        <v>0</v>
      </c>
      <c r="W234" s="121"/>
      <c r="X234" s="108"/>
      <c r="AU234" s="105"/>
      <c r="AV234" s="105"/>
      <c r="AW234" s="105"/>
      <c r="AX234" s="105"/>
      <c r="AY234" s="105"/>
      <c r="AZ234" s="105"/>
      <c r="BA234" s="105"/>
      <c r="BB234" s="105"/>
      <c r="BC234" s="105"/>
      <c r="BD234" s="105"/>
      <c r="BE234" s="105"/>
      <c r="BF234" s="105"/>
      <c r="BG234" s="105"/>
      <c r="BH234" s="105"/>
      <c r="BI234" s="105"/>
      <c r="BJ234" s="105"/>
      <c r="BK234" s="105"/>
      <c r="BL234" s="105"/>
      <c r="BM234" s="105"/>
      <c r="BN234" s="105"/>
      <c r="BO234" s="105"/>
      <c r="BP234" s="105"/>
      <c r="BQ234" s="105"/>
      <c r="BR234" s="105"/>
      <c r="BS234" s="105"/>
      <c r="BT234" s="105"/>
      <c r="BU234" s="105"/>
      <c r="BV234" s="105"/>
      <c r="BW234" s="105"/>
      <c r="BX234" s="105"/>
      <c r="BZ234" s="99"/>
      <c r="CA234" s="105" t="s">
        <v>32</v>
      </c>
      <c r="CB234" s="105"/>
      <c r="CC234" s="105"/>
      <c r="CD234" s="105"/>
      <c r="CE234" s="105"/>
      <c r="CF234" s="105"/>
      <c r="CG234" s="105"/>
      <c r="CH234" s="105"/>
      <c r="CI234" s="105"/>
      <c r="CJ234" s="105"/>
      <c r="CK234" s="105"/>
      <c r="CL234" s="105"/>
      <c r="CM234" s="105"/>
      <c r="CN234" s="105"/>
      <c r="CO234" s="105"/>
      <c r="CP234" s="105" t="s">
        <v>32</v>
      </c>
      <c r="CQ234" s="105"/>
      <c r="CR234" s="105"/>
      <c r="CS234" s="105"/>
      <c r="CT234" s="105"/>
      <c r="CU234" s="105"/>
      <c r="CV234" s="105"/>
      <c r="CW234" s="105"/>
      <c r="CX234" s="105"/>
      <c r="CY234" s="105"/>
      <c r="CZ234" s="105"/>
      <c r="DA234" s="105"/>
      <c r="DB234" s="105"/>
      <c r="DC234" s="105"/>
      <c r="DD234" s="105"/>
      <c r="DE234" s="99"/>
      <c r="DF234" s="99"/>
      <c r="DG234" s="105"/>
      <c r="DH234" s="105"/>
      <c r="DI234" s="105"/>
      <c r="DJ234" s="105"/>
      <c r="DK234" s="105"/>
      <c r="DL234" s="105"/>
      <c r="DM234" s="105"/>
      <c r="DN234" s="105"/>
      <c r="DO234" s="105"/>
      <c r="DP234" s="105"/>
      <c r="DQ234" s="105"/>
      <c r="DR234" s="105"/>
      <c r="DS234" s="105"/>
      <c r="DT234" s="105"/>
      <c r="DU234" s="105"/>
      <c r="DV234" s="105"/>
      <c r="DW234" s="105"/>
      <c r="DX234" s="105"/>
      <c r="DY234" s="105"/>
      <c r="DZ234" s="105"/>
      <c r="EA234" s="105"/>
      <c r="EB234" s="105"/>
      <c r="EC234" s="105"/>
      <c r="ED234" s="105"/>
      <c r="EE234" s="105"/>
      <c r="EF234" s="105"/>
      <c r="EG234" s="105"/>
      <c r="EH234" s="105"/>
      <c r="EI234" s="105"/>
      <c r="EJ234" s="105"/>
      <c r="EL234" s="146" t="str" cm="1">
        <f t="array" ref="EL234">IF(OR(EL$1=0, $A234="", _xlfn.XLOOKUP(EL$1, $Z$2:$Z$18, $AD$2:$AD$18, "")=""),"",SQRT((_xlfn.XLOOKUP(EL$1,$Z$2:$Z$18,$AA$2:$AA$18)-$T234)^2+(_xlfn.XLOOKUP(EL$1,$Z$2:$Z$18,$AB$2:$AB$18)-$U234)^2+(_xlfn.XLOOKUP(EL$1,$Z$2:$Z$18,$AC$2:$AC$18-$V234)^2)))</f>
        <v/>
      </c>
      <c r="EM234" s="96" t="str" cm="1">
        <f t="array" ref="EM234">IF(OR(EM$1=0, $A234="", _xlfn.XLOOKUP(EM$1, $Z$2:$Z$18, $AD$2:$AD$18, "")=""),"",SQRT((_xlfn.XLOOKUP(EM$1,$Z$2:$Z$18,$AA$2:$AA$18)-$T234)^2+(_xlfn.XLOOKUP(EM$1,$Z$2:$Z$18,$AB$2:$AB$18)-$U234)^2+(_xlfn.XLOOKUP(EM$1,$Z$2:$Z$18,$AC$2:$AC$18-$V234)^2)))</f>
        <v/>
      </c>
      <c r="EN234" s="96" t="str" cm="1">
        <f t="array" ref="EN234">IF(OR(EN$1=0, $A234="", _xlfn.XLOOKUP(EN$1, $Z$2:$Z$18, $AD$2:$AD$18, "")=""),"",SQRT((_xlfn.XLOOKUP(EN$1,$Z$2:$Z$18,$AA$2:$AA$18)-$T234)^2+(_xlfn.XLOOKUP(EN$1,$Z$2:$Z$18,$AB$2:$AB$18)-$U234)^2+(_xlfn.XLOOKUP(EN$1,$Z$2:$Z$18,$AC$2:$AC$18-$V234)^2)))</f>
        <v/>
      </c>
      <c r="EO234" s="96" t="str" cm="1">
        <f t="array" ref="EO234">IF(OR(EO$1=0, $A234="", _xlfn.XLOOKUP(EO$1, $Z$2:$Z$18, $AD$2:$AD$18, "")=""),"",SQRT((_xlfn.XLOOKUP(EO$1,$Z$2:$Z$18,$AA$2:$AA$18)-$T234)^2+(_xlfn.XLOOKUP(EO$1,$Z$2:$Z$18,$AB$2:$AB$18)-$U234)^2+(_xlfn.XLOOKUP(EO$1,$Z$2:$Z$18,$AC$2:$AC$18-$V234)^2)))</f>
        <v/>
      </c>
      <c r="EP234" s="96" t="str" cm="1">
        <f t="array" ref="EP234">IF(OR(EP$1=0, $A234="", _xlfn.XLOOKUP(EP$1, $Z$2:$Z$18, $AD$2:$AD$18, "")=""),"",SQRT((_xlfn.XLOOKUP(EP$1,$Z$2:$Z$18,$AA$2:$AA$18)-$T234)^2+(_xlfn.XLOOKUP(EP$1,$Z$2:$Z$18,$AB$2:$AB$18)-$U234)^2+(_xlfn.XLOOKUP(EP$1,$Z$2:$Z$18,$AC$2:$AC$18-$V234)^2)))</f>
        <v/>
      </c>
      <c r="EQ234" s="96" t="str" cm="1">
        <f t="array" ref="EQ234">IF(OR(EQ$1=0, $A234="", _xlfn.XLOOKUP(EQ$1, $Z$2:$Z$18, $AD$2:$AD$18, "")=""),"",SQRT((_xlfn.XLOOKUP(EQ$1,$Z$2:$Z$18,$AA$2:$AA$18)-$T234)^2+(_xlfn.XLOOKUP(EQ$1,$Z$2:$Z$18,$AB$2:$AB$18)-$U234)^2+(_xlfn.XLOOKUP(EQ$1,$Z$2:$Z$18,$AC$2:$AC$18-$V234)^2)))</f>
        <v/>
      </c>
      <c r="ER234" s="96" t="str" cm="1">
        <f t="array" ref="ER234">IF(OR(ER$1=0, $A234="", _xlfn.XLOOKUP(ER$1, $Z$2:$Z$18, $AD$2:$AD$18, "")=""),"",SQRT((_xlfn.XLOOKUP(ER$1,$Z$2:$Z$18,$AA$2:$AA$18)-$T234)^2+(_xlfn.XLOOKUP(ER$1,$Z$2:$Z$18,$AB$2:$AB$18)-$U234)^2+(_xlfn.XLOOKUP(ER$1,$Z$2:$Z$18,$AC$2:$AC$18-$V234)^2)))</f>
        <v/>
      </c>
      <c r="ES234" s="96" t="str" cm="1">
        <f t="array" ref="ES234">IF(OR(ES$1=0, $A234="", _xlfn.XLOOKUP(ES$1, $Z$2:$Z$18, $AD$2:$AD$18, "")=""),"",SQRT((_xlfn.XLOOKUP(ES$1,$Z$2:$Z$18,$AA$2:$AA$18)-$T234)^2+(_xlfn.XLOOKUP(ES$1,$Z$2:$Z$18,$AB$2:$AB$18)-$U234)^2+(_xlfn.XLOOKUP(ES$1,$Z$2:$Z$18,$AC$2:$AC$18-$V234)^2)))</f>
        <v/>
      </c>
      <c r="ET234" s="97" t="str" cm="1">
        <f t="array" ref="ET234">IF(OR(ET$1=0, $A234="", _xlfn.XLOOKUP(ET$1, $Z$2:$Z$18, $AD$2:$AD$18, "")=""),"",SQRT((_xlfn.XLOOKUP(ET$1,$Z$2:$Z$18,$AA$2:$AA$18)-$T234)^2+(_xlfn.XLOOKUP(ET$1,$Z$2:$Z$18,$AB$2:$AB$18)-$U234)^2+(_xlfn.XLOOKUP(ET$1,$Z$2:$Z$18,$AC$2:$AC$18-$V234)^2)))</f>
        <v/>
      </c>
      <c r="EU234" s="97" t="str" cm="1">
        <f t="array" ref="EU234">IF(OR(EU$1=0, $A234="", _xlfn.XLOOKUP(EU$1, $Z$2:$Z$18, $AD$2:$AD$18, "")=""),"",SQRT((_xlfn.XLOOKUP(EU$1,$Z$2:$Z$18,$AA$2:$AA$18)-$T234)^2+(_xlfn.XLOOKUP(EU$1,$Z$2:$Z$18,$AB$2:$AB$18)-$U234)^2+(_xlfn.XLOOKUP(EU$1,$Z$2:$Z$18,$AC$2:$AC$18-$V234)^2)))</f>
        <v/>
      </c>
      <c r="EV234" s="97" t="str" cm="1">
        <f t="array" ref="EV234">IF(OR(EV$1=0, $A234="", _xlfn.XLOOKUP(EV$1, $Z$2:$Z$18, $AD$2:$AD$18, "")=""),"",SQRT((_xlfn.XLOOKUP(EV$1,$Z$2:$Z$18,$AA$2:$AA$18)-$T234)^2+(_xlfn.XLOOKUP(EV$1,$Z$2:$Z$18,$AB$2:$AB$18)-$U234)^2+(_xlfn.XLOOKUP(EV$1,$Z$2:$Z$18,$AC$2:$AC$18-$V234)^2)))</f>
        <v/>
      </c>
      <c r="EW234" s="97" t="str" cm="1">
        <f t="array" ref="EW234">IF(OR(EW$1=0, $A234="", _xlfn.XLOOKUP(EW$1, $Z$2:$Z$18, $AD$2:$AD$18, "")=""),"",SQRT((_xlfn.XLOOKUP(EW$1,$Z$2:$Z$18,$AA$2:$AA$18)-$T234)^2+(_xlfn.XLOOKUP(EW$1,$Z$2:$Z$18,$AB$2:$AB$18)-$U234)^2+(_xlfn.XLOOKUP(EW$1,$Z$2:$Z$18,$AC$2:$AC$18-$V234)^2)))</f>
        <v/>
      </c>
      <c r="EX234" s="97" t="str" cm="1">
        <f t="array" ref="EX234">IF(OR(EX$1=0, $A234="", _xlfn.XLOOKUP(EX$1, $Z$2:$Z$18, $AD$2:$AD$18, "")=""),"",SQRT((_xlfn.XLOOKUP(EX$1,$Z$2:$Z$18,$AA$2:$AA$18)-$T234)^2+(_xlfn.XLOOKUP(EX$1,$Z$2:$Z$18,$AB$2:$AB$18)-$U234)^2+(_xlfn.XLOOKUP(EX$1,$Z$2:$Z$18,$AC$2:$AC$18-$V234)^2)))</f>
        <v/>
      </c>
      <c r="EY234" s="97" t="str" cm="1">
        <f t="array" ref="EY234">IF(OR(EY$1=0, $A234="", _xlfn.XLOOKUP(EY$1, $Z$2:$Z$18, $AD$2:$AD$18, "")=""),"",SQRT((_xlfn.XLOOKUP(EY$1,$Z$2:$Z$18,$AA$2:$AA$18)-$T234)^2+(_xlfn.XLOOKUP(EY$1,$Z$2:$Z$18,$AB$2:$AB$18)-$U234)^2+(_xlfn.XLOOKUP(EY$1,$Z$2:$Z$18,$AC$2:$AC$18-$V234)^2)))</f>
        <v/>
      </c>
      <c r="EZ234" s="98" t="str" cm="1">
        <f t="array" ref="EZ234">IF(OR(EZ$1=0, $A234="", _xlfn.XLOOKUP(EZ$1, $Z$2:$Z$18, $AD$2:$AD$18, "")=""),"",SQRT((_xlfn.XLOOKUP(EZ$1,$Z$2:$Z$18,$AA$2:$AA$18)-$T234)^2+(_xlfn.XLOOKUP(EZ$1,$Z$2:$Z$18,$AB$2:$AB$18)-$U234)^2+(_xlfn.XLOOKUP(EZ$1,$Z$2:$Z$18,$AC$2:$AC$18-$V234)^2)))</f>
        <v/>
      </c>
      <c r="FA234" s="146" t="str" cm="1">
        <f t="array" ref="FA234">IF(OR(FA$1=0, $A234="", _xlfn.XLOOKUP(FA$1, $Z$2:$Z$18, $AD$2:$AD$18, "")=""),"",SQRT((_xlfn.XLOOKUP(FA$1,$Z$2:$Z$18,$AA$2:$AA$18)-$T234)^2+(_xlfn.XLOOKUP(FA$1,$Z$2:$Z$18,$AB$2:$AB$18)-$U234)^2+(_xlfn.XLOOKUP(FA$1,$Z$2:$Z$18,$AC$2:$AC$18-$V234)^2)))</f>
        <v/>
      </c>
      <c r="FB234" s="96" t="str" cm="1">
        <f t="array" ref="FB234">IF(OR(FB$1=0, $A234="", _xlfn.XLOOKUP(FB$1, $Z$2:$Z$18, $AD$2:$AD$18, "")=""),"",SQRT((_xlfn.XLOOKUP(FB$1,$Z$2:$Z$18,$AA$2:$AA$18)-$T234)^2+(_xlfn.XLOOKUP(FB$1,$Z$2:$Z$18,$AB$2:$AB$18)-$U234)^2+(_xlfn.XLOOKUP(FB$1,$Z$2:$Z$18,$AC$2:$AC$18-$V234)^2)))</f>
        <v/>
      </c>
      <c r="FC234" s="96" t="str" cm="1">
        <f t="array" ref="FC234">IF(OR(FC$1=0, $A234="", _xlfn.XLOOKUP(FC$1, $Z$2:$Z$18, $AD$2:$AD$18, "")=""),"",SQRT((_xlfn.XLOOKUP(FC$1,$Z$2:$Z$18,$AA$2:$AA$18)-$T234)^2+(_xlfn.XLOOKUP(FC$1,$Z$2:$Z$18,$AB$2:$AB$18)-$U234)^2+(_xlfn.XLOOKUP(FC$1,$Z$2:$Z$18,$AC$2:$AC$18-$V234)^2)))</f>
        <v/>
      </c>
      <c r="FD234" s="96" t="str" cm="1">
        <f t="array" ref="FD234">IF(OR(FD$1=0, $A234="", _xlfn.XLOOKUP(FD$1, $Z$2:$Z$18, $AD$2:$AD$18, "")=""),"",SQRT((_xlfn.XLOOKUP(FD$1,$Z$2:$Z$18,$AA$2:$AA$18)-$T234)^2+(_xlfn.XLOOKUP(FD$1,$Z$2:$Z$18,$AB$2:$AB$18)-$U234)^2+(_xlfn.XLOOKUP(FD$1,$Z$2:$Z$18,$AC$2:$AC$18-$V234)^2)))</f>
        <v/>
      </c>
      <c r="FE234" s="96" t="str" cm="1">
        <f t="array" ref="FE234">IF(OR(FE$1=0, $A234="", _xlfn.XLOOKUP(FE$1, $Z$2:$Z$18, $AD$2:$AD$18, "")=""),"",SQRT((_xlfn.XLOOKUP(FE$1,$Z$2:$Z$18,$AA$2:$AA$18)-$T234)^2+(_xlfn.XLOOKUP(FE$1,$Z$2:$Z$18,$AB$2:$AB$18)-$U234)^2+(_xlfn.XLOOKUP(FE$1,$Z$2:$Z$18,$AC$2:$AC$18-$V234)^2)))</f>
        <v/>
      </c>
      <c r="FF234" s="96" t="str" cm="1">
        <f t="array" ref="FF234">IF(OR(FF$1=0, $A234="", _xlfn.XLOOKUP(FF$1, $Z$2:$Z$18, $AD$2:$AD$18, "")=""),"",SQRT((_xlfn.XLOOKUP(FF$1,$Z$2:$Z$18,$AA$2:$AA$18)-$T234)^2+(_xlfn.XLOOKUP(FF$1,$Z$2:$Z$18,$AB$2:$AB$18)-$U234)^2+(_xlfn.XLOOKUP(FF$1,$Z$2:$Z$18,$AC$2:$AC$18-$V234)^2)))</f>
        <v/>
      </c>
      <c r="FG234" s="96" t="str" cm="1">
        <f t="array" ref="FG234">IF(OR(FG$1=0, $A234="", _xlfn.XLOOKUP(FG$1, $Z$2:$Z$18, $AD$2:$AD$18, "")=""),"",SQRT((_xlfn.XLOOKUP(FG$1,$Z$2:$Z$18,$AA$2:$AA$18)-$T234)^2+(_xlfn.XLOOKUP(FG$1,$Z$2:$Z$18,$AB$2:$AB$18)-$U234)^2+(_xlfn.XLOOKUP(FG$1,$Z$2:$Z$18,$AC$2:$AC$18-$V234)^2)))</f>
        <v/>
      </c>
      <c r="FH234" s="96" t="str" cm="1">
        <f t="array" ref="FH234">IF(OR(FH$1=0, $A234="", _xlfn.XLOOKUP(FH$1, $Z$2:$Z$18, $AD$2:$AD$18, "")=""),"",SQRT((_xlfn.XLOOKUP(FH$1,$Z$2:$Z$18,$AA$2:$AA$18)-$T234)^2+(_xlfn.XLOOKUP(FH$1,$Z$2:$Z$18,$AB$2:$AB$18)-$U234)^2+(_xlfn.XLOOKUP(FH$1,$Z$2:$Z$18,$AC$2:$AC$18-$V234)^2)))</f>
        <v/>
      </c>
      <c r="FI234" s="97" t="str" cm="1">
        <f t="array" ref="FI234">IF(OR(FI$1=0, $A234="", _xlfn.XLOOKUP(FI$1, $Z$2:$Z$18, $AD$2:$AD$18, "")=""),"",SQRT((_xlfn.XLOOKUP(FI$1,$Z$2:$Z$18,$AA$2:$AA$18)-$T234)^2+(_xlfn.XLOOKUP(FI$1,$Z$2:$Z$18,$AB$2:$AB$18)-$U234)^2+(_xlfn.XLOOKUP(FI$1,$Z$2:$Z$18,$AC$2:$AC$18-$V234)^2)))</f>
        <v/>
      </c>
      <c r="FJ234" s="97" t="str" cm="1">
        <f t="array" ref="FJ234">IF(OR(FJ$1=0, $A234="", _xlfn.XLOOKUP(FJ$1, $Z$2:$Z$18, $AD$2:$AD$18, "")=""),"",SQRT((_xlfn.XLOOKUP(FJ$1,$Z$2:$Z$18,$AA$2:$AA$18)-$T234)^2+(_xlfn.XLOOKUP(FJ$1,$Z$2:$Z$18,$AB$2:$AB$18)-$U234)^2+(_xlfn.XLOOKUP(FJ$1,$Z$2:$Z$18,$AC$2:$AC$18-$V234)^2)))</f>
        <v/>
      </c>
      <c r="FK234" s="97" t="str" cm="1">
        <f t="array" ref="FK234">IF(OR(FK$1=0, $A234="", _xlfn.XLOOKUP(FK$1, $Z$2:$Z$18, $AD$2:$AD$18, "")=""),"",SQRT((_xlfn.XLOOKUP(FK$1,$Z$2:$Z$18,$AA$2:$AA$18)-$T234)^2+(_xlfn.XLOOKUP(FK$1,$Z$2:$Z$18,$AB$2:$AB$18)-$U234)^2+(_xlfn.XLOOKUP(FK$1,$Z$2:$Z$18,$AC$2:$AC$18-$V234)^2)))</f>
        <v/>
      </c>
      <c r="FL234" s="97" t="str" cm="1">
        <f t="array" ref="FL234">IF(OR(FL$1=0, $A234="", _xlfn.XLOOKUP(FL$1, $Z$2:$Z$18, $AD$2:$AD$18, "")=""),"",SQRT((_xlfn.XLOOKUP(FL$1,$Z$2:$Z$18,$AA$2:$AA$18)-$T234)^2+(_xlfn.XLOOKUP(FL$1,$Z$2:$Z$18,$AB$2:$AB$18)-$U234)^2+(_xlfn.XLOOKUP(FL$1,$Z$2:$Z$18,$AC$2:$AC$18-$V234)^2)))</f>
        <v/>
      </c>
      <c r="FM234" s="97" t="str" cm="1">
        <f t="array" ref="FM234">IF(OR(FM$1=0, $A234="", _xlfn.XLOOKUP(FM$1, $Z$2:$Z$18, $AD$2:$AD$18, "")=""),"",SQRT((_xlfn.XLOOKUP(FM$1,$Z$2:$Z$18,$AA$2:$AA$18)-$T234)^2+(_xlfn.XLOOKUP(FM$1,$Z$2:$Z$18,$AB$2:$AB$18)-$U234)^2+(_xlfn.XLOOKUP(FM$1,$Z$2:$Z$18,$AC$2:$AC$18-$V234)^2)))</f>
        <v/>
      </c>
      <c r="FN234" s="97" t="str" cm="1">
        <f t="array" ref="FN234">IF(OR(FN$1=0, $A234="", _xlfn.XLOOKUP(FN$1, $Z$2:$Z$18, $AD$2:$AD$18, "")=""),"",SQRT((_xlfn.XLOOKUP(FN$1,$Z$2:$Z$18,$AA$2:$AA$18)-$T234)^2+(_xlfn.XLOOKUP(FN$1,$Z$2:$Z$18,$AB$2:$AB$18)-$U234)^2+(_xlfn.XLOOKUP(FN$1,$Z$2:$Z$18,$AC$2:$AC$18-$V234)^2)))</f>
        <v/>
      </c>
      <c r="FO234" s="98" t="str" cm="1">
        <f t="array" ref="FO234">IF(OR(FO$1=0, $A234="", _xlfn.XLOOKUP(FO$1, $Z$2:$Z$18, $AD$2:$AD$18, "")=""),"",SQRT((_xlfn.XLOOKUP(FO$1,$Z$2:$Z$18,$AA$2:$AA$18)-$T234)^2+(_xlfn.XLOOKUP(FO$1,$Z$2:$Z$18,$AB$2:$AB$18)-$U234)^2+(_xlfn.XLOOKUP(FO$1,$Z$2:$Z$18,$AC$2:$AC$18-$V234)^2)))</f>
        <v/>
      </c>
      <c r="FP234" s="99"/>
      <c r="FQ234" s="99"/>
      <c r="FR234" s="100">
        <f t="shared" si="71"/>
        <v>0</v>
      </c>
      <c r="FS234" s="109">
        <f t="shared" si="72"/>
        <v>0</v>
      </c>
      <c r="FT234" s="109">
        <f t="shared" si="73"/>
        <v>0</v>
      </c>
      <c r="FU234" s="109">
        <f t="shared" si="74"/>
        <v>0</v>
      </c>
      <c r="FV234" s="109">
        <f t="shared" si="75"/>
        <v>0</v>
      </c>
      <c r="FW234" s="109">
        <f t="shared" si="76"/>
        <v>0</v>
      </c>
      <c r="FX234" s="109">
        <f t="shared" si="77"/>
        <v>0</v>
      </c>
      <c r="FY234" s="109">
        <f t="shared" si="78"/>
        <v>0</v>
      </c>
      <c r="FZ234" s="110">
        <f t="shared" si="79"/>
        <v>0</v>
      </c>
      <c r="GA234" s="110">
        <f t="shared" si="80"/>
        <v>0</v>
      </c>
      <c r="GB234" s="110">
        <f t="shared" si="81"/>
        <v>0</v>
      </c>
      <c r="GC234" s="110">
        <f t="shared" si="82"/>
        <v>0</v>
      </c>
      <c r="GD234" s="110">
        <f t="shared" si="83"/>
        <v>0</v>
      </c>
      <c r="GE234" s="110">
        <f t="shared" si="84"/>
        <v>0</v>
      </c>
      <c r="GF234" s="111">
        <f t="shared" si="85"/>
        <v>0</v>
      </c>
      <c r="GG234" s="100">
        <f t="shared" si="86"/>
        <v>0</v>
      </c>
      <c r="GH234" s="109">
        <f t="shared" si="87"/>
        <v>0</v>
      </c>
      <c r="GI234" s="109">
        <f t="shared" si="88"/>
        <v>0</v>
      </c>
      <c r="GJ234" s="109">
        <f t="shared" si="89"/>
        <v>0</v>
      </c>
      <c r="GK234" s="109">
        <f t="shared" si="90"/>
        <v>0</v>
      </c>
      <c r="GL234" s="109">
        <f t="shared" si="91"/>
        <v>0</v>
      </c>
      <c r="GM234" s="109">
        <f t="shared" si="92"/>
        <v>0</v>
      </c>
      <c r="GN234" s="109">
        <f t="shared" si="93"/>
        <v>0</v>
      </c>
      <c r="GO234" s="110">
        <f t="shared" si="94"/>
        <v>0</v>
      </c>
      <c r="GP234" s="110">
        <f t="shared" si="95"/>
        <v>0</v>
      </c>
      <c r="GQ234" s="110">
        <f t="shared" si="96"/>
        <v>0</v>
      </c>
      <c r="GR234" s="110">
        <f t="shared" si="97"/>
        <v>0</v>
      </c>
      <c r="GS234" s="110">
        <f t="shared" si="98"/>
        <v>0</v>
      </c>
      <c r="GT234" s="110">
        <f t="shared" si="99"/>
        <v>0</v>
      </c>
      <c r="GU234" s="111">
        <f t="shared" si="100"/>
        <v>0</v>
      </c>
      <c r="GX234" s="151" cm="1">
        <f t="array" ref="GX234">_xlfn.IFS(GX$1= 0,"", NOT(ISBLANK(CA234)), 0, ISBLANK(CA234), $Q234-$S234+FR234-AU234-DG234)</f>
        <v>0</v>
      </c>
      <c r="GY234" s="152" cm="1">
        <f t="array" ref="GY234">_xlfn.IFS(GY$1= 0,"", NOT(ISBLANK(CB234)), 0, ISBLANK(CB234), $Q234-$S234+FS234-AV234-DH234)</f>
        <v>0</v>
      </c>
      <c r="GZ234" s="152" cm="1">
        <f t="array" ref="GZ234">_xlfn.IFS(GZ$1= 0,"", NOT(ISBLANK(CC234)), 0, ISBLANK(CC234), $Q234-$S234+FT234-AW234-DI234)</f>
        <v>0</v>
      </c>
      <c r="HA234" s="152" cm="1">
        <f t="array" ref="HA234">_xlfn.IFS(HA$1= 0,"", NOT(ISBLANK(CD234)), 0, ISBLANK(CD234), $Q234-$S234+FU234-AX234-DJ234)</f>
        <v>0</v>
      </c>
      <c r="HB234" s="152" cm="1">
        <f t="array" ref="HB234">_xlfn.IFS(HB$1= 0,"", NOT(ISBLANK(CE234)), 0, ISBLANK(CE234), $Q234-$S234+FV234-AY234-DK234)</f>
        <v>0</v>
      </c>
      <c r="HC234" s="152" cm="1">
        <f t="array" ref="HC234">_xlfn.IFS(HC$1= 0,"", NOT(ISBLANK(CF234)), 0, ISBLANK(CF234), $Q234-$S234+FW234-AZ234-DL234)</f>
        <v>0</v>
      </c>
      <c r="HD234" s="152" cm="1">
        <f t="array" ref="HD234">_xlfn.IFS(HD$1= 0,"", NOT(ISBLANK(CG234)), 0, ISBLANK(CG234), $Q234-$S234+FX234-BA234-DM234)</f>
        <v>0</v>
      </c>
      <c r="HE234" s="152" t="str" cm="1">
        <f t="array" ref="HE234">_xlfn.IFS(HE$1= 0,"", NOT(ISBLANK(CH234)), 0, ISBLANK(CH234), $Q234-$S234+FY234-BB234-DN234)</f>
        <v/>
      </c>
      <c r="HF234" s="152" t="str" cm="1">
        <f t="array" ref="HF234">_xlfn.IFS(HF$1= 0,"", NOT(ISBLANK(CI234)), 0, ISBLANK(CI234), $Q234-$S234+FZ234-BC234-DO234)</f>
        <v/>
      </c>
      <c r="HG234" s="152" t="str" cm="1">
        <f t="array" ref="HG234">_xlfn.IFS(HG$1= 0,"", NOT(ISBLANK(CJ234)), 0, ISBLANK(CJ234), $Q234-$S234+GA234-BD234-DP234)</f>
        <v/>
      </c>
      <c r="HH234" s="152" t="str" cm="1">
        <f t="array" ref="HH234">_xlfn.IFS(HH$1= 0,"", NOT(ISBLANK(CK234)), 0, ISBLANK(CK234), $Q234-$S234+GB234-BE234-DQ234)</f>
        <v/>
      </c>
      <c r="HI234" s="152" t="str" cm="1">
        <f t="array" ref="HI234">_xlfn.IFS(HI$1= 0,"", NOT(ISBLANK(CL234)), 0, ISBLANK(CL234), $Q234-$S234+GC234-BF234-DR234)</f>
        <v/>
      </c>
      <c r="HJ234" s="152" t="str" cm="1">
        <f t="array" ref="HJ234">_xlfn.IFS(HJ$1= 0,"", NOT(ISBLANK(CM234)), 0, ISBLANK(CM234), $Q234-$S234+GD234-BG234-DS234)</f>
        <v/>
      </c>
      <c r="HK234" s="152" t="str" cm="1">
        <f t="array" ref="HK234">_xlfn.IFS(HK$1= 0,"", NOT(ISBLANK(CN234)), 0, ISBLANK(CN234), $Q234-$S234+GE234-BH234-DT234)</f>
        <v/>
      </c>
      <c r="HL234" s="153" t="str" cm="1">
        <f t="array" ref="HL234">_xlfn.IFS(HL$1= 0,"", NOT(ISBLANK(CO234)), 0, ISBLANK(CO234), $Q234-$S234+GF234-BI234-DU234)</f>
        <v/>
      </c>
      <c r="HM234" s="153" t="str" cm="1">
        <f t="array" ref="HM234">_xlfn.IFS(HM$1= 0,"", NOT(ISBLANK(DE234)), 0, ISBLANK(DE234), $Q234-$S234+IC234-BY234-#REF!)</f>
        <v/>
      </c>
      <c r="HN234" s="153" t="e" cm="1">
        <f t="array" ref="HN234">_xlfn.IFS(HN$1= 0,"", NOT(ISBLANK(DF234)), 0, ISBLANK(DF234), $Q234-$S234+ID234-BZ234-#REF!)</f>
        <v>#REF!</v>
      </c>
      <c r="HO234" s="153" t="e" cm="1">
        <f t="array" ref="HO234">_xlfn.IFS(HO$1= 0,"", NOT(ISBLANK(DG234)), 0, ISBLANK(DG234), $Q234-$S234+IE234-CA234-#REF!)</f>
        <v>#VALUE!</v>
      </c>
      <c r="HP234" s="153" t="e" cm="1">
        <f t="array" ref="HP234">_xlfn.IFS(HP$1= 0,"", NOT(ISBLANK(DH234)), 0, ISBLANK(DH234), $Q234-$S234+IF234-CB234-#REF!)</f>
        <v>#REF!</v>
      </c>
      <c r="HQ234" s="153" t="e" cm="1">
        <f t="array" ref="HQ234">_xlfn.IFS(HQ$1= 0,"", NOT(ISBLANK(DI234)), 0, ISBLANK(DI234), $Q234-$S234+IG234-CC234-#REF!)</f>
        <v>#REF!</v>
      </c>
      <c r="HR234" s="153" cm="1">
        <f t="array" ref="HR234">_xlfn.IFS(HR$1= 0,"", NOT(ISBLANK(DJ234)), 0, ISBLANK(DJ234), $Q234-$S234+IH234-CD234-EK234)</f>
        <v>0</v>
      </c>
      <c r="HS234" s="153" t="e" cm="1">
        <f t="array" ref="HS234">_xlfn.IFS(HS$1= 0,"", NOT(ISBLANK(DK234)), 0, ISBLANK(DK234), $Q234-$S234+II234-CE234-EL234)</f>
        <v>#VALUE!</v>
      </c>
      <c r="HT234" s="153" t="e" cm="1">
        <f t="array" ref="HT234">_xlfn.IFS(HT$1= 0,"", NOT(ISBLANK(DL234)), 0, ISBLANK(DL234), $Q234-$S234+GV234-CF234-EM234)</f>
        <v>#VALUE!</v>
      </c>
      <c r="HU234" s="153" t="e" cm="1">
        <f t="array" ref="HU234">_xlfn.IFS(HU$1= 0,"", NOT(ISBLANK(DM234)), 0, ISBLANK(DM234), $Q234-$S234+GW234-CG234-EN234)</f>
        <v>#VALUE!</v>
      </c>
      <c r="HV234" s="153" t="str" cm="1">
        <f t="array" ref="HV234">_xlfn.IFS(HV$1= 0,"", NOT(ISBLANK(DN234)), 0, ISBLANK(DN234), $Q234-$S234+GX234-CH234-EO234)</f>
        <v/>
      </c>
      <c r="HW234" s="153" t="str" cm="1">
        <f t="array" ref="HW234">_xlfn.IFS(HW$1= 0,"", NOT(ISBLANK(DO234)), 0, ISBLANK(DO234), $Q234-$S234+GY234-CI234-EP234)</f>
        <v/>
      </c>
      <c r="HX234" s="153" t="str" cm="1">
        <f t="array" ref="HX234">_xlfn.IFS(HX$1= 0,"", NOT(ISBLANK(DP234)), 0, ISBLANK(DP234), $Q234-$S234+GZ234-CJ234-EQ234)</f>
        <v/>
      </c>
      <c r="HY234" s="153" t="str" cm="1">
        <f t="array" ref="HY234">_xlfn.IFS(HY$1= 0,"", NOT(ISBLANK(DQ234)), 0, ISBLANK(DQ234), $Q234-$S234+HA234-CK234-ER234)</f>
        <v/>
      </c>
      <c r="HZ234" s="153" t="str" cm="1">
        <f t="array" ref="HZ234">_xlfn.IFS(HZ$1= 0,"", NOT(ISBLANK(DR234)), 0, ISBLANK(DR234), $Q234-$S234+HB234-CL234-ES234)</f>
        <v/>
      </c>
      <c r="IA234" s="153" t="str" cm="1">
        <f t="array" ref="IA234">_xlfn.IFS(IA$1= 0,"", NOT(ISBLANK(DS234)), 0, ISBLANK(DS234), $Q234-$S234+HC234-CM234-ET234)</f>
        <v/>
      </c>
    </row>
    <row r="235" spans="1:235" ht="16.5" x14ac:dyDescent="0.3">
      <c r="A235" s="144"/>
      <c r="B235" s="106"/>
      <c r="C235" s="106"/>
      <c r="D235" s="107"/>
      <c r="E235" s="131"/>
      <c r="F235" s="137"/>
      <c r="G235" s="2"/>
      <c r="H235" s="2"/>
      <c r="I235" s="2"/>
      <c r="J235" s="2"/>
      <c r="K235" s="2"/>
      <c r="L235" s="2"/>
      <c r="M235" s="140"/>
      <c r="N235" s="137"/>
      <c r="O235" s="138"/>
      <c r="P235" s="133"/>
      <c r="Q235" s="94">
        <f t="shared" si="69"/>
        <v>0</v>
      </c>
      <c r="R235" s="1"/>
      <c r="S235" s="1"/>
      <c r="T235" s="2"/>
      <c r="U235" s="2"/>
      <c r="V235" s="82">
        <f t="shared" si="70"/>
        <v>0</v>
      </c>
      <c r="W235" s="121"/>
      <c r="X235" s="108"/>
      <c r="AU235" s="105"/>
      <c r="AV235" s="105"/>
      <c r="AW235" s="105"/>
      <c r="AX235" s="105"/>
      <c r="AY235" s="105"/>
      <c r="AZ235" s="105"/>
      <c r="BA235" s="105"/>
      <c r="BB235" s="105"/>
      <c r="BC235" s="105"/>
      <c r="BD235" s="105"/>
      <c r="BE235" s="105"/>
      <c r="BF235" s="105"/>
      <c r="BG235" s="105"/>
      <c r="BH235" s="105"/>
      <c r="BI235" s="105"/>
      <c r="BJ235" s="105"/>
      <c r="BK235" s="105"/>
      <c r="BL235" s="105"/>
      <c r="BM235" s="105"/>
      <c r="BN235" s="105"/>
      <c r="BO235" s="105"/>
      <c r="BP235" s="105"/>
      <c r="BQ235" s="105"/>
      <c r="BR235" s="105"/>
      <c r="BS235" s="105"/>
      <c r="BT235" s="105"/>
      <c r="BU235" s="105"/>
      <c r="BV235" s="105"/>
      <c r="BW235" s="105"/>
      <c r="BX235" s="105"/>
      <c r="BZ235" s="99"/>
      <c r="CA235" s="105" t="s">
        <v>32</v>
      </c>
      <c r="CB235" s="105"/>
      <c r="CC235" s="105"/>
      <c r="CD235" s="105"/>
      <c r="CE235" s="105"/>
      <c r="CF235" s="105"/>
      <c r="CG235" s="105"/>
      <c r="CH235" s="105"/>
      <c r="CI235" s="105"/>
      <c r="CJ235" s="105"/>
      <c r="CK235" s="105"/>
      <c r="CL235" s="105"/>
      <c r="CM235" s="105"/>
      <c r="CN235" s="105"/>
      <c r="CO235" s="105"/>
      <c r="CP235" s="105" t="s">
        <v>32</v>
      </c>
      <c r="CQ235" s="105"/>
      <c r="CR235" s="105"/>
      <c r="CS235" s="105"/>
      <c r="CT235" s="105"/>
      <c r="CU235" s="105"/>
      <c r="CV235" s="105"/>
      <c r="CW235" s="105"/>
      <c r="CX235" s="105"/>
      <c r="CY235" s="105"/>
      <c r="CZ235" s="105"/>
      <c r="DA235" s="105"/>
      <c r="DB235" s="105"/>
      <c r="DC235" s="105"/>
      <c r="DD235" s="105"/>
      <c r="DE235" s="99"/>
      <c r="DF235" s="99"/>
      <c r="DG235" s="105"/>
      <c r="DH235" s="105"/>
      <c r="DI235" s="105"/>
      <c r="DJ235" s="105"/>
      <c r="DK235" s="105"/>
      <c r="DL235" s="105"/>
      <c r="DM235" s="105"/>
      <c r="DN235" s="105"/>
      <c r="DO235" s="105"/>
      <c r="DP235" s="105"/>
      <c r="DQ235" s="105"/>
      <c r="DR235" s="105"/>
      <c r="DS235" s="105"/>
      <c r="DT235" s="105"/>
      <c r="DU235" s="105"/>
      <c r="DV235" s="105"/>
      <c r="DW235" s="105"/>
      <c r="DX235" s="105"/>
      <c r="DY235" s="105"/>
      <c r="DZ235" s="105"/>
      <c r="EA235" s="105"/>
      <c r="EB235" s="105"/>
      <c r="EC235" s="105"/>
      <c r="ED235" s="105"/>
      <c r="EE235" s="105"/>
      <c r="EF235" s="105"/>
      <c r="EG235" s="105"/>
      <c r="EH235" s="105"/>
      <c r="EI235" s="105"/>
      <c r="EJ235" s="105"/>
      <c r="EL235" s="146" t="str" cm="1">
        <f t="array" ref="EL235">IF(OR(EL$1=0, $A235="", _xlfn.XLOOKUP(EL$1, $Z$2:$Z$18, $AD$2:$AD$18, "")=""),"",SQRT((_xlfn.XLOOKUP(EL$1,$Z$2:$Z$18,$AA$2:$AA$18)-$T235)^2+(_xlfn.XLOOKUP(EL$1,$Z$2:$Z$18,$AB$2:$AB$18)-$U235)^2+(_xlfn.XLOOKUP(EL$1,$Z$2:$Z$18,$AC$2:$AC$18-$V235)^2)))</f>
        <v/>
      </c>
      <c r="EM235" s="96" t="str" cm="1">
        <f t="array" ref="EM235">IF(OR(EM$1=0, $A235="", _xlfn.XLOOKUP(EM$1, $Z$2:$Z$18, $AD$2:$AD$18, "")=""),"",SQRT((_xlfn.XLOOKUP(EM$1,$Z$2:$Z$18,$AA$2:$AA$18)-$T235)^2+(_xlfn.XLOOKUP(EM$1,$Z$2:$Z$18,$AB$2:$AB$18)-$U235)^2+(_xlfn.XLOOKUP(EM$1,$Z$2:$Z$18,$AC$2:$AC$18-$V235)^2)))</f>
        <v/>
      </c>
      <c r="EN235" s="96" t="str" cm="1">
        <f t="array" ref="EN235">IF(OR(EN$1=0, $A235="", _xlfn.XLOOKUP(EN$1, $Z$2:$Z$18, $AD$2:$AD$18, "")=""),"",SQRT((_xlfn.XLOOKUP(EN$1,$Z$2:$Z$18,$AA$2:$AA$18)-$T235)^2+(_xlfn.XLOOKUP(EN$1,$Z$2:$Z$18,$AB$2:$AB$18)-$U235)^2+(_xlfn.XLOOKUP(EN$1,$Z$2:$Z$18,$AC$2:$AC$18-$V235)^2)))</f>
        <v/>
      </c>
      <c r="EO235" s="96" t="str" cm="1">
        <f t="array" ref="EO235">IF(OR(EO$1=0, $A235="", _xlfn.XLOOKUP(EO$1, $Z$2:$Z$18, $AD$2:$AD$18, "")=""),"",SQRT((_xlfn.XLOOKUP(EO$1,$Z$2:$Z$18,$AA$2:$AA$18)-$T235)^2+(_xlfn.XLOOKUP(EO$1,$Z$2:$Z$18,$AB$2:$AB$18)-$U235)^2+(_xlfn.XLOOKUP(EO$1,$Z$2:$Z$18,$AC$2:$AC$18-$V235)^2)))</f>
        <v/>
      </c>
      <c r="EP235" s="96" t="str" cm="1">
        <f t="array" ref="EP235">IF(OR(EP$1=0, $A235="", _xlfn.XLOOKUP(EP$1, $Z$2:$Z$18, $AD$2:$AD$18, "")=""),"",SQRT((_xlfn.XLOOKUP(EP$1,$Z$2:$Z$18,$AA$2:$AA$18)-$T235)^2+(_xlfn.XLOOKUP(EP$1,$Z$2:$Z$18,$AB$2:$AB$18)-$U235)^2+(_xlfn.XLOOKUP(EP$1,$Z$2:$Z$18,$AC$2:$AC$18-$V235)^2)))</f>
        <v/>
      </c>
      <c r="EQ235" s="96" t="str" cm="1">
        <f t="array" ref="EQ235">IF(OR(EQ$1=0, $A235="", _xlfn.XLOOKUP(EQ$1, $Z$2:$Z$18, $AD$2:$AD$18, "")=""),"",SQRT((_xlfn.XLOOKUP(EQ$1,$Z$2:$Z$18,$AA$2:$AA$18)-$T235)^2+(_xlfn.XLOOKUP(EQ$1,$Z$2:$Z$18,$AB$2:$AB$18)-$U235)^2+(_xlfn.XLOOKUP(EQ$1,$Z$2:$Z$18,$AC$2:$AC$18-$V235)^2)))</f>
        <v/>
      </c>
      <c r="ER235" s="96" t="str" cm="1">
        <f t="array" ref="ER235">IF(OR(ER$1=0, $A235="", _xlfn.XLOOKUP(ER$1, $Z$2:$Z$18, $AD$2:$AD$18, "")=""),"",SQRT((_xlfn.XLOOKUP(ER$1,$Z$2:$Z$18,$AA$2:$AA$18)-$T235)^2+(_xlfn.XLOOKUP(ER$1,$Z$2:$Z$18,$AB$2:$AB$18)-$U235)^2+(_xlfn.XLOOKUP(ER$1,$Z$2:$Z$18,$AC$2:$AC$18-$V235)^2)))</f>
        <v/>
      </c>
      <c r="ES235" s="96" t="str" cm="1">
        <f t="array" ref="ES235">IF(OR(ES$1=0, $A235="", _xlfn.XLOOKUP(ES$1, $Z$2:$Z$18, $AD$2:$AD$18, "")=""),"",SQRT((_xlfn.XLOOKUP(ES$1,$Z$2:$Z$18,$AA$2:$AA$18)-$T235)^2+(_xlfn.XLOOKUP(ES$1,$Z$2:$Z$18,$AB$2:$AB$18)-$U235)^2+(_xlfn.XLOOKUP(ES$1,$Z$2:$Z$18,$AC$2:$AC$18-$V235)^2)))</f>
        <v/>
      </c>
      <c r="ET235" s="97" t="str" cm="1">
        <f t="array" ref="ET235">IF(OR(ET$1=0, $A235="", _xlfn.XLOOKUP(ET$1, $Z$2:$Z$18, $AD$2:$AD$18, "")=""),"",SQRT((_xlfn.XLOOKUP(ET$1,$Z$2:$Z$18,$AA$2:$AA$18)-$T235)^2+(_xlfn.XLOOKUP(ET$1,$Z$2:$Z$18,$AB$2:$AB$18)-$U235)^2+(_xlfn.XLOOKUP(ET$1,$Z$2:$Z$18,$AC$2:$AC$18-$V235)^2)))</f>
        <v/>
      </c>
      <c r="EU235" s="97" t="str" cm="1">
        <f t="array" ref="EU235">IF(OR(EU$1=0, $A235="", _xlfn.XLOOKUP(EU$1, $Z$2:$Z$18, $AD$2:$AD$18, "")=""),"",SQRT((_xlfn.XLOOKUP(EU$1,$Z$2:$Z$18,$AA$2:$AA$18)-$T235)^2+(_xlfn.XLOOKUP(EU$1,$Z$2:$Z$18,$AB$2:$AB$18)-$U235)^2+(_xlfn.XLOOKUP(EU$1,$Z$2:$Z$18,$AC$2:$AC$18-$V235)^2)))</f>
        <v/>
      </c>
      <c r="EV235" s="97" t="str" cm="1">
        <f t="array" ref="EV235">IF(OR(EV$1=0, $A235="", _xlfn.XLOOKUP(EV$1, $Z$2:$Z$18, $AD$2:$AD$18, "")=""),"",SQRT((_xlfn.XLOOKUP(EV$1,$Z$2:$Z$18,$AA$2:$AA$18)-$T235)^2+(_xlfn.XLOOKUP(EV$1,$Z$2:$Z$18,$AB$2:$AB$18)-$U235)^2+(_xlfn.XLOOKUP(EV$1,$Z$2:$Z$18,$AC$2:$AC$18-$V235)^2)))</f>
        <v/>
      </c>
      <c r="EW235" s="97" t="str" cm="1">
        <f t="array" ref="EW235">IF(OR(EW$1=0, $A235="", _xlfn.XLOOKUP(EW$1, $Z$2:$Z$18, $AD$2:$AD$18, "")=""),"",SQRT((_xlfn.XLOOKUP(EW$1,$Z$2:$Z$18,$AA$2:$AA$18)-$T235)^2+(_xlfn.XLOOKUP(EW$1,$Z$2:$Z$18,$AB$2:$AB$18)-$U235)^2+(_xlfn.XLOOKUP(EW$1,$Z$2:$Z$18,$AC$2:$AC$18-$V235)^2)))</f>
        <v/>
      </c>
      <c r="EX235" s="97" t="str" cm="1">
        <f t="array" ref="EX235">IF(OR(EX$1=0, $A235="", _xlfn.XLOOKUP(EX$1, $Z$2:$Z$18, $AD$2:$AD$18, "")=""),"",SQRT((_xlfn.XLOOKUP(EX$1,$Z$2:$Z$18,$AA$2:$AA$18)-$T235)^2+(_xlfn.XLOOKUP(EX$1,$Z$2:$Z$18,$AB$2:$AB$18)-$U235)^2+(_xlfn.XLOOKUP(EX$1,$Z$2:$Z$18,$AC$2:$AC$18-$V235)^2)))</f>
        <v/>
      </c>
      <c r="EY235" s="97" t="str" cm="1">
        <f t="array" ref="EY235">IF(OR(EY$1=0, $A235="", _xlfn.XLOOKUP(EY$1, $Z$2:$Z$18, $AD$2:$AD$18, "")=""),"",SQRT((_xlfn.XLOOKUP(EY$1,$Z$2:$Z$18,$AA$2:$AA$18)-$T235)^2+(_xlfn.XLOOKUP(EY$1,$Z$2:$Z$18,$AB$2:$AB$18)-$U235)^2+(_xlfn.XLOOKUP(EY$1,$Z$2:$Z$18,$AC$2:$AC$18-$V235)^2)))</f>
        <v/>
      </c>
      <c r="EZ235" s="98" t="str" cm="1">
        <f t="array" ref="EZ235">IF(OR(EZ$1=0, $A235="", _xlfn.XLOOKUP(EZ$1, $Z$2:$Z$18, $AD$2:$AD$18, "")=""),"",SQRT((_xlfn.XLOOKUP(EZ$1,$Z$2:$Z$18,$AA$2:$AA$18)-$T235)^2+(_xlfn.XLOOKUP(EZ$1,$Z$2:$Z$18,$AB$2:$AB$18)-$U235)^2+(_xlfn.XLOOKUP(EZ$1,$Z$2:$Z$18,$AC$2:$AC$18-$V235)^2)))</f>
        <v/>
      </c>
      <c r="FA235" s="146" t="str" cm="1">
        <f t="array" ref="FA235">IF(OR(FA$1=0, $A235="", _xlfn.XLOOKUP(FA$1, $Z$2:$Z$18, $AD$2:$AD$18, "")=""),"",SQRT((_xlfn.XLOOKUP(FA$1,$Z$2:$Z$18,$AA$2:$AA$18)-$T235)^2+(_xlfn.XLOOKUP(FA$1,$Z$2:$Z$18,$AB$2:$AB$18)-$U235)^2+(_xlfn.XLOOKUP(FA$1,$Z$2:$Z$18,$AC$2:$AC$18-$V235)^2)))</f>
        <v/>
      </c>
      <c r="FB235" s="96" t="str" cm="1">
        <f t="array" ref="FB235">IF(OR(FB$1=0, $A235="", _xlfn.XLOOKUP(FB$1, $Z$2:$Z$18, $AD$2:$AD$18, "")=""),"",SQRT((_xlfn.XLOOKUP(FB$1,$Z$2:$Z$18,$AA$2:$AA$18)-$T235)^2+(_xlfn.XLOOKUP(FB$1,$Z$2:$Z$18,$AB$2:$AB$18)-$U235)^2+(_xlfn.XLOOKUP(FB$1,$Z$2:$Z$18,$AC$2:$AC$18-$V235)^2)))</f>
        <v/>
      </c>
      <c r="FC235" s="96" t="str" cm="1">
        <f t="array" ref="FC235">IF(OR(FC$1=0, $A235="", _xlfn.XLOOKUP(FC$1, $Z$2:$Z$18, $AD$2:$AD$18, "")=""),"",SQRT((_xlfn.XLOOKUP(FC$1,$Z$2:$Z$18,$AA$2:$AA$18)-$T235)^2+(_xlfn.XLOOKUP(FC$1,$Z$2:$Z$18,$AB$2:$AB$18)-$U235)^2+(_xlfn.XLOOKUP(FC$1,$Z$2:$Z$18,$AC$2:$AC$18-$V235)^2)))</f>
        <v/>
      </c>
      <c r="FD235" s="96" t="str" cm="1">
        <f t="array" ref="FD235">IF(OR(FD$1=0, $A235="", _xlfn.XLOOKUP(FD$1, $Z$2:$Z$18, $AD$2:$AD$18, "")=""),"",SQRT((_xlfn.XLOOKUP(FD$1,$Z$2:$Z$18,$AA$2:$AA$18)-$T235)^2+(_xlfn.XLOOKUP(FD$1,$Z$2:$Z$18,$AB$2:$AB$18)-$U235)^2+(_xlfn.XLOOKUP(FD$1,$Z$2:$Z$18,$AC$2:$AC$18-$V235)^2)))</f>
        <v/>
      </c>
      <c r="FE235" s="96" t="str" cm="1">
        <f t="array" ref="FE235">IF(OR(FE$1=0, $A235="", _xlfn.XLOOKUP(FE$1, $Z$2:$Z$18, $AD$2:$AD$18, "")=""),"",SQRT((_xlfn.XLOOKUP(FE$1,$Z$2:$Z$18,$AA$2:$AA$18)-$T235)^2+(_xlfn.XLOOKUP(FE$1,$Z$2:$Z$18,$AB$2:$AB$18)-$U235)^2+(_xlfn.XLOOKUP(FE$1,$Z$2:$Z$18,$AC$2:$AC$18-$V235)^2)))</f>
        <v/>
      </c>
      <c r="FF235" s="96" t="str" cm="1">
        <f t="array" ref="FF235">IF(OR(FF$1=0, $A235="", _xlfn.XLOOKUP(FF$1, $Z$2:$Z$18, $AD$2:$AD$18, "")=""),"",SQRT((_xlfn.XLOOKUP(FF$1,$Z$2:$Z$18,$AA$2:$AA$18)-$T235)^2+(_xlfn.XLOOKUP(FF$1,$Z$2:$Z$18,$AB$2:$AB$18)-$U235)^2+(_xlfn.XLOOKUP(FF$1,$Z$2:$Z$18,$AC$2:$AC$18-$V235)^2)))</f>
        <v/>
      </c>
      <c r="FG235" s="96" t="str" cm="1">
        <f t="array" ref="FG235">IF(OR(FG$1=0, $A235="", _xlfn.XLOOKUP(FG$1, $Z$2:$Z$18, $AD$2:$AD$18, "")=""),"",SQRT((_xlfn.XLOOKUP(FG$1,$Z$2:$Z$18,$AA$2:$AA$18)-$T235)^2+(_xlfn.XLOOKUP(FG$1,$Z$2:$Z$18,$AB$2:$AB$18)-$U235)^2+(_xlfn.XLOOKUP(FG$1,$Z$2:$Z$18,$AC$2:$AC$18-$V235)^2)))</f>
        <v/>
      </c>
      <c r="FH235" s="96" t="str" cm="1">
        <f t="array" ref="FH235">IF(OR(FH$1=0, $A235="", _xlfn.XLOOKUP(FH$1, $Z$2:$Z$18, $AD$2:$AD$18, "")=""),"",SQRT((_xlfn.XLOOKUP(FH$1,$Z$2:$Z$18,$AA$2:$AA$18)-$T235)^2+(_xlfn.XLOOKUP(FH$1,$Z$2:$Z$18,$AB$2:$AB$18)-$U235)^2+(_xlfn.XLOOKUP(FH$1,$Z$2:$Z$18,$AC$2:$AC$18-$V235)^2)))</f>
        <v/>
      </c>
      <c r="FI235" s="97" t="str" cm="1">
        <f t="array" ref="FI235">IF(OR(FI$1=0, $A235="", _xlfn.XLOOKUP(FI$1, $Z$2:$Z$18, $AD$2:$AD$18, "")=""),"",SQRT((_xlfn.XLOOKUP(FI$1,$Z$2:$Z$18,$AA$2:$AA$18)-$T235)^2+(_xlfn.XLOOKUP(FI$1,$Z$2:$Z$18,$AB$2:$AB$18)-$U235)^2+(_xlfn.XLOOKUP(FI$1,$Z$2:$Z$18,$AC$2:$AC$18-$V235)^2)))</f>
        <v/>
      </c>
      <c r="FJ235" s="97" t="str" cm="1">
        <f t="array" ref="FJ235">IF(OR(FJ$1=0, $A235="", _xlfn.XLOOKUP(FJ$1, $Z$2:$Z$18, $AD$2:$AD$18, "")=""),"",SQRT((_xlfn.XLOOKUP(FJ$1,$Z$2:$Z$18,$AA$2:$AA$18)-$T235)^2+(_xlfn.XLOOKUP(FJ$1,$Z$2:$Z$18,$AB$2:$AB$18)-$U235)^2+(_xlfn.XLOOKUP(FJ$1,$Z$2:$Z$18,$AC$2:$AC$18-$V235)^2)))</f>
        <v/>
      </c>
      <c r="FK235" s="97" t="str" cm="1">
        <f t="array" ref="FK235">IF(OR(FK$1=0, $A235="", _xlfn.XLOOKUP(FK$1, $Z$2:$Z$18, $AD$2:$AD$18, "")=""),"",SQRT((_xlfn.XLOOKUP(FK$1,$Z$2:$Z$18,$AA$2:$AA$18)-$T235)^2+(_xlfn.XLOOKUP(FK$1,$Z$2:$Z$18,$AB$2:$AB$18)-$U235)^2+(_xlfn.XLOOKUP(FK$1,$Z$2:$Z$18,$AC$2:$AC$18-$V235)^2)))</f>
        <v/>
      </c>
      <c r="FL235" s="97" t="str" cm="1">
        <f t="array" ref="FL235">IF(OR(FL$1=0, $A235="", _xlfn.XLOOKUP(FL$1, $Z$2:$Z$18, $AD$2:$AD$18, "")=""),"",SQRT((_xlfn.XLOOKUP(FL$1,$Z$2:$Z$18,$AA$2:$AA$18)-$T235)^2+(_xlfn.XLOOKUP(FL$1,$Z$2:$Z$18,$AB$2:$AB$18)-$U235)^2+(_xlfn.XLOOKUP(FL$1,$Z$2:$Z$18,$AC$2:$AC$18-$V235)^2)))</f>
        <v/>
      </c>
      <c r="FM235" s="97" t="str" cm="1">
        <f t="array" ref="FM235">IF(OR(FM$1=0, $A235="", _xlfn.XLOOKUP(FM$1, $Z$2:$Z$18, $AD$2:$AD$18, "")=""),"",SQRT((_xlfn.XLOOKUP(FM$1,$Z$2:$Z$18,$AA$2:$AA$18)-$T235)^2+(_xlfn.XLOOKUP(FM$1,$Z$2:$Z$18,$AB$2:$AB$18)-$U235)^2+(_xlfn.XLOOKUP(FM$1,$Z$2:$Z$18,$AC$2:$AC$18-$V235)^2)))</f>
        <v/>
      </c>
      <c r="FN235" s="97" t="str" cm="1">
        <f t="array" ref="FN235">IF(OR(FN$1=0, $A235="", _xlfn.XLOOKUP(FN$1, $Z$2:$Z$18, $AD$2:$AD$18, "")=""),"",SQRT((_xlfn.XLOOKUP(FN$1,$Z$2:$Z$18,$AA$2:$AA$18)-$T235)^2+(_xlfn.XLOOKUP(FN$1,$Z$2:$Z$18,$AB$2:$AB$18)-$U235)^2+(_xlfn.XLOOKUP(FN$1,$Z$2:$Z$18,$AC$2:$AC$18-$V235)^2)))</f>
        <v/>
      </c>
      <c r="FO235" s="98" t="str" cm="1">
        <f t="array" ref="FO235">IF(OR(FO$1=0, $A235="", _xlfn.XLOOKUP(FO$1, $Z$2:$Z$18, $AD$2:$AD$18, "")=""),"",SQRT((_xlfn.XLOOKUP(FO$1,$Z$2:$Z$18,$AA$2:$AA$18)-$T235)^2+(_xlfn.XLOOKUP(FO$1,$Z$2:$Z$18,$AB$2:$AB$18)-$U235)^2+(_xlfn.XLOOKUP(FO$1,$Z$2:$Z$18,$AC$2:$AC$18-$V235)^2)))</f>
        <v/>
      </c>
      <c r="FP235" s="99"/>
      <c r="FQ235" s="99"/>
      <c r="FR235" s="100">
        <f t="shared" si="71"/>
        <v>0</v>
      </c>
      <c r="FS235" s="109">
        <f t="shared" si="72"/>
        <v>0</v>
      </c>
      <c r="FT235" s="109">
        <f t="shared" si="73"/>
        <v>0</v>
      </c>
      <c r="FU235" s="109">
        <f t="shared" si="74"/>
        <v>0</v>
      </c>
      <c r="FV235" s="109">
        <f t="shared" si="75"/>
        <v>0</v>
      </c>
      <c r="FW235" s="109">
        <f t="shared" si="76"/>
        <v>0</v>
      </c>
      <c r="FX235" s="109">
        <f t="shared" si="77"/>
        <v>0</v>
      </c>
      <c r="FY235" s="109">
        <f t="shared" si="78"/>
        <v>0</v>
      </c>
      <c r="FZ235" s="110">
        <f t="shared" si="79"/>
        <v>0</v>
      </c>
      <c r="GA235" s="110">
        <f t="shared" si="80"/>
        <v>0</v>
      </c>
      <c r="GB235" s="110">
        <f t="shared" si="81"/>
        <v>0</v>
      </c>
      <c r="GC235" s="110">
        <f t="shared" si="82"/>
        <v>0</v>
      </c>
      <c r="GD235" s="110">
        <f t="shared" si="83"/>
        <v>0</v>
      </c>
      <c r="GE235" s="110">
        <f t="shared" si="84"/>
        <v>0</v>
      </c>
      <c r="GF235" s="111">
        <f t="shared" si="85"/>
        <v>0</v>
      </c>
      <c r="GG235" s="100">
        <f t="shared" si="86"/>
        <v>0</v>
      </c>
      <c r="GH235" s="109">
        <f t="shared" si="87"/>
        <v>0</v>
      </c>
      <c r="GI235" s="109">
        <f t="shared" si="88"/>
        <v>0</v>
      </c>
      <c r="GJ235" s="109">
        <f t="shared" si="89"/>
        <v>0</v>
      </c>
      <c r="GK235" s="109">
        <f t="shared" si="90"/>
        <v>0</v>
      </c>
      <c r="GL235" s="109">
        <f t="shared" si="91"/>
        <v>0</v>
      </c>
      <c r="GM235" s="109">
        <f t="shared" si="92"/>
        <v>0</v>
      </c>
      <c r="GN235" s="109">
        <f t="shared" si="93"/>
        <v>0</v>
      </c>
      <c r="GO235" s="110">
        <f t="shared" si="94"/>
        <v>0</v>
      </c>
      <c r="GP235" s="110">
        <f t="shared" si="95"/>
        <v>0</v>
      </c>
      <c r="GQ235" s="110">
        <f t="shared" si="96"/>
        <v>0</v>
      </c>
      <c r="GR235" s="110">
        <f t="shared" si="97"/>
        <v>0</v>
      </c>
      <c r="GS235" s="110">
        <f t="shared" si="98"/>
        <v>0</v>
      </c>
      <c r="GT235" s="110">
        <f t="shared" si="99"/>
        <v>0</v>
      </c>
      <c r="GU235" s="111">
        <f t="shared" si="100"/>
        <v>0</v>
      </c>
      <c r="GX235" s="151" cm="1">
        <f t="array" ref="GX235">_xlfn.IFS(GX$1= 0,"", NOT(ISBLANK(CA235)), 0, ISBLANK(CA235), $Q235-$S235+FR235-AU235-DG235)</f>
        <v>0</v>
      </c>
      <c r="GY235" s="152" cm="1">
        <f t="array" ref="GY235">_xlfn.IFS(GY$1= 0,"", NOT(ISBLANK(CB235)), 0, ISBLANK(CB235), $Q235-$S235+FS235-AV235-DH235)</f>
        <v>0</v>
      </c>
      <c r="GZ235" s="152" cm="1">
        <f t="array" ref="GZ235">_xlfn.IFS(GZ$1= 0,"", NOT(ISBLANK(CC235)), 0, ISBLANK(CC235), $Q235-$S235+FT235-AW235-DI235)</f>
        <v>0</v>
      </c>
      <c r="HA235" s="152" cm="1">
        <f t="array" ref="HA235">_xlfn.IFS(HA$1= 0,"", NOT(ISBLANK(CD235)), 0, ISBLANK(CD235), $Q235-$S235+FU235-AX235-DJ235)</f>
        <v>0</v>
      </c>
      <c r="HB235" s="152" cm="1">
        <f t="array" ref="HB235">_xlfn.IFS(HB$1= 0,"", NOT(ISBLANK(CE235)), 0, ISBLANK(CE235), $Q235-$S235+FV235-AY235-DK235)</f>
        <v>0</v>
      </c>
      <c r="HC235" s="152" cm="1">
        <f t="array" ref="HC235">_xlfn.IFS(HC$1= 0,"", NOT(ISBLANK(CF235)), 0, ISBLANK(CF235), $Q235-$S235+FW235-AZ235-DL235)</f>
        <v>0</v>
      </c>
      <c r="HD235" s="152" cm="1">
        <f t="array" ref="HD235">_xlfn.IFS(HD$1= 0,"", NOT(ISBLANK(CG235)), 0, ISBLANK(CG235), $Q235-$S235+FX235-BA235-DM235)</f>
        <v>0</v>
      </c>
      <c r="HE235" s="152" t="str" cm="1">
        <f t="array" ref="HE235">_xlfn.IFS(HE$1= 0,"", NOT(ISBLANK(CH235)), 0, ISBLANK(CH235), $Q235-$S235+FY235-BB235-DN235)</f>
        <v/>
      </c>
      <c r="HF235" s="152" t="str" cm="1">
        <f t="array" ref="HF235">_xlfn.IFS(HF$1= 0,"", NOT(ISBLANK(CI235)), 0, ISBLANK(CI235), $Q235-$S235+FZ235-BC235-DO235)</f>
        <v/>
      </c>
      <c r="HG235" s="152" t="str" cm="1">
        <f t="array" ref="HG235">_xlfn.IFS(HG$1= 0,"", NOT(ISBLANK(CJ235)), 0, ISBLANK(CJ235), $Q235-$S235+GA235-BD235-DP235)</f>
        <v/>
      </c>
      <c r="HH235" s="152" t="str" cm="1">
        <f t="array" ref="HH235">_xlfn.IFS(HH$1= 0,"", NOT(ISBLANK(CK235)), 0, ISBLANK(CK235), $Q235-$S235+GB235-BE235-DQ235)</f>
        <v/>
      </c>
      <c r="HI235" s="152" t="str" cm="1">
        <f t="array" ref="HI235">_xlfn.IFS(HI$1= 0,"", NOT(ISBLANK(CL235)), 0, ISBLANK(CL235), $Q235-$S235+GC235-BF235-DR235)</f>
        <v/>
      </c>
      <c r="HJ235" s="152" t="str" cm="1">
        <f t="array" ref="HJ235">_xlfn.IFS(HJ$1= 0,"", NOT(ISBLANK(CM235)), 0, ISBLANK(CM235), $Q235-$S235+GD235-BG235-DS235)</f>
        <v/>
      </c>
      <c r="HK235" s="152" t="str" cm="1">
        <f t="array" ref="HK235">_xlfn.IFS(HK$1= 0,"", NOT(ISBLANK(CN235)), 0, ISBLANK(CN235), $Q235-$S235+GE235-BH235-DT235)</f>
        <v/>
      </c>
      <c r="HL235" s="153" t="str" cm="1">
        <f t="array" ref="HL235">_xlfn.IFS(HL$1= 0,"", NOT(ISBLANK(CO235)), 0, ISBLANK(CO235), $Q235-$S235+GF235-BI235-DU235)</f>
        <v/>
      </c>
      <c r="HM235" s="153" t="str" cm="1">
        <f t="array" ref="HM235">_xlfn.IFS(HM$1= 0,"", NOT(ISBLANK(DE235)), 0, ISBLANK(DE235), $Q235-$S235+IC235-BY235-#REF!)</f>
        <v/>
      </c>
      <c r="HN235" s="153" t="e" cm="1">
        <f t="array" ref="HN235">_xlfn.IFS(HN$1= 0,"", NOT(ISBLANK(DF235)), 0, ISBLANK(DF235), $Q235-$S235+ID235-BZ235-#REF!)</f>
        <v>#REF!</v>
      </c>
      <c r="HO235" s="153" t="e" cm="1">
        <f t="array" ref="HO235">_xlfn.IFS(HO$1= 0,"", NOT(ISBLANK(DG235)), 0, ISBLANK(DG235), $Q235-$S235+IE235-CA235-#REF!)</f>
        <v>#VALUE!</v>
      </c>
      <c r="HP235" s="153" t="e" cm="1">
        <f t="array" ref="HP235">_xlfn.IFS(HP$1= 0,"", NOT(ISBLANK(DH235)), 0, ISBLANK(DH235), $Q235-$S235+IF235-CB235-#REF!)</f>
        <v>#REF!</v>
      </c>
      <c r="HQ235" s="153" t="e" cm="1">
        <f t="array" ref="HQ235">_xlfn.IFS(HQ$1= 0,"", NOT(ISBLANK(DI235)), 0, ISBLANK(DI235), $Q235-$S235+IG235-CC235-#REF!)</f>
        <v>#REF!</v>
      </c>
      <c r="HR235" s="153" cm="1">
        <f t="array" ref="HR235">_xlfn.IFS(HR$1= 0,"", NOT(ISBLANK(DJ235)), 0, ISBLANK(DJ235), $Q235-$S235+IH235-CD235-EK235)</f>
        <v>0</v>
      </c>
      <c r="HS235" s="153" t="e" cm="1">
        <f t="array" ref="HS235">_xlfn.IFS(HS$1= 0,"", NOT(ISBLANK(DK235)), 0, ISBLANK(DK235), $Q235-$S235+II235-CE235-EL235)</f>
        <v>#VALUE!</v>
      </c>
      <c r="HT235" s="153" t="e" cm="1">
        <f t="array" ref="HT235">_xlfn.IFS(HT$1= 0,"", NOT(ISBLANK(DL235)), 0, ISBLANK(DL235), $Q235-$S235+GV235-CF235-EM235)</f>
        <v>#VALUE!</v>
      </c>
      <c r="HU235" s="153" t="e" cm="1">
        <f t="array" ref="HU235">_xlfn.IFS(HU$1= 0,"", NOT(ISBLANK(DM235)), 0, ISBLANK(DM235), $Q235-$S235+GW235-CG235-EN235)</f>
        <v>#VALUE!</v>
      </c>
      <c r="HV235" s="153" t="str" cm="1">
        <f t="array" ref="HV235">_xlfn.IFS(HV$1= 0,"", NOT(ISBLANK(DN235)), 0, ISBLANK(DN235), $Q235-$S235+GX235-CH235-EO235)</f>
        <v/>
      </c>
      <c r="HW235" s="153" t="str" cm="1">
        <f t="array" ref="HW235">_xlfn.IFS(HW$1= 0,"", NOT(ISBLANK(DO235)), 0, ISBLANK(DO235), $Q235-$S235+GY235-CI235-EP235)</f>
        <v/>
      </c>
      <c r="HX235" s="153" t="str" cm="1">
        <f t="array" ref="HX235">_xlfn.IFS(HX$1= 0,"", NOT(ISBLANK(DP235)), 0, ISBLANK(DP235), $Q235-$S235+GZ235-CJ235-EQ235)</f>
        <v/>
      </c>
      <c r="HY235" s="153" t="str" cm="1">
        <f t="array" ref="HY235">_xlfn.IFS(HY$1= 0,"", NOT(ISBLANK(DQ235)), 0, ISBLANK(DQ235), $Q235-$S235+HA235-CK235-ER235)</f>
        <v/>
      </c>
      <c r="HZ235" s="153" t="str" cm="1">
        <f t="array" ref="HZ235">_xlfn.IFS(HZ$1= 0,"", NOT(ISBLANK(DR235)), 0, ISBLANK(DR235), $Q235-$S235+HB235-CL235-ES235)</f>
        <v/>
      </c>
      <c r="IA235" s="153" t="str" cm="1">
        <f t="array" ref="IA235">_xlfn.IFS(IA$1= 0,"", NOT(ISBLANK(DS235)), 0, ISBLANK(DS235), $Q235-$S235+HC235-CM235-ET235)</f>
        <v/>
      </c>
    </row>
    <row r="236" spans="1:235" ht="16.5" x14ac:dyDescent="0.3">
      <c r="A236" s="144"/>
      <c r="B236" s="106"/>
      <c r="C236" s="106"/>
      <c r="D236" s="107"/>
      <c r="E236" s="131"/>
      <c r="F236" s="137"/>
      <c r="G236" s="2"/>
      <c r="H236" s="2"/>
      <c r="I236" s="2"/>
      <c r="J236" s="2"/>
      <c r="K236" s="2"/>
      <c r="L236" s="2"/>
      <c r="M236" s="140"/>
      <c r="N236" s="137"/>
      <c r="O236" s="138"/>
      <c r="P236" s="133"/>
      <c r="Q236" s="94">
        <f t="shared" si="69"/>
        <v>0</v>
      </c>
      <c r="R236" s="1"/>
      <c r="S236" s="1"/>
      <c r="T236" s="2"/>
      <c r="U236" s="2"/>
      <c r="V236" s="82">
        <f t="shared" si="70"/>
        <v>0</v>
      </c>
      <c r="W236" s="121"/>
      <c r="X236" s="108"/>
      <c r="AU236" s="105"/>
      <c r="AV236" s="105"/>
      <c r="AW236" s="105"/>
      <c r="AX236" s="105"/>
      <c r="AY236" s="105"/>
      <c r="AZ236" s="105"/>
      <c r="BA236" s="105"/>
      <c r="BB236" s="105"/>
      <c r="BC236" s="105"/>
      <c r="BD236" s="105"/>
      <c r="BE236" s="105"/>
      <c r="BF236" s="105"/>
      <c r="BG236" s="105"/>
      <c r="BH236" s="105"/>
      <c r="BI236" s="105"/>
      <c r="BJ236" s="105"/>
      <c r="BK236" s="105"/>
      <c r="BL236" s="105"/>
      <c r="BM236" s="105"/>
      <c r="BN236" s="105"/>
      <c r="BO236" s="105"/>
      <c r="BP236" s="105"/>
      <c r="BQ236" s="105"/>
      <c r="BR236" s="105"/>
      <c r="BS236" s="105"/>
      <c r="BT236" s="105"/>
      <c r="BU236" s="105"/>
      <c r="BV236" s="105"/>
      <c r="BW236" s="105"/>
      <c r="BX236" s="105"/>
      <c r="BZ236" s="99"/>
      <c r="CA236" s="105" t="s">
        <v>32</v>
      </c>
      <c r="CB236" s="105"/>
      <c r="CC236" s="105"/>
      <c r="CD236" s="105"/>
      <c r="CE236" s="105"/>
      <c r="CF236" s="105"/>
      <c r="CG236" s="105"/>
      <c r="CH236" s="105"/>
      <c r="CI236" s="105"/>
      <c r="CJ236" s="105"/>
      <c r="CK236" s="105"/>
      <c r="CL236" s="105"/>
      <c r="CM236" s="105"/>
      <c r="CN236" s="105"/>
      <c r="CO236" s="105"/>
      <c r="CP236" s="105" t="s">
        <v>32</v>
      </c>
      <c r="CQ236" s="105"/>
      <c r="CR236" s="105"/>
      <c r="CS236" s="105"/>
      <c r="CT236" s="105"/>
      <c r="CU236" s="105"/>
      <c r="CV236" s="105"/>
      <c r="CW236" s="105"/>
      <c r="CX236" s="105"/>
      <c r="CY236" s="105"/>
      <c r="CZ236" s="105"/>
      <c r="DA236" s="105"/>
      <c r="DB236" s="105"/>
      <c r="DC236" s="105"/>
      <c r="DD236" s="105"/>
      <c r="DE236" s="99"/>
      <c r="DF236" s="99"/>
      <c r="DG236" s="105"/>
      <c r="DH236" s="105"/>
      <c r="DI236" s="105"/>
      <c r="DJ236" s="105"/>
      <c r="DK236" s="105"/>
      <c r="DL236" s="105"/>
      <c r="DM236" s="105"/>
      <c r="DN236" s="105"/>
      <c r="DO236" s="105"/>
      <c r="DP236" s="105"/>
      <c r="DQ236" s="105"/>
      <c r="DR236" s="105"/>
      <c r="DS236" s="105"/>
      <c r="DT236" s="105"/>
      <c r="DU236" s="105"/>
      <c r="DV236" s="105"/>
      <c r="DW236" s="105"/>
      <c r="DX236" s="105"/>
      <c r="DY236" s="105"/>
      <c r="DZ236" s="105"/>
      <c r="EA236" s="105"/>
      <c r="EB236" s="105"/>
      <c r="EC236" s="105"/>
      <c r="ED236" s="105"/>
      <c r="EE236" s="105"/>
      <c r="EF236" s="105"/>
      <c r="EG236" s="105"/>
      <c r="EH236" s="105"/>
      <c r="EI236" s="105"/>
      <c r="EJ236" s="105"/>
      <c r="EL236" s="146" t="str" cm="1">
        <f t="array" ref="EL236">IF(OR(EL$1=0, $A236="", _xlfn.XLOOKUP(EL$1, $Z$2:$Z$18, $AD$2:$AD$18, "")=""),"",SQRT((_xlfn.XLOOKUP(EL$1,$Z$2:$Z$18,$AA$2:$AA$18)-$T236)^2+(_xlfn.XLOOKUP(EL$1,$Z$2:$Z$18,$AB$2:$AB$18)-$U236)^2+(_xlfn.XLOOKUP(EL$1,$Z$2:$Z$18,$AC$2:$AC$18-$V236)^2)))</f>
        <v/>
      </c>
      <c r="EM236" s="96" t="str" cm="1">
        <f t="array" ref="EM236">IF(OR(EM$1=0, $A236="", _xlfn.XLOOKUP(EM$1, $Z$2:$Z$18, $AD$2:$AD$18, "")=""),"",SQRT((_xlfn.XLOOKUP(EM$1,$Z$2:$Z$18,$AA$2:$AA$18)-$T236)^2+(_xlfn.XLOOKUP(EM$1,$Z$2:$Z$18,$AB$2:$AB$18)-$U236)^2+(_xlfn.XLOOKUP(EM$1,$Z$2:$Z$18,$AC$2:$AC$18-$V236)^2)))</f>
        <v/>
      </c>
      <c r="EN236" s="96" t="str" cm="1">
        <f t="array" ref="EN236">IF(OR(EN$1=0, $A236="", _xlfn.XLOOKUP(EN$1, $Z$2:$Z$18, $AD$2:$AD$18, "")=""),"",SQRT((_xlfn.XLOOKUP(EN$1,$Z$2:$Z$18,$AA$2:$AA$18)-$T236)^2+(_xlfn.XLOOKUP(EN$1,$Z$2:$Z$18,$AB$2:$AB$18)-$U236)^2+(_xlfn.XLOOKUP(EN$1,$Z$2:$Z$18,$AC$2:$AC$18-$V236)^2)))</f>
        <v/>
      </c>
      <c r="EO236" s="96" t="str" cm="1">
        <f t="array" ref="EO236">IF(OR(EO$1=0, $A236="", _xlfn.XLOOKUP(EO$1, $Z$2:$Z$18, $AD$2:$AD$18, "")=""),"",SQRT((_xlfn.XLOOKUP(EO$1,$Z$2:$Z$18,$AA$2:$AA$18)-$T236)^2+(_xlfn.XLOOKUP(EO$1,$Z$2:$Z$18,$AB$2:$AB$18)-$U236)^2+(_xlfn.XLOOKUP(EO$1,$Z$2:$Z$18,$AC$2:$AC$18-$V236)^2)))</f>
        <v/>
      </c>
      <c r="EP236" s="96" t="str" cm="1">
        <f t="array" ref="EP236">IF(OR(EP$1=0, $A236="", _xlfn.XLOOKUP(EP$1, $Z$2:$Z$18, $AD$2:$AD$18, "")=""),"",SQRT((_xlfn.XLOOKUP(EP$1,$Z$2:$Z$18,$AA$2:$AA$18)-$T236)^2+(_xlfn.XLOOKUP(EP$1,$Z$2:$Z$18,$AB$2:$AB$18)-$U236)^2+(_xlfn.XLOOKUP(EP$1,$Z$2:$Z$18,$AC$2:$AC$18-$V236)^2)))</f>
        <v/>
      </c>
      <c r="EQ236" s="96" t="str" cm="1">
        <f t="array" ref="EQ236">IF(OR(EQ$1=0, $A236="", _xlfn.XLOOKUP(EQ$1, $Z$2:$Z$18, $AD$2:$AD$18, "")=""),"",SQRT((_xlfn.XLOOKUP(EQ$1,$Z$2:$Z$18,$AA$2:$AA$18)-$T236)^2+(_xlfn.XLOOKUP(EQ$1,$Z$2:$Z$18,$AB$2:$AB$18)-$U236)^2+(_xlfn.XLOOKUP(EQ$1,$Z$2:$Z$18,$AC$2:$AC$18-$V236)^2)))</f>
        <v/>
      </c>
      <c r="ER236" s="96" t="str" cm="1">
        <f t="array" ref="ER236">IF(OR(ER$1=0, $A236="", _xlfn.XLOOKUP(ER$1, $Z$2:$Z$18, $AD$2:$AD$18, "")=""),"",SQRT((_xlfn.XLOOKUP(ER$1,$Z$2:$Z$18,$AA$2:$AA$18)-$T236)^2+(_xlfn.XLOOKUP(ER$1,$Z$2:$Z$18,$AB$2:$AB$18)-$U236)^2+(_xlfn.XLOOKUP(ER$1,$Z$2:$Z$18,$AC$2:$AC$18-$V236)^2)))</f>
        <v/>
      </c>
      <c r="ES236" s="96" t="str" cm="1">
        <f t="array" ref="ES236">IF(OR(ES$1=0, $A236="", _xlfn.XLOOKUP(ES$1, $Z$2:$Z$18, $AD$2:$AD$18, "")=""),"",SQRT((_xlfn.XLOOKUP(ES$1,$Z$2:$Z$18,$AA$2:$AA$18)-$T236)^2+(_xlfn.XLOOKUP(ES$1,$Z$2:$Z$18,$AB$2:$AB$18)-$U236)^2+(_xlfn.XLOOKUP(ES$1,$Z$2:$Z$18,$AC$2:$AC$18-$V236)^2)))</f>
        <v/>
      </c>
      <c r="ET236" s="97" t="str" cm="1">
        <f t="array" ref="ET236">IF(OR(ET$1=0, $A236="", _xlfn.XLOOKUP(ET$1, $Z$2:$Z$18, $AD$2:$AD$18, "")=""),"",SQRT((_xlfn.XLOOKUP(ET$1,$Z$2:$Z$18,$AA$2:$AA$18)-$T236)^2+(_xlfn.XLOOKUP(ET$1,$Z$2:$Z$18,$AB$2:$AB$18)-$U236)^2+(_xlfn.XLOOKUP(ET$1,$Z$2:$Z$18,$AC$2:$AC$18-$V236)^2)))</f>
        <v/>
      </c>
      <c r="EU236" s="97" t="str" cm="1">
        <f t="array" ref="EU236">IF(OR(EU$1=0, $A236="", _xlfn.XLOOKUP(EU$1, $Z$2:$Z$18, $AD$2:$AD$18, "")=""),"",SQRT((_xlfn.XLOOKUP(EU$1,$Z$2:$Z$18,$AA$2:$AA$18)-$T236)^2+(_xlfn.XLOOKUP(EU$1,$Z$2:$Z$18,$AB$2:$AB$18)-$U236)^2+(_xlfn.XLOOKUP(EU$1,$Z$2:$Z$18,$AC$2:$AC$18-$V236)^2)))</f>
        <v/>
      </c>
      <c r="EV236" s="97" t="str" cm="1">
        <f t="array" ref="EV236">IF(OR(EV$1=0, $A236="", _xlfn.XLOOKUP(EV$1, $Z$2:$Z$18, $AD$2:$AD$18, "")=""),"",SQRT((_xlfn.XLOOKUP(EV$1,$Z$2:$Z$18,$AA$2:$AA$18)-$T236)^2+(_xlfn.XLOOKUP(EV$1,$Z$2:$Z$18,$AB$2:$AB$18)-$U236)^2+(_xlfn.XLOOKUP(EV$1,$Z$2:$Z$18,$AC$2:$AC$18-$V236)^2)))</f>
        <v/>
      </c>
      <c r="EW236" s="97" t="str" cm="1">
        <f t="array" ref="EW236">IF(OR(EW$1=0, $A236="", _xlfn.XLOOKUP(EW$1, $Z$2:$Z$18, $AD$2:$AD$18, "")=""),"",SQRT((_xlfn.XLOOKUP(EW$1,$Z$2:$Z$18,$AA$2:$AA$18)-$T236)^2+(_xlfn.XLOOKUP(EW$1,$Z$2:$Z$18,$AB$2:$AB$18)-$U236)^2+(_xlfn.XLOOKUP(EW$1,$Z$2:$Z$18,$AC$2:$AC$18-$V236)^2)))</f>
        <v/>
      </c>
      <c r="EX236" s="97" t="str" cm="1">
        <f t="array" ref="EX236">IF(OR(EX$1=0, $A236="", _xlfn.XLOOKUP(EX$1, $Z$2:$Z$18, $AD$2:$AD$18, "")=""),"",SQRT((_xlfn.XLOOKUP(EX$1,$Z$2:$Z$18,$AA$2:$AA$18)-$T236)^2+(_xlfn.XLOOKUP(EX$1,$Z$2:$Z$18,$AB$2:$AB$18)-$U236)^2+(_xlfn.XLOOKUP(EX$1,$Z$2:$Z$18,$AC$2:$AC$18-$V236)^2)))</f>
        <v/>
      </c>
      <c r="EY236" s="97" t="str" cm="1">
        <f t="array" ref="EY236">IF(OR(EY$1=0, $A236="", _xlfn.XLOOKUP(EY$1, $Z$2:$Z$18, $AD$2:$AD$18, "")=""),"",SQRT((_xlfn.XLOOKUP(EY$1,$Z$2:$Z$18,$AA$2:$AA$18)-$T236)^2+(_xlfn.XLOOKUP(EY$1,$Z$2:$Z$18,$AB$2:$AB$18)-$U236)^2+(_xlfn.XLOOKUP(EY$1,$Z$2:$Z$18,$AC$2:$AC$18-$V236)^2)))</f>
        <v/>
      </c>
      <c r="EZ236" s="98" t="str" cm="1">
        <f t="array" ref="EZ236">IF(OR(EZ$1=0, $A236="", _xlfn.XLOOKUP(EZ$1, $Z$2:$Z$18, $AD$2:$AD$18, "")=""),"",SQRT((_xlfn.XLOOKUP(EZ$1,$Z$2:$Z$18,$AA$2:$AA$18)-$T236)^2+(_xlfn.XLOOKUP(EZ$1,$Z$2:$Z$18,$AB$2:$AB$18)-$U236)^2+(_xlfn.XLOOKUP(EZ$1,$Z$2:$Z$18,$AC$2:$AC$18-$V236)^2)))</f>
        <v/>
      </c>
      <c r="FA236" s="146" t="str" cm="1">
        <f t="array" ref="FA236">IF(OR(FA$1=0, $A236="", _xlfn.XLOOKUP(FA$1, $Z$2:$Z$18, $AD$2:$AD$18, "")=""),"",SQRT((_xlfn.XLOOKUP(FA$1,$Z$2:$Z$18,$AA$2:$AA$18)-$T236)^2+(_xlfn.XLOOKUP(FA$1,$Z$2:$Z$18,$AB$2:$AB$18)-$U236)^2+(_xlfn.XLOOKUP(FA$1,$Z$2:$Z$18,$AC$2:$AC$18-$V236)^2)))</f>
        <v/>
      </c>
      <c r="FB236" s="96" t="str" cm="1">
        <f t="array" ref="FB236">IF(OR(FB$1=0, $A236="", _xlfn.XLOOKUP(FB$1, $Z$2:$Z$18, $AD$2:$AD$18, "")=""),"",SQRT((_xlfn.XLOOKUP(FB$1,$Z$2:$Z$18,$AA$2:$AA$18)-$T236)^2+(_xlfn.XLOOKUP(FB$1,$Z$2:$Z$18,$AB$2:$AB$18)-$U236)^2+(_xlfn.XLOOKUP(FB$1,$Z$2:$Z$18,$AC$2:$AC$18-$V236)^2)))</f>
        <v/>
      </c>
      <c r="FC236" s="96" t="str" cm="1">
        <f t="array" ref="FC236">IF(OR(FC$1=0, $A236="", _xlfn.XLOOKUP(FC$1, $Z$2:$Z$18, $AD$2:$AD$18, "")=""),"",SQRT((_xlfn.XLOOKUP(FC$1,$Z$2:$Z$18,$AA$2:$AA$18)-$T236)^2+(_xlfn.XLOOKUP(FC$1,$Z$2:$Z$18,$AB$2:$AB$18)-$U236)^2+(_xlfn.XLOOKUP(FC$1,$Z$2:$Z$18,$AC$2:$AC$18-$V236)^2)))</f>
        <v/>
      </c>
      <c r="FD236" s="96" t="str" cm="1">
        <f t="array" ref="FD236">IF(OR(FD$1=0, $A236="", _xlfn.XLOOKUP(FD$1, $Z$2:$Z$18, $AD$2:$AD$18, "")=""),"",SQRT((_xlfn.XLOOKUP(FD$1,$Z$2:$Z$18,$AA$2:$AA$18)-$T236)^2+(_xlfn.XLOOKUP(FD$1,$Z$2:$Z$18,$AB$2:$AB$18)-$U236)^2+(_xlfn.XLOOKUP(FD$1,$Z$2:$Z$18,$AC$2:$AC$18-$V236)^2)))</f>
        <v/>
      </c>
      <c r="FE236" s="96" t="str" cm="1">
        <f t="array" ref="FE236">IF(OR(FE$1=0, $A236="", _xlfn.XLOOKUP(FE$1, $Z$2:$Z$18, $AD$2:$AD$18, "")=""),"",SQRT((_xlfn.XLOOKUP(FE$1,$Z$2:$Z$18,$AA$2:$AA$18)-$T236)^2+(_xlfn.XLOOKUP(FE$1,$Z$2:$Z$18,$AB$2:$AB$18)-$U236)^2+(_xlfn.XLOOKUP(FE$1,$Z$2:$Z$18,$AC$2:$AC$18-$V236)^2)))</f>
        <v/>
      </c>
      <c r="FF236" s="96" t="str" cm="1">
        <f t="array" ref="FF236">IF(OR(FF$1=0, $A236="", _xlfn.XLOOKUP(FF$1, $Z$2:$Z$18, $AD$2:$AD$18, "")=""),"",SQRT((_xlfn.XLOOKUP(FF$1,$Z$2:$Z$18,$AA$2:$AA$18)-$T236)^2+(_xlfn.XLOOKUP(FF$1,$Z$2:$Z$18,$AB$2:$AB$18)-$U236)^2+(_xlfn.XLOOKUP(FF$1,$Z$2:$Z$18,$AC$2:$AC$18-$V236)^2)))</f>
        <v/>
      </c>
      <c r="FG236" s="96" t="str" cm="1">
        <f t="array" ref="FG236">IF(OR(FG$1=0, $A236="", _xlfn.XLOOKUP(FG$1, $Z$2:$Z$18, $AD$2:$AD$18, "")=""),"",SQRT((_xlfn.XLOOKUP(FG$1,$Z$2:$Z$18,$AA$2:$AA$18)-$T236)^2+(_xlfn.XLOOKUP(FG$1,$Z$2:$Z$18,$AB$2:$AB$18)-$U236)^2+(_xlfn.XLOOKUP(FG$1,$Z$2:$Z$18,$AC$2:$AC$18-$V236)^2)))</f>
        <v/>
      </c>
      <c r="FH236" s="96" t="str" cm="1">
        <f t="array" ref="FH236">IF(OR(FH$1=0, $A236="", _xlfn.XLOOKUP(FH$1, $Z$2:$Z$18, $AD$2:$AD$18, "")=""),"",SQRT((_xlfn.XLOOKUP(FH$1,$Z$2:$Z$18,$AA$2:$AA$18)-$T236)^2+(_xlfn.XLOOKUP(FH$1,$Z$2:$Z$18,$AB$2:$AB$18)-$U236)^2+(_xlfn.XLOOKUP(FH$1,$Z$2:$Z$18,$AC$2:$AC$18-$V236)^2)))</f>
        <v/>
      </c>
      <c r="FI236" s="97" t="str" cm="1">
        <f t="array" ref="FI236">IF(OR(FI$1=0, $A236="", _xlfn.XLOOKUP(FI$1, $Z$2:$Z$18, $AD$2:$AD$18, "")=""),"",SQRT((_xlfn.XLOOKUP(FI$1,$Z$2:$Z$18,$AA$2:$AA$18)-$T236)^2+(_xlfn.XLOOKUP(FI$1,$Z$2:$Z$18,$AB$2:$AB$18)-$U236)^2+(_xlfn.XLOOKUP(FI$1,$Z$2:$Z$18,$AC$2:$AC$18-$V236)^2)))</f>
        <v/>
      </c>
      <c r="FJ236" s="97" t="str" cm="1">
        <f t="array" ref="FJ236">IF(OR(FJ$1=0, $A236="", _xlfn.XLOOKUP(FJ$1, $Z$2:$Z$18, $AD$2:$AD$18, "")=""),"",SQRT((_xlfn.XLOOKUP(FJ$1,$Z$2:$Z$18,$AA$2:$AA$18)-$T236)^2+(_xlfn.XLOOKUP(FJ$1,$Z$2:$Z$18,$AB$2:$AB$18)-$U236)^2+(_xlfn.XLOOKUP(FJ$1,$Z$2:$Z$18,$AC$2:$AC$18-$V236)^2)))</f>
        <v/>
      </c>
      <c r="FK236" s="97" t="str" cm="1">
        <f t="array" ref="FK236">IF(OR(FK$1=0, $A236="", _xlfn.XLOOKUP(FK$1, $Z$2:$Z$18, $AD$2:$AD$18, "")=""),"",SQRT((_xlfn.XLOOKUP(FK$1,$Z$2:$Z$18,$AA$2:$AA$18)-$T236)^2+(_xlfn.XLOOKUP(FK$1,$Z$2:$Z$18,$AB$2:$AB$18)-$U236)^2+(_xlfn.XLOOKUP(FK$1,$Z$2:$Z$18,$AC$2:$AC$18-$V236)^2)))</f>
        <v/>
      </c>
      <c r="FL236" s="97" t="str" cm="1">
        <f t="array" ref="FL236">IF(OR(FL$1=0, $A236="", _xlfn.XLOOKUP(FL$1, $Z$2:$Z$18, $AD$2:$AD$18, "")=""),"",SQRT((_xlfn.XLOOKUP(FL$1,$Z$2:$Z$18,$AA$2:$AA$18)-$T236)^2+(_xlfn.XLOOKUP(FL$1,$Z$2:$Z$18,$AB$2:$AB$18)-$U236)^2+(_xlfn.XLOOKUP(FL$1,$Z$2:$Z$18,$AC$2:$AC$18-$V236)^2)))</f>
        <v/>
      </c>
      <c r="FM236" s="97" t="str" cm="1">
        <f t="array" ref="FM236">IF(OR(FM$1=0, $A236="", _xlfn.XLOOKUP(FM$1, $Z$2:$Z$18, $AD$2:$AD$18, "")=""),"",SQRT((_xlfn.XLOOKUP(FM$1,$Z$2:$Z$18,$AA$2:$AA$18)-$T236)^2+(_xlfn.XLOOKUP(FM$1,$Z$2:$Z$18,$AB$2:$AB$18)-$U236)^2+(_xlfn.XLOOKUP(FM$1,$Z$2:$Z$18,$AC$2:$AC$18-$V236)^2)))</f>
        <v/>
      </c>
      <c r="FN236" s="97" t="str" cm="1">
        <f t="array" ref="FN236">IF(OR(FN$1=0, $A236="", _xlfn.XLOOKUP(FN$1, $Z$2:$Z$18, $AD$2:$AD$18, "")=""),"",SQRT((_xlfn.XLOOKUP(FN$1,$Z$2:$Z$18,$AA$2:$AA$18)-$T236)^2+(_xlfn.XLOOKUP(FN$1,$Z$2:$Z$18,$AB$2:$AB$18)-$U236)^2+(_xlfn.XLOOKUP(FN$1,$Z$2:$Z$18,$AC$2:$AC$18-$V236)^2)))</f>
        <v/>
      </c>
      <c r="FO236" s="98" t="str" cm="1">
        <f t="array" ref="FO236">IF(OR(FO$1=0, $A236="", _xlfn.XLOOKUP(FO$1, $Z$2:$Z$18, $AD$2:$AD$18, "")=""),"",SQRT((_xlfn.XLOOKUP(FO$1,$Z$2:$Z$18,$AA$2:$AA$18)-$T236)^2+(_xlfn.XLOOKUP(FO$1,$Z$2:$Z$18,$AB$2:$AB$18)-$U236)^2+(_xlfn.XLOOKUP(FO$1,$Z$2:$Z$18,$AC$2:$AC$18-$V236)^2)))</f>
        <v/>
      </c>
      <c r="FP236" s="99"/>
      <c r="FQ236" s="99"/>
      <c r="FR236" s="100">
        <f t="shared" si="71"/>
        <v>0</v>
      </c>
      <c r="FS236" s="109">
        <f t="shared" si="72"/>
        <v>0</v>
      </c>
      <c r="FT236" s="109">
        <f t="shared" si="73"/>
        <v>0</v>
      </c>
      <c r="FU236" s="109">
        <f t="shared" si="74"/>
        <v>0</v>
      </c>
      <c r="FV236" s="109">
        <f t="shared" si="75"/>
        <v>0</v>
      </c>
      <c r="FW236" s="109">
        <f t="shared" si="76"/>
        <v>0</v>
      </c>
      <c r="FX236" s="109">
        <f t="shared" si="77"/>
        <v>0</v>
      </c>
      <c r="FY236" s="109">
        <f t="shared" si="78"/>
        <v>0</v>
      </c>
      <c r="FZ236" s="110">
        <f t="shared" si="79"/>
        <v>0</v>
      </c>
      <c r="GA236" s="110">
        <f t="shared" si="80"/>
        <v>0</v>
      </c>
      <c r="GB236" s="110">
        <f t="shared" si="81"/>
        <v>0</v>
      </c>
      <c r="GC236" s="110">
        <f t="shared" si="82"/>
        <v>0</v>
      </c>
      <c r="GD236" s="110">
        <f t="shared" si="83"/>
        <v>0</v>
      </c>
      <c r="GE236" s="110">
        <f t="shared" si="84"/>
        <v>0</v>
      </c>
      <c r="GF236" s="111">
        <f t="shared" si="85"/>
        <v>0</v>
      </c>
      <c r="GG236" s="100">
        <f t="shared" si="86"/>
        <v>0</v>
      </c>
      <c r="GH236" s="109">
        <f t="shared" si="87"/>
        <v>0</v>
      </c>
      <c r="GI236" s="109">
        <f t="shared" si="88"/>
        <v>0</v>
      </c>
      <c r="GJ236" s="109">
        <f t="shared" si="89"/>
        <v>0</v>
      </c>
      <c r="GK236" s="109">
        <f t="shared" si="90"/>
        <v>0</v>
      </c>
      <c r="GL236" s="109">
        <f t="shared" si="91"/>
        <v>0</v>
      </c>
      <c r="GM236" s="109">
        <f t="shared" si="92"/>
        <v>0</v>
      </c>
      <c r="GN236" s="109">
        <f t="shared" si="93"/>
        <v>0</v>
      </c>
      <c r="GO236" s="110">
        <f t="shared" si="94"/>
        <v>0</v>
      </c>
      <c r="GP236" s="110">
        <f t="shared" si="95"/>
        <v>0</v>
      </c>
      <c r="GQ236" s="110">
        <f t="shared" si="96"/>
        <v>0</v>
      </c>
      <c r="GR236" s="110">
        <f t="shared" si="97"/>
        <v>0</v>
      </c>
      <c r="GS236" s="110">
        <f t="shared" si="98"/>
        <v>0</v>
      </c>
      <c r="GT236" s="110">
        <f t="shared" si="99"/>
        <v>0</v>
      </c>
      <c r="GU236" s="111">
        <f t="shared" si="100"/>
        <v>0</v>
      </c>
      <c r="GX236" s="151" cm="1">
        <f t="array" ref="GX236">_xlfn.IFS(GX$1= 0,"", NOT(ISBLANK(CA236)), 0, ISBLANK(CA236), $Q236-$S236+FR236-AU236-DG236)</f>
        <v>0</v>
      </c>
      <c r="GY236" s="152" cm="1">
        <f t="array" ref="GY236">_xlfn.IFS(GY$1= 0,"", NOT(ISBLANK(CB236)), 0, ISBLANK(CB236), $Q236-$S236+FS236-AV236-DH236)</f>
        <v>0</v>
      </c>
      <c r="GZ236" s="152" cm="1">
        <f t="array" ref="GZ236">_xlfn.IFS(GZ$1= 0,"", NOT(ISBLANK(CC236)), 0, ISBLANK(CC236), $Q236-$S236+FT236-AW236-DI236)</f>
        <v>0</v>
      </c>
      <c r="HA236" s="152" cm="1">
        <f t="array" ref="HA236">_xlfn.IFS(HA$1= 0,"", NOT(ISBLANK(CD236)), 0, ISBLANK(CD236), $Q236-$S236+FU236-AX236-DJ236)</f>
        <v>0</v>
      </c>
      <c r="HB236" s="152" cm="1">
        <f t="array" ref="HB236">_xlfn.IFS(HB$1= 0,"", NOT(ISBLANK(CE236)), 0, ISBLANK(CE236), $Q236-$S236+FV236-AY236-DK236)</f>
        <v>0</v>
      </c>
      <c r="HC236" s="152" cm="1">
        <f t="array" ref="HC236">_xlfn.IFS(HC$1= 0,"", NOT(ISBLANK(CF236)), 0, ISBLANK(CF236), $Q236-$S236+FW236-AZ236-DL236)</f>
        <v>0</v>
      </c>
      <c r="HD236" s="152" cm="1">
        <f t="array" ref="HD236">_xlfn.IFS(HD$1= 0,"", NOT(ISBLANK(CG236)), 0, ISBLANK(CG236), $Q236-$S236+FX236-BA236-DM236)</f>
        <v>0</v>
      </c>
      <c r="HE236" s="152" t="str" cm="1">
        <f t="array" ref="HE236">_xlfn.IFS(HE$1= 0,"", NOT(ISBLANK(CH236)), 0, ISBLANK(CH236), $Q236-$S236+FY236-BB236-DN236)</f>
        <v/>
      </c>
      <c r="HF236" s="152" t="str" cm="1">
        <f t="array" ref="HF236">_xlfn.IFS(HF$1= 0,"", NOT(ISBLANK(CI236)), 0, ISBLANK(CI236), $Q236-$S236+FZ236-BC236-DO236)</f>
        <v/>
      </c>
      <c r="HG236" s="152" t="str" cm="1">
        <f t="array" ref="HG236">_xlfn.IFS(HG$1= 0,"", NOT(ISBLANK(CJ236)), 0, ISBLANK(CJ236), $Q236-$S236+GA236-BD236-DP236)</f>
        <v/>
      </c>
      <c r="HH236" s="152" t="str" cm="1">
        <f t="array" ref="HH236">_xlfn.IFS(HH$1= 0,"", NOT(ISBLANK(CK236)), 0, ISBLANK(CK236), $Q236-$S236+GB236-BE236-DQ236)</f>
        <v/>
      </c>
      <c r="HI236" s="152" t="str" cm="1">
        <f t="array" ref="HI236">_xlfn.IFS(HI$1= 0,"", NOT(ISBLANK(CL236)), 0, ISBLANK(CL236), $Q236-$S236+GC236-BF236-DR236)</f>
        <v/>
      </c>
      <c r="HJ236" s="152" t="str" cm="1">
        <f t="array" ref="HJ236">_xlfn.IFS(HJ$1= 0,"", NOT(ISBLANK(CM236)), 0, ISBLANK(CM236), $Q236-$S236+GD236-BG236-DS236)</f>
        <v/>
      </c>
      <c r="HK236" s="152" t="str" cm="1">
        <f t="array" ref="HK236">_xlfn.IFS(HK$1= 0,"", NOT(ISBLANK(CN236)), 0, ISBLANK(CN236), $Q236-$S236+GE236-BH236-DT236)</f>
        <v/>
      </c>
      <c r="HL236" s="153" t="str" cm="1">
        <f t="array" ref="HL236">_xlfn.IFS(HL$1= 0,"", NOT(ISBLANK(CO236)), 0, ISBLANK(CO236), $Q236-$S236+GF236-BI236-DU236)</f>
        <v/>
      </c>
      <c r="HM236" s="153" t="str" cm="1">
        <f t="array" ref="HM236">_xlfn.IFS(HM$1= 0,"", NOT(ISBLANK(DE236)), 0, ISBLANK(DE236), $Q236-$S236+IC236-BY236-#REF!)</f>
        <v/>
      </c>
      <c r="HN236" s="153" t="e" cm="1">
        <f t="array" ref="HN236">_xlfn.IFS(HN$1= 0,"", NOT(ISBLANK(DF236)), 0, ISBLANK(DF236), $Q236-$S236+ID236-BZ236-#REF!)</f>
        <v>#REF!</v>
      </c>
      <c r="HO236" s="153" t="e" cm="1">
        <f t="array" ref="HO236">_xlfn.IFS(HO$1= 0,"", NOT(ISBLANK(DG236)), 0, ISBLANK(DG236), $Q236-$S236+IE236-CA236-#REF!)</f>
        <v>#VALUE!</v>
      </c>
      <c r="HP236" s="153" t="e" cm="1">
        <f t="array" ref="HP236">_xlfn.IFS(HP$1= 0,"", NOT(ISBLANK(DH236)), 0, ISBLANK(DH236), $Q236-$S236+IF236-CB236-#REF!)</f>
        <v>#REF!</v>
      </c>
      <c r="HQ236" s="153" t="e" cm="1">
        <f t="array" ref="HQ236">_xlfn.IFS(HQ$1= 0,"", NOT(ISBLANK(DI236)), 0, ISBLANK(DI236), $Q236-$S236+IG236-CC236-#REF!)</f>
        <v>#REF!</v>
      </c>
      <c r="HR236" s="153" cm="1">
        <f t="array" ref="HR236">_xlfn.IFS(HR$1= 0,"", NOT(ISBLANK(DJ236)), 0, ISBLANK(DJ236), $Q236-$S236+IH236-CD236-EK236)</f>
        <v>0</v>
      </c>
      <c r="HS236" s="153" t="e" cm="1">
        <f t="array" ref="HS236">_xlfn.IFS(HS$1= 0,"", NOT(ISBLANK(DK236)), 0, ISBLANK(DK236), $Q236-$S236+II236-CE236-EL236)</f>
        <v>#VALUE!</v>
      </c>
      <c r="HT236" s="153" t="e" cm="1">
        <f t="array" ref="HT236">_xlfn.IFS(HT$1= 0,"", NOT(ISBLANK(DL236)), 0, ISBLANK(DL236), $Q236-$S236+GV236-CF236-EM236)</f>
        <v>#VALUE!</v>
      </c>
      <c r="HU236" s="153" t="e" cm="1">
        <f t="array" ref="HU236">_xlfn.IFS(HU$1= 0,"", NOT(ISBLANK(DM236)), 0, ISBLANK(DM236), $Q236-$S236+GW236-CG236-EN236)</f>
        <v>#VALUE!</v>
      </c>
      <c r="HV236" s="153" t="str" cm="1">
        <f t="array" ref="HV236">_xlfn.IFS(HV$1= 0,"", NOT(ISBLANK(DN236)), 0, ISBLANK(DN236), $Q236-$S236+GX236-CH236-EO236)</f>
        <v/>
      </c>
      <c r="HW236" s="153" t="str" cm="1">
        <f t="array" ref="HW236">_xlfn.IFS(HW$1= 0,"", NOT(ISBLANK(DO236)), 0, ISBLANK(DO236), $Q236-$S236+GY236-CI236-EP236)</f>
        <v/>
      </c>
      <c r="HX236" s="153" t="str" cm="1">
        <f t="array" ref="HX236">_xlfn.IFS(HX$1= 0,"", NOT(ISBLANK(DP236)), 0, ISBLANK(DP236), $Q236-$S236+GZ236-CJ236-EQ236)</f>
        <v/>
      </c>
      <c r="HY236" s="153" t="str" cm="1">
        <f t="array" ref="HY236">_xlfn.IFS(HY$1= 0,"", NOT(ISBLANK(DQ236)), 0, ISBLANK(DQ236), $Q236-$S236+HA236-CK236-ER236)</f>
        <v/>
      </c>
      <c r="HZ236" s="153" t="str" cm="1">
        <f t="array" ref="HZ236">_xlfn.IFS(HZ$1= 0,"", NOT(ISBLANK(DR236)), 0, ISBLANK(DR236), $Q236-$S236+HB236-CL236-ES236)</f>
        <v/>
      </c>
      <c r="IA236" s="153" t="str" cm="1">
        <f t="array" ref="IA236">_xlfn.IFS(IA$1= 0,"", NOT(ISBLANK(DS236)), 0, ISBLANK(DS236), $Q236-$S236+HC236-CM236-ET236)</f>
        <v/>
      </c>
    </row>
    <row r="237" spans="1:235" ht="16.5" x14ac:dyDescent="0.3">
      <c r="A237" s="144"/>
      <c r="B237" s="106"/>
      <c r="C237" s="106"/>
      <c r="D237" s="107"/>
      <c r="E237" s="131"/>
      <c r="F237" s="137"/>
      <c r="G237" s="2"/>
      <c r="H237" s="2"/>
      <c r="I237" s="2"/>
      <c r="J237" s="2"/>
      <c r="K237" s="2"/>
      <c r="L237" s="2"/>
      <c r="M237" s="140"/>
      <c r="N237" s="137"/>
      <c r="O237" s="138"/>
      <c r="P237" s="133"/>
      <c r="Q237" s="94">
        <f t="shared" si="69"/>
        <v>0</v>
      </c>
      <c r="R237" s="1"/>
      <c r="S237" s="1"/>
      <c r="T237" s="2"/>
      <c r="U237" s="2"/>
      <c r="V237" s="82">
        <f t="shared" si="70"/>
        <v>0</v>
      </c>
      <c r="W237" s="121"/>
      <c r="X237" s="108"/>
      <c r="AU237" s="105"/>
      <c r="AV237" s="105"/>
      <c r="AW237" s="105"/>
      <c r="AX237" s="105"/>
      <c r="AY237" s="105"/>
      <c r="AZ237" s="105"/>
      <c r="BA237" s="105"/>
      <c r="BB237" s="105"/>
      <c r="BC237" s="105"/>
      <c r="BD237" s="105"/>
      <c r="BE237" s="105"/>
      <c r="BF237" s="105"/>
      <c r="BG237" s="105"/>
      <c r="BH237" s="105"/>
      <c r="BI237" s="105"/>
      <c r="BJ237" s="105"/>
      <c r="BK237" s="105"/>
      <c r="BL237" s="105"/>
      <c r="BM237" s="105"/>
      <c r="BN237" s="105"/>
      <c r="BO237" s="105"/>
      <c r="BP237" s="105"/>
      <c r="BQ237" s="105"/>
      <c r="BR237" s="105"/>
      <c r="BS237" s="105"/>
      <c r="BT237" s="105"/>
      <c r="BU237" s="105"/>
      <c r="BV237" s="105"/>
      <c r="BW237" s="105"/>
      <c r="BX237" s="105"/>
      <c r="BZ237" s="99"/>
      <c r="CA237" s="105" t="s">
        <v>32</v>
      </c>
      <c r="CB237" s="105"/>
      <c r="CC237" s="105"/>
      <c r="CD237" s="105"/>
      <c r="CE237" s="105"/>
      <c r="CF237" s="105"/>
      <c r="CG237" s="105"/>
      <c r="CH237" s="105"/>
      <c r="CI237" s="105"/>
      <c r="CJ237" s="105"/>
      <c r="CK237" s="105"/>
      <c r="CL237" s="105"/>
      <c r="CM237" s="105"/>
      <c r="CN237" s="105"/>
      <c r="CO237" s="105"/>
      <c r="CP237" s="105" t="s">
        <v>32</v>
      </c>
      <c r="CQ237" s="105"/>
      <c r="CR237" s="105"/>
      <c r="CS237" s="105"/>
      <c r="CT237" s="105"/>
      <c r="CU237" s="105"/>
      <c r="CV237" s="105"/>
      <c r="CW237" s="105"/>
      <c r="CX237" s="105"/>
      <c r="CY237" s="105"/>
      <c r="CZ237" s="105"/>
      <c r="DA237" s="105"/>
      <c r="DB237" s="105"/>
      <c r="DC237" s="105"/>
      <c r="DD237" s="105"/>
      <c r="DE237" s="99"/>
      <c r="DF237" s="99"/>
      <c r="DG237" s="105"/>
      <c r="DH237" s="105"/>
      <c r="DI237" s="105"/>
      <c r="DJ237" s="105"/>
      <c r="DK237" s="105"/>
      <c r="DL237" s="105"/>
      <c r="DM237" s="105"/>
      <c r="DN237" s="105"/>
      <c r="DO237" s="105"/>
      <c r="DP237" s="105"/>
      <c r="DQ237" s="105"/>
      <c r="DR237" s="105"/>
      <c r="DS237" s="105"/>
      <c r="DT237" s="105"/>
      <c r="DU237" s="105"/>
      <c r="DV237" s="105"/>
      <c r="DW237" s="105"/>
      <c r="DX237" s="105"/>
      <c r="DY237" s="105"/>
      <c r="DZ237" s="105"/>
      <c r="EA237" s="105"/>
      <c r="EB237" s="105"/>
      <c r="EC237" s="105"/>
      <c r="ED237" s="105"/>
      <c r="EE237" s="105"/>
      <c r="EF237" s="105"/>
      <c r="EG237" s="105"/>
      <c r="EH237" s="105"/>
      <c r="EI237" s="105"/>
      <c r="EJ237" s="105"/>
      <c r="EL237" s="146" t="str" cm="1">
        <f t="array" ref="EL237">IF(OR(EL$1=0, $A237="", _xlfn.XLOOKUP(EL$1, $Z$2:$Z$18, $AD$2:$AD$18, "")=""),"",SQRT((_xlfn.XLOOKUP(EL$1,$Z$2:$Z$18,$AA$2:$AA$18)-$T237)^2+(_xlfn.XLOOKUP(EL$1,$Z$2:$Z$18,$AB$2:$AB$18)-$U237)^2+(_xlfn.XLOOKUP(EL$1,$Z$2:$Z$18,$AC$2:$AC$18-$V237)^2)))</f>
        <v/>
      </c>
      <c r="EM237" s="96" t="str" cm="1">
        <f t="array" ref="EM237">IF(OR(EM$1=0, $A237="", _xlfn.XLOOKUP(EM$1, $Z$2:$Z$18, $AD$2:$AD$18, "")=""),"",SQRT((_xlfn.XLOOKUP(EM$1,$Z$2:$Z$18,$AA$2:$AA$18)-$T237)^2+(_xlfn.XLOOKUP(EM$1,$Z$2:$Z$18,$AB$2:$AB$18)-$U237)^2+(_xlfn.XLOOKUP(EM$1,$Z$2:$Z$18,$AC$2:$AC$18-$V237)^2)))</f>
        <v/>
      </c>
      <c r="EN237" s="96" t="str" cm="1">
        <f t="array" ref="EN237">IF(OR(EN$1=0, $A237="", _xlfn.XLOOKUP(EN$1, $Z$2:$Z$18, $AD$2:$AD$18, "")=""),"",SQRT((_xlfn.XLOOKUP(EN$1,$Z$2:$Z$18,$AA$2:$AA$18)-$T237)^2+(_xlfn.XLOOKUP(EN$1,$Z$2:$Z$18,$AB$2:$AB$18)-$U237)^2+(_xlfn.XLOOKUP(EN$1,$Z$2:$Z$18,$AC$2:$AC$18-$V237)^2)))</f>
        <v/>
      </c>
      <c r="EO237" s="96" t="str" cm="1">
        <f t="array" ref="EO237">IF(OR(EO$1=0, $A237="", _xlfn.XLOOKUP(EO$1, $Z$2:$Z$18, $AD$2:$AD$18, "")=""),"",SQRT((_xlfn.XLOOKUP(EO$1,$Z$2:$Z$18,$AA$2:$AA$18)-$T237)^2+(_xlfn.XLOOKUP(EO$1,$Z$2:$Z$18,$AB$2:$AB$18)-$U237)^2+(_xlfn.XLOOKUP(EO$1,$Z$2:$Z$18,$AC$2:$AC$18-$V237)^2)))</f>
        <v/>
      </c>
      <c r="EP237" s="96" t="str" cm="1">
        <f t="array" ref="EP237">IF(OR(EP$1=0, $A237="", _xlfn.XLOOKUP(EP$1, $Z$2:$Z$18, $AD$2:$AD$18, "")=""),"",SQRT((_xlfn.XLOOKUP(EP$1,$Z$2:$Z$18,$AA$2:$AA$18)-$T237)^2+(_xlfn.XLOOKUP(EP$1,$Z$2:$Z$18,$AB$2:$AB$18)-$U237)^2+(_xlfn.XLOOKUP(EP$1,$Z$2:$Z$18,$AC$2:$AC$18-$V237)^2)))</f>
        <v/>
      </c>
      <c r="EQ237" s="96" t="str" cm="1">
        <f t="array" ref="EQ237">IF(OR(EQ$1=0, $A237="", _xlfn.XLOOKUP(EQ$1, $Z$2:$Z$18, $AD$2:$AD$18, "")=""),"",SQRT((_xlfn.XLOOKUP(EQ$1,$Z$2:$Z$18,$AA$2:$AA$18)-$T237)^2+(_xlfn.XLOOKUP(EQ$1,$Z$2:$Z$18,$AB$2:$AB$18)-$U237)^2+(_xlfn.XLOOKUP(EQ$1,$Z$2:$Z$18,$AC$2:$AC$18-$V237)^2)))</f>
        <v/>
      </c>
      <c r="ER237" s="96" t="str" cm="1">
        <f t="array" ref="ER237">IF(OR(ER$1=0, $A237="", _xlfn.XLOOKUP(ER$1, $Z$2:$Z$18, $AD$2:$AD$18, "")=""),"",SQRT((_xlfn.XLOOKUP(ER$1,$Z$2:$Z$18,$AA$2:$AA$18)-$T237)^2+(_xlfn.XLOOKUP(ER$1,$Z$2:$Z$18,$AB$2:$AB$18)-$U237)^2+(_xlfn.XLOOKUP(ER$1,$Z$2:$Z$18,$AC$2:$AC$18-$V237)^2)))</f>
        <v/>
      </c>
      <c r="ES237" s="96" t="str" cm="1">
        <f t="array" ref="ES237">IF(OR(ES$1=0, $A237="", _xlfn.XLOOKUP(ES$1, $Z$2:$Z$18, $AD$2:$AD$18, "")=""),"",SQRT((_xlfn.XLOOKUP(ES$1,$Z$2:$Z$18,$AA$2:$AA$18)-$T237)^2+(_xlfn.XLOOKUP(ES$1,$Z$2:$Z$18,$AB$2:$AB$18)-$U237)^2+(_xlfn.XLOOKUP(ES$1,$Z$2:$Z$18,$AC$2:$AC$18-$V237)^2)))</f>
        <v/>
      </c>
      <c r="ET237" s="97" t="str" cm="1">
        <f t="array" ref="ET237">IF(OR(ET$1=0, $A237="", _xlfn.XLOOKUP(ET$1, $Z$2:$Z$18, $AD$2:$AD$18, "")=""),"",SQRT((_xlfn.XLOOKUP(ET$1,$Z$2:$Z$18,$AA$2:$AA$18)-$T237)^2+(_xlfn.XLOOKUP(ET$1,$Z$2:$Z$18,$AB$2:$AB$18)-$U237)^2+(_xlfn.XLOOKUP(ET$1,$Z$2:$Z$18,$AC$2:$AC$18-$V237)^2)))</f>
        <v/>
      </c>
      <c r="EU237" s="97" t="str" cm="1">
        <f t="array" ref="EU237">IF(OR(EU$1=0, $A237="", _xlfn.XLOOKUP(EU$1, $Z$2:$Z$18, $AD$2:$AD$18, "")=""),"",SQRT((_xlfn.XLOOKUP(EU$1,$Z$2:$Z$18,$AA$2:$AA$18)-$T237)^2+(_xlfn.XLOOKUP(EU$1,$Z$2:$Z$18,$AB$2:$AB$18)-$U237)^2+(_xlfn.XLOOKUP(EU$1,$Z$2:$Z$18,$AC$2:$AC$18-$V237)^2)))</f>
        <v/>
      </c>
      <c r="EV237" s="97" t="str" cm="1">
        <f t="array" ref="EV237">IF(OR(EV$1=0, $A237="", _xlfn.XLOOKUP(EV$1, $Z$2:$Z$18, $AD$2:$AD$18, "")=""),"",SQRT((_xlfn.XLOOKUP(EV$1,$Z$2:$Z$18,$AA$2:$AA$18)-$T237)^2+(_xlfn.XLOOKUP(EV$1,$Z$2:$Z$18,$AB$2:$AB$18)-$U237)^2+(_xlfn.XLOOKUP(EV$1,$Z$2:$Z$18,$AC$2:$AC$18-$V237)^2)))</f>
        <v/>
      </c>
      <c r="EW237" s="97" t="str" cm="1">
        <f t="array" ref="EW237">IF(OR(EW$1=0, $A237="", _xlfn.XLOOKUP(EW$1, $Z$2:$Z$18, $AD$2:$AD$18, "")=""),"",SQRT((_xlfn.XLOOKUP(EW$1,$Z$2:$Z$18,$AA$2:$AA$18)-$T237)^2+(_xlfn.XLOOKUP(EW$1,$Z$2:$Z$18,$AB$2:$AB$18)-$U237)^2+(_xlfn.XLOOKUP(EW$1,$Z$2:$Z$18,$AC$2:$AC$18-$V237)^2)))</f>
        <v/>
      </c>
      <c r="EX237" s="97" t="str" cm="1">
        <f t="array" ref="EX237">IF(OR(EX$1=0, $A237="", _xlfn.XLOOKUP(EX$1, $Z$2:$Z$18, $AD$2:$AD$18, "")=""),"",SQRT((_xlfn.XLOOKUP(EX$1,$Z$2:$Z$18,$AA$2:$AA$18)-$T237)^2+(_xlfn.XLOOKUP(EX$1,$Z$2:$Z$18,$AB$2:$AB$18)-$U237)^2+(_xlfn.XLOOKUP(EX$1,$Z$2:$Z$18,$AC$2:$AC$18-$V237)^2)))</f>
        <v/>
      </c>
      <c r="EY237" s="97" t="str" cm="1">
        <f t="array" ref="EY237">IF(OR(EY$1=0, $A237="", _xlfn.XLOOKUP(EY$1, $Z$2:$Z$18, $AD$2:$AD$18, "")=""),"",SQRT((_xlfn.XLOOKUP(EY$1,$Z$2:$Z$18,$AA$2:$AA$18)-$T237)^2+(_xlfn.XLOOKUP(EY$1,$Z$2:$Z$18,$AB$2:$AB$18)-$U237)^2+(_xlfn.XLOOKUP(EY$1,$Z$2:$Z$18,$AC$2:$AC$18-$V237)^2)))</f>
        <v/>
      </c>
      <c r="EZ237" s="98" t="str" cm="1">
        <f t="array" ref="EZ237">IF(OR(EZ$1=0, $A237="", _xlfn.XLOOKUP(EZ$1, $Z$2:$Z$18, $AD$2:$AD$18, "")=""),"",SQRT((_xlfn.XLOOKUP(EZ$1,$Z$2:$Z$18,$AA$2:$AA$18)-$T237)^2+(_xlfn.XLOOKUP(EZ$1,$Z$2:$Z$18,$AB$2:$AB$18)-$U237)^2+(_xlfn.XLOOKUP(EZ$1,$Z$2:$Z$18,$AC$2:$AC$18-$V237)^2)))</f>
        <v/>
      </c>
      <c r="FA237" s="146" t="str" cm="1">
        <f t="array" ref="FA237">IF(OR(FA$1=0, $A237="", _xlfn.XLOOKUP(FA$1, $Z$2:$Z$18, $AD$2:$AD$18, "")=""),"",SQRT((_xlfn.XLOOKUP(FA$1,$Z$2:$Z$18,$AA$2:$AA$18)-$T237)^2+(_xlfn.XLOOKUP(FA$1,$Z$2:$Z$18,$AB$2:$AB$18)-$U237)^2+(_xlfn.XLOOKUP(FA$1,$Z$2:$Z$18,$AC$2:$AC$18-$V237)^2)))</f>
        <v/>
      </c>
      <c r="FB237" s="96" t="str" cm="1">
        <f t="array" ref="FB237">IF(OR(FB$1=0, $A237="", _xlfn.XLOOKUP(FB$1, $Z$2:$Z$18, $AD$2:$AD$18, "")=""),"",SQRT((_xlfn.XLOOKUP(FB$1,$Z$2:$Z$18,$AA$2:$AA$18)-$T237)^2+(_xlfn.XLOOKUP(FB$1,$Z$2:$Z$18,$AB$2:$AB$18)-$U237)^2+(_xlfn.XLOOKUP(FB$1,$Z$2:$Z$18,$AC$2:$AC$18-$V237)^2)))</f>
        <v/>
      </c>
      <c r="FC237" s="96" t="str" cm="1">
        <f t="array" ref="FC237">IF(OR(FC$1=0, $A237="", _xlfn.XLOOKUP(FC$1, $Z$2:$Z$18, $AD$2:$AD$18, "")=""),"",SQRT((_xlfn.XLOOKUP(FC$1,$Z$2:$Z$18,$AA$2:$AA$18)-$T237)^2+(_xlfn.XLOOKUP(FC$1,$Z$2:$Z$18,$AB$2:$AB$18)-$U237)^2+(_xlfn.XLOOKUP(FC$1,$Z$2:$Z$18,$AC$2:$AC$18-$V237)^2)))</f>
        <v/>
      </c>
      <c r="FD237" s="96" t="str" cm="1">
        <f t="array" ref="FD237">IF(OR(FD$1=0, $A237="", _xlfn.XLOOKUP(FD$1, $Z$2:$Z$18, $AD$2:$AD$18, "")=""),"",SQRT((_xlfn.XLOOKUP(FD$1,$Z$2:$Z$18,$AA$2:$AA$18)-$T237)^2+(_xlfn.XLOOKUP(FD$1,$Z$2:$Z$18,$AB$2:$AB$18)-$U237)^2+(_xlfn.XLOOKUP(FD$1,$Z$2:$Z$18,$AC$2:$AC$18-$V237)^2)))</f>
        <v/>
      </c>
      <c r="FE237" s="96" t="str" cm="1">
        <f t="array" ref="FE237">IF(OR(FE$1=0, $A237="", _xlfn.XLOOKUP(FE$1, $Z$2:$Z$18, $AD$2:$AD$18, "")=""),"",SQRT((_xlfn.XLOOKUP(FE$1,$Z$2:$Z$18,$AA$2:$AA$18)-$T237)^2+(_xlfn.XLOOKUP(FE$1,$Z$2:$Z$18,$AB$2:$AB$18)-$U237)^2+(_xlfn.XLOOKUP(FE$1,$Z$2:$Z$18,$AC$2:$AC$18-$V237)^2)))</f>
        <v/>
      </c>
      <c r="FF237" s="96" t="str" cm="1">
        <f t="array" ref="FF237">IF(OR(FF$1=0, $A237="", _xlfn.XLOOKUP(FF$1, $Z$2:$Z$18, $AD$2:$AD$18, "")=""),"",SQRT((_xlfn.XLOOKUP(FF$1,$Z$2:$Z$18,$AA$2:$AA$18)-$T237)^2+(_xlfn.XLOOKUP(FF$1,$Z$2:$Z$18,$AB$2:$AB$18)-$U237)^2+(_xlfn.XLOOKUP(FF$1,$Z$2:$Z$18,$AC$2:$AC$18-$V237)^2)))</f>
        <v/>
      </c>
      <c r="FG237" s="96" t="str" cm="1">
        <f t="array" ref="FG237">IF(OR(FG$1=0, $A237="", _xlfn.XLOOKUP(FG$1, $Z$2:$Z$18, $AD$2:$AD$18, "")=""),"",SQRT((_xlfn.XLOOKUP(FG$1,$Z$2:$Z$18,$AA$2:$AA$18)-$T237)^2+(_xlfn.XLOOKUP(FG$1,$Z$2:$Z$18,$AB$2:$AB$18)-$U237)^2+(_xlfn.XLOOKUP(FG$1,$Z$2:$Z$18,$AC$2:$AC$18-$V237)^2)))</f>
        <v/>
      </c>
      <c r="FH237" s="96" t="str" cm="1">
        <f t="array" ref="FH237">IF(OR(FH$1=0, $A237="", _xlfn.XLOOKUP(FH$1, $Z$2:$Z$18, $AD$2:$AD$18, "")=""),"",SQRT((_xlfn.XLOOKUP(FH$1,$Z$2:$Z$18,$AA$2:$AA$18)-$T237)^2+(_xlfn.XLOOKUP(FH$1,$Z$2:$Z$18,$AB$2:$AB$18)-$U237)^2+(_xlfn.XLOOKUP(FH$1,$Z$2:$Z$18,$AC$2:$AC$18-$V237)^2)))</f>
        <v/>
      </c>
      <c r="FI237" s="97" t="str" cm="1">
        <f t="array" ref="FI237">IF(OR(FI$1=0, $A237="", _xlfn.XLOOKUP(FI$1, $Z$2:$Z$18, $AD$2:$AD$18, "")=""),"",SQRT((_xlfn.XLOOKUP(FI$1,$Z$2:$Z$18,$AA$2:$AA$18)-$T237)^2+(_xlfn.XLOOKUP(FI$1,$Z$2:$Z$18,$AB$2:$AB$18)-$U237)^2+(_xlfn.XLOOKUP(FI$1,$Z$2:$Z$18,$AC$2:$AC$18-$V237)^2)))</f>
        <v/>
      </c>
      <c r="FJ237" s="97" t="str" cm="1">
        <f t="array" ref="FJ237">IF(OR(FJ$1=0, $A237="", _xlfn.XLOOKUP(FJ$1, $Z$2:$Z$18, $AD$2:$AD$18, "")=""),"",SQRT((_xlfn.XLOOKUP(FJ$1,$Z$2:$Z$18,$AA$2:$AA$18)-$T237)^2+(_xlfn.XLOOKUP(FJ$1,$Z$2:$Z$18,$AB$2:$AB$18)-$U237)^2+(_xlfn.XLOOKUP(FJ$1,$Z$2:$Z$18,$AC$2:$AC$18-$V237)^2)))</f>
        <v/>
      </c>
      <c r="FK237" s="97" t="str" cm="1">
        <f t="array" ref="FK237">IF(OR(FK$1=0, $A237="", _xlfn.XLOOKUP(FK$1, $Z$2:$Z$18, $AD$2:$AD$18, "")=""),"",SQRT((_xlfn.XLOOKUP(FK$1,$Z$2:$Z$18,$AA$2:$AA$18)-$T237)^2+(_xlfn.XLOOKUP(FK$1,$Z$2:$Z$18,$AB$2:$AB$18)-$U237)^2+(_xlfn.XLOOKUP(FK$1,$Z$2:$Z$18,$AC$2:$AC$18-$V237)^2)))</f>
        <v/>
      </c>
      <c r="FL237" s="97" t="str" cm="1">
        <f t="array" ref="FL237">IF(OR(FL$1=0, $A237="", _xlfn.XLOOKUP(FL$1, $Z$2:$Z$18, $AD$2:$AD$18, "")=""),"",SQRT((_xlfn.XLOOKUP(FL$1,$Z$2:$Z$18,$AA$2:$AA$18)-$T237)^2+(_xlfn.XLOOKUP(FL$1,$Z$2:$Z$18,$AB$2:$AB$18)-$U237)^2+(_xlfn.XLOOKUP(FL$1,$Z$2:$Z$18,$AC$2:$AC$18-$V237)^2)))</f>
        <v/>
      </c>
      <c r="FM237" s="97" t="str" cm="1">
        <f t="array" ref="FM237">IF(OR(FM$1=0, $A237="", _xlfn.XLOOKUP(FM$1, $Z$2:$Z$18, $AD$2:$AD$18, "")=""),"",SQRT((_xlfn.XLOOKUP(FM$1,$Z$2:$Z$18,$AA$2:$AA$18)-$T237)^2+(_xlfn.XLOOKUP(FM$1,$Z$2:$Z$18,$AB$2:$AB$18)-$U237)^2+(_xlfn.XLOOKUP(FM$1,$Z$2:$Z$18,$AC$2:$AC$18-$V237)^2)))</f>
        <v/>
      </c>
      <c r="FN237" s="97" t="str" cm="1">
        <f t="array" ref="FN237">IF(OR(FN$1=0, $A237="", _xlfn.XLOOKUP(FN$1, $Z$2:$Z$18, $AD$2:$AD$18, "")=""),"",SQRT((_xlfn.XLOOKUP(FN$1,$Z$2:$Z$18,$AA$2:$AA$18)-$T237)^2+(_xlfn.XLOOKUP(FN$1,$Z$2:$Z$18,$AB$2:$AB$18)-$U237)^2+(_xlfn.XLOOKUP(FN$1,$Z$2:$Z$18,$AC$2:$AC$18-$V237)^2)))</f>
        <v/>
      </c>
      <c r="FO237" s="98" t="str" cm="1">
        <f t="array" ref="FO237">IF(OR(FO$1=0, $A237="", _xlfn.XLOOKUP(FO$1, $Z$2:$Z$18, $AD$2:$AD$18, "")=""),"",SQRT((_xlfn.XLOOKUP(FO$1,$Z$2:$Z$18,$AA$2:$AA$18)-$T237)^2+(_xlfn.XLOOKUP(FO$1,$Z$2:$Z$18,$AB$2:$AB$18)-$U237)^2+(_xlfn.XLOOKUP(FO$1,$Z$2:$Z$18,$AC$2:$AC$18-$V237)^2)))</f>
        <v/>
      </c>
      <c r="FP237" s="99"/>
      <c r="FQ237" s="99"/>
      <c r="FR237" s="100">
        <f t="shared" si="71"/>
        <v>0</v>
      </c>
      <c r="FS237" s="109">
        <f t="shared" si="72"/>
        <v>0</v>
      </c>
      <c r="FT237" s="109">
        <f t="shared" si="73"/>
        <v>0</v>
      </c>
      <c r="FU237" s="109">
        <f t="shared" si="74"/>
        <v>0</v>
      </c>
      <c r="FV237" s="109">
        <f t="shared" si="75"/>
        <v>0</v>
      </c>
      <c r="FW237" s="109">
        <f t="shared" si="76"/>
        <v>0</v>
      </c>
      <c r="FX237" s="109">
        <f t="shared" si="77"/>
        <v>0</v>
      </c>
      <c r="FY237" s="109">
        <f t="shared" si="78"/>
        <v>0</v>
      </c>
      <c r="FZ237" s="110">
        <f t="shared" si="79"/>
        <v>0</v>
      </c>
      <c r="GA237" s="110">
        <f t="shared" si="80"/>
        <v>0</v>
      </c>
      <c r="GB237" s="110">
        <f t="shared" si="81"/>
        <v>0</v>
      </c>
      <c r="GC237" s="110">
        <f t="shared" si="82"/>
        <v>0</v>
      </c>
      <c r="GD237" s="110">
        <f t="shared" si="83"/>
        <v>0</v>
      </c>
      <c r="GE237" s="110">
        <f t="shared" si="84"/>
        <v>0</v>
      </c>
      <c r="GF237" s="111">
        <f t="shared" si="85"/>
        <v>0</v>
      </c>
      <c r="GG237" s="100">
        <f t="shared" si="86"/>
        <v>0</v>
      </c>
      <c r="GH237" s="109">
        <f t="shared" si="87"/>
        <v>0</v>
      </c>
      <c r="GI237" s="109">
        <f t="shared" si="88"/>
        <v>0</v>
      </c>
      <c r="GJ237" s="109">
        <f t="shared" si="89"/>
        <v>0</v>
      </c>
      <c r="GK237" s="109">
        <f t="shared" si="90"/>
        <v>0</v>
      </c>
      <c r="GL237" s="109">
        <f t="shared" si="91"/>
        <v>0</v>
      </c>
      <c r="GM237" s="109">
        <f t="shared" si="92"/>
        <v>0</v>
      </c>
      <c r="GN237" s="109">
        <f t="shared" si="93"/>
        <v>0</v>
      </c>
      <c r="GO237" s="110">
        <f t="shared" si="94"/>
        <v>0</v>
      </c>
      <c r="GP237" s="110">
        <f t="shared" si="95"/>
        <v>0</v>
      </c>
      <c r="GQ237" s="110">
        <f t="shared" si="96"/>
        <v>0</v>
      </c>
      <c r="GR237" s="110">
        <f t="shared" si="97"/>
        <v>0</v>
      </c>
      <c r="GS237" s="110">
        <f t="shared" si="98"/>
        <v>0</v>
      </c>
      <c r="GT237" s="110">
        <f t="shared" si="99"/>
        <v>0</v>
      </c>
      <c r="GU237" s="111">
        <f t="shared" si="100"/>
        <v>0</v>
      </c>
      <c r="GX237" s="151" cm="1">
        <f t="array" ref="GX237">_xlfn.IFS(GX$1= 0,"", NOT(ISBLANK(CA237)), 0, ISBLANK(CA237), $Q237-$S237+FR237-AU237-DG237)</f>
        <v>0</v>
      </c>
      <c r="GY237" s="152" cm="1">
        <f t="array" ref="GY237">_xlfn.IFS(GY$1= 0,"", NOT(ISBLANK(CB237)), 0, ISBLANK(CB237), $Q237-$S237+FS237-AV237-DH237)</f>
        <v>0</v>
      </c>
      <c r="GZ237" s="152" cm="1">
        <f t="array" ref="GZ237">_xlfn.IFS(GZ$1= 0,"", NOT(ISBLANK(CC237)), 0, ISBLANK(CC237), $Q237-$S237+FT237-AW237-DI237)</f>
        <v>0</v>
      </c>
      <c r="HA237" s="152" cm="1">
        <f t="array" ref="HA237">_xlfn.IFS(HA$1= 0,"", NOT(ISBLANK(CD237)), 0, ISBLANK(CD237), $Q237-$S237+FU237-AX237-DJ237)</f>
        <v>0</v>
      </c>
      <c r="HB237" s="152" cm="1">
        <f t="array" ref="HB237">_xlfn.IFS(HB$1= 0,"", NOT(ISBLANK(CE237)), 0, ISBLANK(CE237), $Q237-$S237+FV237-AY237-DK237)</f>
        <v>0</v>
      </c>
      <c r="HC237" s="152" cm="1">
        <f t="array" ref="HC237">_xlfn.IFS(HC$1= 0,"", NOT(ISBLANK(CF237)), 0, ISBLANK(CF237), $Q237-$S237+FW237-AZ237-DL237)</f>
        <v>0</v>
      </c>
      <c r="HD237" s="152" cm="1">
        <f t="array" ref="HD237">_xlfn.IFS(HD$1= 0,"", NOT(ISBLANK(CG237)), 0, ISBLANK(CG237), $Q237-$S237+FX237-BA237-DM237)</f>
        <v>0</v>
      </c>
      <c r="HE237" s="152" t="str" cm="1">
        <f t="array" ref="HE237">_xlfn.IFS(HE$1= 0,"", NOT(ISBLANK(CH237)), 0, ISBLANK(CH237), $Q237-$S237+FY237-BB237-DN237)</f>
        <v/>
      </c>
      <c r="HF237" s="152" t="str" cm="1">
        <f t="array" ref="HF237">_xlfn.IFS(HF$1= 0,"", NOT(ISBLANK(CI237)), 0, ISBLANK(CI237), $Q237-$S237+FZ237-BC237-DO237)</f>
        <v/>
      </c>
      <c r="HG237" s="152" t="str" cm="1">
        <f t="array" ref="HG237">_xlfn.IFS(HG$1= 0,"", NOT(ISBLANK(CJ237)), 0, ISBLANK(CJ237), $Q237-$S237+GA237-BD237-DP237)</f>
        <v/>
      </c>
      <c r="HH237" s="152" t="str" cm="1">
        <f t="array" ref="HH237">_xlfn.IFS(HH$1= 0,"", NOT(ISBLANK(CK237)), 0, ISBLANK(CK237), $Q237-$S237+GB237-BE237-DQ237)</f>
        <v/>
      </c>
      <c r="HI237" s="152" t="str" cm="1">
        <f t="array" ref="HI237">_xlfn.IFS(HI$1= 0,"", NOT(ISBLANK(CL237)), 0, ISBLANK(CL237), $Q237-$S237+GC237-BF237-DR237)</f>
        <v/>
      </c>
      <c r="HJ237" s="152" t="str" cm="1">
        <f t="array" ref="HJ237">_xlfn.IFS(HJ$1= 0,"", NOT(ISBLANK(CM237)), 0, ISBLANK(CM237), $Q237-$S237+GD237-BG237-DS237)</f>
        <v/>
      </c>
      <c r="HK237" s="152" t="str" cm="1">
        <f t="array" ref="HK237">_xlfn.IFS(HK$1= 0,"", NOT(ISBLANK(CN237)), 0, ISBLANK(CN237), $Q237-$S237+GE237-BH237-DT237)</f>
        <v/>
      </c>
      <c r="HL237" s="153" t="str" cm="1">
        <f t="array" ref="HL237">_xlfn.IFS(HL$1= 0,"", NOT(ISBLANK(CO237)), 0, ISBLANK(CO237), $Q237-$S237+GF237-BI237-DU237)</f>
        <v/>
      </c>
      <c r="HM237" s="153" t="str" cm="1">
        <f t="array" ref="HM237">_xlfn.IFS(HM$1= 0,"", NOT(ISBLANK(DE237)), 0, ISBLANK(DE237), $Q237-$S237+IC237-BY237-#REF!)</f>
        <v/>
      </c>
      <c r="HN237" s="153" t="e" cm="1">
        <f t="array" ref="HN237">_xlfn.IFS(HN$1= 0,"", NOT(ISBLANK(DF237)), 0, ISBLANK(DF237), $Q237-$S237+ID237-BZ237-#REF!)</f>
        <v>#REF!</v>
      </c>
      <c r="HO237" s="153" t="e" cm="1">
        <f t="array" ref="HO237">_xlfn.IFS(HO$1= 0,"", NOT(ISBLANK(DG237)), 0, ISBLANK(DG237), $Q237-$S237+IE237-CA237-#REF!)</f>
        <v>#VALUE!</v>
      </c>
      <c r="HP237" s="153" t="e" cm="1">
        <f t="array" ref="HP237">_xlfn.IFS(HP$1= 0,"", NOT(ISBLANK(DH237)), 0, ISBLANK(DH237), $Q237-$S237+IF237-CB237-#REF!)</f>
        <v>#REF!</v>
      </c>
      <c r="HQ237" s="153" t="e" cm="1">
        <f t="array" ref="HQ237">_xlfn.IFS(HQ$1= 0,"", NOT(ISBLANK(DI237)), 0, ISBLANK(DI237), $Q237-$S237+IG237-CC237-#REF!)</f>
        <v>#REF!</v>
      </c>
      <c r="HR237" s="153" cm="1">
        <f t="array" ref="HR237">_xlfn.IFS(HR$1= 0,"", NOT(ISBLANK(DJ237)), 0, ISBLANK(DJ237), $Q237-$S237+IH237-CD237-EK237)</f>
        <v>0</v>
      </c>
      <c r="HS237" s="153" t="e" cm="1">
        <f t="array" ref="HS237">_xlfn.IFS(HS$1= 0,"", NOT(ISBLANK(DK237)), 0, ISBLANK(DK237), $Q237-$S237+II237-CE237-EL237)</f>
        <v>#VALUE!</v>
      </c>
      <c r="HT237" s="153" t="e" cm="1">
        <f t="array" ref="HT237">_xlfn.IFS(HT$1= 0,"", NOT(ISBLANK(DL237)), 0, ISBLANK(DL237), $Q237-$S237+GV237-CF237-EM237)</f>
        <v>#VALUE!</v>
      </c>
      <c r="HU237" s="153" t="e" cm="1">
        <f t="array" ref="HU237">_xlfn.IFS(HU$1= 0,"", NOT(ISBLANK(DM237)), 0, ISBLANK(DM237), $Q237-$S237+GW237-CG237-EN237)</f>
        <v>#VALUE!</v>
      </c>
      <c r="HV237" s="153" t="str" cm="1">
        <f t="array" ref="HV237">_xlfn.IFS(HV$1= 0,"", NOT(ISBLANK(DN237)), 0, ISBLANK(DN237), $Q237-$S237+GX237-CH237-EO237)</f>
        <v/>
      </c>
      <c r="HW237" s="153" t="str" cm="1">
        <f t="array" ref="HW237">_xlfn.IFS(HW$1= 0,"", NOT(ISBLANK(DO237)), 0, ISBLANK(DO237), $Q237-$S237+GY237-CI237-EP237)</f>
        <v/>
      </c>
      <c r="HX237" s="153" t="str" cm="1">
        <f t="array" ref="HX237">_xlfn.IFS(HX$1= 0,"", NOT(ISBLANK(DP237)), 0, ISBLANK(DP237), $Q237-$S237+GZ237-CJ237-EQ237)</f>
        <v/>
      </c>
      <c r="HY237" s="153" t="str" cm="1">
        <f t="array" ref="HY237">_xlfn.IFS(HY$1= 0,"", NOT(ISBLANK(DQ237)), 0, ISBLANK(DQ237), $Q237-$S237+HA237-CK237-ER237)</f>
        <v/>
      </c>
      <c r="HZ237" s="153" t="str" cm="1">
        <f t="array" ref="HZ237">_xlfn.IFS(HZ$1= 0,"", NOT(ISBLANK(DR237)), 0, ISBLANK(DR237), $Q237-$S237+HB237-CL237-ES237)</f>
        <v/>
      </c>
      <c r="IA237" s="153" t="str" cm="1">
        <f t="array" ref="IA237">_xlfn.IFS(IA$1= 0,"", NOT(ISBLANK(DS237)), 0, ISBLANK(DS237), $Q237-$S237+HC237-CM237-ET237)</f>
        <v/>
      </c>
    </row>
    <row r="238" spans="1:235" ht="16.5" x14ac:dyDescent="0.3">
      <c r="A238" s="144"/>
      <c r="B238" s="106"/>
      <c r="C238" s="106"/>
      <c r="D238" s="107"/>
      <c r="E238" s="131"/>
      <c r="F238" s="137"/>
      <c r="G238" s="2"/>
      <c r="H238" s="2"/>
      <c r="I238" s="2"/>
      <c r="J238" s="2"/>
      <c r="K238" s="2"/>
      <c r="L238" s="2"/>
      <c r="M238" s="140"/>
      <c r="N238" s="137"/>
      <c r="O238" s="138"/>
      <c r="P238" s="133"/>
      <c r="Q238" s="94">
        <f t="shared" si="69"/>
        <v>0</v>
      </c>
      <c r="R238" s="1"/>
      <c r="S238" s="1"/>
      <c r="T238" s="2"/>
      <c r="U238" s="2"/>
      <c r="V238" s="82">
        <f t="shared" si="70"/>
        <v>0</v>
      </c>
      <c r="W238" s="121"/>
      <c r="X238" s="108"/>
      <c r="AU238" s="105"/>
      <c r="AV238" s="105"/>
      <c r="AW238" s="105"/>
      <c r="AX238" s="105"/>
      <c r="AY238" s="105"/>
      <c r="AZ238" s="105"/>
      <c r="BA238" s="105"/>
      <c r="BB238" s="105"/>
      <c r="BC238" s="105"/>
      <c r="BD238" s="105"/>
      <c r="BE238" s="105"/>
      <c r="BF238" s="105"/>
      <c r="BG238" s="105"/>
      <c r="BH238" s="105"/>
      <c r="BI238" s="105"/>
      <c r="BJ238" s="105"/>
      <c r="BK238" s="105"/>
      <c r="BL238" s="105"/>
      <c r="BM238" s="105"/>
      <c r="BN238" s="105"/>
      <c r="BO238" s="105"/>
      <c r="BP238" s="105"/>
      <c r="BQ238" s="105"/>
      <c r="BR238" s="105"/>
      <c r="BS238" s="105"/>
      <c r="BT238" s="105"/>
      <c r="BU238" s="105"/>
      <c r="BV238" s="105"/>
      <c r="BW238" s="105"/>
      <c r="BX238" s="105"/>
      <c r="BZ238" s="99"/>
      <c r="CA238" s="105" t="s">
        <v>32</v>
      </c>
      <c r="CB238" s="105"/>
      <c r="CC238" s="105"/>
      <c r="CD238" s="105"/>
      <c r="CE238" s="105"/>
      <c r="CF238" s="105"/>
      <c r="CG238" s="105"/>
      <c r="CH238" s="105"/>
      <c r="CI238" s="105"/>
      <c r="CJ238" s="105"/>
      <c r="CK238" s="105"/>
      <c r="CL238" s="105"/>
      <c r="CM238" s="105"/>
      <c r="CN238" s="105"/>
      <c r="CO238" s="105"/>
      <c r="CP238" s="105" t="s">
        <v>32</v>
      </c>
      <c r="CQ238" s="105"/>
      <c r="CR238" s="105"/>
      <c r="CS238" s="105"/>
      <c r="CT238" s="105"/>
      <c r="CU238" s="105"/>
      <c r="CV238" s="105"/>
      <c r="CW238" s="105"/>
      <c r="CX238" s="105"/>
      <c r="CY238" s="105"/>
      <c r="CZ238" s="105"/>
      <c r="DA238" s="105"/>
      <c r="DB238" s="105"/>
      <c r="DC238" s="105"/>
      <c r="DD238" s="105"/>
      <c r="DE238" s="99"/>
      <c r="DF238" s="99"/>
      <c r="DG238" s="105"/>
      <c r="DH238" s="105"/>
      <c r="DI238" s="105"/>
      <c r="DJ238" s="105"/>
      <c r="DK238" s="105"/>
      <c r="DL238" s="105"/>
      <c r="DM238" s="105"/>
      <c r="DN238" s="105"/>
      <c r="DO238" s="105"/>
      <c r="DP238" s="105"/>
      <c r="DQ238" s="105"/>
      <c r="DR238" s="105"/>
      <c r="DS238" s="105"/>
      <c r="DT238" s="105"/>
      <c r="DU238" s="105"/>
      <c r="DV238" s="105"/>
      <c r="DW238" s="105"/>
      <c r="DX238" s="105"/>
      <c r="DY238" s="105"/>
      <c r="DZ238" s="105"/>
      <c r="EA238" s="105"/>
      <c r="EB238" s="105"/>
      <c r="EC238" s="105"/>
      <c r="ED238" s="105"/>
      <c r="EE238" s="105"/>
      <c r="EF238" s="105"/>
      <c r="EG238" s="105"/>
      <c r="EH238" s="105"/>
      <c r="EI238" s="105"/>
      <c r="EJ238" s="105"/>
      <c r="EL238" s="146" t="str" cm="1">
        <f t="array" ref="EL238">IF(OR(EL$1=0, $A238="", _xlfn.XLOOKUP(EL$1, $Z$2:$Z$18, $AD$2:$AD$18, "")=""),"",SQRT((_xlfn.XLOOKUP(EL$1,$Z$2:$Z$18,$AA$2:$AA$18)-$T238)^2+(_xlfn.XLOOKUP(EL$1,$Z$2:$Z$18,$AB$2:$AB$18)-$U238)^2+(_xlfn.XLOOKUP(EL$1,$Z$2:$Z$18,$AC$2:$AC$18-$V238)^2)))</f>
        <v/>
      </c>
      <c r="EM238" s="96" t="str" cm="1">
        <f t="array" ref="EM238">IF(OR(EM$1=0, $A238="", _xlfn.XLOOKUP(EM$1, $Z$2:$Z$18, $AD$2:$AD$18, "")=""),"",SQRT((_xlfn.XLOOKUP(EM$1,$Z$2:$Z$18,$AA$2:$AA$18)-$T238)^2+(_xlfn.XLOOKUP(EM$1,$Z$2:$Z$18,$AB$2:$AB$18)-$U238)^2+(_xlfn.XLOOKUP(EM$1,$Z$2:$Z$18,$AC$2:$AC$18-$V238)^2)))</f>
        <v/>
      </c>
      <c r="EN238" s="96" t="str" cm="1">
        <f t="array" ref="EN238">IF(OR(EN$1=0, $A238="", _xlfn.XLOOKUP(EN$1, $Z$2:$Z$18, $AD$2:$AD$18, "")=""),"",SQRT((_xlfn.XLOOKUP(EN$1,$Z$2:$Z$18,$AA$2:$AA$18)-$T238)^2+(_xlfn.XLOOKUP(EN$1,$Z$2:$Z$18,$AB$2:$AB$18)-$U238)^2+(_xlfn.XLOOKUP(EN$1,$Z$2:$Z$18,$AC$2:$AC$18-$V238)^2)))</f>
        <v/>
      </c>
      <c r="EO238" s="96" t="str" cm="1">
        <f t="array" ref="EO238">IF(OR(EO$1=0, $A238="", _xlfn.XLOOKUP(EO$1, $Z$2:$Z$18, $AD$2:$AD$18, "")=""),"",SQRT((_xlfn.XLOOKUP(EO$1,$Z$2:$Z$18,$AA$2:$AA$18)-$T238)^2+(_xlfn.XLOOKUP(EO$1,$Z$2:$Z$18,$AB$2:$AB$18)-$U238)^2+(_xlfn.XLOOKUP(EO$1,$Z$2:$Z$18,$AC$2:$AC$18-$V238)^2)))</f>
        <v/>
      </c>
      <c r="EP238" s="96" t="str" cm="1">
        <f t="array" ref="EP238">IF(OR(EP$1=0, $A238="", _xlfn.XLOOKUP(EP$1, $Z$2:$Z$18, $AD$2:$AD$18, "")=""),"",SQRT((_xlfn.XLOOKUP(EP$1,$Z$2:$Z$18,$AA$2:$AA$18)-$T238)^2+(_xlfn.XLOOKUP(EP$1,$Z$2:$Z$18,$AB$2:$AB$18)-$U238)^2+(_xlfn.XLOOKUP(EP$1,$Z$2:$Z$18,$AC$2:$AC$18-$V238)^2)))</f>
        <v/>
      </c>
      <c r="EQ238" s="96" t="str" cm="1">
        <f t="array" ref="EQ238">IF(OR(EQ$1=0, $A238="", _xlfn.XLOOKUP(EQ$1, $Z$2:$Z$18, $AD$2:$AD$18, "")=""),"",SQRT((_xlfn.XLOOKUP(EQ$1,$Z$2:$Z$18,$AA$2:$AA$18)-$T238)^2+(_xlfn.XLOOKUP(EQ$1,$Z$2:$Z$18,$AB$2:$AB$18)-$U238)^2+(_xlfn.XLOOKUP(EQ$1,$Z$2:$Z$18,$AC$2:$AC$18-$V238)^2)))</f>
        <v/>
      </c>
      <c r="ER238" s="96" t="str" cm="1">
        <f t="array" ref="ER238">IF(OR(ER$1=0, $A238="", _xlfn.XLOOKUP(ER$1, $Z$2:$Z$18, $AD$2:$AD$18, "")=""),"",SQRT((_xlfn.XLOOKUP(ER$1,$Z$2:$Z$18,$AA$2:$AA$18)-$T238)^2+(_xlfn.XLOOKUP(ER$1,$Z$2:$Z$18,$AB$2:$AB$18)-$U238)^2+(_xlfn.XLOOKUP(ER$1,$Z$2:$Z$18,$AC$2:$AC$18-$V238)^2)))</f>
        <v/>
      </c>
      <c r="ES238" s="96" t="str" cm="1">
        <f t="array" ref="ES238">IF(OR(ES$1=0, $A238="", _xlfn.XLOOKUP(ES$1, $Z$2:$Z$18, $AD$2:$AD$18, "")=""),"",SQRT((_xlfn.XLOOKUP(ES$1,$Z$2:$Z$18,$AA$2:$AA$18)-$T238)^2+(_xlfn.XLOOKUP(ES$1,$Z$2:$Z$18,$AB$2:$AB$18)-$U238)^2+(_xlfn.XLOOKUP(ES$1,$Z$2:$Z$18,$AC$2:$AC$18-$V238)^2)))</f>
        <v/>
      </c>
      <c r="ET238" s="97" t="str" cm="1">
        <f t="array" ref="ET238">IF(OR(ET$1=0, $A238="", _xlfn.XLOOKUP(ET$1, $Z$2:$Z$18, $AD$2:$AD$18, "")=""),"",SQRT((_xlfn.XLOOKUP(ET$1,$Z$2:$Z$18,$AA$2:$AA$18)-$T238)^2+(_xlfn.XLOOKUP(ET$1,$Z$2:$Z$18,$AB$2:$AB$18)-$U238)^2+(_xlfn.XLOOKUP(ET$1,$Z$2:$Z$18,$AC$2:$AC$18-$V238)^2)))</f>
        <v/>
      </c>
      <c r="EU238" s="97" t="str" cm="1">
        <f t="array" ref="EU238">IF(OR(EU$1=0, $A238="", _xlfn.XLOOKUP(EU$1, $Z$2:$Z$18, $AD$2:$AD$18, "")=""),"",SQRT((_xlfn.XLOOKUP(EU$1,$Z$2:$Z$18,$AA$2:$AA$18)-$T238)^2+(_xlfn.XLOOKUP(EU$1,$Z$2:$Z$18,$AB$2:$AB$18)-$U238)^2+(_xlfn.XLOOKUP(EU$1,$Z$2:$Z$18,$AC$2:$AC$18-$V238)^2)))</f>
        <v/>
      </c>
      <c r="EV238" s="97" t="str" cm="1">
        <f t="array" ref="EV238">IF(OR(EV$1=0, $A238="", _xlfn.XLOOKUP(EV$1, $Z$2:$Z$18, $AD$2:$AD$18, "")=""),"",SQRT((_xlfn.XLOOKUP(EV$1,$Z$2:$Z$18,$AA$2:$AA$18)-$T238)^2+(_xlfn.XLOOKUP(EV$1,$Z$2:$Z$18,$AB$2:$AB$18)-$U238)^2+(_xlfn.XLOOKUP(EV$1,$Z$2:$Z$18,$AC$2:$AC$18-$V238)^2)))</f>
        <v/>
      </c>
      <c r="EW238" s="97" t="str" cm="1">
        <f t="array" ref="EW238">IF(OR(EW$1=0, $A238="", _xlfn.XLOOKUP(EW$1, $Z$2:$Z$18, $AD$2:$AD$18, "")=""),"",SQRT((_xlfn.XLOOKUP(EW$1,$Z$2:$Z$18,$AA$2:$AA$18)-$T238)^2+(_xlfn.XLOOKUP(EW$1,$Z$2:$Z$18,$AB$2:$AB$18)-$U238)^2+(_xlfn.XLOOKUP(EW$1,$Z$2:$Z$18,$AC$2:$AC$18-$V238)^2)))</f>
        <v/>
      </c>
      <c r="EX238" s="97" t="str" cm="1">
        <f t="array" ref="EX238">IF(OR(EX$1=0, $A238="", _xlfn.XLOOKUP(EX$1, $Z$2:$Z$18, $AD$2:$AD$18, "")=""),"",SQRT((_xlfn.XLOOKUP(EX$1,$Z$2:$Z$18,$AA$2:$AA$18)-$T238)^2+(_xlfn.XLOOKUP(EX$1,$Z$2:$Z$18,$AB$2:$AB$18)-$U238)^2+(_xlfn.XLOOKUP(EX$1,$Z$2:$Z$18,$AC$2:$AC$18-$V238)^2)))</f>
        <v/>
      </c>
      <c r="EY238" s="97" t="str" cm="1">
        <f t="array" ref="EY238">IF(OR(EY$1=0, $A238="", _xlfn.XLOOKUP(EY$1, $Z$2:$Z$18, $AD$2:$AD$18, "")=""),"",SQRT((_xlfn.XLOOKUP(EY$1,$Z$2:$Z$18,$AA$2:$AA$18)-$T238)^2+(_xlfn.XLOOKUP(EY$1,$Z$2:$Z$18,$AB$2:$AB$18)-$U238)^2+(_xlfn.XLOOKUP(EY$1,$Z$2:$Z$18,$AC$2:$AC$18-$V238)^2)))</f>
        <v/>
      </c>
      <c r="EZ238" s="98" t="str" cm="1">
        <f t="array" ref="EZ238">IF(OR(EZ$1=0, $A238="", _xlfn.XLOOKUP(EZ$1, $Z$2:$Z$18, $AD$2:$AD$18, "")=""),"",SQRT((_xlfn.XLOOKUP(EZ$1,$Z$2:$Z$18,$AA$2:$AA$18)-$T238)^2+(_xlfn.XLOOKUP(EZ$1,$Z$2:$Z$18,$AB$2:$AB$18)-$U238)^2+(_xlfn.XLOOKUP(EZ$1,$Z$2:$Z$18,$AC$2:$AC$18-$V238)^2)))</f>
        <v/>
      </c>
      <c r="FA238" s="146" t="str" cm="1">
        <f t="array" ref="FA238">IF(OR(FA$1=0, $A238="", _xlfn.XLOOKUP(FA$1, $Z$2:$Z$18, $AD$2:$AD$18, "")=""),"",SQRT((_xlfn.XLOOKUP(FA$1,$Z$2:$Z$18,$AA$2:$AA$18)-$T238)^2+(_xlfn.XLOOKUP(FA$1,$Z$2:$Z$18,$AB$2:$AB$18)-$U238)^2+(_xlfn.XLOOKUP(FA$1,$Z$2:$Z$18,$AC$2:$AC$18-$V238)^2)))</f>
        <v/>
      </c>
      <c r="FB238" s="96" t="str" cm="1">
        <f t="array" ref="FB238">IF(OR(FB$1=0, $A238="", _xlfn.XLOOKUP(FB$1, $Z$2:$Z$18, $AD$2:$AD$18, "")=""),"",SQRT((_xlfn.XLOOKUP(FB$1,$Z$2:$Z$18,$AA$2:$AA$18)-$T238)^2+(_xlfn.XLOOKUP(FB$1,$Z$2:$Z$18,$AB$2:$AB$18)-$U238)^2+(_xlfn.XLOOKUP(FB$1,$Z$2:$Z$18,$AC$2:$AC$18-$V238)^2)))</f>
        <v/>
      </c>
      <c r="FC238" s="96" t="str" cm="1">
        <f t="array" ref="FC238">IF(OR(FC$1=0, $A238="", _xlfn.XLOOKUP(FC$1, $Z$2:$Z$18, $AD$2:$AD$18, "")=""),"",SQRT((_xlfn.XLOOKUP(FC$1,$Z$2:$Z$18,$AA$2:$AA$18)-$T238)^2+(_xlfn.XLOOKUP(FC$1,$Z$2:$Z$18,$AB$2:$AB$18)-$U238)^2+(_xlfn.XLOOKUP(FC$1,$Z$2:$Z$18,$AC$2:$AC$18-$V238)^2)))</f>
        <v/>
      </c>
      <c r="FD238" s="96" t="str" cm="1">
        <f t="array" ref="FD238">IF(OR(FD$1=0, $A238="", _xlfn.XLOOKUP(FD$1, $Z$2:$Z$18, $AD$2:$AD$18, "")=""),"",SQRT((_xlfn.XLOOKUP(FD$1,$Z$2:$Z$18,$AA$2:$AA$18)-$T238)^2+(_xlfn.XLOOKUP(FD$1,$Z$2:$Z$18,$AB$2:$AB$18)-$U238)^2+(_xlfn.XLOOKUP(FD$1,$Z$2:$Z$18,$AC$2:$AC$18-$V238)^2)))</f>
        <v/>
      </c>
      <c r="FE238" s="96" t="str" cm="1">
        <f t="array" ref="FE238">IF(OR(FE$1=0, $A238="", _xlfn.XLOOKUP(FE$1, $Z$2:$Z$18, $AD$2:$AD$18, "")=""),"",SQRT((_xlfn.XLOOKUP(FE$1,$Z$2:$Z$18,$AA$2:$AA$18)-$T238)^2+(_xlfn.XLOOKUP(FE$1,$Z$2:$Z$18,$AB$2:$AB$18)-$U238)^2+(_xlfn.XLOOKUP(FE$1,$Z$2:$Z$18,$AC$2:$AC$18-$V238)^2)))</f>
        <v/>
      </c>
      <c r="FF238" s="96" t="str" cm="1">
        <f t="array" ref="FF238">IF(OR(FF$1=0, $A238="", _xlfn.XLOOKUP(FF$1, $Z$2:$Z$18, $AD$2:$AD$18, "")=""),"",SQRT((_xlfn.XLOOKUP(FF$1,$Z$2:$Z$18,$AA$2:$AA$18)-$T238)^2+(_xlfn.XLOOKUP(FF$1,$Z$2:$Z$18,$AB$2:$AB$18)-$U238)^2+(_xlfn.XLOOKUP(FF$1,$Z$2:$Z$18,$AC$2:$AC$18-$V238)^2)))</f>
        <v/>
      </c>
      <c r="FG238" s="96" t="str" cm="1">
        <f t="array" ref="FG238">IF(OR(FG$1=0, $A238="", _xlfn.XLOOKUP(FG$1, $Z$2:$Z$18, $AD$2:$AD$18, "")=""),"",SQRT((_xlfn.XLOOKUP(FG$1,$Z$2:$Z$18,$AA$2:$AA$18)-$T238)^2+(_xlfn.XLOOKUP(FG$1,$Z$2:$Z$18,$AB$2:$AB$18)-$U238)^2+(_xlfn.XLOOKUP(FG$1,$Z$2:$Z$18,$AC$2:$AC$18-$V238)^2)))</f>
        <v/>
      </c>
      <c r="FH238" s="96" t="str" cm="1">
        <f t="array" ref="FH238">IF(OR(FH$1=0, $A238="", _xlfn.XLOOKUP(FH$1, $Z$2:$Z$18, $AD$2:$AD$18, "")=""),"",SQRT((_xlfn.XLOOKUP(FH$1,$Z$2:$Z$18,$AA$2:$AA$18)-$T238)^2+(_xlfn.XLOOKUP(FH$1,$Z$2:$Z$18,$AB$2:$AB$18)-$U238)^2+(_xlfn.XLOOKUP(FH$1,$Z$2:$Z$18,$AC$2:$AC$18-$V238)^2)))</f>
        <v/>
      </c>
      <c r="FI238" s="97" t="str" cm="1">
        <f t="array" ref="FI238">IF(OR(FI$1=0, $A238="", _xlfn.XLOOKUP(FI$1, $Z$2:$Z$18, $AD$2:$AD$18, "")=""),"",SQRT((_xlfn.XLOOKUP(FI$1,$Z$2:$Z$18,$AA$2:$AA$18)-$T238)^2+(_xlfn.XLOOKUP(FI$1,$Z$2:$Z$18,$AB$2:$AB$18)-$U238)^2+(_xlfn.XLOOKUP(FI$1,$Z$2:$Z$18,$AC$2:$AC$18-$V238)^2)))</f>
        <v/>
      </c>
      <c r="FJ238" s="97" t="str" cm="1">
        <f t="array" ref="FJ238">IF(OR(FJ$1=0, $A238="", _xlfn.XLOOKUP(FJ$1, $Z$2:$Z$18, $AD$2:$AD$18, "")=""),"",SQRT((_xlfn.XLOOKUP(FJ$1,$Z$2:$Z$18,$AA$2:$AA$18)-$T238)^2+(_xlfn.XLOOKUP(FJ$1,$Z$2:$Z$18,$AB$2:$AB$18)-$U238)^2+(_xlfn.XLOOKUP(FJ$1,$Z$2:$Z$18,$AC$2:$AC$18-$V238)^2)))</f>
        <v/>
      </c>
      <c r="FK238" s="97" t="str" cm="1">
        <f t="array" ref="FK238">IF(OR(FK$1=0, $A238="", _xlfn.XLOOKUP(FK$1, $Z$2:$Z$18, $AD$2:$AD$18, "")=""),"",SQRT((_xlfn.XLOOKUP(FK$1,$Z$2:$Z$18,$AA$2:$AA$18)-$T238)^2+(_xlfn.XLOOKUP(FK$1,$Z$2:$Z$18,$AB$2:$AB$18)-$U238)^2+(_xlfn.XLOOKUP(FK$1,$Z$2:$Z$18,$AC$2:$AC$18-$V238)^2)))</f>
        <v/>
      </c>
      <c r="FL238" s="97" t="str" cm="1">
        <f t="array" ref="FL238">IF(OR(FL$1=0, $A238="", _xlfn.XLOOKUP(FL$1, $Z$2:$Z$18, $AD$2:$AD$18, "")=""),"",SQRT((_xlfn.XLOOKUP(FL$1,$Z$2:$Z$18,$AA$2:$AA$18)-$T238)^2+(_xlfn.XLOOKUP(FL$1,$Z$2:$Z$18,$AB$2:$AB$18)-$U238)^2+(_xlfn.XLOOKUP(FL$1,$Z$2:$Z$18,$AC$2:$AC$18-$V238)^2)))</f>
        <v/>
      </c>
      <c r="FM238" s="97" t="str" cm="1">
        <f t="array" ref="FM238">IF(OR(FM$1=0, $A238="", _xlfn.XLOOKUP(FM$1, $Z$2:$Z$18, $AD$2:$AD$18, "")=""),"",SQRT((_xlfn.XLOOKUP(FM$1,$Z$2:$Z$18,$AA$2:$AA$18)-$T238)^2+(_xlfn.XLOOKUP(FM$1,$Z$2:$Z$18,$AB$2:$AB$18)-$U238)^2+(_xlfn.XLOOKUP(FM$1,$Z$2:$Z$18,$AC$2:$AC$18-$V238)^2)))</f>
        <v/>
      </c>
      <c r="FN238" s="97" t="str" cm="1">
        <f t="array" ref="FN238">IF(OR(FN$1=0, $A238="", _xlfn.XLOOKUP(FN$1, $Z$2:$Z$18, $AD$2:$AD$18, "")=""),"",SQRT((_xlfn.XLOOKUP(FN$1,$Z$2:$Z$18,$AA$2:$AA$18)-$T238)^2+(_xlfn.XLOOKUP(FN$1,$Z$2:$Z$18,$AB$2:$AB$18)-$U238)^2+(_xlfn.XLOOKUP(FN$1,$Z$2:$Z$18,$AC$2:$AC$18-$V238)^2)))</f>
        <v/>
      </c>
      <c r="FO238" s="98" t="str" cm="1">
        <f t="array" ref="FO238">IF(OR(FO$1=0, $A238="", _xlfn.XLOOKUP(FO$1, $Z$2:$Z$18, $AD$2:$AD$18, "")=""),"",SQRT((_xlfn.XLOOKUP(FO$1,$Z$2:$Z$18,$AA$2:$AA$18)-$T238)^2+(_xlfn.XLOOKUP(FO$1,$Z$2:$Z$18,$AB$2:$AB$18)-$U238)^2+(_xlfn.XLOOKUP(FO$1,$Z$2:$Z$18,$AC$2:$AC$18-$V238)^2)))</f>
        <v/>
      </c>
      <c r="FP238" s="99"/>
      <c r="FQ238" s="99"/>
      <c r="FR238" s="100">
        <f t="shared" si="71"/>
        <v>0</v>
      </c>
      <c r="FS238" s="109">
        <f t="shared" si="72"/>
        <v>0</v>
      </c>
      <c r="FT238" s="109">
        <f t="shared" si="73"/>
        <v>0</v>
      </c>
      <c r="FU238" s="109">
        <f t="shared" si="74"/>
        <v>0</v>
      </c>
      <c r="FV238" s="109">
        <f t="shared" si="75"/>
        <v>0</v>
      </c>
      <c r="FW238" s="109">
        <f t="shared" si="76"/>
        <v>0</v>
      </c>
      <c r="FX238" s="109">
        <f t="shared" si="77"/>
        <v>0</v>
      </c>
      <c r="FY238" s="109">
        <f t="shared" si="78"/>
        <v>0</v>
      </c>
      <c r="FZ238" s="110">
        <f t="shared" si="79"/>
        <v>0</v>
      </c>
      <c r="GA238" s="110">
        <f t="shared" si="80"/>
        <v>0</v>
      </c>
      <c r="GB238" s="110">
        <f t="shared" si="81"/>
        <v>0</v>
      </c>
      <c r="GC238" s="110">
        <f t="shared" si="82"/>
        <v>0</v>
      </c>
      <c r="GD238" s="110">
        <f t="shared" si="83"/>
        <v>0</v>
      </c>
      <c r="GE238" s="110">
        <f t="shared" si="84"/>
        <v>0</v>
      </c>
      <c r="GF238" s="111">
        <f t="shared" si="85"/>
        <v>0</v>
      </c>
      <c r="GG238" s="100">
        <f t="shared" si="86"/>
        <v>0</v>
      </c>
      <c r="GH238" s="109">
        <f t="shared" si="87"/>
        <v>0</v>
      </c>
      <c r="GI238" s="109">
        <f t="shared" si="88"/>
        <v>0</v>
      </c>
      <c r="GJ238" s="109">
        <f t="shared" si="89"/>
        <v>0</v>
      </c>
      <c r="GK238" s="109">
        <f t="shared" si="90"/>
        <v>0</v>
      </c>
      <c r="GL238" s="109">
        <f t="shared" si="91"/>
        <v>0</v>
      </c>
      <c r="GM238" s="109">
        <f t="shared" si="92"/>
        <v>0</v>
      </c>
      <c r="GN238" s="109">
        <f t="shared" si="93"/>
        <v>0</v>
      </c>
      <c r="GO238" s="110">
        <f t="shared" si="94"/>
        <v>0</v>
      </c>
      <c r="GP238" s="110">
        <f t="shared" si="95"/>
        <v>0</v>
      </c>
      <c r="GQ238" s="110">
        <f t="shared" si="96"/>
        <v>0</v>
      </c>
      <c r="GR238" s="110">
        <f t="shared" si="97"/>
        <v>0</v>
      </c>
      <c r="GS238" s="110">
        <f t="shared" si="98"/>
        <v>0</v>
      </c>
      <c r="GT238" s="110">
        <f t="shared" si="99"/>
        <v>0</v>
      </c>
      <c r="GU238" s="111">
        <f t="shared" si="100"/>
        <v>0</v>
      </c>
      <c r="GX238" s="151" cm="1">
        <f t="array" ref="GX238">_xlfn.IFS(GX$1= 0,"", NOT(ISBLANK(CA238)), 0, ISBLANK(CA238), $Q238-$S238+FR238-AU238-DG238)</f>
        <v>0</v>
      </c>
      <c r="GY238" s="152" cm="1">
        <f t="array" ref="GY238">_xlfn.IFS(GY$1= 0,"", NOT(ISBLANK(CB238)), 0, ISBLANK(CB238), $Q238-$S238+FS238-AV238-DH238)</f>
        <v>0</v>
      </c>
      <c r="GZ238" s="152" cm="1">
        <f t="array" ref="GZ238">_xlfn.IFS(GZ$1= 0,"", NOT(ISBLANK(CC238)), 0, ISBLANK(CC238), $Q238-$S238+FT238-AW238-DI238)</f>
        <v>0</v>
      </c>
      <c r="HA238" s="152" cm="1">
        <f t="array" ref="HA238">_xlfn.IFS(HA$1= 0,"", NOT(ISBLANK(CD238)), 0, ISBLANK(CD238), $Q238-$S238+FU238-AX238-DJ238)</f>
        <v>0</v>
      </c>
      <c r="HB238" s="152" cm="1">
        <f t="array" ref="HB238">_xlfn.IFS(HB$1= 0,"", NOT(ISBLANK(CE238)), 0, ISBLANK(CE238), $Q238-$S238+FV238-AY238-DK238)</f>
        <v>0</v>
      </c>
      <c r="HC238" s="152" cm="1">
        <f t="array" ref="HC238">_xlfn.IFS(HC$1= 0,"", NOT(ISBLANK(CF238)), 0, ISBLANK(CF238), $Q238-$S238+FW238-AZ238-DL238)</f>
        <v>0</v>
      </c>
      <c r="HD238" s="152" cm="1">
        <f t="array" ref="HD238">_xlfn.IFS(HD$1= 0,"", NOT(ISBLANK(CG238)), 0, ISBLANK(CG238), $Q238-$S238+FX238-BA238-DM238)</f>
        <v>0</v>
      </c>
      <c r="HE238" s="152" t="str" cm="1">
        <f t="array" ref="HE238">_xlfn.IFS(HE$1= 0,"", NOT(ISBLANK(CH238)), 0, ISBLANK(CH238), $Q238-$S238+FY238-BB238-DN238)</f>
        <v/>
      </c>
      <c r="HF238" s="152" t="str" cm="1">
        <f t="array" ref="HF238">_xlfn.IFS(HF$1= 0,"", NOT(ISBLANK(CI238)), 0, ISBLANK(CI238), $Q238-$S238+FZ238-BC238-DO238)</f>
        <v/>
      </c>
      <c r="HG238" s="152" t="str" cm="1">
        <f t="array" ref="HG238">_xlfn.IFS(HG$1= 0,"", NOT(ISBLANK(CJ238)), 0, ISBLANK(CJ238), $Q238-$S238+GA238-BD238-DP238)</f>
        <v/>
      </c>
      <c r="HH238" s="152" t="str" cm="1">
        <f t="array" ref="HH238">_xlfn.IFS(HH$1= 0,"", NOT(ISBLANK(CK238)), 0, ISBLANK(CK238), $Q238-$S238+GB238-BE238-DQ238)</f>
        <v/>
      </c>
      <c r="HI238" s="152" t="str" cm="1">
        <f t="array" ref="HI238">_xlfn.IFS(HI$1= 0,"", NOT(ISBLANK(CL238)), 0, ISBLANK(CL238), $Q238-$S238+GC238-BF238-DR238)</f>
        <v/>
      </c>
      <c r="HJ238" s="152" t="str" cm="1">
        <f t="array" ref="HJ238">_xlfn.IFS(HJ$1= 0,"", NOT(ISBLANK(CM238)), 0, ISBLANK(CM238), $Q238-$S238+GD238-BG238-DS238)</f>
        <v/>
      </c>
      <c r="HK238" s="152" t="str" cm="1">
        <f t="array" ref="HK238">_xlfn.IFS(HK$1= 0,"", NOT(ISBLANK(CN238)), 0, ISBLANK(CN238), $Q238-$S238+GE238-BH238-DT238)</f>
        <v/>
      </c>
      <c r="HL238" s="153" t="str" cm="1">
        <f t="array" ref="HL238">_xlfn.IFS(HL$1= 0,"", NOT(ISBLANK(CO238)), 0, ISBLANK(CO238), $Q238-$S238+GF238-BI238-DU238)</f>
        <v/>
      </c>
      <c r="HM238" s="153" t="str" cm="1">
        <f t="array" ref="HM238">_xlfn.IFS(HM$1= 0,"", NOT(ISBLANK(DE238)), 0, ISBLANK(DE238), $Q238-$S238+IC238-BY238-#REF!)</f>
        <v/>
      </c>
      <c r="HN238" s="153" t="e" cm="1">
        <f t="array" ref="HN238">_xlfn.IFS(HN$1= 0,"", NOT(ISBLANK(DF238)), 0, ISBLANK(DF238), $Q238-$S238+ID238-BZ238-#REF!)</f>
        <v>#REF!</v>
      </c>
      <c r="HO238" s="153" t="e" cm="1">
        <f t="array" ref="HO238">_xlfn.IFS(HO$1= 0,"", NOT(ISBLANK(DG238)), 0, ISBLANK(DG238), $Q238-$S238+IE238-CA238-#REF!)</f>
        <v>#VALUE!</v>
      </c>
      <c r="HP238" s="153" t="e" cm="1">
        <f t="array" ref="HP238">_xlfn.IFS(HP$1= 0,"", NOT(ISBLANK(DH238)), 0, ISBLANK(DH238), $Q238-$S238+IF238-CB238-#REF!)</f>
        <v>#REF!</v>
      </c>
      <c r="HQ238" s="153" t="e" cm="1">
        <f t="array" ref="HQ238">_xlfn.IFS(HQ$1= 0,"", NOT(ISBLANK(DI238)), 0, ISBLANK(DI238), $Q238-$S238+IG238-CC238-#REF!)</f>
        <v>#REF!</v>
      </c>
      <c r="HR238" s="153" cm="1">
        <f t="array" ref="HR238">_xlfn.IFS(HR$1= 0,"", NOT(ISBLANK(DJ238)), 0, ISBLANK(DJ238), $Q238-$S238+IH238-CD238-EK238)</f>
        <v>0</v>
      </c>
      <c r="HS238" s="153" t="e" cm="1">
        <f t="array" ref="HS238">_xlfn.IFS(HS$1= 0,"", NOT(ISBLANK(DK238)), 0, ISBLANK(DK238), $Q238-$S238+II238-CE238-EL238)</f>
        <v>#VALUE!</v>
      </c>
      <c r="HT238" s="153" t="e" cm="1">
        <f t="array" ref="HT238">_xlfn.IFS(HT$1= 0,"", NOT(ISBLANK(DL238)), 0, ISBLANK(DL238), $Q238-$S238+GV238-CF238-EM238)</f>
        <v>#VALUE!</v>
      </c>
      <c r="HU238" s="153" t="e" cm="1">
        <f t="array" ref="HU238">_xlfn.IFS(HU$1= 0,"", NOT(ISBLANK(DM238)), 0, ISBLANK(DM238), $Q238-$S238+GW238-CG238-EN238)</f>
        <v>#VALUE!</v>
      </c>
      <c r="HV238" s="153" t="str" cm="1">
        <f t="array" ref="HV238">_xlfn.IFS(HV$1= 0,"", NOT(ISBLANK(DN238)), 0, ISBLANK(DN238), $Q238-$S238+GX238-CH238-EO238)</f>
        <v/>
      </c>
      <c r="HW238" s="153" t="str" cm="1">
        <f t="array" ref="HW238">_xlfn.IFS(HW$1= 0,"", NOT(ISBLANK(DO238)), 0, ISBLANK(DO238), $Q238-$S238+GY238-CI238-EP238)</f>
        <v/>
      </c>
      <c r="HX238" s="153" t="str" cm="1">
        <f t="array" ref="HX238">_xlfn.IFS(HX$1= 0,"", NOT(ISBLANK(DP238)), 0, ISBLANK(DP238), $Q238-$S238+GZ238-CJ238-EQ238)</f>
        <v/>
      </c>
      <c r="HY238" s="153" t="str" cm="1">
        <f t="array" ref="HY238">_xlfn.IFS(HY$1= 0,"", NOT(ISBLANK(DQ238)), 0, ISBLANK(DQ238), $Q238-$S238+HA238-CK238-ER238)</f>
        <v/>
      </c>
      <c r="HZ238" s="153" t="str" cm="1">
        <f t="array" ref="HZ238">_xlfn.IFS(HZ$1= 0,"", NOT(ISBLANK(DR238)), 0, ISBLANK(DR238), $Q238-$S238+HB238-CL238-ES238)</f>
        <v/>
      </c>
      <c r="IA238" s="153" t="str" cm="1">
        <f t="array" ref="IA238">_xlfn.IFS(IA$1= 0,"", NOT(ISBLANK(DS238)), 0, ISBLANK(DS238), $Q238-$S238+HC238-CM238-ET238)</f>
        <v/>
      </c>
    </row>
    <row r="239" spans="1:235" ht="16.5" x14ac:dyDescent="0.3">
      <c r="A239" s="144"/>
      <c r="B239" s="106"/>
      <c r="C239" s="106"/>
      <c r="D239" s="107"/>
      <c r="E239" s="131"/>
      <c r="F239" s="137"/>
      <c r="G239" s="2"/>
      <c r="H239" s="2"/>
      <c r="I239" s="2"/>
      <c r="J239" s="2"/>
      <c r="K239" s="2"/>
      <c r="L239" s="2"/>
      <c r="M239" s="140"/>
      <c r="N239" s="137"/>
      <c r="O239" s="138"/>
      <c r="P239" s="133"/>
      <c r="Q239" s="94">
        <f t="shared" si="69"/>
        <v>0</v>
      </c>
      <c r="R239" s="1"/>
      <c r="S239" s="1"/>
      <c r="T239" s="2"/>
      <c r="U239" s="2"/>
      <c r="V239" s="82">
        <f t="shared" si="70"/>
        <v>0</v>
      </c>
      <c r="W239" s="121"/>
      <c r="X239" s="108"/>
      <c r="AU239" s="105"/>
      <c r="AV239" s="105"/>
      <c r="AW239" s="105"/>
      <c r="AX239" s="105"/>
      <c r="AY239" s="105"/>
      <c r="AZ239" s="105"/>
      <c r="BA239" s="105"/>
      <c r="BB239" s="105"/>
      <c r="BC239" s="105"/>
      <c r="BD239" s="105"/>
      <c r="BE239" s="105"/>
      <c r="BF239" s="105"/>
      <c r="BG239" s="105"/>
      <c r="BH239" s="105"/>
      <c r="BI239" s="105"/>
      <c r="BJ239" s="105"/>
      <c r="BK239" s="105"/>
      <c r="BL239" s="105"/>
      <c r="BM239" s="105"/>
      <c r="BN239" s="105"/>
      <c r="BO239" s="105"/>
      <c r="BP239" s="105"/>
      <c r="BQ239" s="105"/>
      <c r="BR239" s="105"/>
      <c r="BS239" s="105"/>
      <c r="BT239" s="105"/>
      <c r="BU239" s="105"/>
      <c r="BV239" s="105"/>
      <c r="BW239" s="105"/>
      <c r="BX239" s="105"/>
      <c r="BZ239" s="99"/>
      <c r="CA239" s="105" t="s">
        <v>32</v>
      </c>
      <c r="CB239" s="105"/>
      <c r="CC239" s="105"/>
      <c r="CD239" s="105"/>
      <c r="CE239" s="105"/>
      <c r="CF239" s="105"/>
      <c r="CG239" s="105"/>
      <c r="CH239" s="105"/>
      <c r="CI239" s="105"/>
      <c r="CJ239" s="105"/>
      <c r="CK239" s="105"/>
      <c r="CL239" s="105"/>
      <c r="CM239" s="105"/>
      <c r="CN239" s="105"/>
      <c r="CO239" s="105"/>
      <c r="CP239" s="105" t="s">
        <v>32</v>
      </c>
      <c r="CQ239" s="105"/>
      <c r="CR239" s="105"/>
      <c r="CS239" s="105"/>
      <c r="CT239" s="105"/>
      <c r="CU239" s="105"/>
      <c r="CV239" s="105"/>
      <c r="CW239" s="105"/>
      <c r="CX239" s="105"/>
      <c r="CY239" s="105"/>
      <c r="CZ239" s="105"/>
      <c r="DA239" s="105"/>
      <c r="DB239" s="105"/>
      <c r="DC239" s="105"/>
      <c r="DD239" s="105"/>
      <c r="DE239" s="99"/>
      <c r="DF239" s="99"/>
      <c r="DG239" s="105"/>
      <c r="DH239" s="105"/>
      <c r="DI239" s="105"/>
      <c r="DJ239" s="105"/>
      <c r="DK239" s="105"/>
      <c r="DL239" s="105"/>
      <c r="DM239" s="105"/>
      <c r="DN239" s="105"/>
      <c r="DO239" s="105"/>
      <c r="DP239" s="105"/>
      <c r="DQ239" s="105"/>
      <c r="DR239" s="105"/>
      <c r="DS239" s="105"/>
      <c r="DT239" s="105"/>
      <c r="DU239" s="105"/>
      <c r="DV239" s="105"/>
      <c r="DW239" s="105"/>
      <c r="DX239" s="105"/>
      <c r="DY239" s="105"/>
      <c r="DZ239" s="105"/>
      <c r="EA239" s="105"/>
      <c r="EB239" s="105"/>
      <c r="EC239" s="105"/>
      <c r="ED239" s="105"/>
      <c r="EE239" s="105"/>
      <c r="EF239" s="105"/>
      <c r="EG239" s="105"/>
      <c r="EH239" s="105"/>
      <c r="EI239" s="105"/>
      <c r="EJ239" s="105"/>
      <c r="EL239" s="146" t="str" cm="1">
        <f t="array" ref="EL239">IF(OR(EL$1=0, $A239="", _xlfn.XLOOKUP(EL$1, $Z$2:$Z$18, $AD$2:$AD$18, "")=""),"",SQRT((_xlfn.XLOOKUP(EL$1,$Z$2:$Z$18,$AA$2:$AA$18)-$T239)^2+(_xlfn.XLOOKUP(EL$1,$Z$2:$Z$18,$AB$2:$AB$18)-$U239)^2+(_xlfn.XLOOKUP(EL$1,$Z$2:$Z$18,$AC$2:$AC$18-$V239)^2)))</f>
        <v/>
      </c>
      <c r="EM239" s="96" t="str" cm="1">
        <f t="array" ref="EM239">IF(OR(EM$1=0, $A239="", _xlfn.XLOOKUP(EM$1, $Z$2:$Z$18, $AD$2:$AD$18, "")=""),"",SQRT((_xlfn.XLOOKUP(EM$1,$Z$2:$Z$18,$AA$2:$AA$18)-$T239)^2+(_xlfn.XLOOKUP(EM$1,$Z$2:$Z$18,$AB$2:$AB$18)-$U239)^2+(_xlfn.XLOOKUP(EM$1,$Z$2:$Z$18,$AC$2:$AC$18-$V239)^2)))</f>
        <v/>
      </c>
      <c r="EN239" s="96" t="str" cm="1">
        <f t="array" ref="EN239">IF(OR(EN$1=0, $A239="", _xlfn.XLOOKUP(EN$1, $Z$2:$Z$18, $AD$2:$AD$18, "")=""),"",SQRT((_xlfn.XLOOKUP(EN$1,$Z$2:$Z$18,$AA$2:$AA$18)-$T239)^2+(_xlfn.XLOOKUP(EN$1,$Z$2:$Z$18,$AB$2:$AB$18)-$U239)^2+(_xlfn.XLOOKUP(EN$1,$Z$2:$Z$18,$AC$2:$AC$18-$V239)^2)))</f>
        <v/>
      </c>
      <c r="EO239" s="96" t="str" cm="1">
        <f t="array" ref="EO239">IF(OR(EO$1=0, $A239="", _xlfn.XLOOKUP(EO$1, $Z$2:$Z$18, $AD$2:$AD$18, "")=""),"",SQRT((_xlfn.XLOOKUP(EO$1,$Z$2:$Z$18,$AA$2:$AA$18)-$T239)^2+(_xlfn.XLOOKUP(EO$1,$Z$2:$Z$18,$AB$2:$AB$18)-$U239)^2+(_xlfn.XLOOKUP(EO$1,$Z$2:$Z$18,$AC$2:$AC$18-$V239)^2)))</f>
        <v/>
      </c>
      <c r="EP239" s="96" t="str" cm="1">
        <f t="array" ref="EP239">IF(OR(EP$1=0, $A239="", _xlfn.XLOOKUP(EP$1, $Z$2:$Z$18, $AD$2:$AD$18, "")=""),"",SQRT((_xlfn.XLOOKUP(EP$1,$Z$2:$Z$18,$AA$2:$AA$18)-$T239)^2+(_xlfn.XLOOKUP(EP$1,$Z$2:$Z$18,$AB$2:$AB$18)-$U239)^2+(_xlfn.XLOOKUP(EP$1,$Z$2:$Z$18,$AC$2:$AC$18-$V239)^2)))</f>
        <v/>
      </c>
      <c r="EQ239" s="96" t="str" cm="1">
        <f t="array" ref="EQ239">IF(OR(EQ$1=0, $A239="", _xlfn.XLOOKUP(EQ$1, $Z$2:$Z$18, $AD$2:$AD$18, "")=""),"",SQRT((_xlfn.XLOOKUP(EQ$1,$Z$2:$Z$18,$AA$2:$AA$18)-$T239)^2+(_xlfn.XLOOKUP(EQ$1,$Z$2:$Z$18,$AB$2:$AB$18)-$U239)^2+(_xlfn.XLOOKUP(EQ$1,$Z$2:$Z$18,$AC$2:$AC$18-$V239)^2)))</f>
        <v/>
      </c>
      <c r="ER239" s="96" t="str" cm="1">
        <f t="array" ref="ER239">IF(OR(ER$1=0, $A239="", _xlfn.XLOOKUP(ER$1, $Z$2:$Z$18, $AD$2:$AD$18, "")=""),"",SQRT((_xlfn.XLOOKUP(ER$1,$Z$2:$Z$18,$AA$2:$AA$18)-$T239)^2+(_xlfn.XLOOKUP(ER$1,$Z$2:$Z$18,$AB$2:$AB$18)-$U239)^2+(_xlfn.XLOOKUP(ER$1,$Z$2:$Z$18,$AC$2:$AC$18-$V239)^2)))</f>
        <v/>
      </c>
      <c r="ES239" s="96" t="str" cm="1">
        <f t="array" ref="ES239">IF(OR(ES$1=0, $A239="", _xlfn.XLOOKUP(ES$1, $Z$2:$Z$18, $AD$2:$AD$18, "")=""),"",SQRT((_xlfn.XLOOKUP(ES$1,$Z$2:$Z$18,$AA$2:$AA$18)-$T239)^2+(_xlfn.XLOOKUP(ES$1,$Z$2:$Z$18,$AB$2:$AB$18)-$U239)^2+(_xlfn.XLOOKUP(ES$1,$Z$2:$Z$18,$AC$2:$AC$18-$V239)^2)))</f>
        <v/>
      </c>
      <c r="ET239" s="97" t="str" cm="1">
        <f t="array" ref="ET239">IF(OR(ET$1=0, $A239="", _xlfn.XLOOKUP(ET$1, $Z$2:$Z$18, $AD$2:$AD$18, "")=""),"",SQRT((_xlfn.XLOOKUP(ET$1,$Z$2:$Z$18,$AA$2:$AA$18)-$T239)^2+(_xlfn.XLOOKUP(ET$1,$Z$2:$Z$18,$AB$2:$AB$18)-$U239)^2+(_xlfn.XLOOKUP(ET$1,$Z$2:$Z$18,$AC$2:$AC$18-$V239)^2)))</f>
        <v/>
      </c>
      <c r="EU239" s="97" t="str" cm="1">
        <f t="array" ref="EU239">IF(OR(EU$1=0, $A239="", _xlfn.XLOOKUP(EU$1, $Z$2:$Z$18, $AD$2:$AD$18, "")=""),"",SQRT((_xlfn.XLOOKUP(EU$1,$Z$2:$Z$18,$AA$2:$AA$18)-$T239)^2+(_xlfn.XLOOKUP(EU$1,$Z$2:$Z$18,$AB$2:$AB$18)-$U239)^2+(_xlfn.XLOOKUP(EU$1,$Z$2:$Z$18,$AC$2:$AC$18-$V239)^2)))</f>
        <v/>
      </c>
      <c r="EV239" s="97" t="str" cm="1">
        <f t="array" ref="EV239">IF(OR(EV$1=0, $A239="", _xlfn.XLOOKUP(EV$1, $Z$2:$Z$18, $AD$2:$AD$18, "")=""),"",SQRT((_xlfn.XLOOKUP(EV$1,$Z$2:$Z$18,$AA$2:$AA$18)-$T239)^2+(_xlfn.XLOOKUP(EV$1,$Z$2:$Z$18,$AB$2:$AB$18)-$U239)^2+(_xlfn.XLOOKUP(EV$1,$Z$2:$Z$18,$AC$2:$AC$18-$V239)^2)))</f>
        <v/>
      </c>
      <c r="EW239" s="97" t="str" cm="1">
        <f t="array" ref="EW239">IF(OR(EW$1=0, $A239="", _xlfn.XLOOKUP(EW$1, $Z$2:$Z$18, $AD$2:$AD$18, "")=""),"",SQRT((_xlfn.XLOOKUP(EW$1,$Z$2:$Z$18,$AA$2:$AA$18)-$T239)^2+(_xlfn.XLOOKUP(EW$1,$Z$2:$Z$18,$AB$2:$AB$18)-$U239)^2+(_xlfn.XLOOKUP(EW$1,$Z$2:$Z$18,$AC$2:$AC$18-$V239)^2)))</f>
        <v/>
      </c>
      <c r="EX239" s="97" t="str" cm="1">
        <f t="array" ref="EX239">IF(OR(EX$1=0, $A239="", _xlfn.XLOOKUP(EX$1, $Z$2:$Z$18, $AD$2:$AD$18, "")=""),"",SQRT((_xlfn.XLOOKUP(EX$1,$Z$2:$Z$18,$AA$2:$AA$18)-$T239)^2+(_xlfn.XLOOKUP(EX$1,$Z$2:$Z$18,$AB$2:$AB$18)-$U239)^2+(_xlfn.XLOOKUP(EX$1,$Z$2:$Z$18,$AC$2:$AC$18-$V239)^2)))</f>
        <v/>
      </c>
      <c r="EY239" s="97" t="str" cm="1">
        <f t="array" ref="EY239">IF(OR(EY$1=0, $A239="", _xlfn.XLOOKUP(EY$1, $Z$2:$Z$18, $AD$2:$AD$18, "")=""),"",SQRT((_xlfn.XLOOKUP(EY$1,$Z$2:$Z$18,$AA$2:$AA$18)-$T239)^2+(_xlfn.XLOOKUP(EY$1,$Z$2:$Z$18,$AB$2:$AB$18)-$U239)^2+(_xlfn.XLOOKUP(EY$1,$Z$2:$Z$18,$AC$2:$AC$18-$V239)^2)))</f>
        <v/>
      </c>
      <c r="EZ239" s="98" t="str" cm="1">
        <f t="array" ref="EZ239">IF(OR(EZ$1=0, $A239="", _xlfn.XLOOKUP(EZ$1, $Z$2:$Z$18, $AD$2:$AD$18, "")=""),"",SQRT((_xlfn.XLOOKUP(EZ$1,$Z$2:$Z$18,$AA$2:$AA$18)-$T239)^2+(_xlfn.XLOOKUP(EZ$1,$Z$2:$Z$18,$AB$2:$AB$18)-$U239)^2+(_xlfn.XLOOKUP(EZ$1,$Z$2:$Z$18,$AC$2:$AC$18-$V239)^2)))</f>
        <v/>
      </c>
      <c r="FA239" s="146" t="str" cm="1">
        <f t="array" ref="FA239">IF(OR(FA$1=0, $A239="", _xlfn.XLOOKUP(FA$1, $Z$2:$Z$18, $AD$2:$AD$18, "")=""),"",SQRT((_xlfn.XLOOKUP(FA$1,$Z$2:$Z$18,$AA$2:$AA$18)-$T239)^2+(_xlfn.XLOOKUP(FA$1,$Z$2:$Z$18,$AB$2:$AB$18)-$U239)^2+(_xlfn.XLOOKUP(FA$1,$Z$2:$Z$18,$AC$2:$AC$18-$V239)^2)))</f>
        <v/>
      </c>
      <c r="FB239" s="96" t="str" cm="1">
        <f t="array" ref="FB239">IF(OR(FB$1=0, $A239="", _xlfn.XLOOKUP(FB$1, $Z$2:$Z$18, $AD$2:$AD$18, "")=""),"",SQRT((_xlfn.XLOOKUP(FB$1,$Z$2:$Z$18,$AA$2:$AA$18)-$T239)^2+(_xlfn.XLOOKUP(FB$1,$Z$2:$Z$18,$AB$2:$AB$18)-$U239)^2+(_xlfn.XLOOKUP(FB$1,$Z$2:$Z$18,$AC$2:$AC$18-$V239)^2)))</f>
        <v/>
      </c>
      <c r="FC239" s="96" t="str" cm="1">
        <f t="array" ref="FC239">IF(OR(FC$1=0, $A239="", _xlfn.XLOOKUP(FC$1, $Z$2:$Z$18, $AD$2:$AD$18, "")=""),"",SQRT((_xlfn.XLOOKUP(FC$1,$Z$2:$Z$18,$AA$2:$AA$18)-$T239)^2+(_xlfn.XLOOKUP(FC$1,$Z$2:$Z$18,$AB$2:$AB$18)-$U239)^2+(_xlfn.XLOOKUP(FC$1,$Z$2:$Z$18,$AC$2:$AC$18-$V239)^2)))</f>
        <v/>
      </c>
      <c r="FD239" s="96" t="str" cm="1">
        <f t="array" ref="FD239">IF(OR(FD$1=0, $A239="", _xlfn.XLOOKUP(FD$1, $Z$2:$Z$18, $AD$2:$AD$18, "")=""),"",SQRT((_xlfn.XLOOKUP(FD$1,$Z$2:$Z$18,$AA$2:$AA$18)-$T239)^2+(_xlfn.XLOOKUP(FD$1,$Z$2:$Z$18,$AB$2:$AB$18)-$U239)^2+(_xlfn.XLOOKUP(FD$1,$Z$2:$Z$18,$AC$2:$AC$18-$V239)^2)))</f>
        <v/>
      </c>
      <c r="FE239" s="96" t="str" cm="1">
        <f t="array" ref="FE239">IF(OR(FE$1=0, $A239="", _xlfn.XLOOKUP(FE$1, $Z$2:$Z$18, $AD$2:$AD$18, "")=""),"",SQRT((_xlfn.XLOOKUP(FE$1,$Z$2:$Z$18,$AA$2:$AA$18)-$T239)^2+(_xlfn.XLOOKUP(FE$1,$Z$2:$Z$18,$AB$2:$AB$18)-$U239)^2+(_xlfn.XLOOKUP(FE$1,$Z$2:$Z$18,$AC$2:$AC$18-$V239)^2)))</f>
        <v/>
      </c>
      <c r="FF239" s="96" t="str" cm="1">
        <f t="array" ref="FF239">IF(OR(FF$1=0, $A239="", _xlfn.XLOOKUP(FF$1, $Z$2:$Z$18, $AD$2:$AD$18, "")=""),"",SQRT((_xlfn.XLOOKUP(FF$1,$Z$2:$Z$18,$AA$2:$AA$18)-$T239)^2+(_xlfn.XLOOKUP(FF$1,$Z$2:$Z$18,$AB$2:$AB$18)-$U239)^2+(_xlfn.XLOOKUP(FF$1,$Z$2:$Z$18,$AC$2:$AC$18-$V239)^2)))</f>
        <v/>
      </c>
      <c r="FG239" s="96" t="str" cm="1">
        <f t="array" ref="FG239">IF(OR(FG$1=0, $A239="", _xlfn.XLOOKUP(FG$1, $Z$2:$Z$18, $AD$2:$AD$18, "")=""),"",SQRT((_xlfn.XLOOKUP(FG$1,$Z$2:$Z$18,$AA$2:$AA$18)-$T239)^2+(_xlfn.XLOOKUP(FG$1,$Z$2:$Z$18,$AB$2:$AB$18)-$U239)^2+(_xlfn.XLOOKUP(FG$1,$Z$2:$Z$18,$AC$2:$AC$18-$V239)^2)))</f>
        <v/>
      </c>
      <c r="FH239" s="96" t="str" cm="1">
        <f t="array" ref="FH239">IF(OR(FH$1=0, $A239="", _xlfn.XLOOKUP(FH$1, $Z$2:$Z$18, $AD$2:$AD$18, "")=""),"",SQRT((_xlfn.XLOOKUP(FH$1,$Z$2:$Z$18,$AA$2:$AA$18)-$T239)^2+(_xlfn.XLOOKUP(FH$1,$Z$2:$Z$18,$AB$2:$AB$18)-$U239)^2+(_xlfn.XLOOKUP(FH$1,$Z$2:$Z$18,$AC$2:$AC$18-$V239)^2)))</f>
        <v/>
      </c>
      <c r="FI239" s="97" t="str" cm="1">
        <f t="array" ref="FI239">IF(OR(FI$1=0, $A239="", _xlfn.XLOOKUP(FI$1, $Z$2:$Z$18, $AD$2:$AD$18, "")=""),"",SQRT((_xlfn.XLOOKUP(FI$1,$Z$2:$Z$18,$AA$2:$AA$18)-$T239)^2+(_xlfn.XLOOKUP(FI$1,$Z$2:$Z$18,$AB$2:$AB$18)-$U239)^2+(_xlfn.XLOOKUP(FI$1,$Z$2:$Z$18,$AC$2:$AC$18-$V239)^2)))</f>
        <v/>
      </c>
      <c r="FJ239" s="97" t="str" cm="1">
        <f t="array" ref="FJ239">IF(OR(FJ$1=0, $A239="", _xlfn.XLOOKUP(FJ$1, $Z$2:$Z$18, $AD$2:$AD$18, "")=""),"",SQRT((_xlfn.XLOOKUP(FJ$1,$Z$2:$Z$18,$AA$2:$AA$18)-$T239)^2+(_xlfn.XLOOKUP(FJ$1,$Z$2:$Z$18,$AB$2:$AB$18)-$U239)^2+(_xlfn.XLOOKUP(FJ$1,$Z$2:$Z$18,$AC$2:$AC$18-$V239)^2)))</f>
        <v/>
      </c>
      <c r="FK239" s="97" t="str" cm="1">
        <f t="array" ref="FK239">IF(OR(FK$1=0, $A239="", _xlfn.XLOOKUP(FK$1, $Z$2:$Z$18, $AD$2:$AD$18, "")=""),"",SQRT((_xlfn.XLOOKUP(FK$1,$Z$2:$Z$18,$AA$2:$AA$18)-$T239)^2+(_xlfn.XLOOKUP(FK$1,$Z$2:$Z$18,$AB$2:$AB$18)-$U239)^2+(_xlfn.XLOOKUP(FK$1,$Z$2:$Z$18,$AC$2:$AC$18-$V239)^2)))</f>
        <v/>
      </c>
      <c r="FL239" s="97" t="str" cm="1">
        <f t="array" ref="FL239">IF(OR(FL$1=0, $A239="", _xlfn.XLOOKUP(FL$1, $Z$2:$Z$18, $AD$2:$AD$18, "")=""),"",SQRT((_xlfn.XLOOKUP(FL$1,$Z$2:$Z$18,$AA$2:$AA$18)-$T239)^2+(_xlfn.XLOOKUP(FL$1,$Z$2:$Z$18,$AB$2:$AB$18)-$U239)^2+(_xlfn.XLOOKUP(FL$1,$Z$2:$Z$18,$AC$2:$AC$18-$V239)^2)))</f>
        <v/>
      </c>
      <c r="FM239" s="97" t="str" cm="1">
        <f t="array" ref="FM239">IF(OR(FM$1=0, $A239="", _xlfn.XLOOKUP(FM$1, $Z$2:$Z$18, $AD$2:$AD$18, "")=""),"",SQRT((_xlfn.XLOOKUP(FM$1,$Z$2:$Z$18,$AA$2:$AA$18)-$T239)^2+(_xlfn.XLOOKUP(FM$1,$Z$2:$Z$18,$AB$2:$AB$18)-$U239)^2+(_xlfn.XLOOKUP(FM$1,$Z$2:$Z$18,$AC$2:$AC$18-$V239)^2)))</f>
        <v/>
      </c>
      <c r="FN239" s="97" t="str" cm="1">
        <f t="array" ref="FN239">IF(OR(FN$1=0, $A239="", _xlfn.XLOOKUP(FN$1, $Z$2:$Z$18, $AD$2:$AD$18, "")=""),"",SQRT((_xlfn.XLOOKUP(FN$1,$Z$2:$Z$18,$AA$2:$AA$18)-$T239)^2+(_xlfn.XLOOKUP(FN$1,$Z$2:$Z$18,$AB$2:$AB$18)-$U239)^2+(_xlfn.XLOOKUP(FN$1,$Z$2:$Z$18,$AC$2:$AC$18-$V239)^2)))</f>
        <v/>
      </c>
      <c r="FO239" s="98" t="str" cm="1">
        <f t="array" ref="FO239">IF(OR(FO$1=0, $A239="", _xlfn.XLOOKUP(FO$1, $Z$2:$Z$18, $AD$2:$AD$18, "")=""),"",SQRT((_xlfn.XLOOKUP(FO$1,$Z$2:$Z$18,$AA$2:$AA$18)-$T239)^2+(_xlfn.XLOOKUP(FO$1,$Z$2:$Z$18,$AB$2:$AB$18)-$U239)^2+(_xlfn.XLOOKUP(FO$1,$Z$2:$Z$18,$AC$2:$AC$18-$V239)^2)))</f>
        <v/>
      </c>
      <c r="FP239" s="99"/>
      <c r="FQ239" s="99"/>
      <c r="FR239" s="100">
        <f t="shared" si="71"/>
        <v>0</v>
      </c>
      <c r="FS239" s="109">
        <f t="shared" si="72"/>
        <v>0</v>
      </c>
      <c r="FT239" s="109">
        <f t="shared" si="73"/>
        <v>0</v>
      </c>
      <c r="FU239" s="109">
        <f t="shared" si="74"/>
        <v>0</v>
      </c>
      <c r="FV239" s="109">
        <f t="shared" si="75"/>
        <v>0</v>
      </c>
      <c r="FW239" s="109">
        <f t="shared" si="76"/>
        <v>0</v>
      </c>
      <c r="FX239" s="109">
        <f t="shared" si="77"/>
        <v>0</v>
      </c>
      <c r="FY239" s="109">
        <f t="shared" si="78"/>
        <v>0</v>
      </c>
      <c r="FZ239" s="110">
        <f t="shared" si="79"/>
        <v>0</v>
      </c>
      <c r="GA239" s="110">
        <f t="shared" si="80"/>
        <v>0</v>
      </c>
      <c r="GB239" s="110">
        <f t="shared" si="81"/>
        <v>0</v>
      </c>
      <c r="GC239" s="110">
        <f t="shared" si="82"/>
        <v>0</v>
      </c>
      <c r="GD239" s="110">
        <f t="shared" si="83"/>
        <v>0</v>
      </c>
      <c r="GE239" s="110">
        <f t="shared" si="84"/>
        <v>0</v>
      </c>
      <c r="GF239" s="111">
        <f t="shared" si="85"/>
        <v>0</v>
      </c>
      <c r="GG239" s="100">
        <f t="shared" si="86"/>
        <v>0</v>
      </c>
      <c r="GH239" s="109">
        <f t="shared" si="87"/>
        <v>0</v>
      </c>
      <c r="GI239" s="109">
        <f t="shared" si="88"/>
        <v>0</v>
      </c>
      <c r="GJ239" s="109">
        <f t="shared" si="89"/>
        <v>0</v>
      </c>
      <c r="GK239" s="109">
        <f t="shared" si="90"/>
        <v>0</v>
      </c>
      <c r="GL239" s="109">
        <f t="shared" si="91"/>
        <v>0</v>
      </c>
      <c r="GM239" s="109">
        <f t="shared" si="92"/>
        <v>0</v>
      </c>
      <c r="GN239" s="109">
        <f t="shared" si="93"/>
        <v>0</v>
      </c>
      <c r="GO239" s="110">
        <f t="shared" si="94"/>
        <v>0</v>
      </c>
      <c r="GP239" s="110">
        <f t="shared" si="95"/>
        <v>0</v>
      </c>
      <c r="GQ239" s="110">
        <f t="shared" si="96"/>
        <v>0</v>
      </c>
      <c r="GR239" s="110">
        <f t="shared" si="97"/>
        <v>0</v>
      </c>
      <c r="GS239" s="110">
        <f t="shared" si="98"/>
        <v>0</v>
      </c>
      <c r="GT239" s="110">
        <f t="shared" si="99"/>
        <v>0</v>
      </c>
      <c r="GU239" s="111">
        <f t="shared" si="100"/>
        <v>0</v>
      </c>
      <c r="GX239" s="151" cm="1">
        <f t="array" ref="GX239">_xlfn.IFS(GX$1= 0,"", NOT(ISBLANK(CA239)), 0, ISBLANK(CA239), $Q239-$S239+FR239-AU239-DG239)</f>
        <v>0</v>
      </c>
      <c r="GY239" s="152" cm="1">
        <f t="array" ref="GY239">_xlfn.IFS(GY$1= 0,"", NOT(ISBLANK(CB239)), 0, ISBLANK(CB239), $Q239-$S239+FS239-AV239-DH239)</f>
        <v>0</v>
      </c>
      <c r="GZ239" s="152" cm="1">
        <f t="array" ref="GZ239">_xlfn.IFS(GZ$1= 0,"", NOT(ISBLANK(CC239)), 0, ISBLANK(CC239), $Q239-$S239+FT239-AW239-DI239)</f>
        <v>0</v>
      </c>
      <c r="HA239" s="152" cm="1">
        <f t="array" ref="HA239">_xlfn.IFS(HA$1= 0,"", NOT(ISBLANK(CD239)), 0, ISBLANK(CD239), $Q239-$S239+FU239-AX239-DJ239)</f>
        <v>0</v>
      </c>
      <c r="HB239" s="152" cm="1">
        <f t="array" ref="HB239">_xlfn.IFS(HB$1= 0,"", NOT(ISBLANK(CE239)), 0, ISBLANK(CE239), $Q239-$S239+FV239-AY239-DK239)</f>
        <v>0</v>
      </c>
      <c r="HC239" s="152" cm="1">
        <f t="array" ref="HC239">_xlfn.IFS(HC$1= 0,"", NOT(ISBLANK(CF239)), 0, ISBLANK(CF239), $Q239-$S239+FW239-AZ239-DL239)</f>
        <v>0</v>
      </c>
      <c r="HD239" s="152" cm="1">
        <f t="array" ref="HD239">_xlfn.IFS(HD$1= 0,"", NOT(ISBLANK(CG239)), 0, ISBLANK(CG239), $Q239-$S239+FX239-BA239-DM239)</f>
        <v>0</v>
      </c>
      <c r="HE239" s="152" t="str" cm="1">
        <f t="array" ref="HE239">_xlfn.IFS(HE$1= 0,"", NOT(ISBLANK(CH239)), 0, ISBLANK(CH239), $Q239-$S239+FY239-BB239-DN239)</f>
        <v/>
      </c>
      <c r="HF239" s="152" t="str" cm="1">
        <f t="array" ref="HF239">_xlfn.IFS(HF$1= 0,"", NOT(ISBLANK(CI239)), 0, ISBLANK(CI239), $Q239-$S239+FZ239-BC239-DO239)</f>
        <v/>
      </c>
      <c r="HG239" s="152" t="str" cm="1">
        <f t="array" ref="HG239">_xlfn.IFS(HG$1= 0,"", NOT(ISBLANK(CJ239)), 0, ISBLANK(CJ239), $Q239-$S239+GA239-BD239-DP239)</f>
        <v/>
      </c>
      <c r="HH239" s="152" t="str" cm="1">
        <f t="array" ref="HH239">_xlfn.IFS(HH$1= 0,"", NOT(ISBLANK(CK239)), 0, ISBLANK(CK239), $Q239-$S239+GB239-BE239-DQ239)</f>
        <v/>
      </c>
      <c r="HI239" s="152" t="str" cm="1">
        <f t="array" ref="HI239">_xlfn.IFS(HI$1= 0,"", NOT(ISBLANK(CL239)), 0, ISBLANK(CL239), $Q239-$S239+GC239-BF239-DR239)</f>
        <v/>
      </c>
      <c r="HJ239" s="152" t="str" cm="1">
        <f t="array" ref="HJ239">_xlfn.IFS(HJ$1= 0,"", NOT(ISBLANK(CM239)), 0, ISBLANK(CM239), $Q239-$S239+GD239-BG239-DS239)</f>
        <v/>
      </c>
      <c r="HK239" s="152" t="str" cm="1">
        <f t="array" ref="HK239">_xlfn.IFS(HK$1= 0,"", NOT(ISBLANK(CN239)), 0, ISBLANK(CN239), $Q239-$S239+GE239-BH239-DT239)</f>
        <v/>
      </c>
      <c r="HL239" s="153" t="str" cm="1">
        <f t="array" ref="HL239">_xlfn.IFS(HL$1= 0,"", NOT(ISBLANK(CO239)), 0, ISBLANK(CO239), $Q239-$S239+GF239-BI239-DU239)</f>
        <v/>
      </c>
      <c r="HM239" s="153" t="str" cm="1">
        <f t="array" ref="HM239">_xlfn.IFS(HM$1= 0,"", NOT(ISBLANK(DE239)), 0, ISBLANK(DE239), $Q239-$S239+IC239-BY239-#REF!)</f>
        <v/>
      </c>
      <c r="HN239" s="153" t="e" cm="1">
        <f t="array" ref="HN239">_xlfn.IFS(HN$1= 0,"", NOT(ISBLANK(DF239)), 0, ISBLANK(DF239), $Q239-$S239+ID239-BZ239-#REF!)</f>
        <v>#REF!</v>
      </c>
      <c r="HO239" s="153" t="e" cm="1">
        <f t="array" ref="HO239">_xlfn.IFS(HO$1= 0,"", NOT(ISBLANK(DG239)), 0, ISBLANK(DG239), $Q239-$S239+IE239-CA239-#REF!)</f>
        <v>#VALUE!</v>
      </c>
      <c r="HP239" s="153" t="e" cm="1">
        <f t="array" ref="HP239">_xlfn.IFS(HP$1= 0,"", NOT(ISBLANK(DH239)), 0, ISBLANK(DH239), $Q239-$S239+IF239-CB239-#REF!)</f>
        <v>#REF!</v>
      </c>
      <c r="HQ239" s="153" t="e" cm="1">
        <f t="array" ref="HQ239">_xlfn.IFS(HQ$1= 0,"", NOT(ISBLANK(DI239)), 0, ISBLANK(DI239), $Q239-$S239+IG239-CC239-#REF!)</f>
        <v>#REF!</v>
      </c>
      <c r="HR239" s="153" cm="1">
        <f t="array" ref="HR239">_xlfn.IFS(HR$1= 0,"", NOT(ISBLANK(DJ239)), 0, ISBLANK(DJ239), $Q239-$S239+IH239-CD239-EK239)</f>
        <v>0</v>
      </c>
      <c r="HS239" s="153" t="e" cm="1">
        <f t="array" ref="HS239">_xlfn.IFS(HS$1= 0,"", NOT(ISBLANK(DK239)), 0, ISBLANK(DK239), $Q239-$S239+II239-CE239-EL239)</f>
        <v>#VALUE!</v>
      </c>
      <c r="HT239" s="153" t="e" cm="1">
        <f t="array" ref="HT239">_xlfn.IFS(HT$1= 0,"", NOT(ISBLANK(DL239)), 0, ISBLANK(DL239), $Q239-$S239+GV239-CF239-EM239)</f>
        <v>#VALUE!</v>
      </c>
      <c r="HU239" s="153" t="e" cm="1">
        <f t="array" ref="HU239">_xlfn.IFS(HU$1= 0,"", NOT(ISBLANK(DM239)), 0, ISBLANK(DM239), $Q239-$S239+GW239-CG239-EN239)</f>
        <v>#VALUE!</v>
      </c>
      <c r="HV239" s="153" t="str" cm="1">
        <f t="array" ref="HV239">_xlfn.IFS(HV$1= 0,"", NOT(ISBLANK(DN239)), 0, ISBLANK(DN239), $Q239-$S239+GX239-CH239-EO239)</f>
        <v/>
      </c>
      <c r="HW239" s="153" t="str" cm="1">
        <f t="array" ref="HW239">_xlfn.IFS(HW$1= 0,"", NOT(ISBLANK(DO239)), 0, ISBLANK(DO239), $Q239-$S239+GY239-CI239-EP239)</f>
        <v/>
      </c>
      <c r="HX239" s="153" t="str" cm="1">
        <f t="array" ref="HX239">_xlfn.IFS(HX$1= 0,"", NOT(ISBLANK(DP239)), 0, ISBLANK(DP239), $Q239-$S239+GZ239-CJ239-EQ239)</f>
        <v/>
      </c>
      <c r="HY239" s="153" t="str" cm="1">
        <f t="array" ref="HY239">_xlfn.IFS(HY$1= 0,"", NOT(ISBLANK(DQ239)), 0, ISBLANK(DQ239), $Q239-$S239+HA239-CK239-ER239)</f>
        <v/>
      </c>
      <c r="HZ239" s="153" t="str" cm="1">
        <f t="array" ref="HZ239">_xlfn.IFS(HZ$1= 0,"", NOT(ISBLANK(DR239)), 0, ISBLANK(DR239), $Q239-$S239+HB239-CL239-ES239)</f>
        <v/>
      </c>
      <c r="IA239" s="153" t="str" cm="1">
        <f t="array" ref="IA239">_xlfn.IFS(IA$1= 0,"", NOT(ISBLANK(DS239)), 0, ISBLANK(DS239), $Q239-$S239+HC239-CM239-ET239)</f>
        <v/>
      </c>
    </row>
    <row r="240" spans="1:235" ht="16.5" x14ac:dyDescent="0.3">
      <c r="A240" s="144"/>
      <c r="B240" s="106"/>
      <c r="C240" s="106"/>
      <c r="D240" s="107"/>
      <c r="E240" s="131"/>
      <c r="F240" s="137"/>
      <c r="G240" s="2"/>
      <c r="H240" s="2"/>
      <c r="I240" s="2"/>
      <c r="J240" s="2"/>
      <c r="K240" s="2"/>
      <c r="L240" s="2"/>
      <c r="M240" s="140"/>
      <c r="N240" s="137"/>
      <c r="O240" s="138"/>
      <c r="P240" s="133"/>
      <c r="Q240" s="94">
        <f t="shared" si="69"/>
        <v>0</v>
      </c>
      <c r="R240" s="1"/>
      <c r="S240" s="1"/>
      <c r="T240" s="2"/>
      <c r="U240" s="2"/>
      <c r="V240" s="82">
        <f t="shared" si="70"/>
        <v>0</v>
      </c>
      <c r="W240" s="121"/>
      <c r="X240" s="108"/>
      <c r="AU240" s="105"/>
      <c r="AV240" s="105"/>
      <c r="AW240" s="105"/>
      <c r="AX240" s="105"/>
      <c r="AY240" s="105"/>
      <c r="AZ240" s="105"/>
      <c r="BA240" s="105"/>
      <c r="BB240" s="105"/>
      <c r="BC240" s="105"/>
      <c r="BD240" s="105"/>
      <c r="BE240" s="105"/>
      <c r="BF240" s="105"/>
      <c r="BG240" s="105"/>
      <c r="BH240" s="105"/>
      <c r="BI240" s="105"/>
      <c r="BJ240" s="105"/>
      <c r="BK240" s="105"/>
      <c r="BL240" s="105"/>
      <c r="BM240" s="105"/>
      <c r="BN240" s="105"/>
      <c r="BO240" s="105"/>
      <c r="BP240" s="105"/>
      <c r="BQ240" s="105"/>
      <c r="BR240" s="105"/>
      <c r="BS240" s="105"/>
      <c r="BT240" s="105"/>
      <c r="BU240" s="105"/>
      <c r="BV240" s="105"/>
      <c r="BW240" s="105"/>
      <c r="BX240" s="105"/>
      <c r="BZ240" s="99"/>
      <c r="CA240" s="105" t="s">
        <v>32</v>
      </c>
      <c r="CB240" s="105"/>
      <c r="CC240" s="105"/>
      <c r="CD240" s="105"/>
      <c r="CE240" s="105"/>
      <c r="CF240" s="105"/>
      <c r="CG240" s="105"/>
      <c r="CH240" s="105"/>
      <c r="CI240" s="105"/>
      <c r="CJ240" s="105"/>
      <c r="CK240" s="105"/>
      <c r="CL240" s="105"/>
      <c r="CM240" s="105"/>
      <c r="CN240" s="105"/>
      <c r="CO240" s="105"/>
      <c r="CP240" s="105" t="s">
        <v>32</v>
      </c>
      <c r="CQ240" s="105"/>
      <c r="CR240" s="105"/>
      <c r="CS240" s="105"/>
      <c r="CT240" s="105"/>
      <c r="CU240" s="105"/>
      <c r="CV240" s="105"/>
      <c r="CW240" s="105"/>
      <c r="CX240" s="105"/>
      <c r="CY240" s="105"/>
      <c r="CZ240" s="105"/>
      <c r="DA240" s="105"/>
      <c r="DB240" s="105"/>
      <c r="DC240" s="105"/>
      <c r="DD240" s="105"/>
      <c r="DE240" s="99"/>
      <c r="DF240" s="99"/>
      <c r="DG240" s="105"/>
      <c r="DH240" s="105"/>
      <c r="DI240" s="105"/>
      <c r="DJ240" s="105"/>
      <c r="DK240" s="105"/>
      <c r="DL240" s="105"/>
      <c r="DM240" s="105"/>
      <c r="DN240" s="105"/>
      <c r="DO240" s="105"/>
      <c r="DP240" s="105"/>
      <c r="DQ240" s="105"/>
      <c r="DR240" s="105"/>
      <c r="DS240" s="105"/>
      <c r="DT240" s="105"/>
      <c r="DU240" s="105"/>
      <c r="DV240" s="105"/>
      <c r="DW240" s="105"/>
      <c r="DX240" s="105"/>
      <c r="DY240" s="105"/>
      <c r="DZ240" s="105"/>
      <c r="EA240" s="105"/>
      <c r="EB240" s="105"/>
      <c r="EC240" s="105"/>
      <c r="ED240" s="105"/>
      <c r="EE240" s="105"/>
      <c r="EF240" s="105"/>
      <c r="EG240" s="105"/>
      <c r="EH240" s="105"/>
      <c r="EI240" s="105"/>
      <c r="EJ240" s="105"/>
      <c r="EL240" s="146" t="str" cm="1">
        <f t="array" ref="EL240">IF(OR(EL$1=0, $A240="", _xlfn.XLOOKUP(EL$1, $Z$2:$Z$18, $AD$2:$AD$18, "")=""),"",SQRT((_xlfn.XLOOKUP(EL$1,$Z$2:$Z$18,$AA$2:$AA$18)-$T240)^2+(_xlfn.XLOOKUP(EL$1,$Z$2:$Z$18,$AB$2:$AB$18)-$U240)^2+(_xlfn.XLOOKUP(EL$1,$Z$2:$Z$18,$AC$2:$AC$18-$V240)^2)))</f>
        <v/>
      </c>
      <c r="EM240" s="96" t="str" cm="1">
        <f t="array" ref="EM240">IF(OR(EM$1=0, $A240="", _xlfn.XLOOKUP(EM$1, $Z$2:$Z$18, $AD$2:$AD$18, "")=""),"",SQRT((_xlfn.XLOOKUP(EM$1,$Z$2:$Z$18,$AA$2:$AA$18)-$T240)^2+(_xlfn.XLOOKUP(EM$1,$Z$2:$Z$18,$AB$2:$AB$18)-$U240)^2+(_xlfn.XLOOKUP(EM$1,$Z$2:$Z$18,$AC$2:$AC$18-$V240)^2)))</f>
        <v/>
      </c>
      <c r="EN240" s="96" t="str" cm="1">
        <f t="array" ref="EN240">IF(OR(EN$1=0, $A240="", _xlfn.XLOOKUP(EN$1, $Z$2:$Z$18, $AD$2:$AD$18, "")=""),"",SQRT((_xlfn.XLOOKUP(EN$1,$Z$2:$Z$18,$AA$2:$AA$18)-$T240)^2+(_xlfn.XLOOKUP(EN$1,$Z$2:$Z$18,$AB$2:$AB$18)-$U240)^2+(_xlfn.XLOOKUP(EN$1,$Z$2:$Z$18,$AC$2:$AC$18-$V240)^2)))</f>
        <v/>
      </c>
      <c r="EO240" s="96" t="str" cm="1">
        <f t="array" ref="EO240">IF(OR(EO$1=0, $A240="", _xlfn.XLOOKUP(EO$1, $Z$2:$Z$18, $AD$2:$AD$18, "")=""),"",SQRT((_xlfn.XLOOKUP(EO$1,$Z$2:$Z$18,$AA$2:$AA$18)-$T240)^2+(_xlfn.XLOOKUP(EO$1,$Z$2:$Z$18,$AB$2:$AB$18)-$U240)^2+(_xlfn.XLOOKUP(EO$1,$Z$2:$Z$18,$AC$2:$AC$18-$V240)^2)))</f>
        <v/>
      </c>
      <c r="EP240" s="96" t="str" cm="1">
        <f t="array" ref="EP240">IF(OR(EP$1=0, $A240="", _xlfn.XLOOKUP(EP$1, $Z$2:$Z$18, $AD$2:$AD$18, "")=""),"",SQRT((_xlfn.XLOOKUP(EP$1,$Z$2:$Z$18,$AA$2:$AA$18)-$T240)^2+(_xlfn.XLOOKUP(EP$1,$Z$2:$Z$18,$AB$2:$AB$18)-$U240)^2+(_xlfn.XLOOKUP(EP$1,$Z$2:$Z$18,$AC$2:$AC$18-$V240)^2)))</f>
        <v/>
      </c>
      <c r="EQ240" s="96" t="str" cm="1">
        <f t="array" ref="EQ240">IF(OR(EQ$1=0, $A240="", _xlfn.XLOOKUP(EQ$1, $Z$2:$Z$18, $AD$2:$AD$18, "")=""),"",SQRT((_xlfn.XLOOKUP(EQ$1,$Z$2:$Z$18,$AA$2:$AA$18)-$T240)^2+(_xlfn.XLOOKUP(EQ$1,$Z$2:$Z$18,$AB$2:$AB$18)-$U240)^2+(_xlfn.XLOOKUP(EQ$1,$Z$2:$Z$18,$AC$2:$AC$18-$V240)^2)))</f>
        <v/>
      </c>
      <c r="ER240" s="96" t="str" cm="1">
        <f t="array" ref="ER240">IF(OR(ER$1=0, $A240="", _xlfn.XLOOKUP(ER$1, $Z$2:$Z$18, $AD$2:$AD$18, "")=""),"",SQRT((_xlfn.XLOOKUP(ER$1,$Z$2:$Z$18,$AA$2:$AA$18)-$T240)^2+(_xlfn.XLOOKUP(ER$1,$Z$2:$Z$18,$AB$2:$AB$18)-$U240)^2+(_xlfn.XLOOKUP(ER$1,$Z$2:$Z$18,$AC$2:$AC$18-$V240)^2)))</f>
        <v/>
      </c>
      <c r="ES240" s="96" t="str" cm="1">
        <f t="array" ref="ES240">IF(OR(ES$1=0, $A240="", _xlfn.XLOOKUP(ES$1, $Z$2:$Z$18, $AD$2:$AD$18, "")=""),"",SQRT((_xlfn.XLOOKUP(ES$1,$Z$2:$Z$18,$AA$2:$AA$18)-$T240)^2+(_xlfn.XLOOKUP(ES$1,$Z$2:$Z$18,$AB$2:$AB$18)-$U240)^2+(_xlfn.XLOOKUP(ES$1,$Z$2:$Z$18,$AC$2:$AC$18-$V240)^2)))</f>
        <v/>
      </c>
      <c r="ET240" s="97" t="str" cm="1">
        <f t="array" ref="ET240">IF(OR(ET$1=0, $A240="", _xlfn.XLOOKUP(ET$1, $Z$2:$Z$18, $AD$2:$AD$18, "")=""),"",SQRT((_xlfn.XLOOKUP(ET$1,$Z$2:$Z$18,$AA$2:$AA$18)-$T240)^2+(_xlfn.XLOOKUP(ET$1,$Z$2:$Z$18,$AB$2:$AB$18)-$U240)^2+(_xlfn.XLOOKUP(ET$1,$Z$2:$Z$18,$AC$2:$AC$18-$V240)^2)))</f>
        <v/>
      </c>
      <c r="EU240" s="97" t="str" cm="1">
        <f t="array" ref="EU240">IF(OR(EU$1=0, $A240="", _xlfn.XLOOKUP(EU$1, $Z$2:$Z$18, $AD$2:$AD$18, "")=""),"",SQRT((_xlfn.XLOOKUP(EU$1,$Z$2:$Z$18,$AA$2:$AA$18)-$T240)^2+(_xlfn.XLOOKUP(EU$1,$Z$2:$Z$18,$AB$2:$AB$18)-$U240)^2+(_xlfn.XLOOKUP(EU$1,$Z$2:$Z$18,$AC$2:$AC$18-$V240)^2)))</f>
        <v/>
      </c>
      <c r="EV240" s="97" t="str" cm="1">
        <f t="array" ref="EV240">IF(OR(EV$1=0, $A240="", _xlfn.XLOOKUP(EV$1, $Z$2:$Z$18, $AD$2:$AD$18, "")=""),"",SQRT((_xlfn.XLOOKUP(EV$1,$Z$2:$Z$18,$AA$2:$AA$18)-$T240)^2+(_xlfn.XLOOKUP(EV$1,$Z$2:$Z$18,$AB$2:$AB$18)-$U240)^2+(_xlfn.XLOOKUP(EV$1,$Z$2:$Z$18,$AC$2:$AC$18-$V240)^2)))</f>
        <v/>
      </c>
      <c r="EW240" s="97" t="str" cm="1">
        <f t="array" ref="EW240">IF(OR(EW$1=0, $A240="", _xlfn.XLOOKUP(EW$1, $Z$2:$Z$18, $AD$2:$AD$18, "")=""),"",SQRT((_xlfn.XLOOKUP(EW$1,$Z$2:$Z$18,$AA$2:$AA$18)-$T240)^2+(_xlfn.XLOOKUP(EW$1,$Z$2:$Z$18,$AB$2:$AB$18)-$U240)^2+(_xlfn.XLOOKUP(EW$1,$Z$2:$Z$18,$AC$2:$AC$18-$V240)^2)))</f>
        <v/>
      </c>
      <c r="EX240" s="97" t="str" cm="1">
        <f t="array" ref="EX240">IF(OR(EX$1=0, $A240="", _xlfn.XLOOKUP(EX$1, $Z$2:$Z$18, $AD$2:$AD$18, "")=""),"",SQRT((_xlfn.XLOOKUP(EX$1,$Z$2:$Z$18,$AA$2:$AA$18)-$T240)^2+(_xlfn.XLOOKUP(EX$1,$Z$2:$Z$18,$AB$2:$AB$18)-$U240)^2+(_xlfn.XLOOKUP(EX$1,$Z$2:$Z$18,$AC$2:$AC$18-$V240)^2)))</f>
        <v/>
      </c>
      <c r="EY240" s="97" t="str" cm="1">
        <f t="array" ref="EY240">IF(OR(EY$1=0, $A240="", _xlfn.XLOOKUP(EY$1, $Z$2:$Z$18, $AD$2:$AD$18, "")=""),"",SQRT((_xlfn.XLOOKUP(EY$1,$Z$2:$Z$18,$AA$2:$AA$18)-$T240)^2+(_xlfn.XLOOKUP(EY$1,$Z$2:$Z$18,$AB$2:$AB$18)-$U240)^2+(_xlfn.XLOOKUP(EY$1,$Z$2:$Z$18,$AC$2:$AC$18-$V240)^2)))</f>
        <v/>
      </c>
      <c r="EZ240" s="98" t="str" cm="1">
        <f t="array" ref="EZ240">IF(OR(EZ$1=0, $A240="", _xlfn.XLOOKUP(EZ$1, $Z$2:$Z$18, $AD$2:$AD$18, "")=""),"",SQRT((_xlfn.XLOOKUP(EZ$1,$Z$2:$Z$18,$AA$2:$AA$18)-$T240)^2+(_xlfn.XLOOKUP(EZ$1,$Z$2:$Z$18,$AB$2:$AB$18)-$U240)^2+(_xlfn.XLOOKUP(EZ$1,$Z$2:$Z$18,$AC$2:$AC$18-$V240)^2)))</f>
        <v/>
      </c>
      <c r="FA240" s="146" t="str" cm="1">
        <f t="array" ref="FA240">IF(OR(FA$1=0, $A240="", _xlfn.XLOOKUP(FA$1, $Z$2:$Z$18, $AD$2:$AD$18, "")=""),"",SQRT((_xlfn.XLOOKUP(FA$1,$Z$2:$Z$18,$AA$2:$AA$18)-$T240)^2+(_xlfn.XLOOKUP(FA$1,$Z$2:$Z$18,$AB$2:$AB$18)-$U240)^2+(_xlfn.XLOOKUP(FA$1,$Z$2:$Z$18,$AC$2:$AC$18-$V240)^2)))</f>
        <v/>
      </c>
      <c r="FB240" s="96" t="str" cm="1">
        <f t="array" ref="FB240">IF(OR(FB$1=0, $A240="", _xlfn.XLOOKUP(FB$1, $Z$2:$Z$18, $AD$2:$AD$18, "")=""),"",SQRT((_xlfn.XLOOKUP(FB$1,$Z$2:$Z$18,$AA$2:$AA$18)-$T240)^2+(_xlfn.XLOOKUP(FB$1,$Z$2:$Z$18,$AB$2:$AB$18)-$U240)^2+(_xlfn.XLOOKUP(FB$1,$Z$2:$Z$18,$AC$2:$AC$18-$V240)^2)))</f>
        <v/>
      </c>
      <c r="FC240" s="96" t="str" cm="1">
        <f t="array" ref="FC240">IF(OR(FC$1=0, $A240="", _xlfn.XLOOKUP(FC$1, $Z$2:$Z$18, $AD$2:$AD$18, "")=""),"",SQRT((_xlfn.XLOOKUP(FC$1,$Z$2:$Z$18,$AA$2:$AA$18)-$T240)^2+(_xlfn.XLOOKUP(FC$1,$Z$2:$Z$18,$AB$2:$AB$18)-$U240)^2+(_xlfn.XLOOKUP(FC$1,$Z$2:$Z$18,$AC$2:$AC$18-$V240)^2)))</f>
        <v/>
      </c>
      <c r="FD240" s="96" t="str" cm="1">
        <f t="array" ref="FD240">IF(OR(FD$1=0, $A240="", _xlfn.XLOOKUP(FD$1, $Z$2:$Z$18, $AD$2:$AD$18, "")=""),"",SQRT((_xlfn.XLOOKUP(FD$1,$Z$2:$Z$18,$AA$2:$AA$18)-$T240)^2+(_xlfn.XLOOKUP(FD$1,$Z$2:$Z$18,$AB$2:$AB$18)-$U240)^2+(_xlfn.XLOOKUP(FD$1,$Z$2:$Z$18,$AC$2:$AC$18-$V240)^2)))</f>
        <v/>
      </c>
      <c r="FE240" s="96" t="str" cm="1">
        <f t="array" ref="FE240">IF(OR(FE$1=0, $A240="", _xlfn.XLOOKUP(FE$1, $Z$2:$Z$18, $AD$2:$AD$18, "")=""),"",SQRT((_xlfn.XLOOKUP(FE$1,$Z$2:$Z$18,$AA$2:$AA$18)-$T240)^2+(_xlfn.XLOOKUP(FE$1,$Z$2:$Z$18,$AB$2:$AB$18)-$U240)^2+(_xlfn.XLOOKUP(FE$1,$Z$2:$Z$18,$AC$2:$AC$18-$V240)^2)))</f>
        <v/>
      </c>
      <c r="FF240" s="96" t="str" cm="1">
        <f t="array" ref="FF240">IF(OR(FF$1=0, $A240="", _xlfn.XLOOKUP(FF$1, $Z$2:$Z$18, $AD$2:$AD$18, "")=""),"",SQRT((_xlfn.XLOOKUP(FF$1,$Z$2:$Z$18,$AA$2:$AA$18)-$T240)^2+(_xlfn.XLOOKUP(FF$1,$Z$2:$Z$18,$AB$2:$AB$18)-$U240)^2+(_xlfn.XLOOKUP(FF$1,$Z$2:$Z$18,$AC$2:$AC$18-$V240)^2)))</f>
        <v/>
      </c>
      <c r="FG240" s="96" t="str" cm="1">
        <f t="array" ref="FG240">IF(OR(FG$1=0, $A240="", _xlfn.XLOOKUP(FG$1, $Z$2:$Z$18, $AD$2:$AD$18, "")=""),"",SQRT((_xlfn.XLOOKUP(FG$1,$Z$2:$Z$18,$AA$2:$AA$18)-$T240)^2+(_xlfn.XLOOKUP(FG$1,$Z$2:$Z$18,$AB$2:$AB$18)-$U240)^2+(_xlfn.XLOOKUP(FG$1,$Z$2:$Z$18,$AC$2:$AC$18-$V240)^2)))</f>
        <v/>
      </c>
      <c r="FH240" s="96" t="str" cm="1">
        <f t="array" ref="FH240">IF(OR(FH$1=0, $A240="", _xlfn.XLOOKUP(FH$1, $Z$2:$Z$18, $AD$2:$AD$18, "")=""),"",SQRT((_xlfn.XLOOKUP(FH$1,$Z$2:$Z$18,$AA$2:$AA$18)-$T240)^2+(_xlfn.XLOOKUP(FH$1,$Z$2:$Z$18,$AB$2:$AB$18)-$U240)^2+(_xlfn.XLOOKUP(FH$1,$Z$2:$Z$18,$AC$2:$AC$18-$V240)^2)))</f>
        <v/>
      </c>
      <c r="FI240" s="97" t="str" cm="1">
        <f t="array" ref="FI240">IF(OR(FI$1=0, $A240="", _xlfn.XLOOKUP(FI$1, $Z$2:$Z$18, $AD$2:$AD$18, "")=""),"",SQRT((_xlfn.XLOOKUP(FI$1,$Z$2:$Z$18,$AA$2:$AA$18)-$T240)^2+(_xlfn.XLOOKUP(FI$1,$Z$2:$Z$18,$AB$2:$AB$18)-$U240)^2+(_xlfn.XLOOKUP(FI$1,$Z$2:$Z$18,$AC$2:$AC$18-$V240)^2)))</f>
        <v/>
      </c>
      <c r="FJ240" s="97" t="str" cm="1">
        <f t="array" ref="FJ240">IF(OR(FJ$1=0, $A240="", _xlfn.XLOOKUP(FJ$1, $Z$2:$Z$18, $AD$2:$AD$18, "")=""),"",SQRT((_xlfn.XLOOKUP(FJ$1,$Z$2:$Z$18,$AA$2:$AA$18)-$T240)^2+(_xlfn.XLOOKUP(FJ$1,$Z$2:$Z$18,$AB$2:$AB$18)-$U240)^2+(_xlfn.XLOOKUP(FJ$1,$Z$2:$Z$18,$AC$2:$AC$18-$V240)^2)))</f>
        <v/>
      </c>
      <c r="FK240" s="97" t="str" cm="1">
        <f t="array" ref="FK240">IF(OR(FK$1=0, $A240="", _xlfn.XLOOKUP(FK$1, $Z$2:$Z$18, $AD$2:$AD$18, "")=""),"",SQRT((_xlfn.XLOOKUP(FK$1,$Z$2:$Z$18,$AA$2:$AA$18)-$T240)^2+(_xlfn.XLOOKUP(FK$1,$Z$2:$Z$18,$AB$2:$AB$18)-$U240)^2+(_xlfn.XLOOKUP(FK$1,$Z$2:$Z$18,$AC$2:$AC$18-$V240)^2)))</f>
        <v/>
      </c>
      <c r="FL240" s="97" t="str" cm="1">
        <f t="array" ref="FL240">IF(OR(FL$1=0, $A240="", _xlfn.XLOOKUP(FL$1, $Z$2:$Z$18, $AD$2:$AD$18, "")=""),"",SQRT((_xlfn.XLOOKUP(FL$1,$Z$2:$Z$18,$AA$2:$AA$18)-$T240)^2+(_xlfn.XLOOKUP(FL$1,$Z$2:$Z$18,$AB$2:$AB$18)-$U240)^2+(_xlfn.XLOOKUP(FL$1,$Z$2:$Z$18,$AC$2:$AC$18-$V240)^2)))</f>
        <v/>
      </c>
      <c r="FM240" s="97" t="str" cm="1">
        <f t="array" ref="FM240">IF(OR(FM$1=0, $A240="", _xlfn.XLOOKUP(FM$1, $Z$2:$Z$18, $AD$2:$AD$18, "")=""),"",SQRT((_xlfn.XLOOKUP(FM$1,$Z$2:$Z$18,$AA$2:$AA$18)-$T240)^2+(_xlfn.XLOOKUP(FM$1,$Z$2:$Z$18,$AB$2:$AB$18)-$U240)^2+(_xlfn.XLOOKUP(FM$1,$Z$2:$Z$18,$AC$2:$AC$18-$V240)^2)))</f>
        <v/>
      </c>
      <c r="FN240" s="97" t="str" cm="1">
        <f t="array" ref="FN240">IF(OR(FN$1=0, $A240="", _xlfn.XLOOKUP(FN$1, $Z$2:$Z$18, $AD$2:$AD$18, "")=""),"",SQRT((_xlfn.XLOOKUP(FN$1,$Z$2:$Z$18,$AA$2:$AA$18)-$T240)^2+(_xlfn.XLOOKUP(FN$1,$Z$2:$Z$18,$AB$2:$AB$18)-$U240)^2+(_xlfn.XLOOKUP(FN$1,$Z$2:$Z$18,$AC$2:$AC$18-$V240)^2)))</f>
        <v/>
      </c>
      <c r="FO240" s="98" t="str" cm="1">
        <f t="array" ref="FO240">IF(OR(FO$1=0, $A240="", _xlfn.XLOOKUP(FO$1, $Z$2:$Z$18, $AD$2:$AD$18, "")=""),"",SQRT((_xlfn.XLOOKUP(FO$1,$Z$2:$Z$18,$AA$2:$AA$18)-$T240)^2+(_xlfn.XLOOKUP(FO$1,$Z$2:$Z$18,$AB$2:$AB$18)-$U240)^2+(_xlfn.XLOOKUP(FO$1,$Z$2:$Z$18,$AC$2:$AC$18-$V240)^2)))</f>
        <v/>
      </c>
      <c r="FP240" s="99"/>
      <c r="FQ240" s="99"/>
      <c r="FR240" s="100">
        <f t="shared" si="71"/>
        <v>0</v>
      </c>
      <c r="FS240" s="109">
        <f t="shared" si="72"/>
        <v>0</v>
      </c>
      <c r="FT240" s="109">
        <f t="shared" si="73"/>
        <v>0</v>
      </c>
      <c r="FU240" s="109">
        <f t="shared" si="74"/>
        <v>0</v>
      </c>
      <c r="FV240" s="109">
        <f t="shared" si="75"/>
        <v>0</v>
      </c>
      <c r="FW240" s="109">
        <f t="shared" si="76"/>
        <v>0</v>
      </c>
      <c r="FX240" s="109">
        <f t="shared" si="77"/>
        <v>0</v>
      </c>
      <c r="FY240" s="109">
        <f t="shared" si="78"/>
        <v>0</v>
      </c>
      <c r="FZ240" s="110">
        <f t="shared" si="79"/>
        <v>0</v>
      </c>
      <c r="GA240" s="110">
        <f t="shared" si="80"/>
        <v>0</v>
      </c>
      <c r="GB240" s="110">
        <f t="shared" si="81"/>
        <v>0</v>
      </c>
      <c r="GC240" s="110">
        <f t="shared" si="82"/>
        <v>0</v>
      </c>
      <c r="GD240" s="110">
        <f t="shared" si="83"/>
        <v>0</v>
      </c>
      <c r="GE240" s="110">
        <f t="shared" si="84"/>
        <v>0</v>
      </c>
      <c r="GF240" s="111">
        <f t="shared" si="85"/>
        <v>0</v>
      </c>
      <c r="GG240" s="100">
        <f t="shared" si="86"/>
        <v>0</v>
      </c>
      <c r="GH240" s="109">
        <f t="shared" si="87"/>
        <v>0</v>
      </c>
      <c r="GI240" s="109">
        <f t="shared" si="88"/>
        <v>0</v>
      </c>
      <c r="GJ240" s="109">
        <f t="shared" si="89"/>
        <v>0</v>
      </c>
      <c r="GK240" s="109">
        <f t="shared" si="90"/>
        <v>0</v>
      </c>
      <c r="GL240" s="109">
        <f t="shared" si="91"/>
        <v>0</v>
      </c>
      <c r="GM240" s="109">
        <f t="shared" si="92"/>
        <v>0</v>
      </c>
      <c r="GN240" s="109">
        <f t="shared" si="93"/>
        <v>0</v>
      </c>
      <c r="GO240" s="110">
        <f t="shared" si="94"/>
        <v>0</v>
      </c>
      <c r="GP240" s="110">
        <f t="shared" si="95"/>
        <v>0</v>
      </c>
      <c r="GQ240" s="110">
        <f t="shared" si="96"/>
        <v>0</v>
      </c>
      <c r="GR240" s="110">
        <f t="shared" si="97"/>
        <v>0</v>
      </c>
      <c r="GS240" s="110">
        <f t="shared" si="98"/>
        <v>0</v>
      </c>
      <c r="GT240" s="110">
        <f t="shared" si="99"/>
        <v>0</v>
      </c>
      <c r="GU240" s="111">
        <f t="shared" si="100"/>
        <v>0</v>
      </c>
      <c r="GX240" s="151" cm="1">
        <f t="array" ref="GX240">_xlfn.IFS(GX$1= 0,"", NOT(ISBLANK(CA240)), 0, ISBLANK(CA240), $Q240-$S240+FR240-AU240-DG240)</f>
        <v>0</v>
      </c>
      <c r="GY240" s="152" cm="1">
        <f t="array" ref="GY240">_xlfn.IFS(GY$1= 0,"", NOT(ISBLANK(CB240)), 0, ISBLANK(CB240), $Q240-$S240+FS240-AV240-DH240)</f>
        <v>0</v>
      </c>
      <c r="GZ240" s="152" cm="1">
        <f t="array" ref="GZ240">_xlfn.IFS(GZ$1= 0,"", NOT(ISBLANK(CC240)), 0, ISBLANK(CC240), $Q240-$S240+FT240-AW240-DI240)</f>
        <v>0</v>
      </c>
      <c r="HA240" s="152" cm="1">
        <f t="array" ref="HA240">_xlfn.IFS(HA$1= 0,"", NOT(ISBLANK(CD240)), 0, ISBLANK(CD240), $Q240-$S240+FU240-AX240-DJ240)</f>
        <v>0</v>
      </c>
      <c r="HB240" s="152" cm="1">
        <f t="array" ref="HB240">_xlfn.IFS(HB$1= 0,"", NOT(ISBLANK(CE240)), 0, ISBLANK(CE240), $Q240-$S240+FV240-AY240-DK240)</f>
        <v>0</v>
      </c>
      <c r="HC240" s="152" cm="1">
        <f t="array" ref="HC240">_xlfn.IFS(HC$1= 0,"", NOT(ISBLANK(CF240)), 0, ISBLANK(CF240), $Q240-$S240+FW240-AZ240-DL240)</f>
        <v>0</v>
      </c>
      <c r="HD240" s="152" cm="1">
        <f t="array" ref="HD240">_xlfn.IFS(HD$1= 0,"", NOT(ISBLANK(CG240)), 0, ISBLANK(CG240), $Q240-$S240+FX240-BA240-DM240)</f>
        <v>0</v>
      </c>
      <c r="HE240" s="152" t="str" cm="1">
        <f t="array" ref="HE240">_xlfn.IFS(HE$1= 0,"", NOT(ISBLANK(CH240)), 0, ISBLANK(CH240), $Q240-$S240+FY240-BB240-DN240)</f>
        <v/>
      </c>
      <c r="HF240" s="152" t="str" cm="1">
        <f t="array" ref="HF240">_xlfn.IFS(HF$1= 0,"", NOT(ISBLANK(CI240)), 0, ISBLANK(CI240), $Q240-$S240+FZ240-BC240-DO240)</f>
        <v/>
      </c>
      <c r="HG240" s="152" t="str" cm="1">
        <f t="array" ref="HG240">_xlfn.IFS(HG$1= 0,"", NOT(ISBLANK(CJ240)), 0, ISBLANK(CJ240), $Q240-$S240+GA240-BD240-DP240)</f>
        <v/>
      </c>
      <c r="HH240" s="152" t="str" cm="1">
        <f t="array" ref="HH240">_xlfn.IFS(HH$1= 0,"", NOT(ISBLANK(CK240)), 0, ISBLANK(CK240), $Q240-$S240+GB240-BE240-DQ240)</f>
        <v/>
      </c>
      <c r="HI240" s="152" t="str" cm="1">
        <f t="array" ref="HI240">_xlfn.IFS(HI$1= 0,"", NOT(ISBLANK(CL240)), 0, ISBLANK(CL240), $Q240-$S240+GC240-BF240-DR240)</f>
        <v/>
      </c>
      <c r="HJ240" s="152" t="str" cm="1">
        <f t="array" ref="HJ240">_xlfn.IFS(HJ$1= 0,"", NOT(ISBLANK(CM240)), 0, ISBLANK(CM240), $Q240-$S240+GD240-BG240-DS240)</f>
        <v/>
      </c>
      <c r="HK240" s="152" t="str" cm="1">
        <f t="array" ref="HK240">_xlfn.IFS(HK$1= 0,"", NOT(ISBLANK(CN240)), 0, ISBLANK(CN240), $Q240-$S240+GE240-BH240-DT240)</f>
        <v/>
      </c>
      <c r="HL240" s="153" t="str" cm="1">
        <f t="array" ref="HL240">_xlfn.IFS(HL$1= 0,"", NOT(ISBLANK(CO240)), 0, ISBLANK(CO240), $Q240-$S240+GF240-BI240-DU240)</f>
        <v/>
      </c>
      <c r="HM240" s="153" t="str" cm="1">
        <f t="array" ref="HM240">_xlfn.IFS(HM$1= 0,"", NOT(ISBLANK(DE240)), 0, ISBLANK(DE240), $Q240-$S240+IC240-BY240-#REF!)</f>
        <v/>
      </c>
      <c r="HN240" s="153" t="e" cm="1">
        <f t="array" ref="HN240">_xlfn.IFS(HN$1= 0,"", NOT(ISBLANK(DF240)), 0, ISBLANK(DF240), $Q240-$S240+ID240-BZ240-#REF!)</f>
        <v>#REF!</v>
      </c>
      <c r="HO240" s="153" t="e" cm="1">
        <f t="array" ref="HO240">_xlfn.IFS(HO$1= 0,"", NOT(ISBLANK(DG240)), 0, ISBLANK(DG240), $Q240-$S240+IE240-CA240-#REF!)</f>
        <v>#VALUE!</v>
      </c>
      <c r="HP240" s="153" t="e" cm="1">
        <f t="array" ref="HP240">_xlfn.IFS(HP$1= 0,"", NOT(ISBLANK(DH240)), 0, ISBLANK(DH240), $Q240-$S240+IF240-CB240-#REF!)</f>
        <v>#REF!</v>
      </c>
      <c r="HQ240" s="153" t="e" cm="1">
        <f t="array" ref="HQ240">_xlfn.IFS(HQ$1= 0,"", NOT(ISBLANK(DI240)), 0, ISBLANK(DI240), $Q240-$S240+IG240-CC240-#REF!)</f>
        <v>#REF!</v>
      </c>
      <c r="HR240" s="153" cm="1">
        <f t="array" ref="HR240">_xlfn.IFS(HR$1= 0,"", NOT(ISBLANK(DJ240)), 0, ISBLANK(DJ240), $Q240-$S240+IH240-CD240-EK240)</f>
        <v>0</v>
      </c>
      <c r="HS240" s="153" t="e" cm="1">
        <f t="array" ref="HS240">_xlfn.IFS(HS$1= 0,"", NOT(ISBLANK(DK240)), 0, ISBLANK(DK240), $Q240-$S240+II240-CE240-EL240)</f>
        <v>#VALUE!</v>
      </c>
      <c r="HT240" s="153" t="e" cm="1">
        <f t="array" ref="HT240">_xlfn.IFS(HT$1= 0,"", NOT(ISBLANK(DL240)), 0, ISBLANK(DL240), $Q240-$S240+GV240-CF240-EM240)</f>
        <v>#VALUE!</v>
      </c>
      <c r="HU240" s="153" t="e" cm="1">
        <f t="array" ref="HU240">_xlfn.IFS(HU$1= 0,"", NOT(ISBLANK(DM240)), 0, ISBLANK(DM240), $Q240-$S240+GW240-CG240-EN240)</f>
        <v>#VALUE!</v>
      </c>
      <c r="HV240" s="153" t="str" cm="1">
        <f t="array" ref="HV240">_xlfn.IFS(HV$1= 0,"", NOT(ISBLANK(DN240)), 0, ISBLANK(DN240), $Q240-$S240+GX240-CH240-EO240)</f>
        <v/>
      </c>
      <c r="HW240" s="153" t="str" cm="1">
        <f t="array" ref="HW240">_xlfn.IFS(HW$1= 0,"", NOT(ISBLANK(DO240)), 0, ISBLANK(DO240), $Q240-$S240+GY240-CI240-EP240)</f>
        <v/>
      </c>
      <c r="HX240" s="153" t="str" cm="1">
        <f t="array" ref="HX240">_xlfn.IFS(HX$1= 0,"", NOT(ISBLANK(DP240)), 0, ISBLANK(DP240), $Q240-$S240+GZ240-CJ240-EQ240)</f>
        <v/>
      </c>
      <c r="HY240" s="153" t="str" cm="1">
        <f t="array" ref="HY240">_xlfn.IFS(HY$1= 0,"", NOT(ISBLANK(DQ240)), 0, ISBLANK(DQ240), $Q240-$S240+HA240-CK240-ER240)</f>
        <v/>
      </c>
      <c r="HZ240" s="153" t="str" cm="1">
        <f t="array" ref="HZ240">_xlfn.IFS(HZ$1= 0,"", NOT(ISBLANK(DR240)), 0, ISBLANK(DR240), $Q240-$S240+HB240-CL240-ES240)</f>
        <v/>
      </c>
      <c r="IA240" s="153" t="str" cm="1">
        <f t="array" ref="IA240">_xlfn.IFS(IA$1= 0,"", NOT(ISBLANK(DS240)), 0, ISBLANK(DS240), $Q240-$S240+HC240-CM240-ET240)</f>
        <v/>
      </c>
    </row>
    <row r="241" spans="1:235" ht="16.5" x14ac:dyDescent="0.3">
      <c r="A241" s="144"/>
      <c r="B241" s="106"/>
      <c r="C241" s="106"/>
      <c r="D241" s="107"/>
      <c r="E241" s="131"/>
      <c r="F241" s="137"/>
      <c r="G241" s="2"/>
      <c r="H241" s="2"/>
      <c r="I241" s="2"/>
      <c r="J241" s="2"/>
      <c r="K241" s="2"/>
      <c r="L241" s="2"/>
      <c r="M241" s="140"/>
      <c r="N241" s="137"/>
      <c r="O241" s="138"/>
      <c r="P241" s="133"/>
      <c r="Q241" s="94">
        <f t="shared" si="69"/>
        <v>0</v>
      </c>
      <c r="R241" s="1"/>
      <c r="S241" s="1"/>
      <c r="T241" s="2"/>
      <c r="U241" s="2"/>
      <c r="V241" s="82">
        <f t="shared" si="70"/>
        <v>0</v>
      </c>
      <c r="W241" s="121"/>
      <c r="X241" s="108"/>
      <c r="AU241" s="105"/>
      <c r="AV241" s="105"/>
      <c r="AW241" s="105"/>
      <c r="AX241" s="105"/>
      <c r="AY241" s="105"/>
      <c r="AZ241" s="105"/>
      <c r="BA241" s="105"/>
      <c r="BB241" s="105"/>
      <c r="BC241" s="105"/>
      <c r="BD241" s="105"/>
      <c r="BE241" s="105"/>
      <c r="BF241" s="105"/>
      <c r="BG241" s="105"/>
      <c r="BH241" s="105"/>
      <c r="BI241" s="105"/>
      <c r="BJ241" s="105"/>
      <c r="BK241" s="105"/>
      <c r="BL241" s="105"/>
      <c r="BM241" s="105"/>
      <c r="BN241" s="105"/>
      <c r="BO241" s="105"/>
      <c r="BP241" s="105"/>
      <c r="BQ241" s="105"/>
      <c r="BR241" s="105"/>
      <c r="BS241" s="105"/>
      <c r="BT241" s="105"/>
      <c r="BU241" s="105"/>
      <c r="BV241" s="105"/>
      <c r="BW241" s="105"/>
      <c r="BX241" s="105"/>
      <c r="BZ241" s="99"/>
      <c r="CA241" s="105" t="s">
        <v>32</v>
      </c>
      <c r="CB241" s="105"/>
      <c r="CC241" s="105"/>
      <c r="CD241" s="105"/>
      <c r="CE241" s="105"/>
      <c r="CF241" s="105"/>
      <c r="CG241" s="105"/>
      <c r="CH241" s="105"/>
      <c r="CI241" s="105"/>
      <c r="CJ241" s="105"/>
      <c r="CK241" s="105"/>
      <c r="CL241" s="105"/>
      <c r="CM241" s="105"/>
      <c r="CN241" s="105"/>
      <c r="CO241" s="105"/>
      <c r="CP241" s="105" t="s">
        <v>32</v>
      </c>
      <c r="CQ241" s="105"/>
      <c r="CR241" s="105"/>
      <c r="CS241" s="105"/>
      <c r="CT241" s="105"/>
      <c r="CU241" s="105"/>
      <c r="CV241" s="105"/>
      <c r="CW241" s="105"/>
      <c r="CX241" s="105"/>
      <c r="CY241" s="105"/>
      <c r="CZ241" s="105"/>
      <c r="DA241" s="105"/>
      <c r="DB241" s="105"/>
      <c r="DC241" s="105"/>
      <c r="DD241" s="105"/>
      <c r="DE241" s="99"/>
      <c r="DF241" s="99"/>
      <c r="DG241" s="105"/>
      <c r="DH241" s="105"/>
      <c r="DI241" s="105"/>
      <c r="DJ241" s="105"/>
      <c r="DK241" s="105"/>
      <c r="DL241" s="105"/>
      <c r="DM241" s="105"/>
      <c r="DN241" s="105"/>
      <c r="DO241" s="105"/>
      <c r="DP241" s="105"/>
      <c r="DQ241" s="105"/>
      <c r="DR241" s="105"/>
      <c r="DS241" s="105"/>
      <c r="DT241" s="105"/>
      <c r="DU241" s="105"/>
      <c r="DV241" s="105"/>
      <c r="DW241" s="105"/>
      <c r="DX241" s="105"/>
      <c r="DY241" s="105"/>
      <c r="DZ241" s="105"/>
      <c r="EA241" s="105"/>
      <c r="EB241" s="105"/>
      <c r="EC241" s="105"/>
      <c r="ED241" s="105"/>
      <c r="EE241" s="105"/>
      <c r="EF241" s="105"/>
      <c r="EG241" s="105"/>
      <c r="EH241" s="105"/>
      <c r="EI241" s="105"/>
      <c r="EJ241" s="105"/>
      <c r="EL241" s="146" t="str" cm="1">
        <f t="array" ref="EL241">IF(OR(EL$1=0, $A241="", _xlfn.XLOOKUP(EL$1, $Z$2:$Z$18, $AD$2:$AD$18, "")=""),"",SQRT((_xlfn.XLOOKUP(EL$1,$Z$2:$Z$18,$AA$2:$AA$18)-$T241)^2+(_xlfn.XLOOKUP(EL$1,$Z$2:$Z$18,$AB$2:$AB$18)-$U241)^2+(_xlfn.XLOOKUP(EL$1,$Z$2:$Z$18,$AC$2:$AC$18-$V241)^2)))</f>
        <v/>
      </c>
      <c r="EM241" s="96" t="str" cm="1">
        <f t="array" ref="EM241">IF(OR(EM$1=0, $A241="", _xlfn.XLOOKUP(EM$1, $Z$2:$Z$18, $AD$2:$AD$18, "")=""),"",SQRT((_xlfn.XLOOKUP(EM$1,$Z$2:$Z$18,$AA$2:$AA$18)-$T241)^2+(_xlfn.XLOOKUP(EM$1,$Z$2:$Z$18,$AB$2:$AB$18)-$U241)^2+(_xlfn.XLOOKUP(EM$1,$Z$2:$Z$18,$AC$2:$AC$18-$V241)^2)))</f>
        <v/>
      </c>
      <c r="EN241" s="96" t="str" cm="1">
        <f t="array" ref="EN241">IF(OR(EN$1=0, $A241="", _xlfn.XLOOKUP(EN$1, $Z$2:$Z$18, $AD$2:$AD$18, "")=""),"",SQRT((_xlfn.XLOOKUP(EN$1,$Z$2:$Z$18,$AA$2:$AA$18)-$T241)^2+(_xlfn.XLOOKUP(EN$1,$Z$2:$Z$18,$AB$2:$AB$18)-$U241)^2+(_xlfn.XLOOKUP(EN$1,$Z$2:$Z$18,$AC$2:$AC$18-$V241)^2)))</f>
        <v/>
      </c>
      <c r="EO241" s="96" t="str" cm="1">
        <f t="array" ref="EO241">IF(OR(EO$1=0, $A241="", _xlfn.XLOOKUP(EO$1, $Z$2:$Z$18, $AD$2:$AD$18, "")=""),"",SQRT((_xlfn.XLOOKUP(EO$1,$Z$2:$Z$18,$AA$2:$AA$18)-$T241)^2+(_xlfn.XLOOKUP(EO$1,$Z$2:$Z$18,$AB$2:$AB$18)-$U241)^2+(_xlfn.XLOOKUP(EO$1,$Z$2:$Z$18,$AC$2:$AC$18-$V241)^2)))</f>
        <v/>
      </c>
      <c r="EP241" s="96" t="str" cm="1">
        <f t="array" ref="EP241">IF(OR(EP$1=0, $A241="", _xlfn.XLOOKUP(EP$1, $Z$2:$Z$18, $AD$2:$AD$18, "")=""),"",SQRT((_xlfn.XLOOKUP(EP$1,$Z$2:$Z$18,$AA$2:$AA$18)-$T241)^2+(_xlfn.XLOOKUP(EP$1,$Z$2:$Z$18,$AB$2:$AB$18)-$U241)^2+(_xlfn.XLOOKUP(EP$1,$Z$2:$Z$18,$AC$2:$AC$18-$V241)^2)))</f>
        <v/>
      </c>
      <c r="EQ241" s="96" t="str" cm="1">
        <f t="array" ref="EQ241">IF(OR(EQ$1=0, $A241="", _xlfn.XLOOKUP(EQ$1, $Z$2:$Z$18, $AD$2:$AD$18, "")=""),"",SQRT((_xlfn.XLOOKUP(EQ$1,$Z$2:$Z$18,$AA$2:$AA$18)-$T241)^2+(_xlfn.XLOOKUP(EQ$1,$Z$2:$Z$18,$AB$2:$AB$18)-$U241)^2+(_xlfn.XLOOKUP(EQ$1,$Z$2:$Z$18,$AC$2:$AC$18-$V241)^2)))</f>
        <v/>
      </c>
      <c r="ER241" s="96" t="str" cm="1">
        <f t="array" ref="ER241">IF(OR(ER$1=0, $A241="", _xlfn.XLOOKUP(ER$1, $Z$2:$Z$18, $AD$2:$AD$18, "")=""),"",SQRT((_xlfn.XLOOKUP(ER$1,$Z$2:$Z$18,$AA$2:$AA$18)-$T241)^2+(_xlfn.XLOOKUP(ER$1,$Z$2:$Z$18,$AB$2:$AB$18)-$U241)^2+(_xlfn.XLOOKUP(ER$1,$Z$2:$Z$18,$AC$2:$AC$18-$V241)^2)))</f>
        <v/>
      </c>
      <c r="ES241" s="96" t="str" cm="1">
        <f t="array" ref="ES241">IF(OR(ES$1=0, $A241="", _xlfn.XLOOKUP(ES$1, $Z$2:$Z$18, $AD$2:$AD$18, "")=""),"",SQRT((_xlfn.XLOOKUP(ES$1,$Z$2:$Z$18,$AA$2:$AA$18)-$T241)^2+(_xlfn.XLOOKUP(ES$1,$Z$2:$Z$18,$AB$2:$AB$18)-$U241)^2+(_xlfn.XLOOKUP(ES$1,$Z$2:$Z$18,$AC$2:$AC$18-$V241)^2)))</f>
        <v/>
      </c>
      <c r="ET241" s="97" t="str" cm="1">
        <f t="array" ref="ET241">IF(OR(ET$1=0, $A241="", _xlfn.XLOOKUP(ET$1, $Z$2:$Z$18, $AD$2:$AD$18, "")=""),"",SQRT((_xlfn.XLOOKUP(ET$1,$Z$2:$Z$18,$AA$2:$AA$18)-$T241)^2+(_xlfn.XLOOKUP(ET$1,$Z$2:$Z$18,$AB$2:$AB$18)-$U241)^2+(_xlfn.XLOOKUP(ET$1,$Z$2:$Z$18,$AC$2:$AC$18-$V241)^2)))</f>
        <v/>
      </c>
      <c r="EU241" s="97" t="str" cm="1">
        <f t="array" ref="EU241">IF(OR(EU$1=0, $A241="", _xlfn.XLOOKUP(EU$1, $Z$2:$Z$18, $AD$2:$AD$18, "")=""),"",SQRT((_xlfn.XLOOKUP(EU$1,$Z$2:$Z$18,$AA$2:$AA$18)-$T241)^2+(_xlfn.XLOOKUP(EU$1,$Z$2:$Z$18,$AB$2:$AB$18)-$U241)^2+(_xlfn.XLOOKUP(EU$1,$Z$2:$Z$18,$AC$2:$AC$18-$V241)^2)))</f>
        <v/>
      </c>
      <c r="EV241" s="97" t="str" cm="1">
        <f t="array" ref="EV241">IF(OR(EV$1=0, $A241="", _xlfn.XLOOKUP(EV$1, $Z$2:$Z$18, $AD$2:$AD$18, "")=""),"",SQRT((_xlfn.XLOOKUP(EV$1,$Z$2:$Z$18,$AA$2:$AA$18)-$T241)^2+(_xlfn.XLOOKUP(EV$1,$Z$2:$Z$18,$AB$2:$AB$18)-$U241)^2+(_xlfn.XLOOKUP(EV$1,$Z$2:$Z$18,$AC$2:$AC$18-$V241)^2)))</f>
        <v/>
      </c>
      <c r="EW241" s="97" t="str" cm="1">
        <f t="array" ref="EW241">IF(OR(EW$1=0, $A241="", _xlfn.XLOOKUP(EW$1, $Z$2:$Z$18, $AD$2:$AD$18, "")=""),"",SQRT((_xlfn.XLOOKUP(EW$1,$Z$2:$Z$18,$AA$2:$AA$18)-$T241)^2+(_xlfn.XLOOKUP(EW$1,$Z$2:$Z$18,$AB$2:$AB$18)-$U241)^2+(_xlfn.XLOOKUP(EW$1,$Z$2:$Z$18,$AC$2:$AC$18-$V241)^2)))</f>
        <v/>
      </c>
      <c r="EX241" s="97" t="str" cm="1">
        <f t="array" ref="EX241">IF(OR(EX$1=0, $A241="", _xlfn.XLOOKUP(EX$1, $Z$2:$Z$18, $AD$2:$AD$18, "")=""),"",SQRT((_xlfn.XLOOKUP(EX$1,$Z$2:$Z$18,$AA$2:$AA$18)-$T241)^2+(_xlfn.XLOOKUP(EX$1,$Z$2:$Z$18,$AB$2:$AB$18)-$U241)^2+(_xlfn.XLOOKUP(EX$1,$Z$2:$Z$18,$AC$2:$AC$18-$V241)^2)))</f>
        <v/>
      </c>
      <c r="EY241" s="97" t="str" cm="1">
        <f t="array" ref="EY241">IF(OR(EY$1=0, $A241="", _xlfn.XLOOKUP(EY$1, $Z$2:$Z$18, $AD$2:$AD$18, "")=""),"",SQRT((_xlfn.XLOOKUP(EY$1,$Z$2:$Z$18,$AA$2:$AA$18)-$T241)^2+(_xlfn.XLOOKUP(EY$1,$Z$2:$Z$18,$AB$2:$AB$18)-$U241)^2+(_xlfn.XLOOKUP(EY$1,$Z$2:$Z$18,$AC$2:$AC$18-$V241)^2)))</f>
        <v/>
      </c>
      <c r="EZ241" s="98" t="str" cm="1">
        <f t="array" ref="EZ241">IF(OR(EZ$1=0, $A241="", _xlfn.XLOOKUP(EZ$1, $Z$2:$Z$18, $AD$2:$AD$18, "")=""),"",SQRT((_xlfn.XLOOKUP(EZ$1,$Z$2:$Z$18,$AA$2:$AA$18)-$T241)^2+(_xlfn.XLOOKUP(EZ$1,$Z$2:$Z$18,$AB$2:$AB$18)-$U241)^2+(_xlfn.XLOOKUP(EZ$1,$Z$2:$Z$18,$AC$2:$AC$18-$V241)^2)))</f>
        <v/>
      </c>
      <c r="FA241" s="146" t="str" cm="1">
        <f t="array" ref="FA241">IF(OR(FA$1=0, $A241="", _xlfn.XLOOKUP(FA$1, $Z$2:$Z$18, $AD$2:$AD$18, "")=""),"",SQRT((_xlfn.XLOOKUP(FA$1,$Z$2:$Z$18,$AA$2:$AA$18)-$T241)^2+(_xlfn.XLOOKUP(FA$1,$Z$2:$Z$18,$AB$2:$AB$18)-$U241)^2+(_xlfn.XLOOKUP(FA$1,$Z$2:$Z$18,$AC$2:$AC$18-$V241)^2)))</f>
        <v/>
      </c>
      <c r="FB241" s="96" t="str" cm="1">
        <f t="array" ref="FB241">IF(OR(FB$1=0, $A241="", _xlfn.XLOOKUP(FB$1, $Z$2:$Z$18, $AD$2:$AD$18, "")=""),"",SQRT((_xlfn.XLOOKUP(FB$1,$Z$2:$Z$18,$AA$2:$AA$18)-$T241)^2+(_xlfn.XLOOKUP(FB$1,$Z$2:$Z$18,$AB$2:$AB$18)-$U241)^2+(_xlfn.XLOOKUP(FB$1,$Z$2:$Z$18,$AC$2:$AC$18-$V241)^2)))</f>
        <v/>
      </c>
      <c r="FC241" s="96" t="str" cm="1">
        <f t="array" ref="FC241">IF(OR(FC$1=0, $A241="", _xlfn.XLOOKUP(FC$1, $Z$2:$Z$18, $AD$2:$AD$18, "")=""),"",SQRT((_xlfn.XLOOKUP(FC$1,$Z$2:$Z$18,$AA$2:$AA$18)-$T241)^2+(_xlfn.XLOOKUP(FC$1,$Z$2:$Z$18,$AB$2:$AB$18)-$U241)^2+(_xlfn.XLOOKUP(FC$1,$Z$2:$Z$18,$AC$2:$AC$18-$V241)^2)))</f>
        <v/>
      </c>
      <c r="FD241" s="96" t="str" cm="1">
        <f t="array" ref="FD241">IF(OR(FD$1=0, $A241="", _xlfn.XLOOKUP(FD$1, $Z$2:$Z$18, $AD$2:$AD$18, "")=""),"",SQRT((_xlfn.XLOOKUP(FD$1,$Z$2:$Z$18,$AA$2:$AA$18)-$T241)^2+(_xlfn.XLOOKUP(FD$1,$Z$2:$Z$18,$AB$2:$AB$18)-$U241)^2+(_xlfn.XLOOKUP(FD$1,$Z$2:$Z$18,$AC$2:$AC$18-$V241)^2)))</f>
        <v/>
      </c>
      <c r="FE241" s="96" t="str" cm="1">
        <f t="array" ref="FE241">IF(OR(FE$1=0, $A241="", _xlfn.XLOOKUP(FE$1, $Z$2:$Z$18, $AD$2:$AD$18, "")=""),"",SQRT((_xlfn.XLOOKUP(FE$1,$Z$2:$Z$18,$AA$2:$AA$18)-$T241)^2+(_xlfn.XLOOKUP(FE$1,$Z$2:$Z$18,$AB$2:$AB$18)-$U241)^2+(_xlfn.XLOOKUP(FE$1,$Z$2:$Z$18,$AC$2:$AC$18-$V241)^2)))</f>
        <v/>
      </c>
      <c r="FF241" s="96" t="str" cm="1">
        <f t="array" ref="FF241">IF(OR(FF$1=0, $A241="", _xlfn.XLOOKUP(FF$1, $Z$2:$Z$18, $AD$2:$AD$18, "")=""),"",SQRT((_xlfn.XLOOKUP(FF$1,$Z$2:$Z$18,$AA$2:$AA$18)-$T241)^2+(_xlfn.XLOOKUP(FF$1,$Z$2:$Z$18,$AB$2:$AB$18)-$U241)^2+(_xlfn.XLOOKUP(FF$1,$Z$2:$Z$18,$AC$2:$AC$18-$V241)^2)))</f>
        <v/>
      </c>
      <c r="FG241" s="96" t="str" cm="1">
        <f t="array" ref="FG241">IF(OR(FG$1=0, $A241="", _xlfn.XLOOKUP(FG$1, $Z$2:$Z$18, $AD$2:$AD$18, "")=""),"",SQRT((_xlfn.XLOOKUP(FG$1,$Z$2:$Z$18,$AA$2:$AA$18)-$T241)^2+(_xlfn.XLOOKUP(FG$1,$Z$2:$Z$18,$AB$2:$AB$18)-$U241)^2+(_xlfn.XLOOKUP(FG$1,$Z$2:$Z$18,$AC$2:$AC$18-$V241)^2)))</f>
        <v/>
      </c>
      <c r="FH241" s="96" t="str" cm="1">
        <f t="array" ref="FH241">IF(OR(FH$1=0, $A241="", _xlfn.XLOOKUP(FH$1, $Z$2:$Z$18, $AD$2:$AD$18, "")=""),"",SQRT((_xlfn.XLOOKUP(FH$1,$Z$2:$Z$18,$AA$2:$AA$18)-$T241)^2+(_xlfn.XLOOKUP(FH$1,$Z$2:$Z$18,$AB$2:$AB$18)-$U241)^2+(_xlfn.XLOOKUP(FH$1,$Z$2:$Z$18,$AC$2:$AC$18-$V241)^2)))</f>
        <v/>
      </c>
      <c r="FI241" s="97" t="str" cm="1">
        <f t="array" ref="FI241">IF(OR(FI$1=0, $A241="", _xlfn.XLOOKUP(FI$1, $Z$2:$Z$18, $AD$2:$AD$18, "")=""),"",SQRT((_xlfn.XLOOKUP(FI$1,$Z$2:$Z$18,$AA$2:$AA$18)-$T241)^2+(_xlfn.XLOOKUP(FI$1,$Z$2:$Z$18,$AB$2:$AB$18)-$U241)^2+(_xlfn.XLOOKUP(FI$1,$Z$2:$Z$18,$AC$2:$AC$18-$V241)^2)))</f>
        <v/>
      </c>
      <c r="FJ241" s="97" t="str" cm="1">
        <f t="array" ref="FJ241">IF(OR(FJ$1=0, $A241="", _xlfn.XLOOKUP(FJ$1, $Z$2:$Z$18, $AD$2:$AD$18, "")=""),"",SQRT((_xlfn.XLOOKUP(FJ$1,$Z$2:$Z$18,$AA$2:$AA$18)-$T241)^2+(_xlfn.XLOOKUP(FJ$1,$Z$2:$Z$18,$AB$2:$AB$18)-$U241)^2+(_xlfn.XLOOKUP(FJ$1,$Z$2:$Z$18,$AC$2:$AC$18-$V241)^2)))</f>
        <v/>
      </c>
      <c r="FK241" s="97" t="str" cm="1">
        <f t="array" ref="FK241">IF(OR(FK$1=0, $A241="", _xlfn.XLOOKUP(FK$1, $Z$2:$Z$18, $AD$2:$AD$18, "")=""),"",SQRT((_xlfn.XLOOKUP(FK$1,$Z$2:$Z$18,$AA$2:$AA$18)-$T241)^2+(_xlfn.XLOOKUP(FK$1,$Z$2:$Z$18,$AB$2:$AB$18)-$U241)^2+(_xlfn.XLOOKUP(FK$1,$Z$2:$Z$18,$AC$2:$AC$18-$V241)^2)))</f>
        <v/>
      </c>
      <c r="FL241" s="97" t="str" cm="1">
        <f t="array" ref="FL241">IF(OR(FL$1=0, $A241="", _xlfn.XLOOKUP(FL$1, $Z$2:$Z$18, $AD$2:$AD$18, "")=""),"",SQRT((_xlfn.XLOOKUP(FL$1,$Z$2:$Z$18,$AA$2:$AA$18)-$T241)^2+(_xlfn.XLOOKUP(FL$1,$Z$2:$Z$18,$AB$2:$AB$18)-$U241)^2+(_xlfn.XLOOKUP(FL$1,$Z$2:$Z$18,$AC$2:$AC$18-$V241)^2)))</f>
        <v/>
      </c>
      <c r="FM241" s="97" t="str" cm="1">
        <f t="array" ref="FM241">IF(OR(FM$1=0, $A241="", _xlfn.XLOOKUP(FM$1, $Z$2:$Z$18, $AD$2:$AD$18, "")=""),"",SQRT((_xlfn.XLOOKUP(FM$1,$Z$2:$Z$18,$AA$2:$AA$18)-$T241)^2+(_xlfn.XLOOKUP(FM$1,$Z$2:$Z$18,$AB$2:$AB$18)-$U241)^2+(_xlfn.XLOOKUP(FM$1,$Z$2:$Z$18,$AC$2:$AC$18-$V241)^2)))</f>
        <v/>
      </c>
      <c r="FN241" s="97" t="str" cm="1">
        <f t="array" ref="FN241">IF(OR(FN$1=0, $A241="", _xlfn.XLOOKUP(FN$1, $Z$2:$Z$18, $AD$2:$AD$18, "")=""),"",SQRT((_xlfn.XLOOKUP(FN$1,$Z$2:$Z$18,$AA$2:$AA$18)-$T241)^2+(_xlfn.XLOOKUP(FN$1,$Z$2:$Z$18,$AB$2:$AB$18)-$U241)^2+(_xlfn.XLOOKUP(FN$1,$Z$2:$Z$18,$AC$2:$AC$18-$V241)^2)))</f>
        <v/>
      </c>
      <c r="FO241" s="98" t="str" cm="1">
        <f t="array" ref="FO241">IF(OR(FO$1=0, $A241="", _xlfn.XLOOKUP(FO$1, $Z$2:$Z$18, $AD$2:$AD$18, "")=""),"",SQRT((_xlfn.XLOOKUP(FO$1,$Z$2:$Z$18,$AA$2:$AA$18)-$T241)^2+(_xlfn.XLOOKUP(FO$1,$Z$2:$Z$18,$AB$2:$AB$18)-$U241)^2+(_xlfn.XLOOKUP(FO$1,$Z$2:$Z$18,$AC$2:$AC$18-$V241)^2)))</f>
        <v/>
      </c>
      <c r="FP241" s="99"/>
      <c r="FQ241" s="99"/>
      <c r="FR241" s="100">
        <f t="shared" si="71"/>
        <v>0</v>
      </c>
      <c r="FS241" s="109">
        <f t="shared" si="72"/>
        <v>0</v>
      </c>
      <c r="FT241" s="109">
        <f t="shared" si="73"/>
        <v>0</v>
      </c>
      <c r="FU241" s="109">
        <f t="shared" si="74"/>
        <v>0</v>
      </c>
      <c r="FV241" s="109">
        <f t="shared" si="75"/>
        <v>0</v>
      </c>
      <c r="FW241" s="109">
        <f t="shared" si="76"/>
        <v>0</v>
      </c>
      <c r="FX241" s="109">
        <f t="shared" si="77"/>
        <v>0</v>
      </c>
      <c r="FY241" s="109">
        <f t="shared" si="78"/>
        <v>0</v>
      </c>
      <c r="FZ241" s="110">
        <f t="shared" si="79"/>
        <v>0</v>
      </c>
      <c r="GA241" s="110">
        <f t="shared" si="80"/>
        <v>0</v>
      </c>
      <c r="GB241" s="110">
        <f t="shared" si="81"/>
        <v>0</v>
      </c>
      <c r="GC241" s="110">
        <f t="shared" si="82"/>
        <v>0</v>
      </c>
      <c r="GD241" s="110">
        <f t="shared" si="83"/>
        <v>0</v>
      </c>
      <c r="GE241" s="110">
        <f t="shared" si="84"/>
        <v>0</v>
      </c>
      <c r="GF241" s="111">
        <f t="shared" si="85"/>
        <v>0</v>
      </c>
      <c r="GG241" s="100">
        <f t="shared" si="86"/>
        <v>0</v>
      </c>
      <c r="GH241" s="109">
        <f t="shared" si="87"/>
        <v>0</v>
      </c>
      <c r="GI241" s="109">
        <f t="shared" si="88"/>
        <v>0</v>
      </c>
      <c r="GJ241" s="109">
        <f t="shared" si="89"/>
        <v>0</v>
      </c>
      <c r="GK241" s="109">
        <f t="shared" si="90"/>
        <v>0</v>
      </c>
      <c r="GL241" s="109">
        <f t="shared" si="91"/>
        <v>0</v>
      </c>
      <c r="GM241" s="109">
        <f t="shared" si="92"/>
        <v>0</v>
      </c>
      <c r="GN241" s="109">
        <f t="shared" si="93"/>
        <v>0</v>
      </c>
      <c r="GO241" s="110">
        <f t="shared" si="94"/>
        <v>0</v>
      </c>
      <c r="GP241" s="110">
        <f t="shared" si="95"/>
        <v>0</v>
      </c>
      <c r="GQ241" s="110">
        <f t="shared" si="96"/>
        <v>0</v>
      </c>
      <c r="GR241" s="110">
        <f t="shared" si="97"/>
        <v>0</v>
      </c>
      <c r="GS241" s="110">
        <f t="shared" si="98"/>
        <v>0</v>
      </c>
      <c r="GT241" s="110">
        <f t="shared" si="99"/>
        <v>0</v>
      </c>
      <c r="GU241" s="111">
        <f t="shared" si="100"/>
        <v>0</v>
      </c>
      <c r="GX241" s="151" cm="1">
        <f t="array" ref="GX241">_xlfn.IFS(GX$1= 0,"", NOT(ISBLANK(CA241)), 0, ISBLANK(CA241), $Q241-$S241+FR241-AU241-DG241)</f>
        <v>0</v>
      </c>
      <c r="GY241" s="152" cm="1">
        <f t="array" ref="GY241">_xlfn.IFS(GY$1= 0,"", NOT(ISBLANK(CB241)), 0, ISBLANK(CB241), $Q241-$S241+FS241-AV241-DH241)</f>
        <v>0</v>
      </c>
      <c r="GZ241" s="152" cm="1">
        <f t="array" ref="GZ241">_xlfn.IFS(GZ$1= 0,"", NOT(ISBLANK(CC241)), 0, ISBLANK(CC241), $Q241-$S241+FT241-AW241-DI241)</f>
        <v>0</v>
      </c>
      <c r="HA241" s="152" cm="1">
        <f t="array" ref="HA241">_xlfn.IFS(HA$1= 0,"", NOT(ISBLANK(CD241)), 0, ISBLANK(CD241), $Q241-$S241+FU241-AX241-DJ241)</f>
        <v>0</v>
      </c>
      <c r="HB241" s="152" cm="1">
        <f t="array" ref="HB241">_xlfn.IFS(HB$1= 0,"", NOT(ISBLANK(CE241)), 0, ISBLANK(CE241), $Q241-$S241+FV241-AY241-DK241)</f>
        <v>0</v>
      </c>
      <c r="HC241" s="152" cm="1">
        <f t="array" ref="HC241">_xlfn.IFS(HC$1= 0,"", NOT(ISBLANK(CF241)), 0, ISBLANK(CF241), $Q241-$S241+FW241-AZ241-DL241)</f>
        <v>0</v>
      </c>
      <c r="HD241" s="152" cm="1">
        <f t="array" ref="HD241">_xlfn.IFS(HD$1= 0,"", NOT(ISBLANK(CG241)), 0, ISBLANK(CG241), $Q241-$S241+FX241-BA241-DM241)</f>
        <v>0</v>
      </c>
      <c r="HE241" s="152" t="str" cm="1">
        <f t="array" ref="HE241">_xlfn.IFS(HE$1= 0,"", NOT(ISBLANK(CH241)), 0, ISBLANK(CH241), $Q241-$S241+FY241-BB241-DN241)</f>
        <v/>
      </c>
      <c r="HF241" s="152" t="str" cm="1">
        <f t="array" ref="HF241">_xlfn.IFS(HF$1= 0,"", NOT(ISBLANK(CI241)), 0, ISBLANK(CI241), $Q241-$S241+FZ241-BC241-DO241)</f>
        <v/>
      </c>
      <c r="HG241" s="152" t="str" cm="1">
        <f t="array" ref="HG241">_xlfn.IFS(HG$1= 0,"", NOT(ISBLANK(CJ241)), 0, ISBLANK(CJ241), $Q241-$S241+GA241-BD241-DP241)</f>
        <v/>
      </c>
      <c r="HH241" s="152" t="str" cm="1">
        <f t="array" ref="HH241">_xlfn.IFS(HH$1= 0,"", NOT(ISBLANK(CK241)), 0, ISBLANK(CK241), $Q241-$S241+GB241-BE241-DQ241)</f>
        <v/>
      </c>
      <c r="HI241" s="152" t="str" cm="1">
        <f t="array" ref="HI241">_xlfn.IFS(HI$1= 0,"", NOT(ISBLANK(CL241)), 0, ISBLANK(CL241), $Q241-$S241+GC241-BF241-DR241)</f>
        <v/>
      </c>
      <c r="HJ241" s="152" t="str" cm="1">
        <f t="array" ref="HJ241">_xlfn.IFS(HJ$1= 0,"", NOT(ISBLANK(CM241)), 0, ISBLANK(CM241), $Q241-$S241+GD241-BG241-DS241)</f>
        <v/>
      </c>
      <c r="HK241" s="152" t="str" cm="1">
        <f t="array" ref="HK241">_xlfn.IFS(HK$1= 0,"", NOT(ISBLANK(CN241)), 0, ISBLANK(CN241), $Q241-$S241+GE241-BH241-DT241)</f>
        <v/>
      </c>
      <c r="HL241" s="153" t="str" cm="1">
        <f t="array" ref="HL241">_xlfn.IFS(HL$1= 0,"", NOT(ISBLANK(CO241)), 0, ISBLANK(CO241), $Q241-$S241+GF241-BI241-DU241)</f>
        <v/>
      </c>
      <c r="HM241" s="153" t="str" cm="1">
        <f t="array" ref="HM241">_xlfn.IFS(HM$1= 0,"", NOT(ISBLANK(DE241)), 0, ISBLANK(DE241), $Q241-$S241+IC241-BY241-#REF!)</f>
        <v/>
      </c>
      <c r="HN241" s="153" t="e" cm="1">
        <f t="array" ref="HN241">_xlfn.IFS(HN$1= 0,"", NOT(ISBLANK(DF241)), 0, ISBLANK(DF241), $Q241-$S241+ID241-BZ241-#REF!)</f>
        <v>#REF!</v>
      </c>
      <c r="HO241" s="153" t="e" cm="1">
        <f t="array" ref="HO241">_xlfn.IFS(HO$1= 0,"", NOT(ISBLANK(DG241)), 0, ISBLANK(DG241), $Q241-$S241+IE241-CA241-#REF!)</f>
        <v>#VALUE!</v>
      </c>
      <c r="HP241" s="153" t="e" cm="1">
        <f t="array" ref="HP241">_xlfn.IFS(HP$1= 0,"", NOT(ISBLANK(DH241)), 0, ISBLANK(DH241), $Q241-$S241+IF241-CB241-#REF!)</f>
        <v>#REF!</v>
      </c>
      <c r="HQ241" s="153" t="e" cm="1">
        <f t="array" ref="HQ241">_xlfn.IFS(HQ$1= 0,"", NOT(ISBLANK(DI241)), 0, ISBLANK(DI241), $Q241-$S241+IG241-CC241-#REF!)</f>
        <v>#REF!</v>
      </c>
      <c r="HR241" s="153" cm="1">
        <f t="array" ref="HR241">_xlfn.IFS(HR$1= 0,"", NOT(ISBLANK(DJ241)), 0, ISBLANK(DJ241), $Q241-$S241+IH241-CD241-EK241)</f>
        <v>0</v>
      </c>
      <c r="HS241" s="153" t="e" cm="1">
        <f t="array" ref="HS241">_xlfn.IFS(HS$1= 0,"", NOT(ISBLANK(DK241)), 0, ISBLANK(DK241), $Q241-$S241+II241-CE241-EL241)</f>
        <v>#VALUE!</v>
      </c>
      <c r="HT241" s="153" t="e" cm="1">
        <f t="array" ref="HT241">_xlfn.IFS(HT$1= 0,"", NOT(ISBLANK(DL241)), 0, ISBLANK(DL241), $Q241-$S241+GV241-CF241-EM241)</f>
        <v>#VALUE!</v>
      </c>
      <c r="HU241" s="153" t="e" cm="1">
        <f t="array" ref="HU241">_xlfn.IFS(HU$1= 0,"", NOT(ISBLANK(DM241)), 0, ISBLANK(DM241), $Q241-$S241+GW241-CG241-EN241)</f>
        <v>#VALUE!</v>
      </c>
      <c r="HV241" s="153" t="str" cm="1">
        <f t="array" ref="HV241">_xlfn.IFS(HV$1= 0,"", NOT(ISBLANK(DN241)), 0, ISBLANK(DN241), $Q241-$S241+GX241-CH241-EO241)</f>
        <v/>
      </c>
      <c r="HW241" s="153" t="str" cm="1">
        <f t="array" ref="HW241">_xlfn.IFS(HW$1= 0,"", NOT(ISBLANK(DO241)), 0, ISBLANK(DO241), $Q241-$S241+GY241-CI241-EP241)</f>
        <v/>
      </c>
      <c r="HX241" s="153" t="str" cm="1">
        <f t="array" ref="HX241">_xlfn.IFS(HX$1= 0,"", NOT(ISBLANK(DP241)), 0, ISBLANK(DP241), $Q241-$S241+GZ241-CJ241-EQ241)</f>
        <v/>
      </c>
      <c r="HY241" s="153" t="str" cm="1">
        <f t="array" ref="HY241">_xlfn.IFS(HY$1= 0,"", NOT(ISBLANK(DQ241)), 0, ISBLANK(DQ241), $Q241-$S241+HA241-CK241-ER241)</f>
        <v/>
      </c>
      <c r="HZ241" s="153" t="str" cm="1">
        <f t="array" ref="HZ241">_xlfn.IFS(HZ$1= 0,"", NOT(ISBLANK(DR241)), 0, ISBLANK(DR241), $Q241-$S241+HB241-CL241-ES241)</f>
        <v/>
      </c>
      <c r="IA241" s="153" t="str" cm="1">
        <f t="array" ref="IA241">_xlfn.IFS(IA$1= 0,"", NOT(ISBLANK(DS241)), 0, ISBLANK(DS241), $Q241-$S241+HC241-CM241-ET241)</f>
        <v/>
      </c>
    </row>
    <row r="242" spans="1:235" ht="16.5" x14ac:dyDescent="0.3">
      <c r="A242" s="144"/>
      <c r="B242" s="106"/>
      <c r="C242" s="106"/>
      <c r="D242" s="107"/>
      <c r="E242" s="131"/>
      <c r="F242" s="137"/>
      <c r="G242" s="2"/>
      <c r="H242" s="2"/>
      <c r="I242" s="2"/>
      <c r="J242" s="2"/>
      <c r="K242" s="2"/>
      <c r="L242" s="2"/>
      <c r="M242" s="140"/>
      <c r="N242" s="137"/>
      <c r="O242" s="138"/>
      <c r="P242" s="133"/>
      <c r="Q242" s="94">
        <f t="shared" si="69"/>
        <v>0</v>
      </c>
      <c r="R242" s="1"/>
      <c r="S242" s="1"/>
      <c r="T242" s="2"/>
      <c r="U242" s="2"/>
      <c r="V242" s="82">
        <f t="shared" si="70"/>
        <v>0</v>
      </c>
      <c r="W242" s="121"/>
      <c r="X242" s="108"/>
      <c r="AU242" s="105"/>
      <c r="AV242" s="105"/>
      <c r="AW242" s="105"/>
      <c r="AX242" s="105"/>
      <c r="AY242" s="105"/>
      <c r="AZ242" s="105"/>
      <c r="BA242" s="105"/>
      <c r="BB242" s="105"/>
      <c r="BC242" s="105"/>
      <c r="BD242" s="105"/>
      <c r="BE242" s="105"/>
      <c r="BF242" s="105"/>
      <c r="BG242" s="105"/>
      <c r="BH242" s="105"/>
      <c r="BI242" s="105"/>
      <c r="BJ242" s="105"/>
      <c r="BK242" s="105"/>
      <c r="BL242" s="105"/>
      <c r="BM242" s="105"/>
      <c r="BN242" s="105"/>
      <c r="BO242" s="105"/>
      <c r="BP242" s="105"/>
      <c r="BQ242" s="105"/>
      <c r="BR242" s="105"/>
      <c r="BS242" s="105"/>
      <c r="BT242" s="105"/>
      <c r="BU242" s="105"/>
      <c r="BV242" s="105"/>
      <c r="BW242" s="105"/>
      <c r="BX242" s="105"/>
      <c r="BZ242" s="99"/>
      <c r="CA242" s="105" t="s">
        <v>32</v>
      </c>
      <c r="CB242" s="105"/>
      <c r="CC242" s="105"/>
      <c r="CD242" s="105"/>
      <c r="CE242" s="105"/>
      <c r="CF242" s="105"/>
      <c r="CG242" s="105"/>
      <c r="CH242" s="105"/>
      <c r="CI242" s="105"/>
      <c r="CJ242" s="105"/>
      <c r="CK242" s="105"/>
      <c r="CL242" s="105"/>
      <c r="CM242" s="105"/>
      <c r="CN242" s="105"/>
      <c r="CO242" s="105"/>
      <c r="CP242" s="105" t="s">
        <v>32</v>
      </c>
      <c r="CQ242" s="105"/>
      <c r="CR242" s="105"/>
      <c r="CS242" s="105"/>
      <c r="CT242" s="105"/>
      <c r="CU242" s="105"/>
      <c r="CV242" s="105"/>
      <c r="CW242" s="105"/>
      <c r="CX242" s="105"/>
      <c r="CY242" s="105"/>
      <c r="CZ242" s="105"/>
      <c r="DA242" s="105"/>
      <c r="DB242" s="105"/>
      <c r="DC242" s="105"/>
      <c r="DD242" s="105"/>
      <c r="DE242" s="99"/>
      <c r="DF242" s="99"/>
      <c r="DG242" s="105"/>
      <c r="DH242" s="105"/>
      <c r="DI242" s="105"/>
      <c r="DJ242" s="105"/>
      <c r="DK242" s="105"/>
      <c r="DL242" s="105"/>
      <c r="DM242" s="105"/>
      <c r="DN242" s="105"/>
      <c r="DO242" s="105"/>
      <c r="DP242" s="105"/>
      <c r="DQ242" s="105"/>
      <c r="DR242" s="105"/>
      <c r="DS242" s="105"/>
      <c r="DT242" s="105"/>
      <c r="DU242" s="105"/>
      <c r="DV242" s="105"/>
      <c r="DW242" s="105"/>
      <c r="DX242" s="105"/>
      <c r="DY242" s="105"/>
      <c r="DZ242" s="105"/>
      <c r="EA242" s="105"/>
      <c r="EB242" s="105"/>
      <c r="EC242" s="105"/>
      <c r="ED242" s="105"/>
      <c r="EE242" s="105"/>
      <c r="EF242" s="105"/>
      <c r="EG242" s="105"/>
      <c r="EH242" s="105"/>
      <c r="EI242" s="105"/>
      <c r="EJ242" s="105"/>
      <c r="EL242" s="146" t="str" cm="1">
        <f t="array" ref="EL242">IF(OR(EL$1=0, $A242="", _xlfn.XLOOKUP(EL$1, $Z$2:$Z$18, $AD$2:$AD$18, "")=""),"",SQRT((_xlfn.XLOOKUP(EL$1,$Z$2:$Z$18,$AA$2:$AA$18)-$T242)^2+(_xlfn.XLOOKUP(EL$1,$Z$2:$Z$18,$AB$2:$AB$18)-$U242)^2+(_xlfn.XLOOKUP(EL$1,$Z$2:$Z$18,$AC$2:$AC$18-$V242)^2)))</f>
        <v/>
      </c>
      <c r="EM242" s="96" t="str" cm="1">
        <f t="array" ref="EM242">IF(OR(EM$1=0, $A242="", _xlfn.XLOOKUP(EM$1, $Z$2:$Z$18, $AD$2:$AD$18, "")=""),"",SQRT((_xlfn.XLOOKUP(EM$1,$Z$2:$Z$18,$AA$2:$AA$18)-$T242)^2+(_xlfn.XLOOKUP(EM$1,$Z$2:$Z$18,$AB$2:$AB$18)-$U242)^2+(_xlfn.XLOOKUP(EM$1,$Z$2:$Z$18,$AC$2:$AC$18-$V242)^2)))</f>
        <v/>
      </c>
      <c r="EN242" s="96" t="str" cm="1">
        <f t="array" ref="EN242">IF(OR(EN$1=0, $A242="", _xlfn.XLOOKUP(EN$1, $Z$2:$Z$18, $AD$2:$AD$18, "")=""),"",SQRT((_xlfn.XLOOKUP(EN$1,$Z$2:$Z$18,$AA$2:$AA$18)-$T242)^2+(_xlfn.XLOOKUP(EN$1,$Z$2:$Z$18,$AB$2:$AB$18)-$U242)^2+(_xlfn.XLOOKUP(EN$1,$Z$2:$Z$18,$AC$2:$AC$18-$V242)^2)))</f>
        <v/>
      </c>
      <c r="EO242" s="96" t="str" cm="1">
        <f t="array" ref="EO242">IF(OR(EO$1=0, $A242="", _xlfn.XLOOKUP(EO$1, $Z$2:$Z$18, $AD$2:$AD$18, "")=""),"",SQRT((_xlfn.XLOOKUP(EO$1,$Z$2:$Z$18,$AA$2:$AA$18)-$T242)^2+(_xlfn.XLOOKUP(EO$1,$Z$2:$Z$18,$AB$2:$AB$18)-$U242)^2+(_xlfn.XLOOKUP(EO$1,$Z$2:$Z$18,$AC$2:$AC$18-$V242)^2)))</f>
        <v/>
      </c>
      <c r="EP242" s="96" t="str" cm="1">
        <f t="array" ref="EP242">IF(OR(EP$1=0, $A242="", _xlfn.XLOOKUP(EP$1, $Z$2:$Z$18, $AD$2:$AD$18, "")=""),"",SQRT((_xlfn.XLOOKUP(EP$1,$Z$2:$Z$18,$AA$2:$AA$18)-$T242)^2+(_xlfn.XLOOKUP(EP$1,$Z$2:$Z$18,$AB$2:$AB$18)-$U242)^2+(_xlfn.XLOOKUP(EP$1,$Z$2:$Z$18,$AC$2:$AC$18-$V242)^2)))</f>
        <v/>
      </c>
      <c r="EQ242" s="96" t="str" cm="1">
        <f t="array" ref="EQ242">IF(OR(EQ$1=0, $A242="", _xlfn.XLOOKUP(EQ$1, $Z$2:$Z$18, $AD$2:$AD$18, "")=""),"",SQRT((_xlfn.XLOOKUP(EQ$1,$Z$2:$Z$18,$AA$2:$AA$18)-$T242)^2+(_xlfn.XLOOKUP(EQ$1,$Z$2:$Z$18,$AB$2:$AB$18)-$U242)^2+(_xlfn.XLOOKUP(EQ$1,$Z$2:$Z$18,$AC$2:$AC$18-$V242)^2)))</f>
        <v/>
      </c>
      <c r="ER242" s="96" t="str" cm="1">
        <f t="array" ref="ER242">IF(OR(ER$1=0, $A242="", _xlfn.XLOOKUP(ER$1, $Z$2:$Z$18, $AD$2:$AD$18, "")=""),"",SQRT((_xlfn.XLOOKUP(ER$1,$Z$2:$Z$18,$AA$2:$AA$18)-$T242)^2+(_xlfn.XLOOKUP(ER$1,$Z$2:$Z$18,$AB$2:$AB$18)-$U242)^2+(_xlfn.XLOOKUP(ER$1,$Z$2:$Z$18,$AC$2:$AC$18-$V242)^2)))</f>
        <v/>
      </c>
      <c r="ES242" s="96" t="str" cm="1">
        <f t="array" ref="ES242">IF(OR(ES$1=0, $A242="", _xlfn.XLOOKUP(ES$1, $Z$2:$Z$18, $AD$2:$AD$18, "")=""),"",SQRT((_xlfn.XLOOKUP(ES$1,$Z$2:$Z$18,$AA$2:$AA$18)-$T242)^2+(_xlfn.XLOOKUP(ES$1,$Z$2:$Z$18,$AB$2:$AB$18)-$U242)^2+(_xlfn.XLOOKUP(ES$1,$Z$2:$Z$18,$AC$2:$AC$18-$V242)^2)))</f>
        <v/>
      </c>
      <c r="ET242" s="97" t="str" cm="1">
        <f t="array" ref="ET242">IF(OR(ET$1=0, $A242="", _xlfn.XLOOKUP(ET$1, $Z$2:$Z$18, $AD$2:$AD$18, "")=""),"",SQRT((_xlfn.XLOOKUP(ET$1,$Z$2:$Z$18,$AA$2:$AA$18)-$T242)^2+(_xlfn.XLOOKUP(ET$1,$Z$2:$Z$18,$AB$2:$AB$18)-$U242)^2+(_xlfn.XLOOKUP(ET$1,$Z$2:$Z$18,$AC$2:$AC$18-$V242)^2)))</f>
        <v/>
      </c>
      <c r="EU242" s="97" t="str" cm="1">
        <f t="array" ref="EU242">IF(OR(EU$1=0, $A242="", _xlfn.XLOOKUP(EU$1, $Z$2:$Z$18, $AD$2:$AD$18, "")=""),"",SQRT((_xlfn.XLOOKUP(EU$1,$Z$2:$Z$18,$AA$2:$AA$18)-$T242)^2+(_xlfn.XLOOKUP(EU$1,$Z$2:$Z$18,$AB$2:$AB$18)-$U242)^2+(_xlfn.XLOOKUP(EU$1,$Z$2:$Z$18,$AC$2:$AC$18-$V242)^2)))</f>
        <v/>
      </c>
      <c r="EV242" s="97" t="str" cm="1">
        <f t="array" ref="EV242">IF(OR(EV$1=0, $A242="", _xlfn.XLOOKUP(EV$1, $Z$2:$Z$18, $AD$2:$AD$18, "")=""),"",SQRT((_xlfn.XLOOKUP(EV$1,$Z$2:$Z$18,$AA$2:$AA$18)-$T242)^2+(_xlfn.XLOOKUP(EV$1,$Z$2:$Z$18,$AB$2:$AB$18)-$U242)^2+(_xlfn.XLOOKUP(EV$1,$Z$2:$Z$18,$AC$2:$AC$18-$V242)^2)))</f>
        <v/>
      </c>
      <c r="EW242" s="97" t="str" cm="1">
        <f t="array" ref="EW242">IF(OR(EW$1=0, $A242="", _xlfn.XLOOKUP(EW$1, $Z$2:$Z$18, $AD$2:$AD$18, "")=""),"",SQRT((_xlfn.XLOOKUP(EW$1,$Z$2:$Z$18,$AA$2:$AA$18)-$T242)^2+(_xlfn.XLOOKUP(EW$1,$Z$2:$Z$18,$AB$2:$AB$18)-$U242)^2+(_xlfn.XLOOKUP(EW$1,$Z$2:$Z$18,$AC$2:$AC$18-$V242)^2)))</f>
        <v/>
      </c>
      <c r="EX242" s="97" t="str" cm="1">
        <f t="array" ref="EX242">IF(OR(EX$1=0, $A242="", _xlfn.XLOOKUP(EX$1, $Z$2:$Z$18, $AD$2:$AD$18, "")=""),"",SQRT((_xlfn.XLOOKUP(EX$1,$Z$2:$Z$18,$AA$2:$AA$18)-$T242)^2+(_xlfn.XLOOKUP(EX$1,$Z$2:$Z$18,$AB$2:$AB$18)-$U242)^2+(_xlfn.XLOOKUP(EX$1,$Z$2:$Z$18,$AC$2:$AC$18-$V242)^2)))</f>
        <v/>
      </c>
      <c r="EY242" s="97" t="str" cm="1">
        <f t="array" ref="EY242">IF(OR(EY$1=0, $A242="", _xlfn.XLOOKUP(EY$1, $Z$2:$Z$18, $AD$2:$AD$18, "")=""),"",SQRT((_xlfn.XLOOKUP(EY$1,$Z$2:$Z$18,$AA$2:$AA$18)-$T242)^2+(_xlfn.XLOOKUP(EY$1,$Z$2:$Z$18,$AB$2:$AB$18)-$U242)^2+(_xlfn.XLOOKUP(EY$1,$Z$2:$Z$18,$AC$2:$AC$18-$V242)^2)))</f>
        <v/>
      </c>
      <c r="EZ242" s="98" t="str" cm="1">
        <f t="array" ref="EZ242">IF(OR(EZ$1=0, $A242="", _xlfn.XLOOKUP(EZ$1, $Z$2:$Z$18, $AD$2:$AD$18, "")=""),"",SQRT((_xlfn.XLOOKUP(EZ$1,$Z$2:$Z$18,$AA$2:$AA$18)-$T242)^2+(_xlfn.XLOOKUP(EZ$1,$Z$2:$Z$18,$AB$2:$AB$18)-$U242)^2+(_xlfn.XLOOKUP(EZ$1,$Z$2:$Z$18,$AC$2:$AC$18-$V242)^2)))</f>
        <v/>
      </c>
      <c r="FA242" s="146" t="str" cm="1">
        <f t="array" ref="FA242">IF(OR(FA$1=0, $A242="", _xlfn.XLOOKUP(FA$1, $Z$2:$Z$18, $AD$2:$AD$18, "")=""),"",SQRT((_xlfn.XLOOKUP(FA$1,$Z$2:$Z$18,$AA$2:$AA$18)-$T242)^2+(_xlfn.XLOOKUP(FA$1,$Z$2:$Z$18,$AB$2:$AB$18)-$U242)^2+(_xlfn.XLOOKUP(FA$1,$Z$2:$Z$18,$AC$2:$AC$18-$V242)^2)))</f>
        <v/>
      </c>
      <c r="FB242" s="96" t="str" cm="1">
        <f t="array" ref="FB242">IF(OR(FB$1=0, $A242="", _xlfn.XLOOKUP(FB$1, $Z$2:$Z$18, $AD$2:$AD$18, "")=""),"",SQRT((_xlfn.XLOOKUP(FB$1,$Z$2:$Z$18,$AA$2:$AA$18)-$T242)^2+(_xlfn.XLOOKUP(FB$1,$Z$2:$Z$18,$AB$2:$AB$18)-$U242)^2+(_xlfn.XLOOKUP(FB$1,$Z$2:$Z$18,$AC$2:$AC$18-$V242)^2)))</f>
        <v/>
      </c>
      <c r="FC242" s="96" t="str" cm="1">
        <f t="array" ref="FC242">IF(OR(FC$1=0, $A242="", _xlfn.XLOOKUP(FC$1, $Z$2:$Z$18, $AD$2:$AD$18, "")=""),"",SQRT((_xlfn.XLOOKUP(FC$1,$Z$2:$Z$18,$AA$2:$AA$18)-$T242)^2+(_xlfn.XLOOKUP(FC$1,$Z$2:$Z$18,$AB$2:$AB$18)-$U242)^2+(_xlfn.XLOOKUP(FC$1,$Z$2:$Z$18,$AC$2:$AC$18-$V242)^2)))</f>
        <v/>
      </c>
      <c r="FD242" s="96" t="str" cm="1">
        <f t="array" ref="FD242">IF(OR(FD$1=0, $A242="", _xlfn.XLOOKUP(FD$1, $Z$2:$Z$18, $AD$2:$AD$18, "")=""),"",SQRT((_xlfn.XLOOKUP(FD$1,$Z$2:$Z$18,$AA$2:$AA$18)-$T242)^2+(_xlfn.XLOOKUP(FD$1,$Z$2:$Z$18,$AB$2:$AB$18)-$U242)^2+(_xlfn.XLOOKUP(FD$1,$Z$2:$Z$18,$AC$2:$AC$18-$V242)^2)))</f>
        <v/>
      </c>
      <c r="FE242" s="96" t="str" cm="1">
        <f t="array" ref="FE242">IF(OR(FE$1=0, $A242="", _xlfn.XLOOKUP(FE$1, $Z$2:$Z$18, $AD$2:$AD$18, "")=""),"",SQRT((_xlfn.XLOOKUP(FE$1,$Z$2:$Z$18,$AA$2:$AA$18)-$T242)^2+(_xlfn.XLOOKUP(FE$1,$Z$2:$Z$18,$AB$2:$AB$18)-$U242)^2+(_xlfn.XLOOKUP(FE$1,$Z$2:$Z$18,$AC$2:$AC$18-$V242)^2)))</f>
        <v/>
      </c>
      <c r="FF242" s="96" t="str" cm="1">
        <f t="array" ref="FF242">IF(OR(FF$1=0, $A242="", _xlfn.XLOOKUP(FF$1, $Z$2:$Z$18, $AD$2:$AD$18, "")=""),"",SQRT((_xlfn.XLOOKUP(FF$1,$Z$2:$Z$18,$AA$2:$AA$18)-$T242)^2+(_xlfn.XLOOKUP(FF$1,$Z$2:$Z$18,$AB$2:$AB$18)-$U242)^2+(_xlfn.XLOOKUP(FF$1,$Z$2:$Z$18,$AC$2:$AC$18-$V242)^2)))</f>
        <v/>
      </c>
      <c r="FG242" s="96" t="str" cm="1">
        <f t="array" ref="FG242">IF(OR(FG$1=0, $A242="", _xlfn.XLOOKUP(FG$1, $Z$2:$Z$18, $AD$2:$AD$18, "")=""),"",SQRT((_xlfn.XLOOKUP(FG$1,$Z$2:$Z$18,$AA$2:$AA$18)-$T242)^2+(_xlfn.XLOOKUP(FG$1,$Z$2:$Z$18,$AB$2:$AB$18)-$U242)^2+(_xlfn.XLOOKUP(FG$1,$Z$2:$Z$18,$AC$2:$AC$18-$V242)^2)))</f>
        <v/>
      </c>
      <c r="FH242" s="96" t="str" cm="1">
        <f t="array" ref="FH242">IF(OR(FH$1=0, $A242="", _xlfn.XLOOKUP(FH$1, $Z$2:$Z$18, $AD$2:$AD$18, "")=""),"",SQRT((_xlfn.XLOOKUP(FH$1,$Z$2:$Z$18,$AA$2:$AA$18)-$T242)^2+(_xlfn.XLOOKUP(FH$1,$Z$2:$Z$18,$AB$2:$AB$18)-$U242)^2+(_xlfn.XLOOKUP(FH$1,$Z$2:$Z$18,$AC$2:$AC$18-$V242)^2)))</f>
        <v/>
      </c>
      <c r="FI242" s="97" t="str" cm="1">
        <f t="array" ref="FI242">IF(OR(FI$1=0, $A242="", _xlfn.XLOOKUP(FI$1, $Z$2:$Z$18, $AD$2:$AD$18, "")=""),"",SQRT((_xlfn.XLOOKUP(FI$1,$Z$2:$Z$18,$AA$2:$AA$18)-$T242)^2+(_xlfn.XLOOKUP(FI$1,$Z$2:$Z$18,$AB$2:$AB$18)-$U242)^2+(_xlfn.XLOOKUP(FI$1,$Z$2:$Z$18,$AC$2:$AC$18-$V242)^2)))</f>
        <v/>
      </c>
      <c r="FJ242" s="97" t="str" cm="1">
        <f t="array" ref="FJ242">IF(OR(FJ$1=0, $A242="", _xlfn.XLOOKUP(FJ$1, $Z$2:$Z$18, $AD$2:$AD$18, "")=""),"",SQRT((_xlfn.XLOOKUP(FJ$1,$Z$2:$Z$18,$AA$2:$AA$18)-$T242)^2+(_xlfn.XLOOKUP(FJ$1,$Z$2:$Z$18,$AB$2:$AB$18)-$U242)^2+(_xlfn.XLOOKUP(FJ$1,$Z$2:$Z$18,$AC$2:$AC$18-$V242)^2)))</f>
        <v/>
      </c>
      <c r="FK242" s="97" t="str" cm="1">
        <f t="array" ref="FK242">IF(OR(FK$1=0, $A242="", _xlfn.XLOOKUP(FK$1, $Z$2:$Z$18, $AD$2:$AD$18, "")=""),"",SQRT((_xlfn.XLOOKUP(FK$1,$Z$2:$Z$18,$AA$2:$AA$18)-$T242)^2+(_xlfn.XLOOKUP(FK$1,$Z$2:$Z$18,$AB$2:$AB$18)-$U242)^2+(_xlfn.XLOOKUP(FK$1,$Z$2:$Z$18,$AC$2:$AC$18-$V242)^2)))</f>
        <v/>
      </c>
      <c r="FL242" s="97" t="str" cm="1">
        <f t="array" ref="FL242">IF(OR(FL$1=0, $A242="", _xlfn.XLOOKUP(FL$1, $Z$2:$Z$18, $AD$2:$AD$18, "")=""),"",SQRT((_xlfn.XLOOKUP(FL$1,$Z$2:$Z$18,$AA$2:$AA$18)-$T242)^2+(_xlfn.XLOOKUP(FL$1,$Z$2:$Z$18,$AB$2:$AB$18)-$U242)^2+(_xlfn.XLOOKUP(FL$1,$Z$2:$Z$18,$AC$2:$AC$18-$V242)^2)))</f>
        <v/>
      </c>
      <c r="FM242" s="97" t="str" cm="1">
        <f t="array" ref="FM242">IF(OR(FM$1=0, $A242="", _xlfn.XLOOKUP(FM$1, $Z$2:$Z$18, $AD$2:$AD$18, "")=""),"",SQRT((_xlfn.XLOOKUP(FM$1,$Z$2:$Z$18,$AA$2:$AA$18)-$T242)^2+(_xlfn.XLOOKUP(FM$1,$Z$2:$Z$18,$AB$2:$AB$18)-$U242)^2+(_xlfn.XLOOKUP(FM$1,$Z$2:$Z$18,$AC$2:$AC$18-$V242)^2)))</f>
        <v/>
      </c>
      <c r="FN242" s="97" t="str" cm="1">
        <f t="array" ref="FN242">IF(OR(FN$1=0, $A242="", _xlfn.XLOOKUP(FN$1, $Z$2:$Z$18, $AD$2:$AD$18, "")=""),"",SQRT((_xlfn.XLOOKUP(FN$1,$Z$2:$Z$18,$AA$2:$AA$18)-$T242)^2+(_xlfn.XLOOKUP(FN$1,$Z$2:$Z$18,$AB$2:$AB$18)-$U242)^2+(_xlfn.XLOOKUP(FN$1,$Z$2:$Z$18,$AC$2:$AC$18-$V242)^2)))</f>
        <v/>
      </c>
      <c r="FO242" s="98" t="str" cm="1">
        <f t="array" ref="FO242">IF(OR(FO$1=0, $A242="", _xlfn.XLOOKUP(FO$1, $Z$2:$Z$18, $AD$2:$AD$18, "")=""),"",SQRT((_xlfn.XLOOKUP(FO$1,$Z$2:$Z$18,$AA$2:$AA$18)-$T242)^2+(_xlfn.XLOOKUP(FO$1,$Z$2:$Z$18,$AB$2:$AB$18)-$U242)^2+(_xlfn.XLOOKUP(FO$1,$Z$2:$Z$18,$AC$2:$AC$18-$V242)^2)))</f>
        <v/>
      </c>
      <c r="FP242" s="99"/>
      <c r="FQ242" s="99"/>
      <c r="FR242" s="100">
        <f t="shared" si="71"/>
        <v>0</v>
      </c>
      <c r="FS242" s="109">
        <f t="shared" si="72"/>
        <v>0</v>
      </c>
      <c r="FT242" s="109">
        <f t="shared" si="73"/>
        <v>0</v>
      </c>
      <c r="FU242" s="109">
        <f t="shared" si="74"/>
        <v>0</v>
      </c>
      <c r="FV242" s="109">
        <f t="shared" si="75"/>
        <v>0</v>
      </c>
      <c r="FW242" s="109">
        <f t="shared" si="76"/>
        <v>0</v>
      </c>
      <c r="FX242" s="109">
        <f t="shared" si="77"/>
        <v>0</v>
      </c>
      <c r="FY242" s="109">
        <f t="shared" si="78"/>
        <v>0</v>
      </c>
      <c r="FZ242" s="110">
        <f t="shared" si="79"/>
        <v>0</v>
      </c>
      <c r="GA242" s="110">
        <f t="shared" si="80"/>
        <v>0</v>
      </c>
      <c r="GB242" s="110">
        <f t="shared" si="81"/>
        <v>0</v>
      </c>
      <c r="GC242" s="110">
        <f t="shared" si="82"/>
        <v>0</v>
      </c>
      <c r="GD242" s="110">
        <f t="shared" si="83"/>
        <v>0</v>
      </c>
      <c r="GE242" s="110">
        <f t="shared" si="84"/>
        <v>0</v>
      </c>
      <c r="GF242" s="111">
        <f t="shared" si="85"/>
        <v>0</v>
      </c>
      <c r="GG242" s="100">
        <f t="shared" si="86"/>
        <v>0</v>
      </c>
      <c r="GH242" s="109">
        <f t="shared" si="87"/>
        <v>0</v>
      </c>
      <c r="GI242" s="109">
        <f t="shared" si="88"/>
        <v>0</v>
      </c>
      <c r="GJ242" s="109">
        <f t="shared" si="89"/>
        <v>0</v>
      </c>
      <c r="GK242" s="109">
        <f t="shared" si="90"/>
        <v>0</v>
      </c>
      <c r="GL242" s="109">
        <f t="shared" si="91"/>
        <v>0</v>
      </c>
      <c r="GM242" s="109">
        <f t="shared" si="92"/>
        <v>0</v>
      </c>
      <c r="GN242" s="109">
        <f t="shared" si="93"/>
        <v>0</v>
      </c>
      <c r="GO242" s="110">
        <f t="shared" si="94"/>
        <v>0</v>
      </c>
      <c r="GP242" s="110">
        <f t="shared" si="95"/>
        <v>0</v>
      </c>
      <c r="GQ242" s="110">
        <f t="shared" si="96"/>
        <v>0</v>
      </c>
      <c r="GR242" s="110">
        <f t="shared" si="97"/>
        <v>0</v>
      </c>
      <c r="GS242" s="110">
        <f t="shared" si="98"/>
        <v>0</v>
      </c>
      <c r="GT242" s="110">
        <f t="shared" si="99"/>
        <v>0</v>
      </c>
      <c r="GU242" s="111">
        <f t="shared" si="100"/>
        <v>0</v>
      </c>
      <c r="GX242" s="151" cm="1">
        <f t="array" ref="GX242">_xlfn.IFS(GX$1= 0,"", NOT(ISBLANK(CA242)), 0, ISBLANK(CA242), $Q242-$S242+FR242-AU242-DG242)</f>
        <v>0</v>
      </c>
      <c r="GY242" s="152" cm="1">
        <f t="array" ref="GY242">_xlfn.IFS(GY$1= 0,"", NOT(ISBLANK(CB242)), 0, ISBLANK(CB242), $Q242-$S242+FS242-AV242-DH242)</f>
        <v>0</v>
      </c>
      <c r="GZ242" s="152" cm="1">
        <f t="array" ref="GZ242">_xlfn.IFS(GZ$1= 0,"", NOT(ISBLANK(CC242)), 0, ISBLANK(CC242), $Q242-$S242+FT242-AW242-DI242)</f>
        <v>0</v>
      </c>
      <c r="HA242" s="152" cm="1">
        <f t="array" ref="HA242">_xlfn.IFS(HA$1= 0,"", NOT(ISBLANK(CD242)), 0, ISBLANK(CD242), $Q242-$S242+FU242-AX242-DJ242)</f>
        <v>0</v>
      </c>
      <c r="HB242" s="152" cm="1">
        <f t="array" ref="HB242">_xlfn.IFS(HB$1= 0,"", NOT(ISBLANK(CE242)), 0, ISBLANK(CE242), $Q242-$S242+FV242-AY242-DK242)</f>
        <v>0</v>
      </c>
      <c r="HC242" s="152" cm="1">
        <f t="array" ref="HC242">_xlfn.IFS(HC$1= 0,"", NOT(ISBLANK(CF242)), 0, ISBLANK(CF242), $Q242-$S242+FW242-AZ242-DL242)</f>
        <v>0</v>
      </c>
      <c r="HD242" s="152" cm="1">
        <f t="array" ref="HD242">_xlfn.IFS(HD$1= 0,"", NOT(ISBLANK(CG242)), 0, ISBLANK(CG242), $Q242-$S242+FX242-BA242-DM242)</f>
        <v>0</v>
      </c>
      <c r="HE242" s="152" t="str" cm="1">
        <f t="array" ref="HE242">_xlfn.IFS(HE$1= 0,"", NOT(ISBLANK(CH242)), 0, ISBLANK(CH242), $Q242-$S242+FY242-BB242-DN242)</f>
        <v/>
      </c>
      <c r="HF242" s="152" t="str" cm="1">
        <f t="array" ref="HF242">_xlfn.IFS(HF$1= 0,"", NOT(ISBLANK(CI242)), 0, ISBLANK(CI242), $Q242-$S242+FZ242-BC242-DO242)</f>
        <v/>
      </c>
      <c r="HG242" s="152" t="str" cm="1">
        <f t="array" ref="HG242">_xlfn.IFS(HG$1= 0,"", NOT(ISBLANK(CJ242)), 0, ISBLANK(CJ242), $Q242-$S242+GA242-BD242-DP242)</f>
        <v/>
      </c>
      <c r="HH242" s="152" t="str" cm="1">
        <f t="array" ref="HH242">_xlfn.IFS(HH$1= 0,"", NOT(ISBLANK(CK242)), 0, ISBLANK(CK242), $Q242-$S242+GB242-BE242-DQ242)</f>
        <v/>
      </c>
      <c r="HI242" s="152" t="str" cm="1">
        <f t="array" ref="HI242">_xlfn.IFS(HI$1= 0,"", NOT(ISBLANK(CL242)), 0, ISBLANK(CL242), $Q242-$S242+GC242-BF242-DR242)</f>
        <v/>
      </c>
      <c r="HJ242" s="152" t="str" cm="1">
        <f t="array" ref="HJ242">_xlfn.IFS(HJ$1= 0,"", NOT(ISBLANK(CM242)), 0, ISBLANK(CM242), $Q242-$S242+GD242-BG242-DS242)</f>
        <v/>
      </c>
      <c r="HK242" s="152" t="str" cm="1">
        <f t="array" ref="HK242">_xlfn.IFS(HK$1= 0,"", NOT(ISBLANK(CN242)), 0, ISBLANK(CN242), $Q242-$S242+GE242-BH242-DT242)</f>
        <v/>
      </c>
      <c r="HL242" s="153" t="str" cm="1">
        <f t="array" ref="HL242">_xlfn.IFS(HL$1= 0,"", NOT(ISBLANK(CO242)), 0, ISBLANK(CO242), $Q242-$S242+GF242-BI242-DU242)</f>
        <v/>
      </c>
      <c r="HM242" s="153" t="str" cm="1">
        <f t="array" ref="HM242">_xlfn.IFS(HM$1= 0,"", NOT(ISBLANK(DE242)), 0, ISBLANK(DE242), $Q242-$S242+IC242-BY242-#REF!)</f>
        <v/>
      </c>
      <c r="HN242" s="153" t="e" cm="1">
        <f t="array" ref="HN242">_xlfn.IFS(HN$1= 0,"", NOT(ISBLANK(DF242)), 0, ISBLANK(DF242), $Q242-$S242+ID242-BZ242-#REF!)</f>
        <v>#REF!</v>
      </c>
      <c r="HO242" s="153" t="e" cm="1">
        <f t="array" ref="HO242">_xlfn.IFS(HO$1= 0,"", NOT(ISBLANK(DG242)), 0, ISBLANK(DG242), $Q242-$S242+IE242-CA242-#REF!)</f>
        <v>#VALUE!</v>
      </c>
      <c r="HP242" s="153" t="e" cm="1">
        <f t="array" ref="HP242">_xlfn.IFS(HP$1= 0,"", NOT(ISBLANK(DH242)), 0, ISBLANK(DH242), $Q242-$S242+IF242-CB242-#REF!)</f>
        <v>#REF!</v>
      </c>
      <c r="HQ242" s="153" t="e" cm="1">
        <f t="array" ref="HQ242">_xlfn.IFS(HQ$1= 0,"", NOT(ISBLANK(DI242)), 0, ISBLANK(DI242), $Q242-$S242+IG242-CC242-#REF!)</f>
        <v>#REF!</v>
      </c>
      <c r="HR242" s="153" cm="1">
        <f t="array" ref="HR242">_xlfn.IFS(HR$1= 0,"", NOT(ISBLANK(DJ242)), 0, ISBLANK(DJ242), $Q242-$S242+IH242-CD242-EK242)</f>
        <v>0</v>
      </c>
      <c r="HS242" s="153" t="e" cm="1">
        <f t="array" ref="HS242">_xlfn.IFS(HS$1= 0,"", NOT(ISBLANK(DK242)), 0, ISBLANK(DK242), $Q242-$S242+II242-CE242-EL242)</f>
        <v>#VALUE!</v>
      </c>
      <c r="HT242" s="153" t="e" cm="1">
        <f t="array" ref="HT242">_xlfn.IFS(HT$1= 0,"", NOT(ISBLANK(DL242)), 0, ISBLANK(DL242), $Q242-$S242+GV242-CF242-EM242)</f>
        <v>#VALUE!</v>
      </c>
      <c r="HU242" s="153" t="e" cm="1">
        <f t="array" ref="HU242">_xlfn.IFS(HU$1= 0,"", NOT(ISBLANK(DM242)), 0, ISBLANK(DM242), $Q242-$S242+GW242-CG242-EN242)</f>
        <v>#VALUE!</v>
      </c>
      <c r="HV242" s="153" t="str" cm="1">
        <f t="array" ref="HV242">_xlfn.IFS(HV$1= 0,"", NOT(ISBLANK(DN242)), 0, ISBLANK(DN242), $Q242-$S242+GX242-CH242-EO242)</f>
        <v/>
      </c>
      <c r="HW242" s="153" t="str" cm="1">
        <f t="array" ref="HW242">_xlfn.IFS(HW$1= 0,"", NOT(ISBLANK(DO242)), 0, ISBLANK(DO242), $Q242-$S242+GY242-CI242-EP242)</f>
        <v/>
      </c>
      <c r="HX242" s="153" t="str" cm="1">
        <f t="array" ref="HX242">_xlfn.IFS(HX$1= 0,"", NOT(ISBLANK(DP242)), 0, ISBLANK(DP242), $Q242-$S242+GZ242-CJ242-EQ242)</f>
        <v/>
      </c>
      <c r="HY242" s="153" t="str" cm="1">
        <f t="array" ref="HY242">_xlfn.IFS(HY$1= 0,"", NOT(ISBLANK(DQ242)), 0, ISBLANK(DQ242), $Q242-$S242+HA242-CK242-ER242)</f>
        <v/>
      </c>
      <c r="HZ242" s="153" t="str" cm="1">
        <f t="array" ref="HZ242">_xlfn.IFS(HZ$1= 0,"", NOT(ISBLANK(DR242)), 0, ISBLANK(DR242), $Q242-$S242+HB242-CL242-ES242)</f>
        <v/>
      </c>
      <c r="IA242" s="153" t="str" cm="1">
        <f t="array" ref="IA242">_xlfn.IFS(IA$1= 0,"", NOT(ISBLANK(DS242)), 0, ISBLANK(DS242), $Q242-$S242+HC242-CM242-ET242)</f>
        <v/>
      </c>
    </row>
    <row r="243" spans="1:235" ht="16.5" x14ac:dyDescent="0.3">
      <c r="A243" s="144"/>
      <c r="B243" s="106"/>
      <c r="C243" s="106"/>
      <c r="D243" s="107"/>
      <c r="E243" s="131"/>
      <c r="F243" s="137"/>
      <c r="G243" s="2"/>
      <c r="H243" s="2"/>
      <c r="I243" s="2"/>
      <c r="J243" s="2"/>
      <c r="K243" s="2"/>
      <c r="L243" s="2"/>
      <c r="M243" s="140"/>
      <c r="N243" s="137"/>
      <c r="O243" s="138"/>
      <c r="P243" s="133"/>
      <c r="Q243" s="94">
        <f t="shared" si="69"/>
        <v>0</v>
      </c>
      <c r="R243" s="1"/>
      <c r="S243" s="1"/>
      <c r="T243" s="2"/>
      <c r="U243" s="2"/>
      <c r="V243" s="82">
        <f t="shared" si="70"/>
        <v>0</v>
      </c>
      <c r="W243" s="121"/>
      <c r="X243" s="108"/>
      <c r="AU243" s="105"/>
      <c r="AV243" s="105"/>
      <c r="AW243" s="105"/>
      <c r="AX243" s="105"/>
      <c r="AY243" s="105"/>
      <c r="AZ243" s="105"/>
      <c r="BA243" s="105"/>
      <c r="BB243" s="105"/>
      <c r="BC243" s="105"/>
      <c r="BD243" s="105"/>
      <c r="BE243" s="105"/>
      <c r="BF243" s="105"/>
      <c r="BG243" s="105"/>
      <c r="BH243" s="105"/>
      <c r="BI243" s="105"/>
      <c r="BJ243" s="105"/>
      <c r="BK243" s="105"/>
      <c r="BL243" s="105"/>
      <c r="BM243" s="105"/>
      <c r="BN243" s="105"/>
      <c r="BO243" s="105"/>
      <c r="BP243" s="105"/>
      <c r="BQ243" s="105"/>
      <c r="BR243" s="105"/>
      <c r="BS243" s="105"/>
      <c r="BT243" s="105"/>
      <c r="BU243" s="105"/>
      <c r="BV243" s="105"/>
      <c r="BW243" s="105"/>
      <c r="BX243" s="105"/>
      <c r="BZ243" s="99"/>
      <c r="CA243" s="105" t="s">
        <v>32</v>
      </c>
      <c r="CB243" s="105"/>
      <c r="CC243" s="105"/>
      <c r="CD243" s="105"/>
      <c r="CE243" s="105"/>
      <c r="CF243" s="105"/>
      <c r="CG243" s="105"/>
      <c r="CH243" s="105"/>
      <c r="CI243" s="105"/>
      <c r="CJ243" s="105"/>
      <c r="CK243" s="105"/>
      <c r="CL243" s="105"/>
      <c r="CM243" s="105"/>
      <c r="CN243" s="105"/>
      <c r="CO243" s="105"/>
      <c r="CP243" s="105" t="s">
        <v>32</v>
      </c>
      <c r="CQ243" s="105"/>
      <c r="CR243" s="105"/>
      <c r="CS243" s="105"/>
      <c r="CT243" s="105"/>
      <c r="CU243" s="105"/>
      <c r="CV243" s="105"/>
      <c r="CW243" s="105"/>
      <c r="CX243" s="105"/>
      <c r="CY243" s="105"/>
      <c r="CZ243" s="105"/>
      <c r="DA243" s="105"/>
      <c r="DB243" s="105"/>
      <c r="DC243" s="105"/>
      <c r="DD243" s="105"/>
      <c r="DE243" s="99"/>
      <c r="DF243" s="99"/>
      <c r="DG243" s="105"/>
      <c r="DH243" s="105"/>
      <c r="DI243" s="105"/>
      <c r="DJ243" s="105"/>
      <c r="DK243" s="105"/>
      <c r="DL243" s="105"/>
      <c r="DM243" s="105"/>
      <c r="DN243" s="105"/>
      <c r="DO243" s="105"/>
      <c r="DP243" s="105"/>
      <c r="DQ243" s="105"/>
      <c r="DR243" s="105"/>
      <c r="DS243" s="105"/>
      <c r="DT243" s="105"/>
      <c r="DU243" s="105"/>
      <c r="DV243" s="105"/>
      <c r="DW243" s="105"/>
      <c r="DX243" s="105"/>
      <c r="DY243" s="105"/>
      <c r="DZ243" s="105"/>
      <c r="EA243" s="105"/>
      <c r="EB243" s="105"/>
      <c r="EC243" s="105"/>
      <c r="ED243" s="105"/>
      <c r="EE243" s="105"/>
      <c r="EF243" s="105"/>
      <c r="EG243" s="105"/>
      <c r="EH243" s="105"/>
      <c r="EI243" s="105"/>
      <c r="EJ243" s="105"/>
      <c r="EL243" s="146" t="str" cm="1">
        <f t="array" ref="EL243">IF(OR(EL$1=0, $A243="", _xlfn.XLOOKUP(EL$1, $Z$2:$Z$18, $AD$2:$AD$18, "")=""),"",SQRT((_xlfn.XLOOKUP(EL$1,$Z$2:$Z$18,$AA$2:$AA$18)-$T243)^2+(_xlfn.XLOOKUP(EL$1,$Z$2:$Z$18,$AB$2:$AB$18)-$U243)^2+(_xlfn.XLOOKUP(EL$1,$Z$2:$Z$18,$AC$2:$AC$18-$V243)^2)))</f>
        <v/>
      </c>
      <c r="EM243" s="96" t="str" cm="1">
        <f t="array" ref="EM243">IF(OR(EM$1=0, $A243="", _xlfn.XLOOKUP(EM$1, $Z$2:$Z$18, $AD$2:$AD$18, "")=""),"",SQRT((_xlfn.XLOOKUP(EM$1,$Z$2:$Z$18,$AA$2:$AA$18)-$T243)^2+(_xlfn.XLOOKUP(EM$1,$Z$2:$Z$18,$AB$2:$AB$18)-$U243)^2+(_xlfn.XLOOKUP(EM$1,$Z$2:$Z$18,$AC$2:$AC$18-$V243)^2)))</f>
        <v/>
      </c>
      <c r="EN243" s="96" t="str" cm="1">
        <f t="array" ref="EN243">IF(OR(EN$1=0, $A243="", _xlfn.XLOOKUP(EN$1, $Z$2:$Z$18, $AD$2:$AD$18, "")=""),"",SQRT((_xlfn.XLOOKUP(EN$1,$Z$2:$Z$18,$AA$2:$AA$18)-$T243)^2+(_xlfn.XLOOKUP(EN$1,$Z$2:$Z$18,$AB$2:$AB$18)-$U243)^2+(_xlfn.XLOOKUP(EN$1,$Z$2:$Z$18,$AC$2:$AC$18-$V243)^2)))</f>
        <v/>
      </c>
      <c r="EO243" s="96" t="str" cm="1">
        <f t="array" ref="EO243">IF(OR(EO$1=0, $A243="", _xlfn.XLOOKUP(EO$1, $Z$2:$Z$18, $AD$2:$AD$18, "")=""),"",SQRT((_xlfn.XLOOKUP(EO$1,$Z$2:$Z$18,$AA$2:$AA$18)-$T243)^2+(_xlfn.XLOOKUP(EO$1,$Z$2:$Z$18,$AB$2:$AB$18)-$U243)^2+(_xlfn.XLOOKUP(EO$1,$Z$2:$Z$18,$AC$2:$AC$18-$V243)^2)))</f>
        <v/>
      </c>
      <c r="EP243" s="96" t="str" cm="1">
        <f t="array" ref="EP243">IF(OR(EP$1=0, $A243="", _xlfn.XLOOKUP(EP$1, $Z$2:$Z$18, $AD$2:$AD$18, "")=""),"",SQRT((_xlfn.XLOOKUP(EP$1,$Z$2:$Z$18,$AA$2:$AA$18)-$T243)^2+(_xlfn.XLOOKUP(EP$1,$Z$2:$Z$18,$AB$2:$AB$18)-$U243)^2+(_xlfn.XLOOKUP(EP$1,$Z$2:$Z$18,$AC$2:$AC$18-$V243)^2)))</f>
        <v/>
      </c>
      <c r="EQ243" s="96" t="str" cm="1">
        <f t="array" ref="EQ243">IF(OR(EQ$1=0, $A243="", _xlfn.XLOOKUP(EQ$1, $Z$2:$Z$18, $AD$2:$AD$18, "")=""),"",SQRT((_xlfn.XLOOKUP(EQ$1,$Z$2:$Z$18,$AA$2:$AA$18)-$T243)^2+(_xlfn.XLOOKUP(EQ$1,$Z$2:$Z$18,$AB$2:$AB$18)-$U243)^2+(_xlfn.XLOOKUP(EQ$1,$Z$2:$Z$18,$AC$2:$AC$18-$V243)^2)))</f>
        <v/>
      </c>
      <c r="ER243" s="96" t="str" cm="1">
        <f t="array" ref="ER243">IF(OR(ER$1=0, $A243="", _xlfn.XLOOKUP(ER$1, $Z$2:$Z$18, $AD$2:$AD$18, "")=""),"",SQRT((_xlfn.XLOOKUP(ER$1,$Z$2:$Z$18,$AA$2:$AA$18)-$T243)^2+(_xlfn.XLOOKUP(ER$1,$Z$2:$Z$18,$AB$2:$AB$18)-$U243)^2+(_xlfn.XLOOKUP(ER$1,$Z$2:$Z$18,$AC$2:$AC$18-$V243)^2)))</f>
        <v/>
      </c>
      <c r="ES243" s="96" t="str" cm="1">
        <f t="array" ref="ES243">IF(OR(ES$1=0, $A243="", _xlfn.XLOOKUP(ES$1, $Z$2:$Z$18, $AD$2:$AD$18, "")=""),"",SQRT((_xlfn.XLOOKUP(ES$1,$Z$2:$Z$18,$AA$2:$AA$18)-$T243)^2+(_xlfn.XLOOKUP(ES$1,$Z$2:$Z$18,$AB$2:$AB$18)-$U243)^2+(_xlfn.XLOOKUP(ES$1,$Z$2:$Z$18,$AC$2:$AC$18-$V243)^2)))</f>
        <v/>
      </c>
      <c r="ET243" s="97" t="str" cm="1">
        <f t="array" ref="ET243">IF(OR(ET$1=0, $A243="", _xlfn.XLOOKUP(ET$1, $Z$2:$Z$18, $AD$2:$AD$18, "")=""),"",SQRT((_xlfn.XLOOKUP(ET$1,$Z$2:$Z$18,$AA$2:$AA$18)-$T243)^2+(_xlfn.XLOOKUP(ET$1,$Z$2:$Z$18,$AB$2:$AB$18)-$U243)^2+(_xlfn.XLOOKUP(ET$1,$Z$2:$Z$18,$AC$2:$AC$18-$V243)^2)))</f>
        <v/>
      </c>
      <c r="EU243" s="97" t="str" cm="1">
        <f t="array" ref="EU243">IF(OR(EU$1=0, $A243="", _xlfn.XLOOKUP(EU$1, $Z$2:$Z$18, $AD$2:$AD$18, "")=""),"",SQRT((_xlfn.XLOOKUP(EU$1,$Z$2:$Z$18,$AA$2:$AA$18)-$T243)^2+(_xlfn.XLOOKUP(EU$1,$Z$2:$Z$18,$AB$2:$AB$18)-$U243)^2+(_xlfn.XLOOKUP(EU$1,$Z$2:$Z$18,$AC$2:$AC$18-$V243)^2)))</f>
        <v/>
      </c>
      <c r="EV243" s="97" t="str" cm="1">
        <f t="array" ref="EV243">IF(OR(EV$1=0, $A243="", _xlfn.XLOOKUP(EV$1, $Z$2:$Z$18, $AD$2:$AD$18, "")=""),"",SQRT((_xlfn.XLOOKUP(EV$1,$Z$2:$Z$18,$AA$2:$AA$18)-$T243)^2+(_xlfn.XLOOKUP(EV$1,$Z$2:$Z$18,$AB$2:$AB$18)-$U243)^2+(_xlfn.XLOOKUP(EV$1,$Z$2:$Z$18,$AC$2:$AC$18-$V243)^2)))</f>
        <v/>
      </c>
      <c r="EW243" s="97" t="str" cm="1">
        <f t="array" ref="EW243">IF(OR(EW$1=0, $A243="", _xlfn.XLOOKUP(EW$1, $Z$2:$Z$18, $AD$2:$AD$18, "")=""),"",SQRT((_xlfn.XLOOKUP(EW$1,$Z$2:$Z$18,$AA$2:$AA$18)-$T243)^2+(_xlfn.XLOOKUP(EW$1,$Z$2:$Z$18,$AB$2:$AB$18)-$U243)^2+(_xlfn.XLOOKUP(EW$1,$Z$2:$Z$18,$AC$2:$AC$18-$V243)^2)))</f>
        <v/>
      </c>
      <c r="EX243" s="97" t="str" cm="1">
        <f t="array" ref="EX243">IF(OR(EX$1=0, $A243="", _xlfn.XLOOKUP(EX$1, $Z$2:$Z$18, $AD$2:$AD$18, "")=""),"",SQRT((_xlfn.XLOOKUP(EX$1,$Z$2:$Z$18,$AA$2:$AA$18)-$T243)^2+(_xlfn.XLOOKUP(EX$1,$Z$2:$Z$18,$AB$2:$AB$18)-$U243)^2+(_xlfn.XLOOKUP(EX$1,$Z$2:$Z$18,$AC$2:$AC$18-$V243)^2)))</f>
        <v/>
      </c>
      <c r="EY243" s="97" t="str" cm="1">
        <f t="array" ref="EY243">IF(OR(EY$1=0, $A243="", _xlfn.XLOOKUP(EY$1, $Z$2:$Z$18, $AD$2:$AD$18, "")=""),"",SQRT((_xlfn.XLOOKUP(EY$1,$Z$2:$Z$18,$AA$2:$AA$18)-$T243)^2+(_xlfn.XLOOKUP(EY$1,$Z$2:$Z$18,$AB$2:$AB$18)-$U243)^2+(_xlfn.XLOOKUP(EY$1,$Z$2:$Z$18,$AC$2:$AC$18-$V243)^2)))</f>
        <v/>
      </c>
      <c r="EZ243" s="98" t="str" cm="1">
        <f t="array" ref="EZ243">IF(OR(EZ$1=0, $A243="", _xlfn.XLOOKUP(EZ$1, $Z$2:$Z$18, $AD$2:$AD$18, "")=""),"",SQRT((_xlfn.XLOOKUP(EZ$1,$Z$2:$Z$18,$AA$2:$AA$18)-$T243)^2+(_xlfn.XLOOKUP(EZ$1,$Z$2:$Z$18,$AB$2:$AB$18)-$U243)^2+(_xlfn.XLOOKUP(EZ$1,$Z$2:$Z$18,$AC$2:$AC$18-$V243)^2)))</f>
        <v/>
      </c>
      <c r="FA243" s="146" t="str" cm="1">
        <f t="array" ref="FA243">IF(OR(FA$1=0, $A243="", _xlfn.XLOOKUP(FA$1, $Z$2:$Z$18, $AD$2:$AD$18, "")=""),"",SQRT((_xlfn.XLOOKUP(FA$1,$Z$2:$Z$18,$AA$2:$AA$18)-$T243)^2+(_xlfn.XLOOKUP(FA$1,$Z$2:$Z$18,$AB$2:$AB$18)-$U243)^2+(_xlfn.XLOOKUP(FA$1,$Z$2:$Z$18,$AC$2:$AC$18-$V243)^2)))</f>
        <v/>
      </c>
      <c r="FB243" s="96" t="str" cm="1">
        <f t="array" ref="FB243">IF(OR(FB$1=0, $A243="", _xlfn.XLOOKUP(FB$1, $Z$2:$Z$18, $AD$2:$AD$18, "")=""),"",SQRT((_xlfn.XLOOKUP(FB$1,$Z$2:$Z$18,$AA$2:$AA$18)-$T243)^2+(_xlfn.XLOOKUP(FB$1,$Z$2:$Z$18,$AB$2:$AB$18)-$U243)^2+(_xlfn.XLOOKUP(FB$1,$Z$2:$Z$18,$AC$2:$AC$18-$V243)^2)))</f>
        <v/>
      </c>
      <c r="FC243" s="96" t="str" cm="1">
        <f t="array" ref="FC243">IF(OR(FC$1=0, $A243="", _xlfn.XLOOKUP(FC$1, $Z$2:$Z$18, $AD$2:$AD$18, "")=""),"",SQRT((_xlfn.XLOOKUP(FC$1,$Z$2:$Z$18,$AA$2:$AA$18)-$T243)^2+(_xlfn.XLOOKUP(FC$1,$Z$2:$Z$18,$AB$2:$AB$18)-$U243)^2+(_xlfn.XLOOKUP(FC$1,$Z$2:$Z$18,$AC$2:$AC$18-$V243)^2)))</f>
        <v/>
      </c>
      <c r="FD243" s="96" t="str" cm="1">
        <f t="array" ref="FD243">IF(OR(FD$1=0, $A243="", _xlfn.XLOOKUP(FD$1, $Z$2:$Z$18, $AD$2:$AD$18, "")=""),"",SQRT((_xlfn.XLOOKUP(FD$1,$Z$2:$Z$18,$AA$2:$AA$18)-$T243)^2+(_xlfn.XLOOKUP(FD$1,$Z$2:$Z$18,$AB$2:$AB$18)-$U243)^2+(_xlfn.XLOOKUP(FD$1,$Z$2:$Z$18,$AC$2:$AC$18-$V243)^2)))</f>
        <v/>
      </c>
      <c r="FE243" s="96" t="str" cm="1">
        <f t="array" ref="FE243">IF(OR(FE$1=0, $A243="", _xlfn.XLOOKUP(FE$1, $Z$2:$Z$18, $AD$2:$AD$18, "")=""),"",SQRT((_xlfn.XLOOKUP(FE$1,$Z$2:$Z$18,$AA$2:$AA$18)-$T243)^2+(_xlfn.XLOOKUP(FE$1,$Z$2:$Z$18,$AB$2:$AB$18)-$U243)^2+(_xlfn.XLOOKUP(FE$1,$Z$2:$Z$18,$AC$2:$AC$18-$V243)^2)))</f>
        <v/>
      </c>
      <c r="FF243" s="96" t="str" cm="1">
        <f t="array" ref="FF243">IF(OR(FF$1=0, $A243="", _xlfn.XLOOKUP(FF$1, $Z$2:$Z$18, $AD$2:$AD$18, "")=""),"",SQRT((_xlfn.XLOOKUP(FF$1,$Z$2:$Z$18,$AA$2:$AA$18)-$T243)^2+(_xlfn.XLOOKUP(FF$1,$Z$2:$Z$18,$AB$2:$AB$18)-$U243)^2+(_xlfn.XLOOKUP(FF$1,$Z$2:$Z$18,$AC$2:$AC$18-$V243)^2)))</f>
        <v/>
      </c>
      <c r="FG243" s="96" t="str" cm="1">
        <f t="array" ref="FG243">IF(OR(FG$1=0, $A243="", _xlfn.XLOOKUP(FG$1, $Z$2:$Z$18, $AD$2:$AD$18, "")=""),"",SQRT((_xlfn.XLOOKUP(FG$1,$Z$2:$Z$18,$AA$2:$AA$18)-$T243)^2+(_xlfn.XLOOKUP(FG$1,$Z$2:$Z$18,$AB$2:$AB$18)-$U243)^2+(_xlfn.XLOOKUP(FG$1,$Z$2:$Z$18,$AC$2:$AC$18-$V243)^2)))</f>
        <v/>
      </c>
      <c r="FH243" s="96" t="str" cm="1">
        <f t="array" ref="FH243">IF(OR(FH$1=0, $A243="", _xlfn.XLOOKUP(FH$1, $Z$2:$Z$18, $AD$2:$AD$18, "")=""),"",SQRT((_xlfn.XLOOKUP(FH$1,$Z$2:$Z$18,$AA$2:$AA$18)-$T243)^2+(_xlfn.XLOOKUP(FH$1,$Z$2:$Z$18,$AB$2:$AB$18)-$U243)^2+(_xlfn.XLOOKUP(FH$1,$Z$2:$Z$18,$AC$2:$AC$18-$V243)^2)))</f>
        <v/>
      </c>
      <c r="FI243" s="97" t="str" cm="1">
        <f t="array" ref="FI243">IF(OR(FI$1=0, $A243="", _xlfn.XLOOKUP(FI$1, $Z$2:$Z$18, $AD$2:$AD$18, "")=""),"",SQRT((_xlfn.XLOOKUP(FI$1,$Z$2:$Z$18,$AA$2:$AA$18)-$T243)^2+(_xlfn.XLOOKUP(FI$1,$Z$2:$Z$18,$AB$2:$AB$18)-$U243)^2+(_xlfn.XLOOKUP(FI$1,$Z$2:$Z$18,$AC$2:$AC$18-$V243)^2)))</f>
        <v/>
      </c>
      <c r="FJ243" s="97" t="str" cm="1">
        <f t="array" ref="FJ243">IF(OR(FJ$1=0, $A243="", _xlfn.XLOOKUP(FJ$1, $Z$2:$Z$18, $AD$2:$AD$18, "")=""),"",SQRT((_xlfn.XLOOKUP(FJ$1,$Z$2:$Z$18,$AA$2:$AA$18)-$T243)^2+(_xlfn.XLOOKUP(FJ$1,$Z$2:$Z$18,$AB$2:$AB$18)-$U243)^2+(_xlfn.XLOOKUP(FJ$1,$Z$2:$Z$18,$AC$2:$AC$18-$V243)^2)))</f>
        <v/>
      </c>
      <c r="FK243" s="97" t="str" cm="1">
        <f t="array" ref="FK243">IF(OR(FK$1=0, $A243="", _xlfn.XLOOKUP(FK$1, $Z$2:$Z$18, $AD$2:$AD$18, "")=""),"",SQRT((_xlfn.XLOOKUP(FK$1,$Z$2:$Z$18,$AA$2:$AA$18)-$T243)^2+(_xlfn.XLOOKUP(FK$1,$Z$2:$Z$18,$AB$2:$AB$18)-$U243)^2+(_xlfn.XLOOKUP(FK$1,$Z$2:$Z$18,$AC$2:$AC$18-$V243)^2)))</f>
        <v/>
      </c>
      <c r="FL243" s="97" t="str" cm="1">
        <f t="array" ref="FL243">IF(OR(FL$1=0, $A243="", _xlfn.XLOOKUP(FL$1, $Z$2:$Z$18, $AD$2:$AD$18, "")=""),"",SQRT((_xlfn.XLOOKUP(FL$1,$Z$2:$Z$18,$AA$2:$AA$18)-$T243)^2+(_xlfn.XLOOKUP(FL$1,$Z$2:$Z$18,$AB$2:$AB$18)-$U243)^2+(_xlfn.XLOOKUP(FL$1,$Z$2:$Z$18,$AC$2:$AC$18-$V243)^2)))</f>
        <v/>
      </c>
      <c r="FM243" s="97" t="str" cm="1">
        <f t="array" ref="FM243">IF(OR(FM$1=0, $A243="", _xlfn.XLOOKUP(FM$1, $Z$2:$Z$18, $AD$2:$AD$18, "")=""),"",SQRT((_xlfn.XLOOKUP(FM$1,$Z$2:$Z$18,$AA$2:$AA$18)-$T243)^2+(_xlfn.XLOOKUP(FM$1,$Z$2:$Z$18,$AB$2:$AB$18)-$U243)^2+(_xlfn.XLOOKUP(FM$1,$Z$2:$Z$18,$AC$2:$AC$18-$V243)^2)))</f>
        <v/>
      </c>
      <c r="FN243" s="97" t="str" cm="1">
        <f t="array" ref="FN243">IF(OR(FN$1=0, $A243="", _xlfn.XLOOKUP(FN$1, $Z$2:$Z$18, $AD$2:$AD$18, "")=""),"",SQRT((_xlfn.XLOOKUP(FN$1,$Z$2:$Z$18,$AA$2:$AA$18)-$T243)^2+(_xlfn.XLOOKUP(FN$1,$Z$2:$Z$18,$AB$2:$AB$18)-$U243)^2+(_xlfn.XLOOKUP(FN$1,$Z$2:$Z$18,$AC$2:$AC$18-$V243)^2)))</f>
        <v/>
      </c>
      <c r="FO243" s="98" t="str" cm="1">
        <f t="array" ref="FO243">IF(OR(FO$1=0, $A243="", _xlfn.XLOOKUP(FO$1, $Z$2:$Z$18, $AD$2:$AD$18, "")=""),"",SQRT((_xlfn.XLOOKUP(FO$1,$Z$2:$Z$18,$AA$2:$AA$18)-$T243)^2+(_xlfn.XLOOKUP(FO$1,$Z$2:$Z$18,$AB$2:$AB$18)-$U243)^2+(_xlfn.XLOOKUP(FO$1,$Z$2:$Z$18,$AC$2:$AC$18-$V243)^2)))</f>
        <v/>
      </c>
      <c r="FP243" s="99"/>
      <c r="FQ243" s="99"/>
      <c r="FR243" s="100">
        <f t="shared" si="71"/>
        <v>0</v>
      </c>
      <c r="FS243" s="109">
        <f t="shared" si="72"/>
        <v>0</v>
      </c>
      <c r="FT243" s="109">
        <f t="shared" si="73"/>
        <v>0</v>
      </c>
      <c r="FU243" s="109">
        <f t="shared" si="74"/>
        <v>0</v>
      </c>
      <c r="FV243" s="109">
        <f t="shared" si="75"/>
        <v>0</v>
      </c>
      <c r="FW243" s="109">
        <f t="shared" si="76"/>
        <v>0</v>
      </c>
      <c r="FX243" s="109">
        <f t="shared" si="77"/>
        <v>0</v>
      </c>
      <c r="FY243" s="109">
        <f t="shared" si="78"/>
        <v>0</v>
      </c>
      <c r="FZ243" s="110">
        <f t="shared" si="79"/>
        <v>0</v>
      </c>
      <c r="GA243" s="110">
        <f t="shared" si="80"/>
        <v>0</v>
      </c>
      <c r="GB243" s="110">
        <f t="shared" si="81"/>
        <v>0</v>
      </c>
      <c r="GC243" s="110">
        <f t="shared" si="82"/>
        <v>0</v>
      </c>
      <c r="GD243" s="110">
        <f t="shared" si="83"/>
        <v>0</v>
      </c>
      <c r="GE243" s="110">
        <f t="shared" si="84"/>
        <v>0</v>
      </c>
      <c r="GF243" s="111">
        <f t="shared" si="85"/>
        <v>0</v>
      </c>
      <c r="GG243" s="100">
        <f t="shared" si="86"/>
        <v>0</v>
      </c>
      <c r="GH243" s="109">
        <f t="shared" si="87"/>
        <v>0</v>
      </c>
      <c r="GI243" s="109">
        <f t="shared" si="88"/>
        <v>0</v>
      </c>
      <c r="GJ243" s="109">
        <f t="shared" si="89"/>
        <v>0</v>
      </c>
      <c r="GK243" s="109">
        <f t="shared" si="90"/>
        <v>0</v>
      </c>
      <c r="GL243" s="109">
        <f t="shared" si="91"/>
        <v>0</v>
      </c>
      <c r="GM243" s="109">
        <f t="shared" si="92"/>
        <v>0</v>
      </c>
      <c r="GN243" s="109">
        <f t="shared" si="93"/>
        <v>0</v>
      </c>
      <c r="GO243" s="110">
        <f t="shared" si="94"/>
        <v>0</v>
      </c>
      <c r="GP243" s="110">
        <f t="shared" si="95"/>
        <v>0</v>
      </c>
      <c r="GQ243" s="110">
        <f t="shared" si="96"/>
        <v>0</v>
      </c>
      <c r="GR243" s="110">
        <f t="shared" si="97"/>
        <v>0</v>
      </c>
      <c r="GS243" s="110">
        <f t="shared" si="98"/>
        <v>0</v>
      </c>
      <c r="GT243" s="110">
        <f t="shared" si="99"/>
        <v>0</v>
      </c>
      <c r="GU243" s="111">
        <f t="shared" si="100"/>
        <v>0</v>
      </c>
      <c r="GX243" s="151" cm="1">
        <f t="array" ref="GX243">_xlfn.IFS(GX$1= 0,"", NOT(ISBLANK(CA243)), 0, ISBLANK(CA243), $Q243-$S243+FR243-AU243-DG243)</f>
        <v>0</v>
      </c>
      <c r="GY243" s="152" cm="1">
        <f t="array" ref="GY243">_xlfn.IFS(GY$1= 0,"", NOT(ISBLANK(CB243)), 0, ISBLANK(CB243), $Q243-$S243+FS243-AV243-DH243)</f>
        <v>0</v>
      </c>
      <c r="GZ243" s="152" cm="1">
        <f t="array" ref="GZ243">_xlfn.IFS(GZ$1= 0,"", NOT(ISBLANK(CC243)), 0, ISBLANK(CC243), $Q243-$S243+FT243-AW243-DI243)</f>
        <v>0</v>
      </c>
      <c r="HA243" s="152" cm="1">
        <f t="array" ref="HA243">_xlfn.IFS(HA$1= 0,"", NOT(ISBLANK(CD243)), 0, ISBLANK(CD243), $Q243-$S243+FU243-AX243-DJ243)</f>
        <v>0</v>
      </c>
      <c r="HB243" s="152" cm="1">
        <f t="array" ref="HB243">_xlfn.IFS(HB$1= 0,"", NOT(ISBLANK(CE243)), 0, ISBLANK(CE243), $Q243-$S243+FV243-AY243-DK243)</f>
        <v>0</v>
      </c>
      <c r="HC243" s="152" cm="1">
        <f t="array" ref="HC243">_xlfn.IFS(HC$1= 0,"", NOT(ISBLANK(CF243)), 0, ISBLANK(CF243), $Q243-$S243+FW243-AZ243-DL243)</f>
        <v>0</v>
      </c>
      <c r="HD243" s="152" cm="1">
        <f t="array" ref="HD243">_xlfn.IFS(HD$1= 0,"", NOT(ISBLANK(CG243)), 0, ISBLANK(CG243), $Q243-$S243+FX243-BA243-DM243)</f>
        <v>0</v>
      </c>
      <c r="HE243" s="152" t="str" cm="1">
        <f t="array" ref="HE243">_xlfn.IFS(HE$1= 0,"", NOT(ISBLANK(CH243)), 0, ISBLANK(CH243), $Q243-$S243+FY243-BB243-DN243)</f>
        <v/>
      </c>
      <c r="HF243" s="152" t="str" cm="1">
        <f t="array" ref="HF243">_xlfn.IFS(HF$1= 0,"", NOT(ISBLANK(CI243)), 0, ISBLANK(CI243), $Q243-$S243+FZ243-BC243-DO243)</f>
        <v/>
      </c>
      <c r="HG243" s="152" t="str" cm="1">
        <f t="array" ref="HG243">_xlfn.IFS(HG$1= 0,"", NOT(ISBLANK(CJ243)), 0, ISBLANK(CJ243), $Q243-$S243+GA243-BD243-DP243)</f>
        <v/>
      </c>
      <c r="HH243" s="152" t="str" cm="1">
        <f t="array" ref="HH243">_xlfn.IFS(HH$1= 0,"", NOT(ISBLANK(CK243)), 0, ISBLANK(CK243), $Q243-$S243+GB243-BE243-DQ243)</f>
        <v/>
      </c>
      <c r="HI243" s="152" t="str" cm="1">
        <f t="array" ref="HI243">_xlfn.IFS(HI$1= 0,"", NOT(ISBLANK(CL243)), 0, ISBLANK(CL243), $Q243-$S243+GC243-BF243-DR243)</f>
        <v/>
      </c>
      <c r="HJ243" s="152" t="str" cm="1">
        <f t="array" ref="HJ243">_xlfn.IFS(HJ$1= 0,"", NOT(ISBLANK(CM243)), 0, ISBLANK(CM243), $Q243-$S243+GD243-BG243-DS243)</f>
        <v/>
      </c>
      <c r="HK243" s="152" t="str" cm="1">
        <f t="array" ref="HK243">_xlfn.IFS(HK$1= 0,"", NOT(ISBLANK(CN243)), 0, ISBLANK(CN243), $Q243-$S243+GE243-BH243-DT243)</f>
        <v/>
      </c>
      <c r="HL243" s="153" t="str" cm="1">
        <f t="array" ref="HL243">_xlfn.IFS(HL$1= 0,"", NOT(ISBLANK(CO243)), 0, ISBLANK(CO243), $Q243-$S243+GF243-BI243-DU243)</f>
        <v/>
      </c>
      <c r="HM243" s="153" t="str" cm="1">
        <f t="array" ref="HM243">_xlfn.IFS(HM$1= 0,"", NOT(ISBLANK(DE243)), 0, ISBLANK(DE243), $Q243-$S243+IC243-BY243-#REF!)</f>
        <v/>
      </c>
      <c r="HN243" s="153" t="e" cm="1">
        <f t="array" ref="HN243">_xlfn.IFS(HN$1= 0,"", NOT(ISBLANK(DF243)), 0, ISBLANK(DF243), $Q243-$S243+ID243-BZ243-#REF!)</f>
        <v>#REF!</v>
      </c>
      <c r="HO243" s="153" t="e" cm="1">
        <f t="array" ref="HO243">_xlfn.IFS(HO$1= 0,"", NOT(ISBLANK(DG243)), 0, ISBLANK(DG243), $Q243-$S243+IE243-CA243-#REF!)</f>
        <v>#VALUE!</v>
      </c>
      <c r="HP243" s="153" t="e" cm="1">
        <f t="array" ref="HP243">_xlfn.IFS(HP$1= 0,"", NOT(ISBLANK(DH243)), 0, ISBLANK(DH243), $Q243-$S243+IF243-CB243-#REF!)</f>
        <v>#REF!</v>
      </c>
      <c r="HQ243" s="153" t="e" cm="1">
        <f t="array" ref="HQ243">_xlfn.IFS(HQ$1= 0,"", NOT(ISBLANK(DI243)), 0, ISBLANK(DI243), $Q243-$S243+IG243-CC243-#REF!)</f>
        <v>#REF!</v>
      </c>
      <c r="HR243" s="153" cm="1">
        <f t="array" ref="HR243">_xlfn.IFS(HR$1= 0,"", NOT(ISBLANK(DJ243)), 0, ISBLANK(DJ243), $Q243-$S243+IH243-CD243-EK243)</f>
        <v>0</v>
      </c>
      <c r="HS243" s="153" t="e" cm="1">
        <f t="array" ref="HS243">_xlfn.IFS(HS$1= 0,"", NOT(ISBLANK(DK243)), 0, ISBLANK(DK243), $Q243-$S243+II243-CE243-EL243)</f>
        <v>#VALUE!</v>
      </c>
      <c r="HT243" s="153" t="e" cm="1">
        <f t="array" ref="HT243">_xlfn.IFS(HT$1= 0,"", NOT(ISBLANK(DL243)), 0, ISBLANK(DL243), $Q243-$S243+GV243-CF243-EM243)</f>
        <v>#VALUE!</v>
      </c>
      <c r="HU243" s="153" t="e" cm="1">
        <f t="array" ref="HU243">_xlfn.IFS(HU$1= 0,"", NOT(ISBLANK(DM243)), 0, ISBLANK(DM243), $Q243-$S243+GW243-CG243-EN243)</f>
        <v>#VALUE!</v>
      </c>
      <c r="HV243" s="153" t="str" cm="1">
        <f t="array" ref="HV243">_xlfn.IFS(HV$1= 0,"", NOT(ISBLANK(DN243)), 0, ISBLANK(DN243), $Q243-$S243+GX243-CH243-EO243)</f>
        <v/>
      </c>
      <c r="HW243" s="153" t="str" cm="1">
        <f t="array" ref="HW243">_xlfn.IFS(HW$1= 0,"", NOT(ISBLANK(DO243)), 0, ISBLANK(DO243), $Q243-$S243+GY243-CI243-EP243)</f>
        <v/>
      </c>
      <c r="HX243" s="153" t="str" cm="1">
        <f t="array" ref="HX243">_xlfn.IFS(HX$1= 0,"", NOT(ISBLANK(DP243)), 0, ISBLANK(DP243), $Q243-$S243+GZ243-CJ243-EQ243)</f>
        <v/>
      </c>
      <c r="HY243" s="153" t="str" cm="1">
        <f t="array" ref="HY243">_xlfn.IFS(HY$1= 0,"", NOT(ISBLANK(DQ243)), 0, ISBLANK(DQ243), $Q243-$S243+HA243-CK243-ER243)</f>
        <v/>
      </c>
      <c r="HZ243" s="153" t="str" cm="1">
        <f t="array" ref="HZ243">_xlfn.IFS(HZ$1= 0,"", NOT(ISBLANK(DR243)), 0, ISBLANK(DR243), $Q243-$S243+HB243-CL243-ES243)</f>
        <v/>
      </c>
      <c r="IA243" s="153" t="str" cm="1">
        <f t="array" ref="IA243">_xlfn.IFS(IA$1= 0,"", NOT(ISBLANK(DS243)), 0, ISBLANK(DS243), $Q243-$S243+HC243-CM243-ET243)</f>
        <v/>
      </c>
    </row>
    <row r="244" spans="1:235" ht="16.5" x14ac:dyDescent="0.3">
      <c r="A244" s="144"/>
      <c r="B244" s="106"/>
      <c r="C244" s="106"/>
      <c r="D244" s="107"/>
      <c r="E244" s="131"/>
      <c r="F244" s="137"/>
      <c r="G244" s="2"/>
      <c r="H244" s="2"/>
      <c r="I244" s="2"/>
      <c r="J244" s="2"/>
      <c r="K244" s="2"/>
      <c r="L244" s="2"/>
      <c r="M244" s="140"/>
      <c r="N244" s="137"/>
      <c r="O244" s="138"/>
      <c r="P244" s="133"/>
      <c r="Q244" s="94">
        <f t="shared" si="69"/>
        <v>0</v>
      </c>
      <c r="R244" s="1"/>
      <c r="S244" s="1"/>
      <c r="T244" s="2"/>
      <c r="U244" s="2"/>
      <c r="V244" s="82">
        <f t="shared" si="70"/>
        <v>0</v>
      </c>
      <c r="W244" s="121"/>
      <c r="X244" s="108"/>
      <c r="AU244" s="105"/>
      <c r="AV244" s="105"/>
      <c r="AW244" s="105"/>
      <c r="AX244" s="105"/>
      <c r="AY244" s="105"/>
      <c r="AZ244" s="105"/>
      <c r="BA244" s="105"/>
      <c r="BB244" s="105"/>
      <c r="BC244" s="105"/>
      <c r="BD244" s="105"/>
      <c r="BE244" s="105"/>
      <c r="BF244" s="105"/>
      <c r="BG244" s="105"/>
      <c r="BH244" s="105"/>
      <c r="BI244" s="105"/>
      <c r="BJ244" s="105"/>
      <c r="BK244" s="105"/>
      <c r="BL244" s="105"/>
      <c r="BM244" s="105"/>
      <c r="BN244" s="105"/>
      <c r="BO244" s="105"/>
      <c r="BP244" s="105"/>
      <c r="BQ244" s="105"/>
      <c r="BR244" s="105"/>
      <c r="BS244" s="105"/>
      <c r="BT244" s="105"/>
      <c r="BU244" s="105"/>
      <c r="BV244" s="105"/>
      <c r="BW244" s="105"/>
      <c r="BX244" s="105"/>
      <c r="BZ244" s="99"/>
      <c r="CA244" s="105" t="s">
        <v>32</v>
      </c>
      <c r="CB244" s="105"/>
      <c r="CC244" s="105"/>
      <c r="CD244" s="105"/>
      <c r="CE244" s="105"/>
      <c r="CF244" s="105"/>
      <c r="CG244" s="105"/>
      <c r="CH244" s="105"/>
      <c r="CI244" s="105"/>
      <c r="CJ244" s="105"/>
      <c r="CK244" s="105"/>
      <c r="CL244" s="105"/>
      <c r="CM244" s="105"/>
      <c r="CN244" s="105"/>
      <c r="CO244" s="105"/>
      <c r="CP244" s="105" t="s">
        <v>32</v>
      </c>
      <c r="CQ244" s="105"/>
      <c r="CR244" s="105"/>
      <c r="CS244" s="105"/>
      <c r="CT244" s="105"/>
      <c r="CU244" s="105"/>
      <c r="CV244" s="105"/>
      <c r="CW244" s="105"/>
      <c r="CX244" s="105"/>
      <c r="CY244" s="105"/>
      <c r="CZ244" s="105"/>
      <c r="DA244" s="105"/>
      <c r="DB244" s="105"/>
      <c r="DC244" s="105"/>
      <c r="DD244" s="105"/>
      <c r="DE244" s="99"/>
      <c r="DF244" s="99"/>
      <c r="DG244" s="105"/>
      <c r="DH244" s="105"/>
      <c r="DI244" s="105"/>
      <c r="DJ244" s="105"/>
      <c r="DK244" s="105"/>
      <c r="DL244" s="105"/>
      <c r="DM244" s="105"/>
      <c r="DN244" s="105"/>
      <c r="DO244" s="105"/>
      <c r="DP244" s="105"/>
      <c r="DQ244" s="105"/>
      <c r="DR244" s="105"/>
      <c r="DS244" s="105"/>
      <c r="DT244" s="105"/>
      <c r="DU244" s="105"/>
      <c r="DV244" s="105"/>
      <c r="DW244" s="105"/>
      <c r="DX244" s="105"/>
      <c r="DY244" s="105"/>
      <c r="DZ244" s="105"/>
      <c r="EA244" s="105"/>
      <c r="EB244" s="105"/>
      <c r="EC244" s="105"/>
      <c r="ED244" s="105"/>
      <c r="EE244" s="105"/>
      <c r="EF244" s="105"/>
      <c r="EG244" s="105"/>
      <c r="EH244" s="105"/>
      <c r="EI244" s="105"/>
      <c r="EJ244" s="105"/>
      <c r="EL244" s="146" t="str" cm="1">
        <f t="array" ref="EL244">IF(OR(EL$1=0, $A244="", _xlfn.XLOOKUP(EL$1, $Z$2:$Z$18, $AD$2:$AD$18, "")=""),"",SQRT((_xlfn.XLOOKUP(EL$1,$Z$2:$Z$18,$AA$2:$AA$18)-$T244)^2+(_xlfn.XLOOKUP(EL$1,$Z$2:$Z$18,$AB$2:$AB$18)-$U244)^2+(_xlfn.XLOOKUP(EL$1,$Z$2:$Z$18,$AC$2:$AC$18-$V244)^2)))</f>
        <v/>
      </c>
      <c r="EM244" s="96" t="str" cm="1">
        <f t="array" ref="EM244">IF(OR(EM$1=0, $A244="", _xlfn.XLOOKUP(EM$1, $Z$2:$Z$18, $AD$2:$AD$18, "")=""),"",SQRT((_xlfn.XLOOKUP(EM$1,$Z$2:$Z$18,$AA$2:$AA$18)-$T244)^2+(_xlfn.XLOOKUP(EM$1,$Z$2:$Z$18,$AB$2:$AB$18)-$U244)^2+(_xlfn.XLOOKUP(EM$1,$Z$2:$Z$18,$AC$2:$AC$18-$V244)^2)))</f>
        <v/>
      </c>
      <c r="EN244" s="96" t="str" cm="1">
        <f t="array" ref="EN244">IF(OR(EN$1=0, $A244="", _xlfn.XLOOKUP(EN$1, $Z$2:$Z$18, $AD$2:$AD$18, "")=""),"",SQRT((_xlfn.XLOOKUP(EN$1,$Z$2:$Z$18,$AA$2:$AA$18)-$T244)^2+(_xlfn.XLOOKUP(EN$1,$Z$2:$Z$18,$AB$2:$AB$18)-$U244)^2+(_xlfn.XLOOKUP(EN$1,$Z$2:$Z$18,$AC$2:$AC$18-$V244)^2)))</f>
        <v/>
      </c>
      <c r="EO244" s="96" t="str" cm="1">
        <f t="array" ref="EO244">IF(OR(EO$1=0, $A244="", _xlfn.XLOOKUP(EO$1, $Z$2:$Z$18, $AD$2:$AD$18, "")=""),"",SQRT((_xlfn.XLOOKUP(EO$1,$Z$2:$Z$18,$AA$2:$AA$18)-$T244)^2+(_xlfn.XLOOKUP(EO$1,$Z$2:$Z$18,$AB$2:$AB$18)-$U244)^2+(_xlfn.XLOOKUP(EO$1,$Z$2:$Z$18,$AC$2:$AC$18-$V244)^2)))</f>
        <v/>
      </c>
      <c r="EP244" s="96" t="str" cm="1">
        <f t="array" ref="EP244">IF(OR(EP$1=0, $A244="", _xlfn.XLOOKUP(EP$1, $Z$2:$Z$18, $AD$2:$AD$18, "")=""),"",SQRT((_xlfn.XLOOKUP(EP$1,$Z$2:$Z$18,$AA$2:$AA$18)-$T244)^2+(_xlfn.XLOOKUP(EP$1,$Z$2:$Z$18,$AB$2:$AB$18)-$U244)^2+(_xlfn.XLOOKUP(EP$1,$Z$2:$Z$18,$AC$2:$AC$18-$V244)^2)))</f>
        <v/>
      </c>
      <c r="EQ244" s="96" t="str" cm="1">
        <f t="array" ref="EQ244">IF(OR(EQ$1=0, $A244="", _xlfn.XLOOKUP(EQ$1, $Z$2:$Z$18, $AD$2:$AD$18, "")=""),"",SQRT((_xlfn.XLOOKUP(EQ$1,$Z$2:$Z$18,$AA$2:$AA$18)-$T244)^2+(_xlfn.XLOOKUP(EQ$1,$Z$2:$Z$18,$AB$2:$AB$18)-$U244)^2+(_xlfn.XLOOKUP(EQ$1,$Z$2:$Z$18,$AC$2:$AC$18-$V244)^2)))</f>
        <v/>
      </c>
      <c r="ER244" s="96" t="str" cm="1">
        <f t="array" ref="ER244">IF(OR(ER$1=0, $A244="", _xlfn.XLOOKUP(ER$1, $Z$2:$Z$18, $AD$2:$AD$18, "")=""),"",SQRT((_xlfn.XLOOKUP(ER$1,$Z$2:$Z$18,$AA$2:$AA$18)-$T244)^2+(_xlfn.XLOOKUP(ER$1,$Z$2:$Z$18,$AB$2:$AB$18)-$U244)^2+(_xlfn.XLOOKUP(ER$1,$Z$2:$Z$18,$AC$2:$AC$18-$V244)^2)))</f>
        <v/>
      </c>
      <c r="ES244" s="96" t="str" cm="1">
        <f t="array" ref="ES244">IF(OR(ES$1=0, $A244="", _xlfn.XLOOKUP(ES$1, $Z$2:$Z$18, $AD$2:$AD$18, "")=""),"",SQRT((_xlfn.XLOOKUP(ES$1,$Z$2:$Z$18,$AA$2:$AA$18)-$T244)^2+(_xlfn.XLOOKUP(ES$1,$Z$2:$Z$18,$AB$2:$AB$18)-$U244)^2+(_xlfn.XLOOKUP(ES$1,$Z$2:$Z$18,$AC$2:$AC$18-$V244)^2)))</f>
        <v/>
      </c>
      <c r="ET244" s="97" t="str" cm="1">
        <f t="array" ref="ET244">IF(OR(ET$1=0, $A244="", _xlfn.XLOOKUP(ET$1, $Z$2:$Z$18, $AD$2:$AD$18, "")=""),"",SQRT((_xlfn.XLOOKUP(ET$1,$Z$2:$Z$18,$AA$2:$AA$18)-$T244)^2+(_xlfn.XLOOKUP(ET$1,$Z$2:$Z$18,$AB$2:$AB$18)-$U244)^2+(_xlfn.XLOOKUP(ET$1,$Z$2:$Z$18,$AC$2:$AC$18-$V244)^2)))</f>
        <v/>
      </c>
      <c r="EU244" s="97" t="str" cm="1">
        <f t="array" ref="EU244">IF(OR(EU$1=0, $A244="", _xlfn.XLOOKUP(EU$1, $Z$2:$Z$18, $AD$2:$AD$18, "")=""),"",SQRT((_xlfn.XLOOKUP(EU$1,$Z$2:$Z$18,$AA$2:$AA$18)-$T244)^2+(_xlfn.XLOOKUP(EU$1,$Z$2:$Z$18,$AB$2:$AB$18)-$U244)^2+(_xlfn.XLOOKUP(EU$1,$Z$2:$Z$18,$AC$2:$AC$18-$V244)^2)))</f>
        <v/>
      </c>
      <c r="EV244" s="97" t="str" cm="1">
        <f t="array" ref="EV244">IF(OR(EV$1=0, $A244="", _xlfn.XLOOKUP(EV$1, $Z$2:$Z$18, $AD$2:$AD$18, "")=""),"",SQRT((_xlfn.XLOOKUP(EV$1,$Z$2:$Z$18,$AA$2:$AA$18)-$T244)^2+(_xlfn.XLOOKUP(EV$1,$Z$2:$Z$18,$AB$2:$AB$18)-$U244)^2+(_xlfn.XLOOKUP(EV$1,$Z$2:$Z$18,$AC$2:$AC$18-$V244)^2)))</f>
        <v/>
      </c>
      <c r="EW244" s="97" t="str" cm="1">
        <f t="array" ref="EW244">IF(OR(EW$1=0, $A244="", _xlfn.XLOOKUP(EW$1, $Z$2:$Z$18, $AD$2:$AD$18, "")=""),"",SQRT((_xlfn.XLOOKUP(EW$1,$Z$2:$Z$18,$AA$2:$AA$18)-$T244)^2+(_xlfn.XLOOKUP(EW$1,$Z$2:$Z$18,$AB$2:$AB$18)-$U244)^2+(_xlfn.XLOOKUP(EW$1,$Z$2:$Z$18,$AC$2:$AC$18-$V244)^2)))</f>
        <v/>
      </c>
      <c r="EX244" s="97" t="str" cm="1">
        <f t="array" ref="EX244">IF(OR(EX$1=0, $A244="", _xlfn.XLOOKUP(EX$1, $Z$2:$Z$18, $AD$2:$AD$18, "")=""),"",SQRT((_xlfn.XLOOKUP(EX$1,$Z$2:$Z$18,$AA$2:$AA$18)-$T244)^2+(_xlfn.XLOOKUP(EX$1,$Z$2:$Z$18,$AB$2:$AB$18)-$U244)^2+(_xlfn.XLOOKUP(EX$1,$Z$2:$Z$18,$AC$2:$AC$18-$V244)^2)))</f>
        <v/>
      </c>
      <c r="EY244" s="97" t="str" cm="1">
        <f t="array" ref="EY244">IF(OR(EY$1=0, $A244="", _xlfn.XLOOKUP(EY$1, $Z$2:$Z$18, $AD$2:$AD$18, "")=""),"",SQRT((_xlfn.XLOOKUP(EY$1,$Z$2:$Z$18,$AA$2:$AA$18)-$T244)^2+(_xlfn.XLOOKUP(EY$1,$Z$2:$Z$18,$AB$2:$AB$18)-$U244)^2+(_xlfn.XLOOKUP(EY$1,$Z$2:$Z$18,$AC$2:$AC$18-$V244)^2)))</f>
        <v/>
      </c>
      <c r="EZ244" s="98" t="str" cm="1">
        <f t="array" ref="EZ244">IF(OR(EZ$1=0, $A244="", _xlfn.XLOOKUP(EZ$1, $Z$2:$Z$18, $AD$2:$AD$18, "")=""),"",SQRT((_xlfn.XLOOKUP(EZ$1,$Z$2:$Z$18,$AA$2:$AA$18)-$T244)^2+(_xlfn.XLOOKUP(EZ$1,$Z$2:$Z$18,$AB$2:$AB$18)-$U244)^2+(_xlfn.XLOOKUP(EZ$1,$Z$2:$Z$18,$AC$2:$AC$18-$V244)^2)))</f>
        <v/>
      </c>
      <c r="FA244" s="146" t="str" cm="1">
        <f t="array" ref="FA244">IF(OR(FA$1=0, $A244="", _xlfn.XLOOKUP(FA$1, $Z$2:$Z$18, $AD$2:$AD$18, "")=""),"",SQRT((_xlfn.XLOOKUP(FA$1,$Z$2:$Z$18,$AA$2:$AA$18)-$T244)^2+(_xlfn.XLOOKUP(FA$1,$Z$2:$Z$18,$AB$2:$AB$18)-$U244)^2+(_xlfn.XLOOKUP(FA$1,$Z$2:$Z$18,$AC$2:$AC$18-$V244)^2)))</f>
        <v/>
      </c>
      <c r="FB244" s="96" t="str" cm="1">
        <f t="array" ref="FB244">IF(OR(FB$1=0, $A244="", _xlfn.XLOOKUP(FB$1, $Z$2:$Z$18, $AD$2:$AD$18, "")=""),"",SQRT((_xlfn.XLOOKUP(FB$1,$Z$2:$Z$18,$AA$2:$AA$18)-$T244)^2+(_xlfn.XLOOKUP(FB$1,$Z$2:$Z$18,$AB$2:$AB$18)-$U244)^2+(_xlfn.XLOOKUP(FB$1,$Z$2:$Z$18,$AC$2:$AC$18-$V244)^2)))</f>
        <v/>
      </c>
      <c r="FC244" s="96" t="str" cm="1">
        <f t="array" ref="FC244">IF(OR(FC$1=0, $A244="", _xlfn.XLOOKUP(FC$1, $Z$2:$Z$18, $AD$2:$AD$18, "")=""),"",SQRT((_xlfn.XLOOKUP(FC$1,$Z$2:$Z$18,$AA$2:$AA$18)-$T244)^2+(_xlfn.XLOOKUP(FC$1,$Z$2:$Z$18,$AB$2:$AB$18)-$U244)^2+(_xlfn.XLOOKUP(FC$1,$Z$2:$Z$18,$AC$2:$AC$18-$V244)^2)))</f>
        <v/>
      </c>
      <c r="FD244" s="96" t="str" cm="1">
        <f t="array" ref="FD244">IF(OR(FD$1=0, $A244="", _xlfn.XLOOKUP(FD$1, $Z$2:$Z$18, $AD$2:$AD$18, "")=""),"",SQRT((_xlfn.XLOOKUP(FD$1,$Z$2:$Z$18,$AA$2:$AA$18)-$T244)^2+(_xlfn.XLOOKUP(FD$1,$Z$2:$Z$18,$AB$2:$AB$18)-$U244)^2+(_xlfn.XLOOKUP(FD$1,$Z$2:$Z$18,$AC$2:$AC$18-$V244)^2)))</f>
        <v/>
      </c>
      <c r="FE244" s="96" t="str" cm="1">
        <f t="array" ref="FE244">IF(OR(FE$1=0, $A244="", _xlfn.XLOOKUP(FE$1, $Z$2:$Z$18, $AD$2:$AD$18, "")=""),"",SQRT((_xlfn.XLOOKUP(FE$1,$Z$2:$Z$18,$AA$2:$AA$18)-$T244)^2+(_xlfn.XLOOKUP(FE$1,$Z$2:$Z$18,$AB$2:$AB$18)-$U244)^2+(_xlfn.XLOOKUP(FE$1,$Z$2:$Z$18,$AC$2:$AC$18-$V244)^2)))</f>
        <v/>
      </c>
      <c r="FF244" s="96" t="str" cm="1">
        <f t="array" ref="FF244">IF(OR(FF$1=0, $A244="", _xlfn.XLOOKUP(FF$1, $Z$2:$Z$18, $AD$2:$AD$18, "")=""),"",SQRT((_xlfn.XLOOKUP(FF$1,$Z$2:$Z$18,$AA$2:$AA$18)-$T244)^2+(_xlfn.XLOOKUP(FF$1,$Z$2:$Z$18,$AB$2:$AB$18)-$U244)^2+(_xlfn.XLOOKUP(FF$1,$Z$2:$Z$18,$AC$2:$AC$18-$V244)^2)))</f>
        <v/>
      </c>
      <c r="FG244" s="96" t="str" cm="1">
        <f t="array" ref="FG244">IF(OR(FG$1=0, $A244="", _xlfn.XLOOKUP(FG$1, $Z$2:$Z$18, $AD$2:$AD$18, "")=""),"",SQRT((_xlfn.XLOOKUP(FG$1,$Z$2:$Z$18,$AA$2:$AA$18)-$T244)^2+(_xlfn.XLOOKUP(FG$1,$Z$2:$Z$18,$AB$2:$AB$18)-$U244)^2+(_xlfn.XLOOKUP(FG$1,$Z$2:$Z$18,$AC$2:$AC$18-$V244)^2)))</f>
        <v/>
      </c>
      <c r="FH244" s="96" t="str" cm="1">
        <f t="array" ref="FH244">IF(OR(FH$1=0, $A244="", _xlfn.XLOOKUP(FH$1, $Z$2:$Z$18, $AD$2:$AD$18, "")=""),"",SQRT((_xlfn.XLOOKUP(FH$1,$Z$2:$Z$18,$AA$2:$AA$18)-$T244)^2+(_xlfn.XLOOKUP(FH$1,$Z$2:$Z$18,$AB$2:$AB$18)-$U244)^2+(_xlfn.XLOOKUP(FH$1,$Z$2:$Z$18,$AC$2:$AC$18-$V244)^2)))</f>
        <v/>
      </c>
      <c r="FI244" s="97" t="str" cm="1">
        <f t="array" ref="FI244">IF(OR(FI$1=0, $A244="", _xlfn.XLOOKUP(FI$1, $Z$2:$Z$18, $AD$2:$AD$18, "")=""),"",SQRT((_xlfn.XLOOKUP(FI$1,$Z$2:$Z$18,$AA$2:$AA$18)-$T244)^2+(_xlfn.XLOOKUP(FI$1,$Z$2:$Z$18,$AB$2:$AB$18)-$U244)^2+(_xlfn.XLOOKUP(FI$1,$Z$2:$Z$18,$AC$2:$AC$18-$V244)^2)))</f>
        <v/>
      </c>
      <c r="FJ244" s="97" t="str" cm="1">
        <f t="array" ref="FJ244">IF(OR(FJ$1=0, $A244="", _xlfn.XLOOKUP(FJ$1, $Z$2:$Z$18, $AD$2:$AD$18, "")=""),"",SQRT((_xlfn.XLOOKUP(FJ$1,$Z$2:$Z$18,$AA$2:$AA$18)-$T244)^2+(_xlfn.XLOOKUP(FJ$1,$Z$2:$Z$18,$AB$2:$AB$18)-$U244)^2+(_xlfn.XLOOKUP(FJ$1,$Z$2:$Z$18,$AC$2:$AC$18-$V244)^2)))</f>
        <v/>
      </c>
      <c r="FK244" s="97" t="str" cm="1">
        <f t="array" ref="FK244">IF(OR(FK$1=0, $A244="", _xlfn.XLOOKUP(FK$1, $Z$2:$Z$18, $AD$2:$AD$18, "")=""),"",SQRT((_xlfn.XLOOKUP(FK$1,$Z$2:$Z$18,$AA$2:$AA$18)-$T244)^2+(_xlfn.XLOOKUP(FK$1,$Z$2:$Z$18,$AB$2:$AB$18)-$U244)^2+(_xlfn.XLOOKUP(FK$1,$Z$2:$Z$18,$AC$2:$AC$18-$V244)^2)))</f>
        <v/>
      </c>
      <c r="FL244" s="97" t="str" cm="1">
        <f t="array" ref="FL244">IF(OR(FL$1=0, $A244="", _xlfn.XLOOKUP(FL$1, $Z$2:$Z$18, $AD$2:$AD$18, "")=""),"",SQRT((_xlfn.XLOOKUP(FL$1,$Z$2:$Z$18,$AA$2:$AA$18)-$T244)^2+(_xlfn.XLOOKUP(FL$1,$Z$2:$Z$18,$AB$2:$AB$18)-$U244)^2+(_xlfn.XLOOKUP(FL$1,$Z$2:$Z$18,$AC$2:$AC$18-$V244)^2)))</f>
        <v/>
      </c>
      <c r="FM244" s="97" t="str" cm="1">
        <f t="array" ref="FM244">IF(OR(FM$1=0, $A244="", _xlfn.XLOOKUP(FM$1, $Z$2:$Z$18, $AD$2:$AD$18, "")=""),"",SQRT((_xlfn.XLOOKUP(FM$1,$Z$2:$Z$18,$AA$2:$AA$18)-$T244)^2+(_xlfn.XLOOKUP(FM$1,$Z$2:$Z$18,$AB$2:$AB$18)-$U244)^2+(_xlfn.XLOOKUP(FM$1,$Z$2:$Z$18,$AC$2:$AC$18-$V244)^2)))</f>
        <v/>
      </c>
      <c r="FN244" s="97" t="str" cm="1">
        <f t="array" ref="FN244">IF(OR(FN$1=0, $A244="", _xlfn.XLOOKUP(FN$1, $Z$2:$Z$18, $AD$2:$AD$18, "")=""),"",SQRT((_xlfn.XLOOKUP(FN$1,$Z$2:$Z$18,$AA$2:$AA$18)-$T244)^2+(_xlfn.XLOOKUP(FN$1,$Z$2:$Z$18,$AB$2:$AB$18)-$U244)^2+(_xlfn.XLOOKUP(FN$1,$Z$2:$Z$18,$AC$2:$AC$18-$V244)^2)))</f>
        <v/>
      </c>
      <c r="FO244" s="98" t="str" cm="1">
        <f t="array" ref="FO244">IF(OR(FO$1=0, $A244="", _xlfn.XLOOKUP(FO$1, $Z$2:$Z$18, $AD$2:$AD$18, "")=""),"",SQRT((_xlfn.XLOOKUP(FO$1,$Z$2:$Z$18,$AA$2:$AA$18)-$T244)^2+(_xlfn.XLOOKUP(FO$1,$Z$2:$Z$18,$AB$2:$AB$18)-$U244)^2+(_xlfn.XLOOKUP(FO$1,$Z$2:$Z$18,$AC$2:$AC$18-$V244)^2)))</f>
        <v/>
      </c>
      <c r="FP244" s="99"/>
      <c r="FQ244" s="99"/>
      <c r="FR244" s="100">
        <f t="shared" si="71"/>
        <v>0</v>
      </c>
      <c r="FS244" s="109">
        <f t="shared" si="72"/>
        <v>0</v>
      </c>
      <c r="FT244" s="109">
        <f t="shared" si="73"/>
        <v>0</v>
      </c>
      <c r="FU244" s="109">
        <f t="shared" si="74"/>
        <v>0</v>
      </c>
      <c r="FV244" s="109">
        <f t="shared" si="75"/>
        <v>0</v>
      </c>
      <c r="FW244" s="109">
        <f t="shared" si="76"/>
        <v>0</v>
      </c>
      <c r="FX244" s="109">
        <f t="shared" si="77"/>
        <v>0</v>
      </c>
      <c r="FY244" s="109">
        <f t="shared" si="78"/>
        <v>0</v>
      </c>
      <c r="FZ244" s="110">
        <f t="shared" si="79"/>
        <v>0</v>
      </c>
      <c r="GA244" s="110">
        <f t="shared" si="80"/>
        <v>0</v>
      </c>
      <c r="GB244" s="110">
        <f t="shared" si="81"/>
        <v>0</v>
      </c>
      <c r="GC244" s="110">
        <f t="shared" si="82"/>
        <v>0</v>
      </c>
      <c r="GD244" s="110">
        <f t="shared" si="83"/>
        <v>0</v>
      </c>
      <c r="GE244" s="110">
        <f t="shared" si="84"/>
        <v>0</v>
      </c>
      <c r="GF244" s="111">
        <f t="shared" si="85"/>
        <v>0</v>
      </c>
      <c r="GG244" s="100">
        <f t="shared" si="86"/>
        <v>0</v>
      </c>
      <c r="GH244" s="109">
        <f t="shared" si="87"/>
        <v>0</v>
      </c>
      <c r="GI244" s="109">
        <f t="shared" si="88"/>
        <v>0</v>
      </c>
      <c r="GJ244" s="109">
        <f t="shared" si="89"/>
        <v>0</v>
      </c>
      <c r="GK244" s="109">
        <f t="shared" si="90"/>
        <v>0</v>
      </c>
      <c r="GL244" s="109">
        <f t="shared" si="91"/>
        <v>0</v>
      </c>
      <c r="GM244" s="109">
        <f t="shared" si="92"/>
        <v>0</v>
      </c>
      <c r="GN244" s="109">
        <f t="shared" si="93"/>
        <v>0</v>
      </c>
      <c r="GO244" s="110">
        <f t="shared" si="94"/>
        <v>0</v>
      </c>
      <c r="GP244" s="110">
        <f t="shared" si="95"/>
        <v>0</v>
      </c>
      <c r="GQ244" s="110">
        <f t="shared" si="96"/>
        <v>0</v>
      </c>
      <c r="GR244" s="110">
        <f t="shared" si="97"/>
        <v>0</v>
      </c>
      <c r="GS244" s="110">
        <f t="shared" si="98"/>
        <v>0</v>
      </c>
      <c r="GT244" s="110">
        <f t="shared" si="99"/>
        <v>0</v>
      </c>
      <c r="GU244" s="111">
        <f t="shared" si="100"/>
        <v>0</v>
      </c>
      <c r="GX244" s="151" cm="1">
        <f t="array" ref="GX244">_xlfn.IFS(GX$1= 0,"", NOT(ISBLANK(CA244)), 0, ISBLANK(CA244), $Q244-$S244+FR244-AU244-DG244)</f>
        <v>0</v>
      </c>
      <c r="GY244" s="152" cm="1">
        <f t="array" ref="GY244">_xlfn.IFS(GY$1= 0,"", NOT(ISBLANK(CB244)), 0, ISBLANK(CB244), $Q244-$S244+FS244-AV244-DH244)</f>
        <v>0</v>
      </c>
      <c r="GZ244" s="152" cm="1">
        <f t="array" ref="GZ244">_xlfn.IFS(GZ$1= 0,"", NOT(ISBLANK(CC244)), 0, ISBLANK(CC244), $Q244-$S244+FT244-AW244-DI244)</f>
        <v>0</v>
      </c>
      <c r="HA244" s="152" cm="1">
        <f t="array" ref="HA244">_xlfn.IFS(HA$1= 0,"", NOT(ISBLANK(CD244)), 0, ISBLANK(CD244), $Q244-$S244+FU244-AX244-DJ244)</f>
        <v>0</v>
      </c>
      <c r="HB244" s="152" cm="1">
        <f t="array" ref="HB244">_xlfn.IFS(HB$1= 0,"", NOT(ISBLANK(CE244)), 0, ISBLANK(CE244), $Q244-$S244+FV244-AY244-DK244)</f>
        <v>0</v>
      </c>
      <c r="HC244" s="152" cm="1">
        <f t="array" ref="HC244">_xlfn.IFS(HC$1= 0,"", NOT(ISBLANK(CF244)), 0, ISBLANK(CF244), $Q244-$S244+FW244-AZ244-DL244)</f>
        <v>0</v>
      </c>
      <c r="HD244" s="152" cm="1">
        <f t="array" ref="HD244">_xlfn.IFS(HD$1= 0,"", NOT(ISBLANK(CG244)), 0, ISBLANK(CG244), $Q244-$S244+FX244-BA244-DM244)</f>
        <v>0</v>
      </c>
      <c r="HE244" s="152" t="str" cm="1">
        <f t="array" ref="HE244">_xlfn.IFS(HE$1= 0,"", NOT(ISBLANK(CH244)), 0, ISBLANK(CH244), $Q244-$S244+FY244-BB244-DN244)</f>
        <v/>
      </c>
      <c r="HF244" s="152" t="str" cm="1">
        <f t="array" ref="HF244">_xlfn.IFS(HF$1= 0,"", NOT(ISBLANK(CI244)), 0, ISBLANK(CI244), $Q244-$S244+FZ244-BC244-DO244)</f>
        <v/>
      </c>
      <c r="HG244" s="152" t="str" cm="1">
        <f t="array" ref="HG244">_xlfn.IFS(HG$1= 0,"", NOT(ISBLANK(CJ244)), 0, ISBLANK(CJ244), $Q244-$S244+GA244-BD244-DP244)</f>
        <v/>
      </c>
      <c r="HH244" s="152" t="str" cm="1">
        <f t="array" ref="HH244">_xlfn.IFS(HH$1= 0,"", NOT(ISBLANK(CK244)), 0, ISBLANK(CK244), $Q244-$S244+GB244-BE244-DQ244)</f>
        <v/>
      </c>
      <c r="HI244" s="152" t="str" cm="1">
        <f t="array" ref="HI244">_xlfn.IFS(HI$1= 0,"", NOT(ISBLANK(CL244)), 0, ISBLANK(CL244), $Q244-$S244+GC244-BF244-DR244)</f>
        <v/>
      </c>
      <c r="HJ244" s="152" t="str" cm="1">
        <f t="array" ref="HJ244">_xlfn.IFS(HJ$1= 0,"", NOT(ISBLANK(CM244)), 0, ISBLANK(CM244), $Q244-$S244+GD244-BG244-DS244)</f>
        <v/>
      </c>
      <c r="HK244" s="152" t="str" cm="1">
        <f t="array" ref="HK244">_xlfn.IFS(HK$1= 0,"", NOT(ISBLANK(CN244)), 0, ISBLANK(CN244), $Q244-$S244+GE244-BH244-DT244)</f>
        <v/>
      </c>
      <c r="HL244" s="153" t="str" cm="1">
        <f t="array" ref="HL244">_xlfn.IFS(HL$1= 0,"", NOT(ISBLANK(CO244)), 0, ISBLANK(CO244), $Q244-$S244+GF244-BI244-DU244)</f>
        <v/>
      </c>
      <c r="HM244" s="153" t="str" cm="1">
        <f t="array" ref="HM244">_xlfn.IFS(HM$1= 0,"", NOT(ISBLANK(DE244)), 0, ISBLANK(DE244), $Q244-$S244+IC244-BY244-#REF!)</f>
        <v/>
      </c>
      <c r="HN244" s="153" t="e" cm="1">
        <f t="array" ref="HN244">_xlfn.IFS(HN$1= 0,"", NOT(ISBLANK(DF244)), 0, ISBLANK(DF244), $Q244-$S244+ID244-BZ244-#REF!)</f>
        <v>#REF!</v>
      </c>
      <c r="HO244" s="153" t="e" cm="1">
        <f t="array" ref="HO244">_xlfn.IFS(HO$1= 0,"", NOT(ISBLANK(DG244)), 0, ISBLANK(DG244), $Q244-$S244+IE244-CA244-#REF!)</f>
        <v>#VALUE!</v>
      </c>
      <c r="HP244" s="153" t="e" cm="1">
        <f t="array" ref="HP244">_xlfn.IFS(HP$1= 0,"", NOT(ISBLANK(DH244)), 0, ISBLANK(DH244), $Q244-$S244+IF244-CB244-#REF!)</f>
        <v>#REF!</v>
      </c>
      <c r="HQ244" s="153" t="e" cm="1">
        <f t="array" ref="HQ244">_xlfn.IFS(HQ$1= 0,"", NOT(ISBLANK(DI244)), 0, ISBLANK(DI244), $Q244-$S244+IG244-CC244-#REF!)</f>
        <v>#REF!</v>
      </c>
      <c r="HR244" s="153" cm="1">
        <f t="array" ref="HR244">_xlfn.IFS(HR$1= 0,"", NOT(ISBLANK(DJ244)), 0, ISBLANK(DJ244), $Q244-$S244+IH244-CD244-EK244)</f>
        <v>0</v>
      </c>
      <c r="HS244" s="153" t="e" cm="1">
        <f t="array" ref="HS244">_xlfn.IFS(HS$1= 0,"", NOT(ISBLANK(DK244)), 0, ISBLANK(DK244), $Q244-$S244+II244-CE244-EL244)</f>
        <v>#VALUE!</v>
      </c>
      <c r="HT244" s="153" t="e" cm="1">
        <f t="array" ref="HT244">_xlfn.IFS(HT$1= 0,"", NOT(ISBLANK(DL244)), 0, ISBLANK(DL244), $Q244-$S244+GV244-CF244-EM244)</f>
        <v>#VALUE!</v>
      </c>
      <c r="HU244" s="153" t="e" cm="1">
        <f t="array" ref="HU244">_xlfn.IFS(HU$1= 0,"", NOT(ISBLANK(DM244)), 0, ISBLANK(DM244), $Q244-$S244+GW244-CG244-EN244)</f>
        <v>#VALUE!</v>
      </c>
      <c r="HV244" s="153" t="str" cm="1">
        <f t="array" ref="HV244">_xlfn.IFS(HV$1= 0,"", NOT(ISBLANK(DN244)), 0, ISBLANK(DN244), $Q244-$S244+GX244-CH244-EO244)</f>
        <v/>
      </c>
      <c r="HW244" s="153" t="str" cm="1">
        <f t="array" ref="HW244">_xlfn.IFS(HW$1= 0,"", NOT(ISBLANK(DO244)), 0, ISBLANK(DO244), $Q244-$S244+GY244-CI244-EP244)</f>
        <v/>
      </c>
      <c r="HX244" s="153" t="str" cm="1">
        <f t="array" ref="HX244">_xlfn.IFS(HX$1= 0,"", NOT(ISBLANK(DP244)), 0, ISBLANK(DP244), $Q244-$S244+GZ244-CJ244-EQ244)</f>
        <v/>
      </c>
      <c r="HY244" s="153" t="str" cm="1">
        <f t="array" ref="HY244">_xlfn.IFS(HY$1= 0,"", NOT(ISBLANK(DQ244)), 0, ISBLANK(DQ244), $Q244-$S244+HA244-CK244-ER244)</f>
        <v/>
      </c>
      <c r="HZ244" s="153" t="str" cm="1">
        <f t="array" ref="HZ244">_xlfn.IFS(HZ$1= 0,"", NOT(ISBLANK(DR244)), 0, ISBLANK(DR244), $Q244-$S244+HB244-CL244-ES244)</f>
        <v/>
      </c>
      <c r="IA244" s="153" t="str" cm="1">
        <f t="array" ref="IA244">_xlfn.IFS(IA$1= 0,"", NOT(ISBLANK(DS244)), 0, ISBLANK(DS244), $Q244-$S244+HC244-CM244-ET244)</f>
        <v/>
      </c>
    </row>
    <row r="245" spans="1:235" ht="16.5" x14ac:dyDescent="0.3">
      <c r="A245" s="144"/>
      <c r="B245" s="106"/>
      <c r="C245" s="106"/>
      <c r="D245" s="107"/>
      <c r="E245" s="131"/>
      <c r="F245" s="137"/>
      <c r="G245" s="2"/>
      <c r="H245" s="2"/>
      <c r="I245" s="2"/>
      <c r="J245" s="2"/>
      <c r="K245" s="2"/>
      <c r="L245" s="2"/>
      <c r="M245" s="140"/>
      <c r="N245" s="137"/>
      <c r="O245" s="138"/>
      <c r="P245" s="133"/>
      <c r="Q245" s="94">
        <f t="shared" si="69"/>
        <v>0</v>
      </c>
      <c r="R245" s="1"/>
      <c r="S245" s="1"/>
      <c r="T245" s="2"/>
      <c r="U245" s="2"/>
      <c r="V245" s="82">
        <f t="shared" si="70"/>
        <v>0</v>
      </c>
      <c r="W245" s="121"/>
      <c r="X245" s="108"/>
      <c r="AU245" s="105"/>
      <c r="AV245" s="105"/>
      <c r="AW245" s="105"/>
      <c r="AX245" s="105"/>
      <c r="AY245" s="105"/>
      <c r="AZ245" s="105"/>
      <c r="BA245" s="105"/>
      <c r="BB245" s="105"/>
      <c r="BC245" s="105"/>
      <c r="BD245" s="105"/>
      <c r="BE245" s="105"/>
      <c r="BF245" s="105"/>
      <c r="BG245" s="105"/>
      <c r="BH245" s="105"/>
      <c r="BI245" s="105"/>
      <c r="BJ245" s="105"/>
      <c r="BK245" s="105"/>
      <c r="BL245" s="105"/>
      <c r="BM245" s="105"/>
      <c r="BN245" s="105"/>
      <c r="BO245" s="105"/>
      <c r="BP245" s="105"/>
      <c r="BQ245" s="105"/>
      <c r="BR245" s="105"/>
      <c r="BS245" s="105"/>
      <c r="BT245" s="105"/>
      <c r="BU245" s="105"/>
      <c r="BV245" s="105"/>
      <c r="BW245" s="105"/>
      <c r="BX245" s="105"/>
      <c r="BZ245" s="99"/>
      <c r="CA245" s="105" t="s">
        <v>32</v>
      </c>
      <c r="CB245" s="105"/>
      <c r="CC245" s="105"/>
      <c r="CD245" s="105"/>
      <c r="CE245" s="105"/>
      <c r="CF245" s="105"/>
      <c r="CG245" s="105"/>
      <c r="CH245" s="105"/>
      <c r="CI245" s="105"/>
      <c r="CJ245" s="105"/>
      <c r="CK245" s="105"/>
      <c r="CL245" s="105"/>
      <c r="CM245" s="105"/>
      <c r="CN245" s="105"/>
      <c r="CO245" s="105"/>
      <c r="CP245" s="105" t="s">
        <v>32</v>
      </c>
      <c r="CQ245" s="105"/>
      <c r="CR245" s="105"/>
      <c r="CS245" s="105"/>
      <c r="CT245" s="105"/>
      <c r="CU245" s="105"/>
      <c r="CV245" s="105"/>
      <c r="CW245" s="105"/>
      <c r="CX245" s="105"/>
      <c r="CY245" s="105"/>
      <c r="CZ245" s="105"/>
      <c r="DA245" s="105"/>
      <c r="DB245" s="105"/>
      <c r="DC245" s="105"/>
      <c r="DD245" s="105"/>
      <c r="DE245" s="99"/>
      <c r="DF245" s="99"/>
      <c r="DG245" s="105"/>
      <c r="DH245" s="105"/>
      <c r="DI245" s="105"/>
      <c r="DJ245" s="105"/>
      <c r="DK245" s="105"/>
      <c r="DL245" s="105"/>
      <c r="DM245" s="105"/>
      <c r="DN245" s="105"/>
      <c r="DO245" s="105"/>
      <c r="DP245" s="105"/>
      <c r="DQ245" s="105"/>
      <c r="DR245" s="105"/>
      <c r="DS245" s="105"/>
      <c r="DT245" s="105"/>
      <c r="DU245" s="105"/>
      <c r="DV245" s="105"/>
      <c r="DW245" s="105"/>
      <c r="DX245" s="105"/>
      <c r="DY245" s="105"/>
      <c r="DZ245" s="105"/>
      <c r="EA245" s="105"/>
      <c r="EB245" s="105"/>
      <c r="EC245" s="105"/>
      <c r="ED245" s="105"/>
      <c r="EE245" s="105"/>
      <c r="EF245" s="105"/>
      <c r="EG245" s="105"/>
      <c r="EH245" s="105"/>
      <c r="EI245" s="105"/>
      <c r="EJ245" s="105"/>
      <c r="EL245" s="146" t="str" cm="1">
        <f t="array" ref="EL245">IF(OR(EL$1=0, $A245="", _xlfn.XLOOKUP(EL$1, $Z$2:$Z$18, $AD$2:$AD$18, "")=""),"",SQRT((_xlfn.XLOOKUP(EL$1,$Z$2:$Z$18,$AA$2:$AA$18)-$T245)^2+(_xlfn.XLOOKUP(EL$1,$Z$2:$Z$18,$AB$2:$AB$18)-$U245)^2+(_xlfn.XLOOKUP(EL$1,$Z$2:$Z$18,$AC$2:$AC$18-$V245)^2)))</f>
        <v/>
      </c>
      <c r="EM245" s="96" t="str" cm="1">
        <f t="array" ref="EM245">IF(OR(EM$1=0, $A245="", _xlfn.XLOOKUP(EM$1, $Z$2:$Z$18, $AD$2:$AD$18, "")=""),"",SQRT((_xlfn.XLOOKUP(EM$1,$Z$2:$Z$18,$AA$2:$AA$18)-$T245)^2+(_xlfn.XLOOKUP(EM$1,$Z$2:$Z$18,$AB$2:$AB$18)-$U245)^2+(_xlfn.XLOOKUP(EM$1,$Z$2:$Z$18,$AC$2:$AC$18-$V245)^2)))</f>
        <v/>
      </c>
      <c r="EN245" s="96" t="str" cm="1">
        <f t="array" ref="EN245">IF(OR(EN$1=0, $A245="", _xlfn.XLOOKUP(EN$1, $Z$2:$Z$18, $AD$2:$AD$18, "")=""),"",SQRT((_xlfn.XLOOKUP(EN$1,$Z$2:$Z$18,$AA$2:$AA$18)-$T245)^2+(_xlfn.XLOOKUP(EN$1,$Z$2:$Z$18,$AB$2:$AB$18)-$U245)^2+(_xlfn.XLOOKUP(EN$1,$Z$2:$Z$18,$AC$2:$AC$18-$V245)^2)))</f>
        <v/>
      </c>
      <c r="EO245" s="96" t="str" cm="1">
        <f t="array" ref="EO245">IF(OR(EO$1=0, $A245="", _xlfn.XLOOKUP(EO$1, $Z$2:$Z$18, $AD$2:$AD$18, "")=""),"",SQRT((_xlfn.XLOOKUP(EO$1,$Z$2:$Z$18,$AA$2:$AA$18)-$T245)^2+(_xlfn.XLOOKUP(EO$1,$Z$2:$Z$18,$AB$2:$AB$18)-$U245)^2+(_xlfn.XLOOKUP(EO$1,$Z$2:$Z$18,$AC$2:$AC$18-$V245)^2)))</f>
        <v/>
      </c>
      <c r="EP245" s="96" t="str" cm="1">
        <f t="array" ref="EP245">IF(OR(EP$1=0, $A245="", _xlfn.XLOOKUP(EP$1, $Z$2:$Z$18, $AD$2:$AD$18, "")=""),"",SQRT((_xlfn.XLOOKUP(EP$1,$Z$2:$Z$18,$AA$2:$AA$18)-$T245)^2+(_xlfn.XLOOKUP(EP$1,$Z$2:$Z$18,$AB$2:$AB$18)-$U245)^2+(_xlfn.XLOOKUP(EP$1,$Z$2:$Z$18,$AC$2:$AC$18-$V245)^2)))</f>
        <v/>
      </c>
      <c r="EQ245" s="96" t="str" cm="1">
        <f t="array" ref="EQ245">IF(OR(EQ$1=0, $A245="", _xlfn.XLOOKUP(EQ$1, $Z$2:$Z$18, $AD$2:$AD$18, "")=""),"",SQRT((_xlfn.XLOOKUP(EQ$1,$Z$2:$Z$18,$AA$2:$AA$18)-$T245)^2+(_xlfn.XLOOKUP(EQ$1,$Z$2:$Z$18,$AB$2:$AB$18)-$U245)^2+(_xlfn.XLOOKUP(EQ$1,$Z$2:$Z$18,$AC$2:$AC$18-$V245)^2)))</f>
        <v/>
      </c>
      <c r="ER245" s="96" t="str" cm="1">
        <f t="array" ref="ER245">IF(OR(ER$1=0, $A245="", _xlfn.XLOOKUP(ER$1, $Z$2:$Z$18, $AD$2:$AD$18, "")=""),"",SQRT((_xlfn.XLOOKUP(ER$1,$Z$2:$Z$18,$AA$2:$AA$18)-$T245)^2+(_xlfn.XLOOKUP(ER$1,$Z$2:$Z$18,$AB$2:$AB$18)-$U245)^2+(_xlfn.XLOOKUP(ER$1,$Z$2:$Z$18,$AC$2:$AC$18-$V245)^2)))</f>
        <v/>
      </c>
      <c r="ES245" s="96" t="str" cm="1">
        <f t="array" ref="ES245">IF(OR(ES$1=0, $A245="", _xlfn.XLOOKUP(ES$1, $Z$2:$Z$18, $AD$2:$AD$18, "")=""),"",SQRT((_xlfn.XLOOKUP(ES$1,$Z$2:$Z$18,$AA$2:$AA$18)-$T245)^2+(_xlfn.XLOOKUP(ES$1,$Z$2:$Z$18,$AB$2:$AB$18)-$U245)^2+(_xlfn.XLOOKUP(ES$1,$Z$2:$Z$18,$AC$2:$AC$18-$V245)^2)))</f>
        <v/>
      </c>
      <c r="ET245" s="97" t="str" cm="1">
        <f t="array" ref="ET245">IF(OR(ET$1=0, $A245="", _xlfn.XLOOKUP(ET$1, $Z$2:$Z$18, $AD$2:$AD$18, "")=""),"",SQRT((_xlfn.XLOOKUP(ET$1,$Z$2:$Z$18,$AA$2:$AA$18)-$T245)^2+(_xlfn.XLOOKUP(ET$1,$Z$2:$Z$18,$AB$2:$AB$18)-$U245)^2+(_xlfn.XLOOKUP(ET$1,$Z$2:$Z$18,$AC$2:$AC$18-$V245)^2)))</f>
        <v/>
      </c>
      <c r="EU245" s="97" t="str" cm="1">
        <f t="array" ref="EU245">IF(OR(EU$1=0, $A245="", _xlfn.XLOOKUP(EU$1, $Z$2:$Z$18, $AD$2:$AD$18, "")=""),"",SQRT((_xlfn.XLOOKUP(EU$1,$Z$2:$Z$18,$AA$2:$AA$18)-$T245)^2+(_xlfn.XLOOKUP(EU$1,$Z$2:$Z$18,$AB$2:$AB$18)-$U245)^2+(_xlfn.XLOOKUP(EU$1,$Z$2:$Z$18,$AC$2:$AC$18-$V245)^2)))</f>
        <v/>
      </c>
      <c r="EV245" s="97" t="str" cm="1">
        <f t="array" ref="EV245">IF(OR(EV$1=0, $A245="", _xlfn.XLOOKUP(EV$1, $Z$2:$Z$18, $AD$2:$AD$18, "")=""),"",SQRT((_xlfn.XLOOKUP(EV$1,$Z$2:$Z$18,$AA$2:$AA$18)-$T245)^2+(_xlfn.XLOOKUP(EV$1,$Z$2:$Z$18,$AB$2:$AB$18)-$U245)^2+(_xlfn.XLOOKUP(EV$1,$Z$2:$Z$18,$AC$2:$AC$18-$V245)^2)))</f>
        <v/>
      </c>
      <c r="EW245" s="97" t="str" cm="1">
        <f t="array" ref="EW245">IF(OR(EW$1=0, $A245="", _xlfn.XLOOKUP(EW$1, $Z$2:$Z$18, $AD$2:$AD$18, "")=""),"",SQRT((_xlfn.XLOOKUP(EW$1,$Z$2:$Z$18,$AA$2:$AA$18)-$T245)^2+(_xlfn.XLOOKUP(EW$1,$Z$2:$Z$18,$AB$2:$AB$18)-$U245)^2+(_xlfn.XLOOKUP(EW$1,$Z$2:$Z$18,$AC$2:$AC$18-$V245)^2)))</f>
        <v/>
      </c>
      <c r="EX245" s="97" t="str" cm="1">
        <f t="array" ref="EX245">IF(OR(EX$1=0, $A245="", _xlfn.XLOOKUP(EX$1, $Z$2:$Z$18, $AD$2:$AD$18, "")=""),"",SQRT((_xlfn.XLOOKUP(EX$1,$Z$2:$Z$18,$AA$2:$AA$18)-$T245)^2+(_xlfn.XLOOKUP(EX$1,$Z$2:$Z$18,$AB$2:$AB$18)-$U245)^2+(_xlfn.XLOOKUP(EX$1,$Z$2:$Z$18,$AC$2:$AC$18-$V245)^2)))</f>
        <v/>
      </c>
      <c r="EY245" s="97" t="str" cm="1">
        <f t="array" ref="EY245">IF(OR(EY$1=0, $A245="", _xlfn.XLOOKUP(EY$1, $Z$2:$Z$18, $AD$2:$AD$18, "")=""),"",SQRT((_xlfn.XLOOKUP(EY$1,$Z$2:$Z$18,$AA$2:$AA$18)-$T245)^2+(_xlfn.XLOOKUP(EY$1,$Z$2:$Z$18,$AB$2:$AB$18)-$U245)^2+(_xlfn.XLOOKUP(EY$1,$Z$2:$Z$18,$AC$2:$AC$18-$V245)^2)))</f>
        <v/>
      </c>
      <c r="EZ245" s="98" t="str" cm="1">
        <f t="array" ref="EZ245">IF(OR(EZ$1=0, $A245="", _xlfn.XLOOKUP(EZ$1, $Z$2:$Z$18, $AD$2:$AD$18, "")=""),"",SQRT((_xlfn.XLOOKUP(EZ$1,$Z$2:$Z$18,$AA$2:$AA$18)-$T245)^2+(_xlfn.XLOOKUP(EZ$1,$Z$2:$Z$18,$AB$2:$AB$18)-$U245)^2+(_xlfn.XLOOKUP(EZ$1,$Z$2:$Z$18,$AC$2:$AC$18-$V245)^2)))</f>
        <v/>
      </c>
      <c r="FA245" s="146" t="str" cm="1">
        <f t="array" ref="FA245">IF(OR(FA$1=0, $A245="", _xlfn.XLOOKUP(FA$1, $Z$2:$Z$18, $AD$2:$AD$18, "")=""),"",SQRT((_xlfn.XLOOKUP(FA$1,$Z$2:$Z$18,$AA$2:$AA$18)-$T245)^2+(_xlfn.XLOOKUP(FA$1,$Z$2:$Z$18,$AB$2:$AB$18)-$U245)^2+(_xlfn.XLOOKUP(FA$1,$Z$2:$Z$18,$AC$2:$AC$18-$V245)^2)))</f>
        <v/>
      </c>
      <c r="FB245" s="96" t="str" cm="1">
        <f t="array" ref="FB245">IF(OR(FB$1=0, $A245="", _xlfn.XLOOKUP(FB$1, $Z$2:$Z$18, $AD$2:$AD$18, "")=""),"",SQRT((_xlfn.XLOOKUP(FB$1,$Z$2:$Z$18,$AA$2:$AA$18)-$T245)^2+(_xlfn.XLOOKUP(FB$1,$Z$2:$Z$18,$AB$2:$AB$18)-$U245)^2+(_xlfn.XLOOKUP(FB$1,$Z$2:$Z$18,$AC$2:$AC$18-$V245)^2)))</f>
        <v/>
      </c>
      <c r="FC245" s="96" t="str" cm="1">
        <f t="array" ref="FC245">IF(OR(FC$1=0, $A245="", _xlfn.XLOOKUP(FC$1, $Z$2:$Z$18, $AD$2:$AD$18, "")=""),"",SQRT((_xlfn.XLOOKUP(FC$1,$Z$2:$Z$18,$AA$2:$AA$18)-$T245)^2+(_xlfn.XLOOKUP(FC$1,$Z$2:$Z$18,$AB$2:$AB$18)-$U245)^2+(_xlfn.XLOOKUP(FC$1,$Z$2:$Z$18,$AC$2:$AC$18-$V245)^2)))</f>
        <v/>
      </c>
      <c r="FD245" s="96" t="str" cm="1">
        <f t="array" ref="FD245">IF(OR(FD$1=0, $A245="", _xlfn.XLOOKUP(FD$1, $Z$2:$Z$18, $AD$2:$AD$18, "")=""),"",SQRT((_xlfn.XLOOKUP(FD$1,$Z$2:$Z$18,$AA$2:$AA$18)-$T245)^2+(_xlfn.XLOOKUP(FD$1,$Z$2:$Z$18,$AB$2:$AB$18)-$U245)^2+(_xlfn.XLOOKUP(FD$1,$Z$2:$Z$18,$AC$2:$AC$18-$V245)^2)))</f>
        <v/>
      </c>
      <c r="FE245" s="96" t="str" cm="1">
        <f t="array" ref="FE245">IF(OR(FE$1=0, $A245="", _xlfn.XLOOKUP(FE$1, $Z$2:$Z$18, $AD$2:$AD$18, "")=""),"",SQRT((_xlfn.XLOOKUP(FE$1,$Z$2:$Z$18,$AA$2:$AA$18)-$T245)^2+(_xlfn.XLOOKUP(FE$1,$Z$2:$Z$18,$AB$2:$AB$18)-$U245)^2+(_xlfn.XLOOKUP(FE$1,$Z$2:$Z$18,$AC$2:$AC$18-$V245)^2)))</f>
        <v/>
      </c>
      <c r="FF245" s="96" t="str" cm="1">
        <f t="array" ref="FF245">IF(OR(FF$1=0, $A245="", _xlfn.XLOOKUP(FF$1, $Z$2:$Z$18, $AD$2:$AD$18, "")=""),"",SQRT((_xlfn.XLOOKUP(FF$1,$Z$2:$Z$18,$AA$2:$AA$18)-$T245)^2+(_xlfn.XLOOKUP(FF$1,$Z$2:$Z$18,$AB$2:$AB$18)-$U245)^2+(_xlfn.XLOOKUP(FF$1,$Z$2:$Z$18,$AC$2:$AC$18-$V245)^2)))</f>
        <v/>
      </c>
      <c r="FG245" s="96" t="str" cm="1">
        <f t="array" ref="FG245">IF(OR(FG$1=0, $A245="", _xlfn.XLOOKUP(FG$1, $Z$2:$Z$18, $AD$2:$AD$18, "")=""),"",SQRT((_xlfn.XLOOKUP(FG$1,$Z$2:$Z$18,$AA$2:$AA$18)-$T245)^2+(_xlfn.XLOOKUP(FG$1,$Z$2:$Z$18,$AB$2:$AB$18)-$U245)^2+(_xlfn.XLOOKUP(FG$1,$Z$2:$Z$18,$AC$2:$AC$18-$V245)^2)))</f>
        <v/>
      </c>
      <c r="FH245" s="96" t="str" cm="1">
        <f t="array" ref="FH245">IF(OR(FH$1=0, $A245="", _xlfn.XLOOKUP(FH$1, $Z$2:$Z$18, $AD$2:$AD$18, "")=""),"",SQRT((_xlfn.XLOOKUP(FH$1,$Z$2:$Z$18,$AA$2:$AA$18)-$T245)^2+(_xlfn.XLOOKUP(FH$1,$Z$2:$Z$18,$AB$2:$AB$18)-$U245)^2+(_xlfn.XLOOKUP(FH$1,$Z$2:$Z$18,$AC$2:$AC$18-$V245)^2)))</f>
        <v/>
      </c>
      <c r="FI245" s="97" t="str" cm="1">
        <f t="array" ref="FI245">IF(OR(FI$1=0, $A245="", _xlfn.XLOOKUP(FI$1, $Z$2:$Z$18, $AD$2:$AD$18, "")=""),"",SQRT((_xlfn.XLOOKUP(FI$1,$Z$2:$Z$18,$AA$2:$AA$18)-$T245)^2+(_xlfn.XLOOKUP(FI$1,$Z$2:$Z$18,$AB$2:$AB$18)-$U245)^2+(_xlfn.XLOOKUP(FI$1,$Z$2:$Z$18,$AC$2:$AC$18-$V245)^2)))</f>
        <v/>
      </c>
      <c r="FJ245" s="97" t="str" cm="1">
        <f t="array" ref="FJ245">IF(OR(FJ$1=0, $A245="", _xlfn.XLOOKUP(FJ$1, $Z$2:$Z$18, $AD$2:$AD$18, "")=""),"",SQRT((_xlfn.XLOOKUP(FJ$1,$Z$2:$Z$18,$AA$2:$AA$18)-$T245)^2+(_xlfn.XLOOKUP(FJ$1,$Z$2:$Z$18,$AB$2:$AB$18)-$U245)^2+(_xlfn.XLOOKUP(FJ$1,$Z$2:$Z$18,$AC$2:$AC$18-$V245)^2)))</f>
        <v/>
      </c>
      <c r="FK245" s="97" t="str" cm="1">
        <f t="array" ref="FK245">IF(OR(FK$1=0, $A245="", _xlfn.XLOOKUP(FK$1, $Z$2:$Z$18, $AD$2:$AD$18, "")=""),"",SQRT((_xlfn.XLOOKUP(FK$1,$Z$2:$Z$18,$AA$2:$AA$18)-$T245)^2+(_xlfn.XLOOKUP(FK$1,$Z$2:$Z$18,$AB$2:$AB$18)-$U245)^2+(_xlfn.XLOOKUP(FK$1,$Z$2:$Z$18,$AC$2:$AC$18-$V245)^2)))</f>
        <v/>
      </c>
      <c r="FL245" s="97" t="str" cm="1">
        <f t="array" ref="FL245">IF(OR(FL$1=0, $A245="", _xlfn.XLOOKUP(FL$1, $Z$2:$Z$18, $AD$2:$AD$18, "")=""),"",SQRT((_xlfn.XLOOKUP(FL$1,$Z$2:$Z$18,$AA$2:$AA$18)-$T245)^2+(_xlfn.XLOOKUP(FL$1,$Z$2:$Z$18,$AB$2:$AB$18)-$U245)^2+(_xlfn.XLOOKUP(FL$1,$Z$2:$Z$18,$AC$2:$AC$18-$V245)^2)))</f>
        <v/>
      </c>
      <c r="FM245" s="97" t="str" cm="1">
        <f t="array" ref="FM245">IF(OR(FM$1=0, $A245="", _xlfn.XLOOKUP(FM$1, $Z$2:$Z$18, $AD$2:$AD$18, "")=""),"",SQRT((_xlfn.XLOOKUP(FM$1,$Z$2:$Z$18,$AA$2:$AA$18)-$T245)^2+(_xlfn.XLOOKUP(FM$1,$Z$2:$Z$18,$AB$2:$AB$18)-$U245)^2+(_xlfn.XLOOKUP(FM$1,$Z$2:$Z$18,$AC$2:$AC$18-$V245)^2)))</f>
        <v/>
      </c>
      <c r="FN245" s="97" t="str" cm="1">
        <f t="array" ref="FN245">IF(OR(FN$1=0, $A245="", _xlfn.XLOOKUP(FN$1, $Z$2:$Z$18, $AD$2:$AD$18, "")=""),"",SQRT((_xlfn.XLOOKUP(FN$1,$Z$2:$Z$18,$AA$2:$AA$18)-$T245)^2+(_xlfn.XLOOKUP(FN$1,$Z$2:$Z$18,$AB$2:$AB$18)-$U245)^2+(_xlfn.XLOOKUP(FN$1,$Z$2:$Z$18,$AC$2:$AC$18-$V245)^2)))</f>
        <v/>
      </c>
      <c r="FO245" s="98" t="str" cm="1">
        <f t="array" ref="FO245">IF(OR(FO$1=0, $A245="", _xlfn.XLOOKUP(FO$1, $Z$2:$Z$18, $AD$2:$AD$18, "")=""),"",SQRT((_xlfn.XLOOKUP(FO$1,$Z$2:$Z$18,$AA$2:$AA$18)-$T245)^2+(_xlfn.XLOOKUP(FO$1,$Z$2:$Z$18,$AB$2:$AB$18)-$U245)^2+(_xlfn.XLOOKUP(FO$1,$Z$2:$Z$18,$AC$2:$AC$18-$V245)^2)))</f>
        <v/>
      </c>
      <c r="FP245" s="99"/>
      <c r="FQ245" s="99"/>
      <c r="FR245" s="100">
        <f t="shared" si="71"/>
        <v>0</v>
      </c>
      <c r="FS245" s="109">
        <f t="shared" si="72"/>
        <v>0</v>
      </c>
      <c r="FT245" s="109">
        <f t="shared" si="73"/>
        <v>0</v>
      </c>
      <c r="FU245" s="109">
        <f t="shared" si="74"/>
        <v>0</v>
      </c>
      <c r="FV245" s="109">
        <f t="shared" si="75"/>
        <v>0</v>
      </c>
      <c r="FW245" s="109">
        <f t="shared" si="76"/>
        <v>0</v>
      </c>
      <c r="FX245" s="109">
        <f t="shared" si="77"/>
        <v>0</v>
      </c>
      <c r="FY245" s="109">
        <f t="shared" si="78"/>
        <v>0</v>
      </c>
      <c r="FZ245" s="110">
        <f t="shared" si="79"/>
        <v>0</v>
      </c>
      <c r="GA245" s="110">
        <f t="shared" si="80"/>
        <v>0</v>
      </c>
      <c r="GB245" s="110">
        <f t="shared" si="81"/>
        <v>0</v>
      </c>
      <c r="GC245" s="110">
        <f t="shared" si="82"/>
        <v>0</v>
      </c>
      <c r="GD245" s="110">
        <f t="shared" si="83"/>
        <v>0</v>
      </c>
      <c r="GE245" s="110">
        <f t="shared" si="84"/>
        <v>0</v>
      </c>
      <c r="GF245" s="111">
        <f t="shared" si="85"/>
        <v>0</v>
      </c>
      <c r="GG245" s="100">
        <f t="shared" si="86"/>
        <v>0</v>
      </c>
      <c r="GH245" s="109">
        <f t="shared" si="87"/>
        <v>0</v>
      </c>
      <c r="GI245" s="109">
        <f t="shared" si="88"/>
        <v>0</v>
      </c>
      <c r="GJ245" s="109">
        <f t="shared" si="89"/>
        <v>0</v>
      </c>
      <c r="GK245" s="109">
        <f t="shared" si="90"/>
        <v>0</v>
      </c>
      <c r="GL245" s="109">
        <f t="shared" si="91"/>
        <v>0</v>
      </c>
      <c r="GM245" s="109">
        <f t="shared" si="92"/>
        <v>0</v>
      </c>
      <c r="GN245" s="109">
        <f t="shared" si="93"/>
        <v>0</v>
      </c>
      <c r="GO245" s="110">
        <f t="shared" si="94"/>
        <v>0</v>
      </c>
      <c r="GP245" s="110">
        <f t="shared" si="95"/>
        <v>0</v>
      </c>
      <c r="GQ245" s="110">
        <f t="shared" si="96"/>
        <v>0</v>
      </c>
      <c r="GR245" s="110">
        <f t="shared" si="97"/>
        <v>0</v>
      </c>
      <c r="GS245" s="110">
        <f t="shared" si="98"/>
        <v>0</v>
      </c>
      <c r="GT245" s="110">
        <f t="shared" si="99"/>
        <v>0</v>
      </c>
      <c r="GU245" s="111">
        <f t="shared" si="100"/>
        <v>0</v>
      </c>
      <c r="GX245" s="151" cm="1">
        <f t="array" ref="GX245">_xlfn.IFS(GX$1= 0,"", NOT(ISBLANK(CA245)), 0, ISBLANK(CA245), $Q245-$S245+FR245-AU245-DG245)</f>
        <v>0</v>
      </c>
      <c r="GY245" s="152" cm="1">
        <f t="array" ref="GY245">_xlfn.IFS(GY$1= 0,"", NOT(ISBLANK(CB245)), 0, ISBLANK(CB245), $Q245-$S245+FS245-AV245-DH245)</f>
        <v>0</v>
      </c>
      <c r="GZ245" s="152" cm="1">
        <f t="array" ref="GZ245">_xlfn.IFS(GZ$1= 0,"", NOT(ISBLANK(CC245)), 0, ISBLANK(CC245), $Q245-$S245+FT245-AW245-DI245)</f>
        <v>0</v>
      </c>
      <c r="HA245" s="152" cm="1">
        <f t="array" ref="HA245">_xlfn.IFS(HA$1= 0,"", NOT(ISBLANK(CD245)), 0, ISBLANK(CD245), $Q245-$S245+FU245-AX245-DJ245)</f>
        <v>0</v>
      </c>
      <c r="HB245" s="152" cm="1">
        <f t="array" ref="HB245">_xlfn.IFS(HB$1= 0,"", NOT(ISBLANK(CE245)), 0, ISBLANK(CE245), $Q245-$S245+FV245-AY245-DK245)</f>
        <v>0</v>
      </c>
      <c r="HC245" s="152" cm="1">
        <f t="array" ref="HC245">_xlfn.IFS(HC$1= 0,"", NOT(ISBLANK(CF245)), 0, ISBLANK(CF245), $Q245-$S245+FW245-AZ245-DL245)</f>
        <v>0</v>
      </c>
      <c r="HD245" s="152" cm="1">
        <f t="array" ref="HD245">_xlfn.IFS(HD$1= 0,"", NOT(ISBLANK(CG245)), 0, ISBLANK(CG245), $Q245-$S245+FX245-BA245-DM245)</f>
        <v>0</v>
      </c>
      <c r="HE245" s="152" t="str" cm="1">
        <f t="array" ref="HE245">_xlfn.IFS(HE$1= 0,"", NOT(ISBLANK(CH245)), 0, ISBLANK(CH245), $Q245-$S245+FY245-BB245-DN245)</f>
        <v/>
      </c>
      <c r="HF245" s="152" t="str" cm="1">
        <f t="array" ref="HF245">_xlfn.IFS(HF$1= 0,"", NOT(ISBLANK(CI245)), 0, ISBLANK(CI245), $Q245-$S245+FZ245-BC245-DO245)</f>
        <v/>
      </c>
      <c r="HG245" s="152" t="str" cm="1">
        <f t="array" ref="HG245">_xlfn.IFS(HG$1= 0,"", NOT(ISBLANK(CJ245)), 0, ISBLANK(CJ245), $Q245-$S245+GA245-BD245-DP245)</f>
        <v/>
      </c>
      <c r="HH245" s="152" t="str" cm="1">
        <f t="array" ref="HH245">_xlfn.IFS(HH$1= 0,"", NOT(ISBLANK(CK245)), 0, ISBLANK(CK245), $Q245-$S245+GB245-BE245-DQ245)</f>
        <v/>
      </c>
      <c r="HI245" s="152" t="str" cm="1">
        <f t="array" ref="HI245">_xlfn.IFS(HI$1= 0,"", NOT(ISBLANK(CL245)), 0, ISBLANK(CL245), $Q245-$S245+GC245-BF245-DR245)</f>
        <v/>
      </c>
      <c r="HJ245" s="152" t="str" cm="1">
        <f t="array" ref="HJ245">_xlfn.IFS(HJ$1= 0,"", NOT(ISBLANK(CM245)), 0, ISBLANK(CM245), $Q245-$S245+GD245-BG245-DS245)</f>
        <v/>
      </c>
      <c r="HK245" s="152" t="str" cm="1">
        <f t="array" ref="HK245">_xlfn.IFS(HK$1= 0,"", NOT(ISBLANK(CN245)), 0, ISBLANK(CN245), $Q245-$S245+GE245-BH245-DT245)</f>
        <v/>
      </c>
      <c r="HL245" s="153" t="str" cm="1">
        <f t="array" ref="HL245">_xlfn.IFS(HL$1= 0,"", NOT(ISBLANK(CO245)), 0, ISBLANK(CO245), $Q245-$S245+GF245-BI245-DU245)</f>
        <v/>
      </c>
      <c r="HM245" s="153" t="str" cm="1">
        <f t="array" ref="HM245">_xlfn.IFS(HM$1= 0,"", NOT(ISBLANK(DE245)), 0, ISBLANK(DE245), $Q245-$S245+IC245-BY245-#REF!)</f>
        <v/>
      </c>
      <c r="HN245" s="153" t="e" cm="1">
        <f t="array" ref="HN245">_xlfn.IFS(HN$1= 0,"", NOT(ISBLANK(DF245)), 0, ISBLANK(DF245), $Q245-$S245+ID245-BZ245-#REF!)</f>
        <v>#REF!</v>
      </c>
      <c r="HO245" s="153" t="e" cm="1">
        <f t="array" ref="HO245">_xlfn.IFS(HO$1= 0,"", NOT(ISBLANK(DG245)), 0, ISBLANK(DG245), $Q245-$S245+IE245-CA245-#REF!)</f>
        <v>#VALUE!</v>
      </c>
      <c r="HP245" s="153" t="e" cm="1">
        <f t="array" ref="HP245">_xlfn.IFS(HP$1= 0,"", NOT(ISBLANK(DH245)), 0, ISBLANK(DH245), $Q245-$S245+IF245-CB245-#REF!)</f>
        <v>#REF!</v>
      </c>
      <c r="HQ245" s="153" t="e" cm="1">
        <f t="array" ref="HQ245">_xlfn.IFS(HQ$1= 0,"", NOT(ISBLANK(DI245)), 0, ISBLANK(DI245), $Q245-$S245+IG245-CC245-#REF!)</f>
        <v>#REF!</v>
      </c>
      <c r="HR245" s="153" cm="1">
        <f t="array" ref="HR245">_xlfn.IFS(HR$1= 0,"", NOT(ISBLANK(DJ245)), 0, ISBLANK(DJ245), $Q245-$S245+IH245-CD245-EK245)</f>
        <v>0</v>
      </c>
      <c r="HS245" s="153" t="e" cm="1">
        <f t="array" ref="HS245">_xlfn.IFS(HS$1= 0,"", NOT(ISBLANK(DK245)), 0, ISBLANK(DK245), $Q245-$S245+II245-CE245-EL245)</f>
        <v>#VALUE!</v>
      </c>
      <c r="HT245" s="153" t="e" cm="1">
        <f t="array" ref="HT245">_xlfn.IFS(HT$1= 0,"", NOT(ISBLANK(DL245)), 0, ISBLANK(DL245), $Q245-$S245+GV245-CF245-EM245)</f>
        <v>#VALUE!</v>
      </c>
      <c r="HU245" s="153" t="e" cm="1">
        <f t="array" ref="HU245">_xlfn.IFS(HU$1= 0,"", NOT(ISBLANK(DM245)), 0, ISBLANK(DM245), $Q245-$S245+GW245-CG245-EN245)</f>
        <v>#VALUE!</v>
      </c>
      <c r="HV245" s="153" t="str" cm="1">
        <f t="array" ref="HV245">_xlfn.IFS(HV$1= 0,"", NOT(ISBLANK(DN245)), 0, ISBLANK(DN245), $Q245-$S245+GX245-CH245-EO245)</f>
        <v/>
      </c>
      <c r="HW245" s="153" t="str" cm="1">
        <f t="array" ref="HW245">_xlfn.IFS(HW$1= 0,"", NOT(ISBLANK(DO245)), 0, ISBLANK(DO245), $Q245-$S245+GY245-CI245-EP245)</f>
        <v/>
      </c>
      <c r="HX245" s="153" t="str" cm="1">
        <f t="array" ref="HX245">_xlfn.IFS(HX$1= 0,"", NOT(ISBLANK(DP245)), 0, ISBLANK(DP245), $Q245-$S245+GZ245-CJ245-EQ245)</f>
        <v/>
      </c>
      <c r="HY245" s="153" t="str" cm="1">
        <f t="array" ref="HY245">_xlfn.IFS(HY$1= 0,"", NOT(ISBLANK(DQ245)), 0, ISBLANK(DQ245), $Q245-$S245+HA245-CK245-ER245)</f>
        <v/>
      </c>
      <c r="HZ245" s="153" t="str" cm="1">
        <f t="array" ref="HZ245">_xlfn.IFS(HZ$1= 0,"", NOT(ISBLANK(DR245)), 0, ISBLANK(DR245), $Q245-$S245+HB245-CL245-ES245)</f>
        <v/>
      </c>
      <c r="IA245" s="153" t="str" cm="1">
        <f t="array" ref="IA245">_xlfn.IFS(IA$1= 0,"", NOT(ISBLANK(DS245)), 0, ISBLANK(DS245), $Q245-$S245+HC245-CM245-ET245)</f>
        <v/>
      </c>
    </row>
    <row r="246" spans="1:235" ht="16.5" x14ac:dyDescent="0.3">
      <c r="A246" s="144"/>
      <c r="B246" s="106"/>
      <c r="C246" s="106"/>
      <c r="D246" s="107"/>
      <c r="E246" s="131"/>
      <c r="F246" s="137"/>
      <c r="G246" s="2"/>
      <c r="H246" s="2"/>
      <c r="I246" s="2"/>
      <c r="J246" s="2"/>
      <c r="K246" s="2"/>
      <c r="L246" s="2"/>
      <c r="M246" s="140"/>
      <c r="N246" s="137"/>
      <c r="O246" s="138"/>
      <c r="P246" s="133"/>
      <c r="Q246" s="94">
        <f t="shared" si="69"/>
        <v>0</v>
      </c>
      <c r="R246" s="1"/>
      <c r="S246" s="1"/>
      <c r="T246" s="2"/>
      <c r="U246" s="2"/>
      <c r="V246" s="82">
        <f t="shared" si="70"/>
        <v>0</v>
      </c>
      <c r="W246" s="121"/>
      <c r="X246" s="108"/>
      <c r="AU246" s="105"/>
      <c r="AV246" s="105"/>
      <c r="AW246" s="105"/>
      <c r="AX246" s="105"/>
      <c r="AY246" s="105"/>
      <c r="AZ246" s="105"/>
      <c r="BA246" s="105"/>
      <c r="BB246" s="105"/>
      <c r="BC246" s="105"/>
      <c r="BD246" s="105"/>
      <c r="BE246" s="105"/>
      <c r="BF246" s="105"/>
      <c r="BG246" s="105"/>
      <c r="BH246" s="105"/>
      <c r="BI246" s="105"/>
      <c r="BJ246" s="105"/>
      <c r="BK246" s="105"/>
      <c r="BL246" s="105"/>
      <c r="BM246" s="105"/>
      <c r="BN246" s="105"/>
      <c r="BO246" s="105"/>
      <c r="BP246" s="105"/>
      <c r="BQ246" s="105"/>
      <c r="BR246" s="105"/>
      <c r="BS246" s="105"/>
      <c r="BT246" s="105"/>
      <c r="BU246" s="105"/>
      <c r="BV246" s="105"/>
      <c r="BW246" s="105"/>
      <c r="BX246" s="105"/>
      <c r="BZ246" s="99"/>
      <c r="CA246" s="105" t="s">
        <v>32</v>
      </c>
      <c r="CB246" s="105"/>
      <c r="CC246" s="105"/>
      <c r="CD246" s="105"/>
      <c r="CE246" s="105"/>
      <c r="CF246" s="105"/>
      <c r="CG246" s="105"/>
      <c r="CH246" s="105"/>
      <c r="CI246" s="105"/>
      <c r="CJ246" s="105"/>
      <c r="CK246" s="105"/>
      <c r="CL246" s="105"/>
      <c r="CM246" s="105"/>
      <c r="CN246" s="105"/>
      <c r="CO246" s="105"/>
      <c r="CP246" s="105" t="s">
        <v>32</v>
      </c>
      <c r="CQ246" s="105"/>
      <c r="CR246" s="105"/>
      <c r="CS246" s="105"/>
      <c r="CT246" s="105"/>
      <c r="CU246" s="105"/>
      <c r="CV246" s="105"/>
      <c r="CW246" s="105"/>
      <c r="CX246" s="105"/>
      <c r="CY246" s="105"/>
      <c r="CZ246" s="105"/>
      <c r="DA246" s="105"/>
      <c r="DB246" s="105"/>
      <c r="DC246" s="105"/>
      <c r="DD246" s="105"/>
      <c r="DE246" s="99"/>
      <c r="DF246" s="99"/>
      <c r="DG246" s="105"/>
      <c r="DH246" s="105"/>
      <c r="DI246" s="105"/>
      <c r="DJ246" s="105"/>
      <c r="DK246" s="105"/>
      <c r="DL246" s="105"/>
      <c r="DM246" s="105"/>
      <c r="DN246" s="105"/>
      <c r="DO246" s="105"/>
      <c r="DP246" s="105"/>
      <c r="DQ246" s="105"/>
      <c r="DR246" s="105"/>
      <c r="DS246" s="105"/>
      <c r="DT246" s="105"/>
      <c r="DU246" s="105"/>
      <c r="DV246" s="105"/>
      <c r="DW246" s="105"/>
      <c r="DX246" s="105"/>
      <c r="DY246" s="105"/>
      <c r="DZ246" s="105"/>
      <c r="EA246" s="105"/>
      <c r="EB246" s="105"/>
      <c r="EC246" s="105"/>
      <c r="ED246" s="105"/>
      <c r="EE246" s="105"/>
      <c r="EF246" s="105"/>
      <c r="EG246" s="105"/>
      <c r="EH246" s="105"/>
      <c r="EI246" s="105"/>
      <c r="EJ246" s="105"/>
      <c r="EL246" s="146" t="str" cm="1">
        <f t="array" ref="EL246">IF(OR(EL$1=0, $A246="", _xlfn.XLOOKUP(EL$1, $Z$2:$Z$18, $AD$2:$AD$18, "")=""),"",SQRT((_xlfn.XLOOKUP(EL$1,$Z$2:$Z$18,$AA$2:$AA$18)-$T246)^2+(_xlfn.XLOOKUP(EL$1,$Z$2:$Z$18,$AB$2:$AB$18)-$U246)^2+(_xlfn.XLOOKUP(EL$1,$Z$2:$Z$18,$AC$2:$AC$18-$V246)^2)))</f>
        <v/>
      </c>
      <c r="EM246" s="96" t="str" cm="1">
        <f t="array" ref="EM246">IF(OR(EM$1=0, $A246="", _xlfn.XLOOKUP(EM$1, $Z$2:$Z$18, $AD$2:$AD$18, "")=""),"",SQRT((_xlfn.XLOOKUP(EM$1,$Z$2:$Z$18,$AA$2:$AA$18)-$T246)^2+(_xlfn.XLOOKUP(EM$1,$Z$2:$Z$18,$AB$2:$AB$18)-$U246)^2+(_xlfn.XLOOKUP(EM$1,$Z$2:$Z$18,$AC$2:$AC$18-$V246)^2)))</f>
        <v/>
      </c>
      <c r="EN246" s="96" t="str" cm="1">
        <f t="array" ref="EN246">IF(OR(EN$1=0, $A246="", _xlfn.XLOOKUP(EN$1, $Z$2:$Z$18, $AD$2:$AD$18, "")=""),"",SQRT((_xlfn.XLOOKUP(EN$1,$Z$2:$Z$18,$AA$2:$AA$18)-$T246)^2+(_xlfn.XLOOKUP(EN$1,$Z$2:$Z$18,$AB$2:$AB$18)-$U246)^2+(_xlfn.XLOOKUP(EN$1,$Z$2:$Z$18,$AC$2:$AC$18-$V246)^2)))</f>
        <v/>
      </c>
      <c r="EO246" s="96" t="str" cm="1">
        <f t="array" ref="EO246">IF(OR(EO$1=0, $A246="", _xlfn.XLOOKUP(EO$1, $Z$2:$Z$18, $AD$2:$AD$18, "")=""),"",SQRT((_xlfn.XLOOKUP(EO$1,$Z$2:$Z$18,$AA$2:$AA$18)-$T246)^2+(_xlfn.XLOOKUP(EO$1,$Z$2:$Z$18,$AB$2:$AB$18)-$U246)^2+(_xlfn.XLOOKUP(EO$1,$Z$2:$Z$18,$AC$2:$AC$18-$V246)^2)))</f>
        <v/>
      </c>
      <c r="EP246" s="96" t="str" cm="1">
        <f t="array" ref="EP246">IF(OR(EP$1=0, $A246="", _xlfn.XLOOKUP(EP$1, $Z$2:$Z$18, $AD$2:$AD$18, "")=""),"",SQRT((_xlfn.XLOOKUP(EP$1,$Z$2:$Z$18,$AA$2:$AA$18)-$T246)^2+(_xlfn.XLOOKUP(EP$1,$Z$2:$Z$18,$AB$2:$AB$18)-$U246)^2+(_xlfn.XLOOKUP(EP$1,$Z$2:$Z$18,$AC$2:$AC$18-$V246)^2)))</f>
        <v/>
      </c>
      <c r="EQ246" s="96" t="str" cm="1">
        <f t="array" ref="EQ246">IF(OR(EQ$1=0, $A246="", _xlfn.XLOOKUP(EQ$1, $Z$2:$Z$18, $AD$2:$AD$18, "")=""),"",SQRT((_xlfn.XLOOKUP(EQ$1,$Z$2:$Z$18,$AA$2:$AA$18)-$T246)^2+(_xlfn.XLOOKUP(EQ$1,$Z$2:$Z$18,$AB$2:$AB$18)-$U246)^2+(_xlfn.XLOOKUP(EQ$1,$Z$2:$Z$18,$AC$2:$AC$18-$V246)^2)))</f>
        <v/>
      </c>
      <c r="ER246" s="96" t="str" cm="1">
        <f t="array" ref="ER246">IF(OR(ER$1=0, $A246="", _xlfn.XLOOKUP(ER$1, $Z$2:$Z$18, $AD$2:$AD$18, "")=""),"",SQRT((_xlfn.XLOOKUP(ER$1,$Z$2:$Z$18,$AA$2:$AA$18)-$T246)^2+(_xlfn.XLOOKUP(ER$1,$Z$2:$Z$18,$AB$2:$AB$18)-$U246)^2+(_xlfn.XLOOKUP(ER$1,$Z$2:$Z$18,$AC$2:$AC$18-$V246)^2)))</f>
        <v/>
      </c>
      <c r="ES246" s="96" t="str" cm="1">
        <f t="array" ref="ES246">IF(OR(ES$1=0, $A246="", _xlfn.XLOOKUP(ES$1, $Z$2:$Z$18, $AD$2:$AD$18, "")=""),"",SQRT((_xlfn.XLOOKUP(ES$1,$Z$2:$Z$18,$AA$2:$AA$18)-$T246)^2+(_xlfn.XLOOKUP(ES$1,$Z$2:$Z$18,$AB$2:$AB$18)-$U246)^2+(_xlfn.XLOOKUP(ES$1,$Z$2:$Z$18,$AC$2:$AC$18-$V246)^2)))</f>
        <v/>
      </c>
      <c r="ET246" s="97" t="str" cm="1">
        <f t="array" ref="ET246">IF(OR(ET$1=0, $A246="", _xlfn.XLOOKUP(ET$1, $Z$2:$Z$18, $AD$2:$AD$18, "")=""),"",SQRT((_xlfn.XLOOKUP(ET$1,$Z$2:$Z$18,$AA$2:$AA$18)-$T246)^2+(_xlfn.XLOOKUP(ET$1,$Z$2:$Z$18,$AB$2:$AB$18)-$U246)^2+(_xlfn.XLOOKUP(ET$1,$Z$2:$Z$18,$AC$2:$AC$18-$V246)^2)))</f>
        <v/>
      </c>
      <c r="EU246" s="97" t="str" cm="1">
        <f t="array" ref="EU246">IF(OR(EU$1=0, $A246="", _xlfn.XLOOKUP(EU$1, $Z$2:$Z$18, $AD$2:$AD$18, "")=""),"",SQRT((_xlfn.XLOOKUP(EU$1,$Z$2:$Z$18,$AA$2:$AA$18)-$T246)^2+(_xlfn.XLOOKUP(EU$1,$Z$2:$Z$18,$AB$2:$AB$18)-$U246)^2+(_xlfn.XLOOKUP(EU$1,$Z$2:$Z$18,$AC$2:$AC$18-$V246)^2)))</f>
        <v/>
      </c>
      <c r="EV246" s="97" t="str" cm="1">
        <f t="array" ref="EV246">IF(OR(EV$1=0, $A246="", _xlfn.XLOOKUP(EV$1, $Z$2:$Z$18, $AD$2:$AD$18, "")=""),"",SQRT((_xlfn.XLOOKUP(EV$1,$Z$2:$Z$18,$AA$2:$AA$18)-$T246)^2+(_xlfn.XLOOKUP(EV$1,$Z$2:$Z$18,$AB$2:$AB$18)-$U246)^2+(_xlfn.XLOOKUP(EV$1,$Z$2:$Z$18,$AC$2:$AC$18-$V246)^2)))</f>
        <v/>
      </c>
      <c r="EW246" s="97" t="str" cm="1">
        <f t="array" ref="EW246">IF(OR(EW$1=0, $A246="", _xlfn.XLOOKUP(EW$1, $Z$2:$Z$18, $AD$2:$AD$18, "")=""),"",SQRT((_xlfn.XLOOKUP(EW$1,$Z$2:$Z$18,$AA$2:$AA$18)-$T246)^2+(_xlfn.XLOOKUP(EW$1,$Z$2:$Z$18,$AB$2:$AB$18)-$U246)^2+(_xlfn.XLOOKUP(EW$1,$Z$2:$Z$18,$AC$2:$AC$18-$V246)^2)))</f>
        <v/>
      </c>
      <c r="EX246" s="97" t="str" cm="1">
        <f t="array" ref="EX246">IF(OR(EX$1=0, $A246="", _xlfn.XLOOKUP(EX$1, $Z$2:$Z$18, $AD$2:$AD$18, "")=""),"",SQRT((_xlfn.XLOOKUP(EX$1,$Z$2:$Z$18,$AA$2:$AA$18)-$T246)^2+(_xlfn.XLOOKUP(EX$1,$Z$2:$Z$18,$AB$2:$AB$18)-$U246)^2+(_xlfn.XLOOKUP(EX$1,$Z$2:$Z$18,$AC$2:$AC$18-$V246)^2)))</f>
        <v/>
      </c>
      <c r="EY246" s="97" t="str" cm="1">
        <f t="array" ref="EY246">IF(OR(EY$1=0, $A246="", _xlfn.XLOOKUP(EY$1, $Z$2:$Z$18, $AD$2:$AD$18, "")=""),"",SQRT((_xlfn.XLOOKUP(EY$1,$Z$2:$Z$18,$AA$2:$AA$18)-$T246)^2+(_xlfn.XLOOKUP(EY$1,$Z$2:$Z$18,$AB$2:$AB$18)-$U246)^2+(_xlfn.XLOOKUP(EY$1,$Z$2:$Z$18,$AC$2:$AC$18-$V246)^2)))</f>
        <v/>
      </c>
      <c r="EZ246" s="98" t="str" cm="1">
        <f t="array" ref="EZ246">IF(OR(EZ$1=0, $A246="", _xlfn.XLOOKUP(EZ$1, $Z$2:$Z$18, $AD$2:$AD$18, "")=""),"",SQRT((_xlfn.XLOOKUP(EZ$1,$Z$2:$Z$18,$AA$2:$AA$18)-$T246)^2+(_xlfn.XLOOKUP(EZ$1,$Z$2:$Z$18,$AB$2:$AB$18)-$U246)^2+(_xlfn.XLOOKUP(EZ$1,$Z$2:$Z$18,$AC$2:$AC$18-$V246)^2)))</f>
        <v/>
      </c>
      <c r="FA246" s="146" t="str" cm="1">
        <f t="array" ref="FA246">IF(OR(FA$1=0, $A246="", _xlfn.XLOOKUP(FA$1, $Z$2:$Z$18, $AD$2:$AD$18, "")=""),"",SQRT((_xlfn.XLOOKUP(FA$1,$Z$2:$Z$18,$AA$2:$AA$18)-$T246)^2+(_xlfn.XLOOKUP(FA$1,$Z$2:$Z$18,$AB$2:$AB$18)-$U246)^2+(_xlfn.XLOOKUP(FA$1,$Z$2:$Z$18,$AC$2:$AC$18-$V246)^2)))</f>
        <v/>
      </c>
      <c r="FB246" s="96" t="str" cm="1">
        <f t="array" ref="FB246">IF(OR(FB$1=0, $A246="", _xlfn.XLOOKUP(FB$1, $Z$2:$Z$18, $AD$2:$AD$18, "")=""),"",SQRT((_xlfn.XLOOKUP(FB$1,$Z$2:$Z$18,$AA$2:$AA$18)-$T246)^2+(_xlfn.XLOOKUP(FB$1,$Z$2:$Z$18,$AB$2:$AB$18)-$U246)^2+(_xlfn.XLOOKUP(FB$1,$Z$2:$Z$18,$AC$2:$AC$18-$V246)^2)))</f>
        <v/>
      </c>
      <c r="FC246" s="96" t="str" cm="1">
        <f t="array" ref="FC246">IF(OR(FC$1=0, $A246="", _xlfn.XLOOKUP(FC$1, $Z$2:$Z$18, $AD$2:$AD$18, "")=""),"",SQRT((_xlfn.XLOOKUP(FC$1,$Z$2:$Z$18,$AA$2:$AA$18)-$T246)^2+(_xlfn.XLOOKUP(FC$1,$Z$2:$Z$18,$AB$2:$AB$18)-$U246)^2+(_xlfn.XLOOKUP(FC$1,$Z$2:$Z$18,$AC$2:$AC$18-$V246)^2)))</f>
        <v/>
      </c>
      <c r="FD246" s="96" t="str" cm="1">
        <f t="array" ref="FD246">IF(OR(FD$1=0, $A246="", _xlfn.XLOOKUP(FD$1, $Z$2:$Z$18, $AD$2:$AD$18, "")=""),"",SQRT((_xlfn.XLOOKUP(FD$1,$Z$2:$Z$18,$AA$2:$AA$18)-$T246)^2+(_xlfn.XLOOKUP(FD$1,$Z$2:$Z$18,$AB$2:$AB$18)-$U246)^2+(_xlfn.XLOOKUP(FD$1,$Z$2:$Z$18,$AC$2:$AC$18-$V246)^2)))</f>
        <v/>
      </c>
      <c r="FE246" s="96" t="str" cm="1">
        <f t="array" ref="FE246">IF(OR(FE$1=0, $A246="", _xlfn.XLOOKUP(FE$1, $Z$2:$Z$18, $AD$2:$AD$18, "")=""),"",SQRT((_xlfn.XLOOKUP(FE$1,$Z$2:$Z$18,$AA$2:$AA$18)-$T246)^2+(_xlfn.XLOOKUP(FE$1,$Z$2:$Z$18,$AB$2:$AB$18)-$U246)^2+(_xlfn.XLOOKUP(FE$1,$Z$2:$Z$18,$AC$2:$AC$18-$V246)^2)))</f>
        <v/>
      </c>
      <c r="FF246" s="96" t="str" cm="1">
        <f t="array" ref="FF246">IF(OR(FF$1=0, $A246="", _xlfn.XLOOKUP(FF$1, $Z$2:$Z$18, $AD$2:$AD$18, "")=""),"",SQRT((_xlfn.XLOOKUP(FF$1,$Z$2:$Z$18,$AA$2:$AA$18)-$T246)^2+(_xlfn.XLOOKUP(FF$1,$Z$2:$Z$18,$AB$2:$AB$18)-$U246)^2+(_xlfn.XLOOKUP(FF$1,$Z$2:$Z$18,$AC$2:$AC$18-$V246)^2)))</f>
        <v/>
      </c>
      <c r="FG246" s="96" t="str" cm="1">
        <f t="array" ref="FG246">IF(OR(FG$1=0, $A246="", _xlfn.XLOOKUP(FG$1, $Z$2:$Z$18, $AD$2:$AD$18, "")=""),"",SQRT((_xlfn.XLOOKUP(FG$1,$Z$2:$Z$18,$AA$2:$AA$18)-$T246)^2+(_xlfn.XLOOKUP(FG$1,$Z$2:$Z$18,$AB$2:$AB$18)-$U246)^2+(_xlfn.XLOOKUP(FG$1,$Z$2:$Z$18,$AC$2:$AC$18-$V246)^2)))</f>
        <v/>
      </c>
      <c r="FH246" s="96" t="str" cm="1">
        <f t="array" ref="FH246">IF(OR(FH$1=0, $A246="", _xlfn.XLOOKUP(FH$1, $Z$2:$Z$18, $AD$2:$AD$18, "")=""),"",SQRT((_xlfn.XLOOKUP(FH$1,$Z$2:$Z$18,$AA$2:$AA$18)-$T246)^2+(_xlfn.XLOOKUP(FH$1,$Z$2:$Z$18,$AB$2:$AB$18)-$U246)^2+(_xlfn.XLOOKUP(FH$1,$Z$2:$Z$18,$AC$2:$AC$18-$V246)^2)))</f>
        <v/>
      </c>
      <c r="FI246" s="97" t="str" cm="1">
        <f t="array" ref="FI246">IF(OR(FI$1=0, $A246="", _xlfn.XLOOKUP(FI$1, $Z$2:$Z$18, $AD$2:$AD$18, "")=""),"",SQRT((_xlfn.XLOOKUP(FI$1,$Z$2:$Z$18,$AA$2:$AA$18)-$T246)^2+(_xlfn.XLOOKUP(FI$1,$Z$2:$Z$18,$AB$2:$AB$18)-$U246)^2+(_xlfn.XLOOKUP(FI$1,$Z$2:$Z$18,$AC$2:$AC$18-$V246)^2)))</f>
        <v/>
      </c>
      <c r="FJ246" s="97" t="str" cm="1">
        <f t="array" ref="FJ246">IF(OR(FJ$1=0, $A246="", _xlfn.XLOOKUP(FJ$1, $Z$2:$Z$18, $AD$2:$AD$18, "")=""),"",SQRT((_xlfn.XLOOKUP(FJ$1,$Z$2:$Z$18,$AA$2:$AA$18)-$T246)^2+(_xlfn.XLOOKUP(FJ$1,$Z$2:$Z$18,$AB$2:$AB$18)-$U246)^2+(_xlfn.XLOOKUP(FJ$1,$Z$2:$Z$18,$AC$2:$AC$18-$V246)^2)))</f>
        <v/>
      </c>
      <c r="FK246" s="97" t="str" cm="1">
        <f t="array" ref="FK246">IF(OR(FK$1=0, $A246="", _xlfn.XLOOKUP(FK$1, $Z$2:$Z$18, $AD$2:$AD$18, "")=""),"",SQRT((_xlfn.XLOOKUP(FK$1,$Z$2:$Z$18,$AA$2:$AA$18)-$T246)^2+(_xlfn.XLOOKUP(FK$1,$Z$2:$Z$18,$AB$2:$AB$18)-$U246)^2+(_xlfn.XLOOKUP(FK$1,$Z$2:$Z$18,$AC$2:$AC$18-$V246)^2)))</f>
        <v/>
      </c>
      <c r="FL246" s="97" t="str" cm="1">
        <f t="array" ref="FL246">IF(OR(FL$1=0, $A246="", _xlfn.XLOOKUP(FL$1, $Z$2:$Z$18, $AD$2:$AD$18, "")=""),"",SQRT((_xlfn.XLOOKUP(FL$1,$Z$2:$Z$18,$AA$2:$AA$18)-$T246)^2+(_xlfn.XLOOKUP(FL$1,$Z$2:$Z$18,$AB$2:$AB$18)-$U246)^2+(_xlfn.XLOOKUP(FL$1,$Z$2:$Z$18,$AC$2:$AC$18-$V246)^2)))</f>
        <v/>
      </c>
      <c r="FM246" s="97" t="str" cm="1">
        <f t="array" ref="FM246">IF(OR(FM$1=0, $A246="", _xlfn.XLOOKUP(FM$1, $Z$2:$Z$18, $AD$2:$AD$18, "")=""),"",SQRT((_xlfn.XLOOKUP(FM$1,$Z$2:$Z$18,$AA$2:$AA$18)-$T246)^2+(_xlfn.XLOOKUP(FM$1,$Z$2:$Z$18,$AB$2:$AB$18)-$U246)^2+(_xlfn.XLOOKUP(FM$1,$Z$2:$Z$18,$AC$2:$AC$18-$V246)^2)))</f>
        <v/>
      </c>
      <c r="FN246" s="97" t="str" cm="1">
        <f t="array" ref="FN246">IF(OR(FN$1=0, $A246="", _xlfn.XLOOKUP(FN$1, $Z$2:$Z$18, $AD$2:$AD$18, "")=""),"",SQRT((_xlfn.XLOOKUP(FN$1,$Z$2:$Z$18,$AA$2:$AA$18)-$T246)^2+(_xlfn.XLOOKUP(FN$1,$Z$2:$Z$18,$AB$2:$AB$18)-$U246)^2+(_xlfn.XLOOKUP(FN$1,$Z$2:$Z$18,$AC$2:$AC$18-$V246)^2)))</f>
        <v/>
      </c>
      <c r="FO246" s="98" t="str" cm="1">
        <f t="array" ref="FO246">IF(OR(FO$1=0, $A246="", _xlfn.XLOOKUP(FO$1, $Z$2:$Z$18, $AD$2:$AD$18, "")=""),"",SQRT((_xlfn.XLOOKUP(FO$1,$Z$2:$Z$18,$AA$2:$AA$18)-$T246)^2+(_xlfn.XLOOKUP(FO$1,$Z$2:$Z$18,$AB$2:$AB$18)-$U246)^2+(_xlfn.XLOOKUP(FO$1,$Z$2:$Z$18,$AC$2:$AC$18-$V246)^2)))</f>
        <v/>
      </c>
      <c r="FP246" s="99"/>
      <c r="FQ246" s="99"/>
      <c r="FR246" s="100">
        <f t="shared" si="71"/>
        <v>0</v>
      </c>
      <c r="FS246" s="109">
        <f t="shared" si="72"/>
        <v>0</v>
      </c>
      <c r="FT246" s="109">
        <f t="shared" si="73"/>
        <v>0</v>
      </c>
      <c r="FU246" s="109">
        <f t="shared" si="74"/>
        <v>0</v>
      </c>
      <c r="FV246" s="109">
        <f t="shared" si="75"/>
        <v>0</v>
      </c>
      <c r="FW246" s="109">
        <f t="shared" si="76"/>
        <v>0</v>
      </c>
      <c r="FX246" s="109">
        <f t="shared" si="77"/>
        <v>0</v>
      </c>
      <c r="FY246" s="109">
        <f t="shared" si="78"/>
        <v>0</v>
      </c>
      <c r="FZ246" s="110">
        <f t="shared" si="79"/>
        <v>0</v>
      </c>
      <c r="GA246" s="110">
        <f t="shared" si="80"/>
        <v>0</v>
      </c>
      <c r="GB246" s="110">
        <f t="shared" si="81"/>
        <v>0</v>
      </c>
      <c r="GC246" s="110">
        <f t="shared" si="82"/>
        <v>0</v>
      </c>
      <c r="GD246" s="110">
        <f t="shared" si="83"/>
        <v>0</v>
      </c>
      <c r="GE246" s="110">
        <f t="shared" si="84"/>
        <v>0</v>
      </c>
      <c r="GF246" s="111">
        <f t="shared" si="85"/>
        <v>0</v>
      </c>
      <c r="GG246" s="100">
        <f t="shared" si="86"/>
        <v>0</v>
      </c>
      <c r="GH246" s="109">
        <f t="shared" si="87"/>
        <v>0</v>
      </c>
      <c r="GI246" s="109">
        <f t="shared" si="88"/>
        <v>0</v>
      </c>
      <c r="GJ246" s="109">
        <f t="shared" si="89"/>
        <v>0</v>
      </c>
      <c r="GK246" s="109">
        <f t="shared" si="90"/>
        <v>0</v>
      </c>
      <c r="GL246" s="109">
        <f t="shared" si="91"/>
        <v>0</v>
      </c>
      <c r="GM246" s="109">
        <f t="shared" si="92"/>
        <v>0</v>
      </c>
      <c r="GN246" s="109">
        <f t="shared" si="93"/>
        <v>0</v>
      </c>
      <c r="GO246" s="110">
        <f t="shared" si="94"/>
        <v>0</v>
      </c>
      <c r="GP246" s="110">
        <f t="shared" si="95"/>
        <v>0</v>
      </c>
      <c r="GQ246" s="110">
        <f t="shared" si="96"/>
        <v>0</v>
      </c>
      <c r="GR246" s="110">
        <f t="shared" si="97"/>
        <v>0</v>
      </c>
      <c r="GS246" s="110">
        <f t="shared" si="98"/>
        <v>0</v>
      </c>
      <c r="GT246" s="110">
        <f t="shared" si="99"/>
        <v>0</v>
      </c>
      <c r="GU246" s="111">
        <f t="shared" si="100"/>
        <v>0</v>
      </c>
      <c r="GX246" s="151" cm="1">
        <f t="array" ref="GX246">_xlfn.IFS(GX$1= 0,"", NOT(ISBLANK(CA246)), 0, ISBLANK(CA246), $Q246-$S246+FR246-AU246-DG246)</f>
        <v>0</v>
      </c>
      <c r="GY246" s="152" cm="1">
        <f t="array" ref="GY246">_xlfn.IFS(GY$1= 0,"", NOT(ISBLANK(CB246)), 0, ISBLANK(CB246), $Q246-$S246+FS246-AV246-DH246)</f>
        <v>0</v>
      </c>
      <c r="GZ246" s="152" cm="1">
        <f t="array" ref="GZ246">_xlfn.IFS(GZ$1= 0,"", NOT(ISBLANK(CC246)), 0, ISBLANK(CC246), $Q246-$S246+FT246-AW246-DI246)</f>
        <v>0</v>
      </c>
      <c r="HA246" s="152" cm="1">
        <f t="array" ref="HA246">_xlfn.IFS(HA$1= 0,"", NOT(ISBLANK(CD246)), 0, ISBLANK(CD246), $Q246-$S246+FU246-AX246-DJ246)</f>
        <v>0</v>
      </c>
      <c r="HB246" s="152" cm="1">
        <f t="array" ref="HB246">_xlfn.IFS(HB$1= 0,"", NOT(ISBLANK(CE246)), 0, ISBLANK(CE246), $Q246-$S246+FV246-AY246-DK246)</f>
        <v>0</v>
      </c>
      <c r="HC246" s="152" cm="1">
        <f t="array" ref="HC246">_xlfn.IFS(HC$1= 0,"", NOT(ISBLANK(CF246)), 0, ISBLANK(CF246), $Q246-$S246+FW246-AZ246-DL246)</f>
        <v>0</v>
      </c>
      <c r="HD246" s="152" cm="1">
        <f t="array" ref="HD246">_xlfn.IFS(HD$1= 0,"", NOT(ISBLANK(CG246)), 0, ISBLANK(CG246), $Q246-$S246+FX246-BA246-DM246)</f>
        <v>0</v>
      </c>
      <c r="HE246" s="152" t="str" cm="1">
        <f t="array" ref="HE246">_xlfn.IFS(HE$1= 0,"", NOT(ISBLANK(CH246)), 0, ISBLANK(CH246), $Q246-$S246+FY246-BB246-DN246)</f>
        <v/>
      </c>
      <c r="HF246" s="152" t="str" cm="1">
        <f t="array" ref="HF246">_xlfn.IFS(HF$1= 0,"", NOT(ISBLANK(CI246)), 0, ISBLANK(CI246), $Q246-$S246+FZ246-BC246-DO246)</f>
        <v/>
      </c>
      <c r="HG246" s="152" t="str" cm="1">
        <f t="array" ref="HG246">_xlfn.IFS(HG$1= 0,"", NOT(ISBLANK(CJ246)), 0, ISBLANK(CJ246), $Q246-$S246+GA246-BD246-DP246)</f>
        <v/>
      </c>
      <c r="HH246" s="152" t="str" cm="1">
        <f t="array" ref="HH246">_xlfn.IFS(HH$1= 0,"", NOT(ISBLANK(CK246)), 0, ISBLANK(CK246), $Q246-$S246+GB246-BE246-DQ246)</f>
        <v/>
      </c>
      <c r="HI246" s="152" t="str" cm="1">
        <f t="array" ref="HI246">_xlfn.IFS(HI$1= 0,"", NOT(ISBLANK(CL246)), 0, ISBLANK(CL246), $Q246-$S246+GC246-BF246-DR246)</f>
        <v/>
      </c>
      <c r="HJ246" s="152" t="str" cm="1">
        <f t="array" ref="HJ246">_xlfn.IFS(HJ$1= 0,"", NOT(ISBLANK(CM246)), 0, ISBLANK(CM246), $Q246-$S246+GD246-BG246-DS246)</f>
        <v/>
      </c>
      <c r="HK246" s="152" t="str" cm="1">
        <f t="array" ref="HK246">_xlfn.IFS(HK$1= 0,"", NOT(ISBLANK(CN246)), 0, ISBLANK(CN246), $Q246-$S246+GE246-BH246-DT246)</f>
        <v/>
      </c>
      <c r="HL246" s="153" t="str" cm="1">
        <f t="array" ref="HL246">_xlfn.IFS(HL$1= 0,"", NOT(ISBLANK(CO246)), 0, ISBLANK(CO246), $Q246-$S246+GF246-BI246-DU246)</f>
        <v/>
      </c>
      <c r="HM246" s="153" t="str" cm="1">
        <f t="array" ref="HM246">_xlfn.IFS(HM$1= 0,"", NOT(ISBLANK(DE246)), 0, ISBLANK(DE246), $Q246-$S246+IC246-BY246-#REF!)</f>
        <v/>
      </c>
      <c r="HN246" s="153" t="e" cm="1">
        <f t="array" ref="HN246">_xlfn.IFS(HN$1= 0,"", NOT(ISBLANK(DF246)), 0, ISBLANK(DF246), $Q246-$S246+ID246-BZ246-#REF!)</f>
        <v>#REF!</v>
      </c>
      <c r="HO246" s="153" t="e" cm="1">
        <f t="array" ref="HO246">_xlfn.IFS(HO$1= 0,"", NOT(ISBLANK(DG246)), 0, ISBLANK(DG246), $Q246-$S246+IE246-CA246-#REF!)</f>
        <v>#VALUE!</v>
      </c>
      <c r="HP246" s="153" t="e" cm="1">
        <f t="array" ref="HP246">_xlfn.IFS(HP$1= 0,"", NOT(ISBLANK(DH246)), 0, ISBLANK(DH246), $Q246-$S246+IF246-CB246-#REF!)</f>
        <v>#REF!</v>
      </c>
      <c r="HQ246" s="153" t="e" cm="1">
        <f t="array" ref="HQ246">_xlfn.IFS(HQ$1= 0,"", NOT(ISBLANK(DI246)), 0, ISBLANK(DI246), $Q246-$S246+IG246-CC246-#REF!)</f>
        <v>#REF!</v>
      </c>
      <c r="HR246" s="153" cm="1">
        <f t="array" ref="HR246">_xlfn.IFS(HR$1= 0,"", NOT(ISBLANK(DJ246)), 0, ISBLANK(DJ246), $Q246-$S246+IH246-CD246-EK246)</f>
        <v>0</v>
      </c>
      <c r="HS246" s="153" t="e" cm="1">
        <f t="array" ref="HS246">_xlfn.IFS(HS$1= 0,"", NOT(ISBLANK(DK246)), 0, ISBLANK(DK246), $Q246-$S246+II246-CE246-EL246)</f>
        <v>#VALUE!</v>
      </c>
      <c r="HT246" s="153" t="e" cm="1">
        <f t="array" ref="HT246">_xlfn.IFS(HT$1= 0,"", NOT(ISBLANK(DL246)), 0, ISBLANK(DL246), $Q246-$S246+GV246-CF246-EM246)</f>
        <v>#VALUE!</v>
      </c>
      <c r="HU246" s="153" t="e" cm="1">
        <f t="array" ref="HU246">_xlfn.IFS(HU$1= 0,"", NOT(ISBLANK(DM246)), 0, ISBLANK(DM246), $Q246-$S246+GW246-CG246-EN246)</f>
        <v>#VALUE!</v>
      </c>
      <c r="HV246" s="153" t="str" cm="1">
        <f t="array" ref="HV246">_xlfn.IFS(HV$1= 0,"", NOT(ISBLANK(DN246)), 0, ISBLANK(DN246), $Q246-$S246+GX246-CH246-EO246)</f>
        <v/>
      </c>
      <c r="HW246" s="153" t="str" cm="1">
        <f t="array" ref="HW246">_xlfn.IFS(HW$1= 0,"", NOT(ISBLANK(DO246)), 0, ISBLANK(DO246), $Q246-$S246+GY246-CI246-EP246)</f>
        <v/>
      </c>
      <c r="HX246" s="153" t="str" cm="1">
        <f t="array" ref="HX246">_xlfn.IFS(HX$1= 0,"", NOT(ISBLANK(DP246)), 0, ISBLANK(DP246), $Q246-$S246+GZ246-CJ246-EQ246)</f>
        <v/>
      </c>
      <c r="HY246" s="153" t="str" cm="1">
        <f t="array" ref="HY246">_xlfn.IFS(HY$1= 0,"", NOT(ISBLANK(DQ246)), 0, ISBLANK(DQ246), $Q246-$S246+HA246-CK246-ER246)</f>
        <v/>
      </c>
      <c r="HZ246" s="153" t="str" cm="1">
        <f t="array" ref="HZ246">_xlfn.IFS(HZ$1= 0,"", NOT(ISBLANK(DR246)), 0, ISBLANK(DR246), $Q246-$S246+HB246-CL246-ES246)</f>
        <v/>
      </c>
      <c r="IA246" s="153" t="str" cm="1">
        <f t="array" ref="IA246">_xlfn.IFS(IA$1= 0,"", NOT(ISBLANK(DS246)), 0, ISBLANK(DS246), $Q246-$S246+HC246-CM246-ET246)</f>
        <v/>
      </c>
    </row>
    <row r="247" spans="1:235" ht="16.5" x14ac:dyDescent="0.3">
      <c r="A247" s="144"/>
      <c r="B247" s="106"/>
      <c r="C247" s="106"/>
      <c r="D247" s="107"/>
      <c r="E247" s="131"/>
      <c r="F247" s="137"/>
      <c r="G247" s="2"/>
      <c r="H247" s="2"/>
      <c r="I247" s="2"/>
      <c r="J247" s="2"/>
      <c r="K247" s="2"/>
      <c r="L247" s="2"/>
      <c r="M247" s="140"/>
      <c r="N247" s="137"/>
      <c r="O247" s="138"/>
      <c r="P247" s="133"/>
      <c r="Q247" s="94">
        <f t="shared" si="69"/>
        <v>0</v>
      </c>
      <c r="R247" s="1"/>
      <c r="S247" s="1"/>
      <c r="T247" s="2"/>
      <c r="U247" s="2"/>
      <c r="V247" s="82">
        <f t="shared" si="70"/>
        <v>0</v>
      </c>
      <c r="W247" s="121"/>
      <c r="X247" s="108"/>
      <c r="AU247" s="105"/>
      <c r="AV247" s="105"/>
      <c r="AW247" s="105"/>
      <c r="AX247" s="105"/>
      <c r="AY247" s="105"/>
      <c r="AZ247" s="105"/>
      <c r="BA247" s="105"/>
      <c r="BB247" s="105"/>
      <c r="BC247" s="105"/>
      <c r="BD247" s="105"/>
      <c r="BE247" s="105"/>
      <c r="BF247" s="105"/>
      <c r="BG247" s="105"/>
      <c r="BH247" s="105"/>
      <c r="BI247" s="105"/>
      <c r="BJ247" s="105"/>
      <c r="BK247" s="105"/>
      <c r="BL247" s="105"/>
      <c r="BM247" s="105"/>
      <c r="BN247" s="105"/>
      <c r="BO247" s="105"/>
      <c r="BP247" s="105"/>
      <c r="BQ247" s="105"/>
      <c r="BR247" s="105"/>
      <c r="BS247" s="105"/>
      <c r="BT247" s="105"/>
      <c r="BU247" s="105"/>
      <c r="BV247" s="105"/>
      <c r="BW247" s="105"/>
      <c r="BX247" s="105"/>
      <c r="BZ247" s="99"/>
      <c r="CA247" s="105" t="s">
        <v>32</v>
      </c>
      <c r="CB247" s="105"/>
      <c r="CC247" s="105"/>
      <c r="CD247" s="105"/>
      <c r="CE247" s="105"/>
      <c r="CF247" s="105"/>
      <c r="CG247" s="105"/>
      <c r="CH247" s="105"/>
      <c r="CI247" s="105"/>
      <c r="CJ247" s="105"/>
      <c r="CK247" s="105"/>
      <c r="CL247" s="105"/>
      <c r="CM247" s="105"/>
      <c r="CN247" s="105"/>
      <c r="CO247" s="105"/>
      <c r="CP247" s="105" t="s">
        <v>32</v>
      </c>
      <c r="CQ247" s="105"/>
      <c r="CR247" s="105"/>
      <c r="CS247" s="105"/>
      <c r="CT247" s="105"/>
      <c r="CU247" s="105"/>
      <c r="CV247" s="105"/>
      <c r="CW247" s="105"/>
      <c r="CX247" s="105"/>
      <c r="CY247" s="105"/>
      <c r="CZ247" s="105"/>
      <c r="DA247" s="105"/>
      <c r="DB247" s="105"/>
      <c r="DC247" s="105"/>
      <c r="DD247" s="105"/>
      <c r="DE247" s="99"/>
      <c r="DF247" s="99"/>
      <c r="DG247" s="105"/>
      <c r="DH247" s="105"/>
      <c r="DI247" s="105"/>
      <c r="DJ247" s="105"/>
      <c r="DK247" s="105"/>
      <c r="DL247" s="105"/>
      <c r="DM247" s="105"/>
      <c r="DN247" s="105"/>
      <c r="DO247" s="105"/>
      <c r="DP247" s="105"/>
      <c r="DQ247" s="105"/>
      <c r="DR247" s="105"/>
      <c r="DS247" s="105"/>
      <c r="DT247" s="105"/>
      <c r="DU247" s="105"/>
      <c r="DV247" s="105"/>
      <c r="DW247" s="105"/>
      <c r="DX247" s="105"/>
      <c r="DY247" s="105"/>
      <c r="DZ247" s="105"/>
      <c r="EA247" s="105"/>
      <c r="EB247" s="105"/>
      <c r="EC247" s="105"/>
      <c r="ED247" s="105"/>
      <c r="EE247" s="105"/>
      <c r="EF247" s="105"/>
      <c r="EG247" s="105"/>
      <c r="EH247" s="105"/>
      <c r="EI247" s="105"/>
      <c r="EJ247" s="105"/>
      <c r="EL247" s="146" t="str" cm="1">
        <f t="array" ref="EL247">IF(OR(EL$1=0, $A247="", _xlfn.XLOOKUP(EL$1, $Z$2:$Z$18, $AD$2:$AD$18, "")=""),"",SQRT((_xlfn.XLOOKUP(EL$1,$Z$2:$Z$18,$AA$2:$AA$18)-$T247)^2+(_xlfn.XLOOKUP(EL$1,$Z$2:$Z$18,$AB$2:$AB$18)-$U247)^2+(_xlfn.XLOOKUP(EL$1,$Z$2:$Z$18,$AC$2:$AC$18-$V247)^2)))</f>
        <v/>
      </c>
      <c r="EM247" s="96" t="str" cm="1">
        <f t="array" ref="EM247">IF(OR(EM$1=0, $A247="", _xlfn.XLOOKUP(EM$1, $Z$2:$Z$18, $AD$2:$AD$18, "")=""),"",SQRT((_xlfn.XLOOKUP(EM$1,$Z$2:$Z$18,$AA$2:$AA$18)-$T247)^2+(_xlfn.XLOOKUP(EM$1,$Z$2:$Z$18,$AB$2:$AB$18)-$U247)^2+(_xlfn.XLOOKUP(EM$1,$Z$2:$Z$18,$AC$2:$AC$18-$V247)^2)))</f>
        <v/>
      </c>
      <c r="EN247" s="96" t="str" cm="1">
        <f t="array" ref="EN247">IF(OR(EN$1=0, $A247="", _xlfn.XLOOKUP(EN$1, $Z$2:$Z$18, $AD$2:$AD$18, "")=""),"",SQRT((_xlfn.XLOOKUP(EN$1,$Z$2:$Z$18,$AA$2:$AA$18)-$T247)^2+(_xlfn.XLOOKUP(EN$1,$Z$2:$Z$18,$AB$2:$AB$18)-$U247)^2+(_xlfn.XLOOKUP(EN$1,$Z$2:$Z$18,$AC$2:$AC$18-$V247)^2)))</f>
        <v/>
      </c>
      <c r="EO247" s="96" t="str" cm="1">
        <f t="array" ref="EO247">IF(OR(EO$1=0, $A247="", _xlfn.XLOOKUP(EO$1, $Z$2:$Z$18, $AD$2:$AD$18, "")=""),"",SQRT((_xlfn.XLOOKUP(EO$1,$Z$2:$Z$18,$AA$2:$AA$18)-$T247)^2+(_xlfn.XLOOKUP(EO$1,$Z$2:$Z$18,$AB$2:$AB$18)-$U247)^2+(_xlfn.XLOOKUP(EO$1,$Z$2:$Z$18,$AC$2:$AC$18-$V247)^2)))</f>
        <v/>
      </c>
      <c r="EP247" s="96" t="str" cm="1">
        <f t="array" ref="EP247">IF(OR(EP$1=0, $A247="", _xlfn.XLOOKUP(EP$1, $Z$2:$Z$18, $AD$2:$AD$18, "")=""),"",SQRT((_xlfn.XLOOKUP(EP$1,$Z$2:$Z$18,$AA$2:$AA$18)-$T247)^2+(_xlfn.XLOOKUP(EP$1,$Z$2:$Z$18,$AB$2:$AB$18)-$U247)^2+(_xlfn.XLOOKUP(EP$1,$Z$2:$Z$18,$AC$2:$AC$18-$V247)^2)))</f>
        <v/>
      </c>
      <c r="EQ247" s="96" t="str" cm="1">
        <f t="array" ref="EQ247">IF(OR(EQ$1=0, $A247="", _xlfn.XLOOKUP(EQ$1, $Z$2:$Z$18, $AD$2:$AD$18, "")=""),"",SQRT((_xlfn.XLOOKUP(EQ$1,$Z$2:$Z$18,$AA$2:$AA$18)-$T247)^2+(_xlfn.XLOOKUP(EQ$1,$Z$2:$Z$18,$AB$2:$AB$18)-$U247)^2+(_xlfn.XLOOKUP(EQ$1,$Z$2:$Z$18,$AC$2:$AC$18-$V247)^2)))</f>
        <v/>
      </c>
      <c r="ER247" s="96" t="str" cm="1">
        <f t="array" ref="ER247">IF(OR(ER$1=0, $A247="", _xlfn.XLOOKUP(ER$1, $Z$2:$Z$18, $AD$2:$AD$18, "")=""),"",SQRT((_xlfn.XLOOKUP(ER$1,$Z$2:$Z$18,$AA$2:$AA$18)-$T247)^2+(_xlfn.XLOOKUP(ER$1,$Z$2:$Z$18,$AB$2:$AB$18)-$U247)^2+(_xlfn.XLOOKUP(ER$1,$Z$2:$Z$18,$AC$2:$AC$18-$V247)^2)))</f>
        <v/>
      </c>
      <c r="ES247" s="96" t="str" cm="1">
        <f t="array" ref="ES247">IF(OR(ES$1=0, $A247="", _xlfn.XLOOKUP(ES$1, $Z$2:$Z$18, $AD$2:$AD$18, "")=""),"",SQRT((_xlfn.XLOOKUP(ES$1,$Z$2:$Z$18,$AA$2:$AA$18)-$T247)^2+(_xlfn.XLOOKUP(ES$1,$Z$2:$Z$18,$AB$2:$AB$18)-$U247)^2+(_xlfn.XLOOKUP(ES$1,$Z$2:$Z$18,$AC$2:$AC$18-$V247)^2)))</f>
        <v/>
      </c>
      <c r="ET247" s="97" t="str" cm="1">
        <f t="array" ref="ET247">IF(OR(ET$1=0, $A247="", _xlfn.XLOOKUP(ET$1, $Z$2:$Z$18, $AD$2:$AD$18, "")=""),"",SQRT((_xlfn.XLOOKUP(ET$1,$Z$2:$Z$18,$AA$2:$AA$18)-$T247)^2+(_xlfn.XLOOKUP(ET$1,$Z$2:$Z$18,$AB$2:$AB$18)-$U247)^2+(_xlfn.XLOOKUP(ET$1,$Z$2:$Z$18,$AC$2:$AC$18-$V247)^2)))</f>
        <v/>
      </c>
      <c r="EU247" s="97" t="str" cm="1">
        <f t="array" ref="EU247">IF(OR(EU$1=0, $A247="", _xlfn.XLOOKUP(EU$1, $Z$2:$Z$18, $AD$2:$AD$18, "")=""),"",SQRT((_xlfn.XLOOKUP(EU$1,$Z$2:$Z$18,$AA$2:$AA$18)-$T247)^2+(_xlfn.XLOOKUP(EU$1,$Z$2:$Z$18,$AB$2:$AB$18)-$U247)^2+(_xlfn.XLOOKUP(EU$1,$Z$2:$Z$18,$AC$2:$AC$18-$V247)^2)))</f>
        <v/>
      </c>
      <c r="EV247" s="97" t="str" cm="1">
        <f t="array" ref="EV247">IF(OR(EV$1=0, $A247="", _xlfn.XLOOKUP(EV$1, $Z$2:$Z$18, $AD$2:$AD$18, "")=""),"",SQRT((_xlfn.XLOOKUP(EV$1,$Z$2:$Z$18,$AA$2:$AA$18)-$T247)^2+(_xlfn.XLOOKUP(EV$1,$Z$2:$Z$18,$AB$2:$AB$18)-$U247)^2+(_xlfn.XLOOKUP(EV$1,$Z$2:$Z$18,$AC$2:$AC$18-$V247)^2)))</f>
        <v/>
      </c>
      <c r="EW247" s="97" t="str" cm="1">
        <f t="array" ref="EW247">IF(OR(EW$1=0, $A247="", _xlfn.XLOOKUP(EW$1, $Z$2:$Z$18, $AD$2:$AD$18, "")=""),"",SQRT((_xlfn.XLOOKUP(EW$1,$Z$2:$Z$18,$AA$2:$AA$18)-$T247)^2+(_xlfn.XLOOKUP(EW$1,$Z$2:$Z$18,$AB$2:$AB$18)-$U247)^2+(_xlfn.XLOOKUP(EW$1,$Z$2:$Z$18,$AC$2:$AC$18-$V247)^2)))</f>
        <v/>
      </c>
      <c r="EX247" s="97" t="str" cm="1">
        <f t="array" ref="EX247">IF(OR(EX$1=0, $A247="", _xlfn.XLOOKUP(EX$1, $Z$2:$Z$18, $AD$2:$AD$18, "")=""),"",SQRT((_xlfn.XLOOKUP(EX$1,$Z$2:$Z$18,$AA$2:$AA$18)-$T247)^2+(_xlfn.XLOOKUP(EX$1,$Z$2:$Z$18,$AB$2:$AB$18)-$U247)^2+(_xlfn.XLOOKUP(EX$1,$Z$2:$Z$18,$AC$2:$AC$18-$V247)^2)))</f>
        <v/>
      </c>
      <c r="EY247" s="97" t="str" cm="1">
        <f t="array" ref="EY247">IF(OR(EY$1=0, $A247="", _xlfn.XLOOKUP(EY$1, $Z$2:$Z$18, $AD$2:$AD$18, "")=""),"",SQRT((_xlfn.XLOOKUP(EY$1,$Z$2:$Z$18,$AA$2:$AA$18)-$T247)^2+(_xlfn.XLOOKUP(EY$1,$Z$2:$Z$18,$AB$2:$AB$18)-$U247)^2+(_xlfn.XLOOKUP(EY$1,$Z$2:$Z$18,$AC$2:$AC$18-$V247)^2)))</f>
        <v/>
      </c>
      <c r="EZ247" s="98" t="str" cm="1">
        <f t="array" ref="EZ247">IF(OR(EZ$1=0, $A247="", _xlfn.XLOOKUP(EZ$1, $Z$2:$Z$18, $AD$2:$AD$18, "")=""),"",SQRT((_xlfn.XLOOKUP(EZ$1,$Z$2:$Z$18,$AA$2:$AA$18)-$T247)^2+(_xlfn.XLOOKUP(EZ$1,$Z$2:$Z$18,$AB$2:$AB$18)-$U247)^2+(_xlfn.XLOOKUP(EZ$1,$Z$2:$Z$18,$AC$2:$AC$18-$V247)^2)))</f>
        <v/>
      </c>
      <c r="FA247" s="146" t="str" cm="1">
        <f t="array" ref="FA247">IF(OR(FA$1=0, $A247="", _xlfn.XLOOKUP(FA$1, $Z$2:$Z$18, $AD$2:$AD$18, "")=""),"",SQRT((_xlfn.XLOOKUP(FA$1,$Z$2:$Z$18,$AA$2:$AA$18)-$T247)^2+(_xlfn.XLOOKUP(FA$1,$Z$2:$Z$18,$AB$2:$AB$18)-$U247)^2+(_xlfn.XLOOKUP(FA$1,$Z$2:$Z$18,$AC$2:$AC$18-$V247)^2)))</f>
        <v/>
      </c>
      <c r="FB247" s="96" t="str" cm="1">
        <f t="array" ref="FB247">IF(OR(FB$1=0, $A247="", _xlfn.XLOOKUP(FB$1, $Z$2:$Z$18, $AD$2:$AD$18, "")=""),"",SQRT((_xlfn.XLOOKUP(FB$1,$Z$2:$Z$18,$AA$2:$AA$18)-$T247)^2+(_xlfn.XLOOKUP(FB$1,$Z$2:$Z$18,$AB$2:$AB$18)-$U247)^2+(_xlfn.XLOOKUP(FB$1,$Z$2:$Z$18,$AC$2:$AC$18-$V247)^2)))</f>
        <v/>
      </c>
      <c r="FC247" s="96" t="str" cm="1">
        <f t="array" ref="FC247">IF(OR(FC$1=0, $A247="", _xlfn.XLOOKUP(FC$1, $Z$2:$Z$18, $AD$2:$AD$18, "")=""),"",SQRT((_xlfn.XLOOKUP(FC$1,$Z$2:$Z$18,$AA$2:$AA$18)-$T247)^2+(_xlfn.XLOOKUP(FC$1,$Z$2:$Z$18,$AB$2:$AB$18)-$U247)^2+(_xlfn.XLOOKUP(FC$1,$Z$2:$Z$18,$AC$2:$AC$18-$V247)^2)))</f>
        <v/>
      </c>
      <c r="FD247" s="96" t="str" cm="1">
        <f t="array" ref="FD247">IF(OR(FD$1=0, $A247="", _xlfn.XLOOKUP(FD$1, $Z$2:$Z$18, $AD$2:$AD$18, "")=""),"",SQRT((_xlfn.XLOOKUP(FD$1,$Z$2:$Z$18,$AA$2:$AA$18)-$T247)^2+(_xlfn.XLOOKUP(FD$1,$Z$2:$Z$18,$AB$2:$AB$18)-$U247)^2+(_xlfn.XLOOKUP(FD$1,$Z$2:$Z$18,$AC$2:$AC$18-$V247)^2)))</f>
        <v/>
      </c>
      <c r="FE247" s="96" t="str" cm="1">
        <f t="array" ref="FE247">IF(OR(FE$1=0, $A247="", _xlfn.XLOOKUP(FE$1, $Z$2:$Z$18, $AD$2:$AD$18, "")=""),"",SQRT((_xlfn.XLOOKUP(FE$1,$Z$2:$Z$18,$AA$2:$AA$18)-$T247)^2+(_xlfn.XLOOKUP(FE$1,$Z$2:$Z$18,$AB$2:$AB$18)-$U247)^2+(_xlfn.XLOOKUP(FE$1,$Z$2:$Z$18,$AC$2:$AC$18-$V247)^2)))</f>
        <v/>
      </c>
      <c r="FF247" s="96" t="str" cm="1">
        <f t="array" ref="FF247">IF(OR(FF$1=0, $A247="", _xlfn.XLOOKUP(FF$1, $Z$2:$Z$18, $AD$2:$AD$18, "")=""),"",SQRT((_xlfn.XLOOKUP(FF$1,$Z$2:$Z$18,$AA$2:$AA$18)-$T247)^2+(_xlfn.XLOOKUP(FF$1,$Z$2:$Z$18,$AB$2:$AB$18)-$U247)^2+(_xlfn.XLOOKUP(FF$1,$Z$2:$Z$18,$AC$2:$AC$18-$V247)^2)))</f>
        <v/>
      </c>
      <c r="FG247" s="96" t="str" cm="1">
        <f t="array" ref="FG247">IF(OR(FG$1=0, $A247="", _xlfn.XLOOKUP(FG$1, $Z$2:$Z$18, $AD$2:$AD$18, "")=""),"",SQRT((_xlfn.XLOOKUP(FG$1,$Z$2:$Z$18,$AA$2:$AA$18)-$T247)^2+(_xlfn.XLOOKUP(FG$1,$Z$2:$Z$18,$AB$2:$AB$18)-$U247)^2+(_xlfn.XLOOKUP(FG$1,$Z$2:$Z$18,$AC$2:$AC$18-$V247)^2)))</f>
        <v/>
      </c>
      <c r="FH247" s="96" t="str" cm="1">
        <f t="array" ref="FH247">IF(OR(FH$1=0, $A247="", _xlfn.XLOOKUP(FH$1, $Z$2:$Z$18, $AD$2:$AD$18, "")=""),"",SQRT((_xlfn.XLOOKUP(FH$1,$Z$2:$Z$18,$AA$2:$AA$18)-$T247)^2+(_xlfn.XLOOKUP(FH$1,$Z$2:$Z$18,$AB$2:$AB$18)-$U247)^2+(_xlfn.XLOOKUP(FH$1,$Z$2:$Z$18,$AC$2:$AC$18-$V247)^2)))</f>
        <v/>
      </c>
      <c r="FI247" s="97" t="str" cm="1">
        <f t="array" ref="FI247">IF(OR(FI$1=0, $A247="", _xlfn.XLOOKUP(FI$1, $Z$2:$Z$18, $AD$2:$AD$18, "")=""),"",SQRT((_xlfn.XLOOKUP(FI$1,$Z$2:$Z$18,$AA$2:$AA$18)-$T247)^2+(_xlfn.XLOOKUP(FI$1,$Z$2:$Z$18,$AB$2:$AB$18)-$U247)^2+(_xlfn.XLOOKUP(FI$1,$Z$2:$Z$18,$AC$2:$AC$18-$V247)^2)))</f>
        <v/>
      </c>
      <c r="FJ247" s="97" t="str" cm="1">
        <f t="array" ref="FJ247">IF(OR(FJ$1=0, $A247="", _xlfn.XLOOKUP(FJ$1, $Z$2:$Z$18, $AD$2:$AD$18, "")=""),"",SQRT((_xlfn.XLOOKUP(FJ$1,$Z$2:$Z$18,$AA$2:$AA$18)-$T247)^2+(_xlfn.XLOOKUP(FJ$1,$Z$2:$Z$18,$AB$2:$AB$18)-$U247)^2+(_xlfn.XLOOKUP(FJ$1,$Z$2:$Z$18,$AC$2:$AC$18-$V247)^2)))</f>
        <v/>
      </c>
      <c r="FK247" s="97" t="str" cm="1">
        <f t="array" ref="FK247">IF(OR(FK$1=0, $A247="", _xlfn.XLOOKUP(FK$1, $Z$2:$Z$18, $AD$2:$AD$18, "")=""),"",SQRT((_xlfn.XLOOKUP(FK$1,$Z$2:$Z$18,$AA$2:$AA$18)-$T247)^2+(_xlfn.XLOOKUP(FK$1,$Z$2:$Z$18,$AB$2:$AB$18)-$U247)^2+(_xlfn.XLOOKUP(FK$1,$Z$2:$Z$18,$AC$2:$AC$18-$V247)^2)))</f>
        <v/>
      </c>
      <c r="FL247" s="97" t="str" cm="1">
        <f t="array" ref="FL247">IF(OR(FL$1=0, $A247="", _xlfn.XLOOKUP(FL$1, $Z$2:$Z$18, $AD$2:$AD$18, "")=""),"",SQRT((_xlfn.XLOOKUP(FL$1,$Z$2:$Z$18,$AA$2:$AA$18)-$T247)^2+(_xlfn.XLOOKUP(FL$1,$Z$2:$Z$18,$AB$2:$AB$18)-$U247)^2+(_xlfn.XLOOKUP(FL$1,$Z$2:$Z$18,$AC$2:$AC$18-$V247)^2)))</f>
        <v/>
      </c>
      <c r="FM247" s="97" t="str" cm="1">
        <f t="array" ref="FM247">IF(OR(FM$1=0, $A247="", _xlfn.XLOOKUP(FM$1, $Z$2:$Z$18, $AD$2:$AD$18, "")=""),"",SQRT((_xlfn.XLOOKUP(FM$1,$Z$2:$Z$18,$AA$2:$AA$18)-$T247)^2+(_xlfn.XLOOKUP(FM$1,$Z$2:$Z$18,$AB$2:$AB$18)-$U247)^2+(_xlfn.XLOOKUP(FM$1,$Z$2:$Z$18,$AC$2:$AC$18-$V247)^2)))</f>
        <v/>
      </c>
      <c r="FN247" s="97" t="str" cm="1">
        <f t="array" ref="FN247">IF(OR(FN$1=0, $A247="", _xlfn.XLOOKUP(FN$1, $Z$2:$Z$18, $AD$2:$AD$18, "")=""),"",SQRT((_xlfn.XLOOKUP(FN$1,$Z$2:$Z$18,$AA$2:$AA$18)-$T247)^2+(_xlfn.XLOOKUP(FN$1,$Z$2:$Z$18,$AB$2:$AB$18)-$U247)^2+(_xlfn.XLOOKUP(FN$1,$Z$2:$Z$18,$AC$2:$AC$18-$V247)^2)))</f>
        <v/>
      </c>
      <c r="FO247" s="98" t="str" cm="1">
        <f t="array" ref="FO247">IF(OR(FO$1=0, $A247="", _xlfn.XLOOKUP(FO$1, $Z$2:$Z$18, $AD$2:$AD$18, "")=""),"",SQRT((_xlfn.XLOOKUP(FO$1,$Z$2:$Z$18,$AA$2:$AA$18)-$T247)^2+(_xlfn.XLOOKUP(FO$1,$Z$2:$Z$18,$AB$2:$AB$18)-$U247)^2+(_xlfn.XLOOKUP(FO$1,$Z$2:$Z$18,$AC$2:$AC$18-$V247)^2)))</f>
        <v/>
      </c>
      <c r="FP247" s="99"/>
      <c r="FQ247" s="99"/>
      <c r="FR247" s="100">
        <f t="shared" si="71"/>
        <v>0</v>
      </c>
      <c r="FS247" s="109">
        <f t="shared" si="72"/>
        <v>0</v>
      </c>
      <c r="FT247" s="109">
        <f t="shared" si="73"/>
        <v>0</v>
      </c>
      <c r="FU247" s="109">
        <f t="shared" si="74"/>
        <v>0</v>
      </c>
      <c r="FV247" s="109">
        <f t="shared" si="75"/>
        <v>0</v>
      </c>
      <c r="FW247" s="109">
        <f t="shared" si="76"/>
        <v>0</v>
      </c>
      <c r="FX247" s="109">
        <f t="shared" si="77"/>
        <v>0</v>
      </c>
      <c r="FY247" s="109">
        <f t="shared" si="78"/>
        <v>0</v>
      </c>
      <c r="FZ247" s="110">
        <f t="shared" si="79"/>
        <v>0</v>
      </c>
      <c r="GA247" s="110">
        <f t="shared" si="80"/>
        <v>0</v>
      </c>
      <c r="GB247" s="110">
        <f t="shared" si="81"/>
        <v>0</v>
      </c>
      <c r="GC247" s="110">
        <f t="shared" si="82"/>
        <v>0</v>
      </c>
      <c r="GD247" s="110">
        <f t="shared" si="83"/>
        <v>0</v>
      </c>
      <c r="GE247" s="110">
        <f t="shared" si="84"/>
        <v>0</v>
      </c>
      <c r="GF247" s="111">
        <f t="shared" si="85"/>
        <v>0</v>
      </c>
      <c r="GG247" s="100">
        <f t="shared" si="86"/>
        <v>0</v>
      </c>
      <c r="GH247" s="109">
        <f t="shared" si="87"/>
        <v>0</v>
      </c>
      <c r="GI247" s="109">
        <f t="shared" si="88"/>
        <v>0</v>
      </c>
      <c r="GJ247" s="109">
        <f t="shared" si="89"/>
        <v>0</v>
      </c>
      <c r="GK247" s="109">
        <f t="shared" si="90"/>
        <v>0</v>
      </c>
      <c r="GL247" s="109">
        <f t="shared" si="91"/>
        <v>0</v>
      </c>
      <c r="GM247" s="109">
        <f t="shared" si="92"/>
        <v>0</v>
      </c>
      <c r="GN247" s="109">
        <f t="shared" si="93"/>
        <v>0</v>
      </c>
      <c r="GO247" s="110">
        <f t="shared" si="94"/>
        <v>0</v>
      </c>
      <c r="GP247" s="110">
        <f t="shared" si="95"/>
        <v>0</v>
      </c>
      <c r="GQ247" s="110">
        <f t="shared" si="96"/>
        <v>0</v>
      </c>
      <c r="GR247" s="110">
        <f t="shared" si="97"/>
        <v>0</v>
      </c>
      <c r="GS247" s="110">
        <f t="shared" si="98"/>
        <v>0</v>
      </c>
      <c r="GT247" s="110">
        <f t="shared" si="99"/>
        <v>0</v>
      </c>
      <c r="GU247" s="111">
        <f t="shared" si="100"/>
        <v>0</v>
      </c>
      <c r="GX247" s="151" cm="1">
        <f t="array" ref="GX247">_xlfn.IFS(GX$1= 0,"", NOT(ISBLANK(CA247)), 0, ISBLANK(CA247), $Q247-$S247+FR247-AU247-DG247)</f>
        <v>0</v>
      </c>
      <c r="GY247" s="152" cm="1">
        <f t="array" ref="GY247">_xlfn.IFS(GY$1= 0,"", NOT(ISBLANK(CB247)), 0, ISBLANK(CB247), $Q247-$S247+FS247-AV247-DH247)</f>
        <v>0</v>
      </c>
      <c r="GZ247" s="152" cm="1">
        <f t="array" ref="GZ247">_xlfn.IFS(GZ$1= 0,"", NOT(ISBLANK(CC247)), 0, ISBLANK(CC247), $Q247-$S247+FT247-AW247-DI247)</f>
        <v>0</v>
      </c>
      <c r="HA247" s="152" cm="1">
        <f t="array" ref="HA247">_xlfn.IFS(HA$1= 0,"", NOT(ISBLANK(CD247)), 0, ISBLANK(CD247), $Q247-$S247+FU247-AX247-DJ247)</f>
        <v>0</v>
      </c>
      <c r="HB247" s="152" cm="1">
        <f t="array" ref="HB247">_xlfn.IFS(HB$1= 0,"", NOT(ISBLANK(CE247)), 0, ISBLANK(CE247), $Q247-$S247+FV247-AY247-DK247)</f>
        <v>0</v>
      </c>
      <c r="HC247" s="152" cm="1">
        <f t="array" ref="HC247">_xlfn.IFS(HC$1= 0,"", NOT(ISBLANK(CF247)), 0, ISBLANK(CF247), $Q247-$S247+FW247-AZ247-DL247)</f>
        <v>0</v>
      </c>
      <c r="HD247" s="152" cm="1">
        <f t="array" ref="HD247">_xlfn.IFS(HD$1= 0,"", NOT(ISBLANK(CG247)), 0, ISBLANK(CG247), $Q247-$S247+FX247-BA247-DM247)</f>
        <v>0</v>
      </c>
      <c r="HE247" s="152" t="str" cm="1">
        <f t="array" ref="HE247">_xlfn.IFS(HE$1= 0,"", NOT(ISBLANK(CH247)), 0, ISBLANK(CH247), $Q247-$S247+FY247-BB247-DN247)</f>
        <v/>
      </c>
      <c r="HF247" s="152" t="str" cm="1">
        <f t="array" ref="HF247">_xlfn.IFS(HF$1= 0,"", NOT(ISBLANK(CI247)), 0, ISBLANK(CI247), $Q247-$S247+FZ247-BC247-DO247)</f>
        <v/>
      </c>
      <c r="HG247" s="152" t="str" cm="1">
        <f t="array" ref="HG247">_xlfn.IFS(HG$1= 0,"", NOT(ISBLANK(CJ247)), 0, ISBLANK(CJ247), $Q247-$S247+GA247-BD247-DP247)</f>
        <v/>
      </c>
      <c r="HH247" s="152" t="str" cm="1">
        <f t="array" ref="HH247">_xlfn.IFS(HH$1= 0,"", NOT(ISBLANK(CK247)), 0, ISBLANK(CK247), $Q247-$S247+GB247-BE247-DQ247)</f>
        <v/>
      </c>
      <c r="HI247" s="152" t="str" cm="1">
        <f t="array" ref="HI247">_xlfn.IFS(HI$1= 0,"", NOT(ISBLANK(CL247)), 0, ISBLANK(CL247), $Q247-$S247+GC247-BF247-DR247)</f>
        <v/>
      </c>
      <c r="HJ247" s="152" t="str" cm="1">
        <f t="array" ref="HJ247">_xlfn.IFS(HJ$1= 0,"", NOT(ISBLANK(CM247)), 0, ISBLANK(CM247), $Q247-$S247+GD247-BG247-DS247)</f>
        <v/>
      </c>
      <c r="HK247" s="152" t="str" cm="1">
        <f t="array" ref="HK247">_xlfn.IFS(HK$1= 0,"", NOT(ISBLANK(CN247)), 0, ISBLANK(CN247), $Q247-$S247+GE247-BH247-DT247)</f>
        <v/>
      </c>
      <c r="HL247" s="153" t="str" cm="1">
        <f t="array" ref="HL247">_xlfn.IFS(HL$1= 0,"", NOT(ISBLANK(CO247)), 0, ISBLANK(CO247), $Q247-$S247+GF247-BI247-DU247)</f>
        <v/>
      </c>
      <c r="HM247" s="153" t="str" cm="1">
        <f t="array" ref="HM247">_xlfn.IFS(HM$1= 0,"", NOT(ISBLANK(DE247)), 0, ISBLANK(DE247), $Q247-$S247+IC247-BY247-#REF!)</f>
        <v/>
      </c>
      <c r="HN247" s="153" t="e" cm="1">
        <f t="array" ref="HN247">_xlfn.IFS(HN$1= 0,"", NOT(ISBLANK(DF247)), 0, ISBLANK(DF247), $Q247-$S247+ID247-BZ247-#REF!)</f>
        <v>#REF!</v>
      </c>
      <c r="HO247" s="153" t="e" cm="1">
        <f t="array" ref="HO247">_xlfn.IFS(HO$1= 0,"", NOT(ISBLANK(DG247)), 0, ISBLANK(DG247), $Q247-$S247+IE247-CA247-#REF!)</f>
        <v>#VALUE!</v>
      </c>
      <c r="HP247" s="153" t="e" cm="1">
        <f t="array" ref="HP247">_xlfn.IFS(HP$1= 0,"", NOT(ISBLANK(DH247)), 0, ISBLANK(DH247), $Q247-$S247+IF247-CB247-#REF!)</f>
        <v>#REF!</v>
      </c>
      <c r="HQ247" s="153" t="e" cm="1">
        <f t="array" ref="HQ247">_xlfn.IFS(HQ$1= 0,"", NOT(ISBLANK(DI247)), 0, ISBLANK(DI247), $Q247-$S247+IG247-CC247-#REF!)</f>
        <v>#REF!</v>
      </c>
      <c r="HR247" s="153" cm="1">
        <f t="array" ref="HR247">_xlfn.IFS(HR$1= 0,"", NOT(ISBLANK(DJ247)), 0, ISBLANK(DJ247), $Q247-$S247+IH247-CD247-EK247)</f>
        <v>0</v>
      </c>
      <c r="HS247" s="153" t="e" cm="1">
        <f t="array" ref="HS247">_xlfn.IFS(HS$1= 0,"", NOT(ISBLANK(DK247)), 0, ISBLANK(DK247), $Q247-$S247+II247-CE247-EL247)</f>
        <v>#VALUE!</v>
      </c>
      <c r="HT247" s="153" t="e" cm="1">
        <f t="array" ref="HT247">_xlfn.IFS(HT$1= 0,"", NOT(ISBLANK(DL247)), 0, ISBLANK(DL247), $Q247-$S247+GV247-CF247-EM247)</f>
        <v>#VALUE!</v>
      </c>
      <c r="HU247" s="153" t="e" cm="1">
        <f t="array" ref="HU247">_xlfn.IFS(HU$1= 0,"", NOT(ISBLANK(DM247)), 0, ISBLANK(DM247), $Q247-$S247+GW247-CG247-EN247)</f>
        <v>#VALUE!</v>
      </c>
      <c r="HV247" s="153" t="str" cm="1">
        <f t="array" ref="HV247">_xlfn.IFS(HV$1= 0,"", NOT(ISBLANK(DN247)), 0, ISBLANK(DN247), $Q247-$S247+GX247-CH247-EO247)</f>
        <v/>
      </c>
      <c r="HW247" s="153" t="str" cm="1">
        <f t="array" ref="HW247">_xlfn.IFS(HW$1= 0,"", NOT(ISBLANK(DO247)), 0, ISBLANK(DO247), $Q247-$S247+GY247-CI247-EP247)</f>
        <v/>
      </c>
      <c r="HX247" s="153" t="str" cm="1">
        <f t="array" ref="HX247">_xlfn.IFS(HX$1= 0,"", NOT(ISBLANK(DP247)), 0, ISBLANK(DP247), $Q247-$S247+GZ247-CJ247-EQ247)</f>
        <v/>
      </c>
      <c r="HY247" s="153" t="str" cm="1">
        <f t="array" ref="HY247">_xlfn.IFS(HY$1= 0,"", NOT(ISBLANK(DQ247)), 0, ISBLANK(DQ247), $Q247-$S247+HA247-CK247-ER247)</f>
        <v/>
      </c>
      <c r="HZ247" s="153" t="str" cm="1">
        <f t="array" ref="HZ247">_xlfn.IFS(HZ$1= 0,"", NOT(ISBLANK(DR247)), 0, ISBLANK(DR247), $Q247-$S247+HB247-CL247-ES247)</f>
        <v/>
      </c>
      <c r="IA247" s="153" t="str" cm="1">
        <f t="array" ref="IA247">_xlfn.IFS(IA$1= 0,"", NOT(ISBLANK(DS247)), 0, ISBLANK(DS247), $Q247-$S247+HC247-CM247-ET247)</f>
        <v/>
      </c>
    </row>
    <row r="248" spans="1:235" ht="16.5" x14ac:dyDescent="0.3">
      <c r="A248" s="144"/>
      <c r="B248" s="106"/>
      <c r="C248" s="106"/>
      <c r="D248" s="107"/>
      <c r="E248" s="131"/>
      <c r="F248" s="137"/>
      <c r="G248" s="2"/>
      <c r="H248" s="2"/>
      <c r="I248" s="2"/>
      <c r="J248" s="2"/>
      <c r="K248" s="2"/>
      <c r="L248" s="2"/>
      <c r="M248" s="140"/>
      <c r="N248" s="137"/>
      <c r="O248" s="138"/>
      <c r="P248" s="133"/>
      <c r="Q248" s="94">
        <f t="shared" si="69"/>
        <v>0</v>
      </c>
      <c r="R248" s="1"/>
      <c r="S248" s="1"/>
      <c r="T248" s="2"/>
      <c r="U248" s="2"/>
      <c r="V248" s="82">
        <f t="shared" si="70"/>
        <v>0</v>
      </c>
      <c r="W248" s="121"/>
      <c r="X248" s="108"/>
      <c r="AU248" s="105"/>
      <c r="AV248" s="105"/>
      <c r="AW248" s="105"/>
      <c r="AX248" s="105"/>
      <c r="AY248" s="105"/>
      <c r="AZ248" s="105"/>
      <c r="BA248" s="105"/>
      <c r="BB248" s="105"/>
      <c r="BC248" s="105"/>
      <c r="BD248" s="105"/>
      <c r="BE248" s="105"/>
      <c r="BF248" s="105"/>
      <c r="BG248" s="105"/>
      <c r="BH248" s="105"/>
      <c r="BI248" s="105"/>
      <c r="BJ248" s="105"/>
      <c r="BK248" s="105"/>
      <c r="BL248" s="105"/>
      <c r="BM248" s="105"/>
      <c r="BN248" s="105"/>
      <c r="BO248" s="105"/>
      <c r="BP248" s="105"/>
      <c r="BQ248" s="105"/>
      <c r="BR248" s="105"/>
      <c r="BS248" s="105"/>
      <c r="BT248" s="105"/>
      <c r="BU248" s="105"/>
      <c r="BV248" s="105"/>
      <c r="BW248" s="105"/>
      <c r="BX248" s="105"/>
      <c r="BZ248" s="99"/>
      <c r="CA248" s="105" t="s">
        <v>32</v>
      </c>
      <c r="CB248" s="105"/>
      <c r="CC248" s="105"/>
      <c r="CD248" s="105"/>
      <c r="CE248" s="105"/>
      <c r="CF248" s="105"/>
      <c r="CG248" s="105"/>
      <c r="CH248" s="105"/>
      <c r="CI248" s="105"/>
      <c r="CJ248" s="105"/>
      <c r="CK248" s="105"/>
      <c r="CL248" s="105"/>
      <c r="CM248" s="105"/>
      <c r="CN248" s="105"/>
      <c r="CO248" s="105"/>
      <c r="CP248" s="105" t="s">
        <v>32</v>
      </c>
      <c r="CQ248" s="105"/>
      <c r="CR248" s="105"/>
      <c r="CS248" s="105"/>
      <c r="CT248" s="105"/>
      <c r="CU248" s="105"/>
      <c r="CV248" s="105"/>
      <c r="CW248" s="105"/>
      <c r="CX248" s="105"/>
      <c r="CY248" s="105"/>
      <c r="CZ248" s="105"/>
      <c r="DA248" s="105"/>
      <c r="DB248" s="105"/>
      <c r="DC248" s="105"/>
      <c r="DD248" s="105"/>
      <c r="DE248" s="99"/>
      <c r="DF248" s="99"/>
      <c r="DG248" s="105"/>
      <c r="DH248" s="105"/>
      <c r="DI248" s="105"/>
      <c r="DJ248" s="105"/>
      <c r="DK248" s="105"/>
      <c r="DL248" s="105"/>
      <c r="DM248" s="105"/>
      <c r="DN248" s="105"/>
      <c r="DO248" s="105"/>
      <c r="DP248" s="105"/>
      <c r="DQ248" s="105"/>
      <c r="DR248" s="105"/>
      <c r="DS248" s="105"/>
      <c r="DT248" s="105"/>
      <c r="DU248" s="105"/>
      <c r="DV248" s="105"/>
      <c r="DW248" s="105"/>
      <c r="DX248" s="105"/>
      <c r="DY248" s="105"/>
      <c r="DZ248" s="105"/>
      <c r="EA248" s="105"/>
      <c r="EB248" s="105"/>
      <c r="EC248" s="105"/>
      <c r="ED248" s="105"/>
      <c r="EE248" s="105"/>
      <c r="EF248" s="105"/>
      <c r="EG248" s="105"/>
      <c r="EH248" s="105"/>
      <c r="EI248" s="105"/>
      <c r="EJ248" s="105"/>
      <c r="EL248" s="146" t="str" cm="1">
        <f t="array" ref="EL248">IF(OR(EL$1=0, $A248="", _xlfn.XLOOKUP(EL$1, $Z$2:$Z$18, $AD$2:$AD$18, "")=""),"",SQRT((_xlfn.XLOOKUP(EL$1,$Z$2:$Z$18,$AA$2:$AA$18)-$T248)^2+(_xlfn.XLOOKUP(EL$1,$Z$2:$Z$18,$AB$2:$AB$18)-$U248)^2+(_xlfn.XLOOKUP(EL$1,$Z$2:$Z$18,$AC$2:$AC$18-$V248)^2)))</f>
        <v/>
      </c>
      <c r="EM248" s="96" t="str" cm="1">
        <f t="array" ref="EM248">IF(OR(EM$1=0, $A248="", _xlfn.XLOOKUP(EM$1, $Z$2:$Z$18, $AD$2:$AD$18, "")=""),"",SQRT((_xlfn.XLOOKUP(EM$1,$Z$2:$Z$18,$AA$2:$AA$18)-$T248)^2+(_xlfn.XLOOKUP(EM$1,$Z$2:$Z$18,$AB$2:$AB$18)-$U248)^2+(_xlfn.XLOOKUP(EM$1,$Z$2:$Z$18,$AC$2:$AC$18-$V248)^2)))</f>
        <v/>
      </c>
      <c r="EN248" s="96" t="str" cm="1">
        <f t="array" ref="EN248">IF(OR(EN$1=0, $A248="", _xlfn.XLOOKUP(EN$1, $Z$2:$Z$18, $AD$2:$AD$18, "")=""),"",SQRT((_xlfn.XLOOKUP(EN$1,$Z$2:$Z$18,$AA$2:$AA$18)-$T248)^2+(_xlfn.XLOOKUP(EN$1,$Z$2:$Z$18,$AB$2:$AB$18)-$U248)^2+(_xlfn.XLOOKUP(EN$1,$Z$2:$Z$18,$AC$2:$AC$18-$V248)^2)))</f>
        <v/>
      </c>
      <c r="EO248" s="96" t="str" cm="1">
        <f t="array" ref="EO248">IF(OR(EO$1=0, $A248="", _xlfn.XLOOKUP(EO$1, $Z$2:$Z$18, $AD$2:$AD$18, "")=""),"",SQRT((_xlfn.XLOOKUP(EO$1,$Z$2:$Z$18,$AA$2:$AA$18)-$T248)^2+(_xlfn.XLOOKUP(EO$1,$Z$2:$Z$18,$AB$2:$AB$18)-$U248)^2+(_xlfn.XLOOKUP(EO$1,$Z$2:$Z$18,$AC$2:$AC$18-$V248)^2)))</f>
        <v/>
      </c>
      <c r="EP248" s="96" t="str" cm="1">
        <f t="array" ref="EP248">IF(OR(EP$1=0, $A248="", _xlfn.XLOOKUP(EP$1, $Z$2:$Z$18, $AD$2:$AD$18, "")=""),"",SQRT((_xlfn.XLOOKUP(EP$1,$Z$2:$Z$18,$AA$2:$AA$18)-$T248)^2+(_xlfn.XLOOKUP(EP$1,$Z$2:$Z$18,$AB$2:$AB$18)-$U248)^2+(_xlfn.XLOOKUP(EP$1,$Z$2:$Z$18,$AC$2:$AC$18-$V248)^2)))</f>
        <v/>
      </c>
      <c r="EQ248" s="96" t="str" cm="1">
        <f t="array" ref="EQ248">IF(OR(EQ$1=0, $A248="", _xlfn.XLOOKUP(EQ$1, $Z$2:$Z$18, $AD$2:$AD$18, "")=""),"",SQRT((_xlfn.XLOOKUP(EQ$1,$Z$2:$Z$18,$AA$2:$AA$18)-$T248)^2+(_xlfn.XLOOKUP(EQ$1,$Z$2:$Z$18,$AB$2:$AB$18)-$U248)^2+(_xlfn.XLOOKUP(EQ$1,$Z$2:$Z$18,$AC$2:$AC$18-$V248)^2)))</f>
        <v/>
      </c>
      <c r="ER248" s="96" t="str" cm="1">
        <f t="array" ref="ER248">IF(OR(ER$1=0, $A248="", _xlfn.XLOOKUP(ER$1, $Z$2:$Z$18, $AD$2:$AD$18, "")=""),"",SQRT((_xlfn.XLOOKUP(ER$1,$Z$2:$Z$18,$AA$2:$AA$18)-$T248)^2+(_xlfn.XLOOKUP(ER$1,$Z$2:$Z$18,$AB$2:$AB$18)-$U248)^2+(_xlfn.XLOOKUP(ER$1,$Z$2:$Z$18,$AC$2:$AC$18-$V248)^2)))</f>
        <v/>
      </c>
      <c r="ES248" s="96" t="str" cm="1">
        <f t="array" ref="ES248">IF(OR(ES$1=0, $A248="", _xlfn.XLOOKUP(ES$1, $Z$2:$Z$18, $AD$2:$AD$18, "")=""),"",SQRT((_xlfn.XLOOKUP(ES$1,$Z$2:$Z$18,$AA$2:$AA$18)-$T248)^2+(_xlfn.XLOOKUP(ES$1,$Z$2:$Z$18,$AB$2:$AB$18)-$U248)^2+(_xlfn.XLOOKUP(ES$1,$Z$2:$Z$18,$AC$2:$AC$18-$V248)^2)))</f>
        <v/>
      </c>
      <c r="ET248" s="97" t="str" cm="1">
        <f t="array" ref="ET248">IF(OR(ET$1=0, $A248="", _xlfn.XLOOKUP(ET$1, $Z$2:$Z$18, $AD$2:$AD$18, "")=""),"",SQRT((_xlfn.XLOOKUP(ET$1,$Z$2:$Z$18,$AA$2:$AA$18)-$T248)^2+(_xlfn.XLOOKUP(ET$1,$Z$2:$Z$18,$AB$2:$AB$18)-$U248)^2+(_xlfn.XLOOKUP(ET$1,$Z$2:$Z$18,$AC$2:$AC$18-$V248)^2)))</f>
        <v/>
      </c>
      <c r="EU248" s="97" t="str" cm="1">
        <f t="array" ref="EU248">IF(OR(EU$1=0, $A248="", _xlfn.XLOOKUP(EU$1, $Z$2:$Z$18, $AD$2:$AD$18, "")=""),"",SQRT((_xlfn.XLOOKUP(EU$1,$Z$2:$Z$18,$AA$2:$AA$18)-$T248)^2+(_xlfn.XLOOKUP(EU$1,$Z$2:$Z$18,$AB$2:$AB$18)-$U248)^2+(_xlfn.XLOOKUP(EU$1,$Z$2:$Z$18,$AC$2:$AC$18-$V248)^2)))</f>
        <v/>
      </c>
      <c r="EV248" s="97" t="str" cm="1">
        <f t="array" ref="EV248">IF(OR(EV$1=0, $A248="", _xlfn.XLOOKUP(EV$1, $Z$2:$Z$18, $AD$2:$AD$18, "")=""),"",SQRT((_xlfn.XLOOKUP(EV$1,$Z$2:$Z$18,$AA$2:$AA$18)-$T248)^2+(_xlfn.XLOOKUP(EV$1,$Z$2:$Z$18,$AB$2:$AB$18)-$U248)^2+(_xlfn.XLOOKUP(EV$1,$Z$2:$Z$18,$AC$2:$AC$18-$V248)^2)))</f>
        <v/>
      </c>
      <c r="EW248" s="97" t="str" cm="1">
        <f t="array" ref="EW248">IF(OR(EW$1=0, $A248="", _xlfn.XLOOKUP(EW$1, $Z$2:$Z$18, $AD$2:$AD$18, "")=""),"",SQRT((_xlfn.XLOOKUP(EW$1,$Z$2:$Z$18,$AA$2:$AA$18)-$T248)^2+(_xlfn.XLOOKUP(EW$1,$Z$2:$Z$18,$AB$2:$AB$18)-$U248)^2+(_xlfn.XLOOKUP(EW$1,$Z$2:$Z$18,$AC$2:$AC$18-$V248)^2)))</f>
        <v/>
      </c>
      <c r="EX248" s="97" t="str" cm="1">
        <f t="array" ref="EX248">IF(OR(EX$1=0, $A248="", _xlfn.XLOOKUP(EX$1, $Z$2:$Z$18, $AD$2:$AD$18, "")=""),"",SQRT((_xlfn.XLOOKUP(EX$1,$Z$2:$Z$18,$AA$2:$AA$18)-$T248)^2+(_xlfn.XLOOKUP(EX$1,$Z$2:$Z$18,$AB$2:$AB$18)-$U248)^2+(_xlfn.XLOOKUP(EX$1,$Z$2:$Z$18,$AC$2:$AC$18-$V248)^2)))</f>
        <v/>
      </c>
      <c r="EY248" s="97" t="str" cm="1">
        <f t="array" ref="EY248">IF(OR(EY$1=0, $A248="", _xlfn.XLOOKUP(EY$1, $Z$2:$Z$18, $AD$2:$AD$18, "")=""),"",SQRT((_xlfn.XLOOKUP(EY$1,$Z$2:$Z$18,$AA$2:$AA$18)-$T248)^2+(_xlfn.XLOOKUP(EY$1,$Z$2:$Z$18,$AB$2:$AB$18)-$U248)^2+(_xlfn.XLOOKUP(EY$1,$Z$2:$Z$18,$AC$2:$AC$18-$V248)^2)))</f>
        <v/>
      </c>
      <c r="EZ248" s="98" t="str" cm="1">
        <f t="array" ref="EZ248">IF(OR(EZ$1=0, $A248="", _xlfn.XLOOKUP(EZ$1, $Z$2:$Z$18, $AD$2:$AD$18, "")=""),"",SQRT((_xlfn.XLOOKUP(EZ$1,$Z$2:$Z$18,$AA$2:$AA$18)-$T248)^2+(_xlfn.XLOOKUP(EZ$1,$Z$2:$Z$18,$AB$2:$AB$18)-$U248)^2+(_xlfn.XLOOKUP(EZ$1,$Z$2:$Z$18,$AC$2:$AC$18-$V248)^2)))</f>
        <v/>
      </c>
      <c r="FA248" s="146" t="str" cm="1">
        <f t="array" ref="FA248">IF(OR(FA$1=0, $A248="", _xlfn.XLOOKUP(FA$1, $Z$2:$Z$18, $AD$2:$AD$18, "")=""),"",SQRT((_xlfn.XLOOKUP(FA$1,$Z$2:$Z$18,$AA$2:$AA$18)-$T248)^2+(_xlfn.XLOOKUP(FA$1,$Z$2:$Z$18,$AB$2:$AB$18)-$U248)^2+(_xlfn.XLOOKUP(FA$1,$Z$2:$Z$18,$AC$2:$AC$18-$V248)^2)))</f>
        <v/>
      </c>
      <c r="FB248" s="96" t="str" cm="1">
        <f t="array" ref="FB248">IF(OR(FB$1=0, $A248="", _xlfn.XLOOKUP(FB$1, $Z$2:$Z$18, $AD$2:$AD$18, "")=""),"",SQRT((_xlfn.XLOOKUP(FB$1,$Z$2:$Z$18,$AA$2:$AA$18)-$T248)^2+(_xlfn.XLOOKUP(FB$1,$Z$2:$Z$18,$AB$2:$AB$18)-$U248)^2+(_xlfn.XLOOKUP(FB$1,$Z$2:$Z$18,$AC$2:$AC$18-$V248)^2)))</f>
        <v/>
      </c>
      <c r="FC248" s="96" t="str" cm="1">
        <f t="array" ref="FC248">IF(OR(FC$1=0, $A248="", _xlfn.XLOOKUP(FC$1, $Z$2:$Z$18, $AD$2:$AD$18, "")=""),"",SQRT((_xlfn.XLOOKUP(FC$1,$Z$2:$Z$18,$AA$2:$AA$18)-$T248)^2+(_xlfn.XLOOKUP(FC$1,$Z$2:$Z$18,$AB$2:$AB$18)-$U248)^2+(_xlfn.XLOOKUP(FC$1,$Z$2:$Z$18,$AC$2:$AC$18-$V248)^2)))</f>
        <v/>
      </c>
      <c r="FD248" s="96" t="str" cm="1">
        <f t="array" ref="FD248">IF(OR(FD$1=0, $A248="", _xlfn.XLOOKUP(FD$1, $Z$2:$Z$18, $AD$2:$AD$18, "")=""),"",SQRT((_xlfn.XLOOKUP(FD$1,$Z$2:$Z$18,$AA$2:$AA$18)-$T248)^2+(_xlfn.XLOOKUP(FD$1,$Z$2:$Z$18,$AB$2:$AB$18)-$U248)^2+(_xlfn.XLOOKUP(FD$1,$Z$2:$Z$18,$AC$2:$AC$18-$V248)^2)))</f>
        <v/>
      </c>
      <c r="FE248" s="96" t="str" cm="1">
        <f t="array" ref="FE248">IF(OR(FE$1=0, $A248="", _xlfn.XLOOKUP(FE$1, $Z$2:$Z$18, $AD$2:$AD$18, "")=""),"",SQRT((_xlfn.XLOOKUP(FE$1,$Z$2:$Z$18,$AA$2:$AA$18)-$T248)^2+(_xlfn.XLOOKUP(FE$1,$Z$2:$Z$18,$AB$2:$AB$18)-$U248)^2+(_xlfn.XLOOKUP(FE$1,$Z$2:$Z$18,$AC$2:$AC$18-$V248)^2)))</f>
        <v/>
      </c>
      <c r="FF248" s="96" t="str" cm="1">
        <f t="array" ref="FF248">IF(OR(FF$1=0, $A248="", _xlfn.XLOOKUP(FF$1, $Z$2:$Z$18, $AD$2:$AD$18, "")=""),"",SQRT((_xlfn.XLOOKUP(FF$1,$Z$2:$Z$18,$AA$2:$AA$18)-$T248)^2+(_xlfn.XLOOKUP(FF$1,$Z$2:$Z$18,$AB$2:$AB$18)-$U248)^2+(_xlfn.XLOOKUP(FF$1,$Z$2:$Z$18,$AC$2:$AC$18-$V248)^2)))</f>
        <v/>
      </c>
      <c r="FG248" s="96" t="str" cm="1">
        <f t="array" ref="FG248">IF(OR(FG$1=0, $A248="", _xlfn.XLOOKUP(FG$1, $Z$2:$Z$18, $AD$2:$AD$18, "")=""),"",SQRT((_xlfn.XLOOKUP(FG$1,$Z$2:$Z$18,$AA$2:$AA$18)-$T248)^2+(_xlfn.XLOOKUP(FG$1,$Z$2:$Z$18,$AB$2:$AB$18)-$U248)^2+(_xlfn.XLOOKUP(FG$1,$Z$2:$Z$18,$AC$2:$AC$18-$V248)^2)))</f>
        <v/>
      </c>
      <c r="FH248" s="96" t="str" cm="1">
        <f t="array" ref="FH248">IF(OR(FH$1=0, $A248="", _xlfn.XLOOKUP(FH$1, $Z$2:$Z$18, $AD$2:$AD$18, "")=""),"",SQRT((_xlfn.XLOOKUP(FH$1,$Z$2:$Z$18,$AA$2:$AA$18)-$T248)^2+(_xlfn.XLOOKUP(FH$1,$Z$2:$Z$18,$AB$2:$AB$18)-$U248)^2+(_xlfn.XLOOKUP(FH$1,$Z$2:$Z$18,$AC$2:$AC$18-$V248)^2)))</f>
        <v/>
      </c>
      <c r="FI248" s="97" t="str" cm="1">
        <f t="array" ref="FI248">IF(OR(FI$1=0, $A248="", _xlfn.XLOOKUP(FI$1, $Z$2:$Z$18, $AD$2:$AD$18, "")=""),"",SQRT((_xlfn.XLOOKUP(FI$1,$Z$2:$Z$18,$AA$2:$AA$18)-$T248)^2+(_xlfn.XLOOKUP(FI$1,$Z$2:$Z$18,$AB$2:$AB$18)-$U248)^2+(_xlfn.XLOOKUP(FI$1,$Z$2:$Z$18,$AC$2:$AC$18-$V248)^2)))</f>
        <v/>
      </c>
      <c r="FJ248" s="97" t="str" cm="1">
        <f t="array" ref="FJ248">IF(OR(FJ$1=0, $A248="", _xlfn.XLOOKUP(FJ$1, $Z$2:$Z$18, $AD$2:$AD$18, "")=""),"",SQRT((_xlfn.XLOOKUP(FJ$1,$Z$2:$Z$18,$AA$2:$AA$18)-$T248)^2+(_xlfn.XLOOKUP(FJ$1,$Z$2:$Z$18,$AB$2:$AB$18)-$U248)^2+(_xlfn.XLOOKUP(FJ$1,$Z$2:$Z$18,$AC$2:$AC$18-$V248)^2)))</f>
        <v/>
      </c>
      <c r="FK248" s="97" t="str" cm="1">
        <f t="array" ref="FK248">IF(OR(FK$1=0, $A248="", _xlfn.XLOOKUP(FK$1, $Z$2:$Z$18, $AD$2:$AD$18, "")=""),"",SQRT((_xlfn.XLOOKUP(FK$1,$Z$2:$Z$18,$AA$2:$AA$18)-$T248)^2+(_xlfn.XLOOKUP(FK$1,$Z$2:$Z$18,$AB$2:$AB$18)-$U248)^2+(_xlfn.XLOOKUP(FK$1,$Z$2:$Z$18,$AC$2:$AC$18-$V248)^2)))</f>
        <v/>
      </c>
      <c r="FL248" s="97" t="str" cm="1">
        <f t="array" ref="FL248">IF(OR(FL$1=0, $A248="", _xlfn.XLOOKUP(FL$1, $Z$2:$Z$18, $AD$2:$AD$18, "")=""),"",SQRT((_xlfn.XLOOKUP(FL$1,$Z$2:$Z$18,$AA$2:$AA$18)-$T248)^2+(_xlfn.XLOOKUP(FL$1,$Z$2:$Z$18,$AB$2:$AB$18)-$U248)^2+(_xlfn.XLOOKUP(FL$1,$Z$2:$Z$18,$AC$2:$AC$18-$V248)^2)))</f>
        <v/>
      </c>
      <c r="FM248" s="97" t="str" cm="1">
        <f t="array" ref="FM248">IF(OR(FM$1=0, $A248="", _xlfn.XLOOKUP(FM$1, $Z$2:$Z$18, $AD$2:$AD$18, "")=""),"",SQRT((_xlfn.XLOOKUP(FM$1,$Z$2:$Z$18,$AA$2:$AA$18)-$T248)^2+(_xlfn.XLOOKUP(FM$1,$Z$2:$Z$18,$AB$2:$AB$18)-$U248)^2+(_xlfn.XLOOKUP(FM$1,$Z$2:$Z$18,$AC$2:$AC$18-$V248)^2)))</f>
        <v/>
      </c>
      <c r="FN248" s="97" t="str" cm="1">
        <f t="array" ref="FN248">IF(OR(FN$1=0, $A248="", _xlfn.XLOOKUP(FN$1, $Z$2:$Z$18, $AD$2:$AD$18, "")=""),"",SQRT((_xlfn.XLOOKUP(FN$1,$Z$2:$Z$18,$AA$2:$AA$18)-$T248)^2+(_xlfn.XLOOKUP(FN$1,$Z$2:$Z$18,$AB$2:$AB$18)-$U248)^2+(_xlfn.XLOOKUP(FN$1,$Z$2:$Z$18,$AC$2:$AC$18-$V248)^2)))</f>
        <v/>
      </c>
      <c r="FO248" s="98" t="str" cm="1">
        <f t="array" ref="FO248">IF(OR(FO$1=0, $A248="", _xlfn.XLOOKUP(FO$1, $Z$2:$Z$18, $AD$2:$AD$18, "")=""),"",SQRT((_xlfn.XLOOKUP(FO$1,$Z$2:$Z$18,$AA$2:$AA$18)-$T248)^2+(_xlfn.XLOOKUP(FO$1,$Z$2:$Z$18,$AB$2:$AB$18)-$U248)^2+(_xlfn.XLOOKUP(FO$1,$Z$2:$Z$18,$AC$2:$AC$18-$V248)^2)))</f>
        <v/>
      </c>
      <c r="FP248" s="99"/>
      <c r="FQ248" s="99"/>
      <c r="FR248" s="100">
        <f t="shared" si="71"/>
        <v>0</v>
      </c>
      <c r="FS248" s="109">
        <f t="shared" si="72"/>
        <v>0</v>
      </c>
      <c r="FT248" s="109">
        <f t="shared" si="73"/>
        <v>0</v>
      </c>
      <c r="FU248" s="109">
        <f t="shared" si="74"/>
        <v>0</v>
      </c>
      <c r="FV248" s="109">
        <f t="shared" si="75"/>
        <v>0</v>
      </c>
      <c r="FW248" s="109">
        <f t="shared" si="76"/>
        <v>0</v>
      </c>
      <c r="FX248" s="109">
        <f t="shared" si="77"/>
        <v>0</v>
      </c>
      <c r="FY248" s="109">
        <f t="shared" si="78"/>
        <v>0</v>
      </c>
      <c r="FZ248" s="110">
        <f t="shared" si="79"/>
        <v>0</v>
      </c>
      <c r="GA248" s="110">
        <f t="shared" si="80"/>
        <v>0</v>
      </c>
      <c r="GB248" s="110">
        <f t="shared" si="81"/>
        <v>0</v>
      </c>
      <c r="GC248" s="110">
        <f t="shared" si="82"/>
        <v>0</v>
      </c>
      <c r="GD248" s="110">
        <f t="shared" si="83"/>
        <v>0</v>
      </c>
      <c r="GE248" s="110">
        <f t="shared" si="84"/>
        <v>0</v>
      </c>
      <c r="GF248" s="111">
        <f t="shared" si="85"/>
        <v>0</v>
      </c>
      <c r="GG248" s="100">
        <f t="shared" si="86"/>
        <v>0</v>
      </c>
      <c r="GH248" s="109">
        <f t="shared" si="87"/>
        <v>0</v>
      </c>
      <c r="GI248" s="109">
        <f t="shared" si="88"/>
        <v>0</v>
      </c>
      <c r="GJ248" s="109">
        <f t="shared" si="89"/>
        <v>0</v>
      </c>
      <c r="GK248" s="109">
        <f t="shared" si="90"/>
        <v>0</v>
      </c>
      <c r="GL248" s="109">
        <f t="shared" si="91"/>
        <v>0</v>
      </c>
      <c r="GM248" s="109">
        <f t="shared" si="92"/>
        <v>0</v>
      </c>
      <c r="GN248" s="109">
        <f t="shared" si="93"/>
        <v>0</v>
      </c>
      <c r="GO248" s="110">
        <f t="shared" si="94"/>
        <v>0</v>
      </c>
      <c r="GP248" s="110">
        <f t="shared" si="95"/>
        <v>0</v>
      </c>
      <c r="GQ248" s="110">
        <f t="shared" si="96"/>
        <v>0</v>
      </c>
      <c r="GR248" s="110">
        <f t="shared" si="97"/>
        <v>0</v>
      </c>
      <c r="GS248" s="110">
        <f t="shared" si="98"/>
        <v>0</v>
      </c>
      <c r="GT248" s="110">
        <f t="shared" si="99"/>
        <v>0</v>
      </c>
      <c r="GU248" s="111">
        <f t="shared" si="100"/>
        <v>0</v>
      </c>
      <c r="GX248" s="151" cm="1">
        <f t="array" ref="GX248">_xlfn.IFS(GX$1= 0,"", NOT(ISBLANK(CA248)), 0, ISBLANK(CA248), $Q248-$S248+FR248-AU248-DG248)</f>
        <v>0</v>
      </c>
      <c r="GY248" s="152" cm="1">
        <f t="array" ref="GY248">_xlfn.IFS(GY$1= 0,"", NOT(ISBLANK(CB248)), 0, ISBLANK(CB248), $Q248-$S248+FS248-AV248-DH248)</f>
        <v>0</v>
      </c>
      <c r="GZ248" s="152" cm="1">
        <f t="array" ref="GZ248">_xlfn.IFS(GZ$1= 0,"", NOT(ISBLANK(CC248)), 0, ISBLANK(CC248), $Q248-$S248+FT248-AW248-DI248)</f>
        <v>0</v>
      </c>
      <c r="HA248" s="152" cm="1">
        <f t="array" ref="HA248">_xlfn.IFS(HA$1= 0,"", NOT(ISBLANK(CD248)), 0, ISBLANK(CD248), $Q248-$S248+FU248-AX248-DJ248)</f>
        <v>0</v>
      </c>
      <c r="HB248" s="152" cm="1">
        <f t="array" ref="HB248">_xlfn.IFS(HB$1= 0,"", NOT(ISBLANK(CE248)), 0, ISBLANK(CE248), $Q248-$S248+FV248-AY248-DK248)</f>
        <v>0</v>
      </c>
      <c r="HC248" s="152" cm="1">
        <f t="array" ref="HC248">_xlfn.IFS(HC$1= 0,"", NOT(ISBLANK(CF248)), 0, ISBLANK(CF248), $Q248-$S248+FW248-AZ248-DL248)</f>
        <v>0</v>
      </c>
      <c r="HD248" s="152" cm="1">
        <f t="array" ref="HD248">_xlfn.IFS(HD$1= 0,"", NOT(ISBLANK(CG248)), 0, ISBLANK(CG248), $Q248-$S248+FX248-BA248-DM248)</f>
        <v>0</v>
      </c>
      <c r="HE248" s="152" t="str" cm="1">
        <f t="array" ref="HE248">_xlfn.IFS(HE$1= 0,"", NOT(ISBLANK(CH248)), 0, ISBLANK(CH248), $Q248-$S248+FY248-BB248-DN248)</f>
        <v/>
      </c>
      <c r="HF248" s="152" t="str" cm="1">
        <f t="array" ref="HF248">_xlfn.IFS(HF$1= 0,"", NOT(ISBLANK(CI248)), 0, ISBLANK(CI248), $Q248-$S248+FZ248-BC248-DO248)</f>
        <v/>
      </c>
      <c r="HG248" s="152" t="str" cm="1">
        <f t="array" ref="HG248">_xlfn.IFS(HG$1= 0,"", NOT(ISBLANK(CJ248)), 0, ISBLANK(CJ248), $Q248-$S248+GA248-BD248-DP248)</f>
        <v/>
      </c>
      <c r="HH248" s="152" t="str" cm="1">
        <f t="array" ref="HH248">_xlfn.IFS(HH$1= 0,"", NOT(ISBLANK(CK248)), 0, ISBLANK(CK248), $Q248-$S248+GB248-BE248-DQ248)</f>
        <v/>
      </c>
      <c r="HI248" s="152" t="str" cm="1">
        <f t="array" ref="HI248">_xlfn.IFS(HI$1= 0,"", NOT(ISBLANK(CL248)), 0, ISBLANK(CL248), $Q248-$S248+GC248-BF248-DR248)</f>
        <v/>
      </c>
      <c r="HJ248" s="152" t="str" cm="1">
        <f t="array" ref="HJ248">_xlfn.IFS(HJ$1= 0,"", NOT(ISBLANK(CM248)), 0, ISBLANK(CM248), $Q248-$S248+GD248-BG248-DS248)</f>
        <v/>
      </c>
      <c r="HK248" s="152" t="str" cm="1">
        <f t="array" ref="HK248">_xlfn.IFS(HK$1= 0,"", NOT(ISBLANK(CN248)), 0, ISBLANK(CN248), $Q248-$S248+GE248-BH248-DT248)</f>
        <v/>
      </c>
      <c r="HL248" s="153" t="str" cm="1">
        <f t="array" ref="HL248">_xlfn.IFS(HL$1= 0,"", NOT(ISBLANK(CO248)), 0, ISBLANK(CO248), $Q248-$S248+GF248-BI248-DU248)</f>
        <v/>
      </c>
      <c r="HM248" s="153" t="str" cm="1">
        <f t="array" ref="HM248">_xlfn.IFS(HM$1= 0,"", NOT(ISBLANK(DE248)), 0, ISBLANK(DE248), $Q248-$S248+IC248-BY248-#REF!)</f>
        <v/>
      </c>
      <c r="HN248" s="153" t="e" cm="1">
        <f t="array" ref="HN248">_xlfn.IFS(HN$1= 0,"", NOT(ISBLANK(DF248)), 0, ISBLANK(DF248), $Q248-$S248+ID248-BZ248-#REF!)</f>
        <v>#REF!</v>
      </c>
      <c r="HO248" s="153" t="e" cm="1">
        <f t="array" ref="HO248">_xlfn.IFS(HO$1= 0,"", NOT(ISBLANK(DG248)), 0, ISBLANK(DG248), $Q248-$S248+IE248-CA248-#REF!)</f>
        <v>#VALUE!</v>
      </c>
      <c r="HP248" s="153" t="e" cm="1">
        <f t="array" ref="HP248">_xlfn.IFS(HP$1= 0,"", NOT(ISBLANK(DH248)), 0, ISBLANK(DH248), $Q248-$S248+IF248-CB248-#REF!)</f>
        <v>#REF!</v>
      </c>
      <c r="HQ248" s="153" t="e" cm="1">
        <f t="array" ref="HQ248">_xlfn.IFS(HQ$1= 0,"", NOT(ISBLANK(DI248)), 0, ISBLANK(DI248), $Q248-$S248+IG248-CC248-#REF!)</f>
        <v>#REF!</v>
      </c>
      <c r="HR248" s="153" cm="1">
        <f t="array" ref="HR248">_xlfn.IFS(HR$1= 0,"", NOT(ISBLANK(DJ248)), 0, ISBLANK(DJ248), $Q248-$S248+IH248-CD248-EK248)</f>
        <v>0</v>
      </c>
      <c r="HS248" s="153" t="e" cm="1">
        <f t="array" ref="HS248">_xlfn.IFS(HS$1= 0,"", NOT(ISBLANK(DK248)), 0, ISBLANK(DK248), $Q248-$S248+II248-CE248-EL248)</f>
        <v>#VALUE!</v>
      </c>
      <c r="HT248" s="153" t="e" cm="1">
        <f t="array" ref="HT248">_xlfn.IFS(HT$1= 0,"", NOT(ISBLANK(DL248)), 0, ISBLANK(DL248), $Q248-$S248+GV248-CF248-EM248)</f>
        <v>#VALUE!</v>
      </c>
      <c r="HU248" s="153" t="e" cm="1">
        <f t="array" ref="HU248">_xlfn.IFS(HU$1= 0,"", NOT(ISBLANK(DM248)), 0, ISBLANK(DM248), $Q248-$S248+GW248-CG248-EN248)</f>
        <v>#VALUE!</v>
      </c>
      <c r="HV248" s="153" t="str" cm="1">
        <f t="array" ref="HV248">_xlfn.IFS(HV$1= 0,"", NOT(ISBLANK(DN248)), 0, ISBLANK(DN248), $Q248-$S248+GX248-CH248-EO248)</f>
        <v/>
      </c>
      <c r="HW248" s="153" t="str" cm="1">
        <f t="array" ref="HW248">_xlfn.IFS(HW$1= 0,"", NOT(ISBLANK(DO248)), 0, ISBLANK(DO248), $Q248-$S248+GY248-CI248-EP248)</f>
        <v/>
      </c>
      <c r="HX248" s="153" t="str" cm="1">
        <f t="array" ref="HX248">_xlfn.IFS(HX$1= 0,"", NOT(ISBLANK(DP248)), 0, ISBLANK(DP248), $Q248-$S248+GZ248-CJ248-EQ248)</f>
        <v/>
      </c>
      <c r="HY248" s="153" t="str" cm="1">
        <f t="array" ref="HY248">_xlfn.IFS(HY$1= 0,"", NOT(ISBLANK(DQ248)), 0, ISBLANK(DQ248), $Q248-$S248+HA248-CK248-ER248)</f>
        <v/>
      </c>
      <c r="HZ248" s="153" t="str" cm="1">
        <f t="array" ref="HZ248">_xlfn.IFS(HZ$1= 0,"", NOT(ISBLANK(DR248)), 0, ISBLANK(DR248), $Q248-$S248+HB248-CL248-ES248)</f>
        <v/>
      </c>
      <c r="IA248" s="153" t="str" cm="1">
        <f t="array" ref="IA248">_xlfn.IFS(IA$1= 0,"", NOT(ISBLANK(DS248)), 0, ISBLANK(DS248), $Q248-$S248+HC248-CM248-ET248)</f>
        <v/>
      </c>
    </row>
    <row r="249" spans="1:235" ht="16.5" x14ac:dyDescent="0.3">
      <c r="A249" s="144"/>
      <c r="B249" s="106"/>
      <c r="C249" s="106"/>
      <c r="D249" s="107"/>
      <c r="E249" s="131"/>
      <c r="F249" s="137"/>
      <c r="G249" s="2"/>
      <c r="H249" s="2"/>
      <c r="I249" s="2"/>
      <c r="J249" s="2"/>
      <c r="K249" s="2"/>
      <c r="L249" s="2"/>
      <c r="M249" s="140"/>
      <c r="N249" s="137"/>
      <c r="O249" s="138"/>
      <c r="P249" s="133"/>
      <c r="Q249" s="94">
        <f t="shared" si="69"/>
        <v>0</v>
      </c>
      <c r="R249" s="1"/>
      <c r="S249" s="1"/>
      <c r="T249" s="2"/>
      <c r="U249" s="2"/>
      <c r="V249" s="82">
        <f t="shared" si="70"/>
        <v>0</v>
      </c>
      <c r="W249" s="121"/>
      <c r="X249" s="108"/>
      <c r="AU249" s="105"/>
      <c r="AV249" s="105"/>
      <c r="AW249" s="105"/>
      <c r="AX249" s="105"/>
      <c r="AY249" s="105"/>
      <c r="AZ249" s="105"/>
      <c r="BA249" s="105"/>
      <c r="BB249" s="105"/>
      <c r="BC249" s="105"/>
      <c r="BD249" s="105"/>
      <c r="BE249" s="105"/>
      <c r="BF249" s="105"/>
      <c r="BG249" s="105"/>
      <c r="BH249" s="105"/>
      <c r="BI249" s="105"/>
      <c r="BJ249" s="105"/>
      <c r="BK249" s="105"/>
      <c r="BL249" s="105"/>
      <c r="BM249" s="105"/>
      <c r="BN249" s="105"/>
      <c r="BO249" s="105"/>
      <c r="BP249" s="105"/>
      <c r="BQ249" s="105"/>
      <c r="BR249" s="105"/>
      <c r="BS249" s="105"/>
      <c r="BT249" s="105"/>
      <c r="BU249" s="105"/>
      <c r="BV249" s="105"/>
      <c r="BW249" s="105"/>
      <c r="BX249" s="105"/>
      <c r="BZ249" s="99"/>
      <c r="CA249" s="105" t="s">
        <v>32</v>
      </c>
      <c r="CB249" s="105"/>
      <c r="CC249" s="105"/>
      <c r="CD249" s="105"/>
      <c r="CE249" s="105"/>
      <c r="CF249" s="105"/>
      <c r="CG249" s="105"/>
      <c r="CH249" s="105"/>
      <c r="CI249" s="105"/>
      <c r="CJ249" s="105"/>
      <c r="CK249" s="105"/>
      <c r="CL249" s="105"/>
      <c r="CM249" s="105"/>
      <c r="CN249" s="105"/>
      <c r="CO249" s="105"/>
      <c r="CP249" s="105" t="s">
        <v>32</v>
      </c>
      <c r="CQ249" s="105"/>
      <c r="CR249" s="105"/>
      <c r="CS249" s="105"/>
      <c r="CT249" s="105"/>
      <c r="CU249" s="105"/>
      <c r="CV249" s="105"/>
      <c r="CW249" s="105"/>
      <c r="CX249" s="105"/>
      <c r="CY249" s="105"/>
      <c r="CZ249" s="105"/>
      <c r="DA249" s="105"/>
      <c r="DB249" s="105"/>
      <c r="DC249" s="105"/>
      <c r="DD249" s="105"/>
      <c r="DE249" s="99"/>
      <c r="DF249" s="99"/>
      <c r="DG249" s="105"/>
      <c r="DH249" s="105"/>
      <c r="DI249" s="105"/>
      <c r="DJ249" s="105"/>
      <c r="DK249" s="105"/>
      <c r="DL249" s="105"/>
      <c r="DM249" s="105"/>
      <c r="DN249" s="105"/>
      <c r="DO249" s="105"/>
      <c r="DP249" s="105"/>
      <c r="DQ249" s="105"/>
      <c r="DR249" s="105"/>
      <c r="DS249" s="105"/>
      <c r="DT249" s="105"/>
      <c r="DU249" s="105"/>
      <c r="DV249" s="105"/>
      <c r="DW249" s="105"/>
      <c r="DX249" s="105"/>
      <c r="DY249" s="105"/>
      <c r="DZ249" s="105"/>
      <c r="EA249" s="105"/>
      <c r="EB249" s="105"/>
      <c r="EC249" s="105"/>
      <c r="ED249" s="105"/>
      <c r="EE249" s="105"/>
      <c r="EF249" s="105"/>
      <c r="EG249" s="105"/>
      <c r="EH249" s="105"/>
      <c r="EI249" s="105"/>
      <c r="EJ249" s="105"/>
      <c r="EL249" s="146" t="str" cm="1">
        <f t="array" ref="EL249">IF(OR(EL$1=0, $A249="", _xlfn.XLOOKUP(EL$1, $Z$2:$Z$18, $AD$2:$AD$18, "")=""),"",SQRT((_xlfn.XLOOKUP(EL$1,$Z$2:$Z$18,$AA$2:$AA$18)-$T249)^2+(_xlfn.XLOOKUP(EL$1,$Z$2:$Z$18,$AB$2:$AB$18)-$U249)^2+(_xlfn.XLOOKUP(EL$1,$Z$2:$Z$18,$AC$2:$AC$18-$V249)^2)))</f>
        <v/>
      </c>
      <c r="EM249" s="96" t="str" cm="1">
        <f t="array" ref="EM249">IF(OR(EM$1=0, $A249="", _xlfn.XLOOKUP(EM$1, $Z$2:$Z$18, $AD$2:$AD$18, "")=""),"",SQRT((_xlfn.XLOOKUP(EM$1,$Z$2:$Z$18,$AA$2:$AA$18)-$T249)^2+(_xlfn.XLOOKUP(EM$1,$Z$2:$Z$18,$AB$2:$AB$18)-$U249)^2+(_xlfn.XLOOKUP(EM$1,$Z$2:$Z$18,$AC$2:$AC$18-$V249)^2)))</f>
        <v/>
      </c>
      <c r="EN249" s="96" t="str" cm="1">
        <f t="array" ref="EN249">IF(OR(EN$1=0, $A249="", _xlfn.XLOOKUP(EN$1, $Z$2:$Z$18, $AD$2:$AD$18, "")=""),"",SQRT((_xlfn.XLOOKUP(EN$1,$Z$2:$Z$18,$AA$2:$AA$18)-$T249)^2+(_xlfn.XLOOKUP(EN$1,$Z$2:$Z$18,$AB$2:$AB$18)-$U249)^2+(_xlfn.XLOOKUP(EN$1,$Z$2:$Z$18,$AC$2:$AC$18-$V249)^2)))</f>
        <v/>
      </c>
      <c r="EO249" s="96" t="str" cm="1">
        <f t="array" ref="EO249">IF(OR(EO$1=0, $A249="", _xlfn.XLOOKUP(EO$1, $Z$2:$Z$18, $AD$2:$AD$18, "")=""),"",SQRT((_xlfn.XLOOKUP(EO$1,$Z$2:$Z$18,$AA$2:$AA$18)-$T249)^2+(_xlfn.XLOOKUP(EO$1,$Z$2:$Z$18,$AB$2:$AB$18)-$U249)^2+(_xlfn.XLOOKUP(EO$1,$Z$2:$Z$18,$AC$2:$AC$18-$V249)^2)))</f>
        <v/>
      </c>
      <c r="EP249" s="96" t="str" cm="1">
        <f t="array" ref="EP249">IF(OR(EP$1=0, $A249="", _xlfn.XLOOKUP(EP$1, $Z$2:$Z$18, $AD$2:$AD$18, "")=""),"",SQRT((_xlfn.XLOOKUP(EP$1,$Z$2:$Z$18,$AA$2:$AA$18)-$T249)^2+(_xlfn.XLOOKUP(EP$1,$Z$2:$Z$18,$AB$2:$AB$18)-$U249)^2+(_xlfn.XLOOKUP(EP$1,$Z$2:$Z$18,$AC$2:$AC$18-$V249)^2)))</f>
        <v/>
      </c>
      <c r="EQ249" s="96" t="str" cm="1">
        <f t="array" ref="EQ249">IF(OR(EQ$1=0, $A249="", _xlfn.XLOOKUP(EQ$1, $Z$2:$Z$18, $AD$2:$AD$18, "")=""),"",SQRT((_xlfn.XLOOKUP(EQ$1,$Z$2:$Z$18,$AA$2:$AA$18)-$T249)^2+(_xlfn.XLOOKUP(EQ$1,$Z$2:$Z$18,$AB$2:$AB$18)-$U249)^2+(_xlfn.XLOOKUP(EQ$1,$Z$2:$Z$18,$AC$2:$AC$18-$V249)^2)))</f>
        <v/>
      </c>
      <c r="ER249" s="96" t="str" cm="1">
        <f t="array" ref="ER249">IF(OR(ER$1=0, $A249="", _xlfn.XLOOKUP(ER$1, $Z$2:$Z$18, $AD$2:$AD$18, "")=""),"",SQRT((_xlfn.XLOOKUP(ER$1,$Z$2:$Z$18,$AA$2:$AA$18)-$T249)^2+(_xlfn.XLOOKUP(ER$1,$Z$2:$Z$18,$AB$2:$AB$18)-$U249)^2+(_xlfn.XLOOKUP(ER$1,$Z$2:$Z$18,$AC$2:$AC$18-$V249)^2)))</f>
        <v/>
      </c>
      <c r="ES249" s="96" t="str" cm="1">
        <f t="array" ref="ES249">IF(OR(ES$1=0, $A249="", _xlfn.XLOOKUP(ES$1, $Z$2:$Z$18, $AD$2:$AD$18, "")=""),"",SQRT((_xlfn.XLOOKUP(ES$1,$Z$2:$Z$18,$AA$2:$AA$18)-$T249)^2+(_xlfn.XLOOKUP(ES$1,$Z$2:$Z$18,$AB$2:$AB$18)-$U249)^2+(_xlfn.XLOOKUP(ES$1,$Z$2:$Z$18,$AC$2:$AC$18-$V249)^2)))</f>
        <v/>
      </c>
      <c r="ET249" s="97" t="str" cm="1">
        <f t="array" ref="ET249">IF(OR(ET$1=0, $A249="", _xlfn.XLOOKUP(ET$1, $Z$2:$Z$18, $AD$2:$AD$18, "")=""),"",SQRT((_xlfn.XLOOKUP(ET$1,$Z$2:$Z$18,$AA$2:$AA$18)-$T249)^2+(_xlfn.XLOOKUP(ET$1,$Z$2:$Z$18,$AB$2:$AB$18)-$U249)^2+(_xlfn.XLOOKUP(ET$1,$Z$2:$Z$18,$AC$2:$AC$18-$V249)^2)))</f>
        <v/>
      </c>
      <c r="EU249" s="97" t="str" cm="1">
        <f t="array" ref="EU249">IF(OR(EU$1=0, $A249="", _xlfn.XLOOKUP(EU$1, $Z$2:$Z$18, $AD$2:$AD$18, "")=""),"",SQRT((_xlfn.XLOOKUP(EU$1,$Z$2:$Z$18,$AA$2:$AA$18)-$T249)^2+(_xlfn.XLOOKUP(EU$1,$Z$2:$Z$18,$AB$2:$AB$18)-$U249)^2+(_xlfn.XLOOKUP(EU$1,$Z$2:$Z$18,$AC$2:$AC$18-$V249)^2)))</f>
        <v/>
      </c>
      <c r="EV249" s="97" t="str" cm="1">
        <f t="array" ref="EV249">IF(OR(EV$1=0, $A249="", _xlfn.XLOOKUP(EV$1, $Z$2:$Z$18, $AD$2:$AD$18, "")=""),"",SQRT((_xlfn.XLOOKUP(EV$1,$Z$2:$Z$18,$AA$2:$AA$18)-$T249)^2+(_xlfn.XLOOKUP(EV$1,$Z$2:$Z$18,$AB$2:$AB$18)-$U249)^2+(_xlfn.XLOOKUP(EV$1,$Z$2:$Z$18,$AC$2:$AC$18-$V249)^2)))</f>
        <v/>
      </c>
      <c r="EW249" s="97" t="str" cm="1">
        <f t="array" ref="EW249">IF(OR(EW$1=0, $A249="", _xlfn.XLOOKUP(EW$1, $Z$2:$Z$18, $AD$2:$AD$18, "")=""),"",SQRT((_xlfn.XLOOKUP(EW$1,$Z$2:$Z$18,$AA$2:$AA$18)-$T249)^2+(_xlfn.XLOOKUP(EW$1,$Z$2:$Z$18,$AB$2:$AB$18)-$U249)^2+(_xlfn.XLOOKUP(EW$1,$Z$2:$Z$18,$AC$2:$AC$18-$V249)^2)))</f>
        <v/>
      </c>
      <c r="EX249" s="97" t="str" cm="1">
        <f t="array" ref="EX249">IF(OR(EX$1=0, $A249="", _xlfn.XLOOKUP(EX$1, $Z$2:$Z$18, $AD$2:$AD$18, "")=""),"",SQRT((_xlfn.XLOOKUP(EX$1,$Z$2:$Z$18,$AA$2:$AA$18)-$T249)^2+(_xlfn.XLOOKUP(EX$1,$Z$2:$Z$18,$AB$2:$AB$18)-$U249)^2+(_xlfn.XLOOKUP(EX$1,$Z$2:$Z$18,$AC$2:$AC$18-$V249)^2)))</f>
        <v/>
      </c>
      <c r="EY249" s="97" t="str" cm="1">
        <f t="array" ref="EY249">IF(OR(EY$1=0, $A249="", _xlfn.XLOOKUP(EY$1, $Z$2:$Z$18, $AD$2:$AD$18, "")=""),"",SQRT((_xlfn.XLOOKUP(EY$1,$Z$2:$Z$18,$AA$2:$AA$18)-$T249)^2+(_xlfn.XLOOKUP(EY$1,$Z$2:$Z$18,$AB$2:$AB$18)-$U249)^2+(_xlfn.XLOOKUP(EY$1,$Z$2:$Z$18,$AC$2:$AC$18-$V249)^2)))</f>
        <v/>
      </c>
      <c r="EZ249" s="98" t="str" cm="1">
        <f t="array" ref="EZ249">IF(OR(EZ$1=0, $A249="", _xlfn.XLOOKUP(EZ$1, $Z$2:$Z$18, $AD$2:$AD$18, "")=""),"",SQRT((_xlfn.XLOOKUP(EZ$1,$Z$2:$Z$18,$AA$2:$AA$18)-$T249)^2+(_xlfn.XLOOKUP(EZ$1,$Z$2:$Z$18,$AB$2:$AB$18)-$U249)^2+(_xlfn.XLOOKUP(EZ$1,$Z$2:$Z$18,$AC$2:$AC$18-$V249)^2)))</f>
        <v/>
      </c>
      <c r="FA249" s="146" t="str" cm="1">
        <f t="array" ref="FA249">IF(OR(FA$1=0, $A249="", _xlfn.XLOOKUP(FA$1, $Z$2:$Z$18, $AD$2:$AD$18, "")=""),"",SQRT((_xlfn.XLOOKUP(FA$1,$Z$2:$Z$18,$AA$2:$AA$18)-$T249)^2+(_xlfn.XLOOKUP(FA$1,$Z$2:$Z$18,$AB$2:$AB$18)-$U249)^2+(_xlfn.XLOOKUP(FA$1,$Z$2:$Z$18,$AC$2:$AC$18-$V249)^2)))</f>
        <v/>
      </c>
      <c r="FB249" s="96" t="str" cm="1">
        <f t="array" ref="FB249">IF(OR(FB$1=0, $A249="", _xlfn.XLOOKUP(FB$1, $Z$2:$Z$18, $AD$2:$AD$18, "")=""),"",SQRT((_xlfn.XLOOKUP(FB$1,$Z$2:$Z$18,$AA$2:$AA$18)-$T249)^2+(_xlfn.XLOOKUP(FB$1,$Z$2:$Z$18,$AB$2:$AB$18)-$U249)^2+(_xlfn.XLOOKUP(FB$1,$Z$2:$Z$18,$AC$2:$AC$18-$V249)^2)))</f>
        <v/>
      </c>
      <c r="FC249" s="96" t="str" cm="1">
        <f t="array" ref="FC249">IF(OR(FC$1=0, $A249="", _xlfn.XLOOKUP(FC$1, $Z$2:$Z$18, $AD$2:$AD$18, "")=""),"",SQRT((_xlfn.XLOOKUP(FC$1,$Z$2:$Z$18,$AA$2:$AA$18)-$T249)^2+(_xlfn.XLOOKUP(FC$1,$Z$2:$Z$18,$AB$2:$AB$18)-$U249)^2+(_xlfn.XLOOKUP(FC$1,$Z$2:$Z$18,$AC$2:$AC$18-$V249)^2)))</f>
        <v/>
      </c>
      <c r="FD249" s="96" t="str" cm="1">
        <f t="array" ref="FD249">IF(OR(FD$1=0, $A249="", _xlfn.XLOOKUP(FD$1, $Z$2:$Z$18, $AD$2:$AD$18, "")=""),"",SQRT((_xlfn.XLOOKUP(FD$1,$Z$2:$Z$18,$AA$2:$AA$18)-$T249)^2+(_xlfn.XLOOKUP(FD$1,$Z$2:$Z$18,$AB$2:$AB$18)-$U249)^2+(_xlfn.XLOOKUP(FD$1,$Z$2:$Z$18,$AC$2:$AC$18-$V249)^2)))</f>
        <v/>
      </c>
      <c r="FE249" s="96" t="str" cm="1">
        <f t="array" ref="FE249">IF(OR(FE$1=0, $A249="", _xlfn.XLOOKUP(FE$1, $Z$2:$Z$18, $AD$2:$AD$18, "")=""),"",SQRT((_xlfn.XLOOKUP(FE$1,$Z$2:$Z$18,$AA$2:$AA$18)-$T249)^2+(_xlfn.XLOOKUP(FE$1,$Z$2:$Z$18,$AB$2:$AB$18)-$U249)^2+(_xlfn.XLOOKUP(FE$1,$Z$2:$Z$18,$AC$2:$AC$18-$V249)^2)))</f>
        <v/>
      </c>
      <c r="FF249" s="96" t="str" cm="1">
        <f t="array" ref="FF249">IF(OR(FF$1=0, $A249="", _xlfn.XLOOKUP(FF$1, $Z$2:$Z$18, $AD$2:$AD$18, "")=""),"",SQRT((_xlfn.XLOOKUP(FF$1,$Z$2:$Z$18,$AA$2:$AA$18)-$T249)^2+(_xlfn.XLOOKUP(FF$1,$Z$2:$Z$18,$AB$2:$AB$18)-$U249)^2+(_xlfn.XLOOKUP(FF$1,$Z$2:$Z$18,$AC$2:$AC$18-$V249)^2)))</f>
        <v/>
      </c>
      <c r="FG249" s="96" t="str" cm="1">
        <f t="array" ref="FG249">IF(OR(FG$1=0, $A249="", _xlfn.XLOOKUP(FG$1, $Z$2:$Z$18, $AD$2:$AD$18, "")=""),"",SQRT((_xlfn.XLOOKUP(FG$1,$Z$2:$Z$18,$AA$2:$AA$18)-$T249)^2+(_xlfn.XLOOKUP(FG$1,$Z$2:$Z$18,$AB$2:$AB$18)-$U249)^2+(_xlfn.XLOOKUP(FG$1,$Z$2:$Z$18,$AC$2:$AC$18-$V249)^2)))</f>
        <v/>
      </c>
      <c r="FH249" s="96" t="str" cm="1">
        <f t="array" ref="FH249">IF(OR(FH$1=0, $A249="", _xlfn.XLOOKUP(FH$1, $Z$2:$Z$18, $AD$2:$AD$18, "")=""),"",SQRT((_xlfn.XLOOKUP(FH$1,$Z$2:$Z$18,$AA$2:$AA$18)-$T249)^2+(_xlfn.XLOOKUP(FH$1,$Z$2:$Z$18,$AB$2:$AB$18)-$U249)^2+(_xlfn.XLOOKUP(FH$1,$Z$2:$Z$18,$AC$2:$AC$18-$V249)^2)))</f>
        <v/>
      </c>
      <c r="FI249" s="97" t="str" cm="1">
        <f t="array" ref="FI249">IF(OR(FI$1=0, $A249="", _xlfn.XLOOKUP(FI$1, $Z$2:$Z$18, $AD$2:$AD$18, "")=""),"",SQRT((_xlfn.XLOOKUP(FI$1,$Z$2:$Z$18,$AA$2:$AA$18)-$T249)^2+(_xlfn.XLOOKUP(FI$1,$Z$2:$Z$18,$AB$2:$AB$18)-$U249)^2+(_xlfn.XLOOKUP(FI$1,$Z$2:$Z$18,$AC$2:$AC$18-$V249)^2)))</f>
        <v/>
      </c>
      <c r="FJ249" s="97" t="str" cm="1">
        <f t="array" ref="FJ249">IF(OR(FJ$1=0, $A249="", _xlfn.XLOOKUP(FJ$1, $Z$2:$Z$18, $AD$2:$AD$18, "")=""),"",SQRT((_xlfn.XLOOKUP(FJ$1,$Z$2:$Z$18,$AA$2:$AA$18)-$T249)^2+(_xlfn.XLOOKUP(FJ$1,$Z$2:$Z$18,$AB$2:$AB$18)-$U249)^2+(_xlfn.XLOOKUP(FJ$1,$Z$2:$Z$18,$AC$2:$AC$18-$V249)^2)))</f>
        <v/>
      </c>
      <c r="FK249" s="97" t="str" cm="1">
        <f t="array" ref="FK249">IF(OR(FK$1=0, $A249="", _xlfn.XLOOKUP(FK$1, $Z$2:$Z$18, $AD$2:$AD$18, "")=""),"",SQRT((_xlfn.XLOOKUP(FK$1,$Z$2:$Z$18,$AA$2:$AA$18)-$T249)^2+(_xlfn.XLOOKUP(FK$1,$Z$2:$Z$18,$AB$2:$AB$18)-$U249)^2+(_xlfn.XLOOKUP(FK$1,$Z$2:$Z$18,$AC$2:$AC$18-$V249)^2)))</f>
        <v/>
      </c>
      <c r="FL249" s="97" t="str" cm="1">
        <f t="array" ref="FL249">IF(OR(FL$1=0, $A249="", _xlfn.XLOOKUP(FL$1, $Z$2:$Z$18, $AD$2:$AD$18, "")=""),"",SQRT((_xlfn.XLOOKUP(FL$1,$Z$2:$Z$18,$AA$2:$AA$18)-$T249)^2+(_xlfn.XLOOKUP(FL$1,$Z$2:$Z$18,$AB$2:$AB$18)-$U249)^2+(_xlfn.XLOOKUP(FL$1,$Z$2:$Z$18,$AC$2:$AC$18-$V249)^2)))</f>
        <v/>
      </c>
      <c r="FM249" s="97" t="str" cm="1">
        <f t="array" ref="FM249">IF(OR(FM$1=0, $A249="", _xlfn.XLOOKUP(FM$1, $Z$2:$Z$18, $AD$2:$AD$18, "")=""),"",SQRT((_xlfn.XLOOKUP(FM$1,$Z$2:$Z$18,$AA$2:$AA$18)-$T249)^2+(_xlfn.XLOOKUP(FM$1,$Z$2:$Z$18,$AB$2:$AB$18)-$U249)^2+(_xlfn.XLOOKUP(FM$1,$Z$2:$Z$18,$AC$2:$AC$18-$V249)^2)))</f>
        <v/>
      </c>
      <c r="FN249" s="97" t="str" cm="1">
        <f t="array" ref="FN249">IF(OR(FN$1=0, $A249="", _xlfn.XLOOKUP(FN$1, $Z$2:$Z$18, $AD$2:$AD$18, "")=""),"",SQRT((_xlfn.XLOOKUP(FN$1,$Z$2:$Z$18,$AA$2:$AA$18)-$T249)^2+(_xlfn.XLOOKUP(FN$1,$Z$2:$Z$18,$AB$2:$AB$18)-$U249)^2+(_xlfn.XLOOKUP(FN$1,$Z$2:$Z$18,$AC$2:$AC$18-$V249)^2)))</f>
        <v/>
      </c>
      <c r="FO249" s="98" t="str" cm="1">
        <f t="array" ref="FO249">IF(OR(FO$1=0, $A249="", _xlfn.XLOOKUP(FO$1, $Z$2:$Z$18, $AD$2:$AD$18, "")=""),"",SQRT((_xlfn.XLOOKUP(FO$1,$Z$2:$Z$18,$AA$2:$AA$18)-$T249)^2+(_xlfn.XLOOKUP(FO$1,$Z$2:$Z$18,$AB$2:$AB$18)-$U249)^2+(_xlfn.XLOOKUP(FO$1,$Z$2:$Z$18,$AC$2:$AC$18-$V249)^2)))</f>
        <v/>
      </c>
      <c r="FP249" s="99"/>
      <c r="FQ249" s="99"/>
      <c r="FR249" s="100">
        <f t="shared" si="71"/>
        <v>0</v>
      </c>
      <c r="FS249" s="109">
        <f t="shared" si="72"/>
        <v>0</v>
      </c>
      <c r="FT249" s="109">
        <f t="shared" si="73"/>
        <v>0</v>
      </c>
      <c r="FU249" s="109">
        <f t="shared" si="74"/>
        <v>0</v>
      </c>
      <c r="FV249" s="109">
        <f t="shared" si="75"/>
        <v>0</v>
      </c>
      <c r="FW249" s="109">
        <f t="shared" si="76"/>
        <v>0</v>
      </c>
      <c r="FX249" s="109">
        <f t="shared" si="77"/>
        <v>0</v>
      </c>
      <c r="FY249" s="109">
        <f t="shared" si="78"/>
        <v>0</v>
      </c>
      <c r="FZ249" s="110">
        <f t="shared" si="79"/>
        <v>0</v>
      </c>
      <c r="GA249" s="110">
        <f t="shared" si="80"/>
        <v>0</v>
      </c>
      <c r="GB249" s="110">
        <f t="shared" si="81"/>
        <v>0</v>
      </c>
      <c r="GC249" s="110">
        <f t="shared" si="82"/>
        <v>0</v>
      </c>
      <c r="GD249" s="110">
        <f t="shared" si="83"/>
        <v>0</v>
      </c>
      <c r="GE249" s="110">
        <f t="shared" si="84"/>
        <v>0</v>
      </c>
      <c r="GF249" s="111">
        <f t="shared" si="85"/>
        <v>0</v>
      </c>
      <c r="GG249" s="100">
        <f t="shared" si="86"/>
        <v>0</v>
      </c>
      <c r="GH249" s="109">
        <f t="shared" si="87"/>
        <v>0</v>
      </c>
      <c r="GI249" s="109">
        <f t="shared" si="88"/>
        <v>0</v>
      </c>
      <c r="GJ249" s="109">
        <f t="shared" si="89"/>
        <v>0</v>
      </c>
      <c r="GK249" s="109">
        <f t="shared" si="90"/>
        <v>0</v>
      </c>
      <c r="GL249" s="109">
        <f t="shared" si="91"/>
        <v>0</v>
      </c>
      <c r="GM249" s="109">
        <f t="shared" si="92"/>
        <v>0</v>
      </c>
      <c r="GN249" s="109">
        <f t="shared" si="93"/>
        <v>0</v>
      </c>
      <c r="GO249" s="110">
        <f t="shared" si="94"/>
        <v>0</v>
      </c>
      <c r="GP249" s="110">
        <f t="shared" si="95"/>
        <v>0</v>
      </c>
      <c r="GQ249" s="110">
        <f t="shared" si="96"/>
        <v>0</v>
      </c>
      <c r="GR249" s="110">
        <f t="shared" si="97"/>
        <v>0</v>
      </c>
      <c r="GS249" s="110">
        <f t="shared" si="98"/>
        <v>0</v>
      </c>
      <c r="GT249" s="110">
        <f t="shared" si="99"/>
        <v>0</v>
      </c>
      <c r="GU249" s="111">
        <f t="shared" si="100"/>
        <v>0</v>
      </c>
      <c r="GX249" s="151" cm="1">
        <f t="array" ref="GX249">_xlfn.IFS(GX$1= 0,"", NOT(ISBLANK(CA249)), 0, ISBLANK(CA249), $Q249-$S249+FR249-AU249-DG249)</f>
        <v>0</v>
      </c>
      <c r="GY249" s="152" cm="1">
        <f t="array" ref="GY249">_xlfn.IFS(GY$1= 0,"", NOT(ISBLANK(CB249)), 0, ISBLANK(CB249), $Q249-$S249+FS249-AV249-DH249)</f>
        <v>0</v>
      </c>
      <c r="GZ249" s="152" cm="1">
        <f t="array" ref="GZ249">_xlfn.IFS(GZ$1= 0,"", NOT(ISBLANK(CC249)), 0, ISBLANK(CC249), $Q249-$S249+FT249-AW249-DI249)</f>
        <v>0</v>
      </c>
      <c r="HA249" s="152" cm="1">
        <f t="array" ref="HA249">_xlfn.IFS(HA$1= 0,"", NOT(ISBLANK(CD249)), 0, ISBLANK(CD249), $Q249-$S249+FU249-AX249-DJ249)</f>
        <v>0</v>
      </c>
      <c r="HB249" s="152" cm="1">
        <f t="array" ref="HB249">_xlfn.IFS(HB$1= 0,"", NOT(ISBLANK(CE249)), 0, ISBLANK(CE249), $Q249-$S249+FV249-AY249-DK249)</f>
        <v>0</v>
      </c>
      <c r="HC249" s="152" cm="1">
        <f t="array" ref="HC249">_xlfn.IFS(HC$1= 0,"", NOT(ISBLANK(CF249)), 0, ISBLANK(CF249), $Q249-$S249+FW249-AZ249-DL249)</f>
        <v>0</v>
      </c>
      <c r="HD249" s="152" cm="1">
        <f t="array" ref="HD249">_xlfn.IFS(HD$1= 0,"", NOT(ISBLANK(CG249)), 0, ISBLANK(CG249), $Q249-$S249+FX249-BA249-DM249)</f>
        <v>0</v>
      </c>
      <c r="HE249" s="152" t="str" cm="1">
        <f t="array" ref="HE249">_xlfn.IFS(HE$1= 0,"", NOT(ISBLANK(CH249)), 0, ISBLANK(CH249), $Q249-$S249+FY249-BB249-DN249)</f>
        <v/>
      </c>
      <c r="HF249" s="152" t="str" cm="1">
        <f t="array" ref="HF249">_xlfn.IFS(HF$1= 0,"", NOT(ISBLANK(CI249)), 0, ISBLANK(CI249), $Q249-$S249+FZ249-BC249-DO249)</f>
        <v/>
      </c>
      <c r="HG249" s="152" t="str" cm="1">
        <f t="array" ref="HG249">_xlfn.IFS(HG$1= 0,"", NOT(ISBLANK(CJ249)), 0, ISBLANK(CJ249), $Q249-$S249+GA249-BD249-DP249)</f>
        <v/>
      </c>
      <c r="HH249" s="152" t="str" cm="1">
        <f t="array" ref="HH249">_xlfn.IFS(HH$1= 0,"", NOT(ISBLANK(CK249)), 0, ISBLANK(CK249), $Q249-$S249+GB249-BE249-DQ249)</f>
        <v/>
      </c>
      <c r="HI249" s="152" t="str" cm="1">
        <f t="array" ref="HI249">_xlfn.IFS(HI$1= 0,"", NOT(ISBLANK(CL249)), 0, ISBLANK(CL249), $Q249-$S249+GC249-BF249-DR249)</f>
        <v/>
      </c>
      <c r="HJ249" s="152" t="str" cm="1">
        <f t="array" ref="HJ249">_xlfn.IFS(HJ$1= 0,"", NOT(ISBLANK(CM249)), 0, ISBLANK(CM249), $Q249-$S249+GD249-BG249-DS249)</f>
        <v/>
      </c>
      <c r="HK249" s="152" t="str" cm="1">
        <f t="array" ref="HK249">_xlfn.IFS(HK$1= 0,"", NOT(ISBLANK(CN249)), 0, ISBLANK(CN249), $Q249-$S249+GE249-BH249-DT249)</f>
        <v/>
      </c>
      <c r="HL249" s="153" t="str" cm="1">
        <f t="array" ref="HL249">_xlfn.IFS(HL$1= 0,"", NOT(ISBLANK(CO249)), 0, ISBLANK(CO249), $Q249-$S249+GF249-BI249-DU249)</f>
        <v/>
      </c>
      <c r="HM249" s="153" t="str" cm="1">
        <f t="array" ref="HM249">_xlfn.IFS(HM$1= 0,"", NOT(ISBLANK(DE249)), 0, ISBLANK(DE249), $Q249-$S249+IC249-BY249-#REF!)</f>
        <v/>
      </c>
      <c r="HN249" s="153" t="e" cm="1">
        <f t="array" ref="HN249">_xlfn.IFS(HN$1= 0,"", NOT(ISBLANK(DF249)), 0, ISBLANK(DF249), $Q249-$S249+ID249-BZ249-#REF!)</f>
        <v>#REF!</v>
      </c>
      <c r="HO249" s="153" t="e" cm="1">
        <f t="array" ref="HO249">_xlfn.IFS(HO$1= 0,"", NOT(ISBLANK(DG249)), 0, ISBLANK(DG249), $Q249-$S249+IE249-CA249-#REF!)</f>
        <v>#VALUE!</v>
      </c>
      <c r="HP249" s="153" t="e" cm="1">
        <f t="array" ref="HP249">_xlfn.IFS(HP$1= 0,"", NOT(ISBLANK(DH249)), 0, ISBLANK(DH249), $Q249-$S249+IF249-CB249-#REF!)</f>
        <v>#REF!</v>
      </c>
      <c r="HQ249" s="153" t="e" cm="1">
        <f t="array" ref="HQ249">_xlfn.IFS(HQ$1= 0,"", NOT(ISBLANK(DI249)), 0, ISBLANK(DI249), $Q249-$S249+IG249-CC249-#REF!)</f>
        <v>#REF!</v>
      </c>
      <c r="HR249" s="153" cm="1">
        <f t="array" ref="HR249">_xlfn.IFS(HR$1= 0,"", NOT(ISBLANK(DJ249)), 0, ISBLANK(DJ249), $Q249-$S249+IH249-CD249-EK249)</f>
        <v>0</v>
      </c>
      <c r="HS249" s="153" t="e" cm="1">
        <f t="array" ref="HS249">_xlfn.IFS(HS$1= 0,"", NOT(ISBLANK(DK249)), 0, ISBLANK(DK249), $Q249-$S249+II249-CE249-EL249)</f>
        <v>#VALUE!</v>
      </c>
      <c r="HT249" s="153" t="e" cm="1">
        <f t="array" ref="HT249">_xlfn.IFS(HT$1= 0,"", NOT(ISBLANK(DL249)), 0, ISBLANK(DL249), $Q249-$S249+GV249-CF249-EM249)</f>
        <v>#VALUE!</v>
      </c>
      <c r="HU249" s="153" t="e" cm="1">
        <f t="array" ref="HU249">_xlfn.IFS(HU$1= 0,"", NOT(ISBLANK(DM249)), 0, ISBLANK(DM249), $Q249-$S249+GW249-CG249-EN249)</f>
        <v>#VALUE!</v>
      </c>
      <c r="HV249" s="153" t="str" cm="1">
        <f t="array" ref="HV249">_xlfn.IFS(HV$1= 0,"", NOT(ISBLANK(DN249)), 0, ISBLANK(DN249), $Q249-$S249+GX249-CH249-EO249)</f>
        <v/>
      </c>
      <c r="HW249" s="153" t="str" cm="1">
        <f t="array" ref="HW249">_xlfn.IFS(HW$1= 0,"", NOT(ISBLANK(DO249)), 0, ISBLANK(DO249), $Q249-$S249+GY249-CI249-EP249)</f>
        <v/>
      </c>
      <c r="HX249" s="153" t="str" cm="1">
        <f t="array" ref="HX249">_xlfn.IFS(HX$1= 0,"", NOT(ISBLANK(DP249)), 0, ISBLANK(DP249), $Q249-$S249+GZ249-CJ249-EQ249)</f>
        <v/>
      </c>
      <c r="HY249" s="153" t="str" cm="1">
        <f t="array" ref="HY249">_xlfn.IFS(HY$1= 0,"", NOT(ISBLANK(DQ249)), 0, ISBLANK(DQ249), $Q249-$S249+HA249-CK249-ER249)</f>
        <v/>
      </c>
      <c r="HZ249" s="153" t="str" cm="1">
        <f t="array" ref="HZ249">_xlfn.IFS(HZ$1= 0,"", NOT(ISBLANK(DR249)), 0, ISBLANK(DR249), $Q249-$S249+HB249-CL249-ES249)</f>
        <v/>
      </c>
      <c r="IA249" s="153" t="str" cm="1">
        <f t="array" ref="IA249">_xlfn.IFS(IA$1= 0,"", NOT(ISBLANK(DS249)), 0, ISBLANK(DS249), $Q249-$S249+HC249-CM249-ET249)</f>
        <v/>
      </c>
    </row>
    <row r="250" spans="1:235" ht="16.5" x14ac:dyDescent="0.3">
      <c r="A250" s="144"/>
      <c r="B250" s="106"/>
      <c r="C250" s="106"/>
      <c r="D250" s="107"/>
      <c r="E250" s="131"/>
      <c r="F250" s="137"/>
      <c r="G250" s="2"/>
      <c r="H250" s="2"/>
      <c r="I250" s="2"/>
      <c r="J250" s="2"/>
      <c r="K250" s="2"/>
      <c r="L250" s="2"/>
      <c r="M250" s="140"/>
      <c r="N250" s="137"/>
      <c r="O250" s="138"/>
      <c r="P250" s="133"/>
      <c r="Q250" s="94">
        <f t="shared" ref="Q250:Q313" si="101">IFERROR(10*LOG10(A250)+ROUND(IF(AND(A250&gt;0, O250&gt;0), N250+ABS(10*LOG10(P250/(4*PI()*CONVERT(O250,"ft", "m")^2))), N250),0), 0)</f>
        <v>0</v>
      </c>
      <c r="R250" s="1"/>
      <c r="S250" s="1"/>
      <c r="T250" s="2"/>
      <c r="U250" s="2"/>
      <c r="V250" s="82">
        <f t="shared" ref="V250:V313" si="102">SUM(W250:X250)</f>
        <v>0</v>
      </c>
      <c r="W250" s="121"/>
      <c r="X250" s="108"/>
      <c r="AU250" s="105"/>
      <c r="AV250" s="105"/>
      <c r="AW250" s="105"/>
      <c r="AX250" s="105"/>
      <c r="AY250" s="105"/>
      <c r="AZ250" s="105"/>
      <c r="BA250" s="105"/>
      <c r="BB250" s="105"/>
      <c r="BC250" s="105"/>
      <c r="BD250" s="105"/>
      <c r="BE250" s="105"/>
      <c r="BF250" s="105"/>
      <c r="BG250" s="105"/>
      <c r="BH250" s="105"/>
      <c r="BI250" s="105"/>
      <c r="BJ250" s="105"/>
      <c r="BK250" s="105"/>
      <c r="BL250" s="105"/>
      <c r="BM250" s="105"/>
      <c r="BN250" s="105"/>
      <c r="BO250" s="105"/>
      <c r="BP250" s="105"/>
      <c r="BQ250" s="105"/>
      <c r="BR250" s="105"/>
      <c r="BS250" s="105"/>
      <c r="BT250" s="105"/>
      <c r="BU250" s="105"/>
      <c r="BV250" s="105"/>
      <c r="BW250" s="105"/>
      <c r="BX250" s="105"/>
      <c r="BZ250" s="99"/>
      <c r="CA250" s="105" t="s">
        <v>32</v>
      </c>
      <c r="CB250" s="105"/>
      <c r="CC250" s="105"/>
      <c r="CD250" s="105"/>
      <c r="CE250" s="105"/>
      <c r="CF250" s="105"/>
      <c r="CG250" s="105"/>
      <c r="CH250" s="105"/>
      <c r="CI250" s="105"/>
      <c r="CJ250" s="105"/>
      <c r="CK250" s="105"/>
      <c r="CL250" s="105"/>
      <c r="CM250" s="105"/>
      <c r="CN250" s="105"/>
      <c r="CO250" s="105"/>
      <c r="CP250" s="105" t="s">
        <v>32</v>
      </c>
      <c r="CQ250" s="105"/>
      <c r="CR250" s="105"/>
      <c r="CS250" s="105"/>
      <c r="CT250" s="105"/>
      <c r="CU250" s="105"/>
      <c r="CV250" s="105"/>
      <c r="CW250" s="105"/>
      <c r="CX250" s="105"/>
      <c r="CY250" s="105"/>
      <c r="CZ250" s="105"/>
      <c r="DA250" s="105"/>
      <c r="DB250" s="105"/>
      <c r="DC250" s="105"/>
      <c r="DD250" s="105"/>
      <c r="DE250" s="99"/>
      <c r="DF250" s="99"/>
      <c r="DG250" s="105"/>
      <c r="DH250" s="105"/>
      <c r="DI250" s="105"/>
      <c r="DJ250" s="105"/>
      <c r="DK250" s="105"/>
      <c r="DL250" s="105"/>
      <c r="DM250" s="105"/>
      <c r="DN250" s="105"/>
      <c r="DO250" s="105"/>
      <c r="DP250" s="105"/>
      <c r="DQ250" s="105"/>
      <c r="DR250" s="105"/>
      <c r="DS250" s="105"/>
      <c r="DT250" s="105"/>
      <c r="DU250" s="105"/>
      <c r="DV250" s="105"/>
      <c r="DW250" s="105"/>
      <c r="DX250" s="105"/>
      <c r="DY250" s="105"/>
      <c r="DZ250" s="105"/>
      <c r="EA250" s="105"/>
      <c r="EB250" s="105"/>
      <c r="EC250" s="105"/>
      <c r="ED250" s="105"/>
      <c r="EE250" s="105"/>
      <c r="EF250" s="105"/>
      <c r="EG250" s="105"/>
      <c r="EH250" s="105"/>
      <c r="EI250" s="105"/>
      <c r="EJ250" s="105"/>
      <c r="EL250" s="146" t="str" cm="1">
        <f t="array" ref="EL250">IF(OR(EL$1=0, $A250="", _xlfn.XLOOKUP(EL$1, $Z$2:$Z$18, $AD$2:$AD$18, "")=""),"",SQRT((_xlfn.XLOOKUP(EL$1,$Z$2:$Z$18,$AA$2:$AA$18)-$T250)^2+(_xlfn.XLOOKUP(EL$1,$Z$2:$Z$18,$AB$2:$AB$18)-$U250)^2+(_xlfn.XLOOKUP(EL$1,$Z$2:$Z$18,$AC$2:$AC$18-$V250)^2)))</f>
        <v/>
      </c>
      <c r="EM250" s="96" t="str" cm="1">
        <f t="array" ref="EM250">IF(OR(EM$1=0, $A250="", _xlfn.XLOOKUP(EM$1, $Z$2:$Z$18, $AD$2:$AD$18, "")=""),"",SQRT((_xlfn.XLOOKUP(EM$1,$Z$2:$Z$18,$AA$2:$AA$18)-$T250)^2+(_xlfn.XLOOKUP(EM$1,$Z$2:$Z$18,$AB$2:$AB$18)-$U250)^2+(_xlfn.XLOOKUP(EM$1,$Z$2:$Z$18,$AC$2:$AC$18-$V250)^2)))</f>
        <v/>
      </c>
      <c r="EN250" s="96" t="str" cm="1">
        <f t="array" ref="EN250">IF(OR(EN$1=0, $A250="", _xlfn.XLOOKUP(EN$1, $Z$2:$Z$18, $AD$2:$AD$18, "")=""),"",SQRT((_xlfn.XLOOKUP(EN$1,$Z$2:$Z$18,$AA$2:$AA$18)-$T250)^2+(_xlfn.XLOOKUP(EN$1,$Z$2:$Z$18,$AB$2:$AB$18)-$U250)^2+(_xlfn.XLOOKUP(EN$1,$Z$2:$Z$18,$AC$2:$AC$18-$V250)^2)))</f>
        <v/>
      </c>
      <c r="EO250" s="96" t="str" cm="1">
        <f t="array" ref="EO250">IF(OR(EO$1=0, $A250="", _xlfn.XLOOKUP(EO$1, $Z$2:$Z$18, $AD$2:$AD$18, "")=""),"",SQRT((_xlfn.XLOOKUP(EO$1,$Z$2:$Z$18,$AA$2:$AA$18)-$T250)^2+(_xlfn.XLOOKUP(EO$1,$Z$2:$Z$18,$AB$2:$AB$18)-$U250)^2+(_xlfn.XLOOKUP(EO$1,$Z$2:$Z$18,$AC$2:$AC$18-$V250)^2)))</f>
        <v/>
      </c>
      <c r="EP250" s="96" t="str" cm="1">
        <f t="array" ref="EP250">IF(OR(EP$1=0, $A250="", _xlfn.XLOOKUP(EP$1, $Z$2:$Z$18, $AD$2:$AD$18, "")=""),"",SQRT((_xlfn.XLOOKUP(EP$1,$Z$2:$Z$18,$AA$2:$AA$18)-$T250)^2+(_xlfn.XLOOKUP(EP$1,$Z$2:$Z$18,$AB$2:$AB$18)-$U250)^2+(_xlfn.XLOOKUP(EP$1,$Z$2:$Z$18,$AC$2:$AC$18-$V250)^2)))</f>
        <v/>
      </c>
      <c r="EQ250" s="96" t="str" cm="1">
        <f t="array" ref="EQ250">IF(OR(EQ$1=0, $A250="", _xlfn.XLOOKUP(EQ$1, $Z$2:$Z$18, $AD$2:$AD$18, "")=""),"",SQRT((_xlfn.XLOOKUP(EQ$1,$Z$2:$Z$18,$AA$2:$AA$18)-$T250)^2+(_xlfn.XLOOKUP(EQ$1,$Z$2:$Z$18,$AB$2:$AB$18)-$U250)^2+(_xlfn.XLOOKUP(EQ$1,$Z$2:$Z$18,$AC$2:$AC$18-$V250)^2)))</f>
        <v/>
      </c>
      <c r="ER250" s="96" t="str" cm="1">
        <f t="array" ref="ER250">IF(OR(ER$1=0, $A250="", _xlfn.XLOOKUP(ER$1, $Z$2:$Z$18, $AD$2:$AD$18, "")=""),"",SQRT((_xlfn.XLOOKUP(ER$1,$Z$2:$Z$18,$AA$2:$AA$18)-$T250)^2+(_xlfn.XLOOKUP(ER$1,$Z$2:$Z$18,$AB$2:$AB$18)-$U250)^2+(_xlfn.XLOOKUP(ER$1,$Z$2:$Z$18,$AC$2:$AC$18-$V250)^2)))</f>
        <v/>
      </c>
      <c r="ES250" s="96" t="str" cm="1">
        <f t="array" ref="ES250">IF(OR(ES$1=0, $A250="", _xlfn.XLOOKUP(ES$1, $Z$2:$Z$18, $AD$2:$AD$18, "")=""),"",SQRT((_xlfn.XLOOKUP(ES$1,$Z$2:$Z$18,$AA$2:$AA$18)-$T250)^2+(_xlfn.XLOOKUP(ES$1,$Z$2:$Z$18,$AB$2:$AB$18)-$U250)^2+(_xlfn.XLOOKUP(ES$1,$Z$2:$Z$18,$AC$2:$AC$18-$V250)^2)))</f>
        <v/>
      </c>
      <c r="ET250" s="97" t="str" cm="1">
        <f t="array" ref="ET250">IF(OR(ET$1=0, $A250="", _xlfn.XLOOKUP(ET$1, $Z$2:$Z$18, $AD$2:$AD$18, "")=""),"",SQRT((_xlfn.XLOOKUP(ET$1,$Z$2:$Z$18,$AA$2:$AA$18)-$T250)^2+(_xlfn.XLOOKUP(ET$1,$Z$2:$Z$18,$AB$2:$AB$18)-$U250)^2+(_xlfn.XLOOKUP(ET$1,$Z$2:$Z$18,$AC$2:$AC$18-$V250)^2)))</f>
        <v/>
      </c>
      <c r="EU250" s="97" t="str" cm="1">
        <f t="array" ref="EU250">IF(OR(EU$1=0, $A250="", _xlfn.XLOOKUP(EU$1, $Z$2:$Z$18, $AD$2:$AD$18, "")=""),"",SQRT((_xlfn.XLOOKUP(EU$1,$Z$2:$Z$18,$AA$2:$AA$18)-$T250)^2+(_xlfn.XLOOKUP(EU$1,$Z$2:$Z$18,$AB$2:$AB$18)-$U250)^2+(_xlfn.XLOOKUP(EU$1,$Z$2:$Z$18,$AC$2:$AC$18-$V250)^2)))</f>
        <v/>
      </c>
      <c r="EV250" s="97" t="str" cm="1">
        <f t="array" ref="EV250">IF(OR(EV$1=0, $A250="", _xlfn.XLOOKUP(EV$1, $Z$2:$Z$18, $AD$2:$AD$18, "")=""),"",SQRT((_xlfn.XLOOKUP(EV$1,$Z$2:$Z$18,$AA$2:$AA$18)-$T250)^2+(_xlfn.XLOOKUP(EV$1,$Z$2:$Z$18,$AB$2:$AB$18)-$U250)^2+(_xlfn.XLOOKUP(EV$1,$Z$2:$Z$18,$AC$2:$AC$18-$V250)^2)))</f>
        <v/>
      </c>
      <c r="EW250" s="97" t="str" cm="1">
        <f t="array" ref="EW250">IF(OR(EW$1=0, $A250="", _xlfn.XLOOKUP(EW$1, $Z$2:$Z$18, $AD$2:$AD$18, "")=""),"",SQRT((_xlfn.XLOOKUP(EW$1,$Z$2:$Z$18,$AA$2:$AA$18)-$T250)^2+(_xlfn.XLOOKUP(EW$1,$Z$2:$Z$18,$AB$2:$AB$18)-$U250)^2+(_xlfn.XLOOKUP(EW$1,$Z$2:$Z$18,$AC$2:$AC$18-$V250)^2)))</f>
        <v/>
      </c>
      <c r="EX250" s="97" t="str" cm="1">
        <f t="array" ref="EX250">IF(OR(EX$1=0, $A250="", _xlfn.XLOOKUP(EX$1, $Z$2:$Z$18, $AD$2:$AD$18, "")=""),"",SQRT((_xlfn.XLOOKUP(EX$1,$Z$2:$Z$18,$AA$2:$AA$18)-$T250)^2+(_xlfn.XLOOKUP(EX$1,$Z$2:$Z$18,$AB$2:$AB$18)-$U250)^2+(_xlfn.XLOOKUP(EX$1,$Z$2:$Z$18,$AC$2:$AC$18-$V250)^2)))</f>
        <v/>
      </c>
      <c r="EY250" s="97" t="str" cm="1">
        <f t="array" ref="EY250">IF(OR(EY$1=0, $A250="", _xlfn.XLOOKUP(EY$1, $Z$2:$Z$18, $AD$2:$AD$18, "")=""),"",SQRT((_xlfn.XLOOKUP(EY$1,$Z$2:$Z$18,$AA$2:$AA$18)-$T250)^2+(_xlfn.XLOOKUP(EY$1,$Z$2:$Z$18,$AB$2:$AB$18)-$U250)^2+(_xlfn.XLOOKUP(EY$1,$Z$2:$Z$18,$AC$2:$AC$18-$V250)^2)))</f>
        <v/>
      </c>
      <c r="EZ250" s="98" t="str" cm="1">
        <f t="array" ref="EZ250">IF(OR(EZ$1=0, $A250="", _xlfn.XLOOKUP(EZ$1, $Z$2:$Z$18, $AD$2:$AD$18, "")=""),"",SQRT((_xlfn.XLOOKUP(EZ$1,$Z$2:$Z$18,$AA$2:$AA$18)-$T250)^2+(_xlfn.XLOOKUP(EZ$1,$Z$2:$Z$18,$AB$2:$AB$18)-$U250)^2+(_xlfn.XLOOKUP(EZ$1,$Z$2:$Z$18,$AC$2:$AC$18-$V250)^2)))</f>
        <v/>
      </c>
      <c r="FA250" s="146" t="str" cm="1">
        <f t="array" ref="FA250">IF(OR(FA$1=0, $A250="", _xlfn.XLOOKUP(FA$1, $Z$2:$Z$18, $AD$2:$AD$18, "")=""),"",SQRT((_xlfn.XLOOKUP(FA$1,$Z$2:$Z$18,$AA$2:$AA$18)-$T250)^2+(_xlfn.XLOOKUP(FA$1,$Z$2:$Z$18,$AB$2:$AB$18)-$U250)^2+(_xlfn.XLOOKUP(FA$1,$Z$2:$Z$18,$AC$2:$AC$18-$V250)^2)))</f>
        <v/>
      </c>
      <c r="FB250" s="96" t="str" cm="1">
        <f t="array" ref="FB250">IF(OR(FB$1=0, $A250="", _xlfn.XLOOKUP(FB$1, $Z$2:$Z$18, $AD$2:$AD$18, "")=""),"",SQRT((_xlfn.XLOOKUP(FB$1,$Z$2:$Z$18,$AA$2:$AA$18)-$T250)^2+(_xlfn.XLOOKUP(FB$1,$Z$2:$Z$18,$AB$2:$AB$18)-$U250)^2+(_xlfn.XLOOKUP(FB$1,$Z$2:$Z$18,$AC$2:$AC$18-$V250)^2)))</f>
        <v/>
      </c>
      <c r="FC250" s="96" t="str" cm="1">
        <f t="array" ref="FC250">IF(OR(FC$1=0, $A250="", _xlfn.XLOOKUP(FC$1, $Z$2:$Z$18, $AD$2:$AD$18, "")=""),"",SQRT((_xlfn.XLOOKUP(FC$1,$Z$2:$Z$18,$AA$2:$AA$18)-$T250)^2+(_xlfn.XLOOKUP(FC$1,$Z$2:$Z$18,$AB$2:$AB$18)-$U250)^2+(_xlfn.XLOOKUP(FC$1,$Z$2:$Z$18,$AC$2:$AC$18-$V250)^2)))</f>
        <v/>
      </c>
      <c r="FD250" s="96" t="str" cm="1">
        <f t="array" ref="FD250">IF(OR(FD$1=0, $A250="", _xlfn.XLOOKUP(FD$1, $Z$2:$Z$18, $AD$2:$AD$18, "")=""),"",SQRT((_xlfn.XLOOKUP(FD$1,$Z$2:$Z$18,$AA$2:$AA$18)-$T250)^2+(_xlfn.XLOOKUP(FD$1,$Z$2:$Z$18,$AB$2:$AB$18)-$U250)^2+(_xlfn.XLOOKUP(FD$1,$Z$2:$Z$18,$AC$2:$AC$18-$V250)^2)))</f>
        <v/>
      </c>
      <c r="FE250" s="96" t="str" cm="1">
        <f t="array" ref="FE250">IF(OR(FE$1=0, $A250="", _xlfn.XLOOKUP(FE$1, $Z$2:$Z$18, $AD$2:$AD$18, "")=""),"",SQRT((_xlfn.XLOOKUP(FE$1,$Z$2:$Z$18,$AA$2:$AA$18)-$T250)^2+(_xlfn.XLOOKUP(FE$1,$Z$2:$Z$18,$AB$2:$AB$18)-$U250)^2+(_xlfn.XLOOKUP(FE$1,$Z$2:$Z$18,$AC$2:$AC$18-$V250)^2)))</f>
        <v/>
      </c>
      <c r="FF250" s="96" t="str" cm="1">
        <f t="array" ref="FF250">IF(OR(FF$1=0, $A250="", _xlfn.XLOOKUP(FF$1, $Z$2:$Z$18, $AD$2:$AD$18, "")=""),"",SQRT((_xlfn.XLOOKUP(FF$1,$Z$2:$Z$18,$AA$2:$AA$18)-$T250)^2+(_xlfn.XLOOKUP(FF$1,$Z$2:$Z$18,$AB$2:$AB$18)-$U250)^2+(_xlfn.XLOOKUP(FF$1,$Z$2:$Z$18,$AC$2:$AC$18-$V250)^2)))</f>
        <v/>
      </c>
      <c r="FG250" s="96" t="str" cm="1">
        <f t="array" ref="FG250">IF(OR(FG$1=0, $A250="", _xlfn.XLOOKUP(FG$1, $Z$2:$Z$18, $AD$2:$AD$18, "")=""),"",SQRT((_xlfn.XLOOKUP(FG$1,$Z$2:$Z$18,$AA$2:$AA$18)-$T250)^2+(_xlfn.XLOOKUP(FG$1,$Z$2:$Z$18,$AB$2:$AB$18)-$U250)^2+(_xlfn.XLOOKUP(FG$1,$Z$2:$Z$18,$AC$2:$AC$18-$V250)^2)))</f>
        <v/>
      </c>
      <c r="FH250" s="96" t="str" cm="1">
        <f t="array" ref="FH250">IF(OR(FH$1=0, $A250="", _xlfn.XLOOKUP(FH$1, $Z$2:$Z$18, $AD$2:$AD$18, "")=""),"",SQRT((_xlfn.XLOOKUP(FH$1,$Z$2:$Z$18,$AA$2:$AA$18)-$T250)^2+(_xlfn.XLOOKUP(FH$1,$Z$2:$Z$18,$AB$2:$AB$18)-$U250)^2+(_xlfn.XLOOKUP(FH$1,$Z$2:$Z$18,$AC$2:$AC$18-$V250)^2)))</f>
        <v/>
      </c>
      <c r="FI250" s="97" t="str" cm="1">
        <f t="array" ref="FI250">IF(OR(FI$1=0, $A250="", _xlfn.XLOOKUP(FI$1, $Z$2:$Z$18, $AD$2:$AD$18, "")=""),"",SQRT((_xlfn.XLOOKUP(FI$1,$Z$2:$Z$18,$AA$2:$AA$18)-$T250)^2+(_xlfn.XLOOKUP(FI$1,$Z$2:$Z$18,$AB$2:$AB$18)-$U250)^2+(_xlfn.XLOOKUP(FI$1,$Z$2:$Z$18,$AC$2:$AC$18-$V250)^2)))</f>
        <v/>
      </c>
      <c r="FJ250" s="97" t="str" cm="1">
        <f t="array" ref="FJ250">IF(OR(FJ$1=0, $A250="", _xlfn.XLOOKUP(FJ$1, $Z$2:$Z$18, $AD$2:$AD$18, "")=""),"",SQRT((_xlfn.XLOOKUP(FJ$1,$Z$2:$Z$18,$AA$2:$AA$18)-$T250)^2+(_xlfn.XLOOKUP(FJ$1,$Z$2:$Z$18,$AB$2:$AB$18)-$U250)^2+(_xlfn.XLOOKUP(FJ$1,$Z$2:$Z$18,$AC$2:$AC$18-$V250)^2)))</f>
        <v/>
      </c>
      <c r="FK250" s="97" t="str" cm="1">
        <f t="array" ref="FK250">IF(OR(FK$1=0, $A250="", _xlfn.XLOOKUP(FK$1, $Z$2:$Z$18, $AD$2:$AD$18, "")=""),"",SQRT((_xlfn.XLOOKUP(FK$1,$Z$2:$Z$18,$AA$2:$AA$18)-$T250)^2+(_xlfn.XLOOKUP(FK$1,$Z$2:$Z$18,$AB$2:$AB$18)-$U250)^2+(_xlfn.XLOOKUP(FK$1,$Z$2:$Z$18,$AC$2:$AC$18-$V250)^2)))</f>
        <v/>
      </c>
      <c r="FL250" s="97" t="str" cm="1">
        <f t="array" ref="FL250">IF(OR(FL$1=0, $A250="", _xlfn.XLOOKUP(FL$1, $Z$2:$Z$18, $AD$2:$AD$18, "")=""),"",SQRT((_xlfn.XLOOKUP(FL$1,$Z$2:$Z$18,$AA$2:$AA$18)-$T250)^2+(_xlfn.XLOOKUP(FL$1,$Z$2:$Z$18,$AB$2:$AB$18)-$U250)^2+(_xlfn.XLOOKUP(FL$1,$Z$2:$Z$18,$AC$2:$AC$18-$V250)^2)))</f>
        <v/>
      </c>
      <c r="FM250" s="97" t="str" cm="1">
        <f t="array" ref="FM250">IF(OR(FM$1=0, $A250="", _xlfn.XLOOKUP(FM$1, $Z$2:$Z$18, $AD$2:$AD$18, "")=""),"",SQRT((_xlfn.XLOOKUP(FM$1,$Z$2:$Z$18,$AA$2:$AA$18)-$T250)^2+(_xlfn.XLOOKUP(FM$1,$Z$2:$Z$18,$AB$2:$AB$18)-$U250)^2+(_xlfn.XLOOKUP(FM$1,$Z$2:$Z$18,$AC$2:$AC$18-$V250)^2)))</f>
        <v/>
      </c>
      <c r="FN250" s="97" t="str" cm="1">
        <f t="array" ref="FN250">IF(OR(FN$1=0, $A250="", _xlfn.XLOOKUP(FN$1, $Z$2:$Z$18, $AD$2:$AD$18, "")=""),"",SQRT((_xlfn.XLOOKUP(FN$1,$Z$2:$Z$18,$AA$2:$AA$18)-$T250)^2+(_xlfn.XLOOKUP(FN$1,$Z$2:$Z$18,$AB$2:$AB$18)-$U250)^2+(_xlfn.XLOOKUP(FN$1,$Z$2:$Z$18,$AC$2:$AC$18-$V250)^2)))</f>
        <v/>
      </c>
      <c r="FO250" s="98" t="str" cm="1">
        <f t="array" ref="FO250">IF(OR(FO$1=0, $A250="", _xlfn.XLOOKUP(FO$1, $Z$2:$Z$18, $AD$2:$AD$18, "")=""),"",SQRT((_xlfn.XLOOKUP(FO$1,$Z$2:$Z$18,$AA$2:$AA$18)-$T250)^2+(_xlfn.XLOOKUP(FO$1,$Z$2:$Z$18,$AB$2:$AB$18)-$U250)^2+(_xlfn.XLOOKUP(FO$1,$Z$2:$Z$18,$AC$2:$AC$18-$V250)^2)))</f>
        <v/>
      </c>
      <c r="FP250" s="99"/>
      <c r="FQ250" s="99"/>
      <c r="FR250" s="100">
        <f t="shared" ref="FR250:FR313" si="103">IFERROR(-ABS(10*LOG10(($R250/(4*PI()*CONVERT(EL250,"ft","m")^2)))),0)</f>
        <v>0</v>
      </c>
      <c r="FS250" s="109">
        <f t="shared" ref="FS250:FS313" si="104">IFERROR(-ABS(10*LOG10(($R250/(4*PI()*CONVERT(EM250,"ft","m")^2)))),0)</f>
        <v>0</v>
      </c>
      <c r="FT250" s="109">
        <f t="shared" ref="FT250:FT313" si="105">IFERROR(-ABS(10*LOG10(($R250/(4*PI()*CONVERT(EN250,"ft","m")^2)))),0)</f>
        <v>0</v>
      </c>
      <c r="FU250" s="109">
        <f t="shared" ref="FU250:FU313" si="106">IFERROR(-ABS(10*LOG10(($R250/(4*PI()*CONVERT(EO250,"ft","m")^2)))),0)</f>
        <v>0</v>
      </c>
      <c r="FV250" s="109">
        <f t="shared" ref="FV250:FV313" si="107">IFERROR(-ABS(10*LOG10(($R250/(4*PI()*CONVERT(EP250,"ft","m")^2)))),0)</f>
        <v>0</v>
      </c>
      <c r="FW250" s="109">
        <f t="shared" ref="FW250:FW313" si="108">IFERROR(-ABS(10*LOG10(($R250/(4*PI()*CONVERT(EQ250,"ft","m")^2)))),0)</f>
        <v>0</v>
      </c>
      <c r="FX250" s="109">
        <f t="shared" ref="FX250:FX313" si="109">IFERROR(-ABS(10*LOG10(($R250/(4*PI()*CONVERT(ER250,"ft","m")^2)))),0)</f>
        <v>0</v>
      </c>
      <c r="FY250" s="109">
        <f t="shared" ref="FY250:FY313" si="110">IFERROR(-ABS(10*LOG10(($R250/(4*PI()*CONVERT(ES250,"ft","m")^2)))),0)</f>
        <v>0</v>
      </c>
      <c r="FZ250" s="110">
        <f t="shared" ref="FZ250:FZ313" si="111">IFERROR(-ABS(10*LOG10(($R250/(4*PI()*CONVERT(ET250,"ft","m")^2)))),0)</f>
        <v>0</v>
      </c>
      <c r="GA250" s="110">
        <f t="shared" ref="GA250:GA313" si="112">IFERROR(-ABS(10*LOG10(($R250/(4*PI()*CONVERT(EU250,"ft","m")^2)))),0)</f>
        <v>0</v>
      </c>
      <c r="GB250" s="110">
        <f t="shared" ref="GB250:GB313" si="113">IFERROR(-ABS(10*LOG10(($R250/(4*PI()*CONVERT(EV250,"ft","m")^2)))),0)</f>
        <v>0</v>
      </c>
      <c r="GC250" s="110">
        <f t="shared" ref="GC250:GC313" si="114">IFERROR(-ABS(10*LOG10(($R250/(4*PI()*CONVERT(EW250,"ft","m")^2)))),0)</f>
        <v>0</v>
      </c>
      <c r="GD250" s="110">
        <f t="shared" ref="GD250:GD313" si="115">IFERROR(-ABS(10*LOG10(($R250/(4*PI()*CONVERT(EX250,"ft","m")^2)))),0)</f>
        <v>0</v>
      </c>
      <c r="GE250" s="110">
        <f t="shared" ref="GE250:GE313" si="116">IFERROR(-ABS(10*LOG10(($R250/(4*PI()*CONVERT(EY250,"ft","m")^2)))),0)</f>
        <v>0</v>
      </c>
      <c r="GF250" s="111">
        <f t="shared" ref="GF250:GF313" si="117">IFERROR(-ABS(10*LOG10(($R250/(4*PI()*CONVERT(EZ250,"ft","m")^2)))),0)</f>
        <v>0</v>
      </c>
      <c r="GG250" s="100">
        <f t="shared" ref="GG250:GG313" si="118">IFERROR(-ABS(10*LOG10(($R250/(4*PI()*CONVERT(FA250,"ft","m")^2)))),0)</f>
        <v>0</v>
      </c>
      <c r="GH250" s="109">
        <f t="shared" ref="GH250:GH313" si="119">IFERROR(-ABS(10*LOG10(($R250/(4*PI()*CONVERT(FB250,"ft","m")^2)))),0)</f>
        <v>0</v>
      </c>
      <c r="GI250" s="109">
        <f t="shared" ref="GI250:GI313" si="120">IFERROR(-ABS(10*LOG10(($R250/(4*PI()*CONVERT(FC250,"ft","m")^2)))),0)</f>
        <v>0</v>
      </c>
      <c r="GJ250" s="109">
        <f t="shared" ref="GJ250:GJ313" si="121">IFERROR(-ABS(10*LOG10(($R250/(4*PI()*CONVERT(FD250,"ft","m")^2)))),0)</f>
        <v>0</v>
      </c>
      <c r="GK250" s="109">
        <f t="shared" ref="GK250:GK313" si="122">IFERROR(-ABS(10*LOG10(($R250/(4*PI()*CONVERT(FE250,"ft","m")^2)))),0)</f>
        <v>0</v>
      </c>
      <c r="GL250" s="109">
        <f t="shared" ref="GL250:GL313" si="123">IFERROR(-ABS(10*LOG10(($R250/(4*PI()*CONVERT(FF250,"ft","m")^2)))),0)</f>
        <v>0</v>
      </c>
      <c r="GM250" s="109">
        <f t="shared" ref="GM250:GM313" si="124">IFERROR(-ABS(10*LOG10(($R250/(4*PI()*CONVERT(FG250,"ft","m")^2)))),0)</f>
        <v>0</v>
      </c>
      <c r="GN250" s="109">
        <f t="shared" ref="GN250:GN313" si="125">IFERROR(-ABS(10*LOG10(($R250/(4*PI()*CONVERT(FH250,"ft","m")^2)))),0)</f>
        <v>0</v>
      </c>
      <c r="GO250" s="110">
        <f t="shared" ref="GO250:GO313" si="126">IFERROR(-ABS(10*LOG10(($R250/(4*PI()*CONVERT(FI250,"ft","m")^2)))),0)</f>
        <v>0</v>
      </c>
      <c r="GP250" s="110">
        <f t="shared" ref="GP250:GP313" si="127">IFERROR(-ABS(10*LOG10(($R250/(4*PI()*CONVERT(FJ250,"ft","m")^2)))),0)</f>
        <v>0</v>
      </c>
      <c r="GQ250" s="110">
        <f t="shared" ref="GQ250:GQ313" si="128">IFERROR(-ABS(10*LOG10(($R250/(4*PI()*CONVERT(FK250,"ft","m")^2)))),0)</f>
        <v>0</v>
      </c>
      <c r="GR250" s="110">
        <f t="shared" ref="GR250:GR313" si="129">IFERROR(-ABS(10*LOG10(($R250/(4*PI()*CONVERT(FL250,"ft","m")^2)))),0)</f>
        <v>0</v>
      </c>
      <c r="GS250" s="110">
        <f t="shared" ref="GS250:GS313" si="130">IFERROR(-ABS(10*LOG10(($R250/(4*PI()*CONVERT(FM250,"ft","m")^2)))),0)</f>
        <v>0</v>
      </c>
      <c r="GT250" s="110">
        <f t="shared" ref="GT250:GT313" si="131">IFERROR(-ABS(10*LOG10(($R250/(4*PI()*CONVERT(FN250,"ft","m")^2)))),0)</f>
        <v>0</v>
      </c>
      <c r="GU250" s="111">
        <f t="shared" ref="GU250:GU313" si="132">IFERROR(-ABS(10*LOG10(($R250/(4*PI()*CONVERT(FO250,"ft","m")^2)))),0)</f>
        <v>0</v>
      </c>
      <c r="GX250" s="151" cm="1">
        <f t="array" ref="GX250">_xlfn.IFS(GX$1= 0,"", NOT(ISBLANK(CA250)), 0, ISBLANK(CA250), $Q250-$S250+FR250-AU250-DG250)</f>
        <v>0</v>
      </c>
      <c r="GY250" s="152" cm="1">
        <f t="array" ref="GY250">_xlfn.IFS(GY$1= 0,"", NOT(ISBLANK(CB250)), 0, ISBLANK(CB250), $Q250-$S250+FS250-AV250-DH250)</f>
        <v>0</v>
      </c>
      <c r="GZ250" s="152" cm="1">
        <f t="array" ref="GZ250">_xlfn.IFS(GZ$1= 0,"", NOT(ISBLANK(CC250)), 0, ISBLANK(CC250), $Q250-$S250+FT250-AW250-DI250)</f>
        <v>0</v>
      </c>
      <c r="HA250" s="152" cm="1">
        <f t="array" ref="HA250">_xlfn.IFS(HA$1= 0,"", NOT(ISBLANK(CD250)), 0, ISBLANK(CD250), $Q250-$S250+FU250-AX250-DJ250)</f>
        <v>0</v>
      </c>
      <c r="HB250" s="152" cm="1">
        <f t="array" ref="HB250">_xlfn.IFS(HB$1= 0,"", NOT(ISBLANK(CE250)), 0, ISBLANK(CE250), $Q250-$S250+FV250-AY250-DK250)</f>
        <v>0</v>
      </c>
      <c r="HC250" s="152" cm="1">
        <f t="array" ref="HC250">_xlfn.IFS(HC$1= 0,"", NOT(ISBLANK(CF250)), 0, ISBLANK(CF250), $Q250-$S250+FW250-AZ250-DL250)</f>
        <v>0</v>
      </c>
      <c r="HD250" s="152" cm="1">
        <f t="array" ref="HD250">_xlfn.IFS(HD$1= 0,"", NOT(ISBLANK(CG250)), 0, ISBLANK(CG250), $Q250-$S250+FX250-BA250-DM250)</f>
        <v>0</v>
      </c>
      <c r="HE250" s="152" t="str" cm="1">
        <f t="array" ref="HE250">_xlfn.IFS(HE$1= 0,"", NOT(ISBLANK(CH250)), 0, ISBLANK(CH250), $Q250-$S250+FY250-BB250-DN250)</f>
        <v/>
      </c>
      <c r="HF250" s="152" t="str" cm="1">
        <f t="array" ref="HF250">_xlfn.IFS(HF$1= 0,"", NOT(ISBLANK(CI250)), 0, ISBLANK(CI250), $Q250-$S250+FZ250-BC250-DO250)</f>
        <v/>
      </c>
      <c r="HG250" s="152" t="str" cm="1">
        <f t="array" ref="HG250">_xlfn.IFS(HG$1= 0,"", NOT(ISBLANK(CJ250)), 0, ISBLANK(CJ250), $Q250-$S250+GA250-BD250-DP250)</f>
        <v/>
      </c>
      <c r="HH250" s="152" t="str" cm="1">
        <f t="array" ref="HH250">_xlfn.IFS(HH$1= 0,"", NOT(ISBLANK(CK250)), 0, ISBLANK(CK250), $Q250-$S250+GB250-BE250-DQ250)</f>
        <v/>
      </c>
      <c r="HI250" s="152" t="str" cm="1">
        <f t="array" ref="HI250">_xlfn.IFS(HI$1= 0,"", NOT(ISBLANK(CL250)), 0, ISBLANK(CL250), $Q250-$S250+GC250-BF250-DR250)</f>
        <v/>
      </c>
      <c r="HJ250" s="152" t="str" cm="1">
        <f t="array" ref="HJ250">_xlfn.IFS(HJ$1= 0,"", NOT(ISBLANK(CM250)), 0, ISBLANK(CM250), $Q250-$S250+GD250-BG250-DS250)</f>
        <v/>
      </c>
      <c r="HK250" s="152" t="str" cm="1">
        <f t="array" ref="HK250">_xlfn.IFS(HK$1= 0,"", NOT(ISBLANK(CN250)), 0, ISBLANK(CN250), $Q250-$S250+GE250-BH250-DT250)</f>
        <v/>
      </c>
      <c r="HL250" s="153" t="str" cm="1">
        <f t="array" ref="HL250">_xlfn.IFS(HL$1= 0,"", NOT(ISBLANK(CO250)), 0, ISBLANK(CO250), $Q250-$S250+GF250-BI250-DU250)</f>
        <v/>
      </c>
      <c r="HM250" s="153" t="str" cm="1">
        <f t="array" ref="HM250">_xlfn.IFS(HM$1= 0,"", NOT(ISBLANK(DE250)), 0, ISBLANK(DE250), $Q250-$S250+IC250-BY250-#REF!)</f>
        <v/>
      </c>
      <c r="HN250" s="153" t="e" cm="1">
        <f t="array" ref="HN250">_xlfn.IFS(HN$1= 0,"", NOT(ISBLANK(DF250)), 0, ISBLANK(DF250), $Q250-$S250+ID250-BZ250-#REF!)</f>
        <v>#REF!</v>
      </c>
      <c r="HO250" s="153" t="e" cm="1">
        <f t="array" ref="HO250">_xlfn.IFS(HO$1= 0,"", NOT(ISBLANK(DG250)), 0, ISBLANK(DG250), $Q250-$S250+IE250-CA250-#REF!)</f>
        <v>#VALUE!</v>
      </c>
      <c r="HP250" s="153" t="e" cm="1">
        <f t="array" ref="HP250">_xlfn.IFS(HP$1= 0,"", NOT(ISBLANK(DH250)), 0, ISBLANK(DH250), $Q250-$S250+IF250-CB250-#REF!)</f>
        <v>#REF!</v>
      </c>
      <c r="HQ250" s="153" t="e" cm="1">
        <f t="array" ref="HQ250">_xlfn.IFS(HQ$1= 0,"", NOT(ISBLANK(DI250)), 0, ISBLANK(DI250), $Q250-$S250+IG250-CC250-#REF!)</f>
        <v>#REF!</v>
      </c>
      <c r="HR250" s="153" cm="1">
        <f t="array" ref="HR250">_xlfn.IFS(HR$1= 0,"", NOT(ISBLANK(DJ250)), 0, ISBLANK(DJ250), $Q250-$S250+IH250-CD250-EK250)</f>
        <v>0</v>
      </c>
      <c r="HS250" s="153" t="e" cm="1">
        <f t="array" ref="HS250">_xlfn.IFS(HS$1= 0,"", NOT(ISBLANK(DK250)), 0, ISBLANK(DK250), $Q250-$S250+II250-CE250-EL250)</f>
        <v>#VALUE!</v>
      </c>
      <c r="HT250" s="153" t="e" cm="1">
        <f t="array" ref="HT250">_xlfn.IFS(HT$1= 0,"", NOT(ISBLANK(DL250)), 0, ISBLANK(DL250), $Q250-$S250+GV250-CF250-EM250)</f>
        <v>#VALUE!</v>
      </c>
      <c r="HU250" s="153" t="e" cm="1">
        <f t="array" ref="HU250">_xlfn.IFS(HU$1= 0,"", NOT(ISBLANK(DM250)), 0, ISBLANK(DM250), $Q250-$S250+GW250-CG250-EN250)</f>
        <v>#VALUE!</v>
      </c>
      <c r="HV250" s="153" t="str" cm="1">
        <f t="array" ref="HV250">_xlfn.IFS(HV$1= 0,"", NOT(ISBLANK(DN250)), 0, ISBLANK(DN250), $Q250-$S250+GX250-CH250-EO250)</f>
        <v/>
      </c>
      <c r="HW250" s="153" t="str" cm="1">
        <f t="array" ref="HW250">_xlfn.IFS(HW$1= 0,"", NOT(ISBLANK(DO250)), 0, ISBLANK(DO250), $Q250-$S250+GY250-CI250-EP250)</f>
        <v/>
      </c>
      <c r="HX250" s="153" t="str" cm="1">
        <f t="array" ref="HX250">_xlfn.IFS(HX$1= 0,"", NOT(ISBLANK(DP250)), 0, ISBLANK(DP250), $Q250-$S250+GZ250-CJ250-EQ250)</f>
        <v/>
      </c>
      <c r="HY250" s="153" t="str" cm="1">
        <f t="array" ref="HY250">_xlfn.IFS(HY$1= 0,"", NOT(ISBLANK(DQ250)), 0, ISBLANK(DQ250), $Q250-$S250+HA250-CK250-ER250)</f>
        <v/>
      </c>
      <c r="HZ250" s="153" t="str" cm="1">
        <f t="array" ref="HZ250">_xlfn.IFS(HZ$1= 0,"", NOT(ISBLANK(DR250)), 0, ISBLANK(DR250), $Q250-$S250+HB250-CL250-ES250)</f>
        <v/>
      </c>
      <c r="IA250" s="153" t="str" cm="1">
        <f t="array" ref="IA250">_xlfn.IFS(IA$1= 0,"", NOT(ISBLANK(DS250)), 0, ISBLANK(DS250), $Q250-$S250+HC250-CM250-ET250)</f>
        <v/>
      </c>
    </row>
    <row r="251" spans="1:235" ht="16.5" x14ac:dyDescent="0.3">
      <c r="A251" s="144"/>
      <c r="B251" s="106"/>
      <c r="C251" s="106"/>
      <c r="D251" s="107"/>
      <c r="E251" s="131"/>
      <c r="F251" s="137"/>
      <c r="G251" s="2"/>
      <c r="H251" s="2"/>
      <c r="I251" s="2"/>
      <c r="J251" s="2"/>
      <c r="K251" s="2"/>
      <c r="L251" s="2"/>
      <c r="M251" s="140"/>
      <c r="N251" s="137"/>
      <c r="O251" s="138"/>
      <c r="P251" s="133"/>
      <c r="Q251" s="94">
        <f t="shared" si="101"/>
        <v>0</v>
      </c>
      <c r="R251" s="1"/>
      <c r="S251" s="1"/>
      <c r="T251" s="2"/>
      <c r="U251" s="2"/>
      <c r="V251" s="82">
        <f t="shared" si="102"/>
        <v>0</v>
      </c>
      <c r="W251" s="121"/>
      <c r="X251" s="108"/>
      <c r="AU251" s="105"/>
      <c r="AV251" s="105"/>
      <c r="AW251" s="105"/>
      <c r="AX251" s="105"/>
      <c r="AY251" s="105"/>
      <c r="AZ251" s="105"/>
      <c r="BA251" s="105"/>
      <c r="BB251" s="105"/>
      <c r="BC251" s="105"/>
      <c r="BD251" s="105"/>
      <c r="BE251" s="105"/>
      <c r="BF251" s="105"/>
      <c r="BG251" s="105"/>
      <c r="BH251" s="105"/>
      <c r="BI251" s="105"/>
      <c r="BJ251" s="105"/>
      <c r="BK251" s="105"/>
      <c r="BL251" s="105"/>
      <c r="BM251" s="105"/>
      <c r="BN251" s="105"/>
      <c r="BO251" s="105"/>
      <c r="BP251" s="105"/>
      <c r="BQ251" s="105"/>
      <c r="BR251" s="105"/>
      <c r="BS251" s="105"/>
      <c r="BT251" s="105"/>
      <c r="BU251" s="105"/>
      <c r="BV251" s="105"/>
      <c r="BW251" s="105"/>
      <c r="BX251" s="105"/>
      <c r="BZ251" s="99"/>
      <c r="CA251" s="105" t="s">
        <v>32</v>
      </c>
      <c r="CB251" s="105"/>
      <c r="CC251" s="105"/>
      <c r="CD251" s="105"/>
      <c r="CE251" s="105"/>
      <c r="CF251" s="105"/>
      <c r="CG251" s="105"/>
      <c r="CH251" s="105"/>
      <c r="CI251" s="105"/>
      <c r="CJ251" s="105"/>
      <c r="CK251" s="105"/>
      <c r="CL251" s="105"/>
      <c r="CM251" s="105"/>
      <c r="CN251" s="105"/>
      <c r="CO251" s="105"/>
      <c r="CP251" s="105" t="s">
        <v>32</v>
      </c>
      <c r="CQ251" s="105"/>
      <c r="CR251" s="105"/>
      <c r="CS251" s="105"/>
      <c r="CT251" s="105"/>
      <c r="CU251" s="105"/>
      <c r="CV251" s="105"/>
      <c r="CW251" s="105"/>
      <c r="CX251" s="105"/>
      <c r="CY251" s="105"/>
      <c r="CZ251" s="105"/>
      <c r="DA251" s="105"/>
      <c r="DB251" s="105"/>
      <c r="DC251" s="105"/>
      <c r="DD251" s="105"/>
      <c r="DE251" s="99"/>
      <c r="DF251" s="99"/>
      <c r="DG251" s="105"/>
      <c r="DH251" s="105"/>
      <c r="DI251" s="105"/>
      <c r="DJ251" s="105"/>
      <c r="DK251" s="105"/>
      <c r="DL251" s="105"/>
      <c r="DM251" s="105"/>
      <c r="DN251" s="105"/>
      <c r="DO251" s="105"/>
      <c r="DP251" s="105"/>
      <c r="DQ251" s="105"/>
      <c r="DR251" s="105"/>
      <c r="DS251" s="105"/>
      <c r="DT251" s="105"/>
      <c r="DU251" s="105"/>
      <c r="DV251" s="105"/>
      <c r="DW251" s="105"/>
      <c r="DX251" s="105"/>
      <c r="DY251" s="105"/>
      <c r="DZ251" s="105"/>
      <c r="EA251" s="105"/>
      <c r="EB251" s="105"/>
      <c r="EC251" s="105"/>
      <c r="ED251" s="105"/>
      <c r="EE251" s="105"/>
      <c r="EF251" s="105"/>
      <c r="EG251" s="105"/>
      <c r="EH251" s="105"/>
      <c r="EI251" s="105"/>
      <c r="EJ251" s="105"/>
      <c r="EL251" s="146" t="str" cm="1">
        <f t="array" ref="EL251">IF(OR(EL$1=0, $A251="", _xlfn.XLOOKUP(EL$1, $Z$2:$Z$18, $AD$2:$AD$18, "")=""),"",SQRT((_xlfn.XLOOKUP(EL$1,$Z$2:$Z$18,$AA$2:$AA$18)-$T251)^2+(_xlfn.XLOOKUP(EL$1,$Z$2:$Z$18,$AB$2:$AB$18)-$U251)^2+(_xlfn.XLOOKUP(EL$1,$Z$2:$Z$18,$AC$2:$AC$18-$V251)^2)))</f>
        <v/>
      </c>
      <c r="EM251" s="96" t="str" cm="1">
        <f t="array" ref="EM251">IF(OR(EM$1=0, $A251="", _xlfn.XLOOKUP(EM$1, $Z$2:$Z$18, $AD$2:$AD$18, "")=""),"",SQRT((_xlfn.XLOOKUP(EM$1,$Z$2:$Z$18,$AA$2:$AA$18)-$T251)^2+(_xlfn.XLOOKUP(EM$1,$Z$2:$Z$18,$AB$2:$AB$18)-$U251)^2+(_xlfn.XLOOKUP(EM$1,$Z$2:$Z$18,$AC$2:$AC$18-$V251)^2)))</f>
        <v/>
      </c>
      <c r="EN251" s="96" t="str" cm="1">
        <f t="array" ref="EN251">IF(OR(EN$1=0, $A251="", _xlfn.XLOOKUP(EN$1, $Z$2:$Z$18, $AD$2:$AD$18, "")=""),"",SQRT((_xlfn.XLOOKUP(EN$1,$Z$2:$Z$18,$AA$2:$AA$18)-$T251)^2+(_xlfn.XLOOKUP(EN$1,$Z$2:$Z$18,$AB$2:$AB$18)-$U251)^2+(_xlfn.XLOOKUP(EN$1,$Z$2:$Z$18,$AC$2:$AC$18-$V251)^2)))</f>
        <v/>
      </c>
      <c r="EO251" s="96" t="str" cm="1">
        <f t="array" ref="EO251">IF(OR(EO$1=0, $A251="", _xlfn.XLOOKUP(EO$1, $Z$2:$Z$18, $AD$2:$AD$18, "")=""),"",SQRT((_xlfn.XLOOKUP(EO$1,$Z$2:$Z$18,$AA$2:$AA$18)-$T251)^2+(_xlfn.XLOOKUP(EO$1,$Z$2:$Z$18,$AB$2:$AB$18)-$U251)^2+(_xlfn.XLOOKUP(EO$1,$Z$2:$Z$18,$AC$2:$AC$18-$V251)^2)))</f>
        <v/>
      </c>
      <c r="EP251" s="96" t="str" cm="1">
        <f t="array" ref="EP251">IF(OR(EP$1=0, $A251="", _xlfn.XLOOKUP(EP$1, $Z$2:$Z$18, $AD$2:$AD$18, "")=""),"",SQRT((_xlfn.XLOOKUP(EP$1,$Z$2:$Z$18,$AA$2:$AA$18)-$T251)^2+(_xlfn.XLOOKUP(EP$1,$Z$2:$Z$18,$AB$2:$AB$18)-$U251)^2+(_xlfn.XLOOKUP(EP$1,$Z$2:$Z$18,$AC$2:$AC$18-$V251)^2)))</f>
        <v/>
      </c>
      <c r="EQ251" s="96" t="str" cm="1">
        <f t="array" ref="EQ251">IF(OR(EQ$1=0, $A251="", _xlfn.XLOOKUP(EQ$1, $Z$2:$Z$18, $AD$2:$AD$18, "")=""),"",SQRT((_xlfn.XLOOKUP(EQ$1,$Z$2:$Z$18,$AA$2:$AA$18)-$T251)^2+(_xlfn.XLOOKUP(EQ$1,$Z$2:$Z$18,$AB$2:$AB$18)-$U251)^2+(_xlfn.XLOOKUP(EQ$1,$Z$2:$Z$18,$AC$2:$AC$18-$V251)^2)))</f>
        <v/>
      </c>
      <c r="ER251" s="96" t="str" cm="1">
        <f t="array" ref="ER251">IF(OR(ER$1=0, $A251="", _xlfn.XLOOKUP(ER$1, $Z$2:$Z$18, $AD$2:$AD$18, "")=""),"",SQRT((_xlfn.XLOOKUP(ER$1,$Z$2:$Z$18,$AA$2:$AA$18)-$T251)^2+(_xlfn.XLOOKUP(ER$1,$Z$2:$Z$18,$AB$2:$AB$18)-$U251)^2+(_xlfn.XLOOKUP(ER$1,$Z$2:$Z$18,$AC$2:$AC$18-$V251)^2)))</f>
        <v/>
      </c>
      <c r="ES251" s="96" t="str" cm="1">
        <f t="array" ref="ES251">IF(OR(ES$1=0, $A251="", _xlfn.XLOOKUP(ES$1, $Z$2:$Z$18, $AD$2:$AD$18, "")=""),"",SQRT((_xlfn.XLOOKUP(ES$1,$Z$2:$Z$18,$AA$2:$AA$18)-$T251)^2+(_xlfn.XLOOKUP(ES$1,$Z$2:$Z$18,$AB$2:$AB$18)-$U251)^2+(_xlfn.XLOOKUP(ES$1,$Z$2:$Z$18,$AC$2:$AC$18-$V251)^2)))</f>
        <v/>
      </c>
      <c r="ET251" s="97" t="str" cm="1">
        <f t="array" ref="ET251">IF(OR(ET$1=0, $A251="", _xlfn.XLOOKUP(ET$1, $Z$2:$Z$18, $AD$2:$AD$18, "")=""),"",SQRT((_xlfn.XLOOKUP(ET$1,$Z$2:$Z$18,$AA$2:$AA$18)-$T251)^2+(_xlfn.XLOOKUP(ET$1,$Z$2:$Z$18,$AB$2:$AB$18)-$U251)^2+(_xlfn.XLOOKUP(ET$1,$Z$2:$Z$18,$AC$2:$AC$18-$V251)^2)))</f>
        <v/>
      </c>
      <c r="EU251" s="97" t="str" cm="1">
        <f t="array" ref="EU251">IF(OR(EU$1=0, $A251="", _xlfn.XLOOKUP(EU$1, $Z$2:$Z$18, $AD$2:$AD$18, "")=""),"",SQRT((_xlfn.XLOOKUP(EU$1,$Z$2:$Z$18,$AA$2:$AA$18)-$T251)^2+(_xlfn.XLOOKUP(EU$1,$Z$2:$Z$18,$AB$2:$AB$18)-$U251)^2+(_xlfn.XLOOKUP(EU$1,$Z$2:$Z$18,$AC$2:$AC$18-$V251)^2)))</f>
        <v/>
      </c>
      <c r="EV251" s="97" t="str" cm="1">
        <f t="array" ref="EV251">IF(OR(EV$1=0, $A251="", _xlfn.XLOOKUP(EV$1, $Z$2:$Z$18, $AD$2:$AD$18, "")=""),"",SQRT((_xlfn.XLOOKUP(EV$1,$Z$2:$Z$18,$AA$2:$AA$18)-$T251)^2+(_xlfn.XLOOKUP(EV$1,$Z$2:$Z$18,$AB$2:$AB$18)-$U251)^2+(_xlfn.XLOOKUP(EV$1,$Z$2:$Z$18,$AC$2:$AC$18-$V251)^2)))</f>
        <v/>
      </c>
      <c r="EW251" s="97" t="str" cm="1">
        <f t="array" ref="EW251">IF(OR(EW$1=0, $A251="", _xlfn.XLOOKUP(EW$1, $Z$2:$Z$18, $AD$2:$AD$18, "")=""),"",SQRT((_xlfn.XLOOKUP(EW$1,$Z$2:$Z$18,$AA$2:$AA$18)-$T251)^2+(_xlfn.XLOOKUP(EW$1,$Z$2:$Z$18,$AB$2:$AB$18)-$U251)^2+(_xlfn.XLOOKUP(EW$1,$Z$2:$Z$18,$AC$2:$AC$18-$V251)^2)))</f>
        <v/>
      </c>
      <c r="EX251" s="97" t="str" cm="1">
        <f t="array" ref="EX251">IF(OR(EX$1=0, $A251="", _xlfn.XLOOKUP(EX$1, $Z$2:$Z$18, $AD$2:$AD$18, "")=""),"",SQRT((_xlfn.XLOOKUP(EX$1,$Z$2:$Z$18,$AA$2:$AA$18)-$T251)^2+(_xlfn.XLOOKUP(EX$1,$Z$2:$Z$18,$AB$2:$AB$18)-$U251)^2+(_xlfn.XLOOKUP(EX$1,$Z$2:$Z$18,$AC$2:$AC$18-$V251)^2)))</f>
        <v/>
      </c>
      <c r="EY251" s="97" t="str" cm="1">
        <f t="array" ref="EY251">IF(OR(EY$1=0, $A251="", _xlfn.XLOOKUP(EY$1, $Z$2:$Z$18, $AD$2:$AD$18, "")=""),"",SQRT((_xlfn.XLOOKUP(EY$1,$Z$2:$Z$18,$AA$2:$AA$18)-$T251)^2+(_xlfn.XLOOKUP(EY$1,$Z$2:$Z$18,$AB$2:$AB$18)-$U251)^2+(_xlfn.XLOOKUP(EY$1,$Z$2:$Z$18,$AC$2:$AC$18-$V251)^2)))</f>
        <v/>
      </c>
      <c r="EZ251" s="98" t="str" cm="1">
        <f t="array" ref="EZ251">IF(OR(EZ$1=0, $A251="", _xlfn.XLOOKUP(EZ$1, $Z$2:$Z$18, $AD$2:$AD$18, "")=""),"",SQRT((_xlfn.XLOOKUP(EZ$1,$Z$2:$Z$18,$AA$2:$AA$18)-$T251)^2+(_xlfn.XLOOKUP(EZ$1,$Z$2:$Z$18,$AB$2:$AB$18)-$U251)^2+(_xlfn.XLOOKUP(EZ$1,$Z$2:$Z$18,$AC$2:$AC$18-$V251)^2)))</f>
        <v/>
      </c>
      <c r="FA251" s="146" t="str" cm="1">
        <f t="array" ref="FA251">IF(OR(FA$1=0, $A251="", _xlfn.XLOOKUP(FA$1, $Z$2:$Z$18, $AD$2:$AD$18, "")=""),"",SQRT((_xlfn.XLOOKUP(FA$1,$Z$2:$Z$18,$AA$2:$AA$18)-$T251)^2+(_xlfn.XLOOKUP(FA$1,$Z$2:$Z$18,$AB$2:$AB$18)-$U251)^2+(_xlfn.XLOOKUP(FA$1,$Z$2:$Z$18,$AC$2:$AC$18-$V251)^2)))</f>
        <v/>
      </c>
      <c r="FB251" s="96" t="str" cm="1">
        <f t="array" ref="FB251">IF(OR(FB$1=0, $A251="", _xlfn.XLOOKUP(FB$1, $Z$2:$Z$18, $AD$2:$AD$18, "")=""),"",SQRT((_xlfn.XLOOKUP(FB$1,$Z$2:$Z$18,$AA$2:$AA$18)-$T251)^2+(_xlfn.XLOOKUP(FB$1,$Z$2:$Z$18,$AB$2:$AB$18)-$U251)^2+(_xlfn.XLOOKUP(FB$1,$Z$2:$Z$18,$AC$2:$AC$18-$V251)^2)))</f>
        <v/>
      </c>
      <c r="FC251" s="96" t="str" cm="1">
        <f t="array" ref="FC251">IF(OR(FC$1=0, $A251="", _xlfn.XLOOKUP(FC$1, $Z$2:$Z$18, $AD$2:$AD$18, "")=""),"",SQRT((_xlfn.XLOOKUP(FC$1,$Z$2:$Z$18,$AA$2:$AA$18)-$T251)^2+(_xlfn.XLOOKUP(FC$1,$Z$2:$Z$18,$AB$2:$AB$18)-$U251)^2+(_xlfn.XLOOKUP(FC$1,$Z$2:$Z$18,$AC$2:$AC$18-$V251)^2)))</f>
        <v/>
      </c>
      <c r="FD251" s="96" t="str" cm="1">
        <f t="array" ref="FD251">IF(OR(FD$1=0, $A251="", _xlfn.XLOOKUP(FD$1, $Z$2:$Z$18, $AD$2:$AD$18, "")=""),"",SQRT((_xlfn.XLOOKUP(FD$1,$Z$2:$Z$18,$AA$2:$AA$18)-$T251)^2+(_xlfn.XLOOKUP(FD$1,$Z$2:$Z$18,$AB$2:$AB$18)-$U251)^2+(_xlfn.XLOOKUP(FD$1,$Z$2:$Z$18,$AC$2:$AC$18-$V251)^2)))</f>
        <v/>
      </c>
      <c r="FE251" s="96" t="str" cm="1">
        <f t="array" ref="FE251">IF(OR(FE$1=0, $A251="", _xlfn.XLOOKUP(FE$1, $Z$2:$Z$18, $AD$2:$AD$18, "")=""),"",SQRT((_xlfn.XLOOKUP(FE$1,$Z$2:$Z$18,$AA$2:$AA$18)-$T251)^2+(_xlfn.XLOOKUP(FE$1,$Z$2:$Z$18,$AB$2:$AB$18)-$U251)^2+(_xlfn.XLOOKUP(FE$1,$Z$2:$Z$18,$AC$2:$AC$18-$V251)^2)))</f>
        <v/>
      </c>
      <c r="FF251" s="96" t="str" cm="1">
        <f t="array" ref="FF251">IF(OR(FF$1=0, $A251="", _xlfn.XLOOKUP(FF$1, $Z$2:$Z$18, $AD$2:$AD$18, "")=""),"",SQRT((_xlfn.XLOOKUP(FF$1,$Z$2:$Z$18,$AA$2:$AA$18)-$T251)^2+(_xlfn.XLOOKUP(FF$1,$Z$2:$Z$18,$AB$2:$AB$18)-$U251)^2+(_xlfn.XLOOKUP(FF$1,$Z$2:$Z$18,$AC$2:$AC$18-$V251)^2)))</f>
        <v/>
      </c>
      <c r="FG251" s="96" t="str" cm="1">
        <f t="array" ref="FG251">IF(OR(FG$1=0, $A251="", _xlfn.XLOOKUP(FG$1, $Z$2:$Z$18, $AD$2:$AD$18, "")=""),"",SQRT((_xlfn.XLOOKUP(FG$1,$Z$2:$Z$18,$AA$2:$AA$18)-$T251)^2+(_xlfn.XLOOKUP(FG$1,$Z$2:$Z$18,$AB$2:$AB$18)-$U251)^2+(_xlfn.XLOOKUP(FG$1,$Z$2:$Z$18,$AC$2:$AC$18-$V251)^2)))</f>
        <v/>
      </c>
      <c r="FH251" s="96" t="str" cm="1">
        <f t="array" ref="FH251">IF(OR(FH$1=0, $A251="", _xlfn.XLOOKUP(FH$1, $Z$2:$Z$18, $AD$2:$AD$18, "")=""),"",SQRT((_xlfn.XLOOKUP(FH$1,$Z$2:$Z$18,$AA$2:$AA$18)-$T251)^2+(_xlfn.XLOOKUP(FH$1,$Z$2:$Z$18,$AB$2:$AB$18)-$U251)^2+(_xlfn.XLOOKUP(FH$1,$Z$2:$Z$18,$AC$2:$AC$18-$V251)^2)))</f>
        <v/>
      </c>
      <c r="FI251" s="97" t="str" cm="1">
        <f t="array" ref="FI251">IF(OR(FI$1=0, $A251="", _xlfn.XLOOKUP(FI$1, $Z$2:$Z$18, $AD$2:$AD$18, "")=""),"",SQRT((_xlfn.XLOOKUP(FI$1,$Z$2:$Z$18,$AA$2:$AA$18)-$T251)^2+(_xlfn.XLOOKUP(FI$1,$Z$2:$Z$18,$AB$2:$AB$18)-$U251)^2+(_xlfn.XLOOKUP(FI$1,$Z$2:$Z$18,$AC$2:$AC$18-$V251)^2)))</f>
        <v/>
      </c>
      <c r="FJ251" s="97" t="str" cm="1">
        <f t="array" ref="FJ251">IF(OR(FJ$1=0, $A251="", _xlfn.XLOOKUP(FJ$1, $Z$2:$Z$18, $AD$2:$AD$18, "")=""),"",SQRT((_xlfn.XLOOKUP(FJ$1,$Z$2:$Z$18,$AA$2:$AA$18)-$T251)^2+(_xlfn.XLOOKUP(FJ$1,$Z$2:$Z$18,$AB$2:$AB$18)-$U251)^2+(_xlfn.XLOOKUP(FJ$1,$Z$2:$Z$18,$AC$2:$AC$18-$V251)^2)))</f>
        <v/>
      </c>
      <c r="FK251" s="97" t="str" cm="1">
        <f t="array" ref="FK251">IF(OR(FK$1=0, $A251="", _xlfn.XLOOKUP(FK$1, $Z$2:$Z$18, $AD$2:$AD$18, "")=""),"",SQRT((_xlfn.XLOOKUP(FK$1,$Z$2:$Z$18,$AA$2:$AA$18)-$T251)^2+(_xlfn.XLOOKUP(FK$1,$Z$2:$Z$18,$AB$2:$AB$18)-$U251)^2+(_xlfn.XLOOKUP(FK$1,$Z$2:$Z$18,$AC$2:$AC$18-$V251)^2)))</f>
        <v/>
      </c>
      <c r="FL251" s="97" t="str" cm="1">
        <f t="array" ref="FL251">IF(OR(FL$1=0, $A251="", _xlfn.XLOOKUP(FL$1, $Z$2:$Z$18, $AD$2:$AD$18, "")=""),"",SQRT((_xlfn.XLOOKUP(FL$1,$Z$2:$Z$18,$AA$2:$AA$18)-$T251)^2+(_xlfn.XLOOKUP(FL$1,$Z$2:$Z$18,$AB$2:$AB$18)-$U251)^2+(_xlfn.XLOOKUP(FL$1,$Z$2:$Z$18,$AC$2:$AC$18-$V251)^2)))</f>
        <v/>
      </c>
      <c r="FM251" s="97" t="str" cm="1">
        <f t="array" ref="FM251">IF(OR(FM$1=0, $A251="", _xlfn.XLOOKUP(FM$1, $Z$2:$Z$18, $AD$2:$AD$18, "")=""),"",SQRT((_xlfn.XLOOKUP(FM$1,$Z$2:$Z$18,$AA$2:$AA$18)-$T251)^2+(_xlfn.XLOOKUP(FM$1,$Z$2:$Z$18,$AB$2:$AB$18)-$U251)^2+(_xlfn.XLOOKUP(FM$1,$Z$2:$Z$18,$AC$2:$AC$18-$V251)^2)))</f>
        <v/>
      </c>
      <c r="FN251" s="97" t="str" cm="1">
        <f t="array" ref="FN251">IF(OR(FN$1=0, $A251="", _xlfn.XLOOKUP(FN$1, $Z$2:$Z$18, $AD$2:$AD$18, "")=""),"",SQRT((_xlfn.XLOOKUP(FN$1,$Z$2:$Z$18,$AA$2:$AA$18)-$T251)^2+(_xlfn.XLOOKUP(FN$1,$Z$2:$Z$18,$AB$2:$AB$18)-$U251)^2+(_xlfn.XLOOKUP(FN$1,$Z$2:$Z$18,$AC$2:$AC$18-$V251)^2)))</f>
        <v/>
      </c>
      <c r="FO251" s="98" t="str" cm="1">
        <f t="array" ref="FO251">IF(OR(FO$1=0, $A251="", _xlfn.XLOOKUP(FO$1, $Z$2:$Z$18, $AD$2:$AD$18, "")=""),"",SQRT((_xlfn.XLOOKUP(FO$1,$Z$2:$Z$18,$AA$2:$AA$18)-$T251)^2+(_xlfn.XLOOKUP(FO$1,$Z$2:$Z$18,$AB$2:$AB$18)-$U251)^2+(_xlfn.XLOOKUP(FO$1,$Z$2:$Z$18,$AC$2:$AC$18-$V251)^2)))</f>
        <v/>
      </c>
      <c r="FP251" s="99"/>
      <c r="FQ251" s="99"/>
      <c r="FR251" s="100">
        <f t="shared" si="103"/>
        <v>0</v>
      </c>
      <c r="FS251" s="109">
        <f t="shared" si="104"/>
        <v>0</v>
      </c>
      <c r="FT251" s="109">
        <f t="shared" si="105"/>
        <v>0</v>
      </c>
      <c r="FU251" s="109">
        <f t="shared" si="106"/>
        <v>0</v>
      </c>
      <c r="FV251" s="109">
        <f t="shared" si="107"/>
        <v>0</v>
      </c>
      <c r="FW251" s="109">
        <f t="shared" si="108"/>
        <v>0</v>
      </c>
      <c r="FX251" s="109">
        <f t="shared" si="109"/>
        <v>0</v>
      </c>
      <c r="FY251" s="109">
        <f t="shared" si="110"/>
        <v>0</v>
      </c>
      <c r="FZ251" s="110">
        <f t="shared" si="111"/>
        <v>0</v>
      </c>
      <c r="GA251" s="110">
        <f t="shared" si="112"/>
        <v>0</v>
      </c>
      <c r="GB251" s="110">
        <f t="shared" si="113"/>
        <v>0</v>
      </c>
      <c r="GC251" s="110">
        <f t="shared" si="114"/>
        <v>0</v>
      </c>
      <c r="GD251" s="110">
        <f t="shared" si="115"/>
        <v>0</v>
      </c>
      <c r="GE251" s="110">
        <f t="shared" si="116"/>
        <v>0</v>
      </c>
      <c r="GF251" s="111">
        <f t="shared" si="117"/>
        <v>0</v>
      </c>
      <c r="GG251" s="100">
        <f t="shared" si="118"/>
        <v>0</v>
      </c>
      <c r="GH251" s="109">
        <f t="shared" si="119"/>
        <v>0</v>
      </c>
      <c r="GI251" s="109">
        <f t="shared" si="120"/>
        <v>0</v>
      </c>
      <c r="GJ251" s="109">
        <f t="shared" si="121"/>
        <v>0</v>
      </c>
      <c r="GK251" s="109">
        <f t="shared" si="122"/>
        <v>0</v>
      </c>
      <c r="GL251" s="109">
        <f t="shared" si="123"/>
        <v>0</v>
      </c>
      <c r="GM251" s="109">
        <f t="shared" si="124"/>
        <v>0</v>
      </c>
      <c r="GN251" s="109">
        <f t="shared" si="125"/>
        <v>0</v>
      </c>
      <c r="GO251" s="110">
        <f t="shared" si="126"/>
        <v>0</v>
      </c>
      <c r="GP251" s="110">
        <f t="shared" si="127"/>
        <v>0</v>
      </c>
      <c r="GQ251" s="110">
        <f t="shared" si="128"/>
        <v>0</v>
      </c>
      <c r="GR251" s="110">
        <f t="shared" si="129"/>
        <v>0</v>
      </c>
      <c r="GS251" s="110">
        <f t="shared" si="130"/>
        <v>0</v>
      </c>
      <c r="GT251" s="110">
        <f t="shared" si="131"/>
        <v>0</v>
      </c>
      <c r="GU251" s="111">
        <f t="shared" si="132"/>
        <v>0</v>
      </c>
      <c r="GX251" s="151" cm="1">
        <f t="array" ref="GX251">_xlfn.IFS(GX$1= 0,"", NOT(ISBLANK(CA251)), 0, ISBLANK(CA251), $Q251-$S251+FR251-AU251-DG251)</f>
        <v>0</v>
      </c>
      <c r="GY251" s="152" cm="1">
        <f t="array" ref="GY251">_xlfn.IFS(GY$1= 0,"", NOT(ISBLANK(CB251)), 0, ISBLANK(CB251), $Q251-$S251+FS251-AV251-DH251)</f>
        <v>0</v>
      </c>
      <c r="GZ251" s="152" cm="1">
        <f t="array" ref="GZ251">_xlfn.IFS(GZ$1= 0,"", NOT(ISBLANK(CC251)), 0, ISBLANK(CC251), $Q251-$S251+FT251-AW251-DI251)</f>
        <v>0</v>
      </c>
      <c r="HA251" s="152" cm="1">
        <f t="array" ref="HA251">_xlfn.IFS(HA$1= 0,"", NOT(ISBLANK(CD251)), 0, ISBLANK(CD251), $Q251-$S251+FU251-AX251-DJ251)</f>
        <v>0</v>
      </c>
      <c r="HB251" s="152" cm="1">
        <f t="array" ref="HB251">_xlfn.IFS(HB$1= 0,"", NOT(ISBLANK(CE251)), 0, ISBLANK(CE251), $Q251-$S251+FV251-AY251-DK251)</f>
        <v>0</v>
      </c>
      <c r="HC251" s="152" cm="1">
        <f t="array" ref="HC251">_xlfn.IFS(HC$1= 0,"", NOT(ISBLANK(CF251)), 0, ISBLANK(CF251), $Q251-$S251+FW251-AZ251-DL251)</f>
        <v>0</v>
      </c>
      <c r="HD251" s="152" cm="1">
        <f t="array" ref="HD251">_xlfn.IFS(HD$1= 0,"", NOT(ISBLANK(CG251)), 0, ISBLANK(CG251), $Q251-$S251+FX251-BA251-DM251)</f>
        <v>0</v>
      </c>
      <c r="HE251" s="152" t="str" cm="1">
        <f t="array" ref="HE251">_xlfn.IFS(HE$1= 0,"", NOT(ISBLANK(CH251)), 0, ISBLANK(CH251), $Q251-$S251+FY251-BB251-DN251)</f>
        <v/>
      </c>
      <c r="HF251" s="152" t="str" cm="1">
        <f t="array" ref="HF251">_xlfn.IFS(HF$1= 0,"", NOT(ISBLANK(CI251)), 0, ISBLANK(CI251), $Q251-$S251+FZ251-BC251-DO251)</f>
        <v/>
      </c>
      <c r="HG251" s="152" t="str" cm="1">
        <f t="array" ref="HG251">_xlfn.IFS(HG$1= 0,"", NOT(ISBLANK(CJ251)), 0, ISBLANK(CJ251), $Q251-$S251+GA251-BD251-DP251)</f>
        <v/>
      </c>
      <c r="HH251" s="152" t="str" cm="1">
        <f t="array" ref="HH251">_xlfn.IFS(HH$1= 0,"", NOT(ISBLANK(CK251)), 0, ISBLANK(CK251), $Q251-$S251+GB251-BE251-DQ251)</f>
        <v/>
      </c>
      <c r="HI251" s="152" t="str" cm="1">
        <f t="array" ref="HI251">_xlfn.IFS(HI$1= 0,"", NOT(ISBLANK(CL251)), 0, ISBLANK(CL251), $Q251-$S251+GC251-BF251-DR251)</f>
        <v/>
      </c>
      <c r="HJ251" s="152" t="str" cm="1">
        <f t="array" ref="HJ251">_xlfn.IFS(HJ$1= 0,"", NOT(ISBLANK(CM251)), 0, ISBLANK(CM251), $Q251-$S251+GD251-BG251-DS251)</f>
        <v/>
      </c>
      <c r="HK251" s="152" t="str" cm="1">
        <f t="array" ref="HK251">_xlfn.IFS(HK$1= 0,"", NOT(ISBLANK(CN251)), 0, ISBLANK(CN251), $Q251-$S251+GE251-BH251-DT251)</f>
        <v/>
      </c>
      <c r="HL251" s="153" t="str" cm="1">
        <f t="array" ref="HL251">_xlfn.IFS(HL$1= 0,"", NOT(ISBLANK(CO251)), 0, ISBLANK(CO251), $Q251-$S251+GF251-BI251-DU251)</f>
        <v/>
      </c>
      <c r="HM251" s="153" t="str" cm="1">
        <f t="array" ref="HM251">_xlfn.IFS(HM$1= 0,"", NOT(ISBLANK(DE251)), 0, ISBLANK(DE251), $Q251-$S251+IC251-BY251-#REF!)</f>
        <v/>
      </c>
      <c r="HN251" s="153" t="e" cm="1">
        <f t="array" ref="HN251">_xlfn.IFS(HN$1= 0,"", NOT(ISBLANK(DF251)), 0, ISBLANK(DF251), $Q251-$S251+ID251-BZ251-#REF!)</f>
        <v>#REF!</v>
      </c>
      <c r="HO251" s="153" t="e" cm="1">
        <f t="array" ref="HO251">_xlfn.IFS(HO$1= 0,"", NOT(ISBLANK(DG251)), 0, ISBLANK(DG251), $Q251-$S251+IE251-CA251-#REF!)</f>
        <v>#VALUE!</v>
      </c>
      <c r="HP251" s="153" t="e" cm="1">
        <f t="array" ref="HP251">_xlfn.IFS(HP$1= 0,"", NOT(ISBLANK(DH251)), 0, ISBLANK(DH251), $Q251-$S251+IF251-CB251-#REF!)</f>
        <v>#REF!</v>
      </c>
      <c r="HQ251" s="153" t="e" cm="1">
        <f t="array" ref="HQ251">_xlfn.IFS(HQ$1= 0,"", NOT(ISBLANK(DI251)), 0, ISBLANK(DI251), $Q251-$S251+IG251-CC251-#REF!)</f>
        <v>#REF!</v>
      </c>
      <c r="HR251" s="153" cm="1">
        <f t="array" ref="HR251">_xlfn.IFS(HR$1= 0,"", NOT(ISBLANK(DJ251)), 0, ISBLANK(DJ251), $Q251-$S251+IH251-CD251-EK251)</f>
        <v>0</v>
      </c>
      <c r="HS251" s="153" t="e" cm="1">
        <f t="array" ref="HS251">_xlfn.IFS(HS$1= 0,"", NOT(ISBLANK(DK251)), 0, ISBLANK(DK251), $Q251-$S251+II251-CE251-EL251)</f>
        <v>#VALUE!</v>
      </c>
      <c r="HT251" s="153" t="e" cm="1">
        <f t="array" ref="HT251">_xlfn.IFS(HT$1= 0,"", NOT(ISBLANK(DL251)), 0, ISBLANK(DL251), $Q251-$S251+GV251-CF251-EM251)</f>
        <v>#VALUE!</v>
      </c>
      <c r="HU251" s="153" t="e" cm="1">
        <f t="array" ref="HU251">_xlfn.IFS(HU$1= 0,"", NOT(ISBLANK(DM251)), 0, ISBLANK(DM251), $Q251-$S251+GW251-CG251-EN251)</f>
        <v>#VALUE!</v>
      </c>
      <c r="HV251" s="153" t="str" cm="1">
        <f t="array" ref="HV251">_xlfn.IFS(HV$1= 0,"", NOT(ISBLANK(DN251)), 0, ISBLANK(DN251), $Q251-$S251+GX251-CH251-EO251)</f>
        <v/>
      </c>
      <c r="HW251" s="153" t="str" cm="1">
        <f t="array" ref="HW251">_xlfn.IFS(HW$1= 0,"", NOT(ISBLANK(DO251)), 0, ISBLANK(DO251), $Q251-$S251+GY251-CI251-EP251)</f>
        <v/>
      </c>
      <c r="HX251" s="153" t="str" cm="1">
        <f t="array" ref="HX251">_xlfn.IFS(HX$1= 0,"", NOT(ISBLANK(DP251)), 0, ISBLANK(DP251), $Q251-$S251+GZ251-CJ251-EQ251)</f>
        <v/>
      </c>
      <c r="HY251" s="153" t="str" cm="1">
        <f t="array" ref="HY251">_xlfn.IFS(HY$1= 0,"", NOT(ISBLANK(DQ251)), 0, ISBLANK(DQ251), $Q251-$S251+HA251-CK251-ER251)</f>
        <v/>
      </c>
      <c r="HZ251" s="153" t="str" cm="1">
        <f t="array" ref="HZ251">_xlfn.IFS(HZ$1= 0,"", NOT(ISBLANK(DR251)), 0, ISBLANK(DR251), $Q251-$S251+HB251-CL251-ES251)</f>
        <v/>
      </c>
      <c r="IA251" s="153" t="str" cm="1">
        <f t="array" ref="IA251">_xlfn.IFS(IA$1= 0,"", NOT(ISBLANK(DS251)), 0, ISBLANK(DS251), $Q251-$S251+HC251-CM251-ET251)</f>
        <v/>
      </c>
    </row>
    <row r="252" spans="1:235" ht="16.5" x14ac:dyDescent="0.3">
      <c r="A252" s="144"/>
      <c r="B252" s="106"/>
      <c r="C252" s="106"/>
      <c r="D252" s="107"/>
      <c r="E252" s="131"/>
      <c r="F252" s="137"/>
      <c r="G252" s="2"/>
      <c r="H252" s="2"/>
      <c r="I252" s="2"/>
      <c r="J252" s="2"/>
      <c r="K252" s="2"/>
      <c r="L252" s="2"/>
      <c r="M252" s="140"/>
      <c r="N252" s="137"/>
      <c r="O252" s="138"/>
      <c r="P252" s="133"/>
      <c r="Q252" s="94">
        <f t="shared" si="101"/>
        <v>0</v>
      </c>
      <c r="R252" s="1"/>
      <c r="S252" s="1"/>
      <c r="T252" s="2"/>
      <c r="U252" s="2"/>
      <c r="V252" s="82">
        <f t="shared" si="102"/>
        <v>0</v>
      </c>
      <c r="W252" s="121"/>
      <c r="X252" s="108"/>
      <c r="AU252" s="105"/>
      <c r="AV252" s="105"/>
      <c r="AW252" s="105"/>
      <c r="AX252" s="105"/>
      <c r="AY252" s="105"/>
      <c r="AZ252" s="105"/>
      <c r="BA252" s="105"/>
      <c r="BB252" s="105"/>
      <c r="BC252" s="105"/>
      <c r="BD252" s="105"/>
      <c r="BE252" s="105"/>
      <c r="BF252" s="105"/>
      <c r="BG252" s="105"/>
      <c r="BH252" s="105"/>
      <c r="BI252" s="105"/>
      <c r="BJ252" s="105"/>
      <c r="BK252" s="105"/>
      <c r="BL252" s="105"/>
      <c r="BM252" s="105"/>
      <c r="BN252" s="105"/>
      <c r="BO252" s="105"/>
      <c r="BP252" s="105"/>
      <c r="BQ252" s="105"/>
      <c r="BR252" s="105"/>
      <c r="BS252" s="105"/>
      <c r="BT252" s="105"/>
      <c r="BU252" s="105"/>
      <c r="BV252" s="105"/>
      <c r="BW252" s="105"/>
      <c r="BX252" s="105"/>
      <c r="BZ252" s="99"/>
      <c r="CA252" s="105" t="s">
        <v>32</v>
      </c>
      <c r="CB252" s="105"/>
      <c r="CC252" s="105"/>
      <c r="CD252" s="105"/>
      <c r="CE252" s="105"/>
      <c r="CF252" s="105"/>
      <c r="CG252" s="105"/>
      <c r="CH252" s="105"/>
      <c r="CI252" s="105"/>
      <c r="CJ252" s="105"/>
      <c r="CK252" s="105"/>
      <c r="CL252" s="105"/>
      <c r="CM252" s="105"/>
      <c r="CN252" s="105"/>
      <c r="CO252" s="105"/>
      <c r="CP252" s="105" t="s">
        <v>32</v>
      </c>
      <c r="CQ252" s="105"/>
      <c r="CR252" s="105"/>
      <c r="CS252" s="105"/>
      <c r="CT252" s="105"/>
      <c r="CU252" s="105"/>
      <c r="CV252" s="105"/>
      <c r="CW252" s="105"/>
      <c r="CX252" s="105"/>
      <c r="CY252" s="105"/>
      <c r="CZ252" s="105"/>
      <c r="DA252" s="105"/>
      <c r="DB252" s="105"/>
      <c r="DC252" s="105"/>
      <c r="DD252" s="105"/>
      <c r="DE252" s="99"/>
      <c r="DF252" s="99"/>
      <c r="DG252" s="105"/>
      <c r="DH252" s="105"/>
      <c r="DI252" s="105"/>
      <c r="DJ252" s="105"/>
      <c r="DK252" s="105"/>
      <c r="DL252" s="105"/>
      <c r="DM252" s="105"/>
      <c r="DN252" s="105"/>
      <c r="DO252" s="105"/>
      <c r="DP252" s="105"/>
      <c r="DQ252" s="105"/>
      <c r="DR252" s="105"/>
      <c r="DS252" s="105"/>
      <c r="DT252" s="105"/>
      <c r="DU252" s="105"/>
      <c r="DV252" s="105"/>
      <c r="DW252" s="105"/>
      <c r="DX252" s="105"/>
      <c r="DY252" s="105"/>
      <c r="DZ252" s="105"/>
      <c r="EA252" s="105"/>
      <c r="EB252" s="105"/>
      <c r="EC252" s="105"/>
      <c r="ED252" s="105"/>
      <c r="EE252" s="105"/>
      <c r="EF252" s="105"/>
      <c r="EG252" s="105"/>
      <c r="EH252" s="105"/>
      <c r="EI252" s="105"/>
      <c r="EJ252" s="105"/>
      <c r="EL252" s="146" t="str" cm="1">
        <f t="array" ref="EL252">IF(OR(EL$1=0, $A252="", _xlfn.XLOOKUP(EL$1, $Z$2:$Z$18, $AD$2:$AD$18, "")=""),"",SQRT((_xlfn.XLOOKUP(EL$1,$Z$2:$Z$18,$AA$2:$AA$18)-$T252)^2+(_xlfn.XLOOKUP(EL$1,$Z$2:$Z$18,$AB$2:$AB$18)-$U252)^2+(_xlfn.XLOOKUP(EL$1,$Z$2:$Z$18,$AC$2:$AC$18-$V252)^2)))</f>
        <v/>
      </c>
      <c r="EM252" s="96" t="str" cm="1">
        <f t="array" ref="EM252">IF(OR(EM$1=0, $A252="", _xlfn.XLOOKUP(EM$1, $Z$2:$Z$18, $AD$2:$AD$18, "")=""),"",SQRT((_xlfn.XLOOKUP(EM$1,$Z$2:$Z$18,$AA$2:$AA$18)-$T252)^2+(_xlfn.XLOOKUP(EM$1,$Z$2:$Z$18,$AB$2:$AB$18)-$U252)^2+(_xlfn.XLOOKUP(EM$1,$Z$2:$Z$18,$AC$2:$AC$18-$V252)^2)))</f>
        <v/>
      </c>
      <c r="EN252" s="96" t="str" cm="1">
        <f t="array" ref="EN252">IF(OR(EN$1=0, $A252="", _xlfn.XLOOKUP(EN$1, $Z$2:$Z$18, $AD$2:$AD$18, "")=""),"",SQRT((_xlfn.XLOOKUP(EN$1,$Z$2:$Z$18,$AA$2:$AA$18)-$T252)^2+(_xlfn.XLOOKUP(EN$1,$Z$2:$Z$18,$AB$2:$AB$18)-$U252)^2+(_xlfn.XLOOKUP(EN$1,$Z$2:$Z$18,$AC$2:$AC$18-$V252)^2)))</f>
        <v/>
      </c>
      <c r="EO252" s="96" t="str" cm="1">
        <f t="array" ref="EO252">IF(OR(EO$1=0, $A252="", _xlfn.XLOOKUP(EO$1, $Z$2:$Z$18, $AD$2:$AD$18, "")=""),"",SQRT((_xlfn.XLOOKUP(EO$1,$Z$2:$Z$18,$AA$2:$AA$18)-$T252)^2+(_xlfn.XLOOKUP(EO$1,$Z$2:$Z$18,$AB$2:$AB$18)-$U252)^2+(_xlfn.XLOOKUP(EO$1,$Z$2:$Z$18,$AC$2:$AC$18-$V252)^2)))</f>
        <v/>
      </c>
      <c r="EP252" s="96" t="str" cm="1">
        <f t="array" ref="EP252">IF(OR(EP$1=0, $A252="", _xlfn.XLOOKUP(EP$1, $Z$2:$Z$18, $AD$2:$AD$18, "")=""),"",SQRT((_xlfn.XLOOKUP(EP$1,$Z$2:$Z$18,$AA$2:$AA$18)-$T252)^2+(_xlfn.XLOOKUP(EP$1,$Z$2:$Z$18,$AB$2:$AB$18)-$U252)^2+(_xlfn.XLOOKUP(EP$1,$Z$2:$Z$18,$AC$2:$AC$18-$V252)^2)))</f>
        <v/>
      </c>
      <c r="EQ252" s="96" t="str" cm="1">
        <f t="array" ref="EQ252">IF(OR(EQ$1=0, $A252="", _xlfn.XLOOKUP(EQ$1, $Z$2:$Z$18, $AD$2:$AD$18, "")=""),"",SQRT((_xlfn.XLOOKUP(EQ$1,$Z$2:$Z$18,$AA$2:$AA$18)-$T252)^2+(_xlfn.XLOOKUP(EQ$1,$Z$2:$Z$18,$AB$2:$AB$18)-$U252)^2+(_xlfn.XLOOKUP(EQ$1,$Z$2:$Z$18,$AC$2:$AC$18-$V252)^2)))</f>
        <v/>
      </c>
      <c r="ER252" s="96" t="str" cm="1">
        <f t="array" ref="ER252">IF(OR(ER$1=0, $A252="", _xlfn.XLOOKUP(ER$1, $Z$2:$Z$18, $AD$2:$AD$18, "")=""),"",SQRT((_xlfn.XLOOKUP(ER$1,$Z$2:$Z$18,$AA$2:$AA$18)-$T252)^2+(_xlfn.XLOOKUP(ER$1,$Z$2:$Z$18,$AB$2:$AB$18)-$U252)^2+(_xlfn.XLOOKUP(ER$1,$Z$2:$Z$18,$AC$2:$AC$18-$V252)^2)))</f>
        <v/>
      </c>
      <c r="ES252" s="96" t="str" cm="1">
        <f t="array" ref="ES252">IF(OR(ES$1=0, $A252="", _xlfn.XLOOKUP(ES$1, $Z$2:$Z$18, $AD$2:$AD$18, "")=""),"",SQRT((_xlfn.XLOOKUP(ES$1,$Z$2:$Z$18,$AA$2:$AA$18)-$T252)^2+(_xlfn.XLOOKUP(ES$1,$Z$2:$Z$18,$AB$2:$AB$18)-$U252)^2+(_xlfn.XLOOKUP(ES$1,$Z$2:$Z$18,$AC$2:$AC$18-$V252)^2)))</f>
        <v/>
      </c>
      <c r="ET252" s="97" t="str" cm="1">
        <f t="array" ref="ET252">IF(OR(ET$1=0, $A252="", _xlfn.XLOOKUP(ET$1, $Z$2:$Z$18, $AD$2:$AD$18, "")=""),"",SQRT((_xlfn.XLOOKUP(ET$1,$Z$2:$Z$18,$AA$2:$AA$18)-$T252)^2+(_xlfn.XLOOKUP(ET$1,$Z$2:$Z$18,$AB$2:$AB$18)-$U252)^2+(_xlfn.XLOOKUP(ET$1,$Z$2:$Z$18,$AC$2:$AC$18-$V252)^2)))</f>
        <v/>
      </c>
      <c r="EU252" s="97" t="str" cm="1">
        <f t="array" ref="EU252">IF(OR(EU$1=0, $A252="", _xlfn.XLOOKUP(EU$1, $Z$2:$Z$18, $AD$2:$AD$18, "")=""),"",SQRT((_xlfn.XLOOKUP(EU$1,$Z$2:$Z$18,$AA$2:$AA$18)-$T252)^2+(_xlfn.XLOOKUP(EU$1,$Z$2:$Z$18,$AB$2:$AB$18)-$U252)^2+(_xlfn.XLOOKUP(EU$1,$Z$2:$Z$18,$AC$2:$AC$18-$V252)^2)))</f>
        <v/>
      </c>
      <c r="EV252" s="97" t="str" cm="1">
        <f t="array" ref="EV252">IF(OR(EV$1=0, $A252="", _xlfn.XLOOKUP(EV$1, $Z$2:$Z$18, $AD$2:$AD$18, "")=""),"",SQRT((_xlfn.XLOOKUP(EV$1,$Z$2:$Z$18,$AA$2:$AA$18)-$T252)^2+(_xlfn.XLOOKUP(EV$1,$Z$2:$Z$18,$AB$2:$AB$18)-$U252)^2+(_xlfn.XLOOKUP(EV$1,$Z$2:$Z$18,$AC$2:$AC$18-$V252)^2)))</f>
        <v/>
      </c>
      <c r="EW252" s="97" t="str" cm="1">
        <f t="array" ref="EW252">IF(OR(EW$1=0, $A252="", _xlfn.XLOOKUP(EW$1, $Z$2:$Z$18, $AD$2:$AD$18, "")=""),"",SQRT((_xlfn.XLOOKUP(EW$1,$Z$2:$Z$18,$AA$2:$AA$18)-$T252)^2+(_xlfn.XLOOKUP(EW$1,$Z$2:$Z$18,$AB$2:$AB$18)-$U252)^2+(_xlfn.XLOOKUP(EW$1,$Z$2:$Z$18,$AC$2:$AC$18-$V252)^2)))</f>
        <v/>
      </c>
      <c r="EX252" s="97" t="str" cm="1">
        <f t="array" ref="EX252">IF(OR(EX$1=0, $A252="", _xlfn.XLOOKUP(EX$1, $Z$2:$Z$18, $AD$2:$AD$18, "")=""),"",SQRT((_xlfn.XLOOKUP(EX$1,$Z$2:$Z$18,$AA$2:$AA$18)-$T252)^2+(_xlfn.XLOOKUP(EX$1,$Z$2:$Z$18,$AB$2:$AB$18)-$U252)^2+(_xlfn.XLOOKUP(EX$1,$Z$2:$Z$18,$AC$2:$AC$18-$V252)^2)))</f>
        <v/>
      </c>
      <c r="EY252" s="97" t="str" cm="1">
        <f t="array" ref="EY252">IF(OR(EY$1=0, $A252="", _xlfn.XLOOKUP(EY$1, $Z$2:$Z$18, $AD$2:$AD$18, "")=""),"",SQRT((_xlfn.XLOOKUP(EY$1,$Z$2:$Z$18,$AA$2:$AA$18)-$T252)^2+(_xlfn.XLOOKUP(EY$1,$Z$2:$Z$18,$AB$2:$AB$18)-$U252)^2+(_xlfn.XLOOKUP(EY$1,$Z$2:$Z$18,$AC$2:$AC$18-$V252)^2)))</f>
        <v/>
      </c>
      <c r="EZ252" s="98" t="str" cm="1">
        <f t="array" ref="EZ252">IF(OR(EZ$1=0, $A252="", _xlfn.XLOOKUP(EZ$1, $Z$2:$Z$18, $AD$2:$AD$18, "")=""),"",SQRT((_xlfn.XLOOKUP(EZ$1,$Z$2:$Z$18,$AA$2:$AA$18)-$T252)^2+(_xlfn.XLOOKUP(EZ$1,$Z$2:$Z$18,$AB$2:$AB$18)-$U252)^2+(_xlfn.XLOOKUP(EZ$1,$Z$2:$Z$18,$AC$2:$AC$18-$V252)^2)))</f>
        <v/>
      </c>
      <c r="FA252" s="146" t="str" cm="1">
        <f t="array" ref="FA252">IF(OR(FA$1=0, $A252="", _xlfn.XLOOKUP(FA$1, $Z$2:$Z$18, $AD$2:$AD$18, "")=""),"",SQRT((_xlfn.XLOOKUP(FA$1,$Z$2:$Z$18,$AA$2:$AA$18)-$T252)^2+(_xlfn.XLOOKUP(FA$1,$Z$2:$Z$18,$AB$2:$AB$18)-$U252)^2+(_xlfn.XLOOKUP(FA$1,$Z$2:$Z$18,$AC$2:$AC$18-$V252)^2)))</f>
        <v/>
      </c>
      <c r="FB252" s="96" t="str" cm="1">
        <f t="array" ref="FB252">IF(OR(FB$1=0, $A252="", _xlfn.XLOOKUP(FB$1, $Z$2:$Z$18, $AD$2:$AD$18, "")=""),"",SQRT((_xlfn.XLOOKUP(FB$1,$Z$2:$Z$18,$AA$2:$AA$18)-$T252)^2+(_xlfn.XLOOKUP(FB$1,$Z$2:$Z$18,$AB$2:$AB$18)-$U252)^2+(_xlfn.XLOOKUP(FB$1,$Z$2:$Z$18,$AC$2:$AC$18-$V252)^2)))</f>
        <v/>
      </c>
      <c r="FC252" s="96" t="str" cm="1">
        <f t="array" ref="FC252">IF(OR(FC$1=0, $A252="", _xlfn.XLOOKUP(FC$1, $Z$2:$Z$18, $AD$2:$AD$18, "")=""),"",SQRT((_xlfn.XLOOKUP(FC$1,$Z$2:$Z$18,$AA$2:$AA$18)-$T252)^2+(_xlfn.XLOOKUP(FC$1,$Z$2:$Z$18,$AB$2:$AB$18)-$U252)^2+(_xlfn.XLOOKUP(FC$1,$Z$2:$Z$18,$AC$2:$AC$18-$V252)^2)))</f>
        <v/>
      </c>
      <c r="FD252" s="96" t="str" cm="1">
        <f t="array" ref="FD252">IF(OR(FD$1=0, $A252="", _xlfn.XLOOKUP(FD$1, $Z$2:$Z$18, $AD$2:$AD$18, "")=""),"",SQRT((_xlfn.XLOOKUP(FD$1,$Z$2:$Z$18,$AA$2:$AA$18)-$T252)^2+(_xlfn.XLOOKUP(FD$1,$Z$2:$Z$18,$AB$2:$AB$18)-$U252)^2+(_xlfn.XLOOKUP(FD$1,$Z$2:$Z$18,$AC$2:$AC$18-$V252)^2)))</f>
        <v/>
      </c>
      <c r="FE252" s="96" t="str" cm="1">
        <f t="array" ref="FE252">IF(OR(FE$1=0, $A252="", _xlfn.XLOOKUP(FE$1, $Z$2:$Z$18, $AD$2:$AD$18, "")=""),"",SQRT((_xlfn.XLOOKUP(FE$1,$Z$2:$Z$18,$AA$2:$AA$18)-$T252)^2+(_xlfn.XLOOKUP(FE$1,$Z$2:$Z$18,$AB$2:$AB$18)-$U252)^2+(_xlfn.XLOOKUP(FE$1,$Z$2:$Z$18,$AC$2:$AC$18-$V252)^2)))</f>
        <v/>
      </c>
      <c r="FF252" s="96" t="str" cm="1">
        <f t="array" ref="FF252">IF(OR(FF$1=0, $A252="", _xlfn.XLOOKUP(FF$1, $Z$2:$Z$18, $AD$2:$AD$18, "")=""),"",SQRT((_xlfn.XLOOKUP(FF$1,$Z$2:$Z$18,$AA$2:$AA$18)-$T252)^2+(_xlfn.XLOOKUP(FF$1,$Z$2:$Z$18,$AB$2:$AB$18)-$U252)^2+(_xlfn.XLOOKUP(FF$1,$Z$2:$Z$18,$AC$2:$AC$18-$V252)^2)))</f>
        <v/>
      </c>
      <c r="FG252" s="96" t="str" cm="1">
        <f t="array" ref="FG252">IF(OR(FG$1=0, $A252="", _xlfn.XLOOKUP(FG$1, $Z$2:$Z$18, $AD$2:$AD$18, "")=""),"",SQRT((_xlfn.XLOOKUP(FG$1,$Z$2:$Z$18,$AA$2:$AA$18)-$T252)^2+(_xlfn.XLOOKUP(FG$1,$Z$2:$Z$18,$AB$2:$AB$18)-$U252)^2+(_xlfn.XLOOKUP(FG$1,$Z$2:$Z$18,$AC$2:$AC$18-$V252)^2)))</f>
        <v/>
      </c>
      <c r="FH252" s="96" t="str" cm="1">
        <f t="array" ref="FH252">IF(OR(FH$1=0, $A252="", _xlfn.XLOOKUP(FH$1, $Z$2:$Z$18, $AD$2:$AD$18, "")=""),"",SQRT((_xlfn.XLOOKUP(FH$1,$Z$2:$Z$18,$AA$2:$AA$18)-$T252)^2+(_xlfn.XLOOKUP(FH$1,$Z$2:$Z$18,$AB$2:$AB$18)-$U252)^2+(_xlfn.XLOOKUP(FH$1,$Z$2:$Z$18,$AC$2:$AC$18-$V252)^2)))</f>
        <v/>
      </c>
      <c r="FI252" s="97" t="str" cm="1">
        <f t="array" ref="FI252">IF(OR(FI$1=0, $A252="", _xlfn.XLOOKUP(FI$1, $Z$2:$Z$18, $AD$2:$AD$18, "")=""),"",SQRT((_xlfn.XLOOKUP(FI$1,$Z$2:$Z$18,$AA$2:$AA$18)-$T252)^2+(_xlfn.XLOOKUP(FI$1,$Z$2:$Z$18,$AB$2:$AB$18)-$U252)^2+(_xlfn.XLOOKUP(FI$1,$Z$2:$Z$18,$AC$2:$AC$18-$V252)^2)))</f>
        <v/>
      </c>
      <c r="FJ252" s="97" t="str" cm="1">
        <f t="array" ref="FJ252">IF(OR(FJ$1=0, $A252="", _xlfn.XLOOKUP(FJ$1, $Z$2:$Z$18, $AD$2:$AD$18, "")=""),"",SQRT((_xlfn.XLOOKUP(FJ$1,$Z$2:$Z$18,$AA$2:$AA$18)-$T252)^2+(_xlfn.XLOOKUP(FJ$1,$Z$2:$Z$18,$AB$2:$AB$18)-$U252)^2+(_xlfn.XLOOKUP(FJ$1,$Z$2:$Z$18,$AC$2:$AC$18-$V252)^2)))</f>
        <v/>
      </c>
      <c r="FK252" s="97" t="str" cm="1">
        <f t="array" ref="FK252">IF(OR(FK$1=0, $A252="", _xlfn.XLOOKUP(FK$1, $Z$2:$Z$18, $AD$2:$AD$18, "")=""),"",SQRT((_xlfn.XLOOKUP(FK$1,$Z$2:$Z$18,$AA$2:$AA$18)-$T252)^2+(_xlfn.XLOOKUP(FK$1,$Z$2:$Z$18,$AB$2:$AB$18)-$U252)^2+(_xlfn.XLOOKUP(FK$1,$Z$2:$Z$18,$AC$2:$AC$18-$V252)^2)))</f>
        <v/>
      </c>
      <c r="FL252" s="97" t="str" cm="1">
        <f t="array" ref="FL252">IF(OR(FL$1=0, $A252="", _xlfn.XLOOKUP(FL$1, $Z$2:$Z$18, $AD$2:$AD$18, "")=""),"",SQRT((_xlfn.XLOOKUP(FL$1,$Z$2:$Z$18,$AA$2:$AA$18)-$T252)^2+(_xlfn.XLOOKUP(FL$1,$Z$2:$Z$18,$AB$2:$AB$18)-$U252)^2+(_xlfn.XLOOKUP(FL$1,$Z$2:$Z$18,$AC$2:$AC$18-$V252)^2)))</f>
        <v/>
      </c>
      <c r="FM252" s="97" t="str" cm="1">
        <f t="array" ref="FM252">IF(OR(FM$1=0, $A252="", _xlfn.XLOOKUP(FM$1, $Z$2:$Z$18, $AD$2:$AD$18, "")=""),"",SQRT((_xlfn.XLOOKUP(FM$1,$Z$2:$Z$18,$AA$2:$AA$18)-$T252)^2+(_xlfn.XLOOKUP(FM$1,$Z$2:$Z$18,$AB$2:$AB$18)-$U252)^2+(_xlfn.XLOOKUP(FM$1,$Z$2:$Z$18,$AC$2:$AC$18-$V252)^2)))</f>
        <v/>
      </c>
      <c r="FN252" s="97" t="str" cm="1">
        <f t="array" ref="FN252">IF(OR(FN$1=0, $A252="", _xlfn.XLOOKUP(FN$1, $Z$2:$Z$18, $AD$2:$AD$18, "")=""),"",SQRT((_xlfn.XLOOKUP(FN$1,$Z$2:$Z$18,$AA$2:$AA$18)-$T252)^2+(_xlfn.XLOOKUP(FN$1,$Z$2:$Z$18,$AB$2:$AB$18)-$U252)^2+(_xlfn.XLOOKUP(FN$1,$Z$2:$Z$18,$AC$2:$AC$18-$V252)^2)))</f>
        <v/>
      </c>
      <c r="FO252" s="98" t="str" cm="1">
        <f t="array" ref="FO252">IF(OR(FO$1=0, $A252="", _xlfn.XLOOKUP(FO$1, $Z$2:$Z$18, $AD$2:$AD$18, "")=""),"",SQRT((_xlfn.XLOOKUP(FO$1,$Z$2:$Z$18,$AA$2:$AA$18)-$T252)^2+(_xlfn.XLOOKUP(FO$1,$Z$2:$Z$18,$AB$2:$AB$18)-$U252)^2+(_xlfn.XLOOKUP(FO$1,$Z$2:$Z$18,$AC$2:$AC$18-$V252)^2)))</f>
        <v/>
      </c>
      <c r="FP252" s="99"/>
      <c r="FQ252" s="99"/>
      <c r="FR252" s="100">
        <f t="shared" si="103"/>
        <v>0</v>
      </c>
      <c r="FS252" s="109">
        <f t="shared" si="104"/>
        <v>0</v>
      </c>
      <c r="FT252" s="109">
        <f t="shared" si="105"/>
        <v>0</v>
      </c>
      <c r="FU252" s="109">
        <f t="shared" si="106"/>
        <v>0</v>
      </c>
      <c r="FV252" s="109">
        <f t="shared" si="107"/>
        <v>0</v>
      </c>
      <c r="FW252" s="109">
        <f t="shared" si="108"/>
        <v>0</v>
      </c>
      <c r="FX252" s="109">
        <f t="shared" si="109"/>
        <v>0</v>
      </c>
      <c r="FY252" s="109">
        <f t="shared" si="110"/>
        <v>0</v>
      </c>
      <c r="FZ252" s="110">
        <f t="shared" si="111"/>
        <v>0</v>
      </c>
      <c r="GA252" s="110">
        <f t="shared" si="112"/>
        <v>0</v>
      </c>
      <c r="GB252" s="110">
        <f t="shared" si="113"/>
        <v>0</v>
      </c>
      <c r="GC252" s="110">
        <f t="shared" si="114"/>
        <v>0</v>
      </c>
      <c r="GD252" s="110">
        <f t="shared" si="115"/>
        <v>0</v>
      </c>
      <c r="GE252" s="110">
        <f t="shared" si="116"/>
        <v>0</v>
      </c>
      <c r="GF252" s="111">
        <f t="shared" si="117"/>
        <v>0</v>
      </c>
      <c r="GG252" s="100">
        <f t="shared" si="118"/>
        <v>0</v>
      </c>
      <c r="GH252" s="109">
        <f t="shared" si="119"/>
        <v>0</v>
      </c>
      <c r="GI252" s="109">
        <f t="shared" si="120"/>
        <v>0</v>
      </c>
      <c r="GJ252" s="109">
        <f t="shared" si="121"/>
        <v>0</v>
      </c>
      <c r="GK252" s="109">
        <f t="shared" si="122"/>
        <v>0</v>
      </c>
      <c r="GL252" s="109">
        <f t="shared" si="123"/>
        <v>0</v>
      </c>
      <c r="GM252" s="109">
        <f t="shared" si="124"/>
        <v>0</v>
      </c>
      <c r="GN252" s="109">
        <f t="shared" si="125"/>
        <v>0</v>
      </c>
      <c r="GO252" s="110">
        <f t="shared" si="126"/>
        <v>0</v>
      </c>
      <c r="GP252" s="110">
        <f t="shared" si="127"/>
        <v>0</v>
      </c>
      <c r="GQ252" s="110">
        <f t="shared" si="128"/>
        <v>0</v>
      </c>
      <c r="GR252" s="110">
        <f t="shared" si="129"/>
        <v>0</v>
      </c>
      <c r="GS252" s="110">
        <f t="shared" si="130"/>
        <v>0</v>
      </c>
      <c r="GT252" s="110">
        <f t="shared" si="131"/>
        <v>0</v>
      </c>
      <c r="GU252" s="111">
        <f t="shared" si="132"/>
        <v>0</v>
      </c>
      <c r="GX252" s="151" cm="1">
        <f t="array" ref="GX252">_xlfn.IFS(GX$1= 0,"", NOT(ISBLANK(CA252)), 0, ISBLANK(CA252), $Q252-$S252+FR252-AU252-DG252)</f>
        <v>0</v>
      </c>
      <c r="GY252" s="152" cm="1">
        <f t="array" ref="GY252">_xlfn.IFS(GY$1= 0,"", NOT(ISBLANK(CB252)), 0, ISBLANK(CB252), $Q252-$S252+FS252-AV252-DH252)</f>
        <v>0</v>
      </c>
      <c r="GZ252" s="152" cm="1">
        <f t="array" ref="GZ252">_xlfn.IFS(GZ$1= 0,"", NOT(ISBLANK(CC252)), 0, ISBLANK(CC252), $Q252-$S252+FT252-AW252-DI252)</f>
        <v>0</v>
      </c>
      <c r="HA252" s="152" cm="1">
        <f t="array" ref="HA252">_xlfn.IFS(HA$1= 0,"", NOT(ISBLANK(CD252)), 0, ISBLANK(CD252), $Q252-$S252+FU252-AX252-DJ252)</f>
        <v>0</v>
      </c>
      <c r="HB252" s="152" cm="1">
        <f t="array" ref="HB252">_xlfn.IFS(HB$1= 0,"", NOT(ISBLANK(CE252)), 0, ISBLANK(CE252), $Q252-$S252+FV252-AY252-DK252)</f>
        <v>0</v>
      </c>
      <c r="HC252" s="152" cm="1">
        <f t="array" ref="HC252">_xlfn.IFS(HC$1= 0,"", NOT(ISBLANK(CF252)), 0, ISBLANK(CF252), $Q252-$S252+FW252-AZ252-DL252)</f>
        <v>0</v>
      </c>
      <c r="HD252" s="152" cm="1">
        <f t="array" ref="HD252">_xlfn.IFS(HD$1= 0,"", NOT(ISBLANK(CG252)), 0, ISBLANK(CG252), $Q252-$S252+FX252-BA252-DM252)</f>
        <v>0</v>
      </c>
      <c r="HE252" s="152" t="str" cm="1">
        <f t="array" ref="HE252">_xlfn.IFS(HE$1= 0,"", NOT(ISBLANK(CH252)), 0, ISBLANK(CH252), $Q252-$S252+FY252-BB252-DN252)</f>
        <v/>
      </c>
      <c r="HF252" s="152" t="str" cm="1">
        <f t="array" ref="HF252">_xlfn.IFS(HF$1= 0,"", NOT(ISBLANK(CI252)), 0, ISBLANK(CI252), $Q252-$S252+FZ252-BC252-DO252)</f>
        <v/>
      </c>
      <c r="HG252" s="152" t="str" cm="1">
        <f t="array" ref="HG252">_xlfn.IFS(HG$1= 0,"", NOT(ISBLANK(CJ252)), 0, ISBLANK(CJ252), $Q252-$S252+GA252-BD252-DP252)</f>
        <v/>
      </c>
      <c r="HH252" s="152" t="str" cm="1">
        <f t="array" ref="HH252">_xlfn.IFS(HH$1= 0,"", NOT(ISBLANK(CK252)), 0, ISBLANK(CK252), $Q252-$S252+GB252-BE252-DQ252)</f>
        <v/>
      </c>
      <c r="HI252" s="152" t="str" cm="1">
        <f t="array" ref="HI252">_xlfn.IFS(HI$1= 0,"", NOT(ISBLANK(CL252)), 0, ISBLANK(CL252), $Q252-$S252+GC252-BF252-DR252)</f>
        <v/>
      </c>
      <c r="HJ252" s="152" t="str" cm="1">
        <f t="array" ref="HJ252">_xlfn.IFS(HJ$1= 0,"", NOT(ISBLANK(CM252)), 0, ISBLANK(CM252), $Q252-$S252+GD252-BG252-DS252)</f>
        <v/>
      </c>
      <c r="HK252" s="152" t="str" cm="1">
        <f t="array" ref="HK252">_xlfn.IFS(HK$1= 0,"", NOT(ISBLANK(CN252)), 0, ISBLANK(CN252), $Q252-$S252+GE252-BH252-DT252)</f>
        <v/>
      </c>
      <c r="HL252" s="153" t="str" cm="1">
        <f t="array" ref="HL252">_xlfn.IFS(HL$1= 0,"", NOT(ISBLANK(CO252)), 0, ISBLANK(CO252), $Q252-$S252+GF252-BI252-DU252)</f>
        <v/>
      </c>
      <c r="HM252" s="153" t="str" cm="1">
        <f t="array" ref="HM252">_xlfn.IFS(HM$1= 0,"", NOT(ISBLANK(DE252)), 0, ISBLANK(DE252), $Q252-$S252+IC252-BY252-#REF!)</f>
        <v/>
      </c>
      <c r="HN252" s="153" t="e" cm="1">
        <f t="array" ref="HN252">_xlfn.IFS(HN$1= 0,"", NOT(ISBLANK(DF252)), 0, ISBLANK(DF252), $Q252-$S252+ID252-BZ252-#REF!)</f>
        <v>#REF!</v>
      </c>
      <c r="HO252" s="153" t="e" cm="1">
        <f t="array" ref="HO252">_xlfn.IFS(HO$1= 0,"", NOT(ISBLANK(DG252)), 0, ISBLANK(DG252), $Q252-$S252+IE252-CA252-#REF!)</f>
        <v>#VALUE!</v>
      </c>
      <c r="HP252" s="153" t="e" cm="1">
        <f t="array" ref="HP252">_xlfn.IFS(HP$1= 0,"", NOT(ISBLANK(DH252)), 0, ISBLANK(DH252), $Q252-$S252+IF252-CB252-#REF!)</f>
        <v>#REF!</v>
      </c>
      <c r="HQ252" s="153" t="e" cm="1">
        <f t="array" ref="HQ252">_xlfn.IFS(HQ$1= 0,"", NOT(ISBLANK(DI252)), 0, ISBLANK(DI252), $Q252-$S252+IG252-CC252-#REF!)</f>
        <v>#REF!</v>
      </c>
      <c r="HR252" s="153" cm="1">
        <f t="array" ref="HR252">_xlfn.IFS(HR$1= 0,"", NOT(ISBLANK(DJ252)), 0, ISBLANK(DJ252), $Q252-$S252+IH252-CD252-EK252)</f>
        <v>0</v>
      </c>
      <c r="HS252" s="153" t="e" cm="1">
        <f t="array" ref="HS252">_xlfn.IFS(HS$1= 0,"", NOT(ISBLANK(DK252)), 0, ISBLANK(DK252), $Q252-$S252+II252-CE252-EL252)</f>
        <v>#VALUE!</v>
      </c>
      <c r="HT252" s="153" t="e" cm="1">
        <f t="array" ref="HT252">_xlfn.IFS(HT$1= 0,"", NOT(ISBLANK(DL252)), 0, ISBLANK(DL252), $Q252-$S252+GV252-CF252-EM252)</f>
        <v>#VALUE!</v>
      </c>
      <c r="HU252" s="153" t="e" cm="1">
        <f t="array" ref="HU252">_xlfn.IFS(HU$1= 0,"", NOT(ISBLANK(DM252)), 0, ISBLANK(DM252), $Q252-$S252+GW252-CG252-EN252)</f>
        <v>#VALUE!</v>
      </c>
      <c r="HV252" s="153" t="str" cm="1">
        <f t="array" ref="HV252">_xlfn.IFS(HV$1= 0,"", NOT(ISBLANK(DN252)), 0, ISBLANK(DN252), $Q252-$S252+GX252-CH252-EO252)</f>
        <v/>
      </c>
      <c r="HW252" s="153" t="str" cm="1">
        <f t="array" ref="HW252">_xlfn.IFS(HW$1= 0,"", NOT(ISBLANK(DO252)), 0, ISBLANK(DO252), $Q252-$S252+GY252-CI252-EP252)</f>
        <v/>
      </c>
      <c r="HX252" s="153" t="str" cm="1">
        <f t="array" ref="HX252">_xlfn.IFS(HX$1= 0,"", NOT(ISBLANK(DP252)), 0, ISBLANK(DP252), $Q252-$S252+GZ252-CJ252-EQ252)</f>
        <v/>
      </c>
      <c r="HY252" s="153" t="str" cm="1">
        <f t="array" ref="HY252">_xlfn.IFS(HY$1= 0,"", NOT(ISBLANK(DQ252)), 0, ISBLANK(DQ252), $Q252-$S252+HA252-CK252-ER252)</f>
        <v/>
      </c>
      <c r="HZ252" s="153" t="str" cm="1">
        <f t="array" ref="HZ252">_xlfn.IFS(HZ$1= 0,"", NOT(ISBLANK(DR252)), 0, ISBLANK(DR252), $Q252-$S252+HB252-CL252-ES252)</f>
        <v/>
      </c>
      <c r="IA252" s="153" t="str" cm="1">
        <f t="array" ref="IA252">_xlfn.IFS(IA$1= 0,"", NOT(ISBLANK(DS252)), 0, ISBLANK(DS252), $Q252-$S252+HC252-CM252-ET252)</f>
        <v/>
      </c>
    </row>
    <row r="253" spans="1:235" ht="16.5" x14ac:dyDescent="0.3">
      <c r="A253" s="144"/>
      <c r="B253" s="106"/>
      <c r="C253" s="106"/>
      <c r="D253" s="107"/>
      <c r="E253" s="131"/>
      <c r="F253" s="137"/>
      <c r="G253" s="2"/>
      <c r="H253" s="2"/>
      <c r="I253" s="2"/>
      <c r="J253" s="2"/>
      <c r="K253" s="2"/>
      <c r="L253" s="2"/>
      <c r="M253" s="140"/>
      <c r="N253" s="137"/>
      <c r="O253" s="138"/>
      <c r="P253" s="133"/>
      <c r="Q253" s="94">
        <f t="shared" si="101"/>
        <v>0</v>
      </c>
      <c r="R253" s="1"/>
      <c r="S253" s="1"/>
      <c r="T253" s="2"/>
      <c r="U253" s="2"/>
      <c r="V253" s="82">
        <f t="shared" si="102"/>
        <v>0</v>
      </c>
      <c r="W253" s="121"/>
      <c r="X253" s="108"/>
      <c r="AU253" s="105"/>
      <c r="AV253" s="105"/>
      <c r="AW253" s="105"/>
      <c r="AX253" s="105"/>
      <c r="AY253" s="105"/>
      <c r="AZ253" s="105"/>
      <c r="BA253" s="105"/>
      <c r="BB253" s="105"/>
      <c r="BC253" s="105"/>
      <c r="BD253" s="105"/>
      <c r="BE253" s="105"/>
      <c r="BF253" s="105"/>
      <c r="BG253" s="105"/>
      <c r="BH253" s="105"/>
      <c r="BI253" s="105"/>
      <c r="BJ253" s="105"/>
      <c r="BK253" s="105"/>
      <c r="BL253" s="105"/>
      <c r="BM253" s="105"/>
      <c r="BN253" s="105"/>
      <c r="BO253" s="105"/>
      <c r="BP253" s="105"/>
      <c r="BQ253" s="105"/>
      <c r="BR253" s="105"/>
      <c r="BS253" s="105"/>
      <c r="BT253" s="105"/>
      <c r="BU253" s="105"/>
      <c r="BV253" s="105"/>
      <c r="BW253" s="105"/>
      <c r="BX253" s="105"/>
      <c r="BZ253" s="99"/>
      <c r="CA253" s="105" t="s">
        <v>32</v>
      </c>
      <c r="CB253" s="105"/>
      <c r="CC253" s="105"/>
      <c r="CD253" s="105"/>
      <c r="CE253" s="105"/>
      <c r="CF253" s="105"/>
      <c r="CG253" s="105"/>
      <c r="CH253" s="105"/>
      <c r="CI253" s="105"/>
      <c r="CJ253" s="105"/>
      <c r="CK253" s="105"/>
      <c r="CL253" s="105"/>
      <c r="CM253" s="105"/>
      <c r="CN253" s="105"/>
      <c r="CO253" s="105"/>
      <c r="CP253" s="105" t="s">
        <v>32</v>
      </c>
      <c r="CQ253" s="105"/>
      <c r="CR253" s="105"/>
      <c r="CS253" s="105"/>
      <c r="CT253" s="105"/>
      <c r="CU253" s="105"/>
      <c r="CV253" s="105"/>
      <c r="CW253" s="105"/>
      <c r="CX253" s="105"/>
      <c r="CY253" s="105"/>
      <c r="CZ253" s="105"/>
      <c r="DA253" s="105"/>
      <c r="DB253" s="105"/>
      <c r="DC253" s="105"/>
      <c r="DD253" s="105"/>
      <c r="DE253" s="99"/>
      <c r="DF253" s="99"/>
      <c r="DG253" s="105"/>
      <c r="DH253" s="105"/>
      <c r="DI253" s="105"/>
      <c r="DJ253" s="105"/>
      <c r="DK253" s="105"/>
      <c r="DL253" s="105"/>
      <c r="DM253" s="105"/>
      <c r="DN253" s="105"/>
      <c r="DO253" s="105"/>
      <c r="DP253" s="105"/>
      <c r="DQ253" s="105"/>
      <c r="DR253" s="105"/>
      <c r="DS253" s="105"/>
      <c r="DT253" s="105"/>
      <c r="DU253" s="105"/>
      <c r="DV253" s="105"/>
      <c r="DW253" s="105"/>
      <c r="DX253" s="105"/>
      <c r="DY253" s="105"/>
      <c r="DZ253" s="105"/>
      <c r="EA253" s="105"/>
      <c r="EB253" s="105"/>
      <c r="EC253" s="105"/>
      <c r="ED253" s="105"/>
      <c r="EE253" s="105"/>
      <c r="EF253" s="105"/>
      <c r="EG253" s="105"/>
      <c r="EH253" s="105"/>
      <c r="EI253" s="105"/>
      <c r="EJ253" s="105"/>
      <c r="EL253" s="146" t="str" cm="1">
        <f t="array" ref="EL253">IF(OR(EL$1=0, $A253="", _xlfn.XLOOKUP(EL$1, $Z$2:$Z$18, $AD$2:$AD$18, "")=""),"",SQRT((_xlfn.XLOOKUP(EL$1,$Z$2:$Z$18,$AA$2:$AA$18)-$T253)^2+(_xlfn.XLOOKUP(EL$1,$Z$2:$Z$18,$AB$2:$AB$18)-$U253)^2+(_xlfn.XLOOKUP(EL$1,$Z$2:$Z$18,$AC$2:$AC$18-$V253)^2)))</f>
        <v/>
      </c>
      <c r="EM253" s="96" t="str" cm="1">
        <f t="array" ref="EM253">IF(OR(EM$1=0, $A253="", _xlfn.XLOOKUP(EM$1, $Z$2:$Z$18, $AD$2:$AD$18, "")=""),"",SQRT((_xlfn.XLOOKUP(EM$1,$Z$2:$Z$18,$AA$2:$AA$18)-$T253)^2+(_xlfn.XLOOKUP(EM$1,$Z$2:$Z$18,$AB$2:$AB$18)-$U253)^2+(_xlfn.XLOOKUP(EM$1,$Z$2:$Z$18,$AC$2:$AC$18-$V253)^2)))</f>
        <v/>
      </c>
      <c r="EN253" s="96" t="str" cm="1">
        <f t="array" ref="EN253">IF(OR(EN$1=0, $A253="", _xlfn.XLOOKUP(EN$1, $Z$2:$Z$18, $AD$2:$AD$18, "")=""),"",SQRT((_xlfn.XLOOKUP(EN$1,$Z$2:$Z$18,$AA$2:$AA$18)-$T253)^2+(_xlfn.XLOOKUP(EN$1,$Z$2:$Z$18,$AB$2:$AB$18)-$U253)^2+(_xlfn.XLOOKUP(EN$1,$Z$2:$Z$18,$AC$2:$AC$18-$V253)^2)))</f>
        <v/>
      </c>
      <c r="EO253" s="96" t="str" cm="1">
        <f t="array" ref="EO253">IF(OR(EO$1=0, $A253="", _xlfn.XLOOKUP(EO$1, $Z$2:$Z$18, $AD$2:$AD$18, "")=""),"",SQRT((_xlfn.XLOOKUP(EO$1,$Z$2:$Z$18,$AA$2:$AA$18)-$T253)^2+(_xlfn.XLOOKUP(EO$1,$Z$2:$Z$18,$AB$2:$AB$18)-$U253)^2+(_xlfn.XLOOKUP(EO$1,$Z$2:$Z$18,$AC$2:$AC$18-$V253)^2)))</f>
        <v/>
      </c>
      <c r="EP253" s="96" t="str" cm="1">
        <f t="array" ref="EP253">IF(OR(EP$1=0, $A253="", _xlfn.XLOOKUP(EP$1, $Z$2:$Z$18, $AD$2:$AD$18, "")=""),"",SQRT((_xlfn.XLOOKUP(EP$1,$Z$2:$Z$18,$AA$2:$AA$18)-$T253)^2+(_xlfn.XLOOKUP(EP$1,$Z$2:$Z$18,$AB$2:$AB$18)-$U253)^2+(_xlfn.XLOOKUP(EP$1,$Z$2:$Z$18,$AC$2:$AC$18-$V253)^2)))</f>
        <v/>
      </c>
      <c r="EQ253" s="96" t="str" cm="1">
        <f t="array" ref="EQ253">IF(OR(EQ$1=0, $A253="", _xlfn.XLOOKUP(EQ$1, $Z$2:$Z$18, $AD$2:$AD$18, "")=""),"",SQRT((_xlfn.XLOOKUP(EQ$1,$Z$2:$Z$18,$AA$2:$AA$18)-$T253)^2+(_xlfn.XLOOKUP(EQ$1,$Z$2:$Z$18,$AB$2:$AB$18)-$U253)^2+(_xlfn.XLOOKUP(EQ$1,$Z$2:$Z$18,$AC$2:$AC$18-$V253)^2)))</f>
        <v/>
      </c>
      <c r="ER253" s="96" t="str" cm="1">
        <f t="array" ref="ER253">IF(OR(ER$1=0, $A253="", _xlfn.XLOOKUP(ER$1, $Z$2:$Z$18, $AD$2:$AD$18, "")=""),"",SQRT((_xlfn.XLOOKUP(ER$1,$Z$2:$Z$18,$AA$2:$AA$18)-$T253)^2+(_xlfn.XLOOKUP(ER$1,$Z$2:$Z$18,$AB$2:$AB$18)-$U253)^2+(_xlfn.XLOOKUP(ER$1,$Z$2:$Z$18,$AC$2:$AC$18-$V253)^2)))</f>
        <v/>
      </c>
      <c r="ES253" s="96" t="str" cm="1">
        <f t="array" ref="ES253">IF(OR(ES$1=0, $A253="", _xlfn.XLOOKUP(ES$1, $Z$2:$Z$18, $AD$2:$AD$18, "")=""),"",SQRT((_xlfn.XLOOKUP(ES$1,$Z$2:$Z$18,$AA$2:$AA$18)-$T253)^2+(_xlfn.XLOOKUP(ES$1,$Z$2:$Z$18,$AB$2:$AB$18)-$U253)^2+(_xlfn.XLOOKUP(ES$1,$Z$2:$Z$18,$AC$2:$AC$18-$V253)^2)))</f>
        <v/>
      </c>
      <c r="ET253" s="97" t="str" cm="1">
        <f t="array" ref="ET253">IF(OR(ET$1=0, $A253="", _xlfn.XLOOKUP(ET$1, $Z$2:$Z$18, $AD$2:$AD$18, "")=""),"",SQRT((_xlfn.XLOOKUP(ET$1,$Z$2:$Z$18,$AA$2:$AA$18)-$T253)^2+(_xlfn.XLOOKUP(ET$1,$Z$2:$Z$18,$AB$2:$AB$18)-$U253)^2+(_xlfn.XLOOKUP(ET$1,$Z$2:$Z$18,$AC$2:$AC$18-$V253)^2)))</f>
        <v/>
      </c>
      <c r="EU253" s="97" t="str" cm="1">
        <f t="array" ref="EU253">IF(OR(EU$1=0, $A253="", _xlfn.XLOOKUP(EU$1, $Z$2:$Z$18, $AD$2:$AD$18, "")=""),"",SQRT((_xlfn.XLOOKUP(EU$1,$Z$2:$Z$18,$AA$2:$AA$18)-$T253)^2+(_xlfn.XLOOKUP(EU$1,$Z$2:$Z$18,$AB$2:$AB$18)-$U253)^2+(_xlfn.XLOOKUP(EU$1,$Z$2:$Z$18,$AC$2:$AC$18-$V253)^2)))</f>
        <v/>
      </c>
      <c r="EV253" s="97" t="str" cm="1">
        <f t="array" ref="EV253">IF(OR(EV$1=0, $A253="", _xlfn.XLOOKUP(EV$1, $Z$2:$Z$18, $AD$2:$AD$18, "")=""),"",SQRT((_xlfn.XLOOKUP(EV$1,$Z$2:$Z$18,$AA$2:$AA$18)-$T253)^2+(_xlfn.XLOOKUP(EV$1,$Z$2:$Z$18,$AB$2:$AB$18)-$U253)^2+(_xlfn.XLOOKUP(EV$1,$Z$2:$Z$18,$AC$2:$AC$18-$V253)^2)))</f>
        <v/>
      </c>
      <c r="EW253" s="97" t="str" cm="1">
        <f t="array" ref="EW253">IF(OR(EW$1=0, $A253="", _xlfn.XLOOKUP(EW$1, $Z$2:$Z$18, $AD$2:$AD$18, "")=""),"",SQRT((_xlfn.XLOOKUP(EW$1,$Z$2:$Z$18,$AA$2:$AA$18)-$T253)^2+(_xlfn.XLOOKUP(EW$1,$Z$2:$Z$18,$AB$2:$AB$18)-$U253)^2+(_xlfn.XLOOKUP(EW$1,$Z$2:$Z$18,$AC$2:$AC$18-$V253)^2)))</f>
        <v/>
      </c>
      <c r="EX253" s="97" t="str" cm="1">
        <f t="array" ref="EX253">IF(OR(EX$1=0, $A253="", _xlfn.XLOOKUP(EX$1, $Z$2:$Z$18, $AD$2:$AD$18, "")=""),"",SQRT((_xlfn.XLOOKUP(EX$1,$Z$2:$Z$18,$AA$2:$AA$18)-$T253)^2+(_xlfn.XLOOKUP(EX$1,$Z$2:$Z$18,$AB$2:$AB$18)-$U253)^2+(_xlfn.XLOOKUP(EX$1,$Z$2:$Z$18,$AC$2:$AC$18-$V253)^2)))</f>
        <v/>
      </c>
      <c r="EY253" s="97" t="str" cm="1">
        <f t="array" ref="EY253">IF(OR(EY$1=0, $A253="", _xlfn.XLOOKUP(EY$1, $Z$2:$Z$18, $AD$2:$AD$18, "")=""),"",SQRT((_xlfn.XLOOKUP(EY$1,$Z$2:$Z$18,$AA$2:$AA$18)-$T253)^2+(_xlfn.XLOOKUP(EY$1,$Z$2:$Z$18,$AB$2:$AB$18)-$U253)^2+(_xlfn.XLOOKUP(EY$1,$Z$2:$Z$18,$AC$2:$AC$18-$V253)^2)))</f>
        <v/>
      </c>
      <c r="EZ253" s="98" t="str" cm="1">
        <f t="array" ref="EZ253">IF(OR(EZ$1=0, $A253="", _xlfn.XLOOKUP(EZ$1, $Z$2:$Z$18, $AD$2:$AD$18, "")=""),"",SQRT((_xlfn.XLOOKUP(EZ$1,$Z$2:$Z$18,$AA$2:$AA$18)-$T253)^2+(_xlfn.XLOOKUP(EZ$1,$Z$2:$Z$18,$AB$2:$AB$18)-$U253)^2+(_xlfn.XLOOKUP(EZ$1,$Z$2:$Z$18,$AC$2:$AC$18-$V253)^2)))</f>
        <v/>
      </c>
      <c r="FA253" s="146" t="str" cm="1">
        <f t="array" ref="FA253">IF(OR(FA$1=0, $A253="", _xlfn.XLOOKUP(FA$1, $Z$2:$Z$18, $AD$2:$AD$18, "")=""),"",SQRT((_xlfn.XLOOKUP(FA$1,$Z$2:$Z$18,$AA$2:$AA$18)-$T253)^2+(_xlfn.XLOOKUP(FA$1,$Z$2:$Z$18,$AB$2:$AB$18)-$U253)^2+(_xlfn.XLOOKUP(FA$1,$Z$2:$Z$18,$AC$2:$AC$18-$V253)^2)))</f>
        <v/>
      </c>
      <c r="FB253" s="96" t="str" cm="1">
        <f t="array" ref="FB253">IF(OR(FB$1=0, $A253="", _xlfn.XLOOKUP(FB$1, $Z$2:$Z$18, $AD$2:$AD$18, "")=""),"",SQRT((_xlfn.XLOOKUP(FB$1,$Z$2:$Z$18,$AA$2:$AA$18)-$T253)^2+(_xlfn.XLOOKUP(FB$1,$Z$2:$Z$18,$AB$2:$AB$18)-$U253)^2+(_xlfn.XLOOKUP(FB$1,$Z$2:$Z$18,$AC$2:$AC$18-$V253)^2)))</f>
        <v/>
      </c>
      <c r="FC253" s="96" t="str" cm="1">
        <f t="array" ref="FC253">IF(OR(FC$1=0, $A253="", _xlfn.XLOOKUP(FC$1, $Z$2:$Z$18, $AD$2:$AD$18, "")=""),"",SQRT((_xlfn.XLOOKUP(FC$1,$Z$2:$Z$18,$AA$2:$AA$18)-$T253)^2+(_xlfn.XLOOKUP(FC$1,$Z$2:$Z$18,$AB$2:$AB$18)-$U253)^2+(_xlfn.XLOOKUP(FC$1,$Z$2:$Z$18,$AC$2:$AC$18-$V253)^2)))</f>
        <v/>
      </c>
      <c r="FD253" s="96" t="str" cm="1">
        <f t="array" ref="FD253">IF(OR(FD$1=0, $A253="", _xlfn.XLOOKUP(FD$1, $Z$2:$Z$18, $AD$2:$AD$18, "")=""),"",SQRT((_xlfn.XLOOKUP(FD$1,$Z$2:$Z$18,$AA$2:$AA$18)-$T253)^2+(_xlfn.XLOOKUP(FD$1,$Z$2:$Z$18,$AB$2:$AB$18)-$U253)^2+(_xlfn.XLOOKUP(FD$1,$Z$2:$Z$18,$AC$2:$AC$18-$V253)^2)))</f>
        <v/>
      </c>
      <c r="FE253" s="96" t="str" cm="1">
        <f t="array" ref="FE253">IF(OR(FE$1=0, $A253="", _xlfn.XLOOKUP(FE$1, $Z$2:$Z$18, $AD$2:$AD$18, "")=""),"",SQRT((_xlfn.XLOOKUP(FE$1,$Z$2:$Z$18,$AA$2:$AA$18)-$T253)^2+(_xlfn.XLOOKUP(FE$1,$Z$2:$Z$18,$AB$2:$AB$18)-$U253)^2+(_xlfn.XLOOKUP(FE$1,$Z$2:$Z$18,$AC$2:$AC$18-$V253)^2)))</f>
        <v/>
      </c>
      <c r="FF253" s="96" t="str" cm="1">
        <f t="array" ref="FF253">IF(OR(FF$1=0, $A253="", _xlfn.XLOOKUP(FF$1, $Z$2:$Z$18, $AD$2:$AD$18, "")=""),"",SQRT((_xlfn.XLOOKUP(FF$1,$Z$2:$Z$18,$AA$2:$AA$18)-$T253)^2+(_xlfn.XLOOKUP(FF$1,$Z$2:$Z$18,$AB$2:$AB$18)-$U253)^2+(_xlfn.XLOOKUP(FF$1,$Z$2:$Z$18,$AC$2:$AC$18-$V253)^2)))</f>
        <v/>
      </c>
      <c r="FG253" s="96" t="str" cm="1">
        <f t="array" ref="FG253">IF(OR(FG$1=0, $A253="", _xlfn.XLOOKUP(FG$1, $Z$2:$Z$18, $AD$2:$AD$18, "")=""),"",SQRT((_xlfn.XLOOKUP(FG$1,$Z$2:$Z$18,$AA$2:$AA$18)-$T253)^2+(_xlfn.XLOOKUP(FG$1,$Z$2:$Z$18,$AB$2:$AB$18)-$U253)^2+(_xlfn.XLOOKUP(FG$1,$Z$2:$Z$18,$AC$2:$AC$18-$V253)^2)))</f>
        <v/>
      </c>
      <c r="FH253" s="96" t="str" cm="1">
        <f t="array" ref="FH253">IF(OR(FH$1=0, $A253="", _xlfn.XLOOKUP(FH$1, $Z$2:$Z$18, $AD$2:$AD$18, "")=""),"",SQRT((_xlfn.XLOOKUP(FH$1,$Z$2:$Z$18,$AA$2:$AA$18)-$T253)^2+(_xlfn.XLOOKUP(FH$1,$Z$2:$Z$18,$AB$2:$AB$18)-$U253)^2+(_xlfn.XLOOKUP(FH$1,$Z$2:$Z$18,$AC$2:$AC$18-$V253)^2)))</f>
        <v/>
      </c>
      <c r="FI253" s="97" t="str" cm="1">
        <f t="array" ref="FI253">IF(OR(FI$1=0, $A253="", _xlfn.XLOOKUP(FI$1, $Z$2:$Z$18, $AD$2:$AD$18, "")=""),"",SQRT((_xlfn.XLOOKUP(FI$1,$Z$2:$Z$18,$AA$2:$AA$18)-$T253)^2+(_xlfn.XLOOKUP(FI$1,$Z$2:$Z$18,$AB$2:$AB$18)-$U253)^2+(_xlfn.XLOOKUP(FI$1,$Z$2:$Z$18,$AC$2:$AC$18-$V253)^2)))</f>
        <v/>
      </c>
      <c r="FJ253" s="97" t="str" cm="1">
        <f t="array" ref="FJ253">IF(OR(FJ$1=0, $A253="", _xlfn.XLOOKUP(FJ$1, $Z$2:$Z$18, $AD$2:$AD$18, "")=""),"",SQRT((_xlfn.XLOOKUP(FJ$1,$Z$2:$Z$18,$AA$2:$AA$18)-$T253)^2+(_xlfn.XLOOKUP(FJ$1,$Z$2:$Z$18,$AB$2:$AB$18)-$U253)^2+(_xlfn.XLOOKUP(FJ$1,$Z$2:$Z$18,$AC$2:$AC$18-$V253)^2)))</f>
        <v/>
      </c>
      <c r="FK253" s="97" t="str" cm="1">
        <f t="array" ref="FK253">IF(OR(FK$1=0, $A253="", _xlfn.XLOOKUP(FK$1, $Z$2:$Z$18, $AD$2:$AD$18, "")=""),"",SQRT((_xlfn.XLOOKUP(FK$1,$Z$2:$Z$18,$AA$2:$AA$18)-$T253)^2+(_xlfn.XLOOKUP(FK$1,$Z$2:$Z$18,$AB$2:$AB$18)-$U253)^2+(_xlfn.XLOOKUP(FK$1,$Z$2:$Z$18,$AC$2:$AC$18-$V253)^2)))</f>
        <v/>
      </c>
      <c r="FL253" s="97" t="str" cm="1">
        <f t="array" ref="FL253">IF(OR(FL$1=0, $A253="", _xlfn.XLOOKUP(FL$1, $Z$2:$Z$18, $AD$2:$AD$18, "")=""),"",SQRT((_xlfn.XLOOKUP(FL$1,$Z$2:$Z$18,$AA$2:$AA$18)-$T253)^2+(_xlfn.XLOOKUP(FL$1,$Z$2:$Z$18,$AB$2:$AB$18)-$U253)^2+(_xlfn.XLOOKUP(FL$1,$Z$2:$Z$18,$AC$2:$AC$18-$V253)^2)))</f>
        <v/>
      </c>
      <c r="FM253" s="97" t="str" cm="1">
        <f t="array" ref="FM253">IF(OR(FM$1=0, $A253="", _xlfn.XLOOKUP(FM$1, $Z$2:$Z$18, $AD$2:$AD$18, "")=""),"",SQRT((_xlfn.XLOOKUP(FM$1,$Z$2:$Z$18,$AA$2:$AA$18)-$T253)^2+(_xlfn.XLOOKUP(FM$1,$Z$2:$Z$18,$AB$2:$AB$18)-$U253)^2+(_xlfn.XLOOKUP(FM$1,$Z$2:$Z$18,$AC$2:$AC$18-$V253)^2)))</f>
        <v/>
      </c>
      <c r="FN253" s="97" t="str" cm="1">
        <f t="array" ref="FN253">IF(OR(FN$1=0, $A253="", _xlfn.XLOOKUP(FN$1, $Z$2:$Z$18, $AD$2:$AD$18, "")=""),"",SQRT((_xlfn.XLOOKUP(FN$1,$Z$2:$Z$18,$AA$2:$AA$18)-$T253)^2+(_xlfn.XLOOKUP(FN$1,$Z$2:$Z$18,$AB$2:$AB$18)-$U253)^2+(_xlfn.XLOOKUP(FN$1,$Z$2:$Z$18,$AC$2:$AC$18-$V253)^2)))</f>
        <v/>
      </c>
      <c r="FO253" s="98" t="str" cm="1">
        <f t="array" ref="FO253">IF(OR(FO$1=0, $A253="", _xlfn.XLOOKUP(FO$1, $Z$2:$Z$18, $AD$2:$AD$18, "")=""),"",SQRT((_xlfn.XLOOKUP(FO$1,$Z$2:$Z$18,$AA$2:$AA$18)-$T253)^2+(_xlfn.XLOOKUP(FO$1,$Z$2:$Z$18,$AB$2:$AB$18)-$U253)^2+(_xlfn.XLOOKUP(FO$1,$Z$2:$Z$18,$AC$2:$AC$18-$V253)^2)))</f>
        <v/>
      </c>
      <c r="FP253" s="99"/>
      <c r="FQ253" s="99"/>
      <c r="FR253" s="100">
        <f t="shared" si="103"/>
        <v>0</v>
      </c>
      <c r="FS253" s="109">
        <f t="shared" si="104"/>
        <v>0</v>
      </c>
      <c r="FT253" s="109">
        <f t="shared" si="105"/>
        <v>0</v>
      </c>
      <c r="FU253" s="109">
        <f t="shared" si="106"/>
        <v>0</v>
      </c>
      <c r="FV253" s="109">
        <f t="shared" si="107"/>
        <v>0</v>
      </c>
      <c r="FW253" s="109">
        <f t="shared" si="108"/>
        <v>0</v>
      </c>
      <c r="FX253" s="109">
        <f t="shared" si="109"/>
        <v>0</v>
      </c>
      <c r="FY253" s="109">
        <f t="shared" si="110"/>
        <v>0</v>
      </c>
      <c r="FZ253" s="110">
        <f t="shared" si="111"/>
        <v>0</v>
      </c>
      <c r="GA253" s="110">
        <f t="shared" si="112"/>
        <v>0</v>
      </c>
      <c r="GB253" s="110">
        <f t="shared" si="113"/>
        <v>0</v>
      </c>
      <c r="GC253" s="110">
        <f t="shared" si="114"/>
        <v>0</v>
      </c>
      <c r="GD253" s="110">
        <f t="shared" si="115"/>
        <v>0</v>
      </c>
      <c r="GE253" s="110">
        <f t="shared" si="116"/>
        <v>0</v>
      </c>
      <c r="GF253" s="111">
        <f t="shared" si="117"/>
        <v>0</v>
      </c>
      <c r="GG253" s="100">
        <f t="shared" si="118"/>
        <v>0</v>
      </c>
      <c r="GH253" s="109">
        <f t="shared" si="119"/>
        <v>0</v>
      </c>
      <c r="GI253" s="109">
        <f t="shared" si="120"/>
        <v>0</v>
      </c>
      <c r="GJ253" s="109">
        <f t="shared" si="121"/>
        <v>0</v>
      </c>
      <c r="GK253" s="109">
        <f t="shared" si="122"/>
        <v>0</v>
      </c>
      <c r="GL253" s="109">
        <f t="shared" si="123"/>
        <v>0</v>
      </c>
      <c r="GM253" s="109">
        <f t="shared" si="124"/>
        <v>0</v>
      </c>
      <c r="GN253" s="109">
        <f t="shared" si="125"/>
        <v>0</v>
      </c>
      <c r="GO253" s="110">
        <f t="shared" si="126"/>
        <v>0</v>
      </c>
      <c r="GP253" s="110">
        <f t="shared" si="127"/>
        <v>0</v>
      </c>
      <c r="GQ253" s="110">
        <f t="shared" si="128"/>
        <v>0</v>
      </c>
      <c r="GR253" s="110">
        <f t="shared" si="129"/>
        <v>0</v>
      </c>
      <c r="GS253" s="110">
        <f t="shared" si="130"/>
        <v>0</v>
      </c>
      <c r="GT253" s="110">
        <f t="shared" si="131"/>
        <v>0</v>
      </c>
      <c r="GU253" s="111">
        <f t="shared" si="132"/>
        <v>0</v>
      </c>
      <c r="GX253" s="151" cm="1">
        <f t="array" ref="GX253">_xlfn.IFS(GX$1= 0,"", NOT(ISBLANK(CA253)), 0, ISBLANK(CA253), $Q253-$S253+FR253-AU253-DG253)</f>
        <v>0</v>
      </c>
      <c r="GY253" s="152" cm="1">
        <f t="array" ref="GY253">_xlfn.IFS(GY$1= 0,"", NOT(ISBLANK(CB253)), 0, ISBLANK(CB253), $Q253-$S253+FS253-AV253-DH253)</f>
        <v>0</v>
      </c>
      <c r="GZ253" s="152" cm="1">
        <f t="array" ref="GZ253">_xlfn.IFS(GZ$1= 0,"", NOT(ISBLANK(CC253)), 0, ISBLANK(CC253), $Q253-$S253+FT253-AW253-DI253)</f>
        <v>0</v>
      </c>
      <c r="HA253" s="152" cm="1">
        <f t="array" ref="HA253">_xlfn.IFS(HA$1= 0,"", NOT(ISBLANK(CD253)), 0, ISBLANK(CD253), $Q253-$S253+FU253-AX253-DJ253)</f>
        <v>0</v>
      </c>
      <c r="HB253" s="152" cm="1">
        <f t="array" ref="HB253">_xlfn.IFS(HB$1= 0,"", NOT(ISBLANK(CE253)), 0, ISBLANK(CE253), $Q253-$S253+FV253-AY253-DK253)</f>
        <v>0</v>
      </c>
      <c r="HC253" s="152" cm="1">
        <f t="array" ref="HC253">_xlfn.IFS(HC$1= 0,"", NOT(ISBLANK(CF253)), 0, ISBLANK(CF253), $Q253-$S253+FW253-AZ253-DL253)</f>
        <v>0</v>
      </c>
      <c r="HD253" s="152" cm="1">
        <f t="array" ref="HD253">_xlfn.IFS(HD$1= 0,"", NOT(ISBLANK(CG253)), 0, ISBLANK(CG253), $Q253-$S253+FX253-BA253-DM253)</f>
        <v>0</v>
      </c>
      <c r="HE253" s="152" t="str" cm="1">
        <f t="array" ref="HE253">_xlfn.IFS(HE$1= 0,"", NOT(ISBLANK(CH253)), 0, ISBLANK(CH253), $Q253-$S253+FY253-BB253-DN253)</f>
        <v/>
      </c>
      <c r="HF253" s="152" t="str" cm="1">
        <f t="array" ref="HF253">_xlfn.IFS(HF$1= 0,"", NOT(ISBLANK(CI253)), 0, ISBLANK(CI253), $Q253-$S253+FZ253-BC253-DO253)</f>
        <v/>
      </c>
      <c r="HG253" s="152" t="str" cm="1">
        <f t="array" ref="HG253">_xlfn.IFS(HG$1= 0,"", NOT(ISBLANK(CJ253)), 0, ISBLANK(CJ253), $Q253-$S253+GA253-BD253-DP253)</f>
        <v/>
      </c>
      <c r="HH253" s="152" t="str" cm="1">
        <f t="array" ref="HH253">_xlfn.IFS(HH$1= 0,"", NOT(ISBLANK(CK253)), 0, ISBLANK(CK253), $Q253-$S253+GB253-BE253-DQ253)</f>
        <v/>
      </c>
      <c r="HI253" s="152" t="str" cm="1">
        <f t="array" ref="HI253">_xlfn.IFS(HI$1= 0,"", NOT(ISBLANK(CL253)), 0, ISBLANK(CL253), $Q253-$S253+GC253-BF253-DR253)</f>
        <v/>
      </c>
      <c r="HJ253" s="152" t="str" cm="1">
        <f t="array" ref="HJ253">_xlfn.IFS(HJ$1= 0,"", NOT(ISBLANK(CM253)), 0, ISBLANK(CM253), $Q253-$S253+GD253-BG253-DS253)</f>
        <v/>
      </c>
      <c r="HK253" s="152" t="str" cm="1">
        <f t="array" ref="HK253">_xlfn.IFS(HK$1= 0,"", NOT(ISBLANK(CN253)), 0, ISBLANK(CN253), $Q253-$S253+GE253-BH253-DT253)</f>
        <v/>
      </c>
      <c r="HL253" s="153" t="str" cm="1">
        <f t="array" ref="HL253">_xlfn.IFS(HL$1= 0,"", NOT(ISBLANK(CO253)), 0, ISBLANK(CO253), $Q253-$S253+GF253-BI253-DU253)</f>
        <v/>
      </c>
      <c r="HM253" s="153" t="str" cm="1">
        <f t="array" ref="HM253">_xlfn.IFS(HM$1= 0,"", NOT(ISBLANK(DE253)), 0, ISBLANK(DE253), $Q253-$S253+IC253-BY253-#REF!)</f>
        <v/>
      </c>
      <c r="HN253" s="153" t="e" cm="1">
        <f t="array" ref="HN253">_xlfn.IFS(HN$1= 0,"", NOT(ISBLANK(DF253)), 0, ISBLANK(DF253), $Q253-$S253+ID253-BZ253-#REF!)</f>
        <v>#REF!</v>
      </c>
      <c r="HO253" s="153" t="e" cm="1">
        <f t="array" ref="HO253">_xlfn.IFS(HO$1= 0,"", NOT(ISBLANK(DG253)), 0, ISBLANK(DG253), $Q253-$S253+IE253-CA253-#REF!)</f>
        <v>#VALUE!</v>
      </c>
      <c r="HP253" s="153" t="e" cm="1">
        <f t="array" ref="HP253">_xlfn.IFS(HP$1= 0,"", NOT(ISBLANK(DH253)), 0, ISBLANK(DH253), $Q253-$S253+IF253-CB253-#REF!)</f>
        <v>#REF!</v>
      </c>
      <c r="HQ253" s="153" t="e" cm="1">
        <f t="array" ref="HQ253">_xlfn.IFS(HQ$1= 0,"", NOT(ISBLANK(DI253)), 0, ISBLANK(DI253), $Q253-$S253+IG253-CC253-#REF!)</f>
        <v>#REF!</v>
      </c>
      <c r="HR253" s="153" cm="1">
        <f t="array" ref="HR253">_xlfn.IFS(HR$1= 0,"", NOT(ISBLANK(DJ253)), 0, ISBLANK(DJ253), $Q253-$S253+IH253-CD253-EK253)</f>
        <v>0</v>
      </c>
      <c r="HS253" s="153" t="e" cm="1">
        <f t="array" ref="HS253">_xlfn.IFS(HS$1= 0,"", NOT(ISBLANK(DK253)), 0, ISBLANK(DK253), $Q253-$S253+II253-CE253-EL253)</f>
        <v>#VALUE!</v>
      </c>
      <c r="HT253" s="153" t="e" cm="1">
        <f t="array" ref="HT253">_xlfn.IFS(HT$1= 0,"", NOT(ISBLANK(DL253)), 0, ISBLANK(DL253), $Q253-$S253+GV253-CF253-EM253)</f>
        <v>#VALUE!</v>
      </c>
      <c r="HU253" s="153" t="e" cm="1">
        <f t="array" ref="HU253">_xlfn.IFS(HU$1= 0,"", NOT(ISBLANK(DM253)), 0, ISBLANK(DM253), $Q253-$S253+GW253-CG253-EN253)</f>
        <v>#VALUE!</v>
      </c>
      <c r="HV253" s="153" t="str" cm="1">
        <f t="array" ref="HV253">_xlfn.IFS(HV$1= 0,"", NOT(ISBLANK(DN253)), 0, ISBLANK(DN253), $Q253-$S253+GX253-CH253-EO253)</f>
        <v/>
      </c>
      <c r="HW253" s="153" t="str" cm="1">
        <f t="array" ref="HW253">_xlfn.IFS(HW$1= 0,"", NOT(ISBLANK(DO253)), 0, ISBLANK(DO253), $Q253-$S253+GY253-CI253-EP253)</f>
        <v/>
      </c>
      <c r="HX253" s="153" t="str" cm="1">
        <f t="array" ref="HX253">_xlfn.IFS(HX$1= 0,"", NOT(ISBLANK(DP253)), 0, ISBLANK(DP253), $Q253-$S253+GZ253-CJ253-EQ253)</f>
        <v/>
      </c>
      <c r="HY253" s="153" t="str" cm="1">
        <f t="array" ref="HY253">_xlfn.IFS(HY$1= 0,"", NOT(ISBLANK(DQ253)), 0, ISBLANK(DQ253), $Q253-$S253+HA253-CK253-ER253)</f>
        <v/>
      </c>
      <c r="HZ253" s="153" t="str" cm="1">
        <f t="array" ref="HZ253">_xlfn.IFS(HZ$1= 0,"", NOT(ISBLANK(DR253)), 0, ISBLANK(DR253), $Q253-$S253+HB253-CL253-ES253)</f>
        <v/>
      </c>
      <c r="IA253" s="153" t="str" cm="1">
        <f t="array" ref="IA253">_xlfn.IFS(IA$1= 0,"", NOT(ISBLANK(DS253)), 0, ISBLANK(DS253), $Q253-$S253+HC253-CM253-ET253)</f>
        <v/>
      </c>
    </row>
    <row r="254" spans="1:235" ht="16.5" x14ac:dyDescent="0.3">
      <c r="A254" s="144"/>
      <c r="B254" s="106"/>
      <c r="C254" s="106"/>
      <c r="D254" s="107"/>
      <c r="E254" s="131"/>
      <c r="F254" s="137"/>
      <c r="G254" s="2"/>
      <c r="H254" s="2"/>
      <c r="I254" s="2"/>
      <c r="J254" s="2"/>
      <c r="K254" s="2"/>
      <c r="L254" s="2"/>
      <c r="M254" s="140"/>
      <c r="N254" s="137"/>
      <c r="O254" s="138"/>
      <c r="P254" s="133"/>
      <c r="Q254" s="94">
        <f t="shared" si="101"/>
        <v>0</v>
      </c>
      <c r="R254" s="1"/>
      <c r="S254" s="1"/>
      <c r="T254" s="2"/>
      <c r="U254" s="2"/>
      <c r="V254" s="82">
        <f t="shared" si="102"/>
        <v>0</v>
      </c>
      <c r="W254" s="121"/>
      <c r="X254" s="108"/>
      <c r="AU254" s="105"/>
      <c r="AV254" s="105"/>
      <c r="AW254" s="105"/>
      <c r="AX254" s="105"/>
      <c r="AY254" s="105"/>
      <c r="AZ254" s="105"/>
      <c r="BA254" s="105"/>
      <c r="BB254" s="105"/>
      <c r="BC254" s="105"/>
      <c r="BD254" s="105"/>
      <c r="BE254" s="105"/>
      <c r="BF254" s="105"/>
      <c r="BG254" s="105"/>
      <c r="BH254" s="105"/>
      <c r="BI254" s="105"/>
      <c r="BJ254" s="105"/>
      <c r="BK254" s="105"/>
      <c r="BL254" s="105"/>
      <c r="BM254" s="105"/>
      <c r="BN254" s="105"/>
      <c r="BO254" s="105"/>
      <c r="BP254" s="105"/>
      <c r="BQ254" s="105"/>
      <c r="BR254" s="105"/>
      <c r="BS254" s="105"/>
      <c r="BT254" s="105"/>
      <c r="BU254" s="105"/>
      <c r="BV254" s="105"/>
      <c r="BW254" s="105"/>
      <c r="BX254" s="105"/>
      <c r="BZ254" s="99"/>
      <c r="CA254" s="105" t="s">
        <v>32</v>
      </c>
      <c r="CB254" s="105"/>
      <c r="CC254" s="105"/>
      <c r="CD254" s="105"/>
      <c r="CE254" s="105"/>
      <c r="CF254" s="105"/>
      <c r="CG254" s="105"/>
      <c r="CH254" s="105"/>
      <c r="CI254" s="105"/>
      <c r="CJ254" s="105"/>
      <c r="CK254" s="105"/>
      <c r="CL254" s="105"/>
      <c r="CM254" s="105"/>
      <c r="CN254" s="105"/>
      <c r="CO254" s="105"/>
      <c r="CP254" s="105" t="s">
        <v>32</v>
      </c>
      <c r="CQ254" s="105"/>
      <c r="CR254" s="105"/>
      <c r="CS254" s="105"/>
      <c r="CT254" s="105"/>
      <c r="CU254" s="105"/>
      <c r="CV254" s="105"/>
      <c r="CW254" s="105"/>
      <c r="CX254" s="105"/>
      <c r="CY254" s="105"/>
      <c r="CZ254" s="105"/>
      <c r="DA254" s="105"/>
      <c r="DB254" s="105"/>
      <c r="DC254" s="105"/>
      <c r="DD254" s="105"/>
      <c r="DE254" s="99"/>
      <c r="DF254" s="99"/>
      <c r="DG254" s="105"/>
      <c r="DH254" s="105"/>
      <c r="DI254" s="105"/>
      <c r="DJ254" s="105"/>
      <c r="DK254" s="105"/>
      <c r="DL254" s="105"/>
      <c r="DM254" s="105"/>
      <c r="DN254" s="105"/>
      <c r="DO254" s="105"/>
      <c r="DP254" s="105"/>
      <c r="DQ254" s="105"/>
      <c r="DR254" s="105"/>
      <c r="DS254" s="105"/>
      <c r="DT254" s="105"/>
      <c r="DU254" s="105"/>
      <c r="DV254" s="105"/>
      <c r="DW254" s="105"/>
      <c r="DX254" s="105"/>
      <c r="DY254" s="105"/>
      <c r="DZ254" s="105"/>
      <c r="EA254" s="105"/>
      <c r="EB254" s="105"/>
      <c r="EC254" s="105"/>
      <c r="ED254" s="105"/>
      <c r="EE254" s="105"/>
      <c r="EF254" s="105"/>
      <c r="EG254" s="105"/>
      <c r="EH254" s="105"/>
      <c r="EI254" s="105"/>
      <c r="EJ254" s="105"/>
      <c r="EL254" s="146" t="str" cm="1">
        <f t="array" ref="EL254">IF(OR(EL$1=0, $A254="", _xlfn.XLOOKUP(EL$1, $Z$2:$Z$18, $AD$2:$AD$18, "")=""),"",SQRT((_xlfn.XLOOKUP(EL$1,$Z$2:$Z$18,$AA$2:$AA$18)-$T254)^2+(_xlfn.XLOOKUP(EL$1,$Z$2:$Z$18,$AB$2:$AB$18)-$U254)^2+(_xlfn.XLOOKUP(EL$1,$Z$2:$Z$18,$AC$2:$AC$18-$V254)^2)))</f>
        <v/>
      </c>
      <c r="EM254" s="96" t="str" cm="1">
        <f t="array" ref="EM254">IF(OR(EM$1=0, $A254="", _xlfn.XLOOKUP(EM$1, $Z$2:$Z$18, $AD$2:$AD$18, "")=""),"",SQRT((_xlfn.XLOOKUP(EM$1,$Z$2:$Z$18,$AA$2:$AA$18)-$T254)^2+(_xlfn.XLOOKUP(EM$1,$Z$2:$Z$18,$AB$2:$AB$18)-$U254)^2+(_xlfn.XLOOKUP(EM$1,$Z$2:$Z$18,$AC$2:$AC$18-$V254)^2)))</f>
        <v/>
      </c>
      <c r="EN254" s="96" t="str" cm="1">
        <f t="array" ref="EN254">IF(OR(EN$1=0, $A254="", _xlfn.XLOOKUP(EN$1, $Z$2:$Z$18, $AD$2:$AD$18, "")=""),"",SQRT((_xlfn.XLOOKUP(EN$1,$Z$2:$Z$18,$AA$2:$AA$18)-$T254)^2+(_xlfn.XLOOKUP(EN$1,$Z$2:$Z$18,$AB$2:$AB$18)-$U254)^2+(_xlfn.XLOOKUP(EN$1,$Z$2:$Z$18,$AC$2:$AC$18-$V254)^2)))</f>
        <v/>
      </c>
      <c r="EO254" s="96" t="str" cm="1">
        <f t="array" ref="EO254">IF(OR(EO$1=0, $A254="", _xlfn.XLOOKUP(EO$1, $Z$2:$Z$18, $AD$2:$AD$18, "")=""),"",SQRT((_xlfn.XLOOKUP(EO$1,$Z$2:$Z$18,$AA$2:$AA$18)-$T254)^2+(_xlfn.XLOOKUP(EO$1,$Z$2:$Z$18,$AB$2:$AB$18)-$U254)^2+(_xlfn.XLOOKUP(EO$1,$Z$2:$Z$18,$AC$2:$AC$18-$V254)^2)))</f>
        <v/>
      </c>
      <c r="EP254" s="96" t="str" cm="1">
        <f t="array" ref="EP254">IF(OR(EP$1=0, $A254="", _xlfn.XLOOKUP(EP$1, $Z$2:$Z$18, $AD$2:$AD$18, "")=""),"",SQRT((_xlfn.XLOOKUP(EP$1,$Z$2:$Z$18,$AA$2:$AA$18)-$T254)^2+(_xlfn.XLOOKUP(EP$1,$Z$2:$Z$18,$AB$2:$AB$18)-$U254)^2+(_xlfn.XLOOKUP(EP$1,$Z$2:$Z$18,$AC$2:$AC$18-$V254)^2)))</f>
        <v/>
      </c>
      <c r="EQ254" s="96" t="str" cm="1">
        <f t="array" ref="EQ254">IF(OR(EQ$1=0, $A254="", _xlfn.XLOOKUP(EQ$1, $Z$2:$Z$18, $AD$2:$AD$18, "")=""),"",SQRT((_xlfn.XLOOKUP(EQ$1,$Z$2:$Z$18,$AA$2:$AA$18)-$T254)^2+(_xlfn.XLOOKUP(EQ$1,$Z$2:$Z$18,$AB$2:$AB$18)-$U254)^2+(_xlfn.XLOOKUP(EQ$1,$Z$2:$Z$18,$AC$2:$AC$18-$V254)^2)))</f>
        <v/>
      </c>
      <c r="ER254" s="96" t="str" cm="1">
        <f t="array" ref="ER254">IF(OR(ER$1=0, $A254="", _xlfn.XLOOKUP(ER$1, $Z$2:$Z$18, $AD$2:$AD$18, "")=""),"",SQRT((_xlfn.XLOOKUP(ER$1,$Z$2:$Z$18,$AA$2:$AA$18)-$T254)^2+(_xlfn.XLOOKUP(ER$1,$Z$2:$Z$18,$AB$2:$AB$18)-$U254)^2+(_xlfn.XLOOKUP(ER$1,$Z$2:$Z$18,$AC$2:$AC$18-$V254)^2)))</f>
        <v/>
      </c>
      <c r="ES254" s="96" t="str" cm="1">
        <f t="array" ref="ES254">IF(OR(ES$1=0, $A254="", _xlfn.XLOOKUP(ES$1, $Z$2:$Z$18, $AD$2:$AD$18, "")=""),"",SQRT((_xlfn.XLOOKUP(ES$1,$Z$2:$Z$18,$AA$2:$AA$18)-$T254)^2+(_xlfn.XLOOKUP(ES$1,$Z$2:$Z$18,$AB$2:$AB$18)-$U254)^2+(_xlfn.XLOOKUP(ES$1,$Z$2:$Z$18,$AC$2:$AC$18-$V254)^2)))</f>
        <v/>
      </c>
      <c r="ET254" s="97" t="str" cm="1">
        <f t="array" ref="ET254">IF(OR(ET$1=0, $A254="", _xlfn.XLOOKUP(ET$1, $Z$2:$Z$18, $AD$2:$AD$18, "")=""),"",SQRT((_xlfn.XLOOKUP(ET$1,$Z$2:$Z$18,$AA$2:$AA$18)-$T254)^2+(_xlfn.XLOOKUP(ET$1,$Z$2:$Z$18,$AB$2:$AB$18)-$U254)^2+(_xlfn.XLOOKUP(ET$1,$Z$2:$Z$18,$AC$2:$AC$18-$V254)^2)))</f>
        <v/>
      </c>
      <c r="EU254" s="97" t="str" cm="1">
        <f t="array" ref="EU254">IF(OR(EU$1=0, $A254="", _xlfn.XLOOKUP(EU$1, $Z$2:$Z$18, $AD$2:$AD$18, "")=""),"",SQRT((_xlfn.XLOOKUP(EU$1,$Z$2:$Z$18,$AA$2:$AA$18)-$T254)^2+(_xlfn.XLOOKUP(EU$1,$Z$2:$Z$18,$AB$2:$AB$18)-$U254)^2+(_xlfn.XLOOKUP(EU$1,$Z$2:$Z$18,$AC$2:$AC$18-$V254)^2)))</f>
        <v/>
      </c>
      <c r="EV254" s="97" t="str" cm="1">
        <f t="array" ref="EV254">IF(OR(EV$1=0, $A254="", _xlfn.XLOOKUP(EV$1, $Z$2:$Z$18, $AD$2:$AD$18, "")=""),"",SQRT((_xlfn.XLOOKUP(EV$1,$Z$2:$Z$18,$AA$2:$AA$18)-$T254)^2+(_xlfn.XLOOKUP(EV$1,$Z$2:$Z$18,$AB$2:$AB$18)-$U254)^2+(_xlfn.XLOOKUP(EV$1,$Z$2:$Z$18,$AC$2:$AC$18-$V254)^2)))</f>
        <v/>
      </c>
      <c r="EW254" s="97" t="str" cm="1">
        <f t="array" ref="EW254">IF(OR(EW$1=0, $A254="", _xlfn.XLOOKUP(EW$1, $Z$2:$Z$18, $AD$2:$AD$18, "")=""),"",SQRT((_xlfn.XLOOKUP(EW$1,$Z$2:$Z$18,$AA$2:$AA$18)-$T254)^2+(_xlfn.XLOOKUP(EW$1,$Z$2:$Z$18,$AB$2:$AB$18)-$U254)^2+(_xlfn.XLOOKUP(EW$1,$Z$2:$Z$18,$AC$2:$AC$18-$V254)^2)))</f>
        <v/>
      </c>
      <c r="EX254" s="97" t="str" cm="1">
        <f t="array" ref="EX254">IF(OR(EX$1=0, $A254="", _xlfn.XLOOKUP(EX$1, $Z$2:$Z$18, $AD$2:$AD$18, "")=""),"",SQRT((_xlfn.XLOOKUP(EX$1,$Z$2:$Z$18,$AA$2:$AA$18)-$T254)^2+(_xlfn.XLOOKUP(EX$1,$Z$2:$Z$18,$AB$2:$AB$18)-$U254)^2+(_xlfn.XLOOKUP(EX$1,$Z$2:$Z$18,$AC$2:$AC$18-$V254)^2)))</f>
        <v/>
      </c>
      <c r="EY254" s="97" t="str" cm="1">
        <f t="array" ref="EY254">IF(OR(EY$1=0, $A254="", _xlfn.XLOOKUP(EY$1, $Z$2:$Z$18, $AD$2:$AD$18, "")=""),"",SQRT((_xlfn.XLOOKUP(EY$1,$Z$2:$Z$18,$AA$2:$AA$18)-$T254)^2+(_xlfn.XLOOKUP(EY$1,$Z$2:$Z$18,$AB$2:$AB$18)-$U254)^2+(_xlfn.XLOOKUP(EY$1,$Z$2:$Z$18,$AC$2:$AC$18-$V254)^2)))</f>
        <v/>
      </c>
      <c r="EZ254" s="98" t="str" cm="1">
        <f t="array" ref="EZ254">IF(OR(EZ$1=0, $A254="", _xlfn.XLOOKUP(EZ$1, $Z$2:$Z$18, $AD$2:$AD$18, "")=""),"",SQRT((_xlfn.XLOOKUP(EZ$1,$Z$2:$Z$18,$AA$2:$AA$18)-$T254)^2+(_xlfn.XLOOKUP(EZ$1,$Z$2:$Z$18,$AB$2:$AB$18)-$U254)^2+(_xlfn.XLOOKUP(EZ$1,$Z$2:$Z$18,$AC$2:$AC$18-$V254)^2)))</f>
        <v/>
      </c>
      <c r="FA254" s="146" t="str" cm="1">
        <f t="array" ref="FA254">IF(OR(FA$1=0, $A254="", _xlfn.XLOOKUP(FA$1, $Z$2:$Z$18, $AD$2:$AD$18, "")=""),"",SQRT((_xlfn.XLOOKUP(FA$1,$Z$2:$Z$18,$AA$2:$AA$18)-$T254)^2+(_xlfn.XLOOKUP(FA$1,$Z$2:$Z$18,$AB$2:$AB$18)-$U254)^2+(_xlfn.XLOOKUP(FA$1,$Z$2:$Z$18,$AC$2:$AC$18-$V254)^2)))</f>
        <v/>
      </c>
      <c r="FB254" s="96" t="str" cm="1">
        <f t="array" ref="FB254">IF(OR(FB$1=0, $A254="", _xlfn.XLOOKUP(FB$1, $Z$2:$Z$18, $AD$2:$AD$18, "")=""),"",SQRT((_xlfn.XLOOKUP(FB$1,$Z$2:$Z$18,$AA$2:$AA$18)-$T254)^2+(_xlfn.XLOOKUP(FB$1,$Z$2:$Z$18,$AB$2:$AB$18)-$U254)^2+(_xlfn.XLOOKUP(FB$1,$Z$2:$Z$18,$AC$2:$AC$18-$V254)^2)))</f>
        <v/>
      </c>
      <c r="FC254" s="96" t="str" cm="1">
        <f t="array" ref="FC254">IF(OR(FC$1=0, $A254="", _xlfn.XLOOKUP(FC$1, $Z$2:$Z$18, $AD$2:$AD$18, "")=""),"",SQRT((_xlfn.XLOOKUP(FC$1,$Z$2:$Z$18,$AA$2:$AA$18)-$T254)^2+(_xlfn.XLOOKUP(FC$1,$Z$2:$Z$18,$AB$2:$AB$18)-$U254)^2+(_xlfn.XLOOKUP(FC$1,$Z$2:$Z$18,$AC$2:$AC$18-$V254)^2)))</f>
        <v/>
      </c>
      <c r="FD254" s="96" t="str" cm="1">
        <f t="array" ref="FD254">IF(OR(FD$1=0, $A254="", _xlfn.XLOOKUP(FD$1, $Z$2:$Z$18, $AD$2:$AD$18, "")=""),"",SQRT((_xlfn.XLOOKUP(FD$1,$Z$2:$Z$18,$AA$2:$AA$18)-$T254)^2+(_xlfn.XLOOKUP(FD$1,$Z$2:$Z$18,$AB$2:$AB$18)-$U254)^2+(_xlfn.XLOOKUP(FD$1,$Z$2:$Z$18,$AC$2:$AC$18-$V254)^2)))</f>
        <v/>
      </c>
      <c r="FE254" s="96" t="str" cm="1">
        <f t="array" ref="FE254">IF(OR(FE$1=0, $A254="", _xlfn.XLOOKUP(FE$1, $Z$2:$Z$18, $AD$2:$AD$18, "")=""),"",SQRT((_xlfn.XLOOKUP(FE$1,$Z$2:$Z$18,$AA$2:$AA$18)-$T254)^2+(_xlfn.XLOOKUP(FE$1,$Z$2:$Z$18,$AB$2:$AB$18)-$U254)^2+(_xlfn.XLOOKUP(FE$1,$Z$2:$Z$18,$AC$2:$AC$18-$V254)^2)))</f>
        <v/>
      </c>
      <c r="FF254" s="96" t="str" cm="1">
        <f t="array" ref="FF254">IF(OR(FF$1=0, $A254="", _xlfn.XLOOKUP(FF$1, $Z$2:$Z$18, $AD$2:$AD$18, "")=""),"",SQRT((_xlfn.XLOOKUP(FF$1,$Z$2:$Z$18,$AA$2:$AA$18)-$T254)^2+(_xlfn.XLOOKUP(FF$1,$Z$2:$Z$18,$AB$2:$AB$18)-$U254)^2+(_xlfn.XLOOKUP(FF$1,$Z$2:$Z$18,$AC$2:$AC$18-$V254)^2)))</f>
        <v/>
      </c>
      <c r="FG254" s="96" t="str" cm="1">
        <f t="array" ref="FG254">IF(OR(FG$1=0, $A254="", _xlfn.XLOOKUP(FG$1, $Z$2:$Z$18, $AD$2:$AD$18, "")=""),"",SQRT((_xlfn.XLOOKUP(FG$1,$Z$2:$Z$18,$AA$2:$AA$18)-$T254)^2+(_xlfn.XLOOKUP(FG$1,$Z$2:$Z$18,$AB$2:$AB$18)-$U254)^2+(_xlfn.XLOOKUP(FG$1,$Z$2:$Z$18,$AC$2:$AC$18-$V254)^2)))</f>
        <v/>
      </c>
      <c r="FH254" s="96" t="str" cm="1">
        <f t="array" ref="FH254">IF(OR(FH$1=0, $A254="", _xlfn.XLOOKUP(FH$1, $Z$2:$Z$18, $AD$2:$AD$18, "")=""),"",SQRT((_xlfn.XLOOKUP(FH$1,$Z$2:$Z$18,$AA$2:$AA$18)-$T254)^2+(_xlfn.XLOOKUP(FH$1,$Z$2:$Z$18,$AB$2:$AB$18)-$U254)^2+(_xlfn.XLOOKUP(FH$1,$Z$2:$Z$18,$AC$2:$AC$18-$V254)^2)))</f>
        <v/>
      </c>
      <c r="FI254" s="97" t="str" cm="1">
        <f t="array" ref="FI254">IF(OR(FI$1=0, $A254="", _xlfn.XLOOKUP(FI$1, $Z$2:$Z$18, $AD$2:$AD$18, "")=""),"",SQRT((_xlfn.XLOOKUP(FI$1,$Z$2:$Z$18,$AA$2:$AA$18)-$T254)^2+(_xlfn.XLOOKUP(FI$1,$Z$2:$Z$18,$AB$2:$AB$18)-$U254)^2+(_xlfn.XLOOKUP(FI$1,$Z$2:$Z$18,$AC$2:$AC$18-$V254)^2)))</f>
        <v/>
      </c>
      <c r="FJ254" s="97" t="str" cm="1">
        <f t="array" ref="FJ254">IF(OR(FJ$1=0, $A254="", _xlfn.XLOOKUP(FJ$1, $Z$2:$Z$18, $AD$2:$AD$18, "")=""),"",SQRT((_xlfn.XLOOKUP(FJ$1,$Z$2:$Z$18,$AA$2:$AA$18)-$T254)^2+(_xlfn.XLOOKUP(FJ$1,$Z$2:$Z$18,$AB$2:$AB$18)-$U254)^2+(_xlfn.XLOOKUP(FJ$1,$Z$2:$Z$18,$AC$2:$AC$18-$V254)^2)))</f>
        <v/>
      </c>
      <c r="FK254" s="97" t="str" cm="1">
        <f t="array" ref="FK254">IF(OR(FK$1=0, $A254="", _xlfn.XLOOKUP(FK$1, $Z$2:$Z$18, $AD$2:$AD$18, "")=""),"",SQRT((_xlfn.XLOOKUP(FK$1,$Z$2:$Z$18,$AA$2:$AA$18)-$T254)^2+(_xlfn.XLOOKUP(FK$1,$Z$2:$Z$18,$AB$2:$AB$18)-$U254)^2+(_xlfn.XLOOKUP(FK$1,$Z$2:$Z$18,$AC$2:$AC$18-$V254)^2)))</f>
        <v/>
      </c>
      <c r="FL254" s="97" t="str" cm="1">
        <f t="array" ref="FL254">IF(OR(FL$1=0, $A254="", _xlfn.XLOOKUP(FL$1, $Z$2:$Z$18, $AD$2:$AD$18, "")=""),"",SQRT((_xlfn.XLOOKUP(FL$1,$Z$2:$Z$18,$AA$2:$AA$18)-$T254)^2+(_xlfn.XLOOKUP(FL$1,$Z$2:$Z$18,$AB$2:$AB$18)-$U254)^2+(_xlfn.XLOOKUP(FL$1,$Z$2:$Z$18,$AC$2:$AC$18-$V254)^2)))</f>
        <v/>
      </c>
      <c r="FM254" s="97" t="str" cm="1">
        <f t="array" ref="FM254">IF(OR(FM$1=0, $A254="", _xlfn.XLOOKUP(FM$1, $Z$2:$Z$18, $AD$2:$AD$18, "")=""),"",SQRT((_xlfn.XLOOKUP(FM$1,$Z$2:$Z$18,$AA$2:$AA$18)-$T254)^2+(_xlfn.XLOOKUP(FM$1,$Z$2:$Z$18,$AB$2:$AB$18)-$U254)^2+(_xlfn.XLOOKUP(FM$1,$Z$2:$Z$18,$AC$2:$AC$18-$V254)^2)))</f>
        <v/>
      </c>
      <c r="FN254" s="97" t="str" cm="1">
        <f t="array" ref="FN254">IF(OR(FN$1=0, $A254="", _xlfn.XLOOKUP(FN$1, $Z$2:$Z$18, $AD$2:$AD$18, "")=""),"",SQRT((_xlfn.XLOOKUP(FN$1,$Z$2:$Z$18,$AA$2:$AA$18)-$T254)^2+(_xlfn.XLOOKUP(FN$1,$Z$2:$Z$18,$AB$2:$AB$18)-$U254)^2+(_xlfn.XLOOKUP(FN$1,$Z$2:$Z$18,$AC$2:$AC$18-$V254)^2)))</f>
        <v/>
      </c>
      <c r="FO254" s="98" t="str" cm="1">
        <f t="array" ref="FO254">IF(OR(FO$1=0, $A254="", _xlfn.XLOOKUP(FO$1, $Z$2:$Z$18, $AD$2:$AD$18, "")=""),"",SQRT((_xlfn.XLOOKUP(FO$1,$Z$2:$Z$18,$AA$2:$AA$18)-$T254)^2+(_xlfn.XLOOKUP(FO$1,$Z$2:$Z$18,$AB$2:$AB$18)-$U254)^2+(_xlfn.XLOOKUP(FO$1,$Z$2:$Z$18,$AC$2:$AC$18-$V254)^2)))</f>
        <v/>
      </c>
      <c r="FP254" s="99"/>
      <c r="FQ254" s="99"/>
      <c r="FR254" s="100">
        <f t="shared" si="103"/>
        <v>0</v>
      </c>
      <c r="FS254" s="109">
        <f t="shared" si="104"/>
        <v>0</v>
      </c>
      <c r="FT254" s="109">
        <f t="shared" si="105"/>
        <v>0</v>
      </c>
      <c r="FU254" s="109">
        <f t="shared" si="106"/>
        <v>0</v>
      </c>
      <c r="FV254" s="109">
        <f t="shared" si="107"/>
        <v>0</v>
      </c>
      <c r="FW254" s="109">
        <f t="shared" si="108"/>
        <v>0</v>
      </c>
      <c r="FX254" s="109">
        <f t="shared" si="109"/>
        <v>0</v>
      </c>
      <c r="FY254" s="109">
        <f t="shared" si="110"/>
        <v>0</v>
      </c>
      <c r="FZ254" s="110">
        <f t="shared" si="111"/>
        <v>0</v>
      </c>
      <c r="GA254" s="110">
        <f t="shared" si="112"/>
        <v>0</v>
      </c>
      <c r="GB254" s="110">
        <f t="shared" si="113"/>
        <v>0</v>
      </c>
      <c r="GC254" s="110">
        <f t="shared" si="114"/>
        <v>0</v>
      </c>
      <c r="GD254" s="110">
        <f t="shared" si="115"/>
        <v>0</v>
      </c>
      <c r="GE254" s="110">
        <f t="shared" si="116"/>
        <v>0</v>
      </c>
      <c r="GF254" s="111">
        <f t="shared" si="117"/>
        <v>0</v>
      </c>
      <c r="GG254" s="100">
        <f t="shared" si="118"/>
        <v>0</v>
      </c>
      <c r="GH254" s="109">
        <f t="shared" si="119"/>
        <v>0</v>
      </c>
      <c r="GI254" s="109">
        <f t="shared" si="120"/>
        <v>0</v>
      </c>
      <c r="GJ254" s="109">
        <f t="shared" si="121"/>
        <v>0</v>
      </c>
      <c r="GK254" s="109">
        <f t="shared" si="122"/>
        <v>0</v>
      </c>
      <c r="GL254" s="109">
        <f t="shared" si="123"/>
        <v>0</v>
      </c>
      <c r="GM254" s="109">
        <f t="shared" si="124"/>
        <v>0</v>
      </c>
      <c r="GN254" s="109">
        <f t="shared" si="125"/>
        <v>0</v>
      </c>
      <c r="GO254" s="110">
        <f t="shared" si="126"/>
        <v>0</v>
      </c>
      <c r="GP254" s="110">
        <f t="shared" si="127"/>
        <v>0</v>
      </c>
      <c r="GQ254" s="110">
        <f t="shared" si="128"/>
        <v>0</v>
      </c>
      <c r="GR254" s="110">
        <f t="shared" si="129"/>
        <v>0</v>
      </c>
      <c r="GS254" s="110">
        <f t="shared" si="130"/>
        <v>0</v>
      </c>
      <c r="GT254" s="110">
        <f t="shared" si="131"/>
        <v>0</v>
      </c>
      <c r="GU254" s="111">
        <f t="shared" si="132"/>
        <v>0</v>
      </c>
      <c r="GX254" s="151" cm="1">
        <f t="array" ref="GX254">_xlfn.IFS(GX$1= 0,"", NOT(ISBLANK(CA254)), 0, ISBLANK(CA254), $Q254-$S254+FR254-AU254-DG254)</f>
        <v>0</v>
      </c>
      <c r="GY254" s="152" cm="1">
        <f t="array" ref="GY254">_xlfn.IFS(GY$1= 0,"", NOT(ISBLANK(CB254)), 0, ISBLANK(CB254), $Q254-$S254+FS254-AV254-DH254)</f>
        <v>0</v>
      </c>
      <c r="GZ254" s="152" cm="1">
        <f t="array" ref="GZ254">_xlfn.IFS(GZ$1= 0,"", NOT(ISBLANK(CC254)), 0, ISBLANK(CC254), $Q254-$S254+FT254-AW254-DI254)</f>
        <v>0</v>
      </c>
      <c r="HA254" s="152" cm="1">
        <f t="array" ref="HA254">_xlfn.IFS(HA$1= 0,"", NOT(ISBLANK(CD254)), 0, ISBLANK(CD254), $Q254-$S254+FU254-AX254-DJ254)</f>
        <v>0</v>
      </c>
      <c r="HB254" s="152" cm="1">
        <f t="array" ref="HB254">_xlfn.IFS(HB$1= 0,"", NOT(ISBLANK(CE254)), 0, ISBLANK(CE254), $Q254-$S254+FV254-AY254-DK254)</f>
        <v>0</v>
      </c>
      <c r="HC254" s="152" cm="1">
        <f t="array" ref="HC254">_xlfn.IFS(HC$1= 0,"", NOT(ISBLANK(CF254)), 0, ISBLANK(CF254), $Q254-$S254+FW254-AZ254-DL254)</f>
        <v>0</v>
      </c>
      <c r="HD254" s="152" cm="1">
        <f t="array" ref="HD254">_xlfn.IFS(HD$1= 0,"", NOT(ISBLANK(CG254)), 0, ISBLANK(CG254), $Q254-$S254+FX254-BA254-DM254)</f>
        <v>0</v>
      </c>
      <c r="HE254" s="152" t="str" cm="1">
        <f t="array" ref="HE254">_xlfn.IFS(HE$1= 0,"", NOT(ISBLANK(CH254)), 0, ISBLANK(CH254), $Q254-$S254+FY254-BB254-DN254)</f>
        <v/>
      </c>
      <c r="HF254" s="152" t="str" cm="1">
        <f t="array" ref="HF254">_xlfn.IFS(HF$1= 0,"", NOT(ISBLANK(CI254)), 0, ISBLANK(CI254), $Q254-$S254+FZ254-BC254-DO254)</f>
        <v/>
      </c>
      <c r="HG254" s="152" t="str" cm="1">
        <f t="array" ref="HG254">_xlfn.IFS(HG$1= 0,"", NOT(ISBLANK(CJ254)), 0, ISBLANK(CJ254), $Q254-$S254+GA254-BD254-DP254)</f>
        <v/>
      </c>
      <c r="HH254" s="152" t="str" cm="1">
        <f t="array" ref="HH254">_xlfn.IFS(HH$1= 0,"", NOT(ISBLANK(CK254)), 0, ISBLANK(CK254), $Q254-$S254+GB254-BE254-DQ254)</f>
        <v/>
      </c>
      <c r="HI254" s="152" t="str" cm="1">
        <f t="array" ref="HI254">_xlfn.IFS(HI$1= 0,"", NOT(ISBLANK(CL254)), 0, ISBLANK(CL254), $Q254-$S254+GC254-BF254-DR254)</f>
        <v/>
      </c>
      <c r="HJ254" s="152" t="str" cm="1">
        <f t="array" ref="HJ254">_xlfn.IFS(HJ$1= 0,"", NOT(ISBLANK(CM254)), 0, ISBLANK(CM254), $Q254-$S254+GD254-BG254-DS254)</f>
        <v/>
      </c>
      <c r="HK254" s="152" t="str" cm="1">
        <f t="array" ref="HK254">_xlfn.IFS(HK$1= 0,"", NOT(ISBLANK(CN254)), 0, ISBLANK(CN254), $Q254-$S254+GE254-BH254-DT254)</f>
        <v/>
      </c>
      <c r="HL254" s="153" t="str" cm="1">
        <f t="array" ref="HL254">_xlfn.IFS(HL$1= 0,"", NOT(ISBLANK(CO254)), 0, ISBLANK(CO254), $Q254-$S254+GF254-BI254-DU254)</f>
        <v/>
      </c>
      <c r="HM254" s="153" t="str" cm="1">
        <f t="array" ref="HM254">_xlfn.IFS(HM$1= 0,"", NOT(ISBLANK(DE254)), 0, ISBLANK(DE254), $Q254-$S254+IC254-BY254-#REF!)</f>
        <v/>
      </c>
      <c r="HN254" s="153" t="e" cm="1">
        <f t="array" ref="HN254">_xlfn.IFS(HN$1= 0,"", NOT(ISBLANK(DF254)), 0, ISBLANK(DF254), $Q254-$S254+ID254-BZ254-#REF!)</f>
        <v>#REF!</v>
      </c>
      <c r="HO254" s="153" t="e" cm="1">
        <f t="array" ref="HO254">_xlfn.IFS(HO$1= 0,"", NOT(ISBLANK(DG254)), 0, ISBLANK(DG254), $Q254-$S254+IE254-CA254-#REF!)</f>
        <v>#VALUE!</v>
      </c>
      <c r="HP254" s="153" t="e" cm="1">
        <f t="array" ref="HP254">_xlfn.IFS(HP$1= 0,"", NOT(ISBLANK(DH254)), 0, ISBLANK(DH254), $Q254-$S254+IF254-CB254-#REF!)</f>
        <v>#REF!</v>
      </c>
      <c r="HQ254" s="153" t="e" cm="1">
        <f t="array" ref="HQ254">_xlfn.IFS(HQ$1= 0,"", NOT(ISBLANK(DI254)), 0, ISBLANK(DI254), $Q254-$S254+IG254-CC254-#REF!)</f>
        <v>#REF!</v>
      </c>
      <c r="HR254" s="153" cm="1">
        <f t="array" ref="HR254">_xlfn.IFS(HR$1= 0,"", NOT(ISBLANK(DJ254)), 0, ISBLANK(DJ254), $Q254-$S254+IH254-CD254-EK254)</f>
        <v>0</v>
      </c>
      <c r="HS254" s="153" t="e" cm="1">
        <f t="array" ref="HS254">_xlfn.IFS(HS$1= 0,"", NOT(ISBLANK(DK254)), 0, ISBLANK(DK254), $Q254-$S254+II254-CE254-EL254)</f>
        <v>#VALUE!</v>
      </c>
      <c r="HT254" s="153" t="e" cm="1">
        <f t="array" ref="HT254">_xlfn.IFS(HT$1= 0,"", NOT(ISBLANK(DL254)), 0, ISBLANK(DL254), $Q254-$S254+GV254-CF254-EM254)</f>
        <v>#VALUE!</v>
      </c>
      <c r="HU254" s="153" t="e" cm="1">
        <f t="array" ref="HU254">_xlfn.IFS(HU$1= 0,"", NOT(ISBLANK(DM254)), 0, ISBLANK(DM254), $Q254-$S254+GW254-CG254-EN254)</f>
        <v>#VALUE!</v>
      </c>
      <c r="HV254" s="153" t="str" cm="1">
        <f t="array" ref="HV254">_xlfn.IFS(HV$1= 0,"", NOT(ISBLANK(DN254)), 0, ISBLANK(DN254), $Q254-$S254+GX254-CH254-EO254)</f>
        <v/>
      </c>
      <c r="HW254" s="153" t="str" cm="1">
        <f t="array" ref="HW254">_xlfn.IFS(HW$1= 0,"", NOT(ISBLANK(DO254)), 0, ISBLANK(DO254), $Q254-$S254+GY254-CI254-EP254)</f>
        <v/>
      </c>
      <c r="HX254" s="153" t="str" cm="1">
        <f t="array" ref="HX254">_xlfn.IFS(HX$1= 0,"", NOT(ISBLANK(DP254)), 0, ISBLANK(DP254), $Q254-$S254+GZ254-CJ254-EQ254)</f>
        <v/>
      </c>
      <c r="HY254" s="153" t="str" cm="1">
        <f t="array" ref="HY254">_xlfn.IFS(HY$1= 0,"", NOT(ISBLANK(DQ254)), 0, ISBLANK(DQ254), $Q254-$S254+HA254-CK254-ER254)</f>
        <v/>
      </c>
      <c r="HZ254" s="153" t="str" cm="1">
        <f t="array" ref="HZ254">_xlfn.IFS(HZ$1= 0,"", NOT(ISBLANK(DR254)), 0, ISBLANK(DR254), $Q254-$S254+HB254-CL254-ES254)</f>
        <v/>
      </c>
      <c r="IA254" s="153" t="str" cm="1">
        <f t="array" ref="IA254">_xlfn.IFS(IA$1= 0,"", NOT(ISBLANK(DS254)), 0, ISBLANK(DS254), $Q254-$S254+HC254-CM254-ET254)</f>
        <v/>
      </c>
    </row>
    <row r="255" spans="1:235" ht="16.5" x14ac:dyDescent="0.3">
      <c r="A255" s="144"/>
      <c r="B255" s="106"/>
      <c r="C255" s="106"/>
      <c r="D255" s="107"/>
      <c r="E255" s="131"/>
      <c r="F255" s="137"/>
      <c r="G255" s="2"/>
      <c r="H255" s="2"/>
      <c r="I255" s="2"/>
      <c r="J255" s="2"/>
      <c r="K255" s="2"/>
      <c r="L255" s="2"/>
      <c r="M255" s="140"/>
      <c r="N255" s="137"/>
      <c r="O255" s="138"/>
      <c r="P255" s="133"/>
      <c r="Q255" s="94">
        <f t="shared" si="101"/>
        <v>0</v>
      </c>
      <c r="R255" s="1"/>
      <c r="S255" s="1"/>
      <c r="T255" s="2"/>
      <c r="U255" s="2"/>
      <c r="V255" s="82">
        <f t="shared" si="102"/>
        <v>0</v>
      </c>
      <c r="W255" s="121"/>
      <c r="X255" s="108"/>
      <c r="AU255" s="105"/>
      <c r="AV255" s="105"/>
      <c r="AW255" s="105"/>
      <c r="AX255" s="105"/>
      <c r="AY255" s="105"/>
      <c r="AZ255" s="105"/>
      <c r="BA255" s="105"/>
      <c r="BB255" s="105"/>
      <c r="BC255" s="105"/>
      <c r="BD255" s="105"/>
      <c r="BE255" s="105"/>
      <c r="BF255" s="105"/>
      <c r="BG255" s="105"/>
      <c r="BH255" s="105"/>
      <c r="BI255" s="105"/>
      <c r="BJ255" s="105"/>
      <c r="BK255" s="105"/>
      <c r="BL255" s="105"/>
      <c r="BM255" s="105"/>
      <c r="BN255" s="105"/>
      <c r="BO255" s="105"/>
      <c r="BP255" s="105"/>
      <c r="BQ255" s="105"/>
      <c r="BR255" s="105"/>
      <c r="BS255" s="105"/>
      <c r="BT255" s="105"/>
      <c r="BU255" s="105"/>
      <c r="BV255" s="105"/>
      <c r="BW255" s="105"/>
      <c r="BX255" s="105"/>
      <c r="BZ255" s="99"/>
      <c r="CA255" s="105" t="s">
        <v>32</v>
      </c>
      <c r="CB255" s="105"/>
      <c r="CC255" s="105"/>
      <c r="CD255" s="105"/>
      <c r="CE255" s="105"/>
      <c r="CF255" s="105"/>
      <c r="CG255" s="105"/>
      <c r="CH255" s="105"/>
      <c r="CI255" s="105"/>
      <c r="CJ255" s="105"/>
      <c r="CK255" s="105"/>
      <c r="CL255" s="105"/>
      <c r="CM255" s="105"/>
      <c r="CN255" s="105"/>
      <c r="CO255" s="105"/>
      <c r="CP255" s="105" t="s">
        <v>32</v>
      </c>
      <c r="CQ255" s="105"/>
      <c r="CR255" s="105"/>
      <c r="CS255" s="105"/>
      <c r="CT255" s="105"/>
      <c r="CU255" s="105"/>
      <c r="CV255" s="105"/>
      <c r="CW255" s="105"/>
      <c r="CX255" s="105"/>
      <c r="CY255" s="105"/>
      <c r="CZ255" s="105"/>
      <c r="DA255" s="105"/>
      <c r="DB255" s="105"/>
      <c r="DC255" s="105"/>
      <c r="DD255" s="105"/>
      <c r="DE255" s="99"/>
      <c r="DF255" s="99"/>
      <c r="DG255" s="105"/>
      <c r="DH255" s="105"/>
      <c r="DI255" s="105"/>
      <c r="DJ255" s="105"/>
      <c r="DK255" s="105"/>
      <c r="DL255" s="105"/>
      <c r="DM255" s="105"/>
      <c r="DN255" s="105"/>
      <c r="DO255" s="105"/>
      <c r="DP255" s="105"/>
      <c r="DQ255" s="105"/>
      <c r="DR255" s="105"/>
      <c r="DS255" s="105"/>
      <c r="DT255" s="105"/>
      <c r="DU255" s="105"/>
      <c r="DV255" s="105"/>
      <c r="DW255" s="105"/>
      <c r="DX255" s="105"/>
      <c r="DY255" s="105"/>
      <c r="DZ255" s="105"/>
      <c r="EA255" s="105"/>
      <c r="EB255" s="105"/>
      <c r="EC255" s="105"/>
      <c r="ED255" s="105"/>
      <c r="EE255" s="105"/>
      <c r="EF255" s="105"/>
      <c r="EG255" s="105"/>
      <c r="EH255" s="105"/>
      <c r="EI255" s="105"/>
      <c r="EJ255" s="105"/>
      <c r="EL255" s="146" t="str" cm="1">
        <f t="array" ref="EL255">IF(OR(EL$1=0, $A255="", _xlfn.XLOOKUP(EL$1, $Z$2:$Z$18, $AD$2:$AD$18, "")=""),"",SQRT((_xlfn.XLOOKUP(EL$1,$Z$2:$Z$18,$AA$2:$AA$18)-$T255)^2+(_xlfn.XLOOKUP(EL$1,$Z$2:$Z$18,$AB$2:$AB$18)-$U255)^2+(_xlfn.XLOOKUP(EL$1,$Z$2:$Z$18,$AC$2:$AC$18-$V255)^2)))</f>
        <v/>
      </c>
      <c r="EM255" s="96" t="str" cm="1">
        <f t="array" ref="EM255">IF(OR(EM$1=0, $A255="", _xlfn.XLOOKUP(EM$1, $Z$2:$Z$18, $AD$2:$AD$18, "")=""),"",SQRT((_xlfn.XLOOKUP(EM$1,$Z$2:$Z$18,$AA$2:$AA$18)-$T255)^2+(_xlfn.XLOOKUP(EM$1,$Z$2:$Z$18,$AB$2:$AB$18)-$U255)^2+(_xlfn.XLOOKUP(EM$1,$Z$2:$Z$18,$AC$2:$AC$18-$V255)^2)))</f>
        <v/>
      </c>
      <c r="EN255" s="96" t="str" cm="1">
        <f t="array" ref="EN255">IF(OR(EN$1=0, $A255="", _xlfn.XLOOKUP(EN$1, $Z$2:$Z$18, $AD$2:$AD$18, "")=""),"",SQRT((_xlfn.XLOOKUP(EN$1,$Z$2:$Z$18,$AA$2:$AA$18)-$T255)^2+(_xlfn.XLOOKUP(EN$1,$Z$2:$Z$18,$AB$2:$AB$18)-$U255)^2+(_xlfn.XLOOKUP(EN$1,$Z$2:$Z$18,$AC$2:$AC$18-$V255)^2)))</f>
        <v/>
      </c>
      <c r="EO255" s="96" t="str" cm="1">
        <f t="array" ref="EO255">IF(OR(EO$1=0, $A255="", _xlfn.XLOOKUP(EO$1, $Z$2:$Z$18, $AD$2:$AD$18, "")=""),"",SQRT((_xlfn.XLOOKUP(EO$1,$Z$2:$Z$18,$AA$2:$AA$18)-$T255)^2+(_xlfn.XLOOKUP(EO$1,$Z$2:$Z$18,$AB$2:$AB$18)-$U255)^2+(_xlfn.XLOOKUP(EO$1,$Z$2:$Z$18,$AC$2:$AC$18-$V255)^2)))</f>
        <v/>
      </c>
      <c r="EP255" s="96" t="str" cm="1">
        <f t="array" ref="EP255">IF(OR(EP$1=0, $A255="", _xlfn.XLOOKUP(EP$1, $Z$2:$Z$18, $AD$2:$AD$18, "")=""),"",SQRT((_xlfn.XLOOKUP(EP$1,$Z$2:$Z$18,$AA$2:$AA$18)-$T255)^2+(_xlfn.XLOOKUP(EP$1,$Z$2:$Z$18,$AB$2:$AB$18)-$U255)^2+(_xlfn.XLOOKUP(EP$1,$Z$2:$Z$18,$AC$2:$AC$18-$V255)^2)))</f>
        <v/>
      </c>
      <c r="EQ255" s="96" t="str" cm="1">
        <f t="array" ref="EQ255">IF(OR(EQ$1=0, $A255="", _xlfn.XLOOKUP(EQ$1, $Z$2:$Z$18, $AD$2:$AD$18, "")=""),"",SQRT((_xlfn.XLOOKUP(EQ$1,$Z$2:$Z$18,$AA$2:$AA$18)-$T255)^2+(_xlfn.XLOOKUP(EQ$1,$Z$2:$Z$18,$AB$2:$AB$18)-$U255)^2+(_xlfn.XLOOKUP(EQ$1,$Z$2:$Z$18,$AC$2:$AC$18-$V255)^2)))</f>
        <v/>
      </c>
      <c r="ER255" s="96" t="str" cm="1">
        <f t="array" ref="ER255">IF(OR(ER$1=0, $A255="", _xlfn.XLOOKUP(ER$1, $Z$2:$Z$18, $AD$2:$AD$18, "")=""),"",SQRT((_xlfn.XLOOKUP(ER$1,$Z$2:$Z$18,$AA$2:$AA$18)-$T255)^2+(_xlfn.XLOOKUP(ER$1,$Z$2:$Z$18,$AB$2:$AB$18)-$U255)^2+(_xlfn.XLOOKUP(ER$1,$Z$2:$Z$18,$AC$2:$AC$18-$V255)^2)))</f>
        <v/>
      </c>
      <c r="ES255" s="96" t="str" cm="1">
        <f t="array" ref="ES255">IF(OR(ES$1=0, $A255="", _xlfn.XLOOKUP(ES$1, $Z$2:$Z$18, $AD$2:$AD$18, "")=""),"",SQRT((_xlfn.XLOOKUP(ES$1,$Z$2:$Z$18,$AA$2:$AA$18)-$T255)^2+(_xlfn.XLOOKUP(ES$1,$Z$2:$Z$18,$AB$2:$AB$18)-$U255)^2+(_xlfn.XLOOKUP(ES$1,$Z$2:$Z$18,$AC$2:$AC$18-$V255)^2)))</f>
        <v/>
      </c>
      <c r="ET255" s="97" t="str" cm="1">
        <f t="array" ref="ET255">IF(OR(ET$1=0, $A255="", _xlfn.XLOOKUP(ET$1, $Z$2:$Z$18, $AD$2:$AD$18, "")=""),"",SQRT((_xlfn.XLOOKUP(ET$1,$Z$2:$Z$18,$AA$2:$AA$18)-$T255)^2+(_xlfn.XLOOKUP(ET$1,$Z$2:$Z$18,$AB$2:$AB$18)-$U255)^2+(_xlfn.XLOOKUP(ET$1,$Z$2:$Z$18,$AC$2:$AC$18-$V255)^2)))</f>
        <v/>
      </c>
      <c r="EU255" s="97" t="str" cm="1">
        <f t="array" ref="EU255">IF(OR(EU$1=0, $A255="", _xlfn.XLOOKUP(EU$1, $Z$2:$Z$18, $AD$2:$AD$18, "")=""),"",SQRT((_xlfn.XLOOKUP(EU$1,$Z$2:$Z$18,$AA$2:$AA$18)-$T255)^2+(_xlfn.XLOOKUP(EU$1,$Z$2:$Z$18,$AB$2:$AB$18)-$U255)^2+(_xlfn.XLOOKUP(EU$1,$Z$2:$Z$18,$AC$2:$AC$18-$V255)^2)))</f>
        <v/>
      </c>
      <c r="EV255" s="97" t="str" cm="1">
        <f t="array" ref="EV255">IF(OR(EV$1=0, $A255="", _xlfn.XLOOKUP(EV$1, $Z$2:$Z$18, $AD$2:$AD$18, "")=""),"",SQRT((_xlfn.XLOOKUP(EV$1,$Z$2:$Z$18,$AA$2:$AA$18)-$T255)^2+(_xlfn.XLOOKUP(EV$1,$Z$2:$Z$18,$AB$2:$AB$18)-$U255)^2+(_xlfn.XLOOKUP(EV$1,$Z$2:$Z$18,$AC$2:$AC$18-$V255)^2)))</f>
        <v/>
      </c>
      <c r="EW255" s="97" t="str" cm="1">
        <f t="array" ref="EW255">IF(OR(EW$1=0, $A255="", _xlfn.XLOOKUP(EW$1, $Z$2:$Z$18, $AD$2:$AD$18, "")=""),"",SQRT((_xlfn.XLOOKUP(EW$1,$Z$2:$Z$18,$AA$2:$AA$18)-$T255)^2+(_xlfn.XLOOKUP(EW$1,$Z$2:$Z$18,$AB$2:$AB$18)-$U255)^2+(_xlfn.XLOOKUP(EW$1,$Z$2:$Z$18,$AC$2:$AC$18-$V255)^2)))</f>
        <v/>
      </c>
      <c r="EX255" s="97" t="str" cm="1">
        <f t="array" ref="EX255">IF(OR(EX$1=0, $A255="", _xlfn.XLOOKUP(EX$1, $Z$2:$Z$18, $AD$2:$AD$18, "")=""),"",SQRT((_xlfn.XLOOKUP(EX$1,$Z$2:$Z$18,$AA$2:$AA$18)-$T255)^2+(_xlfn.XLOOKUP(EX$1,$Z$2:$Z$18,$AB$2:$AB$18)-$U255)^2+(_xlfn.XLOOKUP(EX$1,$Z$2:$Z$18,$AC$2:$AC$18-$V255)^2)))</f>
        <v/>
      </c>
      <c r="EY255" s="97" t="str" cm="1">
        <f t="array" ref="EY255">IF(OR(EY$1=0, $A255="", _xlfn.XLOOKUP(EY$1, $Z$2:$Z$18, $AD$2:$AD$18, "")=""),"",SQRT((_xlfn.XLOOKUP(EY$1,$Z$2:$Z$18,$AA$2:$AA$18)-$T255)^2+(_xlfn.XLOOKUP(EY$1,$Z$2:$Z$18,$AB$2:$AB$18)-$U255)^2+(_xlfn.XLOOKUP(EY$1,$Z$2:$Z$18,$AC$2:$AC$18-$V255)^2)))</f>
        <v/>
      </c>
      <c r="EZ255" s="98" t="str" cm="1">
        <f t="array" ref="EZ255">IF(OR(EZ$1=0, $A255="", _xlfn.XLOOKUP(EZ$1, $Z$2:$Z$18, $AD$2:$AD$18, "")=""),"",SQRT((_xlfn.XLOOKUP(EZ$1,$Z$2:$Z$18,$AA$2:$AA$18)-$T255)^2+(_xlfn.XLOOKUP(EZ$1,$Z$2:$Z$18,$AB$2:$AB$18)-$U255)^2+(_xlfn.XLOOKUP(EZ$1,$Z$2:$Z$18,$AC$2:$AC$18-$V255)^2)))</f>
        <v/>
      </c>
      <c r="FA255" s="146" t="str" cm="1">
        <f t="array" ref="FA255">IF(OR(FA$1=0, $A255="", _xlfn.XLOOKUP(FA$1, $Z$2:$Z$18, $AD$2:$AD$18, "")=""),"",SQRT((_xlfn.XLOOKUP(FA$1,$Z$2:$Z$18,$AA$2:$AA$18)-$T255)^2+(_xlfn.XLOOKUP(FA$1,$Z$2:$Z$18,$AB$2:$AB$18)-$U255)^2+(_xlfn.XLOOKUP(FA$1,$Z$2:$Z$18,$AC$2:$AC$18-$V255)^2)))</f>
        <v/>
      </c>
      <c r="FB255" s="96" t="str" cm="1">
        <f t="array" ref="FB255">IF(OR(FB$1=0, $A255="", _xlfn.XLOOKUP(FB$1, $Z$2:$Z$18, $AD$2:$AD$18, "")=""),"",SQRT((_xlfn.XLOOKUP(FB$1,$Z$2:$Z$18,$AA$2:$AA$18)-$T255)^2+(_xlfn.XLOOKUP(FB$1,$Z$2:$Z$18,$AB$2:$AB$18)-$U255)^2+(_xlfn.XLOOKUP(FB$1,$Z$2:$Z$18,$AC$2:$AC$18-$V255)^2)))</f>
        <v/>
      </c>
      <c r="FC255" s="96" t="str" cm="1">
        <f t="array" ref="FC255">IF(OR(FC$1=0, $A255="", _xlfn.XLOOKUP(FC$1, $Z$2:$Z$18, $AD$2:$AD$18, "")=""),"",SQRT((_xlfn.XLOOKUP(FC$1,$Z$2:$Z$18,$AA$2:$AA$18)-$T255)^2+(_xlfn.XLOOKUP(FC$1,$Z$2:$Z$18,$AB$2:$AB$18)-$U255)^2+(_xlfn.XLOOKUP(FC$1,$Z$2:$Z$18,$AC$2:$AC$18-$V255)^2)))</f>
        <v/>
      </c>
      <c r="FD255" s="96" t="str" cm="1">
        <f t="array" ref="FD255">IF(OR(FD$1=0, $A255="", _xlfn.XLOOKUP(FD$1, $Z$2:$Z$18, $AD$2:$AD$18, "")=""),"",SQRT((_xlfn.XLOOKUP(FD$1,$Z$2:$Z$18,$AA$2:$AA$18)-$T255)^2+(_xlfn.XLOOKUP(FD$1,$Z$2:$Z$18,$AB$2:$AB$18)-$U255)^2+(_xlfn.XLOOKUP(FD$1,$Z$2:$Z$18,$AC$2:$AC$18-$V255)^2)))</f>
        <v/>
      </c>
      <c r="FE255" s="96" t="str" cm="1">
        <f t="array" ref="FE255">IF(OR(FE$1=0, $A255="", _xlfn.XLOOKUP(FE$1, $Z$2:$Z$18, $AD$2:$AD$18, "")=""),"",SQRT((_xlfn.XLOOKUP(FE$1,$Z$2:$Z$18,$AA$2:$AA$18)-$T255)^2+(_xlfn.XLOOKUP(FE$1,$Z$2:$Z$18,$AB$2:$AB$18)-$U255)^2+(_xlfn.XLOOKUP(FE$1,$Z$2:$Z$18,$AC$2:$AC$18-$V255)^2)))</f>
        <v/>
      </c>
      <c r="FF255" s="96" t="str" cm="1">
        <f t="array" ref="FF255">IF(OR(FF$1=0, $A255="", _xlfn.XLOOKUP(FF$1, $Z$2:$Z$18, $AD$2:$AD$18, "")=""),"",SQRT((_xlfn.XLOOKUP(FF$1,$Z$2:$Z$18,$AA$2:$AA$18)-$T255)^2+(_xlfn.XLOOKUP(FF$1,$Z$2:$Z$18,$AB$2:$AB$18)-$U255)^2+(_xlfn.XLOOKUP(FF$1,$Z$2:$Z$18,$AC$2:$AC$18-$V255)^2)))</f>
        <v/>
      </c>
      <c r="FG255" s="96" t="str" cm="1">
        <f t="array" ref="FG255">IF(OR(FG$1=0, $A255="", _xlfn.XLOOKUP(FG$1, $Z$2:$Z$18, $AD$2:$AD$18, "")=""),"",SQRT((_xlfn.XLOOKUP(FG$1,$Z$2:$Z$18,$AA$2:$AA$18)-$T255)^2+(_xlfn.XLOOKUP(FG$1,$Z$2:$Z$18,$AB$2:$AB$18)-$U255)^2+(_xlfn.XLOOKUP(FG$1,$Z$2:$Z$18,$AC$2:$AC$18-$V255)^2)))</f>
        <v/>
      </c>
      <c r="FH255" s="96" t="str" cm="1">
        <f t="array" ref="FH255">IF(OR(FH$1=0, $A255="", _xlfn.XLOOKUP(FH$1, $Z$2:$Z$18, $AD$2:$AD$18, "")=""),"",SQRT((_xlfn.XLOOKUP(FH$1,$Z$2:$Z$18,$AA$2:$AA$18)-$T255)^2+(_xlfn.XLOOKUP(FH$1,$Z$2:$Z$18,$AB$2:$AB$18)-$U255)^2+(_xlfn.XLOOKUP(FH$1,$Z$2:$Z$18,$AC$2:$AC$18-$V255)^2)))</f>
        <v/>
      </c>
      <c r="FI255" s="97" t="str" cm="1">
        <f t="array" ref="FI255">IF(OR(FI$1=0, $A255="", _xlfn.XLOOKUP(FI$1, $Z$2:$Z$18, $AD$2:$AD$18, "")=""),"",SQRT((_xlfn.XLOOKUP(FI$1,$Z$2:$Z$18,$AA$2:$AA$18)-$T255)^2+(_xlfn.XLOOKUP(FI$1,$Z$2:$Z$18,$AB$2:$AB$18)-$U255)^2+(_xlfn.XLOOKUP(FI$1,$Z$2:$Z$18,$AC$2:$AC$18-$V255)^2)))</f>
        <v/>
      </c>
      <c r="FJ255" s="97" t="str" cm="1">
        <f t="array" ref="FJ255">IF(OR(FJ$1=0, $A255="", _xlfn.XLOOKUP(FJ$1, $Z$2:$Z$18, $AD$2:$AD$18, "")=""),"",SQRT((_xlfn.XLOOKUP(FJ$1,$Z$2:$Z$18,$AA$2:$AA$18)-$T255)^2+(_xlfn.XLOOKUP(FJ$1,$Z$2:$Z$18,$AB$2:$AB$18)-$U255)^2+(_xlfn.XLOOKUP(FJ$1,$Z$2:$Z$18,$AC$2:$AC$18-$V255)^2)))</f>
        <v/>
      </c>
      <c r="FK255" s="97" t="str" cm="1">
        <f t="array" ref="FK255">IF(OR(FK$1=0, $A255="", _xlfn.XLOOKUP(FK$1, $Z$2:$Z$18, $AD$2:$AD$18, "")=""),"",SQRT((_xlfn.XLOOKUP(FK$1,$Z$2:$Z$18,$AA$2:$AA$18)-$T255)^2+(_xlfn.XLOOKUP(FK$1,$Z$2:$Z$18,$AB$2:$AB$18)-$U255)^2+(_xlfn.XLOOKUP(FK$1,$Z$2:$Z$18,$AC$2:$AC$18-$V255)^2)))</f>
        <v/>
      </c>
      <c r="FL255" s="97" t="str" cm="1">
        <f t="array" ref="FL255">IF(OR(FL$1=0, $A255="", _xlfn.XLOOKUP(FL$1, $Z$2:$Z$18, $AD$2:$AD$18, "")=""),"",SQRT((_xlfn.XLOOKUP(FL$1,$Z$2:$Z$18,$AA$2:$AA$18)-$T255)^2+(_xlfn.XLOOKUP(FL$1,$Z$2:$Z$18,$AB$2:$AB$18)-$U255)^2+(_xlfn.XLOOKUP(FL$1,$Z$2:$Z$18,$AC$2:$AC$18-$V255)^2)))</f>
        <v/>
      </c>
      <c r="FM255" s="97" t="str" cm="1">
        <f t="array" ref="FM255">IF(OR(FM$1=0, $A255="", _xlfn.XLOOKUP(FM$1, $Z$2:$Z$18, $AD$2:$AD$18, "")=""),"",SQRT((_xlfn.XLOOKUP(FM$1,$Z$2:$Z$18,$AA$2:$AA$18)-$T255)^2+(_xlfn.XLOOKUP(FM$1,$Z$2:$Z$18,$AB$2:$AB$18)-$U255)^2+(_xlfn.XLOOKUP(FM$1,$Z$2:$Z$18,$AC$2:$AC$18-$V255)^2)))</f>
        <v/>
      </c>
      <c r="FN255" s="97" t="str" cm="1">
        <f t="array" ref="FN255">IF(OR(FN$1=0, $A255="", _xlfn.XLOOKUP(FN$1, $Z$2:$Z$18, $AD$2:$AD$18, "")=""),"",SQRT((_xlfn.XLOOKUP(FN$1,$Z$2:$Z$18,$AA$2:$AA$18)-$T255)^2+(_xlfn.XLOOKUP(FN$1,$Z$2:$Z$18,$AB$2:$AB$18)-$U255)^2+(_xlfn.XLOOKUP(FN$1,$Z$2:$Z$18,$AC$2:$AC$18-$V255)^2)))</f>
        <v/>
      </c>
      <c r="FO255" s="98" t="str" cm="1">
        <f t="array" ref="FO255">IF(OR(FO$1=0, $A255="", _xlfn.XLOOKUP(FO$1, $Z$2:$Z$18, $AD$2:$AD$18, "")=""),"",SQRT((_xlfn.XLOOKUP(FO$1,$Z$2:$Z$18,$AA$2:$AA$18)-$T255)^2+(_xlfn.XLOOKUP(FO$1,$Z$2:$Z$18,$AB$2:$AB$18)-$U255)^2+(_xlfn.XLOOKUP(FO$1,$Z$2:$Z$18,$AC$2:$AC$18-$V255)^2)))</f>
        <v/>
      </c>
      <c r="FP255" s="99"/>
      <c r="FQ255" s="99"/>
      <c r="FR255" s="100">
        <f t="shared" si="103"/>
        <v>0</v>
      </c>
      <c r="FS255" s="109">
        <f t="shared" si="104"/>
        <v>0</v>
      </c>
      <c r="FT255" s="109">
        <f t="shared" si="105"/>
        <v>0</v>
      </c>
      <c r="FU255" s="109">
        <f t="shared" si="106"/>
        <v>0</v>
      </c>
      <c r="FV255" s="109">
        <f t="shared" si="107"/>
        <v>0</v>
      </c>
      <c r="FW255" s="109">
        <f t="shared" si="108"/>
        <v>0</v>
      </c>
      <c r="FX255" s="109">
        <f t="shared" si="109"/>
        <v>0</v>
      </c>
      <c r="FY255" s="109">
        <f t="shared" si="110"/>
        <v>0</v>
      </c>
      <c r="FZ255" s="110">
        <f t="shared" si="111"/>
        <v>0</v>
      </c>
      <c r="GA255" s="110">
        <f t="shared" si="112"/>
        <v>0</v>
      </c>
      <c r="GB255" s="110">
        <f t="shared" si="113"/>
        <v>0</v>
      </c>
      <c r="GC255" s="110">
        <f t="shared" si="114"/>
        <v>0</v>
      </c>
      <c r="GD255" s="110">
        <f t="shared" si="115"/>
        <v>0</v>
      </c>
      <c r="GE255" s="110">
        <f t="shared" si="116"/>
        <v>0</v>
      </c>
      <c r="GF255" s="111">
        <f t="shared" si="117"/>
        <v>0</v>
      </c>
      <c r="GG255" s="100">
        <f t="shared" si="118"/>
        <v>0</v>
      </c>
      <c r="GH255" s="109">
        <f t="shared" si="119"/>
        <v>0</v>
      </c>
      <c r="GI255" s="109">
        <f t="shared" si="120"/>
        <v>0</v>
      </c>
      <c r="GJ255" s="109">
        <f t="shared" si="121"/>
        <v>0</v>
      </c>
      <c r="GK255" s="109">
        <f t="shared" si="122"/>
        <v>0</v>
      </c>
      <c r="GL255" s="109">
        <f t="shared" si="123"/>
        <v>0</v>
      </c>
      <c r="GM255" s="109">
        <f t="shared" si="124"/>
        <v>0</v>
      </c>
      <c r="GN255" s="109">
        <f t="shared" si="125"/>
        <v>0</v>
      </c>
      <c r="GO255" s="110">
        <f t="shared" si="126"/>
        <v>0</v>
      </c>
      <c r="GP255" s="110">
        <f t="shared" si="127"/>
        <v>0</v>
      </c>
      <c r="GQ255" s="110">
        <f t="shared" si="128"/>
        <v>0</v>
      </c>
      <c r="GR255" s="110">
        <f t="shared" si="129"/>
        <v>0</v>
      </c>
      <c r="GS255" s="110">
        <f t="shared" si="130"/>
        <v>0</v>
      </c>
      <c r="GT255" s="110">
        <f t="shared" si="131"/>
        <v>0</v>
      </c>
      <c r="GU255" s="111">
        <f t="shared" si="132"/>
        <v>0</v>
      </c>
      <c r="GX255" s="151" cm="1">
        <f t="array" ref="GX255">_xlfn.IFS(GX$1= 0,"", NOT(ISBLANK(CA255)), 0, ISBLANK(CA255), $Q255-$S255+FR255-AU255-DG255)</f>
        <v>0</v>
      </c>
      <c r="GY255" s="152" cm="1">
        <f t="array" ref="GY255">_xlfn.IFS(GY$1= 0,"", NOT(ISBLANK(CB255)), 0, ISBLANK(CB255), $Q255-$S255+FS255-AV255-DH255)</f>
        <v>0</v>
      </c>
      <c r="GZ255" s="152" cm="1">
        <f t="array" ref="GZ255">_xlfn.IFS(GZ$1= 0,"", NOT(ISBLANK(CC255)), 0, ISBLANK(CC255), $Q255-$S255+FT255-AW255-DI255)</f>
        <v>0</v>
      </c>
      <c r="HA255" s="152" cm="1">
        <f t="array" ref="HA255">_xlfn.IFS(HA$1= 0,"", NOT(ISBLANK(CD255)), 0, ISBLANK(CD255), $Q255-$S255+FU255-AX255-DJ255)</f>
        <v>0</v>
      </c>
      <c r="HB255" s="152" cm="1">
        <f t="array" ref="HB255">_xlfn.IFS(HB$1= 0,"", NOT(ISBLANK(CE255)), 0, ISBLANK(CE255), $Q255-$S255+FV255-AY255-DK255)</f>
        <v>0</v>
      </c>
      <c r="HC255" s="152" cm="1">
        <f t="array" ref="HC255">_xlfn.IFS(HC$1= 0,"", NOT(ISBLANK(CF255)), 0, ISBLANK(CF255), $Q255-$S255+FW255-AZ255-DL255)</f>
        <v>0</v>
      </c>
      <c r="HD255" s="152" cm="1">
        <f t="array" ref="HD255">_xlfn.IFS(HD$1= 0,"", NOT(ISBLANK(CG255)), 0, ISBLANK(CG255), $Q255-$S255+FX255-BA255-DM255)</f>
        <v>0</v>
      </c>
      <c r="HE255" s="152" t="str" cm="1">
        <f t="array" ref="HE255">_xlfn.IFS(HE$1= 0,"", NOT(ISBLANK(CH255)), 0, ISBLANK(CH255), $Q255-$S255+FY255-BB255-DN255)</f>
        <v/>
      </c>
      <c r="HF255" s="152" t="str" cm="1">
        <f t="array" ref="HF255">_xlfn.IFS(HF$1= 0,"", NOT(ISBLANK(CI255)), 0, ISBLANK(CI255), $Q255-$S255+FZ255-BC255-DO255)</f>
        <v/>
      </c>
      <c r="HG255" s="152" t="str" cm="1">
        <f t="array" ref="HG255">_xlfn.IFS(HG$1= 0,"", NOT(ISBLANK(CJ255)), 0, ISBLANK(CJ255), $Q255-$S255+GA255-BD255-DP255)</f>
        <v/>
      </c>
      <c r="HH255" s="152" t="str" cm="1">
        <f t="array" ref="HH255">_xlfn.IFS(HH$1= 0,"", NOT(ISBLANK(CK255)), 0, ISBLANK(CK255), $Q255-$S255+GB255-BE255-DQ255)</f>
        <v/>
      </c>
      <c r="HI255" s="152" t="str" cm="1">
        <f t="array" ref="HI255">_xlfn.IFS(HI$1= 0,"", NOT(ISBLANK(CL255)), 0, ISBLANK(CL255), $Q255-$S255+GC255-BF255-DR255)</f>
        <v/>
      </c>
      <c r="HJ255" s="152" t="str" cm="1">
        <f t="array" ref="HJ255">_xlfn.IFS(HJ$1= 0,"", NOT(ISBLANK(CM255)), 0, ISBLANK(CM255), $Q255-$S255+GD255-BG255-DS255)</f>
        <v/>
      </c>
      <c r="HK255" s="152" t="str" cm="1">
        <f t="array" ref="HK255">_xlfn.IFS(HK$1= 0,"", NOT(ISBLANK(CN255)), 0, ISBLANK(CN255), $Q255-$S255+GE255-BH255-DT255)</f>
        <v/>
      </c>
      <c r="HL255" s="153" t="str" cm="1">
        <f t="array" ref="HL255">_xlfn.IFS(HL$1= 0,"", NOT(ISBLANK(CO255)), 0, ISBLANK(CO255), $Q255-$S255+GF255-BI255-DU255)</f>
        <v/>
      </c>
      <c r="HM255" s="153" t="str" cm="1">
        <f t="array" ref="HM255">_xlfn.IFS(HM$1= 0,"", NOT(ISBLANK(DE255)), 0, ISBLANK(DE255), $Q255-$S255+IC255-BY255-#REF!)</f>
        <v/>
      </c>
      <c r="HN255" s="153" t="e" cm="1">
        <f t="array" ref="HN255">_xlfn.IFS(HN$1= 0,"", NOT(ISBLANK(DF255)), 0, ISBLANK(DF255), $Q255-$S255+ID255-BZ255-#REF!)</f>
        <v>#REF!</v>
      </c>
      <c r="HO255" s="153" t="e" cm="1">
        <f t="array" ref="HO255">_xlfn.IFS(HO$1= 0,"", NOT(ISBLANK(DG255)), 0, ISBLANK(DG255), $Q255-$S255+IE255-CA255-#REF!)</f>
        <v>#VALUE!</v>
      </c>
      <c r="HP255" s="153" t="e" cm="1">
        <f t="array" ref="HP255">_xlfn.IFS(HP$1= 0,"", NOT(ISBLANK(DH255)), 0, ISBLANK(DH255), $Q255-$S255+IF255-CB255-#REF!)</f>
        <v>#REF!</v>
      </c>
      <c r="HQ255" s="153" t="e" cm="1">
        <f t="array" ref="HQ255">_xlfn.IFS(HQ$1= 0,"", NOT(ISBLANK(DI255)), 0, ISBLANK(DI255), $Q255-$S255+IG255-CC255-#REF!)</f>
        <v>#REF!</v>
      </c>
      <c r="HR255" s="153" cm="1">
        <f t="array" ref="HR255">_xlfn.IFS(HR$1= 0,"", NOT(ISBLANK(DJ255)), 0, ISBLANK(DJ255), $Q255-$S255+IH255-CD255-EK255)</f>
        <v>0</v>
      </c>
      <c r="HS255" s="153" t="e" cm="1">
        <f t="array" ref="HS255">_xlfn.IFS(HS$1= 0,"", NOT(ISBLANK(DK255)), 0, ISBLANK(DK255), $Q255-$S255+II255-CE255-EL255)</f>
        <v>#VALUE!</v>
      </c>
      <c r="HT255" s="153" t="e" cm="1">
        <f t="array" ref="HT255">_xlfn.IFS(HT$1= 0,"", NOT(ISBLANK(DL255)), 0, ISBLANK(DL255), $Q255-$S255+GV255-CF255-EM255)</f>
        <v>#VALUE!</v>
      </c>
      <c r="HU255" s="153" t="e" cm="1">
        <f t="array" ref="HU255">_xlfn.IFS(HU$1= 0,"", NOT(ISBLANK(DM255)), 0, ISBLANK(DM255), $Q255-$S255+GW255-CG255-EN255)</f>
        <v>#VALUE!</v>
      </c>
      <c r="HV255" s="153" t="str" cm="1">
        <f t="array" ref="HV255">_xlfn.IFS(HV$1= 0,"", NOT(ISBLANK(DN255)), 0, ISBLANK(DN255), $Q255-$S255+GX255-CH255-EO255)</f>
        <v/>
      </c>
      <c r="HW255" s="153" t="str" cm="1">
        <f t="array" ref="HW255">_xlfn.IFS(HW$1= 0,"", NOT(ISBLANK(DO255)), 0, ISBLANK(DO255), $Q255-$S255+GY255-CI255-EP255)</f>
        <v/>
      </c>
      <c r="HX255" s="153" t="str" cm="1">
        <f t="array" ref="HX255">_xlfn.IFS(HX$1= 0,"", NOT(ISBLANK(DP255)), 0, ISBLANK(DP255), $Q255-$S255+GZ255-CJ255-EQ255)</f>
        <v/>
      </c>
      <c r="HY255" s="153" t="str" cm="1">
        <f t="array" ref="HY255">_xlfn.IFS(HY$1= 0,"", NOT(ISBLANK(DQ255)), 0, ISBLANK(DQ255), $Q255-$S255+HA255-CK255-ER255)</f>
        <v/>
      </c>
      <c r="HZ255" s="153" t="str" cm="1">
        <f t="array" ref="HZ255">_xlfn.IFS(HZ$1= 0,"", NOT(ISBLANK(DR255)), 0, ISBLANK(DR255), $Q255-$S255+HB255-CL255-ES255)</f>
        <v/>
      </c>
      <c r="IA255" s="153" t="str" cm="1">
        <f t="array" ref="IA255">_xlfn.IFS(IA$1= 0,"", NOT(ISBLANK(DS255)), 0, ISBLANK(DS255), $Q255-$S255+HC255-CM255-ET255)</f>
        <v/>
      </c>
    </row>
    <row r="256" spans="1:235" ht="16.5" x14ac:dyDescent="0.3">
      <c r="A256" s="144"/>
      <c r="B256" s="106"/>
      <c r="C256" s="106"/>
      <c r="D256" s="107"/>
      <c r="E256" s="131"/>
      <c r="F256" s="137"/>
      <c r="G256" s="2"/>
      <c r="H256" s="2"/>
      <c r="I256" s="2"/>
      <c r="J256" s="2"/>
      <c r="K256" s="2"/>
      <c r="L256" s="2"/>
      <c r="M256" s="140"/>
      <c r="N256" s="137"/>
      <c r="O256" s="138"/>
      <c r="P256" s="133"/>
      <c r="Q256" s="94">
        <f t="shared" si="101"/>
        <v>0</v>
      </c>
      <c r="R256" s="1"/>
      <c r="S256" s="1"/>
      <c r="T256" s="2"/>
      <c r="U256" s="2"/>
      <c r="V256" s="82">
        <f t="shared" si="102"/>
        <v>0</v>
      </c>
      <c r="W256" s="121"/>
      <c r="X256" s="108"/>
      <c r="AU256" s="105"/>
      <c r="AV256" s="105"/>
      <c r="AW256" s="105"/>
      <c r="AX256" s="105"/>
      <c r="AY256" s="105"/>
      <c r="AZ256" s="105"/>
      <c r="BA256" s="105"/>
      <c r="BB256" s="105"/>
      <c r="BC256" s="105"/>
      <c r="BD256" s="105"/>
      <c r="BE256" s="105"/>
      <c r="BF256" s="105"/>
      <c r="BG256" s="105"/>
      <c r="BH256" s="105"/>
      <c r="BI256" s="105"/>
      <c r="BJ256" s="105"/>
      <c r="BK256" s="105"/>
      <c r="BL256" s="105"/>
      <c r="BM256" s="105"/>
      <c r="BN256" s="105"/>
      <c r="BO256" s="105"/>
      <c r="BP256" s="105"/>
      <c r="BQ256" s="105"/>
      <c r="BR256" s="105"/>
      <c r="BS256" s="105"/>
      <c r="BT256" s="105"/>
      <c r="BU256" s="105"/>
      <c r="BV256" s="105"/>
      <c r="BW256" s="105"/>
      <c r="BX256" s="105"/>
      <c r="BZ256" s="99"/>
      <c r="CA256" s="105" t="s">
        <v>32</v>
      </c>
      <c r="CB256" s="105"/>
      <c r="CC256" s="105"/>
      <c r="CD256" s="105"/>
      <c r="CE256" s="105"/>
      <c r="CF256" s="105"/>
      <c r="CG256" s="105"/>
      <c r="CH256" s="105"/>
      <c r="CI256" s="105"/>
      <c r="CJ256" s="105"/>
      <c r="CK256" s="105"/>
      <c r="CL256" s="105"/>
      <c r="CM256" s="105"/>
      <c r="CN256" s="105"/>
      <c r="CO256" s="105"/>
      <c r="CP256" s="105" t="s">
        <v>32</v>
      </c>
      <c r="CQ256" s="105"/>
      <c r="CR256" s="105"/>
      <c r="CS256" s="105"/>
      <c r="CT256" s="105"/>
      <c r="CU256" s="105"/>
      <c r="CV256" s="105"/>
      <c r="CW256" s="105"/>
      <c r="CX256" s="105"/>
      <c r="CY256" s="105"/>
      <c r="CZ256" s="105"/>
      <c r="DA256" s="105"/>
      <c r="DB256" s="105"/>
      <c r="DC256" s="105"/>
      <c r="DD256" s="105"/>
      <c r="DE256" s="99"/>
      <c r="DF256" s="99"/>
      <c r="DG256" s="105"/>
      <c r="DH256" s="105"/>
      <c r="DI256" s="105"/>
      <c r="DJ256" s="105"/>
      <c r="DK256" s="105"/>
      <c r="DL256" s="105"/>
      <c r="DM256" s="105"/>
      <c r="DN256" s="105"/>
      <c r="DO256" s="105"/>
      <c r="DP256" s="105"/>
      <c r="DQ256" s="105"/>
      <c r="DR256" s="105"/>
      <c r="DS256" s="105"/>
      <c r="DT256" s="105"/>
      <c r="DU256" s="105"/>
      <c r="DV256" s="105"/>
      <c r="DW256" s="105"/>
      <c r="DX256" s="105"/>
      <c r="DY256" s="105"/>
      <c r="DZ256" s="105"/>
      <c r="EA256" s="105"/>
      <c r="EB256" s="105"/>
      <c r="EC256" s="105"/>
      <c r="ED256" s="105"/>
      <c r="EE256" s="105"/>
      <c r="EF256" s="105"/>
      <c r="EG256" s="105"/>
      <c r="EH256" s="105"/>
      <c r="EI256" s="105"/>
      <c r="EJ256" s="105"/>
      <c r="EL256" s="146" t="str" cm="1">
        <f t="array" ref="EL256">IF(OR(EL$1=0, $A256="", _xlfn.XLOOKUP(EL$1, $Z$2:$Z$18, $AD$2:$AD$18, "")=""),"",SQRT((_xlfn.XLOOKUP(EL$1,$Z$2:$Z$18,$AA$2:$AA$18)-$T256)^2+(_xlfn.XLOOKUP(EL$1,$Z$2:$Z$18,$AB$2:$AB$18)-$U256)^2+(_xlfn.XLOOKUP(EL$1,$Z$2:$Z$18,$AC$2:$AC$18-$V256)^2)))</f>
        <v/>
      </c>
      <c r="EM256" s="96" t="str" cm="1">
        <f t="array" ref="EM256">IF(OR(EM$1=0, $A256="", _xlfn.XLOOKUP(EM$1, $Z$2:$Z$18, $AD$2:$AD$18, "")=""),"",SQRT((_xlfn.XLOOKUP(EM$1,$Z$2:$Z$18,$AA$2:$AA$18)-$T256)^2+(_xlfn.XLOOKUP(EM$1,$Z$2:$Z$18,$AB$2:$AB$18)-$U256)^2+(_xlfn.XLOOKUP(EM$1,$Z$2:$Z$18,$AC$2:$AC$18-$V256)^2)))</f>
        <v/>
      </c>
      <c r="EN256" s="96" t="str" cm="1">
        <f t="array" ref="EN256">IF(OR(EN$1=0, $A256="", _xlfn.XLOOKUP(EN$1, $Z$2:$Z$18, $AD$2:$AD$18, "")=""),"",SQRT((_xlfn.XLOOKUP(EN$1,$Z$2:$Z$18,$AA$2:$AA$18)-$T256)^2+(_xlfn.XLOOKUP(EN$1,$Z$2:$Z$18,$AB$2:$AB$18)-$U256)^2+(_xlfn.XLOOKUP(EN$1,$Z$2:$Z$18,$AC$2:$AC$18-$V256)^2)))</f>
        <v/>
      </c>
      <c r="EO256" s="96" t="str" cm="1">
        <f t="array" ref="EO256">IF(OR(EO$1=0, $A256="", _xlfn.XLOOKUP(EO$1, $Z$2:$Z$18, $AD$2:$AD$18, "")=""),"",SQRT((_xlfn.XLOOKUP(EO$1,$Z$2:$Z$18,$AA$2:$AA$18)-$T256)^2+(_xlfn.XLOOKUP(EO$1,$Z$2:$Z$18,$AB$2:$AB$18)-$U256)^2+(_xlfn.XLOOKUP(EO$1,$Z$2:$Z$18,$AC$2:$AC$18-$V256)^2)))</f>
        <v/>
      </c>
      <c r="EP256" s="96" t="str" cm="1">
        <f t="array" ref="EP256">IF(OR(EP$1=0, $A256="", _xlfn.XLOOKUP(EP$1, $Z$2:$Z$18, $AD$2:$AD$18, "")=""),"",SQRT((_xlfn.XLOOKUP(EP$1,$Z$2:$Z$18,$AA$2:$AA$18)-$T256)^2+(_xlfn.XLOOKUP(EP$1,$Z$2:$Z$18,$AB$2:$AB$18)-$U256)^2+(_xlfn.XLOOKUP(EP$1,$Z$2:$Z$18,$AC$2:$AC$18-$V256)^2)))</f>
        <v/>
      </c>
      <c r="EQ256" s="96" t="str" cm="1">
        <f t="array" ref="EQ256">IF(OR(EQ$1=0, $A256="", _xlfn.XLOOKUP(EQ$1, $Z$2:$Z$18, $AD$2:$AD$18, "")=""),"",SQRT((_xlfn.XLOOKUP(EQ$1,$Z$2:$Z$18,$AA$2:$AA$18)-$T256)^2+(_xlfn.XLOOKUP(EQ$1,$Z$2:$Z$18,$AB$2:$AB$18)-$U256)^2+(_xlfn.XLOOKUP(EQ$1,$Z$2:$Z$18,$AC$2:$AC$18-$V256)^2)))</f>
        <v/>
      </c>
      <c r="ER256" s="96" t="str" cm="1">
        <f t="array" ref="ER256">IF(OR(ER$1=0, $A256="", _xlfn.XLOOKUP(ER$1, $Z$2:$Z$18, $AD$2:$AD$18, "")=""),"",SQRT((_xlfn.XLOOKUP(ER$1,$Z$2:$Z$18,$AA$2:$AA$18)-$T256)^2+(_xlfn.XLOOKUP(ER$1,$Z$2:$Z$18,$AB$2:$AB$18)-$U256)^2+(_xlfn.XLOOKUP(ER$1,$Z$2:$Z$18,$AC$2:$AC$18-$V256)^2)))</f>
        <v/>
      </c>
      <c r="ES256" s="96" t="str" cm="1">
        <f t="array" ref="ES256">IF(OR(ES$1=0, $A256="", _xlfn.XLOOKUP(ES$1, $Z$2:$Z$18, $AD$2:$AD$18, "")=""),"",SQRT((_xlfn.XLOOKUP(ES$1,$Z$2:$Z$18,$AA$2:$AA$18)-$T256)^2+(_xlfn.XLOOKUP(ES$1,$Z$2:$Z$18,$AB$2:$AB$18)-$U256)^2+(_xlfn.XLOOKUP(ES$1,$Z$2:$Z$18,$AC$2:$AC$18-$V256)^2)))</f>
        <v/>
      </c>
      <c r="ET256" s="97" t="str" cm="1">
        <f t="array" ref="ET256">IF(OR(ET$1=0, $A256="", _xlfn.XLOOKUP(ET$1, $Z$2:$Z$18, $AD$2:$AD$18, "")=""),"",SQRT((_xlfn.XLOOKUP(ET$1,$Z$2:$Z$18,$AA$2:$AA$18)-$T256)^2+(_xlfn.XLOOKUP(ET$1,$Z$2:$Z$18,$AB$2:$AB$18)-$U256)^2+(_xlfn.XLOOKUP(ET$1,$Z$2:$Z$18,$AC$2:$AC$18-$V256)^2)))</f>
        <v/>
      </c>
      <c r="EU256" s="97" t="str" cm="1">
        <f t="array" ref="EU256">IF(OR(EU$1=0, $A256="", _xlfn.XLOOKUP(EU$1, $Z$2:$Z$18, $AD$2:$AD$18, "")=""),"",SQRT((_xlfn.XLOOKUP(EU$1,$Z$2:$Z$18,$AA$2:$AA$18)-$T256)^2+(_xlfn.XLOOKUP(EU$1,$Z$2:$Z$18,$AB$2:$AB$18)-$U256)^2+(_xlfn.XLOOKUP(EU$1,$Z$2:$Z$18,$AC$2:$AC$18-$V256)^2)))</f>
        <v/>
      </c>
      <c r="EV256" s="97" t="str" cm="1">
        <f t="array" ref="EV256">IF(OR(EV$1=0, $A256="", _xlfn.XLOOKUP(EV$1, $Z$2:$Z$18, $AD$2:$AD$18, "")=""),"",SQRT((_xlfn.XLOOKUP(EV$1,$Z$2:$Z$18,$AA$2:$AA$18)-$T256)^2+(_xlfn.XLOOKUP(EV$1,$Z$2:$Z$18,$AB$2:$AB$18)-$U256)^2+(_xlfn.XLOOKUP(EV$1,$Z$2:$Z$18,$AC$2:$AC$18-$V256)^2)))</f>
        <v/>
      </c>
      <c r="EW256" s="97" t="str" cm="1">
        <f t="array" ref="EW256">IF(OR(EW$1=0, $A256="", _xlfn.XLOOKUP(EW$1, $Z$2:$Z$18, $AD$2:$AD$18, "")=""),"",SQRT((_xlfn.XLOOKUP(EW$1,$Z$2:$Z$18,$AA$2:$AA$18)-$T256)^2+(_xlfn.XLOOKUP(EW$1,$Z$2:$Z$18,$AB$2:$AB$18)-$U256)^2+(_xlfn.XLOOKUP(EW$1,$Z$2:$Z$18,$AC$2:$AC$18-$V256)^2)))</f>
        <v/>
      </c>
      <c r="EX256" s="97" t="str" cm="1">
        <f t="array" ref="EX256">IF(OR(EX$1=0, $A256="", _xlfn.XLOOKUP(EX$1, $Z$2:$Z$18, $AD$2:$AD$18, "")=""),"",SQRT((_xlfn.XLOOKUP(EX$1,$Z$2:$Z$18,$AA$2:$AA$18)-$T256)^2+(_xlfn.XLOOKUP(EX$1,$Z$2:$Z$18,$AB$2:$AB$18)-$U256)^2+(_xlfn.XLOOKUP(EX$1,$Z$2:$Z$18,$AC$2:$AC$18-$V256)^2)))</f>
        <v/>
      </c>
      <c r="EY256" s="97" t="str" cm="1">
        <f t="array" ref="EY256">IF(OR(EY$1=0, $A256="", _xlfn.XLOOKUP(EY$1, $Z$2:$Z$18, $AD$2:$AD$18, "")=""),"",SQRT((_xlfn.XLOOKUP(EY$1,$Z$2:$Z$18,$AA$2:$AA$18)-$T256)^2+(_xlfn.XLOOKUP(EY$1,$Z$2:$Z$18,$AB$2:$AB$18)-$U256)^2+(_xlfn.XLOOKUP(EY$1,$Z$2:$Z$18,$AC$2:$AC$18-$V256)^2)))</f>
        <v/>
      </c>
      <c r="EZ256" s="98" t="str" cm="1">
        <f t="array" ref="EZ256">IF(OR(EZ$1=0, $A256="", _xlfn.XLOOKUP(EZ$1, $Z$2:$Z$18, $AD$2:$AD$18, "")=""),"",SQRT((_xlfn.XLOOKUP(EZ$1,$Z$2:$Z$18,$AA$2:$AA$18)-$T256)^2+(_xlfn.XLOOKUP(EZ$1,$Z$2:$Z$18,$AB$2:$AB$18)-$U256)^2+(_xlfn.XLOOKUP(EZ$1,$Z$2:$Z$18,$AC$2:$AC$18-$V256)^2)))</f>
        <v/>
      </c>
      <c r="FA256" s="146" t="str" cm="1">
        <f t="array" ref="FA256">IF(OR(FA$1=0, $A256="", _xlfn.XLOOKUP(FA$1, $Z$2:$Z$18, $AD$2:$AD$18, "")=""),"",SQRT((_xlfn.XLOOKUP(FA$1,$Z$2:$Z$18,$AA$2:$AA$18)-$T256)^2+(_xlfn.XLOOKUP(FA$1,$Z$2:$Z$18,$AB$2:$AB$18)-$U256)^2+(_xlfn.XLOOKUP(FA$1,$Z$2:$Z$18,$AC$2:$AC$18-$V256)^2)))</f>
        <v/>
      </c>
      <c r="FB256" s="96" t="str" cm="1">
        <f t="array" ref="FB256">IF(OR(FB$1=0, $A256="", _xlfn.XLOOKUP(FB$1, $Z$2:$Z$18, $AD$2:$AD$18, "")=""),"",SQRT((_xlfn.XLOOKUP(FB$1,$Z$2:$Z$18,$AA$2:$AA$18)-$T256)^2+(_xlfn.XLOOKUP(FB$1,$Z$2:$Z$18,$AB$2:$AB$18)-$U256)^2+(_xlfn.XLOOKUP(FB$1,$Z$2:$Z$18,$AC$2:$AC$18-$V256)^2)))</f>
        <v/>
      </c>
      <c r="FC256" s="96" t="str" cm="1">
        <f t="array" ref="FC256">IF(OR(FC$1=0, $A256="", _xlfn.XLOOKUP(FC$1, $Z$2:$Z$18, $AD$2:$AD$18, "")=""),"",SQRT((_xlfn.XLOOKUP(FC$1,$Z$2:$Z$18,$AA$2:$AA$18)-$T256)^2+(_xlfn.XLOOKUP(FC$1,$Z$2:$Z$18,$AB$2:$AB$18)-$U256)^2+(_xlfn.XLOOKUP(FC$1,$Z$2:$Z$18,$AC$2:$AC$18-$V256)^2)))</f>
        <v/>
      </c>
      <c r="FD256" s="96" t="str" cm="1">
        <f t="array" ref="FD256">IF(OR(FD$1=0, $A256="", _xlfn.XLOOKUP(FD$1, $Z$2:$Z$18, $AD$2:$AD$18, "")=""),"",SQRT((_xlfn.XLOOKUP(FD$1,$Z$2:$Z$18,$AA$2:$AA$18)-$T256)^2+(_xlfn.XLOOKUP(FD$1,$Z$2:$Z$18,$AB$2:$AB$18)-$U256)^2+(_xlfn.XLOOKUP(FD$1,$Z$2:$Z$18,$AC$2:$AC$18-$V256)^2)))</f>
        <v/>
      </c>
      <c r="FE256" s="96" t="str" cm="1">
        <f t="array" ref="FE256">IF(OR(FE$1=0, $A256="", _xlfn.XLOOKUP(FE$1, $Z$2:$Z$18, $AD$2:$AD$18, "")=""),"",SQRT((_xlfn.XLOOKUP(FE$1,$Z$2:$Z$18,$AA$2:$AA$18)-$T256)^2+(_xlfn.XLOOKUP(FE$1,$Z$2:$Z$18,$AB$2:$AB$18)-$U256)^2+(_xlfn.XLOOKUP(FE$1,$Z$2:$Z$18,$AC$2:$AC$18-$V256)^2)))</f>
        <v/>
      </c>
      <c r="FF256" s="96" t="str" cm="1">
        <f t="array" ref="FF256">IF(OR(FF$1=0, $A256="", _xlfn.XLOOKUP(FF$1, $Z$2:$Z$18, $AD$2:$AD$18, "")=""),"",SQRT((_xlfn.XLOOKUP(FF$1,$Z$2:$Z$18,$AA$2:$AA$18)-$T256)^2+(_xlfn.XLOOKUP(FF$1,$Z$2:$Z$18,$AB$2:$AB$18)-$U256)^2+(_xlfn.XLOOKUP(FF$1,$Z$2:$Z$18,$AC$2:$AC$18-$V256)^2)))</f>
        <v/>
      </c>
      <c r="FG256" s="96" t="str" cm="1">
        <f t="array" ref="FG256">IF(OR(FG$1=0, $A256="", _xlfn.XLOOKUP(FG$1, $Z$2:$Z$18, $AD$2:$AD$18, "")=""),"",SQRT((_xlfn.XLOOKUP(FG$1,$Z$2:$Z$18,$AA$2:$AA$18)-$T256)^2+(_xlfn.XLOOKUP(FG$1,$Z$2:$Z$18,$AB$2:$AB$18)-$U256)^2+(_xlfn.XLOOKUP(FG$1,$Z$2:$Z$18,$AC$2:$AC$18-$V256)^2)))</f>
        <v/>
      </c>
      <c r="FH256" s="96" t="str" cm="1">
        <f t="array" ref="FH256">IF(OR(FH$1=0, $A256="", _xlfn.XLOOKUP(FH$1, $Z$2:$Z$18, $AD$2:$AD$18, "")=""),"",SQRT((_xlfn.XLOOKUP(FH$1,$Z$2:$Z$18,$AA$2:$AA$18)-$T256)^2+(_xlfn.XLOOKUP(FH$1,$Z$2:$Z$18,$AB$2:$AB$18)-$U256)^2+(_xlfn.XLOOKUP(FH$1,$Z$2:$Z$18,$AC$2:$AC$18-$V256)^2)))</f>
        <v/>
      </c>
      <c r="FI256" s="97" t="str" cm="1">
        <f t="array" ref="FI256">IF(OR(FI$1=0, $A256="", _xlfn.XLOOKUP(FI$1, $Z$2:$Z$18, $AD$2:$AD$18, "")=""),"",SQRT((_xlfn.XLOOKUP(FI$1,$Z$2:$Z$18,$AA$2:$AA$18)-$T256)^2+(_xlfn.XLOOKUP(FI$1,$Z$2:$Z$18,$AB$2:$AB$18)-$U256)^2+(_xlfn.XLOOKUP(FI$1,$Z$2:$Z$18,$AC$2:$AC$18-$V256)^2)))</f>
        <v/>
      </c>
      <c r="FJ256" s="97" t="str" cm="1">
        <f t="array" ref="FJ256">IF(OR(FJ$1=0, $A256="", _xlfn.XLOOKUP(FJ$1, $Z$2:$Z$18, $AD$2:$AD$18, "")=""),"",SQRT((_xlfn.XLOOKUP(FJ$1,$Z$2:$Z$18,$AA$2:$AA$18)-$T256)^2+(_xlfn.XLOOKUP(FJ$1,$Z$2:$Z$18,$AB$2:$AB$18)-$U256)^2+(_xlfn.XLOOKUP(FJ$1,$Z$2:$Z$18,$AC$2:$AC$18-$V256)^2)))</f>
        <v/>
      </c>
      <c r="FK256" s="97" t="str" cm="1">
        <f t="array" ref="FK256">IF(OR(FK$1=0, $A256="", _xlfn.XLOOKUP(FK$1, $Z$2:$Z$18, $AD$2:$AD$18, "")=""),"",SQRT((_xlfn.XLOOKUP(FK$1,$Z$2:$Z$18,$AA$2:$AA$18)-$T256)^2+(_xlfn.XLOOKUP(FK$1,$Z$2:$Z$18,$AB$2:$AB$18)-$U256)^2+(_xlfn.XLOOKUP(FK$1,$Z$2:$Z$18,$AC$2:$AC$18-$V256)^2)))</f>
        <v/>
      </c>
      <c r="FL256" s="97" t="str" cm="1">
        <f t="array" ref="FL256">IF(OR(FL$1=0, $A256="", _xlfn.XLOOKUP(FL$1, $Z$2:$Z$18, $AD$2:$AD$18, "")=""),"",SQRT((_xlfn.XLOOKUP(FL$1,$Z$2:$Z$18,$AA$2:$AA$18)-$T256)^2+(_xlfn.XLOOKUP(FL$1,$Z$2:$Z$18,$AB$2:$AB$18)-$U256)^2+(_xlfn.XLOOKUP(FL$1,$Z$2:$Z$18,$AC$2:$AC$18-$V256)^2)))</f>
        <v/>
      </c>
      <c r="FM256" s="97" t="str" cm="1">
        <f t="array" ref="FM256">IF(OR(FM$1=0, $A256="", _xlfn.XLOOKUP(FM$1, $Z$2:$Z$18, $AD$2:$AD$18, "")=""),"",SQRT((_xlfn.XLOOKUP(FM$1,$Z$2:$Z$18,$AA$2:$AA$18)-$T256)^2+(_xlfn.XLOOKUP(FM$1,$Z$2:$Z$18,$AB$2:$AB$18)-$U256)^2+(_xlfn.XLOOKUP(FM$1,$Z$2:$Z$18,$AC$2:$AC$18-$V256)^2)))</f>
        <v/>
      </c>
      <c r="FN256" s="97" t="str" cm="1">
        <f t="array" ref="FN256">IF(OR(FN$1=0, $A256="", _xlfn.XLOOKUP(FN$1, $Z$2:$Z$18, $AD$2:$AD$18, "")=""),"",SQRT((_xlfn.XLOOKUP(FN$1,$Z$2:$Z$18,$AA$2:$AA$18)-$T256)^2+(_xlfn.XLOOKUP(FN$1,$Z$2:$Z$18,$AB$2:$AB$18)-$U256)^2+(_xlfn.XLOOKUP(FN$1,$Z$2:$Z$18,$AC$2:$AC$18-$V256)^2)))</f>
        <v/>
      </c>
      <c r="FO256" s="98" t="str" cm="1">
        <f t="array" ref="FO256">IF(OR(FO$1=0, $A256="", _xlfn.XLOOKUP(FO$1, $Z$2:$Z$18, $AD$2:$AD$18, "")=""),"",SQRT((_xlfn.XLOOKUP(FO$1,$Z$2:$Z$18,$AA$2:$AA$18)-$T256)^2+(_xlfn.XLOOKUP(FO$1,$Z$2:$Z$18,$AB$2:$AB$18)-$U256)^2+(_xlfn.XLOOKUP(FO$1,$Z$2:$Z$18,$AC$2:$AC$18-$V256)^2)))</f>
        <v/>
      </c>
      <c r="FP256" s="99"/>
      <c r="FQ256" s="99"/>
      <c r="FR256" s="100">
        <f t="shared" si="103"/>
        <v>0</v>
      </c>
      <c r="FS256" s="109">
        <f t="shared" si="104"/>
        <v>0</v>
      </c>
      <c r="FT256" s="109">
        <f t="shared" si="105"/>
        <v>0</v>
      </c>
      <c r="FU256" s="109">
        <f t="shared" si="106"/>
        <v>0</v>
      </c>
      <c r="FV256" s="109">
        <f t="shared" si="107"/>
        <v>0</v>
      </c>
      <c r="FW256" s="109">
        <f t="shared" si="108"/>
        <v>0</v>
      </c>
      <c r="FX256" s="109">
        <f t="shared" si="109"/>
        <v>0</v>
      </c>
      <c r="FY256" s="109">
        <f t="shared" si="110"/>
        <v>0</v>
      </c>
      <c r="FZ256" s="110">
        <f t="shared" si="111"/>
        <v>0</v>
      </c>
      <c r="GA256" s="110">
        <f t="shared" si="112"/>
        <v>0</v>
      </c>
      <c r="GB256" s="110">
        <f t="shared" si="113"/>
        <v>0</v>
      </c>
      <c r="GC256" s="110">
        <f t="shared" si="114"/>
        <v>0</v>
      </c>
      <c r="GD256" s="110">
        <f t="shared" si="115"/>
        <v>0</v>
      </c>
      <c r="GE256" s="110">
        <f t="shared" si="116"/>
        <v>0</v>
      </c>
      <c r="GF256" s="111">
        <f t="shared" si="117"/>
        <v>0</v>
      </c>
      <c r="GG256" s="100">
        <f t="shared" si="118"/>
        <v>0</v>
      </c>
      <c r="GH256" s="109">
        <f t="shared" si="119"/>
        <v>0</v>
      </c>
      <c r="GI256" s="109">
        <f t="shared" si="120"/>
        <v>0</v>
      </c>
      <c r="GJ256" s="109">
        <f t="shared" si="121"/>
        <v>0</v>
      </c>
      <c r="GK256" s="109">
        <f t="shared" si="122"/>
        <v>0</v>
      </c>
      <c r="GL256" s="109">
        <f t="shared" si="123"/>
        <v>0</v>
      </c>
      <c r="GM256" s="109">
        <f t="shared" si="124"/>
        <v>0</v>
      </c>
      <c r="GN256" s="109">
        <f t="shared" si="125"/>
        <v>0</v>
      </c>
      <c r="GO256" s="110">
        <f t="shared" si="126"/>
        <v>0</v>
      </c>
      <c r="GP256" s="110">
        <f t="shared" si="127"/>
        <v>0</v>
      </c>
      <c r="GQ256" s="110">
        <f t="shared" si="128"/>
        <v>0</v>
      </c>
      <c r="GR256" s="110">
        <f t="shared" si="129"/>
        <v>0</v>
      </c>
      <c r="GS256" s="110">
        <f t="shared" si="130"/>
        <v>0</v>
      </c>
      <c r="GT256" s="110">
        <f t="shared" si="131"/>
        <v>0</v>
      </c>
      <c r="GU256" s="111">
        <f t="shared" si="132"/>
        <v>0</v>
      </c>
      <c r="GX256" s="151" cm="1">
        <f t="array" ref="GX256">_xlfn.IFS(GX$1= 0,"", NOT(ISBLANK(CA256)), 0, ISBLANK(CA256), $Q256-$S256+FR256-AU256-DG256)</f>
        <v>0</v>
      </c>
      <c r="GY256" s="152" cm="1">
        <f t="array" ref="GY256">_xlfn.IFS(GY$1= 0,"", NOT(ISBLANK(CB256)), 0, ISBLANK(CB256), $Q256-$S256+FS256-AV256-DH256)</f>
        <v>0</v>
      </c>
      <c r="GZ256" s="152" cm="1">
        <f t="array" ref="GZ256">_xlfn.IFS(GZ$1= 0,"", NOT(ISBLANK(CC256)), 0, ISBLANK(CC256), $Q256-$S256+FT256-AW256-DI256)</f>
        <v>0</v>
      </c>
      <c r="HA256" s="152" cm="1">
        <f t="array" ref="HA256">_xlfn.IFS(HA$1= 0,"", NOT(ISBLANK(CD256)), 0, ISBLANK(CD256), $Q256-$S256+FU256-AX256-DJ256)</f>
        <v>0</v>
      </c>
      <c r="HB256" s="152" cm="1">
        <f t="array" ref="HB256">_xlfn.IFS(HB$1= 0,"", NOT(ISBLANK(CE256)), 0, ISBLANK(CE256), $Q256-$S256+FV256-AY256-DK256)</f>
        <v>0</v>
      </c>
      <c r="HC256" s="152" cm="1">
        <f t="array" ref="HC256">_xlfn.IFS(HC$1= 0,"", NOT(ISBLANK(CF256)), 0, ISBLANK(CF256), $Q256-$S256+FW256-AZ256-DL256)</f>
        <v>0</v>
      </c>
      <c r="HD256" s="152" cm="1">
        <f t="array" ref="HD256">_xlfn.IFS(HD$1= 0,"", NOT(ISBLANK(CG256)), 0, ISBLANK(CG256), $Q256-$S256+FX256-BA256-DM256)</f>
        <v>0</v>
      </c>
      <c r="HE256" s="152" t="str" cm="1">
        <f t="array" ref="HE256">_xlfn.IFS(HE$1= 0,"", NOT(ISBLANK(CH256)), 0, ISBLANK(CH256), $Q256-$S256+FY256-BB256-DN256)</f>
        <v/>
      </c>
      <c r="HF256" s="152" t="str" cm="1">
        <f t="array" ref="HF256">_xlfn.IFS(HF$1= 0,"", NOT(ISBLANK(CI256)), 0, ISBLANK(CI256), $Q256-$S256+FZ256-BC256-DO256)</f>
        <v/>
      </c>
      <c r="HG256" s="152" t="str" cm="1">
        <f t="array" ref="HG256">_xlfn.IFS(HG$1= 0,"", NOT(ISBLANK(CJ256)), 0, ISBLANK(CJ256), $Q256-$S256+GA256-BD256-DP256)</f>
        <v/>
      </c>
      <c r="HH256" s="152" t="str" cm="1">
        <f t="array" ref="HH256">_xlfn.IFS(HH$1= 0,"", NOT(ISBLANK(CK256)), 0, ISBLANK(CK256), $Q256-$S256+GB256-BE256-DQ256)</f>
        <v/>
      </c>
      <c r="HI256" s="152" t="str" cm="1">
        <f t="array" ref="HI256">_xlfn.IFS(HI$1= 0,"", NOT(ISBLANK(CL256)), 0, ISBLANK(CL256), $Q256-$S256+GC256-BF256-DR256)</f>
        <v/>
      </c>
      <c r="HJ256" s="152" t="str" cm="1">
        <f t="array" ref="HJ256">_xlfn.IFS(HJ$1= 0,"", NOT(ISBLANK(CM256)), 0, ISBLANK(CM256), $Q256-$S256+GD256-BG256-DS256)</f>
        <v/>
      </c>
      <c r="HK256" s="152" t="str" cm="1">
        <f t="array" ref="HK256">_xlfn.IFS(HK$1= 0,"", NOT(ISBLANK(CN256)), 0, ISBLANK(CN256), $Q256-$S256+GE256-BH256-DT256)</f>
        <v/>
      </c>
      <c r="HL256" s="153" t="str" cm="1">
        <f t="array" ref="HL256">_xlfn.IFS(HL$1= 0,"", NOT(ISBLANK(CO256)), 0, ISBLANK(CO256), $Q256-$S256+GF256-BI256-DU256)</f>
        <v/>
      </c>
      <c r="HM256" s="153" t="str" cm="1">
        <f t="array" ref="HM256">_xlfn.IFS(HM$1= 0,"", NOT(ISBLANK(DE256)), 0, ISBLANK(DE256), $Q256-$S256+IC256-BY256-#REF!)</f>
        <v/>
      </c>
      <c r="HN256" s="153" t="e" cm="1">
        <f t="array" ref="HN256">_xlfn.IFS(HN$1= 0,"", NOT(ISBLANK(DF256)), 0, ISBLANK(DF256), $Q256-$S256+ID256-BZ256-#REF!)</f>
        <v>#REF!</v>
      </c>
      <c r="HO256" s="153" t="e" cm="1">
        <f t="array" ref="HO256">_xlfn.IFS(HO$1= 0,"", NOT(ISBLANK(DG256)), 0, ISBLANK(DG256), $Q256-$S256+IE256-CA256-#REF!)</f>
        <v>#VALUE!</v>
      </c>
      <c r="HP256" s="153" t="e" cm="1">
        <f t="array" ref="HP256">_xlfn.IFS(HP$1= 0,"", NOT(ISBLANK(DH256)), 0, ISBLANK(DH256), $Q256-$S256+IF256-CB256-#REF!)</f>
        <v>#REF!</v>
      </c>
      <c r="HQ256" s="153" t="e" cm="1">
        <f t="array" ref="HQ256">_xlfn.IFS(HQ$1= 0,"", NOT(ISBLANK(DI256)), 0, ISBLANK(DI256), $Q256-$S256+IG256-CC256-#REF!)</f>
        <v>#REF!</v>
      </c>
      <c r="HR256" s="153" cm="1">
        <f t="array" ref="HR256">_xlfn.IFS(HR$1= 0,"", NOT(ISBLANK(DJ256)), 0, ISBLANK(DJ256), $Q256-$S256+IH256-CD256-EK256)</f>
        <v>0</v>
      </c>
      <c r="HS256" s="153" t="e" cm="1">
        <f t="array" ref="HS256">_xlfn.IFS(HS$1= 0,"", NOT(ISBLANK(DK256)), 0, ISBLANK(DK256), $Q256-$S256+II256-CE256-EL256)</f>
        <v>#VALUE!</v>
      </c>
      <c r="HT256" s="153" t="e" cm="1">
        <f t="array" ref="HT256">_xlfn.IFS(HT$1= 0,"", NOT(ISBLANK(DL256)), 0, ISBLANK(DL256), $Q256-$S256+GV256-CF256-EM256)</f>
        <v>#VALUE!</v>
      </c>
      <c r="HU256" s="153" t="e" cm="1">
        <f t="array" ref="HU256">_xlfn.IFS(HU$1= 0,"", NOT(ISBLANK(DM256)), 0, ISBLANK(DM256), $Q256-$S256+GW256-CG256-EN256)</f>
        <v>#VALUE!</v>
      </c>
      <c r="HV256" s="153" t="str" cm="1">
        <f t="array" ref="HV256">_xlfn.IFS(HV$1= 0,"", NOT(ISBLANK(DN256)), 0, ISBLANK(DN256), $Q256-$S256+GX256-CH256-EO256)</f>
        <v/>
      </c>
      <c r="HW256" s="153" t="str" cm="1">
        <f t="array" ref="HW256">_xlfn.IFS(HW$1= 0,"", NOT(ISBLANK(DO256)), 0, ISBLANK(DO256), $Q256-$S256+GY256-CI256-EP256)</f>
        <v/>
      </c>
      <c r="HX256" s="153" t="str" cm="1">
        <f t="array" ref="HX256">_xlfn.IFS(HX$1= 0,"", NOT(ISBLANK(DP256)), 0, ISBLANK(DP256), $Q256-$S256+GZ256-CJ256-EQ256)</f>
        <v/>
      </c>
      <c r="HY256" s="153" t="str" cm="1">
        <f t="array" ref="HY256">_xlfn.IFS(HY$1= 0,"", NOT(ISBLANK(DQ256)), 0, ISBLANK(DQ256), $Q256-$S256+HA256-CK256-ER256)</f>
        <v/>
      </c>
      <c r="HZ256" s="153" t="str" cm="1">
        <f t="array" ref="HZ256">_xlfn.IFS(HZ$1= 0,"", NOT(ISBLANK(DR256)), 0, ISBLANK(DR256), $Q256-$S256+HB256-CL256-ES256)</f>
        <v/>
      </c>
      <c r="IA256" s="153" t="str" cm="1">
        <f t="array" ref="IA256">_xlfn.IFS(IA$1= 0,"", NOT(ISBLANK(DS256)), 0, ISBLANK(DS256), $Q256-$S256+HC256-CM256-ET256)</f>
        <v/>
      </c>
    </row>
    <row r="257" spans="1:235" ht="16.5" x14ac:dyDescent="0.3">
      <c r="A257" s="144"/>
      <c r="B257" s="106"/>
      <c r="C257" s="106"/>
      <c r="D257" s="107"/>
      <c r="E257" s="131"/>
      <c r="F257" s="137"/>
      <c r="G257" s="2"/>
      <c r="H257" s="2"/>
      <c r="I257" s="2"/>
      <c r="J257" s="2"/>
      <c r="K257" s="2"/>
      <c r="L257" s="2"/>
      <c r="M257" s="140"/>
      <c r="N257" s="137"/>
      <c r="O257" s="138"/>
      <c r="P257" s="133"/>
      <c r="Q257" s="94">
        <f t="shared" si="101"/>
        <v>0</v>
      </c>
      <c r="R257" s="1"/>
      <c r="S257" s="1"/>
      <c r="T257" s="2"/>
      <c r="U257" s="2"/>
      <c r="V257" s="82">
        <f t="shared" si="102"/>
        <v>0</v>
      </c>
      <c r="W257" s="121"/>
      <c r="X257" s="108"/>
      <c r="AU257" s="105"/>
      <c r="AV257" s="105"/>
      <c r="AW257" s="105"/>
      <c r="AX257" s="105"/>
      <c r="AY257" s="105"/>
      <c r="AZ257" s="105"/>
      <c r="BA257" s="105"/>
      <c r="BB257" s="105"/>
      <c r="BC257" s="105"/>
      <c r="BD257" s="105"/>
      <c r="BE257" s="105"/>
      <c r="BF257" s="105"/>
      <c r="BG257" s="105"/>
      <c r="BH257" s="105"/>
      <c r="BI257" s="105"/>
      <c r="BJ257" s="105"/>
      <c r="BK257" s="105"/>
      <c r="BL257" s="105"/>
      <c r="BM257" s="105"/>
      <c r="BN257" s="105"/>
      <c r="BO257" s="105"/>
      <c r="BP257" s="105"/>
      <c r="BQ257" s="105"/>
      <c r="BR257" s="105"/>
      <c r="BS257" s="105"/>
      <c r="BT257" s="105"/>
      <c r="BU257" s="105"/>
      <c r="BV257" s="105"/>
      <c r="BW257" s="105"/>
      <c r="BX257" s="105"/>
      <c r="BZ257" s="99"/>
      <c r="CA257" s="105" t="s">
        <v>32</v>
      </c>
      <c r="CB257" s="105"/>
      <c r="CC257" s="105"/>
      <c r="CD257" s="105"/>
      <c r="CE257" s="105"/>
      <c r="CF257" s="105"/>
      <c r="CG257" s="105"/>
      <c r="CH257" s="105"/>
      <c r="CI257" s="105"/>
      <c r="CJ257" s="105"/>
      <c r="CK257" s="105"/>
      <c r="CL257" s="105"/>
      <c r="CM257" s="105"/>
      <c r="CN257" s="105"/>
      <c r="CO257" s="105"/>
      <c r="CP257" s="105" t="s">
        <v>32</v>
      </c>
      <c r="CQ257" s="105"/>
      <c r="CR257" s="105"/>
      <c r="CS257" s="105"/>
      <c r="CT257" s="105"/>
      <c r="CU257" s="105"/>
      <c r="CV257" s="105"/>
      <c r="CW257" s="105"/>
      <c r="CX257" s="105"/>
      <c r="CY257" s="105"/>
      <c r="CZ257" s="105"/>
      <c r="DA257" s="105"/>
      <c r="DB257" s="105"/>
      <c r="DC257" s="105"/>
      <c r="DD257" s="105"/>
      <c r="DE257" s="99"/>
      <c r="DF257" s="99"/>
      <c r="DG257" s="105"/>
      <c r="DH257" s="105"/>
      <c r="DI257" s="105"/>
      <c r="DJ257" s="105"/>
      <c r="DK257" s="105"/>
      <c r="DL257" s="105"/>
      <c r="DM257" s="105"/>
      <c r="DN257" s="105"/>
      <c r="DO257" s="105"/>
      <c r="DP257" s="105"/>
      <c r="DQ257" s="105"/>
      <c r="DR257" s="105"/>
      <c r="DS257" s="105"/>
      <c r="DT257" s="105"/>
      <c r="DU257" s="105"/>
      <c r="DV257" s="105"/>
      <c r="DW257" s="105"/>
      <c r="DX257" s="105"/>
      <c r="DY257" s="105"/>
      <c r="DZ257" s="105"/>
      <c r="EA257" s="105"/>
      <c r="EB257" s="105"/>
      <c r="EC257" s="105"/>
      <c r="ED257" s="105"/>
      <c r="EE257" s="105"/>
      <c r="EF257" s="105"/>
      <c r="EG257" s="105"/>
      <c r="EH257" s="105"/>
      <c r="EI257" s="105"/>
      <c r="EJ257" s="105"/>
      <c r="EL257" s="146" t="str" cm="1">
        <f t="array" ref="EL257">IF(OR(EL$1=0, $A257="", _xlfn.XLOOKUP(EL$1, $Z$2:$Z$18, $AD$2:$AD$18, "")=""),"",SQRT((_xlfn.XLOOKUP(EL$1,$Z$2:$Z$18,$AA$2:$AA$18)-$T257)^2+(_xlfn.XLOOKUP(EL$1,$Z$2:$Z$18,$AB$2:$AB$18)-$U257)^2+(_xlfn.XLOOKUP(EL$1,$Z$2:$Z$18,$AC$2:$AC$18-$V257)^2)))</f>
        <v/>
      </c>
      <c r="EM257" s="96" t="str" cm="1">
        <f t="array" ref="EM257">IF(OR(EM$1=0, $A257="", _xlfn.XLOOKUP(EM$1, $Z$2:$Z$18, $AD$2:$AD$18, "")=""),"",SQRT((_xlfn.XLOOKUP(EM$1,$Z$2:$Z$18,$AA$2:$AA$18)-$T257)^2+(_xlfn.XLOOKUP(EM$1,$Z$2:$Z$18,$AB$2:$AB$18)-$U257)^2+(_xlfn.XLOOKUP(EM$1,$Z$2:$Z$18,$AC$2:$AC$18-$V257)^2)))</f>
        <v/>
      </c>
      <c r="EN257" s="96" t="str" cm="1">
        <f t="array" ref="EN257">IF(OR(EN$1=0, $A257="", _xlfn.XLOOKUP(EN$1, $Z$2:$Z$18, $AD$2:$AD$18, "")=""),"",SQRT((_xlfn.XLOOKUP(EN$1,$Z$2:$Z$18,$AA$2:$AA$18)-$T257)^2+(_xlfn.XLOOKUP(EN$1,$Z$2:$Z$18,$AB$2:$AB$18)-$U257)^2+(_xlfn.XLOOKUP(EN$1,$Z$2:$Z$18,$AC$2:$AC$18-$V257)^2)))</f>
        <v/>
      </c>
      <c r="EO257" s="96" t="str" cm="1">
        <f t="array" ref="EO257">IF(OR(EO$1=0, $A257="", _xlfn.XLOOKUP(EO$1, $Z$2:$Z$18, $AD$2:$AD$18, "")=""),"",SQRT((_xlfn.XLOOKUP(EO$1,$Z$2:$Z$18,$AA$2:$AA$18)-$T257)^2+(_xlfn.XLOOKUP(EO$1,$Z$2:$Z$18,$AB$2:$AB$18)-$U257)^2+(_xlfn.XLOOKUP(EO$1,$Z$2:$Z$18,$AC$2:$AC$18-$V257)^2)))</f>
        <v/>
      </c>
      <c r="EP257" s="96" t="str" cm="1">
        <f t="array" ref="EP257">IF(OR(EP$1=0, $A257="", _xlfn.XLOOKUP(EP$1, $Z$2:$Z$18, $AD$2:$AD$18, "")=""),"",SQRT((_xlfn.XLOOKUP(EP$1,$Z$2:$Z$18,$AA$2:$AA$18)-$T257)^2+(_xlfn.XLOOKUP(EP$1,$Z$2:$Z$18,$AB$2:$AB$18)-$U257)^2+(_xlfn.XLOOKUP(EP$1,$Z$2:$Z$18,$AC$2:$AC$18-$V257)^2)))</f>
        <v/>
      </c>
      <c r="EQ257" s="96" t="str" cm="1">
        <f t="array" ref="EQ257">IF(OR(EQ$1=0, $A257="", _xlfn.XLOOKUP(EQ$1, $Z$2:$Z$18, $AD$2:$AD$18, "")=""),"",SQRT((_xlfn.XLOOKUP(EQ$1,$Z$2:$Z$18,$AA$2:$AA$18)-$T257)^2+(_xlfn.XLOOKUP(EQ$1,$Z$2:$Z$18,$AB$2:$AB$18)-$U257)^2+(_xlfn.XLOOKUP(EQ$1,$Z$2:$Z$18,$AC$2:$AC$18-$V257)^2)))</f>
        <v/>
      </c>
      <c r="ER257" s="96" t="str" cm="1">
        <f t="array" ref="ER257">IF(OR(ER$1=0, $A257="", _xlfn.XLOOKUP(ER$1, $Z$2:$Z$18, $AD$2:$AD$18, "")=""),"",SQRT((_xlfn.XLOOKUP(ER$1,$Z$2:$Z$18,$AA$2:$AA$18)-$T257)^2+(_xlfn.XLOOKUP(ER$1,$Z$2:$Z$18,$AB$2:$AB$18)-$U257)^2+(_xlfn.XLOOKUP(ER$1,$Z$2:$Z$18,$AC$2:$AC$18-$V257)^2)))</f>
        <v/>
      </c>
      <c r="ES257" s="96" t="str" cm="1">
        <f t="array" ref="ES257">IF(OR(ES$1=0, $A257="", _xlfn.XLOOKUP(ES$1, $Z$2:$Z$18, $AD$2:$AD$18, "")=""),"",SQRT((_xlfn.XLOOKUP(ES$1,$Z$2:$Z$18,$AA$2:$AA$18)-$T257)^2+(_xlfn.XLOOKUP(ES$1,$Z$2:$Z$18,$AB$2:$AB$18)-$U257)^2+(_xlfn.XLOOKUP(ES$1,$Z$2:$Z$18,$AC$2:$AC$18-$V257)^2)))</f>
        <v/>
      </c>
      <c r="ET257" s="97" t="str" cm="1">
        <f t="array" ref="ET257">IF(OR(ET$1=0, $A257="", _xlfn.XLOOKUP(ET$1, $Z$2:$Z$18, $AD$2:$AD$18, "")=""),"",SQRT((_xlfn.XLOOKUP(ET$1,$Z$2:$Z$18,$AA$2:$AA$18)-$T257)^2+(_xlfn.XLOOKUP(ET$1,$Z$2:$Z$18,$AB$2:$AB$18)-$U257)^2+(_xlfn.XLOOKUP(ET$1,$Z$2:$Z$18,$AC$2:$AC$18-$V257)^2)))</f>
        <v/>
      </c>
      <c r="EU257" s="97" t="str" cm="1">
        <f t="array" ref="EU257">IF(OR(EU$1=0, $A257="", _xlfn.XLOOKUP(EU$1, $Z$2:$Z$18, $AD$2:$AD$18, "")=""),"",SQRT((_xlfn.XLOOKUP(EU$1,$Z$2:$Z$18,$AA$2:$AA$18)-$T257)^2+(_xlfn.XLOOKUP(EU$1,$Z$2:$Z$18,$AB$2:$AB$18)-$U257)^2+(_xlfn.XLOOKUP(EU$1,$Z$2:$Z$18,$AC$2:$AC$18-$V257)^2)))</f>
        <v/>
      </c>
      <c r="EV257" s="97" t="str" cm="1">
        <f t="array" ref="EV257">IF(OR(EV$1=0, $A257="", _xlfn.XLOOKUP(EV$1, $Z$2:$Z$18, $AD$2:$AD$18, "")=""),"",SQRT((_xlfn.XLOOKUP(EV$1,$Z$2:$Z$18,$AA$2:$AA$18)-$T257)^2+(_xlfn.XLOOKUP(EV$1,$Z$2:$Z$18,$AB$2:$AB$18)-$U257)^2+(_xlfn.XLOOKUP(EV$1,$Z$2:$Z$18,$AC$2:$AC$18-$V257)^2)))</f>
        <v/>
      </c>
      <c r="EW257" s="97" t="str" cm="1">
        <f t="array" ref="EW257">IF(OR(EW$1=0, $A257="", _xlfn.XLOOKUP(EW$1, $Z$2:$Z$18, $AD$2:$AD$18, "")=""),"",SQRT((_xlfn.XLOOKUP(EW$1,$Z$2:$Z$18,$AA$2:$AA$18)-$T257)^2+(_xlfn.XLOOKUP(EW$1,$Z$2:$Z$18,$AB$2:$AB$18)-$U257)^2+(_xlfn.XLOOKUP(EW$1,$Z$2:$Z$18,$AC$2:$AC$18-$V257)^2)))</f>
        <v/>
      </c>
      <c r="EX257" s="97" t="str" cm="1">
        <f t="array" ref="EX257">IF(OR(EX$1=0, $A257="", _xlfn.XLOOKUP(EX$1, $Z$2:$Z$18, $AD$2:$AD$18, "")=""),"",SQRT((_xlfn.XLOOKUP(EX$1,$Z$2:$Z$18,$AA$2:$AA$18)-$T257)^2+(_xlfn.XLOOKUP(EX$1,$Z$2:$Z$18,$AB$2:$AB$18)-$U257)^2+(_xlfn.XLOOKUP(EX$1,$Z$2:$Z$18,$AC$2:$AC$18-$V257)^2)))</f>
        <v/>
      </c>
      <c r="EY257" s="97" t="str" cm="1">
        <f t="array" ref="EY257">IF(OR(EY$1=0, $A257="", _xlfn.XLOOKUP(EY$1, $Z$2:$Z$18, $AD$2:$AD$18, "")=""),"",SQRT((_xlfn.XLOOKUP(EY$1,$Z$2:$Z$18,$AA$2:$AA$18)-$T257)^2+(_xlfn.XLOOKUP(EY$1,$Z$2:$Z$18,$AB$2:$AB$18)-$U257)^2+(_xlfn.XLOOKUP(EY$1,$Z$2:$Z$18,$AC$2:$AC$18-$V257)^2)))</f>
        <v/>
      </c>
      <c r="EZ257" s="98" t="str" cm="1">
        <f t="array" ref="EZ257">IF(OR(EZ$1=0, $A257="", _xlfn.XLOOKUP(EZ$1, $Z$2:$Z$18, $AD$2:$AD$18, "")=""),"",SQRT((_xlfn.XLOOKUP(EZ$1,$Z$2:$Z$18,$AA$2:$AA$18)-$T257)^2+(_xlfn.XLOOKUP(EZ$1,$Z$2:$Z$18,$AB$2:$AB$18)-$U257)^2+(_xlfn.XLOOKUP(EZ$1,$Z$2:$Z$18,$AC$2:$AC$18-$V257)^2)))</f>
        <v/>
      </c>
      <c r="FA257" s="146" t="str" cm="1">
        <f t="array" ref="FA257">IF(OR(FA$1=0, $A257="", _xlfn.XLOOKUP(FA$1, $Z$2:$Z$18, $AD$2:$AD$18, "")=""),"",SQRT((_xlfn.XLOOKUP(FA$1,$Z$2:$Z$18,$AA$2:$AA$18)-$T257)^2+(_xlfn.XLOOKUP(FA$1,$Z$2:$Z$18,$AB$2:$AB$18)-$U257)^2+(_xlfn.XLOOKUP(FA$1,$Z$2:$Z$18,$AC$2:$AC$18-$V257)^2)))</f>
        <v/>
      </c>
      <c r="FB257" s="96" t="str" cm="1">
        <f t="array" ref="FB257">IF(OR(FB$1=0, $A257="", _xlfn.XLOOKUP(FB$1, $Z$2:$Z$18, $AD$2:$AD$18, "")=""),"",SQRT((_xlfn.XLOOKUP(FB$1,$Z$2:$Z$18,$AA$2:$AA$18)-$T257)^2+(_xlfn.XLOOKUP(FB$1,$Z$2:$Z$18,$AB$2:$AB$18)-$U257)^2+(_xlfn.XLOOKUP(FB$1,$Z$2:$Z$18,$AC$2:$AC$18-$V257)^2)))</f>
        <v/>
      </c>
      <c r="FC257" s="96" t="str" cm="1">
        <f t="array" ref="FC257">IF(OR(FC$1=0, $A257="", _xlfn.XLOOKUP(FC$1, $Z$2:$Z$18, $AD$2:$AD$18, "")=""),"",SQRT((_xlfn.XLOOKUP(FC$1,$Z$2:$Z$18,$AA$2:$AA$18)-$T257)^2+(_xlfn.XLOOKUP(FC$1,$Z$2:$Z$18,$AB$2:$AB$18)-$U257)^2+(_xlfn.XLOOKUP(FC$1,$Z$2:$Z$18,$AC$2:$AC$18-$V257)^2)))</f>
        <v/>
      </c>
      <c r="FD257" s="96" t="str" cm="1">
        <f t="array" ref="FD257">IF(OR(FD$1=0, $A257="", _xlfn.XLOOKUP(FD$1, $Z$2:$Z$18, $AD$2:$AD$18, "")=""),"",SQRT((_xlfn.XLOOKUP(FD$1,$Z$2:$Z$18,$AA$2:$AA$18)-$T257)^2+(_xlfn.XLOOKUP(FD$1,$Z$2:$Z$18,$AB$2:$AB$18)-$U257)^2+(_xlfn.XLOOKUP(FD$1,$Z$2:$Z$18,$AC$2:$AC$18-$V257)^2)))</f>
        <v/>
      </c>
      <c r="FE257" s="96" t="str" cm="1">
        <f t="array" ref="FE257">IF(OR(FE$1=0, $A257="", _xlfn.XLOOKUP(FE$1, $Z$2:$Z$18, $AD$2:$AD$18, "")=""),"",SQRT((_xlfn.XLOOKUP(FE$1,$Z$2:$Z$18,$AA$2:$AA$18)-$T257)^2+(_xlfn.XLOOKUP(FE$1,$Z$2:$Z$18,$AB$2:$AB$18)-$U257)^2+(_xlfn.XLOOKUP(FE$1,$Z$2:$Z$18,$AC$2:$AC$18-$V257)^2)))</f>
        <v/>
      </c>
      <c r="FF257" s="96" t="str" cm="1">
        <f t="array" ref="FF257">IF(OR(FF$1=0, $A257="", _xlfn.XLOOKUP(FF$1, $Z$2:$Z$18, $AD$2:$AD$18, "")=""),"",SQRT((_xlfn.XLOOKUP(FF$1,$Z$2:$Z$18,$AA$2:$AA$18)-$T257)^2+(_xlfn.XLOOKUP(FF$1,$Z$2:$Z$18,$AB$2:$AB$18)-$U257)^2+(_xlfn.XLOOKUP(FF$1,$Z$2:$Z$18,$AC$2:$AC$18-$V257)^2)))</f>
        <v/>
      </c>
      <c r="FG257" s="96" t="str" cm="1">
        <f t="array" ref="FG257">IF(OR(FG$1=0, $A257="", _xlfn.XLOOKUP(FG$1, $Z$2:$Z$18, $AD$2:$AD$18, "")=""),"",SQRT((_xlfn.XLOOKUP(FG$1,$Z$2:$Z$18,$AA$2:$AA$18)-$T257)^2+(_xlfn.XLOOKUP(FG$1,$Z$2:$Z$18,$AB$2:$AB$18)-$U257)^2+(_xlfn.XLOOKUP(FG$1,$Z$2:$Z$18,$AC$2:$AC$18-$V257)^2)))</f>
        <v/>
      </c>
      <c r="FH257" s="96" t="str" cm="1">
        <f t="array" ref="FH257">IF(OR(FH$1=0, $A257="", _xlfn.XLOOKUP(FH$1, $Z$2:$Z$18, $AD$2:$AD$18, "")=""),"",SQRT((_xlfn.XLOOKUP(FH$1,$Z$2:$Z$18,$AA$2:$AA$18)-$T257)^2+(_xlfn.XLOOKUP(FH$1,$Z$2:$Z$18,$AB$2:$AB$18)-$U257)^2+(_xlfn.XLOOKUP(FH$1,$Z$2:$Z$18,$AC$2:$AC$18-$V257)^2)))</f>
        <v/>
      </c>
      <c r="FI257" s="97" t="str" cm="1">
        <f t="array" ref="FI257">IF(OR(FI$1=0, $A257="", _xlfn.XLOOKUP(FI$1, $Z$2:$Z$18, $AD$2:$AD$18, "")=""),"",SQRT((_xlfn.XLOOKUP(FI$1,$Z$2:$Z$18,$AA$2:$AA$18)-$T257)^2+(_xlfn.XLOOKUP(FI$1,$Z$2:$Z$18,$AB$2:$AB$18)-$U257)^2+(_xlfn.XLOOKUP(FI$1,$Z$2:$Z$18,$AC$2:$AC$18-$V257)^2)))</f>
        <v/>
      </c>
      <c r="FJ257" s="97" t="str" cm="1">
        <f t="array" ref="FJ257">IF(OR(FJ$1=0, $A257="", _xlfn.XLOOKUP(FJ$1, $Z$2:$Z$18, $AD$2:$AD$18, "")=""),"",SQRT((_xlfn.XLOOKUP(FJ$1,$Z$2:$Z$18,$AA$2:$AA$18)-$T257)^2+(_xlfn.XLOOKUP(FJ$1,$Z$2:$Z$18,$AB$2:$AB$18)-$U257)^2+(_xlfn.XLOOKUP(FJ$1,$Z$2:$Z$18,$AC$2:$AC$18-$V257)^2)))</f>
        <v/>
      </c>
      <c r="FK257" s="97" t="str" cm="1">
        <f t="array" ref="FK257">IF(OR(FK$1=0, $A257="", _xlfn.XLOOKUP(FK$1, $Z$2:$Z$18, $AD$2:$AD$18, "")=""),"",SQRT((_xlfn.XLOOKUP(FK$1,$Z$2:$Z$18,$AA$2:$AA$18)-$T257)^2+(_xlfn.XLOOKUP(FK$1,$Z$2:$Z$18,$AB$2:$AB$18)-$U257)^2+(_xlfn.XLOOKUP(FK$1,$Z$2:$Z$18,$AC$2:$AC$18-$V257)^2)))</f>
        <v/>
      </c>
      <c r="FL257" s="97" t="str" cm="1">
        <f t="array" ref="FL257">IF(OR(FL$1=0, $A257="", _xlfn.XLOOKUP(FL$1, $Z$2:$Z$18, $AD$2:$AD$18, "")=""),"",SQRT((_xlfn.XLOOKUP(FL$1,$Z$2:$Z$18,$AA$2:$AA$18)-$T257)^2+(_xlfn.XLOOKUP(FL$1,$Z$2:$Z$18,$AB$2:$AB$18)-$U257)^2+(_xlfn.XLOOKUP(FL$1,$Z$2:$Z$18,$AC$2:$AC$18-$V257)^2)))</f>
        <v/>
      </c>
      <c r="FM257" s="97" t="str" cm="1">
        <f t="array" ref="FM257">IF(OR(FM$1=0, $A257="", _xlfn.XLOOKUP(FM$1, $Z$2:$Z$18, $AD$2:$AD$18, "")=""),"",SQRT((_xlfn.XLOOKUP(FM$1,$Z$2:$Z$18,$AA$2:$AA$18)-$T257)^2+(_xlfn.XLOOKUP(FM$1,$Z$2:$Z$18,$AB$2:$AB$18)-$U257)^2+(_xlfn.XLOOKUP(FM$1,$Z$2:$Z$18,$AC$2:$AC$18-$V257)^2)))</f>
        <v/>
      </c>
      <c r="FN257" s="97" t="str" cm="1">
        <f t="array" ref="FN257">IF(OR(FN$1=0, $A257="", _xlfn.XLOOKUP(FN$1, $Z$2:$Z$18, $AD$2:$AD$18, "")=""),"",SQRT((_xlfn.XLOOKUP(FN$1,$Z$2:$Z$18,$AA$2:$AA$18)-$T257)^2+(_xlfn.XLOOKUP(FN$1,$Z$2:$Z$18,$AB$2:$AB$18)-$U257)^2+(_xlfn.XLOOKUP(FN$1,$Z$2:$Z$18,$AC$2:$AC$18-$V257)^2)))</f>
        <v/>
      </c>
      <c r="FO257" s="98" t="str" cm="1">
        <f t="array" ref="FO257">IF(OR(FO$1=0, $A257="", _xlfn.XLOOKUP(FO$1, $Z$2:$Z$18, $AD$2:$AD$18, "")=""),"",SQRT((_xlfn.XLOOKUP(FO$1,$Z$2:$Z$18,$AA$2:$AA$18)-$T257)^2+(_xlfn.XLOOKUP(FO$1,$Z$2:$Z$18,$AB$2:$AB$18)-$U257)^2+(_xlfn.XLOOKUP(FO$1,$Z$2:$Z$18,$AC$2:$AC$18-$V257)^2)))</f>
        <v/>
      </c>
      <c r="FP257" s="99"/>
      <c r="FQ257" s="99"/>
      <c r="FR257" s="100">
        <f t="shared" si="103"/>
        <v>0</v>
      </c>
      <c r="FS257" s="109">
        <f t="shared" si="104"/>
        <v>0</v>
      </c>
      <c r="FT257" s="109">
        <f t="shared" si="105"/>
        <v>0</v>
      </c>
      <c r="FU257" s="109">
        <f t="shared" si="106"/>
        <v>0</v>
      </c>
      <c r="FV257" s="109">
        <f t="shared" si="107"/>
        <v>0</v>
      </c>
      <c r="FW257" s="109">
        <f t="shared" si="108"/>
        <v>0</v>
      </c>
      <c r="FX257" s="109">
        <f t="shared" si="109"/>
        <v>0</v>
      </c>
      <c r="FY257" s="109">
        <f t="shared" si="110"/>
        <v>0</v>
      </c>
      <c r="FZ257" s="110">
        <f t="shared" si="111"/>
        <v>0</v>
      </c>
      <c r="GA257" s="110">
        <f t="shared" si="112"/>
        <v>0</v>
      </c>
      <c r="GB257" s="110">
        <f t="shared" si="113"/>
        <v>0</v>
      </c>
      <c r="GC257" s="110">
        <f t="shared" si="114"/>
        <v>0</v>
      </c>
      <c r="GD257" s="110">
        <f t="shared" si="115"/>
        <v>0</v>
      </c>
      <c r="GE257" s="110">
        <f t="shared" si="116"/>
        <v>0</v>
      </c>
      <c r="GF257" s="111">
        <f t="shared" si="117"/>
        <v>0</v>
      </c>
      <c r="GG257" s="100">
        <f t="shared" si="118"/>
        <v>0</v>
      </c>
      <c r="GH257" s="109">
        <f t="shared" si="119"/>
        <v>0</v>
      </c>
      <c r="GI257" s="109">
        <f t="shared" si="120"/>
        <v>0</v>
      </c>
      <c r="GJ257" s="109">
        <f t="shared" si="121"/>
        <v>0</v>
      </c>
      <c r="GK257" s="109">
        <f t="shared" si="122"/>
        <v>0</v>
      </c>
      <c r="GL257" s="109">
        <f t="shared" si="123"/>
        <v>0</v>
      </c>
      <c r="GM257" s="109">
        <f t="shared" si="124"/>
        <v>0</v>
      </c>
      <c r="GN257" s="109">
        <f t="shared" si="125"/>
        <v>0</v>
      </c>
      <c r="GO257" s="110">
        <f t="shared" si="126"/>
        <v>0</v>
      </c>
      <c r="GP257" s="110">
        <f t="shared" si="127"/>
        <v>0</v>
      </c>
      <c r="GQ257" s="110">
        <f t="shared" si="128"/>
        <v>0</v>
      </c>
      <c r="GR257" s="110">
        <f t="shared" si="129"/>
        <v>0</v>
      </c>
      <c r="GS257" s="110">
        <f t="shared" si="130"/>
        <v>0</v>
      </c>
      <c r="GT257" s="110">
        <f t="shared" si="131"/>
        <v>0</v>
      </c>
      <c r="GU257" s="111">
        <f t="shared" si="132"/>
        <v>0</v>
      </c>
      <c r="GX257" s="151" cm="1">
        <f t="array" ref="GX257">_xlfn.IFS(GX$1= 0,"", NOT(ISBLANK(CA257)), 0, ISBLANK(CA257), $Q257-$S257+FR257-AU257-DG257)</f>
        <v>0</v>
      </c>
      <c r="GY257" s="152" cm="1">
        <f t="array" ref="GY257">_xlfn.IFS(GY$1= 0,"", NOT(ISBLANK(CB257)), 0, ISBLANK(CB257), $Q257-$S257+FS257-AV257-DH257)</f>
        <v>0</v>
      </c>
      <c r="GZ257" s="152" cm="1">
        <f t="array" ref="GZ257">_xlfn.IFS(GZ$1= 0,"", NOT(ISBLANK(CC257)), 0, ISBLANK(CC257), $Q257-$S257+FT257-AW257-DI257)</f>
        <v>0</v>
      </c>
      <c r="HA257" s="152" cm="1">
        <f t="array" ref="HA257">_xlfn.IFS(HA$1= 0,"", NOT(ISBLANK(CD257)), 0, ISBLANK(CD257), $Q257-$S257+FU257-AX257-DJ257)</f>
        <v>0</v>
      </c>
      <c r="HB257" s="152" cm="1">
        <f t="array" ref="HB257">_xlfn.IFS(HB$1= 0,"", NOT(ISBLANK(CE257)), 0, ISBLANK(CE257), $Q257-$S257+FV257-AY257-DK257)</f>
        <v>0</v>
      </c>
      <c r="HC257" s="152" cm="1">
        <f t="array" ref="HC257">_xlfn.IFS(HC$1= 0,"", NOT(ISBLANK(CF257)), 0, ISBLANK(CF257), $Q257-$S257+FW257-AZ257-DL257)</f>
        <v>0</v>
      </c>
      <c r="HD257" s="152" cm="1">
        <f t="array" ref="HD257">_xlfn.IFS(HD$1= 0,"", NOT(ISBLANK(CG257)), 0, ISBLANK(CG257), $Q257-$S257+FX257-BA257-DM257)</f>
        <v>0</v>
      </c>
      <c r="HE257" s="152" t="str" cm="1">
        <f t="array" ref="HE257">_xlfn.IFS(HE$1= 0,"", NOT(ISBLANK(CH257)), 0, ISBLANK(CH257), $Q257-$S257+FY257-BB257-DN257)</f>
        <v/>
      </c>
      <c r="HF257" s="152" t="str" cm="1">
        <f t="array" ref="HF257">_xlfn.IFS(HF$1= 0,"", NOT(ISBLANK(CI257)), 0, ISBLANK(CI257), $Q257-$S257+FZ257-BC257-DO257)</f>
        <v/>
      </c>
      <c r="HG257" s="152" t="str" cm="1">
        <f t="array" ref="HG257">_xlfn.IFS(HG$1= 0,"", NOT(ISBLANK(CJ257)), 0, ISBLANK(CJ257), $Q257-$S257+GA257-BD257-DP257)</f>
        <v/>
      </c>
      <c r="HH257" s="152" t="str" cm="1">
        <f t="array" ref="HH257">_xlfn.IFS(HH$1= 0,"", NOT(ISBLANK(CK257)), 0, ISBLANK(CK257), $Q257-$S257+GB257-BE257-DQ257)</f>
        <v/>
      </c>
      <c r="HI257" s="152" t="str" cm="1">
        <f t="array" ref="HI257">_xlfn.IFS(HI$1= 0,"", NOT(ISBLANK(CL257)), 0, ISBLANK(CL257), $Q257-$S257+GC257-BF257-DR257)</f>
        <v/>
      </c>
      <c r="HJ257" s="152" t="str" cm="1">
        <f t="array" ref="HJ257">_xlfn.IFS(HJ$1= 0,"", NOT(ISBLANK(CM257)), 0, ISBLANK(CM257), $Q257-$S257+GD257-BG257-DS257)</f>
        <v/>
      </c>
      <c r="HK257" s="152" t="str" cm="1">
        <f t="array" ref="HK257">_xlfn.IFS(HK$1= 0,"", NOT(ISBLANK(CN257)), 0, ISBLANK(CN257), $Q257-$S257+GE257-BH257-DT257)</f>
        <v/>
      </c>
      <c r="HL257" s="153" t="str" cm="1">
        <f t="array" ref="HL257">_xlfn.IFS(HL$1= 0,"", NOT(ISBLANK(CO257)), 0, ISBLANK(CO257), $Q257-$S257+GF257-BI257-DU257)</f>
        <v/>
      </c>
      <c r="HM257" s="153" t="str" cm="1">
        <f t="array" ref="HM257">_xlfn.IFS(HM$1= 0,"", NOT(ISBLANK(DE257)), 0, ISBLANK(DE257), $Q257-$S257+IC257-BY257-#REF!)</f>
        <v/>
      </c>
      <c r="HN257" s="153" t="e" cm="1">
        <f t="array" ref="HN257">_xlfn.IFS(HN$1= 0,"", NOT(ISBLANK(DF257)), 0, ISBLANK(DF257), $Q257-$S257+ID257-BZ257-#REF!)</f>
        <v>#REF!</v>
      </c>
      <c r="HO257" s="153" t="e" cm="1">
        <f t="array" ref="HO257">_xlfn.IFS(HO$1= 0,"", NOT(ISBLANK(DG257)), 0, ISBLANK(DG257), $Q257-$S257+IE257-CA257-#REF!)</f>
        <v>#VALUE!</v>
      </c>
      <c r="HP257" s="153" t="e" cm="1">
        <f t="array" ref="HP257">_xlfn.IFS(HP$1= 0,"", NOT(ISBLANK(DH257)), 0, ISBLANK(DH257), $Q257-$S257+IF257-CB257-#REF!)</f>
        <v>#REF!</v>
      </c>
      <c r="HQ257" s="153" t="e" cm="1">
        <f t="array" ref="HQ257">_xlfn.IFS(HQ$1= 0,"", NOT(ISBLANK(DI257)), 0, ISBLANK(DI257), $Q257-$S257+IG257-CC257-#REF!)</f>
        <v>#REF!</v>
      </c>
      <c r="HR257" s="153" cm="1">
        <f t="array" ref="HR257">_xlfn.IFS(HR$1= 0,"", NOT(ISBLANK(DJ257)), 0, ISBLANK(DJ257), $Q257-$S257+IH257-CD257-EK257)</f>
        <v>0</v>
      </c>
      <c r="HS257" s="153" t="e" cm="1">
        <f t="array" ref="HS257">_xlfn.IFS(HS$1= 0,"", NOT(ISBLANK(DK257)), 0, ISBLANK(DK257), $Q257-$S257+II257-CE257-EL257)</f>
        <v>#VALUE!</v>
      </c>
      <c r="HT257" s="153" t="e" cm="1">
        <f t="array" ref="HT257">_xlfn.IFS(HT$1= 0,"", NOT(ISBLANK(DL257)), 0, ISBLANK(DL257), $Q257-$S257+GV257-CF257-EM257)</f>
        <v>#VALUE!</v>
      </c>
      <c r="HU257" s="153" t="e" cm="1">
        <f t="array" ref="HU257">_xlfn.IFS(HU$1= 0,"", NOT(ISBLANK(DM257)), 0, ISBLANK(DM257), $Q257-$S257+GW257-CG257-EN257)</f>
        <v>#VALUE!</v>
      </c>
      <c r="HV257" s="153" t="str" cm="1">
        <f t="array" ref="HV257">_xlfn.IFS(HV$1= 0,"", NOT(ISBLANK(DN257)), 0, ISBLANK(DN257), $Q257-$S257+GX257-CH257-EO257)</f>
        <v/>
      </c>
      <c r="HW257" s="153" t="str" cm="1">
        <f t="array" ref="HW257">_xlfn.IFS(HW$1= 0,"", NOT(ISBLANK(DO257)), 0, ISBLANK(DO257), $Q257-$S257+GY257-CI257-EP257)</f>
        <v/>
      </c>
      <c r="HX257" s="153" t="str" cm="1">
        <f t="array" ref="HX257">_xlfn.IFS(HX$1= 0,"", NOT(ISBLANK(DP257)), 0, ISBLANK(DP257), $Q257-$S257+GZ257-CJ257-EQ257)</f>
        <v/>
      </c>
      <c r="HY257" s="153" t="str" cm="1">
        <f t="array" ref="HY257">_xlfn.IFS(HY$1= 0,"", NOT(ISBLANK(DQ257)), 0, ISBLANK(DQ257), $Q257-$S257+HA257-CK257-ER257)</f>
        <v/>
      </c>
      <c r="HZ257" s="153" t="str" cm="1">
        <f t="array" ref="HZ257">_xlfn.IFS(HZ$1= 0,"", NOT(ISBLANK(DR257)), 0, ISBLANK(DR257), $Q257-$S257+HB257-CL257-ES257)</f>
        <v/>
      </c>
      <c r="IA257" s="153" t="str" cm="1">
        <f t="array" ref="IA257">_xlfn.IFS(IA$1= 0,"", NOT(ISBLANK(DS257)), 0, ISBLANK(DS257), $Q257-$S257+HC257-CM257-ET257)</f>
        <v/>
      </c>
    </row>
    <row r="258" spans="1:235" ht="16.5" x14ac:dyDescent="0.3">
      <c r="A258" s="144"/>
      <c r="B258" s="106"/>
      <c r="C258" s="106"/>
      <c r="D258" s="107"/>
      <c r="E258" s="131"/>
      <c r="F258" s="137"/>
      <c r="G258" s="2"/>
      <c r="H258" s="2"/>
      <c r="I258" s="2"/>
      <c r="J258" s="2"/>
      <c r="K258" s="2"/>
      <c r="L258" s="2"/>
      <c r="M258" s="140"/>
      <c r="N258" s="137"/>
      <c r="O258" s="138"/>
      <c r="P258" s="133"/>
      <c r="Q258" s="94">
        <f t="shared" si="101"/>
        <v>0</v>
      </c>
      <c r="R258" s="1"/>
      <c r="S258" s="1"/>
      <c r="T258" s="2"/>
      <c r="U258" s="2"/>
      <c r="V258" s="82">
        <f t="shared" si="102"/>
        <v>0</v>
      </c>
      <c r="W258" s="121"/>
      <c r="X258" s="108"/>
      <c r="AU258" s="105"/>
      <c r="AV258" s="105"/>
      <c r="AW258" s="105"/>
      <c r="AX258" s="105"/>
      <c r="AY258" s="105"/>
      <c r="AZ258" s="105"/>
      <c r="BA258" s="105"/>
      <c r="BB258" s="105"/>
      <c r="BC258" s="105"/>
      <c r="BD258" s="105"/>
      <c r="BE258" s="105"/>
      <c r="BF258" s="105"/>
      <c r="BG258" s="105"/>
      <c r="BH258" s="105"/>
      <c r="BI258" s="105"/>
      <c r="BJ258" s="105"/>
      <c r="BK258" s="105"/>
      <c r="BL258" s="105"/>
      <c r="BM258" s="105"/>
      <c r="BN258" s="105"/>
      <c r="BO258" s="105"/>
      <c r="BP258" s="105"/>
      <c r="BQ258" s="105"/>
      <c r="BR258" s="105"/>
      <c r="BS258" s="105"/>
      <c r="BT258" s="105"/>
      <c r="BU258" s="105"/>
      <c r="BV258" s="105"/>
      <c r="BW258" s="105"/>
      <c r="BX258" s="105"/>
      <c r="BZ258" s="99"/>
      <c r="CA258" s="105" t="s">
        <v>32</v>
      </c>
      <c r="CB258" s="105"/>
      <c r="CC258" s="105"/>
      <c r="CD258" s="105"/>
      <c r="CE258" s="105"/>
      <c r="CF258" s="105"/>
      <c r="CG258" s="105"/>
      <c r="CH258" s="105"/>
      <c r="CI258" s="105"/>
      <c r="CJ258" s="105"/>
      <c r="CK258" s="105"/>
      <c r="CL258" s="105"/>
      <c r="CM258" s="105"/>
      <c r="CN258" s="105"/>
      <c r="CO258" s="105"/>
      <c r="CP258" s="105" t="s">
        <v>32</v>
      </c>
      <c r="CQ258" s="105"/>
      <c r="CR258" s="105"/>
      <c r="CS258" s="105"/>
      <c r="CT258" s="105"/>
      <c r="CU258" s="105"/>
      <c r="CV258" s="105"/>
      <c r="CW258" s="105"/>
      <c r="CX258" s="105"/>
      <c r="CY258" s="105"/>
      <c r="CZ258" s="105"/>
      <c r="DA258" s="105"/>
      <c r="DB258" s="105"/>
      <c r="DC258" s="105"/>
      <c r="DD258" s="105"/>
      <c r="DE258" s="99"/>
      <c r="DF258" s="99"/>
      <c r="DG258" s="105"/>
      <c r="DH258" s="105"/>
      <c r="DI258" s="105"/>
      <c r="DJ258" s="105"/>
      <c r="DK258" s="105"/>
      <c r="DL258" s="105"/>
      <c r="DM258" s="105"/>
      <c r="DN258" s="105"/>
      <c r="DO258" s="105"/>
      <c r="DP258" s="105"/>
      <c r="DQ258" s="105"/>
      <c r="DR258" s="105"/>
      <c r="DS258" s="105"/>
      <c r="DT258" s="105"/>
      <c r="DU258" s="105"/>
      <c r="DV258" s="105"/>
      <c r="DW258" s="105"/>
      <c r="DX258" s="105"/>
      <c r="DY258" s="105"/>
      <c r="DZ258" s="105"/>
      <c r="EA258" s="105"/>
      <c r="EB258" s="105"/>
      <c r="EC258" s="105"/>
      <c r="ED258" s="105"/>
      <c r="EE258" s="105"/>
      <c r="EF258" s="105"/>
      <c r="EG258" s="105"/>
      <c r="EH258" s="105"/>
      <c r="EI258" s="105"/>
      <c r="EJ258" s="105"/>
      <c r="EL258" s="146" t="str" cm="1">
        <f t="array" ref="EL258">IF(OR(EL$1=0, $A258="", _xlfn.XLOOKUP(EL$1, $Z$2:$Z$18, $AD$2:$AD$18, "")=""),"",SQRT((_xlfn.XLOOKUP(EL$1,$Z$2:$Z$18,$AA$2:$AA$18)-$T258)^2+(_xlfn.XLOOKUP(EL$1,$Z$2:$Z$18,$AB$2:$AB$18)-$U258)^2+(_xlfn.XLOOKUP(EL$1,$Z$2:$Z$18,$AC$2:$AC$18-$V258)^2)))</f>
        <v/>
      </c>
      <c r="EM258" s="96" t="str" cm="1">
        <f t="array" ref="EM258">IF(OR(EM$1=0, $A258="", _xlfn.XLOOKUP(EM$1, $Z$2:$Z$18, $AD$2:$AD$18, "")=""),"",SQRT((_xlfn.XLOOKUP(EM$1,$Z$2:$Z$18,$AA$2:$AA$18)-$T258)^2+(_xlfn.XLOOKUP(EM$1,$Z$2:$Z$18,$AB$2:$AB$18)-$U258)^2+(_xlfn.XLOOKUP(EM$1,$Z$2:$Z$18,$AC$2:$AC$18-$V258)^2)))</f>
        <v/>
      </c>
      <c r="EN258" s="96" t="str" cm="1">
        <f t="array" ref="EN258">IF(OR(EN$1=0, $A258="", _xlfn.XLOOKUP(EN$1, $Z$2:$Z$18, $AD$2:$AD$18, "")=""),"",SQRT((_xlfn.XLOOKUP(EN$1,$Z$2:$Z$18,$AA$2:$AA$18)-$T258)^2+(_xlfn.XLOOKUP(EN$1,$Z$2:$Z$18,$AB$2:$AB$18)-$U258)^2+(_xlfn.XLOOKUP(EN$1,$Z$2:$Z$18,$AC$2:$AC$18-$V258)^2)))</f>
        <v/>
      </c>
      <c r="EO258" s="96" t="str" cm="1">
        <f t="array" ref="EO258">IF(OR(EO$1=0, $A258="", _xlfn.XLOOKUP(EO$1, $Z$2:$Z$18, $AD$2:$AD$18, "")=""),"",SQRT((_xlfn.XLOOKUP(EO$1,$Z$2:$Z$18,$AA$2:$AA$18)-$T258)^2+(_xlfn.XLOOKUP(EO$1,$Z$2:$Z$18,$AB$2:$AB$18)-$U258)^2+(_xlfn.XLOOKUP(EO$1,$Z$2:$Z$18,$AC$2:$AC$18-$V258)^2)))</f>
        <v/>
      </c>
      <c r="EP258" s="96" t="str" cm="1">
        <f t="array" ref="EP258">IF(OR(EP$1=0, $A258="", _xlfn.XLOOKUP(EP$1, $Z$2:$Z$18, $AD$2:$AD$18, "")=""),"",SQRT((_xlfn.XLOOKUP(EP$1,$Z$2:$Z$18,$AA$2:$AA$18)-$T258)^2+(_xlfn.XLOOKUP(EP$1,$Z$2:$Z$18,$AB$2:$AB$18)-$U258)^2+(_xlfn.XLOOKUP(EP$1,$Z$2:$Z$18,$AC$2:$AC$18-$V258)^2)))</f>
        <v/>
      </c>
      <c r="EQ258" s="96" t="str" cm="1">
        <f t="array" ref="EQ258">IF(OR(EQ$1=0, $A258="", _xlfn.XLOOKUP(EQ$1, $Z$2:$Z$18, $AD$2:$AD$18, "")=""),"",SQRT((_xlfn.XLOOKUP(EQ$1,$Z$2:$Z$18,$AA$2:$AA$18)-$T258)^2+(_xlfn.XLOOKUP(EQ$1,$Z$2:$Z$18,$AB$2:$AB$18)-$U258)^2+(_xlfn.XLOOKUP(EQ$1,$Z$2:$Z$18,$AC$2:$AC$18-$V258)^2)))</f>
        <v/>
      </c>
      <c r="ER258" s="96" t="str" cm="1">
        <f t="array" ref="ER258">IF(OR(ER$1=0, $A258="", _xlfn.XLOOKUP(ER$1, $Z$2:$Z$18, $AD$2:$AD$18, "")=""),"",SQRT((_xlfn.XLOOKUP(ER$1,$Z$2:$Z$18,$AA$2:$AA$18)-$T258)^2+(_xlfn.XLOOKUP(ER$1,$Z$2:$Z$18,$AB$2:$AB$18)-$U258)^2+(_xlfn.XLOOKUP(ER$1,$Z$2:$Z$18,$AC$2:$AC$18-$V258)^2)))</f>
        <v/>
      </c>
      <c r="ES258" s="96" t="str" cm="1">
        <f t="array" ref="ES258">IF(OR(ES$1=0, $A258="", _xlfn.XLOOKUP(ES$1, $Z$2:$Z$18, $AD$2:$AD$18, "")=""),"",SQRT((_xlfn.XLOOKUP(ES$1,$Z$2:$Z$18,$AA$2:$AA$18)-$T258)^2+(_xlfn.XLOOKUP(ES$1,$Z$2:$Z$18,$AB$2:$AB$18)-$U258)^2+(_xlfn.XLOOKUP(ES$1,$Z$2:$Z$18,$AC$2:$AC$18-$V258)^2)))</f>
        <v/>
      </c>
      <c r="ET258" s="97" t="str" cm="1">
        <f t="array" ref="ET258">IF(OR(ET$1=0, $A258="", _xlfn.XLOOKUP(ET$1, $Z$2:$Z$18, $AD$2:$AD$18, "")=""),"",SQRT((_xlfn.XLOOKUP(ET$1,$Z$2:$Z$18,$AA$2:$AA$18)-$T258)^2+(_xlfn.XLOOKUP(ET$1,$Z$2:$Z$18,$AB$2:$AB$18)-$U258)^2+(_xlfn.XLOOKUP(ET$1,$Z$2:$Z$18,$AC$2:$AC$18-$V258)^2)))</f>
        <v/>
      </c>
      <c r="EU258" s="97" t="str" cm="1">
        <f t="array" ref="EU258">IF(OR(EU$1=0, $A258="", _xlfn.XLOOKUP(EU$1, $Z$2:$Z$18, $AD$2:$AD$18, "")=""),"",SQRT((_xlfn.XLOOKUP(EU$1,$Z$2:$Z$18,$AA$2:$AA$18)-$T258)^2+(_xlfn.XLOOKUP(EU$1,$Z$2:$Z$18,$AB$2:$AB$18)-$U258)^2+(_xlfn.XLOOKUP(EU$1,$Z$2:$Z$18,$AC$2:$AC$18-$V258)^2)))</f>
        <v/>
      </c>
      <c r="EV258" s="97" t="str" cm="1">
        <f t="array" ref="EV258">IF(OR(EV$1=0, $A258="", _xlfn.XLOOKUP(EV$1, $Z$2:$Z$18, $AD$2:$AD$18, "")=""),"",SQRT((_xlfn.XLOOKUP(EV$1,$Z$2:$Z$18,$AA$2:$AA$18)-$T258)^2+(_xlfn.XLOOKUP(EV$1,$Z$2:$Z$18,$AB$2:$AB$18)-$U258)^2+(_xlfn.XLOOKUP(EV$1,$Z$2:$Z$18,$AC$2:$AC$18-$V258)^2)))</f>
        <v/>
      </c>
      <c r="EW258" s="97" t="str" cm="1">
        <f t="array" ref="EW258">IF(OR(EW$1=0, $A258="", _xlfn.XLOOKUP(EW$1, $Z$2:$Z$18, $AD$2:$AD$18, "")=""),"",SQRT((_xlfn.XLOOKUP(EW$1,$Z$2:$Z$18,$AA$2:$AA$18)-$T258)^2+(_xlfn.XLOOKUP(EW$1,$Z$2:$Z$18,$AB$2:$AB$18)-$U258)^2+(_xlfn.XLOOKUP(EW$1,$Z$2:$Z$18,$AC$2:$AC$18-$V258)^2)))</f>
        <v/>
      </c>
      <c r="EX258" s="97" t="str" cm="1">
        <f t="array" ref="EX258">IF(OR(EX$1=0, $A258="", _xlfn.XLOOKUP(EX$1, $Z$2:$Z$18, $AD$2:$AD$18, "")=""),"",SQRT((_xlfn.XLOOKUP(EX$1,$Z$2:$Z$18,$AA$2:$AA$18)-$T258)^2+(_xlfn.XLOOKUP(EX$1,$Z$2:$Z$18,$AB$2:$AB$18)-$U258)^2+(_xlfn.XLOOKUP(EX$1,$Z$2:$Z$18,$AC$2:$AC$18-$V258)^2)))</f>
        <v/>
      </c>
      <c r="EY258" s="97" t="str" cm="1">
        <f t="array" ref="EY258">IF(OR(EY$1=0, $A258="", _xlfn.XLOOKUP(EY$1, $Z$2:$Z$18, $AD$2:$AD$18, "")=""),"",SQRT((_xlfn.XLOOKUP(EY$1,$Z$2:$Z$18,$AA$2:$AA$18)-$T258)^2+(_xlfn.XLOOKUP(EY$1,$Z$2:$Z$18,$AB$2:$AB$18)-$U258)^2+(_xlfn.XLOOKUP(EY$1,$Z$2:$Z$18,$AC$2:$AC$18-$V258)^2)))</f>
        <v/>
      </c>
      <c r="EZ258" s="98" t="str" cm="1">
        <f t="array" ref="EZ258">IF(OR(EZ$1=0, $A258="", _xlfn.XLOOKUP(EZ$1, $Z$2:$Z$18, $AD$2:$AD$18, "")=""),"",SQRT((_xlfn.XLOOKUP(EZ$1,$Z$2:$Z$18,$AA$2:$AA$18)-$T258)^2+(_xlfn.XLOOKUP(EZ$1,$Z$2:$Z$18,$AB$2:$AB$18)-$U258)^2+(_xlfn.XLOOKUP(EZ$1,$Z$2:$Z$18,$AC$2:$AC$18-$V258)^2)))</f>
        <v/>
      </c>
      <c r="FA258" s="146" t="str" cm="1">
        <f t="array" ref="FA258">IF(OR(FA$1=0, $A258="", _xlfn.XLOOKUP(FA$1, $Z$2:$Z$18, $AD$2:$AD$18, "")=""),"",SQRT((_xlfn.XLOOKUP(FA$1,$Z$2:$Z$18,$AA$2:$AA$18)-$T258)^2+(_xlfn.XLOOKUP(FA$1,$Z$2:$Z$18,$AB$2:$AB$18)-$U258)^2+(_xlfn.XLOOKUP(FA$1,$Z$2:$Z$18,$AC$2:$AC$18-$V258)^2)))</f>
        <v/>
      </c>
      <c r="FB258" s="96" t="str" cm="1">
        <f t="array" ref="FB258">IF(OR(FB$1=0, $A258="", _xlfn.XLOOKUP(FB$1, $Z$2:$Z$18, $AD$2:$AD$18, "")=""),"",SQRT((_xlfn.XLOOKUP(FB$1,$Z$2:$Z$18,$AA$2:$AA$18)-$T258)^2+(_xlfn.XLOOKUP(FB$1,$Z$2:$Z$18,$AB$2:$AB$18)-$U258)^2+(_xlfn.XLOOKUP(FB$1,$Z$2:$Z$18,$AC$2:$AC$18-$V258)^2)))</f>
        <v/>
      </c>
      <c r="FC258" s="96" t="str" cm="1">
        <f t="array" ref="FC258">IF(OR(FC$1=0, $A258="", _xlfn.XLOOKUP(FC$1, $Z$2:$Z$18, $AD$2:$AD$18, "")=""),"",SQRT((_xlfn.XLOOKUP(FC$1,$Z$2:$Z$18,$AA$2:$AA$18)-$T258)^2+(_xlfn.XLOOKUP(FC$1,$Z$2:$Z$18,$AB$2:$AB$18)-$U258)^2+(_xlfn.XLOOKUP(FC$1,$Z$2:$Z$18,$AC$2:$AC$18-$V258)^2)))</f>
        <v/>
      </c>
      <c r="FD258" s="96" t="str" cm="1">
        <f t="array" ref="FD258">IF(OR(FD$1=0, $A258="", _xlfn.XLOOKUP(FD$1, $Z$2:$Z$18, $AD$2:$AD$18, "")=""),"",SQRT((_xlfn.XLOOKUP(FD$1,$Z$2:$Z$18,$AA$2:$AA$18)-$T258)^2+(_xlfn.XLOOKUP(FD$1,$Z$2:$Z$18,$AB$2:$AB$18)-$U258)^2+(_xlfn.XLOOKUP(FD$1,$Z$2:$Z$18,$AC$2:$AC$18-$V258)^2)))</f>
        <v/>
      </c>
      <c r="FE258" s="96" t="str" cm="1">
        <f t="array" ref="FE258">IF(OR(FE$1=0, $A258="", _xlfn.XLOOKUP(FE$1, $Z$2:$Z$18, $AD$2:$AD$18, "")=""),"",SQRT((_xlfn.XLOOKUP(FE$1,$Z$2:$Z$18,$AA$2:$AA$18)-$T258)^2+(_xlfn.XLOOKUP(FE$1,$Z$2:$Z$18,$AB$2:$AB$18)-$U258)^2+(_xlfn.XLOOKUP(FE$1,$Z$2:$Z$18,$AC$2:$AC$18-$V258)^2)))</f>
        <v/>
      </c>
      <c r="FF258" s="96" t="str" cm="1">
        <f t="array" ref="FF258">IF(OR(FF$1=0, $A258="", _xlfn.XLOOKUP(FF$1, $Z$2:$Z$18, $AD$2:$AD$18, "")=""),"",SQRT((_xlfn.XLOOKUP(FF$1,$Z$2:$Z$18,$AA$2:$AA$18)-$T258)^2+(_xlfn.XLOOKUP(FF$1,$Z$2:$Z$18,$AB$2:$AB$18)-$U258)^2+(_xlfn.XLOOKUP(FF$1,$Z$2:$Z$18,$AC$2:$AC$18-$V258)^2)))</f>
        <v/>
      </c>
      <c r="FG258" s="96" t="str" cm="1">
        <f t="array" ref="FG258">IF(OR(FG$1=0, $A258="", _xlfn.XLOOKUP(FG$1, $Z$2:$Z$18, $AD$2:$AD$18, "")=""),"",SQRT((_xlfn.XLOOKUP(FG$1,$Z$2:$Z$18,$AA$2:$AA$18)-$T258)^2+(_xlfn.XLOOKUP(FG$1,$Z$2:$Z$18,$AB$2:$AB$18)-$U258)^2+(_xlfn.XLOOKUP(FG$1,$Z$2:$Z$18,$AC$2:$AC$18-$V258)^2)))</f>
        <v/>
      </c>
      <c r="FH258" s="96" t="str" cm="1">
        <f t="array" ref="FH258">IF(OR(FH$1=0, $A258="", _xlfn.XLOOKUP(FH$1, $Z$2:$Z$18, $AD$2:$AD$18, "")=""),"",SQRT((_xlfn.XLOOKUP(FH$1,$Z$2:$Z$18,$AA$2:$AA$18)-$T258)^2+(_xlfn.XLOOKUP(FH$1,$Z$2:$Z$18,$AB$2:$AB$18)-$U258)^2+(_xlfn.XLOOKUP(FH$1,$Z$2:$Z$18,$AC$2:$AC$18-$V258)^2)))</f>
        <v/>
      </c>
      <c r="FI258" s="97" t="str" cm="1">
        <f t="array" ref="FI258">IF(OR(FI$1=0, $A258="", _xlfn.XLOOKUP(FI$1, $Z$2:$Z$18, $AD$2:$AD$18, "")=""),"",SQRT((_xlfn.XLOOKUP(FI$1,$Z$2:$Z$18,$AA$2:$AA$18)-$T258)^2+(_xlfn.XLOOKUP(FI$1,$Z$2:$Z$18,$AB$2:$AB$18)-$U258)^2+(_xlfn.XLOOKUP(FI$1,$Z$2:$Z$18,$AC$2:$AC$18-$V258)^2)))</f>
        <v/>
      </c>
      <c r="FJ258" s="97" t="str" cm="1">
        <f t="array" ref="FJ258">IF(OR(FJ$1=0, $A258="", _xlfn.XLOOKUP(FJ$1, $Z$2:$Z$18, $AD$2:$AD$18, "")=""),"",SQRT((_xlfn.XLOOKUP(FJ$1,$Z$2:$Z$18,$AA$2:$AA$18)-$T258)^2+(_xlfn.XLOOKUP(FJ$1,$Z$2:$Z$18,$AB$2:$AB$18)-$U258)^2+(_xlfn.XLOOKUP(FJ$1,$Z$2:$Z$18,$AC$2:$AC$18-$V258)^2)))</f>
        <v/>
      </c>
      <c r="FK258" s="97" t="str" cm="1">
        <f t="array" ref="FK258">IF(OR(FK$1=0, $A258="", _xlfn.XLOOKUP(FK$1, $Z$2:$Z$18, $AD$2:$AD$18, "")=""),"",SQRT((_xlfn.XLOOKUP(FK$1,$Z$2:$Z$18,$AA$2:$AA$18)-$T258)^2+(_xlfn.XLOOKUP(FK$1,$Z$2:$Z$18,$AB$2:$AB$18)-$U258)^2+(_xlfn.XLOOKUP(FK$1,$Z$2:$Z$18,$AC$2:$AC$18-$V258)^2)))</f>
        <v/>
      </c>
      <c r="FL258" s="97" t="str" cm="1">
        <f t="array" ref="FL258">IF(OR(FL$1=0, $A258="", _xlfn.XLOOKUP(FL$1, $Z$2:$Z$18, $AD$2:$AD$18, "")=""),"",SQRT((_xlfn.XLOOKUP(FL$1,$Z$2:$Z$18,$AA$2:$AA$18)-$T258)^2+(_xlfn.XLOOKUP(FL$1,$Z$2:$Z$18,$AB$2:$AB$18)-$U258)^2+(_xlfn.XLOOKUP(FL$1,$Z$2:$Z$18,$AC$2:$AC$18-$V258)^2)))</f>
        <v/>
      </c>
      <c r="FM258" s="97" t="str" cm="1">
        <f t="array" ref="FM258">IF(OR(FM$1=0, $A258="", _xlfn.XLOOKUP(FM$1, $Z$2:$Z$18, $AD$2:$AD$18, "")=""),"",SQRT((_xlfn.XLOOKUP(FM$1,$Z$2:$Z$18,$AA$2:$AA$18)-$T258)^2+(_xlfn.XLOOKUP(FM$1,$Z$2:$Z$18,$AB$2:$AB$18)-$U258)^2+(_xlfn.XLOOKUP(FM$1,$Z$2:$Z$18,$AC$2:$AC$18-$V258)^2)))</f>
        <v/>
      </c>
      <c r="FN258" s="97" t="str" cm="1">
        <f t="array" ref="FN258">IF(OR(FN$1=0, $A258="", _xlfn.XLOOKUP(FN$1, $Z$2:$Z$18, $AD$2:$AD$18, "")=""),"",SQRT((_xlfn.XLOOKUP(FN$1,$Z$2:$Z$18,$AA$2:$AA$18)-$T258)^2+(_xlfn.XLOOKUP(FN$1,$Z$2:$Z$18,$AB$2:$AB$18)-$U258)^2+(_xlfn.XLOOKUP(FN$1,$Z$2:$Z$18,$AC$2:$AC$18-$V258)^2)))</f>
        <v/>
      </c>
      <c r="FO258" s="98" t="str" cm="1">
        <f t="array" ref="FO258">IF(OR(FO$1=0, $A258="", _xlfn.XLOOKUP(FO$1, $Z$2:$Z$18, $AD$2:$AD$18, "")=""),"",SQRT((_xlfn.XLOOKUP(FO$1,$Z$2:$Z$18,$AA$2:$AA$18)-$T258)^2+(_xlfn.XLOOKUP(FO$1,$Z$2:$Z$18,$AB$2:$AB$18)-$U258)^2+(_xlfn.XLOOKUP(FO$1,$Z$2:$Z$18,$AC$2:$AC$18-$V258)^2)))</f>
        <v/>
      </c>
      <c r="FP258" s="99"/>
      <c r="FQ258" s="99"/>
      <c r="FR258" s="100">
        <f t="shared" si="103"/>
        <v>0</v>
      </c>
      <c r="FS258" s="109">
        <f t="shared" si="104"/>
        <v>0</v>
      </c>
      <c r="FT258" s="109">
        <f t="shared" si="105"/>
        <v>0</v>
      </c>
      <c r="FU258" s="109">
        <f t="shared" si="106"/>
        <v>0</v>
      </c>
      <c r="FV258" s="109">
        <f t="shared" si="107"/>
        <v>0</v>
      </c>
      <c r="FW258" s="109">
        <f t="shared" si="108"/>
        <v>0</v>
      </c>
      <c r="FX258" s="109">
        <f t="shared" si="109"/>
        <v>0</v>
      </c>
      <c r="FY258" s="109">
        <f t="shared" si="110"/>
        <v>0</v>
      </c>
      <c r="FZ258" s="110">
        <f t="shared" si="111"/>
        <v>0</v>
      </c>
      <c r="GA258" s="110">
        <f t="shared" si="112"/>
        <v>0</v>
      </c>
      <c r="GB258" s="110">
        <f t="shared" si="113"/>
        <v>0</v>
      </c>
      <c r="GC258" s="110">
        <f t="shared" si="114"/>
        <v>0</v>
      </c>
      <c r="GD258" s="110">
        <f t="shared" si="115"/>
        <v>0</v>
      </c>
      <c r="GE258" s="110">
        <f t="shared" si="116"/>
        <v>0</v>
      </c>
      <c r="GF258" s="111">
        <f t="shared" si="117"/>
        <v>0</v>
      </c>
      <c r="GG258" s="100">
        <f t="shared" si="118"/>
        <v>0</v>
      </c>
      <c r="GH258" s="109">
        <f t="shared" si="119"/>
        <v>0</v>
      </c>
      <c r="GI258" s="109">
        <f t="shared" si="120"/>
        <v>0</v>
      </c>
      <c r="GJ258" s="109">
        <f t="shared" si="121"/>
        <v>0</v>
      </c>
      <c r="GK258" s="109">
        <f t="shared" si="122"/>
        <v>0</v>
      </c>
      <c r="GL258" s="109">
        <f t="shared" si="123"/>
        <v>0</v>
      </c>
      <c r="GM258" s="109">
        <f t="shared" si="124"/>
        <v>0</v>
      </c>
      <c r="GN258" s="109">
        <f t="shared" si="125"/>
        <v>0</v>
      </c>
      <c r="GO258" s="110">
        <f t="shared" si="126"/>
        <v>0</v>
      </c>
      <c r="GP258" s="110">
        <f t="shared" si="127"/>
        <v>0</v>
      </c>
      <c r="GQ258" s="110">
        <f t="shared" si="128"/>
        <v>0</v>
      </c>
      <c r="GR258" s="110">
        <f t="shared" si="129"/>
        <v>0</v>
      </c>
      <c r="GS258" s="110">
        <f t="shared" si="130"/>
        <v>0</v>
      </c>
      <c r="GT258" s="110">
        <f t="shared" si="131"/>
        <v>0</v>
      </c>
      <c r="GU258" s="111">
        <f t="shared" si="132"/>
        <v>0</v>
      </c>
      <c r="GX258" s="151" cm="1">
        <f t="array" ref="GX258">_xlfn.IFS(GX$1= 0,"", NOT(ISBLANK(CA258)), 0, ISBLANK(CA258), $Q258-$S258+FR258-AU258-DG258)</f>
        <v>0</v>
      </c>
      <c r="GY258" s="152" cm="1">
        <f t="array" ref="GY258">_xlfn.IFS(GY$1= 0,"", NOT(ISBLANK(CB258)), 0, ISBLANK(CB258), $Q258-$S258+FS258-AV258-DH258)</f>
        <v>0</v>
      </c>
      <c r="GZ258" s="152" cm="1">
        <f t="array" ref="GZ258">_xlfn.IFS(GZ$1= 0,"", NOT(ISBLANK(CC258)), 0, ISBLANK(CC258), $Q258-$S258+FT258-AW258-DI258)</f>
        <v>0</v>
      </c>
      <c r="HA258" s="152" cm="1">
        <f t="array" ref="HA258">_xlfn.IFS(HA$1= 0,"", NOT(ISBLANK(CD258)), 0, ISBLANK(CD258), $Q258-$S258+FU258-AX258-DJ258)</f>
        <v>0</v>
      </c>
      <c r="HB258" s="152" cm="1">
        <f t="array" ref="HB258">_xlfn.IFS(HB$1= 0,"", NOT(ISBLANK(CE258)), 0, ISBLANK(CE258), $Q258-$S258+FV258-AY258-DK258)</f>
        <v>0</v>
      </c>
      <c r="HC258" s="152" cm="1">
        <f t="array" ref="HC258">_xlfn.IFS(HC$1= 0,"", NOT(ISBLANK(CF258)), 0, ISBLANK(CF258), $Q258-$S258+FW258-AZ258-DL258)</f>
        <v>0</v>
      </c>
      <c r="HD258" s="152" cm="1">
        <f t="array" ref="HD258">_xlfn.IFS(HD$1= 0,"", NOT(ISBLANK(CG258)), 0, ISBLANK(CG258), $Q258-$S258+FX258-BA258-DM258)</f>
        <v>0</v>
      </c>
      <c r="HE258" s="152" t="str" cm="1">
        <f t="array" ref="HE258">_xlfn.IFS(HE$1= 0,"", NOT(ISBLANK(CH258)), 0, ISBLANK(CH258), $Q258-$S258+FY258-BB258-DN258)</f>
        <v/>
      </c>
      <c r="HF258" s="152" t="str" cm="1">
        <f t="array" ref="HF258">_xlfn.IFS(HF$1= 0,"", NOT(ISBLANK(CI258)), 0, ISBLANK(CI258), $Q258-$S258+FZ258-BC258-DO258)</f>
        <v/>
      </c>
      <c r="HG258" s="152" t="str" cm="1">
        <f t="array" ref="HG258">_xlfn.IFS(HG$1= 0,"", NOT(ISBLANK(CJ258)), 0, ISBLANK(CJ258), $Q258-$S258+GA258-BD258-DP258)</f>
        <v/>
      </c>
      <c r="HH258" s="152" t="str" cm="1">
        <f t="array" ref="HH258">_xlfn.IFS(HH$1= 0,"", NOT(ISBLANK(CK258)), 0, ISBLANK(CK258), $Q258-$S258+GB258-BE258-DQ258)</f>
        <v/>
      </c>
      <c r="HI258" s="152" t="str" cm="1">
        <f t="array" ref="HI258">_xlfn.IFS(HI$1= 0,"", NOT(ISBLANK(CL258)), 0, ISBLANK(CL258), $Q258-$S258+GC258-BF258-DR258)</f>
        <v/>
      </c>
      <c r="HJ258" s="152" t="str" cm="1">
        <f t="array" ref="HJ258">_xlfn.IFS(HJ$1= 0,"", NOT(ISBLANK(CM258)), 0, ISBLANK(CM258), $Q258-$S258+GD258-BG258-DS258)</f>
        <v/>
      </c>
      <c r="HK258" s="152" t="str" cm="1">
        <f t="array" ref="HK258">_xlfn.IFS(HK$1= 0,"", NOT(ISBLANK(CN258)), 0, ISBLANK(CN258), $Q258-$S258+GE258-BH258-DT258)</f>
        <v/>
      </c>
      <c r="HL258" s="153" t="str" cm="1">
        <f t="array" ref="HL258">_xlfn.IFS(HL$1= 0,"", NOT(ISBLANK(CO258)), 0, ISBLANK(CO258), $Q258-$S258+GF258-BI258-DU258)</f>
        <v/>
      </c>
      <c r="HM258" s="153" t="str" cm="1">
        <f t="array" ref="HM258">_xlfn.IFS(HM$1= 0,"", NOT(ISBLANK(DE258)), 0, ISBLANK(DE258), $Q258-$S258+IC258-BY258-#REF!)</f>
        <v/>
      </c>
      <c r="HN258" s="153" t="e" cm="1">
        <f t="array" ref="HN258">_xlfn.IFS(HN$1= 0,"", NOT(ISBLANK(DF258)), 0, ISBLANK(DF258), $Q258-$S258+ID258-BZ258-#REF!)</f>
        <v>#REF!</v>
      </c>
      <c r="HO258" s="153" t="e" cm="1">
        <f t="array" ref="HO258">_xlfn.IFS(HO$1= 0,"", NOT(ISBLANK(DG258)), 0, ISBLANK(DG258), $Q258-$S258+IE258-CA258-#REF!)</f>
        <v>#VALUE!</v>
      </c>
      <c r="HP258" s="153" t="e" cm="1">
        <f t="array" ref="HP258">_xlfn.IFS(HP$1= 0,"", NOT(ISBLANK(DH258)), 0, ISBLANK(DH258), $Q258-$S258+IF258-CB258-#REF!)</f>
        <v>#REF!</v>
      </c>
      <c r="HQ258" s="153" t="e" cm="1">
        <f t="array" ref="HQ258">_xlfn.IFS(HQ$1= 0,"", NOT(ISBLANK(DI258)), 0, ISBLANK(DI258), $Q258-$S258+IG258-CC258-#REF!)</f>
        <v>#REF!</v>
      </c>
      <c r="HR258" s="153" cm="1">
        <f t="array" ref="HR258">_xlfn.IFS(HR$1= 0,"", NOT(ISBLANK(DJ258)), 0, ISBLANK(DJ258), $Q258-$S258+IH258-CD258-EK258)</f>
        <v>0</v>
      </c>
      <c r="HS258" s="153" t="e" cm="1">
        <f t="array" ref="HS258">_xlfn.IFS(HS$1= 0,"", NOT(ISBLANK(DK258)), 0, ISBLANK(DK258), $Q258-$S258+II258-CE258-EL258)</f>
        <v>#VALUE!</v>
      </c>
      <c r="HT258" s="153" t="e" cm="1">
        <f t="array" ref="HT258">_xlfn.IFS(HT$1= 0,"", NOT(ISBLANK(DL258)), 0, ISBLANK(DL258), $Q258-$S258+GV258-CF258-EM258)</f>
        <v>#VALUE!</v>
      </c>
      <c r="HU258" s="153" t="e" cm="1">
        <f t="array" ref="HU258">_xlfn.IFS(HU$1= 0,"", NOT(ISBLANK(DM258)), 0, ISBLANK(DM258), $Q258-$S258+GW258-CG258-EN258)</f>
        <v>#VALUE!</v>
      </c>
      <c r="HV258" s="153" t="str" cm="1">
        <f t="array" ref="HV258">_xlfn.IFS(HV$1= 0,"", NOT(ISBLANK(DN258)), 0, ISBLANK(DN258), $Q258-$S258+GX258-CH258-EO258)</f>
        <v/>
      </c>
      <c r="HW258" s="153" t="str" cm="1">
        <f t="array" ref="HW258">_xlfn.IFS(HW$1= 0,"", NOT(ISBLANK(DO258)), 0, ISBLANK(DO258), $Q258-$S258+GY258-CI258-EP258)</f>
        <v/>
      </c>
      <c r="HX258" s="153" t="str" cm="1">
        <f t="array" ref="HX258">_xlfn.IFS(HX$1= 0,"", NOT(ISBLANK(DP258)), 0, ISBLANK(DP258), $Q258-$S258+GZ258-CJ258-EQ258)</f>
        <v/>
      </c>
      <c r="HY258" s="153" t="str" cm="1">
        <f t="array" ref="HY258">_xlfn.IFS(HY$1= 0,"", NOT(ISBLANK(DQ258)), 0, ISBLANK(DQ258), $Q258-$S258+HA258-CK258-ER258)</f>
        <v/>
      </c>
      <c r="HZ258" s="153" t="str" cm="1">
        <f t="array" ref="HZ258">_xlfn.IFS(HZ$1= 0,"", NOT(ISBLANK(DR258)), 0, ISBLANK(DR258), $Q258-$S258+HB258-CL258-ES258)</f>
        <v/>
      </c>
      <c r="IA258" s="153" t="str" cm="1">
        <f t="array" ref="IA258">_xlfn.IFS(IA$1= 0,"", NOT(ISBLANK(DS258)), 0, ISBLANK(DS258), $Q258-$S258+HC258-CM258-ET258)</f>
        <v/>
      </c>
    </row>
    <row r="259" spans="1:235" ht="16.5" x14ac:dyDescent="0.3">
      <c r="A259" s="144"/>
      <c r="B259" s="106"/>
      <c r="C259" s="106"/>
      <c r="D259" s="107"/>
      <c r="E259" s="131"/>
      <c r="F259" s="137"/>
      <c r="G259" s="2"/>
      <c r="H259" s="2"/>
      <c r="I259" s="2"/>
      <c r="J259" s="2"/>
      <c r="K259" s="2"/>
      <c r="L259" s="2"/>
      <c r="M259" s="140"/>
      <c r="N259" s="137"/>
      <c r="O259" s="138"/>
      <c r="P259" s="133"/>
      <c r="Q259" s="94">
        <f t="shared" si="101"/>
        <v>0</v>
      </c>
      <c r="R259" s="1"/>
      <c r="S259" s="1"/>
      <c r="T259" s="2"/>
      <c r="U259" s="2"/>
      <c r="V259" s="82">
        <f t="shared" si="102"/>
        <v>0</v>
      </c>
      <c r="W259" s="121"/>
      <c r="X259" s="108"/>
      <c r="AU259" s="105"/>
      <c r="AV259" s="105"/>
      <c r="AW259" s="105"/>
      <c r="AX259" s="105"/>
      <c r="AY259" s="105"/>
      <c r="AZ259" s="105"/>
      <c r="BA259" s="105"/>
      <c r="BB259" s="105"/>
      <c r="BC259" s="105"/>
      <c r="BD259" s="105"/>
      <c r="BE259" s="105"/>
      <c r="BF259" s="105"/>
      <c r="BG259" s="105"/>
      <c r="BH259" s="105"/>
      <c r="BI259" s="105"/>
      <c r="BJ259" s="105"/>
      <c r="BK259" s="105"/>
      <c r="BL259" s="105"/>
      <c r="BM259" s="105"/>
      <c r="BN259" s="105"/>
      <c r="BO259" s="105"/>
      <c r="BP259" s="105"/>
      <c r="BQ259" s="105"/>
      <c r="BR259" s="105"/>
      <c r="BS259" s="105"/>
      <c r="BT259" s="105"/>
      <c r="BU259" s="105"/>
      <c r="BV259" s="105"/>
      <c r="BW259" s="105"/>
      <c r="BX259" s="105"/>
      <c r="BZ259" s="99"/>
      <c r="CA259" s="105" t="s">
        <v>32</v>
      </c>
      <c r="CB259" s="105"/>
      <c r="CC259" s="105"/>
      <c r="CD259" s="105"/>
      <c r="CE259" s="105"/>
      <c r="CF259" s="105"/>
      <c r="CG259" s="105"/>
      <c r="CH259" s="105"/>
      <c r="CI259" s="105"/>
      <c r="CJ259" s="105"/>
      <c r="CK259" s="105"/>
      <c r="CL259" s="105"/>
      <c r="CM259" s="105"/>
      <c r="CN259" s="105"/>
      <c r="CO259" s="105"/>
      <c r="CP259" s="105" t="s">
        <v>32</v>
      </c>
      <c r="CQ259" s="105"/>
      <c r="CR259" s="105"/>
      <c r="CS259" s="105"/>
      <c r="CT259" s="105"/>
      <c r="CU259" s="105"/>
      <c r="CV259" s="105"/>
      <c r="CW259" s="105"/>
      <c r="CX259" s="105"/>
      <c r="CY259" s="105"/>
      <c r="CZ259" s="105"/>
      <c r="DA259" s="105"/>
      <c r="DB259" s="105"/>
      <c r="DC259" s="105"/>
      <c r="DD259" s="105"/>
      <c r="DE259" s="99"/>
      <c r="DF259" s="99"/>
      <c r="DG259" s="105"/>
      <c r="DH259" s="105"/>
      <c r="DI259" s="105"/>
      <c r="DJ259" s="105"/>
      <c r="DK259" s="105"/>
      <c r="DL259" s="105"/>
      <c r="DM259" s="105"/>
      <c r="DN259" s="105"/>
      <c r="DO259" s="105"/>
      <c r="DP259" s="105"/>
      <c r="DQ259" s="105"/>
      <c r="DR259" s="105"/>
      <c r="DS259" s="105"/>
      <c r="DT259" s="105"/>
      <c r="DU259" s="105"/>
      <c r="DV259" s="105"/>
      <c r="DW259" s="105"/>
      <c r="DX259" s="105"/>
      <c r="DY259" s="105"/>
      <c r="DZ259" s="105"/>
      <c r="EA259" s="105"/>
      <c r="EB259" s="105"/>
      <c r="EC259" s="105"/>
      <c r="ED259" s="105"/>
      <c r="EE259" s="105"/>
      <c r="EF259" s="105"/>
      <c r="EG259" s="105"/>
      <c r="EH259" s="105"/>
      <c r="EI259" s="105"/>
      <c r="EJ259" s="105"/>
      <c r="EL259" s="146" t="str" cm="1">
        <f t="array" ref="EL259">IF(OR(EL$1=0, $A259="", _xlfn.XLOOKUP(EL$1, $Z$2:$Z$18, $AD$2:$AD$18, "")=""),"",SQRT((_xlfn.XLOOKUP(EL$1,$Z$2:$Z$18,$AA$2:$AA$18)-$T259)^2+(_xlfn.XLOOKUP(EL$1,$Z$2:$Z$18,$AB$2:$AB$18)-$U259)^2+(_xlfn.XLOOKUP(EL$1,$Z$2:$Z$18,$AC$2:$AC$18-$V259)^2)))</f>
        <v/>
      </c>
      <c r="EM259" s="96" t="str" cm="1">
        <f t="array" ref="EM259">IF(OR(EM$1=0, $A259="", _xlfn.XLOOKUP(EM$1, $Z$2:$Z$18, $AD$2:$AD$18, "")=""),"",SQRT((_xlfn.XLOOKUP(EM$1,$Z$2:$Z$18,$AA$2:$AA$18)-$T259)^2+(_xlfn.XLOOKUP(EM$1,$Z$2:$Z$18,$AB$2:$AB$18)-$U259)^2+(_xlfn.XLOOKUP(EM$1,$Z$2:$Z$18,$AC$2:$AC$18-$V259)^2)))</f>
        <v/>
      </c>
      <c r="EN259" s="96" t="str" cm="1">
        <f t="array" ref="EN259">IF(OR(EN$1=0, $A259="", _xlfn.XLOOKUP(EN$1, $Z$2:$Z$18, $AD$2:$AD$18, "")=""),"",SQRT((_xlfn.XLOOKUP(EN$1,$Z$2:$Z$18,$AA$2:$AA$18)-$T259)^2+(_xlfn.XLOOKUP(EN$1,$Z$2:$Z$18,$AB$2:$AB$18)-$U259)^2+(_xlfn.XLOOKUP(EN$1,$Z$2:$Z$18,$AC$2:$AC$18-$V259)^2)))</f>
        <v/>
      </c>
      <c r="EO259" s="96" t="str" cm="1">
        <f t="array" ref="EO259">IF(OR(EO$1=0, $A259="", _xlfn.XLOOKUP(EO$1, $Z$2:$Z$18, $AD$2:$AD$18, "")=""),"",SQRT((_xlfn.XLOOKUP(EO$1,$Z$2:$Z$18,$AA$2:$AA$18)-$T259)^2+(_xlfn.XLOOKUP(EO$1,$Z$2:$Z$18,$AB$2:$AB$18)-$U259)^2+(_xlfn.XLOOKUP(EO$1,$Z$2:$Z$18,$AC$2:$AC$18-$V259)^2)))</f>
        <v/>
      </c>
      <c r="EP259" s="96" t="str" cm="1">
        <f t="array" ref="EP259">IF(OR(EP$1=0, $A259="", _xlfn.XLOOKUP(EP$1, $Z$2:$Z$18, $AD$2:$AD$18, "")=""),"",SQRT((_xlfn.XLOOKUP(EP$1,$Z$2:$Z$18,$AA$2:$AA$18)-$T259)^2+(_xlfn.XLOOKUP(EP$1,$Z$2:$Z$18,$AB$2:$AB$18)-$U259)^2+(_xlfn.XLOOKUP(EP$1,$Z$2:$Z$18,$AC$2:$AC$18-$V259)^2)))</f>
        <v/>
      </c>
      <c r="EQ259" s="96" t="str" cm="1">
        <f t="array" ref="EQ259">IF(OR(EQ$1=0, $A259="", _xlfn.XLOOKUP(EQ$1, $Z$2:$Z$18, $AD$2:$AD$18, "")=""),"",SQRT((_xlfn.XLOOKUP(EQ$1,$Z$2:$Z$18,$AA$2:$AA$18)-$T259)^2+(_xlfn.XLOOKUP(EQ$1,$Z$2:$Z$18,$AB$2:$AB$18)-$U259)^2+(_xlfn.XLOOKUP(EQ$1,$Z$2:$Z$18,$AC$2:$AC$18-$V259)^2)))</f>
        <v/>
      </c>
      <c r="ER259" s="96" t="str" cm="1">
        <f t="array" ref="ER259">IF(OR(ER$1=0, $A259="", _xlfn.XLOOKUP(ER$1, $Z$2:$Z$18, $AD$2:$AD$18, "")=""),"",SQRT((_xlfn.XLOOKUP(ER$1,$Z$2:$Z$18,$AA$2:$AA$18)-$T259)^2+(_xlfn.XLOOKUP(ER$1,$Z$2:$Z$18,$AB$2:$AB$18)-$U259)^2+(_xlfn.XLOOKUP(ER$1,$Z$2:$Z$18,$AC$2:$AC$18-$V259)^2)))</f>
        <v/>
      </c>
      <c r="ES259" s="96" t="str" cm="1">
        <f t="array" ref="ES259">IF(OR(ES$1=0, $A259="", _xlfn.XLOOKUP(ES$1, $Z$2:$Z$18, $AD$2:$AD$18, "")=""),"",SQRT((_xlfn.XLOOKUP(ES$1,$Z$2:$Z$18,$AA$2:$AA$18)-$T259)^2+(_xlfn.XLOOKUP(ES$1,$Z$2:$Z$18,$AB$2:$AB$18)-$U259)^2+(_xlfn.XLOOKUP(ES$1,$Z$2:$Z$18,$AC$2:$AC$18-$V259)^2)))</f>
        <v/>
      </c>
      <c r="ET259" s="97" t="str" cm="1">
        <f t="array" ref="ET259">IF(OR(ET$1=0, $A259="", _xlfn.XLOOKUP(ET$1, $Z$2:$Z$18, $AD$2:$AD$18, "")=""),"",SQRT((_xlfn.XLOOKUP(ET$1,$Z$2:$Z$18,$AA$2:$AA$18)-$T259)^2+(_xlfn.XLOOKUP(ET$1,$Z$2:$Z$18,$AB$2:$AB$18)-$U259)^2+(_xlfn.XLOOKUP(ET$1,$Z$2:$Z$18,$AC$2:$AC$18-$V259)^2)))</f>
        <v/>
      </c>
      <c r="EU259" s="97" t="str" cm="1">
        <f t="array" ref="EU259">IF(OR(EU$1=0, $A259="", _xlfn.XLOOKUP(EU$1, $Z$2:$Z$18, $AD$2:$AD$18, "")=""),"",SQRT((_xlfn.XLOOKUP(EU$1,$Z$2:$Z$18,$AA$2:$AA$18)-$T259)^2+(_xlfn.XLOOKUP(EU$1,$Z$2:$Z$18,$AB$2:$AB$18)-$U259)^2+(_xlfn.XLOOKUP(EU$1,$Z$2:$Z$18,$AC$2:$AC$18-$V259)^2)))</f>
        <v/>
      </c>
      <c r="EV259" s="97" t="str" cm="1">
        <f t="array" ref="EV259">IF(OR(EV$1=0, $A259="", _xlfn.XLOOKUP(EV$1, $Z$2:$Z$18, $AD$2:$AD$18, "")=""),"",SQRT((_xlfn.XLOOKUP(EV$1,$Z$2:$Z$18,$AA$2:$AA$18)-$T259)^2+(_xlfn.XLOOKUP(EV$1,$Z$2:$Z$18,$AB$2:$AB$18)-$U259)^2+(_xlfn.XLOOKUP(EV$1,$Z$2:$Z$18,$AC$2:$AC$18-$V259)^2)))</f>
        <v/>
      </c>
      <c r="EW259" s="97" t="str" cm="1">
        <f t="array" ref="EW259">IF(OR(EW$1=0, $A259="", _xlfn.XLOOKUP(EW$1, $Z$2:$Z$18, $AD$2:$AD$18, "")=""),"",SQRT((_xlfn.XLOOKUP(EW$1,$Z$2:$Z$18,$AA$2:$AA$18)-$T259)^2+(_xlfn.XLOOKUP(EW$1,$Z$2:$Z$18,$AB$2:$AB$18)-$U259)^2+(_xlfn.XLOOKUP(EW$1,$Z$2:$Z$18,$AC$2:$AC$18-$V259)^2)))</f>
        <v/>
      </c>
      <c r="EX259" s="97" t="str" cm="1">
        <f t="array" ref="EX259">IF(OR(EX$1=0, $A259="", _xlfn.XLOOKUP(EX$1, $Z$2:$Z$18, $AD$2:$AD$18, "")=""),"",SQRT((_xlfn.XLOOKUP(EX$1,$Z$2:$Z$18,$AA$2:$AA$18)-$T259)^2+(_xlfn.XLOOKUP(EX$1,$Z$2:$Z$18,$AB$2:$AB$18)-$U259)^2+(_xlfn.XLOOKUP(EX$1,$Z$2:$Z$18,$AC$2:$AC$18-$V259)^2)))</f>
        <v/>
      </c>
      <c r="EY259" s="97" t="str" cm="1">
        <f t="array" ref="EY259">IF(OR(EY$1=0, $A259="", _xlfn.XLOOKUP(EY$1, $Z$2:$Z$18, $AD$2:$AD$18, "")=""),"",SQRT((_xlfn.XLOOKUP(EY$1,$Z$2:$Z$18,$AA$2:$AA$18)-$T259)^2+(_xlfn.XLOOKUP(EY$1,$Z$2:$Z$18,$AB$2:$AB$18)-$U259)^2+(_xlfn.XLOOKUP(EY$1,$Z$2:$Z$18,$AC$2:$AC$18-$V259)^2)))</f>
        <v/>
      </c>
      <c r="EZ259" s="98" t="str" cm="1">
        <f t="array" ref="EZ259">IF(OR(EZ$1=0, $A259="", _xlfn.XLOOKUP(EZ$1, $Z$2:$Z$18, $AD$2:$AD$18, "")=""),"",SQRT((_xlfn.XLOOKUP(EZ$1,$Z$2:$Z$18,$AA$2:$AA$18)-$T259)^2+(_xlfn.XLOOKUP(EZ$1,$Z$2:$Z$18,$AB$2:$AB$18)-$U259)^2+(_xlfn.XLOOKUP(EZ$1,$Z$2:$Z$18,$AC$2:$AC$18-$V259)^2)))</f>
        <v/>
      </c>
      <c r="FA259" s="146" t="str" cm="1">
        <f t="array" ref="FA259">IF(OR(FA$1=0, $A259="", _xlfn.XLOOKUP(FA$1, $Z$2:$Z$18, $AD$2:$AD$18, "")=""),"",SQRT((_xlfn.XLOOKUP(FA$1,$Z$2:$Z$18,$AA$2:$AA$18)-$T259)^2+(_xlfn.XLOOKUP(FA$1,$Z$2:$Z$18,$AB$2:$AB$18)-$U259)^2+(_xlfn.XLOOKUP(FA$1,$Z$2:$Z$18,$AC$2:$AC$18-$V259)^2)))</f>
        <v/>
      </c>
      <c r="FB259" s="96" t="str" cm="1">
        <f t="array" ref="FB259">IF(OR(FB$1=0, $A259="", _xlfn.XLOOKUP(FB$1, $Z$2:$Z$18, $AD$2:$AD$18, "")=""),"",SQRT((_xlfn.XLOOKUP(FB$1,$Z$2:$Z$18,$AA$2:$AA$18)-$T259)^2+(_xlfn.XLOOKUP(FB$1,$Z$2:$Z$18,$AB$2:$AB$18)-$U259)^2+(_xlfn.XLOOKUP(FB$1,$Z$2:$Z$18,$AC$2:$AC$18-$V259)^2)))</f>
        <v/>
      </c>
      <c r="FC259" s="96" t="str" cm="1">
        <f t="array" ref="FC259">IF(OR(FC$1=0, $A259="", _xlfn.XLOOKUP(FC$1, $Z$2:$Z$18, $AD$2:$AD$18, "")=""),"",SQRT((_xlfn.XLOOKUP(FC$1,$Z$2:$Z$18,$AA$2:$AA$18)-$T259)^2+(_xlfn.XLOOKUP(FC$1,$Z$2:$Z$18,$AB$2:$AB$18)-$U259)^2+(_xlfn.XLOOKUP(FC$1,$Z$2:$Z$18,$AC$2:$AC$18-$V259)^2)))</f>
        <v/>
      </c>
      <c r="FD259" s="96" t="str" cm="1">
        <f t="array" ref="FD259">IF(OR(FD$1=0, $A259="", _xlfn.XLOOKUP(FD$1, $Z$2:$Z$18, $AD$2:$AD$18, "")=""),"",SQRT((_xlfn.XLOOKUP(FD$1,$Z$2:$Z$18,$AA$2:$AA$18)-$T259)^2+(_xlfn.XLOOKUP(FD$1,$Z$2:$Z$18,$AB$2:$AB$18)-$U259)^2+(_xlfn.XLOOKUP(FD$1,$Z$2:$Z$18,$AC$2:$AC$18-$V259)^2)))</f>
        <v/>
      </c>
      <c r="FE259" s="96" t="str" cm="1">
        <f t="array" ref="FE259">IF(OR(FE$1=0, $A259="", _xlfn.XLOOKUP(FE$1, $Z$2:$Z$18, $AD$2:$AD$18, "")=""),"",SQRT((_xlfn.XLOOKUP(FE$1,$Z$2:$Z$18,$AA$2:$AA$18)-$T259)^2+(_xlfn.XLOOKUP(FE$1,$Z$2:$Z$18,$AB$2:$AB$18)-$U259)^2+(_xlfn.XLOOKUP(FE$1,$Z$2:$Z$18,$AC$2:$AC$18-$V259)^2)))</f>
        <v/>
      </c>
      <c r="FF259" s="96" t="str" cm="1">
        <f t="array" ref="FF259">IF(OR(FF$1=0, $A259="", _xlfn.XLOOKUP(FF$1, $Z$2:$Z$18, $AD$2:$AD$18, "")=""),"",SQRT((_xlfn.XLOOKUP(FF$1,$Z$2:$Z$18,$AA$2:$AA$18)-$T259)^2+(_xlfn.XLOOKUP(FF$1,$Z$2:$Z$18,$AB$2:$AB$18)-$U259)^2+(_xlfn.XLOOKUP(FF$1,$Z$2:$Z$18,$AC$2:$AC$18-$V259)^2)))</f>
        <v/>
      </c>
      <c r="FG259" s="96" t="str" cm="1">
        <f t="array" ref="FG259">IF(OR(FG$1=0, $A259="", _xlfn.XLOOKUP(FG$1, $Z$2:$Z$18, $AD$2:$AD$18, "")=""),"",SQRT((_xlfn.XLOOKUP(FG$1,$Z$2:$Z$18,$AA$2:$AA$18)-$T259)^2+(_xlfn.XLOOKUP(FG$1,$Z$2:$Z$18,$AB$2:$AB$18)-$U259)^2+(_xlfn.XLOOKUP(FG$1,$Z$2:$Z$18,$AC$2:$AC$18-$V259)^2)))</f>
        <v/>
      </c>
      <c r="FH259" s="96" t="str" cm="1">
        <f t="array" ref="FH259">IF(OR(FH$1=0, $A259="", _xlfn.XLOOKUP(FH$1, $Z$2:$Z$18, $AD$2:$AD$18, "")=""),"",SQRT((_xlfn.XLOOKUP(FH$1,$Z$2:$Z$18,$AA$2:$AA$18)-$T259)^2+(_xlfn.XLOOKUP(FH$1,$Z$2:$Z$18,$AB$2:$AB$18)-$U259)^2+(_xlfn.XLOOKUP(FH$1,$Z$2:$Z$18,$AC$2:$AC$18-$V259)^2)))</f>
        <v/>
      </c>
      <c r="FI259" s="97" t="str" cm="1">
        <f t="array" ref="FI259">IF(OR(FI$1=0, $A259="", _xlfn.XLOOKUP(FI$1, $Z$2:$Z$18, $AD$2:$AD$18, "")=""),"",SQRT((_xlfn.XLOOKUP(FI$1,$Z$2:$Z$18,$AA$2:$AA$18)-$T259)^2+(_xlfn.XLOOKUP(FI$1,$Z$2:$Z$18,$AB$2:$AB$18)-$U259)^2+(_xlfn.XLOOKUP(FI$1,$Z$2:$Z$18,$AC$2:$AC$18-$V259)^2)))</f>
        <v/>
      </c>
      <c r="FJ259" s="97" t="str" cm="1">
        <f t="array" ref="FJ259">IF(OR(FJ$1=0, $A259="", _xlfn.XLOOKUP(FJ$1, $Z$2:$Z$18, $AD$2:$AD$18, "")=""),"",SQRT((_xlfn.XLOOKUP(FJ$1,$Z$2:$Z$18,$AA$2:$AA$18)-$T259)^2+(_xlfn.XLOOKUP(FJ$1,$Z$2:$Z$18,$AB$2:$AB$18)-$U259)^2+(_xlfn.XLOOKUP(FJ$1,$Z$2:$Z$18,$AC$2:$AC$18-$V259)^2)))</f>
        <v/>
      </c>
      <c r="FK259" s="97" t="str" cm="1">
        <f t="array" ref="FK259">IF(OR(FK$1=0, $A259="", _xlfn.XLOOKUP(FK$1, $Z$2:$Z$18, $AD$2:$AD$18, "")=""),"",SQRT((_xlfn.XLOOKUP(FK$1,$Z$2:$Z$18,$AA$2:$AA$18)-$T259)^2+(_xlfn.XLOOKUP(FK$1,$Z$2:$Z$18,$AB$2:$AB$18)-$U259)^2+(_xlfn.XLOOKUP(FK$1,$Z$2:$Z$18,$AC$2:$AC$18-$V259)^2)))</f>
        <v/>
      </c>
      <c r="FL259" s="97" t="str" cm="1">
        <f t="array" ref="FL259">IF(OR(FL$1=0, $A259="", _xlfn.XLOOKUP(FL$1, $Z$2:$Z$18, $AD$2:$AD$18, "")=""),"",SQRT((_xlfn.XLOOKUP(FL$1,$Z$2:$Z$18,$AA$2:$AA$18)-$T259)^2+(_xlfn.XLOOKUP(FL$1,$Z$2:$Z$18,$AB$2:$AB$18)-$U259)^2+(_xlfn.XLOOKUP(FL$1,$Z$2:$Z$18,$AC$2:$AC$18-$V259)^2)))</f>
        <v/>
      </c>
      <c r="FM259" s="97" t="str" cm="1">
        <f t="array" ref="FM259">IF(OR(FM$1=0, $A259="", _xlfn.XLOOKUP(FM$1, $Z$2:$Z$18, $AD$2:$AD$18, "")=""),"",SQRT((_xlfn.XLOOKUP(FM$1,$Z$2:$Z$18,$AA$2:$AA$18)-$T259)^2+(_xlfn.XLOOKUP(FM$1,$Z$2:$Z$18,$AB$2:$AB$18)-$U259)^2+(_xlfn.XLOOKUP(FM$1,$Z$2:$Z$18,$AC$2:$AC$18-$V259)^2)))</f>
        <v/>
      </c>
      <c r="FN259" s="97" t="str" cm="1">
        <f t="array" ref="FN259">IF(OR(FN$1=0, $A259="", _xlfn.XLOOKUP(FN$1, $Z$2:$Z$18, $AD$2:$AD$18, "")=""),"",SQRT((_xlfn.XLOOKUP(FN$1,$Z$2:$Z$18,$AA$2:$AA$18)-$T259)^2+(_xlfn.XLOOKUP(FN$1,$Z$2:$Z$18,$AB$2:$AB$18)-$U259)^2+(_xlfn.XLOOKUP(FN$1,$Z$2:$Z$18,$AC$2:$AC$18-$V259)^2)))</f>
        <v/>
      </c>
      <c r="FO259" s="98" t="str" cm="1">
        <f t="array" ref="FO259">IF(OR(FO$1=0, $A259="", _xlfn.XLOOKUP(FO$1, $Z$2:$Z$18, $AD$2:$AD$18, "")=""),"",SQRT((_xlfn.XLOOKUP(FO$1,$Z$2:$Z$18,$AA$2:$AA$18)-$T259)^2+(_xlfn.XLOOKUP(FO$1,$Z$2:$Z$18,$AB$2:$AB$18)-$U259)^2+(_xlfn.XLOOKUP(FO$1,$Z$2:$Z$18,$AC$2:$AC$18-$V259)^2)))</f>
        <v/>
      </c>
      <c r="FP259" s="99"/>
      <c r="FQ259" s="99"/>
      <c r="FR259" s="100">
        <f t="shared" si="103"/>
        <v>0</v>
      </c>
      <c r="FS259" s="109">
        <f t="shared" si="104"/>
        <v>0</v>
      </c>
      <c r="FT259" s="109">
        <f t="shared" si="105"/>
        <v>0</v>
      </c>
      <c r="FU259" s="109">
        <f t="shared" si="106"/>
        <v>0</v>
      </c>
      <c r="FV259" s="109">
        <f t="shared" si="107"/>
        <v>0</v>
      </c>
      <c r="FW259" s="109">
        <f t="shared" si="108"/>
        <v>0</v>
      </c>
      <c r="FX259" s="109">
        <f t="shared" si="109"/>
        <v>0</v>
      </c>
      <c r="FY259" s="109">
        <f t="shared" si="110"/>
        <v>0</v>
      </c>
      <c r="FZ259" s="110">
        <f t="shared" si="111"/>
        <v>0</v>
      </c>
      <c r="GA259" s="110">
        <f t="shared" si="112"/>
        <v>0</v>
      </c>
      <c r="GB259" s="110">
        <f t="shared" si="113"/>
        <v>0</v>
      </c>
      <c r="GC259" s="110">
        <f t="shared" si="114"/>
        <v>0</v>
      </c>
      <c r="GD259" s="110">
        <f t="shared" si="115"/>
        <v>0</v>
      </c>
      <c r="GE259" s="110">
        <f t="shared" si="116"/>
        <v>0</v>
      </c>
      <c r="GF259" s="111">
        <f t="shared" si="117"/>
        <v>0</v>
      </c>
      <c r="GG259" s="100">
        <f t="shared" si="118"/>
        <v>0</v>
      </c>
      <c r="GH259" s="109">
        <f t="shared" si="119"/>
        <v>0</v>
      </c>
      <c r="GI259" s="109">
        <f t="shared" si="120"/>
        <v>0</v>
      </c>
      <c r="GJ259" s="109">
        <f t="shared" si="121"/>
        <v>0</v>
      </c>
      <c r="GK259" s="109">
        <f t="shared" si="122"/>
        <v>0</v>
      </c>
      <c r="GL259" s="109">
        <f t="shared" si="123"/>
        <v>0</v>
      </c>
      <c r="GM259" s="109">
        <f t="shared" si="124"/>
        <v>0</v>
      </c>
      <c r="GN259" s="109">
        <f t="shared" si="125"/>
        <v>0</v>
      </c>
      <c r="GO259" s="110">
        <f t="shared" si="126"/>
        <v>0</v>
      </c>
      <c r="GP259" s="110">
        <f t="shared" si="127"/>
        <v>0</v>
      </c>
      <c r="GQ259" s="110">
        <f t="shared" si="128"/>
        <v>0</v>
      </c>
      <c r="GR259" s="110">
        <f t="shared" si="129"/>
        <v>0</v>
      </c>
      <c r="GS259" s="110">
        <f t="shared" si="130"/>
        <v>0</v>
      </c>
      <c r="GT259" s="110">
        <f t="shared" si="131"/>
        <v>0</v>
      </c>
      <c r="GU259" s="111">
        <f t="shared" si="132"/>
        <v>0</v>
      </c>
      <c r="GX259" s="151" cm="1">
        <f t="array" ref="GX259">_xlfn.IFS(GX$1= 0,"", NOT(ISBLANK(CA259)), 0, ISBLANK(CA259), $Q259-$S259+FR259-AU259-DG259)</f>
        <v>0</v>
      </c>
      <c r="GY259" s="152" cm="1">
        <f t="array" ref="GY259">_xlfn.IFS(GY$1= 0,"", NOT(ISBLANK(CB259)), 0, ISBLANK(CB259), $Q259-$S259+FS259-AV259-DH259)</f>
        <v>0</v>
      </c>
      <c r="GZ259" s="152" cm="1">
        <f t="array" ref="GZ259">_xlfn.IFS(GZ$1= 0,"", NOT(ISBLANK(CC259)), 0, ISBLANK(CC259), $Q259-$S259+FT259-AW259-DI259)</f>
        <v>0</v>
      </c>
      <c r="HA259" s="152" cm="1">
        <f t="array" ref="HA259">_xlfn.IFS(HA$1= 0,"", NOT(ISBLANK(CD259)), 0, ISBLANK(CD259), $Q259-$S259+FU259-AX259-DJ259)</f>
        <v>0</v>
      </c>
      <c r="HB259" s="152" cm="1">
        <f t="array" ref="HB259">_xlfn.IFS(HB$1= 0,"", NOT(ISBLANK(CE259)), 0, ISBLANK(CE259), $Q259-$S259+FV259-AY259-DK259)</f>
        <v>0</v>
      </c>
      <c r="HC259" s="152" cm="1">
        <f t="array" ref="HC259">_xlfn.IFS(HC$1= 0,"", NOT(ISBLANK(CF259)), 0, ISBLANK(CF259), $Q259-$S259+FW259-AZ259-DL259)</f>
        <v>0</v>
      </c>
      <c r="HD259" s="152" cm="1">
        <f t="array" ref="HD259">_xlfn.IFS(HD$1= 0,"", NOT(ISBLANK(CG259)), 0, ISBLANK(CG259), $Q259-$S259+FX259-BA259-DM259)</f>
        <v>0</v>
      </c>
      <c r="HE259" s="152" t="str" cm="1">
        <f t="array" ref="HE259">_xlfn.IFS(HE$1= 0,"", NOT(ISBLANK(CH259)), 0, ISBLANK(CH259), $Q259-$S259+FY259-BB259-DN259)</f>
        <v/>
      </c>
      <c r="HF259" s="152" t="str" cm="1">
        <f t="array" ref="HF259">_xlfn.IFS(HF$1= 0,"", NOT(ISBLANK(CI259)), 0, ISBLANK(CI259), $Q259-$S259+FZ259-BC259-DO259)</f>
        <v/>
      </c>
      <c r="HG259" s="152" t="str" cm="1">
        <f t="array" ref="HG259">_xlfn.IFS(HG$1= 0,"", NOT(ISBLANK(CJ259)), 0, ISBLANK(CJ259), $Q259-$S259+GA259-BD259-DP259)</f>
        <v/>
      </c>
      <c r="HH259" s="152" t="str" cm="1">
        <f t="array" ref="HH259">_xlfn.IFS(HH$1= 0,"", NOT(ISBLANK(CK259)), 0, ISBLANK(CK259), $Q259-$S259+GB259-BE259-DQ259)</f>
        <v/>
      </c>
      <c r="HI259" s="152" t="str" cm="1">
        <f t="array" ref="HI259">_xlfn.IFS(HI$1= 0,"", NOT(ISBLANK(CL259)), 0, ISBLANK(CL259), $Q259-$S259+GC259-BF259-DR259)</f>
        <v/>
      </c>
      <c r="HJ259" s="152" t="str" cm="1">
        <f t="array" ref="HJ259">_xlfn.IFS(HJ$1= 0,"", NOT(ISBLANK(CM259)), 0, ISBLANK(CM259), $Q259-$S259+GD259-BG259-DS259)</f>
        <v/>
      </c>
      <c r="HK259" s="152" t="str" cm="1">
        <f t="array" ref="HK259">_xlfn.IFS(HK$1= 0,"", NOT(ISBLANK(CN259)), 0, ISBLANK(CN259), $Q259-$S259+GE259-BH259-DT259)</f>
        <v/>
      </c>
      <c r="HL259" s="153" t="str" cm="1">
        <f t="array" ref="HL259">_xlfn.IFS(HL$1= 0,"", NOT(ISBLANK(CO259)), 0, ISBLANK(CO259), $Q259-$S259+GF259-BI259-DU259)</f>
        <v/>
      </c>
      <c r="HM259" s="153" t="str" cm="1">
        <f t="array" ref="HM259">_xlfn.IFS(HM$1= 0,"", NOT(ISBLANK(DE259)), 0, ISBLANK(DE259), $Q259-$S259+IC259-BY259-#REF!)</f>
        <v/>
      </c>
      <c r="HN259" s="153" t="e" cm="1">
        <f t="array" ref="HN259">_xlfn.IFS(HN$1= 0,"", NOT(ISBLANK(DF259)), 0, ISBLANK(DF259), $Q259-$S259+ID259-BZ259-#REF!)</f>
        <v>#REF!</v>
      </c>
      <c r="HO259" s="153" t="e" cm="1">
        <f t="array" ref="HO259">_xlfn.IFS(HO$1= 0,"", NOT(ISBLANK(DG259)), 0, ISBLANK(DG259), $Q259-$S259+IE259-CA259-#REF!)</f>
        <v>#VALUE!</v>
      </c>
      <c r="HP259" s="153" t="e" cm="1">
        <f t="array" ref="HP259">_xlfn.IFS(HP$1= 0,"", NOT(ISBLANK(DH259)), 0, ISBLANK(DH259), $Q259-$S259+IF259-CB259-#REF!)</f>
        <v>#REF!</v>
      </c>
      <c r="HQ259" s="153" t="e" cm="1">
        <f t="array" ref="HQ259">_xlfn.IFS(HQ$1= 0,"", NOT(ISBLANK(DI259)), 0, ISBLANK(DI259), $Q259-$S259+IG259-CC259-#REF!)</f>
        <v>#REF!</v>
      </c>
      <c r="HR259" s="153" cm="1">
        <f t="array" ref="HR259">_xlfn.IFS(HR$1= 0,"", NOT(ISBLANK(DJ259)), 0, ISBLANK(DJ259), $Q259-$S259+IH259-CD259-EK259)</f>
        <v>0</v>
      </c>
      <c r="HS259" s="153" t="e" cm="1">
        <f t="array" ref="HS259">_xlfn.IFS(HS$1= 0,"", NOT(ISBLANK(DK259)), 0, ISBLANK(DK259), $Q259-$S259+II259-CE259-EL259)</f>
        <v>#VALUE!</v>
      </c>
      <c r="HT259" s="153" t="e" cm="1">
        <f t="array" ref="HT259">_xlfn.IFS(HT$1= 0,"", NOT(ISBLANK(DL259)), 0, ISBLANK(DL259), $Q259-$S259+GV259-CF259-EM259)</f>
        <v>#VALUE!</v>
      </c>
      <c r="HU259" s="153" t="e" cm="1">
        <f t="array" ref="HU259">_xlfn.IFS(HU$1= 0,"", NOT(ISBLANK(DM259)), 0, ISBLANK(DM259), $Q259-$S259+GW259-CG259-EN259)</f>
        <v>#VALUE!</v>
      </c>
      <c r="HV259" s="153" t="str" cm="1">
        <f t="array" ref="HV259">_xlfn.IFS(HV$1= 0,"", NOT(ISBLANK(DN259)), 0, ISBLANK(DN259), $Q259-$S259+GX259-CH259-EO259)</f>
        <v/>
      </c>
      <c r="HW259" s="153" t="str" cm="1">
        <f t="array" ref="HW259">_xlfn.IFS(HW$1= 0,"", NOT(ISBLANK(DO259)), 0, ISBLANK(DO259), $Q259-$S259+GY259-CI259-EP259)</f>
        <v/>
      </c>
      <c r="HX259" s="153" t="str" cm="1">
        <f t="array" ref="HX259">_xlfn.IFS(HX$1= 0,"", NOT(ISBLANK(DP259)), 0, ISBLANK(DP259), $Q259-$S259+GZ259-CJ259-EQ259)</f>
        <v/>
      </c>
      <c r="HY259" s="153" t="str" cm="1">
        <f t="array" ref="HY259">_xlfn.IFS(HY$1= 0,"", NOT(ISBLANK(DQ259)), 0, ISBLANK(DQ259), $Q259-$S259+HA259-CK259-ER259)</f>
        <v/>
      </c>
      <c r="HZ259" s="153" t="str" cm="1">
        <f t="array" ref="HZ259">_xlfn.IFS(HZ$1= 0,"", NOT(ISBLANK(DR259)), 0, ISBLANK(DR259), $Q259-$S259+HB259-CL259-ES259)</f>
        <v/>
      </c>
      <c r="IA259" s="153" t="str" cm="1">
        <f t="array" ref="IA259">_xlfn.IFS(IA$1= 0,"", NOT(ISBLANK(DS259)), 0, ISBLANK(DS259), $Q259-$S259+HC259-CM259-ET259)</f>
        <v/>
      </c>
    </row>
    <row r="260" spans="1:235" ht="16.5" x14ac:dyDescent="0.3">
      <c r="A260" s="144"/>
      <c r="B260" s="106"/>
      <c r="C260" s="106"/>
      <c r="D260" s="107"/>
      <c r="E260" s="131"/>
      <c r="F260" s="137"/>
      <c r="G260" s="2"/>
      <c r="H260" s="2"/>
      <c r="I260" s="2"/>
      <c r="J260" s="2"/>
      <c r="K260" s="2"/>
      <c r="L260" s="2"/>
      <c r="M260" s="140"/>
      <c r="N260" s="137"/>
      <c r="O260" s="138"/>
      <c r="P260" s="133"/>
      <c r="Q260" s="94">
        <f t="shared" si="101"/>
        <v>0</v>
      </c>
      <c r="R260" s="1"/>
      <c r="S260" s="1"/>
      <c r="T260" s="2"/>
      <c r="U260" s="2"/>
      <c r="V260" s="82">
        <f t="shared" si="102"/>
        <v>0</v>
      </c>
      <c r="W260" s="121"/>
      <c r="X260" s="108"/>
      <c r="AU260" s="105"/>
      <c r="AV260" s="105"/>
      <c r="AW260" s="105"/>
      <c r="AX260" s="105"/>
      <c r="AY260" s="105"/>
      <c r="AZ260" s="105"/>
      <c r="BA260" s="105"/>
      <c r="BB260" s="105"/>
      <c r="BC260" s="105"/>
      <c r="BD260" s="105"/>
      <c r="BE260" s="105"/>
      <c r="BF260" s="105"/>
      <c r="BG260" s="105"/>
      <c r="BH260" s="105"/>
      <c r="BI260" s="105"/>
      <c r="BJ260" s="105"/>
      <c r="BK260" s="105"/>
      <c r="BL260" s="105"/>
      <c r="BM260" s="105"/>
      <c r="BN260" s="105"/>
      <c r="BO260" s="105"/>
      <c r="BP260" s="105"/>
      <c r="BQ260" s="105"/>
      <c r="BR260" s="105"/>
      <c r="BS260" s="105"/>
      <c r="BT260" s="105"/>
      <c r="BU260" s="105"/>
      <c r="BV260" s="105"/>
      <c r="BW260" s="105"/>
      <c r="BX260" s="105"/>
      <c r="BZ260" s="99"/>
      <c r="CA260" s="105" t="s">
        <v>32</v>
      </c>
      <c r="CB260" s="105"/>
      <c r="CC260" s="105"/>
      <c r="CD260" s="105"/>
      <c r="CE260" s="105"/>
      <c r="CF260" s="105"/>
      <c r="CG260" s="105"/>
      <c r="CH260" s="105"/>
      <c r="CI260" s="105"/>
      <c r="CJ260" s="105"/>
      <c r="CK260" s="105"/>
      <c r="CL260" s="105"/>
      <c r="CM260" s="105"/>
      <c r="CN260" s="105"/>
      <c r="CO260" s="105"/>
      <c r="CP260" s="105" t="s">
        <v>32</v>
      </c>
      <c r="CQ260" s="105"/>
      <c r="CR260" s="105"/>
      <c r="CS260" s="105"/>
      <c r="CT260" s="105"/>
      <c r="CU260" s="105"/>
      <c r="CV260" s="105"/>
      <c r="CW260" s="105"/>
      <c r="CX260" s="105"/>
      <c r="CY260" s="105"/>
      <c r="CZ260" s="105"/>
      <c r="DA260" s="105"/>
      <c r="DB260" s="105"/>
      <c r="DC260" s="105"/>
      <c r="DD260" s="105"/>
      <c r="DE260" s="99"/>
      <c r="DF260" s="99"/>
      <c r="DG260" s="105"/>
      <c r="DH260" s="105"/>
      <c r="DI260" s="105"/>
      <c r="DJ260" s="105"/>
      <c r="DK260" s="105"/>
      <c r="DL260" s="105"/>
      <c r="DM260" s="105"/>
      <c r="DN260" s="105"/>
      <c r="DO260" s="105"/>
      <c r="DP260" s="105"/>
      <c r="DQ260" s="105"/>
      <c r="DR260" s="105"/>
      <c r="DS260" s="105"/>
      <c r="DT260" s="105"/>
      <c r="DU260" s="105"/>
      <c r="DV260" s="105"/>
      <c r="DW260" s="105"/>
      <c r="DX260" s="105"/>
      <c r="DY260" s="105"/>
      <c r="DZ260" s="105"/>
      <c r="EA260" s="105"/>
      <c r="EB260" s="105"/>
      <c r="EC260" s="105"/>
      <c r="ED260" s="105"/>
      <c r="EE260" s="105"/>
      <c r="EF260" s="105"/>
      <c r="EG260" s="105"/>
      <c r="EH260" s="105"/>
      <c r="EI260" s="105"/>
      <c r="EJ260" s="105"/>
      <c r="EL260" s="146" t="str" cm="1">
        <f t="array" ref="EL260">IF(OR(EL$1=0, $A260="", _xlfn.XLOOKUP(EL$1, $Z$2:$Z$18, $AD$2:$AD$18, "")=""),"",SQRT((_xlfn.XLOOKUP(EL$1,$Z$2:$Z$18,$AA$2:$AA$18)-$T260)^2+(_xlfn.XLOOKUP(EL$1,$Z$2:$Z$18,$AB$2:$AB$18)-$U260)^2+(_xlfn.XLOOKUP(EL$1,$Z$2:$Z$18,$AC$2:$AC$18-$V260)^2)))</f>
        <v/>
      </c>
      <c r="EM260" s="96" t="str" cm="1">
        <f t="array" ref="EM260">IF(OR(EM$1=0, $A260="", _xlfn.XLOOKUP(EM$1, $Z$2:$Z$18, $AD$2:$AD$18, "")=""),"",SQRT((_xlfn.XLOOKUP(EM$1,$Z$2:$Z$18,$AA$2:$AA$18)-$T260)^2+(_xlfn.XLOOKUP(EM$1,$Z$2:$Z$18,$AB$2:$AB$18)-$U260)^2+(_xlfn.XLOOKUP(EM$1,$Z$2:$Z$18,$AC$2:$AC$18-$V260)^2)))</f>
        <v/>
      </c>
      <c r="EN260" s="96" t="str" cm="1">
        <f t="array" ref="EN260">IF(OR(EN$1=0, $A260="", _xlfn.XLOOKUP(EN$1, $Z$2:$Z$18, $AD$2:$AD$18, "")=""),"",SQRT((_xlfn.XLOOKUP(EN$1,$Z$2:$Z$18,$AA$2:$AA$18)-$T260)^2+(_xlfn.XLOOKUP(EN$1,$Z$2:$Z$18,$AB$2:$AB$18)-$U260)^2+(_xlfn.XLOOKUP(EN$1,$Z$2:$Z$18,$AC$2:$AC$18-$V260)^2)))</f>
        <v/>
      </c>
      <c r="EO260" s="96" t="str" cm="1">
        <f t="array" ref="EO260">IF(OR(EO$1=0, $A260="", _xlfn.XLOOKUP(EO$1, $Z$2:$Z$18, $AD$2:$AD$18, "")=""),"",SQRT((_xlfn.XLOOKUP(EO$1,$Z$2:$Z$18,$AA$2:$AA$18)-$T260)^2+(_xlfn.XLOOKUP(EO$1,$Z$2:$Z$18,$AB$2:$AB$18)-$U260)^2+(_xlfn.XLOOKUP(EO$1,$Z$2:$Z$18,$AC$2:$AC$18-$V260)^2)))</f>
        <v/>
      </c>
      <c r="EP260" s="96" t="str" cm="1">
        <f t="array" ref="EP260">IF(OR(EP$1=0, $A260="", _xlfn.XLOOKUP(EP$1, $Z$2:$Z$18, $AD$2:$AD$18, "")=""),"",SQRT((_xlfn.XLOOKUP(EP$1,$Z$2:$Z$18,$AA$2:$AA$18)-$T260)^2+(_xlfn.XLOOKUP(EP$1,$Z$2:$Z$18,$AB$2:$AB$18)-$U260)^2+(_xlfn.XLOOKUP(EP$1,$Z$2:$Z$18,$AC$2:$AC$18-$V260)^2)))</f>
        <v/>
      </c>
      <c r="EQ260" s="96" t="str" cm="1">
        <f t="array" ref="EQ260">IF(OR(EQ$1=0, $A260="", _xlfn.XLOOKUP(EQ$1, $Z$2:$Z$18, $AD$2:$AD$18, "")=""),"",SQRT((_xlfn.XLOOKUP(EQ$1,$Z$2:$Z$18,$AA$2:$AA$18)-$T260)^2+(_xlfn.XLOOKUP(EQ$1,$Z$2:$Z$18,$AB$2:$AB$18)-$U260)^2+(_xlfn.XLOOKUP(EQ$1,$Z$2:$Z$18,$AC$2:$AC$18-$V260)^2)))</f>
        <v/>
      </c>
      <c r="ER260" s="96" t="str" cm="1">
        <f t="array" ref="ER260">IF(OR(ER$1=0, $A260="", _xlfn.XLOOKUP(ER$1, $Z$2:$Z$18, $AD$2:$AD$18, "")=""),"",SQRT((_xlfn.XLOOKUP(ER$1,$Z$2:$Z$18,$AA$2:$AA$18)-$T260)^2+(_xlfn.XLOOKUP(ER$1,$Z$2:$Z$18,$AB$2:$AB$18)-$U260)^2+(_xlfn.XLOOKUP(ER$1,$Z$2:$Z$18,$AC$2:$AC$18-$V260)^2)))</f>
        <v/>
      </c>
      <c r="ES260" s="96" t="str" cm="1">
        <f t="array" ref="ES260">IF(OR(ES$1=0, $A260="", _xlfn.XLOOKUP(ES$1, $Z$2:$Z$18, $AD$2:$AD$18, "")=""),"",SQRT((_xlfn.XLOOKUP(ES$1,$Z$2:$Z$18,$AA$2:$AA$18)-$T260)^2+(_xlfn.XLOOKUP(ES$1,$Z$2:$Z$18,$AB$2:$AB$18)-$U260)^2+(_xlfn.XLOOKUP(ES$1,$Z$2:$Z$18,$AC$2:$AC$18-$V260)^2)))</f>
        <v/>
      </c>
      <c r="ET260" s="97" t="str" cm="1">
        <f t="array" ref="ET260">IF(OR(ET$1=0, $A260="", _xlfn.XLOOKUP(ET$1, $Z$2:$Z$18, $AD$2:$AD$18, "")=""),"",SQRT((_xlfn.XLOOKUP(ET$1,$Z$2:$Z$18,$AA$2:$AA$18)-$T260)^2+(_xlfn.XLOOKUP(ET$1,$Z$2:$Z$18,$AB$2:$AB$18)-$U260)^2+(_xlfn.XLOOKUP(ET$1,$Z$2:$Z$18,$AC$2:$AC$18-$V260)^2)))</f>
        <v/>
      </c>
      <c r="EU260" s="97" t="str" cm="1">
        <f t="array" ref="EU260">IF(OR(EU$1=0, $A260="", _xlfn.XLOOKUP(EU$1, $Z$2:$Z$18, $AD$2:$AD$18, "")=""),"",SQRT((_xlfn.XLOOKUP(EU$1,$Z$2:$Z$18,$AA$2:$AA$18)-$T260)^2+(_xlfn.XLOOKUP(EU$1,$Z$2:$Z$18,$AB$2:$AB$18)-$U260)^2+(_xlfn.XLOOKUP(EU$1,$Z$2:$Z$18,$AC$2:$AC$18-$V260)^2)))</f>
        <v/>
      </c>
      <c r="EV260" s="97" t="str" cm="1">
        <f t="array" ref="EV260">IF(OR(EV$1=0, $A260="", _xlfn.XLOOKUP(EV$1, $Z$2:$Z$18, $AD$2:$AD$18, "")=""),"",SQRT((_xlfn.XLOOKUP(EV$1,$Z$2:$Z$18,$AA$2:$AA$18)-$T260)^2+(_xlfn.XLOOKUP(EV$1,$Z$2:$Z$18,$AB$2:$AB$18)-$U260)^2+(_xlfn.XLOOKUP(EV$1,$Z$2:$Z$18,$AC$2:$AC$18-$V260)^2)))</f>
        <v/>
      </c>
      <c r="EW260" s="97" t="str" cm="1">
        <f t="array" ref="EW260">IF(OR(EW$1=0, $A260="", _xlfn.XLOOKUP(EW$1, $Z$2:$Z$18, $AD$2:$AD$18, "")=""),"",SQRT((_xlfn.XLOOKUP(EW$1,$Z$2:$Z$18,$AA$2:$AA$18)-$T260)^2+(_xlfn.XLOOKUP(EW$1,$Z$2:$Z$18,$AB$2:$AB$18)-$U260)^2+(_xlfn.XLOOKUP(EW$1,$Z$2:$Z$18,$AC$2:$AC$18-$V260)^2)))</f>
        <v/>
      </c>
      <c r="EX260" s="97" t="str" cm="1">
        <f t="array" ref="EX260">IF(OR(EX$1=0, $A260="", _xlfn.XLOOKUP(EX$1, $Z$2:$Z$18, $AD$2:$AD$18, "")=""),"",SQRT((_xlfn.XLOOKUP(EX$1,$Z$2:$Z$18,$AA$2:$AA$18)-$T260)^2+(_xlfn.XLOOKUP(EX$1,$Z$2:$Z$18,$AB$2:$AB$18)-$U260)^2+(_xlfn.XLOOKUP(EX$1,$Z$2:$Z$18,$AC$2:$AC$18-$V260)^2)))</f>
        <v/>
      </c>
      <c r="EY260" s="97" t="str" cm="1">
        <f t="array" ref="EY260">IF(OR(EY$1=0, $A260="", _xlfn.XLOOKUP(EY$1, $Z$2:$Z$18, $AD$2:$AD$18, "")=""),"",SQRT((_xlfn.XLOOKUP(EY$1,$Z$2:$Z$18,$AA$2:$AA$18)-$T260)^2+(_xlfn.XLOOKUP(EY$1,$Z$2:$Z$18,$AB$2:$AB$18)-$U260)^2+(_xlfn.XLOOKUP(EY$1,$Z$2:$Z$18,$AC$2:$AC$18-$V260)^2)))</f>
        <v/>
      </c>
      <c r="EZ260" s="98" t="str" cm="1">
        <f t="array" ref="EZ260">IF(OR(EZ$1=0, $A260="", _xlfn.XLOOKUP(EZ$1, $Z$2:$Z$18, $AD$2:$AD$18, "")=""),"",SQRT((_xlfn.XLOOKUP(EZ$1,$Z$2:$Z$18,$AA$2:$AA$18)-$T260)^2+(_xlfn.XLOOKUP(EZ$1,$Z$2:$Z$18,$AB$2:$AB$18)-$U260)^2+(_xlfn.XLOOKUP(EZ$1,$Z$2:$Z$18,$AC$2:$AC$18-$V260)^2)))</f>
        <v/>
      </c>
      <c r="FA260" s="146" t="str" cm="1">
        <f t="array" ref="FA260">IF(OR(FA$1=0, $A260="", _xlfn.XLOOKUP(FA$1, $Z$2:$Z$18, $AD$2:$AD$18, "")=""),"",SQRT((_xlfn.XLOOKUP(FA$1,$Z$2:$Z$18,$AA$2:$AA$18)-$T260)^2+(_xlfn.XLOOKUP(FA$1,$Z$2:$Z$18,$AB$2:$AB$18)-$U260)^2+(_xlfn.XLOOKUP(FA$1,$Z$2:$Z$18,$AC$2:$AC$18-$V260)^2)))</f>
        <v/>
      </c>
      <c r="FB260" s="96" t="str" cm="1">
        <f t="array" ref="FB260">IF(OR(FB$1=0, $A260="", _xlfn.XLOOKUP(FB$1, $Z$2:$Z$18, $AD$2:$AD$18, "")=""),"",SQRT((_xlfn.XLOOKUP(FB$1,$Z$2:$Z$18,$AA$2:$AA$18)-$T260)^2+(_xlfn.XLOOKUP(FB$1,$Z$2:$Z$18,$AB$2:$AB$18)-$U260)^2+(_xlfn.XLOOKUP(FB$1,$Z$2:$Z$18,$AC$2:$AC$18-$V260)^2)))</f>
        <v/>
      </c>
      <c r="FC260" s="96" t="str" cm="1">
        <f t="array" ref="FC260">IF(OR(FC$1=0, $A260="", _xlfn.XLOOKUP(FC$1, $Z$2:$Z$18, $AD$2:$AD$18, "")=""),"",SQRT((_xlfn.XLOOKUP(FC$1,$Z$2:$Z$18,$AA$2:$AA$18)-$T260)^2+(_xlfn.XLOOKUP(FC$1,$Z$2:$Z$18,$AB$2:$AB$18)-$U260)^2+(_xlfn.XLOOKUP(FC$1,$Z$2:$Z$18,$AC$2:$AC$18-$V260)^2)))</f>
        <v/>
      </c>
      <c r="FD260" s="96" t="str" cm="1">
        <f t="array" ref="FD260">IF(OR(FD$1=0, $A260="", _xlfn.XLOOKUP(FD$1, $Z$2:$Z$18, $AD$2:$AD$18, "")=""),"",SQRT((_xlfn.XLOOKUP(FD$1,$Z$2:$Z$18,$AA$2:$AA$18)-$T260)^2+(_xlfn.XLOOKUP(FD$1,$Z$2:$Z$18,$AB$2:$AB$18)-$U260)^2+(_xlfn.XLOOKUP(FD$1,$Z$2:$Z$18,$AC$2:$AC$18-$V260)^2)))</f>
        <v/>
      </c>
      <c r="FE260" s="96" t="str" cm="1">
        <f t="array" ref="FE260">IF(OR(FE$1=0, $A260="", _xlfn.XLOOKUP(FE$1, $Z$2:$Z$18, $AD$2:$AD$18, "")=""),"",SQRT((_xlfn.XLOOKUP(FE$1,$Z$2:$Z$18,$AA$2:$AA$18)-$T260)^2+(_xlfn.XLOOKUP(FE$1,$Z$2:$Z$18,$AB$2:$AB$18)-$U260)^2+(_xlfn.XLOOKUP(FE$1,$Z$2:$Z$18,$AC$2:$AC$18-$V260)^2)))</f>
        <v/>
      </c>
      <c r="FF260" s="96" t="str" cm="1">
        <f t="array" ref="FF260">IF(OR(FF$1=0, $A260="", _xlfn.XLOOKUP(FF$1, $Z$2:$Z$18, $AD$2:$AD$18, "")=""),"",SQRT((_xlfn.XLOOKUP(FF$1,$Z$2:$Z$18,$AA$2:$AA$18)-$T260)^2+(_xlfn.XLOOKUP(FF$1,$Z$2:$Z$18,$AB$2:$AB$18)-$U260)^2+(_xlfn.XLOOKUP(FF$1,$Z$2:$Z$18,$AC$2:$AC$18-$V260)^2)))</f>
        <v/>
      </c>
      <c r="FG260" s="96" t="str" cm="1">
        <f t="array" ref="FG260">IF(OR(FG$1=0, $A260="", _xlfn.XLOOKUP(FG$1, $Z$2:$Z$18, $AD$2:$AD$18, "")=""),"",SQRT((_xlfn.XLOOKUP(FG$1,$Z$2:$Z$18,$AA$2:$AA$18)-$T260)^2+(_xlfn.XLOOKUP(FG$1,$Z$2:$Z$18,$AB$2:$AB$18)-$U260)^2+(_xlfn.XLOOKUP(FG$1,$Z$2:$Z$18,$AC$2:$AC$18-$V260)^2)))</f>
        <v/>
      </c>
      <c r="FH260" s="96" t="str" cm="1">
        <f t="array" ref="FH260">IF(OR(FH$1=0, $A260="", _xlfn.XLOOKUP(FH$1, $Z$2:$Z$18, $AD$2:$AD$18, "")=""),"",SQRT((_xlfn.XLOOKUP(FH$1,$Z$2:$Z$18,$AA$2:$AA$18)-$T260)^2+(_xlfn.XLOOKUP(FH$1,$Z$2:$Z$18,$AB$2:$AB$18)-$U260)^2+(_xlfn.XLOOKUP(FH$1,$Z$2:$Z$18,$AC$2:$AC$18-$V260)^2)))</f>
        <v/>
      </c>
      <c r="FI260" s="97" t="str" cm="1">
        <f t="array" ref="FI260">IF(OR(FI$1=0, $A260="", _xlfn.XLOOKUP(FI$1, $Z$2:$Z$18, $AD$2:$AD$18, "")=""),"",SQRT((_xlfn.XLOOKUP(FI$1,$Z$2:$Z$18,$AA$2:$AA$18)-$T260)^2+(_xlfn.XLOOKUP(FI$1,$Z$2:$Z$18,$AB$2:$AB$18)-$U260)^2+(_xlfn.XLOOKUP(FI$1,$Z$2:$Z$18,$AC$2:$AC$18-$V260)^2)))</f>
        <v/>
      </c>
      <c r="FJ260" s="97" t="str" cm="1">
        <f t="array" ref="FJ260">IF(OR(FJ$1=0, $A260="", _xlfn.XLOOKUP(FJ$1, $Z$2:$Z$18, $AD$2:$AD$18, "")=""),"",SQRT((_xlfn.XLOOKUP(FJ$1,$Z$2:$Z$18,$AA$2:$AA$18)-$T260)^2+(_xlfn.XLOOKUP(FJ$1,$Z$2:$Z$18,$AB$2:$AB$18)-$U260)^2+(_xlfn.XLOOKUP(FJ$1,$Z$2:$Z$18,$AC$2:$AC$18-$V260)^2)))</f>
        <v/>
      </c>
      <c r="FK260" s="97" t="str" cm="1">
        <f t="array" ref="FK260">IF(OR(FK$1=0, $A260="", _xlfn.XLOOKUP(FK$1, $Z$2:$Z$18, $AD$2:$AD$18, "")=""),"",SQRT((_xlfn.XLOOKUP(FK$1,$Z$2:$Z$18,$AA$2:$AA$18)-$T260)^2+(_xlfn.XLOOKUP(FK$1,$Z$2:$Z$18,$AB$2:$AB$18)-$U260)^2+(_xlfn.XLOOKUP(FK$1,$Z$2:$Z$18,$AC$2:$AC$18-$V260)^2)))</f>
        <v/>
      </c>
      <c r="FL260" s="97" t="str" cm="1">
        <f t="array" ref="FL260">IF(OR(FL$1=0, $A260="", _xlfn.XLOOKUP(FL$1, $Z$2:$Z$18, $AD$2:$AD$18, "")=""),"",SQRT((_xlfn.XLOOKUP(FL$1,$Z$2:$Z$18,$AA$2:$AA$18)-$T260)^2+(_xlfn.XLOOKUP(FL$1,$Z$2:$Z$18,$AB$2:$AB$18)-$U260)^2+(_xlfn.XLOOKUP(FL$1,$Z$2:$Z$18,$AC$2:$AC$18-$V260)^2)))</f>
        <v/>
      </c>
      <c r="FM260" s="97" t="str" cm="1">
        <f t="array" ref="FM260">IF(OR(FM$1=0, $A260="", _xlfn.XLOOKUP(FM$1, $Z$2:$Z$18, $AD$2:$AD$18, "")=""),"",SQRT((_xlfn.XLOOKUP(FM$1,$Z$2:$Z$18,$AA$2:$AA$18)-$T260)^2+(_xlfn.XLOOKUP(FM$1,$Z$2:$Z$18,$AB$2:$AB$18)-$U260)^2+(_xlfn.XLOOKUP(FM$1,$Z$2:$Z$18,$AC$2:$AC$18-$V260)^2)))</f>
        <v/>
      </c>
      <c r="FN260" s="97" t="str" cm="1">
        <f t="array" ref="FN260">IF(OR(FN$1=0, $A260="", _xlfn.XLOOKUP(FN$1, $Z$2:$Z$18, $AD$2:$AD$18, "")=""),"",SQRT((_xlfn.XLOOKUP(FN$1,$Z$2:$Z$18,$AA$2:$AA$18)-$T260)^2+(_xlfn.XLOOKUP(FN$1,$Z$2:$Z$18,$AB$2:$AB$18)-$U260)^2+(_xlfn.XLOOKUP(FN$1,$Z$2:$Z$18,$AC$2:$AC$18-$V260)^2)))</f>
        <v/>
      </c>
      <c r="FO260" s="98" t="str" cm="1">
        <f t="array" ref="FO260">IF(OR(FO$1=0, $A260="", _xlfn.XLOOKUP(FO$1, $Z$2:$Z$18, $AD$2:$AD$18, "")=""),"",SQRT((_xlfn.XLOOKUP(FO$1,$Z$2:$Z$18,$AA$2:$AA$18)-$T260)^2+(_xlfn.XLOOKUP(FO$1,$Z$2:$Z$18,$AB$2:$AB$18)-$U260)^2+(_xlfn.XLOOKUP(FO$1,$Z$2:$Z$18,$AC$2:$AC$18-$V260)^2)))</f>
        <v/>
      </c>
      <c r="FP260" s="99"/>
      <c r="FQ260" s="99"/>
      <c r="FR260" s="100">
        <f t="shared" si="103"/>
        <v>0</v>
      </c>
      <c r="FS260" s="109">
        <f t="shared" si="104"/>
        <v>0</v>
      </c>
      <c r="FT260" s="109">
        <f t="shared" si="105"/>
        <v>0</v>
      </c>
      <c r="FU260" s="109">
        <f t="shared" si="106"/>
        <v>0</v>
      </c>
      <c r="FV260" s="109">
        <f t="shared" si="107"/>
        <v>0</v>
      </c>
      <c r="FW260" s="109">
        <f t="shared" si="108"/>
        <v>0</v>
      </c>
      <c r="FX260" s="109">
        <f t="shared" si="109"/>
        <v>0</v>
      </c>
      <c r="FY260" s="109">
        <f t="shared" si="110"/>
        <v>0</v>
      </c>
      <c r="FZ260" s="110">
        <f t="shared" si="111"/>
        <v>0</v>
      </c>
      <c r="GA260" s="110">
        <f t="shared" si="112"/>
        <v>0</v>
      </c>
      <c r="GB260" s="110">
        <f t="shared" si="113"/>
        <v>0</v>
      </c>
      <c r="GC260" s="110">
        <f t="shared" si="114"/>
        <v>0</v>
      </c>
      <c r="GD260" s="110">
        <f t="shared" si="115"/>
        <v>0</v>
      </c>
      <c r="GE260" s="110">
        <f t="shared" si="116"/>
        <v>0</v>
      </c>
      <c r="GF260" s="111">
        <f t="shared" si="117"/>
        <v>0</v>
      </c>
      <c r="GG260" s="100">
        <f t="shared" si="118"/>
        <v>0</v>
      </c>
      <c r="GH260" s="109">
        <f t="shared" si="119"/>
        <v>0</v>
      </c>
      <c r="GI260" s="109">
        <f t="shared" si="120"/>
        <v>0</v>
      </c>
      <c r="GJ260" s="109">
        <f t="shared" si="121"/>
        <v>0</v>
      </c>
      <c r="GK260" s="109">
        <f t="shared" si="122"/>
        <v>0</v>
      </c>
      <c r="GL260" s="109">
        <f t="shared" si="123"/>
        <v>0</v>
      </c>
      <c r="GM260" s="109">
        <f t="shared" si="124"/>
        <v>0</v>
      </c>
      <c r="GN260" s="109">
        <f t="shared" si="125"/>
        <v>0</v>
      </c>
      <c r="GO260" s="110">
        <f t="shared" si="126"/>
        <v>0</v>
      </c>
      <c r="GP260" s="110">
        <f t="shared" si="127"/>
        <v>0</v>
      </c>
      <c r="GQ260" s="110">
        <f t="shared" si="128"/>
        <v>0</v>
      </c>
      <c r="GR260" s="110">
        <f t="shared" si="129"/>
        <v>0</v>
      </c>
      <c r="GS260" s="110">
        <f t="shared" si="130"/>
        <v>0</v>
      </c>
      <c r="GT260" s="110">
        <f t="shared" si="131"/>
        <v>0</v>
      </c>
      <c r="GU260" s="111">
        <f t="shared" si="132"/>
        <v>0</v>
      </c>
      <c r="GX260" s="151" cm="1">
        <f t="array" ref="GX260">_xlfn.IFS(GX$1= 0,"", NOT(ISBLANK(CA260)), 0, ISBLANK(CA260), $Q260-$S260+FR260-AU260-DG260)</f>
        <v>0</v>
      </c>
      <c r="GY260" s="152" cm="1">
        <f t="array" ref="GY260">_xlfn.IFS(GY$1= 0,"", NOT(ISBLANK(CB260)), 0, ISBLANK(CB260), $Q260-$S260+FS260-AV260-DH260)</f>
        <v>0</v>
      </c>
      <c r="GZ260" s="152" cm="1">
        <f t="array" ref="GZ260">_xlfn.IFS(GZ$1= 0,"", NOT(ISBLANK(CC260)), 0, ISBLANK(CC260), $Q260-$S260+FT260-AW260-DI260)</f>
        <v>0</v>
      </c>
      <c r="HA260" s="152" cm="1">
        <f t="array" ref="HA260">_xlfn.IFS(HA$1= 0,"", NOT(ISBLANK(CD260)), 0, ISBLANK(CD260), $Q260-$S260+FU260-AX260-DJ260)</f>
        <v>0</v>
      </c>
      <c r="HB260" s="152" cm="1">
        <f t="array" ref="HB260">_xlfn.IFS(HB$1= 0,"", NOT(ISBLANK(CE260)), 0, ISBLANK(CE260), $Q260-$S260+FV260-AY260-DK260)</f>
        <v>0</v>
      </c>
      <c r="HC260" s="152" cm="1">
        <f t="array" ref="HC260">_xlfn.IFS(HC$1= 0,"", NOT(ISBLANK(CF260)), 0, ISBLANK(CF260), $Q260-$S260+FW260-AZ260-DL260)</f>
        <v>0</v>
      </c>
      <c r="HD260" s="152" cm="1">
        <f t="array" ref="HD260">_xlfn.IFS(HD$1= 0,"", NOT(ISBLANK(CG260)), 0, ISBLANK(CG260), $Q260-$S260+FX260-BA260-DM260)</f>
        <v>0</v>
      </c>
      <c r="HE260" s="152" t="str" cm="1">
        <f t="array" ref="HE260">_xlfn.IFS(HE$1= 0,"", NOT(ISBLANK(CH260)), 0, ISBLANK(CH260), $Q260-$S260+FY260-BB260-DN260)</f>
        <v/>
      </c>
      <c r="HF260" s="152" t="str" cm="1">
        <f t="array" ref="HF260">_xlfn.IFS(HF$1= 0,"", NOT(ISBLANK(CI260)), 0, ISBLANK(CI260), $Q260-$S260+FZ260-BC260-DO260)</f>
        <v/>
      </c>
      <c r="HG260" s="152" t="str" cm="1">
        <f t="array" ref="HG260">_xlfn.IFS(HG$1= 0,"", NOT(ISBLANK(CJ260)), 0, ISBLANK(CJ260), $Q260-$S260+GA260-BD260-DP260)</f>
        <v/>
      </c>
      <c r="HH260" s="152" t="str" cm="1">
        <f t="array" ref="HH260">_xlfn.IFS(HH$1= 0,"", NOT(ISBLANK(CK260)), 0, ISBLANK(CK260), $Q260-$S260+GB260-BE260-DQ260)</f>
        <v/>
      </c>
      <c r="HI260" s="152" t="str" cm="1">
        <f t="array" ref="HI260">_xlfn.IFS(HI$1= 0,"", NOT(ISBLANK(CL260)), 0, ISBLANK(CL260), $Q260-$S260+GC260-BF260-DR260)</f>
        <v/>
      </c>
      <c r="HJ260" s="152" t="str" cm="1">
        <f t="array" ref="HJ260">_xlfn.IFS(HJ$1= 0,"", NOT(ISBLANK(CM260)), 0, ISBLANK(CM260), $Q260-$S260+GD260-BG260-DS260)</f>
        <v/>
      </c>
      <c r="HK260" s="152" t="str" cm="1">
        <f t="array" ref="HK260">_xlfn.IFS(HK$1= 0,"", NOT(ISBLANK(CN260)), 0, ISBLANK(CN260), $Q260-$S260+GE260-BH260-DT260)</f>
        <v/>
      </c>
      <c r="HL260" s="153" t="str" cm="1">
        <f t="array" ref="HL260">_xlfn.IFS(HL$1= 0,"", NOT(ISBLANK(CO260)), 0, ISBLANK(CO260), $Q260-$S260+GF260-BI260-DU260)</f>
        <v/>
      </c>
      <c r="HM260" s="153" t="str" cm="1">
        <f t="array" ref="HM260">_xlfn.IFS(HM$1= 0,"", NOT(ISBLANK(DE260)), 0, ISBLANK(DE260), $Q260-$S260+IC260-BY260-#REF!)</f>
        <v/>
      </c>
      <c r="HN260" s="153" t="e" cm="1">
        <f t="array" ref="HN260">_xlfn.IFS(HN$1= 0,"", NOT(ISBLANK(DF260)), 0, ISBLANK(DF260), $Q260-$S260+ID260-BZ260-#REF!)</f>
        <v>#REF!</v>
      </c>
      <c r="HO260" s="153" t="e" cm="1">
        <f t="array" ref="HO260">_xlfn.IFS(HO$1= 0,"", NOT(ISBLANK(DG260)), 0, ISBLANK(DG260), $Q260-$S260+IE260-CA260-#REF!)</f>
        <v>#VALUE!</v>
      </c>
      <c r="HP260" s="153" t="e" cm="1">
        <f t="array" ref="HP260">_xlfn.IFS(HP$1= 0,"", NOT(ISBLANK(DH260)), 0, ISBLANK(DH260), $Q260-$S260+IF260-CB260-#REF!)</f>
        <v>#REF!</v>
      </c>
      <c r="HQ260" s="153" t="e" cm="1">
        <f t="array" ref="HQ260">_xlfn.IFS(HQ$1= 0,"", NOT(ISBLANK(DI260)), 0, ISBLANK(DI260), $Q260-$S260+IG260-CC260-#REF!)</f>
        <v>#REF!</v>
      </c>
      <c r="HR260" s="153" cm="1">
        <f t="array" ref="HR260">_xlfn.IFS(HR$1= 0,"", NOT(ISBLANK(DJ260)), 0, ISBLANK(DJ260), $Q260-$S260+IH260-CD260-EK260)</f>
        <v>0</v>
      </c>
      <c r="HS260" s="153" t="e" cm="1">
        <f t="array" ref="HS260">_xlfn.IFS(HS$1= 0,"", NOT(ISBLANK(DK260)), 0, ISBLANK(DK260), $Q260-$S260+II260-CE260-EL260)</f>
        <v>#VALUE!</v>
      </c>
      <c r="HT260" s="153" t="e" cm="1">
        <f t="array" ref="HT260">_xlfn.IFS(HT$1= 0,"", NOT(ISBLANK(DL260)), 0, ISBLANK(DL260), $Q260-$S260+GV260-CF260-EM260)</f>
        <v>#VALUE!</v>
      </c>
      <c r="HU260" s="153" t="e" cm="1">
        <f t="array" ref="HU260">_xlfn.IFS(HU$1= 0,"", NOT(ISBLANK(DM260)), 0, ISBLANK(DM260), $Q260-$S260+GW260-CG260-EN260)</f>
        <v>#VALUE!</v>
      </c>
      <c r="HV260" s="153" t="str" cm="1">
        <f t="array" ref="HV260">_xlfn.IFS(HV$1= 0,"", NOT(ISBLANK(DN260)), 0, ISBLANK(DN260), $Q260-$S260+GX260-CH260-EO260)</f>
        <v/>
      </c>
      <c r="HW260" s="153" t="str" cm="1">
        <f t="array" ref="HW260">_xlfn.IFS(HW$1= 0,"", NOT(ISBLANK(DO260)), 0, ISBLANK(DO260), $Q260-$S260+GY260-CI260-EP260)</f>
        <v/>
      </c>
      <c r="HX260" s="153" t="str" cm="1">
        <f t="array" ref="HX260">_xlfn.IFS(HX$1= 0,"", NOT(ISBLANK(DP260)), 0, ISBLANK(DP260), $Q260-$S260+GZ260-CJ260-EQ260)</f>
        <v/>
      </c>
      <c r="HY260" s="153" t="str" cm="1">
        <f t="array" ref="HY260">_xlfn.IFS(HY$1= 0,"", NOT(ISBLANK(DQ260)), 0, ISBLANK(DQ260), $Q260-$S260+HA260-CK260-ER260)</f>
        <v/>
      </c>
      <c r="HZ260" s="153" t="str" cm="1">
        <f t="array" ref="HZ260">_xlfn.IFS(HZ$1= 0,"", NOT(ISBLANK(DR260)), 0, ISBLANK(DR260), $Q260-$S260+HB260-CL260-ES260)</f>
        <v/>
      </c>
      <c r="IA260" s="153" t="str" cm="1">
        <f t="array" ref="IA260">_xlfn.IFS(IA$1= 0,"", NOT(ISBLANK(DS260)), 0, ISBLANK(DS260), $Q260-$S260+HC260-CM260-ET260)</f>
        <v/>
      </c>
    </row>
    <row r="261" spans="1:235" ht="16.5" x14ac:dyDescent="0.3">
      <c r="A261" s="144"/>
      <c r="B261" s="106"/>
      <c r="C261" s="106"/>
      <c r="D261" s="107"/>
      <c r="E261" s="131"/>
      <c r="F261" s="137"/>
      <c r="G261" s="2"/>
      <c r="H261" s="2"/>
      <c r="I261" s="2"/>
      <c r="J261" s="2"/>
      <c r="K261" s="2"/>
      <c r="L261" s="2"/>
      <c r="M261" s="140"/>
      <c r="N261" s="137"/>
      <c r="O261" s="138"/>
      <c r="P261" s="133"/>
      <c r="Q261" s="94">
        <f t="shared" si="101"/>
        <v>0</v>
      </c>
      <c r="R261" s="1"/>
      <c r="S261" s="1"/>
      <c r="T261" s="2"/>
      <c r="U261" s="2"/>
      <c r="V261" s="82">
        <f t="shared" si="102"/>
        <v>0</v>
      </c>
      <c r="W261" s="121"/>
      <c r="X261" s="108"/>
      <c r="AU261" s="105"/>
      <c r="AV261" s="105"/>
      <c r="AW261" s="105"/>
      <c r="AX261" s="105"/>
      <c r="AY261" s="105"/>
      <c r="AZ261" s="105"/>
      <c r="BA261" s="105"/>
      <c r="BB261" s="105"/>
      <c r="BC261" s="105"/>
      <c r="BD261" s="105"/>
      <c r="BE261" s="105"/>
      <c r="BF261" s="105"/>
      <c r="BG261" s="105"/>
      <c r="BH261" s="105"/>
      <c r="BI261" s="105"/>
      <c r="BJ261" s="105"/>
      <c r="BK261" s="105"/>
      <c r="BL261" s="105"/>
      <c r="BM261" s="105"/>
      <c r="BN261" s="105"/>
      <c r="BO261" s="105"/>
      <c r="BP261" s="105"/>
      <c r="BQ261" s="105"/>
      <c r="BR261" s="105"/>
      <c r="BS261" s="105"/>
      <c r="BT261" s="105"/>
      <c r="BU261" s="105"/>
      <c r="BV261" s="105"/>
      <c r="BW261" s="105"/>
      <c r="BX261" s="105"/>
      <c r="BZ261" s="99"/>
      <c r="CA261" s="105" t="s">
        <v>32</v>
      </c>
      <c r="CB261" s="105"/>
      <c r="CC261" s="105"/>
      <c r="CD261" s="105"/>
      <c r="CE261" s="105"/>
      <c r="CF261" s="105"/>
      <c r="CG261" s="105"/>
      <c r="CH261" s="105"/>
      <c r="CI261" s="105"/>
      <c r="CJ261" s="105"/>
      <c r="CK261" s="105"/>
      <c r="CL261" s="105"/>
      <c r="CM261" s="105"/>
      <c r="CN261" s="105"/>
      <c r="CO261" s="105"/>
      <c r="CP261" s="105" t="s">
        <v>32</v>
      </c>
      <c r="CQ261" s="105"/>
      <c r="CR261" s="105"/>
      <c r="CS261" s="105"/>
      <c r="CT261" s="105"/>
      <c r="CU261" s="105"/>
      <c r="CV261" s="105"/>
      <c r="CW261" s="105"/>
      <c r="CX261" s="105"/>
      <c r="CY261" s="105"/>
      <c r="CZ261" s="105"/>
      <c r="DA261" s="105"/>
      <c r="DB261" s="105"/>
      <c r="DC261" s="105"/>
      <c r="DD261" s="105"/>
      <c r="DE261" s="99"/>
      <c r="DF261" s="99"/>
      <c r="DG261" s="105"/>
      <c r="DH261" s="105"/>
      <c r="DI261" s="105"/>
      <c r="DJ261" s="105"/>
      <c r="DK261" s="105"/>
      <c r="DL261" s="105"/>
      <c r="DM261" s="105"/>
      <c r="DN261" s="105"/>
      <c r="DO261" s="105"/>
      <c r="DP261" s="105"/>
      <c r="DQ261" s="105"/>
      <c r="DR261" s="105"/>
      <c r="DS261" s="105"/>
      <c r="DT261" s="105"/>
      <c r="DU261" s="105"/>
      <c r="DV261" s="105"/>
      <c r="DW261" s="105"/>
      <c r="DX261" s="105"/>
      <c r="DY261" s="105"/>
      <c r="DZ261" s="105"/>
      <c r="EA261" s="105"/>
      <c r="EB261" s="105"/>
      <c r="EC261" s="105"/>
      <c r="ED261" s="105"/>
      <c r="EE261" s="105"/>
      <c r="EF261" s="105"/>
      <c r="EG261" s="105"/>
      <c r="EH261" s="105"/>
      <c r="EI261" s="105"/>
      <c r="EJ261" s="105"/>
      <c r="EL261" s="146" t="str" cm="1">
        <f t="array" ref="EL261">IF(OR(EL$1=0, $A261="", _xlfn.XLOOKUP(EL$1, $Z$2:$Z$18, $AD$2:$AD$18, "")=""),"",SQRT((_xlfn.XLOOKUP(EL$1,$Z$2:$Z$18,$AA$2:$AA$18)-$T261)^2+(_xlfn.XLOOKUP(EL$1,$Z$2:$Z$18,$AB$2:$AB$18)-$U261)^2+(_xlfn.XLOOKUP(EL$1,$Z$2:$Z$18,$AC$2:$AC$18-$V261)^2)))</f>
        <v/>
      </c>
      <c r="EM261" s="96" t="str" cm="1">
        <f t="array" ref="EM261">IF(OR(EM$1=0, $A261="", _xlfn.XLOOKUP(EM$1, $Z$2:$Z$18, $AD$2:$AD$18, "")=""),"",SQRT((_xlfn.XLOOKUP(EM$1,$Z$2:$Z$18,$AA$2:$AA$18)-$T261)^2+(_xlfn.XLOOKUP(EM$1,$Z$2:$Z$18,$AB$2:$AB$18)-$U261)^2+(_xlfn.XLOOKUP(EM$1,$Z$2:$Z$18,$AC$2:$AC$18-$V261)^2)))</f>
        <v/>
      </c>
      <c r="EN261" s="96" t="str" cm="1">
        <f t="array" ref="EN261">IF(OR(EN$1=0, $A261="", _xlfn.XLOOKUP(EN$1, $Z$2:$Z$18, $AD$2:$AD$18, "")=""),"",SQRT((_xlfn.XLOOKUP(EN$1,$Z$2:$Z$18,$AA$2:$AA$18)-$T261)^2+(_xlfn.XLOOKUP(EN$1,$Z$2:$Z$18,$AB$2:$AB$18)-$U261)^2+(_xlfn.XLOOKUP(EN$1,$Z$2:$Z$18,$AC$2:$AC$18-$V261)^2)))</f>
        <v/>
      </c>
      <c r="EO261" s="96" t="str" cm="1">
        <f t="array" ref="EO261">IF(OR(EO$1=0, $A261="", _xlfn.XLOOKUP(EO$1, $Z$2:$Z$18, $AD$2:$AD$18, "")=""),"",SQRT((_xlfn.XLOOKUP(EO$1,$Z$2:$Z$18,$AA$2:$AA$18)-$T261)^2+(_xlfn.XLOOKUP(EO$1,$Z$2:$Z$18,$AB$2:$AB$18)-$U261)^2+(_xlfn.XLOOKUP(EO$1,$Z$2:$Z$18,$AC$2:$AC$18-$V261)^2)))</f>
        <v/>
      </c>
      <c r="EP261" s="96" t="str" cm="1">
        <f t="array" ref="EP261">IF(OR(EP$1=0, $A261="", _xlfn.XLOOKUP(EP$1, $Z$2:$Z$18, $AD$2:$AD$18, "")=""),"",SQRT((_xlfn.XLOOKUP(EP$1,$Z$2:$Z$18,$AA$2:$AA$18)-$T261)^2+(_xlfn.XLOOKUP(EP$1,$Z$2:$Z$18,$AB$2:$AB$18)-$U261)^2+(_xlfn.XLOOKUP(EP$1,$Z$2:$Z$18,$AC$2:$AC$18-$V261)^2)))</f>
        <v/>
      </c>
      <c r="EQ261" s="96" t="str" cm="1">
        <f t="array" ref="EQ261">IF(OR(EQ$1=0, $A261="", _xlfn.XLOOKUP(EQ$1, $Z$2:$Z$18, $AD$2:$AD$18, "")=""),"",SQRT((_xlfn.XLOOKUP(EQ$1,$Z$2:$Z$18,$AA$2:$AA$18)-$T261)^2+(_xlfn.XLOOKUP(EQ$1,$Z$2:$Z$18,$AB$2:$AB$18)-$U261)^2+(_xlfn.XLOOKUP(EQ$1,$Z$2:$Z$18,$AC$2:$AC$18-$V261)^2)))</f>
        <v/>
      </c>
      <c r="ER261" s="96" t="str" cm="1">
        <f t="array" ref="ER261">IF(OR(ER$1=0, $A261="", _xlfn.XLOOKUP(ER$1, $Z$2:$Z$18, $AD$2:$AD$18, "")=""),"",SQRT((_xlfn.XLOOKUP(ER$1,$Z$2:$Z$18,$AA$2:$AA$18)-$T261)^2+(_xlfn.XLOOKUP(ER$1,$Z$2:$Z$18,$AB$2:$AB$18)-$U261)^2+(_xlfn.XLOOKUP(ER$1,$Z$2:$Z$18,$AC$2:$AC$18-$V261)^2)))</f>
        <v/>
      </c>
      <c r="ES261" s="96" t="str" cm="1">
        <f t="array" ref="ES261">IF(OR(ES$1=0, $A261="", _xlfn.XLOOKUP(ES$1, $Z$2:$Z$18, $AD$2:$AD$18, "")=""),"",SQRT((_xlfn.XLOOKUP(ES$1,$Z$2:$Z$18,$AA$2:$AA$18)-$T261)^2+(_xlfn.XLOOKUP(ES$1,$Z$2:$Z$18,$AB$2:$AB$18)-$U261)^2+(_xlfn.XLOOKUP(ES$1,$Z$2:$Z$18,$AC$2:$AC$18-$V261)^2)))</f>
        <v/>
      </c>
      <c r="ET261" s="97" t="str" cm="1">
        <f t="array" ref="ET261">IF(OR(ET$1=0, $A261="", _xlfn.XLOOKUP(ET$1, $Z$2:$Z$18, $AD$2:$AD$18, "")=""),"",SQRT((_xlfn.XLOOKUP(ET$1,$Z$2:$Z$18,$AA$2:$AA$18)-$T261)^2+(_xlfn.XLOOKUP(ET$1,$Z$2:$Z$18,$AB$2:$AB$18)-$U261)^2+(_xlfn.XLOOKUP(ET$1,$Z$2:$Z$18,$AC$2:$AC$18-$V261)^2)))</f>
        <v/>
      </c>
      <c r="EU261" s="97" t="str" cm="1">
        <f t="array" ref="EU261">IF(OR(EU$1=0, $A261="", _xlfn.XLOOKUP(EU$1, $Z$2:$Z$18, $AD$2:$AD$18, "")=""),"",SQRT((_xlfn.XLOOKUP(EU$1,$Z$2:$Z$18,$AA$2:$AA$18)-$T261)^2+(_xlfn.XLOOKUP(EU$1,$Z$2:$Z$18,$AB$2:$AB$18)-$U261)^2+(_xlfn.XLOOKUP(EU$1,$Z$2:$Z$18,$AC$2:$AC$18-$V261)^2)))</f>
        <v/>
      </c>
      <c r="EV261" s="97" t="str" cm="1">
        <f t="array" ref="EV261">IF(OR(EV$1=0, $A261="", _xlfn.XLOOKUP(EV$1, $Z$2:$Z$18, $AD$2:$AD$18, "")=""),"",SQRT((_xlfn.XLOOKUP(EV$1,$Z$2:$Z$18,$AA$2:$AA$18)-$T261)^2+(_xlfn.XLOOKUP(EV$1,$Z$2:$Z$18,$AB$2:$AB$18)-$U261)^2+(_xlfn.XLOOKUP(EV$1,$Z$2:$Z$18,$AC$2:$AC$18-$V261)^2)))</f>
        <v/>
      </c>
      <c r="EW261" s="97" t="str" cm="1">
        <f t="array" ref="EW261">IF(OR(EW$1=0, $A261="", _xlfn.XLOOKUP(EW$1, $Z$2:$Z$18, $AD$2:$AD$18, "")=""),"",SQRT((_xlfn.XLOOKUP(EW$1,$Z$2:$Z$18,$AA$2:$AA$18)-$T261)^2+(_xlfn.XLOOKUP(EW$1,$Z$2:$Z$18,$AB$2:$AB$18)-$U261)^2+(_xlfn.XLOOKUP(EW$1,$Z$2:$Z$18,$AC$2:$AC$18-$V261)^2)))</f>
        <v/>
      </c>
      <c r="EX261" s="97" t="str" cm="1">
        <f t="array" ref="EX261">IF(OR(EX$1=0, $A261="", _xlfn.XLOOKUP(EX$1, $Z$2:$Z$18, $AD$2:$AD$18, "")=""),"",SQRT((_xlfn.XLOOKUP(EX$1,$Z$2:$Z$18,$AA$2:$AA$18)-$T261)^2+(_xlfn.XLOOKUP(EX$1,$Z$2:$Z$18,$AB$2:$AB$18)-$U261)^2+(_xlfn.XLOOKUP(EX$1,$Z$2:$Z$18,$AC$2:$AC$18-$V261)^2)))</f>
        <v/>
      </c>
      <c r="EY261" s="97" t="str" cm="1">
        <f t="array" ref="EY261">IF(OR(EY$1=0, $A261="", _xlfn.XLOOKUP(EY$1, $Z$2:$Z$18, $AD$2:$AD$18, "")=""),"",SQRT((_xlfn.XLOOKUP(EY$1,$Z$2:$Z$18,$AA$2:$AA$18)-$T261)^2+(_xlfn.XLOOKUP(EY$1,$Z$2:$Z$18,$AB$2:$AB$18)-$U261)^2+(_xlfn.XLOOKUP(EY$1,$Z$2:$Z$18,$AC$2:$AC$18-$V261)^2)))</f>
        <v/>
      </c>
      <c r="EZ261" s="98" t="str" cm="1">
        <f t="array" ref="EZ261">IF(OR(EZ$1=0, $A261="", _xlfn.XLOOKUP(EZ$1, $Z$2:$Z$18, $AD$2:$AD$18, "")=""),"",SQRT((_xlfn.XLOOKUP(EZ$1,$Z$2:$Z$18,$AA$2:$AA$18)-$T261)^2+(_xlfn.XLOOKUP(EZ$1,$Z$2:$Z$18,$AB$2:$AB$18)-$U261)^2+(_xlfn.XLOOKUP(EZ$1,$Z$2:$Z$18,$AC$2:$AC$18-$V261)^2)))</f>
        <v/>
      </c>
      <c r="FA261" s="146" t="str" cm="1">
        <f t="array" ref="FA261">IF(OR(FA$1=0, $A261="", _xlfn.XLOOKUP(FA$1, $Z$2:$Z$18, $AD$2:$AD$18, "")=""),"",SQRT((_xlfn.XLOOKUP(FA$1,$Z$2:$Z$18,$AA$2:$AA$18)-$T261)^2+(_xlfn.XLOOKUP(FA$1,$Z$2:$Z$18,$AB$2:$AB$18)-$U261)^2+(_xlfn.XLOOKUP(FA$1,$Z$2:$Z$18,$AC$2:$AC$18-$V261)^2)))</f>
        <v/>
      </c>
      <c r="FB261" s="96" t="str" cm="1">
        <f t="array" ref="FB261">IF(OR(FB$1=0, $A261="", _xlfn.XLOOKUP(FB$1, $Z$2:$Z$18, $AD$2:$AD$18, "")=""),"",SQRT((_xlfn.XLOOKUP(FB$1,$Z$2:$Z$18,$AA$2:$AA$18)-$T261)^2+(_xlfn.XLOOKUP(FB$1,$Z$2:$Z$18,$AB$2:$AB$18)-$U261)^2+(_xlfn.XLOOKUP(FB$1,$Z$2:$Z$18,$AC$2:$AC$18-$V261)^2)))</f>
        <v/>
      </c>
      <c r="FC261" s="96" t="str" cm="1">
        <f t="array" ref="FC261">IF(OR(FC$1=0, $A261="", _xlfn.XLOOKUP(FC$1, $Z$2:$Z$18, $AD$2:$AD$18, "")=""),"",SQRT((_xlfn.XLOOKUP(FC$1,$Z$2:$Z$18,$AA$2:$AA$18)-$T261)^2+(_xlfn.XLOOKUP(FC$1,$Z$2:$Z$18,$AB$2:$AB$18)-$U261)^2+(_xlfn.XLOOKUP(FC$1,$Z$2:$Z$18,$AC$2:$AC$18-$V261)^2)))</f>
        <v/>
      </c>
      <c r="FD261" s="96" t="str" cm="1">
        <f t="array" ref="FD261">IF(OR(FD$1=0, $A261="", _xlfn.XLOOKUP(FD$1, $Z$2:$Z$18, $AD$2:$AD$18, "")=""),"",SQRT((_xlfn.XLOOKUP(FD$1,$Z$2:$Z$18,$AA$2:$AA$18)-$T261)^2+(_xlfn.XLOOKUP(FD$1,$Z$2:$Z$18,$AB$2:$AB$18)-$U261)^2+(_xlfn.XLOOKUP(FD$1,$Z$2:$Z$18,$AC$2:$AC$18-$V261)^2)))</f>
        <v/>
      </c>
      <c r="FE261" s="96" t="str" cm="1">
        <f t="array" ref="FE261">IF(OR(FE$1=0, $A261="", _xlfn.XLOOKUP(FE$1, $Z$2:$Z$18, $AD$2:$AD$18, "")=""),"",SQRT((_xlfn.XLOOKUP(FE$1,$Z$2:$Z$18,$AA$2:$AA$18)-$T261)^2+(_xlfn.XLOOKUP(FE$1,$Z$2:$Z$18,$AB$2:$AB$18)-$U261)^2+(_xlfn.XLOOKUP(FE$1,$Z$2:$Z$18,$AC$2:$AC$18-$V261)^2)))</f>
        <v/>
      </c>
      <c r="FF261" s="96" t="str" cm="1">
        <f t="array" ref="FF261">IF(OR(FF$1=0, $A261="", _xlfn.XLOOKUP(FF$1, $Z$2:$Z$18, $AD$2:$AD$18, "")=""),"",SQRT((_xlfn.XLOOKUP(FF$1,$Z$2:$Z$18,$AA$2:$AA$18)-$T261)^2+(_xlfn.XLOOKUP(FF$1,$Z$2:$Z$18,$AB$2:$AB$18)-$U261)^2+(_xlfn.XLOOKUP(FF$1,$Z$2:$Z$18,$AC$2:$AC$18-$V261)^2)))</f>
        <v/>
      </c>
      <c r="FG261" s="96" t="str" cm="1">
        <f t="array" ref="FG261">IF(OR(FG$1=0, $A261="", _xlfn.XLOOKUP(FG$1, $Z$2:$Z$18, $AD$2:$AD$18, "")=""),"",SQRT((_xlfn.XLOOKUP(FG$1,$Z$2:$Z$18,$AA$2:$AA$18)-$T261)^2+(_xlfn.XLOOKUP(FG$1,$Z$2:$Z$18,$AB$2:$AB$18)-$U261)^2+(_xlfn.XLOOKUP(FG$1,$Z$2:$Z$18,$AC$2:$AC$18-$V261)^2)))</f>
        <v/>
      </c>
      <c r="FH261" s="96" t="str" cm="1">
        <f t="array" ref="FH261">IF(OR(FH$1=0, $A261="", _xlfn.XLOOKUP(FH$1, $Z$2:$Z$18, $AD$2:$AD$18, "")=""),"",SQRT((_xlfn.XLOOKUP(FH$1,$Z$2:$Z$18,$AA$2:$AA$18)-$T261)^2+(_xlfn.XLOOKUP(FH$1,$Z$2:$Z$18,$AB$2:$AB$18)-$U261)^2+(_xlfn.XLOOKUP(FH$1,$Z$2:$Z$18,$AC$2:$AC$18-$V261)^2)))</f>
        <v/>
      </c>
      <c r="FI261" s="97" t="str" cm="1">
        <f t="array" ref="FI261">IF(OR(FI$1=0, $A261="", _xlfn.XLOOKUP(FI$1, $Z$2:$Z$18, $AD$2:$AD$18, "")=""),"",SQRT((_xlfn.XLOOKUP(FI$1,$Z$2:$Z$18,$AA$2:$AA$18)-$T261)^2+(_xlfn.XLOOKUP(FI$1,$Z$2:$Z$18,$AB$2:$AB$18)-$U261)^2+(_xlfn.XLOOKUP(FI$1,$Z$2:$Z$18,$AC$2:$AC$18-$V261)^2)))</f>
        <v/>
      </c>
      <c r="FJ261" s="97" t="str" cm="1">
        <f t="array" ref="FJ261">IF(OR(FJ$1=0, $A261="", _xlfn.XLOOKUP(FJ$1, $Z$2:$Z$18, $AD$2:$AD$18, "")=""),"",SQRT((_xlfn.XLOOKUP(FJ$1,$Z$2:$Z$18,$AA$2:$AA$18)-$T261)^2+(_xlfn.XLOOKUP(FJ$1,$Z$2:$Z$18,$AB$2:$AB$18)-$U261)^2+(_xlfn.XLOOKUP(FJ$1,$Z$2:$Z$18,$AC$2:$AC$18-$V261)^2)))</f>
        <v/>
      </c>
      <c r="FK261" s="97" t="str" cm="1">
        <f t="array" ref="FK261">IF(OR(FK$1=0, $A261="", _xlfn.XLOOKUP(FK$1, $Z$2:$Z$18, $AD$2:$AD$18, "")=""),"",SQRT((_xlfn.XLOOKUP(FK$1,$Z$2:$Z$18,$AA$2:$AA$18)-$T261)^2+(_xlfn.XLOOKUP(FK$1,$Z$2:$Z$18,$AB$2:$AB$18)-$U261)^2+(_xlfn.XLOOKUP(FK$1,$Z$2:$Z$18,$AC$2:$AC$18-$V261)^2)))</f>
        <v/>
      </c>
      <c r="FL261" s="97" t="str" cm="1">
        <f t="array" ref="FL261">IF(OR(FL$1=0, $A261="", _xlfn.XLOOKUP(FL$1, $Z$2:$Z$18, $AD$2:$AD$18, "")=""),"",SQRT((_xlfn.XLOOKUP(FL$1,$Z$2:$Z$18,$AA$2:$AA$18)-$T261)^2+(_xlfn.XLOOKUP(FL$1,$Z$2:$Z$18,$AB$2:$AB$18)-$U261)^2+(_xlfn.XLOOKUP(FL$1,$Z$2:$Z$18,$AC$2:$AC$18-$V261)^2)))</f>
        <v/>
      </c>
      <c r="FM261" s="97" t="str" cm="1">
        <f t="array" ref="FM261">IF(OR(FM$1=0, $A261="", _xlfn.XLOOKUP(FM$1, $Z$2:$Z$18, $AD$2:$AD$18, "")=""),"",SQRT((_xlfn.XLOOKUP(FM$1,$Z$2:$Z$18,$AA$2:$AA$18)-$T261)^2+(_xlfn.XLOOKUP(FM$1,$Z$2:$Z$18,$AB$2:$AB$18)-$U261)^2+(_xlfn.XLOOKUP(FM$1,$Z$2:$Z$18,$AC$2:$AC$18-$V261)^2)))</f>
        <v/>
      </c>
      <c r="FN261" s="97" t="str" cm="1">
        <f t="array" ref="FN261">IF(OR(FN$1=0, $A261="", _xlfn.XLOOKUP(FN$1, $Z$2:$Z$18, $AD$2:$AD$18, "")=""),"",SQRT((_xlfn.XLOOKUP(FN$1,$Z$2:$Z$18,$AA$2:$AA$18)-$T261)^2+(_xlfn.XLOOKUP(FN$1,$Z$2:$Z$18,$AB$2:$AB$18)-$U261)^2+(_xlfn.XLOOKUP(FN$1,$Z$2:$Z$18,$AC$2:$AC$18-$V261)^2)))</f>
        <v/>
      </c>
      <c r="FO261" s="98" t="str" cm="1">
        <f t="array" ref="FO261">IF(OR(FO$1=0, $A261="", _xlfn.XLOOKUP(FO$1, $Z$2:$Z$18, $AD$2:$AD$18, "")=""),"",SQRT((_xlfn.XLOOKUP(FO$1,$Z$2:$Z$18,$AA$2:$AA$18)-$T261)^2+(_xlfn.XLOOKUP(FO$1,$Z$2:$Z$18,$AB$2:$AB$18)-$U261)^2+(_xlfn.XLOOKUP(FO$1,$Z$2:$Z$18,$AC$2:$AC$18-$V261)^2)))</f>
        <v/>
      </c>
      <c r="FP261" s="99"/>
      <c r="FQ261" s="99"/>
      <c r="FR261" s="100">
        <f t="shared" si="103"/>
        <v>0</v>
      </c>
      <c r="FS261" s="109">
        <f t="shared" si="104"/>
        <v>0</v>
      </c>
      <c r="FT261" s="109">
        <f t="shared" si="105"/>
        <v>0</v>
      </c>
      <c r="FU261" s="109">
        <f t="shared" si="106"/>
        <v>0</v>
      </c>
      <c r="FV261" s="109">
        <f t="shared" si="107"/>
        <v>0</v>
      </c>
      <c r="FW261" s="109">
        <f t="shared" si="108"/>
        <v>0</v>
      </c>
      <c r="FX261" s="109">
        <f t="shared" si="109"/>
        <v>0</v>
      </c>
      <c r="FY261" s="109">
        <f t="shared" si="110"/>
        <v>0</v>
      </c>
      <c r="FZ261" s="110">
        <f t="shared" si="111"/>
        <v>0</v>
      </c>
      <c r="GA261" s="110">
        <f t="shared" si="112"/>
        <v>0</v>
      </c>
      <c r="GB261" s="110">
        <f t="shared" si="113"/>
        <v>0</v>
      </c>
      <c r="GC261" s="110">
        <f t="shared" si="114"/>
        <v>0</v>
      </c>
      <c r="GD261" s="110">
        <f t="shared" si="115"/>
        <v>0</v>
      </c>
      <c r="GE261" s="110">
        <f t="shared" si="116"/>
        <v>0</v>
      </c>
      <c r="GF261" s="111">
        <f t="shared" si="117"/>
        <v>0</v>
      </c>
      <c r="GG261" s="100">
        <f t="shared" si="118"/>
        <v>0</v>
      </c>
      <c r="GH261" s="109">
        <f t="shared" si="119"/>
        <v>0</v>
      </c>
      <c r="GI261" s="109">
        <f t="shared" si="120"/>
        <v>0</v>
      </c>
      <c r="GJ261" s="109">
        <f t="shared" si="121"/>
        <v>0</v>
      </c>
      <c r="GK261" s="109">
        <f t="shared" si="122"/>
        <v>0</v>
      </c>
      <c r="GL261" s="109">
        <f t="shared" si="123"/>
        <v>0</v>
      </c>
      <c r="GM261" s="109">
        <f t="shared" si="124"/>
        <v>0</v>
      </c>
      <c r="GN261" s="109">
        <f t="shared" si="125"/>
        <v>0</v>
      </c>
      <c r="GO261" s="110">
        <f t="shared" si="126"/>
        <v>0</v>
      </c>
      <c r="GP261" s="110">
        <f t="shared" si="127"/>
        <v>0</v>
      </c>
      <c r="GQ261" s="110">
        <f t="shared" si="128"/>
        <v>0</v>
      </c>
      <c r="GR261" s="110">
        <f t="shared" si="129"/>
        <v>0</v>
      </c>
      <c r="GS261" s="110">
        <f t="shared" si="130"/>
        <v>0</v>
      </c>
      <c r="GT261" s="110">
        <f t="shared" si="131"/>
        <v>0</v>
      </c>
      <c r="GU261" s="111">
        <f t="shared" si="132"/>
        <v>0</v>
      </c>
      <c r="GX261" s="151" cm="1">
        <f t="array" ref="GX261">_xlfn.IFS(GX$1= 0,"", NOT(ISBLANK(CA261)), 0, ISBLANK(CA261), $Q261-$S261+FR261-AU261-DG261)</f>
        <v>0</v>
      </c>
      <c r="GY261" s="152" cm="1">
        <f t="array" ref="GY261">_xlfn.IFS(GY$1= 0,"", NOT(ISBLANK(CB261)), 0, ISBLANK(CB261), $Q261-$S261+FS261-AV261-DH261)</f>
        <v>0</v>
      </c>
      <c r="GZ261" s="152" cm="1">
        <f t="array" ref="GZ261">_xlfn.IFS(GZ$1= 0,"", NOT(ISBLANK(CC261)), 0, ISBLANK(CC261), $Q261-$S261+FT261-AW261-DI261)</f>
        <v>0</v>
      </c>
      <c r="HA261" s="152" cm="1">
        <f t="array" ref="HA261">_xlfn.IFS(HA$1= 0,"", NOT(ISBLANK(CD261)), 0, ISBLANK(CD261), $Q261-$S261+FU261-AX261-DJ261)</f>
        <v>0</v>
      </c>
      <c r="HB261" s="152" cm="1">
        <f t="array" ref="HB261">_xlfn.IFS(HB$1= 0,"", NOT(ISBLANK(CE261)), 0, ISBLANK(CE261), $Q261-$S261+FV261-AY261-DK261)</f>
        <v>0</v>
      </c>
      <c r="HC261" s="152" cm="1">
        <f t="array" ref="HC261">_xlfn.IFS(HC$1= 0,"", NOT(ISBLANK(CF261)), 0, ISBLANK(CF261), $Q261-$S261+FW261-AZ261-DL261)</f>
        <v>0</v>
      </c>
      <c r="HD261" s="152" cm="1">
        <f t="array" ref="HD261">_xlfn.IFS(HD$1= 0,"", NOT(ISBLANK(CG261)), 0, ISBLANK(CG261), $Q261-$S261+FX261-BA261-DM261)</f>
        <v>0</v>
      </c>
      <c r="HE261" s="152" t="str" cm="1">
        <f t="array" ref="HE261">_xlfn.IFS(HE$1= 0,"", NOT(ISBLANK(CH261)), 0, ISBLANK(CH261), $Q261-$S261+FY261-BB261-DN261)</f>
        <v/>
      </c>
      <c r="HF261" s="152" t="str" cm="1">
        <f t="array" ref="HF261">_xlfn.IFS(HF$1= 0,"", NOT(ISBLANK(CI261)), 0, ISBLANK(CI261), $Q261-$S261+FZ261-BC261-DO261)</f>
        <v/>
      </c>
      <c r="HG261" s="152" t="str" cm="1">
        <f t="array" ref="HG261">_xlfn.IFS(HG$1= 0,"", NOT(ISBLANK(CJ261)), 0, ISBLANK(CJ261), $Q261-$S261+GA261-BD261-DP261)</f>
        <v/>
      </c>
      <c r="HH261" s="152" t="str" cm="1">
        <f t="array" ref="HH261">_xlfn.IFS(HH$1= 0,"", NOT(ISBLANK(CK261)), 0, ISBLANK(CK261), $Q261-$S261+GB261-BE261-DQ261)</f>
        <v/>
      </c>
      <c r="HI261" s="152" t="str" cm="1">
        <f t="array" ref="HI261">_xlfn.IFS(HI$1= 0,"", NOT(ISBLANK(CL261)), 0, ISBLANK(CL261), $Q261-$S261+GC261-BF261-DR261)</f>
        <v/>
      </c>
      <c r="HJ261" s="152" t="str" cm="1">
        <f t="array" ref="HJ261">_xlfn.IFS(HJ$1= 0,"", NOT(ISBLANK(CM261)), 0, ISBLANK(CM261), $Q261-$S261+GD261-BG261-DS261)</f>
        <v/>
      </c>
      <c r="HK261" s="152" t="str" cm="1">
        <f t="array" ref="HK261">_xlfn.IFS(HK$1= 0,"", NOT(ISBLANK(CN261)), 0, ISBLANK(CN261), $Q261-$S261+GE261-BH261-DT261)</f>
        <v/>
      </c>
      <c r="HL261" s="153" t="str" cm="1">
        <f t="array" ref="HL261">_xlfn.IFS(HL$1= 0,"", NOT(ISBLANK(CO261)), 0, ISBLANK(CO261), $Q261-$S261+GF261-BI261-DU261)</f>
        <v/>
      </c>
      <c r="HM261" s="153" t="str" cm="1">
        <f t="array" ref="HM261">_xlfn.IFS(HM$1= 0,"", NOT(ISBLANK(DE261)), 0, ISBLANK(DE261), $Q261-$S261+IC261-BY261-#REF!)</f>
        <v/>
      </c>
      <c r="HN261" s="153" t="e" cm="1">
        <f t="array" ref="HN261">_xlfn.IFS(HN$1= 0,"", NOT(ISBLANK(DF261)), 0, ISBLANK(DF261), $Q261-$S261+ID261-BZ261-#REF!)</f>
        <v>#REF!</v>
      </c>
      <c r="HO261" s="153" t="e" cm="1">
        <f t="array" ref="HO261">_xlfn.IFS(HO$1= 0,"", NOT(ISBLANK(DG261)), 0, ISBLANK(DG261), $Q261-$S261+IE261-CA261-#REF!)</f>
        <v>#VALUE!</v>
      </c>
      <c r="HP261" s="153" t="e" cm="1">
        <f t="array" ref="HP261">_xlfn.IFS(HP$1= 0,"", NOT(ISBLANK(DH261)), 0, ISBLANK(DH261), $Q261-$S261+IF261-CB261-#REF!)</f>
        <v>#REF!</v>
      </c>
      <c r="HQ261" s="153" t="e" cm="1">
        <f t="array" ref="HQ261">_xlfn.IFS(HQ$1= 0,"", NOT(ISBLANK(DI261)), 0, ISBLANK(DI261), $Q261-$S261+IG261-CC261-#REF!)</f>
        <v>#REF!</v>
      </c>
      <c r="HR261" s="153" cm="1">
        <f t="array" ref="HR261">_xlfn.IFS(HR$1= 0,"", NOT(ISBLANK(DJ261)), 0, ISBLANK(DJ261), $Q261-$S261+IH261-CD261-EK261)</f>
        <v>0</v>
      </c>
      <c r="HS261" s="153" t="e" cm="1">
        <f t="array" ref="HS261">_xlfn.IFS(HS$1= 0,"", NOT(ISBLANK(DK261)), 0, ISBLANK(DK261), $Q261-$S261+II261-CE261-EL261)</f>
        <v>#VALUE!</v>
      </c>
      <c r="HT261" s="153" t="e" cm="1">
        <f t="array" ref="HT261">_xlfn.IFS(HT$1= 0,"", NOT(ISBLANK(DL261)), 0, ISBLANK(DL261), $Q261-$S261+GV261-CF261-EM261)</f>
        <v>#VALUE!</v>
      </c>
      <c r="HU261" s="153" t="e" cm="1">
        <f t="array" ref="HU261">_xlfn.IFS(HU$1= 0,"", NOT(ISBLANK(DM261)), 0, ISBLANK(DM261), $Q261-$S261+GW261-CG261-EN261)</f>
        <v>#VALUE!</v>
      </c>
      <c r="HV261" s="153" t="str" cm="1">
        <f t="array" ref="HV261">_xlfn.IFS(HV$1= 0,"", NOT(ISBLANK(DN261)), 0, ISBLANK(DN261), $Q261-$S261+GX261-CH261-EO261)</f>
        <v/>
      </c>
      <c r="HW261" s="153" t="str" cm="1">
        <f t="array" ref="HW261">_xlfn.IFS(HW$1= 0,"", NOT(ISBLANK(DO261)), 0, ISBLANK(DO261), $Q261-$S261+GY261-CI261-EP261)</f>
        <v/>
      </c>
      <c r="HX261" s="153" t="str" cm="1">
        <f t="array" ref="HX261">_xlfn.IFS(HX$1= 0,"", NOT(ISBLANK(DP261)), 0, ISBLANK(DP261), $Q261-$S261+GZ261-CJ261-EQ261)</f>
        <v/>
      </c>
      <c r="HY261" s="153" t="str" cm="1">
        <f t="array" ref="HY261">_xlfn.IFS(HY$1= 0,"", NOT(ISBLANK(DQ261)), 0, ISBLANK(DQ261), $Q261-$S261+HA261-CK261-ER261)</f>
        <v/>
      </c>
      <c r="HZ261" s="153" t="str" cm="1">
        <f t="array" ref="HZ261">_xlfn.IFS(HZ$1= 0,"", NOT(ISBLANK(DR261)), 0, ISBLANK(DR261), $Q261-$S261+HB261-CL261-ES261)</f>
        <v/>
      </c>
      <c r="IA261" s="153" t="str" cm="1">
        <f t="array" ref="IA261">_xlfn.IFS(IA$1= 0,"", NOT(ISBLANK(DS261)), 0, ISBLANK(DS261), $Q261-$S261+HC261-CM261-ET261)</f>
        <v/>
      </c>
    </row>
    <row r="262" spans="1:235" ht="16.5" x14ac:dyDescent="0.3">
      <c r="A262" s="144"/>
      <c r="B262" s="106"/>
      <c r="C262" s="106"/>
      <c r="D262" s="107"/>
      <c r="E262" s="131"/>
      <c r="F262" s="137"/>
      <c r="G262" s="2"/>
      <c r="H262" s="2"/>
      <c r="I262" s="2"/>
      <c r="J262" s="2"/>
      <c r="K262" s="2"/>
      <c r="L262" s="2"/>
      <c r="M262" s="140"/>
      <c r="N262" s="137"/>
      <c r="O262" s="138"/>
      <c r="P262" s="133"/>
      <c r="Q262" s="94">
        <f t="shared" si="101"/>
        <v>0</v>
      </c>
      <c r="R262" s="1"/>
      <c r="S262" s="1"/>
      <c r="T262" s="2"/>
      <c r="U262" s="2"/>
      <c r="V262" s="82">
        <f t="shared" si="102"/>
        <v>0</v>
      </c>
      <c r="W262" s="121"/>
      <c r="X262" s="108"/>
      <c r="AU262" s="105"/>
      <c r="AV262" s="105"/>
      <c r="AW262" s="105"/>
      <c r="AX262" s="105"/>
      <c r="AY262" s="105"/>
      <c r="AZ262" s="105"/>
      <c r="BA262" s="105"/>
      <c r="BB262" s="105"/>
      <c r="BC262" s="105"/>
      <c r="BD262" s="105"/>
      <c r="BE262" s="105"/>
      <c r="BF262" s="105"/>
      <c r="BG262" s="105"/>
      <c r="BH262" s="105"/>
      <c r="BI262" s="105"/>
      <c r="BJ262" s="105"/>
      <c r="BK262" s="105"/>
      <c r="BL262" s="105"/>
      <c r="BM262" s="105"/>
      <c r="BN262" s="105"/>
      <c r="BO262" s="105"/>
      <c r="BP262" s="105"/>
      <c r="BQ262" s="105"/>
      <c r="BR262" s="105"/>
      <c r="BS262" s="105"/>
      <c r="BT262" s="105"/>
      <c r="BU262" s="105"/>
      <c r="BV262" s="105"/>
      <c r="BW262" s="105"/>
      <c r="BX262" s="105"/>
      <c r="BZ262" s="99"/>
      <c r="CA262" s="105" t="s">
        <v>32</v>
      </c>
      <c r="CB262" s="105"/>
      <c r="CC262" s="105"/>
      <c r="CD262" s="105"/>
      <c r="CE262" s="105"/>
      <c r="CF262" s="105"/>
      <c r="CG262" s="105"/>
      <c r="CH262" s="105"/>
      <c r="CI262" s="105"/>
      <c r="CJ262" s="105"/>
      <c r="CK262" s="105"/>
      <c r="CL262" s="105"/>
      <c r="CM262" s="105"/>
      <c r="CN262" s="105"/>
      <c r="CO262" s="105"/>
      <c r="CP262" s="105" t="s">
        <v>32</v>
      </c>
      <c r="CQ262" s="105"/>
      <c r="CR262" s="105"/>
      <c r="CS262" s="105"/>
      <c r="CT262" s="105"/>
      <c r="CU262" s="105"/>
      <c r="CV262" s="105"/>
      <c r="CW262" s="105"/>
      <c r="CX262" s="105"/>
      <c r="CY262" s="105"/>
      <c r="CZ262" s="105"/>
      <c r="DA262" s="105"/>
      <c r="DB262" s="105"/>
      <c r="DC262" s="105"/>
      <c r="DD262" s="105"/>
      <c r="DE262" s="99"/>
      <c r="DF262" s="99"/>
      <c r="DG262" s="105"/>
      <c r="DH262" s="105"/>
      <c r="DI262" s="105"/>
      <c r="DJ262" s="105"/>
      <c r="DK262" s="105"/>
      <c r="DL262" s="105"/>
      <c r="DM262" s="105"/>
      <c r="DN262" s="105"/>
      <c r="DO262" s="105"/>
      <c r="DP262" s="105"/>
      <c r="DQ262" s="105"/>
      <c r="DR262" s="105"/>
      <c r="DS262" s="105"/>
      <c r="DT262" s="105"/>
      <c r="DU262" s="105"/>
      <c r="DV262" s="105"/>
      <c r="DW262" s="105"/>
      <c r="DX262" s="105"/>
      <c r="DY262" s="105"/>
      <c r="DZ262" s="105"/>
      <c r="EA262" s="105"/>
      <c r="EB262" s="105"/>
      <c r="EC262" s="105"/>
      <c r="ED262" s="105"/>
      <c r="EE262" s="105"/>
      <c r="EF262" s="105"/>
      <c r="EG262" s="105"/>
      <c r="EH262" s="105"/>
      <c r="EI262" s="105"/>
      <c r="EJ262" s="105"/>
      <c r="EL262" s="146" t="str" cm="1">
        <f t="array" ref="EL262">IF(OR(EL$1=0, $A262="", _xlfn.XLOOKUP(EL$1, $Z$2:$Z$18, $AD$2:$AD$18, "")=""),"",SQRT((_xlfn.XLOOKUP(EL$1,$Z$2:$Z$18,$AA$2:$AA$18)-$T262)^2+(_xlfn.XLOOKUP(EL$1,$Z$2:$Z$18,$AB$2:$AB$18)-$U262)^2+(_xlfn.XLOOKUP(EL$1,$Z$2:$Z$18,$AC$2:$AC$18-$V262)^2)))</f>
        <v/>
      </c>
      <c r="EM262" s="96" t="str" cm="1">
        <f t="array" ref="EM262">IF(OR(EM$1=0, $A262="", _xlfn.XLOOKUP(EM$1, $Z$2:$Z$18, $AD$2:$AD$18, "")=""),"",SQRT((_xlfn.XLOOKUP(EM$1,$Z$2:$Z$18,$AA$2:$AA$18)-$T262)^2+(_xlfn.XLOOKUP(EM$1,$Z$2:$Z$18,$AB$2:$AB$18)-$U262)^2+(_xlfn.XLOOKUP(EM$1,$Z$2:$Z$18,$AC$2:$AC$18-$V262)^2)))</f>
        <v/>
      </c>
      <c r="EN262" s="96" t="str" cm="1">
        <f t="array" ref="EN262">IF(OR(EN$1=0, $A262="", _xlfn.XLOOKUP(EN$1, $Z$2:$Z$18, $AD$2:$AD$18, "")=""),"",SQRT((_xlfn.XLOOKUP(EN$1,$Z$2:$Z$18,$AA$2:$AA$18)-$T262)^2+(_xlfn.XLOOKUP(EN$1,$Z$2:$Z$18,$AB$2:$AB$18)-$U262)^2+(_xlfn.XLOOKUP(EN$1,$Z$2:$Z$18,$AC$2:$AC$18-$V262)^2)))</f>
        <v/>
      </c>
      <c r="EO262" s="96" t="str" cm="1">
        <f t="array" ref="EO262">IF(OR(EO$1=0, $A262="", _xlfn.XLOOKUP(EO$1, $Z$2:$Z$18, $AD$2:$AD$18, "")=""),"",SQRT((_xlfn.XLOOKUP(EO$1,$Z$2:$Z$18,$AA$2:$AA$18)-$T262)^2+(_xlfn.XLOOKUP(EO$1,$Z$2:$Z$18,$AB$2:$AB$18)-$U262)^2+(_xlfn.XLOOKUP(EO$1,$Z$2:$Z$18,$AC$2:$AC$18-$V262)^2)))</f>
        <v/>
      </c>
      <c r="EP262" s="96" t="str" cm="1">
        <f t="array" ref="EP262">IF(OR(EP$1=0, $A262="", _xlfn.XLOOKUP(EP$1, $Z$2:$Z$18, $AD$2:$AD$18, "")=""),"",SQRT((_xlfn.XLOOKUP(EP$1,$Z$2:$Z$18,$AA$2:$AA$18)-$T262)^2+(_xlfn.XLOOKUP(EP$1,$Z$2:$Z$18,$AB$2:$AB$18)-$U262)^2+(_xlfn.XLOOKUP(EP$1,$Z$2:$Z$18,$AC$2:$AC$18-$V262)^2)))</f>
        <v/>
      </c>
      <c r="EQ262" s="96" t="str" cm="1">
        <f t="array" ref="EQ262">IF(OR(EQ$1=0, $A262="", _xlfn.XLOOKUP(EQ$1, $Z$2:$Z$18, $AD$2:$AD$18, "")=""),"",SQRT((_xlfn.XLOOKUP(EQ$1,$Z$2:$Z$18,$AA$2:$AA$18)-$T262)^2+(_xlfn.XLOOKUP(EQ$1,$Z$2:$Z$18,$AB$2:$AB$18)-$U262)^2+(_xlfn.XLOOKUP(EQ$1,$Z$2:$Z$18,$AC$2:$AC$18-$V262)^2)))</f>
        <v/>
      </c>
      <c r="ER262" s="96" t="str" cm="1">
        <f t="array" ref="ER262">IF(OR(ER$1=0, $A262="", _xlfn.XLOOKUP(ER$1, $Z$2:$Z$18, $AD$2:$AD$18, "")=""),"",SQRT((_xlfn.XLOOKUP(ER$1,$Z$2:$Z$18,$AA$2:$AA$18)-$T262)^2+(_xlfn.XLOOKUP(ER$1,$Z$2:$Z$18,$AB$2:$AB$18)-$U262)^2+(_xlfn.XLOOKUP(ER$1,$Z$2:$Z$18,$AC$2:$AC$18-$V262)^2)))</f>
        <v/>
      </c>
      <c r="ES262" s="96" t="str" cm="1">
        <f t="array" ref="ES262">IF(OR(ES$1=0, $A262="", _xlfn.XLOOKUP(ES$1, $Z$2:$Z$18, $AD$2:$AD$18, "")=""),"",SQRT((_xlfn.XLOOKUP(ES$1,$Z$2:$Z$18,$AA$2:$AA$18)-$T262)^2+(_xlfn.XLOOKUP(ES$1,$Z$2:$Z$18,$AB$2:$AB$18)-$U262)^2+(_xlfn.XLOOKUP(ES$1,$Z$2:$Z$18,$AC$2:$AC$18-$V262)^2)))</f>
        <v/>
      </c>
      <c r="ET262" s="97" t="str" cm="1">
        <f t="array" ref="ET262">IF(OR(ET$1=0, $A262="", _xlfn.XLOOKUP(ET$1, $Z$2:$Z$18, $AD$2:$AD$18, "")=""),"",SQRT((_xlfn.XLOOKUP(ET$1,$Z$2:$Z$18,$AA$2:$AA$18)-$T262)^2+(_xlfn.XLOOKUP(ET$1,$Z$2:$Z$18,$AB$2:$AB$18)-$U262)^2+(_xlfn.XLOOKUP(ET$1,$Z$2:$Z$18,$AC$2:$AC$18-$V262)^2)))</f>
        <v/>
      </c>
      <c r="EU262" s="97" t="str" cm="1">
        <f t="array" ref="EU262">IF(OR(EU$1=0, $A262="", _xlfn.XLOOKUP(EU$1, $Z$2:$Z$18, $AD$2:$AD$18, "")=""),"",SQRT((_xlfn.XLOOKUP(EU$1,$Z$2:$Z$18,$AA$2:$AA$18)-$T262)^2+(_xlfn.XLOOKUP(EU$1,$Z$2:$Z$18,$AB$2:$AB$18)-$U262)^2+(_xlfn.XLOOKUP(EU$1,$Z$2:$Z$18,$AC$2:$AC$18-$V262)^2)))</f>
        <v/>
      </c>
      <c r="EV262" s="97" t="str" cm="1">
        <f t="array" ref="EV262">IF(OR(EV$1=0, $A262="", _xlfn.XLOOKUP(EV$1, $Z$2:$Z$18, $AD$2:$AD$18, "")=""),"",SQRT((_xlfn.XLOOKUP(EV$1,$Z$2:$Z$18,$AA$2:$AA$18)-$T262)^2+(_xlfn.XLOOKUP(EV$1,$Z$2:$Z$18,$AB$2:$AB$18)-$U262)^2+(_xlfn.XLOOKUP(EV$1,$Z$2:$Z$18,$AC$2:$AC$18-$V262)^2)))</f>
        <v/>
      </c>
      <c r="EW262" s="97" t="str" cm="1">
        <f t="array" ref="EW262">IF(OR(EW$1=0, $A262="", _xlfn.XLOOKUP(EW$1, $Z$2:$Z$18, $AD$2:$AD$18, "")=""),"",SQRT((_xlfn.XLOOKUP(EW$1,$Z$2:$Z$18,$AA$2:$AA$18)-$T262)^2+(_xlfn.XLOOKUP(EW$1,$Z$2:$Z$18,$AB$2:$AB$18)-$U262)^2+(_xlfn.XLOOKUP(EW$1,$Z$2:$Z$18,$AC$2:$AC$18-$V262)^2)))</f>
        <v/>
      </c>
      <c r="EX262" s="97" t="str" cm="1">
        <f t="array" ref="EX262">IF(OR(EX$1=0, $A262="", _xlfn.XLOOKUP(EX$1, $Z$2:$Z$18, $AD$2:$AD$18, "")=""),"",SQRT((_xlfn.XLOOKUP(EX$1,$Z$2:$Z$18,$AA$2:$AA$18)-$T262)^2+(_xlfn.XLOOKUP(EX$1,$Z$2:$Z$18,$AB$2:$AB$18)-$U262)^2+(_xlfn.XLOOKUP(EX$1,$Z$2:$Z$18,$AC$2:$AC$18-$V262)^2)))</f>
        <v/>
      </c>
      <c r="EY262" s="97" t="str" cm="1">
        <f t="array" ref="EY262">IF(OR(EY$1=0, $A262="", _xlfn.XLOOKUP(EY$1, $Z$2:$Z$18, $AD$2:$AD$18, "")=""),"",SQRT((_xlfn.XLOOKUP(EY$1,$Z$2:$Z$18,$AA$2:$AA$18)-$T262)^2+(_xlfn.XLOOKUP(EY$1,$Z$2:$Z$18,$AB$2:$AB$18)-$U262)^2+(_xlfn.XLOOKUP(EY$1,$Z$2:$Z$18,$AC$2:$AC$18-$V262)^2)))</f>
        <v/>
      </c>
      <c r="EZ262" s="98" t="str" cm="1">
        <f t="array" ref="EZ262">IF(OR(EZ$1=0, $A262="", _xlfn.XLOOKUP(EZ$1, $Z$2:$Z$18, $AD$2:$AD$18, "")=""),"",SQRT((_xlfn.XLOOKUP(EZ$1,$Z$2:$Z$18,$AA$2:$AA$18)-$T262)^2+(_xlfn.XLOOKUP(EZ$1,$Z$2:$Z$18,$AB$2:$AB$18)-$U262)^2+(_xlfn.XLOOKUP(EZ$1,$Z$2:$Z$18,$AC$2:$AC$18-$V262)^2)))</f>
        <v/>
      </c>
      <c r="FA262" s="146" t="str" cm="1">
        <f t="array" ref="FA262">IF(OR(FA$1=0, $A262="", _xlfn.XLOOKUP(FA$1, $Z$2:$Z$18, $AD$2:$AD$18, "")=""),"",SQRT((_xlfn.XLOOKUP(FA$1,$Z$2:$Z$18,$AA$2:$AA$18)-$T262)^2+(_xlfn.XLOOKUP(FA$1,$Z$2:$Z$18,$AB$2:$AB$18)-$U262)^2+(_xlfn.XLOOKUP(FA$1,$Z$2:$Z$18,$AC$2:$AC$18-$V262)^2)))</f>
        <v/>
      </c>
      <c r="FB262" s="96" t="str" cm="1">
        <f t="array" ref="FB262">IF(OR(FB$1=0, $A262="", _xlfn.XLOOKUP(FB$1, $Z$2:$Z$18, $AD$2:$AD$18, "")=""),"",SQRT((_xlfn.XLOOKUP(FB$1,$Z$2:$Z$18,$AA$2:$AA$18)-$T262)^2+(_xlfn.XLOOKUP(FB$1,$Z$2:$Z$18,$AB$2:$AB$18)-$U262)^2+(_xlfn.XLOOKUP(FB$1,$Z$2:$Z$18,$AC$2:$AC$18-$V262)^2)))</f>
        <v/>
      </c>
      <c r="FC262" s="96" t="str" cm="1">
        <f t="array" ref="FC262">IF(OR(FC$1=0, $A262="", _xlfn.XLOOKUP(FC$1, $Z$2:$Z$18, $AD$2:$AD$18, "")=""),"",SQRT((_xlfn.XLOOKUP(FC$1,$Z$2:$Z$18,$AA$2:$AA$18)-$T262)^2+(_xlfn.XLOOKUP(FC$1,$Z$2:$Z$18,$AB$2:$AB$18)-$U262)^2+(_xlfn.XLOOKUP(FC$1,$Z$2:$Z$18,$AC$2:$AC$18-$V262)^2)))</f>
        <v/>
      </c>
      <c r="FD262" s="96" t="str" cm="1">
        <f t="array" ref="FD262">IF(OR(FD$1=0, $A262="", _xlfn.XLOOKUP(FD$1, $Z$2:$Z$18, $AD$2:$AD$18, "")=""),"",SQRT((_xlfn.XLOOKUP(FD$1,$Z$2:$Z$18,$AA$2:$AA$18)-$T262)^2+(_xlfn.XLOOKUP(FD$1,$Z$2:$Z$18,$AB$2:$AB$18)-$U262)^2+(_xlfn.XLOOKUP(FD$1,$Z$2:$Z$18,$AC$2:$AC$18-$V262)^2)))</f>
        <v/>
      </c>
      <c r="FE262" s="96" t="str" cm="1">
        <f t="array" ref="FE262">IF(OR(FE$1=0, $A262="", _xlfn.XLOOKUP(FE$1, $Z$2:$Z$18, $AD$2:$AD$18, "")=""),"",SQRT((_xlfn.XLOOKUP(FE$1,$Z$2:$Z$18,$AA$2:$AA$18)-$T262)^2+(_xlfn.XLOOKUP(FE$1,$Z$2:$Z$18,$AB$2:$AB$18)-$U262)^2+(_xlfn.XLOOKUP(FE$1,$Z$2:$Z$18,$AC$2:$AC$18-$V262)^2)))</f>
        <v/>
      </c>
      <c r="FF262" s="96" t="str" cm="1">
        <f t="array" ref="FF262">IF(OR(FF$1=0, $A262="", _xlfn.XLOOKUP(FF$1, $Z$2:$Z$18, $AD$2:$AD$18, "")=""),"",SQRT((_xlfn.XLOOKUP(FF$1,$Z$2:$Z$18,$AA$2:$AA$18)-$T262)^2+(_xlfn.XLOOKUP(FF$1,$Z$2:$Z$18,$AB$2:$AB$18)-$U262)^2+(_xlfn.XLOOKUP(FF$1,$Z$2:$Z$18,$AC$2:$AC$18-$V262)^2)))</f>
        <v/>
      </c>
      <c r="FG262" s="96" t="str" cm="1">
        <f t="array" ref="FG262">IF(OR(FG$1=0, $A262="", _xlfn.XLOOKUP(FG$1, $Z$2:$Z$18, $AD$2:$AD$18, "")=""),"",SQRT((_xlfn.XLOOKUP(FG$1,$Z$2:$Z$18,$AA$2:$AA$18)-$T262)^2+(_xlfn.XLOOKUP(FG$1,$Z$2:$Z$18,$AB$2:$AB$18)-$U262)^2+(_xlfn.XLOOKUP(FG$1,$Z$2:$Z$18,$AC$2:$AC$18-$V262)^2)))</f>
        <v/>
      </c>
      <c r="FH262" s="96" t="str" cm="1">
        <f t="array" ref="FH262">IF(OR(FH$1=0, $A262="", _xlfn.XLOOKUP(FH$1, $Z$2:$Z$18, $AD$2:$AD$18, "")=""),"",SQRT((_xlfn.XLOOKUP(FH$1,$Z$2:$Z$18,$AA$2:$AA$18)-$T262)^2+(_xlfn.XLOOKUP(FH$1,$Z$2:$Z$18,$AB$2:$AB$18)-$U262)^2+(_xlfn.XLOOKUP(FH$1,$Z$2:$Z$18,$AC$2:$AC$18-$V262)^2)))</f>
        <v/>
      </c>
      <c r="FI262" s="97" t="str" cm="1">
        <f t="array" ref="FI262">IF(OR(FI$1=0, $A262="", _xlfn.XLOOKUP(FI$1, $Z$2:$Z$18, $AD$2:$AD$18, "")=""),"",SQRT((_xlfn.XLOOKUP(FI$1,$Z$2:$Z$18,$AA$2:$AA$18)-$T262)^2+(_xlfn.XLOOKUP(FI$1,$Z$2:$Z$18,$AB$2:$AB$18)-$U262)^2+(_xlfn.XLOOKUP(FI$1,$Z$2:$Z$18,$AC$2:$AC$18-$V262)^2)))</f>
        <v/>
      </c>
      <c r="FJ262" s="97" t="str" cm="1">
        <f t="array" ref="FJ262">IF(OR(FJ$1=0, $A262="", _xlfn.XLOOKUP(FJ$1, $Z$2:$Z$18, $AD$2:$AD$18, "")=""),"",SQRT((_xlfn.XLOOKUP(FJ$1,$Z$2:$Z$18,$AA$2:$AA$18)-$T262)^2+(_xlfn.XLOOKUP(FJ$1,$Z$2:$Z$18,$AB$2:$AB$18)-$U262)^2+(_xlfn.XLOOKUP(FJ$1,$Z$2:$Z$18,$AC$2:$AC$18-$V262)^2)))</f>
        <v/>
      </c>
      <c r="FK262" s="97" t="str" cm="1">
        <f t="array" ref="FK262">IF(OR(FK$1=0, $A262="", _xlfn.XLOOKUP(FK$1, $Z$2:$Z$18, $AD$2:$AD$18, "")=""),"",SQRT((_xlfn.XLOOKUP(FK$1,$Z$2:$Z$18,$AA$2:$AA$18)-$T262)^2+(_xlfn.XLOOKUP(FK$1,$Z$2:$Z$18,$AB$2:$AB$18)-$U262)^2+(_xlfn.XLOOKUP(FK$1,$Z$2:$Z$18,$AC$2:$AC$18-$V262)^2)))</f>
        <v/>
      </c>
      <c r="FL262" s="97" t="str" cm="1">
        <f t="array" ref="FL262">IF(OR(FL$1=0, $A262="", _xlfn.XLOOKUP(FL$1, $Z$2:$Z$18, $AD$2:$AD$18, "")=""),"",SQRT((_xlfn.XLOOKUP(FL$1,$Z$2:$Z$18,$AA$2:$AA$18)-$T262)^2+(_xlfn.XLOOKUP(FL$1,$Z$2:$Z$18,$AB$2:$AB$18)-$U262)^2+(_xlfn.XLOOKUP(FL$1,$Z$2:$Z$18,$AC$2:$AC$18-$V262)^2)))</f>
        <v/>
      </c>
      <c r="FM262" s="97" t="str" cm="1">
        <f t="array" ref="FM262">IF(OR(FM$1=0, $A262="", _xlfn.XLOOKUP(FM$1, $Z$2:$Z$18, $AD$2:$AD$18, "")=""),"",SQRT((_xlfn.XLOOKUP(FM$1,$Z$2:$Z$18,$AA$2:$AA$18)-$T262)^2+(_xlfn.XLOOKUP(FM$1,$Z$2:$Z$18,$AB$2:$AB$18)-$U262)^2+(_xlfn.XLOOKUP(FM$1,$Z$2:$Z$18,$AC$2:$AC$18-$V262)^2)))</f>
        <v/>
      </c>
      <c r="FN262" s="97" t="str" cm="1">
        <f t="array" ref="FN262">IF(OR(FN$1=0, $A262="", _xlfn.XLOOKUP(FN$1, $Z$2:$Z$18, $AD$2:$AD$18, "")=""),"",SQRT((_xlfn.XLOOKUP(FN$1,$Z$2:$Z$18,$AA$2:$AA$18)-$T262)^2+(_xlfn.XLOOKUP(FN$1,$Z$2:$Z$18,$AB$2:$AB$18)-$U262)^2+(_xlfn.XLOOKUP(FN$1,$Z$2:$Z$18,$AC$2:$AC$18-$V262)^2)))</f>
        <v/>
      </c>
      <c r="FO262" s="98" t="str" cm="1">
        <f t="array" ref="FO262">IF(OR(FO$1=0, $A262="", _xlfn.XLOOKUP(FO$1, $Z$2:$Z$18, $AD$2:$AD$18, "")=""),"",SQRT((_xlfn.XLOOKUP(FO$1,$Z$2:$Z$18,$AA$2:$AA$18)-$T262)^2+(_xlfn.XLOOKUP(FO$1,$Z$2:$Z$18,$AB$2:$AB$18)-$U262)^2+(_xlfn.XLOOKUP(FO$1,$Z$2:$Z$18,$AC$2:$AC$18-$V262)^2)))</f>
        <v/>
      </c>
      <c r="FP262" s="99"/>
      <c r="FQ262" s="99"/>
      <c r="FR262" s="100">
        <f t="shared" si="103"/>
        <v>0</v>
      </c>
      <c r="FS262" s="109">
        <f t="shared" si="104"/>
        <v>0</v>
      </c>
      <c r="FT262" s="109">
        <f t="shared" si="105"/>
        <v>0</v>
      </c>
      <c r="FU262" s="109">
        <f t="shared" si="106"/>
        <v>0</v>
      </c>
      <c r="FV262" s="109">
        <f t="shared" si="107"/>
        <v>0</v>
      </c>
      <c r="FW262" s="109">
        <f t="shared" si="108"/>
        <v>0</v>
      </c>
      <c r="FX262" s="109">
        <f t="shared" si="109"/>
        <v>0</v>
      </c>
      <c r="FY262" s="109">
        <f t="shared" si="110"/>
        <v>0</v>
      </c>
      <c r="FZ262" s="110">
        <f t="shared" si="111"/>
        <v>0</v>
      </c>
      <c r="GA262" s="110">
        <f t="shared" si="112"/>
        <v>0</v>
      </c>
      <c r="GB262" s="110">
        <f t="shared" si="113"/>
        <v>0</v>
      </c>
      <c r="GC262" s="110">
        <f t="shared" si="114"/>
        <v>0</v>
      </c>
      <c r="GD262" s="110">
        <f t="shared" si="115"/>
        <v>0</v>
      </c>
      <c r="GE262" s="110">
        <f t="shared" si="116"/>
        <v>0</v>
      </c>
      <c r="GF262" s="111">
        <f t="shared" si="117"/>
        <v>0</v>
      </c>
      <c r="GG262" s="100">
        <f t="shared" si="118"/>
        <v>0</v>
      </c>
      <c r="GH262" s="109">
        <f t="shared" si="119"/>
        <v>0</v>
      </c>
      <c r="GI262" s="109">
        <f t="shared" si="120"/>
        <v>0</v>
      </c>
      <c r="GJ262" s="109">
        <f t="shared" si="121"/>
        <v>0</v>
      </c>
      <c r="GK262" s="109">
        <f t="shared" si="122"/>
        <v>0</v>
      </c>
      <c r="GL262" s="109">
        <f t="shared" si="123"/>
        <v>0</v>
      </c>
      <c r="GM262" s="109">
        <f t="shared" si="124"/>
        <v>0</v>
      </c>
      <c r="GN262" s="109">
        <f t="shared" si="125"/>
        <v>0</v>
      </c>
      <c r="GO262" s="110">
        <f t="shared" si="126"/>
        <v>0</v>
      </c>
      <c r="GP262" s="110">
        <f t="shared" si="127"/>
        <v>0</v>
      </c>
      <c r="GQ262" s="110">
        <f t="shared" si="128"/>
        <v>0</v>
      </c>
      <c r="GR262" s="110">
        <f t="shared" si="129"/>
        <v>0</v>
      </c>
      <c r="GS262" s="110">
        <f t="shared" si="130"/>
        <v>0</v>
      </c>
      <c r="GT262" s="110">
        <f t="shared" si="131"/>
        <v>0</v>
      </c>
      <c r="GU262" s="111">
        <f t="shared" si="132"/>
        <v>0</v>
      </c>
      <c r="GX262" s="151" cm="1">
        <f t="array" ref="GX262">_xlfn.IFS(GX$1= 0,"", NOT(ISBLANK(CA262)), 0, ISBLANK(CA262), $Q262-$S262+FR262-AU262-DG262)</f>
        <v>0</v>
      </c>
      <c r="GY262" s="152" cm="1">
        <f t="array" ref="GY262">_xlfn.IFS(GY$1= 0,"", NOT(ISBLANK(CB262)), 0, ISBLANK(CB262), $Q262-$S262+FS262-AV262-DH262)</f>
        <v>0</v>
      </c>
      <c r="GZ262" s="152" cm="1">
        <f t="array" ref="GZ262">_xlfn.IFS(GZ$1= 0,"", NOT(ISBLANK(CC262)), 0, ISBLANK(CC262), $Q262-$S262+FT262-AW262-DI262)</f>
        <v>0</v>
      </c>
      <c r="HA262" s="152" cm="1">
        <f t="array" ref="HA262">_xlfn.IFS(HA$1= 0,"", NOT(ISBLANK(CD262)), 0, ISBLANK(CD262), $Q262-$S262+FU262-AX262-DJ262)</f>
        <v>0</v>
      </c>
      <c r="HB262" s="152" cm="1">
        <f t="array" ref="HB262">_xlfn.IFS(HB$1= 0,"", NOT(ISBLANK(CE262)), 0, ISBLANK(CE262), $Q262-$S262+FV262-AY262-DK262)</f>
        <v>0</v>
      </c>
      <c r="HC262" s="152" cm="1">
        <f t="array" ref="HC262">_xlfn.IFS(HC$1= 0,"", NOT(ISBLANK(CF262)), 0, ISBLANK(CF262), $Q262-$S262+FW262-AZ262-DL262)</f>
        <v>0</v>
      </c>
      <c r="HD262" s="152" cm="1">
        <f t="array" ref="HD262">_xlfn.IFS(HD$1= 0,"", NOT(ISBLANK(CG262)), 0, ISBLANK(CG262), $Q262-$S262+FX262-BA262-DM262)</f>
        <v>0</v>
      </c>
      <c r="HE262" s="152" t="str" cm="1">
        <f t="array" ref="HE262">_xlfn.IFS(HE$1= 0,"", NOT(ISBLANK(CH262)), 0, ISBLANK(CH262), $Q262-$S262+FY262-BB262-DN262)</f>
        <v/>
      </c>
      <c r="HF262" s="152" t="str" cm="1">
        <f t="array" ref="HF262">_xlfn.IFS(HF$1= 0,"", NOT(ISBLANK(CI262)), 0, ISBLANK(CI262), $Q262-$S262+FZ262-BC262-DO262)</f>
        <v/>
      </c>
      <c r="HG262" s="152" t="str" cm="1">
        <f t="array" ref="HG262">_xlfn.IFS(HG$1= 0,"", NOT(ISBLANK(CJ262)), 0, ISBLANK(CJ262), $Q262-$S262+GA262-BD262-DP262)</f>
        <v/>
      </c>
      <c r="HH262" s="152" t="str" cm="1">
        <f t="array" ref="HH262">_xlfn.IFS(HH$1= 0,"", NOT(ISBLANK(CK262)), 0, ISBLANK(CK262), $Q262-$S262+GB262-BE262-DQ262)</f>
        <v/>
      </c>
      <c r="HI262" s="152" t="str" cm="1">
        <f t="array" ref="HI262">_xlfn.IFS(HI$1= 0,"", NOT(ISBLANK(CL262)), 0, ISBLANK(CL262), $Q262-$S262+GC262-BF262-DR262)</f>
        <v/>
      </c>
      <c r="HJ262" s="152" t="str" cm="1">
        <f t="array" ref="HJ262">_xlfn.IFS(HJ$1= 0,"", NOT(ISBLANK(CM262)), 0, ISBLANK(CM262), $Q262-$S262+GD262-BG262-DS262)</f>
        <v/>
      </c>
      <c r="HK262" s="152" t="str" cm="1">
        <f t="array" ref="HK262">_xlfn.IFS(HK$1= 0,"", NOT(ISBLANK(CN262)), 0, ISBLANK(CN262), $Q262-$S262+GE262-BH262-DT262)</f>
        <v/>
      </c>
      <c r="HL262" s="153" t="str" cm="1">
        <f t="array" ref="HL262">_xlfn.IFS(HL$1= 0,"", NOT(ISBLANK(CO262)), 0, ISBLANK(CO262), $Q262-$S262+GF262-BI262-DU262)</f>
        <v/>
      </c>
      <c r="HM262" s="153" t="str" cm="1">
        <f t="array" ref="HM262">_xlfn.IFS(HM$1= 0,"", NOT(ISBLANK(DE262)), 0, ISBLANK(DE262), $Q262-$S262+IC262-BY262-#REF!)</f>
        <v/>
      </c>
      <c r="HN262" s="153" t="e" cm="1">
        <f t="array" ref="HN262">_xlfn.IFS(HN$1= 0,"", NOT(ISBLANK(DF262)), 0, ISBLANK(DF262), $Q262-$S262+ID262-BZ262-#REF!)</f>
        <v>#REF!</v>
      </c>
      <c r="HO262" s="153" t="e" cm="1">
        <f t="array" ref="HO262">_xlfn.IFS(HO$1= 0,"", NOT(ISBLANK(DG262)), 0, ISBLANK(DG262), $Q262-$S262+IE262-CA262-#REF!)</f>
        <v>#VALUE!</v>
      </c>
      <c r="HP262" s="153" t="e" cm="1">
        <f t="array" ref="HP262">_xlfn.IFS(HP$1= 0,"", NOT(ISBLANK(DH262)), 0, ISBLANK(DH262), $Q262-$S262+IF262-CB262-#REF!)</f>
        <v>#REF!</v>
      </c>
      <c r="HQ262" s="153" t="e" cm="1">
        <f t="array" ref="HQ262">_xlfn.IFS(HQ$1= 0,"", NOT(ISBLANK(DI262)), 0, ISBLANK(DI262), $Q262-$S262+IG262-CC262-#REF!)</f>
        <v>#REF!</v>
      </c>
      <c r="HR262" s="153" cm="1">
        <f t="array" ref="HR262">_xlfn.IFS(HR$1= 0,"", NOT(ISBLANK(DJ262)), 0, ISBLANK(DJ262), $Q262-$S262+IH262-CD262-EK262)</f>
        <v>0</v>
      </c>
      <c r="HS262" s="153" t="e" cm="1">
        <f t="array" ref="HS262">_xlfn.IFS(HS$1= 0,"", NOT(ISBLANK(DK262)), 0, ISBLANK(DK262), $Q262-$S262+II262-CE262-EL262)</f>
        <v>#VALUE!</v>
      </c>
      <c r="HT262" s="153" t="e" cm="1">
        <f t="array" ref="HT262">_xlfn.IFS(HT$1= 0,"", NOT(ISBLANK(DL262)), 0, ISBLANK(DL262), $Q262-$S262+GV262-CF262-EM262)</f>
        <v>#VALUE!</v>
      </c>
      <c r="HU262" s="153" t="e" cm="1">
        <f t="array" ref="HU262">_xlfn.IFS(HU$1= 0,"", NOT(ISBLANK(DM262)), 0, ISBLANK(DM262), $Q262-$S262+GW262-CG262-EN262)</f>
        <v>#VALUE!</v>
      </c>
      <c r="HV262" s="153" t="str" cm="1">
        <f t="array" ref="HV262">_xlfn.IFS(HV$1= 0,"", NOT(ISBLANK(DN262)), 0, ISBLANK(DN262), $Q262-$S262+GX262-CH262-EO262)</f>
        <v/>
      </c>
      <c r="HW262" s="153" t="str" cm="1">
        <f t="array" ref="HW262">_xlfn.IFS(HW$1= 0,"", NOT(ISBLANK(DO262)), 0, ISBLANK(DO262), $Q262-$S262+GY262-CI262-EP262)</f>
        <v/>
      </c>
      <c r="HX262" s="153" t="str" cm="1">
        <f t="array" ref="HX262">_xlfn.IFS(HX$1= 0,"", NOT(ISBLANK(DP262)), 0, ISBLANK(DP262), $Q262-$S262+GZ262-CJ262-EQ262)</f>
        <v/>
      </c>
      <c r="HY262" s="153" t="str" cm="1">
        <f t="array" ref="HY262">_xlfn.IFS(HY$1= 0,"", NOT(ISBLANK(DQ262)), 0, ISBLANK(DQ262), $Q262-$S262+HA262-CK262-ER262)</f>
        <v/>
      </c>
      <c r="HZ262" s="153" t="str" cm="1">
        <f t="array" ref="HZ262">_xlfn.IFS(HZ$1= 0,"", NOT(ISBLANK(DR262)), 0, ISBLANK(DR262), $Q262-$S262+HB262-CL262-ES262)</f>
        <v/>
      </c>
      <c r="IA262" s="153" t="str" cm="1">
        <f t="array" ref="IA262">_xlfn.IFS(IA$1= 0,"", NOT(ISBLANK(DS262)), 0, ISBLANK(DS262), $Q262-$S262+HC262-CM262-ET262)</f>
        <v/>
      </c>
    </row>
    <row r="263" spans="1:235" ht="16.5" x14ac:dyDescent="0.3">
      <c r="A263" s="144"/>
      <c r="B263" s="106"/>
      <c r="C263" s="106"/>
      <c r="D263" s="107"/>
      <c r="E263" s="131"/>
      <c r="F263" s="137"/>
      <c r="G263" s="2"/>
      <c r="H263" s="2"/>
      <c r="I263" s="2"/>
      <c r="J263" s="2"/>
      <c r="K263" s="2"/>
      <c r="L263" s="2"/>
      <c r="M263" s="140"/>
      <c r="N263" s="137"/>
      <c r="O263" s="138"/>
      <c r="P263" s="133"/>
      <c r="Q263" s="94">
        <f t="shared" si="101"/>
        <v>0</v>
      </c>
      <c r="R263" s="1"/>
      <c r="S263" s="1"/>
      <c r="T263" s="2"/>
      <c r="U263" s="2"/>
      <c r="V263" s="82">
        <f t="shared" si="102"/>
        <v>0</v>
      </c>
      <c r="W263" s="121"/>
      <c r="X263" s="108"/>
      <c r="AU263" s="105"/>
      <c r="AV263" s="105"/>
      <c r="AW263" s="105"/>
      <c r="AX263" s="105"/>
      <c r="AY263" s="105"/>
      <c r="AZ263" s="105"/>
      <c r="BA263" s="105"/>
      <c r="BB263" s="105"/>
      <c r="BC263" s="105"/>
      <c r="BD263" s="105"/>
      <c r="BE263" s="105"/>
      <c r="BF263" s="105"/>
      <c r="BG263" s="105"/>
      <c r="BH263" s="105"/>
      <c r="BI263" s="105"/>
      <c r="BJ263" s="105"/>
      <c r="BK263" s="105"/>
      <c r="BL263" s="105"/>
      <c r="BM263" s="105"/>
      <c r="BN263" s="105"/>
      <c r="BO263" s="105"/>
      <c r="BP263" s="105"/>
      <c r="BQ263" s="105"/>
      <c r="BR263" s="105"/>
      <c r="BS263" s="105"/>
      <c r="BT263" s="105"/>
      <c r="BU263" s="105"/>
      <c r="BV263" s="105"/>
      <c r="BW263" s="105"/>
      <c r="BX263" s="105"/>
      <c r="BZ263" s="99"/>
      <c r="CA263" s="105" t="s">
        <v>32</v>
      </c>
      <c r="CB263" s="105"/>
      <c r="CC263" s="105"/>
      <c r="CD263" s="105"/>
      <c r="CE263" s="105"/>
      <c r="CF263" s="105"/>
      <c r="CG263" s="105"/>
      <c r="CH263" s="105"/>
      <c r="CI263" s="105"/>
      <c r="CJ263" s="105"/>
      <c r="CK263" s="105"/>
      <c r="CL263" s="105"/>
      <c r="CM263" s="105"/>
      <c r="CN263" s="105"/>
      <c r="CO263" s="105"/>
      <c r="CP263" s="105" t="s">
        <v>32</v>
      </c>
      <c r="CQ263" s="105"/>
      <c r="CR263" s="105"/>
      <c r="CS263" s="105"/>
      <c r="CT263" s="105"/>
      <c r="CU263" s="105"/>
      <c r="CV263" s="105"/>
      <c r="CW263" s="105"/>
      <c r="CX263" s="105"/>
      <c r="CY263" s="105"/>
      <c r="CZ263" s="105"/>
      <c r="DA263" s="105"/>
      <c r="DB263" s="105"/>
      <c r="DC263" s="105"/>
      <c r="DD263" s="105"/>
      <c r="DE263" s="99"/>
      <c r="DF263" s="99"/>
      <c r="DG263" s="105"/>
      <c r="DH263" s="105"/>
      <c r="DI263" s="105"/>
      <c r="DJ263" s="105"/>
      <c r="DK263" s="105"/>
      <c r="DL263" s="105"/>
      <c r="DM263" s="105"/>
      <c r="DN263" s="105"/>
      <c r="DO263" s="105"/>
      <c r="DP263" s="105"/>
      <c r="DQ263" s="105"/>
      <c r="DR263" s="105"/>
      <c r="DS263" s="105"/>
      <c r="DT263" s="105"/>
      <c r="DU263" s="105"/>
      <c r="DV263" s="105"/>
      <c r="DW263" s="105"/>
      <c r="DX263" s="105"/>
      <c r="DY263" s="105"/>
      <c r="DZ263" s="105"/>
      <c r="EA263" s="105"/>
      <c r="EB263" s="105"/>
      <c r="EC263" s="105"/>
      <c r="ED263" s="105"/>
      <c r="EE263" s="105"/>
      <c r="EF263" s="105"/>
      <c r="EG263" s="105"/>
      <c r="EH263" s="105"/>
      <c r="EI263" s="105"/>
      <c r="EJ263" s="105"/>
      <c r="EL263" s="146" t="str" cm="1">
        <f t="array" ref="EL263">IF(OR(EL$1=0, $A263="", _xlfn.XLOOKUP(EL$1, $Z$2:$Z$18, $AD$2:$AD$18, "")=""),"",SQRT((_xlfn.XLOOKUP(EL$1,$Z$2:$Z$18,$AA$2:$AA$18)-$T263)^2+(_xlfn.XLOOKUP(EL$1,$Z$2:$Z$18,$AB$2:$AB$18)-$U263)^2+(_xlfn.XLOOKUP(EL$1,$Z$2:$Z$18,$AC$2:$AC$18-$V263)^2)))</f>
        <v/>
      </c>
      <c r="EM263" s="96" t="str" cm="1">
        <f t="array" ref="EM263">IF(OR(EM$1=0, $A263="", _xlfn.XLOOKUP(EM$1, $Z$2:$Z$18, $AD$2:$AD$18, "")=""),"",SQRT((_xlfn.XLOOKUP(EM$1,$Z$2:$Z$18,$AA$2:$AA$18)-$T263)^2+(_xlfn.XLOOKUP(EM$1,$Z$2:$Z$18,$AB$2:$AB$18)-$U263)^2+(_xlfn.XLOOKUP(EM$1,$Z$2:$Z$18,$AC$2:$AC$18-$V263)^2)))</f>
        <v/>
      </c>
      <c r="EN263" s="96" t="str" cm="1">
        <f t="array" ref="EN263">IF(OR(EN$1=0, $A263="", _xlfn.XLOOKUP(EN$1, $Z$2:$Z$18, $AD$2:$AD$18, "")=""),"",SQRT((_xlfn.XLOOKUP(EN$1,$Z$2:$Z$18,$AA$2:$AA$18)-$T263)^2+(_xlfn.XLOOKUP(EN$1,$Z$2:$Z$18,$AB$2:$AB$18)-$U263)^2+(_xlfn.XLOOKUP(EN$1,$Z$2:$Z$18,$AC$2:$AC$18-$V263)^2)))</f>
        <v/>
      </c>
      <c r="EO263" s="96" t="str" cm="1">
        <f t="array" ref="EO263">IF(OR(EO$1=0, $A263="", _xlfn.XLOOKUP(EO$1, $Z$2:$Z$18, $AD$2:$AD$18, "")=""),"",SQRT((_xlfn.XLOOKUP(EO$1,$Z$2:$Z$18,$AA$2:$AA$18)-$T263)^2+(_xlfn.XLOOKUP(EO$1,$Z$2:$Z$18,$AB$2:$AB$18)-$U263)^2+(_xlfn.XLOOKUP(EO$1,$Z$2:$Z$18,$AC$2:$AC$18-$V263)^2)))</f>
        <v/>
      </c>
      <c r="EP263" s="96" t="str" cm="1">
        <f t="array" ref="EP263">IF(OR(EP$1=0, $A263="", _xlfn.XLOOKUP(EP$1, $Z$2:$Z$18, $AD$2:$AD$18, "")=""),"",SQRT((_xlfn.XLOOKUP(EP$1,$Z$2:$Z$18,$AA$2:$AA$18)-$T263)^2+(_xlfn.XLOOKUP(EP$1,$Z$2:$Z$18,$AB$2:$AB$18)-$U263)^2+(_xlfn.XLOOKUP(EP$1,$Z$2:$Z$18,$AC$2:$AC$18-$V263)^2)))</f>
        <v/>
      </c>
      <c r="EQ263" s="96" t="str" cm="1">
        <f t="array" ref="EQ263">IF(OR(EQ$1=0, $A263="", _xlfn.XLOOKUP(EQ$1, $Z$2:$Z$18, $AD$2:$AD$18, "")=""),"",SQRT((_xlfn.XLOOKUP(EQ$1,$Z$2:$Z$18,$AA$2:$AA$18)-$T263)^2+(_xlfn.XLOOKUP(EQ$1,$Z$2:$Z$18,$AB$2:$AB$18)-$U263)^2+(_xlfn.XLOOKUP(EQ$1,$Z$2:$Z$18,$AC$2:$AC$18-$V263)^2)))</f>
        <v/>
      </c>
      <c r="ER263" s="96" t="str" cm="1">
        <f t="array" ref="ER263">IF(OR(ER$1=0, $A263="", _xlfn.XLOOKUP(ER$1, $Z$2:$Z$18, $AD$2:$AD$18, "")=""),"",SQRT((_xlfn.XLOOKUP(ER$1,$Z$2:$Z$18,$AA$2:$AA$18)-$T263)^2+(_xlfn.XLOOKUP(ER$1,$Z$2:$Z$18,$AB$2:$AB$18)-$U263)^2+(_xlfn.XLOOKUP(ER$1,$Z$2:$Z$18,$AC$2:$AC$18-$V263)^2)))</f>
        <v/>
      </c>
      <c r="ES263" s="96" t="str" cm="1">
        <f t="array" ref="ES263">IF(OR(ES$1=0, $A263="", _xlfn.XLOOKUP(ES$1, $Z$2:$Z$18, $AD$2:$AD$18, "")=""),"",SQRT((_xlfn.XLOOKUP(ES$1,$Z$2:$Z$18,$AA$2:$AA$18)-$T263)^2+(_xlfn.XLOOKUP(ES$1,$Z$2:$Z$18,$AB$2:$AB$18)-$U263)^2+(_xlfn.XLOOKUP(ES$1,$Z$2:$Z$18,$AC$2:$AC$18-$V263)^2)))</f>
        <v/>
      </c>
      <c r="ET263" s="97" t="str" cm="1">
        <f t="array" ref="ET263">IF(OR(ET$1=0, $A263="", _xlfn.XLOOKUP(ET$1, $Z$2:$Z$18, $AD$2:$AD$18, "")=""),"",SQRT((_xlfn.XLOOKUP(ET$1,$Z$2:$Z$18,$AA$2:$AA$18)-$T263)^2+(_xlfn.XLOOKUP(ET$1,$Z$2:$Z$18,$AB$2:$AB$18)-$U263)^2+(_xlfn.XLOOKUP(ET$1,$Z$2:$Z$18,$AC$2:$AC$18-$V263)^2)))</f>
        <v/>
      </c>
      <c r="EU263" s="97" t="str" cm="1">
        <f t="array" ref="EU263">IF(OR(EU$1=0, $A263="", _xlfn.XLOOKUP(EU$1, $Z$2:$Z$18, $AD$2:$AD$18, "")=""),"",SQRT((_xlfn.XLOOKUP(EU$1,$Z$2:$Z$18,$AA$2:$AA$18)-$T263)^2+(_xlfn.XLOOKUP(EU$1,$Z$2:$Z$18,$AB$2:$AB$18)-$U263)^2+(_xlfn.XLOOKUP(EU$1,$Z$2:$Z$18,$AC$2:$AC$18-$V263)^2)))</f>
        <v/>
      </c>
      <c r="EV263" s="97" t="str" cm="1">
        <f t="array" ref="EV263">IF(OR(EV$1=0, $A263="", _xlfn.XLOOKUP(EV$1, $Z$2:$Z$18, $AD$2:$AD$18, "")=""),"",SQRT((_xlfn.XLOOKUP(EV$1,$Z$2:$Z$18,$AA$2:$AA$18)-$T263)^2+(_xlfn.XLOOKUP(EV$1,$Z$2:$Z$18,$AB$2:$AB$18)-$U263)^2+(_xlfn.XLOOKUP(EV$1,$Z$2:$Z$18,$AC$2:$AC$18-$V263)^2)))</f>
        <v/>
      </c>
      <c r="EW263" s="97" t="str" cm="1">
        <f t="array" ref="EW263">IF(OR(EW$1=0, $A263="", _xlfn.XLOOKUP(EW$1, $Z$2:$Z$18, $AD$2:$AD$18, "")=""),"",SQRT((_xlfn.XLOOKUP(EW$1,$Z$2:$Z$18,$AA$2:$AA$18)-$T263)^2+(_xlfn.XLOOKUP(EW$1,$Z$2:$Z$18,$AB$2:$AB$18)-$U263)^2+(_xlfn.XLOOKUP(EW$1,$Z$2:$Z$18,$AC$2:$AC$18-$V263)^2)))</f>
        <v/>
      </c>
      <c r="EX263" s="97" t="str" cm="1">
        <f t="array" ref="EX263">IF(OR(EX$1=0, $A263="", _xlfn.XLOOKUP(EX$1, $Z$2:$Z$18, $AD$2:$AD$18, "")=""),"",SQRT((_xlfn.XLOOKUP(EX$1,$Z$2:$Z$18,$AA$2:$AA$18)-$T263)^2+(_xlfn.XLOOKUP(EX$1,$Z$2:$Z$18,$AB$2:$AB$18)-$U263)^2+(_xlfn.XLOOKUP(EX$1,$Z$2:$Z$18,$AC$2:$AC$18-$V263)^2)))</f>
        <v/>
      </c>
      <c r="EY263" s="97" t="str" cm="1">
        <f t="array" ref="EY263">IF(OR(EY$1=0, $A263="", _xlfn.XLOOKUP(EY$1, $Z$2:$Z$18, $AD$2:$AD$18, "")=""),"",SQRT((_xlfn.XLOOKUP(EY$1,$Z$2:$Z$18,$AA$2:$AA$18)-$T263)^2+(_xlfn.XLOOKUP(EY$1,$Z$2:$Z$18,$AB$2:$AB$18)-$U263)^2+(_xlfn.XLOOKUP(EY$1,$Z$2:$Z$18,$AC$2:$AC$18-$V263)^2)))</f>
        <v/>
      </c>
      <c r="EZ263" s="98" t="str" cm="1">
        <f t="array" ref="EZ263">IF(OR(EZ$1=0, $A263="", _xlfn.XLOOKUP(EZ$1, $Z$2:$Z$18, $AD$2:$AD$18, "")=""),"",SQRT((_xlfn.XLOOKUP(EZ$1,$Z$2:$Z$18,$AA$2:$AA$18)-$T263)^2+(_xlfn.XLOOKUP(EZ$1,$Z$2:$Z$18,$AB$2:$AB$18)-$U263)^2+(_xlfn.XLOOKUP(EZ$1,$Z$2:$Z$18,$AC$2:$AC$18-$V263)^2)))</f>
        <v/>
      </c>
      <c r="FA263" s="146" t="str" cm="1">
        <f t="array" ref="FA263">IF(OR(FA$1=0, $A263="", _xlfn.XLOOKUP(FA$1, $Z$2:$Z$18, $AD$2:$AD$18, "")=""),"",SQRT((_xlfn.XLOOKUP(FA$1,$Z$2:$Z$18,$AA$2:$AA$18)-$T263)^2+(_xlfn.XLOOKUP(FA$1,$Z$2:$Z$18,$AB$2:$AB$18)-$U263)^2+(_xlfn.XLOOKUP(FA$1,$Z$2:$Z$18,$AC$2:$AC$18-$V263)^2)))</f>
        <v/>
      </c>
      <c r="FB263" s="96" t="str" cm="1">
        <f t="array" ref="FB263">IF(OR(FB$1=0, $A263="", _xlfn.XLOOKUP(FB$1, $Z$2:$Z$18, $AD$2:$AD$18, "")=""),"",SQRT((_xlfn.XLOOKUP(FB$1,$Z$2:$Z$18,$AA$2:$AA$18)-$T263)^2+(_xlfn.XLOOKUP(FB$1,$Z$2:$Z$18,$AB$2:$AB$18)-$U263)^2+(_xlfn.XLOOKUP(FB$1,$Z$2:$Z$18,$AC$2:$AC$18-$V263)^2)))</f>
        <v/>
      </c>
      <c r="FC263" s="96" t="str" cm="1">
        <f t="array" ref="FC263">IF(OR(FC$1=0, $A263="", _xlfn.XLOOKUP(FC$1, $Z$2:$Z$18, $AD$2:$AD$18, "")=""),"",SQRT((_xlfn.XLOOKUP(FC$1,$Z$2:$Z$18,$AA$2:$AA$18)-$T263)^2+(_xlfn.XLOOKUP(FC$1,$Z$2:$Z$18,$AB$2:$AB$18)-$U263)^2+(_xlfn.XLOOKUP(FC$1,$Z$2:$Z$18,$AC$2:$AC$18-$V263)^2)))</f>
        <v/>
      </c>
      <c r="FD263" s="96" t="str" cm="1">
        <f t="array" ref="FD263">IF(OR(FD$1=0, $A263="", _xlfn.XLOOKUP(FD$1, $Z$2:$Z$18, $AD$2:$AD$18, "")=""),"",SQRT((_xlfn.XLOOKUP(FD$1,$Z$2:$Z$18,$AA$2:$AA$18)-$T263)^2+(_xlfn.XLOOKUP(FD$1,$Z$2:$Z$18,$AB$2:$AB$18)-$U263)^2+(_xlfn.XLOOKUP(FD$1,$Z$2:$Z$18,$AC$2:$AC$18-$V263)^2)))</f>
        <v/>
      </c>
      <c r="FE263" s="96" t="str" cm="1">
        <f t="array" ref="FE263">IF(OR(FE$1=0, $A263="", _xlfn.XLOOKUP(FE$1, $Z$2:$Z$18, $AD$2:$AD$18, "")=""),"",SQRT((_xlfn.XLOOKUP(FE$1,$Z$2:$Z$18,$AA$2:$AA$18)-$T263)^2+(_xlfn.XLOOKUP(FE$1,$Z$2:$Z$18,$AB$2:$AB$18)-$U263)^2+(_xlfn.XLOOKUP(FE$1,$Z$2:$Z$18,$AC$2:$AC$18-$V263)^2)))</f>
        <v/>
      </c>
      <c r="FF263" s="96" t="str" cm="1">
        <f t="array" ref="FF263">IF(OR(FF$1=0, $A263="", _xlfn.XLOOKUP(FF$1, $Z$2:$Z$18, $AD$2:$AD$18, "")=""),"",SQRT((_xlfn.XLOOKUP(FF$1,$Z$2:$Z$18,$AA$2:$AA$18)-$T263)^2+(_xlfn.XLOOKUP(FF$1,$Z$2:$Z$18,$AB$2:$AB$18)-$U263)^2+(_xlfn.XLOOKUP(FF$1,$Z$2:$Z$18,$AC$2:$AC$18-$V263)^2)))</f>
        <v/>
      </c>
      <c r="FG263" s="96" t="str" cm="1">
        <f t="array" ref="FG263">IF(OR(FG$1=0, $A263="", _xlfn.XLOOKUP(FG$1, $Z$2:$Z$18, $AD$2:$AD$18, "")=""),"",SQRT((_xlfn.XLOOKUP(FG$1,$Z$2:$Z$18,$AA$2:$AA$18)-$T263)^2+(_xlfn.XLOOKUP(FG$1,$Z$2:$Z$18,$AB$2:$AB$18)-$U263)^2+(_xlfn.XLOOKUP(FG$1,$Z$2:$Z$18,$AC$2:$AC$18-$V263)^2)))</f>
        <v/>
      </c>
      <c r="FH263" s="96" t="str" cm="1">
        <f t="array" ref="FH263">IF(OR(FH$1=0, $A263="", _xlfn.XLOOKUP(FH$1, $Z$2:$Z$18, $AD$2:$AD$18, "")=""),"",SQRT((_xlfn.XLOOKUP(FH$1,$Z$2:$Z$18,$AA$2:$AA$18)-$T263)^2+(_xlfn.XLOOKUP(FH$1,$Z$2:$Z$18,$AB$2:$AB$18)-$U263)^2+(_xlfn.XLOOKUP(FH$1,$Z$2:$Z$18,$AC$2:$AC$18-$V263)^2)))</f>
        <v/>
      </c>
      <c r="FI263" s="97" t="str" cm="1">
        <f t="array" ref="FI263">IF(OR(FI$1=0, $A263="", _xlfn.XLOOKUP(FI$1, $Z$2:$Z$18, $AD$2:$AD$18, "")=""),"",SQRT((_xlfn.XLOOKUP(FI$1,$Z$2:$Z$18,$AA$2:$AA$18)-$T263)^2+(_xlfn.XLOOKUP(FI$1,$Z$2:$Z$18,$AB$2:$AB$18)-$U263)^2+(_xlfn.XLOOKUP(FI$1,$Z$2:$Z$18,$AC$2:$AC$18-$V263)^2)))</f>
        <v/>
      </c>
      <c r="FJ263" s="97" t="str" cm="1">
        <f t="array" ref="FJ263">IF(OR(FJ$1=0, $A263="", _xlfn.XLOOKUP(FJ$1, $Z$2:$Z$18, $AD$2:$AD$18, "")=""),"",SQRT((_xlfn.XLOOKUP(FJ$1,$Z$2:$Z$18,$AA$2:$AA$18)-$T263)^2+(_xlfn.XLOOKUP(FJ$1,$Z$2:$Z$18,$AB$2:$AB$18)-$U263)^2+(_xlfn.XLOOKUP(FJ$1,$Z$2:$Z$18,$AC$2:$AC$18-$V263)^2)))</f>
        <v/>
      </c>
      <c r="FK263" s="97" t="str" cm="1">
        <f t="array" ref="FK263">IF(OR(FK$1=0, $A263="", _xlfn.XLOOKUP(FK$1, $Z$2:$Z$18, $AD$2:$AD$18, "")=""),"",SQRT((_xlfn.XLOOKUP(FK$1,$Z$2:$Z$18,$AA$2:$AA$18)-$T263)^2+(_xlfn.XLOOKUP(FK$1,$Z$2:$Z$18,$AB$2:$AB$18)-$U263)^2+(_xlfn.XLOOKUP(FK$1,$Z$2:$Z$18,$AC$2:$AC$18-$V263)^2)))</f>
        <v/>
      </c>
      <c r="FL263" s="97" t="str" cm="1">
        <f t="array" ref="FL263">IF(OR(FL$1=0, $A263="", _xlfn.XLOOKUP(FL$1, $Z$2:$Z$18, $AD$2:$AD$18, "")=""),"",SQRT((_xlfn.XLOOKUP(FL$1,$Z$2:$Z$18,$AA$2:$AA$18)-$T263)^2+(_xlfn.XLOOKUP(FL$1,$Z$2:$Z$18,$AB$2:$AB$18)-$U263)^2+(_xlfn.XLOOKUP(FL$1,$Z$2:$Z$18,$AC$2:$AC$18-$V263)^2)))</f>
        <v/>
      </c>
      <c r="FM263" s="97" t="str" cm="1">
        <f t="array" ref="FM263">IF(OR(FM$1=0, $A263="", _xlfn.XLOOKUP(FM$1, $Z$2:$Z$18, $AD$2:$AD$18, "")=""),"",SQRT((_xlfn.XLOOKUP(FM$1,$Z$2:$Z$18,$AA$2:$AA$18)-$T263)^2+(_xlfn.XLOOKUP(FM$1,$Z$2:$Z$18,$AB$2:$AB$18)-$U263)^2+(_xlfn.XLOOKUP(FM$1,$Z$2:$Z$18,$AC$2:$AC$18-$V263)^2)))</f>
        <v/>
      </c>
      <c r="FN263" s="97" t="str" cm="1">
        <f t="array" ref="FN263">IF(OR(FN$1=0, $A263="", _xlfn.XLOOKUP(FN$1, $Z$2:$Z$18, $AD$2:$AD$18, "")=""),"",SQRT((_xlfn.XLOOKUP(FN$1,$Z$2:$Z$18,$AA$2:$AA$18)-$T263)^2+(_xlfn.XLOOKUP(FN$1,$Z$2:$Z$18,$AB$2:$AB$18)-$U263)^2+(_xlfn.XLOOKUP(FN$1,$Z$2:$Z$18,$AC$2:$AC$18-$V263)^2)))</f>
        <v/>
      </c>
      <c r="FO263" s="98" t="str" cm="1">
        <f t="array" ref="FO263">IF(OR(FO$1=0, $A263="", _xlfn.XLOOKUP(FO$1, $Z$2:$Z$18, $AD$2:$AD$18, "")=""),"",SQRT((_xlfn.XLOOKUP(FO$1,$Z$2:$Z$18,$AA$2:$AA$18)-$T263)^2+(_xlfn.XLOOKUP(FO$1,$Z$2:$Z$18,$AB$2:$AB$18)-$U263)^2+(_xlfn.XLOOKUP(FO$1,$Z$2:$Z$18,$AC$2:$AC$18-$V263)^2)))</f>
        <v/>
      </c>
      <c r="FP263" s="99"/>
      <c r="FQ263" s="99"/>
      <c r="FR263" s="100">
        <f t="shared" si="103"/>
        <v>0</v>
      </c>
      <c r="FS263" s="109">
        <f t="shared" si="104"/>
        <v>0</v>
      </c>
      <c r="FT263" s="109">
        <f t="shared" si="105"/>
        <v>0</v>
      </c>
      <c r="FU263" s="109">
        <f t="shared" si="106"/>
        <v>0</v>
      </c>
      <c r="FV263" s="109">
        <f t="shared" si="107"/>
        <v>0</v>
      </c>
      <c r="FW263" s="109">
        <f t="shared" si="108"/>
        <v>0</v>
      </c>
      <c r="FX263" s="109">
        <f t="shared" si="109"/>
        <v>0</v>
      </c>
      <c r="FY263" s="109">
        <f t="shared" si="110"/>
        <v>0</v>
      </c>
      <c r="FZ263" s="110">
        <f t="shared" si="111"/>
        <v>0</v>
      </c>
      <c r="GA263" s="110">
        <f t="shared" si="112"/>
        <v>0</v>
      </c>
      <c r="GB263" s="110">
        <f t="shared" si="113"/>
        <v>0</v>
      </c>
      <c r="GC263" s="110">
        <f t="shared" si="114"/>
        <v>0</v>
      </c>
      <c r="GD263" s="110">
        <f t="shared" si="115"/>
        <v>0</v>
      </c>
      <c r="GE263" s="110">
        <f t="shared" si="116"/>
        <v>0</v>
      </c>
      <c r="GF263" s="111">
        <f t="shared" si="117"/>
        <v>0</v>
      </c>
      <c r="GG263" s="100">
        <f t="shared" si="118"/>
        <v>0</v>
      </c>
      <c r="GH263" s="109">
        <f t="shared" si="119"/>
        <v>0</v>
      </c>
      <c r="GI263" s="109">
        <f t="shared" si="120"/>
        <v>0</v>
      </c>
      <c r="GJ263" s="109">
        <f t="shared" si="121"/>
        <v>0</v>
      </c>
      <c r="GK263" s="109">
        <f t="shared" si="122"/>
        <v>0</v>
      </c>
      <c r="GL263" s="109">
        <f t="shared" si="123"/>
        <v>0</v>
      </c>
      <c r="GM263" s="109">
        <f t="shared" si="124"/>
        <v>0</v>
      </c>
      <c r="GN263" s="109">
        <f t="shared" si="125"/>
        <v>0</v>
      </c>
      <c r="GO263" s="110">
        <f t="shared" si="126"/>
        <v>0</v>
      </c>
      <c r="GP263" s="110">
        <f t="shared" si="127"/>
        <v>0</v>
      </c>
      <c r="GQ263" s="110">
        <f t="shared" si="128"/>
        <v>0</v>
      </c>
      <c r="GR263" s="110">
        <f t="shared" si="129"/>
        <v>0</v>
      </c>
      <c r="GS263" s="110">
        <f t="shared" si="130"/>
        <v>0</v>
      </c>
      <c r="GT263" s="110">
        <f t="shared" si="131"/>
        <v>0</v>
      </c>
      <c r="GU263" s="111">
        <f t="shared" si="132"/>
        <v>0</v>
      </c>
      <c r="GX263" s="151" cm="1">
        <f t="array" ref="GX263">_xlfn.IFS(GX$1= 0,"", NOT(ISBLANK(CA263)), 0, ISBLANK(CA263), $Q263-$S263+FR263-AU263-DG263)</f>
        <v>0</v>
      </c>
      <c r="GY263" s="152" cm="1">
        <f t="array" ref="GY263">_xlfn.IFS(GY$1= 0,"", NOT(ISBLANK(CB263)), 0, ISBLANK(CB263), $Q263-$S263+FS263-AV263-DH263)</f>
        <v>0</v>
      </c>
      <c r="GZ263" s="152" cm="1">
        <f t="array" ref="GZ263">_xlfn.IFS(GZ$1= 0,"", NOT(ISBLANK(CC263)), 0, ISBLANK(CC263), $Q263-$S263+FT263-AW263-DI263)</f>
        <v>0</v>
      </c>
      <c r="HA263" s="152" cm="1">
        <f t="array" ref="HA263">_xlfn.IFS(HA$1= 0,"", NOT(ISBLANK(CD263)), 0, ISBLANK(CD263), $Q263-$S263+FU263-AX263-DJ263)</f>
        <v>0</v>
      </c>
      <c r="HB263" s="152" cm="1">
        <f t="array" ref="HB263">_xlfn.IFS(HB$1= 0,"", NOT(ISBLANK(CE263)), 0, ISBLANK(CE263), $Q263-$S263+FV263-AY263-DK263)</f>
        <v>0</v>
      </c>
      <c r="HC263" s="152" cm="1">
        <f t="array" ref="HC263">_xlfn.IFS(HC$1= 0,"", NOT(ISBLANK(CF263)), 0, ISBLANK(CF263), $Q263-$S263+FW263-AZ263-DL263)</f>
        <v>0</v>
      </c>
      <c r="HD263" s="152" cm="1">
        <f t="array" ref="HD263">_xlfn.IFS(HD$1= 0,"", NOT(ISBLANK(CG263)), 0, ISBLANK(CG263), $Q263-$S263+FX263-BA263-DM263)</f>
        <v>0</v>
      </c>
      <c r="HE263" s="152" t="str" cm="1">
        <f t="array" ref="HE263">_xlfn.IFS(HE$1= 0,"", NOT(ISBLANK(CH263)), 0, ISBLANK(CH263), $Q263-$S263+FY263-BB263-DN263)</f>
        <v/>
      </c>
      <c r="HF263" s="152" t="str" cm="1">
        <f t="array" ref="HF263">_xlfn.IFS(HF$1= 0,"", NOT(ISBLANK(CI263)), 0, ISBLANK(CI263), $Q263-$S263+FZ263-BC263-DO263)</f>
        <v/>
      </c>
      <c r="HG263" s="152" t="str" cm="1">
        <f t="array" ref="HG263">_xlfn.IFS(HG$1= 0,"", NOT(ISBLANK(CJ263)), 0, ISBLANK(CJ263), $Q263-$S263+GA263-BD263-DP263)</f>
        <v/>
      </c>
      <c r="HH263" s="152" t="str" cm="1">
        <f t="array" ref="HH263">_xlfn.IFS(HH$1= 0,"", NOT(ISBLANK(CK263)), 0, ISBLANK(CK263), $Q263-$S263+GB263-BE263-DQ263)</f>
        <v/>
      </c>
      <c r="HI263" s="152" t="str" cm="1">
        <f t="array" ref="HI263">_xlfn.IFS(HI$1= 0,"", NOT(ISBLANK(CL263)), 0, ISBLANK(CL263), $Q263-$S263+GC263-BF263-DR263)</f>
        <v/>
      </c>
      <c r="HJ263" s="152" t="str" cm="1">
        <f t="array" ref="HJ263">_xlfn.IFS(HJ$1= 0,"", NOT(ISBLANK(CM263)), 0, ISBLANK(CM263), $Q263-$S263+GD263-BG263-DS263)</f>
        <v/>
      </c>
      <c r="HK263" s="152" t="str" cm="1">
        <f t="array" ref="HK263">_xlfn.IFS(HK$1= 0,"", NOT(ISBLANK(CN263)), 0, ISBLANK(CN263), $Q263-$S263+GE263-BH263-DT263)</f>
        <v/>
      </c>
      <c r="HL263" s="153" t="str" cm="1">
        <f t="array" ref="HL263">_xlfn.IFS(HL$1= 0,"", NOT(ISBLANK(CO263)), 0, ISBLANK(CO263), $Q263-$S263+GF263-BI263-DU263)</f>
        <v/>
      </c>
      <c r="HM263" s="153" t="str" cm="1">
        <f t="array" ref="HM263">_xlfn.IFS(HM$1= 0,"", NOT(ISBLANK(DE263)), 0, ISBLANK(DE263), $Q263-$S263+IC263-BY263-#REF!)</f>
        <v/>
      </c>
      <c r="HN263" s="153" t="e" cm="1">
        <f t="array" ref="HN263">_xlfn.IFS(HN$1= 0,"", NOT(ISBLANK(DF263)), 0, ISBLANK(DF263), $Q263-$S263+ID263-BZ263-#REF!)</f>
        <v>#REF!</v>
      </c>
      <c r="HO263" s="153" t="e" cm="1">
        <f t="array" ref="HO263">_xlfn.IFS(HO$1= 0,"", NOT(ISBLANK(DG263)), 0, ISBLANK(DG263), $Q263-$S263+IE263-CA263-#REF!)</f>
        <v>#VALUE!</v>
      </c>
      <c r="HP263" s="153" t="e" cm="1">
        <f t="array" ref="HP263">_xlfn.IFS(HP$1= 0,"", NOT(ISBLANK(DH263)), 0, ISBLANK(DH263), $Q263-$S263+IF263-CB263-#REF!)</f>
        <v>#REF!</v>
      </c>
      <c r="HQ263" s="153" t="e" cm="1">
        <f t="array" ref="HQ263">_xlfn.IFS(HQ$1= 0,"", NOT(ISBLANK(DI263)), 0, ISBLANK(DI263), $Q263-$S263+IG263-CC263-#REF!)</f>
        <v>#REF!</v>
      </c>
      <c r="HR263" s="153" cm="1">
        <f t="array" ref="HR263">_xlfn.IFS(HR$1= 0,"", NOT(ISBLANK(DJ263)), 0, ISBLANK(DJ263), $Q263-$S263+IH263-CD263-EK263)</f>
        <v>0</v>
      </c>
      <c r="HS263" s="153" t="e" cm="1">
        <f t="array" ref="HS263">_xlfn.IFS(HS$1= 0,"", NOT(ISBLANK(DK263)), 0, ISBLANK(DK263), $Q263-$S263+II263-CE263-EL263)</f>
        <v>#VALUE!</v>
      </c>
      <c r="HT263" s="153" t="e" cm="1">
        <f t="array" ref="HT263">_xlfn.IFS(HT$1= 0,"", NOT(ISBLANK(DL263)), 0, ISBLANK(DL263), $Q263-$S263+GV263-CF263-EM263)</f>
        <v>#VALUE!</v>
      </c>
      <c r="HU263" s="153" t="e" cm="1">
        <f t="array" ref="HU263">_xlfn.IFS(HU$1= 0,"", NOT(ISBLANK(DM263)), 0, ISBLANK(DM263), $Q263-$S263+GW263-CG263-EN263)</f>
        <v>#VALUE!</v>
      </c>
      <c r="HV263" s="153" t="str" cm="1">
        <f t="array" ref="HV263">_xlfn.IFS(HV$1= 0,"", NOT(ISBLANK(DN263)), 0, ISBLANK(DN263), $Q263-$S263+GX263-CH263-EO263)</f>
        <v/>
      </c>
      <c r="HW263" s="153" t="str" cm="1">
        <f t="array" ref="HW263">_xlfn.IFS(HW$1= 0,"", NOT(ISBLANK(DO263)), 0, ISBLANK(DO263), $Q263-$S263+GY263-CI263-EP263)</f>
        <v/>
      </c>
      <c r="HX263" s="153" t="str" cm="1">
        <f t="array" ref="HX263">_xlfn.IFS(HX$1= 0,"", NOT(ISBLANK(DP263)), 0, ISBLANK(DP263), $Q263-$S263+GZ263-CJ263-EQ263)</f>
        <v/>
      </c>
      <c r="HY263" s="153" t="str" cm="1">
        <f t="array" ref="HY263">_xlfn.IFS(HY$1= 0,"", NOT(ISBLANK(DQ263)), 0, ISBLANK(DQ263), $Q263-$S263+HA263-CK263-ER263)</f>
        <v/>
      </c>
      <c r="HZ263" s="153" t="str" cm="1">
        <f t="array" ref="HZ263">_xlfn.IFS(HZ$1= 0,"", NOT(ISBLANK(DR263)), 0, ISBLANK(DR263), $Q263-$S263+HB263-CL263-ES263)</f>
        <v/>
      </c>
      <c r="IA263" s="153" t="str" cm="1">
        <f t="array" ref="IA263">_xlfn.IFS(IA$1= 0,"", NOT(ISBLANK(DS263)), 0, ISBLANK(DS263), $Q263-$S263+HC263-CM263-ET263)</f>
        <v/>
      </c>
    </row>
    <row r="264" spans="1:235" ht="16.5" x14ac:dyDescent="0.3">
      <c r="A264" s="144"/>
      <c r="B264" s="106"/>
      <c r="C264" s="106"/>
      <c r="D264" s="107"/>
      <c r="E264" s="131"/>
      <c r="F264" s="137"/>
      <c r="G264" s="2"/>
      <c r="H264" s="2"/>
      <c r="I264" s="2"/>
      <c r="J264" s="2"/>
      <c r="K264" s="2"/>
      <c r="L264" s="2"/>
      <c r="M264" s="140"/>
      <c r="N264" s="137"/>
      <c r="O264" s="138"/>
      <c r="P264" s="133"/>
      <c r="Q264" s="94">
        <f t="shared" si="101"/>
        <v>0</v>
      </c>
      <c r="R264" s="1"/>
      <c r="S264" s="1"/>
      <c r="T264" s="2"/>
      <c r="U264" s="2"/>
      <c r="V264" s="82">
        <f t="shared" si="102"/>
        <v>0</v>
      </c>
      <c r="W264" s="121"/>
      <c r="X264" s="108"/>
      <c r="AU264" s="105"/>
      <c r="AV264" s="105"/>
      <c r="AW264" s="105"/>
      <c r="AX264" s="105"/>
      <c r="AY264" s="105"/>
      <c r="AZ264" s="105"/>
      <c r="BA264" s="105"/>
      <c r="BB264" s="105"/>
      <c r="BC264" s="105"/>
      <c r="BD264" s="105"/>
      <c r="BE264" s="105"/>
      <c r="BF264" s="105"/>
      <c r="BG264" s="105"/>
      <c r="BH264" s="105"/>
      <c r="BI264" s="105"/>
      <c r="BJ264" s="105"/>
      <c r="BK264" s="105"/>
      <c r="BL264" s="105"/>
      <c r="BM264" s="105"/>
      <c r="BN264" s="105"/>
      <c r="BO264" s="105"/>
      <c r="BP264" s="105"/>
      <c r="BQ264" s="105"/>
      <c r="BR264" s="105"/>
      <c r="BS264" s="105"/>
      <c r="BT264" s="105"/>
      <c r="BU264" s="105"/>
      <c r="BV264" s="105"/>
      <c r="BW264" s="105"/>
      <c r="BX264" s="105"/>
      <c r="BZ264" s="99"/>
      <c r="CA264" s="105" t="s">
        <v>32</v>
      </c>
      <c r="CB264" s="105"/>
      <c r="CC264" s="105"/>
      <c r="CD264" s="105"/>
      <c r="CE264" s="105"/>
      <c r="CF264" s="105"/>
      <c r="CG264" s="105"/>
      <c r="CH264" s="105"/>
      <c r="CI264" s="105"/>
      <c r="CJ264" s="105"/>
      <c r="CK264" s="105"/>
      <c r="CL264" s="105"/>
      <c r="CM264" s="105"/>
      <c r="CN264" s="105"/>
      <c r="CO264" s="105"/>
      <c r="CP264" s="105" t="s">
        <v>32</v>
      </c>
      <c r="CQ264" s="105"/>
      <c r="CR264" s="105"/>
      <c r="CS264" s="105"/>
      <c r="CT264" s="105"/>
      <c r="CU264" s="105"/>
      <c r="CV264" s="105"/>
      <c r="CW264" s="105"/>
      <c r="CX264" s="105"/>
      <c r="CY264" s="105"/>
      <c r="CZ264" s="105"/>
      <c r="DA264" s="105"/>
      <c r="DB264" s="105"/>
      <c r="DC264" s="105"/>
      <c r="DD264" s="105"/>
      <c r="DE264" s="99"/>
      <c r="DF264" s="99"/>
      <c r="DG264" s="105"/>
      <c r="DH264" s="105"/>
      <c r="DI264" s="105"/>
      <c r="DJ264" s="105"/>
      <c r="DK264" s="105"/>
      <c r="DL264" s="105"/>
      <c r="DM264" s="105"/>
      <c r="DN264" s="105"/>
      <c r="DO264" s="105"/>
      <c r="DP264" s="105"/>
      <c r="DQ264" s="105"/>
      <c r="DR264" s="105"/>
      <c r="DS264" s="105"/>
      <c r="DT264" s="105"/>
      <c r="DU264" s="105"/>
      <c r="DV264" s="105"/>
      <c r="DW264" s="105"/>
      <c r="DX264" s="105"/>
      <c r="DY264" s="105"/>
      <c r="DZ264" s="105"/>
      <c r="EA264" s="105"/>
      <c r="EB264" s="105"/>
      <c r="EC264" s="105"/>
      <c r="ED264" s="105"/>
      <c r="EE264" s="105"/>
      <c r="EF264" s="105"/>
      <c r="EG264" s="105"/>
      <c r="EH264" s="105"/>
      <c r="EI264" s="105"/>
      <c r="EJ264" s="105"/>
      <c r="EL264" s="146" t="str" cm="1">
        <f t="array" ref="EL264">IF(OR(EL$1=0, $A264="", _xlfn.XLOOKUP(EL$1, $Z$2:$Z$18, $AD$2:$AD$18, "")=""),"",SQRT((_xlfn.XLOOKUP(EL$1,$Z$2:$Z$18,$AA$2:$AA$18)-$T264)^2+(_xlfn.XLOOKUP(EL$1,$Z$2:$Z$18,$AB$2:$AB$18)-$U264)^2+(_xlfn.XLOOKUP(EL$1,$Z$2:$Z$18,$AC$2:$AC$18-$V264)^2)))</f>
        <v/>
      </c>
      <c r="EM264" s="96" t="str" cm="1">
        <f t="array" ref="EM264">IF(OR(EM$1=0, $A264="", _xlfn.XLOOKUP(EM$1, $Z$2:$Z$18, $AD$2:$AD$18, "")=""),"",SQRT((_xlfn.XLOOKUP(EM$1,$Z$2:$Z$18,$AA$2:$AA$18)-$T264)^2+(_xlfn.XLOOKUP(EM$1,$Z$2:$Z$18,$AB$2:$AB$18)-$U264)^2+(_xlfn.XLOOKUP(EM$1,$Z$2:$Z$18,$AC$2:$AC$18-$V264)^2)))</f>
        <v/>
      </c>
      <c r="EN264" s="96" t="str" cm="1">
        <f t="array" ref="EN264">IF(OR(EN$1=0, $A264="", _xlfn.XLOOKUP(EN$1, $Z$2:$Z$18, $AD$2:$AD$18, "")=""),"",SQRT((_xlfn.XLOOKUP(EN$1,$Z$2:$Z$18,$AA$2:$AA$18)-$T264)^2+(_xlfn.XLOOKUP(EN$1,$Z$2:$Z$18,$AB$2:$AB$18)-$U264)^2+(_xlfn.XLOOKUP(EN$1,$Z$2:$Z$18,$AC$2:$AC$18-$V264)^2)))</f>
        <v/>
      </c>
      <c r="EO264" s="96" t="str" cm="1">
        <f t="array" ref="EO264">IF(OR(EO$1=0, $A264="", _xlfn.XLOOKUP(EO$1, $Z$2:$Z$18, $AD$2:$AD$18, "")=""),"",SQRT((_xlfn.XLOOKUP(EO$1,$Z$2:$Z$18,$AA$2:$AA$18)-$T264)^2+(_xlfn.XLOOKUP(EO$1,$Z$2:$Z$18,$AB$2:$AB$18)-$U264)^2+(_xlfn.XLOOKUP(EO$1,$Z$2:$Z$18,$AC$2:$AC$18-$V264)^2)))</f>
        <v/>
      </c>
      <c r="EP264" s="96" t="str" cm="1">
        <f t="array" ref="EP264">IF(OR(EP$1=0, $A264="", _xlfn.XLOOKUP(EP$1, $Z$2:$Z$18, $AD$2:$AD$18, "")=""),"",SQRT((_xlfn.XLOOKUP(EP$1,$Z$2:$Z$18,$AA$2:$AA$18)-$T264)^2+(_xlfn.XLOOKUP(EP$1,$Z$2:$Z$18,$AB$2:$AB$18)-$U264)^2+(_xlfn.XLOOKUP(EP$1,$Z$2:$Z$18,$AC$2:$AC$18-$V264)^2)))</f>
        <v/>
      </c>
      <c r="EQ264" s="96" t="str" cm="1">
        <f t="array" ref="EQ264">IF(OR(EQ$1=0, $A264="", _xlfn.XLOOKUP(EQ$1, $Z$2:$Z$18, $AD$2:$AD$18, "")=""),"",SQRT((_xlfn.XLOOKUP(EQ$1,$Z$2:$Z$18,$AA$2:$AA$18)-$T264)^2+(_xlfn.XLOOKUP(EQ$1,$Z$2:$Z$18,$AB$2:$AB$18)-$U264)^2+(_xlfn.XLOOKUP(EQ$1,$Z$2:$Z$18,$AC$2:$AC$18-$V264)^2)))</f>
        <v/>
      </c>
      <c r="ER264" s="96" t="str" cm="1">
        <f t="array" ref="ER264">IF(OR(ER$1=0, $A264="", _xlfn.XLOOKUP(ER$1, $Z$2:$Z$18, $AD$2:$AD$18, "")=""),"",SQRT((_xlfn.XLOOKUP(ER$1,$Z$2:$Z$18,$AA$2:$AA$18)-$T264)^2+(_xlfn.XLOOKUP(ER$1,$Z$2:$Z$18,$AB$2:$AB$18)-$U264)^2+(_xlfn.XLOOKUP(ER$1,$Z$2:$Z$18,$AC$2:$AC$18-$V264)^2)))</f>
        <v/>
      </c>
      <c r="ES264" s="96" t="str" cm="1">
        <f t="array" ref="ES264">IF(OR(ES$1=0, $A264="", _xlfn.XLOOKUP(ES$1, $Z$2:$Z$18, $AD$2:$AD$18, "")=""),"",SQRT((_xlfn.XLOOKUP(ES$1,$Z$2:$Z$18,$AA$2:$AA$18)-$T264)^2+(_xlfn.XLOOKUP(ES$1,$Z$2:$Z$18,$AB$2:$AB$18)-$U264)^2+(_xlfn.XLOOKUP(ES$1,$Z$2:$Z$18,$AC$2:$AC$18-$V264)^2)))</f>
        <v/>
      </c>
      <c r="ET264" s="97" t="str" cm="1">
        <f t="array" ref="ET264">IF(OR(ET$1=0, $A264="", _xlfn.XLOOKUP(ET$1, $Z$2:$Z$18, $AD$2:$AD$18, "")=""),"",SQRT((_xlfn.XLOOKUP(ET$1,$Z$2:$Z$18,$AA$2:$AA$18)-$T264)^2+(_xlfn.XLOOKUP(ET$1,$Z$2:$Z$18,$AB$2:$AB$18)-$U264)^2+(_xlfn.XLOOKUP(ET$1,$Z$2:$Z$18,$AC$2:$AC$18-$V264)^2)))</f>
        <v/>
      </c>
      <c r="EU264" s="97" t="str" cm="1">
        <f t="array" ref="EU264">IF(OR(EU$1=0, $A264="", _xlfn.XLOOKUP(EU$1, $Z$2:$Z$18, $AD$2:$AD$18, "")=""),"",SQRT((_xlfn.XLOOKUP(EU$1,$Z$2:$Z$18,$AA$2:$AA$18)-$T264)^2+(_xlfn.XLOOKUP(EU$1,$Z$2:$Z$18,$AB$2:$AB$18)-$U264)^2+(_xlfn.XLOOKUP(EU$1,$Z$2:$Z$18,$AC$2:$AC$18-$V264)^2)))</f>
        <v/>
      </c>
      <c r="EV264" s="97" t="str" cm="1">
        <f t="array" ref="EV264">IF(OR(EV$1=0, $A264="", _xlfn.XLOOKUP(EV$1, $Z$2:$Z$18, $AD$2:$AD$18, "")=""),"",SQRT((_xlfn.XLOOKUP(EV$1,$Z$2:$Z$18,$AA$2:$AA$18)-$T264)^2+(_xlfn.XLOOKUP(EV$1,$Z$2:$Z$18,$AB$2:$AB$18)-$U264)^2+(_xlfn.XLOOKUP(EV$1,$Z$2:$Z$18,$AC$2:$AC$18-$V264)^2)))</f>
        <v/>
      </c>
      <c r="EW264" s="97" t="str" cm="1">
        <f t="array" ref="EW264">IF(OR(EW$1=0, $A264="", _xlfn.XLOOKUP(EW$1, $Z$2:$Z$18, $AD$2:$AD$18, "")=""),"",SQRT((_xlfn.XLOOKUP(EW$1,$Z$2:$Z$18,$AA$2:$AA$18)-$T264)^2+(_xlfn.XLOOKUP(EW$1,$Z$2:$Z$18,$AB$2:$AB$18)-$U264)^2+(_xlfn.XLOOKUP(EW$1,$Z$2:$Z$18,$AC$2:$AC$18-$V264)^2)))</f>
        <v/>
      </c>
      <c r="EX264" s="97" t="str" cm="1">
        <f t="array" ref="EX264">IF(OR(EX$1=0, $A264="", _xlfn.XLOOKUP(EX$1, $Z$2:$Z$18, $AD$2:$AD$18, "")=""),"",SQRT((_xlfn.XLOOKUP(EX$1,$Z$2:$Z$18,$AA$2:$AA$18)-$T264)^2+(_xlfn.XLOOKUP(EX$1,$Z$2:$Z$18,$AB$2:$AB$18)-$U264)^2+(_xlfn.XLOOKUP(EX$1,$Z$2:$Z$18,$AC$2:$AC$18-$V264)^2)))</f>
        <v/>
      </c>
      <c r="EY264" s="97" t="str" cm="1">
        <f t="array" ref="EY264">IF(OR(EY$1=0, $A264="", _xlfn.XLOOKUP(EY$1, $Z$2:$Z$18, $AD$2:$AD$18, "")=""),"",SQRT((_xlfn.XLOOKUP(EY$1,$Z$2:$Z$18,$AA$2:$AA$18)-$T264)^2+(_xlfn.XLOOKUP(EY$1,$Z$2:$Z$18,$AB$2:$AB$18)-$U264)^2+(_xlfn.XLOOKUP(EY$1,$Z$2:$Z$18,$AC$2:$AC$18-$V264)^2)))</f>
        <v/>
      </c>
      <c r="EZ264" s="98" t="str" cm="1">
        <f t="array" ref="EZ264">IF(OR(EZ$1=0, $A264="", _xlfn.XLOOKUP(EZ$1, $Z$2:$Z$18, $AD$2:$AD$18, "")=""),"",SQRT((_xlfn.XLOOKUP(EZ$1,$Z$2:$Z$18,$AA$2:$AA$18)-$T264)^2+(_xlfn.XLOOKUP(EZ$1,$Z$2:$Z$18,$AB$2:$AB$18)-$U264)^2+(_xlfn.XLOOKUP(EZ$1,$Z$2:$Z$18,$AC$2:$AC$18-$V264)^2)))</f>
        <v/>
      </c>
      <c r="FA264" s="146" t="str" cm="1">
        <f t="array" ref="FA264">IF(OR(FA$1=0, $A264="", _xlfn.XLOOKUP(FA$1, $Z$2:$Z$18, $AD$2:$AD$18, "")=""),"",SQRT((_xlfn.XLOOKUP(FA$1,$Z$2:$Z$18,$AA$2:$AA$18)-$T264)^2+(_xlfn.XLOOKUP(FA$1,$Z$2:$Z$18,$AB$2:$AB$18)-$U264)^2+(_xlfn.XLOOKUP(FA$1,$Z$2:$Z$18,$AC$2:$AC$18-$V264)^2)))</f>
        <v/>
      </c>
      <c r="FB264" s="96" t="str" cm="1">
        <f t="array" ref="FB264">IF(OR(FB$1=0, $A264="", _xlfn.XLOOKUP(FB$1, $Z$2:$Z$18, $AD$2:$AD$18, "")=""),"",SQRT((_xlfn.XLOOKUP(FB$1,$Z$2:$Z$18,$AA$2:$AA$18)-$T264)^2+(_xlfn.XLOOKUP(FB$1,$Z$2:$Z$18,$AB$2:$AB$18)-$U264)^2+(_xlfn.XLOOKUP(FB$1,$Z$2:$Z$18,$AC$2:$AC$18-$V264)^2)))</f>
        <v/>
      </c>
      <c r="FC264" s="96" t="str" cm="1">
        <f t="array" ref="FC264">IF(OR(FC$1=0, $A264="", _xlfn.XLOOKUP(FC$1, $Z$2:$Z$18, $AD$2:$AD$18, "")=""),"",SQRT((_xlfn.XLOOKUP(FC$1,$Z$2:$Z$18,$AA$2:$AA$18)-$T264)^2+(_xlfn.XLOOKUP(FC$1,$Z$2:$Z$18,$AB$2:$AB$18)-$U264)^2+(_xlfn.XLOOKUP(FC$1,$Z$2:$Z$18,$AC$2:$AC$18-$V264)^2)))</f>
        <v/>
      </c>
      <c r="FD264" s="96" t="str" cm="1">
        <f t="array" ref="FD264">IF(OR(FD$1=0, $A264="", _xlfn.XLOOKUP(FD$1, $Z$2:$Z$18, $AD$2:$AD$18, "")=""),"",SQRT((_xlfn.XLOOKUP(FD$1,$Z$2:$Z$18,$AA$2:$AA$18)-$T264)^2+(_xlfn.XLOOKUP(FD$1,$Z$2:$Z$18,$AB$2:$AB$18)-$U264)^2+(_xlfn.XLOOKUP(FD$1,$Z$2:$Z$18,$AC$2:$AC$18-$V264)^2)))</f>
        <v/>
      </c>
      <c r="FE264" s="96" t="str" cm="1">
        <f t="array" ref="FE264">IF(OR(FE$1=0, $A264="", _xlfn.XLOOKUP(FE$1, $Z$2:$Z$18, $AD$2:$AD$18, "")=""),"",SQRT((_xlfn.XLOOKUP(FE$1,$Z$2:$Z$18,$AA$2:$AA$18)-$T264)^2+(_xlfn.XLOOKUP(FE$1,$Z$2:$Z$18,$AB$2:$AB$18)-$U264)^2+(_xlfn.XLOOKUP(FE$1,$Z$2:$Z$18,$AC$2:$AC$18-$V264)^2)))</f>
        <v/>
      </c>
      <c r="FF264" s="96" t="str" cm="1">
        <f t="array" ref="FF264">IF(OR(FF$1=0, $A264="", _xlfn.XLOOKUP(FF$1, $Z$2:$Z$18, $AD$2:$AD$18, "")=""),"",SQRT((_xlfn.XLOOKUP(FF$1,$Z$2:$Z$18,$AA$2:$AA$18)-$T264)^2+(_xlfn.XLOOKUP(FF$1,$Z$2:$Z$18,$AB$2:$AB$18)-$U264)^2+(_xlfn.XLOOKUP(FF$1,$Z$2:$Z$18,$AC$2:$AC$18-$V264)^2)))</f>
        <v/>
      </c>
      <c r="FG264" s="96" t="str" cm="1">
        <f t="array" ref="FG264">IF(OR(FG$1=0, $A264="", _xlfn.XLOOKUP(FG$1, $Z$2:$Z$18, $AD$2:$AD$18, "")=""),"",SQRT((_xlfn.XLOOKUP(FG$1,$Z$2:$Z$18,$AA$2:$AA$18)-$T264)^2+(_xlfn.XLOOKUP(FG$1,$Z$2:$Z$18,$AB$2:$AB$18)-$U264)^2+(_xlfn.XLOOKUP(FG$1,$Z$2:$Z$18,$AC$2:$AC$18-$V264)^2)))</f>
        <v/>
      </c>
      <c r="FH264" s="96" t="str" cm="1">
        <f t="array" ref="FH264">IF(OR(FH$1=0, $A264="", _xlfn.XLOOKUP(FH$1, $Z$2:$Z$18, $AD$2:$AD$18, "")=""),"",SQRT((_xlfn.XLOOKUP(FH$1,$Z$2:$Z$18,$AA$2:$AA$18)-$T264)^2+(_xlfn.XLOOKUP(FH$1,$Z$2:$Z$18,$AB$2:$AB$18)-$U264)^2+(_xlfn.XLOOKUP(FH$1,$Z$2:$Z$18,$AC$2:$AC$18-$V264)^2)))</f>
        <v/>
      </c>
      <c r="FI264" s="97" t="str" cm="1">
        <f t="array" ref="FI264">IF(OR(FI$1=0, $A264="", _xlfn.XLOOKUP(FI$1, $Z$2:$Z$18, $AD$2:$AD$18, "")=""),"",SQRT((_xlfn.XLOOKUP(FI$1,$Z$2:$Z$18,$AA$2:$AA$18)-$T264)^2+(_xlfn.XLOOKUP(FI$1,$Z$2:$Z$18,$AB$2:$AB$18)-$U264)^2+(_xlfn.XLOOKUP(FI$1,$Z$2:$Z$18,$AC$2:$AC$18-$V264)^2)))</f>
        <v/>
      </c>
      <c r="FJ264" s="97" t="str" cm="1">
        <f t="array" ref="FJ264">IF(OR(FJ$1=0, $A264="", _xlfn.XLOOKUP(FJ$1, $Z$2:$Z$18, $AD$2:$AD$18, "")=""),"",SQRT((_xlfn.XLOOKUP(FJ$1,$Z$2:$Z$18,$AA$2:$AA$18)-$T264)^2+(_xlfn.XLOOKUP(FJ$1,$Z$2:$Z$18,$AB$2:$AB$18)-$U264)^2+(_xlfn.XLOOKUP(FJ$1,$Z$2:$Z$18,$AC$2:$AC$18-$V264)^2)))</f>
        <v/>
      </c>
      <c r="FK264" s="97" t="str" cm="1">
        <f t="array" ref="FK264">IF(OR(FK$1=0, $A264="", _xlfn.XLOOKUP(FK$1, $Z$2:$Z$18, $AD$2:$AD$18, "")=""),"",SQRT((_xlfn.XLOOKUP(FK$1,$Z$2:$Z$18,$AA$2:$AA$18)-$T264)^2+(_xlfn.XLOOKUP(FK$1,$Z$2:$Z$18,$AB$2:$AB$18)-$U264)^2+(_xlfn.XLOOKUP(FK$1,$Z$2:$Z$18,$AC$2:$AC$18-$V264)^2)))</f>
        <v/>
      </c>
      <c r="FL264" s="97" t="str" cm="1">
        <f t="array" ref="FL264">IF(OR(FL$1=0, $A264="", _xlfn.XLOOKUP(FL$1, $Z$2:$Z$18, $AD$2:$AD$18, "")=""),"",SQRT((_xlfn.XLOOKUP(FL$1,$Z$2:$Z$18,$AA$2:$AA$18)-$T264)^2+(_xlfn.XLOOKUP(FL$1,$Z$2:$Z$18,$AB$2:$AB$18)-$U264)^2+(_xlfn.XLOOKUP(FL$1,$Z$2:$Z$18,$AC$2:$AC$18-$V264)^2)))</f>
        <v/>
      </c>
      <c r="FM264" s="97" t="str" cm="1">
        <f t="array" ref="FM264">IF(OR(FM$1=0, $A264="", _xlfn.XLOOKUP(FM$1, $Z$2:$Z$18, $AD$2:$AD$18, "")=""),"",SQRT((_xlfn.XLOOKUP(FM$1,$Z$2:$Z$18,$AA$2:$AA$18)-$T264)^2+(_xlfn.XLOOKUP(FM$1,$Z$2:$Z$18,$AB$2:$AB$18)-$U264)^2+(_xlfn.XLOOKUP(FM$1,$Z$2:$Z$18,$AC$2:$AC$18-$V264)^2)))</f>
        <v/>
      </c>
      <c r="FN264" s="97" t="str" cm="1">
        <f t="array" ref="FN264">IF(OR(FN$1=0, $A264="", _xlfn.XLOOKUP(FN$1, $Z$2:$Z$18, $AD$2:$AD$18, "")=""),"",SQRT((_xlfn.XLOOKUP(FN$1,$Z$2:$Z$18,$AA$2:$AA$18)-$T264)^2+(_xlfn.XLOOKUP(FN$1,$Z$2:$Z$18,$AB$2:$AB$18)-$U264)^2+(_xlfn.XLOOKUP(FN$1,$Z$2:$Z$18,$AC$2:$AC$18-$V264)^2)))</f>
        <v/>
      </c>
      <c r="FO264" s="98" t="str" cm="1">
        <f t="array" ref="FO264">IF(OR(FO$1=0, $A264="", _xlfn.XLOOKUP(FO$1, $Z$2:$Z$18, $AD$2:$AD$18, "")=""),"",SQRT((_xlfn.XLOOKUP(FO$1,$Z$2:$Z$18,$AA$2:$AA$18)-$T264)^2+(_xlfn.XLOOKUP(FO$1,$Z$2:$Z$18,$AB$2:$AB$18)-$U264)^2+(_xlfn.XLOOKUP(FO$1,$Z$2:$Z$18,$AC$2:$AC$18-$V264)^2)))</f>
        <v/>
      </c>
      <c r="FP264" s="99"/>
      <c r="FQ264" s="99"/>
      <c r="FR264" s="100">
        <f t="shared" si="103"/>
        <v>0</v>
      </c>
      <c r="FS264" s="109">
        <f t="shared" si="104"/>
        <v>0</v>
      </c>
      <c r="FT264" s="109">
        <f t="shared" si="105"/>
        <v>0</v>
      </c>
      <c r="FU264" s="109">
        <f t="shared" si="106"/>
        <v>0</v>
      </c>
      <c r="FV264" s="109">
        <f t="shared" si="107"/>
        <v>0</v>
      </c>
      <c r="FW264" s="109">
        <f t="shared" si="108"/>
        <v>0</v>
      </c>
      <c r="FX264" s="109">
        <f t="shared" si="109"/>
        <v>0</v>
      </c>
      <c r="FY264" s="109">
        <f t="shared" si="110"/>
        <v>0</v>
      </c>
      <c r="FZ264" s="110">
        <f t="shared" si="111"/>
        <v>0</v>
      </c>
      <c r="GA264" s="110">
        <f t="shared" si="112"/>
        <v>0</v>
      </c>
      <c r="GB264" s="110">
        <f t="shared" si="113"/>
        <v>0</v>
      </c>
      <c r="GC264" s="110">
        <f t="shared" si="114"/>
        <v>0</v>
      </c>
      <c r="GD264" s="110">
        <f t="shared" si="115"/>
        <v>0</v>
      </c>
      <c r="GE264" s="110">
        <f t="shared" si="116"/>
        <v>0</v>
      </c>
      <c r="GF264" s="111">
        <f t="shared" si="117"/>
        <v>0</v>
      </c>
      <c r="GG264" s="100">
        <f t="shared" si="118"/>
        <v>0</v>
      </c>
      <c r="GH264" s="109">
        <f t="shared" si="119"/>
        <v>0</v>
      </c>
      <c r="GI264" s="109">
        <f t="shared" si="120"/>
        <v>0</v>
      </c>
      <c r="GJ264" s="109">
        <f t="shared" si="121"/>
        <v>0</v>
      </c>
      <c r="GK264" s="109">
        <f t="shared" si="122"/>
        <v>0</v>
      </c>
      <c r="GL264" s="109">
        <f t="shared" si="123"/>
        <v>0</v>
      </c>
      <c r="GM264" s="109">
        <f t="shared" si="124"/>
        <v>0</v>
      </c>
      <c r="GN264" s="109">
        <f t="shared" si="125"/>
        <v>0</v>
      </c>
      <c r="GO264" s="110">
        <f t="shared" si="126"/>
        <v>0</v>
      </c>
      <c r="GP264" s="110">
        <f t="shared" si="127"/>
        <v>0</v>
      </c>
      <c r="GQ264" s="110">
        <f t="shared" si="128"/>
        <v>0</v>
      </c>
      <c r="GR264" s="110">
        <f t="shared" si="129"/>
        <v>0</v>
      </c>
      <c r="GS264" s="110">
        <f t="shared" si="130"/>
        <v>0</v>
      </c>
      <c r="GT264" s="110">
        <f t="shared" si="131"/>
        <v>0</v>
      </c>
      <c r="GU264" s="111">
        <f t="shared" si="132"/>
        <v>0</v>
      </c>
      <c r="GX264" s="151" cm="1">
        <f t="array" ref="GX264">_xlfn.IFS(GX$1= 0,"", NOT(ISBLANK(CA264)), 0, ISBLANK(CA264), $Q264-$S264+FR264-AU264-DG264)</f>
        <v>0</v>
      </c>
      <c r="GY264" s="152" cm="1">
        <f t="array" ref="GY264">_xlfn.IFS(GY$1= 0,"", NOT(ISBLANK(CB264)), 0, ISBLANK(CB264), $Q264-$S264+FS264-AV264-DH264)</f>
        <v>0</v>
      </c>
      <c r="GZ264" s="152" cm="1">
        <f t="array" ref="GZ264">_xlfn.IFS(GZ$1= 0,"", NOT(ISBLANK(CC264)), 0, ISBLANK(CC264), $Q264-$S264+FT264-AW264-DI264)</f>
        <v>0</v>
      </c>
      <c r="HA264" s="152" cm="1">
        <f t="array" ref="HA264">_xlfn.IFS(HA$1= 0,"", NOT(ISBLANK(CD264)), 0, ISBLANK(CD264), $Q264-$S264+FU264-AX264-DJ264)</f>
        <v>0</v>
      </c>
      <c r="HB264" s="152" cm="1">
        <f t="array" ref="HB264">_xlfn.IFS(HB$1= 0,"", NOT(ISBLANK(CE264)), 0, ISBLANK(CE264), $Q264-$S264+FV264-AY264-DK264)</f>
        <v>0</v>
      </c>
      <c r="HC264" s="152" cm="1">
        <f t="array" ref="HC264">_xlfn.IFS(HC$1= 0,"", NOT(ISBLANK(CF264)), 0, ISBLANK(CF264), $Q264-$S264+FW264-AZ264-DL264)</f>
        <v>0</v>
      </c>
      <c r="HD264" s="152" cm="1">
        <f t="array" ref="HD264">_xlfn.IFS(HD$1= 0,"", NOT(ISBLANK(CG264)), 0, ISBLANK(CG264), $Q264-$S264+FX264-BA264-DM264)</f>
        <v>0</v>
      </c>
      <c r="HE264" s="152" t="str" cm="1">
        <f t="array" ref="HE264">_xlfn.IFS(HE$1= 0,"", NOT(ISBLANK(CH264)), 0, ISBLANK(CH264), $Q264-$S264+FY264-BB264-DN264)</f>
        <v/>
      </c>
      <c r="HF264" s="152" t="str" cm="1">
        <f t="array" ref="HF264">_xlfn.IFS(HF$1= 0,"", NOT(ISBLANK(CI264)), 0, ISBLANK(CI264), $Q264-$S264+FZ264-BC264-DO264)</f>
        <v/>
      </c>
      <c r="HG264" s="152" t="str" cm="1">
        <f t="array" ref="HG264">_xlfn.IFS(HG$1= 0,"", NOT(ISBLANK(CJ264)), 0, ISBLANK(CJ264), $Q264-$S264+GA264-BD264-DP264)</f>
        <v/>
      </c>
      <c r="HH264" s="152" t="str" cm="1">
        <f t="array" ref="HH264">_xlfn.IFS(HH$1= 0,"", NOT(ISBLANK(CK264)), 0, ISBLANK(CK264), $Q264-$S264+GB264-BE264-DQ264)</f>
        <v/>
      </c>
      <c r="HI264" s="152" t="str" cm="1">
        <f t="array" ref="HI264">_xlfn.IFS(HI$1= 0,"", NOT(ISBLANK(CL264)), 0, ISBLANK(CL264), $Q264-$S264+GC264-BF264-DR264)</f>
        <v/>
      </c>
      <c r="HJ264" s="152" t="str" cm="1">
        <f t="array" ref="HJ264">_xlfn.IFS(HJ$1= 0,"", NOT(ISBLANK(CM264)), 0, ISBLANK(CM264), $Q264-$S264+GD264-BG264-DS264)</f>
        <v/>
      </c>
      <c r="HK264" s="152" t="str" cm="1">
        <f t="array" ref="HK264">_xlfn.IFS(HK$1= 0,"", NOT(ISBLANK(CN264)), 0, ISBLANK(CN264), $Q264-$S264+GE264-BH264-DT264)</f>
        <v/>
      </c>
      <c r="HL264" s="153" t="str" cm="1">
        <f t="array" ref="HL264">_xlfn.IFS(HL$1= 0,"", NOT(ISBLANK(CO264)), 0, ISBLANK(CO264), $Q264-$S264+GF264-BI264-DU264)</f>
        <v/>
      </c>
      <c r="HM264" s="153" t="str" cm="1">
        <f t="array" ref="HM264">_xlfn.IFS(HM$1= 0,"", NOT(ISBLANK(DE264)), 0, ISBLANK(DE264), $Q264-$S264+IC264-BY264-#REF!)</f>
        <v/>
      </c>
      <c r="HN264" s="153" t="e" cm="1">
        <f t="array" ref="HN264">_xlfn.IFS(HN$1= 0,"", NOT(ISBLANK(DF264)), 0, ISBLANK(DF264), $Q264-$S264+ID264-BZ264-#REF!)</f>
        <v>#REF!</v>
      </c>
      <c r="HO264" s="153" t="e" cm="1">
        <f t="array" ref="HO264">_xlfn.IFS(HO$1= 0,"", NOT(ISBLANK(DG264)), 0, ISBLANK(DG264), $Q264-$S264+IE264-CA264-#REF!)</f>
        <v>#VALUE!</v>
      </c>
      <c r="HP264" s="153" t="e" cm="1">
        <f t="array" ref="HP264">_xlfn.IFS(HP$1= 0,"", NOT(ISBLANK(DH264)), 0, ISBLANK(DH264), $Q264-$S264+IF264-CB264-#REF!)</f>
        <v>#REF!</v>
      </c>
      <c r="HQ264" s="153" t="e" cm="1">
        <f t="array" ref="HQ264">_xlfn.IFS(HQ$1= 0,"", NOT(ISBLANK(DI264)), 0, ISBLANK(DI264), $Q264-$S264+IG264-CC264-#REF!)</f>
        <v>#REF!</v>
      </c>
      <c r="HR264" s="153" cm="1">
        <f t="array" ref="HR264">_xlfn.IFS(HR$1= 0,"", NOT(ISBLANK(DJ264)), 0, ISBLANK(DJ264), $Q264-$S264+IH264-CD264-EK264)</f>
        <v>0</v>
      </c>
      <c r="HS264" s="153" t="e" cm="1">
        <f t="array" ref="HS264">_xlfn.IFS(HS$1= 0,"", NOT(ISBLANK(DK264)), 0, ISBLANK(DK264), $Q264-$S264+II264-CE264-EL264)</f>
        <v>#VALUE!</v>
      </c>
      <c r="HT264" s="153" t="e" cm="1">
        <f t="array" ref="HT264">_xlfn.IFS(HT$1= 0,"", NOT(ISBLANK(DL264)), 0, ISBLANK(DL264), $Q264-$S264+GV264-CF264-EM264)</f>
        <v>#VALUE!</v>
      </c>
      <c r="HU264" s="153" t="e" cm="1">
        <f t="array" ref="HU264">_xlfn.IFS(HU$1= 0,"", NOT(ISBLANK(DM264)), 0, ISBLANK(DM264), $Q264-$S264+GW264-CG264-EN264)</f>
        <v>#VALUE!</v>
      </c>
      <c r="HV264" s="153" t="str" cm="1">
        <f t="array" ref="HV264">_xlfn.IFS(HV$1= 0,"", NOT(ISBLANK(DN264)), 0, ISBLANK(DN264), $Q264-$S264+GX264-CH264-EO264)</f>
        <v/>
      </c>
      <c r="HW264" s="153" t="str" cm="1">
        <f t="array" ref="HW264">_xlfn.IFS(HW$1= 0,"", NOT(ISBLANK(DO264)), 0, ISBLANK(DO264), $Q264-$S264+GY264-CI264-EP264)</f>
        <v/>
      </c>
      <c r="HX264" s="153" t="str" cm="1">
        <f t="array" ref="HX264">_xlfn.IFS(HX$1= 0,"", NOT(ISBLANK(DP264)), 0, ISBLANK(DP264), $Q264-$S264+GZ264-CJ264-EQ264)</f>
        <v/>
      </c>
      <c r="HY264" s="153" t="str" cm="1">
        <f t="array" ref="HY264">_xlfn.IFS(HY$1= 0,"", NOT(ISBLANK(DQ264)), 0, ISBLANK(DQ264), $Q264-$S264+HA264-CK264-ER264)</f>
        <v/>
      </c>
      <c r="HZ264" s="153" t="str" cm="1">
        <f t="array" ref="HZ264">_xlfn.IFS(HZ$1= 0,"", NOT(ISBLANK(DR264)), 0, ISBLANK(DR264), $Q264-$S264+HB264-CL264-ES264)</f>
        <v/>
      </c>
      <c r="IA264" s="153" t="str" cm="1">
        <f t="array" ref="IA264">_xlfn.IFS(IA$1= 0,"", NOT(ISBLANK(DS264)), 0, ISBLANK(DS264), $Q264-$S264+HC264-CM264-ET264)</f>
        <v/>
      </c>
    </row>
    <row r="265" spans="1:235" ht="16.5" x14ac:dyDescent="0.3">
      <c r="A265" s="144"/>
      <c r="B265" s="106"/>
      <c r="C265" s="106"/>
      <c r="D265" s="107"/>
      <c r="E265" s="131"/>
      <c r="F265" s="137"/>
      <c r="G265" s="2"/>
      <c r="H265" s="2"/>
      <c r="I265" s="2"/>
      <c r="J265" s="2"/>
      <c r="K265" s="2"/>
      <c r="L265" s="2"/>
      <c r="M265" s="140"/>
      <c r="N265" s="137"/>
      <c r="O265" s="138"/>
      <c r="P265" s="133"/>
      <c r="Q265" s="94">
        <f t="shared" si="101"/>
        <v>0</v>
      </c>
      <c r="R265" s="1"/>
      <c r="S265" s="1"/>
      <c r="T265" s="2"/>
      <c r="U265" s="2"/>
      <c r="V265" s="82">
        <f t="shared" si="102"/>
        <v>0</v>
      </c>
      <c r="W265" s="121"/>
      <c r="X265" s="108"/>
      <c r="AU265" s="105"/>
      <c r="AV265" s="105"/>
      <c r="AW265" s="105"/>
      <c r="AX265" s="105"/>
      <c r="AY265" s="105"/>
      <c r="AZ265" s="105"/>
      <c r="BA265" s="105"/>
      <c r="BB265" s="105"/>
      <c r="BC265" s="105"/>
      <c r="BD265" s="105"/>
      <c r="BE265" s="105"/>
      <c r="BF265" s="105"/>
      <c r="BG265" s="105"/>
      <c r="BH265" s="105"/>
      <c r="BI265" s="105"/>
      <c r="BJ265" s="105"/>
      <c r="BK265" s="105"/>
      <c r="BL265" s="105"/>
      <c r="BM265" s="105"/>
      <c r="BN265" s="105"/>
      <c r="BO265" s="105"/>
      <c r="BP265" s="105"/>
      <c r="BQ265" s="105"/>
      <c r="BR265" s="105"/>
      <c r="BS265" s="105"/>
      <c r="BT265" s="105"/>
      <c r="BU265" s="105"/>
      <c r="BV265" s="105"/>
      <c r="BW265" s="105"/>
      <c r="BX265" s="105"/>
      <c r="BZ265" s="99"/>
      <c r="CA265" s="105" t="s">
        <v>32</v>
      </c>
      <c r="CB265" s="105"/>
      <c r="CC265" s="105"/>
      <c r="CD265" s="105"/>
      <c r="CE265" s="105"/>
      <c r="CF265" s="105"/>
      <c r="CG265" s="105"/>
      <c r="CH265" s="105"/>
      <c r="CI265" s="105"/>
      <c r="CJ265" s="105"/>
      <c r="CK265" s="105"/>
      <c r="CL265" s="105"/>
      <c r="CM265" s="105"/>
      <c r="CN265" s="105"/>
      <c r="CO265" s="105"/>
      <c r="CP265" s="105" t="s">
        <v>32</v>
      </c>
      <c r="CQ265" s="105"/>
      <c r="CR265" s="105"/>
      <c r="CS265" s="105"/>
      <c r="CT265" s="105"/>
      <c r="CU265" s="105"/>
      <c r="CV265" s="105"/>
      <c r="CW265" s="105"/>
      <c r="CX265" s="105"/>
      <c r="CY265" s="105"/>
      <c r="CZ265" s="105"/>
      <c r="DA265" s="105"/>
      <c r="DB265" s="105"/>
      <c r="DC265" s="105"/>
      <c r="DD265" s="105"/>
      <c r="DE265" s="99"/>
      <c r="DF265" s="99"/>
      <c r="DG265" s="105"/>
      <c r="DH265" s="105"/>
      <c r="DI265" s="105"/>
      <c r="DJ265" s="105"/>
      <c r="DK265" s="105"/>
      <c r="DL265" s="105"/>
      <c r="DM265" s="105"/>
      <c r="DN265" s="105"/>
      <c r="DO265" s="105"/>
      <c r="DP265" s="105"/>
      <c r="DQ265" s="105"/>
      <c r="DR265" s="105"/>
      <c r="DS265" s="105"/>
      <c r="DT265" s="105"/>
      <c r="DU265" s="105"/>
      <c r="DV265" s="105"/>
      <c r="DW265" s="105"/>
      <c r="DX265" s="105"/>
      <c r="DY265" s="105"/>
      <c r="DZ265" s="105"/>
      <c r="EA265" s="105"/>
      <c r="EB265" s="105"/>
      <c r="EC265" s="105"/>
      <c r="ED265" s="105"/>
      <c r="EE265" s="105"/>
      <c r="EF265" s="105"/>
      <c r="EG265" s="105"/>
      <c r="EH265" s="105"/>
      <c r="EI265" s="105"/>
      <c r="EJ265" s="105"/>
      <c r="EL265" s="146" t="str" cm="1">
        <f t="array" ref="EL265">IF(OR(EL$1=0, $A265="", _xlfn.XLOOKUP(EL$1, $Z$2:$Z$18, $AD$2:$AD$18, "")=""),"",SQRT((_xlfn.XLOOKUP(EL$1,$Z$2:$Z$18,$AA$2:$AA$18)-$T265)^2+(_xlfn.XLOOKUP(EL$1,$Z$2:$Z$18,$AB$2:$AB$18)-$U265)^2+(_xlfn.XLOOKUP(EL$1,$Z$2:$Z$18,$AC$2:$AC$18-$V265)^2)))</f>
        <v/>
      </c>
      <c r="EM265" s="96" t="str" cm="1">
        <f t="array" ref="EM265">IF(OR(EM$1=0, $A265="", _xlfn.XLOOKUP(EM$1, $Z$2:$Z$18, $AD$2:$AD$18, "")=""),"",SQRT((_xlfn.XLOOKUP(EM$1,$Z$2:$Z$18,$AA$2:$AA$18)-$T265)^2+(_xlfn.XLOOKUP(EM$1,$Z$2:$Z$18,$AB$2:$AB$18)-$U265)^2+(_xlfn.XLOOKUP(EM$1,$Z$2:$Z$18,$AC$2:$AC$18-$V265)^2)))</f>
        <v/>
      </c>
      <c r="EN265" s="96" t="str" cm="1">
        <f t="array" ref="EN265">IF(OR(EN$1=0, $A265="", _xlfn.XLOOKUP(EN$1, $Z$2:$Z$18, $AD$2:$AD$18, "")=""),"",SQRT((_xlfn.XLOOKUP(EN$1,$Z$2:$Z$18,$AA$2:$AA$18)-$T265)^2+(_xlfn.XLOOKUP(EN$1,$Z$2:$Z$18,$AB$2:$AB$18)-$U265)^2+(_xlfn.XLOOKUP(EN$1,$Z$2:$Z$18,$AC$2:$AC$18-$V265)^2)))</f>
        <v/>
      </c>
      <c r="EO265" s="96" t="str" cm="1">
        <f t="array" ref="EO265">IF(OR(EO$1=0, $A265="", _xlfn.XLOOKUP(EO$1, $Z$2:$Z$18, $AD$2:$AD$18, "")=""),"",SQRT((_xlfn.XLOOKUP(EO$1,$Z$2:$Z$18,$AA$2:$AA$18)-$T265)^2+(_xlfn.XLOOKUP(EO$1,$Z$2:$Z$18,$AB$2:$AB$18)-$U265)^2+(_xlfn.XLOOKUP(EO$1,$Z$2:$Z$18,$AC$2:$AC$18-$V265)^2)))</f>
        <v/>
      </c>
      <c r="EP265" s="96" t="str" cm="1">
        <f t="array" ref="EP265">IF(OR(EP$1=0, $A265="", _xlfn.XLOOKUP(EP$1, $Z$2:$Z$18, $AD$2:$AD$18, "")=""),"",SQRT((_xlfn.XLOOKUP(EP$1,$Z$2:$Z$18,$AA$2:$AA$18)-$T265)^2+(_xlfn.XLOOKUP(EP$1,$Z$2:$Z$18,$AB$2:$AB$18)-$U265)^2+(_xlfn.XLOOKUP(EP$1,$Z$2:$Z$18,$AC$2:$AC$18-$V265)^2)))</f>
        <v/>
      </c>
      <c r="EQ265" s="96" t="str" cm="1">
        <f t="array" ref="EQ265">IF(OR(EQ$1=0, $A265="", _xlfn.XLOOKUP(EQ$1, $Z$2:$Z$18, $AD$2:$AD$18, "")=""),"",SQRT((_xlfn.XLOOKUP(EQ$1,$Z$2:$Z$18,$AA$2:$AA$18)-$T265)^2+(_xlfn.XLOOKUP(EQ$1,$Z$2:$Z$18,$AB$2:$AB$18)-$U265)^2+(_xlfn.XLOOKUP(EQ$1,$Z$2:$Z$18,$AC$2:$AC$18-$V265)^2)))</f>
        <v/>
      </c>
      <c r="ER265" s="96" t="str" cm="1">
        <f t="array" ref="ER265">IF(OR(ER$1=0, $A265="", _xlfn.XLOOKUP(ER$1, $Z$2:$Z$18, $AD$2:$AD$18, "")=""),"",SQRT((_xlfn.XLOOKUP(ER$1,$Z$2:$Z$18,$AA$2:$AA$18)-$T265)^2+(_xlfn.XLOOKUP(ER$1,$Z$2:$Z$18,$AB$2:$AB$18)-$U265)^2+(_xlfn.XLOOKUP(ER$1,$Z$2:$Z$18,$AC$2:$AC$18-$V265)^2)))</f>
        <v/>
      </c>
      <c r="ES265" s="96" t="str" cm="1">
        <f t="array" ref="ES265">IF(OR(ES$1=0, $A265="", _xlfn.XLOOKUP(ES$1, $Z$2:$Z$18, $AD$2:$AD$18, "")=""),"",SQRT((_xlfn.XLOOKUP(ES$1,$Z$2:$Z$18,$AA$2:$AA$18)-$T265)^2+(_xlfn.XLOOKUP(ES$1,$Z$2:$Z$18,$AB$2:$AB$18)-$U265)^2+(_xlfn.XLOOKUP(ES$1,$Z$2:$Z$18,$AC$2:$AC$18-$V265)^2)))</f>
        <v/>
      </c>
      <c r="ET265" s="97" t="str" cm="1">
        <f t="array" ref="ET265">IF(OR(ET$1=0, $A265="", _xlfn.XLOOKUP(ET$1, $Z$2:$Z$18, $AD$2:$AD$18, "")=""),"",SQRT((_xlfn.XLOOKUP(ET$1,$Z$2:$Z$18,$AA$2:$AA$18)-$T265)^2+(_xlfn.XLOOKUP(ET$1,$Z$2:$Z$18,$AB$2:$AB$18)-$U265)^2+(_xlfn.XLOOKUP(ET$1,$Z$2:$Z$18,$AC$2:$AC$18-$V265)^2)))</f>
        <v/>
      </c>
      <c r="EU265" s="97" t="str" cm="1">
        <f t="array" ref="EU265">IF(OR(EU$1=0, $A265="", _xlfn.XLOOKUP(EU$1, $Z$2:$Z$18, $AD$2:$AD$18, "")=""),"",SQRT((_xlfn.XLOOKUP(EU$1,$Z$2:$Z$18,$AA$2:$AA$18)-$T265)^2+(_xlfn.XLOOKUP(EU$1,$Z$2:$Z$18,$AB$2:$AB$18)-$U265)^2+(_xlfn.XLOOKUP(EU$1,$Z$2:$Z$18,$AC$2:$AC$18-$V265)^2)))</f>
        <v/>
      </c>
      <c r="EV265" s="97" t="str" cm="1">
        <f t="array" ref="EV265">IF(OR(EV$1=0, $A265="", _xlfn.XLOOKUP(EV$1, $Z$2:$Z$18, $AD$2:$AD$18, "")=""),"",SQRT((_xlfn.XLOOKUP(EV$1,$Z$2:$Z$18,$AA$2:$AA$18)-$T265)^2+(_xlfn.XLOOKUP(EV$1,$Z$2:$Z$18,$AB$2:$AB$18)-$U265)^2+(_xlfn.XLOOKUP(EV$1,$Z$2:$Z$18,$AC$2:$AC$18-$V265)^2)))</f>
        <v/>
      </c>
      <c r="EW265" s="97" t="str" cm="1">
        <f t="array" ref="EW265">IF(OR(EW$1=0, $A265="", _xlfn.XLOOKUP(EW$1, $Z$2:$Z$18, $AD$2:$AD$18, "")=""),"",SQRT((_xlfn.XLOOKUP(EW$1,$Z$2:$Z$18,$AA$2:$AA$18)-$T265)^2+(_xlfn.XLOOKUP(EW$1,$Z$2:$Z$18,$AB$2:$AB$18)-$U265)^2+(_xlfn.XLOOKUP(EW$1,$Z$2:$Z$18,$AC$2:$AC$18-$V265)^2)))</f>
        <v/>
      </c>
      <c r="EX265" s="97" t="str" cm="1">
        <f t="array" ref="EX265">IF(OR(EX$1=0, $A265="", _xlfn.XLOOKUP(EX$1, $Z$2:$Z$18, $AD$2:$AD$18, "")=""),"",SQRT((_xlfn.XLOOKUP(EX$1,$Z$2:$Z$18,$AA$2:$AA$18)-$T265)^2+(_xlfn.XLOOKUP(EX$1,$Z$2:$Z$18,$AB$2:$AB$18)-$U265)^2+(_xlfn.XLOOKUP(EX$1,$Z$2:$Z$18,$AC$2:$AC$18-$V265)^2)))</f>
        <v/>
      </c>
      <c r="EY265" s="97" t="str" cm="1">
        <f t="array" ref="EY265">IF(OR(EY$1=0, $A265="", _xlfn.XLOOKUP(EY$1, $Z$2:$Z$18, $AD$2:$AD$18, "")=""),"",SQRT((_xlfn.XLOOKUP(EY$1,$Z$2:$Z$18,$AA$2:$AA$18)-$T265)^2+(_xlfn.XLOOKUP(EY$1,$Z$2:$Z$18,$AB$2:$AB$18)-$U265)^2+(_xlfn.XLOOKUP(EY$1,$Z$2:$Z$18,$AC$2:$AC$18-$V265)^2)))</f>
        <v/>
      </c>
      <c r="EZ265" s="98" t="str" cm="1">
        <f t="array" ref="EZ265">IF(OR(EZ$1=0, $A265="", _xlfn.XLOOKUP(EZ$1, $Z$2:$Z$18, $AD$2:$AD$18, "")=""),"",SQRT((_xlfn.XLOOKUP(EZ$1,$Z$2:$Z$18,$AA$2:$AA$18)-$T265)^2+(_xlfn.XLOOKUP(EZ$1,$Z$2:$Z$18,$AB$2:$AB$18)-$U265)^2+(_xlfn.XLOOKUP(EZ$1,$Z$2:$Z$18,$AC$2:$AC$18-$V265)^2)))</f>
        <v/>
      </c>
      <c r="FA265" s="146" t="str" cm="1">
        <f t="array" ref="FA265">IF(OR(FA$1=0, $A265="", _xlfn.XLOOKUP(FA$1, $Z$2:$Z$18, $AD$2:$AD$18, "")=""),"",SQRT((_xlfn.XLOOKUP(FA$1,$Z$2:$Z$18,$AA$2:$AA$18)-$T265)^2+(_xlfn.XLOOKUP(FA$1,$Z$2:$Z$18,$AB$2:$AB$18)-$U265)^2+(_xlfn.XLOOKUP(FA$1,$Z$2:$Z$18,$AC$2:$AC$18-$V265)^2)))</f>
        <v/>
      </c>
      <c r="FB265" s="96" t="str" cm="1">
        <f t="array" ref="FB265">IF(OR(FB$1=0, $A265="", _xlfn.XLOOKUP(FB$1, $Z$2:$Z$18, $AD$2:$AD$18, "")=""),"",SQRT((_xlfn.XLOOKUP(FB$1,$Z$2:$Z$18,$AA$2:$AA$18)-$T265)^2+(_xlfn.XLOOKUP(FB$1,$Z$2:$Z$18,$AB$2:$AB$18)-$U265)^2+(_xlfn.XLOOKUP(FB$1,$Z$2:$Z$18,$AC$2:$AC$18-$V265)^2)))</f>
        <v/>
      </c>
      <c r="FC265" s="96" t="str" cm="1">
        <f t="array" ref="FC265">IF(OR(FC$1=0, $A265="", _xlfn.XLOOKUP(FC$1, $Z$2:$Z$18, $AD$2:$AD$18, "")=""),"",SQRT((_xlfn.XLOOKUP(FC$1,$Z$2:$Z$18,$AA$2:$AA$18)-$T265)^2+(_xlfn.XLOOKUP(FC$1,$Z$2:$Z$18,$AB$2:$AB$18)-$U265)^2+(_xlfn.XLOOKUP(FC$1,$Z$2:$Z$18,$AC$2:$AC$18-$V265)^2)))</f>
        <v/>
      </c>
      <c r="FD265" s="96" t="str" cm="1">
        <f t="array" ref="FD265">IF(OR(FD$1=0, $A265="", _xlfn.XLOOKUP(FD$1, $Z$2:$Z$18, $AD$2:$AD$18, "")=""),"",SQRT((_xlfn.XLOOKUP(FD$1,$Z$2:$Z$18,$AA$2:$AA$18)-$T265)^2+(_xlfn.XLOOKUP(FD$1,$Z$2:$Z$18,$AB$2:$AB$18)-$U265)^2+(_xlfn.XLOOKUP(FD$1,$Z$2:$Z$18,$AC$2:$AC$18-$V265)^2)))</f>
        <v/>
      </c>
      <c r="FE265" s="96" t="str" cm="1">
        <f t="array" ref="FE265">IF(OR(FE$1=0, $A265="", _xlfn.XLOOKUP(FE$1, $Z$2:$Z$18, $AD$2:$AD$18, "")=""),"",SQRT((_xlfn.XLOOKUP(FE$1,$Z$2:$Z$18,$AA$2:$AA$18)-$T265)^2+(_xlfn.XLOOKUP(FE$1,$Z$2:$Z$18,$AB$2:$AB$18)-$U265)^2+(_xlfn.XLOOKUP(FE$1,$Z$2:$Z$18,$AC$2:$AC$18-$V265)^2)))</f>
        <v/>
      </c>
      <c r="FF265" s="96" t="str" cm="1">
        <f t="array" ref="FF265">IF(OR(FF$1=0, $A265="", _xlfn.XLOOKUP(FF$1, $Z$2:$Z$18, $AD$2:$AD$18, "")=""),"",SQRT((_xlfn.XLOOKUP(FF$1,$Z$2:$Z$18,$AA$2:$AA$18)-$T265)^2+(_xlfn.XLOOKUP(FF$1,$Z$2:$Z$18,$AB$2:$AB$18)-$U265)^2+(_xlfn.XLOOKUP(FF$1,$Z$2:$Z$18,$AC$2:$AC$18-$V265)^2)))</f>
        <v/>
      </c>
      <c r="FG265" s="96" t="str" cm="1">
        <f t="array" ref="FG265">IF(OR(FG$1=0, $A265="", _xlfn.XLOOKUP(FG$1, $Z$2:$Z$18, $AD$2:$AD$18, "")=""),"",SQRT((_xlfn.XLOOKUP(FG$1,$Z$2:$Z$18,$AA$2:$AA$18)-$T265)^2+(_xlfn.XLOOKUP(FG$1,$Z$2:$Z$18,$AB$2:$AB$18)-$U265)^2+(_xlfn.XLOOKUP(FG$1,$Z$2:$Z$18,$AC$2:$AC$18-$V265)^2)))</f>
        <v/>
      </c>
      <c r="FH265" s="96" t="str" cm="1">
        <f t="array" ref="FH265">IF(OR(FH$1=0, $A265="", _xlfn.XLOOKUP(FH$1, $Z$2:$Z$18, $AD$2:$AD$18, "")=""),"",SQRT((_xlfn.XLOOKUP(FH$1,$Z$2:$Z$18,$AA$2:$AA$18)-$T265)^2+(_xlfn.XLOOKUP(FH$1,$Z$2:$Z$18,$AB$2:$AB$18)-$U265)^2+(_xlfn.XLOOKUP(FH$1,$Z$2:$Z$18,$AC$2:$AC$18-$V265)^2)))</f>
        <v/>
      </c>
      <c r="FI265" s="97" t="str" cm="1">
        <f t="array" ref="FI265">IF(OR(FI$1=0, $A265="", _xlfn.XLOOKUP(FI$1, $Z$2:$Z$18, $AD$2:$AD$18, "")=""),"",SQRT((_xlfn.XLOOKUP(FI$1,$Z$2:$Z$18,$AA$2:$AA$18)-$T265)^2+(_xlfn.XLOOKUP(FI$1,$Z$2:$Z$18,$AB$2:$AB$18)-$U265)^2+(_xlfn.XLOOKUP(FI$1,$Z$2:$Z$18,$AC$2:$AC$18-$V265)^2)))</f>
        <v/>
      </c>
      <c r="FJ265" s="97" t="str" cm="1">
        <f t="array" ref="FJ265">IF(OR(FJ$1=0, $A265="", _xlfn.XLOOKUP(FJ$1, $Z$2:$Z$18, $AD$2:$AD$18, "")=""),"",SQRT((_xlfn.XLOOKUP(FJ$1,$Z$2:$Z$18,$AA$2:$AA$18)-$T265)^2+(_xlfn.XLOOKUP(FJ$1,$Z$2:$Z$18,$AB$2:$AB$18)-$U265)^2+(_xlfn.XLOOKUP(FJ$1,$Z$2:$Z$18,$AC$2:$AC$18-$V265)^2)))</f>
        <v/>
      </c>
      <c r="FK265" s="97" t="str" cm="1">
        <f t="array" ref="FK265">IF(OR(FK$1=0, $A265="", _xlfn.XLOOKUP(FK$1, $Z$2:$Z$18, $AD$2:$AD$18, "")=""),"",SQRT((_xlfn.XLOOKUP(FK$1,$Z$2:$Z$18,$AA$2:$AA$18)-$T265)^2+(_xlfn.XLOOKUP(FK$1,$Z$2:$Z$18,$AB$2:$AB$18)-$U265)^2+(_xlfn.XLOOKUP(FK$1,$Z$2:$Z$18,$AC$2:$AC$18-$V265)^2)))</f>
        <v/>
      </c>
      <c r="FL265" s="97" t="str" cm="1">
        <f t="array" ref="FL265">IF(OR(FL$1=0, $A265="", _xlfn.XLOOKUP(FL$1, $Z$2:$Z$18, $AD$2:$AD$18, "")=""),"",SQRT((_xlfn.XLOOKUP(FL$1,$Z$2:$Z$18,$AA$2:$AA$18)-$T265)^2+(_xlfn.XLOOKUP(FL$1,$Z$2:$Z$18,$AB$2:$AB$18)-$U265)^2+(_xlfn.XLOOKUP(FL$1,$Z$2:$Z$18,$AC$2:$AC$18-$V265)^2)))</f>
        <v/>
      </c>
      <c r="FM265" s="97" t="str" cm="1">
        <f t="array" ref="FM265">IF(OR(FM$1=0, $A265="", _xlfn.XLOOKUP(FM$1, $Z$2:$Z$18, $AD$2:$AD$18, "")=""),"",SQRT((_xlfn.XLOOKUP(FM$1,$Z$2:$Z$18,$AA$2:$AA$18)-$T265)^2+(_xlfn.XLOOKUP(FM$1,$Z$2:$Z$18,$AB$2:$AB$18)-$U265)^2+(_xlfn.XLOOKUP(FM$1,$Z$2:$Z$18,$AC$2:$AC$18-$V265)^2)))</f>
        <v/>
      </c>
      <c r="FN265" s="97" t="str" cm="1">
        <f t="array" ref="FN265">IF(OR(FN$1=0, $A265="", _xlfn.XLOOKUP(FN$1, $Z$2:$Z$18, $AD$2:$AD$18, "")=""),"",SQRT((_xlfn.XLOOKUP(FN$1,$Z$2:$Z$18,$AA$2:$AA$18)-$T265)^2+(_xlfn.XLOOKUP(FN$1,$Z$2:$Z$18,$AB$2:$AB$18)-$U265)^2+(_xlfn.XLOOKUP(FN$1,$Z$2:$Z$18,$AC$2:$AC$18-$V265)^2)))</f>
        <v/>
      </c>
      <c r="FO265" s="98" t="str" cm="1">
        <f t="array" ref="FO265">IF(OR(FO$1=0, $A265="", _xlfn.XLOOKUP(FO$1, $Z$2:$Z$18, $AD$2:$AD$18, "")=""),"",SQRT((_xlfn.XLOOKUP(FO$1,$Z$2:$Z$18,$AA$2:$AA$18)-$T265)^2+(_xlfn.XLOOKUP(FO$1,$Z$2:$Z$18,$AB$2:$AB$18)-$U265)^2+(_xlfn.XLOOKUP(FO$1,$Z$2:$Z$18,$AC$2:$AC$18-$V265)^2)))</f>
        <v/>
      </c>
      <c r="FP265" s="99"/>
      <c r="FQ265" s="99"/>
      <c r="FR265" s="100">
        <f t="shared" si="103"/>
        <v>0</v>
      </c>
      <c r="FS265" s="109">
        <f t="shared" si="104"/>
        <v>0</v>
      </c>
      <c r="FT265" s="109">
        <f t="shared" si="105"/>
        <v>0</v>
      </c>
      <c r="FU265" s="109">
        <f t="shared" si="106"/>
        <v>0</v>
      </c>
      <c r="FV265" s="109">
        <f t="shared" si="107"/>
        <v>0</v>
      </c>
      <c r="FW265" s="109">
        <f t="shared" si="108"/>
        <v>0</v>
      </c>
      <c r="FX265" s="109">
        <f t="shared" si="109"/>
        <v>0</v>
      </c>
      <c r="FY265" s="109">
        <f t="shared" si="110"/>
        <v>0</v>
      </c>
      <c r="FZ265" s="110">
        <f t="shared" si="111"/>
        <v>0</v>
      </c>
      <c r="GA265" s="110">
        <f t="shared" si="112"/>
        <v>0</v>
      </c>
      <c r="GB265" s="110">
        <f t="shared" si="113"/>
        <v>0</v>
      </c>
      <c r="GC265" s="110">
        <f t="shared" si="114"/>
        <v>0</v>
      </c>
      <c r="GD265" s="110">
        <f t="shared" si="115"/>
        <v>0</v>
      </c>
      <c r="GE265" s="110">
        <f t="shared" si="116"/>
        <v>0</v>
      </c>
      <c r="GF265" s="111">
        <f t="shared" si="117"/>
        <v>0</v>
      </c>
      <c r="GG265" s="100">
        <f t="shared" si="118"/>
        <v>0</v>
      </c>
      <c r="GH265" s="109">
        <f t="shared" si="119"/>
        <v>0</v>
      </c>
      <c r="GI265" s="109">
        <f t="shared" si="120"/>
        <v>0</v>
      </c>
      <c r="GJ265" s="109">
        <f t="shared" si="121"/>
        <v>0</v>
      </c>
      <c r="GK265" s="109">
        <f t="shared" si="122"/>
        <v>0</v>
      </c>
      <c r="GL265" s="109">
        <f t="shared" si="123"/>
        <v>0</v>
      </c>
      <c r="GM265" s="109">
        <f t="shared" si="124"/>
        <v>0</v>
      </c>
      <c r="GN265" s="109">
        <f t="shared" si="125"/>
        <v>0</v>
      </c>
      <c r="GO265" s="110">
        <f t="shared" si="126"/>
        <v>0</v>
      </c>
      <c r="GP265" s="110">
        <f t="shared" si="127"/>
        <v>0</v>
      </c>
      <c r="GQ265" s="110">
        <f t="shared" si="128"/>
        <v>0</v>
      </c>
      <c r="GR265" s="110">
        <f t="shared" si="129"/>
        <v>0</v>
      </c>
      <c r="GS265" s="110">
        <f t="shared" si="130"/>
        <v>0</v>
      </c>
      <c r="GT265" s="110">
        <f t="shared" si="131"/>
        <v>0</v>
      </c>
      <c r="GU265" s="111">
        <f t="shared" si="132"/>
        <v>0</v>
      </c>
      <c r="GX265" s="151" cm="1">
        <f t="array" ref="GX265">_xlfn.IFS(GX$1= 0,"", NOT(ISBLANK(CA265)), 0, ISBLANK(CA265), $Q265-$S265+FR265-AU265-DG265)</f>
        <v>0</v>
      </c>
      <c r="GY265" s="152" cm="1">
        <f t="array" ref="GY265">_xlfn.IFS(GY$1= 0,"", NOT(ISBLANK(CB265)), 0, ISBLANK(CB265), $Q265-$S265+FS265-AV265-DH265)</f>
        <v>0</v>
      </c>
      <c r="GZ265" s="152" cm="1">
        <f t="array" ref="GZ265">_xlfn.IFS(GZ$1= 0,"", NOT(ISBLANK(CC265)), 0, ISBLANK(CC265), $Q265-$S265+FT265-AW265-DI265)</f>
        <v>0</v>
      </c>
      <c r="HA265" s="152" cm="1">
        <f t="array" ref="HA265">_xlfn.IFS(HA$1= 0,"", NOT(ISBLANK(CD265)), 0, ISBLANK(CD265), $Q265-$S265+FU265-AX265-DJ265)</f>
        <v>0</v>
      </c>
      <c r="HB265" s="152" cm="1">
        <f t="array" ref="HB265">_xlfn.IFS(HB$1= 0,"", NOT(ISBLANK(CE265)), 0, ISBLANK(CE265), $Q265-$S265+FV265-AY265-DK265)</f>
        <v>0</v>
      </c>
      <c r="HC265" s="152" cm="1">
        <f t="array" ref="HC265">_xlfn.IFS(HC$1= 0,"", NOT(ISBLANK(CF265)), 0, ISBLANK(CF265), $Q265-$S265+FW265-AZ265-DL265)</f>
        <v>0</v>
      </c>
      <c r="HD265" s="152" cm="1">
        <f t="array" ref="HD265">_xlfn.IFS(HD$1= 0,"", NOT(ISBLANK(CG265)), 0, ISBLANK(CG265), $Q265-$S265+FX265-BA265-DM265)</f>
        <v>0</v>
      </c>
      <c r="HE265" s="152" t="str" cm="1">
        <f t="array" ref="HE265">_xlfn.IFS(HE$1= 0,"", NOT(ISBLANK(CH265)), 0, ISBLANK(CH265), $Q265-$S265+FY265-BB265-DN265)</f>
        <v/>
      </c>
      <c r="HF265" s="152" t="str" cm="1">
        <f t="array" ref="HF265">_xlfn.IFS(HF$1= 0,"", NOT(ISBLANK(CI265)), 0, ISBLANK(CI265), $Q265-$S265+FZ265-BC265-DO265)</f>
        <v/>
      </c>
      <c r="HG265" s="152" t="str" cm="1">
        <f t="array" ref="HG265">_xlfn.IFS(HG$1= 0,"", NOT(ISBLANK(CJ265)), 0, ISBLANK(CJ265), $Q265-$S265+GA265-BD265-DP265)</f>
        <v/>
      </c>
      <c r="HH265" s="152" t="str" cm="1">
        <f t="array" ref="HH265">_xlfn.IFS(HH$1= 0,"", NOT(ISBLANK(CK265)), 0, ISBLANK(CK265), $Q265-$S265+GB265-BE265-DQ265)</f>
        <v/>
      </c>
      <c r="HI265" s="152" t="str" cm="1">
        <f t="array" ref="HI265">_xlfn.IFS(HI$1= 0,"", NOT(ISBLANK(CL265)), 0, ISBLANK(CL265), $Q265-$S265+GC265-BF265-DR265)</f>
        <v/>
      </c>
      <c r="HJ265" s="152" t="str" cm="1">
        <f t="array" ref="HJ265">_xlfn.IFS(HJ$1= 0,"", NOT(ISBLANK(CM265)), 0, ISBLANK(CM265), $Q265-$S265+GD265-BG265-DS265)</f>
        <v/>
      </c>
      <c r="HK265" s="152" t="str" cm="1">
        <f t="array" ref="HK265">_xlfn.IFS(HK$1= 0,"", NOT(ISBLANK(CN265)), 0, ISBLANK(CN265), $Q265-$S265+GE265-BH265-DT265)</f>
        <v/>
      </c>
      <c r="HL265" s="153" t="str" cm="1">
        <f t="array" ref="HL265">_xlfn.IFS(HL$1= 0,"", NOT(ISBLANK(CO265)), 0, ISBLANK(CO265), $Q265-$S265+GF265-BI265-DU265)</f>
        <v/>
      </c>
      <c r="HM265" s="153" t="str" cm="1">
        <f t="array" ref="HM265">_xlfn.IFS(HM$1= 0,"", NOT(ISBLANK(DE265)), 0, ISBLANK(DE265), $Q265-$S265+IC265-BY265-#REF!)</f>
        <v/>
      </c>
      <c r="HN265" s="153" t="e" cm="1">
        <f t="array" ref="HN265">_xlfn.IFS(HN$1= 0,"", NOT(ISBLANK(DF265)), 0, ISBLANK(DF265), $Q265-$S265+ID265-BZ265-#REF!)</f>
        <v>#REF!</v>
      </c>
      <c r="HO265" s="153" t="e" cm="1">
        <f t="array" ref="HO265">_xlfn.IFS(HO$1= 0,"", NOT(ISBLANK(DG265)), 0, ISBLANK(DG265), $Q265-$S265+IE265-CA265-#REF!)</f>
        <v>#VALUE!</v>
      </c>
      <c r="HP265" s="153" t="e" cm="1">
        <f t="array" ref="HP265">_xlfn.IFS(HP$1= 0,"", NOT(ISBLANK(DH265)), 0, ISBLANK(DH265), $Q265-$S265+IF265-CB265-#REF!)</f>
        <v>#REF!</v>
      </c>
      <c r="HQ265" s="153" t="e" cm="1">
        <f t="array" ref="HQ265">_xlfn.IFS(HQ$1= 0,"", NOT(ISBLANK(DI265)), 0, ISBLANK(DI265), $Q265-$S265+IG265-CC265-#REF!)</f>
        <v>#REF!</v>
      </c>
      <c r="HR265" s="153" cm="1">
        <f t="array" ref="HR265">_xlfn.IFS(HR$1= 0,"", NOT(ISBLANK(DJ265)), 0, ISBLANK(DJ265), $Q265-$S265+IH265-CD265-EK265)</f>
        <v>0</v>
      </c>
      <c r="HS265" s="153" t="e" cm="1">
        <f t="array" ref="HS265">_xlfn.IFS(HS$1= 0,"", NOT(ISBLANK(DK265)), 0, ISBLANK(DK265), $Q265-$S265+II265-CE265-EL265)</f>
        <v>#VALUE!</v>
      </c>
      <c r="HT265" s="153" t="e" cm="1">
        <f t="array" ref="HT265">_xlfn.IFS(HT$1= 0,"", NOT(ISBLANK(DL265)), 0, ISBLANK(DL265), $Q265-$S265+GV265-CF265-EM265)</f>
        <v>#VALUE!</v>
      </c>
      <c r="HU265" s="153" t="e" cm="1">
        <f t="array" ref="HU265">_xlfn.IFS(HU$1= 0,"", NOT(ISBLANK(DM265)), 0, ISBLANK(DM265), $Q265-$S265+GW265-CG265-EN265)</f>
        <v>#VALUE!</v>
      </c>
      <c r="HV265" s="153" t="str" cm="1">
        <f t="array" ref="HV265">_xlfn.IFS(HV$1= 0,"", NOT(ISBLANK(DN265)), 0, ISBLANK(DN265), $Q265-$S265+GX265-CH265-EO265)</f>
        <v/>
      </c>
      <c r="HW265" s="153" t="str" cm="1">
        <f t="array" ref="HW265">_xlfn.IFS(HW$1= 0,"", NOT(ISBLANK(DO265)), 0, ISBLANK(DO265), $Q265-$S265+GY265-CI265-EP265)</f>
        <v/>
      </c>
      <c r="HX265" s="153" t="str" cm="1">
        <f t="array" ref="HX265">_xlfn.IFS(HX$1= 0,"", NOT(ISBLANK(DP265)), 0, ISBLANK(DP265), $Q265-$S265+GZ265-CJ265-EQ265)</f>
        <v/>
      </c>
      <c r="HY265" s="153" t="str" cm="1">
        <f t="array" ref="HY265">_xlfn.IFS(HY$1= 0,"", NOT(ISBLANK(DQ265)), 0, ISBLANK(DQ265), $Q265-$S265+HA265-CK265-ER265)</f>
        <v/>
      </c>
      <c r="HZ265" s="153" t="str" cm="1">
        <f t="array" ref="HZ265">_xlfn.IFS(HZ$1= 0,"", NOT(ISBLANK(DR265)), 0, ISBLANK(DR265), $Q265-$S265+HB265-CL265-ES265)</f>
        <v/>
      </c>
      <c r="IA265" s="153" t="str" cm="1">
        <f t="array" ref="IA265">_xlfn.IFS(IA$1= 0,"", NOT(ISBLANK(DS265)), 0, ISBLANK(DS265), $Q265-$S265+HC265-CM265-ET265)</f>
        <v/>
      </c>
    </row>
    <row r="266" spans="1:235" ht="16.5" x14ac:dyDescent="0.3">
      <c r="A266" s="144"/>
      <c r="B266" s="106"/>
      <c r="C266" s="106"/>
      <c r="D266" s="107"/>
      <c r="E266" s="131"/>
      <c r="F266" s="137"/>
      <c r="G266" s="2"/>
      <c r="H266" s="2"/>
      <c r="I266" s="2"/>
      <c r="J266" s="2"/>
      <c r="K266" s="2"/>
      <c r="L266" s="2"/>
      <c r="M266" s="140"/>
      <c r="N266" s="137"/>
      <c r="O266" s="138"/>
      <c r="P266" s="133"/>
      <c r="Q266" s="94">
        <f t="shared" si="101"/>
        <v>0</v>
      </c>
      <c r="R266" s="1"/>
      <c r="S266" s="1"/>
      <c r="T266" s="2"/>
      <c r="U266" s="2"/>
      <c r="V266" s="82">
        <f t="shared" si="102"/>
        <v>0</v>
      </c>
      <c r="W266" s="121"/>
      <c r="X266" s="108"/>
      <c r="AU266" s="105"/>
      <c r="AV266" s="105"/>
      <c r="AW266" s="105"/>
      <c r="AX266" s="105"/>
      <c r="AY266" s="105"/>
      <c r="AZ266" s="105"/>
      <c r="BA266" s="105"/>
      <c r="BB266" s="105"/>
      <c r="BC266" s="105"/>
      <c r="BD266" s="105"/>
      <c r="BE266" s="105"/>
      <c r="BF266" s="105"/>
      <c r="BG266" s="105"/>
      <c r="BH266" s="105"/>
      <c r="BI266" s="105"/>
      <c r="BJ266" s="105"/>
      <c r="BK266" s="105"/>
      <c r="BL266" s="105"/>
      <c r="BM266" s="105"/>
      <c r="BN266" s="105"/>
      <c r="BO266" s="105"/>
      <c r="BP266" s="105"/>
      <c r="BQ266" s="105"/>
      <c r="BR266" s="105"/>
      <c r="BS266" s="105"/>
      <c r="BT266" s="105"/>
      <c r="BU266" s="105"/>
      <c r="BV266" s="105"/>
      <c r="BW266" s="105"/>
      <c r="BX266" s="105"/>
      <c r="BZ266" s="99"/>
      <c r="CA266" s="105" t="s">
        <v>32</v>
      </c>
      <c r="CB266" s="105"/>
      <c r="CC266" s="105"/>
      <c r="CD266" s="105"/>
      <c r="CE266" s="105"/>
      <c r="CF266" s="105"/>
      <c r="CG266" s="105"/>
      <c r="CH266" s="105"/>
      <c r="CI266" s="105"/>
      <c r="CJ266" s="105"/>
      <c r="CK266" s="105"/>
      <c r="CL266" s="105"/>
      <c r="CM266" s="105"/>
      <c r="CN266" s="105"/>
      <c r="CO266" s="105"/>
      <c r="CP266" s="105" t="s">
        <v>32</v>
      </c>
      <c r="CQ266" s="105"/>
      <c r="CR266" s="105"/>
      <c r="CS266" s="105"/>
      <c r="CT266" s="105"/>
      <c r="CU266" s="105"/>
      <c r="CV266" s="105"/>
      <c r="CW266" s="105"/>
      <c r="CX266" s="105"/>
      <c r="CY266" s="105"/>
      <c r="CZ266" s="105"/>
      <c r="DA266" s="105"/>
      <c r="DB266" s="105"/>
      <c r="DC266" s="105"/>
      <c r="DD266" s="105"/>
      <c r="DE266" s="99"/>
      <c r="DF266" s="99"/>
      <c r="DG266" s="105"/>
      <c r="DH266" s="105"/>
      <c r="DI266" s="105"/>
      <c r="DJ266" s="105"/>
      <c r="DK266" s="105"/>
      <c r="DL266" s="105"/>
      <c r="DM266" s="105"/>
      <c r="DN266" s="105"/>
      <c r="DO266" s="105"/>
      <c r="DP266" s="105"/>
      <c r="DQ266" s="105"/>
      <c r="DR266" s="105"/>
      <c r="DS266" s="105"/>
      <c r="DT266" s="105"/>
      <c r="DU266" s="105"/>
      <c r="DV266" s="105"/>
      <c r="DW266" s="105"/>
      <c r="DX266" s="105"/>
      <c r="DY266" s="105"/>
      <c r="DZ266" s="105"/>
      <c r="EA266" s="105"/>
      <c r="EB266" s="105"/>
      <c r="EC266" s="105"/>
      <c r="ED266" s="105"/>
      <c r="EE266" s="105"/>
      <c r="EF266" s="105"/>
      <c r="EG266" s="105"/>
      <c r="EH266" s="105"/>
      <c r="EI266" s="105"/>
      <c r="EJ266" s="105"/>
      <c r="EL266" s="146" t="str" cm="1">
        <f t="array" ref="EL266">IF(OR(EL$1=0, $A266="", _xlfn.XLOOKUP(EL$1, $Z$2:$Z$18, $AD$2:$AD$18, "")=""),"",SQRT((_xlfn.XLOOKUP(EL$1,$Z$2:$Z$18,$AA$2:$AA$18)-$T266)^2+(_xlfn.XLOOKUP(EL$1,$Z$2:$Z$18,$AB$2:$AB$18)-$U266)^2+(_xlfn.XLOOKUP(EL$1,$Z$2:$Z$18,$AC$2:$AC$18-$V266)^2)))</f>
        <v/>
      </c>
      <c r="EM266" s="96" t="str" cm="1">
        <f t="array" ref="EM266">IF(OR(EM$1=0, $A266="", _xlfn.XLOOKUP(EM$1, $Z$2:$Z$18, $AD$2:$AD$18, "")=""),"",SQRT((_xlfn.XLOOKUP(EM$1,$Z$2:$Z$18,$AA$2:$AA$18)-$T266)^2+(_xlfn.XLOOKUP(EM$1,$Z$2:$Z$18,$AB$2:$AB$18)-$U266)^2+(_xlfn.XLOOKUP(EM$1,$Z$2:$Z$18,$AC$2:$AC$18-$V266)^2)))</f>
        <v/>
      </c>
      <c r="EN266" s="96" t="str" cm="1">
        <f t="array" ref="EN266">IF(OR(EN$1=0, $A266="", _xlfn.XLOOKUP(EN$1, $Z$2:$Z$18, $AD$2:$AD$18, "")=""),"",SQRT((_xlfn.XLOOKUP(EN$1,$Z$2:$Z$18,$AA$2:$AA$18)-$T266)^2+(_xlfn.XLOOKUP(EN$1,$Z$2:$Z$18,$AB$2:$AB$18)-$U266)^2+(_xlfn.XLOOKUP(EN$1,$Z$2:$Z$18,$AC$2:$AC$18-$V266)^2)))</f>
        <v/>
      </c>
      <c r="EO266" s="96" t="str" cm="1">
        <f t="array" ref="EO266">IF(OR(EO$1=0, $A266="", _xlfn.XLOOKUP(EO$1, $Z$2:$Z$18, $AD$2:$AD$18, "")=""),"",SQRT((_xlfn.XLOOKUP(EO$1,$Z$2:$Z$18,$AA$2:$AA$18)-$T266)^2+(_xlfn.XLOOKUP(EO$1,$Z$2:$Z$18,$AB$2:$AB$18)-$U266)^2+(_xlfn.XLOOKUP(EO$1,$Z$2:$Z$18,$AC$2:$AC$18-$V266)^2)))</f>
        <v/>
      </c>
      <c r="EP266" s="96" t="str" cm="1">
        <f t="array" ref="EP266">IF(OR(EP$1=0, $A266="", _xlfn.XLOOKUP(EP$1, $Z$2:$Z$18, $AD$2:$AD$18, "")=""),"",SQRT((_xlfn.XLOOKUP(EP$1,$Z$2:$Z$18,$AA$2:$AA$18)-$T266)^2+(_xlfn.XLOOKUP(EP$1,$Z$2:$Z$18,$AB$2:$AB$18)-$U266)^2+(_xlfn.XLOOKUP(EP$1,$Z$2:$Z$18,$AC$2:$AC$18-$V266)^2)))</f>
        <v/>
      </c>
      <c r="EQ266" s="96" t="str" cm="1">
        <f t="array" ref="EQ266">IF(OR(EQ$1=0, $A266="", _xlfn.XLOOKUP(EQ$1, $Z$2:$Z$18, $AD$2:$AD$18, "")=""),"",SQRT((_xlfn.XLOOKUP(EQ$1,$Z$2:$Z$18,$AA$2:$AA$18)-$T266)^2+(_xlfn.XLOOKUP(EQ$1,$Z$2:$Z$18,$AB$2:$AB$18)-$U266)^2+(_xlfn.XLOOKUP(EQ$1,$Z$2:$Z$18,$AC$2:$AC$18-$V266)^2)))</f>
        <v/>
      </c>
      <c r="ER266" s="96" t="str" cm="1">
        <f t="array" ref="ER266">IF(OR(ER$1=0, $A266="", _xlfn.XLOOKUP(ER$1, $Z$2:$Z$18, $AD$2:$AD$18, "")=""),"",SQRT((_xlfn.XLOOKUP(ER$1,$Z$2:$Z$18,$AA$2:$AA$18)-$T266)^2+(_xlfn.XLOOKUP(ER$1,$Z$2:$Z$18,$AB$2:$AB$18)-$U266)^2+(_xlfn.XLOOKUP(ER$1,$Z$2:$Z$18,$AC$2:$AC$18-$V266)^2)))</f>
        <v/>
      </c>
      <c r="ES266" s="96" t="str" cm="1">
        <f t="array" ref="ES266">IF(OR(ES$1=0, $A266="", _xlfn.XLOOKUP(ES$1, $Z$2:$Z$18, $AD$2:$AD$18, "")=""),"",SQRT((_xlfn.XLOOKUP(ES$1,$Z$2:$Z$18,$AA$2:$AA$18)-$T266)^2+(_xlfn.XLOOKUP(ES$1,$Z$2:$Z$18,$AB$2:$AB$18)-$U266)^2+(_xlfn.XLOOKUP(ES$1,$Z$2:$Z$18,$AC$2:$AC$18-$V266)^2)))</f>
        <v/>
      </c>
      <c r="ET266" s="97" t="str" cm="1">
        <f t="array" ref="ET266">IF(OR(ET$1=0, $A266="", _xlfn.XLOOKUP(ET$1, $Z$2:$Z$18, $AD$2:$AD$18, "")=""),"",SQRT((_xlfn.XLOOKUP(ET$1,$Z$2:$Z$18,$AA$2:$AA$18)-$T266)^2+(_xlfn.XLOOKUP(ET$1,$Z$2:$Z$18,$AB$2:$AB$18)-$U266)^2+(_xlfn.XLOOKUP(ET$1,$Z$2:$Z$18,$AC$2:$AC$18-$V266)^2)))</f>
        <v/>
      </c>
      <c r="EU266" s="97" t="str" cm="1">
        <f t="array" ref="EU266">IF(OR(EU$1=0, $A266="", _xlfn.XLOOKUP(EU$1, $Z$2:$Z$18, $AD$2:$AD$18, "")=""),"",SQRT((_xlfn.XLOOKUP(EU$1,$Z$2:$Z$18,$AA$2:$AA$18)-$T266)^2+(_xlfn.XLOOKUP(EU$1,$Z$2:$Z$18,$AB$2:$AB$18)-$U266)^2+(_xlfn.XLOOKUP(EU$1,$Z$2:$Z$18,$AC$2:$AC$18-$V266)^2)))</f>
        <v/>
      </c>
      <c r="EV266" s="97" t="str" cm="1">
        <f t="array" ref="EV266">IF(OR(EV$1=0, $A266="", _xlfn.XLOOKUP(EV$1, $Z$2:$Z$18, $AD$2:$AD$18, "")=""),"",SQRT((_xlfn.XLOOKUP(EV$1,$Z$2:$Z$18,$AA$2:$AA$18)-$T266)^2+(_xlfn.XLOOKUP(EV$1,$Z$2:$Z$18,$AB$2:$AB$18)-$U266)^2+(_xlfn.XLOOKUP(EV$1,$Z$2:$Z$18,$AC$2:$AC$18-$V266)^2)))</f>
        <v/>
      </c>
      <c r="EW266" s="97" t="str" cm="1">
        <f t="array" ref="EW266">IF(OR(EW$1=0, $A266="", _xlfn.XLOOKUP(EW$1, $Z$2:$Z$18, $AD$2:$AD$18, "")=""),"",SQRT((_xlfn.XLOOKUP(EW$1,$Z$2:$Z$18,$AA$2:$AA$18)-$T266)^2+(_xlfn.XLOOKUP(EW$1,$Z$2:$Z$18,$AB$2:$AB$18)-$U266)^2+(_xlfn.XLOOKUP(EW$1,$Z$2:$Z$18,$AC$2:$AC$18-$V266)^2)))</f>
        <v/>
      </c>
      <c r="EX266" s="97" t="str" cm="1">
        <f t="array" ref="EX266">IF(OR(EX$1=0, $A266="", _xlfn.XLOOKUP(EX$1, $Z$2:$Z$18, $AD$2:$AD$18, "")=""),"",SQRT((_xlfn.XLOOKUP(EX$1,$Z$2:$Z$18,$AA$2:$AA$18)-$T266)^2+(_xlfn.XLOOKUP(EX$1,$Z$2:$Z$18,$AB$2:$AB$18)-$U266)^2+(_xlfn.XLOOKUP(EX$1,$Z$2:$Z$18,$AC$2:$AC$18-$V266)^2)))</f>
        <v/>
      </c>
      <c r="EY266" s="97" t="str" cm="1">
        <f t="array" ref="EY266">IF(OR(EY$1=0, $A266="", _xlfn.XLOOKUP(EY$1, $Z$2:$Z$18, $AD$2:$AD$18, "")=""),"",SQRT((_xlfn.XLOOKUP(EY$1,$Z$2:$Z$18,$AA$2:$AA$18)-$T266)^2+(_xlfn.XLOOKUP(EY$1,$Z$2:$Z$18,$AB$2:$AB$18)-$U266)^2+(_xlfn.XLOOKUP(EY$1,$Z$2:$Z$18,$AC$2:$AC$18-$V266)^2)))</f>
        <v/>
      </c>
      <c r="EZ266" s="98" t="str" cm="1">
        <f t="array" ref="EZ266">IF(OR(EZ$1=0, $A266="", _xlfn.XLOOKUP(EZ$1, $Z$2:$Z$18, $AD$2:$AD$18, "")=""),"",SQRT((_xlfn.XLOOKUP(EZ$1,$Z$2:$Z$18,$AA$2:$AA$18)-$T266)^2+(_xlfn.XLOOKUP(EZ$1,$Z$2:$Z$18,$AB$2:$AB$18)-$U266)^2+(_xlfn.XLOOKUP(EZ$1,$Z$2:$Z$18,$AC$2:$AC$18-$V266)^2)))</f>
        <v/>
      </c>
      <c r="FA266" s="146" t="str" cm="1">
        <f t="array" ref="FA266">IF(OR(FA$1=0, $A266="", _xlfn.XLOOKUP(FA$1, $Z$2:$Z$18, $AD$2:$AD$18, "")=""),"",SQRT((_xlfn.XLOOKUP(FA$1,$Z$2:$Z$18,$AA$2:$AA$18)-$T266)^2+(_xlfn.XLOOKUP(FA$1,$Z$2:$Z$18,$AB$2:$AB$18)-$U266)^2+(_xlfn.XLOOKUP(FA$1,$Z$2:$Z$18,$AC$2:$AC$18-$V266)^2)))</f>
        <v/>
      </c>
      <c r="FB266" s="96" t="str" cm="1">
        <f t="array" ref="FB266">IF(OR(FB$1=0, $A266="", _xlfn.XLOOKUP(FB$1, $Z$2:$Z$18, $AD$2:$AD$18, "")=""),"",SQRT((_xlfn.XLOOKUP(FB$1,$Z$2:$Z$18,$AA$2:$AA$18)-$T266)^2+(_xlfn.XLOOKUP(FB$1,$Z$2:$Z$18,$AB$2:$AB$18)-$U266)^2+(_xlfn.XLOOKUP(FB$1,$Z$2:$Z$18,$AC$2:$AC$18-$V266)^2)))</f>
        <v/>
      </c>
      <c r="FC266" s="96" t="str" cm="1">
        <f t="array" ref="FC266">IF(OR(FC$1=0, $A266="", _xlfn.XLOOKUP(FC$1, $Z$2:$Z$18, $AD$2:$AD$18, "")=""),"",SQRT((_xlfn.XLOOKUP(FC$1,$Z$2:$Z$18,$AA$2:$AA$18)-$T266)^2+(_xlfn.XLOOKUP(FC$1,$Z$2:$Z$18,$AB$2:$AB$18)-$U266)^2+(_xlfn.XLOOKUP(FC$1,$Z$2:$Z$18,$AC$2:$AC$18-$V266)^2)))</f>
        <v/>
      </c>
      <c r="FD266" s="96" t="str" cm="1">
        <f t="array" ref="FD266">IF(OR(FD$1=0, $A266="", _xlfn.XLOOKUP(FD$1, $Z$2:$Z$18, $AD$2:$AD$18, "")=""),"",SQRT((_xlfn.XLOOKUP(FD$1,$Z$2:$Z$18,$AA$2:$AA$18)-$T266)^2+(_xlfn.XLOOKUP(FD$1,$Z$2:$Z$18,$AB$2:$AB$18)-$U266)^2+(_xlfn.XLOOKUP(FD$1,$Z$2:$Z$18,$AC$2:$AC$18-$V266)^2)))</f>
        <v/>
      </c>
      <c r="FE266" s="96" t="str" cm="1">
        <f t="array" ref="FE266">IF(OR(FE$1=0, $A266="", _xlfn.XLOOKUP(FE$1, $Z$2:$Z$18, $AD$2:$AD$18, "")=""),"",SQRT((_xlfn.XLOOKUP(FE$1,$Z$2:$Z$18,$AA$2:$AA$18)-$T266)^2+(_xlfn.XLOOKUP(FE$1,$Z$2:$Z$18,$AB$2:$AB$18)-$U266)^2+(_xlfn.XLOOKUP(FE$1,$Z$2:$Z$18,$AC$2:$AC$18-$V266)^2)))</f>
        <v/>
      </c>
      <c r="FF266" s="96" t="str" cm="1">
        <f t="array" ref="FF266">IF(OR(FF$1=0, $A266="", _xlfn.XLOOKUP(FF$1, $Z$2:$Z$18, $AD$2:$AD$18, "")=""),"",SQRT((_xlfn.XLOOKUP(FF$1,$Z$2:$Z$18,$AA$2:$AA$18)-$T266)^2+(_xlfn.XLOOKUP(FF$1,$Z$2:$Z$18,$AB$2:$AB$18)-$U266)^2+(_xlfn.XLOOKUP(FF$1,$Z$2:$Z$18,$AC$2:$AC$18-$V266)^2)))</f>
        <v/>
      </c>
      <c r="FG266" s="96" t="str" cm="1">
        <f t="array" ref="FG266">IF(OR(FG$1=0, $A266="", _xlfn.XLOOKUP(FG$1, $Z$2:$Z$18, $AD$2:$AD$18, "")=""),"",SQRT((_xlfn.XLOOKUP(FG$1,$Z$2:$Z$18,$AA$2:$AA$18)-$T266)^2+(_xlfn.XLOOKUP(FG$1,$Z$2:$Z$18,$AB$2:$AB$18)-$U266)^2+(_xlfn.XLOOKUP(FG$1,$Z$2:$Z$18,$AC$2:$AC$18-$V266)^2)))</f>
        <v/>
      </c>
      <c r="FH266" s="96" t="str" cm="1">
        <f t="array" ref="FH266">IF(OR(FH$1=0, $A266="", _xlfn.XLOOKUP(FH$1, $Z$2:$Z$18, $AD$2:$AD$18, "")=""),"",SQRT((_xlfn.XLOOKUP(FH$1,$Z$2:$Z$18,$AA$2:$AA$18)-$T266)^2+(_xlfn.XLOOKUP(FH$1,$Z$2:$Z$18,$AB$2:$AB$18)-$U266)^2+(_xlfn.XLOOKUP(FH$1,$Z$2:$Z$18,$AC$2:$AC$18-$V266)^2)))</f>
        <v/>
      </c>
      <c r="FI266" s="97" t="str" cm="1">
        <f t="array" ref="FI266">IF(OR(FI$1=0, $A266="", _xlfn.XLOOKUP(FI$1, $Z$2:$Z$18, $AD$2:$AD$18, "")=""),"",SQRT((_xlfn.XLOOKUP(FI$1,$Z$2:$Z$18,$AA$2:$AA$18)-$T266)^2+(_xlfn.XLOOKUP(FI$1,$Z$2:$Z$18,$AB$2:$AB$18)-$U266)^2+(_xlfn.XLOOKUP(FI$1,$Z$2:$Z$18,$AC$2:$AC$18-$V266)^2)))</f>
        <v/>
      </c>
      <c r="FJ266" s="97" t="str" cm="1">
        <f t="array" ref="FJ266">IF(OR(FJ$1=0, $A266="", _xlfn.XLOOKUP(FJ$1, $Z$2:$Z$18, $AD$2:$AD$18, "")=""),"",SQRT((_xlfn.XLOOKUP(FJ$1,$Z$2:$Z$18,$AA$2:$AA$18)-$T266)^2+(_xlfn.XLOOKUP(FJ$1,$Z$2:$Z$18,$AB$2:$AB$18)-$U266)^2+(_xlfn.XLOOKUP(FJ$1,$Z$2:$Z$18,$AC$2:$AC$18-$V266)^2)))</f>
        <v/>
      </c>
      <c r="FK266" s="97" t="str" cm="1">
        <f t="array" ref="FK266">IF(OR(FK$1=0, $A266="", _xlfn.XLOOKUP(FK$1, $Z$2:$Z$18, $AD$2:$AD$18, "")=""),"",SQRT((_xlfn.XLOOKUP(FK$1,$Z$2:$Z$18,$AA$2:$AA$18)-$T266)^2+(_xlfn.XLOOKUP(FK$1,$Z$2:$Z$18,$AB$2:$AB$18)-$U266)^2+(_xlfn.XLOOKUP(FK$1,$Z$2:$Z$18,$AC$2:$AC$18-$V266)^2)))</f>
        <v/>
      </c>
      <c r="FL266" s="97" t="str" cm="1">
        <f t="array" ref="FL266">IF(OR(FL$1=0, $A266="", _xlfn.XLOOKUP(FL$1, $Z$2:$Z$18, $AD$2:$AD$18, "")=""),"",SQRT((_xlfn.XLOOKUP(FL$1,$Z$2:$Z$18,$AA$2:$AA$18)-$T266)^2+(_xlfn.XLOOKUP(FL$1,$Z$2:$Z$18,$AB$2:$AB$18)-$U266)^2+(_xlfn.XLOOKUP(FL$1,$Z$2:$Z$18,$AC$2:$AC$18-$V266)^2)))</f>
        <v/>
      </c>
      <c r="FM266" s="97" t="str" cm="1">
        <f t="array" ref="FM266">IF(OR(FM$1=0, $A266="", _xlfn.XLOOKUP(FM$1, $Z$2:$Z$18, $AD$2:$AD$18, "")=""),"",SQRT((_xlfn.XLOOKUP(FM$1,$Z$2:$Z$18,$AA$2:$AA$18)-$T266)^2+(_xlfn.XLOOKUP(FM$1,$Z$2:$Z$18,$AB$2:$AB$18)-$U266)^2+(_xlfn.XLOOKUP(FM$1,$Z$2:$Z$18,$AC$2:$AC$18-$V266)^2)))</f>
        <v/>
      </c>
      <c r="FN266" s="97" t="str" cm="1">
        <f t="array" ref="FN266">IF(OR(FN$1=0, $A266="", _xlfn.XLOOKUP(FN$1, $Z$2:$Z$18, $AD$2:$AD$18, "")=""),"",SQRT((_xlfn.XLOOKUP(FN$1,$Z$2:$Z$18,$AA$2:$AA$18)-$T266)^2+(_xlfn.XLOOKUP(FN$1,$Z$2:$Z$18,$AB$2:$AB$18)-$U266)^2+(_xlfn.XLOOKUP(FN$1,$Z$2:$Z$18,$AC$2:$AC$18-$V266)^2)))</f>
        <v/>
      </c>
      <c r="FO266" s="98" t="str" cm="1">
        <f t="array" ref="FO266">IF(OR(FO$1=0, $A266="", _xlfn.XLOOKUP(FO$1, $Z$2:$Z$18, $AD$2:$AD$18, "")=""),"",SQRT((_xlfn.XLOOKUP(FO$1,$Z$2:$Z$18,$AA$2:$AA$18)-$T266)^2+(_xlfn.XLOOKUP(FO$1,$Z$2:$Z$18,$AB$2:$AB$18)-$U266)^2+(_xlfn.XLOOKUP(FO$1,$Z$2:$Z$18,$AC$2:$AC$18-$V266)^2)))</f>
        <v/>
      </c>
      <c r="FP266" s="99"/>
      <c r="FQ266" s="99"/>
      <c r="FR266" s="100">
        <f t="shared" si="103"/>
        <v>0</v>
      </c>
      <c r="FS266" s="109">
        <f t="shared" si="104"/>
        <v>0</v>
      </c>
      <c r="FT266" s="109">
        <f t="shared" si="105"/>
        <v>0</v>
      </c>
      <c r="FU266" s="109">
        <f t="shared" si="106"/>
        <v>0</v>
      </c>
      <c r="FV266" s="109">
        <f t="shared" si="107"/>
        <v>0</v>
      </c>
      <c r="FW266" s="109">
        <f t="shared" si="108"/>
        <v>0</v>
      </c>
      <c r="FX266" s="109">
        <f t="shared" si="109"/>
        <v>0</v>
      </c>
      <c r="FY266" s="109">
        <f t="shared" si="110"/>
        <v>0</v>
      </c>
      <c r="FZ266" s="110">
        <f t="shared" si="111"/>
        <v>0</v>
      </c>
      <c r="GA266" s="110">
        <f t="shared" si="112"/>
        <v>0</v>
      </c>
      <c r="GB266" s="110">
        <f t="shared" si="113"/>
        <v>0</v>
      </c>
      <c r="GC266" s="110">
        <f t="shared" si="114"/>
        <v>0</v>
      </c>
      <c r="GD266" s="110">
        <f t="shared" si="115"/>
        <v>0</v>
      </c>
      <c r="GE266" s="110">
        <f t="shared" si="116"/>
        <v>0</v>
      </c>
      <c r="GF266" s="111">
        <f t="shared" si="117"/>
        <v>0</v>
      </c>
      <c r="GG266" s="100">
        <f t="shared" si="118"/>
        <v>0</v>
      </c>
      <c r="GH266" s="109">
        <f t="shared" si="119"/>
        <v>0</v>
      </c>
      <c r="GI266" s="109">
        <f t="shared" si="120"/>
        <v>0</v>
      </c>
      <c r="GJ266" s="109">
        <f t="shared" si="121"/>
        <v>0</v>
      </c>
      <c r="GK266" s="109">
        <f t="shared" si="122"/>
        <v>0</v>
      </c>
      <c r="GL266" s="109">
        <f t="shared" si="123"/>
        <v>0</v>
      </c>
      <c r="GM266" s="109">
        <f t="shared" si="124"/>
        <v>0</v>
      </c>
      <c r="GN266" s="109">
        <f t="shared" si="125"/>
        <v>0</v>
      </c>
      <c r="GO266" s="110">
        <f t="shared" si="126"/>
        <v>0</v>
      </c>
      <c r="GP266" s="110">
        <f t="shared" si="127"/>
        <v>0</v>
      </c>
      <c r="GQ266" s="110">
        <f t="shared" si="128"/>
        <v>0</v>
      </c>
      <c r="GR266" s="110">
        <f t="shared" si="129"/>
        <v>0</v>
      </c>
      <c r="GS266" s="110">
        <f t="shared" si="130"/>
        <v>0</v>
      </c>
      <c r="GT266" s="110">
        <f t="shared" si="131"/>
        <v>0</v>
      </c>
      <c r="GU266" s="111">
        <f t="shared" si="132"/>
        <v>0</v>
      </c>
      <c r="GX266" s="151" cm="1">
        <f t="array" ref="GX266">_xlfn.IFS(GX$1= 0,"", NOT(ISBLANK(CA266)), 0, ISBLANK(CA266), $Q266-$S266+FR266-AU266-DG266)</f>
        <v>0</v>
      </c>
      <c r="GY266" s="152" cm="1">
        <f t="array" ref="GY266">_xlfn.IFS(GY$1= 0,"", NOT(ISBLANK(CB266)), 0, ISBLANK(CB266), $Q266-$S266+FS266-AV266-DH266)</f>
        <v>0</v>
      </c>
      <c r="GZ266" s="152" cm="1">
        <f t="array" ref="GZ266">_xlfn.IFS(GZ$1= 0,"", NOT(ISBLANK(CC266)), 0, ISBLANK(CC266), $Q266-$S266+FT266-AW266-DI266)</f>
        <v>0</v>
      </c>
      <c r="HA266" s="152" cm="1">
        <f t="array" ref="HA266">_xlfn.IFS(HA$1= 0,"", NOT(ISBLANK(CD266)), 0, ISBLANK(CD266), $Q266-$S266+FU266-AX266-DJ266)</f>
        <v>0</v>
      </c>
      <c r="HB266" s="152" cm="1">
        <f t="array" ref="HB266">_xlfn.IFS(HB$1= 0,"", NOT(ISBLANK(CE266)), 0, ISBLANK(CE266), $Q266-$S266+FV266-AY266-DK266)</f>
        <v>0</v>
      </c>
      <c r="HC266" s="152" cm="1">
        <f t="array" ref="HC266">_xlfn.IFS(HC$1= 0,"", NOT(ISBLANK(CF266)), 0, ISBLANK(CF266), $Q266-$S266+FW266-AZ266-DL266)</f>
        <v>0</v>
      </c>
      <c r="HD266" s="152" cm="1">
        <f t="array" ref="HD266">_xlfn.IFS(HD$1= 0,"", NOT(ISBLANK(CG266)), 0, ISBLANK(CG266), $Q266-$S266+FX266-BA266-DM266)</f>
        <v>0</v>
      </c>
      <c r="HE266" s="152" t="str" cm="1">
        <f t="array" ref="HE266">_xlfn.IFS(HE$1= 0,"", NOT(ISBLANK(CH266)), 0, ISBLANK(CH266), $Q266-$S266+FY266-BB266-DN266)</f>
        <v/>
      </c>
      <c r="HF266" s="152" t="str" cm="1">
        <f t="array" ref="HF266">_xlfn.IFS(HF$1= 0,"", NOT(ISBLANK(CI266)), 0, ISBLANK(CI266), $Q266-$S266+FZ266-BC266-DO266)</f>
        <v/>
      </c>
      <c r="HG266" s="152" t="str" cm="1">
        <f t="array" ref="HG266">_xlfn.IFS(HG$1= 0,"", NOT(ISBLANK(CJ266)), 0, ISBLANK(CJ266), $Q266-$S266+GA266-BD266-DP266)</f>
        <v/>
      </c>
      <c r="HH266" s="152" t="str" cm="1">
        <f t="array" ref="HH266">_xlfn.IFS(HH$1= 0,"", NOT(ISBLANK(CK266)), 0, ISBLANK(CK266), $Q266-$S266+GB266-BE266-DQ266)</f>
        <v/>
      </c>
      <c r="HI266" s="152" t="str" cm="1">
        <f t="array" ref="HI266">_xlfn.IFS(HI$1= 0,"", NOT(ISBLANK(CL266)), 0, ISBLANK(CL266), $Q266-$S266+GC266-BF266-DR266)</f>
        <v/>
      </c>
      <c r="HJ266" s="152" t="str" cm="1">
        <f t="array" ref="HJ266">_xlfn.IFS(HJ$1= 0,"", NOT(ISBLANK(CM266)), 0, ISBLANK(CM266), $Q266-$S266+GD266-BG266-DS266)</f>
        <v/>
      </c>
      <c r="HK266" s="152" t="str" cm="1">
        <f t="array" ref="HK266">_xlfn.IFS(HK$1= 0,"", NOT(ISBLANK(CN266)), 0, ISBLANK(CN266), $Q266-$S266+GE266-BH266-DT266)</f>
        <v/>
      </c>
      <c r="HL266" s="153" t="str" cm="1">
        <f t="array" ref="HL266">_xlfn.IFS(HL$1= 0,"", NOT(ISBLANK(CO266)), 0, ISBLANK(CO266), $Q266-$S266+GF266-BI266-DU266)</f>
        <v/>
      </c>
      <c r="HM266" s="153" t="str" cm="1">
        <f t="array" ref="HM266">_xlfn.IFS(HM$1= 0,"", NOT(ISBLANK(DE266)), 0, ISBLANK(DE266), $Q266-$S266+IC266-BY266-#REF!)</f>
        <v/>
      </c>
      <c r="HN266" s="153" t="e" cm="1">
        <f t="array" ref="HN266">_xlfn.IFS(HN$1= 0,"", NOT(ISBLANK(DF266)), 0, ISBLANK(DF266), $Q266-$S266+ID266-BZ266-#REF!)</f>
        <v>#REF!</v>
      </c>
      <c r="HO266" s="153" t="e" cm="1">
        <f t="array" ref="HO266">_xlfn.IFS(HO$1= 0,"", NOT(ISBLANK(DG266)), 0, ISBLANK(DG266), $Q266-$S266+IE266-CA266-#REF!)</f>
        <v>#VALUE!</v>
      </c>
      <c r="HP266" s="153" t="e" cm="1">
        <f t="array" ref="HP266">_xlfn.IFS(HP$1= 0,"", NOT(ISBLANK(DH266)), 0, ISBLANK(DH266), $Q266-$S266+IF266-CB266-#REF!)</f>
        <v>#REF!</v>
      </c>
      <c r="HQ266" s="153" t="e" cm="1">
        <f t="array" ref="HQ266">_xlfn.IFS(HQ$1= 0,"", NOT(ISBLANK(DI266)), 0, ISBLANK(DI266), $Q266-$S266+IG266-CC266-#REF!)</f>
        <v>#REF!</v>
      </c>
      <c r="HR266" s="153" cm="1">
        <f t="array" ref="HR266">_xlfn.IFS(HR$1= 0,"", NOT(ISBLANK(DJ266)), 0, ISBLANK(DJ266), $Q266-$S266+IH266-CD266-EK266)</f>
        <v>0</v>
      </c>
      <c r="HS266" s="153" t="e" cm="1">
        <f t="array" ref="HS266">_xlfn.IFS(HS$1= 0,"", NOT(ISBLANK(DK266)), 0, ISBLANK(DK266), $Q266-$S266+II266-CE266-EL266)</f>
        <v>#VALUE!</v>
      </c>
      <c r="HT266" s="153" t="e" cm="1">
        <f t="array" ref="HT266">_xlfn.IFS(HT$1= 0,"", NOT(ISBLANK(DL266)), 0, ISBLANK(DL266), $Q266-$S266+GV266-CF266-EM266)</f>
        <v>#VALUE!</v>
      </c>
      <c r="HU266" s="153" t="e" cm="1">
        <f t="array" ref="HU266">_xlfn.IFS(HU$1= 0,"", NOT(ISBLANK(DM266)), 0, ISBLANK(DM266), $Q266-$S266+GW266-CG266-EN266)</f>
        <v>#VALUE!</v>
      </c>
      <c r="HV266" s="153" t="str" cm="1">
        <f t="array" ref="HV266">_xlfn.IFS(HV$1= 0,"", NOT(ISBLANK(DN266)), 0, ISBLANK(DN266), $Q266-$S266+GX266-CH266-EO266)</f>
        <v/>
      </c>
      <c r="HW266" s="153" t="str" cm="1">
        <f t="array" ref="HW266">_xlfn.IFS(HW$1= 0,"", NOT(ISBLANK(DO266)), 0, ISBLANK(DO266), $Q266-$S266+GY266-CI266-EP266)</f>
        <v/>
      </c>
      <c r="HX266" s="153" t="str" cm="1">
        <f t="array" ref="HX266">_xlfn.IFS(HX$1= 0,"", NOT(ISBLANK(DP266)), 0, ISBLANK(DP266), $Q266-$S266+GZ266-CJ266-EQ266)</f>
        <v/>
      </c>
      <c r="HY266" s="153" t="str" cm="1">
        <f t="array" ref="HY266">_xlfn.IFS(HY$1= 0,"", NOT(ISBLANK(DQ266)), 0, ISBLANK(DQ266), $Q266-$S266+HA266-CK266-ER266)</f>
        <v/>
      </c>
      <c r="HZ266" s="153" t="str" cm="1">
        <f t="array" ref="HZ266">_xlfn.IFS(HZ$1= 0,"", NOT(ISBLANK(DR266)), 0, ISBLANK(DR266), $Q266-$S266+HB266-CL266-ES266)</f>
        <v/>
      </c>
      <c r="IA266" s="153" t="str" cm="1">
        <f t="array" ref="IA266">_xlfn.IFS(IA$1= 0,"", NOT(ISBLANK(DS266)), 0, ISBLANK(DS266), $Q266-$S266+HC266-CM266-ET266)</f>
        <v/>
      </c>
    </row>
    <row r="267" spans="1:235" ht="16.5" x14ac:dyDescent="0.3">
      <c r="A267" s="144"/>
      <c r="B267" s="106"/>
      <c r="C267" s="106"/>
      <c r="D267" s="107"/>
      <c r="E267" s="131"/>
      <c r="F267" s="137"/>
      <c r="G267" s="2"/>
      <c r="H267" s="2"/>
      <c r="I267" s="2"/>
      <c r="J267" s="2"/>
      <c r="K267" s="2"/>
      <c r="L267" s="2"/>
      <c r="M267" s="140"/>
      <c r="N267" s="137"/>
      <c r="O267" s="138"/>
      <c r="P267" s="133"/>
      <c r="Q267" s="94">
        <f t="shared" si="101"/>
        <v>0</v>
      </c>
      <c r="R267" s="1"/>
      <c r="S267" s="1"/>
      <c r="T267" s="2"/>
      <c r="U267" s="2"/>
      <c r="V267" s="82">
        <f t="shared" si="102"/>
        <v>0</v>
      </c>
      <c r="W267" s="121"/>
      <c r="X267" s="108"/>
      <c r="AU267" s="105"/>
      <c r="AV267" s="105"/>
      <c r="AW267" s="105"/>
      <c r="AX267" s="105"/>
      <c r="AY267" s="105"/>
      <c r="AZ267" s="105"/>
      <c r="BA267" s="105"/>
      <c r="BB267" s="105"/>
      <c r="BC267" s="105"/>
      <c r="BD267" s="105"/>
      <c r="BE267" s="105"/>
      <c r="BF267" s="105"/>
      <c r="BG267" s="105"/>
      <c r="BH267" s="105"/>
      <c r="BI267" s="105"/>
      <c r="BJ267" s="105"/>
      <c r="BK267" s="105"/>
      <c r="BL267" s="105"/>
      <c r="BM267" s="105"/>
      <c r="BN267" s="105"/>
      <c r="BO267" s="105"/>
      <c r="BP267" s="105"/>
      <c r="BQ267" s="105"/>
      <c r="BR267" s="105"/>
      <c r="BS267" s="105"/>
      <c r="BT267" s="105"/>
      <c r="BU267" s="105"/>
      <c r="BV267" s="105"/>
      <c r="BW267" s="105"/>
      <c r="BX267" s="105"/>
      <c r="BZ267" s="99"/>
      <c r="CA267" s="105" t="s">
        <v>32</v>
      </c>
      <c r="CB267" s="105"/>
      <c r="CC267" s="105"/>
      <c r="CD267" s="105"/>
      <c r="CE267" s="105"/>
      <c r="CF267" s="105"/>
      <c r="CG267" s="105"/>
      <c r="CH267" s="105"/>
      <c r="CI267" s="105"/>
      <c r="CJ267" s="105"/>
      <c r="CK267" s="105"/>
      <c r="CL267" s="105"/>
      <c r="CM267" s="105"/>
      <c r="CN267" s="105"/>
      <c r="CO267" s="105"/>
      <c r="CP267" s="105" t="s">
        <v>32</v>
      </c>
      <c r="CQ267" s="105"/>
      <c r="CR267" s="105"/>
      <c r="CS267" s="105"/>
      <c r="CT267" s="105"/>
      <c r="CU267" s="105"/>
      <c r="CV267" s="105"/>
      <c r="CW267" s="105"/>
      <c r="CX267" s="105"/>
      <c r="CY267" s="105"/>
      <c r="CZ267" s="105"/>
      <c r="DA267" s="105"/>
      <c r="DB267" s="105"/>
      <c r="DC267" s="105"/>
      <c r="DD267" s="105"/>
      <c r="DE267" s="99"/>
      <c r="DF267" s="99"/>
      <c r="DG267" s="105"/>
      <c r="DH267" s="105"/>
      <c r="DI267" s="105"/>
      <c r="DJ267" s="105"/>
      <c r="DK267" s="105"/>
      <c r="DL267" s="105"/>
      <c r="DM267" s="105"/>
      <c r="DN267" s="105"/>
      <c r="DO267" s="105"/>
      <c r="DP267" s="105"/>
      <c r="DQ267" s="105"/>
      <c r="DR267" s="105"/>
      <c r="DS267" s="105"/>
      <c r="DT267" s="105"/>
      <c r="DU267" s="105"/>
      <c r="DV267" s="105"/>
      <c r="DW267" s="105"/>
      <c r="DX267" s="105"/>
      <c r="DY267" s="105"/>
      <c r="DZ267" s="105"/>
      <c r="EA267" s="105"/>
      <c r="EB267" s="105"/>
      <c r="EC267" s="105"/>
      <c r="ED267" s="105"/>
      <c r="EE267" s="105"/>
      <c r="EF267" s="105"/>
      <c r="EG267" s="105"/>
      <c r="EH267" s="105"/>
      <c r="EI267" s="105"/>
      <c r="EJ267" s="105"/>
      <c r="EL267" s="146" t="str" cm="1">
        <f t="array" ref="EL267">IF(OR(EL$1=0, $A267="", _xlfn.XLOOKUP(EL$1, $Z$2:$Z$18, $AD$2:$AD$18, "")=""),"",SQRT((_xlfn.XLOOKUP(EL$1,$Z$2:$Z$18,$AA$2:$AA$18)-$T267)^2+(_xlfn.XLOOKUP(EL$1,$Z$2:$Z$18,$AB$2:$AB$18)-$U267)^2+(_xlfn.XLOOKUP(EL$1,$Z$2:$Z$18,$AC$2:$AC$18-$V267)^2)))</f>
        <v/>
      </c>
      <c r="EM267" s="96" t="str" cm="1">
        <f t="array" ref="EM267">IF(OR(EM$1=0, $A267="", _xlfn.XLOOKUP(EM$1, $Z$2:$Z$18, $AD$2:$AD$18, "")=""),"",SQRT((_xlfn.XLOOKUP(EM$1,$Z$2:$Z$18,$AA$2:$AA$18)-$T267)^2+(_xlfn.XLOOKUP(EM$1,$Z$2:$Z$18,$AB$2:$AB$18)-$U267)^2+(_xlfn.XLOOKUP(EM$1,$Z$2:$Z$18,$AC$2:$AC$18-$V267)^2)))</f>
        <v/>
      </c>
      <c r="EN267" s="96" t="str" cm="1">
        <f t="array" ref="EN267">IF(OR(EN$1=0, $A267="", _xlfn.XLOOKUP(EN$1, $Z$2:$Z$18, $AD$2:$AD$18, "")=""),"",SQRT((_xlfn.XLOOKUP(EN$1,$Z$2:$Z$18,$AA$2:$AA$18)-$T267)^2+(_xlfn.XLOOKUP(EN$1,$Z$2:$Z$18,$AB$2:$AB$18)-$U267)^2+(_xlfn.XLOOKUP(EN$1,$Z$2:$Z$18,$AC$2:$AC$18-$V267)^2)))</f>
        <v/>
      </c>
      <c r="EO267" s="96" t="str" cm="1">
        <f t="array" ref="EO267">IF(OR(EO$1=0, $A267="", _xlfn.XLOOKUP(EO$1, $Z$2:$Z$18, $AD$2:$AD$18, "")=""),"",SQRT((_xlfn.XLOOKUP(EO$1,$Z$2:$Z$18,$AA$2:$AA$18)-$T267)^2+(_xlfn.XLOOKUP(EO$1,$Z$2:$Z$18,$AB$2:$AB$18)-$U267)^2+(_xlfn.XLOOKUP(EO$1,$Z$2:$Z$18,$AC$2:$AC$18-$V267)^2)))</f>
        <v/>
      </c>
      <c r="EP267" s="96" t="str" cm="1">
        <f t="array" ref="EP267">IF(OR(EP$1=0, $A267="", _xlfn.XLOOKUP(EP$1, $Z$2:$Z$18, $AD$2:$AD$18, "")=""),"",SQRT((_xlfn.XLOOKUP(EP$1,$Z$2:$Z$18,$AA$2:$AA$18)-$T267)^2+(_xlfn.XLOOKUP(EP$1,$Z$2:$Z$18,$AB$2:$AB$18)-$U267)^2+(_xlfn.XLOOKUP(EP$1,$Z$2:$Z$18,$AC$2:$AC$18-$V267)^2)))</f>
        <v/>
      </c>
      <c r="EQ267" s="96" t="str" cm="1">
        <f t="array" ref="EQ267">IF(OR(EQ$1=0, $A267="", _xlfn.XLOOKUP(EQ$1, $Z$2:$Z$18, $AD$2:$AD$18, "")=""),"",SQRT((_xlfn.XLOOKUP(EQ$1,$Z$2:$Z$18,$AA$2:$AA$18)-$T267)^2+(_xlfn.XLOOKUP(EQ$1,$Z$2:$Z$18,$AB$2:$AB$18)-$U267)^2+(_xlfn.XLOOKUP(EQ$1,$Z$2:$Z$18,$AC$2:$AC$18-$V267)^2)))</f>
        <v/>
      </c>
      <c r="ER267" s="96" t="str" cm="1">
        <f t="array" ref="ER267">IF(OR(ER$1=0, $A267="", _xlfn.XLOOKUP(ER$1, $Z$2:$Z$18, $AD$2:$AD$18, "")=""),"",SQRT((_xlfn.XLOOKUP(ER$1,$Z$2:$Z$18,$AA$2:$AA$18)-$T267)^2+(_xlfn.XLOOKUP(ER$1,$Z$2:$Z$18,$AB$2:$AB$18)-$U267)^2+(_xlfn.XLOOKUP(ER$1,$Z$2:$Z$18,$AC$2:$AC$18-$V267)^2)))</f>
        <v/>
      </c>
      <c r="ES267" s="96" t="str" cm="1">
        <f t="array" ref="ES267">IF(OR(ES$1=0, $A267="", _xlfn.XLOOKUP(ES$1, $Z$2:$Z$18, $AD$2:$AD$18, "")=""),"",SQRT((_xlfn.XLOOKUP(ES$1,$Z$2:$Z$18,$AA$2:$AA$18)-$T267)^2+(_xlfn.XLOOKUP(ES$1,$Z$2:$Z$18,$AB$2:$AB$18)-$U267)^2+(_xlfn.XLOOKUP(ES$1,$Z$2:$Z$18,$AC$2:$AC$18-$V267)^2)))</f>
        <v/>
      </c>
      <c r="ET267" s="97" t="str" cm="1">
        <f t="array" ref="ET267">IF(OR(ET$1=0, $A267="", _xlfn.XLOOKUP(ET$1, $Z$2:$Z$18, $AD$2:$AD$18, "")=""),"",SQRT((_xlfn.XLOOKUP(ET$1,$Z$2:$Z$18,$AA$2:$AA$18)-$T267)^2+(_xlfn.XLOOKUP(ET$1,$Z$2:$Z$18,$AB$2:$AB$18)-$U267)^2+(_xlfn.XLOOKUP(ET$1,$Z$2:$Z$18,$AC$2:$AC$18-$V267)^2)))</f>
        <v/>
      </c>
      <c r="EU267" s="97" t="str" cm="1">
        <f t="array" ref="EU267">IF(OR(EU$1=0, $A267="", _xlfn.XLOOKUP(EU$1, $Z$2:$Z$18, $AD$2:$AD$18, "")=""),"",SQRT((_xlfn.XLOOKUP(EU$1,$Z$2:$Z$18,$AA$2:$AA$18)-$T267)^2+(_xlfn.XLOOKUP(EU$1,$Z$2:$Z$18,$AB$2:$AB$18)-$U267)^2+(_xlfn.XLOOKUP(EU$1,$Z$2:$Z$18,$AC$2:$AC$18-$V267)^2)))</f>
        <v/>
      </c>
      <c r="EV267" s="97" t="str" cm="1">
        <f t="array" ref="EV267">IF(OR(EV$1=0, $A267="", _xlfn.XLOOKUP(EV$1, $Z$2:$Z$18, $AD$2:$AD$18, "")=""),"",SQRT((_xlfn.XLOOKUP(EV$1,$Z$2:$Z$18,$AA$2:$AA$18)-$T267)^2+(_xlfn.XLOOKUP(EV$1,$Z$2:$Z$18,$AB$2:$AB$18)-$U267)^2+(_xlfn.XLOOKUP(EV$1,$Z$2:$Z$18,$AC$2:$AC$18-$V267)^2)))</f>
        <v/>
      </c>
      <c r="EW267" s="97" t="str" cm="1">
        <f t="array" ref="EW267">IF(OR(EW$1=0, $A267="", _xlfn.XLOOKUP(EW$1, $Z$2:$Z$18, $AD$2:$AD$18, "")=""),"",SQRT((_xlfn.XLOOKUP(EW$1,$Z$2:$Z$18,$AA$2:$AA$18)-$T267)^2+(_xlfn.XLOOKUP(EW$1,$Z$2:$Z$18,$AB$2:$AB$18)-$U267)^2+(_xlfn.XLOOKUP(EW$1,$Z$2:$Z$18,$AC$2:$AC$18-$V267)^2)))</f>
        <v/>
      </c>
      <c r="EX267" s="97" t="str" cm="1">
        <f t="array" ref="EX267">IF(OR(EX$1=0, $A267="", _xlfn.XLOOKUP(EX$1, $Z$2:$Z$18, $AD$2:$AD$18, "")=""),"",SQRT((_xlfn.XLOOKUP(EX$1,$Z$2:$Z$18,$AA$2:$AA$18)-$T267)^2+(_xlfn.XLOOKUP(EX$1,$Z$2:$Z$18,$AB$2:$AB$18)-$U267)^2+(_xlfn.XLOOKUP(EX$1,$Z$2:$Z$18,$AC$2:$AC$18-$V267)^2)))</f>
        <v/>
      </c>
      <c r="EY267" s="97" t="str" cm="1">
        <f t="array" ref="EY267">IF(OR(EY$1=0, $A267="", _xlfn.XLOOKUP(EY$1, $Z$2:$Z$18, $AD$2:$AD$18, "")=""),"",SQRT((_xlfn.XLOOKUP(EY$1,$Z$2:$Z$18,$AA$2:$AA$18)-$T267)^2+(_xlfn.XLOOKUP(EY$1,$Z$2:$Z$18,$AB$2:$AB$18)-$U267)^2+(_xlfn.XLOOKUP(EY$1,$Z$2:$Z$18,$AC$2:$AC$18-$V267)^2)))</f>
        <v/>
      </c>
      <c r="EZ267" s="98" t="str" cm="1">
        <f t="array" ref="EZ267">IF(OR(EZ$1=0, $A267="", _xlfn.XLOOKUP(EZ$1, $Z$2:$Z$18, $AD$2:$AD$18, "")=""),"",SQRT((_xlfn.XLOOKUP(EZ$1,$Z$2:$Z$18,$AA$2:$AA$18)-$T267)^2+(_xlfn.XLOOKUP(EZ$1,$Z$2:$Z$18,$AB$2:$AB$18)-$U267)^2+(_xlfn.XLOOKUP(EZ$1,$Z$2:$Z$18,$AC$2:$AC$18-$V267)^2)))</f>
        <v/>
      </c>
      <c r="FA267" s="146" t="str" cm="1">
        <f t="array" ref="FA267">IF(OR(FA$1=0, $A267="", _xlfn.XLOOKUP(FA$1, $Z$2:$Z$18, $AD$2:$AD$18, "")=""),"",SQRT((_xlfn.XLOOKUP(FA$1,$Z$2:$Z$18,$AA$2:$AA$18)-$T267)^2+(_xlfn.XLOOKUP(FA$1,$Z$2:$Z$18,$AB$2:$AB$18)-$U267)^2+(_xlfn.XLOOKUP(FA$1,$Z$2:$Z$18,$AC$2:$AC$18-$V267)^2)))</f>
        <v/>
      </c>
      <c r="FB267" s="96" t="str" cm="1">
        <f t="array" ref="FB267">IF(OR(FB$1=0, $A267="", _xlfn.XLOOKUP(FB$1, $Z$2:$Z$18, $AD$2:$AD$18, "")=""),"",SQRT((_xlfn.XLOOKUP(FB$1,$Z$2:$Z$18,$AA$2:$AA$18)-$T267)^2+(_xlfn.XLOOKUP(FB$1,$Z$2:$Z$18,$AB$2:$AB$18)-$U267)^2+(_xlfn.XLOOKUP(FB$1,$Z$2:$Z$18,$AC$2:$AC$18-$V267)^2)))</f>
        <v/>
      </c>
      <c r="FC267" s="96" t="str" cm="1">
        <f t="array" ref="FC267">IF(OR(FC$1=0, $A267="", _xlfn.XLOOKUP(FC$1, $Z$2:$Z$18, $AD$2:$AD$18, "")=""),"",SQRT((_xlfn.XLOOKUP(FC$1,$Z$2:$Z$18,$AA$2:$AA$18)-$T267)^2+(_xlfn.XLOOKUP(FC$1,$Z$2:$Z$18,$AB$2:$AB$18)-$U267)^2+(_xlfn.XLOOKUP(FC$1,$Z$2:$Z$18,$AC$2:$AC$18-$V267)^2)))</f>
        <v/>
      </c>
      <c r="FD267" s="96" t="str" cm="1">
        <f t="array" ref="FD267">IF(OR(FD$1=0, $A267="", _xlfn.XLOOKUP(FD$1, $Z$2:$Z$18, $AD$2:$AD$18, "")=""),"",SQRT((_xlfn.XLOOKUP(FD$1,$Z$2:$Z$18,$AA$2:$AA$18)-$T267)^2+(_xlfn.XLOOKUP(FD$1,$Z$2:$Z$18,$AB$2:$AB$18)-$U267)^2+(_xlfn.XLOOKUP(FD$1,$Z$2:$Z$18,$AC$2:$AC$18-$V267)^2)))</f>
        <v/>
      </c>
      <c r="FE267" s="96" t="str" cm="1">
        <f t="array" ref="FE267">IF(OR(FE$1=0, $A267="", _xlfn.XLOOKUP(FE$1, $Z$2:$Z$18, $AD$2:$AD$18, "")=""),"",SQRT((_xlfn.XLOOKUP(FE$1,$Z$2:$Z$18,$AA$2:$AA$18)-$T267)^2+(_xlfn.XLOOKUP(FE$1,$Z$2:$Z$18,$AB$2:$AB$18)-$U267)^2+(_xlfn.XLOOKUP(FE$1,$Z$2:$Z$18,$AC$2:$AC$18-$V267)^2)))</f>
        <v/>
      </c>
      <c r="FF267" s="96" t="str" cm="1">
        <f t="array" ref="FF267">IF(OR(FF$1=0, $A267="", _xlfn.XLOOKUP(FF$1, $Z$2:$Z$18, $AD$2:$AD$18, "")=""),"",SQRT((_xlfn.XLOOKUP(FF$1,$Z$2:$Z$18,$AA$2:$AA$18)-$T267)^2+(_xlfn.XLOOKUP(FF$1,$Z$2:$Z$18,$AB$2:$AB$18)-$U267)^2+(_xlfn.XLOOKUP(FF$1,$Z$2:$Z$18,$AC$2:$AC$18-$V267)^2)))</f>
        <v/>
      </c>
      <c r="FG267" s="96" t="str" cm="1">
        <f t="array" ref="FG267">IF(OR(FG$1=0, $A267="", _xlfn.XLOOKUP(FG$1, $Z$2:$Z$18, $AD$2:$AD$18, "")=""),"",SQRT((_xlfn.XLOOKUP(FG$1,$Z$2:$Z$18,$AA$2:$AA$18)-$T267)^2+(_xlfn.XLOOKUP(FG$1,$Z$2:$Z$18,$AB$2:$AB$18)-$U267)^2+(_xlfn.XLOOKUP(FG$1,$Z$2:$Z$18,$AC$2:$AC$18-$V267)^2)))</f>
        <v/>
      </c>
      <c r="FH267" s="96" t="str" cm="1">
        <f t="array" ref="FH267">IF(OR(FH$1=0, $A267="", _xlfn.XLOOKUP(FH$1, $Z$2:$Z$18, $AD$2:$AD$18, "")=""),"",SQRT((_xlfn.XLOOKUP(FH$1,$Z$2:$Z$18,$AA$2:$AA$18)-$T267)^2+(_xlfn.XLOOKUP(FH$1,$Z$2:$Z$18,$AB$2:$AB$18)-$U267)^2+(_xlfn.XLOOKUP(FH$1,$Z$2:$Z$18,$AC$2:$AC$18-$V267)^2)))</f>
        <v/>
      </c>
      <c r="FI267" s="97" t="str" cm="1">
        <f t="array" ref="FI267">IF(OR(FI$1=0, $A267="", _xlfn.XLOOKUP(FI$1, $Z$2:$Z$18, $AD$2:$AD$18, "")=""),"",SQRT((_xlfn.XLOOKUP(FI$1,$Z$2:$Z$18,$AA$2:$AA$18)-$T267)^2+(_xlfn.XLOOKUP(FI$1,$Z$2:$Z$18,$AB$2:$AB$18)-$U267)^2+(_xlfn.XLOOKUP(FI$1,$Z$2:$Z$18,$AC$2:$AC$18-$V267)^2)))</f>
        <v/>
      </c>
      <c r="FJ267" s="97" t="str" cm="1">
        <f t="array" ref="FJ267">IF(OR(FJ$1=0, $A267="", _xlfn.XLOOKUP(FJ$1, $Z$2:$Z$18, $AD$2:$AD$18, "")=""),"",SQRT((_xlfn.XLOOKUP(FJ$1,$Z$2:$Z$18,$AA$2:$AA$18)-$T267)^2+(_xlfn.XLOOKUP(FJ$1,$Z$2:$Z$18,$AB$2:$AB$18)-$U267)^2+(_xlfn.XLOOKUP(FJ$1,$Z$2:$Z$18,$AC$2:$AC$18-$V267)^2)))</f>
        <v/>
      </c>
      <c r="FK267" s="97" t="str" cm="1">
        <f t="array" ref="FK267">IF(OR(FK$1=0, $A267="", _xlfn.XLOOKUP(FK$1, $Z$2:$Z$18, $AD$2:$AD$18, "")=""),"",SQRT((_xlfn.XLOOKUP(FK$1,$Z$2:$Z$18,$AA$2:$AA$18)-$T267)^2+(_xlfn.XLOOKUP(FK$1,$Z$2:$Z$18,$AB$2:$AB$18)-$U267)^2+(_xlfn.XLOOKUP(FK$1,$Z$2:$Z$18,$AC$2:$AC$18-$V267)^2)))</f>
        <v/>
      </c>
      <c r="FL267" s="97" t="str" cm="1">
        <f t="array" ref="FL267">IF(OR(FL$1=0, $A267="", _xlfn.XLOOKUP(FL$1, $Z$2:$Z$18, $AD$2:$AD$18, "")=""),"",SQRT((_xlfn.XLOOKUP(FL$1,$Z$2:$Z$18,$AA$2:$AA$18)-$T267)^2+(_xlfn.XLOOKUP(FL$1,$Z$2:$Z$18,$AB$2:$AB$18)-$U267)^2+(_xlfn.XLOOKUP(FL$1,$Z$2:$Z$18,$AC$2:$AC$18-$V267)^2)))</f>
        <v/>
      </c>
      <c r="FM267" s="97" t="str" cm="1">
        <f t="array" ref="FM267">IF(OR(FM$1=0, $A267="", _xlfn.XLOOKUP(FM$1, $Z$2:$Z$18, $AD$2:$AD$18, "")=""),"",SQRT((_xlfn.XLOOKUP(FM$1,$Z$2:$Z$18,$AA$2:$AA$18)-$T267)^2+(_xlfn.XLOOKUP(FM$1,$Z$2:$Z$18,$AB$2:$AB$18)-$U267)^2+(_xlfn.XLOOKUP(FM$1,$Z$2:$Z$18,$AC$2:$AC$18-$V267)^2)))</f>
        <v/>
      </c>
      <c r="FN267" s="97" t="str" cm="1">
        <f t="array" ref="FN267">IF(OR(FN$1=0, $A267="", _xlfn.XLOOKUP(FN$1, $Z$2:$Z$18, $AD$2:$AD$18, "")=""),"",SQRT((_xlfn.XLOOKUP(FN$1,$Z$2:$Z$18,$AA$2:$AA$18)-$T267)^2+(_xlfn.XLOOKUP(FN$1,$Z$2:$Z$18,$AB$2:$AB$18)-$U267)^2+(_xlfn.XLOOKUP(FN$1,$Z$2:$Z$18,$AC$2:$AC$18-$V267)^2)))</f>
        <v/>
      </c>
      <c r="FO267" s="98" t="str" cm="1">
        <f t="array" ref="FO267">IF(OR(FO$1=0, $A267="", _xlfn.XLOOKUP(FO$1, $Z$2:$Z$18, $AD$2:$AD$18, "")=""),"",SQRT((_xlfn.XLOOKUP(FO$1,$Z$2:$Z$18,$AA$2:$AA$18)-$T267)^2+(_xlfn.XLOOKUP(FO$1,$Z$2:$Z$18,$AB$2:$AB$18)-$U267)^2+(_xlfn.XLOOKUP(FO$1,$Z$2:$Z$18,$AC$2:$AC$18-$V267)^2)))</f>
        <v/>
      </c>
      <c r="FP267" s="99"/>
      <c r="FQ267" s="99"/>
      <c r="FR267" s="100">
        <f t="shared" si="103"/>
        <v>0</v>
      </c>
      <c r="FS267" s="109">
        <f t="shared" si="104"/>
        <v>0</v>
      </c>
      <c r="FT267" s="109">
        <f t="shared" si="105"/>
        <v>0</v>
      </c>
      <c r="FU267" s="109">
        <f t="shared" si="106"/>
        <v>0</v>
      </c>
      <c r="FV267" s="109">
        <f t="shared" si="107"/>
        <v>0</v>
      </c>
      <c r="FW267" s="109">
        <f t="shared" si="108"/>
        <v>0</v>
      </c>
      <c r="FX267" s="109">
        <f t="shared" si="109"/>
        <v>0</v>
      </c>
      <c r="FY267" s="109">
        <f t="shared" si="110"/>
        <v>0</v>
      </c>
      <c r="FZ267" s="110">
        <f t="shared" si="111"/>
        <v>0</v>
      </c>
      <c r="GA267" s="110">
        <f t="shared" si="112"/>
        <v>0</v>
      </c>
      <c r="GB267" s="110">
        <f t="shared" si="113"/>
        <v>0</v>
      </c>
      <c r="GC267" s="110">
        <f t="shared" si="114"/>
        <v>0</v>
      </c>
      <c r="GD267" s="110">
        <f t="shared" si="115"/>
        <v>0</v>
      </c>
      <c r="GE267" s="110">
        <f t="shared" si="116"/>
        <v>0</v>
      </c>
      <c r="GF267" s="111">
        <f t="shared" si="117"/>
        <v>0</v>
      </c>
      <c r="GG267" s="100">
        <f t="shared" si="118"/>
        <v>0</v>
      </c>
      <c r="GH267" s="109">
        <f t="shared" si="119"/>
        <v>0</v>
      </c>
      <c r="GI267" s="109">
        <f t="shared" si="120"/>
        <v>0</v>
      </c>
      <c r="GJ267" s="109">
        <f t="shared" si="121"/>
        <v>0</v>
      </c>
      <c r="GK267" s="109">
        <f t="shared" si="122"/>
        <v>0</v>
      </c>
      <c r="GL267" s="109">
        <f t="shared" si="123"/>
        <v>0</v>
      </c>
      <c r="GM267" s="109">
        <f t="shared" si="124"/>
        <v>0</v>
      </c>
      <c r="GN267" s="109">
        <f t="shared" si="125"/>
        <v>0</v>
      </c>
      <c r="GO267" s="110">
        <f t="shared" si="126"/>
        <v>0</v>
      </c>
      <c r="GP267" s="110">
        <f t="shared" si="127"/>
        <v>0</v>
      </c>
      <c r="GQ267" s="110">
        <f t="shared" si="128"/>
        <v>0</v>
      </c>
      <c r="GR267" s="110">
        <f t="shared" si="129"/>
        <v>0</v>
      </c>
      <c r="GS267" s="110">
        <f t="shared" si="130"/>
        <v>0</v>
      </c>
      <c r="GT267" s="110">
        <f t="shared" si="131"/>
        <v>0</v>
      </c>
      <c r="GU267" s="111">
        <f t="shared" si="132"/>
        <v>0</v>
      </c>
      <c r="GX267" s="151" cm="1">
        <f t="array" ref="GX267">_xlfn.IFS(GX$1= 0,"", NOT(ISBLANK(CA267)), 0, ISBLANK(CA267), $Q267-$S267+FR267-AU267-DG267)</f>
        <v>0</v>
      </c>
      <c r="GY267" s="152" cm="1">
        <f t="array" ref="GY267">_xlfn.IFS(GY$1= 0,"", NOT(ISBLANK(CB267)), 0, ISBLANK(CB267), $Q267-$S267+FS267-AV267-DH267)</f>
        <v>0</v>
      </c>
      <c r="GZ267" s="152" cm="1">
        <f t="array" ref="GZ267">_xlfn.IFS(GZ$1= 0,"", NOT(ISBLANK(CC267)), 0, ISBLANK(CC267), $Q267-$S267+FT267-AW267-DI267)</f>
        <v>0</v>
      </c>
      <c r="HA267" s="152" cm="1">
        <f t="array" ref="HA267">_xlfn.IFS(HA$1= 0,"", NOT(ISBLANK(CD267)), 0, ISBLANK(CD267), $Q267-$S267+FU267-AX267-DJ267)</f>
        <v>0</v>
      </c>
      <c r="HB267" s="152" cm="1">
        <f t="array" ref="HB267">_xlfn.IFS(HB$1= 0,"", NOT(ISBLANK(CE267)), 0, ISBLANK(CE267), $Q267-$S267+FV267-AY267-DK267)</f>
        <v>0</v>
      </c>
      <c r="HC267" s="152" cm="1">
        <f t="array" ref="HC267">_xlfn.IFS(HC$1= 0,"", NOT(ISBLANK(CF267)), 0, ISBLANK(CF267), $Q267-$S267+FW267-AZ267-DL267)</f>
        <v>0</v>
      </c>
      <c r="HD267" s="152" cm="1">
        <f t="array" ref="HD267">_xlfn.IFS(HD$1= 0,"", NOT(ISBLANK(CG267)), 0, ISBLANK(CG267), $Q267-$S267+FX267-BA267-DM267)</f>
        <v>0</v>
      </c>
      <c r="HE267" s="152" t="str" cm="1">
        <f t="array" ref="HE267">_xlfn.IFS(HE$1= 0,"", NOT(ISBLANK(CH267)), 0, ISBLANK(CH267), $Q267-$S267+FY267-BB267-DN267)</f>
        <v/>
      </c>
      <c r="HF267" s="152" t="str" cm="1">
        <f t="array" ref="HF267">_xlfn.IFS(HF$1= 0,"", NOT(ISBLANK(CI267)), 0, ISBLANK(CI267), $Q267-$S267+FZ267-BC267-DO267)</f>
        <v/>
      </c>
      <c r="HG267" s="152" t="str" cm="1">
        <f t="array" ref="HG267">_xlfn.IFS(HG$1= 0,"", NOT(ISBLANK(CJ267)), 0, ISBLANK(CJ267), $Q267-$S267+GA267-BD267-DP267)</f>
        <v/>
      </c>
      <c r="HH267" s="152" t="str" cm="1">
        <f t="array" ref="HH267">_xlfn.IFS(HH$1= 0,"", NOT(ISBLANK(CK267)), 0, ISBLANK(CK267), $Q267-$S267+GB267-BE267-DQ267)</f>
        <v/>
      </c>
      <c r="HI267" s="152" t="str" cm="1">
        <f t="array" ref="HI267">_xlfn.IFS(HI$1= 0,"", NOT(ISBLANK(CL267)), 0, ISBLANK(CL267), $Q267-$S267+GC267-BF267-DR267)</f>
        <v/>
      </c>
      <c r="HJ267" s="152" t="str" cm="1">
        <f t="array" ref="HJ267">_xlfn.IFS(HJ$1= 0,"", NOT(ISBLANK(CM267)), 0, ISBLANK(CM267), $Q267-$S267+GD267-BG267-DS267)</f>
        <v/>
      </c>
      <c r="HK267" s="152" t="str" cm="1">
        <f t="array" ref="HK267">_xlfn.IFS(HK$1= 0,"", NOT(ISBLANK(CN267)), 0, ISBLANK(CN267), $Q267-$S267+GE267-BH267-DT267)</f>
        <v/>
      </c>
      <c r="HL267" s="153" t="str" cm="1">
        <f t="array" ref="HL267">_xlfn.IFS(HL$1= 0,"", NOT(ISBLANK(CO267)), 0, ISBLANK(CO267), $Q267-$S267+GF267-BI267-DU267)</f>
        <v/>
      </c>
      <c r="HM267" s="153" t="str" cm="1">
        <f t="array" ref="HM267">_xlfn.IFS(HM$1= 0,"", NOT(ISBLANK(DE267)), 0, ISBLANK(DE267), $Q267-$S267+IC267-BY267-#REF!)</f>
        <v/>
      </c>
      <c r="HN267" s="153" t="e" cm="1">
        <f t="array" ref="HN267">_xlfn.IFS(HN$1= 0,"", NOT(ISBLANK(DF267)), 0, ISBLANK(DF267), $Q267-$S267+ID267-BZ267-#REF!)</f>
        <v>#REF!</v>
      </c>
      <c r="HO267" s="153" t="e" cm="1">
        <f t="array" ref="HO267">_xlfn.IFS(HO$1= 0,"", NOT(ISBLANK(DG267)), 0, ISBLANK(DG267), $Q267-$S267+IE267-CA267-#REF!)</f>
        <v>#VALUE!</v>
      </c>
      <c r="HP267" s="153" t="e" cm="1">
        <f t="array" ref="HP267">_xlfn.IFS(HP$1= 0,"", NOT(ISBLANK(DH267)), 0, ISBLANK(DH267), $Q267-$S267+IF267-CB267-#REF!)</f>
        <v>#REF!</v>
      </c>
      <c r="HQ267" s="153" t="e" cm="1">
        <f t="array" ref="HQ267">_xlfn.IFS(HQ$1= 0,"", NOT(ISBLANK(DI267)), 0, ISBLANK(DI267), $Q267-$S267+IG267-CC267-#REF!)</f>
        <v>#REF!</v>
      </c>
      <c r="HR267" s="153" cm="1">
        <f t="array" ref="HR267">_xlfn.IFS(HR$1= 0,"", NOT(ISBLANK(DJ267)), 0, ISBLANK(DJ267), $Q267-$S267+IH267-CD267-EK267)</f>
        <v>0</v>
      </c>
      <c r="HS267" s="153" t="e" cm="1">
        <f t="array" ref="HS267">_xlfn.IFS(HS$1= 0,"", NOT(ISBLANK(DK267)), 0, ISBLANK(DK267), $Q267-$S267+II267-CE267-EL267)</f>
        <v>#VALUE!</v>
      </c>
      <c r="HT267" s="153" t="e" cm="1">
        <f t="array" ref="HT267">_xlfn.IFS(HT$1= 0,"", NOT(ISBLANK(DL267)), 0, ISBLANK(DL267), $Q267-$S267+GV267-CF267-EM267)</f>
        <v>#VALUE!</v>
      </c>
      <c r="HU267" s="153" t="e" cm="1">
        <f t="array" ref="HU267">_xlfn.IFS(HU$1= 0,"", NOT(ISBLANK(DM267)), 0, ISBLANK(DM267), $Q267-$S267+GW267-CG267-EN267)</f>
        <v>#VALUE!</v>
      </c>
      <c r="HV267" s="153" t="str" cm="1">
        <f t="array" ref="HV267">_xlfn.IFS(HV$1= 0,"", NOT(ISBLANK(DN267)), 0, ISBLANK(DN267), $Q267-$S267+GX267-CH267-EO267)</f>
        <v/>
      </c>
      <c r="HW267" s="153" t="str" cm="1">
        <f t="array" ref="HW267">_xlfn.IFS(HW$1= 0,"", NOT(ISBLANK(DO267)), 0, ISBLANK(DO267), $Q267-$S267+GY267-CI267-EP267)</f>
        <v/>
      </c>
      <c r="HX267" s="153" t="str" cm="1">
        <f t="array" ref="HX267">_xlfn.IFS(HX$1= 0,"", NOT(ISBLANK(DP267)), 0, ISBLANK(DP267), $Q267-$S267+GZ267-CJ267-EQ267)</f>
        <v/>
      </c>
      <c r="HY267" s="153" t="str" cm="1">
        <f t="array" ref="HY267">_xlfn.IFS(HY$1= 0,"", NOT(ISBLANK(DQ267)), 0, ISBLANK(DQ267), $Q267-$S267+HA267-CK267-ER267)</f>
        <v/>
      </c>
      <c r="HZ267" s="153" t="str" cm="1">
        <f t="array" ref="HZ267">_xlfn.IFS(HZ$1= 0,"", NOT(ISBLANK(DR267)), 0, ISBLANK(DR267), $Q267-$S267+HB267-CL267-ES267)</f>
        <v/>
      </c>
      <c r="IA267" s="153" t="str" cm="1">
        <f t="array" ref="IA267">_xlfn.IFS(IA$1= 0,"", NOT(ISBLANK(DS267)), 0, ISBLANK(DS267), $Q267-$S267+HC267-CM267-ET267)</f>
        <v/>
      </c>
    </row>
    <row r="268" spans="1:235" ht="16.5" x14ac:dyDescent="0.3">
      <c r="A268" s="144"/>
      <c r="B268" s="106"/>
      <c r="C268" s="106"/>
      <c r="D268" s="107"/>
      <c r="E268" s="131"/>
      <c r="F268" s="137"/>
      <c r="G268" s="2"/>
      <c r="H268" s="2"/>
      <c r="I268" s="2"/>
      <c r="J268" s="2"/>
      <c r="K268" s="2"/>
      <c r="L268" s="2"/>
      <c r="M268" s="140"/>
      <c r="N268" s="137"/>
      <c r="O268" s="138"/>
      <c r="P268" s="133"/>
      <c r="Q268" s="94">
        <f t="shared" si="101"/>
        <v>0</v>
      </c>
      <c r="R268" s="1"/>
      <c r="S268" s="1"/>
      <c r="T268" s="2"/>
      <c r="U268" s="2"/>
      <c r="V268" s="82">
        <f t="shared" si="102"/>
        <v>0</v>
      </c>
      <c r="W268" s="121"/>
      <c r="X268" s="108"/>
      <c r="AU268" s="105"/>
      <c r="AV268" s="105"/>
      <c r="AW268" s="105"/>
      <c r="AX268" s="105"/>
      <c r="AY268" s="105"/>
      <c r="AZ268" s="105"/>
      <c r="BA268" s="105"/>
      <c r="BB268" s="105"/>
      <c r="BC268" s="105"/>
      <c r="BD268" s="105"/>
      <c r="BE268" s="105"/>
      <c r="BF268" s="105"/>
      <c r="BG268" s="105"/>
      <c r="BH268" s="105"/>
      <c r="BI268" s="105"/>
      <c r="BJ268" s="105"/>
      <c r="BK268" s="105"/>
      <c r="BL268" s="105"/>
      <c r="BM268" s="105"/>
      <c r="BN268" s="105"/>
      <c r="BO268" s="105"/>
      <c r="BP268" s="105"/>
      <c r="BQ268" s="105"/>
      <c r="BR268" s="105"/>
      <c r="BS268" s="105"/>
      <c r="BT268" s="105"/>
      <c r="BU268" s="105"/>
      <c r="BV268" s="105"/>
      <c r="BW268" s="105"/>
      <c r="BX268" s="105"/>
      <c r="BZ268" s="99"/>
      <c r="CA268" s="105" t="s">
        <v>32</v>
      </c>
      <c r="CB268" s="105"/>
      <c r="CC268" s="105"/>
      <c r="CD268" s="105"/>
      <c r="CE268" s="105"/>
      <c r="CF268" s="105"/>
      <c r="CG268" s="105"/>
      <c r="CH268" s="105"/>
      <c r="CI268" s="105"/>
      <c r="CJ268" s="105"/>
      <c r="CK268" s="105"/>
      <c r="CL268" s="105"/>
      <c r="CM268" s="105"/>
      <c r="CN268" s="105"/>
      <c r="CO268" s="105"/>
      <c r="CP268" s="105" t="s">
        <v>32</v>
      </c>
      <c r="CQ268" s="105"/>
      <c r="CR268" s="105"/>
      <c r="CS268" s="105"/>
      <c r="CT268" s="105"/>
      <c r="CU268" s="105"/>
      <c r="CV268" s="105"/>
      <c r="CW268" s="105"/>
      <c r="CX268" s="105"/>
      <c r="CY268" s="105"/>
      <c r="CZ268" s="105"/>
      <c r="DA268" s="105"/>
      <c r="DB268" s="105"/>
      <c r="DC268" s="105"/>
      <c r="DD268" s="105"/>
      <c r="DE268" s="99"/>
      <c r="DF268" s="99"/>
      <c r="DG268" s="105"/>
      <c r="DH268" s="105"/>
      <c r="DI268" s="105"/>
      <c r="DJ268" s="105"/>
      <c r="DK268" s="105"/>
      <c r="DL268" s="105"/>
      <c r="DM268" s="105"/>
      <c r="DN268" s="105"/>
      <c r="DO268" s="105"/>
      <c r="DP268" s="105"/>
      <c r="DQ268" s="105"/>
      <c r="DR268" s="105"/>
      <c r="DS268" s="105"/>
      <c r="DT268" s="105"/>
      <c r="DU268" s="105"/>
      <c r="DV268" s="105"/>
      <c r="DW268" s="105"/>
      <c r="DX268" s="105"/>
      <c r="DY268" s="105"/>
      <c r="DZ268" s="105"/>
      <c r="EA268" s="105"/>
      <c r="EB268" s="105"/>
      <c r="EC268" s="105"/>
      <c r="ED268" s="105"/>
      <c r="EE268" s="105"/>
      <c r="EF268" s="105"/>
      <c r="EG268" s="105"/>
      <c r="EH268" s="105"/>
      <c r="EI268" s="105"/>
      <c r="EJ268" s="105"/>
      <c r="EL268" s="146" t="str" cm="1">
        <f t="array" ref="EL268">IF(OR(EL$1=0, $A268="", _xlfn.XLOOKUP(EL$1, $Z$2:$Z$18, $AD$2:$AD$18, "")=""),"",SQRT((_xlfn.XLOOKUP(EL$1,$Z$2:$Z$18,$AA$2:$AA$18)-$T268)^2+(_xlfn.XLOOKUP(EL$1,$Z$2:$Z$18,$AB$2:$AB$18)-$U268)^2+(_xlfn.XLOOKUP(EL$1,$Z$2:$Z$18,$AC$2:$AC$18-$V268)^2)))</f>
        <v/>
      </c>
      <c r="EM268" s="96" t="str" cm="1">
        <f t="array" ref="EM268">IF(OR(EM$1=0, $A268="", _xlfn.XLOOKUP(EM$1, $Z$2:$Z$18, $AD$2:$AD$18, "")=""),"",SQRT((_xlfn.XLOOKUP(EM$1,$Z$2:$Z$18,$AA$2:$AA$18)-$T268)^2+(_xlfn.XLOOKUP(EM$1,$Z$2:$Z$18,$AB$2:$AB$18)-$U268)^2+(_xlfn.XLOOKUP(EM$1,$Z$2:$Z$18,$AC$2:$AC$18-$V268)^2)))</f>
        <v/>
      </c>
      <c r="EN268" s="96" t="str" cm="1">
        <f t="array" ref="EN268">IF(OR(EN$1=0, $A268="", _xlfn.XLOOKUP(EN$1, $Z$2:$Z$18, $AD$2:$AD$18, "")=""),"",SQRT((_xlfn.XLOOKUP(EN$1,$Z$2:$Z$18,$AA$2:$AA$18)-$T268)^2+(_xlfn.XLOOKUP(EN$1,$Z$2:$Z$18,$AB$2:$AB$18)-$U268)^2+(_xlfn.XLOOKUP(EN$1,$Z$2:$Z$18,$AC$2:$AC$18-$V268)^2)))</f>
        <v/>
      </c>
      <c r="EO268" s="96" t="str" cm="1">
        <f t="array" ref="EO268">IF(OR(EO$1=0, $A268="", _xlfn.XLOOKUP(EO$1, $Z$2:$Z$18, $AD$2:$AD$18, "")=""),"",SQRT((_xlfn.XLOOKUP(EO$1,$Z$2:$Z$18,$AA$2:$AA$18)-$T268)^2+(_xlfn.XLOOKUP(EO$1,$Z$2:$Z$18,$AB$2:$AB$18)-$U268)^2+(_xlfn.XLOOKUP(EO$1,$Z$2:$Z$18,$AC$2:$AC$18-$V268)^2)))</f>
        <v/>
      </c>
      <c r="EP268" s="96" t="str" cm="1">
        <f t="array" ref="EP268">IF(OR(EP$1=0, $A268="", _xlfn.XLOOKUP(EP$1, $Z$2:$Z$18, $AD$2:$AD$18, "")=""),"",SQRT((_xlfn.XLOOKUP(EP$1,$Z$2:$Z$18,$AA$2:$AA$18)-$T268)^2+(_xlfn.XLOOKUP(EP$1,$Z$2:$Z$18,$AB$2:$AB$18)-$U268)^2+(_xlfn.XLOOKUP(EP$1,$Z$2:$Z$18,$AC$2:$AC$18-$V268)^2)))</f>
        <v/>
      </c>
      <c r="EQ268" s="96" t="str" cm="1">
        <f t="array" ref="EQ268">IF(OR(EQ$1=0, $A268="", _xlfn.XLOOKUP(EQ$1, $Z$2:$Z$18, $AD$2:$AD$18, "")=""),"",SQRT((_xlfn.XLOOKUP(EQ$1,$Z$2:$Z$18,$AA$2:$AA$18)-$T268)^2+(_xlfn.XLOOKUP(EQ$1,$Z$2:$Z$18,$AB$2:$AB$18)-$U268)^2+(_xlfn.XLOOKUP(EQ$1,$Z$2:$Z$18,$AC$2:$AC$18-$V268)^2)))</f>
        <v/>
      </c>
      <c r="ER268" s="96" t="str" cm="1">
        <f t="array" ref="ER268">IF(OR(ER$1=0, $A268="", _xlfn.XLOOKUP(ER$1, $Z$2:$Z$18, $AD$2:$AD$18, "")=""),"",SQRT((_xlfn.XLOOKUP(ER$1,$Z$2:$Z$18,$AA$2:$AA$18)-$T268)^2+(_xlfn.XLOOKUP(ER$1,$Z$2:$Z$18,$AB$2:$AB$18)-$U268)^2+(_xlfn.XLOOKUP(ER$1,$Z$2:$Z$18,$AC$2:$AC$18-$V268)^2)))</f>
        <v/>
      </c>
      <c r="ES268" s="96" t="str" cm="1">
        <f t="array" ref="ES268">IF(OR(ES$1=0, $A268="", _xlfn.XLOOKUP(ES$1, $Z$2:$Z$18, $AD$2:$AD$18, "")=""),"",SQRT((_xlfn.XLOOKUP(ES$1,$Z$2:$Z$18,$AA$2:$AA$18)-$T268)^2+(_xlfn.XLOOKUP(ES$1,$Z$2:$Z$18,$AB$2:$AB$18)-$U268)^2+(_xlfn.XLOOKUP(ES$1,$Z$2:$Z$18,$AC$2:$AC$18-$V268)^2)))</f>
        <v/>
      </c>
      <c r="ET268" s="97" t="str" cm="1">
        <f t="array" ref="ET268">IF(OR(ET$1=0, $A268="", _xlfn.XLOOKUP(ET$1, $Z$2:$Z$18, $AD$2:$AD$18, "")=""),"",SQRT((_xlfn.XLOOKUP(ET$1,$Z$2:$Z$18,$AA$2:$AA$18)-$T268)^2+(_xlfn.XLOOKUP(ET$1,$Z$2:$Z$18,$AB$2:$AB$18)-$U268)^2+(_xlfn.XLOOKUP(ET$1,$Z$2:$Z$18,$AC$2:$AC$18-$V268)^2)))</f>
        <v/>
      </c>
      <c r="EU268" s="97" t="str" cm="1">
        <f t="array" ref="EU268">IF(OR(EU$1=0, $A268="", _xlfn.XLOOKUP(EU$1, $Z$2:$Z$18, $AD$2:$AD$18, "")=""),"",SQRT((_xlfn.XLOOKUP(EU$1,$Z$2:$Z$18,$AA$2:$AA$18)-$T268)^2+(_xlfn.XLOOKUP(EU$1,$Z$2:$Z$18,$AB$2:$AB$18)-$U268)^2+(_xlfn.XLOOKUP(EU$1,$Z$2:$Z$18,$AC$2:$AC$18-$V268)^2)))</f>
        <v/>
      </c>
      <c r="EV268" s="97" t="str" cm="1">
        <f t="array" ref="EV268">IF(OR(EV$1=0, $A268="", _xlfn.XLOOKUP(EV$1, $Z$2:$Z$18, $AD$2:$AD$18, "")=""),"",SQRT((_xlfn.XLOOKUP(EV$1,$Z$2:$Z$18,$AA$2:$AA$18)-$T268)^2+(_xlfn.XLOOKUP(EV$1,$Z$2:$Z$18,$AB$2:$AB$18)-$U268)^2+(_xlfn.XLOOKUP(EV$1,$Z$2:$Z$18,$AC$2:$AC$18-$V268)^2)))</f>
        <v/>
      </c>
      <c r="EW268" s="97" t="str" cm="1">
        <f t="array" ref="EW268">IF(OR(EW$1=0, $A268="", _xlfn.XLOOKUP(EW$1, $Z$2:$Z$18, $AD$2:$AD$18, "")=""),"",SQRT((_xlfn.XLOOKUP(EW$1,$Z$2:$Z$18,$AA$2:$AA$18)-$T268)^2+(_xlfn.XLOOKUP(EW$1,$Z$2:$Z$18,$AB$2:$AB$18)-$U268)^2+(_xlfn.XLOOKUP(EW$1,$Z$2:$Z$18,$AC$2:$AC$18-$V268)^2)))</f>
        <v/>
      </c>
      <c r="EX268" s="97" t="str" cm="1">
        <f t="array" ref="EX268">IF(OR(EX$1=0, $A268="", _xlfn.XLOOKUP(EX$1, $Z$2:$Z$18, $AD$2:$AD$18, "")=""),"",SQRT((_xlfn.XLOOKUP(EX$1,$Z$2:$Z$18,$AA$2:$AA$18)-$T268)^2+(_xlfn.XLOOKUP(EX$1,$Z$2:$Z$18,$AB$2:$AB$18)-$U268)^2+(_xlfn.XLOOKUP(EX$1,$Z$2:$Z$18,$AC$2:$AC$18-$V268)^2)))</f>
        <v/>
      </c>
      <c r="EY268" s="97" t="str" cm="1">
        <f t="array" ref="EY268">IF(OR(EY$1=0, $A268="", _xlfn.XLOOKUP(EY$1, $Z$2:$Z$18, $AD$2:$AD$18, "")=""),"",SQRT((_xlfn.XLOOKUP(EY$1,$Z$2:$Z$18,$AA$2:$AA$18)-$T268)^2+(_xlfn.XLOOKUP(EY$1,$Z$2:$Z$18,$AB$2:$AB$18)-$U268)^2+(_xlfn.XLOOKUP(EY$1,$Z$2:$Z$18,$AC$2:$AC$18-$V268)^2)))</f>
        <v/>
      </c>
      <c r="EZ268" s="98" t="str" cm="1">
        <f t="array" ref="EZ268">IF(OR(EZ$1=0, $A268="", _xlfn.XLOOKUP(EZ$1, $Z$2:$Z$18, $AD$2:$AD$18, "")=""),"",SQRT((_xlfn.XLOOKUP(EZ$1,$Z$2:$Z$18,$AA$2:$AA$18)-$T268)^2+(_xlfn.XLOOKUP(EZ$1,$Z$2:$Z$18,$AB$2:$AB$18)-$U268)^2+(_xlfn.XLOOKUP(EZ$1,$Z$2:$Z$18,$AC$2:$AC$18-$V268)^2)))</f>
        <v/>
      </c>
      <c r="FA268" s="146" t="str" cm="1">
        <f t="array" ref="FA268">IF(OR(FA$1=0, $A268="", _xlfn.XLOOKUP(FA$1, $Z$2:$Z$18, $AD$2:$AD$18, "")=""),"",SQRT((_xlfn.XLOOKUP(FA$1,$Z$2:$Z$18,$AA$2:$AA$18)-$T268)^2+(_xlfn.XLOOKUP(FA$1,$Z$2:$Z$18,$AB$2:$AB$18)-$U268)^2+(_xlfn.XLOOKUP(FA$1,$Z$2:$Z$18,$AC$2:$AC$18-$V268)^2)))</f>
        <v/>
      </c>
      <c r="FB268" s="96" t="str" cm="1">
        <f t="array" ref="FB268">IF(OR(FB$1=0, $A268="", _xlfn.XLOOKUP(FB$1, $Z$2:$Z$18, $AD$2:$AD$18, "")=""),"",SQRT((_xlfn.XLOOKUP(FB$1,$Z$2:$Z$18,$AA$2:$AA$18)-$T268)^2+(_xlfn.XLOOKUP(FB$1,$Z$2:$Z$18,$AB$2:$AB$18)-$U268)^2+(_xlfn.XLOOKUP(FB$1,$Z$2:$Z$18,$AC$2:$AC$18-$V268)^2)))</f>
        <v/>
      </c>
      <c r="FC268" s="96" t="str" cm="1">
        <f t="array" ref="FC268">IF(OR(FC$1=0, $A268="", _xlfn.XLOOKUP(FC$1, $Z$2:$Z$18, $AD$2:$AD$18, "")=""),"",SQRT((_xlfn.XLOOKUP(FC$1,$Z$2:$Z$18,$AA$2:$AA$18)-$T268)^2+(_xlfn.XLOOKUP(FC$1,$Z$2:$Z$18,$AB$2:$AB$18)-$U268)^2+(_xlfn.XLOOKUP(FC$1,$Z$2:$Z$18,$AC$2:$AC$18-$V268)^2)))</f>
        <v/>
      </c>
      <c r="FD268" s="96" t="str" cm="1">
        <f t="array" ref="FD268">IF(OR(FD$1=0, $A268="", _xlfn.XLOOKUP(FD$1, $Z$2:$Z$18, $AD$2:$AD$18, "")=""),"",SQRT((_xlfn.XLOOKUP(FD$1,$Z$2:$Z$18,$AA$2:$AA$18)-$T268)^2+(_xlfn.XLOOKUP(FD$1,$Z$2:$Z$18,$AB$2:$AB$18)-$U268)^2+(_xlfn.XLOOKUP(FD$1,$Z$2:$Z$18,$AC$2:$AC$18-$V268)^2)))</f>
        <v/>
      </c>
      <c r="FE268" s="96" t="str" cm="1">
        <f t="array" ref="FE268">IF(OR(FE$1=0, $A268="", _xlfn.XLOOKUP(FE$1, $Z$2:$Z$18, $AD$2:$AD$18, "")=""),"",SQRT((_xlfn.XLOOKUP(FE$1,$Z$2:$Z$18,$AA$2:$AA$18)-$T268)^2+(_xlfn.XLOOKUP(FE$1,$Z$2:$Z$18,$AB$2:$AB$18)-$U268)^2+(_xlfn.XLOOKUP(FE$1,$Z$2:$Z$18,$AC$2:$AC$18-$V268)^2)))</f>
        <v/>
      </c>
      <c r="FF268" s="96" t="str" cm="1">
        <f t="array" ref="FF268">IF(OR(FF$1=0, $A268="", _xlfn.XLOOKUP(FF$1, $Z$2:$Z$18, $AD$2:$AD$18, "")=""),"",SQRT((_xlfn.XLOOKUP(FF$1,$Z$2:$Z$18,$AA$2:$AA$18)-$T268)^2+(_xlfn.XLOOKUP(FF$1,$Z$2:$Z$18,$AB$2:$AB$18)-$U268)^2+(_xlfn.XLOOKUP(FF$1,$Z$2:$Z$18,$AC$2:$AC$18-$V268)^2)))</f>
        <v/>
      </c>
      <c r="FG268" s="96" t="str" cm="1">
        <f t="array" ref="FG268">IF(OR(FG$1=0, $A268="", _xlfn.XLOOKUP(FG$1, $Z$2:$Z$18, $AD$2:$AD$18, "")=""),"",SQRT((_xlfn.XLOOKUP(FG$1,$Z$2:$Z$18,$AA$2:$AA$18)-$T268)^2+(_xlfn.XLOOKUP(FG$1,$Z$2:$Z$18,$AB$2:$AB$18)-$U268)^2+(_xlfn.XLOOKUP(FG$1,$Z$2:$Z$18,$AC$2:$AC$18-$V268)^2)))</f>
        <v/>
      </c>
      <c r="FH268" s="96" t="str" cm="1">
        <f t="array" ref="FH268">IF(OR(FH$1=0, $A268="", _xlfn.XLOOKUP(FH$1, $Z$2:$Z$18, $AD$2:$AD$18, "")=""),"",SQRT((_xlfn.XLOOKUP(FH$1,$Z$2:$Z$18,$AA$2:$AA$18)-$T268)^2+(_xlfn.XLOOKUP(FH$1,$Z$2:$Z$18,$AB$2:$AB$18)-$U268)^2+(_xlfn.XLOOKUP(FH$1,$Z$2:$Z$18,$AC$2:$AC$18-$V268)^2)))</f>
        <v/>
      </c>
      <c r="FI268" s="97" t="str" cm="1">
        <f t="array" ref="FI268">IF(OR(FI$1=0, $A268="", _xlfn.XLOOKUP(FI$1, $Z$2:$Z$18, $AD$2:$AD$18, "")=""),"",SQRT((_xlfn.XLOOKUP(FI$1,$Z$2:$Z$18,$AA$2:$AA$18)-$T268)^2+(_xlfn.XLOOKUP(FI$1,$Z$2:$Z$18,$AB$2:$AB$18)-$U268)^2+(_xlfn.XLOOKUP(FI$1,$Z$2:$Z$18,$AC$2:$AC$18-$V268)^2)))</f>
        <v/>
      </c>
      <c r="FJ268" s="97" t="str" cm="1">
        <f t="array" ref="FJ268">IF(OR(FJ$1=0, $A268="", _xlfn.XLOOKUP(FJ$1, $Z$2:$Z$18, $AD$2:$AD$18, "")=""),"",SQRT((_xlfn.XLOOKUP(FJ$1,$Z$2:$Z$18,$AA$2:$AA$18)-$T268)^2+(_xlfn.XLOOKUP(FJ$1,$Z$2:$Z$18,$AB$2:$AB$18)-$U268)^2+(_xlfn.XLOOKUP(FJ$1,$Z$2:$Z$18,$AC$2:$AC$18-$V268)^2)))</f>
        <v/>
      </c>
      <c r="FK268" s="97" t="str" cm="1">
        <f t="array" ref="FK268">IF(OR(FK$1=0, $A268="", _xlfn.XLOOKUP(FK$1, $Z$2:$Z$18, $AD$2:$AD$18, "")=""),"",SQRT((_xlfn.XLOOKUP(FK$1,$Z$2:$Z$18,$AA$2:$AA$18)-$T268)^2+(_xlfn.XLOOKUP(FK$1,$Z$2:$Z$18,$AB$2:$AB$18)-$U268)^2+(_xlfn.XLOOKUP(FK$1,$Z$2:$Z$18,$AC$2:$AC$18-$V268)^2)))</f>
        <v/>
      </c>
      <c r="FL268" s="97" t="str" cm="1">
        <f t="array" ref="FL268">IF(OR(FL$1=0, $A268="", _xlfn.XLOOKUP(FL$1, $Z$2:$Z$18, $AD$2:$AD$18, "")=""),"",SQRT((_xlfn.XLOOKUP(FL$1,$Z$2:$Z$18,$AA$2:$AA$18)-$T268)^2+(_xlfn.XLOOKUP(FL$1,$Z$2:$Z$18,$AB$2:$AB$18)-$U268)^2+(_xlfn.XLOOKUP(FL$1,$Z$2:$Z$18,$AC$2:$AC$18-$V268)^2)))</f>
        <v/>
      </c>
      <c r="FM268" s="97" t="str" cm="1">
        <f t="array" ref="FM268">IF(OR(FM$1=0, $A268="", _xlfn.XLOOKUP(FM$1, $Z$2:$Z$18, $AD$2:$AD$18, "")=""),"",SQRT((_xlfn.XLOOKUP(FM$1,$Z$2:$Z$18,$AA$2:$AA$18)-$T268)^2+(_xlfn.XLOOKUP(FM$1,$Z$2:$Z$18,$AB$2:$AB$18)-$U268)^2+(_xlfn.XLOOKUP(FM$1,$Z$2:$Z$18,$AC$2:$AC$18-$V268)^2)))</f>
        <v/>
      </c>
      <c r="FN268" s="97" t="str" cm="1">
        <f t="array" ref="FN268">IF(OR(FN$1=0, $A268="", _xlfn.XLOOKUP(FN$1, $Z$2:$Z$18, $AD$2:$AD$18, "")=""),"",SQRT((_xlfn.XLOOKUP(FN$1,$Z$2:$Z$18,$AA$2:$AA$18)-$T268)^2+(_xlfn.XLOOKUP(FN$1,$Z$2:$Z$18,$AB$2:$AB$18)-$U268)^2+(_xlfn.XLOOKUP(FN$1,$Z$2:$Z$18,$AC$2:$AC$18-$V268)^2)))</f>
        <v/>
      </c>
      <c r="FO268" s="98" t="str" cm="1">
        <f t="array" ref="FO268">IF(OR(FO$1=0, $A268="", _xlfn.XLOOKUP(FO$1, $Z$2:$Z$18, $AD$2:$AD$18, "")=""),"",SQRT((_xlfn.XLOOKUP(FO$1,$Z$2:$Z$18,$AA$2:$AA$18)-$T268)^2+(_xlfn.XLOOKUP(FO$1,$Z$2:$Z$18,$AB$2:$AB$18)-$U268)^2+(_xlfn.XLOOKUP(FO$1,$Z$2:$Z$18,$AC$2:$AC$18-$V268)^2)))</f>
        <v/>
      </c>
      <c r="FP268" s="99"/>
      <c r="FQ268" s="99"/>
      <c r="FR268" s="100">
        <f t="shared" si="103"/>
        <v>0</v>
      </c>
      <c r="FS268" s="109">
        <f t="shared" si="104"/>
        <v>0</v>
      </c>
      <c r="FT268" s="109">
        <f t="shared" si="105"/>
        <v>0</v>
      </c>
      <c r="FU268" s="109">
        <f t="shared" si="106"/>
        <v>0</v>
      </c>
      <c r="FV268" s="109">
        <f t="shared" si="107"/>
        <v>0</v>
      </c>
      <c r="FW268" s="109">
        <f t="shared" si="108"/>
        <v>0</v>
      </c>
      <c r="FX268" s="109">
        <f t="shared" si="109"/>
        <v>0</v>
      </c>
      <c r="FY268" s="109">
        <f t="shared" si="110"/>
        <v>0</v>
      </c>
      <c r="FZ268" s="110">
        <f t="shared" si="111"/>
        <v>0</v>
      </c>
      <c r="GA268" s="110">
        <f t="shared" si="112"/>
        <v>0</v>
      </c>
      <c r="GB268" s="110">
        <f t="shared" si="113"/>
        <v>0</v>
      </c>
      <c r="GC268" s="110">
        <f t="shared" si="114"/>
        <v>0</v>
      </c>
      <c r="GD268" s="110">
        <f t="shared" si="115"/>
        <v>0</v>
      </c>
      <c r="GE268" s="110">
        <f t="shared" si="116"/>
        <v>0</v>
      </c>
      <c r="GF268" s="111">
        <f t="shared" si="117"/>
        <v>0</v>
      </c>
      <c r="GG268" s="100">
        <f t="shared" si="118"/>
        <v>0</v>
      </c>
      <c r="GH268" s="109">
        <f t="shared" si="119"/>
        <v>0</v>
      </c>
      <c r="GI268" s="109">
        <f t="shared" si="120"/>
        <v>0</v>
      </c>
      <c r="GJ268" s="109">
        <f t="shared" si="121"/>
        <v>0</v>
      </c>
      <c r="GK268" s="109">
        <f t="shared" si="122"/>
        <v>0</v>
      </c>
      <c r="GL268" s="109">
        <f t="shared" si="123"/>
        <v>0</v>
      </c>
      <c r="GM268" s="109">
        <f t="shared" si="124"/>
        <v>0</v>
      </c>
      <c r="GN268" s="109">
        <f t="shared" si="125"/>
        <v>0</v>
      </c>
      <c r="GO268" s="110">
        <f t="shared" si="126"/>
        <v>0</v>
      </c>
      <c r="GP268" s="110">
        <f t="shared" si="127"/>
        <v>0</v>
      </c>
      <c r="GQ268" s="110">
        <f t="shared" si="128"/>
        <v>0</v>
      </c>
      <c r="GR268" s="110">
        <f t="shared" si="129"/>
        <v>0</v>
      </c>
      <c r="GS268" s="110">
        <f t="shared" si="130"/>
        <v>0</v>
      </c>
      <c r="GT268" s="110">
        <f t="shared" si="131"/>
        <v>0</v>
      </c>
      <c r="GU268" s="111">
        <f t="shared" si="132"/>
        <v>0</v>
      </c>
      <c r="GX268" s="151" cm="1">
        <f t="array" ref="GX268">_xlfn.IFS(GX$1= 0,"", NOT(ISBLANK(CA268)), 0, ISBLANK(CA268), $Q268-$S268+FR268-AU268-DG268)</f>
        <v>0</v>
      </c>
      <c r="GY268" s="152" cm="1">
        <f t="array" ref="GY268">_xlfn.IFS(GY$1= 0,"", NOT(ISBLANK(CB268)), 0, ISBLANK(CB268), $Q268-$S268+FS268-AV268-DH268)</f>
        <v>0</v>
      </c>
      <c r="GZ268" s="152" cm="1">
        <f t="array" ref="GZ268">_xlfn.IFS(GZ$1= 0,"", NOT(ISBLANK(CC268)), 0, ISBLANK(CC268), $Q268-$S268+FT268-AW268-DI268)</f>
        <v>0</v>
      </c>
      <c r="HA268" s="152" cm="1">
        <f t="array" ref="HA268">_xlfn.IFS(HA$1= 0,"", NOT(ISBLANK(CD268)), 0, ISBLANK(CD268), $Q268-$S268+FU268-AX268-DJ268)</f>
        <v>0</v>
      </c>
      <c r="HB268" s="152" cm="1">
        <f t="array" ref="HB268">_xlfn.IFS(HB$1= 0,"", NOT(ISBLANK(CE268)), 0, ISBLANK(CE268), $Q268-$S268+FV268-AY268-DK268)</f>
        <v>0</v>
      </c>
      <c r="HC268" s="152" cm="1">
        <f t="array" ref="HC268">_xlfn.IFS(HC$1= 0,"", NOT(ISBLANK(CF268)), 0, ISBLANK(CF268), $Q268-$S268+FW268-AZ268-DL268)</f>
        <v>0</v>
      </c>
      <c r="HD268" s="152" cm="1">
        <f t="array" ref="HD268">_xlfn.IFS(HD$1= 0,"", NOT(ISBLANK(CG268)), 0, ISBLANK(CG268), $Q268-$S268+FX268-BA268-DM268)</f>
        <v>0</v>
      </c>
      <c r="HE268" s="152" t="str" cm="1">
        <f t="array" ref="HE268">_xlfn.IFS(HE$1= 0,"", NOT(ISBLANK(CH268)), 0, ISBLANK(CH268), $Q268-$S268+FY268-BB268-DN268)</f>
        <v/>
      </c>
      <c r="HF268" s="152" t="str" cm="1">
        <f t="array" ref="HF268">_xlfn.IFS(HF$1= 0,"", NOT(ISBLANK(CI268)), 0, ISBLANK(CI268), $Q268-$S268+FZ268-BC268-DO268)</f>
        <v/>
      </c>
      <c r="HG268" s="152" t="str" cm="1">
        <f t="array" ref="HG268">_xlfn.IFS(HG$1= 0,"", NOT(ISBLANK(CJ268)), 0, ISBLANK(CJ268), $Q268-$S268+GA268-BD268-DP268)</f>
        <v/>
      </c>
      <c r="HH268" s="152" t="str" cm="1">
        <f t="array" ref="HH268">_xlfn.IFS(HH$1= 0,"", NOT(ISBLANK(CK268)), 0, ISBLANK(CK268), $Q268-$S268+GB268-BE268-DQ268)</f>
        <v/>
      </c>
      <c r="HI268" s="152" t="str" cm="1">
        <f t="array" ref="HI268">_xlfn.IFS(HI$1= 0,"", NOT(ISBLANK(CL268)), 0, ISBLANK(CL268), $Q268-$S268+GC268-BF268-DR268)</f>
        <v/>
      </c>
      <c r="HJ268" s="152" t="str" cm="1">
        <f t="array" ref="HJ268">_xlfn.IFS(HJ$1= 0,"", NOT(ISBLANK(CM268)), 0, ISBLANK(CM268), $Q268-$S268+GD268-BG268-DS268)</f>
        <v/>
      </c>
      <c r="HK268" s="152" t="str" cm="1">
        <f t="array" ref="HK268">_xlfn.IFS(HK$1= 0,"", NOT(ISBLANK(CN268)), 0, ISBLANK(CN268), $Q268-$S268+GE268-BH268-DT268)</f>
        <v/>
      </c>
      <c r="HL268" s="153" t="str" cm="1">
        <f t="array" ref="HL268">_xlfn.IFS(HL$1= 0,"", NOT(ISBLANK(CO268)), 0, ISBLANK(CO268), $Q268-$S268+GF268-BI268-DU268)</f>
        <v/>
      </c>
      <c r="HM268" s="153" t="str" cm="1">
        <f t="array" ref="HM268">_xlfn.IFS(HM$1= 0,"", NOT(ISBLANK(DE268)), 0, ISBLANK(DE268), $Q268-$S268+IC268-BY268-#REF!)</f>
        <v/>
      </c>
      <c r="HN268" s="153" t="e" cm="1">
        <f t="array" ref="HN268">_xlfn.IFS(HN$1= 0,"", NOT(ISBLANK(DF268)), 0, ISBLANK(DF268), $Q268-$S268+ID268-BZ268-#REF!)</f>
        <v>#REF!</v>
      </c>
      <c r="HO268" s="153" t="e" cm="1">
        <f t="array" ref="HO268">_xlfn.IFS(HO$1= 0,"", NOT(ISBLANK(DG268)), 0, ISBLANK(DG268), $Q268-$S268+IE268-CA268-#REF!)</f>
        <v>#VALUE!</v>
      </c>
      <c r="HP268" s="153" t="e" cm="1">
        <f t="array" ref="HP268">_xlfn.IFS(HP$1= 0,"", NOT(ISBLANK(DH268)), 0, ISBLANK(DH268), $Q268-$S268+IF268-CB268-#REF!)</f>
        <v>#REF!</v>
      </c>
      <c r="HQ268" s="153" t="e" cm="1">
        <f t="array" ref="HQ268">_xlfn.IFS(HQ$1= 0,"", NOT(ISBLANK(DI268)), 0, ISBLANK(DI268), $Q268-$S268+IG268-CC268-#REF!)</f>
        <v>#REF!</v>
      </c>
      <c r="HR268" s="153" cm="1">
        <f t="array" ref="HR268">_xlfn.IFS(HR$1= 0,"", NOT(ISBLANK(DJ268)), 0, ISBLANK(DJ268), $Q268-$S268+IH268-CD268-EK268)</f>
        <v>0</v>
      </c>
      <c r="HS268" s="153" t="e" cm="1">
        <f t="array" ref="HS268">_xlfn.IFS(HS$1= 0,"", NOT(ISBLANK(DK268)), 0, ISBLANK(DK268), $Q268-$S268+II268-CE268-EL268)</f>
        <v>#VALUE!</v>
      </c>
      <c r="HT268" s="153" t="e" cm="1">
        <f t="array" ref="HT268">_xlfn.IFS(HT$1= 0,"", NOT(ISBLANK(DL268)), 0, ISBLANK(DL268), $Q268-$S268+GV268-CF268-EM268)</f>
        <v>#VALUE!</v>
      </c>
      <c r="HU268" s="153" t="e" cm="1">
        <f t="array" ref="HU268">_xlfn.IFS(HU$1= 0,"", NOT(ISBLANK(DM268)), 0, ISBLANK(DM268), $Q268-$S268+GW268-CG268-EN268)</f>
        <v>#VALUE!</v>
      </c>
      <c r="HV268" s="153" t="str" cm="1">
        <f t="array" ref="HV268">_xlfn.IFS(HV$1= 0,"", NOT(ISBLANK(DN268)), 0, ISBLANK(DN268), $Q268-$S268+GX268-CH268-EO268)</f>
        <v/>
      </c>
      <c r="HW268" s="153" t="str" cm="1">
        <f t="array" ref="HW268">_xlfn.IFS(HW$1= 0,"", NOT(ISBLANK(DO268)), 0, ISBLANK(DO268), $Q268-$S268+GY268-CI268-EP268)</f>
        <v/>
      </c>
      <c r="HX268" s="153" t="str" cm="1">
        <f t="array" ref="HX268">_xlfn.IFS(HX$1= 0,"", NOT(ISBLANK(DP268)), 0, ISBLANK(DP268), $Q268-$S268+GZ268-CJ268-EQ268)</f>
        <v/>
      </c>
      <c r="HY268" s="153" t="str" cm="1">
        <f t="array" ref="HY268">_xlfn.IFS(HY$1= 0,"", NOT(ISBLANK(DQ268)), 0, ISBLANK(DQ268), $Q268-$S268+HA268-CK268-ER268)</f>
        <v/>
      </c>
      <c r="HZ268" s="153" t="str" cm="1">
        <f t="array" ref="HZ268">_xlfn.IFS(HZ$1= 0,"", NOT(ISBLANK(DR268)), 0, ISBLANK(DR268), $Q268-$S268+HB268-CL268-ES268)</f>
        <v/>
      </c>
      <c r="IA268" s="153" t="str" cm="1">
        <f t="array" ref="IA268">_xlfn.IFS(IA$1= 0,"", NOT(ISBLANK(DS268)), 0, ISBLANK(DS268), $Q268-$S268+HC268-CM268-ET268)</f>
        <v/>
      </c>
    </row>
    <row r="269" spans="1:235" ht="16.5" x14ac:dyDescent="0.3">
      <c r="A269" s="144"/>
      <c r="B269" s="106"/>
      <c r="C269" s="106"/>
      <c r="D269" s="107"/>
      <c r="E269" s="131"/>
      <c r="F269" s="137"/>
      <c r="G269" s="2"/>
      <c r="H269" s="2"/>
      <c r="I269" s="2"/>
      <c r="J269" s="2"/>
      <c r="K269" s="2"/>
      <c r="L269" s="2"/>
      <c r="M269" s="140"/>
      <c r="N269" s="137"/>
      <c r="O269" s="138"/>
      <c r="P269" s="133"/>
      <c r="Q269" s="94">
        <f t="shared" si="101"/>
        <v>0</v>
      </c>
      <c r="R269" s="1"/>
      <c r="S269" s="1"/>
      <c r="T269" s="2"/>
      <c r="U269" s="2"/>
      <c r="V269" s="82">
        <f t="shared" si="102"/>
        <v>0</v>
      </c>
      <c r="W269" s="121"/>
      <c r="X269" s="108"/>
      <c r="AU269" s="105"/>
      <c r="AV269" s="105"/>
      <c r="AW269" s="105"/>
      <c r="AX269" s="105"/>
      <c r="AY269" s="105"/>
      <c r="AZ269" s="105"/>
      <c r="BA269" s="105"/>
      <c r="BB269" s="105"/>
      <c r="BC269" s="105"/>
      <c r="BD269" s="105"/>
      <c r="BE269" s="105"/>
      <c r="BF269" s="105"/>
      <c r="BG269" s="105"/>
      <c r="BH269" s="105"/>
      <c r="BI269" s="105"/>
      <c r="BJ269" s="105"/>
      <c r="BK269" s="105"/>
      <c r="BL269" s="105"/>
      <c r="BM269" s="105"/>
      <c r="BN269" s="105"/>
      <c r="BO269" s="105"/>
      <c r="BP269" s="105"/>
      <c r="BQ269" s="105"/>
      <c r="BR269" s="105"/>
      <c r="BS269" s="105"/>
      <c r="BT269" s="105"/>
      <c r="BU269" s="105"/>
      <c r="BV269" s="105"/>
      <c r="BW269" s="105"/>
      <c r="BX269" s="105"/>
      <c r="BZ269" s="99"/>
      <c r="CA269" s="105" t="s">
        <v>32</v>
      </c>
      <c r="CB269" s="105"/>
      <c r="CC269" s="105"/>
      <c r="CD269" s="105"/>
      <c r="CE269" s="105"/>
      <c r="CF269" s="105"/>
      <c r="CG269" s="105"/>
      <c r="CH269" s="105"/>
      <c r="CI269" s="105"/>
      <c r="CJ269" s="105"/>
      <c r="CK269" s="105"/>
      <c r="CL269" s="105"/>
      <c r="CM269" s="105"/>
      <c r="CN269" s="105"/>
      <c r="CO269" s="105"/>
      <c r="CP269" s="105" t="s">
        <v>32</v>
      </c>
      <c r="CQ269" s="105"/>
      <c r="CR269" s="105"/>
      <c r="CS269" s="105"/>
      <c r="CT269" s="105"/>
      <c r="CU269" s="105"/>
      <c r="CV269" s="105"/>
      <c r="CW269" s="105"/>
      <c r="CX269" s="105"/>
      <c r="CY269" s="105"/>
      <c r="CZ269" s="105"/>
      <c r="DA269" s="105"/>
      <c r="DB269" s="105"/>
      <c r="DC269" s="105"/>
      <c r="DD269" s="105"/>
      <c r="DE269" s="99"/>
      <c r="DF269" s="99"/>
      <c r="DG269" s="105"/>
      <c r="DH269" s="105"/>
      <c r="DI269" s="105"/>
      <c r="DJ269" s="105"/>
      <c r="DK269" s="105"/>
      <c r="DL269" s="105"/>
      <c r="DM269" s="105"/>
      <c r="DN269" s="105"/>
      <c r="DO269" s="105"/>
      <c r="DP269" s="105"/>
      <c r="DQ269" s="105"/>
      <c r="DR269" s="105"/>
      <c r="DS269" s="105"/>
      <c r="DT269" s="105"/>
      <c r="DU269" s="105"/>
      <c r="DV269" s="105"/>
      <c r="DW269" s="105"/>
      <c r="DX269" s="105"/>
      <c r="DY269" s="105"/>
      <c r="DZ269" s="105"/>
      <c r="EA269" s="105"/>
      <c r="EB269" s="105"/>
      <c r="EC269" s="105"/>
      <c r="ED269" s="105"/>
      <c r="EE269" s="105"/>
      <c r="EF269" s="105"/>
      <c r="EG269" s="105"/>
      <c r="EH269" s="105"/>
      <c r="EI269" s="105"/>
      <c r="EJ269" s="105"/>
      <c r="EL269" s="146" t="str" cm="1">
        <f t="array" ref="EL269">IF(OR(EL$1=0, $A269="", _xlfn.XLOOKUP(EL$1, $Z$2:$Z$18, $AD$2:$AD$18, "")=""),"",SQRT((_xlfn.XLOOKUP(EL$1,$Z$2:$Z$18,$AA$2:$AA$18)-$T269)^2+(_xlfn.XLOOKUP(EL$1,$Z$2:$Z$18,$AB$2:$AB$18)-$U269)^2+(_xlfn.XLOOKUP(EL$1,$Z$2:$Z$18,$AC$2:$AC$18-$V269)^2)))</f>
        <v/>
      </c>
      <c r="EM269" s="96" t="str" cm="1">
        <f t="array" ref="EM269">IF(OR(EM$1=0, $A269="", _xlfn.XLOOKUP(EM$1, $Z$2:$Z$18, $AD$2:$AD$18, "")=""),"",SQRT((_xlfn.XLOOKUP(EM$1,$Z$2:$Z$18,$AA$2:$AA$18)-$T269)^2+(_xlfn.XLOOKUP(EM$1,$Z$2:$Z$18,$AB$2:$AB$18)-$U269)^2+(_xlfn.XLOOKUP(EM$1,$Z$2:$Z$18,$AC$2:$AC$18-$V269)^2)))</f>
        <v/>
      </c>
      <c r="EN269" s="96" t="str" cm="1">
        <f t="array" ref="EN269">IF(OR(EN$1=0, $A269="", _xlfn.XLOOKUP(EN$1, $Z$2:$Z$18, $AD$2:$AD$18, "")=""),"",SQRT((_xlfn.XLOOKUP(EN$1,$Z$2:$Z$18,$AA$2:$AA$18)-$T269)^2+(_xlfn.XLOOKUP(EN$1,$Z$2:$Z$18,$AB$2:$AB$18)-$U269)^2+(_xlfn.XLOOKUP(EN$1,$Z$2:$Z$18,$AC$2:$AC$18-$V269)^2)))</f>
        <v/>
      </c>
      <c r="EO269" s="96" t="str" cm="1">
        <f t="array" ref="EO269">IF(OR(EO$1=0, $A269="", _xlfn.XLOOKUP(EO$1, $Z$2:$Z$18, $AD$2:$AD$18, "")=""),"",SQRT((_xlfn.XLOOKUP(EO$1,$Z$2:$Z$18,$AA$2:$AA$18)-$T269)^2+(_xlfn.XLOOKUP(EO$1,$Z$2:$Z$18,$AB$2:$AB$18)-$U269)^2+(_xlfn.XLOOKUP(EO$1,$Z$2:$Z$18,$AC$2:$AC$18-$V269)^2)))</f>
        <v/>
      </c>
      <c r="EP269" s="96" t="str" cm="1">
        <f t="array" ref="EP269">IF(OR(EP$1=0, $A269="", _xlfn.XLOOKUP(EP$1, $Z$2:$Z$18, $AD$2:$AD$18, "")=""),"",SQRT((_xlfn.XLOOKUP(EP$1,$Z$2:$Z$18,$AA$2:$AA$18)-$T269)^2+(_xlfn.XLOOKUP(EP$1,$Z$2:$Z$18,$AB$2:$AB$18)-$U269)^2+(_xlfn.XLOOKUP(EP$1,$Z$2:$Z$18,$AC$2:$AC$18-$V269)^2)))</f>
        <v/>
      </c>
      <c r="EQ269" s="96" t="str" cm="1">
        <f t="array" ref="EQ269">IF(OR(EQ$1=0, $A269="", _xlfn.XLOOKUP(EQ$1, $Z$2:$Z$18, $AD$2:$AD$18, "")=""),"",SQRT((_xlfn.XLOOKUP(EQ$1,$Z$2:$Z$18,$AA$2:$AA$18)-$T269)^2+(_xlfn.XLOOKUP(EQ$1,$Z$2:$Z$18,$AB$2:$AB$18)-$U269)^2+(_xlfn.XLOOKUP(EQ$1,$Z$2:$Z$18,$AC$2:$AC$18-$V269)^2)))</f>
        <v/>
      </c>
      <c r="ER269" s="96" t="str" cm="1">
        <f t="array" ref="ER269">IF(OR(ER$1=0, $A269="", _xlfn.XLOOKUP(ER$1, $Z$2:$Z$18, $AD$2:$AD$18, "")=""),"",SQRT((_xlfn.XLOOKUP(ER$1,$Z$2:$Z$18,$AA$2:$AA$18)-$T269)^2+(_xlfn.XLOOKUP(ER$1,$Z$2:$Z$18,$AB$2:$AB$18)-$U269)^2+(_xlfn.XLOOKUP(ER$1,$Z$2:$Z$18,$AC$2:$AC$18-$V269)^2)))</f>
        <v/>
      </c>
      <c r="ES269" s="96" t="str" cm="1">
        <f t="array" ref="ES269">IF(OR(ES$1=0, $A269="", _xlfn.XLOOKUP(ES$1, $Z$2:$Z$18, $AD$2:$AD$18, "")=""),"",SQRT((_xlfn.XLOOKUP(ES$1,$Z$2:$Z$18,$AA$2:$AA$18)-$T269)^2+(_xlfn.XLOOKUP(ES$1,$Z$2:$Z$18,$AB$2:$AB$18)-$U269)^2+(_xlfn.XLOOKUP(ES$1,$Z$2:$Z$18,$AC$2:$AC$18-$V269)^2)))</f>
        <v/>
      </c>
      <c r="ET269" s="97" t="str" cm="1">
        <f t="array" ref="ET269">IF(OR(ET$1=0, $A269="", _xlfn.XLOOKUP(ET$1, $Z$2:$Z$18, $AD$2:$AD$18, "")=""),"",SQRT((_xlfn.XLOOKUP(ET$1,$Z$2:$Z$18,$AA$2:$AA$18)-$T269)^2+(_xlfn.XLOOKUP(ET$1,$Z$2:$Z$18,$AB$2:$AB$18)-$U269)^2+(_xlfn.XLOOKUP(ET$1,$Z$2:$Z$18,$AC$2:$AC$18-$V269)^2)))</f>
        <v/>
      </c>
      <c r="EU269" s="97" t="str" cm="1">
        <f t="array" ref="EU269">IF(OR(EU$1=0, $A269="", _xlfn.XLOOKUP(EU$1, $Z$2:$Z$18, $AD$2:$AD$18, "")=""),"",SQRT((_xlfn.XLOOKUP(EU$1,$Z$2:$Z$18,$AA$2:$AA$18)-$T269)^2+(_xlfn.XLOOKUP(EU$1,$Z$2:$Z$18,$AB$2:$AB$18)-$U269)^2+(_xlfn.XLOOKUP(EU$1,$Z$2:$Z$18,$AC$2:$AC$18-$V269)^2)))</f>
        <v/>
      </c>
      <c r="EV269" s="97" t="str" cm="1">
        <f t="array" ref="EV269">IF(OR(EV$1=0, $A269="", _xlfn.XLOOKUP(EV$1, $Z$2:$Z$18, $AD$2:$AD$18, "")=""),"",SQRT((_xlfn.XLOOKUP(EV$1,$Z$2:$Z$18,$AA$2:$AA$18)-$T269)^2+(_xlfn.XLOOKUP(EV$1,$Z$2:$Z$18,$AB$2:$AB$18)-$U269)^2+(_xlfn.XLOOKUP(EV$1,$Z$2:$Z$18,$AC$2:$AC$18-$V269)^2)))</f>
        <v/>
      </c>
      <c r="EW269" s="97" t="str" cm="1">
        <f t="array" ref="EW269">IF(OR(EW$1=0, $A269="", _xlfn.XLOOKUP(EW$1, $Z$2:$Z$18, $AD$2:$AD$18, "")=""),"",SQRT((_xlfn.XLOOKUP(EW$1,$Z$2:$Z$18,$AA$2:$AA$18)-$T269)^2+(_xlfn.XLOOKUP(EW$1,$Z$2:$Z$18,$AB$2:$AB$18)-$U269)^2+(_xlfn.XLOOKUP(EW$1,$Z$2:$Z$18,$AC$2:$AC$18-$V269)^2)))</f>
        <v/>
      </c>
      <c r="EX269" s="97" t="str" cm="1">
        <f t="array" ref="EX269">IF(OR(EX$1=0, $A269="", _xlfn.XLOOKUP(EX$1, $Z$2:$Z$18, $AD$2:$AD$18, "")=""),"",SQRT((_xlfn.XLOOKUP(EX$1,$Z$2:$Z$18,$AA$2:$AA$18)-$T269)^2+(_xlfn.XLOOKUP(EX$1,$Z$2:$Z$18,$AB$2:$AB$18)-$U269)^2+(_xlfn.XLOOKUP(EX$1,$Z$2:$Z$18,$AC$2:$AC$18-$V269)^2)))</f>
        <v/>
      </c>
      <c r="EY269" s="97" t="str" cm="1">
        <f t="array" ref="EY269">IF(OR(EY$1=0, $A269="", _xlfn.XLOOKUP(EY$1, $Z$2:$Z$18, $AD$2:$AD$18, "")=""),"",SQRT((_xlfn.XLOOKUP(EY$1,$Z$2:$Z$18,$AA$2:$AA$18)-$T269)^2+(_xlfn.XLOOKUP(EY$1,$Z$2:$Z$18,$AB$2:$AB$18)-$U269)^2+(_xlfn.XLOOKUP(EY$1,$Z$2:$Z$18,$AC$2:$AC$18-$V269)^2)))</f>
        <v/>
      </c>
      <c r="EZ269" s="98" t="str" cm="1">
        <f t="array" ref="EZ269">IF(OR(EZ$1=0, $A269="", _xlfn.XLOOKUP(EZ$1, $Z$2:$Z$18, $AD$2:$AD$18, "")=""),"",SQRT((_xlfn.XLOOKUP(EZ$1,$Z$2:$Z$18,$AA$2:$AA$18)-$T269)^2+(_xlfn.XLOOKUP(EZ$1,$Z$2:$Z$18,$AB$2:$AB$18)-$U269)^2+(_xlfn.XLOOKUP(EZ$1,$Z$2:$Z$18,$AC$2:$AC$18-$V269)^2)))</f>
        <v/>
      </c>
      <c r="FA269" s="146" t="str" cm="1">
        <f t="array" ref="FA269">IF(OR(FA$1=0, $A269="", _xlfn.XLOOKUP(FA$1, $Z$2:$Z$18, $AD$2:$AD$18, "")=""),"",SQRT((_xlfn.XLOOKUP(FA$1,$Z$2:$Z$18,$AA$2:$AA$18)-$T269)^2+(_xlfn.XLOOKUP(FA$1,$Z$2:$Z$18,$AB$2:$AB$18)-$U269)^2+(_xlfn.XLOOKUP(FA$1,$Z$2:$Z$18,$AC$2:$AC$18-$V269)^2)))</f>
        <v/>
      </c>
      <c r="FB269" s="96" t="str" cm="1">
        <f t="array" ref="FB269">IF(OR(FB$1=0, $A269="", _xlfn.XLOOKUP(FB$1, $Z$2:$Z$18, $AD$2:$AD$18, "")=""),"",SQRT((_xlfn.XLOOKUP(FB$1,$Z$2:$Z$18,$AA$2:$AA$18)-$T269)^2+(_xlfn.XLOOKUP(FB$1,$Z$2:$Z$18,$AB$2:$AB$18)-$U269)^2+(_xlfn.XLOOKUP(FB$1,$Z$2:$Z$18,$AC$2:$AC$18-$V269)^2)))</f>
        <v/>
      </c>
      <c r="FC269" s="96" t="str" cm="1">
        <f t="array" ref="FC269">IF(OR(FC$1=0, $A269="", _xlfn.XLOOKUP(FC$1, $Z$2:$Z$18, $AD$2:$AD$18, "")=""),"",SQRT((_xlfn.XLOOKUP(FC$1,$Z$2:$Z$18,$AA$2:$AA$18)-$T269)^2+(_xlfn.XLOOKUP(FC$1,$Z$2:$Z$18,$AB$2:$AB$18)-$U269)^2+(_xlfn.XLOOKUP(FC$1,$Z$2:$Z$18,$AC$2:$AC$18-$V269)^2)))</f>
        <v/>
      </c>
      <c r="FD269" s="96" t="str" cm="1">
        <f t="array" ref="FD269">IF(OR(FD$1=0, $A269="", _xlfn.XLOOKUP(FD$1, $Z$2:$Z$18, $AD$2:$AD$18, "")=""),"",SQRT((_xlfn.XLOOKUP(FD$1,$Z$2:$Z$18,$AA$2:$AA$18)-$T269)^2+(_xlfn.XLOOKUP(FD$1,$Z$2:$Z$18,$AB$2:$AB$18)-$U269)^2+(_xlfn.XLOOKUP(FD$1,$Z$2:$Z$18,$AC$2:$AC$18-$V269)^2)))</f>
        <v/>
      </c>
      <c r="FE269" s="96" t="str" cm="1">
        <f t="array" ref="FE269">IF(OR(FE$1=0, $A269="", _xlfn.XLOOKUP(FE$1, $Z$2:$Z$18, $AD$2:$AD$18, "")=""),"",SQRT((_xlfn.XLOOKUP(FE$1,$Z$2:$Z$18,$AA$2:$AA$18)-$T269)^2+(_xlfn.XLOOKUP(FE$1,$Z$2:$Z$18,$AB$2:$AB$18)-$U269)^2+(_xlfn.XLOOKUP(FE$1,$Z$2:$Z$18,$AC$2:$AC$18-$V269)^2)))</f>
        <v/>
      </c>
      <c r="FF269" s="96" t="str" cm="1">
        <f t="array" ref="FF269">IF(OR(FF$1=0, $A269="", _xlfn.XLOOKUP(FF$1, $Z$2:$Z$18, $AD$2:$AD$18, "")=""),"",SQRT((_xlfn.XLOOKUP(FF$1,$Z$2:$Z$18,$AA$2:$AA$18)-$T269)^2+(_xlfn.XLOOKUP(FF$1,$Z$2:$Z$18,$AB$2:$AB$18)-$U269)^2+(_xlfn.XLOOKUP(FF$1,$Z$2:$Z$18,$AC$2:$AC$18-$V269)^2)))</f>
        <v/>
      </c>
      <c r="FG269" s="96" t="str" cm="1">
        <f t="array" ref="FG269">IF(OR(FG$1=0, $A269="", _xlfn.XLOOKUP(FG$1, $Z$2:$Z$18, $AD$2:$AD$18, "")=""),"",SQRT((_xlfn.XLOOKUP(FG$1,$Z$2:$Z$18,$AA$2:$AA$18)-$T269)^2+(_xlfn.XLOOKUP(FG$1,$Z$2:$Z$18,$AB$2:$AB$18)-$U269)^2+(_xlfn.XLOOKUP(FG$1,$Z$2:$Z$18,$AC$2:$AC$18-$V269)^2)))</f>
        <v/>
      </c>
      <c r="FH269" s="96" t="str" cm="1">
        <f t="array" ref="FH269">IF(OR(FH$1=0, $A269="", _xlfn.XLOOKUP(FH$1, $Z$2:$Z$18, $AD$2:$AD$18, "")=""),"",SQRT((_xlfn.XLOOKUP(FH$1,$Z$2:$Z$18,$AA$2:$AA$18)-$T269)^2+(_xlfn.XLOOKUP(FH$1,$Z$2:$Z$18,$AB$2:$AB$18)-$U269)^2+(_xlfn.XLOOKUP(FH$1,$Z$2:$Z$18,$AC$2:$AC$18-$V269)^2)))</f>
        <v/>
      </c>
      <c r="FI269" s="97" t="str" cm="1">
        <f t="array" ref="FI269">IF(OR(FI$1=0, $A269="", _xlfn.XLOOKUP(FI$1, $Z$2:$Z$18, $AD$2:$AD$18, "")=""),"",SQRT((_xlfn.XLOOKUP(FI$1,$Z$2:$Z$18,$AA$2:$AA$18)-$T269)^2+(_xlfn.XLOOKUP(FI$1,$Z$2:$Z$18,$AB$2:$AB$18)-$U269)^2+(_xlfn.XLOOKUP(FI$1,$Z$2:$Z$18,$AC$2:$AC$18-$V269)^2)))</f>
        <v/>
      </c>
      <c r="FJ269" s="97" t="str" cm="1">
        <f t="array" ref="FJ269">IF(OR(FJ$1=0, $A269="", _xlfn.XLOOKUP(FJ$1, $Z$2:$Z$18, $AD$2:$AD$18, "")=""),"",SQRT((_xlfn.XLOOKUP(FJ$1,$Z$2:$Z$18,$AA$2:$AA$18)-$T269)^2+(_xlfn.XLOOKUP(FJ$1,$Z$2:$Z$18,$AB$2:$AB$18)-$U269)^2+(_xlfn.XLOOKUP(FJ$1,$Z$2:$Z$18,$AC$2:$AC$18-$V269)^2)))</f>
        <v/>
      </c>
      <c r="FK269" s="97" t="str" cm="1">
        <f t="array" ref="FK269">IF(OR(FK$1=0, $A269="", _xlfn.XLOOKUP(FK$1, $Z$2:$Z$18, $AD$2:$AD$18, "")=""),"",SQRT((_xlfn.XLOOKUP(FK$1,$Z$2:$Z$18,$AA$2:$AA$18)-$T269)^2+(_xlfn.XLOOKUP(FK$1,$Z$2:$Z$18,$AB$2:$AB$18)-$U269)^2+(_xlfn.XLOOKUP(FK$1,$Z$2:$Z$18,$AC$2:$AC$18-$V269)^2)))</f>
        <v/>
      </c>
      <c r="FL269" s="97" t="str" cm="1">
        <f t="array" ref="FL269">IF(OR(FL$1=0, $A269="", _xlfn.XLOOKUP(FL$1, $Z$2:$Z$18, $AD$2:$AD$18, "")=""),"",SQRT((_xlfn.XLOOKUP(FL$1,$Z$2:$Z$18,$AA$2:$AA$18)-$T269)^2+(_xlfn.XLOOKUP(FL$1,$Z$2:$Z$18,$AB$2:$AB$18)-$U269)^2+(_xlfn.XLOOKUP(FL$1,$Z$2:$Z$18,$AC$2:$AC$18-$V269)^2)))</f>
        <v/>
      </c>
      <c r="FM269" s="97" t="str" cm="1">
        <f t="array" ref="FM269">IF(OR(FM$1=0, $A269="", _xlfn.XLOOKUP(FM$1, $Z$2:$Z$18, $AD$2:$AD$18, "")=""),"",SQRT((_xlfn.XLOOKUP(FM$1,$Z$2:$Z$18,$AA$2:$AA$18)-$T269)^2+(_xlfn.XLOOKUP(FM$1,$Z$2:$Z$18,$AB$2:$AB$18)-$U269)^2+(_xlfn.XLOOKUP(FM$1,$Z$2:$Z$18,$AC$2:$AC$18-$V269)^2)))</f>
        <v/>
      </c>
      <c r="FN269" s="97" t="str" cm="1">
        <f t="array" ref="FN269">IF(OR(FN$1=0, $A269="", _xlfn.XLOOKUP(FN$1, $Z$2:$Z$18, $AD$2:$AD$18, "")=""),"",SQRT((_xlfn.XLOOKUP(FN$1,$Z$2:$Z$18,$AA$2:$AA$18)-$T269)^2+(_xlfn.XLOOKUP(FN$1,$Z$2:$Z$18,$AB$2:$AB$18)-$U269)^2+(_xlfn.XLOOKUP(FN$1,$Z$2:$Z$18,$AC$2:$AC$18-$V269)^2)))</f>
        <v/>
      </c>
      <c r="FO269" s="98" t="str" cm="1">
        <f t="array" ref="FO269">IF(OR(FO$1=0, $A269="", _xlfn.XLOOKUP(FO$1, $Z$2:$Z$18, $AD$2:$AD$18, "")=""),"",SQRT((_xlfn.XLOOKUP(FO$1,$Z$2:$Z$18,$AA$2:$AA$18)-$T269)^2+(_xlfn.XLOOKUP(FO$1,$Z$2:$Z$18,$AB$2:$AB$18)-$U269)^2+(_xlfn.XLOOKUP(FO$1,$Z$2:$Z$18,$AC$2:$AC$18-$V269)^2)))</f>
        <v/>
      </c>
      <c r="FP269" s="99"/>
      <c r="FQ269" s="99"/>
      <c r="FR269" s="100">
        <f t="shared" si="103"/>
        <v>0</v>
      </c>
      <c r="FS269" s="109">
        <f t="shared" si="104"/>
        <v>0</v>
      </c>
      <c r="FT269" s="109">
        <f t="shared" si="105"/>
        <v>0</v>
      </c>
      <c r="FU269" s="109">
        <f t="shared" si="106"/>
        <v>0</v>
      </c>
      <c r="FV269" s="109">
        <f t="shared" si="107"/>
        <v>0</v>
      </c>
      <c r="FW269" s="109">
        <f t="shared" si="108"/>
        <v>0</v>
      </c>
      <c r="FX269" s="109">
        <f t="shared" si="109"/>
        <v>0</v>
      </c>
      <c r="FY269" s="109">
        <f t="shared" si="110"/>
        <v>0</v>
      </c>
      <c r="FZ269" s="110">
        <f t="shared" si="111"/>
        <v>0</v>
      </c>
      <c r="GA269" s="110">
        <f t="shared" si="112"/>
        <v>0</v>
      </c>
      <c r="GB269" s="110">
        <f t="shared" si="113"/>
        <v>0</v>
      </c>
      <c r="GC269" s="110">
        <f t="shared" si="114"/>
        <v>0</v>
      </c>
      <c r="GD269" s="110">
        <f t="shared" si="115"/>
        <v>0</v>
      </c>
      <c r="GE269" s="110">
        <f t="shared" si="116"/>
        <v>0</v>
      </c>
      <c r="GF269" s="111">
        <f t="shared" si="117"/>
        <v>0</v>
      </c>
      <c r="GG269" s="100">
        <f t="shared" si="118"/>
        <v>0</v>
      </c>
      <c r="GH269" s="109">
        <f t="shared" si="119"/>
        <v>0</v>
      </c>
      <c r="GI269" s="109">
        <f t="shared" si="120"/>
        <v>0</v>
      </c>
      <c r="GJ269" s="109">
        <f t="shared" si="121"/>
        <v>0</v>
      </c>
      <c r="GK269" s="109">
        <f t="shared" si="122"/>
        <v>0</v>
      </c>
      <c r="GL269" s="109">
        <f t="shared" si="123"/>
        <v>0</v>
      </c>
      <c r="GM269" s="109">
        <f t="shared" si="124"/>
        <v>0</v>
      </c>
      <c r="GN269" s="109">
        <f t="shared" si="125"/>
        <v>0</v>
      </c>
      <c r="GO269" s="110">
        <f t="shared" si="126"/>
        <v>0</v>
      </c>
      <c r="GP269" s="110">
        <f t="shared" si="127"/>
        <v>0</v>
      </c>
      <c r="GQ269" s="110">
        <f t="shared" si="128"/>
        <v>0</v>
      </c>
      <c r="GR269" s="110">
        <f t="shared" si="129"/>
        <v>0</v>
      </c>
      <c r="GS269" s="110">
        <f t="shared" si="130"/>
        <v>0</v>
      </c>
      <c r="GT269" s="110">
        <f t="shared" si="131"/>
        <v>0</v>
      </c>
      <c r="GU269" s="111">
        <f t="shared" si="132"/>
        <v>0</v>
      </c>
      <c r="GX269" s="151" cm="1">
        <f t="array" ref="GX269">_xlfn.IFS(GX$1= 0,"", NOT(ISBLANK(CA269)), 0, ISBLANK(CA269), $Q269-$S269+FR269-AU269-DG269)</f>
        <v>0</v>
      </c>
      <c r="GY269" s="152" cm="1">
        <f t="array" ref="GY269">_xlfn.IFS(GY$1= 0,"", NOT(ISBLANK(CB269)), 0, ISBLANK(CB269), $Q269-$S269+FS269-AV269-DH269)</f>
        <v>0</v>
      </c>
      <c r="GZ269" s="152" cm="1">
        <f t="array" ref="GZ269">_xlfn.IFS(GZ$1= 0,"", NOT(ISBLANK(CC269)), 0, ISBLANK(CC269), $Q269-$S269+FT269-AW269-DI269)</f>
        <v>0</v>
      </c>
      <c r="HA269" s="152" cm="1">
        <f t="array" ref="HA269">_xlfn.IFS(HA$1= 0,"", NOT(ISBLANK(CD269)), 0, ISBLANK(CD269), $Q269-$S269+FU269-AX269-DJ269)</f>
        <v>0</v>
      </c>
      <c r="HB269" s="152" cm="1">
        <f t="array" ref="HB269">_xlfn.IFS(HB$1= 0,"", NOT(ISBLANK(CE269)), 0, ISBLANK(CE269), $Q269-$S269+FV269-AY269-DK269)</f>
        <v>0</v>
      </c>
      <c r="HC269" s="152" cm="1">
        <f t="array" ref="HC269">_xlfn.IFS(HC$1= 0,"", NOT(ISBLANK(CF269)), 0, ISBLANK(CF269), $Q269-$S269+FW269-AZ269-DL269)</f>
        <v>0</v>
      </c>
      <c r="HD269" s="152" cm="1">
        <f t="array" ref="HD269">_xlfn.IFS(HD$1= 0,"", NOT(ISBLANK(CG269)), 0, ISBLANK(CG269), $Q269-$S269+FX269-BA269-DM269)</f>
        <v>0</v>
      </c>
      <c r="HE269" s="152" t="str" cm="1">
        <f t="array" ref="HE269">_xlfn.IFS(HE$1= 0,"", NOT(ISBLANK(CH269)), 0, ISBLANK(CH269), $Q269-$S269+FY269-BB269-DN269)</f>
        <v/>
      </c>
      <c r="HF269" s="152" t="str" cm="1">
        <f t="array" ref="HF269">_xlfn.IFS(HF$1= 0,"", NOT(ISBLANK(CI269)), 0, ISBLANK(CI269), $Q269-$S269+FZ269-BC269-DO269)</f>
        <v/>
      </c>
      <c r="HG269" s="152" t="str" cm="1">
        <f t="array" ref="HG269">_xlfn.IFS(HG$1= 0,"", NOT(ISBLANK(CJ269)), 0, ISBLANK(CJ269), $Q269-$S269+GA269-BD269-DP269)</f>
        <v/>
      </c>
      <c r="HH269" s="152" t="str" cm="1">
        <f t="array" ref="HH269">_xlfn.IFS(HH$1= 0,"", NOT(ISBLANK(CK269)), 0, ISBLANK(CK269), $Q269-$S269+GB269-BE269-DQ269)</f>
        <v/>
      </c>
      <c r="HI269" s="152" t="str" cm="1">
        <f t="array" ref="HI269">_xlfn.IFS(HI$1= 0,"", NOT(ISBLANK(CL269)), 0, ISBLANK(CL269), $Q269-$S269+GC269-BF269-DR269)</f>
        <v/>
      </c>
      <c r="HJ269" s="152" t="str" cm="1">
        <f t="array" ref="HJ269">_xlfn.IFS(HJ$1= 0,"", NOT(ISBLANK(CM269)), 0, ISBLANK(CM269), $Q269-$S269+GD269-BG269-DS269)</f>
        <v/>
      </c>
      <c r="HK269" s="152" t="str" cm="1">
        <f t="array" ref="HK269">_xlfn.IFS(HK$1= 0,"", NOT(ISBLANK(CN269)), 0, ISBLANK(CN269), $Q269-$S269+GE269-BH269-DT269)</f>
        <v/>
      </c>
      <c r="HL269" s="153" t="str" cm="1">
        <f t="array" ref="HL269">_xlfn.IFS(HL$1= 0,"", NOT(ISBLANK(CO269)), 0, ISBLANK(CO269), $Q269-$S269+GF269-BI269-DU269)</f>
        <v/>
      </c>
      <c r="HM269" s="153" t="str" cm="1">
        <f t="array" ref="HM269">_xlfn.IFS(HM$1= 0,"", NOT(ISBLANK(DE269)), 0, ISBLANK(DE269), $Q269-$S269+IC269-BY269-#REF!)</f>
        <v/>
      </c>
      <c r="HN269" s="153" t="e" cm="1">
        <f t="array" ref="HN269">_xlfn.IFS(HN$1= 0,"", NOT(ISBLANK(DF269)), 0, ISBLANK(DF269), $Q269-$S269+ID269-BZ269-#REF!)</f>
        <v>#REF!</v>
      </c>
      <c r="HO269" s="153" t="e" cm="1">
        <f t="array" ref="HO269">_xlfn.IFS(HO$1= 0,"", NOT(ISBLANK(DG269)), 0, ISBLANK(DG269), $Q269-$S269+IE269-CA269-#REF!)</f>
        <v>#VALUE!</v>
      </c>
      <c r="HP269" s="153" t="e" cm="1">
        <f t="array" ref="HP269">_xlfn.IFS(HP$1= 0,"", NOT(ISBLANK(DH269)), 0, ISBLANK(DH269), $Q269-$S269+IF269-CB269-#REF!)</f>
        <v>#REF!</v>
      </c>
      <c r="HQ269" s="153" t="e" cm="1">
        <f t="array" ref="HQ269">_xlfn.IFS(HQ$1= 0,"", NOT(ISBLANK(DI269)), 0, ISBLANK(DI269), $Q269-$S269+IG269-CC269-#REF!)</f>
        <v>#REF!</v>
      </c>
      <c r="HR269" s="153" cm="1">
        <f t="array" ref="HR269">_xlfn.IFS(HR$1= 0,"", NOT(ISBLANK(DJ269)), 0, ISBLANK(DJ269), $Q269-$S269+IH269-CD269-EK269)</f>
        <v>0</v>
      </c>
      <c r="HS269" s="153" t="e" cm="1">
        <f t="array" ref="HS269">_xlfn.IFS(HS$1= 0,"", NOT(ISBLANK(DK269)), 0, ISBLANK(DK269), $Q269-$S269+II269-CE269-EL269)</f>
        <v>#VALUE!</v>
      </c>
      <c r="HT269" s="153" t="e" cm="1">
        <f t="array" ref="HT269">_xlfn.IFS(HT$1= 0,"", NOT(ISBLANK(DL269)), 0, ISBLANK(DL269), $Q269-$S269+GV269-CF269-EM269)</f>
        <v>#VALUE!</v>
      </c>
      <c r="HU269" s="153" t="e" cm="1">
        <f t="array" ref="HU269">_xlfn.IFS(HU$1= 0,"", NOT(ISBLANK(DM269)), 0, ISBLANK(DM269), $Q269-$S269+GW269-CG269-EN269)</f>
        <v>#VALUE!</v>
      </c>
      <c r="HV269" s="153" t="str" cm="1">
        <f t="array" ref="HV269">_xlfn.IFS(HV$1= 0,"", NOT(ISBLANK(DN269)), 0, ISBLANK(DN269), $Q269-$S269+GX269-CH269-EO269)</f>
        <v/>
      </c>
      <c r="HW269" s="153" t="str" cm="1">
        <f t="array" ref="HW269">_xlfn.IFS(HW$1= 0,"", NOT(ISBLANK(DO269)), 0, ISBLANK(DO269), $Q269-$S269+GY269-CI269-EP269)</f>
        <v/>
      </c>
      <c r="HX269" s="153" t="str" cm="1">
        <f t="array" ref="HX269">_xlfn.IFS(HX$1= 0,"", NOT(ISBLANK(DP269)), 0, ISBLANK(DP269), $Q269-$S269+GZ269-CJ269-EQ269)</f>
        <v/>
      </c>
      <c r="HY269" s="153" t="str" cm="1">
        <f t="array" ref="HY269">_xlfn.IFS(HY$1= 0,"", NOT(ISBLANK(DQ269)), 0, ISBLANK(DQ269), $Q269-$S269+HA269-CK269-ER269)</f>
        <v/>
      </c>
      <c r="HZ269" s="153" t="str" cm="1">
        <f t="array" ref="HZ269">_xlfn.IFS(HZ$1= 0,"", NOT(ISBLANK(DR269)), 0, ISBLANK(DR269), $Q269-$S269+HB269-CL269-ES269)</f>
        <v/>
      </c>
      <c r="IA269" s="153" t="str" cm="1">
        <f t="array" ref="IA269">_xlfn.IFS(IA$1= 0,"", NOT(ISBLANK(DS269)), 0, ISBLANK(DS269), $Q269-$S269+HC269-CM269-ET269)</f>
        <v/>
      </c>
    </row>
    <row r="270" spans="1:235" ht="16.5" x14ac:dyDescent="0.3">
      <c r="A270" s="144"/>
      <c r="B270" s="106"/>
      <c r="C270" s="106"/>
      <c r="D270" s="107"/>
      <c r="E270" s="131"/>
      <c r="F270" s="137"/>
      <c r="G270" s="2"/>
      <c r="H270" s="2"/>
      <c r="I270" s="2"/>
      <c r="J270" s="2"/>
      <c r="K270" s="2"/>
      <c r="L270" s="2"/>
      <c r="M270" s="140"/>
      <c r="N270" s="137"/>
      <c r="O270" s="138"/>
      <c r="P270" s="133"/>
      <c r="Q270" s="94">
        <f t="shared" si="101"/>
        <v>0</v>
      </c>
      <c r="R270" s="1"/>
      <c r="S270" s="1"/>
      <c r="T270" s="2"/>
      <c r="U270" s="2"/>
      <c r="V270" s="82">
        <f t="shared" si="102"/>
        <v>0</v>
      </c>
      <c r="W270" s="121"/>
      <c r="X270" s="108"/>
      <c r="AU270" s="105"/>
      <c r="AV270" s="105"/>
      <c r="AW270" s="105"/>
      <c r="AX270" s="105"/>
      <c r="AY270" s="105"/>
      <c r="AZ270" s="105"/>
      <c r="BA270" s="105"/>
      <c r="BB270" s="105"/>
      <c r="BC270" s="105"/>
      <c r="BD270" s="105"/>
      <c r="BE270" s="105"/>
      <c r="BF270" s="105"/>
      <c r="BG270" s="105"/>
      <c r="BH270" s="105"/>
      <c r="BI270" s="105"/>
      <c r="BJ270" s="105"/>
      <c r="BK270" s="105"/>
      <c r="BL270" s="105"/>
      <c r="BM270" s="105"/>
      <c r="BN270" s="105"/>
      <c r="BO270" s="105"/>
      <c r="BP270" s="105"/>
      <c r="BQ270" s="105"/>
      <c r="BR270" s="105"/>
      <c r="BS270" s="105"/>
      <c r="BT270" s="105"/>
      <c r="BU270" s="105"/>
      <c r="BV270" s="105"/>
      <c r="BW270" s="105"/>
      <c r="BX270" s="105"/>
      <c r="BZ270" s="99"/>
      <c r="CA270" s="105" t="s">
        <v>32</v>
      </c>
      <c r="CB270" s="105"/>
      <c r="CC270" s="105"/>
      <c r="CD270" s="105"/>
      <c r="CE270" s="105"/>
      <c r="CF270" s="105"/>
      <c r="CG270" s="105"/>
      <c r="CH270" s="105"/>
      <c r="CI270" s="105"/>
      <c r="CJ270" s="105"/>
      <c r="CK270" s="105"/>
      <c r="CL270" s="105"/>
      <c r="CM270" s="105"/>
      <c r="CN270" s="105"/>
      <c r="CO270" s="105"/>
      <c r="CP270" s="105" t="s">
        <v>32</v>
      </c>
      <c r="CQ270" s="105"/>
      <c r="CR270" s="105"/>
      <c r="CS270" s="105"/>
      <c r="CT270" s="105"/>
      <c r="CU270" s="105"/>
      <c r="CV270" s="105"/>
      <c r="CW270" s="105"/>
      <c r="CX270" s="105"/>
      <c r="CY270" s="105"/>
      <c r="CZ270" s="105"/>
      <c r="DA270" s="105"/>
      <c r="DB270" s="105"/>
      <c r="DC270" s="105"/>
      <c r="DD270" s="105"/>
      <c r="DE270" s="99"/>
      <c r="DF270" s="99"/>
      <c r="DG270" s="105"/>
      <c r="DH270" s="105"/>
      <c r="DI270" s="105"/>
      <c r="DJ270" s="105"/>
      <c r="DK270" s="105"/>
      <c r="DL270" s="105"/>
      <c r="DM270" s="105"/>
      <c r="DN270" s="105"/>
      <c r="DO270" s="105"/>
      <c r="DP270" s="105"/>
      <c r="DQ270" s="105"/>
      <c r="DR270" s="105"/>
      <c r="DS270" s="105"/>
      <c r="DT270" s="105"/>
      <c r="DU270" s="105"/>
      <c r="DV270" s="105"/>
      <c r="DW270" s="105"/>
      <c r="DX270" s="105"/>
      <c r="DY270" s="105"/>
      <c r="DZ270" s="105"/>
      <c r="EA270" s="105"/>
      <c r="EB270" s="105"/>
      <c r="EC270" s="105"/>
      <c r="ED270" s="105"/>
      <c r="EE270" s="105"/>
      <c r="EF270" s="105"/>
      <c r="EG270" s="105"/>
      <c r="EH270" s="105"/>
      <c r="EI270" s="105"/>
      <c r="EJ270" s="105"/>
      <c r="EL270" s="146" t="str" cm="1">
        <f t="array" ref="EL270">IF(OR(EL$1=0, $A270="", _xlfn.XLOOKUP(EL$1, $Z$2:$Z$18, $AD$2:$AD$18, "")=""),"",SQRT((_xlfn.XLOOKUP(EL$1,$Z$2:$Z$18,$AA$2:$AA$18)-$T270)^2+(_xlfn.XLOOKUP(EL$1,$Z$2:$Z$18,$AB$2:$AB$18)-$U270)^2+(_xlfn.XLOOKUP(EL$1,$Z$2:$Z$18,$AC$2:$AC$18-$V270)^2)))</f>
        <v/>
      </c>
      <c r="EM270" s="96" t="str" cm="1">
        <f t="array" ref="EM270">IF(OR(EM$1=0, $A270="", _xlfn.XLOOKUP(EM$1, $Z$2:$Z$18, $AD$2:$AD$18, "")=""),"",SQRT((_xlfn.XLOOKUP(EM$1,$Z$2:$Z$18,$AA$2:$AA$18)-$T270)^2+(_xlfn.XLOOKUP(EM$1,$Z$2:$Z$18,$AB$2:$AB$18)-$U270)^2+(_xlfn.XLOOKUP(EM$1,$Z$2:$Z$18,$AC$2:$AC$18-$V270)^2)))</f>
        <v/>
      </c>
      <c r="EN270" s="96" t="str" cm="1">
        <f t="array" ref="EN270">IF(OR(EN$1=0, $A270="", _xlfn.XLOOKUP(EN$1, $Z$2:$Z$18, $AD$2:$AD$18, "")=""),"",SQRT((_xlfn.XLOOKUP(EN$1,$Z$2:$Z$18,$AA$2:$AA$18)-$T270)^2+(_xlfn.XLOOKUP(EN$1,$Z$2:$Z$18,$AB$2:$AB$18)-$U270)^2+(_xlfn.XLOOKUP(EN$1,$Z$2:$Z$18,$AC$2:$AC$18-$V270)^2)))</f>
        <v/>
      </c>
      <c r="EO270" s="96" t="str" cm="1">
        <f t="array" ref="EO270">IF(OR(EO$1=0, $A270="", _xlfn.XLOOKUP(EO$1, $Z$2:$Z$18, $AD$2:$AD$18, "")=""),"",SQRT((_xlfn.XLOOKUP(EO$1,$Z$2:$Z$18,$AA$2:$AA$18)-$T270)^2+(_xlfn.XLOOKUP(EO$1,$Z$2:$Z$18,$AB$2:$AB$18)-$U270)^2+(_xlfn.XLOOKUP(EO$1,$Z$2:$Z$18,$AC$2:$AC$18-$V270)^2)))</f>
        <v/>
      </c>
      <c r="EP270" s="96" t="str" cm="1">
        <f t="array" ref="EP270">IF(OR(EP$1=0, $A270="", _xlfn.XLOOKUP(EP$1, $Z$2:$Z$18, $AD$2:$AD$18, "")=""),"",SQRT((_xlfn.XLOOKUP(EP$1,$Z$2:$Z$18,$AA$2:$AA$18)-$T270)^2+(_xlfn.XLOOKUP(EP$1,$Z$2:$Z$18,$AB$2:$AB$18)-$U270)^2+(_xlfn.XLOOKUP(EP$1,$Z$2:$Z$18,$AC$2:$AC$18-$V270)^2)))</f>
        <v/>
      </c>
      <c r="EQ270" s="96" t="str" cm="1">
        <f t="array" ref="EQ270">IF(OR(EQ$1=0, $A270="", _xlfn.XLOOKUP(EQ$1, $Z$2:$Z$18, $AD$2:$AD$18, "")=""),"",SQRT((_xlfn.XLOOKUP(EQ$1,$Z$2:$Z$18,$AA$2:$AA$18)-$T270)^2+(_xlfn.XLOOKUP(EQ$1,$Z$2:$Z$18,$AB$2:$AB$18)-$U270)^2+(_xlfn.XLOOKUP(EQ$1,$Z$2:$Z$18,$AC$2:$AC$18-$V270)^2)))</f>
        <v/>
      </c>
      <c r="ER270" s="96" t="str" cm="1">
        <f t="array" ref="ER270">IF(OR(ER$1=0, $A270="", _xlfn.XLOOKUP(ER$1, $Z$2:$Z$18, $AD$2:$AD$18, "")=""),"",SQRT((_xlfn.XLOOKUP(ER$1,$Z$2:$Z$18,$AA$2:$AA$18)-$T270)^2+(_xlfn.XLOOKUP(ER$1,$Z$2:$Z$18,$AB$2:$AB$18)-$U270)^2+(_xlfn.XLOOKUP(ER$1,$Z$2:$Z$18,$AC$2:$AC$18-$V270)^2)))</f>
        <v/>
      </c>
      <c r="ES270" s="96" t="str" cm="1">
        <f t="array" ref="ES270">IF(OR(ES$1=0, $A270="", _xlfn.XLOOKUP(ES$1, $Z$2:$Z$18, $AD$2:$AD$18, "")=""),"",SQRT((_xlfn.XLOOKUP(ES$1,$Z$2:$Z$18,$AA$2:$AA$18)-$T270)^2+(_xlfn.XLOOKUP(ES$1,$Z$2:$Z$18,$AB$2:$AB$18)-$U270)^2+(_xlfn.XLOOKUP(ES$1,$Z$2:$Z$18,$AC$2:$AC$18-$V270)^2)))</f>
        <v/>
      </c>
      <c r="ET270" s="97" t="str" cm="1">
        <f t="array" ref="ET270">IF(OR(ET$1=0, $A270="", _xlfn.XLOOKUP(ET$1, $Z$2:$Z$18, $AD$2:$AD$18, "")=""),"",SQRT((_xlfn.XLOOKUP(ET$1,$Z$2:$Z$18,$AA$2:$AA$18)-$T270)^2+(_xlfn.XLOOKUP(ET$1,$Z$2:$Z$18,$AB$2:$AB$18)-$U270)^2+(_xlfn.XLOOKUP(ET$1,$Z$2:$Z$18,$AC$2:$AC$18-$V270)^2)))</f>
        <v/>
      </c>
      <c r="EU270" s="97" t="str" cm="1">
        <f t="array" ref="EU270">IF(OR(EU$1=0, $A270="", _xlfn.XLOOKUP(EU$1, $Z$2:$Z$18, $AD$2:$AD$18, "")=""),"",SQRT((_xlfn.XLOOKUP(EU$1,$Z$2:$Z$18,$AA$2:$AA$18)-$T270)^2+(_xlfn.XLOOKUP(EU$1,$Z$2:$Z$18,$AB$2:$AB$18)-$U270)^2+(_xlfn.XLOOKUP(EU$1,$Z$2:$Z$18,$AC$2:$AC$18-$V270)^2)))</f>
        <v/>
      </c>
      <c r="EV270" s="97" t="str" cm="1">
        <f t="array" ref="EV270">IF(OR(EV$1=0, $A270="", _xlfn.XLOOKUP(EV$1, $Z$2:$Z$18, $AD$2:$AD$18, "")=""),"",SQRT((_xlfn.XLOOKUP(EV$1,$Z$2:$Z$18,$AA$2:$AA$18)-$T270)^2+(_xlfn.XLOOKUP(EV$1,$Z$2:$Z$18,$AB$2:$AB$18)-$U270)^2+(_xlfn.XLOOKUP(EV$1,$Z$2:$Z$18,$AC$2:$AC$18-$V270)^2)))</f>
        <v/>
      </c>
      <c r="EW270" s="97" t="str" cm="1">
        <f t="array" ref="EW270">IF(OR(EW$1=0, $A270="", _xlfn.XLOOKUP(EW$1, $Z$2:$Z$18, $AD$2:$AD$18, "")=""),"",SQRT((_xlfn.XLOOKUP(EW$1,$Z$2:$Z$18,$AA$2:$AA$18)-$T270)^2+(_xlfn.XLOOKUP(EW$1,$Z$2:$Z$18,$AB$2:$AB$18)-$U270)^2+(_xlfn.XLOOKUP(EW$1,$Z$2:$Z$18,$AC$2:$AC$18-$V270)^2)))</f>
        <v/>
      </c>
      <c r="EX270" s="97" t="str" cm="1">
        <f t="array" ref="EX270">IF(OR(EX$1=0, $A270="", _xlfn.XLOOKUP(EX$1, $Z$2:$Z$18, $AD$2:$AD$18, "")=""),"",SQRT((_xlfn.XLOOKUP(EX$1,$Z$2:$Z$18,$AA$2:$AA$18)-$T270)^2+(_xlfn.XLOOKUP(EX$1,$Z$2:$Z$18,$AB$2:$AB$18)-$U270)^2+(_xlfn.XLOOKUP(EX$1,$Z$2:$Z$18,$AC$2:$AC$18-$V270)^2)))</f>
        <v/>
      </c>
      <c r="EY270" s="97" t="str" cm="1">
        <f t="array" ref="EY270">IF(OR(EY$1=0, $A270="", _xlfn.XLOOKUP(EY$1, $Z$2:$Z$18, $AD$2:$AD$18, "")=""),"",SQRT((_xlfn.XLOOKUP(EY$1,$Z$2:$Z$18,$AA$2:$AA$18)-$T270)^2+(_xlfn.XLOOKUP(EY$1,$Z$2:$Z$18,$AB$2:$AB$18)-$U270)^2+(_xlfn.XLOOKUP(EY$1,$Z$2:$Z$18,$AC$2:$AC$18-$V270)^2)))</f>
        <v/>
      </c>
      <c r="EZ270" s="98" t="str" cm="1">
        <f t="array" ref="EZ270">IF(OR(EZ$1=0, $A270="", _xlfn.XLOOKUP(EZ$1, $Z$2:$Z$18, $AD$2:$AD$18, "")=""),"",SQRT((_xlfn.XLOOKUP(EZ$1,$Z$2:$Z$18,$AA$2:$AA$18)-$T270)^2+(_xlfn.XLOOKUP(EZ$1,$Z$2:$Z$18,$AB$2:$AB$18)-$U270)^2+(_xlfn.XLOOKUP(EZ$1,$Z$2:$Z$18,$AC$2:$AC$18-$V270)^2)))</f>
        <v/>
      </c>
      <c r="FA270" s="146" t="str" cm="1">
        <f t="array" ref="FA270">IF(OR(FA$1=0, $A270="", _xlfn.XLOOKUP(FA$1, $Z$2:$Z$18, $AD$2:$AD$18, "")=""),"",SQRT((_xlfn.XLOOKUP(FA$1,$Z$2:$Z$18,$AA$2:$AA$18)-$T270)^2+(_xlfn.XLOOKUP(FA$1,$Z$2:$Z$18,$AB$2:$AB$18)-$U270)^2+(_xlfn.XLOOKUP(FA$1,$Z$2:$Z$18,$AC$2:$AC$18-$V270)^2)))</f>
        <v/>
      </c>
      <c r="FB270" s="96" t="str" cm="1">
        <f t="array" ref="FB270">IF(OR(FB$1=0, $A270="", _xlfn.XLOOKUP(FB$1, $Z$2:$Z$18, $AD$2:$AD$18, "")=""),"",SQRT((_xlfn.XLOOKUP(FB$1,$Z$2:$Z$18,$AA$2:$AA$18)-$T270)^2+(_xlfn.XLOOKUP(FB$1,$Z$2:$Z$18,$AB$2:$AB$18)-$U270)^2+(_xlfn.XLOOKUP(FB$1,$Z$2:$Z$18,$AC$2:$AC$18-$V270)^2)))</f>
        <v/>
      </c>
      <c r="FC270" s="96" t="str" cm="1">
        <f t="array" ref="FC270">IF(OR(FC$1=0, $A270="", _xlfn.XLOOKUP(FC$1, $Z$2:$Z$18, $AD$2:$AD$18, "")=""),"",SQRT((_xlfn.XLOOKUP(FC$1,$Z$2:$Z$18,$AA$2:$AA$18)-$T270)^2+(_xlfn.XLOOKUP(FC$1,$Z$2:$Z$18,$AB$2:$AB$18)-$U270)^2+(_xlfn.XLOOKUP(FC$1,$Z$2:$Z$18,$AC$2:$AC$18-$V270)^2)))</f>
        <v/>
      </c>
      <c r="FD270" s="96" t="str" cm="1">
        <f t="array" ref="FD270">IF(OR(FD$1=0, $A270="", _xlfn.XLOOKUP(FD$1, $Z$2:$Z$18, $AD$2:$AD$18, "")=""),"",SQRT((_xlfn.XLOOKUP(FD$1,$Z$2:$Z$18,$AA$2:$AA$18)-$T270)^2+(_xlfn.XLOOKUP(FD$1,$Z$2:$Z$18,$AB$2:$AB$18)-$U270)^2+(_xlfn.XLOOKUP(FD$1,$Z$2:$Z$18,$AC$2:$AC$18-$V270)^2)))</f>
        <v/>
      </c>
      <c r="FE270" s="96" t="str" cm="1">
        <f t="array" ref="FE270">IF(OR(FE$1=0, $A270="", _xlfn.XLOOKUP(FE$1, $Z$2:$Z$18, $AD$2:$AD$18, "")=""),"",SQRT((_xlfn.XLOOKUP(FE$1,$Z$2:$Z$18,$AA$2:$AA$18)-$T270)^2+(_xlfn.XLOOKUP(FE$1,$Z$2:$Z$18,$AB$2:$AB$18)-$U270)^2+(_xlfn.XLOOKUP(FE$1,$Z$2:$Z$18,$AC$2:$AC$18-$V270)^2)))</f>
        <v/>
      </c>
      <c r="FF270" s="96" t="str" cm="1">
        <f t="array" ref="FF270">IF(OR(FF$1=0, $A270="", _xlfn.XLOOKUP(FF$1, $Z$2:$Z$18, $AD$2:$AD$18, "")=""),"",SQRT((_xlfn.XLOOKUP(FF$1,$Z$2:$Z$18,$AA$2:$AA$18)-$T270)^2+(_xlfn.XLOOKUP(FF$1,$Z$2:$Z$18,$AB$2:$AB$18)-$U270)^2+(_xlfn.XLOOKUP(FF$1,$Z$2:$Z$18,$AC$2:$AC$18-$V270)^2)))</f>
        <v/>
      </c>
      <c r="FG270" s="96" t="str" cm="1">
        <f t="array" ref="FG270">IF(OR(FG$1=0, $A270="", _xlfn.XLOOKUP(FG$1, $Z$2:$Z$18, $AD$2:$AD$18, "")=""),"",SQRT((_xlfn.XLOOKUP(FG$1,$Z$2:$Z$18,$AA$2:$AA$18)-$T270)^2+(_xlfn.XLOOKUP(FG$1,$Z$2:$Z$18,$AB$2:$AB$18)-$U270)^2+(_xlfn.XLOOKUP(FG$1,$Z$2:$Z$18,$AC$2:$AC$18-$V270)^2)))</f>
        <v/>
      </c>
      <c r="FH270" s="96" t="str" cm="1">
        <f t="array" ref="FH270">IF(OR(FH$1=0, $A270="", _xlfn.XLOOKUP(FH$1, $Z$2:$Z$18, $AD$2:$AD$18, "")=""),"",SQRT((_xlfn.XLOOKUP(FH$1,$Z$2:$Z$18,$AA$2:$AA$18)-$T270)^2+(_xlfn.XLOOKUP(FH$1,$Z$2:$Z$18,$AB$2:$AB$18)-$U270)^2+(_xlfn.XLOOKUP(FH$1,$Z$2:$Z$18,$AC$2:$AC$18-$V270)^2)))</f>
        <v/>
      </c>
      <c r="FI270" s="97" t="str" cm="1">
        <f t="array" ref="FI270">IF(OR(FI$1=0, $A270="", _xlfn.XLOOKUP(FI$1, $Z$2:$Z$18, $AD$2:$AD$18, "")=""),"",SQRT((_xlfn.XLOOKUP(FI$1,$Z$2:$Z$18,$AA$2:$AA$18)-$T270)^2+(_xlfn.XLOOKUP(FI$1,$Z$2:$Z$18,$AB$2:$AB$18)-$U270)^2+(_xlfn.XLOOKUP(FI$1,$Z$2:$Z$18,$AC$2:$AC$18-$V270)^2)))</f>
        <v/>
      </c>
      <c r="FJ270" s="97" t="str" cm="1">
        <f t="array" ref="FJ270">IF(OR(FJ$1=0, $A270="", _xlfn.XLOOKUP(FJ$1, $Z$2:$Z$18, $AD$2:$AD$18, "")=""),"",SQRT((_xlfn.XLOOKUP(FJ$1,$Z$2:$Z$18,$AA$2:$AA$18)-$T270)^2+(_xlfn.XLOOKUP(FJ$1,$Z$2:$Z$18,$AB$2:$AB$18)-$U270)^2+(_xlfn.XLOOKUP(FJ$1,$Z$2:$Z$18,$AC$2:$AC$18-$V270)^2)))</f>
        <v/>
      </c>
      <c r="FK270" s="97" t="str" cm="1">
        <f t="array" ref="FK270">IF(OR(FK$1=0, $A270="", _xlfn.XLOOKUP(FK$1, $Z$2:$Z$18, $AD$2:$AD$18, "")=""),"",SQRT((_xlfn.XLOOKUP(FK$1,$Z$2:$Z$18,$AA$2:$AA$18)-$T270)^2+(_xlfn.XLOOKUP(FK$1,$Z$2:$Z$18,$AB$2:$AB$18)-$U270)^2+(_xlfn.XLOOKUP(FK$1,$Z$2:$Z$18,$AC$2:$AC$18-$V270)^2)))</f>
        <v/>
      </c>
      <c r="FL270" s="97" t="str" cm="1">
        <f t="array" ref="FL270">IF(OR(FL$1=0, $A270="", _xlfn.XLOOKUP(FL$1, $Z$2:$Z$18, $AD$2:$AD$18, "")=""),"",SQRT((_xlfn.XLOOKUP(FL$1,$Z$2:$Z$18,$AA$2:$AA$18)-$T270)^2+(_xlfn.XLOOKUP(FL$1,$Z$2:$Z$18,$AB$2:$AB$18)-$U270)^2+(_xlfn.XLOOKUP(FL$1,$Z$2:$Z$18,$AC$2:$AC$18-$V270)^2)))</f>
        <v/>
      </c>
      <c r="FM270" s="97" t="str" cm="1">
        <f t="array" ref="FM270">IF(OR(FM$1=0, $A270="", _xlfn.XLOOKUP(FM$1, $Z$2:$Z$18, $AD$2:$AD$18, "")=""),"",SQRT((_xlfn.XLOOKUP(FM$1,$Z$2:$Z$18,$AA$2:$AA$18)-$T270)^2+(_xlfn.XLOOKUP(FM$1,$Z$2:$Z$18,$AB$2:$AB$18)-$U270)^2+(_xlfn.XLOOKUP(FM$1,$Z$2:$Z$18,$AC$2:$AC$18-$V270)^2)))</f>
        <v/>
      </c>
      <c r="FN270" s="97" t="str" cm="1">
        <f t="array" ref="FN270">IF(OR(FN$1=0, $A270="", _xlfn.XLOOKUP(FN$1, $Z$2:$Z$18, $AD$2:$AD$18, "")=""),"",SQRT((_xlfn.XLOOKUP(FN$1,$Z$2:$Z$18,$AA$2:$AA$18)-$T270)^2+(_xlfn.XLOOKUP(FN$1,$Z$2:$Z$18,$AB$2:$AB$18)-$U270)^2+(_xlfn.XLOOKUP(FN$1,$Z$2:$Z$18,$AC$2:$AC$18-$V270)^2)))</f>
        <v/>
      </c>
      <c r="FO270" s="98" t="str" cm="1">
        <f t="array" ref="FO270">IF(OR(FO$1=0, $A270="", _xlfn.XLOOKUP(FO$1, $Z$2:$Z$18, $AD$2:$AD$18, "")=""),"",SQRT((_xlfn.XLOOKUP(FO$1,$Z$2:$Z$18,$AA$2:$AA$18)-$T270)^2+(_xlfn.XLOOKUP(FO$1,$Z$2:$Z$18,$AB$2:$AB$18)-$U270)^2+(_xlfn.XLOOKUP(FO$1,$Z$2:$Z$18,$AC$2:$AC$18-$V270)^2)))</f>
        <v/>
      </c>
      <c r="FP270" s="99"/>
      <c r="FQ270" s="99"/>
      <c r="FR270" s="100">
        <f t="shared" si="103"/>
        <v>0</v>
      </c>
      <c r="FS270" s="109">
        <f t="shared" si="104"/>
        <v>0</v>
      </c>
      <c r="FT270" s="109">
        <f t="shared" si="105"/>
        <v>0</v>
      </c>
      <c r="FU270" s="109">
        <f t="shared" si="106"/>
        <v>0</v>
      </c>
      <c r="FV270" s="109">
        <f t="shared" si="107"/>
        <v>0</v>
      </c>
      <c r="FW270" s="109">
        <f t="shared" si="108"/>
        <v>0</v>
      </c>
      <c r="FX270" s="109">
        <f t="shared" si="109"/>
        <v>0</v>
      </c>
      <c r="FY270" s="109">
        <f t="shared" si="110"/>
        <v>0</v>
      </c>
      <c r="FZ270" s="110">
        <f t="shared" si="111"/>
        <v>0</v>
      </c>
      <c r="GA270" s="110">
        <f t="shared" si="112"/>
        <v>0</v>
      </c>
      <c r="GB270" s="110">
        <f t="shared" si="113"/>
        <v>0</v>
      </c>
      <c r="GC270" s="110">
        <f t="shared" si="114"/>
        <v>0</v>
      </c>
      <c r="GD270" s="110">
        <f t="shared" si="115"/>
        <v>0</v>
      </c>
      <c r="GE270" s="110">
        <f t="shared" si="116"/>
        <v>0</v>
      </c>
      <c r="GF270" s="111">
        <f t="shared" si="117"/>
        <v>0</v>
      </c>
      <c r="GG270" s="100">
        <f t="shared" si="118"/>
        <v>0</v>
      </c>
      <c r="GH270" s="109">
        <f t="shared" si="119"/>
        <v>0</v>
      </c>
      <c r="GI270" s="109">
        <f t="shared" si="120"/>
        <v>0</v>
      </c>
      <c r="GJ270" s="109">
        <f t="shared" si="121"/>
        <v>0</v>
      </c>
      <c r="GK270" s="109">
        <f t="shared" si="122"/>
        <v>0</v>
      </c>
      <c r="GL270" s="109">
        <f t="shared" si="123"/>
        <v>0</v>
      </c>
      <c r="GM270" s="109">
        <f t="shared" si="124"/>
        <v>0</v>
      </c>
      <c r="GN270" s="109">
        <f t="shared" si="125"/>
        <v>0</v>
      </c>
      <c r="GO270" s="110">
        <f t="shared" si="126"/>
        <v>0</v>
      </c>
      <c r="GP270" s="110">
        <f t="shared" si="127"/>
        <v>0</v>
      </c>
      <c r="GQ270" s="110">
        <f t="shared" si="128"/>
        <v>0</v>
      </c>
      <c r="GR270" s="110">
        <f t="shared" si="129"/>
        <v>0</v>
      </c>
      <c r="GS270" s="110">
        <f t="shared" si="130"/>
        <v>0</v>
      </c>
      <c r="GT270" s="110">
        <f t="shared" si="131"/>
        <v>0</v>
      </c>
      <c r="GU270" s="111">
        <f t="shared" si="132"/>
        <v>0</v>
      </c>
      <c r="GX270" s="151" cm="1">
        <f t="array" ref="GX270">_xlfn.IFS(GX$1= 0,"", NOT(ISBLANK(CA270)), 0, ISBLANK(CA270), $Q270-$S270+FR270-AU270-DG270)</f>
        <v>0</v>
      </c>
      <c r="GY270" s="152" cm="1">
        <f t="array" ref="GY270">_xlfn.IFS(GY$1= 0,"", NOT(ISBLANK(CB270)), 0, ISBLANK(CB270), $Q270-$S270+FS270-AV270-DH270)</f>
        <v>0</v>
      </c>
      <c r="GZ270" s="152" cm="1">
        <f t="array" ref="GZ270">_xlfn.IFS(GZ$1= 0,"", NOT(ISBLANK(CC270)), 0, ISBLANK(CC270), $Q270-$S270+FT270-AW270-DI270)</f>
        <v>0</v>
      </c>
      <c r="HA270" s="152" cm="1">
        <f t="array" ref="HA270">_xlfn.IFS(HA$1= 0,"", NOT(ISBLANK(CD270)), 0, ISBLANK(CD270), $Q270-$S270+FU270-AX270-DJ270)</f>
        <v>0</v>
      </c>
      <c r="HB270" s="152" cm="1">
        <f t="array" ref="HB270">_xlfn.IFS(HB$1= 0,"", NOT(ISBLANK(CE270)), 0, ISBLANK(CE270), $Q270-$S270+FV270-AY270-DK270)</f>
        <v>0</v>
      </c>
      <c r="HC270" s="152" cm="1">
        <f t="array" ref="HC270">_xlfn.IFS(HC$1= 0,"", NOT(ISBLANK(CF270)), 0, ISBLANK(CF270), $Q270-$S270+FW270-AZ270-DL270)</f>
        <v>0</v>
      </c>
      <c r="HD270" s="152" cm="1">
        <f t="array" ref="HD270">_xlfn.IFS(HD$1= 0,"", NOT(ISBLANK(CG270)), 0, ISBLANK(CG270), $Q270-$S270+FX270-BA270-DM270)</f>
        <v>0</v>
      </c>
      <c r="HE270" s="152" t="str" cm="1">
        <f t="array" ref="HE270">_xlfn.IFS(HE$1= 0,"", NOT(ISBLANK(CH270)), 0, ISBLANK(CH270), $Q270-$S270+FY270-BB270-DN270)</f>
        <v/>
      </c>
      <c r="HF270" s="152" t="str" cm="1">
        <f t="array" ref="HF270">_xlfn.IFS(HF$1= 0,"", NOT(ISBLANK(CI270)), 0, ISBLANK(CI270), $Q270-$S270+FZ270-BC270-DO270)</f>
        <v/>
      </c>
      <c r="HG270" s="152" t="str" cm="1">
        <f t="array" ref="HG270">_xlfn.IFS(HG$1= 0,"", NOT(ISBLANK(CJ270)), 0, ISBLANK(CJ270), $Q270-$S270+GA270-BD270-DP270)</f>
        <v/>
      </c>
      <c r="HH270" s="152" t="str" cm="1">
        <f t="array" ref="HH270">_xlfn.IFS(HH$1= 0,"", NOT(ISBLANK(CK270)), 0, ISBLANK(CK270), $Q270-$S270+GB270-BE270-DQ270)</f>
        <v/>
      </c>
      <c r="HI270" s="152" t="str" cm="1">
        <f t="array" ref="HI270">_xlfn.IFS(HI$1= 0,"", NOT(ISBLANK(CL270)), 0, ISBLANK(CL270), $Q270-$S270+GC270-BF270-DR270)</f>
        <v/>
      </c>
      <c r="HJ270" s="152" t="str" cm="1">
        <f t="array" ref="HJ270">_xlfn.IFS(HJ$1= 0,"", NOT(ISBLANK(CM270)), 0, ISBLANK(CM270), $Q270-$S270+GD270-BG270-DS270)</f>
        <v/>
      </c>
      <c r="HK270" s="152" t="str" cm="1">
        <f t="array" ref="HK270">_xlfn.IFS(HK$1= 0,"", NOT(ISBLANK(CN270)), 0, ISBLANK(CN270), $Q270-$S270+GE270-BH270-DT270)</f>
        <v/>
      </c>
      <c r="HL270" s="153" t="str" cm="1">
        <f t="array" ref="HL270">_xlfn.IFS(HL$1= 0,"", NOT(ISBLANK(CO270)), 0, ISBLANK(CO270), $Q270-$S270+GF270-BI270-DU270)</f>
        <v/>
      </c>
      <c r="HM270" s="153" t="str" cm="1">
        <f t="array" ref="HM270">_xlfn.IFS(HM$1= 0,"", NOT(ISBLANK(DE270)), 0, ISBLANK(DE270), $Q270-$S270+IC270-BY270-#REF!)</f>
        <v/>
      </c>
      <c r="HN270" s="153" t="e" cm="1">
        <f t="array" ref="HN270">_xlfn.IFS(HN$1= 0,"", NOT(ISBLANK(DF270)), 0, ISBLANK(DF270), $Q270-$S270+ID270-BZ270-#REF!)</f>
        <v>#REF!</v>
      </c>
      <c r="HO270" s="153" t="e" cm="1">
        <f t="array" ref="HO270">_xlfn.IFS(HO$1= 0,"", NOT(ISBLANK(DG270)), 0, ISBLANK(DG270), $Q270-$S270+IE270-CA270-#REF!)</f>
        <v>#VALUE!</v>
      </c>
      <c r="HP270" s="153" t="e" cm="1">
        <f t="array" ref="HP270">_xlfn.IFS(HP$1= 0,"", NOT(ISBLANK(DH270)), 0, ISBLANK(DH270), $Q270-$S270+IF270-CB270-#REF!)</f>
        <v>#REF!</v>
      </c>
      <c r="HQ270" s="153" t="e" cm="1">
        <f t="array" ref="HQ270">_xlfn.IFS(HQ$1= 0,"", NOT(ISBLANK(DI270)), 0, ISBLANK(DI270), $Q270-$S270+IG270-CC270-#REF!)</f>
        <v>#REF!</v>
      </c>
      <c r="HR270" s="153" cm="1">
        <f t="array" ref="HR270">_xlfn.IFS(HR$1= 0,"", NOT(ISBLANK(DJ270)), 0, ISBLANK(DJ270), $Q270-$S270+IH270-CD270-EK270)</f>
        <v>0</v>
      </c>
      <c r="HS270" s="153" t="e" cm="1">
        <f t="array" ref="HS270">_xlfn.IFS(HS$1= 0,"", NOT(ISBLANK(DK270)), 0, ISBLANK(DK270), $Q270-$S270+II270-CE270-EL270)</f>
        <v>#VALUE!</v>
      </c>
      <c r="HT270" s="153" t="e" cm="1">
        <f t="array" ref="HT270">_xlfn.IFS(HT$1= 0,"", NOT(ISBLANK(DL270)), 0, ISBLANK(DL270), $Q270-$S270+GV270-CF270-EM270)</f>
        <v>#VALUE!</v>
      </c>
      <c r="HU270" s="153" t="e" cm="1">
        <f t="array" ref="HU270">_xlfn.IFS(HU$1= 0,"", NOT(ISBLANK(DM270)), 0, ISBLANK(DM270), $Q270-$S270+GW270-CG270-EN270)</f>
        <v>#VALUE!</v>
      </c>
      <c r="HV270" s="153" t="str" cm="1">
        <f t="array" ref="HV270">_xlfn.IFS(HV$1= 0,"", NOT(ISBLANK(DN270)), 0, ISBLANK(DN270), $Q270-$S270+GX270-CH270-EO270)</f>
        <v/>
      </c>
      <c r="HW270" s="153" t="str" cm="1">
        <f t="array" ref="HW270">_xlfn.IFS(HW$1= 0,"", NOT(ISBLANK(DO270)), 0, ISBLANK(DO270), $Q270-$S270+GY270-CI270-EP270)</f>
        <v/>
      </c>
      <c r="HX270" s="153" t="str" cm="1">
        <f t="array" ref="HX270">_xlfn.IFS(HX$1= 0,"", NOT(ISBLANK(DP270)), 0, ISBLANK(DP270), $Q270-$S270+GZ270-CJ270-EQ270)</f>
        <v/>
      </c>
      <c r="HY270" s="153" t="str" cm="1">
        <f t="array" ref="HY270">_xlfn.IFS(HY$1= 0,"", NOT(ISBLANK(DQ270)), 0, ISBLANK(DQ270), $Q270-$S270+HA270-CK270-ER270)</f>
        <v/>
      </c>
      <c r="HZ270" s="153" t="str" cm="1">
        <f t="array" ref="HZ270">_xlfn.IFS(HZ$1= 0,"", NOT(ISBLANK(DR270)), 0, ISBLANK(DR270), $Q270-$S270+HB270-CL270-ES270)</f>
        <v/>
      </c>
      <c r="IA270" s="153" t="str" cm="1">
        <f t="array" ref="IA270">_xlfn.IFS(IA$1= 0,"", NOT(ISBLANK(DS270)), 0, ISBLANK(DS270), $Q270-$S270+HC270-CM270-ET270)</f>
        <v/>
      </c>
    </row>
    <row r="271" spans="1:235" ht="16.5" x14ac:dyDescent="0.3">
      <c r="A271" s="144"/>
      <c r="B271" s="106"/>
      <c r="C271" s="106"/>
      <c r="D271" s="107"/>
      <c r="E271" s="131"/>
      <c r="F271" s="137"/>
      <c r="G271" s="2"/>
      <c r="H271" s="2"/>
      <c r="I271" s="2"/>
      <c r="J271" s="2"/>
      <c r="K271" s="2"/>
      <c r="L271" s="2"/>
      <c r="M271" s="140"/>
      <c r="N271" s="137"/>
      <c r="O271" s="138"/>
      <c r="P271" s="133"/>
      <c r="Q271" s="94">
        <f t="shared" si="101"/>
        <v>0</v>
      </c>
      <c r="R271" s="1"/>
      <c r="S271" s="1"/>
      <c r="T271" s="2"/>
      <c r="U271" s="2"/>
      <c r="V271" s="82">
        <f t="shared" si="102"/>
        <v>0</v>
      </c>
      <c r="W271" s="121"/>
      <c r="X271" s="108"/>
      <c r="AU271" s="105"/>
      <c r="AV271" s="105"/>
      <c r="AW271" s="105"/>
      <c r="AX271" s="105"/>
      <c r="AY271" s="105"/>
      <c r="AZ271" s="105"/>
      <c r="BA271" s="105"/>
      <c r="BB271" s="105"/>
      <c r="BC271" s="105"/>
      <c r="BD271" s="105"/>
      <c r="BE271" s="105"/>
      <c r="BF271" s="105"/>
      <c r="BG271" s="105"/>
      <c r="BH271" s="105"/>
      <c r="BI271" s="105"/>
      <c r="BJ271" s="105"/>
      <c r="BK271" s="105"/>
      <c r="BL271" s="105"/>
      <c r="BM271" s="105"/>
      <c r="BN271" s="105"/>
      <c r="BO271" s="105"/>
      <c r="BP271" s="105"/>
      <c r="BQ271" s="105"/>
      <c r="BR271" s="105"/>
      <c r="BS271" s="105"/>
      <c r="BT271" s="105"/>
      <c r="BU271" s="105"/>
      <c r="BV271" s="105"/>
      <c r="BW271" s="105"/>
      <c r="BX271" s="105"/>
      <c r="BZ271" s="99"/>
      <c r="CA271" s="105" t="s">
        <v>32</v>
      </c>
      <c r="CB271" s="105"/>
      <c r="CC271" s="105"/>
      <c r="CD271" s="105"/>
      <c r="CE271" s="105"/>
      <c r="CF271" s="105"/>
      <c r="CG271" s="105"/>
      <c r="CH271" s="105"/>
      <c r="CI271" s="105"/>
      <c r="CJ271" s="105"/>
      <c r="CK271" s="105"/>
      <c r="CL271" s="105"/>
      <c r="CM271" s="105"/>
      <c r="CN271" s="105"/>
      <c r="CO271" s="105"/>
      <c r="CP271" s="105" t="s">
        <v>32</v>
      </c>
      <c r="CQ271" s="105"/>
      <c r="CR271" s="105"/>
      <c r="CS271" s="105"/>
      <c r="CT271" s="105"/>
      <c r="CU271" s="105"/>
      <c r="CV271" s="105"/>
      <c r="CW271" s="105"/>
      <c r="CX271" s="105"/>
      <c r="CY271" s="105"/>
      <c r="CZ271" s="105"/>
      <c r="DA271" s="105"/>
      <c r="DB271" s="105"/>
      <c r="DC271" s="105"/>
      <c r="DD271" s="105"/>
      <c r="DE271" s="99"/>
      <c r="DF271" s="99"/>
      <c r="DG271" s="105"/>
      <c r="DH271" s="105"/>
      <c r="DI271" s="105"/>
      <c r="DJ271" s="105"/>
      <c r="DK271" s="105"/>
      <c r="DL271" s="105"/>
      <c r="DM271" s="105"/>
      <c r="DN271" s="105"/>
      <c r="DO271" s="105"/>
      <c r="DP271" s="105"/>
      <c r="DQ271" s="105"/>
      <c r="DR271" s="105"/>
      <c r="DS271" s="105"/>
      <c r="DT271" s="105"/>
      <c r="DU271" s="105"/>
      <c r="DV271" s="105"/>
      <c r="DW271" s="105"/>
      <c r="DX271" s="105"/>
      <c r="DY271" s="105"/>
      <c r="DZ271" s="105"/>
      <c r="EA271" s="105"/>
      <c r="EB271" s="105"/>
      <c r="EC271" s="105"/>
      <c r="ED271" s="105"/>
      <c r="EE271" s="105"/>
      <c r="EF271" s="105"/>
      <c r="EG271" s="105"/>
      <c r="EH271" s="105"/>
      <c r="EI271" s="105"/>
      <c r="EJ271" s="105"/>
      <c r="EL271" s="146" t="str" cm="1">
        <f t="array" ref="EL271">IF(OR(EL$1=0, $A271="", _xlfn.XLOOKUP(EL$1, $Z$2:$Z$18, $AD$2:$AD$18, "")=""),"",SQRT((_xlfn.XLOOKUP(EL$1,$Z$2:$Z$18,$AA$2:$AA$18)-$T271)^2+(_xlfn.XLOOKUP(EL$1,$Z$2:$Z$18,$AB$2:$AB$18)-$U271)^2+(_xlfn.XLOOKUP(EL$1,$Z$2:$Z$18,$AC$2:$AC$18-$V271)^2)))</f>
        <v/>
      </c>
      <c r="EM271" s="96" t="str" cm="1">
        <f t="array" ref="EM271">IF(OR(EM$1=0, $A271="", _xlfn.XLOOKUP(EM$1, $Z$2:$Z$18, $AD$2:$AD$18, "")=""),"",SQRT((_xlfn.XLOOKUP(EM$1,$Z$2:$Z$18,$AA$2:$AA$18)-$T271)^2+(_xlfn.XLOOKUP(EM$1,$Z$2:$Z$18,$AB$2:$AB$18)-$U271)^2+(_xlfn.XLOOKUP(EM$1,$Z$2:$Z$18,$AC$2:$AC$18-$V271)^2)))</f>
        <v/>
      </c>
      <c r="EN271" s="96" t="str" cm="1">
        <f t="array" ref="EN271">IF(OR(EN$1=0, $A271="", _xlfn.XLOOKUP(EN$1, $Z$2:$Z$18, $AD$2:$AD$18, "")=""),"",SQRT((_xlfn.XLOOKUP(EN$1,$Z$2:$Z$18,$AA$2:$AA$18)-$T271)^2+(_xlfn.XLOOKUP(EN$1,$Z$2:$Z$18,$AB$2:$AB$18)-$U271)^2+(_xlfn.XLOOKUP(EN$1,$Z$2:$Z$18,$AC$2:$AC$18-$V271)^2)))</f>
        <v/>
      </c>
      <c r="EO271" s="96" t="str" cm="1">
        <f t="array" ref="EO271">IF(OR(EO$1=0, $A271="", _xlfn.XLOOKUP(EO$1, $Z$2:$Z$18, $AD$2:$AD$18, "")=""),"",SQRT((_xlfn.XLOOKUP(EO$1,$Z$2:$Z$18,$AA$2:$AA$18)-$T271)^2+(_xlfn.XLOOKUP(EO$1,$Z$2:$Z$18,$AB$2:$AB$18)-$U271)^2+(_xlfn.XLOOKUP(EO$1,$Z$2:$Z$18,$AC$2:$AC$18-$V271)^2)))</f>
        <v/>
      </c>
      <c r="EP271" s="96" t="str" cm="1">
        <f t="array" ref="EP271">IF(OR(EP$1=0, $A271="", _xlfn.XLOOKUP(EP$1, $Z$2:$Z$18, $AD$2:$AD$18, "")=""),"",SQRT((_xlfn.XLOOKUP(EP$1,$Z$2:$Z$18,$AA$2:$AA$18)-$T271)^2+(_xlfn.XLOOKUP(EP$1,$Z$2:$Z$18,$AB$2:$AB$18)-$U271)^2+(_xlfn.XLOOKUP(EP$1,$Z$2:$Z$18,$AC$2:$AC$18-$V271)^2)))</f>
        <v/>
      </c>
      <c r="EQ271" s="96" t="str" cm="1">
        <f t="array" ref="EQ271">IF(OR(EQ$1=0, $A271="", _xlfn.XLOOKUP(EQ$1, $Z$2:$Z$18, $AD$2:$AD$18, "")=""),"",SQRT((_xlfn.XLOOKUP(EQ$1,$Z$2:$Z$18,$AA$2:$AA$18)-$T271)^2+(_xlfn.XLOOKUP(EQ$1,$Z$2:$Z$18,$AB$2:$AB$18)-$U271)^2+(_xlfn.XLOOKUP(EQ$1,$Z$2:$Z$18,$AC$2:$AC$18-$V271)^2)))</f>
        <v/>
      </c>
      <c r="ER271" s="96" t="str" cm="1">
        <f t="array" ref="ER271">IF(OR(ER$1=0, $A271="", _xlfn.XLOOKUP(ER$1, $Z$2:$Z$18, $AD$2:$AD$18, "")=""),"",SQRT((_xlfn.XLOOKUP(ER$1,$Z$2:$Z$18,$AA$2:$AA$18)-$T271)^2+(_xlfn.XLOOKUP(ER$1,$Z$2:$Z$18,$AB$2:$AB$18)-$U271)^2+(_xlfn.XLOOKUP(ER$1,$Z$2:$Z$18,$AC$2:$AC$18-$V271)^2)))</f>
        <v/>
      </c>
      <c r="ES271" s="96" t="str" cm="1">
        <f t="array" ref="ES271">IF(OR(ES$1=0, $A271="", _xlfn.XLOOKUP(ES$1, $Z$2:$Z$18, $AD$2:$AD$18, "")=""),"",SQRT((_xlfn.XLOOKUP(ES$1,$Z$2:$Z$18,$AA$2:$AA$18)-$T271)^2+(_xlfn.XLOOKUP(ES$1,$Z$2:$Z$18,$AB$2:$AB$18)-$U271)^2+(_xlfn.XLOOKUP(ES$1,$Z$2:$Z$18,$AC$2:$AC$18-$V271)^2)))</f>
        <v/>
      </c>
      <c r="ET271" s="97" t="str" cm="1">
        <f t="array" ref="ET271">IF(OR(ET$1=0, $A271="", _xlfn.XLOOKUP(ET$1, $Z$2:$Z$18, $AD$2:$AD$18, "")=""),"",SQRT((_xlfn.XLOOKUP(ET$1,$Z$2:$Z$18,$AA$2:$AA$18)-$T271)^2+(_xlfn.XLOOKUP(ET$1,$Z$2:$Z$18,$AB$2:$AB$18)-$U271)^2+(_xlfn.XLOOKUP(ET$1,$Z$2:$Z$18,$AC$2:$AC$18-$V271)^2)))</f>
        <v/>
      </c>
      <c r="EU271" s="97" t="str" cm="1">
        <f t="array" ref="EU271">IF(OR(EU$1=0, $A271="", _xlfn.XLOOKUP(EU$1, $Z$2:$Z$18, $AD$2:$AD$18, "")=""),"",SQRT((_xlfn.XLOOKUP(EU$1,$Z$2:$Z$18,$AA$2:$AA$18)-$T271)^2+(_xlfn.XLOOKUP(EU$1,$Z$2:$Z$18,$AB$2:$AB$18)-$U271)^2+(_xlfn.XLOOKUP(EU$1,$Z$2:$Z$18,$AC$2:$AC$18-$V271)^2)))</f>
        <v/>
      </c>
      <c r="EV271" s="97" t="str" cm="1">
        <f t="array" ref="EV271">IF(OR(EV$1=0, $A271="", _xlfn.XLOOKUP(EV$1, $Z$2:$Z$18, $AD$2:$AD$18, "")=""),"",SQRT((_xlfn.XLOOKUP(EV$1,$Z$2:$Z$18,$AA$2:$AA$18)-$T271)^2+(_xlfn.XLOOKUP(EV$1,$Z$2:$Z$18,$AB$2:$AB$18)-$U271)^2+(_xlfn.XLOOKUP(EV$1,$Z$2:$Z$18,$AC$2:$AC$18-$V271)^2)))</f>
        <v/>
      </c>
      <c r="EW271" s="97" t="str" cm="1">
        <f t="array" ref="EW271">IF(OR(EW$1=0, $A271="", _xlfn.XLOOKUP(EW$1, $Z$2:$Z$18, $AD$2:$AD$18, "")=""),"",SQRT((_xlfn.XLOOKUP(EW$1,$Z$2:$Z$18,$AA$2:$AA$18)-$T271)^2+(_xlfn.XLOOKUP(EW$1,$Z$2:$Z$18,$AB$2:$AB$18)-$U271)^2+(_xlfn.XLOOKUP(EW$1,$Z$2:$Z$18,$AC$2:$AC$18-$V271)^2)))</f>
        <v/>
      </c>
      <c r="EX271" s="97" t="str" cm="1">
        <f t="array" ref="EX271">IF(OR(EX$1=0, $A271="", _xlfn.XLOOKUP(EX$1, $Z$2:$Z$18, $AD$2:$AD$18, "")=""),"",SQRT((_xlfn.XLOOKUP(EX$1,$Z$2:$Z$18,$AA$2:$AA$18)-$T271)^2+(_xlfn.XLOOKUP(EX$1,$Z$2:$Z$18,$AB$2:$AB$18)-$U271)^2+(_xlfn.XLOOKUP(EX$1,$Z$2:$Z$18,$AC$2:$AC$18-$V271)^2)))</f>
        <v/>
      </c>
      <c r="EY271" s="97" t="str" cm="1">
        <f t="array" ref="EY271">IF(OR(EY$1=0, $A271="", _xlfn.XLOOKUP(EY$1, $Z$2:$Z$18, $AD$2:$AD$18, "")=""),"",SQRT((_xlfn.XLOOKUP(EY$1,$Z$2:$Z$18,$AA$2:$AA$18)-$T271)^2+(_xlfn.XLOOKUP(EY$1,$Z$2:$Z$18,$AB$2:$AB$18)-$U271)^2+(_xlfn.XLOOKUP(EY$1,$Z$2:$Z$18,$AC$2:$AC$18-$V271)^2)))</f>
        <v/>
      </c>
      <c r="EZ271" s="98" t="str" cm="1">
        <f t="array" ref="EZ271">IF(OR(EZ$1=0, $A271="", _xlfn.XLOOKUP(EZ$1, $Z$2:$Z$18, $AD$2:$AD$18, "")=""),"",SQRT((_xlfn.XLOOKUP(EZ$1,$Z$2:$Z$18,$AA$2:$AA$18)-$T271)^2+(_xlfn.XLOOKUP(EZ$1,$Z$2:$Z$18,$AB$2:$AB$18)-$U271)^2+(_xlfn.XLOOKUP(EZ$1,$Z$2:$Z$18,$AC$2:$AC$18-$V271)^2)))</f>
        <v/>
      </c>
      <c r="FA271" s="146" t="str" cm="1">
        <f t="array" ref="FA271">IF(OR(FA$1=0, $A271="", _xlfn.XLOOKUP(FA$1, $Z$2:$Z$18, $AD$2:$AD$18, "")=""),"",SQRT((_xlfn.XLOOKUP(FA$1,$Z$2:$Z$18,$AA$2:$AA$18)-$T271)^2+(_xlfn.XLOOKUP(FA$1,$Z$2:$Z$18,$AB$2:$AB$18)-$U271)^2+(_xlfn.XLOOKUP(FA$1,$Z$2:$Z$18,$AC$2:$AC$18-$V271)^2)))</f>
        <v/>
      </c>
      <c r="FB271" s="96" t="str" cm="1">
        <f t="array" ref="FB271">IF(OR(FB$1=0, $A271="", _xlfn.XLOOKUP(FB$1, $Z$2:$Z$18, $AD$2:$AD$18, "")=""),"",SQRT((_xlfn.XLOOKUP(FB$1,$Z$2:$Z$18,$AA$2:$AA$18)-$T271)^2+(_xlfn.XLOOKUP(FB$1,$Z$2:$Z$18,$AB$2:$AB$18)-$U271)^2+(_xlfn.XLOOKUP(FB$1,$Z$2:$Z$18,$AC$2:$AC$18-$V271)^2)))</f>
        <v/>
      </c>
      <c r="FC271" s="96" t="str" cm="1">
        <f t="array" ref="FC271">IF(OR(FC$1=0, $A271="", _xlfn.XLOOKUP(FC$1, $Z$2:$Z$18, $AD$2:$AD$18, "")=""),"",SQRT((_xlfn.XLOOKUP(FC$1,$Z$2:$Z$18,$AA$2:$AA$18)-$T271)^2+(_xlfn.XLOOKUP(FC$1,$Z$2:$Z$18,$AB$2:$AB$18)-$U271)^2+(_xlfn.XLOOKUP(FC$1,$Z$2:$Z$18,$AC$2:$AC$18-$V271)^2)))</f>
        <v/>
      </c>
      <c r="FD271" s="96" t="str" cm="1">
        <f t="array" ref="FD271">IF(OR(FD$1=0, $A271="", _xlfn.XLOOKUP(FD$1, $Z$2:$Z$18, $AD$2:$AD$18, "")=""),"",SQRT((_xlfn.XLOOKUP(FD$1,$Z$2:$Z$18,$AA$2:$AA$18)-$T271)^2+(_xlfn.XLOOKUP(FD$1,$Z$2:$Z$18,$AB$2:$AB$18)-$U271)^2+(_xlfn.XLOOKUP(FD$1,$Z$2:$Z$18,$AC$2:$AC$18-$V271)^2)))</f>
        <v/>
      </c>
      <c r="FE271" s="96" t="str" cm="1">
        <f t="array" ref="FE271">IF(OR(FE$1=0, $A271="", _xlfn.XLOOKUP(FE$1, $Z$2:$Z$18, $AD$2:$AD$18, "")=""),"",SQRT((_xlfn.XLOOKUP(FE$1,$Z$2:$Z$18,$AA$2:$AA$18)-$T271)^2+(_xlfn.XLOOKUP(FE$1,$Z$2:$Z$18,$AB$2:$AB$18)-$U271)^2+(_xlfn.XLOOKUP(FE$1,$Z$2:$Z$18,$AC$2:$AC$18-$V271)^2)))</f>
        <v/>
      </c>
      <c r="FF271" s="96" t="str" cm="1">
        <f t="array" ref="FF271">IF(OR(FF$1=0, $A271="", _xlfn.XLOOKUP(FF$1, $Z$2:$Z$18, $AD$2:$AD$18, "")=""),"",SQRT((_xlfn.XLOOKUP(FF$1,$Z$2:$Z$18,$AA$2:$AA$18)-$T271)^2+(_xlfn.XLOOKUP(FF$1,$Z$2:$Z$18,$AB$2:$AB$18)-$U271)^2+(_xlfn.XLOOKUP(FF$1,$Z$2:$Z$18,$AC$2:$AC$18-$V271)^2)))</f>
        <v/>
      </c>
      <c r="FG271" s="96" t="str" cm="1">
        <f t="array" ref="FG271">IF(OR(FG$1=0, $A271="", _xlfn.XLOOKUP(FG$1, $Z$2:$Z$18, $AD$2:$AD$18, "")=""),"",SQRT((_xlfn.XLOOKUP(FG$1,$Z$2:$Z$18,$AA$2:$AA$18)-$T271)^2+(_xlfn.XLOOKUP(FG$1,$Z$2:$Z$18,$AB$2:$AB$18)-$U271)^2+(_xlfn.XLOOKUP(FG$1,$Z$2:$Z$18,$AC$2:$AC$18-$V271)^2)))</f>
        <v/>
      </c>
      <c r="FH271" s="96" t="str" cm="1">
        <f t="array" ref="FH271">IF(OR(FH$1=0, $A271="", _xlfn.XLOOKUP(FH$1, $Z$2:$Z$18, $AD$2:$AD$18, "")=""),"",SQRT((_xlfn.XLOOKUP(FH$1,$Z$2:$Z$18,$AA$2:$AA$18)-$T271)^2+(_xlfn.XLOOKUP(FH$1,$Z$2:$Z$18,$AB$2:$AB$18)-$U271)^2+(_xlfn.XLOOKUP(FH$1,$Z$2:$Z$18,$AC$2:$AC$18-$V271)^2)))</f>
        <v/>
      </c>
      <c r="FI271" s="97" t="str" cm="1">
        <f t="array" ref="FI271">IF(OR(FI$1=0, $A271="", _xlfn.XLOOKUP(FI$1, $Z$2:$Z$18, $AD$2:$AD$18, "")=""),"",SQRT((_xlfn.XLOOKUP(FI$1,$Z$2:$Z$18,$AA$2:$AA$18)-$T271)^2+(_xlfn.XLOOKUP(FI$1,$Z$2:$Z$18,$AB$2:$AB$18)-$U271)^2+(_xlfn.XLOOKUP(FI$1,$Z$2:$Z$18,$AC$2:$AC$18-$V271)^2)))</f>
        <v/>
      </c>
      <c r="FJ271" s="97" t="str" cm="1">
        <f t="array" ref="FJ271">IF(OR(FJ$1=0, $A271="", _xlfn.XLOOKUP(FJ$1, $Z$2:$Z$18, $AD$2:$AD$18, "")=""),"",SQRT((_xlfn.XLOOKUP(FJ$1,$Z$2:$Z$18,$AA$2:$AA$18)-$T271)^2+(_xlfn.XLOOKUP(FJ$1,$Z$2:$Z$18,$AB$2:$AB$18)-$U271)^2+(_xlfn.XLOOKUP(FJ$1,$Z$2:$Z$18,$AC$2:$AC$18-$V271)^2)))</f>
        <v/>
      </c>
      <c r="FK271" s="97" t="str" cm="1">
        <f t="array" ref="FK271">IF(OR(FK$1=0, $A271="", _xlfn.XLOOKUP(FK$1, $Z$2:$Z$18, $AD$2:$AD$18, "")=""),"",SQRT((_xlfn.XLOOKUP(FK$1,$Z$2:$Z$18,$AA$2:$AA$18)-$T271)^2+(_xlfn.XLOOKUP(FK$1,$Z$2:$Z$18,$AB$2:$AB$18)-$U271)^2+(_xlfn.XLOOKUP(FK$1,$Z$2:$Z$18,$AC$2:$AC$18-$V271)^2)))</f>
        <v/>
      </c>
      <c r="FL271" s="97" t="str" cm="1">
        <f t="array" ref="FL271">IF(OR(FL$1=0, $A271="", _xlfn.XLOOKUP(FL$1, $Z$2:$Z$18, $AD$2:$AD$18, "")=""),"",SQRT((_xlfn.XLOOKUP(FL$1,$Z$2:$Z$18,$AA$2:$AA$18)-$T271)^2+(_xlfn.XLOOKUP(FL$1,$Z$2:$Z$18,$AB$2:$AB$18)-$U271)^2+(_xlfn.XLOOKUP(FL$1,$Z$2:$Z$18,$AC$2:$AC$18-$V271)^2)))</f>
        <v/>
      </c>
      <c r="FM271" s="97" t="str" cm="1">
        <f t="array" ref="FM271">IF(OR(FM$1=0, $A271="", _xlfn.XLOOKUP(FM$1, $Z$2:$Z$18, $AD$2:$AD$18, "")=""),"",SQRT((_xlfn.XLOOKUP(FM$1,$Z$2:$Z$18,$AA$2:$AA$18)-$T271)^2+(_xlfn.XLOOKUP(FM$1,$Z$2:$Z$18,$AB$2:$AB$18)-$U271)^2+(_xlfn.XLOOKUP(FM$1,$Z$2:$Z$18,$AC$2:$AC$18-$V271)^2)))</f>
        <v/>
      </c>
      <c r="FN271" s="97" t="str" cm="1">
        <f t="array" ref="FN271">IF(OR(FN$1=0, $A271="", _xlfn.XLOOKUP(FN$1, $Z$2:$Z$18, $AD$2:$AD$18, "")=""),"",SQRT((_xlfn.XLOOKUP(FN$1,$Z$2:$Z$18,$AA$2:$AA$18)-$T271)^2+(_xlfn.XLOOKUP(FN$1,$Z$2:$Z$18,$AB$2:$AB$18)-$U271)^2+(_xlfn.XLOOKUP(FN$1,$Z$2:$Z$18,$AC$2:$AC$18-$V271)^2)))</f>
        <v/>
      </c>
      <c r="FO271" s="98" t="str" cm="1">
        <f t="array" ref="FO271">IF(OR(FO$1=0, $A271="", _xlfn.XLOOKUP(FO$1, $Z$2:$Z$18, $AD$2:$AD$18, "")=""),"",SQRT((_xlfn.XLOOKUP(FO$1,$Z$2:$Z$18,$AA$2:$AA$18)-$T271)^2+(_xlfn.XLOOKUP(FO$1,$Z$2:$Z$18,$AB$2:$AB$18)-$U271)^2+(_xlfn.XLOOKUP(FO$1,$Z$2:$Z$18,$AC$2:$AC$18-$V271)^2)))</f>
        <v/>
      </c>
      <c r="FP271" s="99"/>
      <c r="FQ271" s="99"/>
      <c r="FR271" s="100">
        <f t="shared" si="103"/>
        <v>0</v>
      </c>
      <c r="FS271" s="109">
        <f t="shared" si="104"/>
        <v>0</v>
      </c>
      <c r="FT271" s="109">
        <f t="shared" si="105"/>
        <v>0</v>
      </c>
      <c r="FU271" s="109">
        <f t="shared" si="106"/>
        <v>0</v>
      </c>
      <c r="FV271" s="109">
        <f t="shared" si="107"/>
        <v>0</v>
      </c>
      <c r="FW271" s="109">
        <f t="shared" si="108"/>
        <v>0</v>
      </c>
      <c r="FX271" s="109">
        <f t="shared" si="109"/>
        <v>0</v>
      </c>
      <c r="FY271" s="109">
        <f t="shared" si="110"/>
        <v>0</v>
      </c>
      <c r="FZ271" s="110">
        <f t="shared" si="111"/>
        <v>0</v>
      </c>
      <c r="GA271" s="110">
        <f t="shared" si="112"/>
        <v>0</v>
      </c>
      <c r="GB271" s="110">
        <f t="shared" si="113"/>
        <v>0</v>
      </c>
      <c r="GC271" s="110">
        <f t="shared" si="114"/>
        <v>0</v>
      </c>
      <c r="GD271" s="110">
        <f t="shared" si="115"/>
        <v>0</v>
      </c>
      <c r="GE271" s="110">
        <f t="shared" si="116"/>
        <v>0</v>
      </c>
      <c r="GF271" s="111">
        <f t="shared" si="117"/>
        <v>0</v>
      </c>
      <c r="GG271" s="100">
        <f t="shared" si="118"/>
        <v>0</v>
      </c>
      <c r="GH271" s="109">
        <f t="shared" si="119"/>
        <v>0</v>
      </c>
      <c r="GI271" s="109">
        <f t="shared" si="120"/>
        <v>0</v>
      </c>
      <c r="GJ271" s="109">
        <f t="shared" si="121"/>
        <v>0</v>
      </c>
      <c r="GK271" s="109">
        <f t="shared" si="122"/>
        <v>0</v>
      </c>
      <c r="GL271" s="109">
        <f t="shared" si="123"/>
        <v>0</v>
      </c>
      <c r="GM271" s="109">
        <f t="shared" si="124"/>
        <v>0</v>
      </c>
      <c r="GN271" s="109">
        <f t="shared" si="125"/>
        <v>0</v>
      </c>
      <c r="GO271" s="110">
        <f t="shared" si="126"/>
        <v>0</v>
      </c>
      <c r="GP271" s="110">
        <f t="shared" si="127"/>
        <v>0</v>
      </c>
      <c r="GQ271" s="110">
        <f t="shared" si="128"/>
        <v>0</v>
      </c>
      <c r="GR271" s="110">
        <f t="shared" si="129"/>
        <v>0</v>
      </c>
      <c r="GS271" s="110">
        <f t="shared" si="130"/>
        <v>0</v>
      </c>
      <c r="GT271" s="110">
        <f t="shared" si="131"/>
        <v>0</v>
      </c>
      <c r="GU271" s="111">
        <f t="shared" si="132"/>
        <v>0</v>
      </c>
      <c r="GX271" s="151" cm="1">
        <f t="array" ref="GX271">_xlfn.IFS(GX$1= 0,"", NOT(ISBLANK(CA271)), 0, ISBLANK(CA271), $Q271-$S271+FR271-AU271-DG271)</f>
        <v>0</v>
      </c>
      <c r="GY271" s="152" cm="1">
        <f t="array" ref="GY271">_xlfn.IFS(GY$1= 0,"", NOT(ISBLANK(CB271)), 0, ISBLANK(CB271), $Q271-$S271+FS271-AV271-DH271)</f>
        <v>0</v>
      </c>
      <c r="GZ271" s="152" cm="1">
        <f t="array" ref="GZ271">_xlfn.IFS(GZ$1= 0,"", NOT(ISBLANK(CC271)), 0, ISBLANK(CC271), $Q271-$S271+FT271-AW271-DI271)</f>
        <v>0</v>
      </c>
      <c r="HA271" s="152" cm="1">
        <f t="array" ref="HA271">_xlfn.IFS(HA$1= 0,"", NOT(ISBLANK(CD271)), 0, ISBLANK(CD271), $Q271-$S271+FU271-AX271-DJ271)</f>
        <v>0</v>
      </c>
      <c r="HB271" s="152" cm="1">
        <f t="array" ref="HB271">_xlfn.IFS(HB$1= 0,"", NOT(ISBLANK(CE271)), 0, ISBLANK(CE271), $Q271-$S271+FV271-AY271-DK271)</f>
        <v>0</v>
      </c>
      <c r="HC271" s="152" cm="1">
        <f t="array" ref="HC271">_xlfn.IFS(HC$1= 0,"", NOT(ISBLANK(CF271)), 0, ISBLANK(CF271), $Q271-$S271+FW271-AZ271-DL271)</f>
        <v>0</v>
      </c>
      <c r="HD271" s="152" cm="1">
        <f t="array" ref="HD271">_xlfn.IFS(HD$1= 0,"", NOT(ISBLANK(CG271)), 0, ISBLANK(CG271), $Q271-$S271+FX271-BA271-DM271)</f>
        <v>0</v>
      </c>
      <c r="HE271" s="152" t="str" cm="1">
        <f t="array" ref="HE271">_xlfn.IFS(HE$1= 0,"", NOT(ISBLANK(CH271)), 0, ISBLANK(CH271), $Q271-$S271+FY271-BB271-DN271)</f>
        <v/>
      </c>
      <c r="HF271" s="152" t="str" cm="1">
        <f t="array" ref="HF271">_xlfn.IFS(HF$1= 0,"", NOT(ISBLANK(CI271)), 0, ISBLANK(CI271), $Q271-$S271+FZ271-BC271-DO271)</f>
        <v/>
      </c>
      <c r="HG271" s="152" t="str" cm="1">
        <f t="array" ref="HG271">_xlfn.IFS(HG$1= 0,"", NOT(ISBLANK(CJ271)), 0, ISBLANK(CJ271), $Q271-$S271+GA271-BD271-DP271)</f>
        <v/>
      </c>
      <c r="HH271" s="152" t="str" cm="1">
        <f t="array" ref="HH271">_xlfn.IFS(HH$1= 0,"", NOT(ISBLANK(CK271)), 0, ISBLANK(CK271), $Q271-$S271+GB271-BE271-DQ271)</f>
        <v/>
      </c>
      <c r="HI271" s="152" t="str" cm="1">
        <f t="array" ref="HI271">_xlfn.IFS(HI$1= 0,"", NOT(ISBLANK(CL271)), 0, ISBLANK(CL271), $Q271-$S271+GC271-BF271-DR271)</f>
        <v/>
      </c>
      <c r="HJ271" s="152" t="str" cm="1">
        <f t="array" ref="HJ271">_xlfn.IFS(HJ$1= 0,"", NOT(ISBLANK(CM271)), 0, ISBLANK(CM271), $Q271-$S271+GD271-BG271-DS271)</f>
        <v/>
      </c>
      <c r="HK271" s="152" t="str" cm="1">
        <f t="array" ref="HK271">_xlfn.IFS(HK$1= 0,"", NOT(ISBLANK(CN271)), 0, ISBLANK(CN271), $Q271-$S271+GE271-BH271-DT271)</f>
        <v/>
      </c>
      <c r="HL271" s="153" t="str" cm="1">
        <f t="array" ref="HL271">_xlfn.IFS(HL$1= 0,"", NOT(ISBLANK(CO271)), 0, ISBLANK(CO271), $Q271-$S271+GF271-BI271-DU271)</f>
        <v/>
      </c>
      <c r="HM271" s="153" t="str" cm="1">
        <f t="array" ref="HM271">_xlfn.IFS(HM$1= 0,"", NOT(ISBLANK(DE271)), 0, ISBLANK(DE271), $Q271-$S271+IC271-BY271-#REF!)</f>
        <v/>
      </c>
      <c r="HN271" s="153" t="e" cm="1">
        <f t="array" ref="HN271">_xlfn.IFS(HN$1= 0,"", NOT(ISBLANK(DF271)), 0, ISBLANK(DF271), $Q271-$S271+ID271-BZ271-#REF!)</f>
        <v>#REF!</v>
      </c>
      <c r="HO271" s="153" t="e" cm="1">
        <f t="array" ref="HO271">_xlfn.IFS(HO$1= 0,"", NOT(ISBLANK(DG271)), 0, ISBLANK(DG271), $Q271-$S271+IE271-CA271-#REF!)</f>
        <v>#VALUE!</v>
      </c>
      <c r="HP271" s="153" t="e" cm="1">
        <f t="array" ref="HP271">_xlfn.IFS(HP$1= 0,"", NOT(ISBLANK(DH271)), 0, ISBLANK(DH271), $Q271-$S271+IF271-CB271-#REF!)</f>
        <v>#REF!</v>
      </c>
      <c r="HQ271" s="153" t="e" cm="1">
        <f t="array" ref="HQ271">_xlfn.IFS(HQ$1= 0,"", NOT(ISBLANK(DI271)), 0, ISBLANK(DI271), $Q271-$S271+IG271-CC271-#REF!)</f>
        <v>#REF!</v>
      </c>
      <c r="HR271" s="153" cm="1">
        <f t="array" ref="HR271">_xlfn.IFS(HR$1= 0,"", NOT(ISBLANK(DJ271)), 0, ISBLANK(DJ271), $Q271-$S271+IH271-CD271-EK271)</f>
        <v>0</v>
      </c>
      <c r="HS271" s="153" t="e" cm="1">
        <f t="array" ref="HS271">_xlfn.IFS(HS$1= 0,"", NOT(ISBLANK(DK271)), 0, ISBLANK(DK271), $Q271-$S271+II271-CE271-EL271)</f>
        <v>#VALUE!</v>
      </c>
      <c r="HT271" s="153" t="e" cm="1">
        <f t="array" ref="HT271">_xlfn.IFS(HT$1= 0,"", NOT(ISBLANK(DL271)), 0, ISBLANK(DL271), $Q271-$S271+GV271-CF271-EM271)</f>
        <v>#VALUE!</v>
      </c>
      <c r="HU271" s="153" t="e" cm="1">
        <f t="array" ref="HU271">_xlfn.IFS(HU$1= 0,"", NOT(ISBLANK(DM271)), 0, ISBLANK(DM271), $Q271-$S271+GW271-CG271-EN271)</f>
        <v>#VALUE!</v>
      </c>
      <c r="HV271" s="153" t="str" cm="1">
        <f t="array" ref="HV271">_xlfn.IFS(HV$1= 0,"", NOT(ISBLANK(DN271)), 0, ISBLANK(DN271), $Q271-$S271+GX271-CH271-EO271)</f>
        <v/>
      </c>
      <c r="HW271" s="153" t="str" cm="1">
        <f t="array" ref="HW271">_xlfn.IFS(HW$1= 0,"", NOT(ISBLANK(DO271)), 0, ISBLANK(DO271), $Q271-$S271+GY271-CI271-EP271)</f>
        <v/>
      </c>
      <c r="HX271" s="153" t="str" cm="1">
        <f t="array" ref="HX271">_xlfn.IFS(HX$1= 0,"", NOT(ISBLANK(DP271)), 0, ISBLANK(DP271), $Q271-$S271+GZ271-CJ271-EQ271)</f>
        <v/>
      </c>
      <c r="HY271" s="153" t="str" cm="1">
        <f t="array" ref="HY271">_xlfn.IFS(HY$1= 0,"", NOT(ISBLANK(DQ271)), 0, ISBLANK(DQ271), $Q271-$S271+HA271-CK271-ER271)</f>
        <v/>
      </c>
      <c r="HZ271" s="153" t="str" cm="1">
        <f t="array" ref="HZ271">_xlfn.IFS(HZ$1= 0,"", NOT(ISBLANK(DR271)), 0, ISBLANK(DR271), $Q271-$S271+HB271-CL271-ES271)</f>
        <v/>
      </c>
      <c r="IA271" s="153" t="str" cm="1">
        <f t="array" ref="IA271">_xlfn.IFS(IA$1= 0,"", NOT(ISBLANK(DS271)), 0, ISBLANK(DS271), $Q271-$S271+HC271-CM271-ET271)</f>
        <v/>
      </c>
    </row>
    <row r="272" spans="1:235" ht="16.5" x14ac:dyDescent="0.3">
      <c r="A272" s="144"/>
      <c r="B272" s="106"/>
      <c r="C272" s="106"/>
      <c r="D272" s="107"/>
      <c r="E272" s="131"/>
      <c r="F272" s="137"/>
      <c r="G272" s="2"/>
      <c r="H272" s="2"/>
      <c r="I272" s="2"/>
      <c r="J272" s="2"/>
      <c r="K272" s="2"/>
      <c r="L272" s="2"/>
      <c r="M272" s="140"/>
      <c r="N272" s="137"/>
      <c r="O272" s="138"/>
      <c r="P272" s="133"/>
      <c r="Q272" s="94">
        <f t="shared" si="101"/>
        <v>0</v>
      </c>
      <c r="R272" s="1"/>
      <c r="S272" s="1"/>
      <c r="T272" s="2"/>
      <c r="U272" s="2"/>
      <c r="V272" s="82">
        <f t="shared" si="102"/>
        <v>0</v>
      </c>
      <c r="W272" s="121"/>
      <c r="X272" s="108"/>
      <c r="AU272" s="105"/>
      <c r="AV272" s="105"/>
      <c r="AW272" s="105"/>
      <c r="AX272" s="105"/>
      <c r="AY272" s="105"/>
      <c r="AZ272" s="105"/>
      <c r="BA272" s="105"/>
      <c r="BB272" s="105"/>
      <c r="BC272" s="105"/>
      <c r="BD272" s="105"/>
      <c r="BE272" s="105"/>
      <c r="BF272" s="105"/>
      <c r="BG272" s="105"/>
      <c r="BH272" s="105"/>
      <c r="BI272" s="105"/>
      <c r="BJ272" s="105"/>
      <c r="BK272" s="105"/>
      <c r="BL272" s="105"/>
      <c r="BM272" s="105"/>
      <c r="BN272" s="105"/>
      <c r="BO272" s="105"/>
      <c r="BP272" s="105"/>
      <c r="BQ272" s="105"/>
      <c r="BR272" s="105"/>
      <c r="BS272" s="105"/>
      <c r="BT272" s="105"/>
      <c r="BU272" s="105"/>
      <c r="BV272" s="105"/>
      <c r="BW272" s="105"/>
      <c r="BX272" s="105"/>
      <c r="BZ272" s="99"/>
      <c r="CA272" s="105" t="s">
        <v>32</v>
      </c>
      <c r="CB272" s="105"/>
      <c r="CC272" s="105"/>
      <c r="CD272" s="105"/>
      <c r="CE272" s="105"/>
      <c r="CF272" s="105"/>
      <c r="CG272" s="105"/>
      <c r="CH272" s="105"/>
      <c r="CI272" s="105"/>
      <c r="CJ272" s="105"/>
      <c r="CK272" s="105"/>
      <c r="CL272" s="105"/>
      <c r="CM272" s="105"/>
      <c r="CN272" s="105"/>
      <c r="CO272" s="105"/>
      <c r="CP272" s="105" t="s">
        <v>32</v>
      </c>
      <c r="CQ272" s="105"/>
      <c r="CR272" s="105"/>
      <c r="CS272" s="105"/>
      <c r="CT272" s="105"/>
      <c r="CU272" s="105"/>
      <c r="CV272" s="105"/>
      <c r="CW272" s="105"/>
      <c r="CX272" s="105"/>
      <c r="CY272" s="105"/>
      <c r="CZ272" s="105"/>
      <c r="DA272" s="105"/>
      <c r="DB272" s="105"/>
      <c r="DC272" s="105"/>
      <c r="DD272" s="105"/>
      <c r="DE272" s="99"/>
      <c r="DF272" s="99"/>
      <c r="DG272" s="105"/>
      <c r="DH272" s="105"/>
      <c r="DI272" s="105"/>
      <c r="DJ272" s="105"/>
      <c r="DK272" s="105"/>
      <c r="DL272" s="105"/>
      <c r="DM272" s="105"/>
      <c r="DN272" s="105"/>
      <c r="DO272" s="105"/>
      <c r="DP272" s="105"/>
      <c r="DQ272" s="105"/>
      <c r="DR272" s="105"/>
      <c r="DS272" s="105"/>
      <c r="DT272" s="105"/>
      <c r="DU272" s="105"/>
      <c r="DV272" s="105"/>
      <c r="DW272" s="105"/>
      <c r="DX272" s="105"/>
      <c r="DY272" s="105"/>
      <c r="DZ272" s="105"/>
      <c r="EA272" s="105"/>
      <c r="EB272" s="105"/>
      <c r="EC272" s="105"/>
      <c r="ED272" s="105"/>
      <c r="EE272" s="105"/>
      <c r="EF272" s="105"/>
      <c r="EG272" s="105"/>
      <c r="EH272" s="105"/>
      <c r="EI272" s="105"/>
      <c r="EJ272" s="105"/>
      <c r="EL272" s="146" t="str" cm="1">
        <f t="array" ref="EL272">IF(OR(EL$1=0, $A272="", _xlfn.XLOOKUP(EL$1, $Z$2:$Z$18, $AD$2:$AD$18, "")=""),"",SQRT((_xlfn.XLOOKUP(EL$1,$Z$2:$Z$18,$AA$2:$AA$18)-$T272)^2+(_xlfn.XLOOKUP(EL$1,$Z$2:$Z$18,$AB$2:$AB$18)-$U272)^2+(_xlfn.XLOOKUP(EL$1,$Z$2:$Z$18,$AC$2:$AC$18-$V272)^2)))</f>
        <v/>
      </c>
      <c r="EM272" s="96" t="str" cm="1">
        <f t="array" ref="EM272">IF(OR(EM$1=0, $A272="", _xlfn.XLOOKUP(EM$1, $Z$2:$Z$18, $AD$2:$AD$18, "")=""),"",SQRT((_xlfn.XLOOKUP(EM$1,$Z$2:$Z$18,$AA$2:$AA$18)-$T272)^2+(_xlfn.XLOOKUP(EM$1,$Z$2:$Z$18,$AB$2:$AB$18)-$U272)^2+(_xlfn.XLOOKUP(EM$1,$Z$2:$Z$18,$AC$2:$AC$18-$V272)^2)))</f>
        <v/>
      </c>
      <c r="EN272" s="96" t="str" cm="1">
        <f t="array" ref="EN272">IF(OR(EN$1=0, $A272="", _xlfn.XLOOKUP(EN$1, $Z$2:$Z$18, $AD$2:$AD$18, "")=""),"",SQRT((_xlfn.XLOOKUP(EN$1,$Z$2:$Z$18,$AA$2:$AA$18)-$T272)^2+(_xlfn.XLOOKUP(EN$1,$Z$2:$Z$18,$AB$2:$AB$18)-$U272)^2+(_xlfn.XLOOKUP(EN$1,$Z$2:$Z$18,$AC$2:$AC$18-$V272)^2)))</f>
        <v/>
      </c>
      <c r="EO272" s="96" t="str" cm="1">
        <f t="array" ref="EO272">IF(OR(EO$1=0, $A272="", _xlfn.XLOOKUP(EO$1, $Z$2:$Z$18, $AD$2:$AD$18, "")=""),"",SQRT((_xlfn.XLOOKUP(EO$1,$Z$2:$Z$18,$AA$2:$AA$18)-$T272)^2+(_xlfn.XLOOKUP(EO$1,$Z$2:$Z$18,$AB$2:$AB$18)-$U272)^2+(_xlfn.XLOOKUP(EO$1,$Z$2:$Z$18,$AC$2:$AC$18-$V272)^2)))</f>
        <v/>
      </c>
      <c r="EP272" s="96" t="str" cm="1">
        <f t="array" ref="EP272">IF(OR(EP$1=0, $A272="", _xlfn.XLOOKUP(EP$1, $Z$2:$Z$18, $AD$2:$AD$18, "")=""),"",SQRT((_xlfn.XLOOKUP(EP$1,$Z$2:$Z$18,$AA$2:$AA$18)-$T272)^2+(_xlfn.XLOOKUP(EP$1,$Z$2:$Z$18,$AB$2:$AB$18)-$U272)^2+(_xlfn.XLOOKUP(EP$1,$Z$2:$Z$18,$AC$2:$AC$18-$V272)^2)))</f>
        <v/>
      </c>
      <c r="EQ272" s="96" t="str" cm="1">
        <f t="array" ref="EQ272">IF(OR(EQ$1=0, $A272="", _xlfn.XLOOKUP(EQ$1, $Z$2:$Z$18, $AD$2:$AD$18, "")=""),"",SQRT((_xlfn.XLOOKUP(EQ$1,$Z$2:$Z$18,$AA$2:$AA$18)-$T272)^2+(_xlfn.XLOOKUP(EQ$1,$Z$2:$Z$18,$AB$2:$AB$18)-$U272)^2+(_xlfn.XLOOKUP(EQ$1,$Z$2:$Z$18,$AC$2:$AC$18-$V272)^2)))</f>
        <v/>
      </c>
      <c r="ER272" s="96" t="str" cm="1">
        <f t="array" ref="ER272">IF(OR(ER$1=0, $A272="", _xlfn.XLOOKUP(ER$1, $Z$2:$Z$18, $AD$2:$AD$18, "")=""),"",SQRT((_xlfn.XLOOKUP(ER$1,$Z$2:$Z$18,$AA$2:$AA$18)-$T272)^2+(_xlfn.XLOOKUP(ER$1,$Z$2:$Z$18,$AB$2:$AB$18)-$U272)^2+(_xlfn.XLOOKUP(ER$1,$Z$2:$Z$18,$AC$2:$AC$18-$V272)^2)))</f>
        <v/>
      </c>
      <c r="ES272" s="96" t="str" cm="1">
        <f t="array" ref="ES272">IF(OR(ES$1=0, $A272="", _xlfn.XLOOKUP(ES$1, $Z$2:$Z$18, $AD$2:$AD$18, "")=""),"",SQRT((_xlfn.XLOOKUP(ES$1,$Z$2:$Z$18,$AA$2:$AA$18)-$T272)^2+(_xlfn.XLOOKUP(ES$1,$Z$2:$Z$18,$AB$2:$AB$18)-$U272)^2+(_xlfn.XLOOKUP(ES$1,$Z$2:$Z$18,$AC$2:$AC$18-$V272)^2)))</f>
        <v/>
      </c>
      <c r="ET272" s="97" t="str" cm="1">
        <f t="array" ref="ET272">IF(OR(ET$1=0, $A272="", _xlfn.XLOOKUP(ET$1, $Z$2:$Z$18, $AD$2:$AD$18, "")=""),"",SQRT((_xlfn.XLOOKUP(ET$1,$Z$2:$Z$18,$AA$2:$AA$18)-$T272)^2+(_xlfn.XLOOKUP(ET$1,$Z$2:$Z$18,$AB$2:$AB$18)-$U272)^2+(_xlfn.XLOOKUP(ET$1,$Z$2:$Z$18,$AC$2:$AC$18-$V272)^2)))</f>
        <v/>
      </c>
      <c r="EU272" s="97" t="str" cm="1">
        <f t="array" ref="EU272">IF(OR(EU$1=0, $A272="", _xlfn.XLOOKUP(EU$1, $Z$2:$Z$18, $AD$2:$AD$18, "")=""),"",SQRT((_xlfn.XLOOKUP(EU$1,$Z$2:$Z$18,$AA$2:$AA$18)-$T272)^2+(_xlfn.XLOOKUP(EU$1,$Z$2:$Z$18,$AB$2:$AB$18)-$U272)^2+(_xlfn.XLOOKUP(EU$1,$Z$2:$Z$18,$AC$2:$AC$18-$V272)^2)))</f>
        <v/>
      </c>
      <c r="EV272" s="97" t="str" cm="1">
        <f t="array" ref="EV272">IF(OR(EV$1=0, $A272="", _xlfn.XLOOKUP(EV$1, $Z$2:$Z$18, $AD$2:$AD$18, "")=""),"",SQRT((_xlfn.XLOOKUP(EV$1,$Z$2:$Z$18,$AA$2:$AA$18)-$T272)^2+(_xlfn.XLOOKUP(EV$1,$Z$2:$Z$18,$AB$2:$AB$18)-$U272)^2+(_xlfn.XLOOKUP(EV$1,$Z$2:$Z$18,$AC$2:$AC$18-$V272)^2)))</f>
        <v/>
      </c>
      <c r="EW272" s="97" t="str" cm="1">
        <f t="array" ref="EW272">IF(OR(EW$1=0, $A272="", _xlfn.XLOOKUP(EW$1, $Z$2:$Z$18, $AD$2:$AD$18, "")=""),"",SQRT((_xlfn.XLOOKUP(EW$1,$Z$2:$Z$18,$AA$2:$AA$18)-$T272)^2+(_xlfn.XLOOKUP(EW$1,$Z$2:$Z$18,$AB$2:$AB$18)-$U272)^2+(_xlfn.XLOOKUP(EW$1,$Z$2:$Z$18,$AC$2:$AC$18-$V272)^2)))</f>
        <v/>
      </c>
      <c r="EX272" s="97" t="str" cm="1">
        <f t="array" ref="EX272">IF(OR(EX$1=0, $A272="", _xlfn.XLOOKUP(EX$1, $Z$2:$Z$18, $AD$2:$AD$18, "")=""),"",SQRT((_xlfn.XLOOKUP(EX$1,$Z$2:$Z$18,$AA$2:$AA$18)-$T272)^2+(_xlfn.XLOOKUP(EX$1,$Z$2:$Z$18,$AB$2:$AB$18)-$U272)^2+(_xlfn.XLOOKUP(EX$1,$Z$2:$Z$18,$AC$2:$AC$18-$V272)^2)))</f>
        <v/>
      </c>
      <c r="EY272" s="97" t="str" cm="1">
        <f t="array" ref="EY272">IF(OR(EY$1=0, $A272="", _xlfn.XLOOKUP(EY$1, $Z$2:$Z$18, $AD$2:$AD$18, "")=""),"",SQRT((_xlfn.XLOOKUP(EY$1,$Z$2:$Z$18,$AA$2:$AA$18)-$T272)^2+(_xlfn.XLOOKUP(EY$1,$Z$2:$Z$18,$AB$2:$AB$18)-$U272)^2+(_xlfn.XLOOKUP(EY$1,$Z$2:$Z$18,$AC$2:$AC$18-$V272)^2)))</f>
        <v/>
      </c>
      <c r="EZ272" s="98" t="str" cm="1">
        <f t="array" ref="EZ272">IF(OR(EZ$1=0, $A272="", _xlfn.XLOOKUP(EZ$1, $Z$2:$Z$18, $AD$2:$AD$18, "")=""),"",SQRT((_xlfn.XLOOKUP(EZ$1,$Z$2:$Z$18,$AA$2:$AA$18)-$T272)^2+(_xlfn.XLOOKUP(EZ$1,$Z$2:$Z$18,$AB$2:$AB$18)-$U272)^2+(_xlfn.XLOOKUP(EZ$1,$Z$2:$Z$18,$AC$2:$AC$18-$V272)^2)))</f>
        <v/>
      </c>
      <c r="FA272" s="146" t="str" cm="1">
        <f t="array" ref="FA272">IF(OR(FA$1=0, $A272="", _xlfn.XLOOKUP(FA$1, $Z$2:$Z$18, $AD$2:$AD$18, "")=""),"",SQRT((_xlfn.XLOOKUP(FA$1,$Z$2:$Z$18,$AA$2:$AA$18)-$T272)^2+(_xlfn.XLOOKUP(FA$1,$Z$2:$Z$18,$AB$2:$AB$18)-$U272)^2+(_xlfn.XLOOKUP(FA$1,$Z$2:$Z$18,$AC$2:$AC$18-$V272)^2)))</f>
        <v/>
      </c>
      <c r="FB272" s="96" t="str" cm="1">
        <f t="array" ref="FB272">IF(OR(FB$1=0, $A272="", _xlfn.XLOOKUP(FB$1, $Z$2:$Z$18, $AD$2:$AD$18, "")=""),"",SQRT((_xlfn.XLOOKUP(FB$1,$Z$2:$Z$18,$AA$2:$AA$18)-$T272)^2+(_xlfn.XLOOKUP(FB$1,$Z$2:$Z$18,$AB$2:$AB$18)-$U272)^2+(_xlfn.XLOOKUP(FB$1,$Z$2:$Z$18,$AC$2:$AC$18-$V272)^2)))</f>
        <v/>
      </c>
      <c r="FC272" s="96" t="str" cm="1">
        <f t="array" ref="FC272">IF(OR(FC$1=0, $A272="", _xlfn.XLOOKUP(FC$1, $Z$2:$Z$18, $AD$2:$AD$18, "")=""),"",SQRT((_xlfn.XLOOKUP(FC$1,$Z$2:$Z$18,$AA$2:$AA$18)-$T272)^2+(_xlfn.XLOOKUP(FC$1,$Z$2:$Z$18,$AB$2:$AB$18)-$U272)^2+(_xlfn.XLOOKUP(FC$1,$Z$2:$Z$18,$AC$2:$AC$18-$V272)^2)))</f>
        <v/>
      </c>
      <c r="FD272" s="96" t="str" cm="1">
        <f t="array" ref="FD272">IF(OR(FD$1=0, $A272="", _xlfn.XLOOKUP(FD$1, $Z$2:$Z$18, $AD$2:$AD$18, "")=""),"",SQRT((_xlfn.XLOOKUP(FD$1,$Z$2:$Z$18,$AA$2:$AA$18)-$T272)^2+(_xlfn.XLOOKUP(FD$1,$Z$2:$Z$18,$AB$2:$AB$18)-$U272)^2+(_xlfn.XLOOKUP(FD$1,$Z$2:$Z$18,$AC$2:$AC$18-$V272)^2)))</f>
        <v/>
      </c>
      <c r="FE272" s="96" t="str" cm="1">
        <f t="array" ref="FE272">IF(OR(FE$1=0, $A272="", _xlfn.XLOOKUP(FE$1, $Z$2:$Z$18, $AD$2:$AD$18, "")=""),"",SQRT((_xlfn.XLOOKUP(FE$1,$Z$2:$Z$18,$AA$2:$AA$18)-$T272)^2+(_xlfn.XLOOKUP(FE$1,$Z$2:$Z$18,$AB$2:$AB$18)-$U272)^2+(_xlfn.XLOOKUP(FE$1,$Z$2:$Z$18,$AC$2:$AC$18-$V272)^2)))</f>
        <v/>
      </c>
      <c r="FF272" s="96" t="str" cm="1">
        <f t="array" ref="FF272">IF(OR(FF$1=0, $A272="", _xlfn.XLOOKUP(FF$1, $Z$2:$Z$18, $AD$2:$AD$18, "")=""),"",SQRT((_xlfn.XLOOKUP(FF$1,$Z$2:$Z$18,$AA$2:$AA$18)-$T272)^2+(_xlfn.XLOOKUP(FF$1,$Z$2:$Z$18,$AB$2:$AB$18)-$U272)^2+(_xlfn.XLOOKUP(FF$1,$Z$2:$Z$18,$AC$2:$AC$18-$V272)^2)))</f>
        <v/>
      </c>
      <c r="FG272" s="96" t="str" cm="1">
        <f t="array" ref="FG272">IF(OR(FG$1=0, $A272="", _xlfn.XLOOKUP(FG$1, $Z$2:$Z$18, $AD$2:$AD$18, "")=""),"",SQRT((_xlfn.XLOOKUP(FG$1,$Z$2:$Z$18,$AA$2:$AA$18)-$T272)^2+(_xlfn.XLOOKUP(FG$1,$Z$2:$Z$18,$AB$2:$AB$18)-$U272)^2+(_xlfn.XLOOKUP(FG$1,$Z$2:$Z$18,$AC$2:$AC$18-$V272)^2)))</f>
        <v/>
      </c>
      <c r="FH272" s="96" t="str" cm="1">
        <f t="array" ref="FH272">IF(OR(FH$1=0, $A272="", _xlfn.XLOOKUP(FH$1, $Z$2:$Z$18, $AD$2:$AD$18, "")=""),"",SQRT((_xlfn.XLOOKUP(FH$1,$Z$2:$Z$18,$AA$2:$AA$18)-$T272)^2+(_xlfn.XLOOKUP(FH$1,$Z$2:$Z$18,$AB$2:$AB$18)-$U272)^2+(_xlfn.XLOOKUP(FH$1,$Z$2:$Z$18,$AC$2:$AC$18-$V272)^2)))</f>
        <v/>
      </c>
      <c r="FI272" s="97" t="str" cm="1">
        <f t="array" ref="FI272">IF(OR(FI$1=0, $A272="", _xlfn.XLOOKUP(FI$1, $Z$2:$Z$18, $AD$2:$AD$18, "")=""),"",SQRT((_xlfn.XLOOKUP(FI$1,$Z$2:$Z$18,$AA$2:$AA$18)-$T272)^2+(_xlfn.XLOOKUP(FI$1,$Z$2:$Z$18,$AB$2:$AB$18)-$U272)^2+(_xlfn.XLOOKUP(FI$1,$Z$2:$Z$18,$AC$2:$AC$18-$V272)^2)))</f>
        <v/>
      </c>
      <c r="FJ272" s="97" t="str" cm="1">
        <f t="array" ref="FJ272">IF(OR(FJ$1=0, $A272="", _xlfn.XLOOKUP(FJ$1, $Z$2:$Z$18, $AD$2:$AD$18, "")=""),"",SQRT((_xlfn.XLOOKUP(FJ$1,$Z$2:$Z$18,$AA$2:$AA$18)-$T272)^2+(_xlfn.XLOOKUP(FJ$1,$Z$2:$Z$18,$AB$2:$AB$18)-$U272)^2+(_xlfn.XLOOKUP(FJ$1,$Z$2:$Z$18,$AC$2:$AC$18-$V272)^2)))</f>
        <v/>
      </c>
      <c r="FK272" s="97" t="str" cm="1">
        <f t="array" ref="FK272">IF(OR(FK$1=0, $A272="", _xlfn.XLOOKUP(FK$1, $Z$2:$Z$18, $AD$2:$AD$18, "")=""),"",SQRT((_xlfn.XLOOKUP(FK$1,$Z$2:$Z$18,$AA$2:$AA$18)-$T272)^2+(_xlfn.XLOOKUP(FK$1,$Z$2:$Z$18,$AB$2:$AB$18)-$U272)^2+(_xlfn.XLOOKUP(FK$1,$Z$2:$Z$18,$AC$2:$AC$18-$V272)^2)))</f>
        <v/>
      </c>
      <c r="FL272" s="97" t="str" cm="1">
        <f t="array" ref="FL272">IF(OR(FL$1=0, $A272="", _xlfn.XLOOKUP(FL$1, $Z$2:$Z$18, $AD$2:$AD$18, "")=""),"",SQRT((_xlfn.XLOOKUP(FL$1,$Z$2:$Z$18,$AA$2:$AA$18)-$T272)^2+(_xlfn.XLOOKUP(FL$1,$Z$2:$Z$18,$AB$2:$AB$18)-$U272)^2+(_xlfn.XLOOKUP(FL$1,$Z$2:$Z$18,$AC$2:$AC$18-$V272)^2)))</f>
        <v/>
      </c>
      <c r="FM272" s="97" t="str" cm="1">
        <f t="array" ref="FM272">IF(OR(FM$1=0, $A272="", _xlfn.XLOOKUP(FM$1, $Z$2:$Z$18, $AD$2:$AD$18, "")=""),"",SQRT((_xlfn.XLOOKUP(FM$1,$Z$2:$Z$18,$AA$2:$AA$18)-$T272)^2+(_xlfn.XLOOKUP(FM$1,$Z$2:$Z$18,$AB$2:$AB$18)-$U272)^2+(_xlfn.XLOOKUP(FM$1,$Z$2:$Z$18,$AC$2:$AC$18-$V272)^2)))</f>
        <v/>
      </c>
      <c r="FN272" s="97" t="str" cm="1">
        <f t="array" ref="FN272">IF(OR(FN$1=0, $A272="", _xlfn.XLOOKUP(FN$1, $Z$2:$Z$18, $AD$2:$AD$18, "")=""),"",SQRT((_xlfn.XLOOKUP(FN$1,$Z$2:$Z$18,$AA$2:$AA$18)-$T272)^2+(_xlfn.XLOOKUP(FN$1,$Z$2:$Z$18,$AB$2:$AB$18)-$U272)^2+(_xlfn.XLOOKUP(FN$1,$Z$2:$Z$18,$AC$2:$AC$18-$V272)^2)))</f>
        <v/>
      </c>
      <c r="FO272" s="98" t="str" cm="1">
        <f t="array" ref="FO272">IF(OR(FO$1=0, $A272="", _xlfn.XLOOKUP(FO$1, $Z$2:$Z$18, $AD$2:$AD$18, "")=""),"",SQRT((_xlfn.XLOOKUP(FO$1,$Z$2:$Z$18,$AA$2:$AA$18)-$T272)^2+(_xlfn.XLOOKUP(FO$1,$Z$2:$Z$18,$AB$2:$AB$18)-$U272)^2+(_xlfn.XLOOKUP(FO$1,$Z$2:$Z$18,$AC$2:$AC$18-$V272)^2)))</f>
        <v/>
      </c>
      <c r="FP272" s="99"/>
      <c r="FQ272" s="99"/>
      <c r="FR272" s="100">
        <f t="shared" si="103"/>
        <v>0</v>
      </c>
      <c r="FS272" s="109">
        <f t="shared" si="104"/>
        <v>0</v>
      </c>
      <c r="FT272" s="109">
        <f t="shared" si="105"/>
        <v>0</v>
      </c>
      <c r="FU272" s="109">
        <f t="shared" si="106"/>
        <v>0</v>
      </c>
      <c r="FV272" s="109">
        <f t="shared" si="107"/>
        <v>0</v>
      </c>
      <c r="FW272" s="109">
        <f t="shared" si="108"/>
        <v>0</v>
      </c>
      <c r="FX272" s="109">
        <f t="shared" si="109"/>
        <v>0</v>
      </c>
      <c r="FY272" s="109">
        <f t="shared" si="110"/>
        <v>0</v>
      </c>
      <c r="FZ272" s="110">
        <f t="shared" si="111"/>
        <v>0</v>
      </c>
      <c r="GA272" s="110">
        <f t="shared" si="112"/>
        <v>0</v>
      </c>
      <c r="GB272" s="110">
        <f t="shared" si="113"/>
        <v>0</v>
      </c>
      <c r="GC272" s="110">
        <f t="shared" si="114"/>
        <v>0</v>
      </c>
      <c r="GD272" s="110">
        <f t="shared" si="115"/>
        <v>0</v>
      </c>
      <c r="GE272" s="110">
        <f t="shared" si="116"/>
        <v>0</v>
      </c>
      <c r="GF272" s="111">
        <f t="shared" si="117"/>
        <v>0</v>
      </c>
      <c r="GG272" s="100">
        <f t="shared" si="118"/>
        <v>0</v>
      </c>
      <c r="GH272" s="109">
        <f t="shared" si="119"/>
        <v>0</v>
      </c>
      <c r="GI272" s="109">
        <f t="shared" si="120"/>
        <v>0</v>
      </c>
      <c r="GJ272" s="109">
        <f t="shared" si="121"/>
        <v>0</v>
      </c>
      <c r="GK272" s="109">
        <f t="shared" si="122"/>
        <v>0</v>
      </c>
      <c r="GL272" s="109">
        <f t="shared" si="123"/>
        <v>0</v>
      </c>
      <c r="GM272" s="109">
        <f t="shared" si="124"/>
        <v>0</v>
      </c>
      <c r="GN272" s="109">
        <f t="shared" si="125"/>
        <v>0</v>
      </c>
      <c r="GO272" s="110">
        <f t="shared" si="126"/>
        <v>0</v>
      </c>
      <c r="GP272" s="110">
        <f t="shared" si="127"/>
        <v>0</v>
      </c>
      <c r="GQ272" s="110">
        <f t="shared" si="128"/>
        <v>0</v>
      </c>
      <c r="GR272" s="110">
        <f t="shared" si="129"/>
        <v>0</v>
      </c>
      <c r="GS272" s="110">
        <f t="shared" si="130"/>
        <v>0</v>
      </c>
      <c r="GT272" s="110">
        <f t="shared" si="131"/>
        <v>0</v>
      </c>
      <c r="GU272" s="111">
        <f t="shared" si="132"/>
        <v>0</v>
      </c>
      <c r="GX272" s="151" cm="1">
        <f t="array" ref="GX272">_xlfn.IFS(GX$1= 0,"", NOT(ISBLANK(CA272)), 0, ISBLANK(CA272), $Q272-$S272+FR272-AU272-DG272)</f>
        <v>0</v>
      </c>
      <c r="GY272" s="152" cm="1">
        <f t="array" ref="GY272">_xlfn.IFS(GY$1= 0,"", NOT(ISBLANK(CB272)), 0, ISBLANK(CB272), $Q272-$S272+FS272-AV272-DH272)</f>
        <v>0</v>
      </c>
      <c r="GZ272" s="152" cm="1">
        <f t="array" ref="GZ272">_xlfn.IFS(GZ$1= 0,"", NOT(ISBLANK(CC272)), 0, ISBLANK(CC272), $Q272-$S272+FT272-AW272-DI272)</f>
        <v>0</v>
      </c>
      <c r="HA272" s="152" cm="1">
        <f t="array" ref="HA272">_xlfn.IFS(HA$1= 0,"", NOT(ISBLANK(CD272)), 0, ISBLANK(CD272), $Q272-$S272+FU272-AX272-DJ272)</f>
        <v>0</v>
      </c>
      <c r="HB272" s="152" cm="1">
        <f t="array" ref="HB272">_xlfn.IFS(HB$1= 0,"", NOT(ISBLANK(CE272)), 0, ISBLANK(CE272), $Q272-$S272+FV272-AY272-DK272)</f>
        <v>0</v>
      </c>
      <c r="HC272" s="152" cm="1">
        <f t="array" ref="HC272">_xlfn.IFS(HC$1= 0,"", NOT(ISBLANK(CF272)), 0, ISBLANK(CF272), $Q272-$S272+FW272-AZ272-DL272)</f>
        <v>0</v>
      </c>
      <c r="HD272" s="152" cm="1">
        <f t="array" ref="HD272">_xlfn.IFS(HD$1= 0,"", NOT(ISBLANK(CG272)), 0, ISBLANK(CG272), $Q272-$S272+FX272-BA272-DM272)</f>
        <v>0</v>
      </c>
      <c r="HE272" s="152" t="str" cm="1">
        <f t="array" ref="HE272">_xlfn.IFS(HE$1= 0,"", NOT(ISBLANK(CH272)), 0, ISBLANK(CH272), $Q272-$S272+FY272-BB272-DN272)</f>
        <v/>
      </c>
      <c r="HF272" s="152" t="str" cm="1">
        <f t="array" ref="HF272">_xlfn.IFS(HF$1= 0,"", NOT(ISBLANK(CI272)), 0, ISBLANK(CI272), $Q272-$S272+FZ272-BC272-DO272)</f>
        <v/>
      </c>
      <c r="HG272" s="152" t="str" cm="1">
        <f t="array" ref="HG272">_xlfn.IFS(HG$1= 0,"", NOT(ISBLANK(CJ272)), 0, ISBLANK(CJ272), $Q272-$S272+GA272-BD272-DP272)</f>
        <v/>
      </c>
      <c r="HH272" s="152" t="str" cm="1">
        <f t="array" ref="HH272">_xlfn.IFS(HH$1= 0,"", NOT(ISBLANK(CK272)), 0, ISBLANK(CK272), $Q272-$S272+GB272-BE272-DQ272)</f>
        <v/>
      </c>
      <c r="HI272" s="152" t="str" cm="1">
        <f t="array" ref="HI272">_xlfn.IFS(HI$1= 0,"", NOT(ISBLANK(CL272)), 0, ISBLANK(CL272), $Q272-$S272+GC272-BF272-DR272)</f>
        <v/>
      </c>
      <c r="HJ272" s="152" t="str" cm="1">
        <f t="array" ref="HJ272">_xlfn.IFS(HJ$1= 0,"", NOT(ISBLANK(CM272)), 0, ISBLANK(CM272), $Q272-$S272+GD272-BG272-DS272)</f>
        <v/>
      </c>
      <c r="HK272" s="152" t="str" cm="1">
        <f t="array" ref="HK272">_xlfn.IFS(HK$1= 0,"", NOT(ISBLANK(CN272)), 0, ISBLANK(CN272), $Q272-$S272+GE272-BH272-DT272)</f>
        <v/>
      </c>
      <c r="HL272" s="153" t="str" cm="1">
        <f t="array" ref="HL272">_xlfn.IFS(HL$1= 0,"", NOT(ISBLANK(CO272)), 0, ISBLANK(CO272), $Q272-$S272+GF272-BI272-DU272)</f>
        <v/>
      </c>
      <c r="HM272" s="153" t="str" cm="1">
        <f t="array" ref="HM272">_xlfn.IFS(HM$1= 0,"", NOT(ISBLANK(DE272)), 0, ISBLANK(DE272), $Q272-$S272+IC272-BY272-#REF!)</f>
        <v/>
      </c>
      <c r="HN272" s="153" t="e" cm="1">
        <f t="array" ref="HN272">_xlfn.IFS(HN$1= 0,"", NOT(ISBLANK(DF272)), 0, ISBLANK(DF272), $Q272-$S272+ID272-BZ272-#REF!)</f>
        <v>#REF!</v>
      </c>
      <c r="HO272" s="153" t="e" cm="1">
        <f t="array" ref="HO272">_xlfn.IFS(HO$1= 0,"", NOT(ISBLANK(DG272)), 0, ISBLANK(DG272), $Q272-$S272+IE272-CA272-#REF!)</f>
        <v>#VALUE!</v>
      </c>
      <c r="HP272" s="153" t="e" cm="1">
        <f t="array" ref="HP272">_xlfn.IFS(HP$1= 0,"", NOT(ISBLANK(DH272)), 0, ISBLANK(DH272), $Q272-$S272+IF272-CB272-#REF!)</f>
        <v>#REF!</v>
      </c>
      <c r="HQ272" s="153" t="e" cm="1">
        <f t="array" ref="HQ272">_xlfn.IFS(HQ$1= 0,"", NOT(ISBLANK(DI272)), 0, ISBLANK(DI272), $Q272-$S272+IG272-CC272-#REF!)</f>
        <v>#REF!</v>
      </c>
      <c r="HR272" s="153" cm="1">
        <f t="array" ref="HR272">_xlfn.IFS(HR$1= 0,"", NOT(ISBLANK(DJ272)), 0, ISBLANK(DJ272), $Q272-$S272+IH272-CD272-EK272)</f>
        <v>0</v>
      </c>
      <c r="HS272" s="153" t="e" cm="1">
        <f t="array" ref="HS272">_xlfn.IFS(HS$1= 0,"", NOT(ISBLANK(DK272)), 0, ISBLANK(DK272), $Q272-$S272+II272-CE272-EL272)</f>
        <v>#VALUE!</v>
      </c>
      <c r="HT272" s="153" t="e" cm="1">
        <f t="array" ref="HT272">_xlfn.IFS(HT$1= 0,"", NOT(ISBLANK(DL272)), 0, ISBLANK(DL272), $Q272-$S272+GV272-CF272-EM272)</f>
        <v>#VALUE!</v>
      </c>
      <c r="HU272" s="153" t="e" cm="1">
        <f t="array" ref="HU272">_xlfn.IFS(HU$1= 0,"", NOT(ISBLANK(DM272)), 0, ISBLANK(DM272), $Q272-$S272+GW272-CG272-EN272)</f>
        <v>#VALUE!</v>
      </c>
      <c r="HV272" s="153" t="str" cm="1">
        <f t="array" ref="HV272">_xlfn.IFS(HV$1= 0,"", NOT(ISBLANK(DN272)), 0, ISBLANK(DN272), $Q272-$S272+GX272-CH272-EO272)</f>
        <v/>
      </c>
      <c r="HW272" s="153" t="str" cm="1">
        <f t="array" ref="HW272">_xlfn.IFS(HW$1= 0,"", NOT(ISBLANK(DO272)), 0, ISBLANK(DO272), $Q272-$S272+GY272-CI272-EP272)</f>
        <v/>
      </c>
      <c r="HX272" s="153" t="str" cm="1">
        <f t="array" ref="HX272">_xlfn.IFS(HX$1= 0,"", NOT(ISBLANK(DP272)), 0, ISBLANK(DP272), $Q272-$S272+GZ272-CJ272-EQ272)</f>
        <v/>
      </c>
      <c r="HY272" s="153" t="str" cm="1">
        <f t="array" ref="HY272">_xlfn.IFS(HY$1= 0,"", NOT(ISBLANK(DQ272)), 0, ISBLANK(DQ272), $Q272-$S272+HA272-CK272-ER272)</f>
        <v/>
      </c>
      <c r="HZ272" s="153" t="str" cm="1">
        <f t="array" ref="HZ272">_xlfn.IFS(HZ$1= 0,"", NOT(ISBLANK(DR272)), 0, ISBLANK(DR272), $Q272-$S272+HB272-CL272-ES272)</f>
        <v/>
      </c>
      <c r="IA272" s="153" t="str" cm="1">
        <f t="array" ref="IA272">_xlfn.IFS(IA$1= 0,"", NOT(ISBLANK(DS272)), 0, ISBLANK(DS272), $Q272-$S272+HC272-CM272-ET272)</f>
        <v/>
      </c>
    </row>
    <row r="273" spans="1:235" ht="16.5" x14ac:dyDescent="0.3">
      <c r="A273" s="144"/>
      <c r="B273" s="106"/>
      <c r="C273" s="106"/>
      <c r="D273" s="107"/>
      <c r="E273" s="131"/>
      <c r="F273" s="137"/>
      <c r="G273" s="2"/>
      <c r="H273" s="2"/>
      <c r="I273" s="2"/>
      <c r="J273" s="2"/>
      <c r="K273" s="2"/>
      <c r="L273" s="2"/>
      <c r="M273" s="140"/>
      <c r="N273" s="137"/>
      <c r="O273" s="138"/>
      <c r="P273" s="133"/>
      <c r="Q273" s="94">
        <f t="shared" si="101"/>
        <v>0</v>
      </c>
      <c r="R273" s="1"/>
      <c r="S273" s="1"/>
      <c r="T273" s="2"/>
      <c r="U273" s="2"/>
      <c r="V273" s="82">
        <f t="shared" si="102"/>
        <v>0</v>
      </c>
      <c r="W273" s="121"/>
      <c r="X273" s="108"/>
      <c r="AU273" s="105"/>
      <c r="AV273" s="105"/>
      <c r="AW273" s="105"/>
      <c r="AX273" s="105"/>
      <c r="AY273" s="105"/>
      <c r="AZ273" s="105"/>
      <c r="BA273" s="105"/>
      <c r="BB273" s="105"/>
      <c r="BC273" s="105"/>
      <c r="BD273" s="105"/>
      <c r="BE273" s="105"/>
      <c r="BF273" s="105"/>
      <c r="BG273" s="105"/>
      <c r="BH273" s="105"/>
      <c r="BI273" s="105"/>
      <c r="BJ273" s="105"/>
      <c r="BK273" s="105"/>
      <c r="BL273" s="105"/>
      <c r="BM273" s="105"/>
      <c r="BN273" s="105"/>
      <c r="BO273" s="105"/>
      <c r="BP273" s="105"/>
      <c r="BQ273" s="105"/>
      <c r="BR273" s="105"/>
      <c r="BS273" s="105"/>
      <c r="BT273" s="105"/>
      <c r="BU273" s="105"/>
      <c r="BV273" s="105"/>
      <c r="BW273" s="105"/>
      <c r="BX273" s="105"/>
      <c r="BZ273" s="99"/>
      <c r="CA273" s="105" t="s">
        <v>32</v>
      </c>
      <c r="CB273" s="105"/>
      <c r="CC273" s="105"/>
      <c r="CD273" s="105"/>
      <c r="CE273" s="105"/>
      <c r="CF273" s="105"/>
      <c r="CG273" s="105"/>
      <c r="CH273" s="105"/>
      <c r="CI273" s="105"/>
      <c r="CJ273" s="105"/>
      <c r="CK273" s="105"/>
      <c r="CL273" s="105"/>
      <c r="CM273" s="105"/>
      <c r="CN273" s="105"/>
      <c r="CO273" s="105"/>
      <c r="CP273" s="105" t="s">
        <v>32</v>
      </c>
      <c r="CQ273" s="105"/>
      <c r="CR273" s="105"/>
      <c r="CS273" s="105"/>
      <c r="CT273" s="105"/>
      <c r="CU273" s="105"/>
      <c r="CV273" s="105"/>
      <c r="CW273" s="105"/>
      <c r="CX273" s="105"/>
      <c r="CY273" s="105"/>
      <c r="CZ273" s="105"/>
      <c r="DA273" s="105"/>
      <c r="DB273" s="105"/>
      <c r="DC273" s="105"/>
      <c r="DD273" s="105"/>
      <c r="DE273" s="99"/>
      <c r="DF273" s="99"/>
      <c r="DG273" s="105"/>
      <c r="DH273" s="105"/>
      <c r="DI273" s="105"/>
      <c r="DJ273" s="105"/>
      <c r="DK273" s="105"/>
      <c r="DL273" s="105"/>
      <c r="DM273" s="105"/>
      <c r="DN273" s="105"/>
      <c r="DO273" s="105"/>
      <c r="DP273" s="105"/>
      <c r="DQ273" s="105"/>
      <c r="DR273" s="105"/>
      <c r="DS273" s="105"/>
      <c r="DT273" s="105"/>
      <c r="DU273" s="105"/>
      <c r="DV273" s="105"/>
      <c r="DW273" s="105"/>
      <c r="DX273" s="105"/>
      <c r="DY273" s="105"/>
      <c r="DZ273" s="105"/>
      <c r="EA273" s="105"/>
      <c r="EB273" s="105"/>
      <c r="EC273" s="105"/>
      <c r="ED273" s="105"/>
      <c r="EE273" s="105"/>
      <c r="EF273" s="105"/>
      <c r="EG273" s="105"/>
      <c r="EH273" s="105"/>
      <c r="EI273" s="105"/>
      <c r="EJ273" s="105"/>
      <c r="EL273" s="146" t="str" cm="1">
        <f t="array" ref="EL273">IF(OR(EL$1=0, $A273="", _xlfn.XLOOKUP(EL$1, $Z$2:$Z$18, $AD$2:$AD$18, "")=""),"",SQRT((_xlfn.XLOOKUP(EL$1,$Z$2:$Z$18,$AA$2:$AA$18)-$T273)^2+(_xlfn.XLOOKUP(EL$1,$Z$2:$Z$18,$AB$2:$AB$18)-$U273)^2+(_xlfn.XLOOKUP(EL$1,$Z$2:$Z$18,$AC$2:$AC$18-$V273)^2)))</f>
        <v/>
      </c>
      <c r="EM273" s="96" t="str" cm="1">
        <f t="array" ref="EM273">IF(OR(EM$1=0, $A273="", _xlfn.XLOOKUP(EM$1, $Z$2:$Z$18, $AD$2:$AD$18, "")=""),"",SQRT((_xlfn.XLOOKUP(EM$1,$Z$2:$Z$18,$AA$2:$AA$18)-$T273)^2+(_xlfn.XLOOKUP(EM$1,$Z$2:$Z$18,$AB$2:$AB$18)-$U273)^2+(_xlfn.XLOOKUP(EM$1,$Z$2:$Z$18,$AC$2:$AC$18-$V273)^2)))</f>
        <v/>
      </c>
      <c r="EN273" s="96" t="str" cm="1">
        <f t="array" ref="EN273">IF(OR(EN$1=0, $A273="", _xlfn.XLOOKUP(EN$1, $Z$2:$Z$18, $AD$2:$AD$18, "")=""),"",SQRT((_xlfn.XLOOKUP(EN$1,$Z$2:$Z$18,$AA$2:$AA$18)-$T273)^2+(_xlfn.XLOOKUP(EN$1,$Z$2:$Z$18,$AB$2:$AB$18)-$U273)^2+(_xlfn.XLOOKUP(EN$1,$Z$2:$Z$18,$AC$2:$AC$18-$V273)^2)))</f>
        <v/>
      </c>
      <c r="EO273" s="96" t="str" cm="1">
        <f t="array" ref="EO273">IF(OR(EO$1=0, $A273="", _xlfn.XLOOKUP(EO$1, $Z$2:$Z$18, $AD$2:$AD$18, "")=""),"",SQRT((_xlfn.XLOOKUP(EO$1,$Z$2:$Z$18,$AA$2:$AA$18)-$T273)^2+(_xlfn.XLOOKUP(EO$1,$Z$2:$Z$18,$AB$2:$AB$18)-$U273)^2+(_xlfn.XLOOKUP(EO$1,$Z$2:$Z$18,$AC$2:$AC$18-$V273)^2)))</f>
        <v/>
      </c>
      <c r="EP273" s="96" t="str" cm="1">
        <f t="array" ref="EP273">IF(OR(EP$1=0, $A273="", _xlfn.XLOOKUP(EP$1, $Z$2:$Z$18, $AD$2:$AD$18, "")=""),"",SQRT((_xlfn.XLOOKUP(EP$1,$Z$2:$Z$18,$AA$2:$AA$18)-$T273)^2+(_xlfn.XLOOKUP(EP$1,$Z$2:$Z$18,$AB$2:$AB$18)-$U273)^2+(_xlfn.XLOOKUP(EP$1,$Z$2:$Z$18,$AC$2:$AC$18-$V273)^2)))</f>
        <v/>
      </c>
      <c r="EQ273" s="96" t="str" cm="1">
        <f t="array" ref="EQ273">IF(OR(EQ$1=0, $A273="", _xlfn.XLOOKUP(EQ$1, $Z$2:$Z$18, $AD$2:$AD$18, "")=""),"",SQRT((_xlfn.XLOOKUP(EQ$1,$Z$2:$Z$18,$AA$2:$AA$18)-$T273)^2+(_xlfn.XLOOKUP(EQ$1,$Z$2:$Z$18,$AB$2:$AB$18)-$U273)^2+(_xlfn.XLOOKUP(EQ$1,$Z$2:$Z$18,$AC$2:$AC$18-$V273)^2)))</f>
        <v/>
      </c>
      <c r="ER273" s="96" t="str" cm="1">
        <f t="array" ref="ER273">IF(OR(ER$1=0, $A273="", _xlfn.XLOOKUP(ER$1, $Z$2:$Z$18, $AD$2:$AD$18, "")=""),"",SQRT((_xlfn.XLOOKUP(ER$1,$Z$2:$Z$18,$AA$2:$AA$18)-$T273)^2+(_xlfn.XLOOKUP(ER$1,$Z$2:$Z$18,$AB$2:$AB$18)-$U273)^2+(_xlfn.XLOOKUP(ER$1,$Z$2:$Z$18,$AC$2:$AC$18-$V273)^2)))</f>
        <v/>
      </c>
      <c r="ES273" s="96" t="str" cm="1">
        <f t="array" ref="ES273">IF(OR(ES$1=0, $A273="", _xlfn.XLOOKUP(ES$1, $Z$2:$Z$18, $AD$2:$AD$18, "")=""),"",SQRT((_xlfn.XLOOKUP(ES$1,$Z$2:$Z$18,$AA$2:$AA$18)-$T273)^2+(_xlfn.XLOOKUP(ES$1,$Z$2:$Z$18,$AB$2:$AB$18)-$U273)^2+(_xlfn.XLOOKUP(ES$1,$Z$2:$Z$18,$AC$2:$AC$18-$V273)^2)))</f>
        <v/>
      </c>
      <c r="ET273" s="97" t="str" cm="1">
        <f t="array" ref="ET273">IF(OR(ET$1=0, $A273="", _xlfn.XLOOKUP(ET$1, $Z$2:$Z$18, $AD$2:$AD$18, "")=""),"",SQRT((_xlfn.XLOOKUP(ET$1,$Z$2:$Z$18,$AA$2:$AA$18)-$T273)^2+(_xlfn.XLOOKUP(ET$1,$Z$2:$Z$18,$AB$2:$AB$18)-$U273)^2+(_xlfn.XLOOKUP(ET$1,$Z$2:$Z$18,$AC$2:$AC$18-$V273)^2)))</f>
        <v/>
      </c>
      <c r="EU273" s="97" t="str" cm="1">
        <f t="array" ref="EU273">IF(OR(EU$1=0, $A273="", _xlfn.XLOOKUP(EU$1, $Z$2:$Z$18, $AD$2:$AD$18, "")=""),"",SQRT((_xlfn.XLOOKUP(EU$1,$Z$2:$Z$18,$AA$2:$AA$18)-$T273)^2+(_xlfn.XLOOKUP(EU$1,$Z$2:$Z$18,$AB$2:$AB$18)-$U273)^2+(_xlfn.XLOOKUP(EU$1,$Z$2:$Z$18,$AC$2:$AC$18-$V273)^2)))</f>
        <v/>
      </c>
      <c r="EV273" s="97" t="str" cm="1">
        <f t="array" ref="EV273">IF(OR(EV$1=0, $A273="", _xlfn.XLOOKUP(EV$1, $Z$2:$Z$18, $AD$2:$AD$18, "")=""),"",SQRT((_xlfn.XLOOKUP(EV$1,$Z$2:$Z$18,$AA$2:$AA$18)-$T273)^2+(_xlfn.XLOOKUP(EV$1,$Z$2:$Z$18,$AB$2:$AB$18)-$U273)^2+(_xlfn.XLOOKUP(EV$1,$Z$2:$Z$18,$AC$2:$AC$18-$V273)^2)))</f>
        <v/>
      </c>
      <c r="EW273" s="97" t="str" cm="1">
        <f t="array" ref="EW273">IF(OR(EW$1=0, $A273="", _xlfn.XLOOKUP(EW$1, $Z$2:$Z$18, $AD$2:$AD$18, "")=""),"",SQRT((_xlfn.XLOOKUP(EW$1,$Z$2:$Z$18,$AA$2:$AA$18)-$T273)^2+(_xlfn.XLOOKUP(EW$1,$Z$2:$Z$18,$AB$2:$AB$18)-$U273)^2+(_xlfn.XLOOKUP(EW$1,$Z$2:$Z$18,$AC$2:$AC$18-$V273)^2)))</f>
        <v/>
      </c>
      <c r="EX273" s="97" t="str" cm="1">
        <f t="array" ref="EX273">IF(OR(EX$1=0, $A273="", _xlfn.XLOOKUP(EX$1, $Z$2:$Z$18, $AD$2:$AD$18, "")=""),"",SQRT((_xlfn.XLOOKUP(EX$1,$Z$2:$Z$18,$AA$2:$AA$18)-$T273)^2+(_xlfn.XLOOKUP(EX$1,$Z$2:$Z$18,$AB$2:$AB$18)-$U273)^2+(_xlfn.XLOOKUP(EX$1,$Z$2:$Z$18,$AC$2:$AC$18-$V273)^2)))</f>
        <v/>
      </c>
      <c r="EY273" s="97" t="str" cm="1">
        <f t="array" ref="EY273">IF(OR(EY$1=0, $A273="", _xlfn.XLOOKUP(EY$1, $Z$2:$Z$18, $AD$2:$AD$18, "")=""),"",SQRT((_xlfn.XLOOKUP(EY$1,$Z$2:$Z$18,$AA$2:$AA$18)-$T273)^2+(_xlfn.XLOOKUP(EY$1,$Z$2:$Z$18,$AB$2:$AB$18)-$U273)^2+(_xlfn.XLOOKUP(EY$1,$Z$2:$Z$18,$AC$2:$AC$18-$V273)^2)))</f>
        <v/>
      </c>
      <c r="EZ273" s="98" t="str" cm="1">
        <f t="array" ref="EZ273">IF(OR(EZ$1=0, $A273="", _xlfn.XLOOKUP(EZ$1, $Z$2:$Z$18, $AD$2:$AD$18, "")=""),"",SQRT((_xlfn.XLOOKUP(EZ$1,$Z$2:$Z$18,$AA$2:$AA$18)-$T273)^2+(_xlfn.XLOOKUP(EZ$1,$Z$2:$Z$18,$AB$2:$AB$18)-$U273)^2+(_xlfn.XLOOKUP(EZ$1,$Z$2:$Z$18,$AC$2:$AC$18-$V273)^2)))</f>
        <v/>
      </c>
      <c r="FA273" s="146" t="str" cm="1">
        <f t="array" ref="FA273">IF(OR(FA$1=0, $A273="", _xlfn.XLOOKUP(FA$1, $Z$2:$Z$18, $AD$2:$AD$18, "")=""),"",SQRT((_xlfn.XLOOKUP(FA$1,$Z$2:$Z$18,$AA$2:$AA$18)-$T273)^2+(_xlfn.XLOOKUP(FA$1,$Z$2:$Z$18,$AB$2:$AB$18)-$U273)^2+(_xlfn.XLOOKUP(FA$1,$Z$2:$Z$18,$AC$2:$AC$18-$V273)^2)))</f>
        <v/>
      </c>
      <c r="FB273" s="96" t="str" cm="1">
        <f t="array" ref="FB273">IF(OR(FB$1=0, $A273="", _xlfn.XLOOKUP(FB$1, $Z$2:$Z$18, $AD$2:$AD$18, "")=""),"",SQRT((_xlfn.XLOOKUP(FB$1,$Z$2:$Z$18,$AA$2:$AA$18)-$T273)^2+(_xlfn.XLOOKUP(FB$1,$Z$2:$Z$18,$AB$2:$AB$18)-$U273)^2+(_xlfn.XLOOKUP(FB$1,$Z$2:$Z$18,$AC$2:$AC$18-$V273)^2)))</f>
        <v/>
      </c>
      <c r="FC273" s="96" t="str" cm="1">
        <f t="array" ref="FC273">IF(OR(FC$1=0, $A273="", _xlfn.XLOOKUP(FC$1, $Z$2:$Z$18, $AD$2:$AD$18, "")=""),"",SQRT((_xlfn.XLOOKUP(FC$1,$Z$2:$Z$18,$AA$2:$AA$18)-$T273)^2+(_xlfn.XLOOKUP(FC$1,$Z$2:$Z$18,$AB$2:$AB$18)-$U273)^2+(_xlfn.XLOOKUP(FC$1,$Z$2:$Z$18,$AC$2:$AC$18-$V273)^2)))</f>
        <v/>
      </c>
      <c r="FD273" s="96" t="str" cm="1">
        <f t="array" ref="FD273">IF(OR(FD$1=0, $A273="", _xlfn.XLOOKUP(FD$1, $Z$2:$Z$18, $AD$2:$AD$18, "")=""),"",SQRT((_xlfn.XLOOKUP(FD$1,$Z$2:$Z$18,$AA$2:$AA$18)-$T273)^2+(_xlfn.XLOOKUP(FD$1,$Z$2:$Z$18,$AB$2:$AB$18)-$U273)^2+(_xlfn.XLOOKUP(FD$1,$Z$2:$Z$18,$AC$2:$AC$18-$V273)^2)))</f>
        <v/>
      </c>
      <c r="FE273" s="96" t="str" cm="1">
        <f t="array" ref="FE273">IF(OR(FE$1=0, $A273="", _xlfn.XLOOKUP(FE$1, $Z$2:$Z$18, $AD$2:$AD$18, "")=""),"",SQRT((_xlfn.XLOOKUP(FE$1,$Z$2:$Z$18,$AA$2:$AA$18)-$T273)^2+(_xlfn.XLOOKUP(FE$1,$Z$2:$Z$18,$AB$2:$AB$18)-$U273)^2+(_xlfn.XLOOKUP(FE$1,$Z$2:$Z$18,$AC$2:$AC$18-$V273)^2)))</f>
        <v/>
      </c>
      <c r="FF273" s="96" t="str" cm="1">
        <f t="array" ref="FF273">IF(OR(FF$1=0, $A273="", _xlfn.XLOOKUP(FF$1, $Z$2:$Z$18, $AD$2:$AD$18, "")=""),"",SQRT((_xlfn.XLOOKUP(FF$1,$Z$2:$Z$18,$AA$2:$AA$18)-$T273)^2+(_xlfn.XLOOKUP(FF$1,$Z$2:$Z$18,$AB$2:$AB$18)-$U273)^2+(_xlfn.XLOOKUP(FF$1,$Z$2:$Z$18,$AC$2:$AC$18-$V273)^2)))</f>
        <v/>
      </c>
      <c r="FG273" s="96" t="str" cm="1">
        <f t="array" ref="FG273">IF(OR(FG$1=0, $A273="", _xlfn.XLOOKUP(FG$1, $Z$2:$Z$18, $AD$2:$AD$18, "")=""),"",SQRT((_xlfn.XLOOKUP(FG$1,$Z$2:$Z$18,$AA$2:$AA$18)-$T273)^2+(_xlfn.XLOOKUP(FG$1,$Z$2:$Z$18,$AB$2:$AB$18)-$U273)^2+(_xlfn.XLOOKUP(FG$1,$Z$2:$Z$18,$AC$2:$AC$18-$V273)^2)))</f>
        <v/>
      </c>
      <c r="FH273" s="96" t="str" cm="1">
        <f t="array" ref="FH273">IF(OR(FH$1=0, $A273="", _xlfn.XLOOKUP(FH$1, $Z$2:$Z$18, $AD$2:$AD$18, "")=""),"",SQRT((_xlfn.XLOOKUP(FH$1,$Z$2:$Z$18,$AA$2:$AA$18)-$T273)^2+(_xlfn.XLOOKUP(FH$1,$Z$2:$Z$18,$AB$2:$AB$18)-$U273)^2+(_xlfn.XLOOKUP(FH$1,$Z$2:$Z$18,$AC$2:$AC$18-$V273)^2)))</f>
        <v/>
      </c>
      <c r="FI273" s="97" t="str" cm="1">
        <f t="array" ref="FI273">IF(OR(FI$1=0, $A273="", _xlfn.XLOOKUP(FI$1, $Z$2:$Z$18, $AD$2:$AD$18, "")=""),"",SQRT((_xlfn.XLOOKUP(FI$1,$Z$2:$Z$18,$AA$2:$AA$18)-$T273)^2+(_xlfn.XLOOKUP(FI$1,$Z$2:$Z$18,$AB$2:$AB$18)-$U273)^2+(_xlfn.XLOOKUP(FI$1,$Z$2:$Z$18,$AC$2:$AC$18-$V273)^2)))</f>
        <v/>
      </c>
      <c r="FJ273" s="97" t="str" cm="1">
        <f t="array" ref="FJ273">IF(OR(FJ$1=0, $A273="", _xlfn.XLOOKUP(FJ$1, $Z$2:$Z$18, $AD$2:$AD$18, "")=""),"",SQRT((_xlfn.XLOOKUP(FJ$1,$Z$2:$Z$18,$AA$2:$AA$18)-$T273)^2+(_xlfn.XLOOKUP(FJ$1,$Z$2:$Z$18,$AB$2:$AB$18)-$U273)^2+(_xlfn.XLOOKUP(FJ$1,$Z$2:$Z$18,$AC$2:$AC$18-$V273)^2)))</f>
        <v/>
      </c>
      <c r="FK273" s="97" t="str" cm="1">
        <f t="array" ref="FK273">IF(OR(FK$1=0, $A273="", _xlfn.XLOOKUP(FK$1, $Z$2:$Z$18, $AD$2:$AD$18, "")=""),"",SQRT((_xlfn.XLOOKUP(FK$1,$Z$2:$Z$18,$AA$2:$AA$18)-$T273)^2+(_xlfn.XLOOKUP(FK$1,$Z$2:$Z$18,$AB$2:$AB$18)-$U273)^2+(_xlfn.XLOOKUP(FK$1,$Z$2:$Z$18,$AC$2:$AC$18-$V273)^2)))</f>
        <v/>
      </c>
      <c r="FL273" s="97" t="str" cm="1">
        <f t="array" ref="FL273">IF(OR(FL$1=0, $A273="", _xlfn.XLOOKUP(FL$1, $Z$2:$Z$18, $AD$2:$AD$18, "")=""),"",SQRT((_xlfn.XLOOKUP(FL$1,$Z$2:$Z$18,$AA$2:$AA$18)-$T273)^2+(_xlfn.XLOOKUP(FL$1,$Z$2:$Z$18,$AB$2:$AB$18)-$U273)^2+(_xlfn.XLOOKUP(FL$1,$Z$2:$Z$18,$AC$2:$AC$18-$V273)^2)))</f>
        <v/>
      </c>
      <c r="FM273" s="97" t="str" cm="1">
        <f t="array" ref="FM273">IF(OR(FM$1=0, $A273="", _xlfn.XLOOKUP(FM$1, $Z$2:$Z$18, $AD$2:$AD$18, "")=""),"",SQRT((_xlfn.XLOOKUP(FM$1,$Z$2:$Z$18,$AA$2:$AA$18)-$T273)^2+(_xlfn.XLOOKUP(FM$1,$Z$2:$Z$18,$AB$2:$AB$18)-$U273)^2+(_xlfn.XLOOKUP(FM$1,$Z$2:$Z$18,$AC$2:$AC$18-$V273)^2)))</f>
        <v/>
      </c>
      <c r="FN273" s="97" t="str" cm="1">
        <f t="array" ref="FN273">IF(OR(FN$1=0, $A273="", _xlfn.XLOOKUP(FN$1, $Z$2:$Z$18, $AD$2:$AD$18, "")=""),"",SQRT((_xlfn.XLOOKUP(FN$1,$Z$2:$Z$18,$AA$2:$AA$18)-$T273)^2+(_xlfn.XLOOKUP(FN$1,$Z$2:$Z$18,$AB$2:$AB$18)-$U273)^2+(_xlfn.XLOOKUP(FN$1,$Z$2:$Z$18,$AC$2:$AC$18-$V273)^2)))</f>
        <v/>
      </c>
      <c r="FO273" s="98" t="str" cm="1">
        <f t="array" ref="FO273">IF(OR(FO$1=0, $A273="", _xlfn.XLOOKUP(FO$1, $Z$2:$Z$18, $AD$2:$AD$18, "")=""),"",SQRT((_xlfn.XLOOKUP(FO$1,$Z$2:$Z$18,$AA$2:$AA$18)-$T273)^2+(_xlfn.XLOOKUP(FO$1,$Z$2:$Z$18,$AB$2:$AB$18)-$U273)^2+(_xlfn.XLOOKUP(FO$1,$Z$2:$Z$18,$AC$2:$AC$18-$V273)^2)))</f>
        <v/>
      </c>
      <c r="FP273" s="99"/>
      <c r="FQ273" s="99"/>
      <c r="FR273" s="100">
        <f t="shared" si="103"/>
        <v>0</v>
      </c>
      <c r="FS273" s="109">
        <f t="shared" si="104"/>
        <v>0</v>
      </c>
      <c r="FT273" s="109">
        <f t="shared" si="105"/>
        <v>0</v>
      </c>
      <c r="FU273" s="109">
        <f t="shared" si="106"/>
        <v>0</v>
      </c>
      <c r="FV273" s="109">
        <f t="shared" si="107"/>
        <v>0</v>
      </c>
      <c r="FW273" s="109">
        <f t="shared" si="108"/>
        <v>0</v>
      </c>
      <c r="FX273" s="109">
        <f t="shared" si="109"/>
        <v>0</v>
      </c>
      <c r="FY273" s="109">
        <f t="shared" si="110"/>
        <v>0</v>
      </c>
      <c r="FZ273" s="110">
        <f t="shared" si="111"/>
        <v>0</v>
      </c>
      <c r="GA273" s="110">
        <f t="shared" si="112"/>
        <v>0</v>
      </c>
      <c r="GB273" s="110">
        <f t="shared" si="113"/>
        <v>0</v>
      </c>
      <c r="GC273" s="110">
        <f t="shared" si="114"/>
        <v>0</v>
      </c>
      <c r="GD273" s="110">
        <f t="shared" si="115"/>
        <v>0</v>
      </c>
      <c r="GE273" s="110">
        <f t="shared" si="116"/>
        <v>0</v>
      </c>
      <c r="GF273" s="111">
        <f t="shared" si="117"/>
        <v>0</v>
      </c>
      <c r="GG273" s="100">
        <f t="shared" si="118"/>
        <v>0</v>
      </c>
      <c r="GH273" s="109">
        <f t="shared" si="119"/>
        <v>0</v>
      </c>
      <c r="GI273" s="109">
        <f t="shared" si="120"/>
        <v>0</v>
      </c>
      <c r="GJ273" s="109">
        <f t="shared" si="121"/>
        <v>0</v>
      </c>
      <c r="GK273" s="109">
        <f t="shared" si="122"/>
        <v>0</v>
      </c>
      <c r="GL273" s="109">
        <f t="shared" si="123"/>
        <v>0</v>
      </c>
      <c r="GM273" s="109">
        <f t="shared" si="124"/>
        <v>0</v>
      </c>
      <c r="GN273" s="109">
        <f t="shared" si="125"/>
        <v>0</v>
      </c>
      <c r="GO273" s="110">
        <f t="shared" si="126"/>
        <v>0</v>
      </c>
      <c r="GP273" s="110">
        <f t="shared" si="127"/>
        <v>0</v>
      </c>
      <c r="GQ273" s="110">
        <f t="shared" si="128"/>
        <v>0</v>
      </c>
      <c r="GR273" s="110">
        <f t="shared" si="129"/>
        <v>0</v>
      </c>
      <c r="GS273" s="110">
        <f t="shared" si="130"/>
        <v>0</v>
      </c>
      <c r="GT273" s="110">
        <f t="shared" si="131"/>
        <v>0</v>
      </c>
      <c r="GU273" s="111">
        <f t="shared" si="132"/>
        <v>0</v>
      </c>
      <c r="GX273" s="151" cm="1">
        <f t="array" ref="GX273">_xlfn.IFS(GX$1= 0,"", NOT(ISBLANK(CA273)), 0, ISBLANK(CA273), $Q273-$S273+FR273-AU273-DG273)</f>
        <v>0</v>
      </c>
      <c r="GY273" s="152" cm="1">
        <f t="array" ref="GY273">_xlfn.IFS(GY$1= 0,"", NOT(ISBLANK(CB273)), 0, ISBLANK(CB273), $Q273-$S273+FS273-AV273-DH273)</f>
        <v>0</v>
      </c>
      <c r="GZ273" s="152" cm="1">
        <f t="array" ref="GZ273">_xlfn.IFS(GZ$1= 0,"", NOT(ISBLANK(CC273)), 0, ISBLANK(CC273), $Q273-$S273+FT273-AW273-DI273)</f>
        <v>0</v>
      </c>
      <c r="HA273" s="152" cm="1">
        <f t="array" ref="HA273">_xlfn.IFS(HA$1= 0,"", NOT(ISBLANK(CD273)), 0, ISBLANK(CD273), $Q273-$S273+FU273-AX273-DJ273)</f>
        <v>0</v>
      </c>
      <c r="HB273" s="152" cm="1">
        <f t="array" ref="HB273">_xlfn.IFS(HB$1= 0,"", NOT(ISBLANK(CE273)), 0, ISBLANK(CE273), $Q273-$S273+FV273-AY273-DK273)</f>
        <v>0</v>
      </c>
      <c r="HC273" s="152" cm="1">
        <f t="array" ref="HC273">_xlfn.IFS(HC$1= 0,"", NOT(ISBLANK(CF273)), 0, ISBLANK(CF273), $Q273-$S273+FW273-AZ273-DL273)</f>
        <v>0</v>
      </c>
      <c r="HD273" s="152" cm="1">
        <f t="array" ref="HD273">_xlfn.IFS(HD$1= 0,"", NOT(ISBLANK(CG273)), 0, ISBLANK(CG273), $Q273-$S273+FX273-BA273-DM273)</f>
        <v>0</v>
      </c>
      <c r="HE273" s="152" t="str" cm="1">
        <f t="array" ref="HE273">_xlfn.IFS(HE$1= 0,"", NOT(ISBLANK(CH273)), 0, ISBLANK(CH273), $Q273-$S273+FY273-BB273-DN273)</f>
        <v/>
      </c>
      <c r="HF273" s="152" t="str" cm="1">
        <f t="array" ref="HF273">_xlfn.IFS(HF$1= 0,"", NOT(ISBLANK(CI273)), 0, ISBLANK(CI273), $Q273-$S273+FZ273-BC273-DO273)</f>
        <v/>
      </c>
      <c r="HG273" s="152" t="str" cm="1">
        <f t="array" ref="HG273">_xlfn.IFS(HG$1= 0,"", NOT(ISBLANK(CJ273)), 0, ISBLANK(CJ273), $Q273-$S273+GA273-BD273-DP273)</f>
        <v/>
      </c>
      <c r="HH273" s="152" t="str" cm="1">
        <f t="array" ref="HH273">_xlfn.IFS(HH$1= 0,"", NOT(ISBLANK(CK273)), 0, ISBLANK(CK273), $Q273-$S273+GB273-BE273-DQ273)</f>
        <v/>
      </c>
      <c r="HI273" s="152" t="str" cm="1">
        <f t="array" ref="HI273">_xlfn.IFS(HI$1= 0,"", NOT(ISBLANK(CL273)), 0, ISBLANK(CL273), $Q273-$S273+GC273-BF273-DR273)</f>
        <v/>
      </c>
      <c r="HJ273" s="152" t="str" cm="1">
        <f t="array" ref="HJ273">_xlfn.IFS(HJ$1= 0,"", NOT(ISBLANK(CM273)), 0, ISBLANK(CM273), $Q273-$S273+GD273-BG273-DS273)</f>
        <v/>
      </c>
      <c r="HK273" s="152" t="str" cm="1">
        <f t="array" ref="HK273">_xlfn.IFS(HK$1= 0,"", NOT(ISBLANK(CN273)), 0, ISBLANK(CN273), $Q273-$S273+GE273-BH273-DT273)</f>
        <v/>
      </c>
      <c r="HL273" s="153" t="str" cm="1">
        <f t="array" ref="HL273">_xlfn.IFS(HL$1= 0,"", NOT(ISBLANK(CO273)), 0, ISBLANK(CO273), $Q273-$S273+GF273-BI273-DU273)</f>
        <v/>
      </c>
      <c r="HM273" s="153" t="str" cm="1">
        <f t="array" ref="HM273">_xlfn.IFS(HM$1= 0,"", NOT(ISBLANK(DE273)), 0, ISBLANK(DE273), $Q273-$S273+IC273-BY273-#REF!)</f>
        <v/>
      </c>
      <c r="HN273" s="153" t="e" cm="1">
        <f t="array" ref="HN273">_xlfn.IFS(HN$1= 0,"", NOT(ISBLANK(DF273)), 0, ISBLANK(DF273), $Q273-$S273+ID273-BZ273-#REF!)</f>
        <v>#REF!</v>
      </c>
      <c r="HO273" s="153" t="e" cm="1">
        <f t="array" ref="HO273">_xlfn.IFS(HO$1= 0,"", NOT(ISBLANK(DG273)), 0, ISBLANK(DG273), $Q273-$S273+IE273-CA273-#REF!)</f>
        <v>#VALUE!</v>
      </c>
      <c r="HP273" s="153" t="e" cm="1">
        <f t="array" ref="HP273">_xlfn.IFS(HP$1= 0,"", NOT(ISBLANK(DH273)), 0, ISBLANK(DH273), $Q273-$S273+IF273-CB273-#REF!)</f>
        <v>#REF!</v>
      </c>
      <c r="HQ273" s="153" t="e" cm="1">
        <f t="array" ref="HQ273">_xlfn.IFS(HQ$1= 0,"", NOT(ISBLANK(DI273)), 0, ISBLANK(DI273), $Q273-$S273+IG273-CC273-#REF!)</f>
        <v>#REF!</v>
      </c>
      <c r="HR273" s="153" cm="1">
        <f t="array" ref="HR273">_xlfn.IFS(HR$1= 0,"", NOT(ISBLANK(DJ273)), 0, ISBLANK(DJ273), $Q273-$S273+IH273-CD273-EK273)</f>
        <v>0</v>
      </c>
      <c r="HS273" s="153" t="e" cm="1">
        <f t="array" ref="HS273">_xlfn.IFS(HS$1= 0,"", NOT(ISBLANK(DK273)), 0, ISBLANK(DK273), $Q273-$S273+II273-CE273-EL273)</f>
        <v>#VALUE!</v>
      </c>
      <c r="HT273" s="153" t="e" cm="1">
        <f t="array" ref="HT273">_xlfn.IFS(HT$1= 0,"", NOT(ISBLANK(DL273)), 0, ISBLANK(DL273), $Q273-$S273+GV273-CF273-EM273)</f>
        <v>#VALUE!</v>
      </c>
      <c r="HU273" s="153" t="e" cm="1">
        <f t="array" ref="HU273">_xlfn.IFS(HU$1= 0,"", NOT(ISBLANK(DM273)), 0, ISBLANK(DM273), $Q273-$S273+GW273-CG273-EN273)</f>
        <v>#VALUE!</v>
      </c>
      <c r="HV273" s="153" t="str" cm="1">
        <f t="array" ref="HV273">_xlfn.IFS(HV$1= 0,"", NOT(ISBLANK(DN273)), 0, ISBLANK(DN273), $Q273-$S273+GX273-CH273-EO273)</f>
        <v/>
      </c>
      <c r="HW273" s="153" t="str" cm="1">
        <f t="array" ref="HW273">_xlfn.IFS(HW$1= 0,"", NOT(ISBLANK(DO273)), 0, ISBLANK(DO273), $Q273-$S273+GY273-CI273-EP273)</f>
        <v/>
      </c>
      <c r="HX273" s="153" t="str" cm="1">
        <f t="array" ref="HX273">_xlfn.IFS(HX$1= 0,"", NOT(ISBLANK(DP273)), 0, ISBLANK(DP273), $Q273-$S273+GZ273-CJ273-EQ273)</f>
        <v/>
      </c>
      <c r="HY273" s="153" t="str" cm="1">
        <f t="array" ref="HY273">_xlfn.IFS(HY$1= 0,"", NOT(ISBLANK(DQ273)), 0, ISBLANK(DQ273), $Q273-$S273+HA273-CK273-ER273)</f>
        <v/>
      </c>
      <c r="HZ273" s="153" t="str" cm="1">
        <f t="array" ref="HZ273">_xlfn.IFS(HZ$1= 0,"", NOT(ISBLANK(DR273)), 0, ISBLANK(DR273), $Q273-$S273+HB273-CL273-ES273)</f>
        <v/>
      </c>
      <c r="IA273" s="153" t="str" cm="1">
        <f t="array" ref="IA273">_xlfn.IFS(IA$1= 0,"", NOT(ISBLANK(DS273)), 0, ISBLANK(DS273), $Q273-$S273+HC273-CM273-ET273)</f>
        <v/>
      </c>
    </row>
    <row r="274" spans="1:235" ht="16.5" x14ac:dyDescent="0.3">
      <c r="A274" s="144"/>
      <c r="B274" s="106"/>
      <c r="C274" s="106"/>
      <c r="D274" s="107"/>
      <c r="E274" s="131"/>
      <c r="F274" s="137"/>
      <c r="G274" s="2"/>
      <c r="H274" s="2"/>
      <c r="I274" s="2"/>
      <c r="J274" s="2"/>
      <c r="K274" s="2"/>
      <c r="L274" s="2"/>
      <c r="M274" s="140"/>
      <c r="N274" s="137"/>
      <c r="O274" s="138"/>
      <c r="P274" s="133"/>
      <c r="Q274" s="94">
        <f t="shared" si="101"/>
        <v>0</v>
      </c>
      <c r="R274" s="1"/>
      <c r="S274" s="1"/>
      <c r="T274" s="2"/>
      <c r="U274" s="2"/>
      <c r="V274" s="82">
        <f t="shared" si="102"/>
        <v>0</v>
      </c>
      <c r="W274" s="121"/>
      <c r="X274" s="108"/>
      <c r="AU274" s="105"/>
      <c r="AV274" s="105"/>
      <c r="AW274" s="105"/>
      <c r="AX274" s="105"/>
      <c r="AY274" s="105"/>
      <c r="AZ274" s="105"/>
      <c r="BA274" s="105"/>
      <c r="BB274" s="105"/>
      <c r="BC274" s="105"/>
      <c r="BD274" s="105"/>
      <c r="BE274" s="105"/>
      <c r="BF274" s="105"/>
      <c r="BG274" s="105"/>
      <c r="BH274" s="105"/>
      <c r="BI274" s="105"/>
      <c r="BJ274" s="105"/>
      <c r="BK274" s="105"/>
      <c r="BL274" s="105"/>
      <c r="BM274" s="105"/>
      <c r="BN274" s="105"/>
      <c r="BO274" s="105"/>
      <c r="BP274" s="105"/>
      <c r="BQ274" s="105"/>
      <c r="BR274" s="105"/>
      <c r="BS274" s="105"/>
      <c r="BT274" s="105"/>
      <c r="BU274" s="105"/>
      <c r="BV274" s="105"/>
      <c r="BW274" s="105"/>
      <c r="BX274" s="105"/>
      <c r="BZ274" s="99"/>
      <c r="CA274" s="105" t="s">
        <v>32</v>
      </c>
      <c r="CB274" s="105"/>
      <c r="CC274" s="105"/>
      <c r="CD274" s="105"/>
      <c r="CE274" s="105"/>
      <c r="CF274" s="105"/>
      <c r="CG274" s="105"/>
      <c r="CH274" s="105"/>
      <c r="CI274" s="105"/>
      <c r="CJ274" s="105"/>
      <c r="CK274" s="105"/>
      <c r="CL274" s="105"/>
      <c r="CM274" s="105"/>
      <c r="CN274" s="105"/>
      <c r="CO274" s="105"/>
      <c r="CP274" s="105" t="s">
        <v>32</v>
      </c>
      <c r="CQ274" s="105"/>
      <c r="CR274" s="105"/>
      <c r="CS274" s="105"/>
      <c r="CT274" s="105"/>
      <c r="CU274" s="105"/>
      <c r="CV274" s="105"/>
      <c r="CW274" s="105"/>
      <c r="CX274" s="105"/>
      <c r="CY274" s="105"/>
      <c r="CZ274" s="105"/>
      <c r="DA274" s="105"/>
      <c r="DB274" s="105"/>
      <c r="DC274" s="105"/>
      <c r="DD274" s="105"/>
      <c r="DE274" s="99"/>
      <c r="DF274" s="99"/>
      <c r="DG274" s="105"/>
      <c r="DH274" s="105"/>
      <c r="DI274" s="105"/>
      <c r="DJ274" s="105"/>
      <c r="DK274" s="105"/>
      <c r="DL274" s="105"/>
      <c r="DM274" s="105"/>
      <c r="DN274" s="105"/>
      <c r="DO274" s="105"/>
      <c r="DP274" s="105"/>
      <c r="DQ274" s="105"/>
      <c r="DR274" s="105"/>
      <c r="DS274" s="105"/>
      <c r="DT274" s="105"/>
      <c r="DU274" s="105"/>
      <c r="DV274" s="105"/>
      <c r="DW274" s="105"/>
      <c r="DX274" s="105"/>
      <c r="DY274" s="105"/>
      <c r="DZ274" s="105"/>
      <c r="EA274" s="105"/>
      <c r="EB274" s="105"/>
      <c r="EC274" s="105"/>
      <c r="ED274" s="105"/>
      <c r="EE274" s="105"/>
      <c r="EF274" s="105"/>
      <c r="EG274" s="105"/>
      <c r="EH274" s="105"/>
      <c r="EI274" s="105"/>
      <c r="EJ274" s="105"/>
      <c r="EL274" s="146" t="str" cm="1">
        <f t="array" ref="EL274">IF(OR(EL$1=0, $A274="", _xlfn.XLOOKUP(EL$1, $Z$2:$Z$18, $AD$2:$AD$18, "")=""),"",SQRT((_xlfn.XLOOKUP(EL$1,$Z$2:$Z$18,$AA$2:$AA$18)-$T274)^2+(_xlfn.XLOOKUP(EL$1,$Z$2:$Z$18,$AB$2:$AB$18)-$U274)^2+(_xlfn.XLOOKUP(EL$1,$Z$2:$Z$18,$AC$2:$AC$18-$V274)^2)))</f>
        <v/>
      </c>
      <c r="EM274" s="96" t="str" cm="1">
        <f t="array" ref="EM274">IF(OR(EM$1=0, $A274="", _xlfn.XLOOKUP(EM$1, $Z$2:$Z$18, $AD$2:$AD$18, "")=""),"",SQRT((_xlfn.XLOOKUP(EM$1,$Z$2:$Z$18,$AA$2:$AA$18)-$T274)^2+(_xlfn.XLOOKUP(EM$1,$Z$2:$Z$18,$AB$2:$AB$18)-$U274)^2+(_xlfn.XLOOKUP(EM$1,$Z$2:$Z$18,$AC$2:$AC$18-$V274)^2)))</f>
        <v/>
      </c>
      <c r="EN274" s="96" t="str" cm="1">
        <f t="array" ref="EN274">IF(OR(EN$1=0, $A274="", _xlfn.XLOOKUP(EN$1, $Z$2:$Z$18, $AD$2:$AD$18, "")=""),"",SQRT((_xlfn.XLOOKUP(EN$1,$Z$2:$Z$18,$AA$2:$AA$18)-$T274)^2+(_xlfn.XLOOKUP(EN$1,$Z$2:$Z$18,$AB$2:$AB$18)-$U274)^2+(_xlfn.XLOOKUP(EN$1,$Z$2:$Z$18,$AC$2:$AC$18-$V274)^2)))</f>
        <v/>
      </c>
      <c r="EO274" s="96" t="str" cm="1">
        <f t="array" ref="EO274">IF(OR(EO$1=0, $A274="", _xlfn.XLOOKUP(EO$1, $Z$2:$Z$18, $AD$2:$AD$18, "")=""),"",SQRT((_xlfn.XLOOKUP(EO$1,$Z$2:$Z$18,$AA$2:$AA$18)-$T274)^2+(_xlfn.XLOOKUP(EO$1,$Z$2:$Z$18,$AB$2:$AB$18)-$U274)^2+(_xlfn.XLOOKUP(EO$1,$Z$2:$Z$18,$AC$2:$AC$18-$V274)^2)))</f>
        <v/>
      </c>
      <c r="EP274" s="96" t="str" cm="1">
        <f t="array" ref="EP274">IF(OR(EP$1=0, $A274="", _xlfn.XLOOKUP(EP$1, $Z$2:$Z$18, $AD$2:$AD$18, "")=""),"",SQRT((_xlfn.XLOOKUP(EP$1,$Z$2:$Z$18,$AA$2:$AA$18)-$T274)^2+(_xlfn.XLOOKUP(EP$1,$Z$2:$Z$18,$AB$2:$AB$18)-$U274)^2+(_xlfn.XLOOKUP(EP$1,$Z$2:$Z$18,$AC$2:$AC$18-$V274)^2)))</f>
        <v/>
      </c>
      <c r="EQ274" s="96" t="str" cm="1">
        <f t="array" ref="EQ274">IF(OR(EQ$1=0, $A274="", _xlfn.XLOOKUP(EQ$1, $Z$2:$Z$18, $AD$2:$AD$18, "")=""),"",SQRT((_xlfn.XLOOKUP(EQ$1,$Z$2:$Z$18,$AA$2:$AA$18)-$T274)^2+(_xlfn.XLOOKUP(EQ$1,$Z$2:$Z$18,$AB$2:$AB$18)-$U274)^2+(_xlfn.XLOOKUP(EQ$1,$Z$2:$Z$18,$AC$2:$AC$18-$V274)^2)))</f>
        <v/>
      </c>
      <c r="ER274" s="96" t="str" cm="1">
        <f t="array" ref="ER274">IF(OR(ER$1=0, $A274="", _xlfn.XLOOKUP(ER$1, $Z$2:$Z$18, $AD$2:$AD$18, "")=""),"",SQRT((_xlfn.XLOOKUP(ER$1,$Z$2:$Z$18,$AA$2:$AA$18)-$T274)^2+(_xlfn.XLOOKUP(ER$1,$Z$2:$Z$18,$AB$2:$AB$18)-$U274)^2+(_xlfn.XLOOKUP(ER$1,$Z$2:$Z$18,$AC$2:$AC$18-$V274)^2)))</f>
        <v/>
      </c>
      <c r="ES274" s="96" t="str" cm="1">
        <f t="array" ref="ES274">IF(OR(ES$1=0, $A274="", _xlfn.XLOOKUP(ES$1, $Z$2:$Z$18, $AD$2:$AD$18, "")=""),"",SQRT((_xlfn.XLOOKUP(ES$1,$Z$2:$Z$18,$AA$2:$AA$18)-$T274)^2+(_xlfn.XLOOKUP(ES$1,$Z$2:$Z$18,$AB$2:$AB$18)-$U274)^2+(_xlfn.XLOOKUP(ES$1,$Z$2:$Z$18,$AC$2:$AC$18-$V274)^2)))</f>
        <v/>
      </c>
      <c r="ET274" s="97" t="str" cm="1">
        <f t="array" ref="ET274">IF(OR(ET$1=0, $A274="", _xlfn.XLOOKUP(ET$1, $Z$2:$Z$18, $AD$2:$AD$18, "")=""),"",SQRT((_xlfn.XLOOKUP(ET$1,$Z$2:$Z$18,$AA$2:$AA$18)-$T274)^2+(_xlfn.XLOOKUP(ET$1,$Z$2:$Z$18,$AB$2:$AB$18)-$U274)^2+(_xlfn.XLOOKUP(ET$1,$Z$2:$Z$18,$AC$2:$AC$18-$V274)^2)))</f>
        <v/>
      </c>
      <c r="EU274" s="97" t="str" cm="1">
        <f t="array" ref="EU274">IF(OR(EU$1=0, $A274="", _xlfn.XLOOKUP(EU$1, $Z$2:$Z$18, $AD$2:$AD$18, "")=""),"",SQRT((_xlfn.XLOOKUP(EU$1,$Z$2:$Z$18,$AA$2:$AA$18)-$T274)^2+(_xlfn.XLOOKUP(EU$1,$Z$2:$Z$18,$AB$2:$AB$18)-$U274)^2+(_xlfn.XLOOKUP(EU$1,$Z$2:$Z$18,$AC$2:$AC$18-$V274)^2)))</f>
        <v/>
      </c>
      <c r="EV274" s="97" t="str" cm="1">
        <f t="array" ref="EV274">IF(OR(EV$1=0, $A274="", _xlfn.XLOOKUP(EV$1, $Z$2:$Z$18, $AD$2:$AD$18, "")=""),"",SQRT((_xlfn.XLOOKUP(EV$1,$Z$2:$Z$18,$AA$2:$AA$18)-$T274)^2+(_xlfn.XLOOKUP(EV$1,$Z$2:$Z$18,$AB$2:$AB$18)-$U274)^2+(_xlfn.XLOOKUP(EV$1,$Z$2:$Z$18,$AC$2:$AC$18-$V274)^2)))</f>
        <v/>
      </c>
      <c r="EW274" s="97" t="str" cm="1">
        <f t="array" ref="EW274">IF(OR(EW$1=0, $A274="", _xlfn.XLOOKUP(EW$1, $Z$2:$Z$18, $AD$2:$AD$18, "")=""),"",SQRT((_xlfn.XLOOKUP(EW$1,$Z$2:$Z$18,$AA$2:$AA$18)-$T274)^2+(_xlfn.XLOOKUP(EW$1,$Z$2:$Z$18,$AB$2:$AB$18)-$U274)^2+(_xlfn.XLOOKUP(EW$1,$Z$2:$Z$18,$AC$2:$AC$18-$V274)^2)))</f>
        <v/>
      </c>
      <c r="EX274" s="97" t="str" cm="1">
        <f t="array" ref="EX274">IF(OR(EX$1=0, $A274="", _xlfn.XLOOKUP(EX$1, $Z$2:$Z$18, $AD$2:$AD$18, "")=""),"",SQRT((_xlfn.XLOOKUP(EX$1,$Z$2:$Z$18,$AA$2:$AA$18)-$T274)^2+(_xlfn.XLOOKUP(EX$1,$Z$2:$Z$18,$AB$2:$AB$18)-$U274)^2+(_xlfn.XLOOKUP(EX$1,$Z$2:$Z$18,$AC$2:$AC$18-$V274)^2)))</f>
        <v/>
      </c>
      <c r="EY274" s="97" t="str" cm="1">
        <f t="array" ref="EY274">IF(OR(EY$1=0, $A274="", _xlfn.XLOOKUP(EY$1, $Z$2:$Z$18, $AD$2:$AD$18, "")=""),"",SQRT((_xlfn.XLOOKUP(EY$1,$Z$2:$Z$18,$AA$2:$AA$18)-$T274)^2+(_xlfn.XLOOKUP(EY$1,$Z$2:$Z$18,$AB$2:$AB$18)-$U274)^2+(_xlfn.XLOOKUP(EY$1,$Z$2:$Z$18,$AC$2:$AC$18-$V274)^2)))</f>
        <v/>
      </c>
      <c r="EZ274" s="98" t="str" cm="1">
        <f t="array" ref="EZ274">IF(OR(EZ$1=0, $A274="", _xlfn.XLOOKUP(EZ$1, $Z$2:$Z$18, $AD$2:$AD$18, "")=""),"",SQRT((_xlfn.XLOOKUP(EZ$1,$Z$2:$Z$18,$AA$2:$AA$18)-$T274)^2+(_xlfn.XLOOKUP(EZ$1,$Z$2:$Z$18,$AB$2:$AB$18)-$U274)^2+(_xlfn.XLOOKUP(EZ$1,$Z$2:$Z$18,$AC$2:$AC$18-$V274)^2)))</f>
        <v/>
      </c>
      <c r="FA274" s="146" t="str" cm="1">
        <f t="array" ref="FA274">IF(OR(FA$1=0, $A274="", _xlfn.XLOOKUP(FA$1, $Z$2:$Z$18, $AD$2:$AD$18, "")=""),"",SQRT((_xlfn.XLOOKUP(FA$1,$Z$2:$Z$18,$AA$2:$AA$18)-$T274)^2+(_xlfn.XLOOKUP(FA$1,$Z$2:$Z$18,$AB$2:$AB$18)-$U274)^2+(_xlfn.XLOOKUP(FA$1,$Z$2:$Z$18,$AC$2:$AC$18-$V274)^2)))</f>
        <v/>
      </c>
      <c r="FB274" s="96" t="str" cm="1">
        <f t="array" ref="FB274">IF(OR(FB$1=0, $A274="", _xlfn.XLOOKUP(FB$1, $Z$2:$Z$18, $AD$2:$AD$18, "")=""),"",SQRT((_xlfn.XLOOKUP(FB$1,$Z$2:$Z$18,$AA$2:$AA$18)-$T274)^2+(_xlfn.XLOOKUP(FB$1,$Z$2:$Z$18,$AB$2:$AB$18)-$U274)^2+(_xlfn.XLOOKUP(FB$1,$Z$2:$Z$18,$AC$2:$AC$18-$V274)^2)))</f>
        <v/>
      </c>
      <c r="FC274" s="96" t="str" cm="1">
        <f t="array" ref="FC274">IF(OR(FC$1=0, $A274="", _xlfn.XLOOKUP(FC$1, $Z$2:$Z$18, $AD$2:$AD$18, "")=""),"",SQRT((_xlfn.XLOOKUP(FC$1,$Z$2:$Z$18,$AA$2:$AA$18)-$T274)^2+(_xlfn.XLOOKUP(FC$1,$Z$2:$Z$18,$AB$2:$AB$18)-$U274)^2+(_xlfn.XLOOKUP(FC$1,$Z$2:$Z$18,$AC$2:$AC$18-$V274)^2)))</f>
        <v/>
      </c>
      <c r="FD274" s="96" t="str" cm="1">
        <f t="array" ref="FD274">IF(OR(FD$1=0, $A274="", _xlfn.XLOOKUP(FD$1, $Z$2:$Z$18, $AD$2:$AD$18, "")=""),"",SQRT((_xlfn.XLOOKUP(FD$1,$Z$2:$Z$18,$AA$2:$AA$18)-$T274)^2+(_xlfn.XLOOKUP(FD$1,$Z$2:$Z$18,$AB$2:$AB$18)-$U274)^2+(_xlfn.XLOOKUP(FD$1,$Z$2:$Z$18,$AC$2:$AC$18-$V274)^2)))</f>
        <v/>
      </c>
      <c r="FE274" s="96" t="str" cm="1">
        <f t="array" ref="FE274">IF(OR(FE$1=0, $A274="", _xlfn.XLOOKUP(FE$1, $Z$2:$Z$18, $AD$2:$AD$18, "")=""),"",SQRT((_xlfn.XLOOKUP(FE$1,$Z$2:$Z$18,$AA$2:$AA$18)-$T274)^2+(_xlfn.XLOOKUP(FE$1,$Z$2:$Z$18,$AB$2:$AB$18)-$U274)^2+(_xlfn.XLOOKUP(FE$1,$Z$2:$Z$18,$AC$2:$AC$18-$V274)^2)))</f>
        <v/>
      </c>
      <c r="FF274" s="96" t="str" cm="1">
        <f t="array" ref="FF274">IF(OR(FF$1=0, $A274="", _xlfn.XLOOKUP(FF$1, $Z$2:$Z$18, $AD$2:$AD$18, "")=""),"",SQRT((_xlfn.XLOOKUP(FF$1,$Z$2:$Z$18,$AA$2:$AA$18)-$T274)^2+(_xlfn.XLOOKUP(FF$1,$Z$2:$Z$18,$AB$2:$AB$18)-$U274)^2+(_xlfn.XLOOKUP(FF$1,$Z$2:$Z$18,$AC$2:$AC$18-$V274)^2)))</f>
        <v/>
      </c>
      <c r="FG274" s="96" t="str" cm="1">
        <f t="array" ref="FG274">IF(OR(FG$1=0, $A274="", _xlfn.XLOOKUP(FG$1, $Z$2:$Z$18, $AD$2:$AD$18, "")=""),"",SQRT((_xlfn.XLOOKUP(FG$1,$Z$2:$Z$18,$AA$2:$AA$18)-$T274)^2+(_xlfn.XLOOKUP(FG$1,$Z$2:$Z$18,$AB$2:$AB$18)-$U274)^2+(_xlfn.XLOOKUP(FG$1,$Z$2:$Z$18,$AC$2:$AC$18-$V274)^2)))</f>
        <v/>
      </c>
      <c r="FH274" s="96" t="str" cm="1">
        <f t="array" ref="FH274">IF(OR(FH$1=0, $A274="", _xlfn.XLOOKUP(FH$1, $Z$2:$Z$18, $AD$2:$AD$18, "")=""),"",SQRT((_xlfn.XLOOKUP(FH$1,$Z$2:$Z$18,$AA$2:$AA$18)-$T274)^2+(_xlfn.XLOOKUP(FH$1,$Z$2:$Z$18,$AB$2:$AB$18)-$U274)^2+(_xlfn.XLOOKUP(FH$1,$Z$2:$Z$18,$AC$2:$AC$18-$V274)^2)))</f>
        <v/>
      </c>
      <c r="FI274" s="97" t="str" cm="1">
        <f t="array" ref="FI274">IF(OR(FI$1=0, $A274="", _xlfn.XLOOKUP(FI$1, $Z$2:$Z$18, $AD$2:$AD$18, "")=""),"",SQRT((_xlfn.XLOOKUP(FI$1,$Z$2:$Z$18,$AA$2:$AA$18)-$T274)^2+(_xlfn.XLOOKUP(FI$1,$Z$2:$Z$18,$AB$2:$AB$18)-$U274)^2+(_xlfn.XLOOKUP(FI$1,$Z$2:$Z$18,$AC$2:$AC$18-$V274)^2)))</f>
        <v/>
      </c>
      <c r="FJ274" s="97" t="str" cm="1">
        <f t="array" ref="FJ274">IF(OR(FJ$1=0, $A274="", _xlfn.XLOOKUP(FJ$1, $Z$2:$Z$18, $AD$2:$AD$18, "")=""),"",SQRT((_xlfn.XLOOKUP(FJ$1,$Z$2:$Z$18,$AA$2:$AA$18)-$T274)^2+(_xlfn.XLOOKUP(FJ$1,$Z$2:$Z$18,$AB$2:$AB$18)-$U274)^2+(_xlfn.XLOOKUP(FJ$1,$Z$2:$Z$18,$AC$2:$AC$18-$V274)^2)))</f>
        <v/>
      </c>
      <c r="FK274" s="97" t="str" cm="1">
        <f t="array" ref="FK274">IF(OR(FK$1=0, $A274="", _xlfn.XLOOKUP(FK$1, $Z$2:$Z$18, $AD$2:$AD$18, "")=""),"",SQRT((_xlfn.XLOOKUP(FK$1,$Z$2:$Z$18,$AA$2:$AA$18)-$T274)^2+(_xlfn.XLOOKUP(FK$1,$Z$2:$Z$18,$AB$2:$AB$18)-$U274)^2+(_xlfn.XLOOKUP(FK$1,$Z$2:$Z$18,$AC$2:$AC$18-$V274)^2)))</f>
        <v/>
      </c>
      <c r="FL274" s="97" t="str" cm="1">
        <f t="array" ref="FL274">IF(OR(FL$1=0, $A274="", _xlfn.XLOOKUP(FL$1, $Z$2:$Z$18, $AD$2:$AD$18, "")=""),"",SQRT((_xlfn.XLOOKUP(FL$1,$Z$2:$Z$18,$AA$2:$AA$18)-$T274)^2+(_xlfn.XLOOKUP(FL$1,$Z$2:$Z$18,$AB$2:$AB$18)-$U274)^2+(_xlfn.XLOOKUP(FL$1,$Z$2:$Z$18,$AC$2:$AC$18-$V274)^2)))</f>
        <v/>
      </c>
      <c r="FM274" s="97" t="str" cm="1">
        <f t="array" ref="FM274">IF(OR(FM$1=0, $A274="", _xlfn.XLOOKUP(FM$1, $Z$2:$Z$18, $AD$2:$AD$18, "")=""),"",SQRT((_xlfn.XLOOKUP(FM$1,$Z$2:$Z$18,$AA$2:$AA$18)-$T274)^2+(_xlfn.XLOOKUP(FM$1,$Z$2:$Z$18,$AB$2:$AB$18)-$U274)^2+(_xlfn.XLOOKUP(FM$1,$Z$2:$Z$18,$AC$2:$AC$18-$V274)^2)))</f>
        <v/>
      </c>
      <c r="FN274" s="97" t="str" cm="1">
        <f t="array" ref="FN274">IF(OR(FN$1=0, $A274="", _xlfn.XLOOKUP(FN$1, $Z$2:$Z$18, $AD$2:$AD$18, "")=""),"",SQRT((_xlfn.XLOOKUP(FN$1,$Z$2:$Z$18,$AA$2:$AA$18)-$T274)^2+(_xlfn.XLOOKUP(FN$1,$Z$2:$Z$18,$AB$2:$AB$18)-$U274)^2+(_xlfn.XLOOKUP(FN$1,$Z$2:$Z$18,$AC$2:$AC$18-$V274)^2)))</f>
        <v/>
      </c>
      <c r="FO274" s="98" t="str" cm="1">
        <f t="array" ref="FO274">IF(OR(FO$1=0, $A274="", _xlfn.XLOOKUP(FO$1, $Z$2:$Z$18, $AD$2:$AD$18, "")=""),"",SQRT((_xlfn.XLOOKUP(FO$1,$Z$2:$Z$18,$AA$2:$AA$18)-$T274)^2+(_xlfn.XLOOKUP(FO$1,$Z$2:$Z$18,$AB$2:$AB$18)-$U274)^2+(_xlfn.XLOOKUP(FO$1,$Z$2:$Z$18,$AC$2:$AC$18-$V274)^2)))</f>
        <v/>
      </c>
      <c r="FP274" s="99"/>
      <c r="FQ274" s="99"/>
      <c r="FR274" s="100">
        <f t="shared" si="103"/>
        <v>0</v>
      </c>
      <c r="FS274" s="109">
        <f t="shared" si="104"/>
        <v>0</v>
      </c>
      <c r="FT274" s="109">
        <f t="shared" si="105"/>
        <v>0</v>
      </c>
      <c r="FU274" s="109">
        <f t="shared" si="106"/>
        <v>0</v>
      </c>
      <c r="FV274" s="109">
        <f t="shared" si="107"/>
        <v>0</v>
      </c>
      <c r="FW274" s="109">
        <f t="shared" si="108"/>
        <v>0</v>
      </c>
      <c r="FX274" s="109">
        <f t="shared" si="109"/>
        <v>0</v>
      </c>
      <c r="FY274" s="109">
        <f t="shared" si="110"/>
        <v>0</v>
      </c>
      <c r="FZ274" s="110">
        <f t="shared" si="111"/>
        <v>0</v>
      </c>
      <c r="GA274" s="110">
        <f t="shared" si="112"/>
        <v>0</v>
      </c>
      <c r="GB274" s="110">
        <f t="shared" si="113"/>
        <v>0</v>
      </c>
      <c r="GC274" s="110">
        <f t="shared" si="114"/>
        <v>0</v>
      </c>
      <c r="GD274" s="110">
        <f t="shared" si="115"/>
        <v>0</v>
      </c>
      <c r="GE274" s="110">
        <f t="shared" si="116"/>
        <v>0</v>
      </c>
      <c r="GF274" s="111">
        <f t="shared" si="117"/>
        <v>0</v>
      </c>
      <c r="GG274" s="100">
        <f t="shared" si="118"/>
        <v>0</v>
      </c>
      <c r="GH274" s="109">
        <f t="shared" si="119"/>
        <v>0</v>
      </c>
      <c r="GI274" s="109">
        <f t="shared" si="120"/>
        <v>0</v>
      </c>
      <c r="GJ274" s="109">
        <f t="shared" si="121"/>
        <v>0</v>
      </c>
      <c r="GK274" s="109">
        <f t="shared" si="122"/>
        <v>0</v>
      </c>
      <c r="GL274" s="109">
        <f t="shared" si="123"/>
        <v>0</v>
      </c>
      <c r="GM274" s="109">
        <f t="shared" si="124"/>
        <v>0</v>
      </c>
      <c r="GN274" s="109">
        <f t="shared" si="125"/>
        <v>0</v>
      </c>
      <c r="GO274" s="110">
        <f t="shared" si="126"/>
        <v>0</v>
      </c>
      <c r="GP274" s="110">
        <f t="shared" si="127"/>
        <v>0</v>
      </c>
      <c r="GQ274" s="110">
        <f t="shared" si="128"/>
        <v>0</v>
      </c>
      <c r="GR274" s="110">
        <f t="shared" si="129"/>
        <v>0</v>
      </c>
      <c r="GS274" s="110">
        <f t="shared" si="130"/>
        <v>0</v>
      </c>
      <c r="GT274" s="110">
        <f t="shared" si="131"/>
        <v>0</v>
      </c>
      <c r="GU274" s="111">
        <f t="shared" si="132"/>
        <v>0</v>
      </c>
      <c r="GX274" s="151" cm="1">
        <f t="array" ref="GX274">_xlfn.IFS(GX$1= 0,"", NOT(ISBLANK(CA274)), 0, ISBLANK(CA274), $Q274-$S274+FR274-AU274-DG274)</f>
        <v>0</v>
      </c>
      <c r="GY274" s="152" cm="1">
        <f t="array" ref="GY274">_xlfn.IFS(GY$1= 0,"", NOT(ISBLANK(CB274)), 0, ISBLANK(CB274), $Q274-$S274+FS274-AV274-DH274)</f>
        <v>0</v>
      </c>
      <c r="GZ274" s="152" cm="1">
        <f t="array" ref="GZ274">_xlfn.IFS(GZ$1= 0,"", NOT(ISBLANK(CC274)), 0, ISBLANK(CC274), $Q274-$S274+FT274-AW274-DI274)</f>
        <v>0</v>
      </c>
      <c r="HA274" s="152" cm="1">
        <f t="array" ref="HA274">_xlfn.IFS(HA$1= 0,"", NOT(ISBLANK(CD274)), 0, ISBLANK(CD274), $Q274-$S274+FU274-AX274-DJ274)</f>
        <v>0</v>
      </c>
      <c r="HB274" s="152" cm="1">
        <f t="array" ref="HB274">_xlfn.IFS(HB$1= 0,"", NOT(ISBLANK(CE274)), 0, ISBLANK(CE274), $Q274-$S274+FV274-AY274-DK274)</f>
        <v>0</v>
      </c>
      <c r="HC274" s="152" cm="1">
        <f t="array" ref="HC274">_xlfn.IFS(HC$1= 0,"", NOT(ISBLANK(CF274)), 0, ISBLANK(CF274), $Q274-$S274+FW274-AZ274-DL274)</f>
        <v>0</v>
      </c>
      <c r="HD274" s="152" cm="1">
        <f t="array" ref="HD274">_xlfn.IFS(HD$1= 0,"", NOT(ISBLANK(CG274)), 0, ISBLANK(CG274), $Q274-$S274+FX274-BA274-DM274)</f>
        <v>0</v>
      </c>
      <c r="HE274" s="152" t="str" cm="1">
        <f t="array" ref="HE274">_xlfn.IFS(HE$1= 0,"", NOT(ISBLANK(CH274)), 0, ISBLANK(CH274), $Q274-$S274+FY274-BB274-DN274)</f>
        <v/>
      </c>
      <c r="HF274" s="152" t="str" cm="1">
        <f t="array" ref="HF274">_xlfn.IFS(HF$1= 0,"", NOT(ISBLANK(CI274)), 0, ISBLANK(CI274), $Q274-$S274+FZ274-BC274-DO274)</f>
        <v/>
      </c>
      <c r="HG274" s="152" t="str" cm="1">
        <f t="array" ref="HG274">_xlfn.IFS(HG$1= 0,"", NOT(ISBLANK(CJ274)), 0, ISBLANK(CJ274), $Q274-$S274+GA274-BD274-DP274)</f>
        <v/>
      </c>
      <c r="HH274" s="152" t="str" cm="1">
        <f t="array" ref="HH274">_xlfn.IFS(HH$1= 0,"", NOT(ISBLANK(CK274)), 0, ISBLANK(CK274), $Q274-$S274+GB274-BE274-DQ274)</f>
        <v/>
      </c>
      <c r="HI274" s="152" t="str" cm="1">
        <f t="array" ref="HI274">_xlfn.IFS(HI$1= 0,"", NOT(ISBLANK(CL274)), 0, ISBLANK(CL274), $Q274-$S274+GC274-BF274-DR274)</f>
        <v/>
      </c>
      <c r="HJ274" s="152" t="str" cm="1">
        <f t="array" ref="HJ274">_xlfn.IFS(HJ$1= 0,"", NOT(ISBLANK(CM274)), 0, ISBLANK(CM274), $Q274-$S274+GD274-BG274-DS274)</f>
        <v/>
      </c>
      <c r="HK274" s="152" t="str" cm="1">
        <f t="array" ref="HK274">_xlfn.IFS(HK$1= 0,"", NOT(ISBLANK(CN274)), 0, ISBLANK(CN274), $Q274-$S274+GE274-BH274-DT274)</f>
        <v/>
      </c>
      <c r="HL274" s="153" t="str" cm="1">
        <f t="array" ref="HL274">_xlfn.IFS(HL$1= 0,"", NOT(ISBLANK(CO274)), 0, ISBLANK(CO274), $Q274-$S274+GF274-BI274-DU274)</f>
        <v/>
      </c>
      <c r="HM274" s="153" t="str" cm="1">
        <f t="array" ref="HM274">_xlfn.IFS(HM$1= 0,"", NOT(ISBLANK(DE274)), 0, ISBLANK(DE274), $Q274-$S274+IC274-BY274-#REF!)</f>
        <v/>
      </c>
      <c r="HN274" s="153" t="e" cm="1">
        <f t="array" ref="HN274">_xlfn.IFS(HN$1= 0,"", NOT(ISBLANK(DF274)), 0, ISBLANK(DF274), $Q274-$S274+ID274-BZ274-#REF!)</f>
        <v>#REF!</v>
      </c>
      <c r="HO274" s="153" t="e" cm="1">
        <f t="array" ref="HO274">_xlfn.IFS(HO$1= 0,"", NOT(ISBLANK(DG274)), 0, ISBLANK(DG274), $Q274-$S274+IE274-CA274-#REF!)</f>
        <v>#VALUE!</v>
      </c>
      <c r="HP274" s="153" t="e" cm="1">
        <f t="array" ref="HP274">_xlfn.IFS(HP$1= 0,"", NOT(ISBLANK(DH274)), 0, ISBLANK(DH274), $Q274-$S274+IF274-CB274-#REF!)</f>
        <v>#REF!</v>
      </c>
      <c r="HQ274" s="153" t="e" cm="1">
        <f t="array" ref="HQ274">_xlfn.IFS(HQ$1= 0,"", NOT(ISBLANK(DI274)), 0, ISBLANK(DI274), $Q274-$S274+IG274-CC274-#REF!)</f>
        <v>#REF!</v>
      </c>
      <c r="HR274" s="153" cm="1">
        <f t="array" ref="HR274">_xlfn.IFS(HR$1= 0,"", NOT(ISBLANK(DJ274)), 0, ISBLANK(DJ274), $Q274-$S274+IH274-CD274-EK274)</f>
        <v>0</v>
      </c>
      <c r="HS274" s="153" t="e" cm="1">
        <f t="array" ref="HS274">_xlfn.IFS(HS$1= 0,"", NOT(ISBLANK(DK274)), 0, ISBLANK(DK274), $Q274-$S274+II274-CE274-EL274)</f>
        <v>#VALUE!</v>
      </c>
      <c r="HT274" s="153" t="e" cm="1">
        <f t="array" ref="HT274">_xlfn.IFS(HT$1= 0,"", NOT(ISBLANK(DL274)), 0, ISBLANK(DL274), $Q274-$S274+GV274-CF274-EM274)</f>
        <v>#VALUE!</v>
      </c>
      <c r="HU274" s="153" t="e" cm="1">
        <f t="array" ref="HU274">_xlfn.IFS(HU$1= 0,"", NOT(ISBLANK(DM274)), 0, ISBLANK(DM274), $Q274-$S274+GW274-CG274-EN274)</f>
        <v>#VALUE!</v>
      </c>
      <c r="HV274" s="153" t="str" cm="1">
        <f t="array" ref="HV274">_xlfn.IFS(HV$1= 0,"", NOT(ISBLANK(DN274)), 0, ISBLANK(DN274), $Q274-$S274+GX274-CH274-EO274)</f>
        <v/>
      </c>
      <c r="HW274" s="153" t="str" cm="1">
        <f t="array" ref="HW274">_xlfn.IFS(HW$1= 0,"", NOT(ISBLANK(DO274)), 0, ISBLANK(DO274), $Q274-$S274+GY274-CI274-EP274)</f>
        <v/>
      </c>
      <c r="HX274" s="153" t="str" cm="1">
        <f t="array" ref="HX274">_xlfn.IFS(HX$1= 0,"", NOT(ISBLANK(DP274)), 0, ISBLANK(DP274), $Q274-$S274+GZ274-CJ274-EQ274)</f>
        <v/>
      </c>
      <c r="HY274" s="153" t="str" cm="1">
        <f t="array" ref="HY274">_xlfn.IFS(HY$1= 0,"", NOT(ISBLANK(DQ274)), 0, ISBLANK(DQ274), $Q274-$S274+HA274-CK274-ER274)</f>
        <v/>
      </c>
      <c r="HZ274" s="153" t="str" cm="1">
        <f t="array" ref="HZ274">_xlfn.IFS(HZ$1= 0,"", NOT(ISBLANK(DR274)), 0, ISBLANK(DR274), $Q274-$S274+HB274-CL274-ES274)</f>
        <v/>
      </c>
      <c r="IA274" s="153" t="str" cm="1">
        <f t="array" ref="IA274">_xlfn.IFS(IA$1= 0,"", NOT(ISBLANK(DS274)), 0, ISBLANK(DS274), $Q274-$S274+HC274-CM274-ET274)</f>
        <v/>
      </c>
    </row>
    <row r="275" spans="1:235" ht="16.5" x14ac:dyDescent="0.3">
      <c r="A275" s="144"/>
      <c r="B275" s="106"/>
      <c r="C275" s="106"/>
      <c r="D275" s="107"/>
      <c r="E275" s="131"/>
      <c r="F275" s="137"/>
      <c r="G275" s="2"/>
      <c r="H275" s="2"/>
      <c r="I275" s="2"/>
      <c r="J275" s="2"/>
      <c r="K275" s="2"/>
      <c r="L275" s="2"/>
      <c r="M275" s="140"/>
      <c r="N275" s="137"/>
      <c r="O275" s="138"/>
      <c r="P275" s="133"/>
      <c r="Q275" s="94">
        <f t="shared" si="101"/>
        <v>0</v>
      </c>
      <c r="R275" s="1"/>
      <c r="S275" s="1"/>
      <c r="T275" s="2"/>
      <c r="U275" s="2"/>
      <c r="V275" s="82">
        <f t="shared" si="102"/>
        <v>0</v>
      </c>
      <c r="W275" s="121"/>
      <c r="X275" s="108"/>
      <c r="AU275" s="105"/>
      <c r="AV275" s="105"/>
      <c r="AW275" s="105"/>
      <c r="AX275" s="105"/>
      <c r="AY275" s="105"/>
      <c r="AZ275" s="105"/>
      <c r="BA275" s="105"/>
      <c r="BB275" s="105"/>
      <c r="BC275" s="105"/>
      <c r="BD275" s="105"/>
      <c r="BE275" s="105"/>
      <c r="BF275" s="105"/>
      <c r="BG275" s="105"/>
      <c r="BH275" s="105"/>
      <c r="BI275" s="105"/>
      <c r="BJ275" s="105"/>
      <c r="BK275" s="105"/>
      <c r="BL275" s="105"/>
      <c r="BM275" s="105"/>
      <c r="BN275" s="105"/>
      <c r="BO275" s="105"/>
      <c r="BP275" s="105"/>
      <c r="BQ275" s="105"/>
      <c r="BR275" s="105"/>
      <c r="BS275" s="105"/>
      <c r="BT275" s="105"/>
      <c r="BU275" s="105"/>
      <c r="BV275" s="105"/>
      <c r="BW275" s="105"/>
      <c r="BX275" s="105"/>
      <c r="BZ275" s="99"/>
      <c r="CA275" s="105" t="s">
        <v>32</v>
      </c>
      <c r="CB275" s="105"/>
      <c r="CC275" s="105"/>
      <c r="CD275" s="105"/>
      <c r="CE275" s="105"/>
      <c r="CF275" s="105"/>
      <c r="CG275" s="105"/>
      <c r="CH275" s="105"/>
      <c r="CI275" s="105"/>
      <c r="CJ275" s="105"/>
      <c r="CK275" s="105"/>
      <c r="CL275" s="105"/>
      <c r="CM275" s="105"/>
      <c r="CN275" s="105"/>
      <c r="CO275" s="105"/>
      <c r="CP275" s="105" t="s">
        <v>32</v>
      </c>
      <c r="CQ275" s="105"/>
      <c r="CR275" s="105"/>
      <c r="CS275" s="105"/>
      <c r="CT275" s="105"/>
      <c r="CU275" s="105"/>
      <c r="CV275" s="105"/>
      <c r="CW275" s="105"/>
      <c r="CX275" s="105"/>
      <c r="CY275" s="105"/>
      <c r="CZ275" s="105"/>
      <c r="DA275" s="105"/>
      <c r="DB275" s="105"/>
      <c r="DC275" s="105"/>
      <c r="DD275" s="105"/>
      <c r="DE275" s="99"/>
      <c r="DF275" s="99"/>
      <c r="DG275" s="105"/>
      <c r="DH275" s="105"/>
      <c r="DI275" s="105"/>
      <c r="DJ275" s="105"/>
      <c r="DK275" s="105"/>
      <c r="DL275" s="105"/>
      <c r="DM275" s="105"/>
      <c r="DN275" s="105"/>
      <c r="DO275" s="105"/>
      <c r="DP275" s="105"/>
      <c r="DQ275" s="105"/>
      <c r="DR275" s="105"/>
      <c r="DS275" s="105"/>
      <c r="DT275" s="105"/>
      <c r="DU275" s="105"/>
      <c r="DV275" s="105"/>
      <c r="DW275" s="105"/>
      <c r="DX275" s="105"/>
      <c r="DY275" s="105"/>
      <c r="DZ275" s="105"/>
      <c r="EA275" s="105"/>
      <c r="EB275" s="105"/>
      <c r="EC275" s="105"/>
      <c r="ED275" s="105"/>
      <c r="EE275" s="105"/>
      <c r="EF275" s="105"/>
      <c r="EG275" s="105"/>
      <c r="EH275" s="105"/>
      <c r="EI275" s="105"/>
      <c r="EJ275" s="105"/>
      <c r="EL275" s="146" t="str" cm="1">
        <f t="array" ref="EL275">IF(OR(EL$1=0, $A275="", _xlfn.XLOOKUP(EL$1, $Z$2:$Z$18, $AD$2:$AD$18, "")=""),"",SQRT((_xlfn.XLOOKUP(EL$1,$Z$2:$Z$18,$AA$2:$AA$18)-$T275)^2+(_xlfn.XLOOKUP(EL$1,$Z$2:$Z$18,$AB$2:$AB$18)-$U275)^2+(_xlfn.XLOOKUP(EL$1,$Z$2:$Z$18,$AC$2:$AC$18-$V275)^2)))</f>
        <v/>
      </c>
      <c r="EM275" s="96" t="str" cm="1">
        <f t="array" ref="EM275">IF(OR(EM$1=0, $A275="", _xlfn.XLOOKUP(EM$1, $Z$2:$Z$18, $AD$2:$AD$18, "")=""),"",SQRT((_xlfn.XLOOKUP(EM$1,$Z$2:$Z$18,$AA$2:$AA$18)-$T275)^2+(_xlfn.XLOOKUP(EM$1,$Z$2:$Z$18,$AB$2:$AB$18)-$U275)^2+(_xlfn.XLOOKUP(EM$1,$Z$2:$Z$18,$AC$2:$AC$18-$V275)^2)))</f>
        <v/>
      </c>
      <c r="EN275" s="96" t="str" cm="1">
        <f t="array" ref="EN275">IF(OR(EN$1=0, $A275="", _xlfn.XLOOKUP(EN$1, $Z$2:$Z$18, $AD$2:$AD$18, "")=""),"",SQRT((_xlfn.XLOOKUP(EN$1,$Z$2:$Z$18,$AA$2:$AA$18)-$T275)^2+(_xlfn.XLOOKUP(EN$1,$Z$2:$Z$18,$AB$2:$AB$18)-$U275)^2+(_xlfn.XLOOKUP(EN$1,$Z$2:$Z$18,$AC$2:$AC$18-$V275)^2)))</f>
        <v/>
      </c>
      <c r="EO275" s="96" t="str" cm="1">
        <f t="array" ref="EO275">IF(OR(EO$1=0, $A275="", _xlfn.XLOOKUP(EO$1, $Z$2:$Z$18, $AD$2:$AD$18, "")=""),"",SQRT((_xlfn.XLOOKUP(EO$1,$Z$2:$Z$18,$AA$2:$AA$18)-$T275)^2+(_xlfn.XLOOKUP(EO$1,$Z$2:$Z$18,$AB$2:$AB$18)-$U275)^2+(_xlfn.XLOOKUP(EO$1,$Z$2:$Z$18,$AC$2:$AC$18-$V275)^2)))</f>
        <v/>
      </c>
      <c r="EP275" s="96" t="str" cm="1">
        <f t="array" ref="EP275">IF(OR(EP$1=0, $A275="", _xlfn.XLOOKUP(EP$1, $Z$2:$Z$18, $AD$2:$AD$18, "")=""),"",SQRT((_xlfn.XLOOKUP(EP$1,$Z$2:$Z$18,$AA$2:$AA$18)-$T275)^2+(_xlfn.XLOOKUP(EP$1,$Z$2:$Z$18,$AB$2:$AB$18)-$U275)^2+(_xlfn.XLOOKUP(EP$1,$Z$2:$Z$18,$AC$2:$AC$18-$V275)^2)))</f>
        <v/>
      </c>
      <c r="EQ275" s="96" t="str" cm="1">
        <f t="array" ref="EQ275">IF(OR(EQ$1=0, $A275="", _xlfn.XLOOKUP(EQ$1, $Z$2:$Z$18, $AD$2:$AD$18, "")=""),"",SQRT((_xlfn.XLOOKUP(EQ$1,$Z$2:$Z$18,$AA$2:$AA$18)-$T275)^2+(_xlfn.XLOOKUP(EQ$1,$Z$2:$Z$18,$AB$2:$AB$18)-$U275)^2+(_xlfn.XLOOKUP(EQ$1,$Z$2:$Z$18,$AC$2:$AC$18-$V275)^2)))</f>
        <v/>
      </c>
      <c r="ER275" s="96" t="str" cm="1">
        <f t="array" ref="ER275">IF(OR(ER$1=0, $A275="", _xlfn.XLOOKUP(ER$1, $Z$2:$Z$18, $AD$2:$AD$18, "")=""),"",SQRT((_xlfn.XLOOKUP(ER$1,$Z$2:$Z$18,$AA$2:$AA$18)-$T275)^2+(_xlfn.XLOOKUP(ER$1,$Z$2:$Z$18,$AB$2:$AB$18)-$U275)^2+(_xlfn.XLOOKUP(ER$1,$Z$2:$Z$18,$AC$2:$AC$18-$V275)^2)))</f>
        <v/>
      </c>
      <c r="ES275" s="96" t="str" cm="1">
        <f t="array" ref="ES275">IF(OR(ES$1=0, $A275="", _xlfn.XLOOKUP(ES$1, $Z$2:$Z$18, $AD$2:$AD$18, "")=""),"",SQRT((_xlfn.XLOOKUP(ES$1,$Z$2:$Z$18,$AA$2:$AA$18)-$T275)^2+(_xlfn.XLOOKUP(ES$1,$Z$2:$Z$18,$AB$2:$AB$18)-$U275)^2+(_xlfn.XLOOKUP(ES$1,$Z$2:$Z$18,$AC$2:$AC$18-$V275)^2)))</f>
        <v/>
      </c>
      <c r="ET275" s="97" t="str" cm="1">
        <f t="array" ref="ET275">IF(OR(ET$1=0, $A275="", _xlfn.XLOOKUP(ET$1, $Z$2:$Z$18, $AD$2:$AD$18, "")=""),"",SQRT((_xlfn.XLOOKUP(ET$1,$Z$2:$Z$18,$AA$2:$AA$18)-$T275)^2+(_xlfn.XLOOKUP(ET$1,$Z$2:$Z$18,$AB$2:$AB$18)-$U275)^2+(_xlfn.XLOOKUP(ET$1,$Z$2:$Z$18,$AC$2:$AC$18-$V275)^2)))</f>
        <v/>
      </c>
      <c r="EU275" s="97" t="str" cm="1">
        <f t="array" ref="EU275">IF(OR(EU$1=0, $A275="", _xlfn.XLOOKUP(EU$1, $Z$2:$Z$18, $AD$2:$AD$18, "")=""),"",SQRT((_xlfn.XLOOKUP(EU$1,$Z$2:$Z$18,$AA$2:$AA$18)-$T275)^2+(_xlfn.XLOOKUP(EU$1,$Z$2:$Z$18,$AB$2:$AB$18)-$U275)^2+(_xlfn.XLOOKUP(EU$1,$Z$2:$Z$18,$AC$2:$AC$18-$V275)^2)))</f>
        <v/>
      </c>
      <c r="EV275" s="97" t="str" cm="1">
        <f t="array" ref="EV275">IF(OR(EV$1=0, $A275="", _xlfn.XLOOKUP(EV$1, $Z$2:$Z$18, $AD$2:$AD$18, "")=""),"",SQRT((_xlfn.XLOOKUP(EV$1,$Z$2:$Z$18,$AA$2:$AA$18)-$T275)^2+(_xlfn.XLOOKUP(EV$1,$Z$2:$Z$18,$AB$2:$AB$18)-$U275)^2+(_xlfn.XLOOKUP(EV$1,$Z$2:$Z$18,$AC$2:$AC$18-$V275)^2)))</f>
        <v/>
      </c>
      <c r="EW275" s="97" t="str" cm="1">
        <f t="array" ref="EW275">IF(OR(EW$1=0, $A275="", _xlfn.XLOOKUP(EW$1, $Z$2:$Z$18, $AD$2:$AD$18, "")=""),"",SQRT((_xlfn.XLOOKUP(EW$1,$Z$2:$Z$18,$AA$2:$AA$18)-$T275)^2+(_xlfn.XLOOKUP(EW$1,$Z$2:$Z$18,$AB$2:$AB$18)-$U275)^2+(_xlfn.XLOOKUP(EW$1,$Z$2:$Z$18,$AC$2:$AC$18-$V275)^2)))</f>
        <v/>
      </c>
      <c r="EX275" s="97" t="str" cm="1">
        <f t="array" ref="EX275">IF(OR(EX$1=0, $A275="", _xlfn.XLOOKUP(EX$1, $Z$2:$Z$18, $AD$2:$AD$18, "")=""),"",SQRT((_xlfn.XLOOKUP(EX$1,$Z$2:$Z$18,$AA$2:$AA$18)-$T275)^2+(_xlfn.XLOOKUP(EX$1,$Z$2:$Z$18,$AB$2:$AB$18)-$U275)^2+(_xlfn.XLOOKUP(EX$1,$Z$2:$Z$18,$AC$2:$AC$18-$V275)^2)))</f>
        <v/>
      </c>
      <c r="EY275" s="97" t="str" cm="1">
        <f t="array" ref="EY275">IF(OR(EY$1=0, $A275="", _xlfn.XLOOKUP(EY$1, $Z$2:$Z$18, $AD$2:$AD$18, "")=""),"",SQRT((_xlfn.XLOOKUP(EY$1,$Z$2:$Z$18,$AA$2:$AA$18)-$T275)^2+(_xlfn.XLOOKUP(EY$1,$Z$2:$Z$18,$AB$2:$AB$18)-$U275)^2+(_xlfn.XLOOKUP(EY$1,$Z$2:$Z$18,$AC$2:$AC$18-$V275)^2)))</f>
        <v/>
      </c>
      <c r="EZ275" s="98" t="str" cm="1">
        <f t="array" ref="EZ275">IF(OR(EZ$1=0, $A275="", _xlfn.XLOOKUP(EZ$1, $Z$2:$Z$18, $AD$2:$AD$18, "")=""),"",SQRT((_xlfn.XLOOKUP(EZ$1,$Z$2:$Z$18,$AA$2:$AA$18)-$T275)^2+(_xlfn.XLOOKUP(EZ$1,$Z$2:$Z$18,$AB$2:$AB$18)-$U275)^2+(_xlfn.XLOOKUP(EZ$1,$Z$2:$Z$18,$AC$2:$AC$18-$V275)^2)))</f>
        <v/>
      </c>
      <c r="FA275" s="146" t="str" cm="1">
        <f t="array" ref="FA275">IF(OR(FA$1=0, $A275="", _xlfn.XLOOKUP(FA$1, $Z$2:$Z$18, $AD$2:$AD$18, "")=""),"",SQRT((_xlfn.XLOOKUP(FA$1,$Z$2:$Z$18,$AA$2:$AA$18)-$T275)^2+(_xlfn.XLOOKUP(FA$1,$Z$2:$Z$18,$AB$2:$AB$18)-$U275)^2+(_xlfn.XLOOKUP(FA$1,$Z$2:$Z$18,$AC$2:$AC$18-$V275)^2)))</f>
        <v/>
      </c>
      <c r="FB275" s="96" t="str" cm="1">
        <f t="array" ref="FB275">IF(OR(FB$1=0, $A275="", _xlfn.XLOOKUP(FB$1, $Z$2:$Z$18, $AD$2:$AD$18, "")=""),"",SQRT((_xlfn.XLOOKUP(FB$1,$Z$2:$Z$18,$AA$2:$AA$18)-$T275)^2+(_xlfn.XLOOKUP(FB$1,$Z$2:$Z$18,$AB$2:$AB$18)-$U275)^2+(_xlfn.XLOOKUP(FB$1,$Z$2:$Z$18,$AC$2:$AC$18-$V275)^2)))</f>
        <v/>
      </c>
      <c r="FC275" s="96" t="str" cm="1">
        <f t="array" ref="FC275">IF(OR(FC$1=0, $A275="", _xlfn.XLOOKUP(FC$1, $Z$2:$Z$18, $AD$2:$AD$18, "")=""),"",SQRT((_xlfn.XLOOKUP(FC$1,$Z$2:$Z$18,$AA$2:$AA$18)-$T275)^2+(_xlfn.XLOOKUP(FC$1,$Z$2:$Z$18,$AB$2:$AB$18)-$U275)^2+(_xlfn.XLOOKUP(FC$1,$Z$2:$Z$18,$AC$2:$AC$18-$V275)^2)))</f>
        <v/>
      </c>
      <c r="FD275" s="96" t="str" cm="1">
        <f t="array" ref="FD275">IF(OR(FD$1=0, $A275="", _xlfn.XLOOKUP(FD$1, $Z$2:$Z$18, $AD$2:$AD$18, "")=""),"",SQRT((_xlfn.XLOOKUP(FD$1,$Z$2:$Z$18,$AA$2:$AA$18)-$T275)^2+(_xlfn.XLOOKUP(FD$1,$Z$2:$Z$18,$AB$2:$AB$18)-$U275)^2+(_xlfn.XLOOKUP(FD$1,$Z$2:$Z$18,$AC$2:$AC$18-$V275)^2)))</f>
        <v/>
      </c>
      <c r="FE275" s="96" t="str" cm="1">
        <f t="array" ref="FE275">IF(OR(FE$1=0, $A275="", _xlfn.XLOOKUP(FE$1, $Z$2:$Z$18, $AD$2:$AD$18, "")=""),"",SQRT((_xlfn.XLOOKUP(FE$1,$Z$2:$Z$18,$AA$2:$AA$18)-$T275)^2+(_xlfn.XLOOKUP(FE$1,$Z$2:$Z$18,$AB$2:$AB$18)-$U275)^2+(_xlfn.XLOOKUP(FE$1,$Z$2:$Z$18,$AC$2:$AC$18-$V275)^2)))</f>
        <v/>
      </c>
      <c r="FF275" s="96" t="str" cm="1">
        <f t="array" ref="FF275">IF(OR(FF$1=0, $A275="", _xlfn.XLOOKUP(FF$1, $Z$2:$Z$18, $AD$2:$AD$18, "")=""),"",SQRT((_xlfn.XLOOKUP(FF$1,$Z$2:$Z$18,$AA$2:$AA$18)-$T275)^2+(_xlfn.XLOOKUP(FF$1,$Z$2:$Z$18,$AB$2:$AB$18)-$U275)^2+(_xlfn.XLOOKUP(FF$1,$Z$2:$Z$18,$AC$2:$AC$18-$V275)^2)))</f>
        <v/>
      </c>
      <c r="FG275" s="96" t="str" cm="1">
        <f t="array" ref="FG275">IF(OR(FG$1=0, $A275="", _xlfn.XLOOKUP(FG$1, $Z$2:$Z$18, $AD$2:$AD$18, "")=""),"",SQRT((_xlfn.XLOOKUP(FG$1,$Z$2:$Z$18,$AA$2:$AA$18)-$T275)^2+(_xlfn.XLOOKUP(FG$1,$Z$2:$Z$18,$AB$2:$AB$18)-$U275)^2+(_xlfn.XLOOKUP(FG$1,$Z$2:$Z$18,$AC$2:$AC$18-$V275)^2)))</f>
        <v/>
      </c>
      <c r="FH275" s="96" t="str" cm="1">
        <f t="array" ref="FH275">IF(OR(FH$1=0, $A275="", _xlfn.XLOOKUP(FH$1, $Z$2:$Z$18, $AD$2:$AD$18, "")=""),"",SQRT((_xlfn.XLOOKUP(FH$1,$Z$2:$Z$18,$AA$2:$AA$18)-$T275)^2+(_xlfn.XLOOKUP(FH$1,$Z$2:$Z$18,$AB$2:$AB$18)-$U275)^2+(_xlfn.XLOOKUP(FH$1,$Z$2:$Z$18,$AC$2:$AC$18-$V275)^2)))</f>
        <v/>
      </c>
      <c r="FI275" s="97" t="str" cm="1">
        <f t="array" ref="FI275">IF(OR(FI$1=0, $A275="", _xlfn.XLOOKUP(FI$1, $Z$2:$Z$18, $AD$2:$AD$18, "")=""),"",SQRT((_xlfn.XLOOKUP(FI$1,$Z$2:$Z$18,$AA$2:$AA$18)-$T275)^2+(_xlfn.XLOOKUP(FI$1,$Z$2:$Z$18,$AB$2:$AB$18)-$U275)^2+(_xlfn.XLOOKUP(FI$1,$Z$2:$Z$18,$AC$2:$AC$18-$V275)^2)))</f>
        <v/>
      </c>
      <c r="FJ275" s="97" t="str" cm="1">
        <f t="array" ref="FJ275">IF(OR(FJ$1=0, $A275="", _xlfn.XLOOKUP(FJ$1, $Z$2:$Z$18, $AD$2:$AD$18, "")=""),"",SQRT((_xlfn.XLOOKUP(FJ$1,$Z$2:$Z$18,$AA$2:$AA$18)-$T275)^2+(_xlfn.XLOOKUP(FJ$1,$Z$2:$Z$18,$AB$2:$AB$18)-$U275)^2+(_xlfn.XLOOKUP(FJ$1,$Z$2:$Z$18,$AC$2:$AC$18-$V275)^2)))</f>
        <v/>
      </c>
      <c r="FK275" s="97" t="str" cm="1">
        <f t="array" ref="FK275">IF(OR(FK$1=0, $A275="", _xlfn.XLOOKUP(FK$1, $Z$2:$Z$18, $AD$2:$AD$18, "")=""),"",SQRT((_xlfn.XLOOKUP(FK$1,$Z$2:$Z$18,$AA$2:$AA$18)-$T275)^2+(_xlfn.XLOOKUP(FK$1,$Z$2:$Z$18,$AB$2:$AB$18)-$U275)^2+(_xlfn.XLOOKUP(FK$1,$Z$2:$Z$18,$AC$2:$AC$18-$V275)^2)))</f>
        <v/>
      </c>
      <c r="FL275" s="97" t="str" cm="1">
        <f t="array" ref="FL275">IF(OR(FL$1=0, $A275="", _xlfn.XLOOKUP(FL$1, $Z$2:$Z$18, $AD$2:$AD$18, "")=""),"",SQRT((_xlfn.XLOOKUP(FL$1,$Z$2:$Z$18,$AA$2:$AA$18)-$T275)^2+(_xlfn.XLOOKUP(FL$1,$Z$2:$Z$18,$AB$2:$AB$18)-$U275)^2+(_xlfn.XLOOKUP(FL$1,$Z$2:$Z$18,$AC$2:$AC$18-$V275)^2)))</f>
        <v/>
      </c>
      <c r="FM275" s="97" t="str" cm="1">
        <f t="array" ref="FM275">IF(OR(FM$1=0, $A275="", _xlfn.XLOOKUP(FM$1, $Z$2:$Z$18, $AD$2:$AD$18, "")=""),"",SQRT((_xlfn.XLOOKUP(FM$1,$Z$2:$Z$18,$AA$2:$AA$18)-$T275)^2+(_xlfn.XLOOKUP(FM$1,$Z$2:$Z$18,$AB$2:$AB$18)-$U275)^2+(_xlfn.XLOOKUP(FM$1,$Z$2:$Z$18,$AC$2:$AC$18-$V275)^2)))</f>
        <v/>
      </c>
      <c r="FN275" s="97" t="str" cm="1">
        <f t="array" ref="FN275">IF(OR(FN$1=0, $A275="", _xlfn.XLOOKUP(FN$1, $Z$2:$Z$18, $AD$2:$AD$18, "")=""),"",SQRT((_xlfn.XLOOKUP(FN$1,$Z$2:$Z$18,$AA$2:$AA$18)-$T275)^2+(_xlfn.XLOOKUP(FN$1,$Z$2:$Z$18,$AB$2:$AB$18)-$U275)^2+(_xlfn.XLOOKUP(FN$1,$Z$2:$Z$18,$AC$2:$AC$18-$V275)^2)))</f>
        <v/>
      </c>
      <c r="FO275" s="98" t="str" cm="1">
        <f t="array" ref="FO275">IF(OR(FO$1=0, $A275="", _xlfn.XLOOKUP(FO$1, $Z$2:$Z$18, $AD$2:$AD$18, "")=""),"",SQRT((_xlfn.XLOOKUP(FO$1,$Z$2:$Z$18,$AA$2:$AA$18)-$T275)^2+(_xlfn.XLOOKUP(FO$1,$Z$2:$Z$18,$AB$2:$AB$18)-$U275)^2+(_xlfn.XLOOKUP(FO$1,$Z$2:$Z$18,$AC$2:$AC$18-$V275)^2)))</f>
        <v/>
      </c>
      <c r="FP275" s="99"/>
      <c r="FQ275" s="99"/>
      <c r="FR275" s="100">
        <f t="shared" si="103"/>
        <v>0</v>
      </c>
      <c r="FS275" s="109">
        <f t="shared" si="104"/>
        <v>0</v>
      </c>
      <c r="FT275" s="109">
        <f t="shared" si="105"/>
        <v>0</v>
      </c>
      <c r="FU275" s="109">
        <f t="shared" si="106"/>
        <v>0</v>
      </c>
      <c r="FV275" s="109">
        <f t="shared" si="107"/>
        <v>0</v>
      </c>
      <c r="FW275" s="109">
        <f t="shared" si="108"/>
        <v>0</v>
      </c>
      <c r="FX275" s="109">
        <f t="shared" si="109"/>
        <v>0</v>
      </c>
      <c r="FY275" s="109">
        <f t="shared" si="110"/>
        <v>0</v>
      </c>
      <c r="FZ275" s="110">
        <f t="shared" si="111"/>
        <v>0</v>
      </c>
      <c r="GA275" s="110">
        <f t="shared" si="112"/>
        <v>0</v>
      </c>
      <c r="GB275" s="110">
        <f t="shared" si="113"/>
        <v>0</v>
      </c>
      <c r="GC275" s="110">
        <f t="shared" si="114"/>
        <v>0</v>
      </c>
      <c r="GD275" s="110">
        <f t="shared" si="115"/>
        <v>0</v>
      </c>
      <c r="GE275" s="110">
        <f t="shared" si="116"/>
        <v>0</v>
      </c>
      <c r="GF275" s="111">
        <f t="shared" si="117"/>
        <v>0</v>
      </c>
      <c r="GG275" s="100">
        <f t="shared" si="118"/>
        <v>0</v>
      </c>
      <c r="GH275" s="109">
        <f t="shared" si="119"/>
        <v>0</v>
      </c>
      <c r="GI275" s="109">
        <f t="shared" si="120"/>
        <v>0</v>
      </c>
      <c r="GJ275" s="109">
        <f t="shared" si="121"/>
        <v>0</v>
      </c>
      <c r="GK275" s="109">
        <f t="shared" si="122"/>
        <v>0</v>
      </c>
      <c r="GL275" s="109">
        <f t="shared" si="123"/>
        <v>0</v>
      </c>
      <c r="GM275" s="109">
        <f t="shared" si="124"/>
        <v>0</v>
      </c>
      <c r="GN275" s="109">
        <f t="shared" si="125"/>
        <v>0</v>
      </c>
      <c r="GO275" s="110">
        <f t="shared" si="126"/>
        <v>0</v>
      </c>
      <c r="GP275" s="110">
        <f t="shared" si="127"/>
        <v>0</v>
      </c>
      <c r="GQ275" s="110">
        <f t="shared" si="128"/>
        <v>0</v>
      </c>
      <c r="GR275" s="110">
        <f t="shared" si="129"/>
        <v>0</v>
      </c>
      <c r="GS275" s="110">
        <f t="shared" si="130"/>
        <v>0</v>
      </c>
      <c r="GT275" s="110">
        <f t="shared" si="131"/>
        <v>0</v>
      </c>
      <c r="GU275" s="111">
        <f t="shared" si="132"/>
        <v>0</v>
      </c>
      <c r="GX275" s="151" cm="1">
        <f t="array" ref="GX275">_xlfn.IFS(GX$1= 0,"", NOT(ISBLANK(CA275)), 0, ISBLANK(CA275), $Q275-$S275+FR275-AU275-DG275)</f>
        <v>0</v>
      </c>
      <c r="GY275" s="152" cm="1">
        <f t="array" ref="GY275">_xlfn.IFS(GY$1= 0,"", NOT(ISBLANK(CB275)), 0, ISBLANK(CB275), $Q275-$S275+FS275-AV275-DH275)</f>
        <v>0</v>
      </c>
      <c r="GZ275" s="152" cm="1">
        <f t="array" ref="GZ275">_xlfn.IFS(GZ$1= 0,"", NOT(ISBLANK(CC275)), 0, ISBLANK(CC275), $Q275-$S275+FT275-AW275-DI275)</f>
        <v>0</v>
      </c>
      <c r="HA275" s="152" cm="1">
        <f t="array" ref="HA275">_xlfn.IFS(HA$1= 0,"", NOT(ISBLANK(CD275)), 0, ISBLANK(CD275), $Q275-$S275+FU275-AX275-DJ275)</f>
        <v>0</v>
      </c>
      <c r="HB275" s="152" cm="1">
        <f t="array" ref="HB275">_xlfn.IFS(HB$1= 0,"", NOT(ISBLANK(CE275)), 0, ISBLANK(CE275), $Q275-$S275+FV275-AY275-DK275)</f>
        <v>0</v>
      </c>
      <c r="HC275" s="152" cm="1">
        <f t="array" ref="HC275">_xlfn.IFS(HC$1= 0,"", NOT(ISBLANK(CF275)), 0, ISBLANK(CF275), $Q275-$S275+FW275-AZ275-DL275)</f>
        <v>0</v>
      </c>
      <c r="HD275" s="152" cm="1">
        <f t="array" ref="HD275">_xlfn.IFS(HD$1= 0,"", NOT(ISBLANK(CG275)), 0, ISBLANK(CG275), $Q275-$S275+FX275-BA275-DM275)</f>
        <v>0</v>
      </c>
      <c r="HE275" s="152" t="str" cm="1">
        <f t="array" ref="HE275">_xlfn.IFS(HE$1= 0,"", NOT(ISBLANK(CH275)), 0, ISBLANK(CH275), $Q275-$S275+FY275-BB275-DN275)</f>
        <v/>
      </c>
      <c r="HF275" s="152" t="str" cm="1">
        <f t="array" ref="HF275">_xlfn.IFS(HF$1= 0,"", NOT(ISBLANK(CI275)), 0, ISBLANK(CI275), $Q275-$S275+FZ275-BC275-DO275)</f>
        <v/>
      </c>
      <c r="HG275" s="152" t="str" cm="1">
        <f t="array" ref="HG275">_xlfn.IFS(HG$1= 0,"", NOT(ISBLANK(CJ275)), 0, ISBLANK(CJ275), $Q275-$S275+GA275-BD275-DP275)</f>
        <v/>
      </c>
      <c r="HH275" s="152" t="str" cm="1">
        <f t="array" ref="HH275">_xlfn.IFS(HH$1= 0,"", NOT(ISBLANK(CK275)), 0, ISBLANK(CK275), $Q275-$S275+GB275-BE275-DQ275)</f>
        <v/>
      </c>
      <c r="HI275" s="152" t="str" cm="1">
        <f t="array" ref="HI275">_xlfn.IFS(HI$1= 0,"", NOT(ISBLANK(CL275)), 0, ISBLANK(CL275), $Q275-$S275+GC275-BF275-DR275)</f>
        <v/>
      </c>
      <c r="HJ275" s="152" t="str" cm="1">
        <f t="array" ref="HJ275">_xlfn.IFS(HJ$1= 0,"", NOT(ISBLANK(CM275)), 0, ISBLANK(CM275), $Q275-$S275+GD275-BG275-DS275)</f>
        <v/>
      </c>
      <c r="HK275" s="152" t="str" cm="1">
        <f t="array" ref="HK275">_xlfn.IFS(HK$1= 0,"", NOT(ISBLANK(CN275)), 0, ISBLANK(CN275), $Q275-$S275+GE275-BH275-DT275)</f>
        <v/>
      </c>
      <c r="HL275" s="153" t="str" cm="1">
        <f t="array" ref="HL275">_xlfn.IFS(HL$1= 0,"", NOT(ISBLANK(CO275)), 0, ISBLANK(CO275), $Q275-$S275+GF275-BI275-DU275)</f>
        <v/>
      </c>
      <c r="HM275" s="153" t="str" cm="1">
        <f t="array" ref="HM275">_xlfn.IFS(HM$1= 0,"", NOT(ISBLANK(DE275)), 0, ISBLANK(DE275), $Q275-$S275+IC275-BY275-#REF!)</f>
        <v/>
      </c>
      <c r="HN275" s="153" t="e" cm="1">
        <f t="array" ref="HN275">_xlfn.IFS(HN$1= 0,"", NOT(ISBLANK(DF275)), 0, ISBLANK(DF275), $Q275-$S275+ID275-BZ275-#REF!)</f>
        <v>#REF!</v>
      </c>
      <c r="HO275" s="153" t="e" cm="1">
        <f t="array" ref="HO275">_xlfn.IFS(HO$1= 0,"", NOT(ISBLANK(DG275)), 0, ISBLANK(DG275), $Q275-$S275+IE275-CA275-#REF!)</f>
        <v>#VALUE!</v>
      </c>
      <c r="HP275" s="153" t="e" cm="1">
        <f t="array" ref="HP275">_xlfn.IFS(HP$1= 0,"", NOT(ISBLANK(DH275)), 0, ISBLANK(DH275), $Q275-$S275+IF275-CB275-#REF!)</f>
        <v>#REF!</v>
      </c>
      <c r="HQ275" s="153" t="e" cm="1">
        <f t="array" ref="HQ275">_xlfn.IFS(HQ$1= 0,"", NOT(ISBLANK(DI275)), 0, ISBLANK(DI275), $Q275-$S275+IG275-CC275-#REF!)</f>
        <v>#REF!</v>
      </c>
      <c r="HR275" s="153" cm="1">
        <f t="array" ref="HR275">_xlfn.IFS(HR$1= 0,"", NOT(ISBLANK(DJ275)), 0, ISBLANK(DJ275), $Q275-$S275+IH275-CD275-EK275)</f>
        <v>0</v>
      </c>
      <c r="HS275" s="153" t="e" cm="1">
        <f t="array" ref="HS275">_xlfn.IFS(HS$1= 0,"", NOT(ISBLANK(DK275)), 0, ISBLANK(DK275), $Q275-$S275+II275-CE275-EL275)</f>
        <v>#VALUE!</v>
      </c>
      <c r="HT275" s="153" t="e" cm="1">
        <f t="array" ref="HT275">_xlfn.IFS(HT$1= 0,"", NOT(ISBLANK(DL275)), 0, ISBLANK(DL275), $Q275-$S275+GV275-CF275-EM275)</f>
        <v>#VALUE!</v>
      </c>
      <c r="HU275" s="153" t="e" cm="1">
        <f t="array" ref="HU275">_xlfn.IFS(HU$1= 0,"", NOT(ISBLANK(DM275)), 0, ISBLANK(DM275), $Q275-$S275+GW275-CG275-EN275)</f>
        <v>#VALUE!</v>
      </c>
      <c r="HV275" s="153" t="str" cm="1">
        <f t="array" ref="HV275">_xlfn.IFS(HV$1= 0,"", NOT(ISBLANK(DN275)), 0, ISBLANK(DN275), $Q275-$S275+GX275-CH275-EO275)</f>
        <v/>
      </c>
      <c r="HW275" s="153" t="str" cm="1">
        <f t="array" ref="HW275">_xlfn.IFS(HW$1= 0,"", NOT(ISBLANK(DO275)), 0, ISBLANK(DO275), $Q275-$S275+GY275-CI275-EP275)</f>
        <v/>
      </c>
      <c r="HX275" s="153" t="str" cm="1">
        <f t="array" ref="HX275">_xlfn.IFS(HX$1= 0,"", NOT(ISBLANK(DP275)), 0, ISBLANK(DP275), $Q275-$S275+GZ275-CJ275-EQ275)</f>
        <v/>
      </c>
      <c r="HY275" s="153" t="str" cm="1">
        <f t="array" ref="HY275">_xlfn.IFS(HY$1= 0,"", NOT(ISBLANK(DQ275)), 0, ISBLANK(DQ275), $Q275-$S275+HA275-CK275-ER275)</f>
        <v/>
      </c>
      <c r="HZ275" s="153" t="str" cm="1">
        <f t="array" ref="HZ275">_xlfn.IFS(HZ$1= 0,"", NOT(ISBLANK(DR275)), 0, ISBLANK(DR275), $Q275-$S275+HB275-CL275-ES275)</f>
        <v/>
      </c>
      <c r="IA275" s="153" t="str" cm="1">
        <f t="array" ref="IA275">_xlfn.IFS(IA$1= 0,"", NOT(ISBLANK(DS275)), 0, ISBLANK(DS275), $Q275-$S275+HC275-CM275-ET275)</f>
        <v/>
      </c>
    </row>
    <row r="276" spans="1:235" ht="16.5" x14ac:dyDescent="0.3">
      <c r="A276" s="144"/>
      <c r="B276" s="106"/>
      <c r="C276" s="106"/>
      <c r="D276" s="107"/>
      <c r="E276" s="131"/>
      <c r="F276" s="137"/>
      <c r="G276" s="2"/>
      <c r="H276" s="2"/>
      <c r="I276" s="2"/>
      <c r="J276" s="2"/>
      <c r="K276" s="2"/>
      <c r="L276" s="2"/>
      <c r="M276" s="140"/>
      <c r="N276" s="137"/>
      <c r="O276" s="138"/>
      <c r="P276" s="133"/>
      <c r="Q276" s="94">
        <f t="shared" si="101"/>
        <v>0</v>
      </c>
      <c r="R276" s="1"/>
      <c r="S276" s="1"/>
      <c r="T276" s="2"/>
      <c r="U276" s="2"/>
      <c r="V276" s="82">
        <f t="shared" si="102"/>
        <v>0</v>
      </c>
      <c r="W276" s="121"/>
      <c r="X276" s="108"/>
      <c r="AU276" s="105"/>
      <c r="AV276" s="105"/>
      <c r="AW276" s="105"/>
      <c r="AX276" s="105"/>
      <c r="AY276" s="105"/>
      <c r="AZ276" s="105"/>
      <c r="BA276" s="105"/>
      <c r="BB276" s="105"/>
      <c r="BC276" s="105"/>
      <c r="BD276" s="105"/>
      <c r="BE276" s="105"/>
      <c r="BF276" s="105"/>
      <c r="BG276" s="105"/>
      <c r="BH276" s="105"/>
      <c r="BI276" s="105"/>
      <c r="BJ276" s="105"/>
      <c r="BK276" s="105"/>
      <c r="BL276" s="105"/>
      <c r="BM276" s="105"/>
      <c r="BN276" s="105"/>
      <c r="BO276" s="105"/>
      <c r="BP276" s="105"/>
      <c r="BQ276" s="105"/>
      <c r="BR276" s="105"/>
      <c r="BS276" s="105"/>
      <c r="BT276" s="105"/>
      <c r="BU276" s="105"/>
      <c r="BV276" s="105"/>
      <c r="BW276" s="105"/>
      <c r="BX276" s="105"/>
      <c r="BZ276" s="99"/>
      <c r="CA276" s="105" t="s">
        <v>32</v>
      </c>
      <c r="CB276" s="105"/>
      <c r="CC276" s="105"/>
      <c r="CD276" s="105"/>
      <c r="CE276" s="105"/>
      <c r="CF276" s="105"/>
      <c r="CG276" s="105"/>
      <c r="CH276" s="105"/>
      <c r="CI276" s="105"/>
      <c r="CJ276" s="105"/>
      <c r="CK276" s="105"/>
      <c r="CL276" s="105"/>
      <c r="CM276" s="105"/>
      <c r="CN276" s="105"/>
      <c r="CO276" s="105"/>
      <c r="CP276" s="105" t="s">
        <v>32</v>
      </c>
      <c r="CQ276" s="105"/>
      <c r="CR276" s="105"/>
      <c r="CS276" s="105"/>
      <c r="CT276" s="105"/>
      <c r="CU276" s="105"/>
      <c r="CV276" s="105"/>
      <c r="CW276" s="105"/>
      <c r="CX276" s="105"/>
      <c r="CY276" s="105"/>
      <c r="CZ276" s="105"/>
      <c r="DA276" s="105"/>
      <c r="DB276" s="105"/>
      <c r="DC276" s="105"/>
      <c r="DD276" s="105"/>
      <c r="DE276" s="99"/>
      <c r="DF276" s="99"/>
      <c r="DG276" s="105"/>
      <c r="DH276" s="105"/>
      <c r="DI276" s="105"/>
      <c r="DJ276" s="105"/>
      <c r="DK276" s="105"/>
      <c r="DL276" s="105"/>
      <c r="DM276" s="105"/>
      <c r="DN276" s="105"/>
      <c r="DO276" s="105"/>
      <c r="DP276" s="105"/>
      <c r="DQ276" s="105"/>
      <c r="DR276" s="105"/>
      <c r="DS276" s="105"/>
      <c r="DT276" s="105"/>
      <c r="DU276" s="105"/>
      <c r="DV276" s="105"/>
      <c r="DW276" s="105"/>
      <c r="DX276" s="105"/>
      <c r="DY276" s="105"/>
      <c r="DZ276" s="105"/>
      <c r="EA276" s="105"/>
      <c r="EB276" s="105"/>
      <c r="EC276" s="105"/>
      <c r="ED276" s="105"/>
      <c r="EE276" s="105"/>
      <c r="EF276" s="105"/>
      <c r="EG276" s="105"/>
      <c r="EH276" s="105"/>
      <c r="EI276" s="105"/>
      <c r="EJ276" s="105"/>
      <c r="EL276" s="146" t="str" cm="1">
        <f t="array" ref="EL276">IF(OR(EL$1=0, $A276="", _xlfn.XLOOKUP(EL$1, $Z$2:$Z$18, $AD$2:$AD$18, "")=""),"",SQRT((_xlfn.XLOOKUP(EL$1,$Z$2:$Z$18,$AA$2:$AA$18)-$T276)^2+(_xlfn.XLOOKUP(EL$1,$Z$2:$Z$18,$AB$2:$AB$18)-$U276)^2+(_xlfn.XLOOKUP(EL$1,$Z$2:$Z$18,$AC$2:$AC$18-$V276)^2)))</f>
        <v/>
      </c>
      <c r="EM276" s="96" t="str" cm="1">
        <f t="array" ref="EM276">IF(OR(EM$1=0, $A276="", _xlfn.XLOOKUP(EM$1, $Z$2:$Z$18, $AD$2:$AD$18, "")=""),"",SQRT((_xlfn.XLOOKUP(EM$1,$Z$2:$Z$18,$AA$2:$AA$18)-$T276)^2+(_xlfn.XLOOKUP(EM$1,$Z$2:$Z$18,$AB$2:$AB$18)-$U276)^2+(_xlfn.XLOOKUP(EM$1,$Z$2:$Z$18,$AC$2:$AC$18-$V276)^2)))</f>
        <v/>
      </c>
      <c r="EN276" s="96" t="str" cm="1">
        <f t="array" ref="EN276">IF(OR(EN$1=0, $A276="", _xlfn.XLOOKUP(EN$1, $Z$2:$Z$18, $AD$2:$AD$18, "")=""),"",SQRT((_xlfn.XLOOKUP(EN$1,$Z$2:$Z$18,$AA$2:$AA$18)-$T276)^2+(_xlfn.XLOOKUP(EN$1,$Z$2:$Z$18,$AB$2:$AB$18)-$U276)^2+(_xlfn.XLOOKUP(EN$1,$Z$2:$Z$18,$AC$2:$AC$18-$V276)^2)))</f>
        <v/>
      </c>
      <c r="EO276" s="96" t="str" cm="1">
        <f t="array" ref="EO276">IF(OR(EO$1=0, $A276="", _xlfn.XLOOKUP(EO$1, $Z$2:$Z$18, $AD$2:$AD$18, "")=""),"",SQRT((_xlfn.XLOOKUP(EO$1,$Z$2:$Z$18,$AA$2:$AA$18)-$T276)^2+(_xlfn.XLOOKUP(EO$1,$Z$2:$Z$18,$AB$2:$AB$18)-$U276)^2+(_xlfn.XLOOKUP(EO$1,$Z$2:$Z$18,$AC$2:$AC$18-$V276)^2)))</f>
        <v/>
      </c>
      <c r="EP276" s="96" t="str" cm="1">
        <f t="array" ref="EP276">IF(OR(EP$1=0, $A276="", _xlfn.XLOOKUP(EP$1, $Z$2:$Z$18, $AD$2:$AD$18, "")=""),"",SQRT((_xlfn.XLOOKUP(EP$1,$Z$2:$Z$18,$AA$2:$AA$18)-$T276)^2+(_xlfn.XLOOKUP(EP$1,$Z$2:$Z$18,$AB$2:$AB$18)-$U276)^2+(_xlfn.XLOOKUP(EP$1,$Z$2:$Z$18,$AC$2:$AC$18-$V276)^2)))</f>
        <v/>
      </c>
      <c r="EQ276" s="96" t="str" cm="1">
        <f t="array" ref="EQ276">IF(OR(EQ$1=0, $A276="", _xlfn.XLOOKUP(EQ$1, $Z$2:$Z$18, $AD$2:$AD$18, "")=""),"",SQRT((_xlfn.XLOOKUP(EQ$1,$Z$2:$Z$18,$AA$2:$AA$18)-$T276)^2+(_xlfn.XLOOKUP(EQ$1,$Z$2:$Z$18,$AB$2:$AB$18)-$U276)^2+(_xlfn.XLOOKUP(EQ$1,$Z$2:$Z$18,$AC$2:$AC$18-$V276)^2)))</f>
        <v/>
      </c>
      <c r="ER276" s="96" t="str" cm="1">
        <f t="array" ref="ER276">IF(OR(ER$1=0, $A276="", _xlfn.XLOOKUP(ER$1, $Z$2:$Z$18, $AD$2:$AD$18, "")=""),"",SQRT((_xlfn.XLOOKUP(ER$1,$Z$2:$Z$18,$AA$2:$AA$18)-$T276)^2+(_xlfn.XLOOKUP(ER$1,$Z$2:$Z$18,$AB$2:$AB$18)-$U276)^2+(_xlfn.XLOOKUP(ER$1,$Z$2:$Z$18,$AC$2:$AC$18-$V276)^2)))</f>
        <v/>
      </c>
      <c r="ES276" s="96" t="str" cm="1">
        <f t="array" ref="ES276">IF(OR(ES$1=0, $A276="", _xlfn.XLOOKUP(ES$1, $Z$2:$Z$18, $AD$2:$AD$18, "")=""),"",SQRT((_xlfn.XLOOKUP(ES$1,$Z$2:$Z$18,$AA$2:$AA$18)-$T276)^2+(_xlfn.XLOOKUP(ES$1,$Z$2:$Z$18,$AB$2:$AB$18)-$U276)^2+(_xlfn.XLOOKUP(ES$1,$Z$2:$Z$18,$AC$2:$AC$18-$V276)^2)))</f>
        <v/>
      </c>
      <c r="ET276" s="97" t="str" cm="1">
        <f t="array" ref="ET276">IF(OR(ET$1=0, $A276="", _xlfn.XLOOKUP(ET$1, $Z$2:$Z$18, $AD$2:$AD$18, "")=""),"",SQRT((_xlfn.XLOOKUP(ET$1,$Z$2:$Z$18,$AA$2:$AA$18)-$T276)^2+(_xlfn.XLOOKUP(ET$1,$Z$2:$Z$18,$AB$2:$AB$18)-$U276)^2+(_xlfn.XLOOKUP(ET$1,$Z$2:$Z$18,$AC$2:$AC$18-$V276)^2)))</f>
        <v/>
      </c>
      <c r="EU276" s="97" t="str" cm="1">
        <f t="array" ref="EU276">IF(OR(EU$1=0, $A276="", _xlfn.XLOOKUP(EU$1, $Z$2:$Z$18, $AD$2:$AD$18, "")=""),"",SQRT((_xlfn.XLOOKUP(EU$1,$Z$2:$Z$18,$AA$2:$AA$18)-$T276)^2+(_xlfn.XLOOKUP(EU$1,$Z$2:$Z$18,$AB$2:$AB$18)-$U276)^2+(_xlfn.XLOOKUP(EU$1,$Z$2:$Z$18,$AC$2:$AC$18-$V276)^2)))</f>
        <v/>
      </c>
      <c r="EV276" s="97" t="str" cm="1">
        <f t="array" ref="EV276">IF(OR(EV$1=0, $A276="", _xlfn.XLOOKUP(EV$1, $Z$2:$Z$18, $AD$2:$AD$18, "")=""),"",SQRT((_xlfn.XLOOKUP(EV$1,$Z$2:$Z$18,$AA$2:$AA$18)-$T276)^2+(_xlfn.XLOOKUP(EV$1,$Z$2:$Z$18,$AB$2:$AB$18)-$U276)^2+(_xlfn.XLOOKUP(EV$1,$Z$2:$Z$18,$AC$2:$AC$18-$V276)^2)))</f>
        <v/>
      </c>
      <c r="EW276" s="97" t="str" cm="1">
        <f t="array" ref="EW276">IF(OR(EW$1=0, $A276="", _xlfn.XLOOKUP(EW$1, $Z$2:$Z$18, $AD$2:$AD$18, "")=""),"",SQRT((_xlfn.XLOOKUP(EW$1,$Z$2:$Z$18,$AA$2:$AA$18)-$T276)^2+(_xlfn.XLOOKUP(EW$1,$Z$2:$Z$18,$AB$2:$AB$18)-$U276)^2+(_xlfn.XLOOKUP(EW$1,$Z$2:$Z$18,$AC$2:$AC$18-$V276)^2)))</f>
        <v/>
      </c>
      <c r="EX276" s="97" t="str" cm="1">
        <f t="array" ref="EX276">IF(OR(EX$1=0, $A276="", _xlfn.XLOOKUP(EX$1, $Z$2:$Z$18, $AD$2:$AD$18, "")=""),"",SQRT((_xlfn.XLOOKUP(EX$1,$Z$2:$Z$18,$AA$2:$AA$18)-$T276)^2+(_xlfn.XLOOKUP(EX$1,$Z$2:$Z$18,$AB$2:$AB$18)-$U276)^2+(_xlfn.XLOOKUP(EX$1,$Z$2:$Z$18,$AC$2:$AC$18-$V276)^2)))</f>
        <v/>
      </c>
      <c r="EY276" s="97" t="str" cm="1">
        <f t="array" ref="EY276">IF(OR(EY$1=0, $A276="", _xlfn.XLOOKUP(EY$1, $Z$2:$Z$18, $AD$2:$AD$18, "")=""),"",SQRT((_xlfn.XLOOKUP(EY$1,$Z$2:$Z$18,$AA$2:$AA$18)-$T276)^2+(_xlfn.XLOOKUP(EY$1,$Z$2:$Z$18,$AB$2:$AB$18)-$U276)^2+(_xlfn.XLOOKUP(EY$1,$Z$2:$Z$18,$AC$2:$AC$18-$V276)^2)))</f>
        <v/>
      </c>
      <c r="EZ276" s="98" t="str" cm="1">
        <f t="array" ref="EZ276">IF(OR(EZ$1=0, $A276="", _xlfn.XLOOKUP(EZ$1, $Z$2:$Z$18, $AD$2:$AD$18, "")=""),"",SQRT((_xlfn.XLOOKUP(EZ$1,$Z$2:$Z$18,$AA$2:$AA$18)-$T276)^2+(_xlfn.XLOOKUP(EZ$1,$Z$2:$Z$18,$AB$2:$AB$18)-$U276)^2+(_xlfn.XLOOKUP(EZ$1,$Z$2:$Z$18,$AC$2:$AC$18-$V276)^2)))</f>
        <v/>
      </c>
      <c r="FA276" s="146" t="str" cm="1">
        <f t="array" ref="FA276">IF(OR(FA$1=0, $A276="", _xlfn.XLOOKUP(FA$1, $Z$2:$Z$18, $AD$2:$AD$18, "")=""),"",SQRT((_xlfn.XLOOKUP(FA$1,$Z$2:$Z$18,$AA$2:$AA$18)-$T276)^2+(_xlfn.XLOOKUP(FA$1,$Z$2:$Z$18,$AB$2:$AB$18)-$U276)^2+(_xlfn.XLOOKUP(FA$1,$Z$2:$Z$18,$AC$2:$AC$18-$V276)^2)))</f>
        <v/>
      </c>
      <c r="FB276" s="96" t="str" cm="1">
        <f t="array" ref="FB276">IF(OR(FB$1=0, $A276="", _xlfn.XLOOKUP(FB$1, $Z$2:$Z$18, $AD$2:$AD$18, "")=""),"",SQRT((_xlfn.XLOOKUP(FB$1,$Z$2:$Z$18,$AA$2:$AA$18)-$T276)^2+(_xlfn.XLOOKUP(FB$1,$Z$2:$Z$18,$AB$2:$AB$18)-$U276)^2+(_xlfn.XLOOKUP(FB$1,$Z$2:$Z$18,$AC$2:$AC$18-$V276)^2)))</f>
        <v/>
      </c>
      <c r="FC276" s="96" t="str" cm="1">
        <f t="array" ref="FC276">IF(OR(FC$1=0, $A276="", _xlfn.XLOOKUP(FC$1, $Z$2:$Z$18, $AD$2:$AD$18, "")=""),"",SQRT((_xlfn.XLOOKUP(FC$1,$Z$2:$Z$18,$AA$2:$AA$18)-$T276)^2+(_xlfn.XLOOKUP(FC$1,$Z$2:$Z$18,$AB$2:$AB$18)-$U276)^2+(_xlfn.XLOOKUP(FC$1,$Z$2:$Z$18,$AC$2:$AC$18-$V276)^2)))</f>
        <v/>
      </c>
      <c r="FD276" s="96" t="str" cm="1">
        <f t="array" ref="FD276">IF(OR(FD$1=0, $A276="", _xlfn.XLOOKUP(FD$1, $Z$2:$Z$18, $AD$2:$AD$18, "")=""),"",SQRT((_xlfn.XLOOKUP(FD$1,$Z$2:$Z$18,$AA$2:$AA$18)-$T276)^2+(_xlfn.XLOOKUP(FD$1,$Z$2:$Z$18,$AB$2:$AB$18)-$U276)^2+(_xlfn.XLOOKUP(FD$1,$Z$2:$Z$18,$AC$2:$AC$18-$V276)^2)))</f>
        <v/>
      </c>
      <c r="FE276" s="96" t="str" cm="1">
        <f t="array" ref="FE276">IF(OR(FE$1=0, $A276="", _xlfn.XLOOKUP(FE$1, $Z$2:$Z$18, $AD$2:$AD$18, "")=""),"",SQRT((_xlfn.XLOOKUP(FE$1,$Z$2:$Z$18,$AA$2:$AA$18)-$T276)^2+(_xlfn.XLOOKUP(FE$1,$Z$2:$Z$18,$AB$2:$AB$18)-$U276)^2+(_xlfn.XLOOKUP(FE$1,$Z$2:$Z$18,$AC$2:$AC$18-$V276)^2)))</f>
        <v/>
      </c>
      <c r="FF276" s="96" t="str" cm="1">
        <f t="array" ref="FF276">IF(OR(FF$1=0, $A276="", _xlfn.XLOOKUP(FF$1, $Z$2:$Z$18, $AD$2:$AD$18, "")=""),"",SQRT((_xlfn.XLOOKUP(FF$1,$Z$2:$Z$18,$AA$2:$AA$18)-$T276)^2+(_xlfn.XLOOKUP(FF$1,$Z$2:$Z$18,$AB$2:$AB$18)-$U276)^2+(_xlfn.XLOOKUP(FF$1,$Z$2:$Z$18,$AC$2:$AC$18-$V276)^2)))</f>
        <v/>
      </c>
      <c r="FG276" s="96" t="str" cm="1">
        <f t="array" ref="FG276">IF(OR(FG$1=0, $A276="", _xlfn.XLOOKUP(FG$1, $Z$2:$Z$18, $AD$2:$AD$18, "")=""),"",SQRT((_xlfn.XLOOKUP(FG$1,$Z$2:$Z$18,$AA$2:$AA$18)-$T276)^2+(_xlfn.XLOOKUP(FG$1,$Z$2:$Z$18,$AB$2:$AB$18)-$U276)^2+(_xlfn.XLOOKUP(FG$1,$Z$2:$Z$18,$AC$2:$AC$18-$V276)^2)))</f>
        <v/>
      </c>
      <c r="FH276" s="96" t="str" cm="1">
        <f t="array" ref="FH276">IF(OR(FH$1=0, $A276="", _xlfn.XLOOKUP(FH$1, $Z$2:$Z$18, $AD$2:$AD$18, "")=""),"",SQRT((_xlfn.XLOOKUP(FH$1,$Z$2:$Z$18,$AA$2:$AA$18)-$T276)^2+(_xlfn.XLOOKUP(FH$1,$Z$2:$Z$18,$AB$2:$AB$18)-$U276)^2+(_xlfn.XLOOKUP(FH$1,$Z$2:$Z$18,$AC$2:$AC$18-$V276)^2)))</f>
        <v/>
      </c>
      <c r="FI276" s="97" t="str" cm="1">
        <f t="array" ref="FI276">IF(OR(FI$1=0, $A276="", _xlfn.XLOOKUP(FI$1, $Z$2:$Z$18, $AD$2:$AD$18, "")=""),"",SQRT((_xlfn.XLOOKUP(FI$1,$Z$2:$Z$18,$AA$2:$AA$18)-$T276)^2+(_xlfn.XLOOKUP(FI$1,$Z$2:$Z$18,$AB$2:$AB$18)-$U276)^2+(_xlfn.XLOOKUP(FI$1,$Z$2:$Z$18,$AC$2:$AC$18-$V276)^2)))</f>
        <v/>
      </c>
      <c r="FJ276" s="97" t="str" cm="1">
        <f t="array" ref="FJ276">IF(OR(FJ$1=0, $A276="", _xlfn.XLOOKUP(FJ$1, $Z$2:$Z$18, $AD$2:$AD$18, "")=""),"",SQRT((_xlfn.XLOOKUP(FJ$1,$Z$2:$Z$18,$AA$2:$AA$18)-$T276)^2+(_xlfn.XLOOKUP(FJ$1,$Z$2:$Z$18,$AB$2:$AB$18)-$U276)^2+(_xlfn.XLOOKUP(FJ$1,$Z$2:$Z$18,$AC$2:$AC$18-$V276)^2)))</f>
        <v/>
      </c>
      <c r="FK276" s="97" t="str" cm="1">
        <f t="array" ref="FK276">IF(OR(FK$1=0, $A276="", _xlfn.XLOOKUP(FK$1, $Z$2:$Z$18, $AD$2:$AD$18, "")=""),"",SQRT((_xlfn.XLOOKUP(FK$1,$Z$2:$Z$18,$AA$2:$AA$18)-$T276)^2+(_xlfn.XLOOKUP(FK$1,$Z$2:$Z$18,$AB$2:$AB$18)-$U276)^2+(_xlfn.XLOOKUP(FK$1,$Z$2:$Z$18,$AC$2:$AC$18-$V276)^2)))</f>
        <v/>
      </c>
      <c r="FL276" s="97" t="str" cm="1">
        <f t="array" ref="FL276">IF(OR(FL$1=0, $A276="", _xlfn.XLOOKUP(FL$1, $Z$2:$Z$18, $AD$2:$AD$18, "")=""),"",SQRT((_xlfn.XLOOKUP(FL$1,$Z$2:$Z$18,$AA$2:$AA$18)-$T276)^2+(_xlfn.XLOOKUP(FL$1,$Z$2:$Z$18,$AB$2:$AB$18)-$U276)^2+(_xlfn.XLOOKUP(FL$1,$Z$2:$Z$18,$AC$2:$AC$18-$V276)^2)))</f>
        <v/>
      </c>
      <c r="FM276" s="97" t="str" cm="1">
        <f t="array" ref="FM276">IF(OR(FM$1=0, $A276="", _xlfn.XLOOKUP(FM$1, $Z$2:$Z$18, $AD$2:$AD$18, "")=""),"",SQRT((_xlfn.XLOOKUP(FM$1,$Z$2:$Z$18,$AA$2:$AA$18)-$T276)^2+(_xlfn.XLOOKUP(FM$1,$Z$2:$Z$18,$AB$2:$AB$18)-$U276)^2+(_xlfn.XLOOKUP(FM$1,$Z$2:$Z$18,$AC$2:$AC$18-$V276)^2)))</f>
        <v/>
      </c>
      <c r="FN276" s="97" t="str" cm="1">
        <f t="array" ref="FN276">IF(OR(FN$1=0, $A276="", _xlfn.XLOOKUP(FN$1, $Z$2:$Z$18, $AD$2:$AD$18, "")=""),"",SQRT((_xlfn.XLOOKUP(FN$1,$Z$2:$Z$18,$AA$2:$AA$18)-$T276)^2+(_xlfn.XLOOKUP(FN$1,$Z$2:$Z$18,$AB$2:$AB$18)-$U276)^2+(_xlfn.XLOOKUP(FN$1,$Z$2:$Z$18,$AC$2:$AC$18-$V276)^2)))</f>
        <v/>
      </c>
      <c r="FO276" s="98" t="str" cm="1">
        <f t="array" ref="FO276">IF(OR(FO$1=0, $A276="", _xlfn.XLOOKUP(FO$1, $Z$2:$Z$18, $AD$2:$AD$18, "")=""),"",SQRT((_xlfn.XLOOKUP(FO$1,$Z$2:$Z$18,$AA$2:$AA$18)-$T276)^2+(_xlfn.XLOOKUP(FO$1,$Z$2:$Z$18,$AB$2:$AB$18)-$U276)^2+(_xlfn.XLOOKUP(FO$1,$Z$2:$Z$18,$AC$2:$AC$18-$V276)^2)))</f>
        <v/>
      </c>
      <c r="FP276" s="99"/>
      <c r="FQ276" s="99"/>
      <c r="FR276" s="100">
        <f t="shared" si="103"/>
        <v>0</v>
      </c>
      <c r="FS276" s="109">
        <f t="shared" si="104"/>
        <v>0</v>
      </c>
      <c r="FT276" s="109">
        <f t="shared" si="105"/>
        <v>0</v>
      </c>
      <c r="FU276" s="109">
        <f t="shared" si="106"/>
        <v>0</v>
      </c>
      <c r="FV276" s="109">
        <f t="shared" si="107"/>
        <v>0</v>
      </c>
      <c r="FW276" s="109">
        <f t="shared" si="108"/>
        <v>0</v>
      </c>
      <c r="FX276" s="109">
        <f t="shared" si="109"/>
        <v>0</v>
      </c>
      <c r="FY276" s="109">
        <f t="shared" si="110"/>
        <v>0</v>
      </c>
      <c r="FZ276" s="110">
        <f t="shared" si="111"/>
        <v>0</v>
      </c>
      <c r="GA276" s="110">
        <f t="shared" si="112"/>
        <v>0</v>
      </c>
      <c r="GB276" s="110">
        <f t="shared" si="113"/>
        <v>0</v>
      </c>
      <c r="GC276" s="110">
        <f t="shared" si="114"/>
        <v>0</v>
      </c>
      <c r="GD276" s="110">
        <f t="shared" si="115"/>
        <v>0</v>
      </c>
      <c r="GE276" s="110">
        <f t="shared" si="116"/>
        <v>0</v>
      </c>
      <c r="GF276" s="111">
        <f t="shared" si="117"/>
        <v>0</v>
      </c>
      <c r="GG276" s="100">
        <f t="shared" si="118"/>
        <v>0</v>
      </c>
      <c r="GH276" s="109">
        <f t="shared" si="119"/>
        <v>0</v>
      </c>
      <c r="GI276" s="109">
        <f t="shared" si="120"/>
        <v>0</v>
      </c>
      <c r="GJ276" s="109">
        <f t="shared" si="121"/>
        <v>0</v>
      </c>
      <c r="GK276" s="109">
        <f t="shared" si="122"/>
        <v>0</v>
      </c>
      <c r="GL276" s="109">
        <f t="shared" si="123"/>
        <v>0</v>
      </c>
      <c r="GM276" s="109">
        <f t="shared" si="124"/>
        <v>0</v>
      </c>
      <c r="GN276" s="109">
        <f t="shared" si="125"/>
        <v>0</v>
      </c>
      <c r="GO276" s="110">
        <f t="shared" si="126"/>
        <v>0</v>
      </c>
      <c r="GP276" s="110">
        <f t="shared" si="127"/>
        <v>0</v>
      </c>
      <c r="GQ276" s="110">
        <f t="shared" si="128"/>
        <v>0</v>
      </c>
      <c r="GR276" s="110">
        <f t="shared" si="129"/>
        <v>0</v>
      </c>
      <c r="GS276" s="110">
        <f t="shared" si="130"/>
        <v>0</v>
      </c>
      <c r="GT276" s="110">
        <f t="shared" si="131"/>
        <v>0</v>
      </c>
      <c r="GU276" s="111">
        <f t="shared" si="132"/>
        <v>0</v>
      </c>
      <c r="GX276" s="151" cm="1">
        <f t="array" ref="GX276">_xlfn.IFS(GX$1= 0,"", NOT(ISBLANK(CA276)), 0, ISBLANK(CA276), $Q276-$S276+FR276-AU276-DG276)</f>
        <v>0</v>
      </c>
      <c r="GY276" s="152" cm="1">
        <f t="array" ref="GY276">_xlfn.IFS(GY$1= 0,"", NOT(ISBLANK(CB276)), 0, ISBLANK(CB276), $Q276-$S276+FS276-AV276-DH276)</f>
        <v>0</v>
      </c>
      <c r="GZ276" s="152" cm="1">
        <f t="array" ref="GZ276">_xlfn.IFS(GZ$1= 0,"", NOT(ISBLANK(CC276)), 0, ISBLANK(CC276), $Q276-$S276+FT276-AW276-DI276)</f>
        <v>0</v>
      </c>
      <c r="HA276" s="152" cm="1">
        <f t="array" ref="HA276">_xlfn.IFS(HA$1= 0,"", NOT(ISBLANK(CD276)), 0, ISBLANK(CD276), $Q276-$S276+FU276-AX276-DJ276)</f>
        <v>0</v>
      </c>
      <c r="HB276" s="152" cm="1">
        <f t="array" ref="HB276">_xlfn.IFS(HB$1= 0,"", NOT(ISBLANK(CE276)), 0, ISBLANK(CE276), $Q276-$S276+FV276-AY276-DK276)</f>
        <v>0</v>
      </c>
      <c r="HC276" s="152" cm="1">
        <f t="array" ref="HC276">_xlfn.IFS(HC$1= 0,"", NOT(ISBLANK(CF276)), 0, ISBLANK(CF276), $Q276-$S276+FW276-AZ276-DL276)</f>
        <v>0</v>
      </c>
      <c r="HD276" s="152" cm="1">
        <f t="array" ref="HD276">_xlfn.IFS(HD$1= 0,"", NOT(ISBLANK(CG276)), 0, ISBLANK(CG276), $Q276-$S276+FX276-BA276-DM276)</f>
        <v>0</v>
      </c>
      <c r="HE276" s="152" t="str" cm="1">
        <f t="array" ref="HE276">_xlfn.IFS(HE$1= 0,"", NOT(ISBLANK(CH276)), 0, ISBLANK(CH276), $Q276-$S276+FY276-BB276-DN276)</f>
        <v/>
      </c>
      <c r="HF276" s="152" t="str" cm="1">
        <f t="array" ref="HF276">_xlfn.IFS(HF$1= 0,"", NOT(ISBLANK(CI276)), 0, ISBLANK(CI276), $Q276-$S276+FZ276-BC276-DO276)</f>
        <v/>
      </c>
      <c r="HG276" s="152" t="str" cm="1">
        <f t="array" ref="HG276">_xlfn.IFS(HG$1= 0,"", NOT(ISBLANK(CJ276)), 0, ISBLANK(CJ276), $Q276-$S276+GA276-BD276-DP276)</f>
        <v/>
      </c>
      <c r="HH276" s="152" t="str" cm="1">
        <f t="array" ref="HH276">_xlfn.IFS(HH$1= 0,"", NOT(ISBLANK(CK276)), 0, ISBLANK(CK276), $Q276-$S276+GB276-BE276-DQ276)</f>
        <v/>
      </c>
      <c r="HI276" s="152" t="str" cm="1">
        <f t="array" ref="HI276">_xlfn.IFS(HI$1= 0,"", NOT(ISBLANK(CL276)), 0, ISBLANK(CL276), $Q276-$S276+GC276-BF276-DR276)</f>
        <v/>
      </c>
      <c r="HJ276" s="152" t="str" cm="1">
        <f t="array" ref="HJ276">_xlfn.IFS(HJ$1= 0,"", NOT(ISBLANK(CM276)), 0, ISBLANK(CM276), $Q276-$S276+GD276-BG276-DS276)</f>
        <v/>
      </c>
      <c r="HK276" s="152" t="str" cm="1">
        <f t="array" ref="HK276">_xlfn.IFS(HK$1= 0,"", NOT(ISBLANK(CN276)), 0, ISBLANK(CN276), $Q276-$S276+GE276-BH276-DT276)</f>
        <v/>
      </c>
      <c r="HL276" s="153" t="str" cm="1">
        <f t="array" ref="HL276">_xlfn.IFS(HL$1= 0,"", NOT(ISBLANK(CO276)), 0, ISBLANK(CO276), $Q276-$S276+GF276-BI276-DU276)</f>
        <v/>
      </c>
      <c r="HM276" s="153" t="str" cm="1">
        <f t="array" ref="HM276">_xlfn.IFS(HM$1= 0,"", NOT(ISBLANK(DE276)), 0, ISBLANK(DE276), $Q276-$S276+IC276-BY276-#REF!)</f>
        <v/>
      </c>
      <c r="HN276" s="153" t="e" cm="1">
        <f t="array" ref="HN276">_xlfn.IFS(HN$1= 0,"", NOT(ISBLANK(DF276)), 0, ISBLANK(DF276), $Q276-$S276+ID276-BZ276-#REF!)</f>
        <v>#REF!</v>
      </c>
      <c r="HO276" s="153" t="e" cm="1">
        <f t="array" ref="HO276">_xlfn.IFS(HO$1= 0,"", NOT(ISBLANK(DG276)), 0, ISBLANK(DG276), $Q276-$S276+IE276-CA276-#REF!)</f>
        <v>#VALUE!</v>
      </c>
      <c r="HP276" s="153" t="e" cm="1">
        <f t="array" ref="HP276">_xlfn.IFS(HP$1= 0,"", NOT(ISBLANK(DH276)), 0, ISBLANK(DH276), $Q276-$S276+IF276-CB276-#REF!)</f>
        <v>#REF!</v>
      </c>
      <c r="HQ276" s="153" t="e" cm="1">
        <f t="array" ref="HQ276">_xlfn.IFS(HQ$1= 0,"", NOT(ISBLANK(DI276)), 0, ISBLANK(DI276), $Q276-$S276+IG276-CC276-#REF!)</f>
        <v>#REF!</v>
      </c>
      <c r="HR276" s="153" cm="1">
        <f t="array" ref="HR276">_xlfn.IFS(HR$1= 0,"", NOT(ISBLANK(DJ276)), 0, ISBLANK(DJ276), $Q276-$S276+IH276-CD276-EK276)</f>
        <v>0</v>
      </c>
      <c r="HS276" s="153" t="e" cm="1">
        <f t="array" ref="HS276">_xlfn.IFS(HS$1= 0,"", NOT(ISBLANK(DK276)), 0, ISBLANK(DK276), $Q276-$S276+II276-CE276-EL276)</f>
        <v>#VALUE!</v>
      </c>
      <c r="HT276" s="153" t="e" cm="1">
        <f t="array" ref="HT276">_xlfn.IFS(HT$1= 0,"", NOT(ISBLANK(DL276)), 0, ISBLANK(DL276), $Q276-$S276+GV276-CF276-EM276)</f>
        <v>#VALUE!</v>
      </c>
      <c r="HU276" s="153" t="e" cm="1">
        <f t="array" ref="HU276">_xlfn.IFS(HU$1= 0,"", NOT(ISBLANK(DM276)), 0, ISBLANK(DM276), $Q276-$S276+GW276-CG276-EN276)</f>
        <v>#VALUE!</v>
      </c>
      <c r="HV276" s="153" t="str" cm="1">
        <f t="array" ref="HV276">_xlfn.IFS(HV$1= 0,"", NOT(ISBLANK(DN276)), 0, ISBLANK(DN276), $Q276-$S276+GX276-CH276-EO276)</f>
        <v/>
      </c>
      <c r="HW276" s="153" t="str" cm="1">
        <f t="array" ref="HW276">_xlfn.IFS(HW$1= 0,"", NOT(ISBLANK(DO276)), 0, ISBLANK(DO276), $Q276-$S276+GY276-CI276-EP276)</f>
        <v/>
      </c>
      <c r="HX276" s="153" t="str" cm="1">
        <f t="array" ref="HX276">_xlfn.IFS(HX$1= 0,"", NOT(ISBLANK(DP276)), 0, ISBLANK(DP276), $Q276-$S276+GZ276-CJ276-EQ276)</f>
        <v/>
      </c>
      <c r="HY276" s="153" t="str" cm="1">
        <f t="array" ref="HY276">_xlfn.IFS(HY$1= 0,"", NOT(ISBLANK(DQ276)), 0, ISBLANK(DQ276), $Q276-$S276+HA276-CK276-ER276)</f>
        <v/>
      </c>
      <c r="HZ276" s="153" t="str" cm="1">
        <f t="array" ref="HZ276">_xlfn.IFS(HZ$1= 0,"", NOT(ISBLANK(DR276)), 0, ISBLANK(DR276), $Q276-$S276+HB276-CL276-ES276)</f>
        <v/>
      </c>
      <c r="IA276" s="153" t="str" cm="1">
        <f t="array" ref="IA276">_xlfn.IFS(IA$1= 0,"", NOT(ISBLANK(DS276)), 0, ISBLANK(DS276), $Q276-$S276+HC276-CM276-ET276)</f>
        <v/>
      </c>
    </row>
    <row r="277" spans="1:235" ht="16.5" x14ac:dyDescent="0.3">
      <c r="A277" s="144"/>
      <c r="B277" s="106"/>
      <c r="C277" s="106"/>
      <c r="D277" s="107"/>
      <c r="E277" s="131"/>
      <c r="F277" s="137"/>
      <c r="G277" s="2"/>
      <c r="H277" s="2"/>
      <c r="I277" s="2"/>
      <c r="J277" s="2"/>
      <c r="K277" s="2"/>
      <c r="L277" s="2"/>
      <c r="M277" s="140"/>
      <c r="N277" s="137"/>
      <c r="O277" s="138"/>
      <c r="P277" s="133"/>
      <c r="Q277" s="94">
        <f t="shared" si="101"/>
        <v>0</v>
      </c>
      <c r="R277" s="1"/>
      <c r="S277" s="1"/>
      <c r="T277" s="2"/>
      <c r="U277" s="2"/>
      <c r="V277" s="82">
        <f t="shared" si="102"/>
        <v>0</v>
      </c>
      <c r="W277" s="121"/>
      <c r="X277" s="108"/>
      <c r="AU277" s="105"/>
      <c r="AV277" s="105"/>
      <c r="AW277" s="105"/>
      <c r="AX277" s="105"/>
      <c r="AY277" s="105"/>
      <c r="AZ277" s="105"/>
      <c r="BA277" s="105"/>
      <c r="BB277" s="105"/>
      <c r="BC277" s="105"/>
      <c r="BD277" s="105"/>
      <c r="BE277" s="105"/>
      <c r="BF277" s="105"/>
      <c r="BG277" s="105"/>
      <c r="BH277" s="105"/>
      <c r="BI277" s="105"/>
      <c r="BJ277" s="105"/>
      <c r="BK277" s="105"/>
      <c r="BL277" s="105"/>
      <c r="BM277" s="105"/>
      <c r="BN277" s="105"/>
      <c r="BO277" s="105"/>
      <c r="BP277" s="105"/>
      <c r="BQ277" s="105"/>
      <c r="BR277" s="105"/>
      <c r="BS277" s="105"/>
      <c r="BT277" s="105"/>
      <c r="BU277" s="105"/>
      <c r="BV277" s="105"/>
      <c r="BW277" s="105"/>
      <c r="BX277" s="105"/>
      <c r="BZ277" s="99"/>
      <c r="CA277" s="105" t="s">
        <v>32</v>
      </c>
      <c r="CB277" s="105"/>
      <c r="CC277" s="105"/>
      <c r="CD277" s="105"/>
      <c r="CE277" s="105"/>
      <c r="CF277" s="105"/>
      <c r="CG277" s="105"/>
      <c r="CH277" s="105"/>
      <c r="CI277" s="105"/>
      <c r="CJ277" s="105"/>
      <c r="CK277" s="105"/>
      <c r="CL277" s="105"/>
      <c r="CM277" s="105"/>
      <c r="CN277" s="105"/>
      <c r="CO277" s="105"/>
      <c r="CP277" s="105" t="s">
        <v>32</v>
      </c>
      <c r="CQ277" s="105"/>
      <c r="CR277" s="105"/>
      <c r="CS277" s="105"/>
      <c r="CT277" s="105"/>
      <c r="CU277" s="105"/>
      <c r="CV277" s="105"/>
      <c r="CW277" s="105"/>
      <c r="CX277" s="105"/>
      <c r="CY277" s="105"/>
      <c r="CZ277" s="105"/>
      <c r="DA277" s="105"/>
      <c r="DB277" s="105"/>
      <c r="DC277" s="105"/>
      <c r="DD277" s="105"/>
      <c r="DE277" s="99"/>
      <c r="DF277" s="99"/>
      <c r="DG277" s="105"/>
      <c r="DH277" s="105"/>
      <c r="DI277" s="105"/>
      <c r="DJ277" s="105"/>
      <c r="DK277" s="105"/>
      <c r="DL277" s="105"/>
      <c r="DM277" s="105"/>
      <c r="DN277" s="105"/>
      <c r="DO277" s="105"/>
      <c r="DP277" s="105"/>
      <c r="DQ277" s="105"/>
      <c r="DR277" s="105"/>
      <c r="DS277" s="105"/>
      <c r="DT277" s="105"/>
      <c r="DU277" s="105"/>
      <c r="DV277" s="105"/>
      <c r="DW277" s="105"/>
      <c r="DX277" s="105"/>
      <c r="DY277" s="105"/>
      <c r="DZ277" s="105"/>
      <c r="EA277" s="105"/>
      <c r="EB277" s="105"/>
      <c r="EC277" s="105"/>
      <c r="ED277" s="105"/>
      <c r="EE277" s="105"/>
      <c r="EF277" s="105"/>
      <c r="EG277" s="105"/>
      <c r="EH277" s="105"/>
      <c r="EI277" s="105"/>
      <c r="EJ277" s="105"/>
      <c r="EL277" s="146" t="str" cm="1">
        <f t="array" ref="EL277">IF(OR(EL$1=0, $A277="", _xlfn.XLOOKUP(EL$1, $Z$2:$Z$18, $AD$2:$AD$18, "")=""),"",SQRT((_xlfn.XLOOKUP(EL$1,$Z$2:$Z$18,$AA$2:$AA$18)-$T277)^2+(_xlfn.XLOOKUP(EL$1,$Z$2:$Z$18,$AB$2:$AB$18)-$U277)^2+(_xlfn.XLOOKUP(EL$1,$Z$2:$Z$18,$AC$2:$AC$18-$V277)^2)))</f>
        <v/>
      </c>
      <c r="EM277" s="96" t="str" cm="1">
        <f t="array" ref="EM277">IF(OR(EM$1=0, $A277="", _xlfn.XLOOKUP(EM$1, $Z$2:$Z$18, $AD$2:$AD$18, "")=""),"",SQRT((_xlfn.XLOOKUP(EM$1,$Z$2:$Z$18,$AA$2:$AA$18)-$T277)^2+(_xlfn.XLOOKUP(EM$1,$Z$2:$Z$18,$AB$2:$AB$18)-$U277)^2+(_xlfn.XLOOKUP(EM$1,$Z$2:$Z$18,$AC$2:$AC$18-$V277)^2)))</f>
        <v/>
      </c>
      <c r="EN277" s="96" t="str" cm="1">
        <f t="array" ref="EN277">IF(OR(EN$1=0, $A277="", _xlfn.XLOOKUP(EN$1, $Z$2:$Z$18, $AD$2:$AD$18, "")=""),"",SQRT((_xlfn.XLOOKUP(EN$1,$Z$2:$Z$18,$AA$2:$AA$18)-$T277)^2+(_xlfn.XLOOKUP(EN$1,$Z$2:$Z$18,$AB$2:$AB$18)-$U277)^2+(_xlfn.XLOOKUP(EN$1,$Z$2:$Z$18,$AC$2:$AC$18-$V277)^2)))</f>
        <v/>
      </c>
      <c r="EO277" s="96" t="str" cm="1">
        <f t="array" ref="EO277">IF(OR(EO$1=0, $A277="", _xlfn.XLOOKUP(EO$1, $Z$2:$Z$18, $AD$2:$AD$18, "")=""),"",SQRT((_xlfn.XLOOKUP(EO$1,$Z$2:$Z$18,$AA$2:$AA$18)-$T277)^2+(_xlfn.XLOOKUP(EO$1,$Z$2:$Z$18,$AB$2:$AB$18)-$U277)^2+(_xlfn.XLOOKUP(EO$1,$Z$2:$Z$18,$AC$2:$AC$18-$V277)^2)))</f>
        <v/>
      </c>
      <c r="EP277" s="96" t="str" cm="1">
        <f t="array" ref="EP277">IF(OR(EP$1=0, $A277="", _xlfn.XLOOKUP(EP$1, $Z$2:$Z$18, $AD$2:$AD$18, "")=""),"",SQRT((_xlfn.XLOOKUP(EP$1,$Z$2:$Z$18,$AA$2:$AA$18)-$T277)^2+(_xlfn.XLOOKUP(EP$1,$Z$2:$Z$18,$AB$2:$AB$18)-$U277)^2+(_xlfn.XLOOKUP(EP$1,$Z$2:$Z$18,$AC$2:$AC$18-$V277)^2)))</f>
        <v/>
      </c>
      <c r="EQ277" s="96" t="str" cm="1">
        <f t="array" ref="EQ277">IF(OR(EQ$1=0, $A277="", _xlfn.XLOOKUP(EQ$1, $Z$2:$Z$18, $AD$2:$AD$18, "")=""),"",SQRT((_xlfn.XLOOKUP(EQ$1,$Z$2:$Z$18,$AA$2:$AA$18)-$T277)^2+(_xlfn.XLOOKUP(EQ$1,$Z$2:$Z$18,$AB$2:$AB$18)-$U277)^2+(_xlfn.XLOOKUP(EQ$1,$Z$2:$Z$18,$AC$2:$AC$18-$V277)^2)))</f>
        <v/>
      </c>
      <c r="ER277" s="96" t="str" cm="1">
        <f t="array" ref="ER277">IF(OR(ER$1=0, $A277="", _xlfn.XLOOKUP(ER$1, $Z$2:$Z$18, $AD$2:$AD$18, "")=""),"",SQRT((_xlfn.XLOOKUP(ER$1,$Z$2:$Z$18,$AA$2:$AA$18)-$T277)^2+(_xlfn.XLOOKUP(ER$1,$Z$2:$Z$18,$AB$2:$AB$18)-$U277)^2+(_xlfn.XLOOKUP(ER$1,$Z$2:$Z$18,$AC$2:$AC$18-$V277)^2)))</f>
        <v/>
      </c>
      <c r="ES277" s="96" t="str" cm="1">
        <f t="array" ref="ES277">IF(OR(ES$1=0, $A277="", _xlfn.XLOOKUP(ES$1, $Z$2:$Z$18, $AD$2:$AD$18, "")=""),"",SQRT((_xlfn.XLOOKUP(ES$1,$Z$2:$Z$18,$AA$2:$AA$18)-$T277)^2+(_xlfn.XLOOKUP(ES$1,$Z$2:$Z$18,$AB$2:$AB$18)-$U277)^2+(_xlfn.XLOOKUP(ES$1,$Z$2:$Z$18,$AC$2:$AC$18-$V277)^2)))</f>
        <v/>
      </c>
      <c r="ET277" s="97" t="str" cm="1">
        <f t="array" ref="ET277">IF(OR(ET$1=0, $A277="", _xlfn.XLOOKUP(ET$1, $Z$2:$Z$18, $AD$2:$AD$18, "")=""),"",SQRT((_xlfn.XLOOKUP(ET$1,$Z$2:$Z$18,$AA$2:$AA$18)-$T277)^2+(_xlfn.XLOOKUP(ET$1,$Z$2:$Z$18,$AB$2:$AB$18)-$U277)^2+(_xlfn.XLOOKUP(ET$1,$Z$2:$Z$18,$AC$2:$AC$18-$V277)^2)))</f>
        <v/>
      </c>
      <c r="EU277" s="97" t="str" cm="1">
        <f t="array" ref="EU277">IF(OR(EU$1=0, $A277="", _xlfn.XLOOKUP(EU$1, $Z$2:$Z$18, $AD$2:$AD$18, "")=""),"",SQRT((_xlfn.XLOOKUP(EU$1,$Z$2:$Z$18,$AA$2:$AA$18)-$T277)^2+(_xlfn.XLOOKUP(EU$1,$Z$2:$Z$18,$AB$2:$AB$18)-$U277)^2+(_xlfn.XLOOKUP(EU$1,$Z$2:$Z$18,$AC$2:$AC$18-$V277)^2)))</f>
        <v/>
      </c>
      <c r="EV277" s="97" t="str" cm="1">
        <f t="array" ref="EV277">IF(OR(EV$1=0, $A277="", _xlfn.XLOOKUP(EV$1, $Z$2:$Z$18, $AD$2:$AD$18, "")=""),"",SQRT((_xlfn.XLOOKUP(EV$1,$Z$2:$Z$18,$AA$2:$AA$18)-$T277)^2+(_xlfn.XLOOKUP(EV$1,$Z$2:$Z$18,$AB$2:$AB$18)-$U277)^2+(_xlfn.XLOOKUP(EV$1,$Z$2:$Z$18,$AC$2:$AC$18-$V277)^2)))</f>
        <v/>
      </c>
      <c r="EW277" s="97" t="str" cm="1">
        <f t="array" ref="EW277">IF(OR(EW$1=0, $A277="", _xlfn.XLOOKUP(EW$1, $Z$2:$Z$18, $AD$2:$AD$18, "")=""),"",SQRT((_xlfn.XLOOKUP(EW$1,$Z$2:$Z$18,$AA$2:$AA$18)-$T277)^2+(_xlfn.XLOOKUP(EW$1,$Z$2:$Z$18,$AB$2:$AB$18)-$U277)^2+(_xlfn.XLOOKUP(EW$1,$Z$2:$Z$18,$AC$2:$AC$18-$V277)^2)))</f>
        <v/>
      </c>
      <c r="EX277" s="97" t="str" cm="1">
        <f t="array" ref="EX277">IF(OR(EX$1=0, $A277="", _xlfn.XLOOKUP(EX$1, $Z$2:$Z$18, $AD$2:$AD$18, "")=""),"",SQRT((_xlfn.XLOOKUP(EX$1,$Z$2:$Z$18,$AA$2:$AA$18)-$T277)^2+(_xlfn.XLOOKUP(EX$1,$Z$2:$Z$18,$AB$2:$AB$18)-$U277)^2+(_xlfn.XLOOKUP(EX$1,$Z$2:$Z$18,$AC$2:$AC$18-$V277)^2)))</f>
        <v/>
      </c>
      <c r="EY277" s="97" t="str" cm="1">
        <f t="array" ref="EY277">IF(OR(EY$1=0, $A277="", _xlfn.XLOOKUP(EY$1, $Z$2:$Z$18, $AD$2:$AD$18, "")=""),"",SQRT((_xlfn.XLOOKUP(EY$1,$Z$2:$Z$18,$AA$2:$AA$18)-$T277)^2+(_xlfn.XLOOKUP(EY$1,$Z$2:$Z$18,$AB$2:$AB$18)-$U277)^2+(_xlfn.XLOOKUP(EY$1,$Z$2:$Z$18,$AC$2:$AC$18-$V277)^2)))</f>
        <v/>
      </c>
      <c r="EZ277" s="98" t="str" cm="1">
        <f t="array" ref="EZ277">IF(OR(EZ$1=0, $A277="", _xlfn.XLOOKUP(EZ$1, $Z$2:$Z$18, $AD$2:$AD$18, "")=""),"",SQRT((_xlfn.XLOOKUP(EZ$1,$Z$2:$Z$18,$AA$2:$AA$18)-$T277)^2+(_xlfn.XLOOKUP(EZ$1,$Z$2:$Z$18,$AB$2:$AB$18)-$U277)^2+(_xlfn.XLOOKUP(EZ$1,$Z$2:$Z$18,$AC$2:$AC$18-$V277)^2)))</f>
        <v/>
      </c>
      <c r="FA277" s="146" t="str" cm="1">
        <f t="array" ref="FA277">IF(OR(FA$1=0, $A277="", _xlfn.XLOOKUP(FA$1, $Z$2:$Z$18, $AD$2:$AD$18, "")=""),"",SQRT((_xlfn.XLOOKUP(FA$1,$Z$2:$Z$18,$AA$2:$AA$18)-$T277)^2+(_xlfn.XLOOKUP(FA$1,$Z$2:$Z$18,$AB$2:$AB$18)-$U277)^2+(_xlfn.XLOOKUP(FA$1,$Z$2:$Z$18,$AC$2:$AC$18-$V277)^2)))</f>
        <v/>
      </c>
      <c r="FB277" s="96" t="str" cm="1">
        <f t="array" ref="FB277">IF(OR(FB$1=0, $A277="", _xlfn.XLOOKUP(FB$1, $Z$2:$Z$18, $AD$2:$AD$18, "")=""),"",SQRT((_xlfn.XLOOKUP(FB$1,$Z$2:$Z$18,$AA$2:$AA$18)-$T277)^2+(_xlfn.XLOOKUP(FB$1,$Z$2:$Z$18,$AB$2:$AB$18)-$U277)^2+(_xlfn.XLOOKUP(FB$1,$Z$2:$Z$18,$AC$2:$AC$18-$V277)^2)))</f>
        <v/>
      </c>
      <c r="FC277" s="96" t="str" cm="1">
        <f t="array" ref="FC277">IF(OR(FC$1=0, $A277="", _xlfn.XLOOKUP(FC$1, $Z$2:$Z$18, $AD$2:$AD$18, "")=""),"",SQRT((_xlfn.XLOOKUP(FC$1,$Z$2:$Z$18,$AA$2:$AA$18)-$T277)^2+(_xlfn.XLOOKUP(FC$1,$Z$2:$Z$18,$AB$2:$AB$18)-$U277)^2+(_xlfn.XLOOKUP(FC$1,$Z$2:$Z$18,$AC$2:$AC$18-$V277)^2)))</f>
        <v/>
      </c>
      <c r="FD277" s="96" t="str" cm="1">
        <f t="array" ref="FD277">IF(OR(FD$1=0, $A277="", _xlfn.XLOOKUP(FD$1, $Z$2:$Z$18, $AD$2:$AD$18, "")=""),"",SQRT((_xlfn.XLOOKUP(FD$1,$Z$2:$Z$18,$AA$2:$AA$18)-$T277)^2+(_xlfn.XLOOKUP(FD$1,$Z$2:$Z$18,$AB$2:$AB$18)-$U277)^2+(_xlfn.XLOOKUP(FD$1,$Z$2:$Z$18,$AC$2:$AC$18-$V277)^2)))</f>
        <v/>
      </c>
      <c r="FE277" s="96" t="str" cm="1">
        <f t="array" ref="FE277">IF(OR(FE$1=0, $A277="", _xlfn.XLOOKUP(FE$1, $Z$2:$Z$18, $AD$2:$AD$18, "")=""),"",SQRT((_xlfn.XLOOKUP(FE$1,$Z$2:$Z$18,$AA$2:$AA$18)-$T277)^2+(_xlfn.XLOOKUP(FE$1,$Z$2:$Z$18,$AB$2:$AB$18)-$U277)^2+(_xlfn.XLOOKUP(FE$1,$Z$2:$Z$18,$AC$2:$AC$18-$V277)^2)))</f>
        <v/>
      </c>
      <c r="FF277" s="96" t="str" cm="1">
        <f t="array" ref="FF277">IF(OR(FF$1=0, $A277="", _xlfn.XLOOKUP(FF$1, $Z$2:$Z$18, $AD$2:$AD$18, "")=""),"",SQRT((_xlfn.XLOOKUP(FF$1,$Z$2:$Z$18,$AA$2:$AA$18)-$T277)^2+(_xlfn.XLOOKUP(FF$1,$Z$2:$Z$18,$AB$2:$AB$18)-$U277)^2+(_xlfn.XLOOKUP(FF$1,$Z$2:$Z$18,$AC$2:$AC$18-$V277)^2)))</f>
        <v/>
      </c>
      <c r="FG277" s="96" t="str" cm="1">
        <f t="array" ref="FG277">IF(OR(FG$1=0, $A277="", _xlfn.XLOOKUP(FG$1, $Z$2:$Z$18, $AD$2:$AD$18, "")=""),"",SQRT((_xlfn.XLOOKUP(FG$1,$Z$2:$Z$18,$AA$2:$AA$18)-$T277)^2+(_xlfn.XLOOKUP(FG$1,$Z$2:$Z$18,$AB$2:$AB$18)-$U277)^2+(_xlfn.XLOOKUP(FG$1,$Z$2:$Z$18,$AC$2:$AC$18-$V277)^2)))</f>
        <v/>
      </c>
      <c r="FH277" s="96" t="str" cm="1">
        <f t="array" ref="FH277">IF(OR(FH$1=0, $A277="", _xlfn.XLOOKUP(FH$1, $Z$2:$Z$18, $AD$2:$AD$18, "")=""),"",SQRT((_xlfn.XLOOKUP(FH$1,$Z$2:$Z$18,$AA$2:$AA$18)-$T277)^2+(_xlfn.XLOOKUP(FH$1,$Z$2:$Z$18,$AB$2:$AB$18)-$U277)^2+(_xlfn.XLOOKUP(FH$1,$Z$2:$Z$18,$AC$2:$AC$18-$V277)^2)))</f>
        <v/>
      </c>
      <c r="FI277" s="97" t="str" cm="1">
        <f t="array" ref="FI277">IF(OR(FI$1=0, $A277="", _xlfn.XLOOKUP(FI$1, $Z$2:$Z$18, $AD$2:$AD$18, "")=""),"",SQRT((_xlfn.XLOOKUP(FI$1,$Z$2:$Z$18,$AA$2:$AA$18)-$T277)^2+(_xlfn.XLOOKUP(FI$1,$Z$2:$Z$18,$AB$2:$AB$18)-$U277)^2+(_xlfn.XLOOKUP(FI$1,$Z$2:$Z$18,$AC$2:$AC$18-$V277)^2)))</f>
        <v/>
      </c>
      <c r="FJ277" s="97" t="str" cm="1">
        <f t="array" ref="FJ277">IF(OR(FJ$1=0, $A277="", _xlfn.XLOOKUP(FJ$1, $Z$2:$Z$18, $AD$2:$AD$18, "")=""),"",SQRT((_xlfn.XLOOKUP(FJ$1,$Z$2:$Z$18,$AA$2:$AA$18)-$T277)^2+(_xlfn.XLOOKUP(FJ$1,$Z$2:$Z$18,$AB$2:$AB$18)-$U277)^2+(_xlfn.XLOOKUP(FJ$1,$Z$2:$Z$18,$AC$2:$AC$18-$V277)^2)))</f>
        <v/>
      </c>
      <c r="FK277" s="97" t="str" cm="1">
        <f t="array" ref="FK277">IF(OR(FK$1=0, $A277="", _xlfn.XLOOKUP(FK$1, $Z$2:$Z$18, $AD$2:$AD$18, "")=""),"",SQRT((_xlfn.XLOOKUP(FK$1,$Z$2:$Z$18,$AA$2:$AA$18)-$T277)^2+(_xlfn.XLOOKUP(FK$1,$Z$2:$Z$18,$AB$2:$AB$18)-$U277)^2+(_xlfn.XLOOKUP(FK$1,$Z$2:$Z$18,$AC$2:$AC$18-$V277)^2)))</f>
        <v/>
      </c>
      <c r="FL277" s="97" t="str" cm="1">
        <f t="array" ref="FL277">IF(OR(FL$1=0, $A277="", _xlfn.XLOOKUP(FL$1, $Z$2:$Z$18, $AD$2:$AD$18, "")=""),"",SQRT((_xlfn.XLOOKUP(FL$1,$Z$2:$Z$18,$AA$2:$AA$18)-$T277)^2+(_xlfn.XLOOKUP(FL$1,$Z$2:$Z$18,$AB$2:$AB$18)-$U277)^2+(_xlfn.XLOOKUP(FL$1,$Z$2:$Z$18,$AC$2:$AC$18-$V277)^2)))</f>
        <v/>
      </c>
      <c r="FM277" s="97" t="str" cm="1">
        <f t="array" ref="FM277">IF(OR(FM$1=0, $A277="", _xlfn.XLOOKUP(FM$1, $Z$2:$Z$18, $AD$2:$AD$18, "")=""),"",SQRT((_xlfn.XLOOKUP(FM$1,$Z$2:$Z$18,$AA$2:$AA$18)-$T277)^2+(_xlfn.XLOOKUP(FM$1,$Z$2:$Z$18,$AB$2:$AB$18)-$U277)^2+(_xlfn.XLOOKUP(FM$1,$Z$2:$Z$18,$AC$2:$AC$18-$V277)^2)))</f>
        <v/>
      </c>
      <c r="FN277" s="97" t="str" cm="1">
        <f t="array" ref="FN277">IF(OR(FN$1=0, $A277="", _xlfn.XLOOKUP(FN$1, $Z$2:$Z$18, $AD$2:$AD$18, "")=""),"",SQRT((_xlfn.XLOOKUP(FN$1,$Z$2:$Z$18,$AA$2:$AA$18)-$T277)^2+(_xlfn.XLOOKUP(FN$1,$Z$2:$Z$18,$AB$2:$AB$18)-$U277)^2+(_xlfn.XLOOKUP(FN$1,$Z$2:$Z$18,$AC$2:$AC$18-$V277)^2)))</f>
        <v/>
      </c>
      <c r="FO277" s="98" t="str" cm="1">
        <f t="array" ref="FO277">IF(OR(FO$1=0, $A277="", _xlfn.XLOOKUP(FO$1, $Z$2:$Z$18, $AD$2:$AD$18, "")=""),"",SQRT((_xlfn.XLOOKUP(FO$1,$Z$2:$Z$18,$AA$2:$AA$18)-$T277)^2+(_xlfn.XLOOKUP(FO$1,$Z$2:$Z$18,$AB$2:$AB$18)-$U277)^2+(_xlfn.XLOOKUP(FO$1,$Z$2:$Z$18,$AC$2:$AC$18-$V277)^2)))</f>
        <v/>
      </c>
      <c r="FP277" s="99"/>
      <c r="FQ277" s="99"/>
      <c r="FR277" s="100">
        <f t="shared" si="103"/>
        <v>0</v>
      </c>
      <c r="FS277" s="109">
        <f t="shared" si="104"/>
        <v>0</v>
      </c>
      <c r="FT277" s="109">
        <f t="shared" si="105"/>
        <v>0</v>
      </c>
      <c r="FU277" s="109">
        <f t="shared" si="106"/>
        <v>0</v>
      </c>
      <c r="FV277" s="109">
        <f t="shared" si="107"/>
        <v>0</v>
      </c>
      <c r="FW277" s="109">
        <f t="shared" si="108"/>
        <v>0</v>
      </c>
      <c r="FX277" s="109">
        <f t="shared" si="109"/>
        <v>0</v>
      </c>
      <c r="FY277" s="109">
        <f t="shared" si="110"/>
        <v>0</v>
      </c>
      <c r="FZ277" s="110">
        <f t="shared" si="111"/>
        <v>0</v>
      </c>
      <c r="GA277" s="110">
        <f t="shared" si="112"/>
        <v>0</v>
      </c>
      <c r="GB277" s="110">
        <f t="shared" si="113"/>
        <v>0</v>
      </c>
      <c r="GC277" s="110">
        <f t="shared" si="114"/>
        <v>0</v>
      </c>
      <c r="GD277" s="110">
        <f t="shared" si="115"/>
        <v>0</v>
      </c>
      <c r="GE277" s="110">
        <f t="shared" si="116"/>
        <v>0</v>
      </c>
      <c r="GF277" s="111">
        <f t="shared" si="117"/>
        <v>0</v>
      </c>
      <c r="GG277" s="100">
        <f t="shared" si="118"/>
        <v>0</v>
      </c>
      <c r="GH277" s="109">
        <f t="shared" si="119"/>
        <v>0</v>
      </c>
      <c r="GI277" s="109">
        <f t="shared" si="120"/>
        <v>0</v>
      </c>
      <c r="GJ277" s="109">
        <f t="shared" si="121"/>
        <v>0</v>
      </c>
      <c r="GK277" s="109">
        <f t="shared" si="122"/>
        <v>0</v>
      </c>
      <c r="GL277" s="109">
        <f t="shared" si="123"/>
        <v>0</v>
      </c>
      <c r="GM277" s="109">
        <f t="shared" si="124"/>
        <v>0</v>
      </c>
      <c r="GN277" s="109">
        <f t="shared" si="125"/>
        <v>0</v>
      </c>
      <c r="GO277" s="110">
        <f t="shared" si="126"/>
        <v>0</v>
      </c>
      <c r="GP277" s="110">
        <f t="shared" si="127"/>
        <v>0</v>
      </c>
      <c r="GQ277" s="110">
        <f t="shared" si="128"/>
        <v>0</v>
      </c>
      <c r="GR277" s="110">
        <f t="shared" si="129"/>
        <v>0</v>
      </c>
      <c r="GS277" s="110">
        <f t="shared" si="130"/>
        <v>0</v>
      </c>
      <c r="GT277" s="110">
        <f t="shared" si="131"/>
        <v>0</v>
      </c>
      <c r="GU277" s="111">
        <f t="shared" si="132"/>
        <v>0</v>
      </c>
      <c r="GX277" s="151" cm="1">
        <f t="array" ref="GX277">_xlfn.IFS(GX$1= 0,"", NOT(ISBLANK(CA277)), 0, ISBLANK(CA277), $Q277-$S277+FR277-AU277-DG277)</f>
        <v>0</v>
      </c>
      <c r="GY277" s="152" cm="1">
        <f t="array" ref="GY277">_xlfn.IFS(GY$1= 0,"", NOT(ISBLANK(CB277)), 0, ISBLANK(CB277), $Q277-$S277+FS277-AV277-DH277)</f>
        <v>0</v>
      </c>
      <c r="GZ277" s="152" cm="1">
        <f t="array" ref="GZ277">_xlfn.IFS(GZ$1= 0,"", NOT(ISBLANK(CC277)), 0, ISBLANK(CC277), $Q277-$S277+FT277-AW277-DI277)</f>
        <v>0</v>
      </c>
      <c r="HA277" s="152" cm="1">
        <f t="array" ref="HA277">_xlfn.IFS(HA$1= 0,"", NOT(ISBLANK(CD277)), 0, ISBLANK(CD277), $Q277-$S277+FU277-AX277-DJ277)</f>
        <v>0</v>
      </c>
      <c r="HB277" s="152" cm="1">
        <f t="array" ref="HB277">_xlfn.IFS(HB$1= 0,"", NOT(ISBLANK(CE277)), 0, ISBLANK(CE277), $Q277-$S277+FV277-AY277-DK277)</f>
        <v>0</v>
      </c>
      <c r="HC277" s="152" cm="1">
        <f t="array" ref="HC277">_xlfn.IFS(HC$1= 0,"", NOT(ISBLANK(CF277)), 0, ISBLANK(CF277), $Q277-$S277+FW277-AZ277-DL277)</f>
        <v>0</v>
      </c>
      <c r="HD277" s="152" cm="1">
        <f t="array" ref="HD277">_xlfn.IFS(HD$1= 0,"", NOT(ISBLANK(CG277)), 0, ISBLANK(CG277), $Q277-$S277+FX277-BA277-DM277)</f>
        <v>0</v>
      </c>
      <c r="HE277" s="152" t="str" cm="1">
        <f t="array" ref="HE277">_xlfn.IFS(HE$1= 0,"", NOT(ISBLANK(CH277)), 0, ISBLANK(CH277), $Q277-$S277+FY277-BB277-DN277)</f>
        <v/>
      </c>
      <c r="HF277" s="152" t="str" cm="1">
        <f t="array" ref="HF277">_xlfn.IFS(HF$1= 0,"", NOT(ISBLANK(CI277)), 0, ISBLANK(CI277), $Q277-$S277+FZ277-BC277-DO277)</f>
        <v/>
      </c>
      <c r="HG277" s="152" t="str" cm="1">
        <f t="array" ref="HG277">_xlfn.IFS(HG$1= 0,"", NOT(ISBLANK(CJ277)), 0, ISBLANK(CJ277), $Q277-$S277+GA277-BD277-DP277)</f>
        <v/>
      </c>
      <c r="HH277" s="152" t="str" cm="1">
        <f t="array" ref="HH277">_xlfn.IFS(HH$1= 0,"", NOT(ISBLANK(CK277)), 0, ISBLANK(CK277), $Q277-$S277+GB277-BE277-DQ277)</f>
        <v/>
      </c>
      <c r="HI277" s="152" t="str" cm="1">
        <f t="array" ref="HI277">_xlfn.IFS(HI$1= 0,"", NOT(ISBLANK(CL277)), 0, ISBLANK(CL277), $Q277-$S277+GC277-BF277-DR277)</f>
        <v/>
      </c>
      <c r="HJ277" s="152" t="str" cm="1">
        <f t="array" ref="HJ277">_xlfn.IFS(HJ$1= 0,"", NOT(ISBLANK(CM277)), 0, ISBLANK(CM277), $Q277-$S277+GD277-BG277-DS277)</f>
        <v/>
      </c>
      <c r="HK277" s="152" t="str" cm="1">
        <f t="array" ref="HK277">_xlfn.IFS(HK$1= 0,"", NOT(ISBLANK(CN277)), 0, ISBLANK(CN277), $Q277-$S277+GE277-BH277-DT277)</f>
        <v/>
      </c>
      <c r="HL277" s="153" t="str" cm="1">
        <f t="array" ref="HL277">_xlfn.IFS(HL$1= 0,"", NOT(ISBLANK(CO277)), 0, ISBLANK(CO277), $Q277-$S277+GF277-BI277-DU277)</f>
        <v/>
      </c>
      <c r="HM277" s="153" t="str" cm="1">
        <f t="array" ref="HM277">_xlfn.IFS(HM$1= 0,"", NOT(ISBLANK(DE277)), 0, ISBLANK(DE277), $Q277-$S277+IC277-BY277-#REF!)</f>
        <v/>
      </c>
      <c r="HN277" s="153" t="e" cm="1">
        <f t="array" ref="HN277">_xlfn.IFS(HN$1= 0,"", NOT(ISBLANK(DF277)), 0, ISBLANK(DF277), $Q277-$S277+ID277-BZ277-#REF!)</f>
        <v>#REF!</v>
      </c>
      <c r="HO277" s="153" t="e" cm="1">
        <f t="array" ref="HO277">_xlfn.IFS(HO$1= 0,"", NOT(ISBLANK(DG277)), 0, ISBLANK(DG277), $Q277-$S277+IE277-CA277-#REF!)</f>
        <v>#VALUE!</v>
      </c>
      <c r="HP277" s="153" t="e" cm="1">
        <f t="array" ref="HP277">_xlfn.IFS(HP$1= 0,"", NOT(ISBLANK(DH277)), 0, ISBLANK(DH277), $Q277-$S277+IF277-CB277-#REF!)</f>
        <v>#REF!</v>
      </c>
      <c r="HQ277" s="153" t="e" cm="1">
        <f t="array" ref="HQ277">_xlfn.IFS(HQ$1= 0,"", NOT(ISBLANK(DI277)), 0, ISBLANK(DI277), $Q277-$S277+IG277-CC277-#REF!)</f>
        <v>#REF!</v>
      </c>
      <c r="HR277" s="153" cm="1">
        <f t="array" ref="HR277">_xlfn.IFS(HR$1= 0,"", NOT(ISBLANK(DJ277)), 0, ISBLANK(DJ277), $Q277-$S277+IH277-CD277-EK277)</f>
        <v>0</v>
      </c>
      <c r="HS277" s="153" t="e" cm="1">
        <f t="array" ref="HS277">_xlfn.IFS(HS$1= 0,"", NOT(ISBLANK(DK277)), 0, ISBLANK(DK277), $Q277-$S277+II277-CE277-EL277)</f>
        <v>#VALUE!</v>
      </c>
      <c r="HT277" s="153" t="e" cm="1">
        <f t="array" ref="HT277">_xlfn.IFS(HT$1= 0,"", NOT(ISBLANK(DL277)), 0, ISBLANK(DL277), $Q277-$S277+GV277-CF277-EM277)</f>
        <v>#VALUE!</v>
      </c>
      <c r="HU277" s="153" t="e" cm="1">
        <f t="array" ref="HU277">_xlfn.IFS(HU$1= 0,"", NOT(ISBLANK(DM277)), 0, ISBLANK(DM277), $Q277-$S277+GW277-CG277-EN277)</f>
        <v>#VALUE!</v>
      </c>
      <c r="HV277" s="153" t="str" cm="1">
        <f t="array" ref="HV277">_xlfn.IFS(HV$1= 0,"", NOT(ISBLANK(DN277)), 0, ISBLANK(DN277), $Q277-$S277+GX277-CH277-EO277)</f>
        <v/>
      </c>
      <c r="HW277" s="153" t="str" cm="1">
        <f t="array" ref="HW277">_xlfn.IFS(HW$1= 0,"", NOT(ISBLANK(DO277)), 0, ISBLANK(DO277), $Q277-$S277+GY277-CI277-EP277)</f>
        <v/>
      </c>
      <c r="HX277" s="153" t="str" cm="1">
        <f t="array" ref="HX277">_xlfn.IFS(HX$1= 0,"", NOT(ISBLANK(DP277)), 0, ISBLANK(DP277), $Q277-$S277+GZ277-CJ277-EQ277)</f>
        <v/>
      </c>
      <c r="HY277" s="153" t="str" cm="1">
        <f t="array" ref="HY277">_xlfn.IFS(HY$1= 0,"", NOT(ISBLANK(DQ277)), 0, ISBLANK(DQ277), $Q277-$S277+HA277-CK277-ER277)</f>
        <v/>
      </c>
      <c r="HZ277" s="153" t="str" cm="1">
        <f t="array" ref="HZ277">_xlfn.IFS(HZ$1= 0,"", NOT(ISBLANK(DR277)), 0, ISBLANK(DR277), $Q277-$S277+HB277-CL277-ES277)</f>
        <v/>
      </c>
      <c r="IA277" s="153" t="str" cm="1">
        <f t="array" ref="IA277">_xlfn.IFS(IA$1= 0,"", NOT(ISBLANK(DS277)), 0, ISBLANK(DS277), $Q277-$S277+HC277-CM277-ET277)</f>
        <v/>
      </c>
    </row>
    <row r="278" spans="1:235" ht="16.5" x14ac:dyDescent="0.3">
      <c r="A278" s="144"/>
      <c r="B278" s="106"/>
      <c r="C278" s="106"/>
      <c r="D278" s="107"/>
      <c r="E278" s="131"/>
      <c r="F278" s="137"/>
      <c r="G278" s="2"/>
      <c r="H278" s="2"/>
      <c r="I278" s="2"/>
      <c r="J278" s="2"/>
      <c r="K278" s="2"/>
      <c r="L278" s="2"/>
      <c r="M278" s="140"/>
      <c r="N278" s="137"/>
      <c r="O278" s="138"/>
      <c r="P278" s="133"/>
      <c r="Q278" s="94">
        <f t="shared" si="101"/>
        <v>0</v>
      </c>
      <c r="R278" s="1"/>
      <c r="S278" s="1"/>
      <c r="T278" s="2"/>
      <c r="U278" s="2"/>
      <c r="V278" s="82">
        <f t="shared" si="102"/>
        <v>0</v>
      </c>
      <c r="W278" s="121"/>
      <c r="X278" s="108"/>
      <c r="AU278" s="105"/>
      <c r="AV278" s="105"/>
      <c r="AW278" s="105"/>
      <c r="AX278" s="105"/>
      <c r="AY278" s="105"/>
      <c r="AZ278" s="105"/>
      <c r="BA278" s="105"/>
      <c r="BB278" s="105"/>
      <c r="BC278" s="105"/>
      <c r="BD278" s="105"/>
      <c r="BE278" s="105"/>
      <c r="BF278" s="105"/>
      <c r="BG278" s="105"/>
      <c r="BH278" s="105"/>
      <c r="BI278" s="105"/>
      <c r="BJ278" s="105"/>
      <c r="BK278" s="105"/>
      <c r="BL278" s="105"/>
      <c r="BM278" s="105"/>
      <c r="BN278" s="105"/>
      <c r="BO278" s="105"/>
      <c r="BP278" s="105"/>
      <c r="BQ278" s="105"/>
      <c r="BR278" s="105"/>
      <c r="BS278" s="105"/>
      <c r="BT278" s="105"/>
      <c r="BU278" s="105"/>
      <c r="BV278" s="105"/>
      <c r="BW278" s="105"/>
      <c r="BX278" s="105"/>
      <c r="BZ278" s="99"/>
      <c r="CA278" s="105" t="s">
        <v>32</v>
      </c>
      <c r="CB278" s="105"/>
      <c r="CC278" s="105"/>
      <c r="CD278" s="105"/>
      <c r="CE278" s="105"/>
      <c r="CF278" s="105"/>
      <c r="CG278" s="105"/>
      <c r="CH278" s="105"/>
      <c r="CI278" s="105"/>
      <c r="CJ278" s="105"/>
      <c r="CK278" s="105"/>
      <c r="CL278" s="105"/>
      <c r="CM278" s="105"/>
      <c r="CN278" s="105"/>
      <c r="CO278" s="105"/>
      <c r="CP278" s="105" t="s">
        <v>32</v>
      </c>
      <c r="CQ278" s="105"/>
      <c r="CR278" s="105"/>
      <c r="CS278" s="105"/>
      <c r="CT278" s="105"/>
      <c r="CU278" s="105"/>
      <c r="CV278" s="105"/>
      <c r="CW278" s="105"/>
      <c r="CX278" s="105"/>
      <c r="CY278" s="105"/>
      <c r="CZ278" s="105"/>
      <c r="DA278" s="105"/>
      <c r="DB278" s="105"/>
      <c r="DC278" s="105"/>
      <c r="DD278" s="105"/>
      <c r="DE278" s="99"/>
      <c r="DF278" s="99"/>
      <c r="DG278" s="105"/>
      <c r="DH278" s="105"/>
      <c r="DI278" s="105"/>
      <c r="DJ278" s="105"/>
      <c r="DK278" s="105"/>
      <c r="DL278" s="105"/>
      <c r="DM278" s="105"/>
      <c r="DN278" s="105"/>
      <c r="DO278" s="105"/>
      <c r="DP278" s="105"/>
      <c r="DQ278" s="105"/>
      <c r="DR278" s="105"/>
      <c r="DS278" s="105"/>
      <c r="DT278" s="105"/>
      <c r="DU278" s="105"/>
      <c r="DV278" s="105"/>
      <c r="DW278" s="105"/>
      <c r="DX278" s="105"/>
      <c r="DY278" s="105"/>
      <c r="DZ278" s="105"/>
      <c r="EA278" s="105"/>
      <c r="EB278" s="105"/>
      <c r="EC278" s="105"/>
      <c r="ED278" s="105"/>
      <c r="EE278" s="105"/>
      <c r="EF278" s="105"/>
      <c r="EG278" s="105"/>
      <c r="EH278" s="105"/>
      <c r="EI278" s="105"/>
      <c r="EJ278" s="105"/>
      <c r="EL278" s="146" t="str" cm="1">
        <f t="array" ref="EL278">IF(OR(EL$1=0, $A278="", _xlfn.XLOOKUP(EL$1, $Z$2:$Z$18, $AD$2:$AD$18, "")=""),"",SQRT((_xlfn.XLOOKUP(EL$1,$Z$2:$Z$18,$AA$2:$AA$18)-$T278)^2+(_xlfn.XLOOKUP(EL$1,$Z$2:$Z$18,$AB$2:$AB$18)-$U278)^2+(_xlfn.XLOOKUP(EL$1,$Z$2:$Z$18,$AC$2:$AC$18-$V278)^2)))</f>
        <v/>
      </c>
      <c r="EM278" s="96" t="str" cm="1">
        <f t="array" ref="EM278">IF(OR(EM$1=0, $A278="", _xlfn.XLOOKUP(EM$1, $Z$2:$Z$18, $AD$2:$AD$18, "")=""),"",SQRT((_xlfn.XLOOKUP(EM$1,$Z$2:$Z$18,$AA$2:$AA$18)-$T278)^2+(_xlfn.XLOOKUP(EM$1,$Z$2:$Z$18,$AB$2:$AB$18)-$U278)^2+(_xlfn.XLOOKUP(EM$1,$Z$2:$Z$18,$AC$2:$AC$18-$V278)^2)))</f>
        <v/>
      </c>
      <c r="EN278" s="96" t="str" cm="1">
        <f t="array" ref="EN278">IF(OR(EN$1=0, $A278="", _xlfn.XLOOKUP(EN$1, $Z$2:$Z$18, $AD$2:$AD$18, "")=""),"",SQRT((_xlfn.XLOOKUP(EN$1,$Z$2:$Z$18,$AA$2:$AA$18)-$T278)^2+(_xlfn.XLOOKUP(EN$1,$Z$2:$Z$18,$AB$2:$AB$18)-$U278)^2+(_xlfn.XLOOKUP(EN$1,$Z$2:$Z$18,$AC$2:$AC$18-$V278)^2)))</f>
        <v/>
      </c>
      <c r="EO278" s="96" t="str" cm="1">
        <f t="array" ref="EO278">IF(OR(EO$1=0, $A278="", _xlfn.XLOOKUP(EO$1, $Z$2:$Z$18, $AD$2:$AD$18, "")=""),"",SQRT((_xlfn.XLOOKUP(EO$1,$Z$2:$Z$18,$AA$2:$AA$18)-$T278)^2+(_xlfn.XLOOKUP(EO$1,$Z$2:$Z$18,$AB$2:$AB$18)-$U278)^2+(_xlfn.XLOOKUP(EO$1,$Z$2:$Z$18,$AC$2:$AC$18-$V278)^2)))</f>
        <v/>
      </c>
      <c r="EP278" s="96" t="str" cm="1">
        <f t="array" ref="EP278">IF(OR(EP$1=0, $A278="", _xlfn.XLOOKUP(EP$1, $Z$2:$Z$18, $AD$2:$AD$18, "")=""),"",SQRT((_xlfn.XLOOKUP(EP$1,$Z$2:$Z$18,$AA$2:$AA$18)-$T278)^2+(_xlfn.XLOOKUP(EP$1,$Z$2:$Z$18,$AB$2:$AB$18)-$U278)^2+(_xlfn.XLOOKUP(EP$1,$Z$2:$Z$18,$AC$2:$AC$18-$V278)^2)))</f>
        <v/>
      </c>
      <c r="EQ278" s="96" t="str" cm="1">
        <f t="array" ref="EQ278">IF(OR(EQ$1=0, $A278="", _xlfn.XLOOKUP(EQ$1, $Z$2:$Z$18, $AD$2:$AD$18, "")=""),"",SQRT((_xlfn.XLOOKUP(EQ$1,$Z$2:$Z$18,$AA$2:$AA$18)-$T278)^2+(_xlfn.XLOOKUP(EQ$1,$Z$2:$Z$18,$AB$2:$AB$18)-$U278)^2+(_xlfn.XLOOKUP(EQ$1,$Z$2:$Z$18,$AC$2:$AC$18-$V278)^2)))</f>
        <v/>
      </c>
      <c r="ER278" s="96" t="str" cm="1">
        <f t="array" ref="ER278">IF(OR(ER$1=0, $A278="", _xlfn.XLOOKUP(ER$1, $Z$2:$Z$18, $AD$2:$AD$18, "")=""),"",SQRT((_xlfn.XLOOKUP(ER$1,$Z$2:$Z$18,$AA$2:$AA$18)-$T278)^2+(_xlfn.XLOOKUP(ER$1,$Z$2:$Z$18,$AB$2:$AB$18)-$U278)^2+(_xlfn.XLOOKUP(ER$1,$Z$2:$Z$18,$AC$2:$AC$18-$V278)^2)))</f>
        <v/>
      </c>
      <c r="ES278" s="96" t="str" cm="1">
        <f t="array" ref="ES278">IF(OR(ES$1=0, $A278="", _xlfn.XLOOKUP(ES$1, $Z$2:$Z$18, $AD$2:$AD$18, "")=""),"",SQRT((_xlfn.XLOOKUP(ES$1,$Z$2:$Z$18,$AA$2:$AA$18)-$T278)^2+(_xlfn.XLOOKUP(ES$1,$Z$2:$Z$18,$AB$2:$AB$18)-$U278)^2+(_xlfn.XLOOKUP(ES$1,$Z$2:$Z$18,$AC$2:$AC$18-$V278)^2)))</f>
        <v/>
      </c>
      <c r="ET278" s="97" t="str" cm="1">
        <f t="array" ref="ET278">IF(OR(ET$1=0, $A278="", _xlfn.XLOOKUP(ET$1, $Z$2:$Z$18, $AD$2:$AD$18, "")=""),"",SQRT((_xlfn.XLOOKUP(ET$1,$Z$2:$Z$18,$AA$2:$AA$18)-$T278)^2+(_xlfn.XLOOKUP(ET$1,$Z$2:$Z$18,$AB$2:$AB$18)-$U278)^2+(_xlfn.XLOOKUP(ET$1,$Z$2:$Z$18,$AC$2:$AC$18-$V278)^2)))</f>
        <v/>
      </c>
      <c r="EU278" s="97" t="str" cm="1">
        <f t="array" ref="EU278">IF(OR(EU$1=0, $A278="", _xlfn.XLOOKUP(EU$1, $Z$2:$Z$18, $AD$2:$AD$18, "")=""),"",SQRT((_xlfn.XLOOKUP(EU$1,$Z$2:$Z$18,$AA$2:$AA$18)-$T278)^2+(_xlfn.XLOOKUP(EU$1,$Z$2:$Z$18,$AB$2:$AB$18)-$U278)^2+(_xlfn.XLOOKUP(EU$1,$Z$2:$Z$18,$AC$2:$AC$18-$V278)^2)))</f>
        <v/>
      </c>
      <c r="EV278" s="97" t="str" cm="1">
        <f t="array" ref="EV278">IF(OR(EV$1=0, $A278="", _xlfn.XLOOKUP(EV$1, $Z$2:$Z$18, $AD$2:$AD$18, "")=""),"",SQRT((_xlfn.XLOOKUP(EV$1,$Z$2:$Z$18,$AA$2:$AA$18)-$T278)^2+(_xlfn.XLOOKUP(EV$1,$Z$2:$Z$18,$AB$2:$AB$18)-$U278)^2+(_xlfn.XLOOKUP(EV$1,$Z$2:$Z$18,$AC$2:$AC$18-$V278)^2)))</f>
        <v/>
      </c>
      <c r="EW278" s="97" t="str" cm="1">
        <f t="array" ref="EW278">IF(OR(EW$1=0, $A278="", _xlfn.XLOOKUP(EW$1, $Z$2:$Z$18, $AD$2:$AD$18, "")=""),"",SQRT((_xlfn.XLOOKUP(EW$1,$Z$2:$Z$18,$AA$2:$AA$18)-$T278)^2+(_xlfn.XLOOKUP(EW$1,$Z$2:$Z$18,$AB$2:$AB$18)-$U278)^2+(_xlfn.XLOOKUP(EW$1,$Z$2:$Z$18,$AC$2:$AC$18-$V278)^2)))</f>
        <v/>
      </c>
      <c r="EX278" s="97" t="str" cm="1">
        <f t="array" ref="EX278">IF(OR(EX$1=0, $A278="", _xlfn.XLOOKUP(EX$1, $Z$2:$Z$18, $AD$2:$AD$18, "")=""),"",SQRT((_xlfn.XLOOKUP(EX$1,$Z$2:$Z$18,$AA$2:$AA$18)-$T278)^2+(_xlfn.XLOOKUP(EX$1,$Z$2:$Z$18,$AB$2:$AB$18)-$U278)^2+(_xlfn.XLOOKUP(EX$1,$Z$2:$Z$18,$AC$2:$AC$18-$V278)^2)))</f>
        <v/>
      </c>
      <c r="EY278" s="97" t="str" cm="1">
        <f t="array" ref="EY278">IF(OR(EY$1=0, $A278="", _xlfn.XLOOKUP(EY$1, $Z$2:$Z$18, $AD$2:$AD$18, "")=""),"",SQRT((_xlfn.XLOOKUP(EY$1,$Z$2:$Z$18,$AA$2:$AA$18)-$T278)^2+(_xlfn.XLOOKUP(EY$1,$Z$2:$Z$18,$AB$2:$AB$18)-$U278)^2+(_xlfn.XLOOKUP(EY$1,$Z$2:$Z$18,$AC$2:$AC$18-$V278)^2)))</f>
        <v/>
      </c>
      <c r="EZ278" s="98" t="str" cm="1">
        <f t="array" ref="EZ278">IF(OR(EZ$1=0, $A278="", _xlfn.XLOOKUP(EZ$1, $Z$2:$Z$18, $AD$2:$AD$18, "")=""),"",SQRT((_xlfn.XLOOKUP(EZ$1,$Z$2:$Z$18,$AA$2:$AA$18)-$T278)^2+(_xlfn.XLOOKUP(EZ$1,$Z$2:$Z$18,$AB$2:$AB$18)-$U278)^2+(_xlfn.XLOOKUP(EZ$1,$Z$2:$Z$18,$AC$2:$AC$18-$V278)^2)))</f>
        <v/>
      </c>
      <c r="FA278" s="146" t="str" cm="1">
        <f t="array" ref="FA278">IF(OR(FA$1=0, $A278="", _xlfn.XLOOKUP(FA$1, $Z$2:$Z$18, $AD$2:$AD$18, "")=""),"",SQRT((_xlfn.XLOOKUP(FA$1,$Z$2:$Z$18,$AA$2:$AA$18)-$T278)^2+(_xlfn.XLOOKUP(FA$1,$Z$2:$Z$18,$AB$2:$AB$18)-$U278)^2+(_xlfn.XLOOKUP(FA$1,$Z$2:$Z$18,$AC$2:$AC$18-$V278)^2)))</f>
        <v/>
      </c>
      <c r="FB278" s="96" t="str" cm="1">
        <f t="array" ref="FB278">IF(OR(FB$1=0, $A278="", _xlfn.XLOOKUP(FB$1, $Z$2:$Z$18, $AD$2:$AD$18, "")=""),"",SQRT((_xlfn.XLOOKUP(FB$1,$Z$2:$Z$18,$AA$2:$AA$18)-$T278)^2+(_xlfn.XLOOKUP(FB$1,$Z$2:$Z$18,$AB$2:$AB$18)-$U278)^2+(_xlfn.XLOOKUP(FB$1,$Z$2:$Z$18,$AC$2:$AC$18-$V278)^2)))</f>
        <v/>
      </c>
      <c r="FC278" s="96" t="str" cm="1">
        <f t="array" ref="FC278">IF(OR(FC$1=0, $A278="", _xlfn.XLOOKUP(FC$1, $Z$2:$Z$18, $AD$2:$AD$18, "")=""),"",SQRT((_xlfn.XLOOKUP(FC$1,$Z$2:$Z$18,$AA$2:$AA$18)-$T278)^2+(_xlfn.XLOOKUP(FC$1,$Z$2:$Z$18,$AB$2:$AB$18)-$U278)^2+(_xlfn.XLOOKUP(FC$1,$Z$2:$Z$18,$AC$2:$AC$18-$V278)^2)))</f>
        <v/>
      </c>
      <c r="FD278" s="96" t="str" cm="1">
        <f t="array" ref="FD278">IF(OR(FD$1=0, $A278="", _xlfn.XLOOKUP(FD$1, $Z$2:$Z$18, $AD$2:$AD$18, "")=""),"",SQRT((_xlfn.XLOOKUP(FD$1,$Z$2:$Z$18,$AA$2:$AA$18)-$T278)^2+(_xlfn.XLOOKUP(FD$1,$Z$2:$Z$18,$AB$2:$AB$18)-$U278)^2+(_xlfn.XLOOKUP(FD$1,$Z$2:$Z$18,$AC$2:$AC$18-$V278)^2)))</f>
        <v/>
      </c>
      <c r="FE278" s="96" t="str" cm="1">
        <f t="array" ref="FE278">IF(OR(FE$1=0, $A278="", _xlfn.XLOOKUP(FE$1, $Z$2:$Z$18, $AD$2:$AD$18, "")=""),"",SQRT((_xlfn.XLOOKUP(FE$1,$Z$2:$Z$18,$AA$2:$AA$18)-$T278)^2+(_xlfn.XLOOKUP(FE$1,$Z$2:$Z$18,$AB$2:$AB$18)-$U278)^2+(_xlfn.XLOOKUP(FE$1,$Z$2:$Z$18,$AC$2:$AC$18-$V278)^2)))</f>
        <v/>
      </c>
      <c r="FF278" s="96" t="str" cm="1">
        <f t="array" ref="FF278">IF(OR(FF$1=0, $A278="", _xlfn.XLOOKUP(FF$1, $Z$2:$Z$18, $AD$2:$AD$18, "")=""),"",SQRT((_xlfn.XLOOKUP(FF$1,$Z$2:$Z$18,$AA$2:$AA$18)-$T278)^2+(_xlfn.XLOOKUP(FF$1,$Z$2:$Z$18,$AB$2:$AB$18)-$U278)^2+(_xlfn.XLOOKUP(FF$1,$Z$2:$Z$18,$AC$2:$AC$18-$V278)^2)))</f>
        <v/>
      </c>
      <c r="FG278" s="96" t="str" cm="1">
        <f t="array" ref="FG278">IF(OR(FG$1=0, $A278="", _xlfn.XLOOKUP(FG$1, $Z$2:$Z$18, $AD$2:$AD$18, "")=""),"",SQRT((_xlfn.XLOOKUP(FG$1,$Z$2:$Z$18,$AA$2:$AA$18)-$T278)^2+(_xlfn.XLOOKUP(FG$1,$Z$2:$Z$18,$AB$2:$AB$18)-$U278)^2+(_xlfn.XLOOKUP(FG$1,$Z$2:$Z$18,$AC$2:$AC$18-$V278)^2)))</f>
        <v/>
      </c>
      <c r="FH278" s="96" t="str" cm="1">
        <f t="array" ref="FH278">IF(OR(FH$1=0, $A278="", _xlfn.XLOOKUP(FH$1, $Z$2:$Z$18, $AD$2:$AD$18, "")=""),"",SQRT((_xlfn.XLOOKUP(FH$1,$Z$2:$Z$18,$AA$2:$AA$18)-$T278)^2+(_xlfn.XLOOKUP(FH$1,$Z$2:$Z$18,$AB$2:$AB$18)-$U278)^2+(_xlfn.XLOOKUP(FH$1,$Z$2:$Z$18,$AC$2:$AC$18-$V278)^2)))</f>
        <v/>
      </c>
      <c r="FI278" s="97" t="str" cm="1">
        <f t="array" ref="FI278">IF(OR(FI$1=0, $A278="", _xlfn.XLOOKUP(FI$1, $Z$2:$Z$18, $AD$2:$AD$18, "")=""),"",SQRT((_xlfn.XLOOKUP(FI$1,$Z$2:$Z$18,$AA$2:$AA$18)-$T278)^2+(_xlfn.XLOOKUP(FI$1,$Z$2:$Z$18,$AB$2:$AB$18)-$U278)^2+(_xlfn.XLOOKUP(FI$1,$Z$2:$Z$18,$AC$2:$AC$18-$V278)^2)))</f>
        <v/>
      </c>
      <c r="FJ278" s="97" t="str" cm="1">
        <f t="array" ref="FJ278">IF(OR(FJ$1=0, $A278="", _xlfn.XLOOKUP(FJ$1, $Z$2:$Z$18, $AD$2:$AD$18, "")=""),"",SQRT((_xlfn.XLOOKUP(FJ$1,$Z$2:$Z$18,$AA$2:$AA$18)-$T278)^2+(_xlfn.XLOOKUP(FJ$1,$Z$2:$Z$18,$AB$2:$AB$18)-$U278)^2+(_xlfn.XLOOKUP(FJ$1,$Z$2:$Z$18,$AC$2:$AC$18-$V278)^2)))</f>
        <v/>
      </c>
      <c r="FK278" s="97" t="str" cm="1">
        <f t="array" ref="FK278">IF(OR(FK$1=0, $A278="", _xlfn.XLOOKUP(FK$1, $Z$2:$Z$18, $AD$2:$AD$18, "")=""),"",SQRT((_xlfn.XLOOKUP(FK$1,$Z$2:$Z$18,$AA$2:$AA$18)-$T278)^2+(_xlfn.XLOOKUP(FK$1,$Z$2:$Z$18,$AB$2:$AB$18)-$U278)^2+(_xlfn.XLOOKUP(FK$1,$Z$2:$Z$18,$AC$2:$AC$18-$V278)^2)))</f>
        <v/>
      </c>
      <c r="FL278" s="97" t="str" cm="1">
        <f t="array" ref="FL278">IF(OR(FL$1=0, $A278="", _xlfn.XLOOKUP(FL$1, $Z$2:$Z$18, $AD$2:$AD$18, "")=""),"",SQRT((_xlfn.XLOOKUP(FL$1,$Z$2:$Z$18,$AA$2:$AA$18)-$T278)^2+(_xlfn.XLOOKUP(FL$1,$Z$2:$Z$18,$AB$2:$AB$18)-$U278)^2+(_xlfn.XLOOKUP(FL$1,$Z$2:$Z$18,$AC$2:$AC$18-$V278)^2)))</f>
        <v/>
      </c>
      <c r="FM278" s="97" t="str" cm="1">
        <f t="array" ref="FM278">IF(OR(FM$1=0, $A278="", _xlfn.XLOOKUP(FM$1, $Z$2:$Z$18, $AD$2:$AD$18, "")=""),"",SQRT((_xlfn.XLOOKUP(FM$1,$Z$2:$Z$18,$AA$2:$AA$18)-$T278)^2+(_xlfn.XLOOKUP(FM$1,$Z$2:$Z$18,$AB$2:$AB$18)-$U278)^2+(_xlfn.XLOOKUP(FM$1,$Z$2:$Z$18,$AC$2:$AC$18-$V278)^2)))</f>
        <v/>
      </c>
      <c r="FN278" s="97" t="str" cm="1">
        <f t="array" ref="FN278">IF(OR(FN$1=0, $A278="", _xlfn.XLOOKUP(FN$1, $Z$2:$Z$18, $AD$2:$AD$18, "")=""),"",SQRT((_xlfn.XLOOKUP(FN$1,$Z$2:$Z$18,$AA$2:$AA$18)-$T278)^2+(_xlfn.XLOOKUP(FN$1,$Z$2:$Z$18,$AB$2:$AB$18)-$U278)^2+(_xlfn.XLOOKUP(FN$1,$Z$2:$Z$18,$AC$2:$AC$18-$V278)^2)))</f>
        <v/>
      </c>
      <c r="FO278" s="98" t="str" cm="1">
        <f t="array" ref="FO278">IF(OR(FO$1=0, $A278="", _xlfn.XLOOKUP(FO$1, $Z$2:$Z$18, $AD$2:$AD$18, "")=""),"",SQRT((_xlfn.XLOOKUP(FO$1,$Z$2:$Z$18,$AA$2:$AA$18)-$T278)^2+(_xlfn.XLOOKUP(FO$1,$Z$2:$Z$18,$AB$2:$AB$18)-$U278)^2+(_xlfn.XLOOKUP(FO$1,$Z$2:$Z$18,$AC$2:$AC$18-$V278)^2)))</f>
        <v/>
      </c>
      <c r="FP278" s="99"/>
      <c r="FQ278" s="99"/>
      <c r="FR278" s="100">
        <f t="shared" si="103"/>
        <v>0</v>
      </c>
      <c r="FS278" s="109">
        <f t="shared" si="104"/>
        <v>0</v>
      </c>
      <c r="FT278" s="109">
        <f t="shared" si="105"/>
        <v>0</v>
      </c>
      <c r="FU278" s="109">
        <f t="shared" si="106"/>
        <v>0</v>
      </c>
      <c r="FV278" s="109">
        <f t="shared" si="107"/>
        <v>0</v>
      </c>
      <c r="FW278" s="109">
        <f t="shared" si="108"/>
        <v>0</v>
      </c>
      <c r="FX278" s="109">
        <f t="shared" si="109"/>
        <v>0</v>
      </c>
      <c r="FY278" s="109">
        <f t="shared" si="110"/>
        <v>0</v>
      </c>
      <c r="FZ278" s="110">
        <f t="shared" si="111"/>
        <v>0</v>
      </c>
      <c r="GA278" s="110">
        <f t="shared" si="112"/>
        <v>0</v>
      </c>
      <c r="GB278" s="110">
        <f t="shared" si="113"/>
        <v>0</v>
      </c>
      <c r="GC278" s="110">
        <f t="shared" si="114"/>
        <v>0</v>
      </c>
      <c r="GD278" s="110">
        <f t="shared" si="115"/>
        <v>0</v>
      </c>
      <c r="GE278" s="110">
        <f t="shared" si="116"/>
        <v>0</v>
      </c>
      <c r="GF278" s="111">
        <f t="shared" si="117"/>
        <v>0</v>
      </c>
      <c r="GG278" s="100">
        <f t="shared" si="118"/>
        <v>0</v>
      </c>
      <c r="GH278" s="109">
        <f t="shared" si="119"/>
        <v>0</v>
      </c>
      <c r="GI278" s="109">
        <f t="shared" si="120"/>
        <v>0</v>
      </c>
      <c r="GJ278" s="109">
        <f t="shared" si="121"/>
        <v>0</v>
      </c>
      <c r="GK278" s="109">
        <f t="shared" si="122"/>
        <v>0</v>
      </c>
      <c r="GL278" s="109">
        <f t="shared" si="123"/>
        <v>0</v>
      </c>
      <c r="GM278" s="109">
        <f t="shared" si="124"/>
        <v>0</v>
      </c>
      <c r="GN278" s="109">
        <f t="shared" si="125"/>
        <v>0</v>
      </c>
      <c r="GO278" s="110">
        <f t="shared" si="126"/>
        <v>0</v>
      </c>
      <c r="GP278" s="110">
        <f t="shared" si="127"/>
        <v>0</v>
      </c>
      <c r="GQ278" s="110">
        <f t="shared" si="128"/>
        <v>0</v>
      </c>
      <c r="GR278" s="110">
        <f t="shared" si="129"/>
        <v>0</v>
      </c>
      <c r="GS278" s="110">
        <f t="shared" si="130"/>
        <v>0</v>
      </c>
      <c r="GT278" s="110">
        <f t="shared" si="131"/>
        <v>0</v>
      </c>
      <c r="GU278" s="111">
        <f t="shared" si="132"/>
        <v>0</v>
      </c>
      <c r="GX278" s="151" cm="1">
        <f t="array" ref="GX278">_xlfn.IFS(GX$1= 0,"", NOT(ISBLANK(CA278)), 0, ISBLANK(CA278), $Q278-$S278+FR278-AU278-DG278)</f>
        <v>0</v>
      </c>
      <c r="GY278" s="152" cm="1">
        <f t="array" ref="GY278">_xlfn.IFS(GY$1= 0,"", NOT(ISBLANK(CB278)), 0, ISBLANK(CB278), $Q278-$S278+FS278-AV278-DH278)</f>
        <v>0</v>
      </c>
      <c r="GZ278" s="152" cm="1">
        <f t="array" ref="GZ278">_xlfn.IFS(GZ$1= 0,"", NOT(ISBLANK(CC278)), 0, ISBLANK(CC278), $Q278-$S278+FT278-AW278-DI278)</f>
        <v>0</v>
      </c>
      <c r="HA278" s="152" cm="1">
        <f t="array" ref="HA278">_xlfn.IFS(HA$1= 0,"", NOT(ISBLANK(CD278)), 0, ISBLANK(CD278), $Q278-$S278+FU278-AX278-DJ278)</f>
        <v>0</v>
      </c>
      <c r="HB278" s="152" cm="1">
        <f t="array" ref="HB278">_xlfn.IFS(HB$1= 0,"", NOT(ISBLANK(CE278)), 0, ISBLANK(CE278), $Q278-$S278+FV278-AY278-DK278)</f>
        <v>0</v>
      </c>
      <c r="HC278" s="152" cm="1">
        <f t="array" ref="HC278">_xlfn.IFS(HC$1= 0,"", NOT(ISBLANK(CF278)), 0, ISBLANK(CF278), $Q278-$S278+FW278-AZ278-DL278)</f>
        <v>0</v>
      </c>
      <c r="HD278" s="152" cm="1">
        <f t="array" ref="HD278">_xlfn.IFS(HD$1= 0,"", NOT(ISBLANK(CG278)), 0, ISBLANK(CG278), $Q278-$S278+FX278-BA278-DM278)</f>
        <v>0</v>
      </c>
      <c r="HE278" s="152" t="str" cm="1">
        <f t="array" ref="HE278">_xlfn.IFS(HE$1= 0,"", NOT(ISBLANK(CH278)), 0, ISBLANK(CH278), $Q278-$S278+FY278-BB278-DN278)</f>
        <v/>
      </c>
      <c r="HF278" s="152" t="str" cm="1">
        <f t="array" ref="HF278">_xlfn.IFS(HF$1= 0,"", NOT(ISBLANK(CI278)), 0, ISBLANK(CI278), $Q278-$S278+FZ278-BC278-DO278)</f>
        <v/>
      </c>
      <c r="HG278" s="152" t="str" cm="1">
        <f t="array" ref="HG278">_xlfn.IFS(HG$1= 0,"", NOT(ISBLANK(CJ278)), 0, ISBLANK(CJ278), $Q278-$S278+GA278-BD278-DP278)</f>
        <v/>
      </c>
      <c r="HH278" s="152" t="str" cm="1">
        <f t="array" ref="HH278">_xlfn.IFS(HH$1= 0,"", NOT(ISBLANK(CK278)), 0, ISBLANK(CK278), $Q278-$S278+GB278-BE278-DQ278)</f>
        <v/>
      </c>
      <c r="HI278" s="152" t="str" cm="1">
        <f t="array" ref="HI278">_xlfn.IFS(HI$1= 0,"", NOT(ISBLANK(CL278)), 0, ISBLANK(CL278), $Q278-$S278+GC278-BF278-DR278)</f>
        <v/>
      </c>
      <c r="HJ278" s="152" t="str" cm="1">
        <f t="array" ref="HJ278">_xlfn.IFS(HJ$1= 0,"", NOT(ISBLANK(CM278)), 0, ISBLANK(CM278), $Q278-$S278+GD278-BG278-DS278)</f>
        <v/>
      </c>
      <c r="HK278" s="152" t="str" cm="1">
        <f t="array" ref="HK278">_xlfn.IFS(HK$1= 0,"", NOT(ISBLANK(CN278)), 0, ISBLANK(CN278), $Q278-$S278+GE278-BH278-DT278)</f>
        <v/>
      </c>
      <c r="HL278" s="153" t="str" cm="1">
        <f t="array" ref="HL278">_xlfn.IFS(HL$1= 0,"", NOT(ISBLANK(CO278)), 0, ISBLANK(CO278), $Q278-$S278+GF278-BI278-DU278)</f>
        <v/>
      </c>
      <c r="HM278" s="153" t="str" cm="1">
        <f t="array" ref="HM278">_xlfn.IFS(HM$1= 0,"", NOT(ISBLANK(DE278)), 0, ISBLANK(DE278), $Q278-$S278+IC278-BY278-#REF!)</f>
        <v/>
      </c>
      <c r="HN278" s="153" t="e" cm="1">
        <f t="array" ref="HN278">_xlfn.IFS(HN$1= 0,"", NOT(ISBLANK(DF278)), 0, ISBLANK(DF278), $Q278-$S278+ID278-BZ278-#REF!)</f>
        <v>#REF!</v>
      </c>
      <c r="HO278" s="153" t="e" cm="1">
        <f t="array" ref="HO278">_xlfn.IFS(HO$1= 0,"", NOT(ISBLANK(DG278)), 0, ISBLANK(DG278), $Q278-$S278+IE278-CA278-#REF!)</f>
        <v>#VALUE!</v>
      </c>
      <c r="HP278" s="153" t="e" cm="1">
        <f t="array" ref="HP278">_xlfn.IFS(HP$1= 0,"", NOT(ISBLANK(DH278)), 0, ISBLANK(DH278), $Q278-$S278+IF278-CB278-#REF!)</f>
        <v>#REF!</v>
      </c>
      <c r="HQ278" s="153" t="e" cm="1">
        <f t="array" ref="HQ278">_xlfn.IFS(HQ$1= 0,"", NOT(ISBLANK(DI278)), 0, ISBLANK(DI278), $Q278-$S278+IG278-CC278-#REF!)</f>
        <v>#REF!</v>
      </c>
      <c r="HR278" s="153" cm="1">
        <f t="array" ref="HR278">_xlfn.IFS(HR$1= 0,"", NOT(ISBLANK(DJ278)), 0, ISBLANK(DJ278), $Q278-$S278+IH278-CD278-EK278)</f>
        <v>0</v>
      </c>
      <c r="HS278" s="153" t="e" cm="1">
        <f t="array" ref="HS278">_xlfn.IFS(HS$1= 0,"", NOT(ISBLANK(DK278)), 0, ISBLANK(DK278), $Q278-$S278+II278-CE278-EL278)</f>
        <v>#VALUE!</v>
      </c>
      <c r="HT278" s="153" t="e" cm="1">
        <f t="array" ref="HT278">_xlfn.IFS(HT$1= 0,"", NOT(ISBLANK(DL278)), 0, ISBLANK(DL278), $Q278-$S278+GV278-CF278-EM278)</f>
        <v>#VALUE!</v>
      </c>
      <c r="HU278" s="153" t="e" cm="1">
        <f t="array" ref="HU278">_xlfn.IFS(HU$1= 0,"", NOT(ISBLANK(DM278)), 0, ISBLANK(DM278), $Q278-$S278+GW278-CG278-EN278)</f>
        <v>#VALUE!</v>
      </c>
      <c r="HV278" s="153" t="str" cm="1">
        <f t="array" ref="HV278">_xlfn.IFS(HV$1= 0,"", NOT(ISBLANK(DN278)), 0, ISBLANK(DN278), $Q278-$S278+GX278-CH278-EO278)</f>
        <v/>
      </c>
      <c r="HW278" s="153" t="str" cm="1">
        <f t="array" ref="HW278">_xlfn.IFS(HW$1= 0,"", NOT(ISBLANK(DO278)), 0, ISBLANK(DO278), $Q278-$S278+GY278-CI278-EP278)</f>
        <v/>
      </c>
      <c r="HX278" s="153" t="str" cm="1">
        <f t="array" ref="HX278">_xlfn.IFS(HX$1= 0,"", NOT(ISBLANK(DP278)), 0, ISBLANK(DP278), $Q278-$S278+GZ278-CJ278-EQ278)</f>
        <v/>
      </c>
      <c r="HY278" s="153" t="str" cm="1">
        <f t="array" ref="HY278">_xlfn.IFS(HY$1= 0,"", NOT(ISBLANK(DQ278)), 0, ISBLANK(DQ278), $Q278-$S278+HA278-CK278-ER278)</f>
        <v/>
      </c>
      <c r="HZ278" s="153" t="str" cm="1">
        <f t="array" ref="HZ278">_xlfn.IFS(HZ$1= 0,"", NOT(ISBLANK(DR278)), 0, ISBLANK(DR278), $Q278-$S278+HB278-CL278-ES278)</f>
        <v/>
      </c>
      <c r="IA278" s="153" t="str" cm="1">
        <f t="array" ref="IA278">_xlfn.IFS(IA$1= 0,"", NOT(ISBLANK(DS278)), 0, ISBLANK(DS278), $Q278-$S278+HC278-CM278-ET278)</f>
        <v/>
      </c>
    </row>
    <row r="279" spans="1:235" ht="16.5" x14ac:dyDescent="0.3">
      <c r="A279" s="144"/>
      <c r="B279" s="106"/>
      <c r="C279" s="106"/>
      <c r="D279" s="107"/>
      <c r="E279" s="131"/>
      <c r="F279" s="137"/>
      <c r="G279" s="2"/>
      <c r="H279" s="2"/>
      <c r="I279" s="2"/>
      <c r="J279" s="2"/>
      <c r="K279" s="2"/>
      <c r="L279" s="2"/>
      <c r="M279" s="140"/>
      <c r="N279" s="137"/>
      <c r="O279" s="138"/>
      <c r="P279" s="133"/>
      <c r="Q279" s="94">
        <f t="shared" si="101"/>
        <v>0</v>
      </c>
      <c r="R279" s="1"/>
      <c r="S279" s="1"/>
      <c r="T279" s="2"/>
      <c r="U279" s="2"/>
      <c r="V279" s="82">
        <f t="shared" si="102"/>
        <v>0</v>
      </c>
      <c r="W279" s="121"/>
      <c r="X279" s="108"/>
      <c r="AU279" s="105"/>
      <c r="AV279" s="105"/>
      <c r="AW279" s="105"/>
      <c r="AX279" s="105"/>
      <c r="AY279" s="105"/>
      <c r="AZ279" s="105"/>
      <c r="BA279" s="105"/>
      <c r="BB279" s="105"/>
      <c r="BC279" s="105"/>
      <c r="BD279" s="105"/>
      <c r="BE279" s="105"/>
      <c r="BF279" s="105"/>
      <c r="BG279" s="105"/>
      <c r="BH279" s="105"/>
      <c r="BI279" s="105"/>
      <c r="BJ279" s="105"/>
      <c r="BK279" s="105"/>
      <c r="BL279" s="105"/>
      <c r="BM279" s="105"/>
      <c r="BN279" s="105"/>
      <c r="BO279" s="105"/>
      <c r="BP279" s="105"/>
      <c r="BQ279" s="105"/>
      <c r="BR279" s="105"/>
      <c r="BS279" s="105"/>
      <c r="BT279" s="105"/>
      <c r="BU279" s="105"/>
      <c r="BV279" s="105"/>
      <c r="BW279" s="105"/>
      <c r="BX279" s="105"/>
      <c r="BZ279" s="99"/>
      <c r="CA279" s="105" t="s">
        <v>32</v>
      </c>
      <c r="CB279" s="105"/>
      <c r="CC279" s="105"/>
      <c r="CD279" s="105"/>
      <c r="CE279" s="105"/>
      <c r="CF279" s="105"/>
      <c r="CG279" s="105"/>
      <c r="CH279" s="105"/>
      <c r="CI279" s="105"/>
      <c r="CJ279" s="105"/>
      <c r="CK279" s="105"/>
      <c r="CL279" s="105"/>
      <c r="CM279" s="105"/>
      <c r="CN279" s="105"/>
      <c r="CO279" s="105"/>
      <c r="CP279" s="105" t="s">
        <v>32</v>
      </c>
      <c r="CQ279" s="105"/>
      <c r="CR279" s="105"/>
      <c r="CS279" s="105"/>
      <c r="CT279" s="105"/>
      <c r="CU279" s="105"/>
      <c r="CV279" s="105"/>
      <c r="CW279" s="105"/>
      <c r="CX279" s="105"/>
      <c r="CY279" s="105"/>
      <c r="CZ279" s="105"/>
      <c r="DA279" s="105"/>
      <c r="DB279" s="105"/>
      <c r="DC279" s="105"/>
      <c r="DD279" s="105"/>
      <c r="DE279" s="99"/>
      <c r="DF279" s="99"/>
      <c r="DG279" s="105"/>
      <c r="DH279" s="105"/>
      <c r="DI279" s="105"/>
      <c r="DJ279" s="105"/>
      <c r="DK279" s="105"/>
      <c r="DL279" s="105"/>
      <c r="DM279" s="105"/>
      <c r="DN279" s="105"/>
      <c r="DO279" s="105"/>
      <c r="DP279" s="105"/>
      <c r="DQ279" s="105"/>
      <c r="DR279" s="105"/>
      <c r="DS279" s="105"/>
      <c r="DT279" s="105"/>
      <c r="DU279" s="105"/>
      <c r="DV279" s="105"/>
      <c r="DW279" s="105"/>
      <c r="DX279" s="105"/>
      <c r="DY279" s="105"/>
      <c r="DZ279" s="105"/>
      <c r="EA279" s="105"/>
      <c r="EB279" s="105"/>
      <c r="EC279" s="105"/>
      <c r="ED279" s="105"/>
      <c r="EE279" s="105"/>
      <c r="EF279" s="105"/>
      <c r="EG279" s="105"/>
      <c r="EH279" s="105"/>
      <c r="EI279" s="105"/>
      <c r="EJ279" s="105"/>
      <c r="EL279" s="146" t="str" cm="1">
        <f t="array" ref="EL279">IF(OR(EL$1=0, $A279="", _xlfn.XLOOKUP(EL$1, $Z$2:$Z$18, $AD$2:$AD$18, "")=""),"",SQRT((_xlfn.XLOOKUP(EL$1,$Z$2:$Z$18,$AA$2:$AA$18)-$T279)^2+(_xlfn.XLOOKUP(EL$1,$Z$2:$Z$18,$AB$2:$AB$18)-$U279)^2+(_xlfn.XLOOKUP(EL$1,$Z$2:$Z$18,$AC$2:$AC$18-$V279)^2)))</f>
        <v/>
      </c>
      <c r="EM279" s="96" t="str" cm="1">
        <f t="array" ref="EM279">IF(OR(EM$1=0, $A279="", _xlfn.XLOOKUP(EM$1, $Z$2:$Z$18, $AD$2:$AD$18, "")=""),"",SQRT((_xlfn.XLOOKUP(EM$1,$Z$2:$Z$18,$AA$2:$AA$18)-$T279)^2+(_xlfn.XLOOKUP(EM$1,$Z$2:$Z$18,$AB$2:$AB$18)-$U279)^2+(_xlfn.XLOOKUP(EM$1,$Z$2:$Z$18,$AC$2:$AC$18-$V279)^2)))</f>
        <v/>
      </c>
      <c r="EN279" s="96" t="str" cm="1">
        <f t="array" ref="EN279">IF(OR(EN$1=0, $A279="", _xlfn.XLOOKUP(EN$1, $Z$2:$Z$18, $AD$2:$AD$18, "")=""),"",SQRT((_xlfn.XLOOKUP(EN$1,$Z$2:$Z$18,$AA$2:$AA$18)-$T279)^2+(_xlfn.XLOOKUP(EN$1,$Z$2:$Z$18,$AB$2:$AB$18)-$U279)^2+(_xlfn.XLOOKUP(EN$1,$Z$2:$Z$18,$AC$2:$AC$18-$V279)^2)))</f>
        <v/>
      </c>
      <c r="EO279" s="96" t="str" cm="1">
        <f t="array" ref="EO279">IF(OR(EO$1=0, $A279="", _xlfn.XLOOKUP(EO$1, $Z$2:$Z$18, $AD$2:$AD$18, "")=""),"",SQRT((_xlfn.XLOOKUP(EO$1,$Z$2:$Z$18,$AA$2:$AA$18)-$T279)^2+(_xlfn.XLOOKUP(EO$1,$Z$2:$Z$18,$AB$2:$AB$18)-$U279)^2+(_xlfn.XLOOKUP(EO$1,$Z$2:$Z$18,$AC$2:$AC$18-$V279)^2)))</f>
        <v/>
      </c>
      <c r="EP279" s="96" t="str" cm="1">
        <f t="array" ref="EP279">IF(OR(EP$1=0, $A279="", _xlfn.XLOOKUP(EP$1, $Z$2:$Z$18, $AD$2:$AD$18, "")=""),"",SQRT((_xlfn.XLOOKUP(EP$1,$Z$2:$Z$18,$AA$2:$AA$18)-$T279)^2+(_xlfn.XLOOKUP(EP$1,$Z$2:$Z$18,$AB$2:$AB$18)-$U279)^2+(_xlfn.XLOOKUP(EP$1,$Z$2:$Z$18,$AC$2:$AC$18-$V279)^2)))</f>
        <v/>
      </c>
      <c r="EQ279" s="96" t="str" cm="1">
        <f t="array" ref="EQ279">IF(OR(EQ$1=0, $A279="", _xlfn.XLOOKUP(EQ$1, $Z$2:$Z$18, $AD$2:$AD$18, "")=""),"",SQRT((_xlfn.XLOOKUP(EQ$1,$Z$2:$Z$18,$AA$2:$AA$18)-$T279)^2+(_xlfn.XLOOKUP(EQ$1,$Z$2:$Z$18,$AB$2:$AB$18)-$U279)^2+(_xlfn.XLOOKUP(EQ$1,$Z$2:$Z$18,$AC$2:$AC$18-$V279)^2)))</f>
        <v/>
      </c>
      <c r="ER279" s="96" t="str" cm="1">
        <f t="array" ref="ER279">IF(OR(ER$1=0, $A279="", _xlfn.XLOOKUP(ER$1, $Z$2:$Z$18, $AD$2:$AD$18, "")=""),"",SQRT((_xlfn.XLOOKUP(ER$1,$Z$2:$Z$18,$AA$2:$AA$18)-$T279)^2+(_xlfn.XLOOKUP(ER$1,$Z$2:$Z$18,$AB$2:$AB$18)-$U279)^2+(_xlfn.XLOOKUP(ER$1,$Z$2:$Z$18,$AC$2:$AC$18-$V279)^2)))</f>
        <v/>
      </c>
      <c r="ES279" s="96" t="str" cm="1">
        <f t="array" ref="ES279">IF(OR(ES$1=0, $A279="", _xlfn.XLOOKUP(ES$1, $Z$2:$Z$18, $AD$2:$AD$18, "")=""),"",SQRT((_xlfn.XLOOKUP(ES$1,$Z$2:$Z$18,$AA$2:$AA$18)-$T279)^2+(_xlfn.XLOOKUP(ES$1,$Z$2:$Z$18,$AB$2:$AB$18)-$U279)^2+(_xlfn.XLOOKUP(ES$1,$Z$2:$Z$18,$AC$2:$AC$18-$V279)^2)))</f>
        <v/>
      </c>
      <c r="ET279" s="97" t="str" cm="1">
        <f t="array" ref="ET279">IF(OR(ET$1=0, $A279="", _xlfn.XLOOKUP(ET$1, $Z$2:$Z$18, $AD$2:$AD$18, "")=""),"",SQRT((_xlfn.XLOOKUP(ET$1,$Z$2:$Z$18,$AA$2:$AA$18)-$T279)^2+(_xlfn.XLOOKUP(ET$1,$Z$2:$Z$18,$AB$2:$AB$18)-$U279)^2+(_xlfn.XLOOKUP(ET$1,$Z$2:$Z$18,$AC$2:$AC$18-$V279)^2)))</f>
        <v/>
      </c>
      <c r="EU279" s="97" t="str" cm="1">
        <f t="array" ref="EU279">IF(OR(EU$1=0, $A279="", _xlfn.XLOOKUP(EU$1, $Z$2:$Z$18, $AD$2:$AD$18, "")=""),"",SQRT((_xlfn.XLOOKUP(EU$1,$Z$2:$Z$18,$AA$2:$AA$18)-$T279)^2+(_xlfn.XLOOKUP(EU$1,$Z$2:$Z$18,$AB$2:$AB$18)-$U279)^2+(_xlfn.XLOOKUP(EU$1,$Z$2:$Z$18,$AC$2:$AC$18-$V279)^2)))</f>
        <v/>
      </c>
      <c r="EV279" s="97" t="str" cm="1">
        <f t="array" ref="EV279">IF(OR(EV$1=0, $A279="", _xlfn.XLOOKUP(EV$1, $Z$2:$Z$18, $AD$2:$AD$18, "")=""),"",SQRT((_xlfn.XLOOKUP(EV$1,$Z$2:$Z$18,$AA$2:$AA$18)-$T279)^2+(_xlfn.XLOOKUP(EV$1,$Z$2:$Z$18,$AB$2:$AB$18)-$U279)^2+(_xlfn.XLOOKUP(EV$1,$Z$2:$Z$18,$AC$2:$AC$18-$V279)^2)))</f>
        <v/>
      </c>
      <c r="EW279" s="97" t="str" cm="1">
        <f t="array" ref="EW279">IF(OR(EW$1=0, $A279="", _xlfn.XLOOKUP(EW$1, $Z$2:$Z$18, $AD$2:$AD$18, "")=""),"",SQRT((_xlfn.XLOOKUP(EW$1,$Z$2:$Z$18,$AA$2:$AA$18)-$T279)^2+(_xlfn.XLOOKUP(EW$1,$Z$2:$Z$18,$AB$2:$AB$18)-$U279)^2+(_xlfn.XLOOKUP(EW$1,$Z$2:$Z$18,$AC$2:$AC$18-$V279)^2)))</f>
        <v/>
      </c>
      <c r="EX279" s="97" t="str" cm="1">
        <f t="array" ref="EX279">IF(OR(EX$1=0, $A279="", _xlfn.XLOOKUP(EX$1, $Z$2:$Z$18, $AD$2:$AD$18, "")=""),"",SQRT((_xlfn.XLOOKUP(EX$1,$Z$2:$Z$18,$AA$2:$AA$18)-$T279)^2+(_xlfn.XLOOKUP(EX$1,$Z$2:$Z$18,$AB$2:$AB$18)-$U279)^2+(_xlfn.XLOOKUP(EX$1,$Z$2:$Z$18,$AC$2:$AC$18-$V279)^2)))</f>
        <v/>
      </c>
      <c r="EY279" s="97" t="str" cm="1">
        <f t="array" ref="EY279">IF(OR(EY$1=0, $A279="", _xlfn.XLOOKUP(EY$1, $Z$2:$Z$18, $AD$2:$AD$18, "")=""),"",SQRT((_xlfn.XLOOKUP(EY$1,$Z$2:$Z$18,$AA$2:$AA$18)-$T279)^2+(_xlfn.XLOOKUP(EY$1,$Z$2:$Z$18,$AB$2:$AB$18)-$U279)^2+(_xlfn.XLOOKUP(EY$1,$Z$2:$Z$18,$AC$2:$AC$18-$V279)^2)))</f>
        <v/>
      </c>
      <c r="EZ279" s="98" t="str" cm="1">
        <f t="array" ref="EZ279">IF(OR(EZ$1=0, $A279="", _xlfn.XLOOKUP(EZ$1, $Z$2:$Z$18, $AD$2:$AD$18, "")=""),"",SQRT((_xlfn.XLOOKUP(EZ$1,$Z$2:$Z$18,$AA$2:$AA$18)-$T279)^2+(_xlfn.XLOOKUP(EZ$1,$Z$2:$Z$18,$AB$2:$AB$18)-$U279)^2+(_xlfn.XLOOKUP(EZ$1,$Z$2:$Z$18,$AC$2:$AC$18-$V279)^2)))</f>
        <v/>
      </c>
      <c r="FA279" s="146" t="str" cm="1">
        <f t="array" ref="FA279">IF(OR(FA$1=0, $A279="", _xlfn.XLOOKUP(FA$1, $Z$2:$Z$18, $AD$2:$AD$18, "")=""),"",SQRT((_xlfn.XLOOKUP(FA$1,$Z$2:$Z$18,$AA$2:$AA$18)-$T279)^2+(_xlfn.XLOOKUP(FA$1,$Z$2:$Z$18,$AB$2:$AB$18)-$U279)^2+(_xlfn.XLOOKUP(FA$1,$Z$2:$Z$18,$AC$2:$AC$18-$V279)^2)))</f>
        <v/>
      </c>
      <c r="FB279" s="96" t="str" cm="1">
        <f t="array" ref="FB279">IF(OR(FB$1=0, $A279="", _xlfn.XLOOKUP(FB$1, $Z$2:$Z$18, $AD$2:$AD$18, "")=""),"",SQRT((_xlfn.XLOOKUP(FB$1,$Z$2:$Z$18,$AA$2:$AA$18)-$T279)^2+(_xlfn.XLOOKUP(FB$1,$Z$2:$Z$18,$AB$2:$AB$18)-$U279)^2+(_xlfn.XLOOKUP(FB$1,$Z$2:$Z$18,$AC$2:$AC$18-$V279)^2)))</f>
        <v/>
      </c>
      <c r="FC279" s="96" t="str" cm="1">
        <f t="array" ref="FC279">IF(OR(FC$1=0, $A279="", _xlfn.XLOOKUP(FC$1, $Z$2:$Z$18, $AD$2:$AD$18, "")=""),"",SQRT((_xlfn.XLOOKUP(FC$1,$Z$2:$Z$18,$AA$2:$AA$18)-$T279)^2+(_xlfn.XLOOKUP(FC$1,$Z$2:$Z$18,$AB$2:$AB$18)-$U279)^2+(_xlfn.XLOOKUP(FC$1,$Z$2:$Z$18,$AC$2:$AC$18-$V279)^2)))</f>
        <v/>
      </c>
      <c r="FD279" s="96" t="str" cm="1">
        <f t="array" ref="FD279">IF(OR(FD$1=0, $A279="", _xlfn.XLOOKUP(FD$1, $Z$2:$Z$18, $AD$2:$AD$18, "")=""),"",SQRT((_xlfn.XLOOKUP(FD$1,$Z$2:$Z$18,$AA$2:$AA$18)-$T279)^2+(_xlfn.XLOOKUP(FD$1,$Z$2:$Z$18,$AB$2:$AB$18)-$U279)^2+(_xlfn.XLOOKUP(FD$1,$Z$2:$Z$18,$AC$2:$AC$18-$V279)^2)))</f>
        <v/>
      </c>
      <c r="FE279" s="96" t="str" cm="1">
        <f t="array" ref="FE279">IF(OR(FE$1=0, $A279="", _xlfn.XLOOKUP(FE$1, $Z$2:$Z$18, $AD$2:$AD$18, "")=""),"",SQRT((_xlfn.XLOOKUP(FE$1,$Z$2:$Z$18,$AA$2:$AA$18)-$T279)^2+(_xlfn.XLOOKUP(FE$1,$Z$2:$Z$18,$AB$2:$AB$18)-$U279)^2+(_xlfn.XLOOKUP(FE$1,$Z$2:$Z$18,$AC$2:$AC$18-$V279)^2)))</f>
        <v/>
      </c>
      <c r="FF279" s="96" t="str" cm="1">
        <f t="array" ref="FF279">IF(OR(FF$1=0, $A279="", _xlfn.XLOOKUP(FF$1, $Z$2:$Z$18, $AD$2:$AD$18, "")=""),"",SQRT((_xlfn.XLOOKUP(FF$1,$Z$2:$Z$18,$AA$2:$AA$18)-$T279)^2+(_xlfn.XLOOKUP(FF$1,$Z$2:$Z$18,$AB$2:$AB$18)-$U279)^2+(_xlfn.XLOOKUP(FF$1,$Z$2:$Z$18,$AC$2:$AC$18-$V279)^2)))</f>
        <v/>
      </c>
      <c r="FG279" s="96" t="str" cm="1">
        <f t="array" ref="FG279">IF(OR(FG$1=0, $A279="", _xlfn.XLOOKUP(FG$1, $Z$2:$Z$18, $AD$2:$AD$18, "")=""),"",SQRT((_xlfn.XLOOKUP(FG$1,$Z$2:$Z$18,$AA$2:$AA$18)-$T279)^2+(_xlfn.XLOOKUP(FG$1,$Z$2:$Z$18,$AB$2:$AB$18)-$U279)^2+(_xlfn.XLOOKUP(FG$1,$Z$2:$Z$18,$AC$2:$AC$18-$V279)^2)))</f>
        <v/>
      </c>
      <c r="FH279" s="96" t="str" cm="1">
        <f t="array" ref="FH279">IF(OR(FH$1=0, $A279="", _xlfn.XLOOKUP(FH$1, $Z$2:$Z$18, $AD$2:$AD$18, "")=""),"",SQRT((_xlfn.XLOOKUP(FH$1,$Z$2:$Z$18,$AA$2:$AA$18)-$T279)^2+(_xlfn.XLOOKUP(FH$1,$Z$2:$Z$18,$AB$2:$AB$18)-$U279)^2+(_xlfn.XLOOKUP(FH$1,$Z$2:$Z$18,$AC$2:$AC$18-$V279)^2)))</f>
        <v/>
      </c>
      <c r="FI279" s="97" t="str" cm="1">
        <f t="array" ref="FI279">IF(OR(FI$1=0, $A279="", _xlfn.XLOOKUP(FI$1, $Z$2:$Z$18, $AD$2:$AD$18, "")=""),"",SQRT((_xlfn.XLOOKUP(FI$1,$Z$2:$Z$18,$AA$2:$AA$18)-$T279)^2+(_xlfn.XLOOKUP(FI$1,$Z$2:$Z$18,$AB$2:$AB$18)-$U279)^2+(_xlfn.XLOOKUP(FI$1,$Z$2:$Z$18,$AC$2:$AC$18-$V279)^2)))</f>
        <v/>
      </c>
      <c r="FJ279" s="97" t="str" cm="1">
        <f t="array" ref="FJ279">IF(OR(FJ$1=0, $A279="", _xlfn.XLOOKUP(FJ$1, $Z$2:$Z$18, $AD$2:$AD$18, "")=""),"",SQRT((_xlfn.XLOOKUP(FJ$1,$Z$2:$Z$18,$AA$2:$AA$18)-$T279)^2+(_xlfn.XLOOKUP(FJ$1,$Z$2:$Z$18,$AB$2:$AB$18)-$U279)^2+(_xlfn.XLOOKUP(FJ$1,$Z$2:$Z$18,$AC$2:$AC$18-$V279)^2)))</f>
        <v/>
      </c>
      <c r="FK279" s="97" t="str" cm="1">
        <f t="array" ref="FK279">IF(OR(FK$1=0, $A279="", _xlfn.XLOOKUP(FK$1, $Z$2:$Z$18, $AD$2:$AD$18, "")=""),"",SQRT((_xlfn.XLOOKUP(FK$1,$Z$2:$Z$18,$AA$2:$AA$18)-$T279)^2+(_xlfn.XLOOKUP(FK$1,$Z$2:$Z$18,$AB$2:$AB$18)-$U279)^2+(_xlfn.XLOOKUP(FK$1,$Z$2:$Z$18,$AC$2:$AC$18-$V279)^2)))</f>
        <v/>
      </c>
      <c r="FL279" s="97" t="str" cm="1">
        <f t="array" ref="FL279">IF(OR(FL$1=0, $A279="", _xlfn.XLOOKUP(FL$1, $Z$2:$Z$18, $AD$2:$AD$18, "")=""),"",SQRT((_xlfn.XLOOKUP(FL$1,$Z$2:$Z$18,$AA$2:$AA$18)-$T279)^2+(_xlfn.XLOOKUP(FL$1,$Z$2:$Z$18,$AB$2:$AB$18)-$U279)^2+(_xlfn.XLOOKUP(FL$1,$Z$2:$Z$18,$AC$2:$AC$18-$V279)^2)))</f>
        <v/>
      </c>
      <c r="FM279" s="97" t="str" cm="1">
        <f t="array" ref="FM279">IF(OR(FM$1=0, $A279="", _xlfn.XLOOKUP(FM$1, $Z$2:$Z$18, $AD$2:$AD$18, "")=""),"",SQRT((_xlfn.XLOOKUP(FM$1,$Z$2:$Z$18,$AA$2:$AA$18)-$T279)^2+(_xlfn.XLOOKUP(FM$1,$Z$2:$Z$18,$AB$2:$AB$18)-$U279)^2+(_xlfn.XLOOKUP(FM$1,$Z$2:$Z$18,$AC$2:$AC$18-$V279)^2)))</f>
        <v/>
      </c>
      <c r="FN279" s="97" t="str" cm="1">
        <f t="array" ref="FN279">IF(OR(FN$1=0, $A279="", _xlfn.XLOOKUP(FN$1, $Z$2:$Z$18, $AD$2:$AD$18, "")=""),"",SQRT((_xlfn.XLOOKUP(FN$1,$Z$2:$Z$18,$AA$2:$AA$18)-$T279)^2+(_xlfn.XLOOKUP(FN$1,$Z$2:$Z$18,$AB$2:$AB$18)-$U279)^2+(_xlfn.XLOOKUP(FN$1,$Z$2:$Z$18,$AC$2:$AC$18-$V279)^2)))</f>
        <v/>
      </c>
      <c r="FO279" s="98" t="str" cm="1">
        <f t="array" ref="FO279">IF(OR(FO$1=0, $A279="", _xlfn.XLOOKUP(FO$1, $Z$2:$Z$18, $AD$2:$AD$18, "")=""),"",SQRT((_xlfn.XLOOKUP(FO$1,$Z$2:$Z$18,$AA$2:$AA$18)-$T279)^2+(_xlfn.XLOOKUP(FO$1,$Z$2:$Z$18,$AB$2:$AB$18)-$U279)^2+(_xlfn.XLOOKUP(FO$1,$Z$2:$Z$18,$AC$2:$AC$18-$V279)^2)))</f>
        <v/>
      </c>
      <c r="FP279" s="99"/>
      <c r="FQ279" s="99"/>
      <c r="FR279" s="100">
        <f t="shared" si="103"/>
        <v>0</v>
      </c>
      <c r="FS279" s="109">
        <f t="shared" si="104"/>
        <v>0</v>
      </c>
      <c r="FT279" s="109">
        <f t="shared" si="105"/>
        <v>0</v>
      </c>
      <c r="FU279" s="109">
        <f t="shared" si="106"/>
        <v>0</v>
      </c>
      <c r="FV279" s="109">
        <f t="shared" si="107"/>
        <v>0</v>
      </c>
      <c r="FW279" s="109">
        <f t="shared" si="108"/>
        <v>0</v>
      </c>
      <c r="FX279" s="109">
        <f t="shared" si="109"/>
        <v>0</v>
      </c>
      <c r="FY279" s="109">
        <f t="shared" si="110"/>
        <v>0</v>
      </c>
      <c r="FZ279" s="110">
        <f t="shared" si="111"/>
        <v>0</v>
      </c>
      <c r="GA279" s="110">
        <f t="shared" si="112"/>
        <v>0</v>
      </c>
      <c r="GB279" s="110">
        <f t="shared" si="113"/>
        <v>0</v>
      </c>
      <c r="GC279" s="110">
        <f t="shared" si="114"/>
        <v>0</v>
      </c>
      <c r="GD279" s="110">
        <f t="shared" si="115"/>
        <v>0</v>
      </c>
      <c r="GE279" s="110">
        <f t="shared" si="116"/>
        <v>0</v>
      </c>
      <c r="GF279" s="111">
        <f t="shared" si="117"/>
        <v>0</v>
      </c>
      <c r="GG279" s="100">
        <f t="shared" si="118"/>
        <v>0</v>
      </c>
      <c r="GH279" s="109">
        <f t="shared" si="119"/>
        <v>0</v>
      </c>
      <c r="GI279" s="109">
        <f t="shared" si="120"/>
        <v>0</v>
      </c>
      <c r="GJ279" s="109">
        <f t="shared" si="121"/>
        <v>0</v>
      </c>
      <c r="GK279" s="109">
        <f t="shared" si="122"/>
        <v>0</v>
      </c>
      <c r="GL279" s="109">
        <f t="shared" si="123"/>
        <v>0</v>
      </c>
      <c r="GM279" s="109">
        <f t="shared" si="124"/>
        <v>0</v>
      </c>
      <c r="GN279" s="109">
        <f t="shared" si="125"/>
        <v>0</v>
      </c>
      <c r="GO279" s="110">
        <f t="shared" si="126"/>
        <v>0</v>
      </c>
      <c r="GP279" s="110">
        <f t="shared" si="127"/>
        <v>0</v>
      </c>
      <c r="GQ279" s="110">
        <f t="shared" si="128"/>
        <v>0</v>
      </c>
      <c r="GR279" s="110">
        <f t="shared" si="129"/>
        <v>0</v>
      </c>
      <c r="GS279" s="110">
        <f t="shared" si="130"/>
        <v>0</v>
      </c>
      <c r="GT279" s="110">
        <f t="shared" si="131"/>
        <v>0</v>
      </c>
      <c r="GU279" s="111">
        <f t="shared" si="132"/>
        <v>0</v>
      </c>
      <c r="GX279" s="151" cm="1">
        <f t="array" ref="GX279">_xlfn.IFS(GX$1= 0,"", NOT(ISBLANK(CA279)), 0, ISBLANK(CA279), $Q279-$S279+FR279-AU279-DG279)</f>
        <v>0</v>
      </c>
      <c r="GY279" s="152" cm="1">
        <f t="array" ref="GY279">_xlfn.IFS(GY$1= 0,"", NOT(ISBLANK(CB279)), 0, ISBLANK(CB279), $Q279-$S279+FS279-AV279-DH279)</f>
        <v>0</v>
      </c>
      <c r="GZ279" s="152" cm="1">
        <f t="array" ref="GZ279">_xlfn.IFS(GZ$1= 0,"", NOT(ISBLANK(CC279)), 0, ISBLANK(CC279), $Q279-$S279+FT279-AW279-DI279)</f>
        <v>0</v>
      </c>
      <c r="HA279" s="152" cm="1">
        <f t="array" ref="HA279">_xlfn.IFS(HA$1= 0,"", NOT(ISBLANK(CD279)), 0, ISBLANK(CD279), $Q279-$S279+FU279-AX279-DJ279)</f>
        <v>0</v>
      </c>
      <c r="HB279" s="152" cm="1">
        <f t="array" ref="HB279">_xlfn.IFS(HB$1= 0,"", NOT(ISBLANK(CE279)), 0, ISBLANK(CE279), $Q279-$S279+FV279-AY279-DK279)</f>
        <v>0</v>
      </c>
      <c r="HC279" s="152" cm="1">
        <f t="array" ref="HC279">_xlfn.IFS(HC$1= 0,"", NOT(ISBLANK(CF279)), 0, ISBLANK(CF279), $Q279-$S279+FW279-AZ279-DL279)</f>
        <v>0</v>
      </c>
      <c r="HD279" s="152" cm="1">
        <f t="array" ref="HD279">_xlfn.IFS(HD$1= 0,"", NOT(ISBLANK(CG279)), 0, ISBLANK(CG279), $Q279-$S279+FX279-BA279-DM279)</f>
        <v>0</v>
      </c>
      <c r="HE279" s="152" t="str" cm="1">
        <f t="array" ref="HE279">_xlfn.IFS(HE$1= 0,"", NOT(ISBLANK(CH279)), 0, ISBLANK(CH279), $Q279-$S279+FY279-BB279-DN279)</f>
        <v/>
      </c>
      <c r="HF279" s="152" t="str" cm="1">
        <f t="array" ref="HF279">_xlfn.IFS(HF$1= 0,"", NOT(ISBLANK(CI279)), 0, ISBLANK(CI279), $Q279-$S279+FZ279-BC279-DO279)</f>
        <v/>
      </c>
      <c r="HG279" s="152" t="str" cm="1">
        <f t="array" ref="HG279">_xlfn.IFS(HG$1= 0,"", NOT(ISBLANK(CJ279)), 0, ISBLANK(CJ279), $Q279-$S279+GA279-BD279-DP279)</f>
        <v/>
      </c>
      <c r="HH279" s="152" t="str" cm="1">
        <f t="array" ref="HH279">_xlfn.IFS(HH$1= 0,"", NOT(ISBLANK(CK279)), 0, ISBLANK(CK279), $Q279-$S279+GB279-BE279-DQ279)</f>
        <v/>
      </c>
      <c r="HI279" s="152" t="str" cm="1">
        <f t="array" ref="HI279">_xlfn.IFS(HI$1= 0,"", NOT(ISBLANK(CL279)), 0, ISBLANK(CL279), $Q279-$S279+GC279-BF279-DR279)</f>
        <v/>
      </c>
      <c r="HJ279" s="152" t="str" cm="1">
        <f t="array" ref="HJ279">_xlfn.IFS(HJ$1= 0,"", NOT(ISBLANK(CM279)), 0, ISBLANK(CM279), $Q279-$S279+GD279-BG279-DS279)</f>
        <v/>
      </c>
      <c r="HK279" s="152" t="str" cm="1">
        <f t="array" ref="HK279">_xlfn.IFS(HK$1= 0,"", NOT(ISBLANK(CN279)), 0, ISBLANK(CN279), $Q279-$S279+GE279-BH279-DT279)</f>
        <v/>
      </c>
      <c r="HL279" s="153" t="str" cm="1">
        <f t="array" ref="HL279">_xlfn.IFS(HL$1= 0,"", NOT(ISBLANK(CO279)), 0, ISBLANK(CO279), $Q279-$S279+GF279-BI279-DU279)</f>
        <v/>
      </c>
      <c r="HM279" s="153" t="str" cm="1">
        <f t="array" ref="HM279">_xlfn.IFS(HM$1= 0,"", NOT(ISBLANK(DE279)), 0, ISBLANK(DE279), $Q279-$S279+IC279-BY279-#REF!)</f>
        <v/>
      </c>
      <c r="HN279" s="153" t="e" cm="1">
        <f t="array" ref="HN279">_xlfn.IFS(HN$1= 0,"", NOT(ISBLANK(DF279)), 0, ISBLANK(DF279), $Q279-$S279+ID279-BZ279-#REF!)</f>
        <v>#REF!</v>
      </c>
      <c r="HO279" s="153" t="e" cm="1">
        <f t="array" ref="HO279">_xlfn.IFS(HO$1= 0,"", NOT(ISBLANK(DG279)), 0, ISBLANK(DG279), $Q279-$S279+IE279-CA279-#REF!)</f>
        <v>#VALUE!</v>
      </c>
      <c r="HP279" s="153" t="e" cm="1">
        <f t="array" ref="HP279">_xlfn.IFS(HP$1= 0,"", NOT(ISBLANK(DH279)), 0, ISBLANK(DH279), $Q279-$S279+IF279-CB279-#REF!)</f>
        <v>#REF!</v>
      </c>
      <c r="HQ279" s="153" t="e" cm="1">
        <f t="array" ref="HQ279">_xlfn.IFS(HQ$1= 0,"", NOT(ISBLANK(DI279)), 0, ISBLANK(DI279), $Q279-$S279+IG279-CC279-#REF!)</f>
        <v>#REF!</v>
      </c>
      <c r="HR279" s="153" cm="1">
        <f t="array" ref="HR279">_xlfn.IFS(HR$1= 0,"", NOT(ISBLANK(DJ279)), 0, ISBLANK(DJ279), $Q279-$S279+IH279-CD279-EK279)</f>
        <v>0</v>
      </c>
      <c r="HS279" s="153" t="e" cm="1">
        <f t="array" ref="HS279">_xlfn.IFS(HS$1= 0,"", NOT(ISBLANK(DK279)), 0, ISBLANK(DK279), $Q279-$S279+II279-CE279-EL279)</f>
        <v>#VALUE!</v>
      </c>
      <c r="HT279" s="153" t="e" cm="1">
        <f t="array" ref="HT279">_xlfn.IFS(HT$1= 0,"", NOT(ISBLANK(DL279)), 0, ISBLANK(DL279), $Q279-$S279+GV279-CF279-EM279)</f>
        <v>#VALUE!</v>
      </c>
      <c r="HU279" s="153" t="e" cm="1">
        <f t="array" ref="HU279">_xlfn.IFS(HU$1= 0,"", NOT(ISBLANK(DM279)), 0, ISBLANK(DM279), $Q279-$S279+GW279-CG279-EN279)</f>
        <v>#VALUE!</v>
      </c>
      <c r="HV279" s="153" t="str" cm="1">
        <f t="array" ref="HV279">_xlfn.IFS(HV$1= 0,"", NOT(ISBLANK(DN279)), 0, ISBLANK(DN279), $Q279-$S279+GX279-CH279-EO279)</f>
        <v/>
      </c>
      <c r="HW279" s="153" t="str" cm="1">
        <f t="array" ref="HW279">_xlfn.IFS(HW$1= 0,"", NOT(ISBLANK(DO279)), 0, ISBLANK(DO279), $Q279-$S279+GY279-CI279-EP279)</f>
        <v/>
      </c>
      <c r="HX279" s="153" t="str" cm="1">
        <f t="array" ref="HX279">_xlfn.IFS(HX$1= 0,"", NOT(ISBLANK(DP279)), 0, ISBLANK(DP279), $Q279-$S279+GZ279-CJ279-EQ279)</f>
        <v/>
      </c>
      <c r="HY279" s="153" t="str" cm="1">
        <f t="array" ref="HY279">_xlfn.IFS(HY$1= 0,"", NOT(ISBLANK(DQ279)), 0, ISBLANK(DQ279), $Q279-$S279+HA279-CK279-ER279)</f>
        <v/>
      </c>
      <c r="HZ279" s="153" t="str" cm="1">
        <f t="array" ref="HZ279">_xlfn.IFS(HZ$1= 0,"", NOT(ISBLANK(DR279)), 0, ISBLANK(DR279), $Q279-$S279+HB279-CL279-ES279)</f>
        <v/>
      </c>
      <c r="IA279" s="153" t="str" cm="1">
        <f t="array" ref="IA279">_xlfn.IFS(IA$1= 0,"", NOT(ISBLANK(DS279)), 0, ISBLANK(DS279), $Q279-$S279+HC279-CM279-ET279)</f>
        <v/>
      </c>
    </row>
    <row r="280" spans="1:235" ht="16.5" x14ac:dyDescent="0.3">
      <c r="A280" s="144"/>
      <c r="B280" s="106"/>
      <c r="C280" s="106"/>
      <c r="D280" s="107"/>
      <c r="E280" s="131"/>
      <c r="F280" s="137"/>
      <c r="G280" s="2"/>
      <c r="H280" s="2"/>
      <c r="I280" s="2"/>
      <c r="J280" s="2"/>
      <c r="K280" s="2"/>
      <c r="L280" s="2"/>
      <c r="M280" s="140"/>
      <c r="N280" s="137"/>
      <c r="O280" s="138"/>
      <c r="P280" s="133"/>
      <c r="Q280" s="94">
        <f t="shared" si="101"/>
        <v>0</v>
      </c>
      <c r="R280" s="1"/>
      <c r="S280" s="1"/>
      <c r="T280" s="2"/>
      <c r="U280" s="2"/>
      <c r="V280" s="82">
        <f t="shared" si="102"/>
        <v>0</v>
      </c>
      <c r="W280" s="121"/>
      <c r="X280" s="108"/>
      <c r="AU280" s="105"/>
      <c r="AV280" s="105"/>
      <c r="AW280" s="105"/>
      <c r="AX280" s="105"/>
      <c r="AY280" s="105"/>
      <c r="AZ280" s="105"/>
      <c r="BA280" s="105"/>
      <c r="BB280" s="105"/>
      <c r="BC280" s="105"/>
      <c r="BD280" s="105"/>
      <c r="BE280" s="105"/>
      <c r="BF280" s="105"/>
      <c r="BG280" s="105"/>
      <c r="BH280" s="105"/>
      <c r="BI280" s="105"/>
      <c r="BJ280" s="105"/>
      <c r="BK280" s="105"/>
      <c r="BL280" s="105"/>
      <c r="BM280" s="105"/>
      <c r="BN280" s="105"/>
      <c r="BO280" s="105"/>
      <c r="BP280" s="105"/>
      <c r="BQ280" s="105"/>
      <c r="BR280" s="105"/>
      <c r="BS280" s="105"/>
      <c r="BT280" s="105"/>
      <c r="BU280" s="105"/>
      <c r="BV280" s="105"/>
      <c r="BW280" s="105"/>
      <c r="BX280" s="105"/>
      <c r="BZ280" s="99"/>
      <c r="CA280" s="105" t="s">
        <v>32</v>
      </c>
      <c r="CB280" s="105"/>
      <c r="CC280" s="105"/>
      <c r="CD280" s="105"/>
      <c r="CE280" s="105"/>
      <c r="CF280" s="105"/>
      <c r="CG280" s="105"/>
      <c r="CH280" s="105"/>
      <c r="CI280" s="105"/>
      <c r="CJ280" s="105"/>
      <c r="CK280" s="105"/>
      <c r="CL280" s="105"/>
      <c r="CM280" s="105"/>
      <c r="CN280" s="105"/>
      <c r="CO280" s="105"/>
      <c r="CP280" s="105" t="s">
        <v>32</v>
      </c>
      <c r="CQ280" s="105"/>
      <c r="CR280" s="105"/>
      <c r="CS280" s="105"/>
      <c r="CT280" s="105"/>
      <c r="CU280" s="105"/>
      <c r="CV280" s="105"/>
      <c r="CW280" s="105"/>
      <c r="CX280" s="105"/>
      <c r="CY280" s="105"/>
      <c r="CZ280" s="105"/>
      <c r="DA280" s="105"/>
      <c r="DB280" s="105"/>
      <c r="DC280" s="105"/>
      <c r="DD280" s="105"/>
      <c r="DE280" s="99"/>
      <c r="DF280" s="99"/>
      <c r="DG280" s="105"/>
      <c r="DH280" s="105"/>
      <c r="DI280" s="105"/>
      <c r="DJ280" s="105"/>
      <c r="DK280" s="105"/>
      <c r="DL280" s="105"/>
      <c r="DM280" s="105"/>
      <c r="DN280" s="105"/>
      <c r="DO280" s="105"/>
      <c r="DP280" s="105"/>
      <c r="DQ280" s="105"/>
      <c r="DR280" s="105"/>
      <c r="DS280" s="105"/>
      <c r="DT280" s="105"/>
      <c r="DU280" s="105"/>
      <c r="DV280" s="105"/>
      <c r="DW280" s="105"/>
      <c r="DX280" s="105"/>
      <c r="DY280" s="105"/>
      <c r="DZ280" s="105"/>
      <c r="EA280" s="105"/>
      <c r="EB280" s="105"/>
      <c r="EC280" s="105"/>
      <c r="ED280" s="105"/>
      <c r="EE280" s="105"/>
      <c r="EF280" s="105"/>
      <c r="EG280" s="105"/>
      <c r="EH280" s="105"/>
      <c r="EI280" s="105"/>
      <c r="EJ280" s="105"/>
      <c r="EL280" s="146" t="str" cm="1">
        <f t="array" ref="EL280">IF(OR(EL$1=0, $A280="", _xlfn.XLOOKUP(EL$1, $Z$2:$Z$18, $AD$2:$AD$18, "")=""),"",SQRT((_xlfn.XLOOKUP(EL$1,$Z$2:$Z$18,$AA$2:$AA$18)-$T280)^2+(_xlfn.XLOOKUP(EL$1,$Z$2:$Z$18,$AB$2:$AB$18)-$U280)^2+(_xlfn.XLOOKUP(EL$1,$Z$2:$Z$18,$AC$2:$AC$18-$V280)^2)))</f>
        <v/>
      </c>
      <c r="EM280" s="96" t="str" cm="1">
        <f t="array" ref="EM280">IF(OR(EM$1=0, $A280="", _xlfn.XLOOKUP(EM$1, $Z$2:$Z$18, $AD$2:$AD$18, "")=""),"",SQRT((_xlfn.XLOOKUP(EM$1,$Z$2:$Z$18,$AA$2:$AA$18)-$T280)^2+(_xlfn.XLOOKUP(EM$1,$Z$2:$Z$18,$AB$2:$AB$18)-$U280)^2+(_xlfn.XLOOKUP(EM$1,$Z$2:$Z$18,$AC$2:$AC$18-$V280)^2)))</f>
        <v/>
      </c>
      <c r="EN280" s="96" t="str" cm="1">
        <f t="array" ref="EN280">IF(OR(EN$1=0, $A280="", _xlfn.XLOOKUP(EN$1, $Z$2:$Z$18, $AD$2:$AD$18, "")=""),"",SQRT((_xlfn.XLOOKUP(EN$1,$Z$2:$Z$18,$AA$2:$AA$18)-$T280)^2+(_xlfn.XLOOKUP(EN$1,$Z$2:$Z$18,$AB$2:$AB$18)-$U280)^2+(_xlfn.XLOOKUP(EN$1,$Z$2:$Z$18,$AC$2:$AC$18-$V280)^2)))</f>
        <v/>
      </c>
      <c r="EO280" s="96" t="str" cm="1">
        <f t="array" ref="EO280">IF(OR(EO$1=0, $A280="", _xlfn.XLOOKUP(EO$1, $Z$2:$Z$18, $AD$2:$AD$18, "")=""),"",SQRT((_xlfn.XLOOKUP(EO$1,$Z$2:$Z$18,$AA$2:$AA$18)-$T280)^2+(_xlfn.XLOOKUP(EO$1,$Z$2:$Z$18,$AB$2:$AB$18)-$U280)^2+(_xlfn.XLOOKUP(EO$1,$Z$2:$Z$18,$AC$2:$AC$18-$V280)^2)))</f>
        <v/>
      </c>
      <c r="EP280" s="96" t="str" cm="1">
        <f t="array" ref="EP280">IF(OR(EP$1=0, $A280="", _xlfn.XLOOKUP(EP$1, $Z$2:$Z$18, $AD$2:$AD$18, "")=""),"",SQRT((_xlfn.XLOOKUP(EP$1,$Z$2:$Z$18,$AA$2:$AA$18)-$T280)^2+(_xlfn.XLOOKUP(EP$1,$Z$2:$Z$18,$AB$2:$AB$18)-$U280)^2+(_xlfn.XLOOKUP(EP$1,$Z$2:$Z$18,$AC$2:$AC$18-$V280)^2)))</f>
        <v/>
      </c>
      <c r="EQ280" s="96" t="str" cm="1">
        <f t="array" ref="EQ280">IF(OR(EQ$1=0, $A280="", _xlfn.XLOOKUP(EQ$1, $Z$2:$Z$18, $AD$2:$AD$18, "")=""),"",SQRT((_xlfn.XLOOKUP(EQ$1,$Z$2:$Z$18,$AA$2:$AA$18)-$T280)^2+(_xlfn.XLOOKUP(EQ$1,$Z$2:$Z$18,$AB$2:$AB$18)-$U280)^2+(_xlfn.XLOOKUP(EQ$1,$Z$2:$Z$18,$AC$2:$AC$18-$V280)^2)))</f>
        <v/>
      </c>
      <c r="ER280" s="96" t="str" cm="1">
        <f t="array" ref="ER280">IF(OR(ER$1=0, $A280="", _xlfn.XLOOKUP(ER$1, $Z$2:$Z$18, $AD$2:$AD$18, "")=""),"",SQRT((_xlfn.XLOOKUP(ER$1,$Z$2:$Z$18,$AA$2:$AA$18)-$T280)^2+(_xlfn.XLOOKUP(ER$1,$Z$2:$Z$18,$AB$2:$AB$18)-$U280)^2+(_xlfn.XLOOKUP(ER$1,$Z$2:$Z$18,$AC$2:$AC$18-$V280)^2)))</f>
        <v/>
      </c>
      <c r="ES280" s="96" t="str" cm="1">
        <f t="array" ref="ES280">IF(OR(ES$1=0, $A280="", _xlfn.XLOOKUP(ES$1, $Z$2:$Z$18, $AD$2:$AD$18, "")=""),"",SQRT((_xlfn.XLOOKUP(ES$1,$Z$2:$Z$18,$AA$2:$AA$18)-$T280)^2+(_xlfn.XLOOKUP(ES$1,$Z$2:$Z$18,$AB$2:$AB$18)-$U280)^2+(_xlfn.XLOOKUP(ES$1,$Z$2:$Z$18,$AC$2:$AC$18-$V280)^2)))</f>
        <v/>
      </c>
      <c r="ET280" s="97" t="str" cm="1">
        <f t="array" ref="ET280">IF(OR(ET$1=0, $A280="", _xlfn.XLOOKUP(ET$1, $Z$2:$Z$18, $AD$2:$AD$18, "")=""),"",SQRT((_xlfn.XLOOKUP(ET$1,$Z$2:$Z$18,$AA$2:$AA$18)-$T280)^2+(_xlfn.XLOOKUP(ET$1,$Z$2:$Z$18,$AB$2:$AB$18)-$U280)^2+(_xlfn.XLOOKUP(ET$1,$Z$2:$Z$18,$AC$2:$AC$18-$V280)^2)))</f>
        <v/>
      </c>
      <c r="EU280" s="97" t="str" cm="1">
        <f t="array" ref="EU280">IF(OR(EU$1=0, $A280="", _xlfn.XLOOKUP(EU$1, $Z$2:$Z$18, $AD$2:$AD$18, "")=""),"",SQRT((_xlfn.XLOOKUP(EU$1,$Z$2:$Z$18,$AA$2:$AA$18)-$T280)^2+(_xlfn.XLOOKUP(EU$1,$Z$2:$Z$18,$AB$2:$AB$18)-$U280)^2+(_xlfn.XLOOKUP(EU$1,$Z$2:$Z$18,$AC$2:$AC$18-$V280)^2)))</f>
        <v/>
      </c>
      <c r="EV280" s="97" t="str" cm="1">
        <f t="array" ref="EV280">IF(OR(EV$1=0, $A280="", _xlfn.XLOOKUP(EV$1, $Z$2:$Z$18, $AD$2:$AD$18, "")=""),"",SQRT((_xlfn.XLOOKUP(EV$1,$Z$2:$Z$18,$AA$2:$AA$18)-$T280)^2+(_xlfn.XLOOKUP(EV$1,$Z$2:$Z$18,$AB$2:$AB$18)-$U280)^2+(_xlfn.XLOOKUP(EV$1,$Z$2:$Z$18,$AC$2:$AC$18-$V280)^2)))</f>
        <v/>
      </c>
      <c r="EW280" s="97" t="str" cm="1">
        <f t="array" ref="EW280">IF(OR(EW$1=0, $A280="", _xlfn.XLOOKUP(EW$1, $Z$2:$Z$18, $AD$2:$AD$18, "")=""),"",SQRT((_xlfn.XLOOKUP(EW$1,$Z$2:$Z$18,$AA$2:$AA$18)-$T280)^2+(_xlfn.XLOOKUP(EW$1,$Z$2:$Z$18,$AB$2:$AB$18)-$U280)^2+(_xlfn.XLOOKUP(EW$1,$Z$2:$Z$18,$AC$2:$AC$18-$V280)^2)))</f>
        <v/>
      </c>
      <c r="EX280" s="97" t="str" cm="1">
        <f t="array" ref="EX280">IF(OR(EX$1=0, $A280="", _xlfn.XLOOKUP(EX$1, $Z$2:$Z$18, $AD$2:$AD$18, "")=""),"",SQRT((_xlfn.XLOOKUP(EX$1,$Z$2:$Z$18,$AA$2:$AA$18)-$T280)^2+(_xlfn.XLOOKUP(EX$1,$Z$2:$Z$18,$AB$2:$AB$18)-$U280)^2+(_xlfn.XLOOKUP(EX$1,$Z$2:$Z$18,$AC$2:$AC$18-$V280)^2)))</f>
        <v/>
      </c>
      <c r="EY280" s="97" t="str" cm="1">
        <f t="array" ref="EY280">IF(OR(EY$1=0, $A280="", _xlfn.XLOOKUP(EY$1, $Z$2:$Z$18, $AD$2:$AD$18, "")=""),"",SQRT((_xlfn.XLOOKUP(EY$1,$Z$2:$Z$18,$AA$2:$AA$18)-$T280)^2+(_xlfn.XLOOKUP(EY$1,$Z$2:$Z$18,$AB$2:$AB$18)-$U280)^2+(_xlfn.XLOOKUP(EY$1,$Z$2:$Z$18,$AC$2:$AC$18-$V280)^2)))</f>
        <v/>
      </c>
      <c r="EZ280" s="98" t="str" cm="1">
        <f t="array" ref="EZ280">IF(OR(EZ$1=0, $A280="", _xlfn.XLOOKUP(EZ$1, $Z$2:$Z$18, $AD$2:$AD$18, "")=""),"",SQRT((_xlfn.XLOOKUP(EZ$1,$Z$2:$Z$18,$AA$2:$AA$18)-$T280)^2+(_xlfn.XLOOKUP(EZ$1,$Z$2:$Z$18,$AB$2:$AB$18)-$U280)^2+(_xlfn.XLOOKUP(EZ$1,$Z$2:$Z$18,$AC$2:$AC$18-$V280)^2)))</f>
        <v/>
      </c>
      <c r="FA280" s="146" t="str" cm="1">
        <f t="array" ref="FA280">IF(OR(FA$1=0, $A280="", _xlfn.XLOOKUP(FA$1, $Z$2:$Z$18, $AD$2:$AD$18, "")=""),"",SQRT((_xlfn.XLOOKUP(FA$1,$Z$2:$Z$18,$AA$2:$AA$18)-$T280)^2+(_xlfn.XLOOKUP(FA$1,$Z$2:$Z$18,$AB$2:$AB$18)-$U280)^2+(_xlfn.XLOOKUP(FA$1,$Z$2:$Z$18,$AC$2:$AC$18-$V280)^2)))</f>
        <v/>
      </c>
      <c r="FB280" s="96" t="str" cm="1">
        <f t="array" ref="FB280">IF(OR(FB$1=0, $A280="", _xlfn.XLOOKUP(FB$1, $Z$2:$Z$18, $AD$2:$AD$18, "")=""),"",SQRT((_xlfn.XLOOKUP(FB$1,$Z$2:$Z$18,$AA$2:$AA$18)-$T280)^2+(_xlfn.XLOOKUP(FB$1,$Z$2:$Z$18,$AB$2:$AB$18)-$U280)^2+(_xlfn.XLOOKUP(FB$1,$Z$2:$Z$18,$AC$2:$AC$18-$V280)^2)))</f>
        <v/>
      </c>
      <c r="FC280" s="96" t="str" cm="1">
        <f t="array" ref="FC280">IF(OR(FC$1=0, $A280="", _xlfn.XLOOKUP(FC$1, $Z$2:$Z$18, $AD$2:$AD$18, "")=""),"",SQRT((_xlfn.XLOOKUP(FC$1,$Z$2:$Z$18,$AA$2:$AA$18)-$T280)^2+(_xlfn.XLOOKUP(FC$1,$Z$2:$Z$18,$AB$2:$AB$18)-$U280)^2+(_xlfn.XLOOKUP(FC$1,$Z$2:$Z$18,$AC$2:$AC$18-$V280)^2)))</f>
        <v/>
      </c>
      <c r="FD280" s="96" t="str" cm="1">
        <f t="array" ref="FD280">IF(OR(FD$1=0, $A280="", _xlfn.XLOOKUP(FD$1, $Z$2:$Z$18, $AD$2:$AD$18, "")=""),"",SQRT((_xlfn.XLOOKUP(FD$1,$Z$2:$Z$18,$AA$2:$AA$18)-$T280)^2+(_xlfn.XLOOKUP(FD$1,$Z$2:$Z$18,$AB$2:$AB$18)-$U280)^2+(_xlfn.XLOOKUP(FD$1,$Z$2:$Z$18,$AC$2:$AC$18-$V280)^2)))</f>
        <v/>
      </c>
      <c r="FE280" s="96" t="str" cm="1">
        <f t="array" ref="FE280">IF(OR(FE$1=0, $A280="", _xlfn.XLOOKUP(FE$1, $Z$2:$Z$18, $AD$2:$AD$18, "")=""),"",SQRT((_xlfn.XLOOKUP(FE$1,$Z$2:$Z$18,$AA$2:$AA$18)-$T280)^2+(_xlfn.XLOOKUP(FE$1,$Z$2:$Z$18,$AB$2:$AB$18)-$U280)^2+(_xlfn.XLOOKUP(FE$1,$Z$2:$Z$18,$AC$2:$AC$18-$V280)^2)))</f>
        <v/>
      </c>
      <c r="FF280" s="96" t="str" cm="1">
        <f t="array" ref="FF280">IF(OR(FF$1=0, $A280="", _xlfn.XLOOKUP(FF$1, $Z$2:$Z$18, $AD$2:$AD$18, "")=""),"",SQRT((_xlfn.XLOOKUP(FF$1,$Z$2:$Z$18,$AA$2:$AA$18)-$T280)^2+(_xlfn.XLOOKUP(FF$1,$Z$2:$Z$18,$AB$2:$AB$18)-$U280)^2+(_xlfn.XLOOKUP(FF$1,$Z$2:$Z$18,$AC$2:$AC$18-$V280)^2)))</f>
        <v/>
      </c>
      <c r="FG280" s="96" t="str" cm="1">
        <f t="array" ref="FG280">IF(OR(FG$1=0, $A280="", _xlfn.XLOOKUP(FG$1, $Z$2:$Z$18, $AD$2:$AD$18, "")=""),"",SQRT((_xlfn.XLOOKUP(FG$1,$Z$2:$Z$18,$AA$2:$AA$18)-$T280)^2+(_xlfn.XLOOKUP(FG$1,$Z$2:$Z$18,$AB$2:$AB$18)-$U280)^2+(_xlfn.XLOOKUP(FG$1,$Z$2:$Z$18,$AC$2:$AC$18-$V280)^2)))</f>
        <v/>
      </c>
      <c r="FH280" s="96" t="str" cm="1">
        <f t="array" ref="FH280">IF(OR(FH$1=0, $A280="", _xlfn.XLOOKUP(FH$1, $Z$2:$Z$18, $AD$2:$AD$18, "")=""),"",SQRT((_xlfn.XLOOKUP(FH$1,$Z$2:$Z$18,$AA$2:$AA$18)-$T280)^2+(_xlfn.XLOOKUP(FH$1,$Z$2:$Z$18,$AB$2:$AB$18)-$U280)^2+(_xlfn.XLOOKUP(FH$1,$Z$2:$Z$18,$AC$2:$AC$18-$V280)^2)))</f>
        <v/>
      </c>
      <c r="FI280" s="97" t="str" cm="1">
        <f t="array" ref="FI280">IF(OR(FI$1=0, $A280="", _xlfn.XLOOKUP(FI$1, $Z$2:$Z$18, $AD$2:$AD$18, "")=""),"",SQRT((_xlfn.XLOOKUP(FI$1,$Z$2:$Z$18,$AA$2:$AA$18)-$T280)^2+(_xlfn.XLOOKUP(FI$1,$Z$2:$Z$18,$AB$2:$AB$18)-$U280)^2+(_xlfn.XLOOKUP(FI$1,$Z$2:$Z$18,$AC$2:$AC$18-$V280)^2)))</f>
        <v/>
      </c>
      <c r="FJ280" s="97" t="str" cm="1">
        <f t="array" ref="FJ280">IF(OR(FJ$1=0, $A280="", _xlfn.XLOOKUP(FJ$1, $Z$2:$Z$18, $AD$2:$AD$18, "")=""),"",SQRT((_xlfn.XLOOKUP(FJ$1,$Z$2:$Z$18,$AA$2:$AA$18)-$T280)^2+(_xlfn.XLOOKUP(FJ$1,$Z$2:$Z$18,$AB$2:$AB$18)-$U280)^2+(_xlfn.XLOOKUP(FJ$1,$Z$2:$Z$18,$AC$2:$AC$18-$V280)^2)))</f>
        <v/>
      </c>
      <c r="FK280" s="97" t="str" cm="1">
        <f t="array" ref="FK280">IF(OR(FK$1=0, $A280="", _xlfn.XLOOKUP(FK$1, $Z$2:$Z$18, $AD$2:$AD$18, "")=""),"",SQRT((_xlfn.XLOOKUP(FK$1,$Z$2:$Z$18,$AA$2:$AA$18)-$T280)^2+(_xlfn.XLOOKUP(FK$1,$Z$2:$Z$18,$AB$2:$AB$18)-$U280)^2+(_xlfn.XLOOKUP(FK$1,$Z$2:$Z$18,$AC$2:$AC$18-$V280)^2)))</f>
        <v/>
      </c>
      <c r="FL280" s="97" t="str" cm="1">
        <f t="array" ref="FL280">IF(OR(FL$1=0, $A280="", _xlfn.XLOOKUP(FL$1, $Z$2:$Z$18, $AD$2:$AD$18, "")=""),"",SQRT((_xlfn.XLOOKUP(FL$1,$Z$2:$Z$18,$AA$2:$AA$18)-$T280)^2+(_xlfn.XLOOKUP(FL$1,$Z$2:$Z$18,$AB$2:$AB$18)-$U280)^2+(_xlfn.XLOOKUP(FL$1,$Z$2:$Z$18,$AC$2:$AC$18-$V280)^2)))</f>
        <v/>
      </c>
      <c r="FM280" s="97" t="str" cm="1">
        <f t="array" ref="FM280">IF(OR(FM$1=0, $A280="", _xlfn.XLOOKUP(FM$1, $Z$2:$Z$18, $AD$2:$AD$18, "")=""),"",SQRT((_xlfn.XLOOKUP(FM$1,$Z$2:$Z$18,$AA$2:$AA$18)-$T280)^2+(_xlfn.XLOOKUP(FM$1,$Z$2:$Z$18,$AB$2:$AB$18)-$U280)^2+(_xlfn.XLOOKUP(FM$1,$Z$2:$Z$18,$AC$2:$AC$18-$V280)^2)))</f>
        <v/>
      </c>
      <c r="FN280" s="97" t="str" cm="1">
        <f t="array" ref="FN280">IF(OR(FN$1=0, $A280="", _xlfn.XLOOKUP(FN$1, $Z$2:$Z$18, $AD$2:$AD$18, "")=""),"",SQRT((_xlfn.XLOOKUP(FN$1,$Z$2:$Z$18,$AA$2:$AA$18)-$T280)^2+(_xlfn.XLOOKUP(FN$1,$Z$2:$Z$18,$AB$2:$AB$18)-$U280)^2+(_xlfn.XLOOKUP(FN$1,$Z$2:$Z$18,$AC$2:$AC$18-$V280)^2)))</f>
        <v/>
      </c>
      <c r="FO280" s="98" t="str" cm="1">
        <f t="array" ref="FO280">IF(OR(FO$1=0, $A280="", _xlfn.XLOOKUP(FO$1, $Z$2:$Z$18, $AD$2:$AD$18, "")=""),"",SQRT((_xlfn.XLOOKUP(FO$1,$Z$2:$Z$18,$AA$2:$AA$18)-$T280)^2+(_xlfn.XLOOKUP(FO$1,$Z$2:$Z$18,$AB$2:$AB$18)-$U280)^2+(_xlfn.XLOOKUP(FO$1,$Z$2:$Z$18,$AC$2:$AC$18-$V280)^2)))</f>
        <v/>
      </c>
      <c r="FP280" s="99"/>
      <c r="FQ280" s="99"/>
      <c r="FR280" s="100">
        <f t="shared" si="103"/>
        <v>0</v>
      </c>
      <c r="FS280" s="109">
        <f t="shared" si="104"/>
        <v>0</v>
      </c>
      <c r="FT280" s="109">
        <f t="shared" si="105"/>
        <v>0</v>
      </c>
      <c r="FU280" s="109">
        <f t="shared" si="106"/>
        <v>0</v>
      </c>
      <c r="FV280" s="109">
        <f t="shared" si="107"/>
        <v>0</v>
      </c>
      <c r="FW280" s="109">
        <f t="shared" si="108"/>
        <v>0</v>
      </c>
      <c r="FX280" s="109">
        <f t="shared" si="109"/>
        <v>0</v>
      </c>
      <c r="FY280" s="109">
        <f t="shared" si="110"/>
        <v>0</v>
      </c>
      <c r="FZ280" s="110">
        <f t="shared" si="111"/>
        <v>0</v>
      </c>
      <c r="GA280" s="110">
        <f t="shared" si="112"/>
        <v>0</v>
      </c>
      <c r="GB280" s="110">
        <f t="shared" si="113"/>
        <v>0</v>
      </c>
      <c r="GC280" s="110">
        <f t="shared" si="114"/>
        <v>0</v>
      </c>
      <c r="GD280" s="110">
        <f t="shared" si="115"/>
        <v>0</v>
      </c>
      <c r="GE280" s="110">
        <f t="shared" si="116"/>
        <v>0</v>
      </c>
      <c r="GF280" s="111">
        <f t="shared" si="117"/>
        <v>0</v>
      </c>
      <c r="GG280" s="100">
        <f t="shared" si="118"/>
        <v>0</v>
      </c>
      <c r="GH280" s="109">
        <f t="shared" si="119"/>
        <v>0</v>
      </c>
      <c r="GI280" s="109">
        <f t="shared" si="120"/>
        <v>0</v>
      </c>
      <c r="GJ280" s="109">
        <f t="shared" si="121"/>
        <v>0</v>
      </c>
      <c r="GK280" s="109">
        <f t="shared" si="122"/>
        <v>0</v>
      </c>
      <c r="GL280" s="109">
        <f t="shared" si="123"/>
        <v>0</v>
      </c>
      <c r="GM280" s="109">
        <f t="shared" si="124"/>
        <v>0</v>
      </c>
      <c r="GN280" s="109">
        <f t="shared" si="125"/>
        <v>0</v>
      </c>
      <c r="GO280" s="110">
        <f t="shared" si="126"/>
        <v>0</v>
      </c>
      <c r="GP280" s="110">
        <f t="shared" si="127"/>
        <v>0</v>
      </c>
      <c r="GQ280" s="110">
        <f t="shared" si="128"/>
        <v>0</v>
      </c>
      <c r="GR280" s="110">
        <f t="shared" si="129"/>
        <v>0</v>
      </c>
      <c r="GS280" s="110">
        <f t="shared" si="130"/>
        <v>0</v>
      </c>
      <c r="GT280" s="110">
        <f t="shared" si="131"/>
        <v>0</v>
      </c>
      <c r="GU280" s="111">
        <f t="shared" si="132"/>
        <v>0</v>
      </c>
      <c r="GX280" s="151" cm="1">
        <f t="array" ref="GX280">_xlfn.IFS(GX$1= 0,"", NOT(ISBLANK(CA280)), 0, ISBLANK(CA280), $Q280-$S280+FR280-AU280-DG280)</f>
        <v>0</v>
      </c>
      <c r="GY280" s="152" cm="1">
        <f t="array" ref="GY280">_xlfn.IFS(GY$1= 0,"", NOT(ISBLANK(CB280)), 0, ISBLANK(CB280), $Q280-$S280+FS280-AV280-DH280)</f>
        <v>0</v>
      </c>
      <c r="GZ280" s="152" cm="1">
        <f t="array" ref="GZ280">_xlfn.IFS(GZ$1= 0,"", NOT(ISBLANK(CC280)), 0, ISBLANK(CC280), $Q280-$S280+FT280-AW280-DI280)</f>
        <v>0</v>
      </c>
      <c r="HA280" s="152" cm="1">
        <f t="array" ref="HA280">_xlfn.IFS(HA$1= 0,"", NOT(ISBLANK(CD280)), 0, ISBLANK(CD280), $Q280-$S280+FU280-AX280-DJ280)</f>
        <v>0</v>
      </c>
      <c r="HB280" s="152" cm="1">
        <f t="array" ref="HB280">_xlfn.IFS(HB$1= 0,"", NOT(ISBLANK(CE280)), 0, ISBLANK(CE280), $Q280-$S280+FV280-AY280-DK280)</f>
        <v>0</v>
      </c>
      <c r="HC280" s="152" cm="1">
        <f t="array" ref="HC280">_xlfn.IFS(HC$1= 0,"", NOT(ISBLANK(CF280)), 0, ISBLANK(CF280), $Q280-$S280+FW280-AZ280-DL280)</f>
        <v>0</v>
      </c>
      <c r="HD280" s="152" cm="1">
        <f t="array" ref="HD280">_xlfn.IFS(HD$1= 0,"", NOT(ISBLANK(CG280)), 0, ISBLANK(CG280), $Q280-$S280+FX280-BA280-DM280)</f>
        <v>0</v>
      </c>
      <c r="HE280" s="152" t="str" cm="1">
        <f t="array" ref="HE280">_xlfn.IFS(HE$1= 0,"", NOT(ISBLANK(CH280)), 0, ISBLANK(CH280), $Q280-$S280+FY280-BB280-DN280)</f>
        <v/>
      </c>
      <c r="HF280" s="152" t="str" cm="1">
        <f t="array" ref="HF280">_xlfn.IFS(HF$1= 0,"", NOT(ISBLANK(CI280)), 0, ISBLANK(CI280), $Q280-$S280+FZ280-BC280-DO280)</f>
        <v/>
      </c>
      <c r="HG280" s="152" t="str" cm="1">
        <f t="array" ref="HG280">_xlfn.IFS(HG$1= 0,"", NOT(ISBLANK(CJ280)), 0, ISBLANK(CJ280), $Q280-$S280+GA280-BD280-DP280)</f>
        <v/>
      </c>
      <c r="HH280" s="152" t="str" cm="1">
        <f t="array" ref="HH280">_xlfn.IFS(HH$1= 0,"", NOT(ISBLANK(CK280)), 0, ISBLANK(CK280), $Q280-$S280+GB280-BE280-DQ280)</f>
        <v/>
      </c>
      <c r="HI280" s="152" t="str" cm="1">
        <f t="array" ref="HI280">_xlfn.IFS(HI$1= 0,"", NOT(ISBLANK(CL280)), 0, ISBLANK(CL280), $Q280-$S280+GC280-BF280-DR280)</f>
        <v/>
      </c>
      <c r="HJ280" s="152" t="str" cm="1">
        <f t="array" ref="HJ280">_xlfn.IFS(HJ$1= 0,"", NOT(ISBLANK(CM280)), 0, ISBLANK(CM280), $Q280-$S280+GD280-BG280-DS280)</f>
        <v/>
      </c>
      <c r="HK280" s="152" t="str" cm="1">
        <f t="array" ref="HK280">_xlfn.IFS(HK$1= 0,"", NOT(ISBLANK(CN280)), 0, ISBLANK(CN280), $Q280-$S280+GE280-BH280-DT280)</f>
        <v/>
      </c>
      <c r="HL280" s="153" t="str" cm="1">
        <f t="array" ref="HL280">_xlfn.IFS(HL$1= 0,"", NOT(ISBLANK(CO280)), 0, ISBLANK(CO280), $Q280-$S280+GF280-BI280-DU280)</f>
        <v/>
      </c>
      <c r="HM280" s="153" t="str" cm="1">
        <f t="array" ref="HM280">_xlfn.IFS(HM$1= 0,"", NOT(ISBLANK(DE280)), 0, ISBLANK(DE280), $Q280-$S280+IC280-BY280-#REF!)</f>
        <v/>
      </c>
      <c r="HN280" s="153" t="e" cm="1">
        <f t="array" ref="HN280">_xlfn.IFS(HN$1= 0,"", NOT(ISBLANK(DF280)), 0, ISBLANK(DF280), $Q280-$S280+ID280-BZ280-#REF!)</f>
        <v>#REF!</v>
      </c>
      <c r="HO280" s="153" t="e" cm="1">
        <f t="array" ref="HO280">_xlfn.IFS(HO$1= 0,"", NOT(ISBLANK(DG280)), 0, ISBLANK(DG280), $Q280-$S280+IE280-CA280-#REF!)</f>
        <v>#VALUE!</v>
      </c>
      <c r="HP280" s="153" t="e" cm="1">
        <f t="array" ref="HP280">_xlfn.IFS(HP$1= 0,"", NOT(ISBLANK(DH280)), 0, ISBLANK(DH280), $Q280-$S280+IF280-CB280-#REF!)</f>
        <v>#REF!</v>
      </c>
      <c r="HQ280" s="153" t="e" cm="1">
        <f t="array" ref="HQ280">_xlfn.IFS(HQ$1= 0,"", NOT(ISBLANK(DI280)), 0, ISBLANK(DI280), $Q280-$S280+IG280-CC280-#REF!)</f>
        <v>#REF!</v>
      </c>
      <c r="HR280" s="153" cm="1">
        <f t="array" ref="HR280">_xlfn.IFS(HR$1= 0,"", NOT(ISBLANK(DJ280)), 0, ISBLANK(DJ280), $Q280-$S280+IH280-CD280-EK280)</f>
        <v>0</v>
      </c>
      <c r="HS280" s="153" t="e" cm="1">
        <f t="array" ref="HS280">_xlfn.IFS(HS$1= 0,"", NOT(ISBLANK(DK280)), 0, ISBLANK(DK280), $Q280-$S280+II280-CE280-EL280)</f>
        <v>#VALUE!</v>
      </c>
      <c r="HT280" s="153" t="e" cm="1">
        <f t="array" ref="HT280">_xlfn.IFS(HT$1= 0,"", NOT(ISBLANK(DL280)), 0, ISBLANK(DL280), $Q280-$S280+GV280-CF280-EM280)</f>
        <v>#VALUE!</v>
      </c>
      <c r="HU280" s="153" t="e" cm="1">
        <f t="array" ref="HU280">_xlfn.IFS(HU$1= 0,"", NOT(ISBLANK(DM280)), 0, ISBLANK(DM280), $Q280-$S280+GW280-CG280-EN280)</f>
        <v>#VALUE!</v>
      </c>
      <c r="HV280" s="153" t="str" cm="1">
        <f t="array" ref="HV280">_xlfn.IFS(HV$1= 0,"", NOT(ISBLANK(DN280)), 0, ISBLANK(DN280), $Q280-$S280+GX280-CH280-EO280)</f>
        <v/>
      </c>
      <c r="HW280" s="153" t="str" cm="1">
        <f t="array" ref="HW280">_xlfn.IFS(HW$1= 0,"", NOT(ISBLANK(DO280)), 0, ISBLANK(DO280), $Q280-$S280+GY280-CI280-EP280)</f>
        <v/>
      </c>
      <c r="HX280" s="153" t="str" cm="1">
        <f t="array" ref="HX280">_xlfn.IFS(HX$1= 0,"", NOT(ISBLANK(DP280)), 0, ISBLANK(DP280), $Q280-$S280+GZ280-CJ280-EQ280)</f>
        <v/>
      </c>
      <c r="HY280" s="153" t="str" cm="1">
        <f t="array" ref="HY280">_xlfn.IFS(HY$1= 0,"", NOT(ISBLANK(DQ280)), 0, ISBLANK(DQ280), $Q280-$S280+HA280-CK280-ER280)</f>
        <v/>
      </c>
      <c r="HZ280" s="153" t="str" cm="1">
        <f t="array" ref="HZ280">_xlfn.IFS(HZ$1= 0,"", NOT(ISBLANK(DR280)), 0, ISBLANK(DR280), $Q280-$S280+HB280-CL280-ES280)</f>
        <v/>
      </c>
      <c r="IA280" s="153" t="str" cm="1">
        <f t="array" ref="IA280">_xlfn.IFS(IA$1= 0,"", NOT(ISBLANK(DS280)), 0, ISBLANK(DS280), $Q280-$S280+HC280-CM280-ET280)</f>
        <v/>
      </c>
    </row>
    <row r="281" spans="1:235" ht="16.5" x14ac:dyDescent="0.3">
      <c r="A281" s="144"/>
      <c r="B281" s="106"/>
      <c r="C281" s="106"/>
      <c r="D281" s="107"/>
      <c r="E281" s="131"/>
      <c r="F281" s="137"/>
      <c r="G281" s="2"/>
      <c r="H281" s="2"/>
      <c r="I281" s="2"/>
      <c r="J281" s="2"/>
      <c r="K281" s="2"/>
      <c r="L281" s="2"/>
      <c r="M281" s="140"/>
      <c r="N281" s="137"/>
      <c r="O281" s="138"/>
      <c r="P281" s="133"/>
      <c r="Q281" s="94">
        <f t="shared" si="101"/>
        <v>0</v>
      </c>
      <c r="R281" s="1"/>
      <c r="S281" s="1"/>
      <c r="T281" s="2"/>
      <c r="U281" s="2"/>
      <c r="V281" s="82">
        <f t="shared" si="102"/>
        <v>0</v>
      </c>
      <c r="W281" s="121"/>
      <c r="X281" s="108"/>
      <c r="AU281" s="105"/>
      <c r="AV281" s="105"/>
      <c r="AW281" s="105"/>
      <c r="AX281" s="105"/>
      <c r="AY281" s="105"/>
      <c r="AZ281" s="105"/>
      <c r="BA281" s="105"/>
      <c r="BB281" s="105"/>
      <c r="BC281" s="105"/>
      <c r="BD281" s="105"/>
      <c r="BE281" s="105"/>
      <c r="BF281" s="105"/>
      <c r="BG281" s="105"/>
      <c r="BH281" s="105"/>
      <c r="BI281" s="105"/>
      <c r="BJ281" s="105"/>
      <c r="BK281" s="105"/>
      <c r="BL281" s="105"/>
      <c r="BM281" s="105"/>
      <c r="BN281" s="105"/>
      <c r="BO281" s="105"/>
      <c r="BP281" s="105"/>
      <c r="BQ281" s="105"/>
      <c r="BR281" s="105"/>
      <c r="BS281" s="105"/>
      <c r="BT281" s="105"/>
      <c r="BU281" s="105"/>
      <c r="BV281" s="105"/>
      <c r="BW281" s="105"/>
      <c r="BX281" s="105"/>
      <c r="BZ281" s="99"/>
      <c r="CA281" s="105" t="s">
        <v>32</v>
      </c>
      <c r="CB281" s="105"/>
      <c r="CC281" s="105"/>
      <c r="CD281" s="105"/>
      <c r="CE281" s="105"/>
      <c r="CF281" s="105"/>
      <c r="CG281" s="105"/>
      <c r="CH281" s="105"/>
      <c r="CI281" s="105"/>
      <c r="CJ281" s="105"/>
      <c r="CK281" s="105"/>
      <c r="CL281" s="105"/>
      <c r="CM281" s="105"/>
      <c r="CN281" s="105"/>
      <c r="CO281" s="105"/>
      <c r="CP281" s="105" t="s">
        <v>32</v>
      </c>
      <c r="CQ281" s="105"/>
      <c r="CR281" s="105"/>
      <c r="CS281" s="105"/>
      <c r="CT281" s="105"/>
      <c r="CU281" s="105"/>
      <c r="CV281" s="105"/>
      <c r="CW281" s="105"/>
      <c r="CX281" s="105"/>
      <c r="CY281" s="105"/>
      <c r="CZ281" s="105"/>
      <c r="DA281" s="105"/>
      <c r="DB281" s="105"/>
      <c r="DC281" s="105"/>
      <c r="DD281" s="105"/>
      <c r="DE281" s="99"/>
      <c r="DF281" s="99"/>
      <c r="DG281" s="105"/>
      <c r="DH281" s="105"/>
      <c r="DI281" s="105"/>
      <c r="DJ281" s="105"/>
      <c r="DK281" s="105"/>
      <c r="DL281" s="105"/>
      <c r="DM281" s="105"/>
      <c r="DN281" s="105"/>
      <c r="DO281" s="105"/>
      <c r="DP281" s="105"/>
      <c r="DQ281" s="105"/>
      <c r="DR281" s="105"/>
      <c r="DS281" s="105"/>
      <c r="DT281" s="105"/>
      <c r="DU281" s="105"/>
      <c r="DV281" s="105"/>
      <c r="DW281" s="105"/>
      <c r="DX281" s="105"/>
      <c r="DY281" s="105"/>
      <c r="DZ281" s="105"/>
      <c r="EA281" s="105"/>
      <c r="EB281" s="105"/>
      <c r="EC281" s="105"/>
      <c r="ED281" s="105"/>
      <c r="EE281" s="105"/>
      <c r="EF281" s="105"/>
      <c r="EG281" s="105"/>
      <c r="EH281" s="105"/>
      <c r="EI281" s="105"/>
      <c r="EJ281" s="105"/>
      <c r="EL281" s="146" t="str" cm="1">
        <f t="array" ref="EL281">IF(OR(EL$1=0, $A281="", _xlfn.XLOOKUP(EL$1, $Z$2:$Z$18, $AD$2:$AD$18, "")=""),"",SQRT((_xlfn.XLOOKUP(EL$1,$Z$2:$Z$18,$AA$2:$AA$18)-$T281)^2+(_xlfn.XLOOKUP(EL$1,$Z$2:$Z$18,$AB$2:$AB$18)-$U281)^2+(_xlfn.XLOOKUP(EL$1,$Z$2:$Z$18,$AC$2:$AC$18-$V281)^2)))</f>
        <v/>
      </c>
      <c r="EM281" s="96" t="str" cm="1">
        <f t="array" ref="EM281">IF(OR(EM$1=0, $A281="", _xlfn.XLOOKUP(EM$1, $Z$2:$Z$18, $AD$2:$AD$18, "")=""),"",SQRT((_xlfn.XLOOKUP(EM$1,$Z$2:$Z$18,$AA$2:$AA$18)-$T281)^2+(_xlfn.XLOOKUP(EM$1,$Z$2:$Z$18,$AB$2:$AB$18)-$U281)^2+(_xlfn.XLOOKUP(EM$1,$Z$2:$Z$18,$AC$2:$AC$18-$V281)^2)))</f>
        <v/>
      </c>
      <c r="EN281" s="96" t="str" cm="1">
        <f t="array" ref="EN281">IF(OR(EN$1=0, $A281="", _xlfn.XLOOKUP(EN$1, $Z$2:$Z$18, $AD$2:$AD$18, "")=""),"",SQRT((_xlfn.XLOOKUP(EN$1,$Z$2:$Z$18,$AA$2:$AA$18)-$T281)^2+(_xlfn.XLOOKUP(EN$1,$Z$2:$Z$18,$AB$2:$AB$18)-$U281)^2+(_xlfn.XLOOKUP(EN$1,$Z$2:$Z$18,$AC$2:$AC$18-$V281)^2)))</f>
        <v/>
      </c>
      <c r="EO281" s="96" t="str" cm="1">
        <f t="array" ref="EO281">IF(OR(EO$1=0, $A281="", _xlfn.XLOOKUP(EO$1, $Z$2:$Z$18, $AD$2:$AD$18, "")=""),"",SQRT((_xlfn.XLOOKUP(EO$1,$Z$2:$Z$18,$AA$2:$AA$18)-$T281)^2+(_xlfn.XLOOKUP(EO$1,$Z$2:$Z$18,$AB$2:$AB$18)-$U281)^2+(_xlfn.XLOOKUP(EO$1,$Z$2:$Z$18,$AC$2:$AC$18-$V281)^2)))</f>
        <v/>
      </c>
      <c r="EP281" s="96" t="str" cm="1">
        <f t="array" ref="EP281">IF(OR(EP$1=0, $A281="", _xlfn.XLOOKUP(EP$1, $Z$2:$Z$18, $AD$2:$AD$18, "")=""),"",SQRT((_xlfn.XLOOKUP(EP$1,$Z$2:$Z$18,$AA$2:$AA$18)-$T281)^2+(_xlfn.XLOOKUP(EP$1,$Z$2:$Z$18,$AB$2:$AB$18)-$U281)^2+(_xlfn.XLOOKUP(EP$1,$Z$2:$Z$18,$AC$2:$AC$18-$V281)^2)))</f>
        <v/>
      </c>
      <c r="EQ281" s="96" t="str" cm="1">
        <f t="array" ref="EQ281">IF(OR(EQ$1=0, $A281="", _xlfn.XLOOKUP(EQ$1, $Z$2:$Z$18, $AD$2:$AD$18, "")=""),"",SQRT((_xlfn.XLOOKUP(EQ$1,$Z$2:$Z$18,$AA$2:$AA$18)-$T281)^2+(_xlfn.XLOOKUP(EQ$1,$Z$2:$Z$18,$AB$2:$AB$18)-$U281)^2+(_xlfn.XLOOKUP(EQ$1,$Z$2:$Z$18,$AC$2:$AC$18-$V281)^2)))</f>
        <v/>
      </c>
      <c r="ER281" s="96" t="str" cm="1">
        <f t="array" ref="ER281">IF(OR(ER$1=0, $A281="", _xlfn.XLOOKUP(ER$1, $Z$2:$Z$18, $AD$2:$AD$18, "")=""),"",SQRT((_xlfn.XLOOKUP(ER$1,$Z$2:$Z$18,$AA$2:$AA$18)-$T281)^2+(_xlfn.XLOOKUP(ER$1,$Z$2:$Z$18,$AB$2:$AB$18)-$U281)^2+(_xlfn.XLOOKUP(ER$1,$Z$2:$Z$18,$AC$2:$AC$18-$V281)^2)))</f>
        <v/>
      </c>
      <c r="ES281" s="96" t="str" cm="1">
        <f t="array" ref="ES281">IF(OR(ES$1=0, $A281="", _xlfn.XLOOKUP(ES$1, $Z$2:$Z$18, $AD$2:$AD$18, "")=""),"",SQRT((_xlfn.XLOOKUP(ES$1,$Z$2:$Z$18,$AA$2:$AA$18)-$T281)^2+(_xlfn.XLOOKUP(ES$1,$Z$2:$Z$18,$AB$2:$AB$18)-$U281)^2+(_xlfn.XLOOKUP(ES$1,$Z$2:$Z$18,$AC$2:$AC$18-$V281)^2)))</f>
        <v/>
      </c>
      <c r="ET281" s="97" t="str" cm="1">
        <f t="array" ref="ET281">IF(OR(ET$1=0, $A281="", _xlfn.XLOOKUP(ET$1, $Z$2:$Z$18, $AD$2:$AD$18, "")=""),"",SQRT((_xlfn.XLOOKUP(ET$1,$Z$2:$Z$18,$AA$2:$AA$18)-$T281)^2+(_xlfn.XLOOKUP(ET$1,$Z$2:$Z$18,$AB$2:$AB$18)-$U281)^2+(_xlfn.XLOOKUP(ET$1,$Z$2:$Z$18,$AC$2:$AC$18-$V281)^2)))</f>
        <v/>
      </c>
      <c r="EU281" s="97" t="str" cm="1">
        <f t="array" ref="EU281">IF(OR(EU$1=0, $A281="", _xlfn.XLOOKUP(EU$1, $Z$2:$Z$18, $AD$2:$AD$18, "")=""),"",SQRT((_xlfn.XLOOKUP(EU$1,$Z$2:$Z$18,$AA$2:$AA$18)-$T281)^2+(_xlfn.XLOOKUP(EU$1,$Z$2:$Z$18,$AB$2:$AB$18)-$U281)^2+(_xlfn.XLOOKUP(EU$1,$Z$2:$Z$18,$AC$2:$AC$18-$V281)^2)))</f>
        <v/>
      </c>
      <c r="EV281" s="97" t="str" cm="1">
        <f t="array" ref="EV281">IF(OR(EV$1=0, $A281="", _xlfn.XLOOKUP(EV$1, $Z$2:$Z$18, $AD$2:$AD$18, "")=""),"",SQRT((_xlfn.XLOOKUP(EV$1,$Z$2:$Z$18,$AA$2:$AA$18)-$T281)^2+(_xlfn.XLOOKUP(EV$1,$Z$2:$Z$18,$AB$2:$AB$18)-$U281)^2+(_xlfn.XLOOKUP(EV$1,$Z$2:$Z$18,$AC$2:$AC$18-$V281)^2)))</f>
        <v/>
      </c>
      <c r="EW281" s="97" t="str" cm="1">
        <f t="array" ref="EW281">IF(OR(EW$1=0, $A281="", _xlfn.XLOOKUP(EW$1, $Z$2:$Z$18, $AD$2:$AD$18, "")=""),"",SQRT((_xlfn.XLOOKUP(EW$1,$Z$2:$Z$18,$AA$2:$AA$18)-$T281)^2+(_xlfn.XLOOKUP(EW$1,$Z$2:$Z$18,$AB$2:$AB$18)-$U281)^2+(_xlfn.XLOOKUP(EW$1,$Z$2:$Z$18,$AC$2:$AC$18-$V281)^2)))</f>
        <v/>
      </c>
      <c r="EX281" s="97" t="str" cm="1">
        <f t="array" ref="EX281">IF(OR(EX$1=0, $A281="", _xlfn.XLOOKUP(EX$1, $Z$2:$Z$18, $AD$2:$AD$18, "")=""),"",SQRT((_xlfn.XLOOKUP(EX$1,$Z$2:$Z$18,$AA$2:$AA$18)-$T281)^2+(_xlfn.XLOOKUP(EX$1,$Z$2:$Z$18,$AB$2:$AB$18)-$U281)^2+(_xlfn.XLOOKUP(EX$1,$Z$2:$Z$18,$AC$2:$AC$18-$V281)^2)))</f>
        <v/>
      </c>
      <c r="EY281" s="97" t="str" cm="1">
        <f t="array" ref="EY281">IF(OR(EY$1=0, $A281="", _xlfn.XLOOKUP(EY$1, $Z$2:$Z$18, $AD$2:$AD$18, "")=""),"",SQRT((_xlfn.XLOOKUP(EY$1,$Z$2:$Z$18,$AA$2:$AA$18)-$T281)^2+(_xlfn.XLOOKUP(EY$1,$Z$2:$Z$18,$AB$2:$AB$18)-$U281)^2+(_xlfn.XLOOKUP(EY$1,$Z$2:$Z$18,$AC$2:$AC$18-$V281)^2)))</f>
        <v/>
      </c>
      <c r="EZ281" s="98" t="str" cm="1">
        <f t="array" ref="EZ281">IF(OR(EZ$1=0, $A281="", _xlfn.XLOOKUP(EZ$1, $Z$2:$Z$18, $AD$2:$AD$18, "")=""),"",SQRT((_xlfn.XLOOKUP(EZ$1,$Z$2:$Z$18,$AA$2:$AA$18)-$T281)^2+(_xlfn.XLOOKUP(EZ$1,$Z$2:$Z$18,$AB$2:$AB$18)-$U281)^2+(_xlfn.XLOOKUP(EZ$1,$Z$2:$Z$18,$AC$2:$AC$18-$V281)^2)))</f>
        <v/>
      </c>
      <c r="FA281" s="146" t="str" cm="1">
        <f t="array" ref="FA281">IF(OR(FA$1=0, $A281="", _xlfn.XLOOKUP(FA$1, $Z$2:$Z$18, $AD$2:$AD$18, "")=""),"",SQRT((_xlfn.XLOOKUP(FA$1,$Z$2:$Z$18,$AA$2:$AA$18)-$T281)^2+(_xlfn.XLOOKUP(FA$1,$Z$2:$Z$18,$AB$2:$AB$18)-$U281)^2+(_xlfn.XLOOKUP(FA$1,$Z$2:$Z$18,$AC$2:$AC$18-$V281)^2)))</f>
        <v/>
      </c>
      <c r="FB281" s="96" t="str" cm="1">
        <f t="array" ref="FB281">IF(OR(FB$1=0, $A281="", _xlfn.XLOOKUP(FB$1, $Z$2:$Z$18, $AD$2:$AD$18, "")=""),"",SQRT((_xlfn.XLOOKUP(FB$1,$Z$2:$Z$18,$AA$2:$AA$18)-$T281)^2+(_xlfn.XLOOKUP(FB$1,$Z$2:$Z$18,$AB$2:$AB$18)-$U281)^2+(_xlfn.XLOOKUP(FB$1,$Z$2:$Z$18,$AC$2:$AC$18-$V281)^2)))</f>
        <v/>
      </c>
      <c r="FC281" s="96" t="str" cm="1">
        <f t="array" ref="FC281">IF(OR(FC$1=0, $A281="", _xlfn.XLOOKUP(FC$1, $Z$2:$Z$18, $AD$2:$AD$18, "")=""),"",SQRT((_xlfn.XLOOKUP(FC$1,$Z$2:$Z$18,$AA$2:$AA$18)-$T281)^2+(_xlfn.XLOOKUP(FC$1,$Z$2:$Z$18,$AB$2:$AB$18)-$U281)^2+(_xlfn.XLOOKUP(FC$1,$Z$2:$Z$18,$AC$2:$AC$18-$V281)^2)))</f>
        <v/>
      </c>
      <c r="FD281" s="96" t="str" cm="1">
        <f t="array" ref="FD281">IF(OR(FD$1=0, $A281="", _xlfn.XLOOKUP(FD$1, $Z$2:$Z$18, $AD$2:$AD$18, "")=""),"",SQRT((_xlfn.XLOOKUP(FD$1,$Z$2:$Z$18,$AA$2:$AA$18)-$T281)^2+(_xlfn.XLOOKUP(FD$1,$Z$2:$Z$18,$AB$2:$AB$18)-$U281)^2+(_xlfn.XLOOKUP(FD$1,$Z$2:$Z$18,$AC$2:$AC$18-$V281)^2)))</f>
        <v/>
      </c>
      <c r="FE281" s="96" t="str" cm="1">
        <f t="array" ref="FE281">IF(OR(FE$1=0, $A281="", _xlfn.XLOOKUP(FE$1, $Z$2:$Z$18, $AD$2:$AD$18, "")=""),"",SQRT((_xlfn.XLOOKUP(FE$1,$Z$2:$Z$18,$AA$2:$AA$18)-$T281)^2+(_xlfn.XLOOKUP(FE$1,$Z$2:$Z$18,$AB$2:$AB$18)-$U281)^2+(_xlfn.XLOOKUP(FE$1,$Z$2:$Z$18,$AC$2:$AC$18-$V281)^2)))</f>
        <v/>
      </c>
      <c r="FF281" s="96" t="str" cm="1">
        <f t="array" ref="FF281">IF(OR(FF$1=0, $A281="", _xlfn.XLOOKUP(FF$1, $Z$2:$Z$18, $AD$2:$AD$18, "")=""),"",SQRT((_xlfn.XLOOKUP(FF$1,$Z$2:$Z$18,$AA$2:$AA$18)-$T281)^2+(_xlfn.XLOOKUP(FF$1,$Z$2:$Z$18,$AB$2:$AB$18)-$U281)^2+(_xlfn.XLOOKUP(FF$1,$Z$2:$Z$18,$AC$2:$AC$18-$V281)^2)))</f>
        <v/>
      </c>
      <c r="FG281" s="96" t="str" cm="1">
        <f t="array" ref="FG281">IF(OR(FG$1=0, $A281="", _xlfn.XLOOKUP(FG$1, $Z$2:$Z$18, $AD$2:$AD$18, "")=""),"",SQRT((_xlfn.XLOOKUP(FG$1,$Z$2:$Z$18,$AA$2:$AA$18)-$T281)^2+(_xlfn.XLOOKUP(FG$1,$Z$2:$Z$18,$AB$2:$AB$18)-$U281)^2+(_xlfn.XLOOKUP(FG$1,$Z$2:$Z$18,$AC$2:$AC$18-$V281)^2)))</f>
        <v/>
      </c>
      <c r="FH281" s="96" t="str" cm="1">
        <f t="array" ref="FH281">IF(OR(FH$1=0, $A281="", _xlfn.XLOOKUP(FH$1, $Z$2:$Z$18, $AD$2:$AD$18, "")=""),"",SQRT((_xlfn.XLOOKUP(FH$1,$Z$2:$Z$18,$AA$2:$AA$18)-$T281)^2+(_xlfn.XLOOKUP(FH$1,$Z$2:$Z$18,$AB$2:$AB$18)-$U281)^2+(_xlfn.XLOOKUP(FH$1,$Z$2:$Z$18,$AC$2:$AC$18-$V281)^2)))</f>
        <v/>
      </c>
      <c r="FI281" s="97" t="str" cm="1">
        <f t="array" ref="FI281">IF(OR(FI$1=0, $A281="", _xlfn.XLOOKUP(FI$1, $Z$2:$Z$18, $AD$2:$AD$18, "")=""),"",SQRT((_xlfn.XLOOKUP(FI$1,$Z$2:$Z$18,$AA$2:$AA$18)-$T281)^2+(_xlfn.XLOOKUP(FI$1,$Z$2:$Z$18,$AB$2:$AB$18)-$U281)^2+(_xlfn.XLOOKUP(FI$1,$Z$2:$Z$18,$AC$2:$AC$18-$V281)^2)))</f>
        <v/>
      </c>
      <c r="FJ281" s="97" t="str" cm="1">
        <f t="array" ref="FJ281">IF(OR(FJ$1=0, $A281="", _xlfn.XLOOKUP(FJ$1, $Z$2:$Z$18, $AD$2:$AD$18, "")=""),"",SQRT((_xlfn.XLOOKUP(FJ$1,$Z$2:$Z$18,$AA$2:$AA$18)-$T281)^2+(_xlfn.XLOOKUP(FJ$1,$Z$2:$Z$18,$AB$2:$AB$18)-$U281)^2+(_xlfn.XLOOKUP(FJ$1,$Z$2:$Z$18,$AC$2:$AC$18-$V281)^2)))</f>
        <v/>
      </c>
      <c r="FK281" s="97" t="str" cm="1">
        <f t="array" ref="FK281">IF(OR(FK$1=0, $A281="", _xlfn.XLOOKUP(FK$1, $Z$2:$Z$18, $AD$2:$AD$18, "")=""),"",SQRT((_xlfn.XLOOKUP(FK$1,$Z$2:$Z$18,$AA$2:$AA$18)-$T281)^2+(_xlfn.XLOOKUP(FK$1,$Z$2:$Z$18,$AB$2:$AB$18)-$U281)^2+(_xlfn.XLOOKUP(FK$1,$Z$2:$Z$18,$AC$2:$AC$18-$V281)^2)))</f>
        <v/>
      </c>
      <c r="FL281" s="97" t="str" cm="1">
        <f t="array" ref="FL281">IF(OR(FL$1=0, $A281="", _xlfn.XLOOKUP(FL$1, $Z$2:$Z$18, $AD$2:$AD$18, "")=""),"",SQRT((_xlfn.XLOOKUP(FL$1,$Z$2:$Z$18,$AA$2:$AA$18)-$T281)^2+(_xlfn.XLOOKUP(FL$1,$Z$2:$Z$18,$AB$2:$AB$18)-$U281)^2+(_xlfn.XLOOKUP(FL$1,$Z$2:$Z$18,$AC$2:$AC$18-$V281)^2)))</f>
        <v/>
      </c>
      <c r="FM281" s="97" t="str" cm="1">
        <f t="array" ref="FM281">IF(OR(FM$1=0, $A281="", _xlfn.XLOOKUP(FM$1, $Z$2:$Z$18, $AD$2:$AD$18, "")=""),"",SQRT((_xlfn.XLOOKUP(FM$1,$Z$2:$Z$18,$AA$2:$AA$18)-$T281)^2+(_xlfn.XLOOKUP(FM$1,$Z$2:$Z$18,$AB$2:$AB$18)-$U281)^2+(_xlfn.XLOOKUP(FM$1,$Z$2:$Z$18,$AC$2:$AC$18-$V281)^2)))</f>
        <v/>
      </c>
      <c r="FN281" s="97" t="str" cm="1">
        <f t="array" ref="FN281">IF(OR(FN$1=0, $A281="", _xlfn.XLOOKUP(FN$1, $Z$2:$Z$18, $AD$2:$AD$18, "")=""),"",SQRT((_xlfn.XLOOKUP(FN$1,$Z$2:$Z$18,$AA$2:$AA$18)-$T281)^2+(_xlfn.XLOOKUP(FN$1,$Z$2:$Z$18,$AB$2:$AB$18)-$U281)^2+(_xlfn.XLOOKUP(FN$1,$Z$2:$Z$18,$AC$2:$AC$18-$V281)^2)))</f>
        <v/>
      </c>
      <c r="FO281" s="98" t="str" cm="1">
        <f t="array" ref="FO281">IF(OR(FO$1=0, $A281="", _xlfn.XLOOKUP(FO$1, $Z$2:$Z$18, $AD$2:$AD$18, "")=""),"",SQRT((_xlfn.XLOOKUP(FO$1,$Z$2:$Z$18,$AA$2:$AA$18)-$T281)^2+(_xlfn.XLOOKUP(FO$1,$Z$2:$Z$18,$AB$2:$AB$18)-$U281)^2+(_xlfn.XLOOKUP(FO$1,$Z$2:$Z$18,$AC$2:$AC$18-$V281)^2)))</f>
        <v/>
      </c>
      <c r="FP281" s="99"/>
      <c r="FQ281" s="99"/>
      <c r="FR281" s="100">
        <f t="shared" si="103"/>
        <v>0</v>
      </c>
      <c r="FS281" s="109">
        <f t="shared" si="104"/>
        <v>0</v>
      </c>
      <c r="FT281" s="109">
        <f t="shared" si="105"/>
        <v>0</v>
      </c>
      <c r="FU281" s="109">
        <f t="shared" si="106"/>
        <v>0</v>
      </c>
      <c r="FV281" s="109">
        <f t="shared" si="107"/>
        <v>0</v>
      </c>
      <c r="FW281" s="109">
        <f t="shared" si="108"/>
        <v>0</v>
      </c>
      <c r="FX281" s="109">
        <f t="shared" si="109"/>
        <v>0</v>
      </c>
      <c r="FY281" s="109">
        <f t="shared" si="110"/>
        <v>0</v>
      </c>
      <c r="FZ281" s="110">
        <f t="shared" si="111"/>
        <v>0</v>
      </c>
      <c r="GA281" s="110">
        <f t="shared" si="112"/>
        <v>0</v>
      </c>
      <c r="GB281" s="110">
        <f t="shared" si="113"/>
        <v>0</v>
      </c>
      <c r="GC281" s="110">
        <f t="shared" si="114"/>
        <v>0</v>
      </c>
      <c r="GD281" s="110">
        <f t="shared" si="115"/>
        <v>0</v>
      </c>
      <c r="GE281" s="110">
        <f t="shared" si="116"/>
        <v>0</v>
      </c>
      <c r="GF281" s="111">
        <f t="shared" si="117"/>
        <v>0</v>
      </c>
      <c r="GG281" s="100">
        <f t="shared" si="118"/>
        <v>0</v>
      </c>
      <c r="GH281" s="109">
        <f t="shared" si="119"/>
        <v>0</v>
      </c>
      <c r="GI281" s="109">
        <f t="shared" si="120"/>
        <v>0</v>
      </c>
      <c r="GJ281" s="109">
        <f t="shared" si="121"/>
        <v>0</v>
      </c>
      <c r="GK281" s="109">
        <f t="shared" si="122"/>
        <v>0</v>
      </c>
      <c r="GL281" s="109">
        <f t="shared" si="123"/>
        <v>0</v>
      </c>
      <c r="GM281" s="109">
        <f t="shared" si="124"/>
        <v>0</v>
      </c>
      <c r="GN281" s="109">
        <f t="shared" si="125"/>
        <v>0</v>
      </c>
      <c r="GO281" s="110">
        <f t="shared" si="126"/>
        <v>0</v>
      </c>
      <c r="GP281" s="110">
        <f t="shared" si="127"/>
        <v>0</v>
      </c>
      <c r="GQ281" s="110">
        <f t="shared" si="128"/>
        <v>0</v>
      </c>
      <c r="GR281" s="110">
        <f t="shared" si="129"/>
        <v>0</v>
      </c>
      <c r="GS281" s="110">
        <f t="shared" si="130"/>
        <v>0</v>
      </c>
      <c r="GT281" s="110">
        <f t="shared" si="131"/>
        <v>0</v>
      </c>
      <c r="GU281" s="111">
        <f t="shared" si="132"/>
        <v>0</v>
      </c>
      <c r="GX281" s="151" cm="1">
        <f t="array" ref="GX281">_xlfn.IFS(GX$1= 0,"", NOT(ISBLANK(CA281)), 0, ISBLANK(CA281), $Q281-$S281+FR281-AU281-DG281)</f>
        <v>0</v>
      </c>
      <c r="GY281" s="152" cm="1">
        <f t="array" ref="GY281">_xlfn.IFS(GY$1= 0,"", NOT(ISBLANK(CB281)), 0, ISBLANK(CB281), $Q281-$S281+FS281-AV281-DH281)</f>
        <v>0</v>
      </c>
      <c r="GZ281" s="152" cm="1">
        <f t="array" ref="GZ281">_xlfn.IFS(GZ$1= 0,"", NOT(ISBLANK(CC281)), 0, ISBLANK(CC281), $Q281-$S281+FT281-AW281-DI281)</f>
        <v>0</v>
      </c>
      <c r="HA281" s="152" cm="1">
        <f t="array" ref="HA281">_xlfn.IFS(HA$1= 0,"", NOT(ISBLANK(CD281)), 0, ISBLANK(CD281), $Q281-$S281+FU281-AX281-DJ281)</f>
        <v>0</v>
      </c>
      <c r="HB281" s="152" cm="1">
        <f t="array" ref="HB281">_xlfn.IFS(HB$1= 0,"", NOT(ISBLANK(CE281)), 0, ISBLANK(CE281), $Q281-$S281+FV281-AY281-DK281)</f>
        <v>0</v>
      </c>
      <c r="HC281" s="152" cm="1">
        <f t="array" ref="HC281">_xlfn.IFS(HC$1= 0,"", NOT(ISBLANK(CF281)), 0, ISBLANK(CF281), $Q281-$S281+FW281-AZ281-DL281)</f>
        <v>0</v>
      </c>
      <c r="HD281" s="152" cm="1">
        <f t="array" ref="HD281">_xlfn.IFS(HD$1= 0,"", NOT(ISBLANK(CG281)), 0, ISBLANK(CG281), $Q281-$S281+FX281-BA281-DM281)</f>
        <v>0</v>
      </c>
      <c r="HE281" s="152" t="str" cm="1">
        <f t="array" ref="HE281">_xlfn.IFS(HE$1= 0,"", NOT(ISBLANK(CH281)), 0, ISBLANK(CH281), $Q281-$S281+FY281-BB281-DN281)</f>
        <v/>
      </c>
      <c r="HF281" s="152" t="str" cm="1">
        <f t="array" ref="HF281">_xlfn.IFS(HF$1= 0,"", NOT(ISBLANK(CI281)), 0, ISBLANK(CI281), $Q281-$S281+FZ281-BC281-DO281)</f>
        <v/>
      </c>
      <c r="HG281" s="152" t="str" cm="1">
        <f t="array" ref="HG281">_xlfn.IFS(HG$1= 0,"", NOT(ISBLANK(CJ281)), 0, ISBLANK(CJ281), $Q281-$S281+GA281-BD281-DP281)</f>
        <v/>
      </c>
      <c r="HH281" s="152" t="str" cm="1">
        <f t="array" ref="HH281">_xlfn.IFS(HH$1= 0,"", NOT(ISBLANK(CK281)), 0, ISBLANK(CK281), $Q281-$S281+GB281-BE281-DQ281)</f>
        <v/>
      </c>
      <c r="HI281" s="152" t="str" cm="1">
        <f t="array" ref="HI281">_xlfn.IFS(HI$1= 0,"", NOT(ISBLANK(CL281)), 0, ISBLANK(CL281), $Q281-$S281+GC281-BF281-DR281)</f>
        <v/>
      </c>
      <c r="HJ281" s="152" t="str" cm="1">
        <f t="array" ref="HJ281">_xlfn.IFS(HJ$1= 0,"", NOT(ISBLANK(CM281)), 0, ISBLANK(CM281), $Q281-$S281+GD281-BG281-DS281)</f>
        <v/>
      </c>
      <c r="HK281" s="152" t="str" cm="1">
        <f t="array" ref="HK281">_xlfn.IFS(HK$1= 0,"", NOT(ISBLANK(CN281)), 0, ISBLANK(CN281), $Q281-$S281+GE281-BH281-DT281)</f>
        <v/>
      </c>
      <c r="HL281" s="153" t="str" cm="1">
        <f t="array" ref="HL281">_xlfn.IFS(HL$1= 0,"", NOT(ISBLANK(CO281)), 0, ISBLANK(CO281), $Q281-$S281+GF281-BI281-DU281)</f>
        <v/>
      </c>
      <c r="HM281" s="153" t="str" cm="1">
        <f t="array" ref="HM281">_xlfn.IFS(HM$1= 0,"", NOT(ISBLANK(DE281)), 0, ISBLANK(DE281), $Q281-$S281+IC281-BY281-#REF!)</f>
        <v/>
      </c>
      <c r="HN281" s="153" t="e" cm="1">
        <f t="array" ref="HN281">_xlfn.IFS(HN$1= 0,"", NOT(ISBLANK(DF281)), 0, ISBLANK(DF281), $Q281-$S281+ID281-BZ281-#REF!)</f>
        <v>#REF!</v>
      </c>
      <c r="HO281" s="153" t="e" cm="1">
        <f t="array" ref="HO281">_xlfn.IFS(HO$1= 0,"", NOT(ISBLANK(DG281)), 0, ISBLANK(DG281), $Q281-$S281+IE281-CA281-#REF!)</f>
        <v>#VALUE!</v>
      </c>
      <c r="HP281" s="153" t="e" cm="1">
        <f t="array" ref="HP281">_xlfn.IFS(HP$1= 0,"", NOT(ISBLANK(DH281)), 0, ISBLANK(DH281), $Q281-$S281+IF281-CB281-#REF!)</f>
        <v>#REF!</v>
      </c>
      <c r="HQ281" s="153" t="e" cm="1">
        <f t="array" ref="HQ281">_xlfn.IFS(HQ$1= 0,"", NOT(ISBLANK(DI281)), 0, ISBLANK(DI281), $Q281-$S281+IG281-CC281-#REF!)</f>
        <v>#REF!</v>
      </c>
      <c r="HR281" s="153" cm="1">
        <f t="array" ref="HR281">_xlfn.IFS(HR$1= 0,"", NOT(ISBLANK(DJ281)), 0, ISBLANK(DJ281), $Q281-$S281+IH281-CD281-EK281)</f>
        <v>0</v>
      </c>
      <c r="HS281" s="153" t="e" cm="1">
        <f t="array" ref="HS281">_xlfn.IFS(HS$1= 0,"", NOT(ISBLANK(DK281)), 0, ISBLANK(DK281), $Q281-$S281+II281-CE281-EL281)</f>
        <v>#VALUE!</v>
      </c>
      <c r="HT281" s="153" t="e" cm="1">
        <f t="array" ref="HT281">_xlfn.IFS(HT$1= 0,"", NOT(ISBLANK(DL281)), 0, ISBLANK(DL281), $Q281-$S281+GV281-CF281-EM281)</f>
        <v>#VALUE!</v>
      </c>
      <c r="HU281" s="153" t="e" cm="1">
        <f t="array" ref="HU281">_xlfn.IFS(HU$1= 0,"", NOT(ISBLANK(DM281)), 0, ISBLANK(DM281), $Q281-$S281+GW281-CG281-EN281)</f>
        <v>#VALUE!</v>
      </c>
      <c r="HV281" s="153" t="str" cm="1">
        <f t="array" ref="HV281">_xlfn.IFS(HV$1= 0,"", NOT(ISBLANK(DN281)), 0, ISBLANK(DN281), $Q281-$S281+GX281-CH281-EO281)</f>
        <v/>
      </c>
      <c r="HW281" s="153" t="str" cm="1">
        <f t="array" ref="HW281">_xlfn.IFS(HW$1= 0,"", NOT(ISBLANK(DO281)), 0, ISBLANK(DO281), $Q281-$S281+GY281-CI281-EP281)</f>
        <v/>
      </c>
      <c r="HX281" s="153" t="str" cm="1">
        <f t="array" ref="HX281">_xlfn.IFS(HX$1= 0,"", NOT(ISBLANK(DP281)), 0, ISBLANK(DP281), $Q281-$S281+GZ281-CJ281-EQ281)</f>
        <v/>
      </c>
      <c r="HY281" s="153" t="str" cm="1">
        <f t="array" ref="HY281">_xlfn.IFS(HY$1= 0,"", NOT(ISBLANK(DQ281)), 0, ISBLANK(DQ281), $Q281-$S281+HA281-CK281-ER281)</f>
        <v/>
      </c>
      <c r="HZ281" s="153" t="str" cm="1">
        <f t="array" ref="HZ281">_xlfn.IFS(HZ$1= 0,"", NOT(ISBLANK(DR281)), 0, ISBLANK(DR281), $Q281-$S281+HB281-CL281-ES281)</f>
        <v/>
      </c>
      <c r="IA281" s="153" t="str" cm="1">
        <f t="array" ref="IA281">_xlfn.IFS(IA$1= 0,"", NOT(ISBLANK(DS281)), 0, ISBLANK(DS281), $Q281-$S281+HC281-CM281-ET281)</f>
        <v/>
      </c>
    </row>
    <row r="282" spans="1:235" ht="16.5" x14ac:dyDescent="0.3">
      <c r="A282" s="144"/>
      <c r="B282" s="106"/>
      <c r="C282" s="106"/>
      <c r="D282" s="107"/>
      <c r="E282" s="131"/>
      <c r="F282" s="137"/>
      <c r="G282" s="2"/>
      <c r="H282" s="2"/>
      <c r="I282" s="2"/>
      <c r="J282" s="2"/>
      <c r="K282" s="2"/>
      <c r="L282" s="2"/>
      <c r="M282" s="140"/>
      <c r="N282" s="137"/>
      <c r="O282" s="138"/>
      <c r="P282" s="133"/>
      <c r="Q282" s="94">
        <f t="shared" si="101"/>
        <v>0</v>
      </c>
      <c r="R282" s="1"/>
      <c r="S282" s="1"/>
      <c r="T282" s="2"/>
      <c r="U282" s="2"/>
      <c r="V282" s="82">
        <f t="shared" si="102"/>
        <v>0</v>
      </c>
      <c r="W282" s="121"/>
      <c r="X282" s="108"/>
      <c r="AU282" s="105"/>
      <c r="AV282" s="105"/>
      <c r="AW282" s="105"/>
      <c r="AX282" s="105"/>
      <c r="AY282" s="105"/>
      <c r="AZ282" s="105"/>
      <c r="BA282" s="105"/>
      <c r="BB282" s="105"/>
      <c r="BC282" s="105"/>
      <c r="BD282" s="105"/>
      <c r="BE282" s="105"/>
      <c r="BF282" s="105"/>
      <c r="BG282" s="105"/>
      <c r="BH282" s="105"/>
      <c r="BI282" s="105"/>
      <c r="BJ282" s="105"/>
      <c r="BK282" s="105"/>
      <c r="BL282" s="105"/>
      <c r="BM282" s="105"/>
      <c r="BN282" s="105"/>
      <c r="BO282" s="105"/>
      <c r="BP282" s="105"/>
      <c r="BQ282" s="105"/>
      <c r="BR282" s="105"/>
      <c r="BS282" s="105"/>
      <c r="BT282" s="105"/>
      <c r="BU282" s="105"/>
      <c r="BV282" s="105"/>
      <c r="BW282" s="105"/>
      <c r="BX282" s="105"/>
      <c r="BZ282" s="99"/>
      <c r="CA282" s="105" t="s">
        <v>32</v>
      </c>
      <c r="CB282" s="105"/>
      <c r="CC282" s="105"/>
      <c r="CD282" s="105"/>
      <c r="CE282" s="105"/>
      <c r="CF282" s="105"/>
      <c r="CG282" s="105"/>
      <c r="CH282" s="105"/>
      <c r="CI282" s="105"/>
      <c r="CJ282" s="105"/>
      <c r="CK282" s="105"/>
      <c r="CL282" s="105"/>
      <c r="CM282" s="105"/>
      <c r="CN282" s="105"/>
      <c r="CO282" s="105"/>
      <c r="CP282" s="105" t="s">
        <v>32</v>
      </c>
      <c r="CQ282" s="105"/>
      <c r="CR282" s="105"/>
      <c r="CS282" s="105"/>
      <c r="CT282" s="105"/>
      <c r="CU282" s="105"/>
      <c r="CV282" s="105"/>
      <c r="CW282" s="105"/>
      <c r="CX282" s="105"/>
      <c r="CY282" s="105"/>
      <c r="CZ282" s="105"/>
      <c r="DA282" s="105"/>
      <c r="DB282" s="105"/>
      <c r="DC282" s="105"/>
      <c r="DD282" s="105"/>
      <c r="DE282" s="99"/>
      <c r="DF282" s="99"/>
      <c r="DG282" s="105"/>
      <c r="DH282" s="105"/>
      <c r="DI282" s="105"/>
      <c r="DJ282" s="105"/>
      <c r="DK282" s="105"/>
      <c r="DL282" s="105"/>
      <c r="DM282" s="105"/>
      <c r="DN282" s="105"/>
      <c r="DO282" s="105"/>
      <c r="DP282" s="105"/>
      <c r="DQ282" s="105"/>
      <c r="DR282" s="105"/>
      <c r="DS282" s="105"/>
      <c r="DT282" s="105"/>
      <c r="DU282" s="105"/>
      <c r="DV282" s="105"/>
      <c r="DW282" s="105"/>
      <c r="DX282" s="105"/>
      <c r="DY282" s="105"/>
      <c r="DZ282" s="105"/>
      <c r="EA282" s="105"/>
      <c r="EB282" s="105"/>
      <c r="EC282" s="105"/>
      <c r="ED282" s="105"/>
      <c r="EE282" s="105"/>
      <c r="EF282" s="105"/>
      <c r="EG282" s="105"/>
      <c r="EH282" s="105"/>
      <c r="EI282" s="105"/>
      <c r="EJ282" s="105"/>
      <c r="EL282" s="146" t="str" cm="1">
        <f t="array" ref="EL282">IF(OR(EL$1=0, $A282="", _xlfn.XLOOKUP(EL$1, $Z$2:$Z$18, $AD$2:$AD$18, "")=""),"",SQRT((_xlfn.XLOOKUP(EL$1,$Z$2:$Z$18,$AA$2:$AA$18)-$T282)^2+(_xlfn.XLOOKUP(EL$1,$Z$2:$Z$18,$AB$2:$AB$18)-$U282)^2+(_xlfn.XLOOKUP(EL$1,$Z$2:$Z$18,$AC$2:$AC$18-$V282)^2)))</f>
        <v/>
      </c>
      <c r="EM282" s="96" t="str" cm="1">
        <f t="array" ref="EM282">IF(OR(EM$1=0, $A282="", _xlfn.XLOOKUP(EM$1, $Z$2:$Z$18, $AD$2:$AD$18, "")=""),"",SQRT((_xlfn.XLOOKUP(EM$1,$Z$2:$Z$18,$AA$2:$AA$18)-$T282)^2+(_xlfn.XLOOKUP(EM$1,$Z$2:$Z$18,$AB$2:$AB$18)-$U282)^2+(_xlfn.XLOOKUP(EM$1,$Z$2:$Z$18,$AC$2:$AC$18-$V282)^2)))</f>
        <v/>
      </c>
      <c r="EN282" s="96" t="str" cm="1">
        <f t="array" ref="EN282">IF(OR(EN$1=0, $A282="", _xlfn.XLOOKUP(EN$1, $Z$2:$Z$18, $AD$2:$AD$18, "")=""),"",SQRT((_xlfn.XLOOKUP(EN$1,$Z$2:$Z$18,$AA$2:$AA$18)-$T282)^2+(_xlfn.XLOOKUP(EN$1,$Z$2:$Z$18,$AB$2:$AB$18)-$U282)^2+(_xlfn.XLOOKUP(EN$1,$Z$2:$Z$18,$AC$2:$AC$18-$V282)^2)))</f>
        <v/>
      </c>
      <c r="EO282" s="96" t="str" cm="1">
        <f t="array" ref="EO282">IF(OR(EO$1=0, $A282="", _xlfn.XLOOKUP(EO$1, $Z$2:$Z$18, $AD$2:$AD$18, "")=""),"",SQRT((_xlfn.XLOOKUP(EO$1,$Z$2:$Z$18,$AA$2:$AA$18)-$T282)^2+(_xlfn.XLOOKUP(EO$1,$Z$2:$Z$18,$AB$2:$AB$18)-$U282)^2+(_xlfn.XLOOKUP(EO$1,$Z$2:$Z$18,$AC$2:$AC$18-$V282)^2)))</f>
        <v/>
      </c>
      <c r="EP282" s="96" t="str" cm="1">
        <f t="array" ref="EP282">IF(OR(EP$1=0, $A282="", _xlfn.XLOOKUP(EP$1, $Z$2:$Z$18, $AD$2:$AD$18, "")=""),"",SQRT((_xlfn.XLOOKUP(EP$1,$Z$2:$Z$18,$AA$2:$AA$18)-$T282)^2+(_xlfn.XLOOKUP(EP$1,$Z$2:$Z$18,$AB$2:$AB$18)-$U282)^2+(_xlfn.XLOOKUP(EP$1,$Z$2:$Z$18,$AC$2:$AC$18-$V282)^2)))</f>
        <v/>
      </c>
      <c r="EQ282" s="96" t="str" cm="1">
        <f t="array" ref="EQ282">IF(OR(EQ$1=0, $A282="", _xlfn.XLOOKUP(EQ$1, $Z$2:$Z$18, $AD$2:$AD$18, "")=""),"",SQRT((_xlfn.XLOOKUP(EQ$1,$Z$2:$Z$18,$AA$2:$AA$18)-$T282)^2+(_xlfn.XLOOKUP(EQ$1,$Z$2:$Z$18,$AB$2:$AB$18)-$U282)^2+(_xlfn.XLOOKUP(EQ$1,$Z$2:$Z$18,$AC$2:$AC$18-$V282)^2)))</f>
        <v/>
      </c>
      <c r="ER282" s="96" t="str" cm="1">
        <f t="array" ref="ER282">IF(OR(ER$1=0, $A282="", _xlfn.XLOOKUP(ER$1, $Z$2:$Z$18, $AD$2:$AD$18, "")=""),"",SQRT((_xlfn.XLOOKUP(ER$1,$Z$2:$Z$18,$AA$2:$AA$18)-$T282)^2+(_xlfn.XLOOKUP(ER$1,$Z$2:$Z$18,$AB$2:$AB$18)-$U282)^2+(_xlfn.XLOOKUP(ER$1,$Z$2:$Z$18,$AC$2:$AC$18-$V282)^2)))</f>
        <v/>
      </c>
      <c r="ES282" s="96" t="str" cm="1">
        <f t="array" ref="ES282">IF(OR(ES$1=0, $A282="", _xlfn.XLOOKUP(ES$1, $Z$2:$Z$18, $AD$2:$AD$18, "")=""),"",SQRT((_xlfn.XLOOKUP(ES$1,$Z$2:$Z$18,$AA$2:$AA$18)-$T282)^2+(_xlfn.XLOOKUP(ES$1,$Z$2:$Z$18,$AB$2:$AB$18)-$U282)^2+(_xlfn.XLOOKUP(ES$1,$Z$2:$Z$18,$AC$2:$AC$18-$V282)^2)))</f>
        <v/>
      </c>
      <c r="ET282" s="97" t="str" cm="1">
        <f t="array" ref="ET282">IF(OR(ET$1=0, $A282="", _xlfn.XLOOKUP(ET$1, $Z$2:$Z$18, $AD$2:$AD$18, "")=""),"",SQRT((_xlfn.XLOOKUP(ET$1,$Z$2:$Z$18,$AA$2:$AA$18)-$T282)^2+(_xlfn.XLOOKUP(ET$1,$Z$2:$Z$18,$AB$2:$AB$18)-$U282)^2+(_xlfn.XLOOKUP(ET$1,$Z$2:$Z$18,$AC$2:$AC$18-$V282)^2)))</f>
        <v/>
      </c>
      <c r="EU282" s="97" t="str" cm="1">
        <f t="array" ref="EU282">IF(OR(EU$1=0, $A282="", _xlfn.XLOOKUP(EU$1, $Z$2:$Z$18, $AD$2:$AD$18, "")=""),"",SQRT((_xlfn.XLOOKUP(EU$1,$Z$2:$Z$18,$AA$2:$AA$18)-$T282)^2+(_xlfn.XLOOKUP(EU$1,$Z$2:$Z$18,$AB$2:$AB$18)-$U282)^2+(_xlfn.XLOOKUP(EU$1,$Z$2:$Z$18,$AC$2:$AC$18-$V282)^2)))</f>
        <v/>
      </c>
      <c r="EV282" s="97" t="str" cm="1">
        <f t="array" ref="EV282">IF(OR(EV$1=0, $A282="", _xlfn.XLOOKUP(EV$1, $Z$2:$Z$18, $AD$2:$AD$18, "")=""),"",SQRT((_xlfn.XLOOKUP(EV$1,$Z$2:$Z$18,$AA$2:$AA$18)-$T282)^2+(_xlfn.XLOOKUP(EV$1,$Z$2:$Z$18,$AB$2:$AB$18)-$U282)^2+(_xlfn.XLOOKUP(EV$1,$Z$2:$Z$18,$AC$2:$AC$18-$V282)^2)))</f>
        <v/>
      </c>
      <c r="EW282" s="97" t="str" cm="1">
        <f t="array" ref="EW282">IF(OR(EW$1=0, $A282="", _xlfn.XLOOKUP(EW$1, $Z$2:$Z$18, $AD$2:$AD$18, "")=""),"",SQRT((_xlfn.XLOOKUP(EW$1,$Z$2:$Z$18,$AA$2:$AA$18)-$T282)^2+(_xlfn.XLOOKUP(EW$1,$Z$2:$Z$18,$AB$2:$AB$18)-$U282)^2+(_xlfn.XLOOKUP(EW$1,$Z$2:$Z$18,$AC$2:$AC$18-$V282)^2)))</f>
        <v/>
      </c>
      <c r="EX282" s="97" t="str" cm="1">
        <f t="array" ref="EX282">IF(OR(EX$1=0, $A282="", _xlfn.XLOOKUP(EX$1, $Z$2:$Z$18, $AD$2:$AD$18, "")=""),"",SQRT((_xlfn.XLOOKUP(EX$1,$Z$2:$Z$18,$AA$2:$AA$18)-$T282)^2+(_xlfn.XLOOKUP(EX$1,$Z$2:$Z$18,$AB$2:$AB$18)-$U282)^2+(_xlfn.XLOOKUP(EX$1,$Z$2:$Z$18,$AC$2:$AC$18-$V282)^2)))</f>
        <v/>
      </c>
      <c r="EY282" s="97" t="str" cm="1">
        <f t="array" ref="EY282">IF(OR(EY$1=0, $A282="", _xlfn.XLOOKUP(EY$1, $Z$2:$Z$18, $AD$2:$AD$18, "")=""),"",SQRT((_xlfn.XLOOKUP(EY$1,$Z$2:$Z$18,$AA$2:$AA$18)-$T282)^2+(_xlfn.XLOOKUP(EY$1,$Z$2:$Z$18,$AB$2:$AB$18)-$U282)^2+(_xlfn.XLOOKUP(EY$1,$Z$2:$Z$18,$AC$2:$AC$18-$V282)^2)))</f>
        <v/>
      </c>
      <c r="EZ282" s="98" t="str" cm="1">
        <f t="array" ref="EZ282">IF(OR(EZ$1=0, $A282="", _xlfn.XLOOKUP(EZ$1, $Z$2:$Z$18, $AD$2:$AD$18, "")=""),"",SQRT((_xlfn.XLOOKUP(EZ$1,$Z$2:$Z$18,$AA$2:$AA$18)-$T282)^2+(_xlfn.XLOOKUP(EZ$1,$Z$2:$Z$18,$AB$2:$AB$18)-$U282)^2+(_xlfn.XLOOKUP(EZ$1,$Z$2:$Z$18,$AC$2:$AC$18-$V282)^2)))</f>
        <v/>
      </c>
      <c r="FA282" s="146" t="str" cm="1">
        <f t="array" ref="FA282">IF(OR(FA$1=0, $A282="", _xlfn.XLOOKUP(FA$1, $Z$2:$Z$18, $AD$2:$AD$18, "")=""),"",SQRT((_xlfn.XLOOKUP(FA$1,$Z$2:$Z$18,$AA$2:$AA$18)-$T282)^2+(_xlfn.XLOOKUP(FA$1,$Z$2:$Z$18,$AB$2:$AB$18)-$U282)^2+(_xlfn.XLOOKUP(FA$1,$Z$2:$Z$18,$AC$2:$AC$18-$V282)^2)))</f>
        <v/>
      </c>
      <c r="FB282" s="96" t="str" cm="1">
        <f t="array" ref="FB282">IF(OR(FB$1=0, $A282="", _xlfn.XLOOKUP(FB$1, $Z$2:$Z$18, $AD$2:$AD$18, "")=""),"",SQRT((_xlfn.XLOOKUP(FB$1,$Z$2:$Z$18,$AA$2:$AA$18)-$T282)^2+(_xlfn.XLOOKUP(FB$1,$Z$2:$Z$18,$AB$2:$AB$18)-$U282)^2+(_xlfn.XLOOKUP(FB$1,$Z$2:$Z$18,$AC$2:$AC$18-$V282)^2)))</f>
        <v/>
      </c>
      <c r="FC282" s="96" t="str" cm="1">
        <f t="array" ref="FC282">IF(OR(FC$1=0, $A282="", _xlfn.XLOOKUP(FC$1, $Z$2:$Z$18, $AD$2:$AD$18, "")=""),"",SQRT((_xlfn.XLOOKUP(FC$1,$Z$2:$Z$18,$AA$2:$AA$18)-$T282)^2+(_xlfn.XLOOKUP(FC$1,$Z$2:$Z$18,$AB$2:$AB$18)-$U282)^2+(_xlfn.XLOOKUP(FC$1,$Z$2:$Z$18,$AC$2:$AC$18-$V282)^2)))</f>
        <v/>
      </c>
      <c r="FD282" s="96" t="str" cm="1">
        <f t="array" ref="FD282">IF(OR(FD$1=0, $A282="", _xlfn.XLOOKUP(FD$1, $Z$2:$Z$18, $AD$2:$AD$18, "")=""),"",SQRT((_xlfn.XLOOKUP(FD$1,$Z$2:$Z$18,$AA$2:$AA$18)-$T282)^2+(_xlfn.XLOOKUP(FD$1,$Z$2:$Z$18,$AB$2:$AB$18)-$U282)^2+(_xlfn.XLOOKUP(FD$1,$Z$2:$Z$18,$AC$2:$AC$18-$V282)^2)))</f>
        <v/>
      </c>
      <c r="FE282" s="96" t="str" cm="1">
        <f t="array" ref="FE282">IF(OR(FE$1=0, $A282="", _xlfn.XLOOKUP(FE$1, $Z$2:$Z$18, $AD$2:$AD$18, "")=""),"",SQRT((_xlfn.XLOOKUP(FE$1,$Z$2:$Z$18,$AA$2:$AA$18)-$T282)^2+(_xlfn.XLOOKUP(FE$1,$Z$2:$Z$18,$AB$2:$AB$18)-$U282)^2+(_xlfn.XLOOKUP(FE$1,$Z$2:$Z$18,$AC$2:$AC$18-$V282)^2)))</f>
        <v/>
      </c>
      <c r="FF282" s="96" t="str" cm="1">
        <f t="array" ref="FF282">IF(OR(FF$1=0, $A282="", _xlfn.XLOOKUP(FF$1, $Z$2:$Z$18, $AD$2:$AD$18, "")=""),"",SQRT((_xlfn.XLOOKUP(FF$1,$Z$2:$Z$18,$AA$2:$AA$18)-$T282)^2+(_xlfn.XLOOKUP(FF$1,$Z$2:$Z$18,$AB$2:$AB$18)-$U282)^2+(_xlfn.XLOOKUP(FF$1,$Z$2:$Z$18,$AC$2:$AC$18-$V282)^2)))</f>
        <v/>
      </c>
      <c r="FG282" s="96" t="str" cm="1">
        <f t="array" ref="FG282">IF(OR(FG$1=0, $A282="", _xlfn.XLOOKUP(FG$1, $Z$2:$Z$18, $AD$2:$AD$18, "")=""),"",SQRT((_xlfn.XLOOKUP(FG$1,$Z$2:$Z$18,$AA$2:$AA$18)-$T282)^2+(_xlfn.XLOOKUP(FG$1,$Z$2:$Z$18,$AB$2:$AB$18)-$U282)^2+(_xlfn.XLOOKUP(FG$1,$Z$2:$Z$18,$AC$2:$AC$18-$V282)^2)))</f>
        <v/>
      </c>
      <c r="FH282" s="96" t="str" cm="1">
        <f t="array" ref="FH282">IF(OR(FH$1=0, $A282="", _xlfn.XLOOKUP(FH$1, $Z$2:$Z$18, $AD$2:$AD$18, "")=""),"",SQRT((_xlfn.XLOOKUP(FH$1,$Z$2:$Z$18,$AA$2:$AA$18)-$T282)^2+(_xlfn.XLOOKUP(FH$1,$Z$2:$Z$18,$AB$2:$AB$18)-$U282)^2+(_xlfn.XLOOKUP(FH$1,$Z$2:$Z$18,$AC$2:$AC$18-$V282)^2)))</f>
        <v/>
      </c>
      <c r="FI282" s="97" t="str" cm="1">
        <f t="array" ref="FI282">IF(OR(FI$1=0, $A282="", _xlfn.XLOOKUP(FI$1, $Z$2:$Z$18, $AD$2:$AD$18, "")=""),"",SQRT((_xlfn.XLOOKUP(FI$1,$Z$2:$Z$18,$AA$2:$AA$18)-$T282)^2+(_xlfn.XLOOKUP(FI$1,$Z$2:$Z$18,$AB$2:$AB$18)-$U282)^2+(_xlfn.XLOOKUP(FI$1,$Z$2:$Z$18,$AC$2:$AC$18-$V282)^2)))</f>
        <v/>
      </c>
      <c r="FJ282" s="97" t="str" cm="1">
        <f t="array" ref="FJ282">IF(OR(FJ$1=0, $A282="", _xlfn.XLOOKUP(FJ$1, $Z$2:$Z$18, $AD$2:$AD$18, "")=""),"",SQRT((_xlfn.XLOOKUP(FJ$1,$Z$2:$Z$18,$AA$2:$AA$18)-$T282)^2+(_xlfn.XLOOKUP(FJ$1,$Z$2:$Z$18,$AB$2:$AB$18)-$U282)^2+(_xlfn.XLOOKUP(FJ$1,$Z$2:$Z$18,$AC$2:$AC$18-$V282)^2)))</f>
        <v/>
      </c>
      <c r="FK282" s="97" t="str" cm="1">
        <f t="array" ref="FK282">IF(OR(FK$1=0, $A282="", _xlfn.XLOOKUP(FK$1, $Z$2:$Z$18, $AD$2:$AD$18, "")=""),"",SQRT((_xlfn.XLOOKUP(FK$1,$Z$2:$Z$18,$AA$2:$AA$18)-$T282)^2+(_xlfn.XLOOKUP(FK$1,$Z$2:$Z$18,$AB$2:$AB$18)-$U282)^2+(_xlfn.XLOOKUP(FK$1,$Z$2:$Z$18,$AC$2:$AC$18-$V282)^2)))</f>
        <v/>
      </c>
      <c r="FL282" s="97" t="str" cm="1">
        <f t="array" ref="FL282">IF(OR(FL$1=0, $A282="", _xlfn.XLOOKUP(FL$1, $Z$2:$Z$18, $AD$2:$AD$18, "")=""),"",SQRT((_xlfn.XLOOKUP(FL$1,$Z$2:$Z$18,$AA$2:$AA$18)-$T282)^2+(_xlfn.XLOOKUP(FL$1,$Z$2:$Z$18,$AB$2:$AB$18)-$U282)^2+(_xlfn.XLOOKUP(FL$1,$Z$2:$Z$18,$AC$2:$AC$18-$V282)^2)))</f>
        <v/>
      </c>
      <c r="FM282" s="97" t="str" cm="1">
        <f t="array" ref="FM282">IF(OR(FM$1=0, $A282="", _xlfn.XLOOKUP(FM$1, $Z$2:$Z$18, $AD$2:$AD$18, "")=""),"",SQRT((_xlfn.XLOOKUP(FM$1,$Z$2:$Z$18,$AA$2:$AA$18)-$T282)^2+(_xlfn.XLOOKUP(FM$1,$Z$2:$Z$18,$AB$2:$AB$18)-$U282)^2+(_xlfn.XLOOKUP(FM$1,$Z$2:$Z$18,$AC$2:$AC$18-$V282)^2)))</f>
        <v/>
      </c>
      <c r="FN282" s="97" t="str" cm="1">
        <f t="array" ref="FN282">IF(OR(FN$1=0, $A282="", _xlfn.XLOOKUP(FN$1, $Z$2:$Z$18, $AD$2:$AD$18, "")=""),"",SQRT((_xlfn.XLOOKUP(FN$1,$Z$2:$Z$18,$AA$2:$AA$18)-$T282)^2+(_xlfn.XLOOKUP(FN$1,$Z$2:$Z$18,$AB$2:$AB$18)-$U282)^2+(_xlfn.XLOOKUP(FN$1,$Z$2:$Z$18,$AC$2:$AC$18-$V282)^2)))</f>
        <v/>
      </c>
      <c r="FO282" s="98" t="str" cm="1">
        <f t="array" ref="FO282">IF(OR(FO$1=0, $A282="", _xlfn.XLOOKUP(FO$1, $Z$2:$Z$18, $AD$2:$AD$18, "")=""),"",SQRT((_xlfn.XLOOKUP(FO$1,$Z$2:$Z$18,$AA$2:$AA$18)-$T282)^2+(_xlfn.XLOOKUP(FO$1,$Z$2:$Z$18,$AB$2:$AB$18)-$U282)^2+(_xlfn.XLOOKUP(FO$1,$Z$2:$Z$18,$AC$2:$AC$18-$V282)^2)))</f>
        <v/>
      </c>
      <c r="FP282" s="99"/>
      <c r="FQ282" s="99"/>
      <c r="FR282" s="100">
        <f t="shared" si="103"/>
        <v>0</v>
      </c>
      <c r="FS282" s="109">
        <f t="shared" si="104"/>
        <v>0</v>
      </c>
      <c r="FT282" s="109">
        <f t="shared" si="105"/>
        <v>0</v>
      </c>
      <c r="FU282" s="109">
        <f t="shared" si="106"/>
        <v>0</v>
      </c>
      <c r="FV282" s="109">
        <f t="shared" si="107"/>
        <v>0</v>
      </c>
      <c r="FW282" s="109">
        <f t="shared" si="108"/>
        <v>0</v>
      </c>
      <c r="FX282" s="109">
        <f t="shared" si="109"/>
        <v>0</v>
      </c>
      <c r="FY282" s="109">
        <f t="shared" si="110"/>
        <v>0</v>
      </c>
      <c r="FZ282" s="110">
        <f t="shared" si="111"/>
        <v>0</v>
      </c>
      <c r="GA282" s="110">
        <f t="shared" si="112"/>
        <v>0</v>
      </c>
      <c r="GB282" s="110">
        <f t="shared" si="113"/>
        <v>0</v>
      </c>
      <c r="GC282" s="110">
        <f t="shared" si="114"/>
        <v>0</v>
      </c>
      <c r="GD282" s="110">
        <f t="shared" si="115"/>
        <v>0</v>
      </c>
      <c r="GE282" s="110">
        <f t="shared" si="116"/>
        <v>0</v>
      </c>
      <c r="GF282" s="111">
        <f t="shared" si="117"/>
        <v>0</v>
      </c>
      <c r="GG282" s="100">
        <f t="shared" si="118"/>
        <v>0</v>
      </c>
      <c r="GH282" s="109">
        <f t="shared" si="119"/>
        <v>0</v>
      </c>
      <c r="GI282" s="109">
        <f t="shared" si="120"/>
        <v>0</v>
      </c>
      <c r="GJ282" s="109">
        <f t="shared" si="121"/>
        <v>0</v>
      </c>
      <c r="GK282" s="109">
        <f t="shared" si="122"/>
        <v>0</v>
      </c>
      <c r="GL282" s="109">
        <f t="shared" si="123"/>
        <v>0</v>
      </c>
      <c r="GM282" s="109">
        <f t="shared" si="124"/>
        <v>0</v>
      </c>
      <c r="GN282" s="109">
        <f t="shared" si="125"/>
        <v>0</v>
      </c>
      <c r="GO282" s="110">
        <f t="shared" si="126"/>
        <v>0</v>
      </c>
      <c r="GP282" s="110">
        <f t="shared" si="127"/>
        <v>0</v>
      </c>
      <c r="GQ282" s="110">
        <f t="shared" si="128"/>
        <v>0</v>
      </c>
      <c r="GR282" s="110">
        <f t="shared" si="129"/>
        <v>0</v>
      </c>
      <c r="GS282" s="110">
        <f t="shared" si="130"/>
        <v>0</v>
      </c>
      <c r="GT282" s="110">
        <f t="shared" si="131"/>
        <v>0</v>
      </c>
      <c r="GU282" s="111">
        <f t="shared" si="132"/>
        <v>0</v>
      </c>
      <c r="GX282" s="151" cm="1">
        <f t="array" ref="GX282">_xlfn.IFS(GX$1= 0,"", NOT(ISBLANK(CA282)), 0, ISBLANK(CA282), $Q282-$S282+FR282-AU282-DG282)</f>
        <v>0</v>
      </c>
      <c r="GY282" s="152" cm="1">
        <f t="array" ref="GY282">_xlfn.IFS(GY$1= 0,"", NOT(ISBLANK(CB282)), 0, ISBLANK(CB282), $Q282-$S282+FS282-AV282-DH282)</f>
        <v>0</v>
      </c>
      <c r="GZ282" s="152" cm="1">
        <f t="array" ref="GZ282">_xlfn.IFS(GZ$1= 0,"", NOT(ISBLANK(CC282)), 0, ISBLANK(CC282), $Q282-$S282+FT282-AW282-DI282)</f>
        <v>0</v>
      </c>
      <c r="HA282" s="152" cm="1">
        <f t="array" ref="HA282">_xlfn.IFS(HA$1= 0,"", NOT(ISBLANK(CD282)), 0, ISBLANK(CD282), $Q282-$S282+FU282-AX282-DJ282)</f>
        <v>0</v>
      </c>
      <c r="HB282" s="152" cm="1">
        <f t="array" ref="HB282">_xlfn.IFS(HB$1= 0,"", NOT(ISBLANK(CE282)), 0, ISBLANK(CE282), $Q282-$S282+FV282-AY282-DK282)</f>
        <v>0</v>
      </c>
      <c r="HC282" s="152" cm="1">
        <f t="array" ref="HC282">_xlfn.IFS(HC$1= 0,"", NOT(ISBLANK(CF282)), 0, ISBLANK(CF282), $Q282-$S282+FW282-AZ282-DL282)</f>
        <v>0</v>
      </c>
      <c r="HD282" s="152" cm="1">
        <f t="array" ref="HD282">_xlfn.IFS(HD$1= 0,"", NOT(ISBLANK(CG282)), 0, ISBLANK(CG282), $Q282-$S282+FX282-BA282-DM282)</f>
        <v>0</v>
      </c>
      <c r="HE282" s="152" t="str" cm="1">
        <f t="array" ref="HE282">_xlfn.IFS(HE$1= 0,"", NOT(ISBLANK(CH282)), 0, ISBLANK(CH282), $Q282-$S282+FY282-BB282-DN282)</f>
        <v/>
      </c>
      <c r="HF282" s="152" t="str" cm="1">
        <f t="array" ref="HF282">_xlfn.IFS(HF$1= 0,"", NOT(ISBLANK(CI282)), 0, ISBLANK(CI282), $Q282-$S282+FZ282-BC282-DO282)</f>
        <v/>
      </c>
      <c r="HG282" s="152" t="str" cm="1">
        <f t="array" ref="HG282">_xlfn.IFS(HG$1= 0,"", NOT(ISBLANK(CJ282)), 0, ISBLANK(CJ282), $Q282-$S282+GA282-BD282-DP282)</f>
        <v/>
      </c>
      <c r="HH282" s="152" t="str" cm="1">
        <f t="array" ref="HH282">_xlfn.IFS(HH$1= 0,"", NOT(ISBLANK(CK282)), 0, ISBLANK(CK282), $Q282-$S282+GB282-BE282-DQ282)</f>
        <v/>
      </c>
      <c r="HI282" s="152" t="str" cm="1">
        <f t="array" ref="HI282">_xlfn.IFS(HI$1= 0,"", NOT(ISBLANK(CL282)), 0, ISBLANK(CL282), $Q282-$S282+GC282-BF282-DR282)</f>
        <v/>
      </c>
      <c r="HJ282" s="152" t="str" cm="1">
        <f t="array" ref="HJ282">_xlfn.IFS(HJ$1= 0,"", NOT(ISBLANK(CM282)), 0, ISBLANK(CM282), $Q282-$S282+GD282-BG282-DS282)</f>
        <v/>
      </c>
      <c r="HK282" s="152" t="str" cm="1">
        <f t="array" ref="HK282">_xlfn.IFS(HK$1= 0,"", NOT(ISBLANK(CN282)), 0, ISBLANK(CN282), $Q282-$S282+GE282-BH282-DT282)</f>
        <v/>
      </c>
      <c r="HL282" s="153" t="str" cm="1">
        <f t="array" ref="HL282">_xlfn.IFS(HL$1= 0,"", NOT(ISBLANK(CO282)), 0, ISBLANK(CO282), $Q282-$S282+GF282-BI282-DU282)</f>
        <v/>
      </c>
      <c r="HM282" s="153" t="str" cm="1">
        <f t="array" ref="HM282">_xlfn.IFS(HM$1= 0,"", NOT(ISBLANK(DE282)), 0, ISBLANK(DE282), $Q282-$S282+IC282-BY282-#REF!)</f>
        <v/>
      </c>
      <c r="HN282" s="153" t="e" cm="1">
        <f t="array" ref="HN282">_xlfn.IFS(HN$1= 0,"", NOT(ISBLANK(DF282)), 0, ISBLANK(DF282), $Q282-$S282+ID282-BZ282-#REF!)</f>
        <v>#REF!</v>
      </c>
      <c r="HO282" s="153" t="e" cm="1">
        <f t="array" ref="HO282">_xlfn.IFS(HO$1= 0,"", NOT(ISBLANK(DG282)), 0, ISBLANK(DG282), $Q282-$S282+IE282-CA282-#REF!)</f>
        <v>#VALUE!</v>
      </c>
      <c r="HP282" s="153" t="e" cm="1">
        <f t="array" ref="HP282">_xlfn.IFS(HP$1= 0,"", NOT(ISBLANK(DH282)), 0, ISBLANK(DH282), $Q282-$S282+IF282-CB282-#REF!)</f>
        <v>#REF!</v>
      </c>
      <c r="HQ282" s="153" t="e" cm="1">
        <f t="array" ref="HQ282">_xlfn.IFS(HQ$1= 0,"", NOT(ISBLANK(DI282)), 0, ISBLANK(DI282), $Q282-$S282+IG282-CC282-#REF!)</f>
        <v>#REF!</v>
      </c>
      <c r="HR282" s="153" cm="1">
        <f t="array" ref="HR282">_xlfn.IFS(HR$1= 0,"", NOT(ISBLANK(DJ282)), 0, ISBLANK(DJ282), $Q282-$S282+IH282-CD282-EK282)</f>
        <v>0</v>
      </c>
      <c r="HS282" s="153" t="e" cm="1">
        <f t="array" ref="HS282">_xlfn.IFS(HS$1= 0,"", NOT(ISBLANK(DK282)), 0, ISBLANK(DK282), $Q282-$S282+II282-CE282-EL282)</f>
        <v>#VALUE!</v>
      </c>
      <c r="HT282" s="153" t="e" cm="1">
        <f t="array" ref="HT282">_xlfn.IFS(HT$1= 0,"", NOT(ISBLANK(DL282)), 0, ISBLANK(DL282), $Q282-$S282+GV282-CF282-EM282)</f>
        <v>#VALUE!</v>
      </c>
      <c r="HU282" s="153" t="e" cm="1">
        <f t="array" ref="HU282">_xlfn.IFS(HU$1= 0,"", NOT(ISBLANK(DM282)), 0, ISBLANK(DM282), $Q282-$S282+GW282-CG282-EN282)</f>
        <v>#VALUE!</v>
      </c>
      <c r="HV282" s="153" t="str" cm="1">
        <f t="array" ref="HV282">_xlfn.IFS(HV$1= 0,"", NOT(ISBLANK(DN282)), 0, ISBLANK(DN282), $Q282-$S282+GX282-CH282-EO282)</f>
        <v/>
      </c>
      <c r="HW282" s="153" t="str" cm="1">
        <f t="array" ref="HW282">_xlfn.IFS(HW$1= 0,"", NOT(ISBLANK(DO282)), 0, ISBLANK(DO282), $Q282-$S282+GY282-CI282-EP282)</f>
        <v/>
      </c>
      <c r="HX282" s="153" t="str" cm="1">
        <f t="array" ref="HX282">_xlfn.IFS(HX$1= 0,"", NOT(ISBLANK(DP282)), 0, ISBLANK(DP282), $Q282-$S282+GZ282-CJ282-EQ282)</f>
        <v/>
      </c>
      <c r="HY282" s="153" t="str" cm="1">
        <f t="array" ref="HY282">_xlfn.IFS(HY$1= 0,"", NOT(ISBLANK(DQ282)), 0, ISBLANK(DQ282), $Q282-$S282+HA282-CK282-ER282)</f>
        <v/>
      </c>
      <c r="HZ282" s="153" t="str" cm="1">
        <f t="array" ref="HZ282">_xlfn.IFS(HZ$1= 0,"", NOT(ISBLANK(DR282)), 0, ISBLANK(DR282), $Q282-$S282+HB282-CL282-ES282)</f>
        <v/>
      </c>
      <c r="IA282" s="153" t="str" cm="1">
        <f t="array" ref="IA282">_xlfn.IFS(IA$1= 0,"", NOT(ISBLANK(DS282)), 0, ISBLANK(DS282), $Q282-$S282+HC282-CM282-ET282)</f>
        <v/>
      </c>
    </row>
    <row r="283" spans="1:235" ht="16.5" x14ac:dyDescent="0.3">
      <c r="A283" s="144"/>
      <c r="B283" s="106"/>
      <c r="C283" s="106"/>
      <c r="D283" s="107"/>
      <c r="E283" s="131"/>
      <c r="F283" s="137"/>
      <c r="G283" s="2"/>
      <c r="H283" s="2"/>
      <c r="I283" s="2"/>
      <c r="J283" s="2"/>
      <c r="K283" s="2"/>
      <c r="L283" s="2"/>
      <c r="M283" s="140"/>
      <c r="N283" s="137"/>
      <c r="O283" s="138"/>
      <c r="P283" s="133"/>
      <c r="Q283" s="94">
        <f t="shared" si="101"/>
        <v>0</v>
      </c>
      <c r="R283" s="1"/>
      <c r="S283" s="1"/>
      <c r="T283" s="2"/>
      <c r="U283" s="2"/>
      <c r="V283" s="82">
        <f t="shared" si="102"/>
        <v>0</v>
      </c>
      <c r="W283" s="121"/>
      <c r="X283" s="108"/>
      <c r="AU283" s="105"/>
      <c r="AV283" s="105"/>
      <c r="AW283" s="105"/>
      <c r="AX283" s="105"/>
      <c r="AY283" s="105"/>
      <c r="AZ283" s="105"/>
      <c r="BA283" s="105"/>
      <c r="BB283" s="105"/>
      <c r="BC283" s="105"/>
      <c r="BD283" s="105"/>
      <c r="BE283" s="105"/>
      <c r="BF283" s="105"/>
      <c r="BG283" s="105"/>
      <c r="BH283" s="105"/>
      <c r="BI283" s="105"/>
      <c r="BJ283" s="105"/>
      <c r="BK283" s="105"/>
      <c r="BL283" s="105"/>
      <c r="BM283" s="105"/>
      <c r="BN283" s="105"/>
      <c r="BO283" s="105"/>
      <c r="BP283" s="105"/>
      <c r="BQ283" s="105"/>
      <c r="BR283" s="105"/>
      <c r="BS283" s="105"/>
      <c r="BT283" s="105"/>
      <c r="BU283" s="105"/>
      <c r="BV283" s="105"/>
      <c r="BW283" s="105"/>
      <c r="BX283" s="105"/>
      <c r="BZ283" s="99"/>
      <c r="CA283" s="105" t="s">
        <v>32</v>
      </c>
      <c r="CB283" s="105"/>
      <c r="CC283" s="105"/>
      <c r="CD283" s="105"/>
      <c r="CE283" s="105"/>
      <c r="CF283" s="105"/>
      <c r="CG283" s="105"/>
      <c r="CH283" s="105"/>
      <c r="CI283" s="105"/>
      <c r="CJ283" s="105"/>
      <c r="CK283" s="105"/>
      <c r="CL283" s="105"/>
      <c r="CM283" s="105"/>
      <c r="CN283" s="105"/>
      <c r="CO283" s="105"/>
      <c r="CP283" s="105" t="s">
        <v>32</v>
      </c>
      <c r="CQ283" s="105"/>
      <c r="CR283" s="105"/>
      <c r="CS283" s="105"/>
      <c r="CT283" s="105"/>
      <c r="CU283" s="105"/>
      <c r="CV283" s="105"/>
      <c r="CW283" s="105"/>
      <c r="CX283" s="105"/>
      <c r="CY283" s="105"/>
      <c r="CZ283" s="105"/>
      <c r="DA283" s="105"/>
      <c r="DB283" s="105"/>
      <c r="DC283" s="105"/>
      <c r="DD283" s="105"/>
      <c r="DE283" s="99"/>
      <c r="DF283" s="99"/>
      <c r="DG283" s="105"/>
      <c r="DH283" s="105"/>
      <c r="DI283" s="105"/>
      <c r="DJ283" s="105"/>
      <c r="DK283" s="105"/>
      <c r="DL283" s="105"/>
      <c r="DM283" s="105"/>
      <c r="DN283" s="105"/>
      <c r="DO283" s="105"/>
      <c r="DP283" s="105"/>
      <c r="DQ283" s="105"/>
      <c r="DR283" s="105"/>
      <c r="DS283" s="105"/>
      <c r="DT283" s="105"/>
      <c r="DU283" s="105"/>
      <c r="DV283" s="105"/>
      <c r="DW283" s="105"/>
      <c r="DX283" s="105"/>
      <c r="DY283" s="105"/>
      <c r="DZ283" s="105"/>
      <c r="EA283" s="105"/>
      <c r="EB283" s="105"/>
      <c r="EC283" s="105"/>
      <c r="ED283" s="105"/>
      <c r="EE283" s="105"/>
      <c r="EF283" s="105"/>
      <c r="EG283" s="105"/>
      <c r="EH283" s="105"/>
      <c r="EI283" s="105"/>
      <c r="EJ283" s="105"/>
      <c r="EL283" s="146" t="str" cm="1">
        <f t="array" ref="EL283">IF(OR(EL$1=0, $A283="", _xlfn.XLOOKUP(EL$1, $Z$2:$Z$18, $AD$2:$AD$18, "")=""),"",SQRT((_xlfn.XLOOKUP(EL$1,$Z$2:$Z$18,$AA$2:$AA$18)-$T283)^2+(_xlfn.XLOOKUP(EL$1,$Z$2:$Z$18,$AB$2:$AB$18)-$U283)^2+(_xlfn.XLOOKUP(EL$1,$Z$2:$Z$18,$AC$2:$AC$18-$V283)^2)))</f>
        <v/>
      </c>
      <c r="EM283" s="96" t="str" cm="1">
        <f t="array" ref="EM283">IF(OR(EM$1=0, $A283="", _xlfn.XLOOKUP(EM$1, $Z$2:$Z$18, $AD$2:$AD$18, "")=""),"",SQRT((_xlfn.XLOOKUP(EM$1,$Z$2:$Z$18,$AA$2:$AA$18)-$T283)^2+(_xlfn.XLOOKUP(EM$1,$Z$2:$Z$18,$AB$2:$AB$18)-$U283)^2+(_xlfn.XLOOKUP(EM$1,$Z$2:$Z$18,$AC$2:$AC$18-$V283)^2)))</f>
        <v/>
      </c>
      <c r="EN283" s="96" t="str" cm="1">
        <f t="array" ref="EN283">IF(OR(EN$1=0, $A283="", _xlfn.XLOOKUP(EN$1, $Z$2:$Z$18, $AD$2:$AD$18, "")=""),"",SQRT((_xlfn.XLOOKUP(EN$1,$Z$2:$Z$18,$AA$2:$AA$18)-$T283)^2+(_xlfn.XLOOKUP(EN$1,$Z$2:$Z$18,$AB$2:$AB$18)-$U283)^2+(_xlfn.XLOOKUP(EN$1,$Z$2:$Z$18,$AC$2:$AC$18-$V283)^2)))</f>
        <v/>
      </c>
      <c r="EO283" s="96" t="str" cm="1">
        <f t="array" ref="EO283">IF(OR(EO$1=0, $A283="", _xlfn.XLOOKUP(EO$1, $Z$2:$Z$18, $AD$2:$AD$18, "")=""),"",SQRT((_xlfn.XLOOKUP(EO$1,$Z$2:$Z$18,$AA$2:$AA$18)-$T283)^2+(_xlfn.XLOOKUP(EO$1,$Z$2:$Z$18,$AB$2:$AB$18)-$U283)^2+(_xlfn.XLOOKUP(EO$1,$Z$2:$Z$18,$AC$2:$AC$18-$V283)^2)))</f>
        <v/>
      </c>
      <c r="EP283" s="96" t="str" cm="1">
        <f t="array" ref="EP283">IF(OR(EP$1=0, $A283="", _xlfn.XLOOKUP(EP$1, $Z$2:$Z$18, $AD$2:$AD$18, "")=""),"",SQRT((_xlfn.XLOOKUP(EP$1,$Z$2:$Z$18,$AA$2:$AA$18)-$T283)^2+(_xlfn.XLOOKUP(EP$1,$Z$2:$Z$18,$AB$2:$AB$18)-$U283)^2+(_xlfn.XLOOKUP(EP$1,$Z$2:$Z$18,$AC$2:$AC$18-$V283)^2)))</f>
        <v/>
      </c>
      <c r="EQ283" s="96" t="str" cm="1">
        <f t="array" ref="EQ283">IF(OR(EQ$1=0, $A283="", _xlfn.XLOOKUP(EQ$1, $Z$2:$Z$18, $AD$2:$AD$18, "")=""),"",SQRT((_xlfn.XLOOKUP(EQ$1,$Z$2:$Z$18,$AA$2:$AA$18)-$T283)^2+(_xlfn.XLOOKUP(EQ$1,$Z$2:$Z$18,$AB$2:$AB$18)-$U283)^2+(_xlfn.XLOOKUP(EQ$1,$Z$2:$Z$18,$AC$2:$AC$18-$V283)^2)))</f>
        <v/>
      </c>
      <c r="ER283" s="96" t="str" cm="1">
        <f t="array" ref="ER283">IF(OR(ER$1=0, $A283="", _xlfn.XLOOKUP(ER$1, $Z$2:$Z$18, $AD$2:$AD$18, "")=""),"",SQRT((_xlfn.XLOOKUP(ER$1,$Z$2:$Z$18,$AA$2:$AA$18)-$T283)^2+(_xlfn.XLOOKUP(ER$1,$Z$2:$Z$18,$AB$2:$AB$18)-$U283)^2+(_xlfn.XLOOKUP(ER$1,$Z$2:$Z$18,$AC$2:$AC$18-$V283)^2)))</f>
        <v/>
      </c>
      <c r="ES283" s="96" t="str" cm="1">
        <f t="array" ref="ES283">IF(OR(ES$1=0, $A283="", _xlfn.XLOOKUP(ES$1, $Z$2:$Z$18, $AD$2:$AD$18, "")=""),"",SQRT((_xlfn.XLOOKUP(ES$1,$Z$2:$Z$18,$AA$2:$AA$18)-$T283)^2+(_xlfn.XLOOKUP(ES$1,$Z$2:$Z$18,$AB$2:$AB$18)-$U283)^2+(_xlfn.XLOOKUP(ES$1,$Z$2:$Z$18,$AC$2:$AC$18-$V283)^2)))</f>
        <v/>
      </c>
      <c r="ET283" s="97" t="str" cm="1">
        <f t="array" ref="ET283">IF(OR(ET$1=0, $A283="", _xlfn.XLOOKUP(ET$1, $Z$2:$Z$18, $AD$2:$AD$18, "")=""),"",SQRT((_xlfn.XLOOKUP(ET$1,$Z$2:$Z$18,$AA$2:$AA$18)-$T283)^2+(_xlfn.XLOOKUP(ET$1,$Z$2:$Z$18,$AB$2:$AB$18)-$U283)^2+(_xlfn.XLOOKUP(ET$1,$Z$2:$Z$18,$AC$2:$AC$18-$V283)^2)))</f>
        <v/>
      </c>
      <c r="EU283" s="97" t="str" cm="1">
        <f t="array" ref="EU283">IF(OR(EU$1=0, $A283="", _xlfn.XLOOKUP(EU$1, $Z$2:$Z$18, $AD$2:$AD$18, "")=""),"",SQRT((_xlfn.XLOOKUP(EU$1,$Z$2:$Z$18,$AA$2:$AA$18)-$T283)^2+(_xlfn.XLOOKUP(EU$1,$Z$2:$Z$18,$AB$2:$AB$18)-$U283)^2+(_xlfn.XLOOKUP(EU$1,$Z$2:$Z$18,$AC$2:$AC$18-$V283)^2)))</f>
        <v/>
      </c>
      <c r="EV283" s="97" t="str" cm="1">
        <f t="array" ref="EV283">IF(OR(EV$1=0, $A283="", _xlfn.XLOOKUP(EV$1, $Z$2:$Z$18, $AD$2:$AD$18, "")=""),"",SQRT((_xlfn.XLOOKUP(EV$1,$Z$2:$Z$18,$AA$2:$AA$18)-$T283)^2+(_xlfn.XLOOKUP(EV$1,$Z$2:$Z$18,$AB$2:$AB$18)-$U283)^2+(_xlfn.XLOOKUP(EV$1,$Z$2:$Z$18,$AC$2:$AC$18-$V283)^2)))</f>
        <v/>
      </c>
      <c r="EW283" s="97" t="str" cm="1">
        <f t="array" ref="EW283">IF(OR(EW$1=0, $A283="", _xlfn.XLOOKUP(EW$1, $Z$2:$Z$18, $AD$2:$AD$18, "")=""),"",SQRT((_xlfn.XLOOKUP(EW$1,$Z$2:$Z$18,$AA$2:$AA$18)-$T283)^2+(_xlfn.XLOOKUP(EW$1,$Z$2:$Z$18,$AB$2:$AB$18)-$U283)^2+(_xlfn.XLOOKUP(EW$1,$Z$2:$Z$18,$AC$2:$AC$18-$V283)^2)))</f>
        <v/>
      </c>
      <c r="EX283" s="97" t="str" cm="1">
        <f t="array" ref="EX283">IF(OR(EX$1=0, $A283="", _xlfn.XLOOKUP(EX$1, $Z$2:$Z$18, $AD$2:$AD$18, "")=""),"",SQRT((_xlfn.XLOOKUP(EX$1,$Z$2:$Z$18,$AA$2:$AA$18)-$T283)^2+(_xlfn.XLOOKUP(EX$1,$Z$2:$Z$18,$AB$2:$AB$18)-$U283)^2+(_xlfn.XLOOKUP(EX$1,$Z$2:$Z$18,$AC$2:$AC$18-$V283)^2)))</f>
        <v/>
      </c>
      <c r="EY283" s="97" t="str" cm="1">
        <f t="array" ref="EY283">IF(OR(EY$1=0, $A283="", _xlfn.XLOOKUP(EY$1, $Z$2:$Z$18, $AD$2:$AD$18, "")=""),"",SQRT((_xlfn.XLOOKUP(EY$1,$Z$2:$Z$18,$AA$2:$AA$18)-$T283)^2+(_xlfn.XLOOKUP(EY$1,$Z$2:$Z$18,$AB$2:$AB$18)-$U283)^2+(_xlfn.XLOOKUP(EY$1,$Z$2:$Z$18,$AC$2:$AC$18-$V283)^2)))</f>
        <v/>
      </c>
      <c r="EZ283" s="98" t="str" cm="1">
        <f t="array" ref="EZ283">IF(OR(EZ$1=0, $A283="", _xlfn.XLOOKUP(EZ$1, $Z$2:$Z$18, $AD$2:$AD$18, "")=""),"",SQRT((_xlfn.XLOOKUP(EZ$1,$Z$2:$Z$18,$AA$2:$AA$18)-$T283)^2+(_xlfn.XLOOKUP(EZ$1,$Z$2:$Z$18,$AB$2:$AB$18)-$U283)^2+(_xlfn.XLOOKUP(EZ$1,$Z$2:$Z$18,$AC$2:$AC$18-$V283)^2)))</f>
        <v/>
      </c>
      <c r="FA283" s="146" t="str" cm="1">
        <f t="array" ref="FA283">IF(OR(FA$1=0, $A283="", _xlfn.XLOOKUP(FA$1, $Z$2:$Z$18, $AD$2:$AD$18, "")=""),"",SQRT((_xlfn.XLOOKUP(FA$1,$Z$2:$Z$18,$AA$2:$AA$18)-$T283)^2+(_xlfn.XLOOKUP(FA$1,$Z$2:$Z$18,$AB$2:$AB$18)-$U283)^2+(_xlfn.XLOOKUP(FA$1,$Z$2:$Z$18,$AC$2:$AC$18-$V283)^2)))</f>
        <v/>
      </c>
      <c r="FB283" s="96" t="str" cm="1">
        <f t="array" ref="FB283">IF(OR(FB$1=0, $A283="", _xlfn.XLOOKUP(FB$1, $Z$2:$Z$18, $AD$2:$AD$18, "")=""),"",SQRT((_xlfn.XLOOKUP(FB$1,$Z$2:$Z$18,$AA$2:$AA$18)-$T283)^2+(_xlfn.XLOOKUP(FB$1,$Z$2:$Z$18,$AB$2:$AB$18)-$U283)^2+(_xlfn.XLOOKUP(FB$1,$Z$2:$Z$18,$AC$2:$AC$18-$V283)^2)))</f>
        <v/>
      </c>
      <c r="FC283" s="96" t="str" cm="1">
        <f t="array" ref="FC283">IF(OR(FC$1=0, $A283="", _xlfn.XLOOKUP(FC$1, $Z$2:$Z$18, $AD$2:$AD$18, "")=""),"",SQRT((_xlfn.XLOOKUP(FC$1,$Z$2:$Z$18,$AA$2:$AA$18)-$T283)^2+(_xlfn.XLOOKUP(FC$1,$Z$2:$Z$18,$AB$2:$AB$18)-$U283)^2+(_xlfn.XLOOKUP(FC$1,$Z$2:$Z$18,$AC$2:$AC$18-$V283)^2)))</f>
        <v/>
      </c>
      <c r="FD283" s="96" t="str" cm="1">
        <f t="array" ref="FD283">IF(OR(FD$1=0, $A283="", _xlfn.XLOOKUP(FD$1, $Z$2:$Z$18, $AD$2:$AD$18, "")=""),"",SQRT((_xlfn.XLOOKUP(FD$1,$Z$2:$Z$18,$AA$2:$AA$18)-$T283)^2+(_xlfn.XLOOKUP(FD$1,$Z$2:$Z$18,$AB$2:$AB$18)-$U283)^2+(_xlfn.XLOOKUP(FD$1,$Z$2:$Z$18,$AC$2:$AC$18-$V283)^2)))</f>
        <v/>
      </c>
      <c r="FE283" s="96" t="str" cm="1">
        <f t="array" ref="FE283">IF(OR(FE$1=0, $A283="", _xlfn.XLOOKUP(FE$1, $Z$2:$Z$18, $AD$2:$AD$18, "")=""),"",SQRT((_xlfn.XLOOKUP(FE$1,$Z$2:$Z$18,$AA$2:$AA$18)-$T283)^2+(_xlfn.XLOOKUP(FE$1,$Z$2:$Z$18,$AB$2:$AB$18)-$U283)^2+(_xlfn.XLOOKUP(FE$1,$Z$2:$Z$18,$AC$2:$AC$18-$V283)^2)))</f>
        <v/>
      </c>
      <c r="FF283" s="96" t="str" cm="1">
        <f t="array" ref="FF283">IF(OR(FF$1=0, $A283="", _xlfn.XLOOKUP(FF$1, $Z$2:$Z$18, $AD$2:$AD$18, "")=""),"",SQRT((_xlfn.XLOOKUP(FF$1,$Z$2:$Z$18,$AA$2:$AA$18)-$T283)^2+(_xlfn.XLOOKUP(FF$1,$Z$2:$Z$18,$AB$2:$AB$18)-$U283)^2+(_xlfn.XLOOKUP(FF$1,$Z$2:$Z$18,$AC$2:$AC$18-$V283)^2)))</f>
        <v/>
      </c>
      <c r="FG283" s="96" t="str" cm="1">
        <f t="array" ref="FG283">IF(OR(FG$1=0, $A283="", _xlfn.XLOOKUP(FG$1, $Z$2:$Z$18, $AD$2:$AD$18, "")=""),"",SQRT((_xlfn.XLOOKUP(FG$1,$Z$2:$Z$18,$AA$2:$AA$18)-$T283)^2+(_xlfn.XLOOKUP(FG$1,$Z$2:$Z$18,$AB$2:$AB$18)-$U283)^2+(_xlfn.XLOOKUP(FG$1,$Z$2:$Z$18,$AC$2:$AC$18-$V283)^2)))</f>
        <v/>
      </c>
      <c r="FH283" s="96" t="str" cm="1">
        <f t="array" ref="FH283">IF(OR(FH$1=0, $A283="", _xlfn.XLOOKUP(FH$1, $Z$2:$Z$18, $AD$2:$AD$18, "")=""),"",SQRT((_xlfn.XLOOKUP(FH$1,$Z$2:$Z$18,$AA$2:$AA$18)-$T283)^2+(_xlfn.XLOOKUP(FH$1,$Z$2:$Z$18,$AB$2:$AB$18)-$U283)^2+(_xlfn.XLOOKUP(FH$1,$Z$2:$Z$18,$AC$2:$AC$18-$V283)^2)))</f>
        <v/>
      </c>
      <c r="FI283" s="97" t="str" cm="1">
        <f t="array" ref="FI283">IF(OR(FI$1=0, $A283="", _xlfn.XLOOKUP(FI$1, $Z$2:$Z$18, $AD$2:$AD$18, "")=""),"",SQRT((_xlfn.XLOOKUP(FI$1,$Z$2:$Z$18,$AA$2:$AA$18)-$T283)^2+(_xlfn.XLOOKUP(FI$1,$Z$2:$Z$18,$AB$2:$AB$18)-$U283)^2+(_xlfn.XLOOKUP(FI$1,$Z$2:$Z$18,$AC$2:$AC$18-$V283)^2)))</f>
        <v/>
      </c>
      <c r="FJ283" s="97" t="str" cm="1">
        <f t="array" ref="FJ283">IF(OR(FJ$1=0, $A283="", _xlfn.XLOOKUP(FJ$1, $Z$2:$Z$18, $AD$2:$AD$18, "")=""),"",SQRT((_xlfn.XLOOKUP(FJ$1,$Z$2:$Z$18,$AA$2:$AA$18)-$T283)^2+(_xlfn.XLOOKUP(FJ$1,$Z$2:$Z$18,$AB$2:$AB$18)-$U283)^2+(_xlfn.XLOOKUP(FJ$1,$Z$2:$Z$18,$AC$2:$AC$18-$V283)^2)))</f>
        <v/>
      </c>
      <c r="FK283" s="97" t="str" cm="1">
        <f t="array" ref="FK283">IF(OR(FK$1=0, $A283="", _xlfn.XLOOKUP(FK$1, $Z$2:$Z$18, $AD$2:$AD$18, "")=""),"",SQRT((_xlfn.XLOOKUP(FK$1,$Z$2:$Z$18,$AA$2:$AA$18)-$T283)^2+(_xlfn.XLOOKUP(FK$1,$Z$2:$Z$18,$AB$2:$AB$18)-$U283)^2+(_xlfn.XLOOKUP(FK$1,$Z$2:$Z$18,$AC$2:$AC$18-$V283)^2)))</f>
        <v/>
      </c>
      <c r="FL283" s="97" t="str" cm="1">
        <f t="array" ref="FL283">IF(OR(FL$1=0, $A283="", _xlfn.XLOOKUP(FL$1, $Z$2:$Z$18, $AD$2:$AD$18, "")=""),"",SQRT((_xlfn.XLOOKUP(FL$1,$Z$2:$Z$18,$AA$2:$AA$18)-$T283)^2+(_xlfn.XLOOKUP(FL$1,$Z$2:$Z$18,$AB$2:$AB$18)-$U283)^2+(_xlfn.XLOOKUP(FL$1,$Z$2:$Z$18,$AC$2:$AC$18-$V283)^2)))</f>
        <v/>
      </c>
      <c r="FM283" s="97" t="str" cm="1">
        <f t="array" ref="FM283">IF(OR(FM$1=0, $A283="", _xlfn.XLOOKUP(FM$1, $Z$2:$Z$18, $AD$2:$AD$18, "")=""),"",SQRT((_xlfn.XLOOKUP(FM$1,$Z$2:$Z$18,$AA$2:$AA$18)-$T283)^2+(_xlfn.XLOOKUP(FM$1,$Z$2:$Z$18,$AB$2:$AB$18)-$U283)^2+(_xlfn.XLOOKUP(FM$1,$Z$2:$Z$18,$AC$2:$AC$18-$V283)^2)))</f>
        <v/>
      </c>
      <c r="FN283" s="97" t="str" cm="1">
        <f t="array" ref="FN283">IF(OR(FN$1=0, $A283="", _xlfn.XLOOKUP(FN$1, $Z$2:$Z$18, $AD$2:$AD$18, "")=""),"",SQRT((_xlfn.XLOOKUP(FN$1,$Z$2:$Z$18,$AA$2:$AA$18)-$T283)^2+(_xlfn.XLOOKUP(FN$1,$Z$2:$Z$18,$AB$2:$AB$18)-$U283)^2+(_xlfn.XLOOKUP(FN$1,$Z$2:$Z$18,$AC$2:$AC$18-$V283)^2)))</f>
        <v/>
      </c>
      <c r="FO283" s="98" t="str" cm="1">
        <f t="array" ref="FO283">IF(OR(FO$1=0, $A283="", _xlfn.XLOOKUP(FO$1, $Z$2:$Z$18, $AD$2:$AD$18, "")=""),"",SQRT((_xlfn.XLOOKUP(FO$1,$Z$2:$Z$18,$AA$2:$AA$18)-$T283)^2+(_xlfn.XLOOKUP(FO$1,$Z$2:$Z$18,$AB$2:$AB$18)-$U283)^2+(_xlfn.XLOOKUP(FO$1,$Z$2:$Z$18,$AC$2:$AC$18-$V283)^2)))</f>
        <v/>
      </c>
      <c r="FP283" s="99"/>
      <c r="FQ283" s="99"/>
      <c r="FR283" s="100">
        <f t="shared" si="103"/>
        <v>0</v>
      </c>
      <c r="FS283" s="109">
        <f t="shared" si="104"/>
        <v>0</v>
      </c>
      <c r="FT283" s="109">
        <f t="shared" si="105"/>
        <v>0</v>
      </c>
      <c r="FU283" s="109">
        <f t="shared" si="106"/>
        <v>0</v>
      </c>
      <c r="FV283" s="109">
        <f t="shared" si="107"/>
        <v>0</v>
      </c>
      <c r="FW283" s="109">
        <f t="shared" si="108"/>
        <v>0</v>
      </c>
      <c r="FX283" s="109">
        <f t="shared" si="109"/>
        <v>0</v>
      </c>
      <c r="FY283" s="109">
        <f t="shared" si="110"/>
        <v>0</v>
      </c>
      <c r="FZ283" s="110">
        <f t="shared" si="111"/>
        <v>0</v>
      </c>
      <c r="GA283" s="110">
        <f t="shared" si="112"/>
        <v>0</v>
      </c>
      <c r="GB283" s="110">
        <f t="shared" si="113"/>
        <v>0</v>
      </c>
      <c r="GC283" s="110">
        <f t="shared" si="114"/>
        <v>0</v>
      </c>
      <c r="GD283" s="110">
        <f t="shared" si="115"/>
        <v>0</v>
      </c>
      <c r="GE283" s="110">
        <f t="shared" si="116"/>
        <v>0</v>
      </c>
      <c r="GF283" s="111">
        <f t="shared" si="117"/>
        <v>0</v>
      </c>
      <c r="GG283" s="100">
        <f t="shared" si="118"/>
        <v>0</v>
      </c>
      <c r="GH283" s="109">
        <f t="shared" si="119"/>
        <v>0</v>
      </c>
      <c r="GI283" s="109">
        <f t="shared" si="120"/>
        <v>0</v>
      </c>
      <c r="GJ283" s="109">
        <f t="shared" si="121"/>
        <v>0</v>
      </c>
      <c r="GK283" s="109">
        <f t="shared" si="122"/>
        <v>0</v>
      </c>
      <c r="GL283" s="109">
        <f t="shared" si="123"/>
        <v>0</v>
      </c>
      <c r="GM283" s="109">
        <f t="shared" si="124"/>
        <v>0</v>
      </c>
      <c r="GN283" s="109">
        <f t="shared" si="125"/>
        <v>0</v>
      </c>
      <c r="GO283" s="110">
        <f t="shared" si="126"/>
        <v>0</v>
      </c>
      <c r="GP283" s="110">
        <f t="shared" si="127"/>
        <v>0</v>
      </c>
      <c r="GQ283" s="110">
        <f t="shared" si="128"/>
        <v>0</v>
      </c>
      <c r="GR283" s="110">
        <f t="shared" si="129"/>
        <v>0</v>
      </c>
      <c r="GS283" s="110">
        <f t="shared" si="130"/>
        <v>0</v>
      </c>
      <c r="GT283" s="110">
        <f t="shared" si="131"/>
        <v>0</v>
      </c>
      <c r="GU283" s="111">
        <f t="shared" si="132"/>
        <v>0</v>
      </c>
      <c r="GX283" s="151" cm="1">
        <f t="array" ref="GX283">_xlfn.IFS(GX$1= 0,"", NOT(ISBLANK(CA283)), 0, ISBLANK(CA283), $Q283-$S283+FR283-AU283-DG283)</f>
        <v>0</v>
      </c>
      <c r="GY283" s="152" cm="1">
        <f t="array" ref="GY283">_xlfn.IFS(GY$1= 0,"", NOT(ISBLANK(CB283)), 0, ISBLANK(CB283), $Q283-$S283+FS283-AV283-DH283)</f>
        <v>0</v>
      </c>
      <c r="GZ283" s="152" cm="1">
        <f t="array" ref="GZ283">_xlfn.IFS(GZ$1= 0,"", NOT(ISBLANK(CC283)), 0, ISBLANK(CC283), $Q283-$S283+FT283-AW283-DI283)</f>
        <v>0</v>
      </c>
      <c r="HA283" s="152" cm="1">
        <f t="array" ref="HA283">_xlfn.IFS(HA$1= 0,"", NOT(ISBLANK(CD283)), 0, ISBLANK(CD283), $Q283-$S283+FU283-AX283-DJ283)</f>
        <v>0</v>
      </c>
      <c r="HB283" s="152" cm="1">
        <f t="array" ref="HB283">_xlfn.IFS(HB$1= 0,"", NOT(ISBLANK(CE283)), 0, ISBLANK(CE283), $Q283-$S283+FV283-AY283-DK283)</f>
        <v>0</v>
      </c>
      <c r="HC283" s="152" cm="1">
        <f t="array" ref="HC283">_xlfn.IFS(HC$1= 0,"", NOT(ISBLANK(CF283)), 0, ISBLANK(CF283), $Q283-$S283+FW283-AZ283-DL283)</f>
        <v>0</v>
      </c>
      <c r="HD283" s="152" cm="1">
        <f t="array" ref="HD283">_xlfn.IFS(HD$1= 0,"", NOT(ISBLANK(CG283)), 0, ISBLANK(CG283), $Q283-$S283+FX283-BA283-DM283)</f>
        <v>0</v>
      </c>
      <c r="HE283" s="152" t="str" cm="1">
        <f t="array" ref="HE283">_xlfn.IFS(HE$1= 0,"", NOT(ISBLANK(CH283)), 0, ISBLANK(CH283), $Q283-$S283+FY283-BB283-DN283)</f>
        <v/>
      </c>
      <c r="HF283" s="152" t="str" cm="1">
        <f t="array" ref="HF283">_xlfn.IFS(HF$1= 0,"", NOT(ISBLANK(CI283)), 0, ISBLANK(CI283), $Q283-$S283+FZ283-BC283-DO283)</f>
        <v/>
      </c>
      <c r="HG283" s="152" t="str" cm="1">
        <f t="array" ref="HG283">_xlfn.IFS(HG$1= 0,"", NOT(ISBLANK(CJ283)), 0, ISBLANK(CJ283), $Q283-$S283+GA283-BD283-DP283)</f>
        <v/>
      </c>
      <c r="HH283" s="152" t="str" cm="1">
        <f t="array" ref="HH283">_xlfn.IFS(HH$1= 0,"", NOT(ISBLANK(CK283)), 0, ISBLANK(CK283), $Q283-$S283+GB283-BE283-DQ283)</f>
        <v/>
      </c>
      <c r="HI283" s="152" t="str" cm="1">
        <f t="array" ref="HI283">_xlfn.IFS(HI$1= 0,"", NOT(ISBLANK(CL283)), 0, ISBLANK(CL283), $Q283-$S283+GC283-BF283-DR283)</f>
        <v/>
      </c>
      <c r="HJ283" s="152" t="str" cm="1">
        <f t="array" ref="HJ283">_xlfn.IFS(HJ$1= 0,"", NOT(ISBLANK(CM283)), 0, ISBLANK(CM283), $Q283-$S283+GD283-BG283-DS283)</f>
        <v/>
      </c>
      <c r="HK283" s="152" t="str" cm="1">
        <f t="array" ref="HK283">_xlfn.IFS(HK$1= 0,"", NOT(ISBLANK(CN283)), 0, ISBLANK(CN283), $Q283-$S283+GE283-BH283-DT283)</f>
        <v/>
      </c>
      <c r="HL283" s="153" t="str" cm="1">
        <f t="array" ref="HL283">_xlfn.IFS(HL$1= 0,"", NOT(ISBLANK(CO283)), 0, ISBLANK(CO283), $Q283-$S283+GF283-BI283-DU283)</f>
        <v/>
      </c>
      <c r="HM283" s="153" t="str" cm="1">
        <f t="array" ref="HM283">_xlfn.IFS(HM$1= 0,"", NOT(ISBLANK(DE283)), 0, ISBLANK(DE283), $Q283-$S283+IC283-BY283-#REF!)</f>
        <v/>
      </c>
      <c r="HN283" s="153" t="e" cm="1">
        <f t="array" ref="HN283">_xlfn.IFS(HN$1= 0,"", NOT(ISBLANK(DF283)), 0, ISBLANK(DF283), $Q283-$S283+ID283-BZ283-#REF!)</f>
        <v>#REF!</v>
      </c>
      <c r="HO283" s="153" t="e" cm="1">
        <f t="array" ref="HO283">_xlfn.IFS(HO$1= 0,"", NOT(ISBLANK(DG283)), 0, ISBLANK(DG283), $Q283-$S283+IE283-CA283-#REF!)</f>
        <v>#VALUE!</v>
      </c>
      <c r="HP283" s="153" t="e" cm="1">
        <f t="array" ref="HP283">_xlfn.IFS(HP$1= 0,"", NOT(ISBLANK(DH283)), 0, ISBLANK(DH283), $Q283-$S283+IF283-CB283-#REF!)</f>
        <v>#REF!</v>
      </c>
      <c r="HQ283" s="153" t="e" cm="1">
        <f t="array" ref="HQ283">_xlfn.IFS(HQ$1= 0,"", NOT(ISBLANK(DI283)), 0, ISBLANK(DI283), $Q283-$S283+IG283-CC283-#REF!)</f>
        <v>#REF!</v>
      </c>
      <c r="HR283" s="153" cm="1">
        <f t="array" ref="HR283">_xlfn.IFS(HR$1= 0,"", NOT(ISBLANK(DJ283)), 0, ISBLANK(DJ283), $Q283-$S283+IH283-CD283-EK283)</f>
        <v>0</v>
      </c>
      <c r="HS283" s="153" t="e" cm="1">
        <f t="array" ref="HS283">_xlfn.IFS(HS$1= 0,"", NOT(ISBLANK(DK283)), 0, ISBLANK(DK283), $Q283-$S283+II283-CE283-EL283)</f>
        <v>#VALUE!</v>
      </c>
      <c r="HT283" s="153" t="e" cm="1">
        <f t="array" ref="HT283">_xlfn.IFS(HT$1= 0,"", NOT(ISBLANK(DL283)), 0, ISBLANK(DL283), $Q283-$S283+GV283-CF283-EM283)</f>
        <v>#VALUE!</v>
      </c>
      <c r="HU283" s="153" t="e" cm="1">
        <f t="array" ref="HU283">_xlfn.IFS(HU$1= 0,"", NOT(ISBLANK(DM283)), 0, ISBLANK(DM283), $Q283-$S283+GW283-CG283-EN283)</f>
        <v>#VALUE!</v>
      </c>
      <c r="HV283" s="153" t="str" cm="1">
        <f t="array" ref="HV283">_xlfn.IFS(HV$1= 0,"", NOT(ISBLANK(DN283)), 0, ISBLANK(DN283), $Q283-$S283+GX283-CH283-EO283)</f>
        <v/>
      </c>
      <c r="HW283" s="153" t="str" cm="1">
        <f t="array" ref="HW283">_xlfn.IFS(HW$1= 0,"", NOT(ISBLANK(DO283)), 0, ISBLANK(DO283), $Q283-$S283+GY283-CI283-EP283)</f>
        <v/>
      </c>
      <c r="HX283" s="153" t="str" cm="1">
        <f t="array" ref="HX283">_xlfn.IFS(HX$1= 0,"", NOT(ISBLANK(DP283)), 0, ISBLANK(DP283), $Q283-$S283+GZ283-CJ283-EQ283)</f>
        <v/>
      </c>
      <c r="HY283" s="153" t="str" cm="1">
        <f t="array" ref="HY283">_xlfn.IFS(HY$1= 0,"", NOT(ISBLANK(DQ283)), 0, ISBLANK(DQ283), $Q283-$S283+HA283-CK283-ER283)</f>
        <v/>
      </c>
      <c r="HZ283" s="153" t="str" cm="1">
        <f t="array" ref="HZ283">_xlfn.IFS(HZ$1= 0,"", NOT(ISBLANK(DR283)), 0, ISBLANK(DR283), $Q283-$S283+HB283-CL283-ES283)</f>
        <v/>
      </c>
      <c r="IA283" s="153" t="str" cm="1">
        <f t="array" ref="IA283">_xlfn.IFS(IA$1= 0,"", NOT(ISBLANK(DS283)), 0, ISBLANK(DS283), $Q283-$S283+HC283-CM283-ET283)</f>
        <v/>
      </c>
    </row>
    <row r="284" spans="1:235" ht="16.5" x14ac:dyDescent="0.3">
      <c r="A284" s="144"/>
      <c r="B284" s="106"/>
      <c r="C284" s="106"/>
      <c r="D284" s="107"/>
      <c r="E284" s="131"/>
      <c r="F284" s="137"/>
      <c r="G284" s="2"/>
      <c r="H284" s="2"/>
      <c r="I284" s="2"/>
      <c r="J284" s="2"/>
      <c r="K284" s="2"/>
      <c r="L284" s="2"/>
      <c r="M284" s="140"/>
      <c r="N284" s="137"/>
      <c r="O284" s="138"/>
      <c r="P284" s="133"/>
      <c r="Q284" s="94">
        <f t="shared" si="101"/>
        <v>0</v>
      </c>
      <c r="R284" s="1"/>
      <c r="S284" s="1"/>
      <c r="T284" s="2"/>
      <c r="U284" s="2"/>
      <c r="V284" s="82">
        <f t="shared" si="102"/>
        <v>0</v>
      </c>
      <c r="W284" s="121"/>
      <c r="X284" s="108"/>
      <c r="AU284" s="105"/>
      <c r="AV284" s="105"/>
      <c r="AW284" s="105"/>
      <c r="AX284" s="105"/>
      <c r="AY284" s="105"/>
      <c r="AZ284" s="105"/>
      <c r="BA284" s="105"/>
      <c r="BB284" s="105"/>
      <c r="BC284" s="105"/>
      <c r="BD284" s="105"/>
      <c r="BE284" s="105"/>
      <c r="BF284" s="105"/>
      <c r="BG284" s="105"/>
      <c r="BH284" s="105"/>
      <c r="BI284" s="105"/>
      <c r="BJ284" s="105"/>
      <c r="BK284" s="105"/>
      <c r="BL284" s="105"/>
      <c r="BM284" s="105"/>
      <c r="BN284" s="105"/>
      <c r="BO284" s="105"/>
      <c r="BP284" s="105"/>
      <c r="BQ284" s="105"/>
      <c r="BR284" s="105"/>
      <c r="BS284" s="105"/>
      <c r="BT284" s="105"/>
      <c r="BU284" s="105"/>
      <c r="BV284" s="105"/>
      <c r="BW284" s="105"/>
      <c r="BX284" s="105"/>
      <c r="BZ284" s="99"/>
      <c r="CA284" s="105" t="s">
        <v>32</v>
      </c>
      <c r="CB284" s="105"/>
      <c r="CC284" s="105"/>
      <c r="CD284" s="105"/>
      <c r="CE284" s="105"/>
      <c r="CF284" s="105"/>
      <c r="CG284" s="105"/>
      <c r="CH284" s="105"/>
      <c r="CI284" s="105"/>
      <c r="CJ284" s="105"/>
      <c r="CK284" s="105"/>
      <c r="CL284" s="105"/>
      <c r="CM284" s="105"/>
      <c r="CN284" s="105"/>
      <c r="CO284" s="105"/>
      <c r="CP284" s="105" t="s">
        <v>32</v>
      </c>
      <c r="CQ284" s="105"/>
      <c r="CR284" s="105"/>
      <c r="CS284" s="105"/>
      <c r="CT284" s="105"/>
      <c r="CU284" s="105"/>
      <c r="CV284" s="105"/>
      <c r="CW284" s="105"/>
      <c r="CX284" s="105"/>
      <c r="CY284" s="105"/>
      <c r="CZ284" s="105"/>
      <c r="DA284" s="105"/>
      <c r="DB284" s="105"/>
      <c r="DC284" s="105"/>
      <c r="DD284" s="105"/>
      <c r="DE284" s="99"/>
      <c r="DF284" s="99"/>
      <c r="DG284" s="105"/>
      <c r="DH284" s="105"/>
      <c r="DI284" s="105"/>
      <c r="DJ284" s="105"/>
      <c r="DK284" s="105"/>
      <c r="DL284" s="105"/>
      <c r="DM284" s="105"/>
      <c r="DN284" s="105"/>
      <c r="DO284" s="105"/>
      <c r="DP284" s="105"/>
      <c r="DQ284" s="105"/>
      <c r="DR284" s="105"/>
      <c r="DS284" s="105"/>
      <c r="DT284" s="105"/>
      <c r="DU284" s="105"/>
      <c r="DV284" s="105"/>
      <c r="DW284" s="105"/>
      <c r="DX284" s="105"/>
      <c r="DY284" s="105"/>
      <c r="DZ284" s="105"/>
      <c r="EA284" s="105"/>
      <c r="EB284" s="105"/>
      <c r="EC284" s="105"/>
      <c r="ED284" s="105"/>
      <c r="EE284" s="105"/>
      <c r="EF284" s="105"/>
      <c r="EG284" s="105"/>
      <c r="EH284" s="105"/>
      <c r="EI284" s="105"/>
      <c r="EJ284" s="105"/>
      <c r="EL284" s="146" t="str" cm="1">
        <f t="array" ref="EL284">IF(OR(EL$1=0, $A284="", _xlfn.XLOOKUP(EL$1, $Z$2:$Z$18, $AD$2:$AD$18, "")=""),"",SQRT((_xlfn.XLOOKUP(EL$1,$Z$2:$Z$18,$AA$2:$AA$18)-$T284)^2+(_xlfn.XLOOKUP(EL$1,$Z$2:$Z$18,$AB$2:$AB$18)-$U284)^2+(_xlfn.XLOOKUP(EL$1,$Z$2:$Z$18,$AC$2:$AC$18-$V284)^2)))</f>
        <v/>
      </c>
      <c r="EM284" s="96" t="str" cm="1">
        <f t="array" ref="EM284">IF(OR(EM$1=0, $A284="", _xlfn.XLOOKUP(EM$1, $Z$2:$Z$18, $AD$2:$AD$18, "")=""),"",SQRT((_xlfn.XLOOKUP(EM$1,$Z$2:$Z$18,$AA$2:$AA$18)-$T284)^2+(_xlfn.XLOOKUP(EM$1,$Z$2:$Z$18,$AB$2:$AB$18)-$U284)^2+(_xlfn.XLOOKUP(EM$1,$Z$2:$Z$18,$AC$2:$AC$18-$V284)^2)))</f>
        <v/>
      </c>
      <c r="EN284" s="96" t="str" cm="1">
        <f t="array" ref="EN284">IF(OR(EN$1=0, $A284="", _xlfn.XLOOKUP(EN$1, $Z$2:$Z$18, $AD$2:$AD$18, "")=""),"",SQRT((_xlfn.XLOOKUP(EN$1,$Z$2:$Z$18,$AA$2:$AA$18)-$T284)^2+(_xlfn.XLOOKUP(EN$1,$Z$2:$Z$18,$AB$2:$AB$18)-$U284)^2+(_xlfn.XLOOKUP(EN$1,$Z$2:$Z$18,$AC$2:$AC$18-$V284)^2)))</f>
        <v/>
      </c>
      <c r="EO284" s="96" t="str" cm="1">
        <f t="array" ref="EO284">IF(OR(EO$1=0, $A284="", _xlfn.XLOOKUP(EO$1, $Z$2:$Z$18, $AD$2:$AD$18, "")=""),"",SQRT((_xlfn.XLOOKUP(EO$1,$Z$2:$Z$18,$AA$2:$AA$18)-$T284)^2+(_xlfn.XLOOKUP(EO$1,$Z$2:$Z$18,$AB$2:$AB$18)-$U284)^2+(_xlfn.XLOOKUP(EO$1,$Z$2:$Z$18,$AC$2:$AC$18-$V284)^2)))</f>
        <v/>
      </c>
      <c r="EP284" s="96" t="str" cm="1">
        <f t="array" ref="EP284">IF(OR(EP$1=0, $A284="", _xlfn.XLOOKUP(EP$1, $Z$2:$Z$18, $AD$2:$AD$18, "")=""),"",SQRT((_xlfn.XLOOKUP(EP$1,$Z$2:$Z$18,$AA$2:$AA$18)-$T284)^2+(_xlfn.XLOOKUP(EP$1,$Z$2:$Z$18,$AB$2:$AB$18)-$U284)^2+(_xlfn.XLOOKUP(EP$1,$Z$2:$Z$18,$AC$2:$AC$18-$V284)^2)))</f>
        <v/>
      </c>
      <c r="EQ284" s="96" t="str" cm="1">
        <f t="array" ref="EQ284">IF(OR(EQ$1=0, $A284="", _xlfn.XLOOKUP(EQ$1, $Z$2:$Z$18, $AD$2:$AD$18, "")=""),"",SQRT((_xlfn.XLOOKUP(EQ$1,$Z$2:$Z$18,$AA$2:$AA$18)-$T284)^2+(_xlfn.XLOOKUP(EQ$1,$Z$2:$Z$18,$AB$2:$AB$18)-$U284)^2+(_xlfn.XLOOKUP(EQ$1,$Z$2:$Z$18,$AC$2:$AC$18-$V284)^2)))</f>
        <v/>
      </c>
      <c r="ER284" s="96" t="str" cm="1">
        <f t="array" ref="ER284">IF(OR(ER$1=0, $A284="", _xlfn.XLOOKUP(ER$1, $Z$2:$Z$18, $AD$2:$AD$18, "")=""),"",SQRT((_xlfn.XLOOKUP(ER$1,$Z$2:$Z$18,$AA$2:$AA$18)-$T284)^2+(_xlfn.XLOOKUP(ER$1,$Z$2:$Z$18,$AB$2:$AB$18)-$U284)^2+(_xlfn.XLOOKUP(ER$1,$Z$2:$Z$18,$AC$2:$AC$18-$V284)^2)))</f>
        <v/>
      </c>
      <c r="ES284" s="96" t="str" cm="1">
        <f t="array" ref="ES284">IF(OR(ES$1=0, $A284="", _xlfn.XLOOKUP(ES$1, $Z$2:$Z$18, $AD$2:$AD$18, "")=""),"",SQRT((_xlfn.XLOOKUP(ES$1,$Z$2:$Z$18,$AA$2:$AA$18)-$T284)^2+(_xlfn.XLOOKUP(ES$1,$Z$2:$Z$18,$AB$2:$AB$18)-$U284)^2+(_xlfn.XLOOKUP(ES$1,$Z$2:$Z$18,$AC$2:$AC$18-$V284)^2)))</f>
        <v/>
      </c>
      <c r="ET284" s="97" t="str" cm="1">
        <f t="array" ref="ET284">IF(OR(ET$1=0, $A284="", _xlfn.XLOOKUP(ET$1, $Z$2:$Z$18, $AD$2:$AD$18, "")=""),"",SQRT((_xlfn.XLOOKUP(ET$1,$Z$2:$Z$18,$AA$2:$AA$18)-$T284)^2+(_xlfn.XLOOKUP(ET$1,$Z$2:$Z$18,$AB$2:$AB$18)-$U284)^2+(_xlfn.XLOOKUP(ET$1,$Z$2:$Z$18,$AC$2:$AC$18-$V284)^2)))</f>
        <v/>
      </c>
      <c r="EU284" s="97" t="str" cm="1">
        <f t="array" ref="EU284">IF(OR(EU$1=0, $A284="", _xlfn.XLOOKUP(EU$1, $Z$2:$Z$18, $AD$2:$AD$18, "")=""),"",SQRT((_xlfn.XLOOKUP(EU$1,$Z$2:$Z$18,$AA$2:$AA$18)-$T284)^2+(_xlfn.XLOOKUP(EU$1,$Z$2:$Z$18,$AB$2:$AB$18)-$U284)^2+(_xlfn.XLOOKUP(EU$1,$Z$2:$Z$18,$AC$2:$AC$18-$V284)^2)))</f>
        <v/>
      </c>
      <c r="EV284" s="97" t="str" cm="1">
        <f t="array" ref="EV284">IF(OR(EV$1=0, $A284="", _xlfn.XLOOKUP(EV$1, $Z$2:$Z$18, $AD$2:$AD$18, "")=""),"",SQRT((_xlfn.XLOOKUP(EV$1,$Z$2:$Z$18,$AA$2:$AA$18)-$T284)^2+(_xlfn.XLOOKUP(EV$1,$Z$2:$Z$18,$AB$2:$AB$18)-$U284)^2+(_xlfn.XLOOKUP(EV$1,$Z$2:$Z$18,$AC$2:$AC$18-$V284)^2)))</f>
        <v/>
      </c>
      <c r="EW284" s="97" t="str" cm="1">
        <f t="array" ref="EW284">IF(OR(EW$1=0, $A284="", _xlfn.XLOOKUP(EW$1, $Z$2:$Z$18, $AD$2:$AD$18, "")=""),"",SQRT((_xlfn.XLOOKUP(EW$1,$Z$2:$Z$18,$AA$2:$AA$18)-$T284)^2+(_xlfn.XLOOKUP(EW$1,$Z$2:$Z$18,$AB$2:$AB$18)-$U284)^2+(_xlfn.XLOOKUP(EW$1,$Z$2:$Z$18,$AC$2:$AC$18-$V284)^2)))</f>
        <v/>
      </c>
      <c r="EX284" s="97" t="str" cm="1">
        <f t="array" ref="EX284">IF(OR(EX$1=0, $A284="", _xlfn.XLOOKUP(EX$1, $Z$2:$Z$18, $AD$2:$AD$18, "")=""),"",SQRT((_xlfn.XLOOKUP(EX$1,$Z$2:$Z$18,$AA$2:$AA$18)-$T284)^2+(_xlfn.XLOOKUP(EX$1,$Z$2:$Z$18,$AB$2:$AB$18)-$U284)^2+(_xlfn.XLOOKUP(EX$1,$Z$2:$Z$18,$AC$2:$AC$18-$V284)^2)))</f>
        <v/>
      </c>
      <c r="EY284" s="97" t="str" cm="1">
        <f t="array" ref="EY284">IF(OR(EY$1=0, $A284="", _xlfn.XLOOKUP(EY$1, $Z$2:$Z$18, $AD$2:$AD$18, "")=""),"",SQRT((_xlfn.XLOOKUP(EY$1,$Z$2:$Z$18,$AA$2:$AA$18)-$T284)^2+(_xlfn.XLOOKUP(EY$1,$Z$2:$Z$18,$AB$2:$AB$18)-$U284)^2+(_xlfn.XLOOKUP(EY$1,$Z$2:$Z$18,$AC$2:$AC$18-$V284)^2)))</f>
        <v/>
      </c>
      <c r="EZ284" s="98" t="str" cm="1">
        <f t="array" ref="EZ284">IF(OR(EZ$1=0, $A284="", _xlfn.XLOOKUP(EZ$1, $Z$2:$Z$18, $AD$2:$AD$18, "")=""),"",SQRT((_xlfn.XLOOKUP(EZ$1,$Z$2:$Z$18,$AA$2:$AA$18)-$T284)^2+(_xlfn.XLOOKUP(EZ$1,$Z$2:$Z$18,$AB$2:$AB$18)-$U284)^2+(_xlfn.XLOOKUP(EZ$1,$Z$2:$Z$18,$AC$2:$AC$18-$V284)^2)))</f>
        <v/>
      </c>
      <c r="FA284" s="146" t="str" cm="1">
        <f t="array" ref="FA284">IF(OR(FA$1=0, $A284="", _xlfn.XLOOKUP(FA$1, $Z$2:$Z$18, $AD$2:$AD$18, "")=""),"",SQRT((_xlfn.XLOOKUP(FA$1,$Z$2:$Z$18,$AA$2:$AA$18)-$T284)^2+(_xlfn.XLOOKUP(FA$1,$Z$2:$Z$18,$AB$2:$AB$18)-$U284)^2+(_xlfn.XLOOKUP(FA$1,$Z$2:$Z$18,$AC$2:$AC$18-$V284)^2)))</f>
        <v/>
      </c>
      <c r="FB284" s="96" t="str" cm="1">
        <f t="array" ref="FB284">IF(OR(FB$1=0, $A284="", _xlfn.XLOOKUP(FB$1, $Z$2:$Z$18, $AD$2:$AD$18, "")=""),"",SQRT((_xlfn.XLOOKUP(FB$1,$Z$2:$Z$18,$AA$2:$AA$18)-$T284)^2+(_xlfn.XLOOKUP(FB$1,$Z$2:$Z$18,$AB$2:$AB$18)-$U284)^2+(_xlfn.XLOOKUP(FB$1,$Z$2:$Z$18,$AC$2:$AC$18-$V284)^2)))</f>
        <v/>
      </c>
      <c r="FC284" s="96" t="str" cm="1">
        <f t="array" ref="FC284">IF(OR(FC$1=0, $A284="", _xlfn.XLOOKUP(FC$1, $Z$2:$Z$18, $AD$2:$AD$18, "")=""),"",SQRT((_xlfn.XLOOKUP(FC$1,$Z$2:$Z$18,$AA$2:$AA$18)-$T284)^2+(_xlfn.XLOOKUP(FC$1,$Z$2:$Z$18,$AB$2:$AB$18)-$U284)^2+(_xlfn.XLOOKUP(FC$1,$Z$2:$Z$18,$AC$2:$AC$18-$V284)^2)))</f>
        <v/>
      </c>
      <c r="FD284" s="96" t="str" cm="1">
        <f t="array" ref="FD284">IF(OR(FD$1=0, $A284="", _xlfn.XLOOKUP(FD$1, $Z$2:$Z$18, $AD$2:$AD$18, "")=""),"",SQRT((_xlfn.XLOOKUP(FD$1,$Z$2:$Z$18,$AA$2:$AA$18)-$T284)^2+(_xlfn.XLOOKUP(FD$1,$Z$2:$Z$18,$AB$2:$AB$18)-$U284)^2+(_xlfn.XLOOKUP(FD$1,$Z$2:$Z$18,$AC$2:$AC$18-$V284)^2)))</f>
        <v/>
      </c>
      <c r="FE284" s="96" t="str" cm="1">
        <f t="array" ref="FE284">IF(OR(FE$1=0, $A284="", _xlfn.XLOOKUP(FE$1, $Z$2:$Z$18, $AD$2:$AD$18, "")=""),"",SQRT((_xlfn.XLOOKUP(FE$1,$Z$2:$Z$18,$AA$2:$AA$18)-$T284)^2+(_xlfn.XLOOKUP(FE$1,$Z$2:$Z$18,$AB$2:$AB$18)-$U284)^2+(_xlfn.XLOOKUP(FE$1,$Z$2:$Z$18,$AC$2:$AC$18-$V284)^2)))</f>
        <v/>
      </c>
      <c r="FF284" s="96" t="str" cm="1">
        <f t="array" ref="FF284">IF(OR(FF$1=0, $A284="", _xlfn.XLOOKUP(FF$1, $Z$2:$Z$18, $AD$2:$AD$18, "")=""),"",SQRT((_xlfn.XLOOKUP(FF$1,$Z$2:$Z$18,$AA$2:$AA$18)-$T284)^2+(_xlfn.XLOOKUP(FF$1,$Z$2:$Z$18,$AB$2:$AB$18)-$U284)^2+(_xlfn.XLOOKUP(FF$1,$Z$2:$Z$18,$AC$2:$AC$18-$V284)^2)))</f>
        <v/>
      </c>
      <c r="FG284" s="96" t="str" cm="1">
        <f t="array" ref="FG284">IF(OR(FG$1=0, $A284="", _xlfn.XLOOKUP(FG$1, $Z$2:$Z$18, $AD$2:$AD$18, "")=""),"",SQRT((_xlfn.XLOOKUP(FG$1,$Z$2:$Z$18,$AA$2:$AA$18)-$T284)^2+(_xlfn.XLOOKUP(FG$1,$Z$2:$Z$18,$AB$2:$AB$18)-$U284)^2+(_xlfn.XLOOKUP(FG$1,$Z$2:$Z$18,$AC$2:$AC$18-$V284)^2)))</f>
        <v/>
      </c>
      <c r="FH284" s="96" t="str" cm="1">
        <f t="array" ref="FH284">IF(OR(FH$1=0, $A284="", _xlfn.XLOOKUP(FH$1, $Z$2:$Z$18, $AD$2:$AD$18, "")=""),"",SQRT((_xlfn.XLOOKUP(FH$1,$Z$2:$Z$18,$AA$2:$AA$18)-$T284)^2+(_xlfn.XLOOKUP(FH$1,$Z$2:$Z$18,$AB$2:$AB$18)-$U284)^2+(_xlfn.XLOOKUP(FH$1,$Z$2:$Z$18,$AC$2:$AC$18-$V284)^2)))</f>
        <v/>
      </c>
      <c r="FI284" s="97" t="str" cm="1">
        <f t="array" ref="FI284">IF(OR(FI$1=0, $A284="", _xlfn.XLOOKUP(FI$1, $Z$2:$Z$18, $AD$2:$AD$18, "")=""),"",SQRT((_xlfn.XLOOKUP(FI$1,$Z$2:$Z$18,$AA$2:$AA$18)-$T284)^2+(_xlfn.XLOOKUP(FI$1,$Z$2:$Z$18,$AB$2:$AB$18)-$U284)^2+(_xlfn.XLOOKUP(FI$1,$Z$2:$Z$18,$AC$2:$AC$18-$V284)^2)))</f>
        <v/>
      </c>
      <c r="FJ284" s="97" t="str" cm="1">
        <f t="array" ref="FJ284">IF(OR(FJ$1=0, $A284="", _xlfn.XLOOKUP(FJ$1, $Z$2:$Z$18, $AD$2:$AD$18, "")=""),"",SQRT((_xlfn.XLOOKUP(FJ$1,$Z$2:$Z$18,$AA$2:$AA$18)-$T284)^2+(_xlfn.XLOOKUP(FJ$1,$Z$2:$Z$18,$AB$2:$AB$18)-$U284)^2+(_xlfn.XLOOKUP(FJ$1,$Z$2:$Z$18,$AC$2:$AC$18-$V284)^2)))</f>
        <v/>
      </c>
      <c r="FK284" s="97" t="str" cm="1">
        <f t="array" ref="FK284">IF(OR(FK$1=0, $A284="", _xlfn.XLOOKUP(FK$1, $Z$2:$Z$18, $AD$2:$AD$18, "")=""),"",SQRT((_xlfn.XLOOKUP(FK$1,$Z$2:$Z$18,$AA$2:$AA$18)-$T284)^2+(_xlfn.XLOOKUP(FK$1,$Z$2:$Z$18,$AB$2:$AB$18)-$U284)^2+(_xlfn.XLOOKUP(FK$1,$Z$2:$Z$18,$AC$2:$AC$18-$V284)^2)))</f>
        <v/>
      </c>
      <c r="FL284" s="97" t="str" cm="1">
        <f t="array" ref="FL284">IF(OR(FL$1=0, $A284="", _xlfn.XLOOKUP(FL$1, $Z$2:$Z$18, $AD$2:$AD$18, "")=""),"",SQRT((_xlfn.XLOOKUP(FL$1,$Z$2:$Z$18,$AA$2:$AA$18)-$T284)^2+(_xlfn.XLOOKUP(FL$1,$Z$2:$Z$18,$AB$2:$AB$18)-$U284)^2+(_xlfn.XLOOKUP(FL$1,$Z$2:$Z$18,$AC$2:$AC$18-$V284)^2)))</f>
        <v/>
      </c>
      <c r="FM284" s="97" t="str" cm="1">
        <f t="array" ref="FM284">IF(OR(FM$1=0, $A284="", _xlfn.XLOOKUP(FM$1, $Z$2:$Z$18, $AD$2:$AD$18, "")=""),"",SQRT((_xlfn.XLOOKUP(FM$1,$Z$2:$Z$18,$AA$2:$AA$18)-$T284)^2+(_xlfn.XLOOKUP(FM$1,$Z$2:$Z$18,$AB$2:$AB$18)-$U284)^2+(_xlfn.XLOOKUP(FM$1,$Z$2:$Z$18,$AC$2:$AC$18-$V284)^2)))</f>
        <v/>
      </c>
      <c r="FN284" s="97" t="str" cm="1">
        <f t="array" ref="FN284">IF(OR(FN$1=0, $A284="", _xlfn.XLOOKUP(FN$1, $Z$2:$Z$18, $AD$2:$AD$18, "")=""),"",SQRT((_xlfn.XLOOKUP(FN$1,$Z$2:$Z$18,$AA$2:$AA$18)-$T284)^2+(_xlfn.XLOOKUP(FN$1,$Z$2:$Z$18,$AB$2:$AB$18)-$U284)^2+(_xlfn.XLOOKUP(FN$1,$Z$2:$Z$18,$AC$2:$AC$18-$V284)^2)))</f>
        <v/>
      </c>
      <c r="FO284" s="98" t="str" cm="1">
        <f t="array" ref="FO284">IF(OR(FO$1=0, $A284="", _xlfn.XLOOKUP(FO$1, $Z$2:$Z$18, $AD$2:$AD$18, "")=""),"",SQRT((_xlfn.XLOOKUP(FO$1,$Z$2:$Z$18,$AA$2:$AA$18)-$T284)^2+(_xlfn.XLOOKUP(FO$1,$Z$2:$Z$18,$AB$2:$AB$18)-$U284)^2+(_xlfn.XLOOKUP(FO$1,$Z$2:$Z$18,$AC$2:$AC$18-$V284)^2)))</f>
        <v/>
      </c>
      <c r="FP284" s="99"/>
      <c r="FQ284" s="99"/>
      <c r="FR284" s="100">
        <f t="shared" si="103"/>
        <v>0</v>
      </c>
      <c r="FS284" s="109">
        <f t="shared" si="104"/>
        <v>0</v>
      </c>
      <c r="FT284" s="109">
        <f t="shared" si="105"/>
        <v>0</v>
      </c>
      <c r="FU284" s="109">
        <f t="shared" si="106"/>
        <v>0</v>
      </c>
      <c r="FV284" s="109">
        <f t="shared" si="107"/>
        <v>0</v>
      </c>
      <c r="FW284" s="109">
        <f t="shared" si="108"/>
        <v>0</v>
      </c>
      <c r="FX284" s="109">
        <f t="shared" si="109"/>
        <v>0</v>
      </c>
      <c r="FY284" s="109">
        <f t="shared" si="110"/>
        <v>0</v>
      </c>
      <c r="FZ284" s="110">
        <f t="shared" si="111"/>
        <v>0</v>
      </c>
      <c r="GA284" s="110">
        <f t="shared" si="112"/>
        <v>0</v>
      </c>
      <c r="GB284" s="110">
        <f t="shared" si="113"/>
        <v>0</v>
      </c>
      <c r="GC284" s="110">
        <f t="shared" si="114"/>
        <v>0</v>
      </c>
      <c r="GD284" s="110">
        <f t="shared" si="115"/>
        <v>0</v>
      </c>
      <c r="GE284" s="110">
        <f t="shared" si="116"/>
        <v>0</v>
      </c>
      <c r="GF284" s="111">
        <f t="shared" si="117"/>
        <v>0</v>
      </c>
      <c r="GG284" s="100">
        <f t="shared" si="118"/>
        <v>0</v>
      </c>
      <c r="GH284" s="109">
        <f t="shared" si="119"/>
        <v>0</v>
      </c>
      <c r="GI284" s="109">
        <f t="shared" si="120"/>
        <v>0</v>
      </c>
      <c r="GJ284" s="109">
        <f t="shared" si="121"/>
        <v>0</v>
      </c>
      <c r="GK284" s="109">
        <f t="shared" si="122"/>
        <v>0</v>
      </c>
      <c r="GL284" s="109">
        <f t="shared" si="123"/>
        <v>0</v>
      </c>
      <c r="GM284" s="109">
        <f t="shared" si="124"/>
        <v>0</v>
      </c>
      <c r="GN284" s="109">
        <f t="shared" si="125"/>
        <v>0</v>
      </c>
      <c r="GO284" s="110">
        <f t="shared" si="126"/>
        <v>0</v>
      </c>
      <c r="GP284" s="110">
        <f t="shared" si="127"/>
        <v>0</v>
      </c>
      <c r="GQ284" s="110">
        <f t="shared" si="128"/>
        <v>0</v>
      </c>
      <c r="GR284" s="110">
        <f t="shared" si="129"/>
        <v>0</v>
      </c>
      <c r="GS284" s="110">
        <f t="shared" si="130"/>
        <v>0</v>
      </c>
      <c r="GT284" s="110">
        <f t="shared" si="131"/>
        <v>0</v>
      </c>
      <c r="GU284" s="111">
        <f t="shared" si="132"/>
        <v>0</v>
      </c>
      <c r="GX284" s="151" cm="1">
        <f t="array" ref="GX284">_xlfn.IFS(GX$1= 0,"", NOT(ISBLANK(CA284)), 0, ISBLANK(CA284), $Q284-$S284+FR284-AU284-DG284)</f>
        <v>0</v>
      </c>
      <c r="GY284" s="152" cm="1">
        <f t="array" ref="GY284">_xlfn.IFS(GY$1= 0,"", NOT(ISBLANK(CB284)), 0, ISBLANK(CB284), $Q284-$S284+FS284-AV284-DH284)</f>
        <v>0</v>
      </c>
      <c r="GZ284" s="152" cm="1">
        <f t="array" ref="GZ284">_xlfn.IFS(GZ$1= 0,"", NOT(ISBLANK(CC284)), 0, ISBLANK(CC284), $Q284-$S284+FT284-AW284-DI284)</f>
        <v>0</v>
      </c>
      <c r="HA284" s="152" cm="1">
        <f t="array" ref="HA284">_xlfn.IFS(HA$1= 0,"", NOT(ISBLANK(CD284)), 0, ISBLANK(CD284), $Q284-$S284+FU284-AX284-DJ284)</f>
        <v>0</v>
      </c>
      <c r="HB284" s="152" cm="1">
        <f t="array" ref="HB284">_xlfn.IFS(HB$1= 0,"", NOT(ISBLANK(CE284)), 0, ISBLANK(CE284), $Q284-$S284+FV284-AY284-DK284)</f>
        <v>0</v>
      </c>
      <c r="HC284" s="152" cm="1">
        <f t="array" ref="HC284">_xlfn.IFS(HC$1= 0,"", NOT(ISBLANK(CF284)), 0, ISBLANK(CF284), $Q284-$S284+FW284-AZ284-DL284)</f>
        <v>0</v>
      </c>
      <c r="HD284" s="152" cm="1">
        <f t="array" ref="HD284">_xlfn.IFS(HD$1= 0,"", NOT(ISBLANK(CG284)), 0, ISBLANK(CG284), $Q284-$S284+FX284-BA284-DM284)</f>
        <v>0</v>
      </c>
      <c r="HE284" s="152" t="str" cm="1">
        <f t="array" ref="HE284">_xlfn.IFS(HE$1= 0,"", NOT(ISBLANK(CH284)), 0, ISBLANK(CH284), $Q284-$S284+FY284-BB284-DN284)</f>
        <v/>
      </c>
      <c r="HF284" s="152" t="str" cm="1">
        <f t="array" ref="HF284">_xlfn.IFS(HF$1= 0,"", NOT(ISBLANK(CI284)), 0, ISBLANK(CI284), $Q284-$S284+FZ284-BC284-DO284)</f>
        <v/>
      </c>
      <c r="HG284" s="152" t="str" cm="1">
        <f t="array" ref="HG284">_xlfn.IFS(HG$1= 0,"", NOT(ISBLANK(CJ284)), 0, ISBLANK(CJ284), $Q284-$S284+GA284-BD284-DP284)</f>
        <v/>
      </c>
      <c r="HH284" s="152" t="str" cm="1">
        <f t="array" ref="HH284">_xlfn.IFS(HH$1= 0,"", NOT(ISBLANK(CK284)), 0, ISBLANK(CK284), $Q284-$S284+GB284-BE284-DQ284)</f>
        <v/>
      </c>
      <c r="HI284" s="152" t="str" cm="1">
        <f t="array" ref="HI284">_xlfn.IFS(HI$1= 0,"", NOT(ISBLANK(CL284)), 0, ISBLANK(CL284), $Q284-$S284+GC284-BF284-DR284)</f>
        <v/>
      </c>
      <c r="HJ284" s="152" t="str" cm="1">
        <f t="array" ref="HJ284">_xlfn.IFS(HJ$1= 0,"", NOT(ISBLANK(CM284)), 0, ISBLANK(CM284), $Q284-$S284+GD284-BG284-DS284)</f>
        <v/>
      </c>
      <c r="HK284" s="152" t="str" cm="1">
        <f t="array" ref="HK284">_xlfn.IFS(HK$1= 0,"", NOT(ISBLANK(CN284)), 0, ISBLANK(CN284), $Q284-$S284+GE284-BH284-DT284)</f>
        <v/>
      </c>
      <c r="HL284" s="153" t="str" cm="1">
        <f t="array" ref="HL284">_xlfn.IFS(HL$1= 0,"", NOT(ISBLANK(CO284)), 0, ISBLANK(CO284), $Q284-$S284+GF284-BI284-DU284)</f>
        <v/>
      </c>
      <c r="HM284" s="153" t="str" cm="1">
        <f t="array" ref="HM284">_xlfn.IFS(HM$1= 0,"", NOT(ISBLANK(DE284)), 0, ISBLANK(DE284), $Q284-$S284+IC284-BY284-#REF!)</f>
        <v/>
      </c>
      <c r="HN284" s="153" t="e" cm="1">
        <f t="array" ref="HN284">_xlfn.IFS(HN$1= 0,"", NOT(ISBLANK(DF284)), 0, ISBLANK(DF284), $Q284-$S284+ID284-BZ284-#REF!)</f>
        <v>#REF!</v>
      </c>
      <c r="HO284" s="153" t="e" cm="1">
        <f t="array" ref="HO284">_xlfn.IFS(HO$1= 0,"", NOT(ISBLANK(DG284)), 0, ISBLANK(DG284), $Q284-$S284+IE284-CA284-#REF!)</f>
        <v>#VALUE!</v>
      </c>
      <c r="HP284" s="153" t="e" cm="1">
        <f t="array" ref="HP284">_xlfn.IFS(HP$1= 0,"", NOT(ISBLANK(DH284)), 0, ISBLANK(DH284), $Q284-$S284+IF284-CB284-#REF!)</f>
        <v>#REF!</v>
      </c>
      <c r="HQ284" s="153" t="e" cm="1">
        <f t="array" ref="HQ284">_xlfn.IFS(HQ$1= 0,"", NOT(ISBLANK(DI284)), 0, ISBLANK(DI284), $Q284-$S284+IG284-CC284-#REF!)</f>
        <v>#REF!</v>
      </c>
      <c r="HR284" s="153" cm="1">
        <f t="array" ref="HR284">_xlfn.IFS(HR$1= 0,"", NOT(ISBLANK(DJ284)), 0, ISBLANK(DJ284), $Q284-$S284+IH284-CD284-EK284)</f>
        <v>0</v>
      </c>
      <c r="HS284" s="153" t="e" cm="1">
        <f t="array" ref="HS284">_xlfn.IFS(HS$1= 0,"", NOT(ISBLANK(DK284)), 0, ISBLANK(DK284), $Q284-$S284+II284-CE284-EL284)</f>
        <v>#VALUE!</v>
      </c>
      <c r="HT284" s="153" t="e" cm="1">
        <f t="array" ref="HT284">_xlfn.IFS(HT$1= 0,"", NOT(ISBLANK(DL284)), 0, ISBLANK(DL284), $Q284-$S284+GV284-CF284-EM284)</f>
        <v>#VALUE!</v>
      </c>
      <c r="HU284" s="153" t="e" cm="1">
        <f t="array" ref="HU284">_xlfn.IFS(HU$1= 0,"", NOT(ISBLANK(DM284)), 0, ISBLANK(DM284), $Q284-$S284+GW284-CG284-EN284)</f>
        <v>#VALUE!</v>
      </c>
      <c r="HV284" s="153" t="str" cm="1">
        <f t="array" ref="HV284">_xlfn.IFS(HV$1= 0,"", NOT(ISBLANK(DN284)), 0, ISBLANK(DN284), $Q284-$S284+GX284-CH284-EO284)</f>
        <v/>
      </c>
      <c r="HW284" s="153" t="str" cm="1">
        <f t="array" ref="HW284">_xlfn.IFS(HW$1= 0,"", NOT(ISBLANK(DO284)), 0, ISBLANK(DO284), $Q284-$S284+GY284-CI284-EP284)</f>
        <v/>
      </c>
      <c r="HX284" s="153" t="str" cm="1">
        <f t="array" ref="HX284">_xlfn.IFS(HX$1= 0,"", NOT(ISBLANK(DP284)), 0, ISBLANK(DP284), $Q284-$S284+GZ284-CJ284-EQ284)</f>
        <v/>
      </c>
      <c r="HY284" s="153" t="str" cm="1">
        <f t="array" ref="HY284">_xlfn.IFS(HY$1= 0,"", NOT(ISBLANK(DQ284)), 0, ISBLANK(DQ284), $Q284-$S284+HA284-CK284-ER284)</f>
        <v/>
      </c>
      <c r="HZ284" s="153" t="str" cm="1">
        <f t="array" ref="HZ284">_xlfn.IFS(HZ$1= 0,"", NOT(ISBLANK(DR284)), 0, ISBLANK(DR284), $Q284-$S284+HB284-CL284-ES284)</f>
        <v/>
      </c>
      <c r="IA284" s="153" t="str" cm="1">
        <f t="array" ref="IA284">_xlfn.IFS(IA$1= 0,"", NOT(ISBLANK(DS284)), 0, ISBLANK(DS284), $Q284-$S284+HC284-CM284-ET284)</f>
        <v/>
      </c>
    </row>
    <row r="285" spans="1:235" ht="16.5" x14ac:dyDescent="0.3">
      <c r="A285" s="144"/>
      <c r="B285" s="106"/>
      <c r="C285" s="106"/>
      <c r="D285" s="107"/>
      <c r="E285" s="131"/>
      <c r="F285" s="137"/>
      <c r="G285" s="2"/>
      <c r="H285" s="2"/>
      <c r="I285" s="2"/>
      <c r="J285" s="2"/>
      <c r="K285" s="2"/>
      <c r="L285" s="2"/>
      <c r="M285" s="140"/>
      <c r="N285" s="137"/>
      <c r="O285" s="138"/>
      <c r="P285" s="133"/>
      <c r="Q285" s="94">
        <f t="shared" si="101"/>
        <v>0</v>
      </c>
      <c r="R285" s="1"/>
      <c r="S285" s="1"/>
      <c r="T285" s="2"/>
      <c r="U285" s="2"/>
      <c r="V285" s="82">
        <f t="shared" si="102"/>
        <v>0</v>
      </c>
      <c r="W285" s="121"/>
      <c r="X285" s="108"/>
      <c r="AU285" s="105"/>
      <c r="AV285" s="105"/>
      <c r="AW285" s="105"/>
      <c r="AX285" s="105"/>
      <c r="AY285" s="105"/>
      <c r="AZ285" s="105"/>
      <c r="BA285" s="105"/>
      <c r="BB285" s="105"/>
      <c r="BC285" s="105"/>
      <c r="BD285" s="105"/>
      <c r="BE285" s="105"/>
      <c r="BF285" s="105"/>
      <c r="BG285" s="105"/>
      <c r="BH285" s="105"/>
      <c r="BI285" s="105"/>
      <c r="BJ285" s="105"/>
      <c r="BK285" s="105"/>
      <c r="BL285" s="105"/>
      <c r="BM285" s="105"/>
      <c r="BN285" s="105"/>
      <c r="BO285" s="105"/>
      <c r="BP285" s="105"/>
      <c r="BQ285" s="105"/>
      <c r="BR285" s="105"/>
      <c r="BS285" s="105"/>
      <c r="BT285" s="105"/>
      <c r="BU285" s="105"/>
      <c r="BV285" s="105"/>
      <c r="BW285" s="105"/>
      <c r="BX285" s="105"/>
      <c r="BZ285" s="99"/>
      <c r="CA285" s="105" t="s">
        <v>32</v>
      </c>
      <c r="CB285" s="105"/>
      <c r="CC285" s="105"/>
      <c r="CD285" s="105"/>
      <c r="CE285" s="105"/>
      <c r="CF285" s="105"/>
      <c r="CG285" s="105"/>
      <c r="CH285" s="105"/>
      <c r="CI285" s="105"/>
      <c r="CJ285" s="105"/>
      <c r="CK285" s="105"/>
      <c r="CL285" s="105"/>
      <c r="CM285" s="105"/>
      <c r="CN285" s="105"/>
      <c r="CO285" s="105"/>
      <c r="CP285" s="105" t="s">
        <v>32</v>
      </c>
      <c r="CQ285" s="105"/>
      <c r="CR285" s="105"/>
      <c r="CS285" s="105"/>
      <c r="CT285" s="105"/>
      <c r="CU285" s="105"/>
      <c r="CV285" s="105"/>
      <c r="CW285" s="105"/>
      <c r="CX285" s="105"/>
      <c r="CY285" s="105"/>
      <c r="CZ285" s="105"/>
      <c r="DA285" s="105"/>
      <c r="DB285" s="105"/>
      <c r="DC285" s="105"/>
      <c r="DD285" s="105"/>
      <c r="DE285" s="99"/>
      <c r="DF285" s="99"/>
      <c r="DG285" s="105"/>
      <c r="DH285" s="105"/>
      <c r="DI285" s="105"/>
      <c r="DJ285" s="105"/>
      <c r="DK285" s="105"/>
      <c r="DL285" s="105"/>
      <c r="DM285" s="105"/>
      <c r="DN285" s="105"/>
      <c r="DO285" s="105"/>
      <c r="DP285" s="105"/>
      <c r="DQ285" s="105"/>
      <c r="DR285" s="105"/>
      <c r="DS285" s="105"/>
      <c r="DT285" s="105"/>
      <c r="DU285" s="105"/>
      <c r="DV285" s="105"/>
      <c r="DW285" s="105"/>
      <c r="DX285" s="105"/>
      <c r="DY285" s="105"/>
      <c r="DZ285" s="105"/>
      <c r="EA285" s="105"/>
      <c r="EB285" s="105"/>
      <c r="EC285" s="105"/>
      <c r="ED285" s="105"/>
      <c r="EE285" s="105"/>
      <c r="EF285" s="105"/>
      <c r="EG285" s="105"/>
      <c r="EH285" s="105"/>
      <c r="EI285" s="105"/>
      <c r="EJ285" s="105"/>
      <c r="EL285" s="146" t="str" cm="1">
        <f t="array" ref="EL285">IF(OR(EL$1=0, $A285="", _xlfn.XLOOKUP(EL$1, $Z$2:$Z$18, $AD$2:$AD$18, "")=""),"",SQRT((_xlfn.XLOOKUP(EL$1,$Z$2:$Z$18,$AA$2:$AA$18)-$T285)^2+(_xlfn.XLOOKUP(EL$1,$Z$2:$Z$18,$AB$2:$AB$18)-$U285)^2+(_xlfn.XLOOKUP(EL$1,$Z$2:$Z$18,$AC$2:$AC$18-$V285)^2)))</f>
        <v/>
      </c>
      <c r="EM285" s="96" t="str" cm="1">
        <f t="array" ref="EM285">IF(OR(EM$1=0, $A285="", _xlfn.XLOOKUP(EM$1, $Z$2:$Z$18, $AD$2:$AD$18, "")=""),"",SQRT((_xlfn.XLOOKUP(EM$1,$Z$2:$Z$18,$AA$2:$AA$18)-$T285)^2+(_xlfn.XLOOKUP(EM$1,$Z$2:$Z$18,$AB$2:$AB$18)-$U285)^2+(_xlfn.XLOOKUP(EM$1,$Z$2:$Z$18,$AC$2:$AC$18-$V285)^2)))</f>
        <v/>
      </c>
      <c r="EN285" s="96" t="str" cm="1">
        <f t="array" ref="EN285">IF(OR(EN$1=0, $A285="", _xlfn.XLOOKUP(EN$1, $Z$2:$Z$18, $AD$2:$AD$18, "")=""),"",SQRT((_xlfn.XLOOKUP(EN$1,$Z$2:$Z$18,$AA$2:$AA$18)-$T285)^2+(_xlfn.XLOOKUP(EN$1,$Z$2:$Z$18,$AB$2:$AB$18)-$U285)^2+(_xlfn.XLOOKUP(EN$1,$Z$2:$Z$18,$AC$2:$AC$18-$V285)^2)))</f>
        <v/>
      </c>
      <c r="EO285" s="96" t="str" cm="1">
        <f t="array" ref="EO285">IF(OR(EO$1=0, $A285="", _xlfn.XLOOKUP(EO$1, $Z$2:$Z$18, $AD$2:$AD$18, "")=""),"",SQRT((_xlfn.XLOOKUP(EO$1,$Z$2:$Z$18,$AA$2:$AA$18)-$T285)^2+(_xlfn.XLOOKUP(EO$1,$Z$2:$Z$18,$AB$2:$AB$18)-$U285)^2+(_xlfn.XLOOKUP(EO$1,$Z$2:$Z$18,$AC$2:$AC$18-$V285)^2)))</f>
        <v/>
      </c>
      <c r="EP285" s="96" t="str" cm="1">
        <f t="array" ref="EP285">IF(OR(EP$1=0, $A285="", _xlfn.XLOOKUP(EP$1, $Z$2:$Z$18, $AD$2:$AD$18, "")=""),"",SQRT((_xlfn.XLOOKUP(EP$1,$Z$2:$Z$18,$AA$2:$AA$18)-$T285)^2+(_xlfn.XLOOKUP(EP$1,$Z$2:$Z$18,$AB$2:$AB$18)-$U285)^2+(_xlfn.XLOOKUP(EP$1,$Z$2:$Z$18,$AC$2:$AC$18-$V285)^2)))</f>
        <v/>
      </c>
      <c r="EQ285" s="96" t="str" cm="1">
        <f t="array" ref="EQ285">IF(OR(EQ$1=0, $A285="", _xlfn.XLOOKUP(EQ$1, $Z$2:$Z$18, $AD$2:$AD$18, "")=""),"",SQRT((_xlfn.XLOOKUP(EQ$1,$Z$2:$Z$18,$AA$2:$AA$18)-$T285)^2+(_xlfn.XLOOKUP(EQ$1,$Z$2:$Z$18,$AB$2:$AB$18)-$U285)^2+(_xlfn.XLOOKUP(EQ$1,$Z$2:$Z$18,$AC$2:$AC$18-$V285)^2)))</f>
        <v/>
      </c>
      <c r="ER285" s="96" t="str" cm="1">
        <f t="array" ref="ER285">IF(OR(ER$1=0, $A285="", _xlfn.XLOOKUP(ER$1, $Z$2:$Z$18, $AD$2:$AD$18, "")=""),"",SQRT((_xlfn.XLOOKUP(ER$1,$Z$2:$Z$18,$AA$2:$AA$18)-$T285)^2+(_xlfn.XLOOKUP(ER$1,$Z$2:$Z$18,$AB$2:$AB$18)-$U285)^2+(_xlfn.XLOOKUP(ER$1,$Z$2:$Z$18,$AC$2:$AC$18-$V285)^2)))</f>
        <v/>
      </c>
      <c r="ES285" s="96" t="str" cm="1">
        <f t="array" ref="ES285">IF(OR(ES$1=0, $A285="", _xlfn.XLOOKUP(ES$1, $Z$2:$Z$18, $AD$2:$AD$18, "")=""),"",SQRT((_xlfn.XLOOKUP(ES$1,$Z$2:$Z$18,$AA$2:$AA$18)-$T285)^2+(_xlfn.XLOOKUP(ES$1,$Z$2:$Z$18,$AB$2:$AB$18)-$U285)^2+(_xlfn.XLOOKUP(ES$1,$Z$2:$Z$18,$AC$2:$AC$18-$V285)^2)))</f>
        <v/>
      </c>
      <c r="ET285" s="97" t="str" cm="1">
        <f t="array" ref="ET285">IF(OR(ET$1=0, $A285="", _xlfn.XLOOKUP(ET$1, $Z$2:$Z$18, $AD$2:$AD$18, "")=""),"",SQRT((_xlfn.XLOOKUP(ET$1,$Z$2:$Z$18,$AA$2:$AA$18)-$T285)^2+(_xlfn.XLOOKUP(ET$1,$Z$2:$Z$18,$AB$2:$AB$18)-$U285)^2+(_xlfn.XLOOKUP(ET$1,$Z$2:$Z$18,$AC$2:$AC$18-$V285)^2)))</f>
        <v/>
      </c>
      <c r="EU285" s="97" t="str" cm="1">
        <f t="array" ref="EU285">IF(OR(EU$1=0, $A285="", _xlfn.XLOOKUP(EU$1, $Z$2:$Z$18, $AD$2:$AD$18, "")=""),"",SQRT((_xlfn.XLOOKUP(EU$1,$Z$2:$Z$18,$AA$2:$AA$18)-$T285)^2+(_xlfn.XLOOKUP(EU$1,$Z$2:$Z$18,$AB$2:$AB$18)-$U285)^2+(_xlfn.XLOOKUP(EU$1,$Z$2:$Z$18,$AC$2:$AC$18-$V285)^2)))</f>
        <v/>
      </c>
      <c r="EV285" s="97" t="str" cm="1">
        <f t="array" ref="EV285">IF(OR(EV$1=0, $A285="", _xlfn.XLOOKUP(EV$1, $Z$2:$Z$18, $AD$2:$AD$18, "")=""),"",SQRT((_xlfn.XLOOKUP(EV$1,$Z$2:$Z$18,$AA$2:$AA$18)-$T285)^2+(_xlfn.XLOOKUP(EV$1,$Z$2:$Z$18,$AB$2:$AB$18)-$U285)^2+(_xlfn.XLOOKUP(EV$1,$Z$2:$Z$18,$AC$2:$AC$18-$V285)^2)))</f>
        <v/>
      </c>
      <c r="EW285" s="97" t="str" cm="1">
        <f t="array" ref="EW285">IF(OR(EW$1=0, $A285="", _xlfn.XLOOKUP(EW$1, $Z$2:$Z$18, $AD$2:$AD$18, "")=""),"",SQRT((_xlfn.XLOOKUP(EW$1,$Z$2:$Z$18,$AA$2:$AA$18)-$T285)^2+(_xlfn.XLOOKUP(EW$1,$Z$2:$Z$18,$AB$2:$AB$18)-$U285)^2+(_xlfn.XLOOKUP(EW$1,$Z$2:$Z$18,$AC$2:$AC$18-$V285)^2)))</f>
        <v/>
      </c>
      <c r="EX285" s="97" t="str" cm="1">
        <f t="array" ref="EX285">IF(OR(EX$1=0, $A285="", _xlfn.XLOOKUP(EX$1, $Z$2:$Z$18, $AD$2:$AD$18, "")=""),"",SQRT((_xlfn.XLOOKUP(EX$1,$Z$2:$Z$18,$AA$2:$AA$18)-$T285)^2+(_xlfn.XLOOKUP(EX$1,$Z$2:$Z$18,$AB$2:$AB$18)-$U285)^2+(_xlfn.XLOOKUP(EX$1,$Z$2:$Z$18,$AC$2:$AC$18-$V285)^2)))</f>
        <v/>
      </c>
      <c r="EY285" s="97" t="str" cm="1">
        <f t="array" ref="EY285">IF(OR(EY$1=0, $A285="", _xlfn.XLOOKUP(EY$1, $Z$2:$Z$18, $AD$2:$AD$18, "")=""),"",SQRT((_xlfn.XLOOKUP(EY$1,$Z$2:$Z$18,$AA$2:$AA$18)-$T285)^2+(_xlfn.XLOOKUP(EY$1,$Z$2:$Z$18,$AB$2:$AB$18)-$U285)^2+(_xlfn.XLOOKUP(EY$1,$Z$2:$Z$18,$AC$2:$AC$18-$V285)^2)))</f>
        <v/>
      </c>
      <c r="EZ285" s="98" t="str" cm="1">
        <f t="array" ref="EZ285">IF(OR(EZ$1=0, $A285="", _xlfn.XLOOKUP(EZ$1, $Z$2:$Z$18, $AD$2:$AD$18, "")=""),"",SQRT((_xlfn.XLOOKUP(EZ$1,$Z$2:$Z$18,$AA$2:$AA$18)-$T285)^2+(_xlfn.XLOOKUP(EZ$1,$Z$2:$Z$18,$AB$2:$AB$18)-$U285)^2+(_xlfn.XLOOKUP(EZ$1,$Z$2:$Z$18,$AC$2:$AC$18-$V285)^2)))</f>
        <v/>
      </c>
      <c r="FA285" s="146" t="str" cm="1">
        <f t="array" ref="FA285">IF(OR(FA$1=0, $A285="", _xlfn.XLOOKUP(FA$1, $Z$2:$Z$18, $AD$2:$AD$18, "")=""),"",SQRT((_xlfn.XLOOKUP(FA$1,$Z$2:$Z$18,$AA$2:$AA$18)-$T285)^2+(_xlfn.XLOOKUP(FA$1,$Z$2:$Z$18,$AB$2:$AB$18)-$U285)^2+(_xlfn.XLOOKUP(FA$1,$Z$2:$Z$18,$AC$2:$AC$18-$V285)^2)))</f>
        <v/>
      </c>
      <c r="FB285" s="96" t="str" cm="1">
        <f t="array" ref="FB285">IF(OR(FB$1=0, $A285="", _xlfn.XLOOKUP(FB$1, $Z$2:$Z$18, $AD$2:$AD$18, "")=""),"",SQRT((_xlfn.XLOOKUP(FB$1,$Z$2:$Z$18,$AA$2:$AA$18)-$T285)^2+(_xlfn.XLOOKUP(FB$1,$Z$2:$Z$18,$AB$2:$AB$18)-$U285)^2+(_xlfn.XLOOKUP(FB$1,$Z$2:$Z$18,$AC$2:$AC$18-$V285)^2)))</f>
        <v/>
      </c>
      <c r="FC285" s="96" t="str" cm="1">
        <f t="array" ref="FC285">IF(OR(FC$1=0, $A285="", _xlfn.XLOOKUP(FC$1, $Z$2:$Z$18, $AD$2:$AD$18, "")=""),"",SQRT((_xlfn.XLOOKUP(FC$1,$Z$2:$Z$18,$AA$2:$AA$18)-$T285)^2+(_xlfn.XLOOKUP(FC$1,$Z$2:$Z$18,$AB$2:$AB$18)-$U285)^2+(_xlfn.XLOOKUP(FC$1,$Z$2:$Z$18,$AC$2:$AC$18-$V285)^2)))</f>
        <v/>
      </c>
      <c r="FD285" s="96" t="str" cm="1">
        <f t="array" ref="FD285">IF(OR(FD$1=0, $A285="", _xlfn.XLOOKUP(FD$1, $Z$2:$Z$18, $AD$2:$AD$18, "")=""),"",SQRT((_xlfn.XLOOKUP(FD$1,$Z$2:$Z$18,$AA$2:$AA$18)-$T285)^2+(_xlfn.XLOOKUP(FD$1,$Z$2:$Z$18,$AB$2:$AB$18)-$U285)^2+(_xlfn.XLOOKUP(FD$1,$Z$2:$Z$18,$AC$2:$AC$18-$V285)^2)))</f>
        <v/>
      </c>
      <c r="FE285" s="96" t="str" cm="1">
        <f t="array" ref="FE285">IF(OR(FE$1=0, $A285="", _xlfn.XLOOKUP(FE$1, $Z$2:$Z$18, $AD$2:$AD$18, "")=""),"",SQRT((_xlfn.XLOOKUP(FE$1,$Z$2:$Z$18,$AA$2:$AA$18)-$T285)^2+(_xlfn.XLOOKUP(FE$1,$Z$2:$Z$18,$AB$2:$AB$18)-$U285)^2+(_xlfn.XLOOKUP(FE$1,$Z$2:$Z$18,$AC$2:$AC$18-$V285)^2)))</f>
        <v/>
      </c>
      <c r="FF285" s="96" t="str" cm="1">
        <f t="array" ref="FF285">IF(OR(FF$1=0, $A285="", _xlfn.XLOOKUP(FF$1, $Z$2:$Z$18, $AD$2:$AD$18, "")=""),"",SQRT((_xlfn.XLOOKUP(FF$1,$Z$2:$Z$18,$AA$2:$AA$18)-$T285)^2+(_xlfn.XLOOKUP(FF$1,$Z$2:$Z$18,$AB$2:$AB$18)-$U285)^2+(_xlfn.XLOOKUP(FF$1,$Z$2:$Z$18,$AC$2:$AC$18-$V285)^2)))</f>
        <v/>
      </c>
      <c r="FG285" s="96" t="str" cm="1">
        <f t="array" ref="FG285">IF(OR(FG$1=0, $A285="", _xlfn.XLOOKUP(FG$1, $Z$2:$Z$18, $AD$2:$AD$18, "")=""),"",SQRT((_xlfn.XLOOKUP(FG$1,$Z$2:$Z$18,$AA$2:$AA$18)-$T285)^2+(_xlfn.XLOOKUP(FG$1,$Z$2:$Z$18,$AB$2:$AB$18)-$U285)^2+(_xlfn.XLOOKUP(FG$1,$Z$2:$Z$18,$AC$2:$AC$18-$V285)^2)))</f>
        <v/>
      </c>
      <c r="FH285" s="96" t="str" cm="1">
        <f t="array" ref="FH285">IF(OR(FH$1=0, $A285="", _xlfn.XLOOKUP(FH$1, $Z$2:$Z$18, $AD$2:$AD$18, "")=""),"",SQRT((_xlfn.XLOOKUP(FH$1,$Z$2:$Z$18,$AA$2:$AA$18)-$T285)^2+(_xlfn.XLOOKUP(FH$1,$Z$2:$Z$18,$AB$2:$AB$18)-$U285)^2+(_xlfn.XLOOKUP(FH$1,$Z$2:$Z$18,$AC$2:$AC$18-$V285)^2)))</f>
        <v/>
      </c>
      <c r="FI285" s="97" t="str" cm="1">
        <f t="array" ref="FI285">IF(OR(FI$1=0, $A285="", _xlfn.XLOOKUP(FI$1, $Z$2:$Z$18, $AD$2:$AD$18, "")=""),"",SQRT((_xlfn.XLOOKUP(FI$1,$Z$2:$Z$18,$AA$2:$AA$18)-$T285)^2+(_xlfn.XLOOKUP(FI$1,$Z$2:$Z$18,$AB$2:$AB$18)-$U285)^2+(_xlfn.XLOOKUP(FI$1,$Z$2:$Z$18,$AC$2:$AC$18-$V285)^2)))</f>
        <v/>
      </c>
      <c r="FJ285" s="97" t="str" cm="1">
        <f t="array" ref="FJ285">IF(OR(FJ$1=0, $A285="", _xlfn.XLOOKUP(FJ$1, $Z$2:$Z$18, $AD$2:$AD$18, "")=""),"",SQRT((_xlfn.XLOOKUP(FJ$1,$Z$2:$Z$18,$AA$2:$AA$18)-$T285)^2+(_xlfn.XLOOKUP(FJ$1,$Z$2:$Z$18,$AB$2:$AB$18)-$U285)^2+(_xlfn.XLOOKUP(FJ$1,$Z$2:$Z$18,$AC$2:$AC$18-$V285)^2)))</f>
        <v/>
      </c>
      <c r="FK285" s="97" t="str" cm="1">
        <f t="array" ref="FK285">IF(OR(FK$1=0, $A285="", _xlfn.XLOOKUP(FK$1, $Z$2:$Z$18, $AD$2:$AD$18, "")=""),"",SQRT((_xlfn.XLOOKUP(FK$1,$Z$2:$Z$18,$AA$2:$AA$18)-$T285)^2+(_xlfn.XLOOKUP(FK$1,$Z$2:$Z$18,$AB$2:$AB$18)-$U285)^2+(_xlfn.XLOOKUP(FK$1,$Z$2:$Z$18,$AC$2:$AC$18-$V285)^2)))</f>
        <v/>
      </c>
      <c r="FL285" s="97" t="str" cm="1">
        <f t="array" ref="FL285">IF(OR(FL$1=0, $A285="", _xlfn.XLOOKUP(FL$1, $Z$2:$Z$18, $AD$2:$AD$18, "")=""),"",SQRT((_xlfn.XLOOKUP(FL$1,$Z$2:$Z$18,$AA$2:$AA$18)-$T285)^2+(_xlfn.XLOOKUP(FL$1,$Z$2:$Z$18,$AB$2:$AB$18)-$U285)^2+(_xlfn.XLOOKUP(FL$1,$Z$2:$Z$18,$AC$2:$AC$18-$V285)^2)))</f>
        <v/>
      </c>
      <c r="FM285" s="97" t="str" cm="1">
        <f t="array" ref="FM285">IF(OR(FM$1=0, $A285="", _xlfn.XLOOKUP(FM$1, $Z$2:$Z$18, $AD$2:$AD$18, "")=""),"",SQRT((_xlfn.XLOOKUP(FM$1,$Z$2:$Z$18,$AA$2:$AA$18)-$T285)^2+(_xlfn.XLOOKUP(FM$1,$Z$2:$Z$18,$AB$2:$AB$18)-$U285)^2+(_xlfn.XLOOKUP(FM$1,$Z$2:$Z$18,$AC$2:$AC$18-$V285)^2)))</f>
        <v/>
      </c>
      <c r="FN285" s="97" t="str" cm="1">
        <f t="array" ref="FN285">IF(OR(FN$1=0, $A285="", _xlfn.XLOOKUP(FN$1, $Z$2:$Z$18, $AD$2:$AD$18, "")=""),"",SQRT((_xlfn.XLOOKUP(FN$1,$Z$2:$Z$18,$AA$2:$AA$18)-$T285)^2+(_xlfn.XLOOKUP(FN$1,$Z$2:$Z$18,$AB$2:$AB$18)-$U285)^2+(_xlfn.XLOOKUP(FN$1,$Z$2:$Z$18,$AC$2:$AC$18-$V285)^2)))</f>
        <v/>
      </c>
      <c r="FO285" s="98" t="str" cm="1">
        <f t="array" ref="FO285">IF(OR(FO$1=0, $A285="", _xlfn.XLOOKUP(FO$1, $Z$2:$Z$18, $AD$2:$AD$18, "")=""),"",SQRT((_xlfn.XLOOKUP(FO$1,$Z$2:$Z$18,$AA$2:$AA$18)-$T285)^2+(_xlfn.XLOOKUP(FO$1,$Z$2:$Z$18,$AB$2:$AB$18)-$U285)^2+(_xlfn.XLOOKUP(FO$1,$Z$2:$Z$18,$AC$2:$AC$18-$V285)^2)))</f>
        <v/>
      </c>
      <c r="FP285" s="99"/>
      <c r="FQ285" s="99"/>
      <c r="FR285" s="100">
        <f t="shared" si="103"/>
        <v>0</v>
      </c>
      <c r="FS285" s="109">
        <f t="shared" si="104"/>
        <v>0</v>
      </c>
      <c r="FT285" s="109">
        <f t="shared" si="105"/>
        <v>0</v>
      </c>
      <c r="FU285" s="109">
        <f t="shared" si="106"/>
        <v>0</v>
      </c>
      <c r="FV285" s="109">
        <f t="shared" si="107"/>
        <v>0</v>
      </c>
      <c r="FW285" s="109">
        <f t="shared" si="108"/>
        <v>0</v>
      </c>
      <c r="FX285" s="109">
        <f t="shared" si="109"/>
        <v>0</v>
      </c>
      <c r="FY285" s="109">
        <f t="shared" si="110"/>
        <v>0</v>
      </c>
      <c r="FZ285" s="110">
        <f t="shared" si="111"/>
        <v>0</v>
      </c>
      <c r="GA285" s="110">
        <f t="shared" si="112"/>
        <v>0</v>
      </c>
      <c r="GB285" s="110">
        <f t="shared" si="113"/>
        <v>0</v>
      </c>
      <c r="GC285" s="110">
        <f t="shared" si="114"/>
        <v>0</v>
      </c>
      <c r="GD285" s="110">
        <f t="shared" si="115"/>
        <v>0</v>
      </c>
      <c r="GE285" s="110">
        <f t="shared" si="116"/>
        <v>0</v>
      </c>
      <c r="GF285" s="111">
        <f t="shared" si="117"/>
        <v>0</v>
      </c>
      <c r="GG285" s="100">
        <f t="shared" si="118"/>
        <v>0</v>
      </c>
      <c r="GH285" s="109">
        <f t="shared" si="119"/>
        <v>0</v>
      </c>
      <c r="GI285" s="109">
        <f t="shared" si="120"/>
        <v>0</v>
      </c>
      <c r="GJ285" s="109">
        <f t="shared" si="121"/>
        <v>0</v>
      </c>
      <c r="GK285" s="109">
        <f t="shared" si="122"/>
        <v>0</v>
      </c>
      <c r="GL285" s="109">
        <f t="shared" si="123"/>
        <v>0</v>
      </c>
      <c r="GM285" s="109">
        <f t="shared" si="124"/>
        <v>0</v>
      </c>
      <c r="GN285" s="109">
        <f t="shared" si="125"/>
        <v>0</v>
      </c>
      <c r="GO285" s="110">
        <f t="shared" si="126"/>
        <v>0</v>
      </c>
      <c r="GP285" s="110">
        <f t="shared" si="127"/>
        <v>0</v>
      </c>
      <c r="GQ285" s="110">
        <f t="shared" si="128"/>
        <v>0</v>
      </c>
      <c r="GR285" s="110">
        <f t="shared" si="129"/>
        <v>0</v>
      </c>
      <c r="GS285" s="110">
        <f t="shared" si="130"/>
        <v>0</v>
      </c>
      <c r="GT285" s="110">
        <f t="shared" si="131"/>
        <v>0</v>
      </c>
      <c r="GU285" s="111">
        <f t="shared" si="132"/>
        <v>0</v>
      </c>
      <c r="GX285" s="151" cm="1">
        <f t="array" ref="GX285">_xlfn.IFS(GX$1= 0,"", NOT(ISBLANK(CA285)), 0, ISBLANK(CA285), $Q285-$S285+FR285-AU285-DG285)</f>
        <v>0</v>
      </c>
      <c r="GY285" s="152" cm="1">
        <f t="array" ref="GY285">_xlfn.IFS(GY$1= 0,"", NOT(ISBLANK(CB285)), 0, ISBLANK(CB285), $Q285-$S285+FS285-AV285-DH285)</f>
        <v>0</v>
      </c>
      <c r="GZ285" s="152" cm="1">
        <f t="array" ref="GZ285">_xlfn.IFS(GZ$1= 0,"", NOT(ISBLANK(CC285)), 0, ISBLANK(CC285), $Q285-$S285+FT285-AW285-DI285)</f>
        <v>0</v>
      </c>
      <c r="HA285" s="152" cm="1">
        <f t="array" ref="HA285">_xlfn.IFS(HA$1= 0,"", NOT(ISBLANK(CD285)), 0, ISBLANK(CD285), $Q285-$S285+FU285-AX285-DJ285)</f>
        <v>0</v>
      </c>
      <c r="HB285" s="152" cm="1">
        <f t="array" ref="HB285">_xlfn.IFS(HB$1= 0,"", NOT(ISBLANK(CE285)), 0, ISBLANK(CE285), $Q285-$S285+FV285-AY285-DK285)</f>
        <v>0</v>
      </c>
      <c r="HC285" s="152" cm="1">
        <f t="array" ref="HC285">_xlfn.IFS(HC$1= 0,"", NOT(ISBLANK(CF285)), 0, ISBLANK(CF285), $Q285-$S285+FW285-AZ285-DL285)</f>
        <v>0</v>
      </c>
      <c r="HD285" s="152" cm="1">
        <f t="array" ref="HD285">_xlfn.IFS(HD$1= 0,"", NOT(ISBLANK(CG285)), 0, ISBLANK(CG285), $Q285-$S285+FX285-BA285-DM285)</f>
        <v>0</v>
      </c>
      <c r="HE285" s="152" t="str" cm="1">
        <f t="array" ref="HE285">_xlfn.IFS(HE$1= 0,"", NOT(ISBLANK(CH285)), 0, ISBLANK(CH285), $Q285-$S285+FY285-BB285-DN285)</f>
        <v/>
      </c>
      <c r="HF285" s="152" t="str" cm="1">
        <f t="array" ref="HF285">_xlfn.IFS(HF$1= 0,"", NOT(ISBLANK(CI285)), 0, ISBLANK(CI285), $Q285-$S285+FZ285-BC285-DO285)</f>
        <v/>
      </c>
      <c r="HG285" s="152" t="str" cm="1">
        <f t="array" ref="HG285">_xlfn.IFS(HG$1= 0,"", NOT(ISBLANK(CJ285)), 0, ISBLANK(CJ285), $Q285-$S285+GA285-BD285-DP285)</f>
        <v/>
      </c>
      <c r="HH285" s="152" t="str" cm="1">
        <f t="array" ref="HH285">_xlfn.IFS(HH$1= 0,"", NOT(ISBLANK(CK285)), 0, ISBLANK(CK285), $Q285-$S285+GB285-BE285-DQ285)</f>
        <v/>
      </c>
      <c r="HI285" s="152" t="str" cm="1">
        <f t="array" ref="HI285">_xlfn.IFS(HI$1= 0,"", NOT(ISBLANK(CL285)), 0, ISBLANK(CL285), $Q285-$S285+GC285-BF285-DR285)</f>
        <v/>
      </c>
      <c r="HJ285" s="152" t="str" cm="1">
        <f t="array" ref="HJ285">_xlfn.IFS(HJ$1= 0,"", NOT(ISBLANK(CM285)), 0, ISBLANK(CM285), $Q285-$S285+GD285-BG285-DS285)</f>
        <v/>
      </c>
      <c r="HK285" s="152" t="str" cm="1">
        <f t="array" ref="HK285">_xlfn.IFS(HK$1= 0,"", NOT(ISBLANK(CN285)), 0, ISBLANK(CN285), $Q285-$S285+GE285-BH285-DT285)</f>
        <v/>
      </c>
      <c r="HL285" s="153" t="str" cm="1">
        <f t="array" ref="HL285">_xlfn.IFS(HL$1= 0,"", NOT(ISBLANK(CO285)), 0, ISBLANK(CO285), $Q285-$S285+GF285-BI285-DU285)</f>
        <v/>
      </c>
      <c r="HM285" s="153" t="str" cm="1">
        <f t="array" ref="HM285">_xlfn.IFS(HM$1= 0,"", NOT(ISBLANK(DE285)), 0, ISBLANK(DE285), $Q285-$S285+IC285-BY285-#REF!)</f>
        <v/>
      </c>
      <c r="HN285" s="153" t="e" cm="1">
        <f t="array" ref="HN285">_xlfn.IFS(HN$1= 0,"", NOT(ISBLANK(DF285)), 0, ISBLANK(DF285), $Q285-$S285+ID285-BZ285-#REF!)</f>
        <v>#REF!</v>
      </c>
      <c r="HO285" s="153" t="e" cm="1">
        <f t="array" ref="HO285">_xlfn.IFS(HO$1= 0,"", NOT(ISBLANK(DG285)), 0, ISBLANK(DG285), $Q285-$S285+IE285-CA285-#REF!)</f>
        <v>#VALUE!</v>
      </c>
      <c r="HP285" s="153" t="e" cm="1">
        <f t="array" ref="HP285">_xlfn.IFS(HP$1= 0,"", NOT(ISBLANK(DH285)), 0, ISBLANK(DH285), $Q285-$S285+IF285-CB285-#REF!)</f>
        <v>#REF!</v>
      </c>
      <c r="HQ285" s="153" t="e" cm="1">
        <f t="array" ref="HQ285">_xlfn.IFS(HQ$1= 0,"", NOT(ISBLANK(DI285)), 0, ISBLANK(DI285), $Q285-$S285+IG285-CC285-#REF!)</f>
        <v>#REF!</v>
      </c>
      <c r="HR285" s="153" cm="1">
        <f t="array" ref="HR285">_xlfn.IFS(HR$1= 0,"", NOT(ISBLANK(DJ285)), 0, ISBLANK(DJ285), $Q285-$S285+IH285-CD285-EK285)</f>
        <v>0</v>
      </c>
      <c r="HS285" s="153" t="e" cm="1">
        <f t="array" ref="HS285">_xlfn.IFS(HS$1= 0,"", NOT(ISBLANK(DK285)), 0, ISBLANK(DK285), $Q285-$S285+II285-CE285-EL285)</f>
        <v>#VALUE!</v>
      </c>
      <c r="HT285" s="153" t="e" cm="1">
        <f t="array" ref="HT285">_xlfn.IFS(HT$1= 0,"", NOT(ISBLANK(DL285)), 0, ISBLANK(DL285), $Q285-$S285+GV285-CF285-EM285)</f>
        <v>#VALUE!</v>
      </c>
      <c r="HU285" s="153" t="e" cm="1">
        <f t="array" ref="HU285">_xlfn.IFS(HU$1= 0,"", NOT(ISBLANK(DM285)), 0, ISBLANK(DM285), $Q285-$S285+GW285-CG285-EN285)</f>
        <v>#VALUE!</v>
      </c>
      <c r="HV285" s="153" t="str" cm="1">
        <f t="array" ref="HV285">_xlfn.IFS(HV$1= 0,"", NOT(ISBLANK(DN285)), 0, ISBLANK(DN285), $Q285-$S285+GX285-CH285-EO285)</f>
        <v/>
      </c>
      <c r="HW285" s="153" t="str" cm="1">
        <f t="array" ref="HW285">_xlfn.IFS(HW$1= 0,"", NOT(ISBLANK(DO285)), 0, ISBLANK(DO285), $Q285-$S285+GY285-CI285-EP285)</f>
        <v/>
      </c>
      <c r="HX285" s="153" t="str" cm="1">
        <f t="array" ref="HX285">_xlfn.IFS(HX$1= 0,"", NOT(ISBLANK(DP285)), 0, ISBLANK(DP285), $Q285-$S285+GZ285-CJ285-EQ285)</f>
        <v/>
      </c>
      <c r="HY285" s="153" t="str" cm="1">
        <f t="array" ref="HY285">_xlfn.IFS(HY$1= 0,"", NOT(ISBLANK(DQ285)), 0, ISBLANK(DQ285), $Q285-$S285+HA285-CK285-ER285)</f>
        <v/>
      </c>
      <c r="HZ285" s="153" t="str" cm="1">
        <f t="array" ref="HZ285">_xlfn.IFS(HZ$1= 0,"", NOT(ISBLANK(DR285)), 0, ISBLANK(DR285), $Q285-$S285+HB285-CL285-ES285)</f>
        <v/>
      </c>
      <c r="IA285" s="153" t="str" cm="1">
        <f t="array" ref="IA285">_xlfn.IFS(IA$1= 0,"", NOT(ISBLANK(DS285)), 0, ISBLANK(DS285), $Q285-$S285+HC285-CM285-ET285)</f>
        <v/>
      </c>
    </row>
    <row r="286" spans="1:235" ht="16.5" x14ac:dyDescent="0.3">
      <c r="A286" s="144"/>
      <c r="B286" s="106"/>
      <c r="C286" s="106"/>
      <c r="D286" s="107"/>
      <c r="E286" s="131"/>
      <c r="F286" s="137"/>
      <c r="G286" s="2"/>
      <c r="H286" s="2"/>
      <c r="I286" s="2"/>
      <c r="J286" s="2"/>
      <c r="K286" s="2"/>
      <c r="L286" s="2"/>
      <c r="M286" s="140"/>
      <c r="N286" s="137"/>
      <c r="O286" s="138"/>
      <c r="P286" s="133"/>
      <c r="Q286" s="94">
        <f t="shared" si="101"/>
        <v>0</v>
      </c>
      <c r="R286" s="1"/>
      <c r="S286" s="1"/>
      <c r="T286" s="2"/>
      <c r="U286" s="2"/>
      <c r="V286" s="82">
        <f t="shared" si="102"/>
        <v>0</v>
      </c>
      <c r="W286" s="121"/>
      <c r="X286" s="108"/>
      <c r="AU286" s="105"/>
      <c r="AV286" s="105"/>
      <c r="AW286" s="105"/>
      <c r="AX286" s="105"/>
      <c r="AY286" s="105"/>
      <c r="AZ286" s="105"/>
      <c r="BA286" s="105"/>
      <c r="BB286" s="105"/>
      <c r="BC286" s="105"/>
      <c r="BD286" s="105"/>
      <c r="BE286" s="105"/>
      <c r="BF286" s="105"/>
      <c r="BG286" s="105"/>
      <c r="BH286" s="105"/>
      <c r="BI286" s="105"/>
      <c r="BJ286" s="105"/>
      <c r="BK286" s="105"/>
      <c r="BL286" s="105"/>
      <c r="BM286" s="105"/>
      <c r="BN286" s="105"/>
      <c r="BO286" s="105"/>
      <c r="BP286" s="105"/>
      <c r="BQ286" s="105"/>
      <c r="BR286" s="105"/>
      <c r="BS286" s="105"/>
      <c r="BT286" s="105"/>
      <c r="BU286" s="105"/>
      <c r="BV286" s="105"/>
      <c r="BW286" s="105"/>
      <c r="BX286" s="105"/>
      <c r="BZ286" s="99"/>
      <c r="CA286" s="105" t="s">
        <v>32</v>
      </c>
      <c r="CB286" s="105"/>
      <c r="CC286" s="105"/>
      <c r="CD286" s="105"/>
      <c r="CE286" s="105"/>
      <c r="CF286" s="105"/>
      <c r="CG286" s="105"/>
      <c r="CH286" s="105"/>
      <c r="CI286" s="105"/>
      <c r="CJ286" s="105"/>
      <c r="CK286" s="105"/>
      <c r="CL286" s="105"/>
      <c r="CM286" s="105"/>
      <c r="CN286" s="105"/>
      <c r="CO286" s="105"/>
      <c r="CP286" s="105" t="s">
        <v>32</v>
      </c>
      <c r="CQ286" s="105"/>
      <c r="CR286" s="105"/>
      <c r="CS286" s="105"/>
      <c r="CT286" s="105"/>
      <c r="CU286" s="105"/>
      <c r="CV286" s="105"/>
      <c r="CW286" s="105"/>
      <c r="CX286" s="105"/>
      <c r="CY286" s="105"/>
      <c r="CZ286" s="105"/>
      <c r="DA286" s="105"/>
      <c r="DB286" s="105"/>
      <c r="DC286" s="105"/>
      <c r="DD286" s="105"/>
      <c r="DE286" s="99"/>
      <c r="DF286" s="99"/>
      <c r="DG286" s="105"/>
      <c r="DH286" s="105"/>
      <c r="DI286" s="105"/>
      <c r="DJ286" s="105"/>
      <c r="DK286" s="105"/>
      <c r="DL286" s="105"/>
      <c r="DM286" s="105"/>
      <c r="DN286" s="105"/>
      <c r="DO286" s="105"/>
      <c r="DP286" s="105"/>
      <c r="DQ286" s="105"/>
      <c r="DR286" s="105"/>
      <c r="DS286" s="105"/>
      <c r="DT286" s="105"/>
      <c r="DU286" s="105"/>
      <c r="DV286" s="105"/>
      <c r="DW286" s="105"/>
      <c r="DX286" s="105"/>
      <c r="DY286" s="105"/>
      <c r="DZ286" s="105"/>
      <c r="EA286" s="105"/>
      <c r="EB286" s="105"/>
      <c r="EC286" s="105"/>
      <c r="ED286" s="105"/>
      <c r="EE286" s="105"/>
      <c r="EF286" s="105"/>
      <c r="EG286" s="105"/>
      <c r="EH286" s="105"/>
      <c r="EI286" s="105"/>
      <c r="EJ286" s="105"/>
      <c r="EL286" s="146" t="str" cm="1">
        <f t="array" ref="EL286">IF(OR(EL$1=0, $A286="", _xlfn.XLOOKUP(EL$1, $Z$2:$Z$18, $AD$2:$AD$18, "")=""),"",SQRT((_xlfn.XLOOKUP(EL$1,$Z$2:$Z$18,$AA$2:$AA$18)-$T286)^2+(_xlfn.XLOOKUP(EL$1,$Z$2:$Z$18,$AB$2:$AB$18)-$U286)^2+(_xlfn.XLOOKUP(EL$1,$Z$2:$Z$18,$AC$2:$AC$18-$V286)^2)))</f>
        <v/>
      </c>
      <c r="EM286" s="96" t="str" cm="1">
        <f t="array" ref="EM286">IF(OR(EM$1=0, $A286="", _xlfn.XLOOKUP(EM$1, $Z$2:$Z$18, $AD$2:$AD$18, "")=""),"",SQRT((_xlfn.XLOOKUP(EM$1,$Z$2:$Z$18,$AA$2:$AA$18)-$T286)^2+(_xlfn.XLOOKUP(EM$1,$Z$2:$Z$18,$AB$2:$AB$18)-$U286)^2+(_xlfn.XLOOKUP(EM$1,$Z$2:$Z$18,$AC$2:$AC$18-$V286)^2)))</f>
        <v/>
      </c>
      <c r="EN286" s="96" t="str" cm="1">
        <f t="array" ref="EN286">IF(OR(EN$1=0, $A286="", _xlfn.XLOOKUP(EN$1, $Z$2:$Z$18, $AD$2:$AD$18, "")=""),"",SQRT((_xlfn.XLOOKUP(EN$1,$Z$2:$Z$18,$AA$2:$AA$18)-$T286)^2+(_xlfn.XLOOKUP(EN$1,$Z$2:$Z$18,$AB$2:$AB$18)-$U286)^2+(_xlfn.XLOOKUP(EN$1,$Z$2:$Z$18,$AC$2:$AC$18-$V286)^2)))</f>
        <v/>
      </c>
      <c r="EO286" s="96" t="str" cm="1">
        <f t="array" ref="EO286">IF(OR(EO$1=0, $A286="", _xlfn.XLOOKUP(EO$1, $Z$2:$Z$18, $AD$2:$AD$18, "")=""),"",SQRT((_xlfn.XLOOKUP(EO$1,$Z$2:$Z$18,$AA$2:$AA$18)-$T286)^2+(_xlfn.XLOOKUP(EO$1,$Z$2:$Z$18,$AB$2:$AB$18)-$U286)^2+(_xlfn.XLOOKUP(EO$1,$Z$2:$Z$18,$AC$2:$AC$18-$V286)^2)))</f>
        <v/>
      </c>
      <c r="EP286" s="96" t="str" cm="1">
        <f t="array" ref="EP286">IF(OR(EP$1=0, $A286="", _xlfn.XLOOKUP(EP$1, $Z$2:$Z$18, $AD$2:$AD$18, "")=""),"",SQRT((_xlfn.XLOOKUP(EP$1,$Z$2:$Z$18,$AA$2:$AA$18)-$T286)^2+(_xlfn.XLOOKUP(EP$1,$Z$2:$Z$18,$AB$2:$AB$18)-$U286)^2+(_xlfn.XLOOKUP(EP$1,$Z$2:$Z$18,$AC$2:$AC$18-$V286)^2)))</f>
        <v/>
      </c>
      <c r="EQ286" s="96" t="str" cm="1">
        <f t="array" ref="EQ286">IF(OR(EQ$1=0, $A286="", _xlfn.XLOOKUP(EQ$1, $Z$2:$Z$18, $AD$2:$AD$18, "")=""),"",SQRT((_xlfn.XLOOKUP(EQ$1,$Z$2:$Z$18,$AA$2:$AA$18)-$T286)^2+(_xlfn.XLOOKUP(EQ$1,$Z$2:$Z$18,$AB$2:$AB$18)-$U286)^2+(_xlfn.XLOOKUP(EQ$1,$Z$2:$Z$18,$AC$2:$AC$18-$V286)^2)))</f>
        <v/>
      </c>
      <c r="ER286" s="96" t="str" cm="1">
        <f t="array" ref="ER286">IF(OR(ER$1=0, $A286="", _xlfn.XLOOKUP(ER$1, $Z$2:$Z$18, $AD$2:$AD$18, "")=""),"",SQRT((_xlfn.XLOOKUP(ER$1,$Z$2:$Z$18,$AA$2:$AA$18)-$T286)^2+(_xlfn.XLOOKUP(ER$1,$Z$2:$Z$18,$AB$2:$AB$18)-$U286)^2+(_xlfn.XLOOKUP(ER$1,$Z$2:$Z$18,$AC$2:$AC$18-$V286)^2)))</f>
        <v/>
      </c>
      <c r="ES286" s="96" t="str" cm="1">
        <f t="array" ref="ES286">IF(OR(ES$1=0, $A286="", _xlfn.XLOOKUP(ES$1, $Z$2:$Z$18, $AD$2:$AD$18, "")=""),"",SQRT((_xlfn.XLOOKUP(ES$1,$Z$2:$Z$18,$AA$2:$AA$18)-$T286)^2+(_xlfn.XLOOKUP(ES$1,$Z$2:$Z$18,$AB$2:$AB$18)-$U286)^2+(_xlfn.XLOOKUP(ES$1,$Z$2:$Z$18,$AC$2:$AC$18-$V286)^2)))</f>
        <v/>
      </c>
      <c r="ET286" s="97" t="str" cm="1">
        <f t="array" ref="ET286">IF(OR(ET$1=0, $A286="", _xlfn.XLOOKUP(ET$1, $Z$2:$Z$18, $AD$2:$AD$18, "")=""),"",SQRT((_xlfn.XLOOKUP(ET$1,$Z$2:$Z$18,$AA$2:$AA$18)-$T286)^2+(_xlfn.XLOOKUP(ET$1,$Z$2:$Z$18,$AB$2:$AB$18)-$U286)^2+(_xlfn.XLOOKUP(ET$1,$Z$2:$Z$18,$AC$2:$AC$18-$V286)^2)))</f>
        <v/>
      </c>
      <c r="EU286" s="97" t="str" cm="1">
        <f t="array" ref="EU286">IF(OR(EU$1=0, $A286="", _xlfn.XLOOKUP(EU$1, $Z$2:$Z$18, $AD$2:$AD$18, "")=""),"",SQRT((_xlfn.XLOOKUP(EU$1,$Z$2:$Z$18,$AA$2:$AA$18)-$T286)^2+(_xlfn.XLOOKUP(EU$1,$Z$2:$Z$18,$AB$2:$AB$18)-$U286)^2+(_xlfn.XLOOKUP(EU$1,$Z$2:$Z$18,$AC$2:$AC$18-$V286)^2)))</f>
        <v/>
      </c>
      <c r="EV286" s="97" t="str" cm="1">
        <f t="array" ref="EV286">IF(OR(EV$1=0, $A286="", _xlfn.XLOOKUP(EV$1, $Z$2:$Z$18, $AD$2:$AD$18, "")=""),"",SQRT((_xlfn.XLOOKUP(EV$1,$Z$2:$Z$18,$AA$2:$AA$18)-$T286)^2+(_xlfn.XLOOKUP(EV$1,$Z$2:$Z$18,$AB$2:$AB$18)-$U286)^2+(_xlfn.XLOOKUP(EV$1,$Z$2:$Z$18,$AC$2:$AC$18-$V286)^2)))</f>
        <v/>
      </c>
      <c r="EW286" s="97" t="str" cm="1">
        <f t="array" ref="EW286">IF(OR(EW$1=0, $A286="", _xlfn.XLOOKUP(EW$1, $Z$2:$Z$18, $AD$2:$AD$18, "")=""),"",SQRT((_xlfn.XLOOKUP(EW$1,$Z$2:$Z$18,$AA$2:$AA$18)-$T286)^2+(_xlfn.XLOOKUP(EW$1,$Z$2:$Z$18,$AB$2:$AB$18)-$U286)^2+(_xlfn.XLOOKUP(EW$1,$Z$2:$Z$18,$AC$2:$AC$18-$V286)^2)))</f>
        <v/>
      </c>
      <c r="EX286" s="97" t="str" cm="1">
        <f t="array" ref="EX286">IF(OR(EX$1=0, $A286="", _xlfn.XLOOKUP(EX$1, $Z$2:$Z$18, $AD$2:$AD$18, "")=""),"",SQRT((_xlfn.XLOOKUP(EX$1,$Z$2:$Z$18,$AA$2:$AA$18)-$T286)^2+(_xlfn.XLOOKUP(EX$1,$Z$2:$Z$18,$AB$2:$AB$18)-$U286)^2+(_xlfn.XLOOKUP(EX$1,$Z$2:$Z$18,$AC$2:$AC$18-$V286)^2)))</f>
        <v/>
      </c>
      <c r="EY286" s="97" t="str" cm="1">
        <f t="array" ref="EY286">IF(OR(EY$1=0, $A286="", _xlfn.XLOOKUP(EY$1, $Z$2:$Z$18, $AD$2:$AD$18, "")=""),"",SQRT((_xlfn.XLOOKUP(EY$1,$Z$2:$Z$18,$AA$2:$AA$18)-$T286)^2+(_xlfn.XLOOKUP(EY$1,$Z$2:$Z$18,$AB$2:$AB$18)-$U286)^2+(_xlfn.XLOOKUP(EY$1,$Z$2:$Z$18,$AC$2:$AC$18-$V286)^2)))</f>
        <v/>
      </c>
      <c r="EZ286" s="98" t="str" cm="1">
        <f t="array" ref="EZ286">IF(OR(EZ$1=0, $A286="", _xlfn.XLOOKUP(EZ$1, $Z$2:$Z$18, $AD$2:$AD$18, "")=""),"",SQRT((_xlfn.XLOOKUP(EZ$1,$Z$2:$Z$18,$AA$2:$AA$18)-$T286)^2+(_xlfn.XLOOKUP(EZ$1,$Z$2:$Z$18,$AB$2:$AB$18)-$U286)^2+(_xlfn.XLOOKUP(EZ$1,$Z$2:$Z$18,$AC$2:$AC$18-$V286)^2)))</f>
        <v/>
      </c>
      <c r="FA286" s="146" t="str" cm="1">
        <f t="array" ref="FA286">IF(OR(FA$1=0, $A286="", _xlfn.XLOOKUP(FA$1, $Z$2:$Z$18, $AD$2:$AD$18, "")=""),"",SQRT((_xlfn.XLOOKUP(FA$1,$Z$2:$Z$18,$AA$2:$AA$18)-$T286)^2+(_xlfn.XLOOKUP(FA$1,$Z$2:$Z$18,$AB$2:$AB$18)-$U286)^2+(_xlfn.XLOOKUP(FA$1,$Z$2:$Z$18,$AC$2:$AC$18-$V286)^2)))</f>
        <v/>
      </c>
      <c r="FB286" s="96" t="str" cm="1">
        <f t="array" ref="FB286">IF(OR(FB$1=0, $A286="", _xlfn.XLOOKUP(FB$1, $Z$2:$Z$18, $AD$2:$AD$18, "")=""),"",SQRT((_xlfn.XLOOKUP(FB$1,$Z$2:$Z$18,$AA$2:$AA$18)-$T286)^2+(_xlfn.XLOOKUP(FB$1,$Z$2:$Z$18,$AB$2:$AB$18)-$U286)^2+(_xlfn.XLOOKUP(FB$1,$Z$2:$Z$18,$AC$2:$AC$18-$V286)^2)))</f>
        <v/>
      </c>
      <c r="FC286" s="96" t="str" cm="1">
        <f t="array" ref="FC286">IF(OR(FC$1=0, $A286="", _xlfn.XLOOKUP(FC$1, $Z$2:$Z$18, $AD$2:$AD$18, "")=""),"",SQRT((_xlfn.XLOOKUP(FC$1,$Z$2:$Z$18,$AA$2:$AA$18)-$T286)^2+(_xlfn.XLOOKUP(FC$1,$Z$2:$Z$18,$AB$2:$AB$18)-$U286)^2+(_xlfn.XLOOKUP(FC$1,$Z$2:$Z$18,$AC$2:$AC$18-$V286)^2)))</f>
        <v/>
      </c>
      <c r="FD286" s="96" t="str" cm="1">
        <f t="array" ref="FD286">IF(OR(FD$1=0, $A286="", _xlfn.XLOOKUP(FD$1, $Z$2:$Z$18, $AD$2:$AD$18, "")=""),"",SQRT((_xlfn.XLOOKUP(FD$1,$Z$2:$Z$18,$AA$2:$AA$18)-$T286)^2+(_xlfn.XLOOKUP(FD$1,$Z$2:$Z$18,$AB$2:$AB$18)-$U286)^2+(_xlfn.XLOOKUP(FD$1,$Z$2:$Z$18,$AC$2:$AC$18-$V286)^2)))</f>
        <v/>
      </c>
      <c r="FE286" s="96" t="str" cm="1">
        <f t="array" ref="FE286">IF(OR(FE$1=0, $A286="", _xlfn.XLOOKUP(FE$1, $Z$2:$Z$18, $AD$2:$AD$18, "")=""),"",SQRT((_xlfn.XLOOKUP(FE$1,$Z$2:$Z$18,$AA$2:$AA$18)-$T286)^2+(_xlfn.XLOOKUP(FE$1,$Z$2:$Z$18,$AB$2:$AB$18)-$U286)^2+(_xlfn.XLOOKUP(FE$1,$Z$2:$Z$18,$AC$2:$AC$18-$V286)^2)))</f>
        <v/>
      </c>
      <c r="FF286" s="96" t="str" cm="1">
        <f t="array" ref="FF286">IF(OR(FF$1=0, $A286="", _xlfn.XLOOKUP(FF$1, $Z$2:$Z$18, $AD$2:$AD$18, "")=""),"",SQRT((_xlfn.XLOOKUP(FF$1,$Z$2:$Z$18,$AA$2:$AA$18)-$T286)^2+(_xlfn.XLOOKUP(FF$1,$Z$2:$Z$18,$AB$2:$AB$18)-$U286)^2+(_xlfn.XLOOKUP(FF$1,$Z$2:$Z$18,$AC$2:$AC$18-$V286)^2)))</f>
        <v/>
      </c>
      <c r="FG286" s="96" t="str" cm="1">
        <f t="array" ref="FG286">IF(OR(FG$1=0, $A286="", _xlfn.XLOOKUP(FG$1, $Z$2:$Z$18, $AD$2:$AD$18, "")=""),"",SQRT((_xlfn.XLOOKUP(FG$1,$Z$2:$Z$18,$AA$2:$AA$18)-$T286)^2+(_xlfn.XLOOKUP(FG$1,$Z$2:$Z$18,$AB$2:$AB$18)-$U286)^2+(_xlfn.XLOOKUP(FG$1,$Z$2:$Z$18,$AC$2:$AC$18-$V286)^2)))</f>
        <v/>
      </c>
      <c r="FH286" s="96" t="str" cm="1">
        <f t="array" ref="FH286">IF(OR(FH$1=0, $A286="", _xlfn.XLOOKUP(FH$1, $Z$2:$Z$18, $AD$2:$AD$18, "")=""),"",SQRT((_xlfn.XLOOKUP(FH$1,$Z$2:$Z$18,$AA$2:$AA$18)-$T286)^2+(_xlfn.XLOOKUP(FH$1,$Z$2:$Z$18,$AB$2:$AB$18)-$U286)^2+(_xlfn.XLOOKUP(FH$1,$Z$2:$Z$18,$AC$2:$AC$18-$V286)^2)))</f>
        <v/>
      </c>
      <c r="FI286" s="97" t="str" cm="1">
        <f t="array" ref="FI286">IF(OR(FI$1=0, $A286="", _xlfn.XLOOKUP(FI$1, $Z$2:$Z$18, $AD$2:$AD$18, "")=""),"",SQRT((_xlfn.XLOOKUP(FI$1,$Z$2:$Z$18,$AA$2:$AA$18)-$T286)^2+(_xlfn.XLOOKUP(FI$1,$Z$2:$Z$18,$AB$2:$AB$18)-$U286)^2+(_xlfn.XLOOKUP(FI$1,$Z$2:$Z$18,$AC$2:$AC$18-$V286)^2)))</f>
        <v/>
      </c>
      <c r="FJ286" s="97" t="str" cm="1">
        <f t="array" ref="FJ286">IF(OR(FJ$1=0, $A286="", _xlfn.XLOOKUP(FJ$1, $Z$2:$Z$18, $AD$2:$AD$18, "")=""),"",SQRT((_xlfn.XLOOKUP(FJ$1,$Z$2:$Z$18,$AA$2:$AA$18)-$T286)^2+(_xlfn.XLOOKUP(FJ$1,$Z$2:$Z$18,$AB$2:$AB$18)-$U286)^2+(_xlfn.XLOOKUP(FJ$1,$Z$2:$Z$18,$AC$2:$AC$18-$V286)^2)))</f>
        <v/>
      </c>
      <c r="FK286" s="97" t="str" cm="1">
        <f t="array" ref="FK286">IF(OR(FK$1=0, $A286="", _xlfn.XLOOKUP(FK$1, $Z$2:$Z$18, $AD$2:$AD$18, "")=""),"",SQRT((_xlfn.XLOOKUP(FK$1,$Z$2:$Z$18,$AA$2:$AA$18)-$T286)^2+(_xlfn.XLOOKUP(FK$1,$Z$2:$Z$18,$AB$2:$AB$18)-$U286)^2+(_xlfn.XLOOKUP(FK$1,$Z$2:$Z$18,$AC$2:$AC$18-$V286)^2)))</f>
        <v/>
      </c>
      <c r="FL286" s="97" t="str" cm="1">
        <f t="array" ref="FL286">IF(OR(FL$1=0, $A286="", _xlfn.XLOOKUP(FL$1, $Z$2:$Z$18, $AD$2:$AD$18, "")=""),"",SQRT((_xlfn.XLOOKUP(FL$1,$Z$2:$Z$18,$AA$2:$AA$18)-$T286)^2+(_xlfn.XLOOKUP(FL$1,$Z$2:$Z$18,$AB$2:$AB$18)-$U286)^2+(_xlfn.XLOOKUP(FL$1,$Z$2:$Z$18,$AC$2:$AC$18-$V286)^2)))</f>
        <v/>
      </c>
      <c r="FM286" s="97" t="str" cm="1">
        <f t="array" ref="FM286">IF(OR(FM$1=0, $A286="", _xlfn.XLOOKUP(FM$1, $Z$2:$Z$18, $AD$2:$AD$18, "")=""),"",SQRT((_xlfn.XLOOKUP(FM$1,$Z$2:$Z$18,$AA$2:$AA$18)-$T286)^2+(_xlfn.XLOOKUP(FM$1,$Z$2:$Z$18,$AB$2:$AB$18)-$U286)^2+(_xlfn.XLOOKUP(FM$1,$Z$2:$Z$18,$AC$2:$AC$18-$V286)^2)))</f>
        <v/>
      </c>
      <c r="FN286" s="97" t="str" cm="1">
        <f t="array" ref="FN286">IF(OR(FN$1=0, $A286="", _xlfn.XLOOKUP(FN$1, $Z$2:$Z$18, $AD$2:$AD$18, "")=""),"",SQRT((_xlfn.XLOOKUP(FN$1,$Z$2:$Z$18,$AA$2:$AA$18)-$T286)^2+(_xlfn.XLOOKUP(FN$1,$Z$2:$Z$18,$AB$2:$AB$18)-$U286)^2+(_xlfn.XLOOKUP(FN$1,$Z$2:$Z$18,$AC$2:$AC$18-$V286)^2)))</f>
        <v/>
      </c>
      <c r="FO286" s="98" t="str" cm="1">
        <f t="array" ref="FO286">IF(OR(FO$1=0, $A286="", _xlfn.XLOOKUP(FO$1, $Z$2:$Z$18, $AD$2:$AD$18, "")=""),"",SQRT((_xlfn.XLOOKUP(FO$1,$Z$2:$Z$18,$AA$2:$AA$18)-$T286)^2+(_xlfn.XLOOKUP(FO$1,$Z$2:$Z$18,$AB$2:$AB$18)-$U286)^2+(_xlfn.XLOOKUP(FO$1,$Z$2:$Z$18,$AC$2:$AC$18-$V286)^2)))</f>
        <v/>
      </c>
      <c r="FP286" s="99"/>
      <c r="FQ286" s="99"/>
      <c r="FR286" s="100">
        <f t="shared" si="103"/>
        <v>0</v>
      </c>
      <c r="FS286" s="109">
        <f t="shared" si="104"/>
        <v>0</v>
      </c>
      <c r="FT286" s="109">
        <f t="shared" si="105"/>
        <v>0</v>
      </c>
      <c r="FU286" s="109">
        <f t="shared" si="106"/>
        <v>0</v>
      </c>
      <c r="FV286" s="109">
        <f t="shared" si="107"/>
        <v>0</v>
      </c>
      <c r="FW286" s="109">
        <f t="shared" si="108"/>
        <v>0</v>
      </c>
      <c r="FX286" s="109">
        <f t="shared" si="109"/>
        <v>0</v>
      </c>
      <c r="FY286" s="109">
        <f t="shared" si="110"/>
        <v>0</v>
      </c>
      <c r="FZ286" s="110">
        <f t="shared" si="111"/>
        <v>0</v>
      </c>
      <c r="GA286" s="110">
        <f t="shared" si="112"/>
        <v>0</v>
      </c>
      <c r="GB286" s="110">
        <f t="shared" si="113"/>
        <v>0</v>
      </c>
      <c r="GC286" s="110">
        <f t="shared" si="114"/>
        <v>0</v>
      </c>
      <c r="GD286" s="110">
        <f t="shared" si="115"/>
        <v>0</v>
      </c>
      <c r="GE286" s="110">
        <f t="shared" si="116"/>
        <v>0</v>
      </c>
      <c r="GF286" s="111">
        <f t="shared" si="117"/>
        <v>0</v>
      </c>
      <c r="GG286" s="100">
        <f t="shared" si="118"/>
        <v>0</v>
      </c>
      <c r="GH286" s="109">
        <f t="shared" si="119"/>
        <v>0</v>
      </c>
      <c r="GI286" s="109">
        <f t="shared" si="120"/>
        <v>0</v>
      </c>
      <c r="GJ286" s="109">
        <f t="shared" si="121"/>
        <v>0</v>
      </c>
      <c r="GK286" s="109">
        <f t="shared" si="122"/>
        <v>0</v>
      </c>
      <c r="GL286" s="109">
        <f t="shared" si="123"/>
        <v>0</v>
      </c>
      <c r="GM286" s="109">
        <f t="shared" si="124"/>
        <v>0</v>
      </c>
      <c r="GN286" s="109">
        <f t="shared" si="125"/>
        <v>0</v>
      </c>
      <c r="GO286" s="110">
        <f t="shared" si="126"/>
        <v>0</v>
      </c>
      <c r="GP286" s="110">
        <f t="shared" si="127"/>
        <v>0</v>
      </c>
      <c r="GQ286" s="110">
        <f t="shared" si="128"/>
        <v>0</v>
      </c>
      <c r="GR286" s="110">
        <f t="shared" si="129"/>
        <v>0</v>
      </c>
      <c r="GS286" s="110">
        <f t="shared" si="130"/>
        <v>0</v>
      </c>
      <c r="GT286" s="110">
        <f t="shared" si="131"/>
        <v>0</v>
      </c>
      <c r="GU286" s="111">
        <f t="shared" si="132"/>
        <v>0</v>
      </c>
      <c r="GX286" s="151" cm="1">
        <f t="array" ref="GX286">_xlfn.IFS(GX$1= 0,"", NOT(ISBLANK(CA286)), 0, ISBLANK(CA286), $Q286-$S286+FR286-AU286-DG286)</f>
        <v>0</v>
      </c>
      <c r="GY286" s="152" cm="1">
        <f t="array" ref="GY286">_xlfn.IFS(GY$1= 0,"", NOT(ISBLANK(CB286)), 0, ISBLANK(CB286), $Q286-$S286+FS286-AV286-DH286)</f>
        <v>0</v>
      </c>
      <c r="GZ286" s="152" cm="1">
        <f t="array" ref="GZ286">_xlfn.IFS(GZ$1= 0,"", NOT(ISBLANK(CC286)), 0, ISBLANK(CC286), $Q286-$S286+FT286-AW286-DI286)</f>
        <v>0</v>
      </c>
      <c r="HA286" s="152" cm="1">
        <f t="array" ref="HA286">_xlfn.IFS(HA$1= 0,"", NOT(ISBLANK(CD286)), 0, ISBLANK(CD286), $Q286-$S286+FU286-AX286-DJ286)</f>
        <v>0</v>
      </c>
      <c r="HB286" s="152" cm="1">
        <f t="array" ref="HB286">_xlfn.IFS(HB$1= 0,"", NOT(ISBLANK(CE286)), 0, ISBLANK(CE286), $Q286-$S286+FV286-AY286-DK286)</f>
        <v>0</v>
      </c>
      <c r="HC286" s="152" cm="1">
        <f t="array" ref="HC286">_xlfn.IFS(HC$1= 0,"", NOT(ISBLANK(CF286)), 0, ISBLANK(CF286), $Q286-$S286+FW286-AZ286-DL286)</f>
        <v>0</v>
      </c>
      <c r="HD286" s="152" cm="1">
        <f t="array" ref="HD286">_xlfn.IFS(HD$1= 0,"", NOT(ISBLANK(CG286)), 0, ISBLANK(CG286), $Q286-$S286+FX286-BA286-DM286)</f>
        <v>0</v>
      </c>
      <c r="HE286" s="152" t="str" cm="1">
        <f t="array" ref="HE286">_xlfn.IFS(HE$1= 0,"", NOT(ISBLANK(CH286)), 0, ISBLANK(CH286), $Q286-$S286+FY286-BB286-DN286)</f>
        <v/>
      </c>
      <c r="HF286" s="152" t="str" cm="1">
        <f t="array" ref="HF286">_xlfn.IFS(HF$1= 0,"", NOT(ISBLANK(CI286)), 0, ISBLANK(CI286), $Q286-$S286+FZ286-BC286-DO286)</f>
        <v/>
      </c>
      <c r="HG286" s="152" t="str" cm="1">
        <f t="array" ref="HG286">_xlfn.IFS(HG$1= 0,"", NOT(ISBLANK(CJ286)), 0, ISBLANK(CJ286), $Q286-$S286+GA286-BD286-DP286)</f>
        <v/>
      </c>
      <c r="HH286" s="152" t="str" cm="1">
        <f t="array" ref="HH286">_xlfn.IFS(HH$1= 0,"", NOT(ISBLANK(CK286)), 0, ISBLANK(CK286), $Q286-$S286+GB286-BE286-DQ286)</f>
        <v/>
      </c>
      <c r="HI286" s="152" t="str" cm="1">
        <f t="array" ref="HI286">_xlfn.IFS(HI$1= 0,"", NOT(ISBLANK(CL286)), 0, ISBLANK(CL286), $Q286-$S286+GC286-BF286-DR286)</f>
        <v/>
      </c>
      <c r="HJ286" s="152" t="str" cm="1">
        <f t="array" ref="HJ286">_xlfn.IFS(HJ$1= 0,"", NOT(ISBLANK(CM286)), 0, ISBLANK(CM286), $Q286-$S286+GD286-BG286-DS286)</f>
        <v/>
      </c>
      <c r="HK286" s="152" t="str" cm="1">
        <f t="array" ref="HK286">_xlfn.IFS(HK$1= 0,"", NOT(ISBLANK(CN286)), 0, ISBLANK(CN286), $Q286-$S286+GE286-BH286-DT286)</f>
        <v/>
      </c>
      <c r="HL286" s="153" t="str" cm="1">
        <f t="array" ref="HL286">_xlfn.IFS(HL$1= 0,"", NOT(ISBLANK(CO286)), 0, ISBLANK(CO286), $Q286-$S286+GF286-BI286-DU286)</f>
        <v/>
      </c>
      <c r="HM286" s="153" t="str" cm="1">
        <f t="array" ref="HM286">_xlfn.IFS(HM$1= 0,"", NOT(ISBLANK(DE286)), 0, ISBLANK(DE286), $Q286-$S286+IC286-BY286-#REF!)</f>
        <v/>
      </c>
      <c r="HN286" s="153" t="e" cm="1">
        <f t="array" ref="HN286">_xlfn.IFS(HN$1= 0,"", NOT(ISBLANK(DF286)), 0, ISBLANK(DF286), $Q286-$S286+ID286-BZ286-#REF!)</f>
        <v>#REF!</v>
      </c>
      <c r="HO286" s="153" t="e" cm="1">
        <f t="array" ref="HO286">_xlfn.IFS(HO$1= 0,"", NOT(ISBLANK(DG286)), 0, ISBLANK(DG286), $Q286-$S286+IE286-CA286-#REF!)</f>
        <v>#VALUE!</v>
      </c>
      <c r="HP286" s="153" t="e" cm="1">
        <f t="array" ref="HP286">_xlfn.IFS(HP$1= 0,"", NOT(ISBLANK(DH286)), 0, ISBLANK(DH286), $Q286-$S286+IF286-CB286-#REF!)</f>
        <v>#REF!</v>
      </c>
      <c r="HQ286" s="153" t="e" cm="1">
        <f t="array" ref="HQ286">_xlfn.IFS(HQ$1= 0,"", NOT(ISBLANK(DI286)), 0, ISBLANK(DI286), $Q286-$S286+IG286-CC286-#REF!)</f>
        <v>#REF!</v>
      </c>
      <c r="HR286" s="153" cm="1">
        <f t="array" ref="HR286">_xlfn.IFS(HR$1= 0,"", NOT(ISBLANK(DJ286)), 0, ISBLANK(DJ286), $Q286-$S286+IH286-CD286-EK286)</f>
        <v>0</v>
      </c>
      <c r="HS286" s="153" t="e" cm="1">
        <f t="array" ref="HS286">_xlfn.IFS(HS$1= 0,"", NOT(ISBLANK(DK286)), 0, ISBLANK(DK286), $Q286-$S286+II286-CE286-EL286)</f>
        <v>#VALUE!</v>
      </c>
      <c r="HT286" s="153" t="e" cm="1">
        <f t="array" ref="HT286">_xlfn.IFS(HT$1= 0,"", NOT(ISBLANK(DL286)), 0, ISBLANK(DL286), $Q286-$S286+GV286-CF286-EM286)</f>
        <v>#VALUE!</v>
      </c>
      <c r="HU286" s="153" t="e" cm="1">
        <f t="array" ref="HU286">_xlfn.IFS(HU$1= 0,"", NOT(ISBLANK(DM286)), 0, ISBLANK(DM286), $Q286-$S286+GW286-CG286-EN286)</f>
        <v>#VALUE!</v>
      </c>
      <c r="HV286" s="153" t="str" cm="1">
        <f t="array" ref="HV286">_xlfn.IFS(HV$1= 0,"", NOT(ISBLANK(DN286)), 0, ISBLANK(DN286), $Q286-$S286+GX286-CH286-EO286)</f>
        <v/>
      </c>
      <c r="HW286" s="153" t="str" cm="1">
        <f t="array" ref="HW286">_xlfn.IFS(HW$1= 0,"", NOT(ISBLANK(DO286)), 0, ISBLANK(DO286), $Q286-$S286+GY286-CI286-EP286)</f>
        <v/>
      </c>
      <c r="HX286" s="153" t="str" cm="1">
        <f t="array" ref="HX286">_xlfn.IFS(HX$1= 0,"", NOT(ISBLANK(DP286)), 0, ISBLANK(DP286), $Q286-$S286+GZ286-CJ286-EQ286)</f>
        <v/>
      </c>
      <c r="HY286" s="153" t="str" cm="1">
        <f t="array" ref="HY286">_xlfn.IFS(HY$1= 0,"", NOT(ISBLANK(DQ286)), 0, ISBLANK(DQ286), $Q286-$S286+HA286-CK286-ER286)</f>
        <v/>
      </c>
      <c r="HZ286" s="153" t="str" cm="1">
        <f t="array" ref="HZ286">_xlfn.IFS(HZ$1= 0,"", NOT(ISBLANK(DR286)), 0, ISBLANK(DR286), $Q286-$S286+HB286-CL286-ES286)</f>
        <v/>
      </c>
      <c r="IA286" s="153" t="str" cm="1">
        <f t="array" ref="IA286">_xlfn.IFS(IA$1= 0,"", NOT(ISBLANK(DS286)), 0, ISBLANK(DS286), $Q286-$S286+HC286-CM286-ET286)</f>
        <v/>
      </c>
    </row>
    <row r="287" spans="1:235" ht="16.5" x14ac:dyDescent="0.3">
      <c r="A287" s="144"/>
      <c r="B287" s="106"/>
      <c r="C287" s="106"/>
      <c r="D287" s="107"/>
      <c r="E287" s="131"/>
      <c r="F287" s="137"/>
      <c r="G287" s="2"/>
      <c r="H287" s="2"/>
      <c r="I287" s="2"/>
      <c r="J287" s="2"/>
      <c r="K287" s="2"/>
      <c r="L287" s="2"/>
      <c r="M287" s="140"/>
      <c r="N287" s="137"/>
      <c r="O287" s="138"/>
      <c r="P287" s="133"/>
      <c r="Q287" s="94">
        <f t="shared" si="101"/>
        <v>0</v>
      </c>
      <c r="R287" s="1"/>
      <c r="S287" s="1"/>
      <c r="T287" s="2"/>
      <c r="U287" s="2"/>
      <c r="V287" s="82">
        <f t="shared" si="102"/>
        <v>0</v>
      </c>
      <c r="W287" s="121"/>
      <c r="X287" s="108"/>
      <c r="AU287" s="105"/>
      <c r="AV287" s="105"/>
      <c r="AW287" s="105"/>
      <c r="AX287" s="105"/>
      <c r="AY287" s="105"/>
      <c r="AZ287" s="105"/>
      <c r="BA287" s="105"/>
      <c r="BB287" s="105"/>
      <c r="BC287" s="105"/>
      <c r="BD287" s="105"/>
      <c r="BE287" s="105"/>
      <c r="BF287" s="105"/>
      <c r="BG287" s="105"/>
      <c r="BH287" s="105"/>
      <c r="BI287" s="105"/>
      <c r="BJ287" s="105"/>
      <c r="BK287" s="105"/>
      <c r="BL287" s="105"/>
      <c r="BM287" s="105"/>
      <c r="BN287" s="105"/>
      <c r="BO287" s="105"/>
      <c r="BP287" s="105"/>
      <c r="BQ287" s="105"/>
      <c r="BR287" s="105"/>
      <c r="BS287" s="105"/>
      <c r="BT287" s="105"/>
      <c r="BU287" s="105"/>
      <c r="BV287" s="105"/>
      <c r="BW287" s="105"/>
      <c r="BX287" s="105"/>
      <c r="BZ287" s="99"/>
      <c r="CA287" s="105" t="s">
        <v>32</v>
      </c>
      <c r="CB287" s="105"/>
      <c r="CC287" s="105"/>
      <c r="CD287" s="105"/>
      <c r="CE287" s="105"/>
      <c r="CF287" s="105"/>
      <c r="CG287" s="105"/>
      <c r="CH287" s="105"/>
      <c r="CI287" s="105"/>
      <c r="CJ287" s="105"/>
      <c r="CK287" s="105"/>
      <c r="CL287" s="105"/>
      <c r="CM287" s="105"/>
      <c r="CN287" s="105"/>
      <c r="CO287" s="105"/>
      <c r="CP287" s="105" t="s">
        <v>32</v>
      </c>
      <c r="CQ287" s="105"/>
      <c r="CR287" s="105"/>
      <c r="CS287" s="105"/>
      <c r="CT287" s="105"/>
      <c r="CU287" s="105"/>
      <c r="CV287" s="105"/>
      <c r="CW287" s="105"/>
      <c r="CX287" s="105"/>
      <c r="CY287" s="105"/>
      <c r="CZ287" s="105"/>
      <c r="DA287" s="105"/>
      <c r="DB287" s="105"/>
      <c r="DC287" s="105"/>
      <c r="DD287" s="105"/>
      <c r="DE287" s="99"/>
      <c r="DF287" s="99"/>
      <c r="DG287" s="105"/>
      <c r="DH287" s="105"/>
      <c r="DI287" s="105"/>
      <c r="DJ287" s="105"/>
      <c r="DK287" s="105"/>
      <c r="DL287" s="105"/>
      <c r="DM287" s="105"/>
      <c r="DN287" s="105"/>
      <c r="DO287" s="105"/>
      <c r="DP287" s="105"/>
      <c r="DQ287" s="105"/>
      <c r="DR287" s="105"/>
      <c r="DS287" s="105"/>
      <c r="DT287" s="105"/>
      <c r="DU287" s="105"/>
      <c r="DV287" s="105"/>
      <c r="DW287" s="105"/>
      <c r="DX287" s="105"/>
      <c r="DY287" s="105"/>
      <c r="DZ287" s="105"/>
      <c r="EA287" s="105"/>
      <c r="EB287" s="105"/>
      <c r="EC287" s="105"/>
      <c r="ED287" s="105"/>
      <c r="EE287" s="105"/>
      <c r="EF287" s="105"/>
      <c r="EG287" s="105"/>
      <c r="EH287" s="105"/>
      <c r="EI287" s="105"/>
      <c r="EJ287" s="105"/>
      <c r="EL287" s="146" t="str" cm="1">
        <f t="array" ref="EL287">IF(OR(EL$1=0, $A287="", _xlfn.XLOOKUP(EL$1, $Z$2:$Z$18, $AD$2:$AD$18, "")=""),"",SQRT((_xlfn.XLOOKUP(EL$1,$Z$2:$Z$18,$AA$2:$AA$18)-$T287)^2+(_xlfn.XLOOKUP(EL$1,$Z$2:$Z$18,$AB$2:$AB$18)-$U287)^2+(_xlfn.XLOOKUP(EL$1,$Z$2:$Z$18,$AC$2:$AC$18-$V287)^2)))</f>
        <v/>
      </c>
      <c r="EM287" s="96" t="str" cm="1">
        <f t="array" ref="EM287">IF(OR(EM$1=0, $A287="", _xlfn.XLOOKUP(EM$1, $Z$2:$Z$18, $AD$2:$AD$18, "")=""),"",SQRT((_xlfn.XLOOKUP(EM$1,$Z$2:$Z$18,$AA$2:$AA$18)-$T287)^2+(_xlfn.XLOOKUP(EM$1,$Z$2:$Z$18,$AB$2:$AB$18)-$U287)^2+(_xlfn.XLOOKUP(EM$1,$Z$2:$Z$18,$AC$2:$AC$18-$V287)^2)))</f>
        <v/>
      </c>
      <c r="EN287" s="96" t="str" cm="1">
        <f t="array" ref="EN287">IF(OR(EN$1=0, $A287="", _xlfn.XLOOKUP(EN$1, $Z$2:$Z$18, $AD$2:$AD$18, "")=""),"",SQRT((_xlfn.XLOOKUP(EN$1,$Z$2:$Z$18,$AA$2:$AA$18)-$T287)^2+(_xlfn.XLOOKUP(EN$1,$Z$2:$Z$18,$AB$2:$AB$18)-$U287)^2+(_xlfn.XLOOKUP(EN$1,$Z$2:$Z$18,$AC$2:$AC$18-$V287)^2)))</f>
        <v/>
      </c>
      <c r="EO287" s="96" t="str" cm="1">
        <f t="array" ref="EO287">IF(OR(EO$1=0, $A287="", _xlfn.XLOOKUP(EO$1, $Z$2:$Z$18, $AD$2:$AD$18, "")=""),"",SQRT((_xlfn.XLOOKUP(EO$1,$Z$2:$Z$18,$AA$2:$AA$18)-$T287)^2+(_xlfn.XLOOKUP(EO$1,$Z$2:$Z$18,$AB$2:$AB$18)-$U287)^2+(_xlfn.XLOOKUP(EO$1,$Z$2:$Z$18,$AC$2:$AC$18-$V287)^2)))</f>
        <v/>
      </c>
      <c r="EP287" s="96" t="str" cm="1">
        <f t="array" ref="EP287">IF(OR(EP$1=0, $A287="", _xlfn.XLOOKUP(EP$1, $Z$2:$Z$18, $AD$2:$AD$18, "")=""),"",SQRT((_xlfn.XLOOKUP(EP$1,$Z$2:$Z$18,$AA$2:$AA$18)-$T287)^2+(_xlfn.XLOOKUP(EP$1,$Z$2:$Z$18,$AB$2:$AB$18)-$U287)^2+(_xlfn.XLOOKUP(EP$1,$Z$2:$Z$18,$AC$2:$AC$18-$V287)^2)))</f>
        <v/>
      </c>
      <c r="EQ287" s="96" t="str" cm="1">
        <f t="array" ref="EQ287">IF(OR(EQ$1=0, $A287="", _xlfn.XLOOKUP(EQ$1, $Z$2:$Z$18, $AD$2:$AD$18, "")=""),"",SQRT((_xlfn.XLOOKUP(EQ$1,$Z$2:$Z$18,$AA$2:$AA$18)-$T287)^2+(_xlfn.XLOOKUP(EQ$1,$Z$2:$Z$18,$AB$2:$AB$18)-$U287)^2+(_xlfn.XLOOKUP(EQ$1,$Z$2:$Z$18,$AC$2:$AC$18-$V287)^2)))</f>
        <v/>
      </c>
      <c r="ER287" s="96" t="str" cm="1">
        <f t="array" ref="ER287">IF(OR(ER$1=0, $A287="", _xlfn.XLOOKUP(ER$1, $Z$2:$Z$18, $AD$2:$AD$18, "")=""),"",SQRT((_xlfn.XLOOKUP(ER$1,$Z$2:$Z$18,$AA$2:$AA$18)-$T287)^2+(_xlfn.XLOOKUP(ER$1,$Z$2:$Z$18,$AB$2:$AB$18)-$U287)^2+(_xlfn.XLOOKUP(ER$1,$Z$2:$Z$18,$AC$2:$AC$18-$V287)^2)))</f>
        <v/>
      </c>
      <c r="ES287" s="96" t="str" cm="1">
        <f t="array" ref="ES287">IF(OR(ES$1=0, $A287="", _xlfn.XLOOKUP(ES$1, $Z$2:$Z$18, $AD$2:$AD$18, "")=""),"",SQRT((_xlfn.XLOOKUP(ES$1,$Z$2:$Z$18,$AA$2:$AA$18)-$T287)^2+(_xlfn.XLOOKUP(ES$1,$Z$2:$Z$18,$AB$2:$AB$18)-$U287)^2+(_xlfn.XLOOKUP(ES$1,$Z$2:$Z$18,$AC$2:$AC$18-$V287)^2)))</f>
        <v/>
      </c>
      <c r="ET287" s="97" t="str" cm="1">
        <f t="array" ref="ET287">IF(OR(ET$1=0, $A287="", _xlfn.XLOOKUP(ET$1, $Z$2:$Z$18, $AD$2:$AD$18, "")=""),"",SQRT((_xlfn.XLOOKUP(ET$1,$Z$2:$Z$18,$AA$2:$AA$18)-$T287)^2+(_xlfn.XLOOKUP(ET$1,$Z$2:$Z$18,$AB$2:$AB$18)-$U287)^2+(_xlfn.XLOOKUP(ET$1,$Z$2:$Z$18,$AC$2:$AC$18-$V287)^2)))</f>
        <v/>
      </c>
      <c r="EU287" s="97" t="str" cm="1">
        <f t="array" ref="EU287">IF(OR(EU$1=0, $A287="", _xlfn.XLOOKUP(EU$1, $Z$2:$Z$18, $AD$2:$AD$18, "")=""),"",SQRT((_xlfn.XLOOKUP(EU$1,$Z$2:$Z$18,$AA$2:$AA$18)-$T287)^2+(_xlfn.XLOOKUP(EU$1,$Z$2:$Z$18,$AB$2:$AB$18)-$U287)^2+(_xlfn.XLOOKUP(EU$1,$Z$2:$Z$18,$AC$2:$AC$18-$V287)^2)))</f>
        <v/>
      </c>
      <c r="EV287" s="97" t="str" cm="1">
        <f t="array" ref="EV287">IF(OR(EV$1=0, $A287="", _xlfn.XLOOKUP(EV$1, $Z$2:$Z$18, $AD$2:$AD$18, "")=""),"",SQRT((_xlfn.XLOOKUP(EV$1,$Z$2:$Z$18,$AA$2:$AA$18)-$T287)^2+(_xlfn.XLOOKUP(EV$1,$Z$2:$Z$18,$AB$2:$AB$18)-$U287)^2+(_xlfn.XLOOKUP(EV$1,$Z$2:$Z$18,$AC$2:$AC$18-$V287)^2)))</f>
        <v/>
      </c>
      <c r="EW287" s="97" t="str" cm="1">
        <f t="array" ref="EW287">IF(OR(EW$1=0, $A287="", _xlfn.XLOOKUP(EW$1, $Z$2:$Z$18, $AD$2:$AD$18, "")=""),"",SQRT((_xlfn.XLOOKUP(EW$1,$Z$2:$Z$18,$AA$2:$AA$18)-$T287)^2+(_xlfn.XLOOKUP(EW$1,$Z$2:$Z$18,$AB$2:$AB$18)-$U287)^2+(_xlfn.XLOOKUP(EW$1,$Z$2:$Z$18,$AC$2:$AC$18-$V287)^2)))</f>
        <v/>
      </c>
      <c r="EX287" s="97" t="str" cm="1">
        <f t="array" ref="EX287">IF(OR(EX$1=0, $A287="", _xlfn.XLOOKUP(EX$1, $Z$2:$Z$18, $AD$2:$AD$18, "")=""),"",SQRT((_xlfn.XLOOKUP(EX$1,$Z$2:$Z$18,$AA$2:$AA$18)-$T287)^2+(_xlfn.XLOOKUP(EX$1,$Z$2:$Z$18,$AB$2:$AB$18)-$U287)^2+(_xlfn.XLOOKUP(EX$1,$Z$2:$Z$18,$AC$2:$AC$18-$V287)^2)))</f>
        <v/>
      </c>
      <c r="EY287" s="97" t="str" cm="1">
        <f t="array" ref="EY287">IF(OR(EY$1=0, $A287="", _xlfn.XLOOKUP(EY$1, $Z$2:$Z$18, $AD$2:$AD$18, "")=""),"",SQRT((_xlfn.XLOOKUP(EY$1,$Z$2:$Z$18,$AA$2:$AA$18)-$T287)^2+(_xlfn.XLOOKUP(EY$1,$Z$2:$Z$18,$AB$2:$AB$18)-$U287)^2+(_xlfn.XLOOKUP(EY$1,$Z$2:$Z$18,$AC$2:$AC$18-$V287)^2)))</f>
        <v/>
      </c>
      <c r="EZ287" s="98" t="str" cm="1">
        <f t="array" ref="EZ287">IF(OR(EZ$1=0, $A287="", _xlfn.XLOOKUP(EZ$1, $Z$2:$Z$18, $AD$2:$AD$18, "")=""),"",SQRT((_xlfn.XLOOKUP(EZ$1,$Z$2:$Z$18,$AA$2:$AA$18)-$T287)^2+(_xlfn.XLOOKUP(EZ$1,$Z$2:$Z$18,$AB$2:$AB$18)-$U287)^2+(_xlfn.XLOOKUP(EZ$1,$Z$2:$Z$18,$AC$2:$AC$18-$V287)^2)))</f>
        <v/>
      </c>
      <c r="FA287" s="146" t="str" cm="1">
        <f t="array" ref="FA287">IF(OR(FA$1=0, $A287="", _xlfn.XLOOKUP(FA$1, $Z$2:$Z$18, $AD$2:$AD$18, "")=""),"",SQRT((_xlfn.XLOOKUP(FA$1,$Z$2:$Z$18,$AA$2:$AA$18)-$T287)^2+(_xlfn.XLOOKUP(FA$1,$Z$2:$Z$18,$AB$2:$AB$18)-$U287)^2+(_xlfn.XLOOKUP(FA$1,$Z$2:$Z$18,$AC$2:$AC$18-$V287)^2)))</f>
        <v/>
      </c>
      <c r="FB287" s="96" t="str" cm="1">
        <f t="array" ref="FB287">IF(OR(FB$1=0, $A287="", _xlfn.XLOOKUP(FB$1, $Z$2:$Z$18, $AD$2:$AD$18, "")=""),"",SQRT((_xlfn.XLOOKUP(FB$1,$Z$2:$Z$18,$AA$2:$AA$18)-$T287)^2+(_xlfn.XLOOKUP(FB$1,$Z$2:$Z$18,$AB$2:$AB$18)-$U287)^2+(_xlfn.XLOOKUP(FB$1,$Z$2:$Z$18,$AC$2:$AC$18-$V287)^2)))</f>
        <v/>
      </c>
      <c r="FC287" s="96" t="str" cm="1">
        <f t="array" ref="FC287">IF(OR(FC$1=0, $A287="", _xlfn.XLOOKUP(FC$1, $Z$2:$Z$18, $AD$2:$AD$18, "")=""),"",SQRT((_xlfn.XLOOKUP(FC$1,$Z$2:$Z$18,$AA$2:$AA$18)-$T287)^2+(_xlfn.XLOOKUP(FC$1,$Z$2:$Z$18,$AB$2:$AB$18)-$U287)^2+(_xlfn.XLOOKUP(FC$1,$Z$2:$Z$18,$AC$2:$AC$18-$V287)^2)))</f>
        <v/>
      </c>
      <c r="FD287" s="96" t="str" cm="1">
        <f t="array" ref="FD287">IF(OR(FD$1=0, $A287="", _xlfn.XLOOKUP(FD$1, $Z$2:$Z$18, $AD$2:$AD$18, "")=""),"",SQRT((_xlfn.XLOOKUP(FD$1,$Z$2:$Z$18,$AA$2:$AA$18)-$T287)^2+(_xlfn.XLOOKUP(FD$1,$Z$2:$Z$18,$AB$2:$AB$18)-$U287)^2+(_xlfn.XLOOKUP(FD$1,$Z$2:$Z$18,$AC$2:$AC$18-$V287)^2)))</f>
        <v/>
      </c>
      <c r="FE287" s="96" t="str" cm="1">
        <f t="array" ref="FE287">IF(OR(FE$1=0, $A287="", _xlfn.XLOOKUP(FE$1, $Z$2:$Z$18, $AD$2:$AD$18, "")=""),"",SQRT((_xlfn.XLOOKUP(FE$1,$Z$2:$Z$18,$AA$2:$AA$18)-$T287)^2+(_xlfn.XLOOKUP(FE$1,$Z$2:$Z$18,$AB$2:$AB$18)-$U287)^2+(_xlfn.XLOOKUP(FE$1,$Z$2:$Z$18,$AC$2:$AC$18-$V287)^2)))</f>
        <v/>
      </c>
      <c r="FF287" s="96" t="str" cm="1">
        <f t="array" ref="FF287">IF(OR(FF$1=0, $A287="", _xlfn.XLOOKUP(FF$1, $Z$2:$Z$18, $AD$2:$AD$18, "")=""),"",SQRT((_xlfn.XLOOKUP(FF$1,$Z$2:$Z$18,$AA$2:$AA$18)-$T287)^2+(_xlfn.XLOOKUP(FF$1,$Z$2:$Z$18,$AB$2:$AB$18)-$U287)^2+(_xlfn.XLOOKUP(FF$1,$Z$2:$Z$18,$AC$2:$AC$18-$V287)^2)))</f>
        <v/>
      </c>
      <c r="FG287" s="96" t="str" cm="1">
        <f t="array" ref="FG287">IF(OR(FG$1=0, $A287="", _xlfn.XLOOKUP(FG$1, $Z$2:$Z$18, $AD$2:$AD$18, "")=""),"",SQRT((_xlfn.XLOOKUP(FG$1,$Z$2:$Z$18,$AA$2:$AA$18)-$T287)^2+(_xlfn.XLOOKUP(FG$1,$Z$2:$Z$18,$AB$2:$AB$18)-$U287)^2+(_xlfn.XLOOKUP(FG$1,$Z$2:$Z$18,$AC$2:$AC$18-$V287)^2)))</f>
        <v/>
      </c>
      <c r="FH287" s="96" t="str" cm="1">
        <f t="array" ref="FH287">IF(OR(FH$1=0, $A287="", _xlfn.XLOOKUP(FH$1, $Z$2:$Z$18, $AD$2:$AD$18, "")=""),"",SQRT((_xlfn.XLOOKUP(FH$1,$Z$2:$Z$18,$AA$2:$AA$18)-$T287)^2+(_xlfn.XLOOKUP(FH$1,$Z$2:$Z$18,$AB$2:$AB$18)-$U287)^2+(_xlfn.XLOOKUP(FH$1,$Z$2:$Z$18,$AC$2:$AC$18-$V287)^2)))</f>
        <v/>
      </c>
      <c r="FI287" s="97" t="str" cm="1">
        <f t="array" ref="FI287">IF(OR(FI$1=0, $A287="", _xlfn.XLOOKUP(FI$1, $Z$2:$Z$18, $AD$2:$AD$18, "")=""),"",SQRT((_xlfn.XLOOKUP(FI$1,$Z$2:$Z$18,$AA$2:$AA$18)-$T287)^2+(_xlfn.XLOOKUP(FI$1,$Z$2:$Z$18,$AB$2:$AB$18)-$U287)^2+(_xlfn.XLOOKUP(FI$1,$Z$2:$Z$18,$AC$2:$AC$18-$V287)^2)))</f>
        <v/>
      </c>
      <c r="FJ287" s="97" t="str" cm="1">
        <f t="array" ref="FJ287">IF(OR(FJ$1=0, $A287="", _xlfn.XLOOKUP(FJ$1, $Z$2:$Z$18, $AD$2:$AD$18, "")=""),"",SQRT((_xlfn.XLOOKUP(FJ$1,$Z$2:$Z$18,$AA$2:$AA$18)-$T287)^2+(_xlfn.XLOOKUP(FJ$1,$Z$2:$Z$18,$AB$2:$AB$18)-$U287)^2+(_xlfn.XLOOKUP(FJ$1,$Z$2:$Z$18,$AC$2:$AC$18-$V287)^2)))</f>
        <v/>
      </c>
      <c r="FK287" s="97" t="str" cm="1">
        <f t="array" ref="FK287">IF(OR(FK$1=0, $A287="", _xlfn.XLOOKUP(FK$1, $Z$2:$Z$18, $AD$2:$AD$18, "")=""),"",SQRT((_xlfn.XLOOKUP(FK$1,$Z$2:$Z$18,$AA$2:$AA$18)-$T287)^2+(_xlfn.XLOOKUP(FK$1,$Z$2:$Z$18,$AB$2:$AB$18)-$U287)^2+(_xlfn.XLOOKUP(FK$1,$Z$2:$Z$18,$AC$2:$AC$18-$V287)^2)))</f>
        <v/>
      </c>
      <c r="FL287" s="97" t="str" cm="1">
        <f t="array" ref="FL287">IF(OR(FL$1=0, $A287="", _xlfn.XLOOKUP(FL$1, $Z$2:$Z$18, $AD$2:$AD$18, "")=""),"",SQRT((_xlfn.XLOOKUP(FL$1,$Z$2:$Z$18,$AA$2:$AA$18)-$T287)^2+(_xlfn.XLOOKUP(FL$1,$Z$2:$Z$18,$AB$2:$AB$18)-$U287)^2+(_xlfn.XLOOKUP(FL$1,$Z$2:$Z$18,$AC$2:$AC$18-$V287)^2)))</f>
        <v/>
      </c>
      <c r="FM287" s="97" t="str" cm="1">
        <f t="array" ref="FM287">IF(OR(FM$1=0, $A287="", _xlfn.XLOOKUP(FM$1, $Z$2:$Z$18, $AD$2:$AD$18, "")=""),"",SQRT((_xlfn.XLOOKUP(FM$1,$Z$2:$Z$18,$AA$2:$AA$18)-$T287)^2+(_xlfn.XLOOKUP(FM$1,$Z$2:$Z$18,$AB$2:$AB$18)-$U287)^2+(_xlfn.XLOOKUP(FM$1,$Z$2:$Z$18,$AC$2:$AC$18-$V287)^2)))</f>
        <v/>
      </c>
      <c r="FN287" s="97" t="str" cm="1">
        <f t="array" ref="FN287">IF(OR(FN$1=0, $A287="", _xlfn.XLOOKUP(FN$1, $Z$2:$Z$18, $AD$2:$AD$18, "")=""),"",SQRT((_xlfn.XLOOKUP(FN$1,$Z$2:$Z$18,$AA$2:$AA$18)-$T287)^2+(_xlfn.XLOOKUP(FN$1,$Z$2:$Z$18,$AB$2:$AB$18)-$U287)^2+(_xlfn.XLOOKUP(FN$1,$Z$2:$Z$18,$AC$2:$AC$18-$V287)^2)))</f>
        <v/>
      </c>
      <c r="FO287" s="98" t="str" cm="1">
        <f t="array" ref="FO287">IF(OR(FO$1=0, $A287="", _xlfn.XLOOKUP(FO$1, $Z$2:$Z$18, $AD$2:$AD$18, "")=""),"",SQRT((_xlfn.XLOOKUP(FO$1,$Z$2:$Z$18,$AA$2:$AA$18)-$T287)^2+(_xlfn.XLOOKUP(FO$1,$Z$2:$Z$18,$AB$2:$AB$18)-$U287)^2+(_xlfn.XLOOKUP(FO$1,$Z$2:$Z$18,$AC$2:$AC$18-$V287)^2)))</f>
        <v/>
      </c>
      <c r="FP287" s="99"/>
      <c r="FQ287" s="99"/>
      <c r="FR287" s="100">
        <f t="shared" si="103"/>
        <v>0</v>
      </c>
      <c r="FS287" s="109">
        <f t="shared" si="104"/>
        <v>0</v>
      </c>
      <c r="FT287" s="109">
        <f t="shared" si="105"/>
        <v>0</v>
      </c>
      <c r="FU287" s="109">
        <f t="shared" si="106"/>
        <v>0</v>
      </c>
      <c r="FV287" s="109">
        <f t="shared" si="107"/>
        <v>0</v>
      </c>
      <c r="FW287" s="109">
        <f t="shared" si="108"/>
        <v>0</v>
      </c>
      <c r="FX287" s="109">
        <f t="shared" si="109"/>
        <v>0</v>
      </c>
      <c r="FY287" s="109">
        <f t="shared" si="110"/>
        <v>0</v>
      </c>
      <c r="FZ287" s="110">
        <f t="shared" si="111"/>
        <v>0</v>
      </c>
      <c r="GA287" s="110">
        <f t="shared" si="112"/>
        <v>0</v>
      </c>
      <c r="GB287" s="110">
        <f t="shared" si="113"/>
        <v>0</v>
      </c>
      <c r="GC287" s="110">
        <f t="shared" si="114"/>
        <v>0</v>
      </c>
      <c r="GD287" s="110">
        <f t="shared" si="115"/>
        <v>0</v>
      </c>
      <c r="GE287" s="110">
        <f t="shared" si="116"/>
        <v>0</v>
      </c>
      <c r="GF287" s="111">
        <f t="shared" si="117"/>
        <v>0</v>
      </c>
      <c r="GG287" s="100">
        <f t="shared" si="118"/>
        <v>0</v>
      </c>
      <c r="GH287" s="109">
        <f t="shared" si="119"/>
        <v>0</v>
      </c>
      <c r="GI287" s="109">
        <f t="shared" si="120"/>
        <v>0</v>
      </c>
      <c r="GJ287" s="109">
        <f t="shared" si="121"/>
        <v>0</v>
      </c>
      <c r="GK287" s="109">
        <f t="shared" si="122"/>
        <v>0</v>
      </c>
      <c r="GL287" s="109">
        <f t="shared" si="123"/>
        <v>0</v>
      </c>
      <c r="GM287" s="109">
        <f t="shared" si="124"/>
        <v>0</v>
      </c>
      <c r="GN287" s="109">
        <f t="shared" si="125"/>
        <v>0</v>
      </c>
      <c r="GO287" s="110">
        <f t="shared" si="126"/>
        <v>0</v>
      </c>
      <c r="GP287" s="110">
        <f t="shared" si="127"/>
        <v>0</v>
      </c>
      <c r="GQ287" s="110">
        <f t="shared" si="128"/>
        <v>0</v>
      </c>
      <c r="GR287" s="110">
        <f t="shared" si="129"/>
        <v>0</v>
      </c>
      <c r="GS287" s="110">
        <f t="shared" si="130"/>
        <v>0</v>
      </c>
      <c r="GT287" s="110">
        <f t="shared" si="131"/>
        <v>0</v>
      </c>
      <c r="GU287" s="111">
        <f t="shared" si="132"/>
        <v>0</v>
      </c>
      <c r="GX287" s="151" cm="1">
        <f t="array" ref="GX287">_xlfn.IFS(GX$1= 0,"", NOT(ISBLANK(CA287)), 0, ISBLANK(CA287), $Q287-$S287+FR287-AU287-DG287)</f>
        <v>0</v>
      </c>
      <c r="GY287" s="152" cm="1">
        <f t="array" ref="GY287">_xlfn.IFS(GY$1= 0,"", NOT(ISBLANK(CB287)), 0, ISBLANK(CB287), $Q287-$S287+FS287-AV287-DH287)</f>
        <v>0</v>
      </c>
      <c r="GZ287" s="152" cm="1">
        <f t="array" ref="GZ287">_xlfn.IFS(GZ$1= 0,"", NOT(ISBLANK(CC287)), 0, ISBLANK(CC287), $Q287-$S287+FT287-AW287-DI287)</f>
        <v>0</v>
      </c>
      <c r="HA287" s="152" cm="1">
        <f t="array" ref="HA287">_xlfn.IFS(HA$1= 0,"", NOT(ISBLANK(CD287)), 0, ISBLANK(CD287), $Q287-$S287+FU287-AX287-DJ287)</f>
        <v>0</v>
      </c>
      <c r="HB287" s="152" cm="1">
        <f t="array" ref="HB287">_xlfn.IFS(HB$1= 0,"", NOT(ISBLANK(CE287)), 0, ISBLANK(CE287), $Q287-$S287+FV287-AY287-DK287)</f>
        <v>0</v>
      </c>
      <c r="HC287" s="152" cm="1">
        <f t="array" ref="HC287">_xlfn.IFS(HC$1= 0,"", NOT(ISBLANK(CF287)), 0, ISBLANK(CF287), $Q287-$S287+FW287-AZ287-DL287)</f>
        <v>0</v>
      </c>
      <c r="HD287" s="152" cm="1">
        <f t="array" ref="HD287">_xlfn.IFS(HD$1= 0,"", NOT(ISBLANK(CG287)), 0, ISBLANK(CG287), $Q287-$S287+FX287-BA287-DM287)</f>
        <v>0</v>
      </c>
      <c r="HE287" s="152" t="str" cm="1">
        <f t="array" ref="HE287">_xlfn.IFS(HE$1= 0,"", NOT(ISBLANK(CH287)), 0, ISBLANK(CH287), $Q287-$S287+FY287-BB287-DN287)</f>
        <v/>
      </c>
      <c r="HF287" s="152" t="str" cm="1">
        <f t="array" ref="HF287">_xlfn.IFS(HF$1= 0,"", NOT(ISBLANK(CI287)), 0, ISBLANK(CI287), $Q287-$S287+FZ287-BC287-DO287)</f>
        <v/>
      </c>
      <c r="HG287" s="152" t="str" cm="1">
        <f t="array" ref="HG287">_xlfn.IFS(HG$1= 0,"", NOT(ISBLANK(CJ287)), 0, ISBLANK(CJ287), $Q287-$S287+GA287-BD287-DP287)</f>
        <v/>
      </c>
      <c r="HH287" s="152" t="str" cm="1">
        <f t="array" ref="HH287">_xlfn.IFS(HH$1= 0,"", NOT(ISBLANK(CK287)), 0, ISBLANK(CK287), $Q287-$S287+GB287-BE287-DQ287)</f>
        <v/>
      </c>
      <c r="HI287" s="152" t="str" cm="1">
        <f t="array" ref="HI287">_xlfn.IFS(HI$1= 0,"", NOT(ISBLANK(CL287)), 0, ISBLANK(CL287), $Q287-$S287+GC287-BF287-DR287)</f>
        <v/>
      </c>
      <c r="HJ287" s="152" t="str" cm="1">
        <f t="array" ref="HJ287">_xlfn.IFS(HJ$1= 0,"", NOT(ISBLANK(CM287)), 0, ISBLANK(CM287), $Q287-$S287+GD287-BG287-DS287)</f>
        <v/>
      </c>
      <c r="HK287" s="152" t="str" cm="1">
        <f t="array" ref="HK287">_xlfn.IFS(HK$1= 0,"", NOT(ISBLANK(CN287)), 0, ISBLANK(CN287), $Q287-$S287+GE287-BH287-DT287)</f>
        <v/>
      </c>
      <c r="HL287" s="153" t="str" cm="1">
        <f t="array" ref="HL287">_xlfn.IFS(HL$1= 0,"", NOT(ISBLANK(CO287)), 0, ISBLANK(CO287), $Q287-$S287+GF287-BI287-DU287)</f>
        <v/>
      </c>
      <c r="HM287" s="153" t="str" cm="1">
        <f t="array" ref="HM287">_xlfn.IFS(HM$1= 0,"", NOT(ISBLANK(DE287)), 0, ISBLANK(DE287), $Q287-$S287+IC287-BY287-#REF!)</f>
        <v/>
      </c>
      <c r="HN287" s="153" t="e" cm="1">
        <f t="array" ref="HN287">_xlfn.IFS(HN$1= 0,"", NOT(ISBLANK(DF287)), 0, ISBLANK(DF287), $Q287-$S287+ID287-BZ287-#REF!)</f>
        <v>#REF!</v>
      </c>
      <c r="HO287" s="153" t="e" cm="1">
        <f t="array" ref="HO287">_xlfn.IFS(HO$1= 0,"", NOT(ISBLANK(DG287)), 0, ISBLANK(DG287), $Q287-$S287+IE287-CA287-#REF!)</f>
        <v>#VALUE!</v>
      </c>
      <c r="HP287" s="153" t="e" cm="1">
        <f t="array" ref="HP287">_xlfn.IFS(HP$1= 0,"", NOT(ISBLANK(DH287)), 0, ISBLANK(DH287), $Q287-$S287+IF287-CB287-#REF!)</f>
        <v>#REF!</v>
      </c>
      <c r="HQ287" s="153" t="e" cm="1">
        <f t="array" ref="HQ287">_xlfn.IFS(HQ$1= 0,"", NOT(ISBLANK(DI287)), 0, ISBLANK(DI287), $Q287-$S287+IG287-CC287-#REF!)</f>
        <v>#REF!</v>
      </c>
      <c r="HR287" s="153" cm="1">
        <f t="array" ref="HR287">_xlfn.IFS(HR$1= 0,"", NOT(ISBLANK(DJ287)), 0, ISBLANK(DJ287), $Q287-$S287+IH287-CD287-EK287)</f>
        <v>0</v>
      </c>
      <c r="HS287" s="153" t="e" cm="1">
        <f t="array" ref="HS287">_xlfn.IFS(HS$1= 0,"", NOT(ISBLANK(DK287)), 0, ISBLANK(DK287), $Q287-$S287+II287-CE287-EL287)</f>
        <v>#VALUE!</v>
      </c>
      <c r="HT287" s="153" t="e" cm="1">
        <f t="array" ref="HT287">_xlfn.IFS(HT$1= 0,"", NOT(ISBLANK(DL287)), 0, ISBLANK(DL287), $Q287-$S287+GV287-CF287-EM287)</f>
        <v>#VALUE!</v>
      </c>
      <c r="HU287" s="153" t="e" cm="1">
        <f t="array" ref="HU287">_xlfn.IFS(HU$1= 0,"", NOT(ISBLANK(DM287)), 0, ISBLANK(DM287), $Q287-$S287+GW287-CG287-EN287)</f>
        <v>#VALUE!</v>
      </c>
      <c r="HV287" s="153" t="str" cm="1">
        <f t="array" ref="HV287">_xlfn.IFS(HV$1= 0,"", NOT(ISBLANK(DN287)), 0, ISBLANK(DN287), $Q287-$S287+GX287-CH287-EO287)</f>
        <v/>
      </c>
      <c r="HW287" s="153" t="str" cm="1">
        <f t="array" ref="HW287">_xlfn.IFS(HW$1= 0,"", NOT(ISBLANK(DO287)), 0, ISBLANK(DO287), $Q287-$S287+GY287-CI287-EP287)</f>
        <v/>
      </c>
      <c r="HX287" s="153" t="str" cm="1">
        <f t="array" ref="HX287">_xlfn.IFS(HX$1= 0,"", NOT(ISBLANK(DP287)), 0, ISBLANK(DP287), $Q287-$S287+GZ287-CJ287-EQ287)</f>
        <v/>
      </c>
      <c r="HY287" s="153" t="str" cm="1">
        <f t="array" ref="HY287">_xlfn.IFS(HY$1= 0,"", NOT(ISBLANK(DQ287)), 0, ISBLANK(DQ287), $Q287-$S287+HA287-CK287-ER287)</f>
        <v/>
      </c>
      <c r="HZ287" s="153" t="str" cm="1">
        <f t="array" ref="HZ287">_xlfn.IFS(HZ$1= 0,"", NOT(ISBLANK(DR287)), 0, ISBLANK(DR287), $Q287-$S287+HB287-CL287-ES287)</f>
        <v/>
      </c>
      <c r="IA287" s="153" t="str" cm="1">
        <f t="array" ref="IA287">_xlfn.IFS(IA$1= 0,"", NOT(ISBLANK(DS287)), 0, ISBLANK(DS287), $Q287-$S287+HC287-CM287-ET287)</f>
        <v/>
      </c>
    </row>
    <row r="288" spans="1:235" ht="16.5" x14ac:dyDescent="0.3">
      <c r="A288" s="144"/>
      <c r="B288" s="106"/>
      <c r="C288" s="106"/>
      <c r="D288" s="107"/>
      <c r="E288" s="131"/>
      <c r="F288" s="137"/>
      <c r="G288" s="2"/>
      <c r="H288" s="2"/>
      <c r="I288" s="2"/>
      <c r="J288" s="2"/>
      <c r="K288" s="2"/>
      <c r="L288" s="2"/>
      <c r="M288" s="140"/>
      <c r="N288" s="137"/>
      <c r="O288" s="138"/>
      <c r="P288" s="133"/>
      <c r="Q288" s="94">
        <f t="shared" si="101"/>
        <v>0</v>
      </c>
      <c r="R288" s="1"/>
      <c r="S288" s="1"/>
      <c r="T288" s="2"/>
      <c r="U288" s="2"/>
      <c r="V288" s="82">
        <f t="shared" si="102"/>
        <v>0</v>
      </c>
      <c r="W288" s="121"/>
      <c r="X288" s="108"/>
      <c r="AU288" s="105"/>
      <c r="AV288" s="105"/>
      <c r="AW288" s="105"/>
      <c r="AX288" s="105"/>
      <c r="AY288" s="105"/>
      <c r="AZ288" s="105"/>
      <c r="BA288" s="105"/>
      <c r="BB288" s="105"/>
      <c r="BC288" s="105"/>
      <c r="BD288" s="105"/>
      <c r="BE288" s="105"/>
      <c r="BF288" s="105"/>
      <c r="BG288" s="105"/>
      <c r="BH288" s="105"/>
      <c r="BI288" s="105"/>
      <c r="BJ288" s="105"/>
      <c r="BK288" s="105"/>
      <c r="BL288" s="105"/>
      <c r="BM288" s="105"/>
      <c r="BN288" s="105"/>
      <c r="BO288" s="105"/>
      <c r="BP288" s="105"/>
      <c r="BQ288" s="105"/>
      <c r="BR288" s="105"/>
      <c r="BS288" s="105"/>
      <c r="BT288" s="105"/>
      <c r="BU288" s="105"/>
      <c r="BV288" s="105"/>
      <c r="BW288" s="105"/>
      <c r="BX288" s="105"/>
      <c r="BZ288" s="99"/>
      <c r="CA288" s="105" t="s">
        <v>32</v>
      </c>
      <c r="CB288" s="105"/>
      <c r="CC288" s="105"/>
      <c r="CD288" s="105"/>
      <c r="CE288" s="105"/>
      <c r="CF288" s="105"/>
      <c r="CG288" s="105"/>
      <c r="CH288" s="105"/>
      <c r="CI288" s="105"/>
      <c r="CJ288" s="105"/>
      <c r="CK288" s="105"/>
      <c r="CL288" s="105"/>
      <c r="CM288" s="105"/>
      <c r="CN288" s="105"/>
      <c r="CO288" s="105"/>
      <c r="CP288" s="105" t="s">
        <v>32</v>
      </c>
      <c r="CQ288" s="105"/>
      <c r="CR288" s="105"/>
      <c r="CS288" s="105"/>
      <c r="CT288" s="105"/>
      <c r="CU288" s="105"/>
      <c r="CV288" s="105"/>
      <c r="CW288" s="105"/>
      <c r="CX288" s="105"/>
      <c r="CY288" s="105"/>
      <c r="CZ288" s="105"/>
      <c r="DA288" s="105"/>
      <c r="DB288" s="105"/>
      <c r="DC288" s="105"/>
      <c r="DD288" s="105"/>
      <c r="DE288" s="99"/>
      <c r="DF288" s="99"/>
      <c r="DG288" s="105"/>
      <c r="DH288" s="105"/>
      <c r="DI288" s="105"/>
      <c r="DJ288" s="105"/>
      <c r="DK288" s="105"/>
      <c r="DL288" s="105"/>
      <c r="DM288" s="105"/>
      <c r="DN288" s="105"/>
      <c r="DO288" s="105"/>
      <c r="DP288" s="105"/>
      <c r="DQ288" s="105"/>
      <c r="DR288" s="105"/>
      <c r="DS288" s="105"/>
      <c r="DT288" s="105"/>
      <c r="DU288" s="105"/>
      <c r="DV288" s="105"/>
      <c r="DW288" s="105"/>
      <c r="DX288" s="105"/>
      <c r="DY288" s="105"/>
      <c r="DZ288" s="105"/>
      <c r="EA288" s="105"/>
      <c r="EB288" s="105"/>
      <c r="EC288" s="105"/>
      <c r="ED288" s="105"/>
      <c r="EE288" s="105"/>
      <c r="EF288" s="105"/>
      <c r="EG288" s="105"/>
      <c r="EH288" s="105"/>
      <c r="EI288" s="105"/>
      <c r="EJ288" s="105"/>
      <c r="EL288" s="146" t="str" cm="1">
        <f t="array" ref="EL288">IF(OR(EL$1=0, $A288="", _xlfn.XLOOKUP(EL$1, $Z$2:$Z$18, $AD$2:$AD$18, "")=""),"",SQRT((_xlfn.XLOOKUP(EL$1,$Z$2:$Z$18,$AA$2:$AA$18)-$T288)^2+(_xlfn.XLOOKUP(EL$1,$Z$2:$Z$18,$AB$2:$AB$18)-$U288)^2+(_xlfn.XLOOKUP(EL$1,$Z$2:$Z$18,$AC$2:$AC$18-$V288)^2)))</f>
        <v/>
      </c>
      <c r="EM288" s="96" t="str" cm="1">
        <f t="array" ref="EM288">IF(OR(EM$1=0, $A288="", _xlfn.XLOOKUP(EM$1, $Z$2:$Z$18, $AD$2:$AD$18, "")=""),"",SQRT((_xlfn.XLOOKUP(EM$1,$Z$2:$Z$18,$AA$2:$AA$18)-$T288)^2+(_xlfn.XLOOKUP(EM$1,$Z$2:$Z$18,$AB$2:$AB$18)-$U288)^2+(_xlfn.XLOOKUP(EM$1,$Z$2:$Z$18,$AC$2:$AC$18-$V288)^2)))</f>
        <v/>
      </c>
      <c r="EN288" s="96" t="str" cm="1">
        <f t="array" ref="EN288">IF(OR(EN$1=0, $A288="", _xlfn.XLOOKUP(EN$1, $Z$2:$Z$18, $AD$2:$AD$18, "")=""),"",SQRT((_xlfn.XLOOKUP(EN$1,$Z$2:$Z$18,$AA$2:$AA$18)-$T288)^2+(_xlfn.XLOOKUP(EN$1,$Z$2:$Z$18,$AB$2:$AB$18)-$U288)^2+(_xlfn.XLOOKUP(EN$1,$Z$2:$Z$18,$AC$2:$AC$18-$V288)^2)))</f>
        <v/>
      </c>
      <c r="EO288" s="96" t="str" cm="1">
        <f t="array" ref="EO288">IF(OR(EO$1=0, $A288="", _xlfn.XLOOKUP(EO$1, $Z$2:$Z$18, $AD$2:$AD$18, "")=""),"",SQRT((_xlfn.XLOOKUP(EO$1,$Z$2:$Z$18,$AA$2:$AA$18)-$T288)^2+(_xlfn.XLOOKUP(EO$1,$Z$2:$Z$18,$AB$2:$AB$18)-$U288)^2+(_xlfn.XLOOKUP(EO$1,$Z$2:$Z$18,$AC$2:$AC$18-$V288)^2)))</f>
        <v/>
      </c>
      <c r="EP288" s="96" t="str" cm="1">
        <f t="array" ref="EP288">IF(OR(EP$1=0, $A288="", _xlfn.XLOOKUP(EP$1, $Z$2:$Z$18, $AD$2:$AD$18, "")=""),"",SQRT((_xlfn.XLOOKUP(EP$1,$Z$2:$Z$18,$AA$2:$AA$18)-$T288)^2+(_xlfn.XLOOKUP(EP$1,$Z$2:$Z$18,$AB$2:$AB$18)-$U288)^2+(_xlfn.XLOOKUP(EP$1,$Z$2:$Z$18,$AC$2:$AC$18-$V288)^2)))</f>
        <v/>
      </c>
      <c r="EQ288" s="96" t="str" cm="1">
        <f t="array" ref="EQ288">IF(OR(EQ$1=0, $A288="", _xlfn.XLOOKUP(EQ$1, $Z$2:$Z$18, $AD$2:$AD$18, "")=""),"",SQRT((_xlfn.XLOOKUP(EQ$1,$Z$2:$Z$18,$AA$2:$AA$18)-$T288)^2+(_xlfn.XLOOKUP(EQ$1,$Z$2:$Z$18,$AB$2:$AB$18)-$U288)^2+(_xlfn.XLOOKUP(EQ$1,$Z$2:$Z$18,$AC$2:$AC$18-$V288)^2)))</f>
        <v/>
      </c>
      <c r="ER288" s="96" t="str" cm="1">
        <f t="array" ref="ER288">IF(OR(ER$1=0, $A288="", _xlfn.XLOOKUP(ER$1, $Z$2:$Z$18, $AD$2:$AD$18, "")=""),"",SQRT((_xlfn.XLOOKUP(ER$1,$Z$2:$Z$18,$AA$2:$AA$18)-$T288)^2+(_xlfn.XLOOKUP(ER$1,$Z$2:$Z$18,$AB$2:$AB$18)-$U288)^2+(_xlfn.XLOOKUP(ER$1,$Z$2:$Z$18,$AC$2:$AC$18-$V288)^2)))</f>
        <v/>
      </c>
      <c r="ES288" s="96" t="str" cm="1">
        <f t="array" ref="ES288">IF(OR(ES$1=0, $A288="", _xlfn.XLOOKUP(ES$1, $Z$2:$Z$18, $AD$2:$AD$18, "")=""),"",SQRT((_xlfn.XLOOKUP(ES$1,$Z$2:$Z$18,$AA$2:$AA$18)-$T288)^2+(_xlfn.XLOOKUP(ES$1,$Z$2:$Z$18,$AB$2:$AB$18)-$U288)^2+(_xlfn.XLOOKUP(ES$1,$Z$2:$Z$18,$AC$2:$AC$18-$V288)^2)))</f>
        <v/>
      </c>
      <c r="ET288" s="97" t="str" cm="1">
        <f t="array" ref="ET288">IF(OR(ET$1=0, $A288="", _xlfn.XLOOKUP(ET$1, $Z$2:$Z$18, $AD$2:$AD$18, "")=""),"",SQRT((_xlfn.XLOOKUP(ET$1,$Z$2:$Z$18,$AA$2:$AA$18)-$T288)^2+(_xlfn.XLOOKUP(ET$1,$Z$2:$Z$18,$AB$2:$AB$18)-$U288)^2+(_xlfn.XLOOKUP(ET$1,$Z$2:$Z$18,$AC$2:$AC$18-$V288)^2)))</f>
        <v/>
      </c>
      <c r="EU288" s="97" t="str" cm="1">
        <f t="array" ref="EU288">IF(OR(EU$1=0, $A288="", _xlfn.XLOOKUP(EU$1, $Z$2:$Z$18, $AD$2:$AD$18, "")=""),"",SQRT((_xlfn.XLOOKUP(EU$1,$Z$2:$Z$18,$AA$2:$AA$18)-$T288)^2+(_xlfn.XLOOKUP(EU$1,$Z$2:$Z$18,$AB$2:$AB$18)-$U288)^2+(_xlfn.XLOOKUP(EU$1,$Z$2:$Z$18,$AC$2:$AC$18-$V288)^2)))</f>
        <v/>
      </c>
      <c r="EV288" s="97" t="str" cm="1">
        <f t="array" ref="EV288">IF(OR(EV$1=0, $A288="", _xlfn.XLOOKUP(EV$1, $Z$2:$Z$18, $AD$2:$AD$18, "")=""),"",SQRT((_xlfn.XLOOKUP(EV$1,$Z$2:$Z$18,$AA$2:$AA$18)-$T288)^2+(_xlfn.XLOOKUP(EV$1,$Z$2:$Z$18,$AB$2:$AB$18)-$U288)^2+(_xlfn.XLOOKUP(EV$1,$Z$2:$Z$18,$AC$2:$AC$18-$V288)^2)))</f>
        <v/>
      </c>
      <c r="EW288" s="97" t="str" cm="1">
        <f t="array" ref="EW288">IF(OR(EW$1=0, $A288="", _xlfn.XLOOKUP(EW$1, $Z$2:$Z$18, $AD$2:$AD$18, "")=""),"",SQRT((_xlfn.XLOOKUP(EW$1,$Z$2:$Z$18,$AA$2:$AA$18)-$T288)^2+(_xlfn.XLOOKUP(EW$1,$Z$2:$Z$18,$AB$2:$AB$18)-$U288)^2+(_xlfn.XLOOKUP(EW$1,$Z$2:$Z$18,$AC$2:$AC$18-$V288)^2)))</f>
        <v/>
      </c>
      <c r="EX288" s="97" t="str" cm="1">
        <f t="array" ref="EX288">IF(OR(EX$1=0, $A288="", _xlfn.XLOOKUP(EX$1, $Z$2:$Z$18, $AD$2:$AD$18, "")=""),"",SQRT((_xlfn.XLOOKUP(EX$1,$Z$2:$Z$18,$AA$2:$AA$18)-$T288)^2+(_xlfn.XLOOKUP(EX$1,$Z$2:$Z$18,$AB$2:$AB$18)-$U288)^2+(_xlfn.XLOOKUP(EX$1,$Z$2:$Z$18,$AC$2:$AC$18-$V288)^2)))</f>
        <v/>
      </c>
      <c r="EY288" s="97" t="str" cm="1">
        <f t="array" ref="EY288">IF(OR(EY$1=0, $A288="", _xlfn.XLOOKUP(EY$1, $Z$2:$Z$18, $AD$2:$AD$18, "")=""),"",SQRT((_xlfn.XLOOKUP(EY$1,$Z$2:$Z$18,$AA$2:$AA$18)-$T288)^2+(_xlfn.XLOOKUP(EY$1,$Z$2:$Z$18,$AB$2:$AB$18)-$U288)^2+(_xlfn.XLOOKUP(EY$1,$Z$2:$Z$18,$AC$2:$AC$18-$V288)^2)))</f>
        <v/>
      </c>
      <c r="EZ288" s="98" t="str" cm="1">
        <f t="array" ref="EZ288">IF(OR(EZ$1=0, $A288="", _xlfn.XLOOKUP(EZ$1, $Z$2:$Z$18, $AD$2:$AD$18, "")=""),"",SQRT((_xlfn.XLOOKUP(EZ$1,$Z$2:$Z$18,$AA$2:$AA$18)-$T288)^2+(_xlfn.XLOOKUP(EZ$1,$Z$2:$Z$18,$AB$2:$AB$18)-$U288)^2+(_xlfn.XLOOKUP(EZ$1,$Z$2:$Z$18,$AC$2:$AC$18-$V288)^2)))</f>
        <v/>
      </c>
      <c r="FA288" s="146" t="str" cm="1">
        <f t="array" ref="FA288">IF(OR(FA$1=0, $A288="", _xlfn.XLOOKUP(FA$1, $Z$2:$Z$18, $AD$2:$AD$18, "")=""),"",SQRT((_xlfn.XLOOKUP(FA$1,$Z$2:$Z$18,$AA$2:$AA$18)-$T288)^2+(_xlfn.XLOOKUP(FA$1,$Z$2:$Z$18,$AB$2:$AB$18)-$U288)^2+(_xlfn.XLOOKUP(FA$1,$Z$2:$Z$18,$AC$2:$AC$18-$V288)^2)))</f>
        <v/>
      </c>
      <c r="FB288" s="96" t="str" cm="1">
        <f t="array" ref="FB288">IF(OR(FB$1=0, $A288="", _xlfn.XLOOKUP(FB$1, $Z$2:$Z$18, $AD$2:$AD$18, "")=""),"",SQRT((_xlfn.XLOOKUP(FB$1,$Z$2:$Z$18,$AA$2:$AA$18)-$T288)^2+(_xlfn.XLOOKUP(FB$1,$Z$2:$Z$18,$AB$2:$AB$18)-$U288)^2+(_xlfn.XLOOKUP(FB$1,$Z$2:$Z$18,$AC$2:$AC$18-$V288)^2)))</f>
        <v/>
      </c>
      <c r="FC288" s="96" t="str" cm="1">
        <f t="array" ref="FC288">IF(OR(FC$1=0, $A288="", _xlfn.XLOOKUP(FC$1, $Z$2:$Z$18, $AD$2:$AD$18, "")=""),"",SQRT((_xlfn.XLOOKUP(FC$1,$Z$2:$Z$18,$AA$2:$AA$18)-$T288)^2+(_xlfn.XLOOKUP(FC$1,$Z$2:$Z$18,$AB$2:$AB$18)-$U288)^2+(_xlfn.XLOOKUP(FC$1,$Z$2:$Z$18,$AC$2:$AC$18-$V288)^2)))</f>
        <v/>
      </c>
      <c r="FD288" s="96" t="str" cm="1">
        <f t="array" ref="FD288">IF(OR(FD$1=0, $A288="", _xlfn.XLOOKUP(FD$1, $Z$2:$Z$18, $AD$2:$AD$18, "")=""),"",SQRT((_xlfn.XLOOKUP(FD$1,$Z$2:$Z$18,$AA$2:$AA$18)-$T288)^2+(_xlfn.XLOOKUP(FD$1,$Z$2:$Z$18,$AB$2:$AB$18)-$U288)^2+(_xlfn.XLOOKUP(FD$1,$Z$2:$Z$18,$AC$2:$AC$18-$V288)^2)))</f>
        <v/>
      </c>
      <c r="FE288" s="96" t="str" cm="1">
        <f t="array" ref="FE288">IF(OR(FE$1=0, $A288="", _xlfn.XLOOKUP(FE$1, $Z$2:$Z$18, $AD$2:$AD$18, "")=""),"",SQRT((_xlfn.XLOOKUP(FE$1,$Z$2:$Z$18,$AA$2:$AA$18)-$T288)^2+(_xlfn.XLOOKUP(FE$1,$Z$2:$Z$18,$AB$2:$AB$18)-$U288)^2+(_xlfn.XLOOKUP(FE$1,$Z$2:$Z$18,$AC$2:$AC$18-$V288)^2)))</f>
        <v/>
      </c>
      <c r="FF288" s="96" t="str" cm="1">
        <f t="array" ref="FF288">IF(OR(FF$1=0, $A288="", _xlfn.XLOOKUP(FF$1, $Z$2:$Z$18, $AD$2:$AD$18, "")=""),"",SQRT((_xlfn.XLOOKUP(FF$1,$Z$2:$Z$18,$AA$2:$AA$18)-$T288)^2+(_xlfn.XLOOKUP(FF$1,$Z$2:$Z$18,$AB$2:$AB$18)-$U288)^2+(_xlfn.XLOOKUP(FF$1,$Z$2:$Z$18,$AC$2:$AC$18-$V288)^2)))</f>
        <v/>
      </c>
      <c r="FG288" s="96" t="str" cm="1">
        <f t="array" ref="FG288">IF(OR(FG$1=0, $A288="", _xlfn.XLOOKUP(FG$1, $Z$2:$Z$18, $AD$2:$AD$18, "")=""),"",SQRT((_xlfn.XLOOKUP(FG$1,$Z$2:$Z$18,$AA$2:$AA$18)-$T288)^2+(_xlfn.XLOOKUP(FG$1,$Z$2:$Z$18,$AB$2:$AB$18)-$U288)^2+(_xlfn.XLOOKUP(FG$1,$Z$2:$Z$18,$AC$2:$AC$18-$V288)^2)))</f>
        <v/>
      </c>
      <c r="FH288" s="96" t="str" cm="1">
        <f t="array" ref="FH288">IF(OR(FH$1=0, $A288="", _xlfn.XLOOKUP(FH$1, $Z$2:$Z$18, $AD$2:$AD$18, "")=""),"",SQRT((_xlfn.XLOOKUP(FH$1,$Z$2:$Z$18,$AA$2:$AA$18)-$T288)^2+(_xlfn.XLOOKUP(FH$1,$Z$2:$Z$18,$AB$2:$AB$18)-$U288)^2+(_xlfn.XLOOKUP(FH$1,$Z$2:$Z$18,$AC$2:$AC$18-$V288)^2)))</f>
        <v/>
      </c>
      <c r="FI288" s="97" t="str" cm="1">
        <f t="array" ref="FI288">IF(OR(FI$1=0, $A288="", _xlfn.XLOOKUP(FI$1, $Z$2:$Z$18, $AD$2:$AD$18, "")=""),"",SQRT((_xlfn.XLOOKUP(FI$1,$Z$2:$Z$18,$AA$2:$AA$18)-$T288)^2+(_xlfn.XLOOKUP(FI$1,$Z$2:$Z$18,$AB$2:$AB$18)-$U288)^2+(_xlfn.XLOOKUP(FI$1,$Z$2:$Z$18,$AC$2:$AC$18-$V288)^2)))</f>
        <v/>
      </c>
      <c r="FJ288" s="97" t="str" cm="1">
        <f t="array" ref="FJ288">IF(OR(FJ$1=0, $A288="", _xlfn.XLOOKUP(FJ$1, $Z$2:$Z$18, $AD$2:$AD$18, "")=""),"",SQRT((_xlfn.XLOOKUP(FJ$1,$Z$2:$Z$18,$AA$2:$AA$18)-$T288)^2+(_xlfn.XLOOKUP(FJ$1,$Z$2:$Z$18,$AB$2:$AB$18)-$U288)^2+(_xlfn.XLOOKUP(FJ$1,$Z$2:$Z$18,$AC$2:$AC$18-$V288)^2)))</f>
        <v/>
      </c>
      <c r="FK288" s="97" t="str" cm="1">
        <f t="array" ref="FK288">IF(OR(FK$1=0, $A288="", _xlfn.XLOOKUP(FK$1, $Z$2:$Z$18, $AD$2:$AD$18, "")=""),"",SQRT((_xlfn.XLOOKUP(FK$1,$Z$2:$Z$18,$AA$2:$AA$18)-$T288)^2+(_xlfn.XLOOKUP(FK$1,$Z$2:$Z$18,$AB$2:$AB$18)-$U288)^2+(_xlfn.XLOOKUP(FK$1,$Z$2:$Z$18,$AC$2:$AC$18-$V288)^2)))</f>
        <v/>
      </c>
      <c r="FL288" s="97" t="str" cm="1">
        <f t="array" ref="FL288">IF(OR(FL$1=0, $A288="", _xlfn.XLOOKUP(FL$1, $Z$2:$Z$18, $AD$2:$AD$18, "")=""),"",SQRT((_xlfn.XLOOKUP(FL$1,$Z$2:$Z$18,$AA$2:$AA$18)-$T288)^2+(_xlfn.XLOOKUP(FL$1,$Z$2:$Z$18,$AB$2:$AB$18)-$U288)^2+(_xlfn.XLOOKUP(FL$1,$Z$2:$Z$18,$AC$2:$AC$18-$V288)^2)))</f>
        <v/>
      </c>
      <c r="FM288" s="97" t="str" cm="1">
        <f t="array" ref="FM288">IF(OR(FM$1=0, $A288="", _xlfn.XLOOKUP(FM$1, $Z$2:$Z$18, $AD$2:$AD$18, "")=""),"",SQRT((_xlfn.XLOOKUP(FM$1,$Z$2:$Z$18,$AA$2:$AA$18)-$T288)^2+(_xlfn.XLOOKUP(FM$1,$Z$2:$Z$18,$AB$2:$AB$18)-$U288)^2+(_xlfn.XLOOKUP(FM$1,$Z$2:$Z$18,$AC$2:$AC$18-$V288)^2)))</f>
        <v/>
      </c>
      <c r="FN288" s="97" t="str" cm="1">
        <f t="array" ref="FN288">IF(OR(FN$1=0, $A288="", _xlfn.XLOOKUP(FN$1, $Z$2:$Z$18, $AD$2:$AD$18, "")=""),"",SQRT((_xlfn.XLOOKUP(FN$1,$Z$2:$Z$18,$AA$2:$AA$18)-$T288)^2+(_xlfn.XLOOKUP(FN$1,$Z$2:$Z$18,$AB$2:$AB$18)-$U288)^2+(_xlfn.XLOOKUP(FN$1,$Z$2:$Z$18,$AC$2:$AC$18-$V288)^2)))</f>
        <v/>
      </c>
      <c r="FO288" s="98" t="str" cm="1">
        <f t="array" ref="FO288">IF(OR(FO$1=0, $A288="", _xlfn.XLOOKUP(FO$1, $Z$2:$Z$18, $AD$2:$AD$18, "")=""),"",SQRT((_xlfn.XLOOKUP(FO$1,$Z$2:$Z$18,$AA$2:$AA$18)-$T288)^2+(_xlfn.XLOOKUP(FO$1,$Z$2:$Z$18,$AB$2:$AB$18)-$U288)^2+(_xlfn.XLOOKUP(FO$1,$Z$2:$Z$18,$AC$2:$AC$18-$V288)^2)))</f>
        <v/>
      </c>
      <c r="FP288" s="99"/>
      <c r="FQ288" s="99"/>
      <c r="FR288" s="100">
        <f t="shared" si="103"/>
        <v>0</v>
      </c>
      <c r="FS288" s="109">
        <f t="shared" si="104"/>
        <v>0</v>
      </c>
      <c r="FT288" s="109">
        <f t="shared" si="105"/>
        <v>0</v>
      </c>
      <c r="FU288" s="109">
        <f t="shared" si="106"/>
        <v>0</v>
      </c>
      <c r="FV288" s="109">
        <f t="shared" si="107"/>
        <v>0</v>
      </c>
      <c r="FW288" s="109">
        <f t="shared" si="108"/>
        <v>0</v>
      </c>
      <c r="FX288" s="109">
        <f t="shared" si="109"/>
        <v>0</v>
      </c>
      <c r="FY288" s="109">
        <f t="shared" si="110"/>
        <v>0</v>
      </c>
      <c r="FZ288" s="110">
        <f t="shared" si="111"/>
        <v>0</v>
      </c>
      <c r="GA288" s="110">
        <f t="shared" si="112"/>
        <v>0</v>
      </c>
      <c r="GB288" s="110">
        <f t="shared" si="113"/>
        <v>0</v>
      </c>
      <c r="GC288" s="110">
        <f t="shared" si="114"/>
        <v>0</v>
      </c>
      <c r="GD288" s="110">
        <f t="shared" si="115"/>
        <v>0</v>
      </c>
      <c r="GE288" s="110">
        <f t="shared" si="116"/>
        <v>0</v>
      </c>
      <c r="GF288" s="111">
        <f t="shared" si="117"/>
        <v>0</v>
      </c>
      <c r="GG288" s="100">
        <f t="shared" si="118"/>
        <v>0</v>
      </c>
      <c r="GH288" s="109">
        <f t="shared" si="119"/>
        <v>0</v>
      </c>
      <c r="GI288" s="109">
        <f t="shared" si="120"/>
        <v>0</v>
      </c>
      <c r="GJ288" s="109">
        <f t="shared" si="121"/>
        <v>0</v>
      </c>
      <c r="GK288" s="109">
        <f t="shared" si="122"/>
        <v>0</v>
      </c>
      <c r="GL288" s="109">
        <f t="shared" si="123"/>
        <v>0</v>
      </c>
      <c r="GM288" s="109">
        <f t="shared" si="124"/>
        <v>0</v>
      </c>
      <c r="GN288" s="109">
        <f t="shared" si="125"/>
        <v>0</v>
      </c>
      <c r="GO288" s="110">
        <f t="shared" si="126"/>
        <v>0</v>
      </c>
      <c r="GP288" s="110">
        <f t="shared" si="127"/>
        <v>0</v>
      </c>
      <c r="GQ288" s="110">
        <f t="shared" si="128"/>
        <v>0</v>
      </c>
      <c r="GR288" s="110">
        <f t="shared" si="129"/>
        <v>0</v>
      </c>
      <c r="GS288" s="110">
        <f t="shared" si="130"/>
        <v>0</v>
      </c>
      <c r="GT288" s="110">
        <f t="shared" si="131"/>
        <v>0</v>
      </c>
      <c r="GU288" s="111">
        <f t="shared" si="132"/>
        <v>0</v>
      </c>
      <c r="GX288" s="151" cm="1">
        <f t="array" ref="GX288">_xlfn.IFS(GX$1= 0,"", NOT(ISBLANK(CA288)), 0, ISBLANK(CA288), $Q288-$S288+FR288-AU288-DG288)</f>
        <v>0</v>
      </c>
      <c r="GY288" s="152" cm="1">
        <f t="array" ref="GY288">_xlfn.IFS(GY$1= 0,"", NOT(ISBLANK(CB288)), 0, ISBLANK(CB288), $Q288-$S288+FS288-AV288-DH288)</f>
        <v>0</v>
      </c>
      <c r="GZ288" s="152" cm="1">
        <f t="array" ref="GZ288">_xlfn.IFS(GZ$1= 0,"", NOT(ISBLANK(CC288)), 0, ISBLANK(CC288), $Q288-$S288+FT288-AW288-DI288)</f>
        <v>0</v>
      </c>
      <c r="HA288" s="152" cm="1">
        <f t="array" ref="HA288">_xlfn.IFS(HA$1= 0,"", NOT(ISBLANK(CD288)), 0, ISBLANK(CD288), $Q288-$S288+FU288-AX288-DJ288)</f>
        <v>0</v>
      </c>
      <c r="HB288" s="152" cm="1">
        <f t="array" ref="HB288">_xlfn.IFS(HB$1= 0,"", NOT(ISBLANK(CE288)), 0, ISBLANK(CE288), $Q288-$S288+FV288-AY288-DK288)</f>
        <v>0</v>
      </c>
      <c r="HC288" s="152" cm="1">
        <f t="array" ref="HC288">_xlfn.IFS(HC$1= 0,"", NOT(ISBLANK(CF288)), 0, ISBLANK(CF288), $Q288-$S288+FW288-AZ288-DL288)</f>
        <v>0</v>
      </c>
      <c r="HD288" s="152" cm="1">
        <f t="array" ref="HD288">_xlfn.IFS(HD$1= 0,"", NOT(ISBLANK(CG288)), 0, ISBLANK(CG288), $Q288-$S288+FX288-BA288-DM288)</f>
        <v>0</v>
      </c>
      <c r="HE288" s="152" t="str" cm="1">
        <f t="array" ref="HE288">_xlfn.IFS(HE$1= 0,"", NOT(ISBLANK(CH288)), 0, ISBLANK(CH288), $Q288-$S288+FY288-BB288-DN288)</f>
        <v/>
      </c>
      <c r="HF288" s="152" t="str" cm="1">
        <f t="array" ref="HF288">_xlfn.IFS(HF$1= 0,"", NOT(ISBLANK(CI288)), 0, ISBLANK(CI288), $Q288-$S288+FZ288-BC288-DO288)</f>
        <v/>
      </c>
      <c r="HG288" s="152" t="str" cm="1">
        <f t="array" ref="HG288">_xlfn.IFS(HG$1= 0,"", NOT(ISBLANK(CJ288)), 0, ISBLANK(CJ288), $Q288-$S288+GA288-BD288-DP288)</f>
        <v/>
      </c>
      <c r="HH288" s="152" t="str" cm="1">
        <f t="array" ref="HH288">_xlfn.IFS(HH$1= 0,"", NOT(ISBLANK(CK288)), 0, ISBLANK(CK288), $Q288-$S288+GB288-BE288-DQ288)</f>
        <v/>
      </c>
      <c r="HI288" s="152" t="str" cm="1">
        <f t="array" ref="HI288">_xlfn.IFS(HI$1= 0,"", NOT(ISBLANK(CL288)), 0, ISBLANK(CL288), $Q288-$S288+GC288-BF288-DR288)</f>
        <v/>
      </c>
      <c r="HJ288" s="152" t="str" cm="1">
        <f t="array" ref="HJ288">_xlfn.IFS(HJ$1= 0,"", NOT(ISBLANK(CM288)), 0, ISBLANK(CM288), $Q288-$S288+GD288-BG288-DS288)</f>
        <v/>
      </c>
      <c r="HK288" s="152" t="str" cm="1">
        <f t="array" ref="HK288">_xlfn.IFS(HK$1= 0,"", NOT(ISBLANK(CN288)), 0, ISBLANK(CN288), $Q288-$S288+GE288-BH288-DT288)</f>
        <v/>
      </c>
      <c r="HL288" s="153" t="str" cm="1">
        <f t="array" ref="HL288">_xlfn.IFS(HL$1= 0,"", NOT(ISBLANK(CO288)), 0, ISBLANK(CO288), $Q288-$S288+GF288-BI288-DU288)</f>
        <v/>
      </c>
      <c r="HM288" s="153" t="str" cm="1">
        <f t="array" ref="HM288">_xlfn.IFS(HM$1= 0,"", NOT(ISBLANK(DE288)), 0, ISBLANK(DE288), $Q288-$S288+IC288-BY288-#REF!)</f>
        <v/>
      </c>
      <c r="HN288" s="153" t="e" cm="1">
        <f t="array" ref="HN288">_xlfn.IFS(HN$1= 0,"", NOT(ISBLANK(DF288)), 0, ISBLANK(DF288), $Q288-$S288+ID288-BZ288-#REF!)</f>
        <v>#REF!</v>
      </c>
      <c r="HO288" s="153" t="e" cm="1">
        <f t="array" ref="HO288">_xlfn.IFS(HO$1= 0,"", NOT(ISBLANK(DG288)), 0, ISBLANK(DG288), $Q288-$S288+IE288-CA288-#REF!)</f>
        <v>#VALUE!</v>
      </c>
      <c r="HP288" s="153" t="e" cm="1">
        <f t="array" ref="HP288">_xlfn.IFS(HP$1= 0,"", NOT(ISBLANK(DH288)), 0, ISBLANK(DH288), $Q288-$S288+IF288-CB288-#REF!)</f>
        <v>#REF!</v>
      </c>
      <c r="HQ288" s="153" t="e" cm="1">
        <f t="array" ref="HQ288">_xlfn.IFS(HQ$1= 0,"", NOT(ISBLANK(DI288)), 0, ISBLANK(DI288), $Q288-$S288+IG288-CC288-#REF!)</f>
        <v>#REF!</v>
      </c>
      <c r="HR288" s="153" cm="1">
        <f t="array" ref="HR288">_xlfn.IFS(HR$1= 0,"", NOT(ISBLANK(DJ288)), 0, ISBLANK(DJ288), $Q288-$S288+IH288-CD288-EK288)</f>
        <v>0</v>
      </c>
      <c r="HS288" s="153" t="e" cm="1">
        <f t="array" ref="HS288">_xlfn.IFS(HS$1= 0,"", NOT(ISBLANK(DK288)), 0, ISBLANK(DK288), $Q288-$S288+II288-CE288-EL288)</f>
        <v>#VALUE!</v>
      </c>
      <c r="HT288" s="153" t="e" cm="1">
        <f t="array" ref="HT288">_xlfn.IFS(HT$1= 0,"", NOT(ISBLANK(DL288)), 0, ISBLANK(DL288), $Q288-$S288+GV288-CF288-EM288)</f>
        <v>#VALUE!</v>
      </c>
      <c r="HU288" s="153" t="e" cm="1">
        <f t="array" ref="HU288">_xlfn.IFS(HU$1= 0,"", NOT(ISBLANK(DM288)), 0, ISBLANK(DM288), $Q288-$S288+GW288-CG288-EN288)</f>
        <v>#VALUE!</v>
      </c>
      <c r="HV288" s="153" t="str" cm="1">
        <f t="array" ref="HV288">_xlfn.IFS(HV$1= 0,"", NOT(ISBLANK(DN288)), 0, ISBLANK(DN288), $Q288-$S288+GX288-CH288-EO288)</f>
        <v/>
      </c>
      <c r="HW288" s="153" t="str" cm="1">
        <f t="array" ref="HW288">_xlfn.IFS(HW$1= 0,"", NOT(ISBLANK(DO288)), 0, ISBLANK(DO288), $Q288-$S288+GY288-CI288-EP288)</f>
        <v/>
      </c>
      <c r="HX288" s="153" t="str" cm="1">
        <f t="array" ref="HX288">_xlfn.IFS(HX$1= 0,"", NOT(ISBLANK(DP288)), 0, ISBLANK(DP288), $Q288-$S288+GZ288-CJ288-EQ288)</f>
        <v/>
      </c>
      <c r="HY288" s="153" t="str" cm="1">
        <f t="array" ref="HY288">_xlfn.IFS(HY$1= 0,"", NOT(ISBLANK(DQ288)), 0, ISBLANK(DQ288), $Q288-$S288+HA288-CK288-ER288)</f>
        <v/>
      </c>
      <c r="HZ288" s="153" t="str" cm="1">
        <f t="array" ref="HZ288">_xlfn.IFS(HZ$1= 0,"", NOT(ISBLANK(DR288)), 0, ISBLANK(DR288), $Q288-$S288+HB288-CL288-ES288)</f>
        <v/>
      </c>
      <c r="IA288" s="153" t="str" cm="1">
        <f t="array" ref="IA288">_xlfn.IFS(IA$1= 0,"", NOT(ISBLANK(DS288)), 0, ISBLANK(DS288), $Q288-$S288+HC288-CM288-ET288)</f>
        <v/>
      </c>
    </row>
    <row r="289" spans="1:235" ht="16.5" x14ac:dyDescent="0.3">
      <c r="A289" s="144"/>
      <c r="B289" s="106"/>
      <c r="C289" s="106"/>
      <c r="D289" s="107"/>
      <c r="E289" s="131"/>
      <c r="F289" s="137"/>
      <c r="G289" s="2"/>
      <c r="H289" s="2"/>
      <c r="I289" s="2"/>
      <c r="J289" s="2"/>
      <c r="K289" s="2"/>
      <c r="L289" s="2"/>
      <c r="M289" s="140"/>
      <c r="N289" s="137"/>
      <c r="O289" s="138"/>
      <c r="P289" s="133"/>
      <c r="Q289" s="94">
        <f t="shared" si="101"/>
        <v>0</v>
      </c>
      <c r="R289" s="1"/>
      <c r="S289" s="1"/>
      <c r="T289" s="2"/>
      <c r="U289" s="2"/>
      <c r="V289" s="82">
        <f t="shared" si="102"/>
        <v>0</v>
      </c>
      <c r="W289" s="121"/>
      <c r="X289" s="108"/>
      <c r="AU289" s="105"/>
      <c r="AV289" s="105"/>
      <c r="AW289" s="105"/>
      <c r="AX289" s="105"/>
      <c r="AY289" s="105"/>
      <c r="AZ289" s="105"/>
      <c r="BA289" s="105"/>
      <c r="BB289" s="105"/>
      <c r="BC289" s="105"/>
      <c r="BD289" s="105"/>
      <c r="BE289" s="105"/>
      <c r="BF289" s="105"/>
      <c r="BG289" s="105"/>
      <c r="BH289" s="105"/>
      <c r="BI289" s="105"/>
      <c r="BJ289" s="105"/>
      <c r="BK289" s="105"/>
      <c r="BL289" s="105"/>
      <c r="BM289" s="105"/>
      <c r="BN289" s="105"/>
      <c r="BO289" s="105"/>
      <c r="BP289" s="105"/>
      <c r="BQ289" s="105"/>
      <c r="BR289" s="105"/>
      <c r="BS289" s="105"/>
      <c r="BT289" s="105"/>
      <c r="BU289" s="105"/>
      <c r="BV289" s="105"/>
      <c r="BW289" s="105"/>
      <c r="BX289" s="105"/>
      <c r="BZ289" s="99"/>
      <c r="CA289" s="105" t="s">
        <v>32</v>
      </c>
      <c r="CB289" s="105"/>
      <c r="CC289" s="105"/>
      <c r="CD289" s="105"/>
      <c r="CE289" s="105"/>
      <c r="CF289" s="105"/>
      <c r="CG289" s="105"/>
      <c r="CH289" s="105"/>
      <c r="CI289" s="105"/>
      <c r="CJ289" s="105"/>
      <c r="CK289" s="105"/>
      <c r="CL289" s="105"/>
      <c r="CM289" s="105"/>
      <c r="CN289" s="105"/>
      <c r="CO289" s="105"/>
      <c r="CP289" s="105" t="s">
        <v>32</v>
      </c>
      <c r="CQ289" s="105"/>
      <c r="CR289" s="105"/>
      <c r="CS289" s="105"/>
      <c r="CT289" s="105"/>
      <c r="CU289" s="105"/>
      <c r="CV289" s="105"/>
      <c r="CW289" s="105"/>
      <c r="CX289" s="105"/>
      <c r="CY289" s="105"/>
      <c r="CZ289" s="105"/>
      <c r="DA289" s="105"/>
      <c r="DB289" s="105"/>
      <c r="DC289" s="105"/>
      <c r="DD289" s="105"/>
      <c r="DE289" s="99"/>
      <c r="DF289" s="99"/>
      <c r="DG289" s="105"/>
      <c r="DH289" s="105"/>
      <c r="DI289" s="105"/>
      <c r="DJ289" s="105"/>
      <c r="DK289" s="105"/>
      <c r="DL289" s="105"/>
      <c r="DM289" s="105"/>
      <c r="DN289" s="105"/>
      <c r="DO289" s="105"/>
      <c r="DP289" s="105"/>
      <c r="DQ289" s="105"/>
      <c r="DR289" s="105"/>
      <c r="DS289" s="105"/>
      <c r="DT289" s="105"/>
      <c r="DU289" s="105"/>
      <c r="DV289" s="105"/>
      <c r="DW289" s="105"/>
      <c r="DX289" s="105"/>
      <c r="DY289" s="105"/>
      <c r="DZ289" s="105"/>
      <c r="EA289" s="105"/>
      <c r="EB289" s="105"/>
      <c r="EC289" s="105"/>
      <c r="ED289" s="105"/>
      <c r="EE289" s="105"/>
      <c r="EF289" s="105"/>
      <c r="EG289" s="105"/>
      <c r="EH289" s="105"/>
      <c r="EI289" s="105"/>
      <c r="EJ289" s="105"/>
      <c r="EL289" s="146" t="str" cm="1">
        <f t="array" ref="EL289">IF(OR(EL$1=0, $A289="", _xlfn.XLOOKUP(EL$1, $Z$2:$Z$18, $AD$2:$AD$18, "")=""),"",SQRT((_xlfn.XLOOKUP(EL$1,$Z$2:$Z$18,$AA$2:$AA$18)-$T289)^2+(_xlfn.XLOOKUP(EL$1,$Z$2:$Z$18,$AB$2:$AB$18)-$U289)^2+(_xlfn.XLOOKUP(EL$1,$Z$2:$Z$18,$AC$2:$AC$18-$V289)^2)))</f>
        <v/>
      </c>
      <c r="EM289" s="96" t="str" cm="1">
        <f t="array" ref="EM289">IF(OR(EM$1=0, $A289="", _xlfn.XLOOKUP(EM$1, $Z$2:$Z$18, $AD$2:$AD$18, "")=""),"",SQRT((_xlfn.XLOOKUP(EM$1,$Z$2:$Z$18,$AA$2:$AA$18)-$T289)^2+(_xlfn.XLOOKUP(EM$1,$Z$2:$Z$18,$AB$2:$AB$18)-$U289)^2+(_xlfn.XLOOKUP(EM$1,$Z$2:$Z$18,$AC$2:$AC$18-$V289)^2)))</f>
        <v/>
      </c>
      <c r="EN289" s="96" t="str" cm="1">
        <f t="array" ref="EN289">IF(OR(EN$1=0, $A289="", _xlfn.XLOOKUP(EN$1, $Z$2:$Z$18, $AD$2:$AD$18, "")=""),"",SQRT((_xlfn.XLOOKUP(EN$1,$Z$2:$Z$18,$AA$2:$AA$18)-$T289)^2+(_xlfn.XLOOKUP(EN$1,$Z$2:$Z$18,$AB$2:$AB$18)-$U289)^2+(_xlfn.XLOOKUP(EN$1,$Z$2:$Z$18,$AC$2:$AC$18-$V289)^2)))</f>
        <v/>
      </c>
      <c r="EO289" s="96" t="str" cm="1">
        <f t="array" ref="EO289">IF(OR(EO$1=0, $A289="", _xlfn.XLOOKUP(EO$1, $Z$2:$Z$18, $AD$2:$AD$18, "")=""),"",SQRT((_xlfn.XLOOKUP(EO$1,$Z$2:$Z$18,$AA$2:$AA$18)-$T289)^2+(_xlfn.XLOOKUP(EO$1,$Z$2:$Z$18,$AB$2:$AB$18)-$U289)^2+(_xlfn.XLOOKUP(EO$1,$Z$2:$Z$18,$AC$2:$AC$18-$V289)^2)))</f>
        <v/>
      </c>
      <c r="EP289" s="96" t="str" cm="1">
        <f t="array" ref="EP289">IF(OR(EP$1=0, $A289="", _xlfn.XLOOKUP(EP$1, $Z$2:$Z$18, $AD$2:$AD$18, "")=""),"",SQRT((_xlfn.XLOOKUP(EP$1,$Z$2:$Z$18,$AA$2:$AA$18)-$T289)^2+(_xlfn.XLOOKUP(EP$1,$Z$2:$Z$18,$AB$2:$AB$18)-$U289)^2+(_xlfn.XLOOKUP(EP$1,$Z$2:$Z$18,$AC$2:$AC$18-$V289)^2)))</f>
        <v/>
      </c>
      <c r="EQ289" s="96" t="str" cm="1">
        <f t="array" ref="EQ289">IF(OR(EQ$1=0, $A289="", _xlfn.XLOOKUP(EQ$1, $Z$2:$Z$18, $AD$2:$AD$18, "")=""),"",SQRT((_xlfn.XLOOKUP(EQ$1,$Z$2:$Z$18,$AA$2:$AA$18)-$T289)^2+(_xlfn.XLOOKUP(EQ$1,$Z$2:$Z$18,$AB$2:$AB$18)-$U289)^2+(_xlfn.XLOOKUP(EQ$1,$Z$2:$Z$18,$AC$2:$AC$18-$V289)^2)))</f>
        <v/>
      </c>
      <c r="ER289" s="96" t="str" cm="1">
        <f t="array" ref="ER289">IF(OR(ER$1=0, $A289="", _xlfn.XLOOKUP(ER$1, $Z$2:$Z$18, $AD$2:$AD$18, "")=""),"",SQRT((_xlfn.XLOOKUP(ER$1,$Z$2:$Z$18,$AA$2:$AA$18)-$T289)^2+(_xlfn.XLOOKUP(ER$1,$Z$2:$Z$18,$AB$2:$AB$18)-$U289)^2+(_xlfn.XLOOKUP(ER$1,$Z$2:$Z$18,$AC$2:$AC$18-$V289)^2)))</f>
        <v/>
      </c>
      <c r="ES289" s="96" t="str" cm="1">
        <f t="array" ref="ES289">IF(OR(ES$1=0, $A289="", _xlfn.XLOOKUP(ES$1, $Z$2:$Z$18, $AD$2:$AD$18, "")=""),"",SQRT((_xlfn.XLOOKUP(ES$1,$Z$2:$Z$18,$AA$2:$AA$18)-$T289)^2+(_xlfn.XLOOKUP(ES$1,$Z$2:$Z$18,$AB$2:$AB$18)-$U289)^2+(_xlfn.XLOOKUP(ES$1,$Z$2:$Z$18,$AC$2:$AC$18-$V289)^2)))</f>
        <v/>
      </c>
      <c r="ET289" s="97" t="str" cm="1">
        <f t="array" ref="ET289">IF(OR(ET$1=0, $A289="", _xlfn.XLOOKUP(ET$1, $Z$2:$Z$18, $AD$2:$AD$18, "")=""),"",SQRT((_xlfn.XLOOKUP(ET$1,$Z$2:$Z$18,$AA$2:$AA$18)-$T289)^2+(_xlfn.XLOOKUP(ET$1,$Z$2:$Z$18,$AB$2:$AB$18)-$U289)^2+(_xlfn.XLOOKUP(ET$1,$Z$2:$Z$18,$AC$2:$AC$18-$V289)^2)))</f>
        <v/>
      </c>
      <c r="EU289" s="97" t="str" cm="1">
        <f t="array" ref="EU289">IF(OR(EU$1=0, $A289="", _xlfn.XLOOKUP(EU$1, $Z$2:$Z$18, $AD$2:$AD$18, "")=""),"",SQRT((_xlfn.XLOOKUP(EU$1,$Z$2:$Z$18,$AA$2:$AA$18)-$T289)^2+(_xlfn.XLOOKUP(EU$1,$Z$2:$Z$18,$AB$2:$AB$18)-$U289)^2+(_xlfn.XLOOKUP(EU$1,$Z$2:$Z$18,$AC$2:$AC$18-$V289)^2)))</f>
        <v/>
      </c>
      <c r="EV289" s="97" t="str" cm="1">
        <f t="array" ref="EV289">IF(OR(EV$1=0, $A289="", _xlfn.XLOOKUP(EV$1, $Z$2:$Z$18, $AD$2:$AD$18, "")=""),"",SQRT((_xlfn.XLOOKUP(EV$1,$Z$2:$Z$18,$AA$2:$AA$18)-$T289)^2+(_xlfn.XLOOKUP(EV$1,$Z$2:$Z$18,$AB$2:$AB$18)-$U289)^2+(_xlfn.XLOOKUP(EV$1,$Z$2:$Z$18,$AC$2:$AC$18-$V289)^2)))</f>
        <v/>
      </c>
      <c r="EW289" s="97" t="str" cm="1">
        <f t="array" ref="EW289">IF(OR(EW$1=0, $A289="", _xlfn.XLOOKUP(EW$1, $Z$2:$Z$18, $AD$2:$AD$18, "")=""),"",SQRT((_xlfn.XLOOKUP(EW$1,$Z$2:$Z$18,$AA$2:$AA$18)-$T289)^2+(_xlfn.XLOOKUP(EW$1,$Z$2:$Z$18,$AB$2:$AB$18)-$U289)^2+(_xlfn.XLOOKUP(EW$1,$Z$2:$Z$18,$AC$2:$AC$18-$V289)^2)))</f>
        <v/>
      </c>
      <c r="EX289" s="97" t="str" cm="1">
        <f t="array" ref="EX289">IF(OR(EX$1=0, $A289="", _xlfn.XLOOKUP(EX$1, $Z$2:$Z$18, $AD$2:$AD$18, "")=""),"",SQRT((_xlfn.XLOOKUP(EX$1,$Z$2:$Z$18,$AA$2:$AA$18)-$T289)^2+(_xlfn.XLOOKUP(EX$1,$Z$2:$Z$18,$AB$2:$AB$18)-$U289)^2+(_xlfn.XLOOKUP(EX$1,$Z$2:$Z$18,$AC$2:$AC$18-$V289)^2)))</f>
        <v/>
      </c>
      <c r="EY289" s="97" t="str" cm="1">
        <f t="array" ref="EY289">IF(OR(EY$1=0, $A289="", _xlfn.XLOOKUP(EY$1, $Z$2:$Z$18, $AD$2:$AD$18, "")=""),"",SQRT((_xlfn.XLOOKUP(EY$1,$Z$2:$Z$18,$AA$2:$AA$18)-$T289)^2+(_xlfn.XLOOKUP(EY$1,$Z$2:$Z$18,$AB$2:$AB$18)-$U289)^2+(_xlfn.XLOOKUP(EY$1,$Z$2:$Z$18,$AC$2:$AC$18-$V289)^2)))</f>
        <v/>
      </c>
      <c r="EZ289" s="98" t="str" cm="1">
        <f t="array" ref="EZ289">IF(OR(EZ$1=0, $A289="", _xlfn.XLOOKUP(EZ$1, $Z$2:$Z$18, $AD$2:$AD$18, "")=""),"",SQRT((_xlfn.XLOOKUP(EZ$1,$Z$2:$Z$18,$AA$2:$AA$18)-$T289)^2+(_xlfn.XLOOKUP(EZ$1,$Z$2:$Z$18,$AB$2:$AB$18)-$U289)^2+(_xlfn.XLOOKUP(EZ$1,$Z$2:$Z$18,$AC$2:$AC$18-$V289)^2)))</f>
        <v/>
      </c>
      <c r="FA289" s="146" t="str" cm="1">
        <f t="array" ref="FA289">IF(OR(FA$1=0, $A289="", _xlfn.XLOOKUP(FA$1, $Z$2:$Z$18, $AD$2:$AD$18, "")=""),"",SQRT((_xlfn.XLOOKUP(FA$1,$Z$2:$Z$18,$AA$2:$AA$18)-$T289)^2+(_xlfn.XLOOKUP(FA$1,$Z$2:$Z$18,$AB$2:$AB$18)-$U289)^2+(_xlfn.XLOOKUP(FA$1,$Z$2:$Z$18,$AC$2:$AC$18-$V289)^2)))</f>
        <v/>
      </c>
      <c r="FB289" s="96" t="str" cm="1">
        <f t="array" ref="FB289">IF(OR(FB$1=0, $A289="", _xlfn.XLOOKUP(FB$1, $Z$2:$Z$18, $AD$2:$AD$18, "")=""),"",SQRT((_xlfn.XLOOKUP(FB$1,$Z$2:$Z$18,$AA$2:$AA$18)-$T289)^2+(_xlfn.XLOOKUP(FB$1,$Z$2:$Z$18,$AB$2:$AB$18)-$U289)^2+(_xlfn.XLOOKUP(FB$1,$Z$2:$Z$18,$AC$2:$AC$18-$V289)^2)))</f>
        <v/>
      </c>
      <c r="FC289" s="96" t="str" cm="1">
        <f t="array" ref="FC289">IF(OR(FC$1=0, $A289="", _xlfn.XLOOKUP(FC$1, $Z$2:$Z$18, $AD$2:$AD$18, "")=""),"",SQRT((_xlfn.XLOOKUP(FC$1,$Z$2:$Z$18,$AA$2:$AA$18)-$T289)^2+(_xlfn.XLOOKUP(FC$1,$Z$2:$Z$18,$AB$2:$AB$18)-$U289)^2+(_xlfn.XLOOKUP(FC$1,$Z$2:$Z$18,$AC$2:$AC$18-$V289)^2)))</f>
        <v/>
      </c>
      <c r="FD289" s="96" t="str" cm="1">
        <f t="array" ref="FD289">IF(OR(FD$1=0, $A289="", _xlfn.XLOOKUP(FD$1, $Z$2:$Z$18, $AD$2:$AD$18, "")=""),"",SQRT((_xlfn.XLOOKUP(FD$1,$Z$2:$Z$18,$AA$2:$AA$18)-$T289)^2+(_xlfn.XLOOKUP(FD$1,$Z$2:$Z$18,$AB$2:$AB$18)-$U289)^2+(_xlfn.XLOOKUP(FD$1,$Z$2:$Z$18,$AC$2:$AC$18-$V289)^2)))</f>
        <v/>
      </c>
      <c r="FE289" s="96" t="str" cm="1">
        <f t="array" ref="FE289">IF(OR(FE$1=0, $A289="", _xlfn.XLOOKUP(FE$1, $Z$2:$Z$18, $AD$2:$AD$18, "")=""),"",SQRT((_xlfn.XLOOKUP(FE$1,$Z$2:$Z$18,$AA$2:$AA$18)-$T289)^2+(_xlfn.XLOOKUP(FE$1,$Z$2:$Z$18,$AB$2:$AB$18)-$U289)^2+(_xlfn.XLOOKUP(FE$1,$Z$2:$Z$18,$AC$2:$AC$18-$V289)^2)))</f>
        <v/>
      </c>
      <c r="FF289" s="96" t="str" cm="1">
        <f t="array" ref="FF289">IF(OR(FF$1=0, $A289="", _xlfn.XLOOKUP(FF$1, $Z$2:$Z$18, $AD$2:$AD$18, "")=""),"",SQRT((_xlfn.XLOOKUP(FF$1,$Z$2:$Z$18,$AA$2:$AA$18)-$T289)^2+(_xlfn.XLOOKUP(FF$1,$Z$2:$Z$18,$AB$2:$AB$18)-$U289)^2+(_xlfn.XLOOKUP(FF$1,$Z$2:$Z$18,$AC$2:$AC$18-$V289)^2)))</f>
        <v/>
      </c>
      <c r="FG289" s="96" t="str" cm="1">
        <f t="array" ref="FG289">IF(OR(FG$1=0, $A289="", _xlfn.XLOOKUP(FG$1, $Z$2:$Z$18, $AD$2:$AD$18, "")=""),"",SQRT((_xlfn.XLOOKUP(FG$1,$Z$2:$Z$18,$AA$2:$AA$18)-$T289)^2+(_xlfn.XLOOKUP(FG$1,$Z$2:$Z$18,$AB$2:$AB$18)-$U289)^2+(_xlfn.XLOOKUP(FG$1,$Z$2:$Z$18,$AC$2:$AC$18-$V289)^2)))</f>
        <v/>
      </c>
      <c r="FH289" s="96" t="str" cm="1">
        <f t="array" ref="FH289">IF(OR(FH$1=0, $A289="", _xlfn.XLOOKUP(FH$1, $Z$2:$Z$18, $AD$2:$AD$18, "")=""),"",SQRT((_xlfn.XLOOKUP(FH$1,$Z$2:$Z$18,$AA$2:$AA$18)-$T289)^2+(_xlfn.XLOOKUP(FH$1,$Z$2:$Z$18,$AB$2:$AB$18)-$U289)^2+(_xlfn.XLOOKUP(FH$1,$Z$2:$Z$18,$AC$2:$AC$18-$V289)^2)))</f>
        <v/>
      </c>
      <c r="FI289" s="97" t="str" cm="1">
        <f t="array" ref="FI289">IF(OR(FI$1=0, $A289="", _xlfn.XLOOKUP(FI$1, $Z$2:$Z$18, $AD$2:$AD$18, "")=""),"",SQRT((_xlfn.XLOOKUP(FI$1,$Z$2:$Z$18,$AA$2:$AA$18)-$T289)^2+(_xlfn.XLOOKUP(FI$1,$Z$2:$Z$18,$AB$2:$AB$18)-$U289)^2+(_xlfn.XLOOKUP(FI$1,$Z$2:$Z$18,$AC$2:$AC$18-$V289)^2)))</f>
        <v/>
      </c>
      <c r="FJ289" s="97" t="str" cm="1">
        <f t="array" ref="FJ289">IF(OR(FJ$1=0, $A289="", _xlfn.XLOOKUP(FJ$1, $Z$2:$Z$18, $AD$2:$AD$18, "")=""),"",SQRT((_xlfn.XLOOKUP(FJ$1,$Z$2:$Z$18,$AA$2:$AA$18)-$T289)^2+(_xlfn.XLOOKUP(FJ$1,$Z$2:$Z$18,$AB$2:$AB$18)-$U289)^2+(_xlfn.XLOOKUP(FJ$1,$Z$2:$Z$18,$AC$2:$AC$18-$V289)^2)))</f>
        <v/>
      </c>
      <c r="FK289" s="97" t="str" cm="1">
        <f t="array" ref="FK289">IF(OR(FK$1=0, $A289="", _xlfn.XLOOKUP(FK$1, $Z$2:$Z$18, $AD$2:$AD$18, "")=""),"",SQRT((_xlfn.XLOOKUP(FK$1,$Z$2:$Z$18,$AA$2:$AA$18)-$T289)^2+(_xlfn.XLOOKUP(FK$1,$Z$2:$Z$18,$AB$2:$AB$18)-$U289)^2+(_xlfn.XLOOKUP(FK$1,$Z$2:$Z$18,$AC$2:$AC$18-$V289)^2)))</f>
        <v/>
      </c>
      <c r="FL289" s="97" t="str" cm="1">
        <f t="array" ref="FL289">IF(OR(FL$1=0, $A289="", _xlfn.XLOOKUP(FL$1, $Z$2:$Z$18, $AD$2:$AD$18, "")=""),"",SQRT((_xlfn.XLOOKUP(FL$1,$Z$2:$Z$18,$AA$2:$AA$18)-$T289)^2+(_xlfn.XLOOKUP(FL$1,$Z$2:$Z$18,$AB$2:$AB$18)-$U289)^2+(_xlfn.XLOOKUP(FL$1,$Z$2:$Z$18,$AC$2:$AC$18-$V289)^2)))</f>
        <v/>
      </c>
      <c r="FM289" s="97" t="str" cm="1">
        <f t="array" ref="FM289">IF(OR(FM$1=0, $A289="", _xlfn.XLOOKUP(FM$1, $Z$2:$Z$18, $AD$2:$AD$18, "")=""),"",SQRT((_xlfn.XLOOKUP(FM$1,$Z$2:$Z$18,$AA$2:$AA$18)-$T289)^2+(_xlfn.XLOOKUP(FM$1,$Z$2:$Z$18,$AB$2:$AB$18)-$U289)^2+(_xlfn.XLOOKUP(FM$1,$Z$2:$Z$18,$AC$2:$AC$18-$V289)^2)))</f>
        <v/>
      </c>
      <c r="FN289" s="97" t="str" cm="1">
        <f t="array" ref="FN289">IF(OR(FN$1=0, $A289="", _xlfn.XLOOKUP(FN$1, $Z$2:$Z$18, $AD$2:$AD$18, "")=""),"",SQRT((_xlfn.XLOOKUP(FN$1,$Z$2:$Z$18,$AA$2:$AA$18)-$T289)^2+(_xlfn.XLOOKUP(FN$1,$Z$2:$Z$18,$AB$2:$AB$18)-$U289)^2+(_xlfn.XLOOKUP(FN$1,$Z$2:$Z$18,$AC$2:$AC$18-$V289)^2)))</f>
        <v/>
      </c>
      <c r="FO289" s="98" t="str" cm="1">
        <f t="array" ref="FO289">IF(OR(FO$1=0, $A289="", _xlfn.XLOOKUP(FO$1, $Z$2:$Z$18, $AD$2:$AD$18, "")=""),"",SQRT((_xlfn.XLOOKUP(FO$1,$Z$2:$Z$18,$AA$2:$AA$18)-$T289)^2+(_xlfn.XLOOKUP(FO$1,$Z$2:$Z$18,$AB$2:$AB$18)-$U289)^2+(_xlfn.XLOOKUP(FO$1,$Z$2:$Z$18,$AC$2:$AC$18-$V289)^2)))</f>
        <v/>
      </c>
      <c r="FP289" s="99"/>
      <c r="FQ289" s="99"/>
      <c r="FR289" s="100">
        <f t="shared" si="103"/>
        <v>0</v>
      </c>
      <c r="FS289" s="109">
        <f t="shared" si="104"/>
        <v>0</v>
      </c>
      <c r="FT289" s="109">
        <f t="shared" si="105"/>
        <v>0</v>
      </c>
      <c r="FU289" s="109">
        <f t="shared" si="106"/>
        <v>0</v>
      </c>
      <c r="FV289" s="109">
        <f t="shared" si="107"/>
        <v>0</v>
      </c>
      <c r="FW289" s="109">
        <f t="shared" si="108"/>
        <v>0</v>
      </c>
      <c r="FX289" s="109">
        <f t="shared" si="109"/>
        <v>0</v>
      </c>
      <c r="FY289" s="109">
        <f t="shared" si="110"/>
        <v>0</v>
      </c>
      <c r="FZ289" s="110">
        <f t="shared" si="111"/>
        <v>0</v>
      </c>
      <c r="GA289" s="110">
        <f t="shared" si="112"/>
        <v>0</v>
      </c>
      <c r="GB289" s="110">
        <f t="shared" si="113"/>
        <v>0</v>
      </c>
      <c r="GC289" s="110">
        <f t="shared" si="114"/>
        <v>0</v>
      </c>
      <c r="GD289" s="110">
        <f t="shared" si="115"/>
        <v>0</v>
      </c>
      <c r="GE289" s="110">
        <f t="shared" si="116"/>
        <v>0</v>
      </c>
      <c r="GF289" s="111">
        <f t="shared" si="117"/>
        <v>0</v>
      </c>
      <c r="GG289" s="100">
        <f t="shared" si="118"/>
        <v>0</v>
      </c>
      <c r="GH289" s="109">
        <f t="shared" si="119"/>
        <v>0</v>
      </c>
      <c r="GI289" s="109">
        <f t="shared" si="120"/>
        <v>0</v>
      </c>
      <c r="GJ289" s="109">
        <f t="shared" si="121"/>
        <v>0</v>
      </c>
      <c r="GK289" s="109">
        <f t="shared" si="122"/>
        <v>0</v>
      </c>
      <c r="GL289" s="109">
        <f t="shared" si="123"/>
        <v>0</v>
      </c>
      <c r="GM289" s="109">
        <f t="shared" si="124"/>
        <v>0</v>
      </c>
      <c r="GN289" s="109">
        <f t="shared" si="125"/>
        <v>0</v>
      </c>
      <c r="GO289" s="110">
        <f t="shared" si="126"/>
        <v>0</v>
      </c>
      <c r="GP289" s="110">
        <f t="shared" si="127"/>
        <v>0</v>
      </c>
      <c r="GQ289" s="110">
        <f t="shared" si="128"/>
        <v>0</v>
      </c>
      <c r="GR289" s="110">
        <f t="shared" si="129"/>
        <v>0</v>
      </c>
      <c r="GS289" s="110">
        <f t="shared" si="130"/>
        <v>0</v>
      </c>
      <c r="GT289" s="110">
        <f t="shared" si="131"/>
        <v>0</v>
      </c>
      <c r="GU289" s="111">
        <f t="shared" si="132"/>
        <v>0</v>
      </c>
      <c r="GX289" s="151" cm="1">
        <f t="array" ref="GX289">_xlfn.IFS(GX$1= 0,"", NOT(ISBLANK(CA289)), 0, ISBLANK(CA289), $Q289-$S289+FR289-AU289-DG289)</f>
        <v>0</v>
      </c>
      <c r="GY289" s="152" cm="1">
        <f t="array" ref="GY289">_xlfn.IFS(GY$1= 0,"", NOT(ISBLANK(CB289)), 0, ISBLANK(CB289), $Q289-$S289+FS289-AV289-DH289)</f>
        <v>0</v>
      </c>
      <c r="GZ289" s="152" cm="1">
        <f t="array" ref="GZ289">_xlfn.IFS(GZ$1= 0,"", NOT(ISBLANK(CC289)), 0, ISBLANK(CC289), $Q289-$S289+FT289-AW289-DI289)</f>
        <v>0</v>
      </c>
      <c r="HA289" s="152" cm="1">
        <f t="array" ref="HA289">_xlfn.IFS(HA$1= 0,"", NOT(ISBLANK(CD289)), 0, ISBLANK(CD289), $Q289-$S289+FU289-AX289-DJ289)</f>
        <v>0</v>
      </c>
      <c r="HB289" s="152" cm="1">
        <f t="array" ref="HB289">_xlfn.IFS(HB$1= 0,"", NOT(ISBLANK(CE289)), 0, ISBLANK(CE289), $Q289-$S289+FV289-AY289-DK289)</f>
        <v>0</v>
      </c>
      <c r="HC289" s="152" cm="1">
        <f t="array" ref="HC289">_xlfn.IFS(HC$1= 0,"", NOT(ISBLANK(CF289)), 0, ISBLANK(CF289), $Q289-$S289+FW289-AZ289-DL289)</f>
        <v>0</v>
      </c>
      <c r="HD289" s="152" cm="1">
        <f t="array" ref="HD289">_xlfn.IFS(HD$1= 0,"", NOT(ISBLANK(CG289)), 0, ISBLANK(CG289), $Q289-$S289+FX289-BA289-DM289)</f>
        <v>0</v>
      </c>
      <c r="HE289" s="152" t="str" cm="1">
        <f t="array" ref="HE289">_xlfn.IFS(HE$1= 0,"", NOT(ISBLANK(CH289)), 0, ISBLANK(CH289), $Q289-$S289+FY289-BB289-DN289)</f>
        <v/>
      </c>
      <c r="HF289" s="152" t="str" cm="1">
        <f t="array" ref="HF289">_xlfn.IFS(HF$1= 0,"", NOT(ISBLANK(CI289)), 0, ISBLANK(CI289), $Q289-$S289+FZ289-BC289-DO289)</f>
        <v/>
      </c>
      <c r="HG289" s="152" t="str" cm="1">
        <f t="array" ref="HG289">_xlfn.IFS(HG$1= 0,"", NOT(ISBLANK(CJ289)), 0, ISBLANK(CJ289), $Q289-$S289+GA289-BD289-DP289)</f>
        <v/>
      </c>
      <c r="HH289" s="152" t="str" cm="1">
        <f t="array" ref="HH289">_xlfn.IFS(HH$1= 0,"", NOT(ISBLANK(CK289)), 0, ISBLANK(CK289), $Q289-$S289+GB289-BE289-DQ289)</f>
        <v/>
      </c>
      <c r="HI289" s="152" t="str" cm="1">
        <f t="array" ref="HI289">_xlfn.IFS(HI$1= 0,"", NOT(ISBLANK(CL289)), 0, ISBLANK(CL289), $Q289-$S289+GC289-BF289-DR289)</f>
        <v/>
      </c>
      <c r="HJ289" s="152" t="str" cm="1">
        <f t="array" ref="HJ289">_xlfn.IFS(HJ$1= 0,"", NOT(ISBLANK(CM289)), 0, ISBLANK(CM289), $Q289-$S289+GD289-BG289-DS289)</f>
        <v/>
      </c>
      <c r="HK289" s="152" t="str" cm="1">
        <f t="array" ref="HK289">_xlfn.IFS(HK$1= 0,"", NOT(ISBLANK(CN289)), 0, ISBLANK(CN289), $Q289-$S289+GE289-BH289-DT289)</f>
        <v/>
      </c>
      <c r="HL289" s="153" t="str" cm="1">
        <f t="array" ref="HL289">_xlfn.IFS(HL$1= 0,"", NOT(ISBLANK(CO289)), 0, ISBLANK(CO289), $Q289-$S289+GF289-BI289-DU289)</f>
        <v/>
      </c>
      <c r="HM289" s="153" t="str" cm="1">
        <f t="array" ref="HM289">_xlfn.IFS(HM$1= 0,"", NOT(ISBLANK(DE289)), 0, ISBLANK(DE289), $Q289-$S289+IC289-BY289-#REF!)</f>
        <v/>
      </c>
      <c r="HN289" s="153" t="e" cm="1">
        <f t="array" ref="HN289">_xlfn.IFS(HN$1= 0,"", NOT(ISBLANK(DF289)), 0, ISBLANK(DF289), $Q289-$S289+ID289-BZ289-#REF!)</f>
        <v>#REF!</v>
      </c>
      <c r="HO289" s="153" t="e" cm="1">
        <f t="array" ref="HO289">_xlfn.IFS(HO$1= 0,"", NOT(ISBLANK(DG289)), 0, ISBLANK(DG289), $Q289-$S289+IE289-CA289-#REF!)</f>
        <v>#VALUE!</v>
      </c>
      <c r="HP289" s="153" t="e" cm="1">
        <f t="array" ref="HP289">_xlfn.IFS(HP$1= 0,"", NOT(ISBLANK(DH289)), 0, ISBLANK(DH289), $Q289-$S289+IF289-CB289-#REF!)</f>
        <v>#REF!</v>
      </c>
      <c r="HQ289" s="153" t="e" cm="1">
        <f t="array" ref="HQ289">_xlfn.IFS(HQ$1= 0,"", NOT(ISBLANK(DI289)), 0, ISBLANK(DI289), $Q289-$S289+IG289-CC289-#REF!)</f>
        <v>#REF!</v>
      </c>
      <c r="HR289" s="153" cm="1">
        <f t="array" ref="HR289">_xlfn.IFS(HR$1= 0,"", NOT(ISBLANK(DJ289)), 0, ISBLANK(DJ289), $Q289-$S289+IH289-CD289-EK289)</f>
        <v>0</v>
      </c>
      <c r="HS289" s="153" t="e" cm="1">
        <f t="array" ref="HS289">_xlfn.IFS(HS$1= 0,"", NOT(ISBLANK(DK289)), 0, ISBLANK(DK289), $Q289-$S289+II289-CE289-EL289)</f>
        <v>#VALUE!</v>
      </c>
      <c r="HT289" s="153" t="e" cm="1">
        <f t="array" ref="HT289">_xlfn.IFS(HT$1= 0,"", NOT(ISBLANK(DL289)), 0, ISBLANK(DL289), $Q289-$S289+GV289-CF289-EM289)</f>
        <v>#VALUE!</v>
      </c>
      <c r="HU289" s="153" t="e" cm="1">
        <f t="array" ref="HU289">_xlfn.IFS(HU$1= 0,"", NOT(ISBLANK(DM289)), 0, ISBLANK(DM289), $Q289-$S289+GW289-CG289-EN289)</f>
        <v>#VALUE!</v>
      </c>
      <c r="HV289" s="153" t="str" cm="1">
        <f t="array" ref="HV289">_xlfn.IFS(HV$1= 0,"", NOT(ISBLANK(DN289)), 0, ISBLANK(DN289), $Q289-$S289+GX289-CH289-EO289)</f>
        <v/>
      </c>
      <c r="HW289" s="153" t="str" cm="1">
        <f t="array" ref="HW289">_xlfn.IFS(HW$1= 0,"", NOT(ISBLANK(DO289)), 0, ISBLANK(DO289), $Q289-$S289+GY289-CI289-EP289)</f>
        <v/>
      </c>
      <c r="HX289" s="153" t="str" cm="1">
        <f t="array" ref="HX289">_xlfn.IFS(HX$1= 0,"", NOT(ISBLANK(DP289)), 0, ISBLANK(DP289), $Q289-$S289+GZ289-CJ289-EQ289)</f>
        <v/>
      </c>
      <c r="HY289" s="153" t="str" cm="1">
        <f t="array" ref="HY289">_xlfn.IFS(HY$1= 0,"", NOT(ISBLANK(DQ289)), 0, ISBLANK(DQ289), $Q289-$S289+HA289-CK289-ER289)</f>
        <v/>
      </c>
      <c r="HZ289" s="153" t="str" cm="1">
        <f t="array" ref="HZ289">_xlfn.IFS(HZ$1= 0,"", NOT(ISBLANK(DR289)), 0, ISBLANK(DR289), $Q289-$S289+HB289-CL289-ES289)</f>
        <v/>
      </c>
      <c r="IA289" s="153" t="str" cm="1">
        <f t="array" ref="IA289">_xlfn.IFS(IA$1= 0,"", NOT(ISBLANK(DS289)), 0, ISBLANK(DS289), $Q289-$S289+HC289-CM289-ET289)</f>
        <v/>
      </c>
    </row>
    <row r="290" spans="1:235" ht="16.5" x14ac:dyDescent="0.3">
      <c r="A290" s="144"/>
      <c r="B290" s="106"/>
      <c r="C290" s="106"/>
      <c r="D290" s="107"/>
      <c r="E290" s="131"/>
      <c r="F290" s="137"/>
      <c r="G290" s="2"/>
      <c r="H290" s="2"/>
      <c r="I290" s="2"/>
      <c r="J290" s="2"/>
      <c r="K290" s="2"/>
      <c r="L290" s="2"/>
      <c r="M290" s="140"/>
      <c r="N290" s="137"/>
      <c r="O290" s="138"/>
      <c r="P290" s="133"/>
      <c r="Q290" s="94">
        <f t="shared" si="101"/>
        <v>0</v>
      </c>
      <c r="R290" s="1"/>
      <c r="S290" s="1"/>
      <c r="T290" s="2"/>
      <c r="U290" s="2"/>
      <c r="V290" s="82">
        <f t="shared" si="102"/>
        <v>0</v>
      </c>
      <c r="W290" s="121"/>
      <c r="X290" s="108"/>
      <c r="AU290" s="105"/>
      <c r="AV290" s="105"/>
      <c r="AW290" s="105"/>
      <c r="AX290" s="105"/>
      <c r="AY290" s="105"/>
      <c r="AZ290" s="105"/>
      <c r="BA290" s="105"/>
      <c r="BB290" s="105"/>
      <c r="BC290" s="105"/>
      <c r="BD290" s="105"/>
      <c r="BE290" s="105"/>
      <c r="BF290" s="105"/>
      <c r="BG290" s="105"/>
      <c r="BH290" s="105"/>
      <c r="BI290" s="105"/>
      <c r="BJ290" s="105"/>
      <c r="BK290" s="105"/>
      <c r="BL290" s="105"/>
      <c r="BM290" s="105"/>
      <c r="BN290" s="105"/>
      <c r="BO290" s="105"/>
      <c r="BP290" s="105"/>
      <c r="BQ290" s="105"/>
      <c r="BR290" s="105"/>
      <c r="BS290" s="105"/>
      <c r="BT290" s="105"/>
      <c r="BU290" s="105"/>
      <c r="BV290" s="105"/>
      <c r="BW290" s="105"/>
      <c r="BX290" s="105"/>
      <c r="BZ290" s="99"/>
      <c r="CA290" s="105" t="s">
        <v>32</v>
      </c>
      <c r="CB290" s="105"/>
      <c r="CC290" s="105"/>
      <c r="CD290" s="105"/>
      <c r="CE290" s="105"/>
      <c r="CF290" s="105"/>
      <c r="CG290" s="105"/>
      <c r="CH290" s="105"/>
      <c r="CI290" s="105"/>
      <c r="CJ290" s="105"/>
      <c r="CK290" s="105"/>
      <c r="CL290" s="105"/>
      <c r="CM290" s="105"/>
      <c r="CN290" s="105"/>
      <c r="CO290" s="105"/>
      <c r="CP290" s="105" t="s">
        <v>32</v>
      </c>
      <c r="CQ290" s="105"/>
      <c r="CR290" s="105"/>
      <c r="CS290" s="105"/>
      <c r="CT290" s="105"/>
      <c r="CU290" s="105"/>
      <c r="CV290" s="105"/>
      <c r="CW290" s="105"/>
      <c r="CX290" s="105"/>
      <c r="CY290" s="105"/>
      <c r="CZ290" s="105"/>
      <c r="DA290" s="105"/>
      <c r="DB290" s="105"/>
      <c r="DC290" s="105"/>
      <c r="DD290" s="105"/>
      <c r="DE290" s="99"/>
      <c r="DF290" s="99"/>
      <c r="DG290" s="105"/>
      <c r="DH290" s="105"/>
      <c r="DI290" s="105"/>
      <c r="DJ290" s="105"/>
      <c r="DK290" s="105"/>
      <c r="DL290" s="105"/>
      <c r="DM290" s="105"/>
      <c r="DN290" s="105"/>
      <c r="DO290" s="105"/>
      <c r="DP290" s="105"/>
      <c r="DQ290" s="105"/>
      <c r="DR290" s="105"/>
      <c r="DS290" s="105"/>
      <c r="DT290" s="105"/>
      <c r="DU290" s="105"/>
      <c r="DV290" s="105"/>
      <c r="DW290" s="105"/>
      <c r="DX290" s="105"/>
      <c r="DY290" s="105"/>
      <c r="DZ290" s="105"/>
      <c r="EA290" s="105"/>
      <c r="EB290" s="105"/>
      <c r="EC290" s="105"/>
      <c r="ED290" s="105"/>
      <c r="EE290" s="105"/>
      <c r="EF290" s="105"/>
      <c r="EG290" s="105"/>
      <c r="EH290" s="105"/>
      <c r="EI290" s="105"/>
      <c r="EJ290" s="105"/>
      <c r="EL290" s="146" t="str" cm="1">
        <f t="array" ref="EL290">IF(OR(EL$1=0, $A290="", _xlfn.XLOOKUP(EL$1, $Z$2:$Z$18, $AD$2:$AD$18, "")=""),"",SQRT((_xlfn.XLOOKUP(EL$1,$Z$2:$Z$18,$AA$2:$AA$18)-$T290)^2+(_xlfn.XLOOKUP(EL$1,$Z$2:$Z$18,$AB$2:$AB$18)-$U290)^2+(_xlfn.XLOOKUP(EL$1,$Z$2:$Z$18,$AC$2:$AC$18-$V290)^2)))</f>
        <v/>
      </c>
      <c r="EM290" s="96" t="str" cm="1">
        <f t="array" ref="EM290">IF(OR(EM$1=0, $A290="", _xlfn.XLOOKUP(EM$1, $Z$2:$Z$18, $AD$2:$AD$18, "")=""),"",SQRT((_xlfn.XLOOKUP(EM$1,$Z$2:$Z$18,$AA$2:$AA$18)-$T290)^2+(_xlfn.XLOOKUP(EM$1,$Z$2:$Z$18,$AB$2:$AB$18)-$U290)^2+(_xlfn.XLOOKUP(EM$1,$Z$2:$Z$18,$AC$2:$AC$18-$V290)^2)))</f>
        <v/>
      </c>
      <c r="EN290" s="96" t="str" cm="1">
        <f t="array" ref="EN290">IF(OR(EN$1=0, $A290="", _xlfn.XLOOKUP(EN$1, $Z$2:$Z$18, $AD$2:$AD$18, "")=""),"",SQRT((_xlfn.XLOOKUP(EN$1,$Z$2:$Z$18,$AA$2:$AA$18)-$T290)^2+(_xlfn.XLOOKUP(EN$1,$Z$2:$Z$18,$AB$2:$AB$18)-$U290)^2+(_xlfn.XLOOKUP(EN$1,$Z$2:$Z$18,$AC$2:$AC$18-$V290)^2)))</f>
        <v/>
      </c>
      <c r="EO290" s="96" t="str" cm="1">
        <f t="array" ref="EO290">IF(OR(EO$1=0, $A290="", _xlfn.XLOOKUP(EO$1, $Z$2:$Z$18, $AD$2:$AD$18, "")=""),"",SQRT((_xlfn.XLOOKUP(EO$1,$Z$2:$Z$18,$AA$2:$AA$18)-$T290)^2+(_xlfn.XLOOKUP(EO$1,$Z$2:$Z$18,$AB$2:$AB$18)-$U290)^2+(_xlfn.XLOOKUP(EO$1,$Z$2:$Z$18,$AC$2:$AC$18-$V290)^2)))</f>
        <v/>
      </c>
      <c r="EP290" s="96" t="str" cm="1">
        <f t="array" ref="EP290">IF(OR(EP$1=0, $A290="", _xlfn.XLOOKUP(EP$1, $Z$2:$Z$18, $AD$2:$AD$18, "")=""),"",SQRT((_xlfn.XLOOKUP(EP$1,$Z$2:$Z$18,$AA$2:$AA$18)-$T290)^2+(_xlfn.XLOOKUP(EP$1,$Z$2:$Z$18,$AB$2:$AB$18)-$U290)^2+(_xlfn.XLOOKUP(EP$1,$Z$2:$Z$18,$AC$2:$AC$18-$V290)^2)))</f>
        <v/>
      </c>
      <c r="EQ290" s="96" t="str" cm="1">
        <f t="array" ref="EQ290">IF(OR(EQ$1=0, $A290="", _xlfn.XLOOKUP(EQ$1, $Z$2:$Z$18, $AD$2:$AD$18, "")=""),"",SQRT((_xlfn.XLOOKUP(EQ$1,$Z$2:$Z$18,$AA$2:$AA$18)-$T290)^2+(_xlfn.XLOOKUP(EQ$1,$Z$2:$Z$18,$AB$2:$AB$18)-$U290)^2+(_xlfn.XLOOKUP(EQ$1,$Z$2:$Z$18,$AC$2:$AC$18-$V290)^2)))</f>
        <v/>
      </c>
      <c r="ER290" s="96" t="str" cm="1">
        <f t="array" ref="ER290">IF(OR(ER$1=0, $A290="", _xlfn.XLOOKUP(ER$1, $Z$2:$Z$18, $AD$2:$AD$18, "")=""),"",SQRT((_xlfn.XLOOKUP(ER$1,$Z$2:$Z$18,$AA$2:$AA$18)-$T290)^2+(_xlfn.XLOOKUP(ER$1,$Z$2:$Z$18,$AB$2:$AB$18)-$U290)^2+(_xlfn.XLOOKUP(ER$1,$Z$2:$Z$18,$AC$2:$AC$18-$V290)^2)))</f>
        <v/>
      </c>
      <c r="ES290" s="96" t="str" cm="1">
        <f t="array" ref="ES290">IF(OR(ES$1=0, $A290="", _xlfn.XLOOKUP(ES$1, $Z$2:$Z$18, $AD$2:$AD$18, "")=""),"",SQRT((_xlfn.XLOOKUP(ES$1,$Z$2:$Z$18,$AA$2:$AA$18)-$T290)^2+(_xlfn.XLOOKUP(ES$1,$Z$2:$Z$18,$AB$2:$AB$18)-$U290)^2+(_xlfn.XLOOKUP(ES$1,$Z$2:$Z$18,$AC$2:$AC$18-$V290)^2)))</f>
        <v/>
      </c>
      <c r="ET290" s="97" t="str" cm="1">
        <f t="array" ref="ET290">IF(OR(ET$1=0, $A290="", _xlfn.XLOOKUP(ET$1, $Z$2:$Z$18, $AD$2:$AD$18, "")=""),"",SQRT((_xlfn.XLOOKUP(ET$1,$Z$2:$Z$18,$AA$2:$AA$18)-$T290)^2+(_xlfn.XLOOKUP(ET$1,$Z$2:$Z$18,$AB$2:$AB$18)-$U290)^2+(_xlfn.XLOOKUP(ET$1,$Z$2:$Z$18,$AC$2:$AC$18-$V290)^2)))</f>
        <v/>
      </c>
      <c r="EU290" s="97" t="str" cm="1">
        <f t="array" ref="EU290">IF(OR(EU$1=0, $A290="", _xlfn.XLOOKUP(EU$1, $Z$2:$Z$18, $AD$2:$AD$18, "")=""),"",SQRT((_xlfn.XLOOKUP(EU$1,$Z$2:$Z$18,$AA$2:$AA$18)-$T290)^2+(_xlfn.XLOOKUP(EU$1,$Z$2:$Z$18,$AB$2:$AB$18)-$U290)^2+(_xlfn.XLOOKUP(EU$1,$Z$2:$Z$18,$AC$2:$AC$18-$V290)^2)))</f>
        <v/>
      </c>
      <c r="EV290" s="97" t="str" cm="1">
        <f t="array" ref="EV290">IF(OR(EV$1=0, $A290="", _xlfn.XLOOKUP(EV$1, $Z$2:$Z$18, $AD$2:$AD$18, "")=""),"",SQRT((_xlfn.XLOOKUP(EV$1,$Z$2:$Z$18,$AA$2:$AA$18)-$T290)^2+(_xlfn.XLOOKUP(EV$1,$Z$2:$Z$18,$AB$2:$AB$18)-$U290)^2+(_xlfn.XLOOKUP(EV$1,$Z$2:$Z$18,$AC$2:$AC$18-$V290)^2)))</f>
        <v/>
      </c>
      <c r="EW290" s="97" t="str" cm="1">
        <f t="array" ref="EW290">IF(OR(EW$1=0, $A290="", _xlfn.XLOOKUP(EW$1, $Z$2:$Z$18, $AD$2:$AD$18, "")=""),"",SQRT((_xlfn.XLOOKUP(EW$1,$Z$2:$Z$18,$AA$2:$AA$18)-$T290)^2+(_xlfn.XLOOKUP(EW$1,$Z$2:$Z$18,$AB$2:$AB$18)-$U290)^2+(_xlfn.XLOOKUP(EW$1,$Z$2:$Z$18,$AC$2:$AC$18-$V290)^2)))</f>
        <v/>
      </c>
      <c r="EX290" s="97" t="str" cm="1">
        <f t="array" ref="EX290">IF(OR(EX$1=0, $A290="", _xlfn.XLOOKUP(EX$1, $Z$2:$Z$18, $AD$2:$AD$18, "")=""),"",SQRT((_xlfn.XLOOKUP(EX$1,$Z$2:$Z$18,$AA$2:$AA$18)-$T290)^2+(_xlfn.XLOOKUP(EX$1,$Z$2:$Z$18,$AB$2:$AB$18)-$U290)^2+(_xlfn.XLOOKUP(EX$1,$Z$2:$Z$18,$AC$2:$AC$18-$V290)^2)))</f>
        <v/>
      </c>
      <c r="EY290" s="97" t="str" cm="1">
        <f t="array" ref="EY290">IF(OR(EY$1=0, $A290="", _xlfn.XLOOKUP(EY$1, $Z$2:$Z$18, $AD$2:$AD$18, "")=""),"",SQRT((_xlfn.XLOOKUP(EY$1,$Z$2:$Z$18,$AA$2:$AA$18)-$T290)^2+(_xlfn.XLOOKUP(EY$1,$Z$2:$Z$18,$AB$2:$AB$18)-$U290)^2+(_xlfn.XLOOKUP(EY$1,$Z$2:$Z$18,$AC$2:$AC$18-$V290)^2)))</f>
        <v/>
      </c>
      <c r="EZ290" s="98" t="str" cm="1">
        <f t="array" ref="EZ290">IF(OR(EZ$1=0, $A290="", _xlfn.XLOOKUP(EZ$1, $Z$2:$Z$18, $AD$2:$AD$18, "")=""),"",SQRT((_xlfn.XLOOKUP(EZ$1,$Z$2:$Z$18,$AA$2:$AA$18)-$T290)^2+(_xlfn.XLOOKUP(EZ$1,$Z$2:$Z$18,$AB$2:$AB$18)-$U290)^2+(_xlfn.XLOOKUP(EZ$1,$Z$2:$Z$18,$AC$2:$AC$18-$V290)^2)))</f>
        <v/>
      </c>
      <c r="FA290" s="146" t="str" cm="1">
        <f t="array" ref="FA290">IF(OR(FA$1=0, $A290="", _xlfn.XLOOKUP(FA$1, $Z$2:$Z$18, $AD$2:$AD$18, "")=""),"",SQRT((_xlfn.XLOOKUP(FA$1,$Z$2:$Z$18,$AA$2:$AA$18)-$T290)^2+(_xlfn.XLOOKUP(FA$1,$Z$2:$Z$18,$AB$2:$AB$18)-$U290)^2+(_xlfn.XLOOKUP(FA$1,$Z$2:$Z$18,$AC$2:$AC$18-$V290)^2)))</f>
        <v/>
      </c>
      <c r="FB290" s="96" t="str" cm="1">
        <f t="array" ref="FB290">IF(OR(FB$1=0, $A290="", _xlfn.XLOOKUP(FB$1, $Z$2:$Z$18, $AD$2:$AD$18, "")=""),"",SQRT((_xlfn.XLOOKUP(FB$1,$Z$2:$Z$18,$AA$2:$AA$18)-$T290)^2+(_xlfn.XLOOKUP(FB$1,$Z$2:$Z$18,$AB$2:$AB$18)-$U290)^2+(_xlfn.XLOOKUP(FB$1,$Z$2:$Z$18,$AC$2:$AC$18-$V290)^2)))</f>
        <v/>
      </c>
      <c r="FC290" s="96" t="str" cm="1">
        <f t="array" ref="FC290">IF(OR(FC$1=0, $A290="", _xlfn.XLOOKUP(FC$1, $Z$2:$Z$18, $AD$2:$AD$18, "")=""),"",SQRT((_xlfn.XLOOKUP(FC$1,$Z$2:$Z$18,$AA$2:$AA$18)-$T290)^2+(_xlfn.XLOOKUP(FC$1,$Z$2:$Z$18,$AB$2:$AB$18)-$U290)^2+(_xlfn.XLOOKUP(FC$1,$Z$2:$Z$18,$AC$2:$AC$18-$V290)^2)))</f>
        <v/>
      </c>
      <c r="FD290" s="96" t="str" cm="1">
        <f t="array" ref="FD290">IF(OR(FD$1=0, $A290="", _xlfn.XLOOKUP(FD$1, $Z$2:$Z$18, $AD$2:$AD$18, "")=""),"",SQRT((_xlfn.XLOOKUP(FD$1,$Z$2:$Z$18,$AA$2:$AA$18)-$T290)^2+(_xlfn.XLOOKUP(FD$1,$Z$2:$Z$18,$AB$2:$AB$18)-$U290)^2+(_xlfn.XLOOKUP(FD$1,$Z$2:$Z$18,$AC$2:$AC$18-$V290)^2)))</f>
        <v/>
      </c>
      <c r="FE290" s="96" t="str" cm="1">
        <f t="array" ref="FE290">IF(OR(FE$1=0, $A290="", _xlfn.XLOOKUP(FE$1, $Z$2:$Z$18, $AD$2:$AD$18, "")=""),"",SQRT((_xlfn.XLOOKUP(FE$1,$Z$2:$Z$18,$AA$2:$AA$18)-$T290)^2+(_xlfn.XLOOKUP(FE$1,$Z$2:$Z$18,$AB$2:$AB$18)-$U290)^2+(_xlfn.XLOOKUP(FE$1,$Z$2:$Z$18,$AC$2:$AC$18-$V290)^2)))</f>
        <v/>
      </c>
      <c r="FF290" s="96" t="str" cm="1">
        <f t="array" ref="FF290">IF(OR(FF$1=0, $A290="", _xlfn.XLOOKUP(FF$1, $Z$2:$Z$18, $AD$2:$AD$18, "")=""),"",SQRT((_xlfn.XLOOKUP(FF$1,$Z$2:$Z$18,$AA$2:$AA$18)-$T290)^2+(_xlfn.XLOOKUP(FF$1,$Z$2:$Z$18,$AB$2:$AB$18)-$U290)^2+(_xlfn.XLOOKUP(FF$1,$Z$2:$Z$18,$AC$2:$AC$18-$V290)^2)))</f>
        <v/>
      </c>
      <c r="FG290" s="96" t="str" cm="1">
        <f t="array" ref="FG290">IF(OR(FG$1=0, $A290="", _xlfn.XLOOKUP(FG$1, $Z$2:$Z$18, $AD$2:$AD$18, "")=""),"",SQRT((_xlfn.XLOOKUP(FG$1,$Z$2:$Z$18,$AA$2:$AA$18)-$T290)^2+(_xlfn.XLOOKUP(FG$1,$Z$2:$Z$18,$AB$2:$AB$18)-$U290)^2+(_xlfn.XLOOKUP(FG$1,$Z$2:$Z$18,$AC$2:$AC$18-$V290)^2)))</f>
        <v/>
      </c>
      <c r="FH290" s="96" t="str" cm="1">
        <f t="array" ref="FH290">IF(OR(FH$1=0, $A290="", _xlfn.XLOOKUP(FH$1, $Z$2:$Z$18, $AD$2:$AD$18, "")=""),"",SQRT((_xlfn.XLOOKUP(FH$1,$Z$2:$Z$18,$AA$2:$AA$18)-$T290)^2+(_xlfn.XLOOKUP(FH$1,$Z$2:$Z$18,$AB$2:$AB$18)-$U290)^2+(_xlfn.XLOOKUP(FH$1,$Z$2:$Z$18,$AC$2:$AC$18-$V290)^2)))</f>
        <v/>
      </c>
      <c r="FI290" s="97" t="str" cm="1">
        <f t="array" ref="FI290">IF(OR(FI$1=0, $A290="", _xlfn.XLOOKUP(FI$1, $Z$2:$Z$18, $AD$2:$AD$18, "")=""),"",SQRT((_xlfn.XLOOKUP(FI$1,$Z$2:$Z$18,$AA$2:$AA$18)-$T290)^2+(_xlfn.XLOOKUP(FI$1,$Z$2:$Z$18,$AB$2:$AB$18)-$U290)^2+(_xlfn.XLOOKUP(FI$1,$Z$2:$Z$18,$AC$2:$AC$18-$V290)^2)))</f>
        <v/>
      </c>
      <c r="FJ290" s="97" t="str" cm="1">
        <f t="array" ref="FJ290">IF(OR(FJ$1=0, $A290="", _xlfn.XLOOKUP(FJ$1, $Z$2:$Z$18, $AD$2:$AD$18, "")=""),"",SQRT((_xlfn.XLOOKUP(FJ$1,$Z$2:$Z$18,$AA$2:$AA$18)-$T290)^2+(_xlfn.XLOOKUP(FJ$1,$Z$2:$Z$18,$AB$2:$AB$18)-$U290)^2+(_xlfn.XLOOKUP(FJ$1,$Z$2:$Z$18,$AC$2:$AC$18-$V290)^2)))</f>
        <v/>
      </c>
      <c r="FK290" s="97" t="str" cm="1">
        <f t="array" ref="FK290">IF(OR(FK$1=0, $A290="", _xlfn.XLOOKUP(FK$1, $Z$2:$Z$18, $AD$2:$AD$18, "")=""),"",SQRT((_xlfn.XLOOKUP(FK$1,$Z$2:$Z$18,$AA$2:$AA$18)-$T290)^2+(_xlfn.XLOOKUP(FK$1,$Z$2:$Z$18,$AB$2:$AB$18)-$U290)^2+(_xlfn.XLOOKUP(FK$1,$Z$2:$Z$18,$AC$2:$AC$18-$V290)^2)))</f>
        <v/>
      </c>
      <c r="FL290" s="97" t="str" cm="1">
        <f t="array" ref="FL290">IF(OR(FL$1=0, $A290="", _xlfn.XLOOKUP(FL$1, $Z$2:$Z$18, $AD$2:$AD$18, "")=""),"",SQRT((_xlfn.XLOOKUP(FL$1,$Z$2:$Z$18,$AA$2:$AA$18)-$T290)^2+(_xlfn.XLOOKUP(FL$1,$Z$2:$Z$18,$AB$2:$AB$18)-$U290)^2+(_xlfn.XLOOKUP(FL$1,$Z$2:$Z$18,$AC$2:$AC$18-$V290)^2)))</f>
        <v/>
      </c>
      <c r="FM290" s="97" t="str" cm="1">
        <f t="array" ref="FM290">IF(OR(FM$1=0, $A290="", _xlfn.XLOOKUP(FM$1, $Z$2:$Z$18, $AD$2:$AD$18, "")=""),"",SQRT((_xlfn.XLOOKUP(FM$1,$Z$2:$Z$18,$AA$2:$AA$18)-$T290)^2+(_xlfn.XLOOKUP(FM$1,$Z$2:$Z$18,$AB$2:$AB$18)-$U290)^2+(_xlfn.XLOOKUP(FM$1,$Z$2:$Z$18,$AC$2:$AC$18-$V290)^2)))</f>
        <v/>
      </c>
      <c r="FN290" s="97" t="str" cm="1">
        <f t="array" ref="FN290">IF(OR(FN$1=0, $A290="", _xlfn.XLOOKUP(FN$1, $Z$2:$Z$18, $AD$2:$AD$18, "")=""),"",SQRT((_xlfn.XLOOKUP(FN$1,$Z$2:$Z$18,$AA$2:$AA$18)-$T290)^2+(_xlfn.XLOOKUP(FN$1,$Z$2:$Z$18,$AB$2:$AB$18)-$U290)^2+(_xlfn.XLOOKUP(FN$1,$Z$2:$Z$18,$AC$2:$AC$18-$V290)^2)))</f>
        <v/>
      </c>
      <c r="FO290" s="98" t="str" cm="1">
        <f t="array" ref="FO290">IF(OR(FO$1=0, $A290="", _xlfn.XLOOKUP(FO$1, $Z$2:$Z$18, $AD$2:$AD$18, "")=""),"",SQRT((_xlfn.XLOOKUP(FO$1,$Z$2:$Z$18,$AA$2:$AA$18)-$T290)^2+(_xlfn.XLOOKUP(FO$1,$Z$2:$Z$18,$AB$2:$AB$18)-$U290)^2+(_xlfn.XLOOKUP(FO$1,$Z$2:$Z$18,$AC$2:$AC$18-$V290)^2)))</f>
        <v/>
      </c>
      <c r="FP290" s="99"/>
      <c r="FQ290" s="99"/>
      <c r="FR290" s="100">
        <f t="shared" si="103"/>
        <v>0</v>
      </c>
      <c r="FS290" s="109">
        <f t="shared" si="104"/>
        <v>0</v>
      </c>
      <c r="FT290" s="109">
        <f t="shared" si="105"/>
        <v>0</v>
      </c>
      <c r="FU290" s="109">
        <f t="shared" si="106"/>
        <v>0</v>
      </c>
      <c r="FV290" s="109">
        <f t="shared" si="107"/>
        <v>0</v>
      </c>
      <c r="FW290" s="109">
        <f t="shared" si="108"/>
        <v>0</v>
      </c>
      <c r="FX290" s="109">
        <f t="shared" si="109"/>
        <v>0</v>
      </c>
      <c r="FY290" s="109">
        <f t="shared" si="110"/>
        <v>0</v>
      </c>
      <c r="FZ290" s="110">
        <f t="shared" si="111"/>
        <v>0</v>
      </c>
      <c r="GA290" s="110">
        <f t="shared" si="112"/>
        <v>0</v>
      </c>
      <c r="GB290" s="110">
        <f t="shared" si="113"/>
        <v>0</v>
      </c>
      <c r="GC290" s="110">
        <f t="shared" si="114"/>
        <v>0</v>
      </c>
      <c r="GD290" s="110">
        <f t="shared" si="115"/>
        <v>0</v>
      </c>
      <c r="GE290" s="110">
        <f t="shared" si="116"/>
        <v>0</v>
      </c>
      <c r="GF290" s="111">
        <f t="shared" si="117"/>
        <v>0</v>
      </c>
      <c r="GG290" s="100">
        <f t="shared" si="118"/>
        <v>0</v>
      </c>
      <c r="GH290" s="109">
        <f t="shared" si="119"/>
        <v>0</v>
      </c>
      <c r="GI290" s="109">
        <f t="shared" si="120"/>
        <v>0</v>
      </c>
      <c r="GJ290" s="109">
        <f t="shared" si="121"/>
        <v>0</v>
      </c>
      <c r="GK290" s="109">
        <f t="shared" si="122"/>
        <v>0</v>
      </c>
      <c r="GL290" s="109">
        <f t="shared" si="123"/>
        <v>0</v>
      </c>
      <c r="GM290" s="109">
        <f t="shared" si="124"/>
        <v>0</v>
      </c>
      <c r="GN290" s="109">
        <f t="shared" si="125"/>
        <v>0</v>
      </c>
      <c r="GO290" s="110">
        <f t="shared" si="126"/>
        <v>0</v>
      </c>
      <c r="GP290" s="110">
        <f t="shared" si="127"/>
        <v>0</v>
      </c>
      <c r="GQ290" s="110">
        <f t="shared" si="128"/>
        <v>0</v>
      </c>
      <c r="GR290" s="110">
        <f t="shared" si="129"/>
        <v>0</v>
      </c>
      <c r="GS290" s="110">
        <f t="shared" si="130"/>
        <v>0</v>
      </c>
      <c r="GT290" s="110">
        <f t="shared" si="131"/>
        <v>0</v>
      </c>
      <c r="GU290" s="111">
        <f t="shared" si="132"/>
        <v>0</v>
      </c>
      <c r="GX290" s="151" cm="1">
        <f t="array" ref="GX290">_xlfn.IFS(GX$1= 0,"", NOT(ISBLANK(CA290)), 0, ISBLANK(CA290), $Q290-$S290+FR290-AU290-DG290)</f>
        <v>0</v>
      </c>
      <c r="GY290" s="152" cm="1">
        <f t="array" ref="GY290">_xlfn.IFS(GY$1= 0,"", NOT(ISBLANK(CB290)), 0, ISBLANK(CB290), $Q290-$S290+FS290-AV290-DH290)</f>
        <v>0</v>
      </c>
      <c r="GZ290" s="152" cm="1">
        <f t="array" ref="GZ290">_xlfn.IFS(GZ$1= 0,"", NOT(ISBLANK(CC290)), 0, ISBLANK(CC290), $Q290-$S290+FT290-AW290-DI290)</f>
        <v>0</v>
      </c>
      <c r="HA290" s="152" cm="1">
        <f t="array" ref="HA290">_xlfn.IFS(HA$1= 0,"", NOT(ISBLANK(CD290)), 0, ISBLANK(CD290), $Q290-$S290+FU290-AX290-DJ290)</f>
        <v>0</v>
      </c>
      <c r="HB290" s="152" cm="1">
        <f t="array" ref="HB290">_xlfn.IFS(HB$1= 0,"", NOT(ISBLANK(CE290)), 0, ISBLANK(CE290), $Q290-$S290+FV290-AY290-DK290)</f>
        <v>0</v>
      </c>
      <c r="HC290" s="152" cm="1">
        <f t="array" ref="HC290">_xlfn.IFS(HC$1= 0,"", NOT(ISBLANK(CF290)), 0, ISBLANK(CF290), $Q290-$S290+FW290-AZ290-DL290)</f>
        <v>0</v>
      </c>
      <c r="HD290" s="152" cm="1">
        <f t="array" ref="HD290">_xlfn.IFS(HD$1= 0,"", NOT(ISBLANK(CG290)), 0, ISBLANK(CG290), $Q290-$S290+FX290-BA290-DM290)</f>
        <v>0</v>
      </c>
      <c r="HE290" s="152" t="str" cm="1">
        <f t="array" ref="HE290">_xlfn.IFS(HE$1= 0,"", NOT(ISBLANK(CH290)), 0, ISBLANK(CH290), $Q290-$S290+FY290-BB290-DN290)</f>
        <v/>
      </c>
      <c r="HF290" s="152" t="str" cm="1">
        <f t="array" ref="HF290">_xlfn.IFS(HF$1= 0,"", NOT(ISBLANK(CI290)), 0, ISBLANK(CI290), $Q290-$S290+FZ290-BC290-DO290)</f>
        <v/>
      </c>
      <c r="HG290" s="152" t="str" cm="1">
        <f t="array" ref="HG290">_xlfn.IFS(HG$1= 0,"", NOT(ISBLANK(CJ290)), 0, ISBLANK(CJ290), $Q290-$S290+GA290-BD290-DP290)</f>
        <v/>
      </c>
      <c r="HH290" s="152" t="str" cm="1">
        <f t="array" ref="HH290">_xlfn.IFS(HH$1= 0,"", NOT(ISBLANK(CK290)), 0, ISBLANK(CK290), $Q290-$S290+GB290-BE290-DQ290)</f>
        <v/>
      </c>
      <c r="HI290" s="152" t="str" cm="1">
        <f t="array" ref="HI290">_xlfn.IFS(HI$1= 0,"", NOT(ISBLANK(CL290)), 0, ISBLANK(CL290), $Q290-$S290+GC290-BF290-DR290)</f>
        <v/>
      </c>
      <c r="HJ290" s="152" t="str" cm="1">
        <f t="array" ref="HJ290">_xlfn.IFS(HJ$1= 0,"", NOT(ISBLANK(CM290)), 0, ISBLANK(CM290), $Q290-$S290+GD290-BG290-DS290)</f>
        <v/>
      </c>
      <c r="HK290" s="152" t="str" cm="1">
        <f t="array" ref="HK290">_xlfn.IFS(HK$1= 0,"", NOT(ISBLANK(CN290)), 0, ISBLANK(CN290), $Q290-$S290+GE290-BH290-DT290)</f>
        <v/>
      </c>
      <c r="HL290" s="153" t="str" cm="1">
        <f t="array" ref="HL290">_xlfn.IFS(HL$1= 0,"", NOT(ISBLANK(CO290)), 0, ISBLANK(CO290), $Q290-$S290+GF290-BI290-DU290)</f>
        <v/>
      </c>
      <c r="HM290" s="153" t="str" cm="1">
        <f t="array" ref="HM290">_xlfn.IFS(HM$1= 0,"", NOT(ISBLANK(DE290)), 0, ISBLANK(DE290), $Q290-$S290+IC290-BY290-#REF!)</f>
        <v/>
      </c>
      <c r="HN290" s="153" t="e" cm="1">
        <f t="array" ref="HN290">_xlfn.IFS(HN$1= 0,"", NOT(ISBLANK(DF290)), 0, ISBLANK(DF290), $Q290-$S290+ID290-BZ290-#REF!)</f>
        <v>#REF!</v>
      </c>
      <c r="HO290" s="153" t="e" cm="1">
        <f t="array" ref="HO290">_xlfn.IFS(HO$1= 0,"", NOT(ISBLANK(DG290)), 0, ISBLANK(DG290), $Q290-$S290+IE290-CA290-#REF!)</f>
        <v>#VALUE!</v>
      </c>
      <c r="HP290" s="153" t="e" cm="1">
        <f t="array" ref="HP290">_xlfn.IFS(HP$1= 0,"", NOT(ISBLANK(DH290)), 0, ISBLANK(DH290), $Q290-$S290+IF290-CB290-#REF!)</f>
        <v>#REF!</v>
      </c>
      <c r="HQ290" s="153" t="e" cm="1">
        <f t="array" ref="HQ290">_xlfn.IFS(HQ$1= 0,"", NOT(ISBLANK(DI290)), 0, ISBLANK(DI290), $Q290-$S290+IG290-CC290-#REF!)</f>
        <v>#REF!</v>
      </c>
      <c r="HR290" s="153" cm="1">
        <f t="array" ref="HR290">_xlfn.IFS(HR$1= 0,"", NOT(ISBLANK(DJ290)), 0, ISBLANK(DJ290), $Q290-$S290+IH290-CD290-EK290)</f>
        <v>0</v>
      </c>
      <c r="HS290" s="153" t="e" cm="1">
        <f t="array" ref="HS290">_xlfn.IFS(HS$1= 0,"", NOT(ISBLANK(DK290)), 0, ISBLANK(DK290), $Q290-$S290+II290-CE290-EL290)</f>
        <v>#VALUE!</v>
      </c>
      <c r="HT290" s="153" t="e" cm="1">
        <f t="array" ref="HT290">_xlfn.IFS(HT$1= 0,"", NOT(ISBLANK(DL290)), 0, ISBLANK(DL290), $Q290-$S290+GV290-CF290-EM290)</f>
        <v>#VALUE!</v>
      </c>
      <c r="HU290" s="153" t="e" cm="1">
        <f t="array" ref="HU290">_xlfn.IFS(HU$1= 0,"", NOT(ISBLANK(DM290)), 0, ISBLANK(DM290), $Q290-$S290+GW290-CG290-EN290)</f>
        <v>#VALUE!</v>
      </c>
      <c r="HV290" s="153" t="str" cm="1">
        <f t="array" ref="HV290">_xlfn.IFS(HV$1= 0,"", NOT(ISBLANK(DN290)), 0, ISBLANK(DN290), $Q290-$S290+GX290-CH290-EO290)</f>
        <v/>
      </c>
      <c r="HW290" s="153" t="str" cm="1">
        <f t="array" ref="HW290">_xlfn.IFS(HW$1= 0,"", NOT(ISBLANK(DO290)), 0, ISBLANK(DO290), $Q290-$S290+GY290-CI290-EP290)</f>
        <v/>
      </c>
      <c r="HX290" s="153" t="str" cm="1">
        <f t="array" ref="HX290">_xlfn.IFS(HX$1= 0,"", NOT(ISBLANK(DP290)), 0, ISBLANK(DP290), $Q290-$S290+GZ290-CJ290-EQ290)</f>
        <v/>
      </c>
      <c r="HY290" s="153" t="str" cm="1">
        <f t="array" ref="HY290">_xlfn.IFS(HY$1= 0,"", NOT(ISBLANK(DQ290)), 0, ISBLANK(DQ290), $Q290-$S290+HA290-CK290-ER290)</f>
        <v/>
      </c>
      <c r="HZ290" s="153" t="str" cm="1">
        <f t="array" ref="HZ290">_xlfn.IFS(HZ$1= 0,"", NOT(ISBLANK(DR290)), 0, ISBLANK(DR290), $Q290-$S290+HB290-CL290-ES290)</f>
        <v/>
      </c>
      <c r="IA290" s="153" t="str" cm="1">
        <f t="array" ref="IA290">_xlfn.IFS(IA$1= 0,"", NOT(ISBLANK(DS290)), 0, ISBLANK(DS290), $Q290-$S290+HC290-CM290-ET290)</f>
        <v/>
      </c>
    </row>
    <row r="291" spans="1:235" ht="16.5" x14ac:dyDescent="0.3">
      <c r="A291" s="144"/>
      <c r="B291" s="106"/>
      <c r="C291" s="106"/>
      <c r="D291" s="107"/>
      <c r="E291" s="131"/>
      <c r="F291" s="137"/>
      <c r="G291" s="2"/>
      <c r="H291" s="2"/>
      <c r="I291" s="2"/>
      <c r="J291" s="2"/>
      <c r="K291" s="2"/>
      <c r="L291" s="2"/>
      <c r="M291" s="140"/>
      <c r="N291" s="137"/>
      <c r="O291" s="138"/>
      <c r="P291" s="133"/>
      <c r="Q291" s="94">
        <f t="shared" si="101"/>
        <v>0</v>
      </c>
      <c r="R291" s="1"/>
      <c r="S291" s="1"/>
      <c r="T291" s="2"/>
      <c r="U291" s="2"/>
      <c r="V291" s="82">
        <f t="shared" si="102"/>
        <v>0</v>
      </c>
      <c r="W291" s="121"/>
      <c r="X291" s="108"/>
      <c r="AU291" s="105"/>
      <c r="AV291" s="105"/>
      <c r="AW291" s="105"/>
      <c r="AX291" s="105"/>
      <c r="AY291" s="105"/>
      <c r="AZ291" s="105"/>
      <c r="BA291" s="105"/>
      <c r="BB291" s="105"/>
      <c r="BC291" s="105"/>
      <c r="BD291" s="105"/>
      <c r="BE291" s="105"/>
      <c r="BF291" s="105"/>
      <c r="BG291" s="105"/>
      <c r="BH291" s="105"/>
      <c r="BI291" s="105"/>
      <c r="BJ291" s="105"/>
      <c r="BK291" s="105"/>
      <c r="BL291" s="105"/>
      <c r="BM291" s="105"/>
      <c r="BN291" s="105"/>
      <c r="BO291" s="105"/>
      <c r="BP291" s="105"/>
      <c r="BQ291" s="105"/>
      <c r="BR291" s="105"/>
      <c r="BS291" s="105"/>
      <c r="BT291" s="105"/>
      <c r="BU291" s="105"/>
      <c r="BV291" s="105"/>
      <c r="BW291" s="105"/>
      <c r="BX291" s="105"/>
      <c r="BZ291" s="99"/>
      <c r="CA291" s="105" t="s">
        <v>32</v>
      </c>
      <c r="CB291" s="105"/>
      <c r="CC291" s="105"/>
      <c r="CD291" s="105"/>
      <c r="CE291" s="105"/>
      <c r="CF291" s="105"/>
      <c r="CG291" s="105"/>
      <c r="CH291" s="105"/>
      <c r="CI291" s="105"/>
      <c r="CJ291" s="105"/>
      <c r="CK291" s="105"/>
      <c r="CL291" s="105"/>
      <c r="CM291" s="105"/>
      <c r="CN291" s="105"/>
      <c r="CO291" s="105"/>
      <c r="CP291" s="105" t="s">
        <v>32</v>
      </c>
      <c r="CQ291" s="105"/>
      <c r="CR291" s="105"/>
      <c r="CS291" s="105"/>
      <c r="CT291" s="105"/>
      <c r="CU291" s="105"/>
      <c r="CV291" s="105"/>
      <c r="CW291" s="105"/>
      <c r="CX291" s="105"/>
      <c r="CY291" s="105"/>
      <c r="CZ291" s="105"/>
      <c r="DA291" s="105"/>
      <c r="DB291" s="105"/>
      <c r="DC291" s="105"/>
      <c r="DD291" s="105"/>
      <c r="DE291" s="99"/>
      <c r="DF291" s="99"/>
      <c r="DG291" s="105"/>
      <c r="DH291" s="105"/>
      <c r="DI291" s="105"/>
      <c r="DJ291" s="105"/>
      <c r="DK291" s="105"/>
      <c r="DL291" s="105"/>
      <c r="DM291" s="105"/>
      <c r="DN291" s="105"/>
      <c r="DO291" s="105"/>
      <c r="DP291" s="105"/>
      <c r="DQ291" s="105"/>
      <c r="DR291" s="105"/>
      <c r="DS291" s="105"/>
      <c r="DT291" s="105"/>
      <c r="DU291" s="105"/>
      <c r="DV291" s="105"/>
      <c r="DW291" s="105"/>
      <c r="DX291" s="105"/>
      <c r="DY291" s="105"/>
      <c r="DZ291" s="105"/>
      <c r="EA291" s="105"/>
      <c r="EB291" s="105"/>
      <c r="EC291" s="105"/>
      <c r="ED291" s="105"/>
      <c r="EE291" s="105"/>
      <c r="EF291" s="105"/>
      <c r="EG291" s="105"/>
      <c r="EH291" s="105"/>
      <c r="EI291" s="105"/>
      <c r="EJ291" s="105"/>
      <c r="EL291" s="146" t="str" cm="1">
        <f t="array" ref="EL291">IF(OR(EL$1=0, $A291="", _xlfn.XLOOKUP(EL$1, $Z$2:$Z$18, $AD$2:$AD$18, "")=""),"",SQRT((_xlfn.XLOOKUP(EL$1,$Z$2:$Z$18,$AA$2:$AA$18)-$T291)^2+(_xlfn.XLOOKUP(EL$1,$Z$2:$Z$18,$AB$2:$AB$18)-$U291)^2+(_xlfn.XLOOKUP(EL$1,$Z$2:$Z$18,$AC$2:$AC$18-$V291)^2)))</f>
        <v/>
      </c>
      <c r="EM291" s="96" t="str" cm="1">
        <f t="array" ref="EM291">IF(OR(EM$1=0, $A291="", _xlfn.XLOOKUP(EM$1, $Z$2:$Z$18, $AD$2:$AD$18, "")=""),"",SQRT((_xlfn.XLOOKUP(EM$1,$Z$2:$Z$18,$AA$2:$AA$18)-$T291)^2+(_xlfn.XLOOKUP(EM$1,$Z$2:$Z$18,$AB$2:$AB$18)-$U291)^2+(_xlfn.XLOOKUP(EM$1,$Z$2:$Z$18,$AC$2:$AC$18-$V291)^2)))</f>
        <v/>
      </c>
      <c r="EN291" s="96" t="str" cm="1">
        <f t="array" ref="EN291">IF(OR(EN$1=0, $A291="", _xlfn.XLOOKUP(EN$1, $Z$2:$Z$18, $AD$2:$AD$18, "")=""),"",SQRT((_xlfn.XLOOKUP(EN$1,$Z$2:$Z$18,$AA$2:$AA$18)-$T291)^2+(_xlfn.XLOOKUP(EN$1,$Z$2:$Z$18,$AB$2:$AB$18)-$U291)^2+(_xlfn.XLOOKUP(EN$1,$Z$2:$Z$18,$AC$2:$AC$18-$V291)^2)))</f>
        <v/>
      </c>
      <c r="EO291" s="96" t="str" cm="1">
        <f t="array" ref="EO291">IF(OR(EO$1=0, $A291="", _xlfn.XLOOKUP(EO$1, $Z$2:$Z$18, $AD$2:$AD$18, "")=""),"",SQRT((_xlfn.XLOOKUP(EO$1,$Z$2:$Z$18,$AA$2:$AA$18)-$T291)^2+(_xlfn.XLOOKUP(EO$1,$Z$2:$Z$18,$AB$2:$AB$18)-$U291)^2+(_xlfn.XLOOKUP(EO$1,$Z$2:$Z$18,$AC$2:$AC$18-$V291)^2)))</f>
        <v/>
      </c>
      <c r="EP291" s="96" t="str" cm="1">
        <f t="array" ref="EP291">IF(OR(EP$1=0, $A291="", _xlfn.XLOOKUP(EP$1, $Z$2:$Z$18, $AD$2:$AD$18, "")=""),"",SQRT((_xlfn.XLOOKUP(EP$1,$Z$2:$Z$18,$AA$2:$AA$18)-$T291)^2+(_xlfn.XLOOKUP(EP$1,$Z$2:$Z$18,$AB$2:$AB$18)-$U291)^2+(_xlfn.XLOOKUP(EP$1,$Z$2:$Z$18,$AC$2:$AC$18-$V291)^2)))</f>
        <v/>
      </c>
      <c r="EQ291" s="96" t="str" cm="1">
        <f t="array" ref="EQ291">IF(OR(EQ$1=0, $A291="", _xlfn.XLOOKUP(EQ$1, $Z$2:$Z$18, $AD$2:$AD$18, "")=""),"",SQRT((_xlfn.XLOOKUP(EQ$1,$Z$2:$Z$18,$AA$2:$AA$18)-$T291)^2+(_xlfn.XLOOKUP(EQ$1,$Z$2:$Z$18,$AB$2:$AB$18)-$U291)^2+(_xlfn.XLOOKUP(EQ$1,$Z$2:$Z$18,$AC$2:$AC$18-$V291)^2)))</f>
        <v/>
      </c>
      <c r="ER291" s="96" t="str" cm="1">
        <f t="array" ref="ER291">IF(OR(ER$1=0, $A291="", _xlfn.XLOOKUP(ER$1, $Z$2:$Z$18, $AD$2:$AD$18, "")=""),"",SQRT((_xlfn.XLOOKUP(ER$1,$Z$2:$Z$18,$AA$2:$AA$18)-$T291)^2+(_xlfn.XLOOKUP(ER$1,$Z$2:$Z$18,$AB$2:$AB$18)-$U291)^2+(_xlfn.XLOOKUP(ER$1,$Z$2:$Z$18,$AC$2:$AC$18-$V291)^2)))</f>
        <v/>
      </c>
      <c r="ES291" s="96" t="str" cm="1">
        <f t="array" ref="ES291">IF(OR(ES$1=0, $A291="", _xlfn.XLOOKUP(ES$1, $Z$2:$Z$18, $AD$2:$AD$18, "")=""),"",SQRT((_xlfn.XLOOKUP(ES$1,$Z$2:$Z$18,$AA$2:$AA$18)-$T291)^2+(_xlfn.XLOOKUP(ES$1,$Z$2:$Z$18,$AB$2:$AB$18)-$U291)^2+(_xlfn.XLOOKUP(ES$1,$Z$2:$Z$18,$AC$2:$AC$18-$V291)^2)))</f>
        <v/>
      </c>
      <c r="ET291" s="97" t="str" cm="1">
        <f t="array" ref="ET291">IF(OR(ET$1=0, $A291="", _xlfn.XLOOKUP(ET$1, $Z$2:$Z$18, $AD$2:$AD$18, "")=""),"",SQRT((_xlfn.XLOOKUP(ET$1,$Z$2:$Z$18,$AA$2:$AA$18)-$T291)^2+(_xlfn.XLOOKUP(ET$1,$Z$2:$Z$18,$AB$2:$AB$18)-$U291)^2+(_xlfn.XLOOKUP(ET$1,$Z$2:$Z$18,$AC$2:$AC$18-$V291)^2)))</f>
        <v/>
      </c>
      <c r="EU291" s="97" t="str" cm="1">
        <f t="array" ref="EU291">IF(OR(EU$1=0, $A291="", _xlfn.XLOOKUP(EU$1, $Z$2:$Z$18, $AD$2:$AD$18, "")=""),"",SQRT((_xlfn.XLOOKUP(EU$1,$Z$2:$Z$18,$AA$2:$AA$18)-$T291)^2+(_xlfn.XLOOKUP(EU$1,$Z$2:$Z$18,$AB$2:$AB$18)-$U291)^2+(_xlfn.XLOOKUP(EU$1,$Z$2:$Z$18,$AC$2:$AC$18-$V291)^2)))</f>
        <v/>
      </c>
      <c r="EV291" s="97" t="str" cm="1">
        <f t="array" ref="EV291">IF(OR(EV$1=0, $A291="", _xlfn.XLOOKUP(EV$1, $Z$2:$Z$18, $AD$2:$AD$18, "")=""),"",SQRT((_xlfn.XLOOKUP(EV$1,$Z$2:$Z$18,$AA$2:$AA$18)-$T291)^2+(_xlfn.XLOOKUP(EV$1,$Z$2:$Z$18,$AB$2:$AB$18)-$U291)^2+(_xlfn.XLOOKUP(EV$1,$Z$2:$Z$18,$AC$2:$AC$18-$V291)^2)))</f>
        <v/>
      </c>
      <c r="EW291" s="97" t="str" cm="1">
        <f t="array" ref="EW291">IF(OR(EW$1=0, $A291="", _xlfn.XLOOKUP(EW$1, $Z$2:$Z$18, $AD$2:$AD$18, "")=""),"",SQRT((_xlfn.XLOOKUP(EW$1,$Z$2:$Z$18,$AA$2:$AA$18)-$T291)^2+(_xlfn.XLOOKUP(EW$1,$Z$2:$Z$18,$AB$2:$AB$18)-$U291)^2+(_xlfn.XLOOKUP(EW$1,$Z$2:$Z$18,$AC$2:$AC$18-$V291)^2)))</f>
        <v/>
      </c>
      <c r="EX291" s="97" t="str" cm="1">
        <f t="array" ref="EX291">IF(OR(EX$1=0, $A291="", _xlfn.XLOOKUP(EX$1, $Z$2:$Z$18, $AD$2:$AD$18, "")=""),"",SQRT((_xlfn.XLOOKUP(EX$1,$Z$2:$Z$18,$AA$2:$AA$18)-$T291)^2+(_xlfn.XLOOKUP(EX$1,$Z$2:$Z$18,$AB$2:$AB$18)-$U291)^2+(_xlfn.XLOOKUP(EX$1,$Z$2:$Z$18,$AC$2:$AC$18-$V291)^2)))</f>
        <v/>
      </c>
      <c r="EY291" s="97" t="str" cm="1">
        <f t="array" ref="EY291">IF(OR(EY$1=0, $A291="", _xlfn.XLOOKUP(EY$1, $Z$2:$Z$18, $AD$2:$AD$18, "")=""),"",SQRT((_xlfn.XLOOKUP(EY$1,$Z$2:$Z$18,$AA$2:$AA$18)-$T291)^2+(_xlfn.XLOOKUP(EY$1,$Z$2:$Z$18,$AB$2:$AB$18)-$U291)^2+(_xlfn.XLOOKUP(EY$1,$Z$2:$Z$18,$AC$2:$AC$18-$V291)^2)))</f>
        <v/>
      </c>
      <c r="EZ291" s="98" t="str" cm="1">
        <f t="array" ref="EZ291">IF(OR(EZ$1=0, $A291="", _xlfn.XLOOKUP(EZ$1, $Z$2:$Z$18, $AD$2:$AD$18, "")=""),"",SQRT((_xlfn.XLOOKUP(EZ$1,$Z$2:$Z$18,$AA$2:$AA$18)-$T291)^2+(_xlfn.XLOOKUP(EZ$1,$Z$2:$Z$18,$AB$2:$AB$18)-$U291)^2+(_xlfn.XLOOKUP(EZ$1,$Z$2:$Z$18,$AC$2:$AC$18-$V291)^2)))</f>
        <v/>
      </c>
      <c r="FA291" s="146" t="str" cm="1">
        <f t="array" ref="FA291">IF(OR(FA$1=0, $A291="", _xlfn.XLOOKUP(FA$1, $Z$2:$Z$18, $AD$2:$AD$18, "")=""),"",SQRT((_xlfn.XLOOKUP(FA$1,$Z$2:$Z$18,$AA$2:$AA$18)-$T291)^2+(_xlfn.XLOOKUP(FA$1,$Z$2:$Z$18,$AB$2:$AB$18)-$U291)^2+(_xlfn.XLOOKUP(FA$1,$Z$2:$Z$18,$AC$2:$AC$18-$V291)^2)))</f>
        <v/>
      </c>
      <c r="FB291" s="96" t="str" cm="1">
        <f t="array" ref="FB291">IF(OR(FB$1=0, $A291="", _xlfn.XLOOKUP(FB$1, $Z$2:$Z$18, $AD$2:$AD$18, "")=""),"",SQRT((_xlfn.XLOOKUP(FB$1,$Z$2:$Z$18,$AA$2:$AA$18)-$T291)^2+(_xlfn.XLOOKUP(FB$1,$Z$2:$Z$18,$AB$2:$AB$18)-$U291)^2+(_xlfn.XLOOKUP(FB$1,$Z$2:$Z$18,$AC$2:$AC$18-$V291)^2)))</f>
        <v/>
      </c>
      <c r="FC291" s="96" t="str" cm="1">
        <f t="array" ref="FC291">IF(OR(FC$1=0, $A291="", _xlfn.XLOOKUP(FC$1, $Z$2:$Z$18, $AD$2:$AD$18, "")=""),"",SQRT((_xlfn.XLOOKUP(FC$1,$Z$2:$Z$18,$AA$2:$AA$18)-$T291)^2+(_xlfn.XLOOKUP(FC$1,$Z$2:$Z$18,$AB$2:$AB$18)-$U291)^2+(_xlfn.XLOOKUP(FC$1,$Z$2:$Z$18,$AC$2:$AC$18-$V291)^2)))</f>
        <v/>
      </c>
      <c r="FD291" s="96" t="str" cm="1">
        <f t="array" ref="FD291">IF(OR(FD$1=0, $A291="", _xlfn.XLOOKUP(FD$1, $Z$2:$Z$18, $AD$2:$AD$18, "")=""),"",SQRT((_xlfn.XLOOKUP(FD$1,$Z$2:$Z$18,$AA$2:$AA$18)-$T291)^2+(_xlfn.XLOOKUP(FD$1,$Z$2:$Z$18,$AB$2:$AB$18)-$U291)^2+(_xlfn.XLOOKUP(FD$1,$Z$2:$Z$18,$AC$2:$AC$18-$V291)^2)))</f>
        <v/>
      </c>
      <c r="FE291" s="96" t="str" cm="1">
        <f t="array" ref="FE291">IF(OR(FE$1=0, $A291="", _xlfn.XLOOKUP(FE$1, $Z$2:$Z$18, $AD$2:$AD$18, "")=""),"",SQRT((_xlfn.XLOOKUP(FE$1,$Z$2:$Z$18,$AA$2:$AA$18)-$T291)^2+(_xlfn.XLOOKUP(FE$1,$Z$2:$Z$18,$AB$2:$AB$18)-$U291)^2+(_xlfn.XLOOKUP(FE$1,$Z$2:$Z$18,$AC$2:$AC$18-$V291)^2)))</f>
        <v/>
      </c>
      <c r="FF291" s="96" t="str" cm="1">
        <f t="array" ref="FF291">IF(OR(FF$1=0, $A291="", _xlfn.XLOOKUP(FF$1, $Z$2:$Z$18, $AD$2:$AD$18, "")=""),"",SQRT((_xlfn.XLOOKUP(FF$1,$Z$2:$Z$18,$AA$2:$AA$18)-$T291)^2+(_xlfn.XLOOKUP(FF$1,$Z$2:$Z$18,$AB$2:$AB$18)-$U291)^2+(_xlfn.XLOOKUP(FF$1,$Z$2:$Z$18,$AC$2:$AC$18-$V291)^2)))</f>
        <v/>
      </c>
      <c r="FG291" s="96" t="str" cm="1">
        <f t="array" ref="FG291">IF(OR(FG$1=0, $A291="", _xlfn.XLOOKUP(FG$1, $Z$2:$Z$18, $AD$2:$AD$18, "")=""),"",SQRT((_xlfn.XLOOKUP(FG$1,$Z$2:$Z$18,$AA$2:$AA$18)-$T291)^2+(_xlfn.XLOOKUP(FG$1,$Z$2:$Z$18,$AB$2:$AB$18)-$U291)^2+(_xlfn.XLOOKUP(FG$1,$Z$2:$Z$18,$AC$2:$AC$18-$V291)^2)))</f>
        <v/>
      </c>
      <c r="FH291" s="96" t="str" cm="1">
        <f t="array" ref="FH291">IF(OR(FH$1=0, $A291="", _xlfn.XLOOKUP(FH$1, $Z$2:$Z$18, $AD$2:$AD$18, "")=""),"",SQRT((_xlfn.XLOOKUP(FH$1,$Z$2:$Z$18,$AA$2:$AA$18)-$T291)^2+(_xlfn.XLOOKUP(FH$1,$Z$2:$Z$18,$AB$2:$AB$18)-$U291)^2+(_xlfn.XLOOKUP(FH$1,$Z$2:$Z$18,$AC$2:$AC$18-$V291)^2)))</f>
        <v/>
      </c>
      <c r="FI291" s="97" t="str" cm="1">
        <f t="array" ref="FI291">IF(OR(FI$1=0, $A291="", _xlfn.XLOOKUP(FI$1, $Z$2:$Z$18, $AD$2:$AD$18, "")=""),"",SQRT((_xlfn.XLOOKUP(FI$1,$Z$2:$Z$18,$AA$2:$AA$18)-$T291)^2+(_xlfn.XLOOKUP(FI$1,$Z$2:$Z$18,$AB$2:$AB$18)-$U291)^2+(_xlfn.XLOOKUP(FI$1,$Z$2:$Z$18,$AC$2:$AC$18-$V291)^2)))</f>
        <v/>
      </c>
      <c r="FJ291" s="97" t="str" cm="1">
        <f t="array" ref="FJ291">IF(OR(FJ$1=0, $A291="", _xlfn.XLOOKUP(FJ$1, $Z$2:$Z$18, $AD$2:$AD$18, "")=""),"",SQRT((_xlfn.XLOOKUP(FJ$1,$Z$2:$Z$18,$AA$2:$AA$18)-$T291)^2+(_xlfn.XLOOKUP(FJ$1,$Z$2:$Z$18,$AB$2:$AB$18)-$U291)^2+(_xlfn.XLOOKUP(FJ$1,$Z$2:$Z$18,$AC$2:$AC$18-$V291)^2)))</f>
        <v/>
      </c>
      <c r="FK291" s="97" t="str" cm="1">
        <f t="array" ref="FK291">IF(OR(FK$1=0, $A291="", _xlfn.XLOOKUP(FK$1, $Z$2:$Z$18, $AD$2:$AD$18, "")=""),"",SQRT((_xlfn.XLOOKUP(FK$1,$Z$2:$Z$18,$AA$2:$AA$18)-$T291)^2+(_xlfn.XLOOKUP(FK$1,$Z$2:$Z$18,$AB$2:$AB$18)-$U291)^2+(_xlfn.XLOOKUP(FK$1,$Z$2:$Z$18,$AC$2:$AC$18-$V291)^2)))</f>
        <v/>
      </c>
      <c r="FL291" s="97" t="str" cm="1">
        <f t="array" ref="FL291">IF(OR(FL$1=0, $A291="", _xlfn.XLOOKUP(FL$1, $Z$2:$Z$18, $AD$2:$AD$18, "")=""),"",SQRT((_xlfn.XLOOKUP(FL$1,$Z$2:$Z$18,$AA$2:$AA$18)-$T291)^2+(_xlfn.XLOOKUP(FL$1,$Z$2:$Z$18,$AB$2:$AB$18)-$U291)^2+(_xlfn.XLOOKUP(FL$1,$Z$2:$Z$18,$AC$2:$AC$18-$V291)^2)))</f>
        <v/>
      </c>
      <c r="FM291" s="97" t="str" cm="1">
        <f t="array" ref="FM291">IF(OR(FM$1=0, $A291="", _xlfn.XLOOKUP(FM$1, $Z$2:$Z$18, $AD$2:$AD$18, "")=""),"",SQRT((_xlfn.XLOOKUP(FM$1,$Z$2:$Z$18,$AA$2:$AA$18)-$T291)^2+(_xlfn.XLOOKUP(FM$1,$Z$2:$Z$18,$AB$2:$AB$18)-$U291)^2+(_xlfn.XLOOKUP(FM$1,$Z$2:$Z$18,$AC$2:$AC$18-$V291)^2)))</f>
        <v/>
      </c>
      <c r="FN291" s="97" t="str" cm="1">
        <f t="array" ref="FN291">IF(OR(FN$1=0, $A291="", _xlfn.XLOOKUP(FN$1, $Z$2:$Z$18, $AD$2:$AD$18, "")=""),"",SQRT((_xlfn.XLOOKUP(FN$1,$Z$2:$Z$18,$AA$2:$AA$18)-$T291)^2+(_xlfn.XLOOKUP(FN$1,$Z$2:$Z$18,$AB$2:$AB$18)-$U291)^2+(_xlfn.XLOOKUP(FN$1,$Z$2:$Z$18,$AC$2:$AC$18-$V291)^2)))</f>
        <v/>
      </c>
      <c r="FO291" s="98" t="str" cm="1">
        <f t="array" ref="FO291">IF(OR(FO$1=0, $A291="", _xlfn.XLOOKUP(FO$1, $Z$2:$Z$18, $AD$2:$AD$18, "")=""),"",SQRT((_xlfn.XLOOKUP(FO$1,$Z$2:$Z$18,$AA$2:$AA$18)-$T291)^2+(_xlfn.XLOOKUP(FO$1,$Z$2:$Z$18,$AB$2:$AB$18)-$U291)^2+(_xlfn.XLOOKUP(FO$1,$Z$2:$Z$18,$AC$2:$AC$18-$V291)^2)))</f>
        <v/>
      </c>
      <c r="FP291" s="99"/>
      <c r="FQ291" s="99"/>
      <c r="FR291" s="100">
        <f t="shared" si="103"/>
        <v>0</v>
      </c>
      <c r="FS291" s="109">
        <f t="shared" si="104"/>
        <v>0</v>
      </c>
      <c r="FT291" s="109">
        <f t="shared" si="105"/>
        <v>0</v>
      </c>
      <c r="FU291" s="109">
        <f t="shared" si="106"/>
        <v>0</v>
      </c>
      <c r="FV291" s="109">
        <f t="shared" si="107"/>
        <v>0</v>
      </c>
      <c r="FW291" s="109">
        <f t="shared" si="108"/>
        <v>0</v>
      </c>
      <c r="FX291" s="109">
        <f t="shared" si="109"/>
        <v>0</v>
      </c>
      <c r="FY291" s="109">
        <f t="shared" si="110"/>
        <v>0</v>
      </c>
      <c r="FZ291" s="110">
        <f t="shared" si="111"/>
        <v>0</v>
      </c>
      <c r="GA291" s="110">
        <f t="shared" si="112"/>
        <v>0</v>
      </c>
      <c r="GB291" s="110">
        <f t="shared" si="113"/>
        <v>0</v>
      </c>
      <c r="GC291" s="110">
        <f t="shared" si="114"/>
        <v>0</v>
      </c>
      <c r="GD291" s="110">
        <f t="shared" si="115"/>
        <v>0</v>
      </c>
      <c r="GE291" s="110">
        <f t="shared" si="116"/>
        <v>0</v>
      </c>
      <c r="GF291" s="111">
        <f t="shared" si="117"/>
        <v>0</v>
      </c>
      <c r="GG291" s="100">
        <f t="shared" si="118"/>
        <v>0</v>
      </c>
      <c r="GH291" s="109">
        <f t="shared" si="119"/>
        <v>0</v>
      </c>
      <c r="GI291" s="109">
        <f t="shared" si="120"/>
        <v>0</v>
      </c>
      <c r="GJ291" s="109">
        <f t="shared" si="121"/>
        <v>0</v>
      </c>
      <c r="GK291" s="109">
        <f t="shared" si="122"/>
        <v>0</v>
      </c>
      <c r="GL291" s="109">
        <f t="shared" si="123"/>
        <v>0</v>
      </c>
      <c r="GM291" s="109">
        <f t="shared" si="124"/>
        <v>0</v>
      </c>
      <c r="GN291" s="109">
        <f t="shared" si="125"/>
        <v>0</v>
      </c>
      <c r="GO291" s="110">
        <f t="shared" si="126"/>
        <v>0</v>
      </c>
      <c r="GP291" s="110">
        <f t="shared" si="127"/>
        <v>0</v>
      </c>
      <c r="GQ291" s="110">
        <f t="shared" si="128"/>
        <v>0</v>
      </c>
      <c r="GR291" s="110">
        <f t="shared" si="129"/>
        <v>0</v>
      </c>
      <c r="GS291" s="110">
        <f t="shared" si="130"/>
        <v>0</v>
      </c>
      <c r="GT291" s="110">
        <f t="shared" si="131"/>
        <v>0</v>
      </c>
      <c r="GU291" s="111">
        <f t="shared" si="132"/>
        <v>0</v>
      </c>
      <c r="GX291" s="151" cm="1">
        <f t="array" ref="GX291">_xlfn.IFS(GX$1= 0,"", NOT(ISBLANK(CA291)), 0, ISBLANK(CA291), $Q291-$S291+FR291-AU291-DG291)</f>
        <v>0</v>
      </c>
      <c r="GY291" s="152" cm="1">
        <f t="array" ref="GY291">_xlfn.IFS(GY$1= 0,"", NOT(ISBLANK(CB291)), 0, ISBLANK(CB291), $Q291-$S291+FS291-AV291-DH291)</f>
        <v>0</v>
      </c>
      <c r="GZ291" s="152" cm="1">
        <f t="array" ref="GZ291">_xlfn.IFS(GZ$1= 0,"", NOT(ISBLANK(CC291)), 0, ISBLANK(CC291), $Q291-$S291+FT291-AW291-DI291)</f>
        <v>0</v>
      </c>
      <c r="HA291" s="152" cm="1">
        <f t="array" ref="HA291">_xlfn.IFS(HA$1= 0,"", NOT(ISBLANK(CD291)), 0, ISBLANK(CD291), $Q291-$S291+FU291-AX291-DJ291)</f>
        <v>0</v>
      </c>
      <c r="HB291" s="152" cm="1">
        <f t="array" ref="HB291">_xlfn.IFS(HB$1= 0,"", NOT(ISBLANK(CE291)), 0, ISBLANK(CE291), $Q291-$S291+FV291-AY291-DK291)</f>
        <v>0</v>
      </c>
      <c r="HC291" s="152" cm="1">
        <f t="array" ref="HC291">_xlfn.IFS(HC$1= 0,"", NOT(ISBLANK(CF291)), 0, ISBLANK(CF291), $Q291-$S291+FW291-AZ291-DL291)</f>
        <v>0</v>
      </c>
      <c r="HD291" s="152" cm="1">
        <f t="array" ref="HD291">_xlfn.IFS(HD$1= 0,"", NOT(ISBLANK(CG291)), 0, ISBLANK(CG291), $Q291-$S291+FX291-BA291-DM291)</f>
        <v>0</v>
      </c>
      <c r="HE291" s="152" t="str" cm="1">
        <f t="array" ref="HE291">_xlfn.IFS(HE$1= 0,"", NOT(ISBLANK(CH291)), 0, ISBLANK(CH291), $Q291-$S291+FY291-BB291-DN291)</f>
        <v/>
      </c>
      <c r="HF291" s="152" t="str" cm="1">
        <f t="array" ref="HF291">_xlfn.IFS(HF$1= 0,"", NOT(ISBLANK(CI291)), 0, ISBLANK(CI291), $Q291-$S291+FZ291-BC291-DO291)</f>
        <v/>
      </c>
      <c r="HG291" s="152" t="str" cm="1">
        <f t="array" ref="HG291">_xlfn.IFS(HG$1= 0,"", NOT(ISBLANK(CJ291)), 0, ISBLANK(CJ291), $Q291-$S291+GA291-BD291-DP291)</f>
        <v/>
      </c>
      <c r="HH291" s="152" t="str" cm="1">
        <f t="array" ref="HH291">_xlfn.IFS(HH$1= 0,"", NOT(ISBLANK(CK291)), 0, ISBLANK(CK291), $Q291-$S291+GB291-BE291-DQ291)</f>
        <v/>
      </c>
      <c r="HI291" s="152" t="str" cm="1">
        <f t="array" ref="HI291">_xlfn.IFS(HI$1= 0,"", NOT(ISBLANK(CL291)), 0, ISBLANK(CL291), $Q291-$S291+GC291-BF291-DR291)</f>
        <v/>
      </c>
      <c r="HJ291" s="152" t="str" cm="1">
        <f t="array" ref="HJ291">_xlfn.IFS(HJ$1= 0,"", NOT(ISBLANK(CM291)), 0, ISBLANK(CM291), $Q291-$S291+GD291-BG291-DS291)</f>
        <v/>
      </c>
      <c r="HK291" s="152" t="str" cm="1">
        <f t="array" ref="HK291">_xlfn.IFS(HK$1= 0,"", NOT(ISBLANK(CN291)), 0, ISBLANK(CN291), $Q291-$S291+GE291-BH291-DT291)</f>
        <v/>
      </c>
      <c r="HL291" s="153" t="str" cm="1">
        <f t="array" ref="HL291">_xlfn.IFS(HL$1= 0,"", NOT(ISBLANK(CO291)), 0, ISBLANK(CO291), $Q291-$S291+GF291-BI291-DU291)</f>
        <v/>
      </c>
      <c r="HM291" s="153" t="str" cm="1">
        <f t="array" ref="HM291">_xlfn.IFS(HM$1= 0,"", NOT(ISBLANK(DE291)), 0, ISBLANK(DE291), $Q291-$S291+IC291-BY291-#REF!)</f>
        <v/>
      </c>
      <c r="HN291" s="153" t="e" cm="1">
        <f t="array" ref="HN291">_xlfn.IFS(HN$1= 0,"", NOT(ISBLANK(DF291)), 0, ISBLANK(DF291), $Q291-$S291+ID291-BZ291-#REF!)</f>
        <v>#REF!</v>
      </c>
      <c r="HO291" s="153" t="e" cm="1">
        <f t="array" ref="HO291">_xlfn.IFS(HO$1= 0,"", NOT(ISBLANK(DG291)), 0, ISBLANK(DG291), $Q291-$S291+IE291-CA291-#REF!)</f>
        <v>#VALUE!</v>
      </c>
      <c r="HP291" s="153" t="e" cm="1">
        <f t="array" ref="HP291">_xlfn.IFS(HP$1= 0,"", NOT(ISBLANK(DH291)), 0, ISBLANK(DH291), $Q291-$S291+IF291-CB291-#REF!)</f>
        <v>#REF!</v>
      </c>
      <c r="HQ291" s="153" t="e" cm="1">
        <f t="array" ref="HQ291">_xlfn.IFS(HQ$1= 0,"", NOT(ISBLANK(DI291)), 0, ISBLANK(DI291), $Q291-$S291+IG291-CC291-#REF!)</f>
        <v>#REF!</v>
      </c>
      <c r="HR291" s="153" cm="1">
        <f t="array" ref="HR291">_xlfn.IFS(HR$1= 0,"", NOT(ISBLANK(DJ291)), 0, ISBLANK(DJ291), $Q291-$S291+IH291-CD291-EK291)</f>
        <v>0</v>
      </c>
      <c r="HS291" s="153" t="e" cm="1">
        <f t="array" ref="HS291">_xlfn.IFS(HS$1= 0,"", NOT(ISBLANK(DK291)), 0, ISBLANK(DK291), $Q291-$S291+II291-CE291-EL291)</f>
        <v>#VALUE!</v>
      </c>
      <c r="HT291" s="153" t="e" cm="1">
        <f t="array" ref="HT291">_xlfn.IFS(HT$1= 0,"", NOT(ISBLANK(DL291)), 0, ISBLANK(DL291), $Q291-$S291+GV291-CF291-EM291)</f>
        <v>#VALUE!</v>
      </c>
      <c r="HU291" s="153" t="e" cm="1">
        <f t="array" ref="HU291">_xlfn.IFS(HU$1= 0,"", NOT(ISBLANK(DM291)), 0, ISBLANK(DM291), $Q291-$S291+GW291-CG291-EN291)</f>
        <v>#VALUE!</v>
      </c>
      <c r="HV291" s="153" t="str" cm="1">
        <f t="array" ref="HV291">_xlfn.IFS(HV$1= 0,"", NOT(ISBLANK(DN291)), 0, ISBLANK(DN291), $Q291-$S291+GX291-CH291-EO291)</f>
        <v/>
      </c>
      <c r="HW291" s="153" t="str" cm="1">
        <f t="array" ref="HW291">_xlfn.IFS(HW$1= 0,"", NOT(ISBLANK(DO291)), 0, ISBLANK(DO291), $Q291-$S291+GY291-CI291-EP291)</f>
        <v/>
      </c>
      <c r="HX291" s="153" t="str" cm="1">
        <f t="array" ref="HX291">_xlfn.IFS(HX$1= 0,"", NOT(ISBLANK(DP291)), 0, ISBLANK(DP291), $Q291-$S291+GZ291-CJ291-EQ291)</f>
        <v/>
      </c>
      <c r="HY291" s="153" t="str" cm="1">
        <f t="array" ref="HY291">_xlfn.IFS(HY$1= 0,"", NOT(ISBLANK(DQ291)), 0, ISBLANK(DQ291), $Q291-$S291+HA291-CK291-ER291)</f>
        <v/>
      </c>
      <c r="HZ291" s="153" t="str" cm="1">
        <f t="array" ref="HZ291">_xlfn.IFS(HZ$1= 0,"", NOT(ISBLANK(DR291)), 0, ISBLANK(DR291), $Q291-$S291+HB291-CL291-ES291)</f>
        <v/>
      </c>
      <c r="IA291" s="153" t="str" cm="1">
        <f t="array" ref="IA291">_xlfn.IFS(IA$1= 0,"", NOT(ISBLANK(DS291)), 0, ISBLANK(DS291), $Q291-$S291+HC291-CM291-ET291)</f>
        <v/>
      </c>
    </row>
    <row r="292" spans="1:235" ht="16.5" x14ac:dyDescent="0.3">
      <c r="A292" s="144"/>
      <c r="B292" s="106"/>
      <c r="C292" s="106"/>
      <c r="D292" s="107"/>
      <c r="E292" s="131"/>
      <c r="F292" s="137"/>
      <c r="G292" s="2"/>
      <c r="H292" s="2"/>
      <c r="I292" s="2"/>
      <c r="J292" s="2"/>
      <c r="K292" s="2"/>
      <c r="L292" s="2"/>
      <c r="M292" s="140"/>
      <c r="N292" s="137"/>
      <c r="O292" s="138"/>
      <c r="P292" s="133"/>
      <c r="Q292" s="94">
        <f t="shared" si="101"/>
        <v>0</v>
      </c>
      <c r="R292" s="1"/>
      <c r="S292" s="1"/>
      <c r="T292" s="2"/>
      <c r="U292" s="2"/>
      <c r="V292" s="82">
        <f t="shared" si="102"/>
        <v>0</v>
      </c>
      <c r="W292" s="121"/>
      <c r="X292" s="108"/>
      <c r="AU292" s="105"/>
      <c r="AV292" s="105"/>
      <c r="AW292" s="105"/>
      <c r="AX292" s="105"/>
      <c r="AY292" s="105"/>
      <c r="AZ292" s="105"/>
      <c r="BA292" s="105"/>
      <c r="BB292" s="105"/>
      <c r="BC292" s="105"/>
      <c r="BD292" s="105"/>
      <c r="BE292" s="105"/>
      <c r="BF292" s="105"/>
      <c r="BG292" s="105"/>
      <c r="BH292" s="105"/>
      <c r="BI292" s="105"/>
      <c r="BJ292" s="105"/>
      <c r="BK292" s="105"/>
      <c r="BL292" s="105"/>
      <c r="BM292" s="105"/>
      <c r="BN292" s="105"/>
      <c r="BO292" s="105"/>
      <c r="BP292" s="105"/>
      <c r="BQ292" s="105"/>
      <c r="BR292" s="105"/>
      <c r="BS292" s="105"/>
      <c r="BT292" s="105"/>
      <c r="BU292" s="105"/>
      <c r="BV292" s="105"/>
      <c r="BW292" s="105"/>
      <c r="BX292" s="105"/>
      <c r="BZ292" s="99"/>
      <c r="CA292" s="105" t="s">
        <v>32</v>
      </c>
      <c r="CB292" s="105"/>
      <c r="CC292" s="105"/>
      <c r="CD292" s="105"/>
      <c r="CE292" s="105"/>
      <c r="CF292" s="105"/>
      <c r="CG292" s="105"/>
      <c r="CH292" s="105"/>
      <c r="CI292" s="105"/>
      <c r="CJ292" s="105"/>
      <c r="CK292" s="105"/>
      <c r="CL292" s="105"/>
      <c r="CM292" s="105"/>
      <c r="CN292" s="105"/>
      <c r="CO292" s="105"/>
      <c r="CP292" s="105" t="s">
        <v>32</v>
      </c>
      <c r="CQ292" s="105"/>
      <c r="CR292" s="105"/>
      <c r="CS292" s="105"/>
      <c r="CT292" s="105"/>
      <c r="CU292" s="105"/>
      <c r="CV292" s="105"/>
      <c r="CW292" s="105"/>
      <c r="CX292" s="105"/>
      <c r="CY292" s="105"/>
      <c r="CZ292" s="105"/>
      <c r="DA292" s="105"/>
      <c r="DB292" s="105"/>
      <c r="DC292" s="105"/>
      <c r="DD292" s="105"/>
      <c r="DE292" s="99"/>
      <c r="DF292" s="99"/>
      <c r="DG292" s="105"/>
      <c r="DH292" s="105"/>
      <c r="DI292" s="105"/>
      <c r="DJ292" s="105"/>
      <c r="DK292" s="105"/>
      <c r="DL292" s="105"/>
      <c r="DM292" s="105"/>
      <c r="DN292" s="105"/>
      <c r="DO292" s="105"/>
      <c r="DP292" s="105"/>
      <c r="DQ292" s="105"/>
      <c r="DR292" s="105"/>
      <c r="DS292" s="105"/>
      <c r="DT292" s="105"/>
      <c r="DU292" s="105"/>
      <c r="DV292" s="105"/>
      <c r="DW292" s="105"/>
      <c r="DX292" s="105"/>
      <c r="DY292" s="105"/>
      <c r="DZ292" s="105"/>
      <c r="EA292" s="105"/>
      <c r="EB292" s="105"/>
      <c r="EC292" s="105"/>
      <c r="ED292" s="105"/>
      <c r="EE292" s="105"/>
      <c r="EF292" s="105"/>
      <c r="EG292" s="105"/>
      <c r="EH292" s="105"/>
      <c r="EI292" s="105"/>
      <c r="EJ292" s="105"/>
      <c r="EL292" s="146" t="str" cm="1">
        <f t="array" ref="EL292">IF(OR(EL$1=0, $A292="", _xlfn.XLOOKUP(EL$1, $Z$2:$Z$18, $AD$2:$AD$18, "")=""),"",SQRT((_xlfn.XLOOKUP(EL$1,$Z$2:$Z$18,$AA$2:$AA$18)-$T292)^2+(_xlfn.XLOOKUP(EL$1,$Z$2:$Z$18,$AB$2:$AB$18)-$U292)^2+(_xlfn.XLOOKUP(EL$1,$Z$2:$Z$18,$AC$2:$AC$18-$V292)^2)))</f>
        <v/>
      </c>
      <c r="EM292" s="96" t="str" cm="1">
        <f t="array" ref="EM292">IF(OR(EM$1=0, $A292="", _xlfn.XLOOKUP(EM$1, $Z$2:$Z$18, $AD$2:$AD$18, "")=""),"",SQRT((_xlfn.XLOOKUP(EM$1,$Z$2:$Z$18,$AA$2:$AA$18)-$T292)^2+(_xlfn.XLOOKUP(EM$1,$Z$2:$Z$18,$AB$2:$AB$18)-$U292)^2+(_xlfn.XLOOKUP(EM$1,$Z$2:$Z$18,$AC$2:$AC$18-$V292)^2)))</f>
        <v/>
      </c>
      <c r="EN292" s="96" t="str" cm="1">
        <f t="array" ref="EN292">IF(OR(EN$1=0, $A292="", _xlfn.XLOOKUP(EN$1, $Z$2:$Z$18, $AD$2:$AD$18, "")=""),"",SQRT((_xlfn.XLOOKUP(EN$1,$Z$2:$Z$18,$AA$2:$AA$18)-$T292)^2+(_xlfn.XLOOKUP(EN$1,$Z$2:$Z$18,$AB$2:$AB$18)-$U292)^2+(_xlfn.XLOOKUP(EN$1,$Z$2:$Z$18,$AC$2:$AC$18-$V292)^2)))</f>
        <v/>
      </c>
      <c r="EO292" s="96" t="str" cm="1">
        <f t="array" ref="EO292">IF(OR(EO$1=0, $A292="", _xlfn.XLOOKUP(EO$1, $Z$2:$Z$18, $AD$2:$AD$18, "")=""),"",SQRT((_xlfn.XLOOKUP(EO$1,$Z$2:$Z$18,$AA$2:$AA$18)-$T292)^2+(_xlfn.XLOOKUP(EO$1,$Z$2:$Z$18,$AB$2:$AB$18)-$U292)^2+(_xlfn.XLOOKUP(EO$1,$Z$2:$Z$18,$AC$2:$AC$18-$V292)^2)))</f>
        <v/>
      </c>
      <c r="EP292" s="96" t="str" cm="1">
        <f t="array" ref="EP292">IF(OR(EP$1=0, $A292="", _xlfn.XLOOKUP(EP$1, $Z$2:$Z$18, $AD$2:$AD$18, "")=""),"",SQRT((_xlfn.XLOOKUP(EP$1,$Z$2:$Z$18,$AA$2:$AA$18)-$T292)^2+(_xlfn.XLOOKUP(EP$1,$Z$2:$Z$18,$AB$2:$AB$18)-$U292)^2+(_xlfn.XLOOKUP(EP$1,$Z$2:$Z$18,$AC$2:$AC$18-$V292)^2)))</f>
        <v/>
      </c>
      <c r="EQ292" s="96" t="str" cm="1">
        <f t="array" ref="EQ292">IF(OR(EQ$1=0, $A292="", _xlfn.XLOOKUP(EQ$1, $Z$2:$Z$18, $AD$2:$AD$18, "")=""),"",SQRT((_xlfn.XLOOKUP(EQ$1,$Z$2:$Z$18,$AA$2:$AA$18)-$T292)^2+(_xlfn.XLOOKUP(EQ$1,$Z$2:$Z$18,$AB$2:$AB$18)-$U292)^2+(_xlfn.XLOOKUP(EQ$1,$Z$2:$Z$18,$AC$2:$AC$18-$V292)^2)))</f>
        <v/>
      </c>
      <c r="ER292" s="96" t="str" cm="1">
        <f t="array" ref="ER292">IF(OR(ER$1=0, $A292="", _xlfn.XLOOKUP(ER$1, $Z$2:$Z$18, $AD$2:$AD$18, "")=""),"",SQRT((_xlfn.XLOOKUP(ER$1,$Z$2:$Z$18,$AA$2:$AA$18)-$T292)^2+(_xlfn.XLOOKUP(ER$1,$Z$2:$Z$18,$AB$2:$AB$18)-$U292)^2+(_xlfn.XLOOKUP(ER$1,$Z$2:$Z$18,$AC$2:$AC$18-$V292)^2)))</f>
        <v/>
      </c>
      <c r="ES292" s="96" t="str" cm="1">
        <f t="array" ref="ES292">IF(OR(ES$1=0, $A292="", _xlfn.XLOOKUP(ES$1, $Z$2:$Z$18, $AD$2:$AD$18, "")=""),"",SQRT((_xlfn.XLOOKUP(ES$1,$Z$2:$Z$18,$AA$2:$AA$18)-$T292)^2+(_xlfn.XLOOKUP(ES$1,$Z$2:$Z$18,$AB$2:$AB$18)-$U292)^2+(_xlfn.XLOOKUP(ES$1,$Z$2:$Z$18,$AC$2:$AC$18-$V292)^2)))</f>
        <v/>
      </c>
      <c r="ET292" s="97" t="str" cm="1">
        <f t="array" ref="ET292">IF(OR(ET$1=0, $A292="", _xlfn.XLOOKUP(ET$1, $Z$2:$Z$18, $AD$2:$AD$18, "")=""),"",SQRT((_xlfn.XLOOKUP(ET$1,$Z$2:$Z$18,$AA$2:$AA$18)-$T292)^2+(_xlfn.XLOOKUP(ET$1,$Z$2:$Z$18,$AB$2:$AB$18)-$U292)^2+(_xlfn.XLOOKUP(ET$1,$Z$2:$Z$18,$AC$2:$AC$18-$V292)^2)))</f>
        <v/>
      </c>
      <c r="EU292" s="97" t="str" cm="1">
        <f t="array" ref="EU292">IF(OR(EU$1=0, $A292="", _xlfn.XLOOKUP(EU$1, $Z$2:$Z$18, $AD$2:$AD$18, "")=""),"",SQRT((_xlfn.XLOOKUP(EU$1,$Z$2:$Z$18,$AA$2:$AA$18)-$T292)^2+(_xlfn.XLOOKUP(EU$1,$Z$2:$Z$18,$AB$2:$AB$18)-$U292)^2+(_xlfn.XLOOKUP(EU$1,$Z$2:$Z$18,$AC$2:$AC$18-$V292)^2)))</f>
        <v/>
      </c>
      <c r="EV292" s="97" t="str" cm="1">
        <f t="array" ref="EV292">IF(OR(EV$1=0, $A292="", _xlfn.XLOOKUP(EV$1, $Z$2:$Z$18, $AD$2:$AD$18, "")=""),"",SQRT((_xlfn.XLOOKUP(EV$1,$Z$2:$Z$18,$AA$2:$AA$18)-$T292)^2+(_xlfn.XLOOKUP(EV$1,$Z$2:$Z$18,$AB$2:$AB$18)-$U292)^2+(_xlfn.XLOOKUP(EV$1,$Z$2:$Z$18,$AC$2:$AC$18-$V292)^2)))</f>
        <v/>
      </c>
      <c r="EW292" s="97" t="str" cm="1">
        <f t="array" ref="EW292">IF(OR(EW$1=0, $A292="", _xlfn.XLOOKUP(EW$1, $Z$2:$Z$18, $AD$2:$AD$18, "")=""),"",SQRT((_xlfn.XLOOKUP(EW$1,$Z$2:$Z$18,$AA$2:$AA$18)-$T292)^2+(_xlfn.XLOOKUP(EW$1,$Z$2:$Z$18,$AB$2:$AB$18)-$U292)^2+(_xlfn.XLOOKUP(EW$1,$Z$2:$Z$18,$AC$2:$AC$18-$V292)^2)))</f>
        <v/>
      </c>
      <c r="EX292" s="97" t="str" cm="1">
        <f t="array" ref="EX292">IF(OR(EX$1=0, $A292="", _xlfn.XLOOKUP(EX$1, $Z$2:$Z$18, $AD$2:$AD$18, "")=""),"",SQRT((_xlfn.XLOOKUP(EX$1,$Z$2:$Z$18,$AA$2:$AA$18)-$T292)^2+(_xlfn.XLOOKUP(EX$1,$Z$2:$Z$18,$AB$2:$AB$18)-$U292)^2+(_xlfn.XLOOKUP(EX$1,$Z$2:$Z$18,$AC$2:$AC$18-$V292)^2)))</f>
        <v/>
      </c>
      <c r="EY292" s="97" t="str" cm="1">
        <f t="array" ref="EY292">IF(OR(EY$1=0, $A292="", _xlfn.XLOOKUP(EY$1, $Z$2:$Z$18, $AD$2:$AD$18, "")=""),"",SQRT((_xlfn.XLOOKUP(EY$1,$Z$2:$Z$18,$AA$2:$AA$18)-$T292)^2+(_xlfn.XLOOKUP(EY$1,$Z$2:$Z$18,$AB$2:$AB$18)-$U292)^2+(_xlfn.XLOOKUP(EY$1,$Z$2:$Z$18,$AC$2:$AC$18-$V292)^2)))</f>
        <v/>
      </c>
      <c r="EZ292" s="98" t="str" cm="1">
        <f t="array" ref="EZ292">IF(OR(EZ$1=0, $A292="", _xlfn.XLOOKUP(EZ$1, $Z$2:$Z$18, $AD$2:$AD$18, "")=""),"",SQRT((_xlfn.XLOOKUP(EZ$1,$Z$2:$Z$18,$AA$2:$AA$18)-$T292)^2+(_xlfn.XLOOKUP(EZ$1,$Z$2:$Z$18,$AB$2:$AB$18)-$U292)^2+(_xlfn.XLOOKUP(EZ$1,$Z$2:$Z$18,$AC$2:$AC$18-$V292)^2)))</f>
        <v/>
      </c>
      <c r="FA292" s="146" t="str" cm="1">
        <f t="array" ref="FA292">IF(OR(FA$1=0, $A292="", _xlfn.XLOOKUP(FA$1, $Z$2:$Z$18, $AD$2:$AD$18, "")=""),"",SQRT((_xlfn.XLOOKUP(FA$1,$Z$2:$Z$18,$AA$2:$AA$18)-$T292)^2+(_xlfn.XLOOKUP(FA$1,$Z$2:$Z$18,$AB$2:$AB$18)-$U292)^2+(_xlfn.XLOOKUP(FA$1,$Z$2:$Z$18,$AC$2:$AC$18-$V292)^2)))</f>
        <v/>
      </c>
      <c r="FB292" s="96" t="str" cm="1">
        <f t="array" ref="FB292">IF(OR(FB$1=0, $A292="", _xlfn.XLOOKUP(FB$1, $Z$2:$Z$18, $AD$2:$AD$18, "")=""),"",SQRT((_xlfn.XLOOKUP(FB$1,$Z$2:$Z$18,$AA$2:$AA$18)-$T292)^2+(_xlfn.XLOOKUP(FB$1,$Z$2:$Z$18,$AB$2:$AB$18)-$U292)^2+(_xlfn.XLOOKUP(FB$1,$Z$2:$Z$18,$AC$2:$AC$18-$V292)^2)))</f>
        <v/>
      </c>
      <c r="FC292" s="96" t="str" cm="1">
        <f t="array" ref="FC292">IF(OR(FC$1=0, $A292="", _xlfn.XLOOKUP(FC$1, $Z$2:$Z$18, $AD$2:$AD$18, "")=""),"",SQRT((_xlfn.XLOOKUP(FC$1,$Z$2:$Z$18,$AA$2:$AA$18)-$T292)^2+(_xlfn.XLOOKUP(FC$1,$Z$2:$Z$18,$AB$2:$AB$18)-$U292)^2+(_xlfn.XLOOKUP(FC$1,$Z$2:$Z$18,$AC$2:$AC$18-$V292)^2)))</f>
        <v/>
      </c>
      <c r="FD292" s="96" t="str" cm="1">
        <f t="array" ref="FD292">IF(OR(FD$1=0, $A292="", _xlfn.XLOOKUP(FD$1, $Z$2:$Z$18, $AD$2:$AD$18, "")=""),"",SQRT((_xlfn.XLOOKUP(FD$1,$Z$2:$Z$18,$AA$2:$AA$18)-$T292)^2+(_xlfn.XLOOKUP(FD$1,$Z$2:$Z$18,$AB$2:$AB$18)-$U292)^2+(_xlfn.XLOOKUP(FD$1,$Z$2:$Z$18,$AC$2:$AC$18-$V292)^2)))</f>
        <v/>
      </c>
      <c r="FE292" s="96" t="str" cm="1">
        <f t="array" ref="FE292">IF(OR(FE$1=0, $A292="", _xlfn.XLOOKUP(FE$1, $Z$2:$Z$18, $AD$2:$AD$18, "")=""),"",SQRT((_xlfn.XLOOKUP(FE$1,$Z$2:$Z$18,$AA$2:$AA$18)-$T292)^2+(_xlfn.XLOOKUP(FE$1,$Z$2:$Z$18,$AB$2:$AB$18)-$U292)^2+(_xlfn.XLOOKUP(FE$1,$Z$2:$Z$18,$AC$2:$AC$18-$V292)^2)))</f>
        <v/>
      </c>
      <c r="FF292" s="96" t="str" cm="1">
        <f t="array" ref="FF292">IF(OR(FF$1=0, $A292="", _xlfn.XLOOKUP(FF$1, $Z$2:$Z$18, $AD$2:$AD$18, "")=""),"",SQRT((_xlfn.XLOOKUP(FF$1,$Z$2:$Z$18,$AA$2:$AA$18)-$T292)^2+(_xlfn.XLOOKUP(FF$1,$Z$2:$Z$18,$AB$2:$AB$18)-$U292)^2+(_xlfn.XLOOKUP(FF$1,$Z$2:$Z$18,$AC$2:$AC$18-$V292)^2)))</f>
        <v/>
      </c>
      <c r="FG292" s="96" t="str" cm="1">
        <f t="array" ref="FG292">IF(OR(FG$1=0, $A292="", _xlfn.XLOOKUP(FG$1, $Z$2:$Z$18, $AD$2:$AD$18, "")=""),"",SQRT((_xlfn.XLOOKUP(FG$1,$Z$2:$Z$18,$AA$2:$AA$18)-$T292)^2+(_xlfn.XLOOKUP(FG$1,$Z$2:$Z$18,$AB$2:$AB$18)-$U292)^2+(_xlfn.XLOOKUP(FG$1,$Z$2:$Z$18,$AC$2:$AC$18-$V292)^2)))</f>
        <v/>
      </c>
      <c r="FH292" s="96" t="str" cm="1">
        <f t="array" ref="FH292">IF(OR(FH$1=0, $A292="", _xlfn.XLOOKUP(FH$1, $Z$2:$Z$18, $AD$2:$AD$18, "")=""),"",SQRT((_xlfn.XLOOKUP(FH$1,$Z$2:$Z$18,$AA$2:$AA$18)-$T292)^2+(_xlfn.XLOOKUP(FH$1,$Z$2:$Z$18,$AB$2:$AB$18)-$U292)^2+(_xlfn.XLOOKUP(FH$1,$Z$2:$Z$18,$AC$2:$AC$18-$V292)^2)))</f>
        <v/>
      </c>
      <c r="FI292" s="97" t="str" cm="1">
        <f t="array" ref="FI292">IF(OR(FI$1=0, $A292="", _xlfn.XLOOKUP(FI$1, $Z$2:$Z$18, $AD$2:$AD$18, "")=""),"",SQRT((_xlfn.XLOOKUP(FI$1,$Z$2:$Z$18,$AA$2:$AA$18)-$T292)^2+(_xlfn.XLOOKUP(FI$1,$Z$2:$Z$18,$AB$2:$AB$18)-$U292)^2+(_xlfn.XLOOKUP(FI$1,$Z$2:$Z$18,$AC$2:$AC$18-$V292)^2)))</f>
        <v/>
      </c>
      <c r="FJ292" s="97" t="str" cm="1">
        <f t="array" ref="FJ292">IF(OR(FJ$1=0, $A292="", _xlfn.XLOOKUP(FJ$1, $Z$2:$Z$18, $AD$2:$AD$18, "")=""),"",SQRT((_xlfn.XLOOKUP(FJ$1,$Z$2:$Z$18,$AA$2:$AA$18)-$T292)^2+(_xlfn.XLOOKUP(FJ$1,$Z$2:$Z$18,$AB$2:$AB$18)-$U292)^2+(_xlfn.XLOOKUP(FJ$1,$Z$2:$Z$18,$AC$2:$AC$18-$V292)^2)))</f>
        <v/>
      </c>
      <c r="FK292" s="97" t="str" cm="1">
        <f t="array" ref="FK292">IF(OR(FK$1=0, $A292="", _xlfn.XLOOKUP(FK$1, $Z$2:$Z$18, $AD$2:$AD$18, "")=""),"",SQRT((_xlfn.XLOOKUP(FK$1,$Z$2:$Z$18,$AA$2:$AA$18)-$T292)^2+(_xlfn.XLOOKUP(FK$1,$Z$2:$Z$18,$AB$2:$AB$18)-$U292)^2+(_xlfn.XLOOKUP(FK$1,$Z$2:$Z$18,$AC$2:$AC$18-$V292)^2)))</f>
        <v/>
      </c>
      <c r="FL292" s="97" t="str" cm="1">
        <f t="array" ref="FL292">IF(OR(FL$1=0, $A292="", _xlfn.XLOOKUP(FL$1, $Z$2:$Z$18, $AD$2:$AD$18, "")=""),"",SQRT((_xlfn.XLOOKUP(FL$1,$Z$2:$Z$18,$AA$2:$AA$18)-$T292)^2+(_xlfn.XLOOKUP(FL$1,$Z$2:$Z$18,$AB$2:$AB$18)-$U292)^2+(_xlfn.XLOOKUP(FL$1,$Z$2:$Z$18,$AC$2:$AC$18-$V292)^2)))</f>
        <v/>
      </c>
      <c r="FM292" s="97" t="str" cm="1">
        <f t="array" ref="FM292">IF(OR(FM$1=0, $A292="", _xlfn.XLOOKUP(FM$1, $Z$2:$Z$18, $AD$2:$AD$18, "")=""),"",SQRT((_xlfn.XLOOKUP(FM$1,$Z$2:$Z$18,$AA$2:$AA$18)-$T292)^2+(_xlfn.XLOOKUP(FM$1,$Z$2:$Z$18,$AB$2:$AB$18)-$U292)^2+(_xlfn.XLOOKUP(FM$1,$Z$2:$Z$18,$AC$2:$AC$18-$V292)^2)))</f>
        <v/>
      </c>
      <c r="FN292" s="97" t="str" cm="1">
        <f t="array" ref="FN292">IF(OR(FN$1=0, $A292="", _xlfn.XLOOKUP(FN$1, $Z$2:$Z$18, $AD$2:$AD$18, "")=""),"",SQRT((_xlfn.XLOOKUP(FN$1,$Z$2:$Z$18,$AA$2:$AA$18)-$T292)^2+(_xlfn.XLOOKUP(FN$1,$Z$2:$Z$18,$AB$2:$AB$18)-$U292)^2+(_xlfn.XLOOKUP(FN$1,$Z$2:$Z$18,$AC$2:$AC$18-$V292)^2)))</f>
        <v/>
      </c>
      <c r="FO292" s="98" t="str" cm="1">
        <f t="array" ref="FO292">IF(OR(FO$1=0, $A292="", _xlfn.XLOOKUP(FO$1, $Z$2:$Z$18, $AD$2:$AD$18, "")=""),"",SQRT((_xlfn.XLOOKUP(FO$1,$Z$2:$Z$18,$AA$2:$AA$18)-$T292)^2+(_xlfn.XLOOKUP(FO$1,$Z$2:$Z$18,$AB$2:$AB$18)-$U292)^2+(_xlfn.XLOOKUP(FO$1,$Z$2:$Z$18,$AC$2:$AC$18-$V292)^2)))</f>
        <v/>
      </c>
      <c r="FP292" s="99"/>
      <c r="FQ292" s="99"/>
      <c r="FR292" s="100">
        <f t="shared" si="103"/>
        <v>0</v>
      </c>
      <c r="FS292" s="109">
        <f t="shared" si="104"/>
        <v>0</v>
      </c>
      <c r="FT292" s="109">
        <f t="shared" si="105"/>
        <v>0</v>
      </c>
      <c r="FU292" s="109">
        <f t="shared" si="106"/>
        <v>0</v>
      </c>
      <c r="FV292" s="109">
        <f t="shared" si="107"/>
        <v>0</v>
      </c>
      <c r="FW292" s="109">
        <f t="shared" si="108"/>
        <v>0</v>
      </c>
      <c r="FX292" s="109">
        <f t="shared" si="109"/>
        <v>0</v>
      </c>
      <c r="FY292" s="109">
        <f t="shared" si="110"/>
        <v>0</v>
      </c>
      <c r="FZ292" s="110">
        <f t="shared" si="111"/>
        <v>0</v>
      </c>
      <c r="GA292" s="110">
        <f t="shared" si="112"/>
        <v>0</v>
      </c>
      <c r="GB292" s="110">
        <f t="shared" si="113"/>
        <v>0</v>
      </c>
      <c r="GC292" s="110">
        <f t="shared" si="114"/>
        <v>0</v>
      </c>
      <c r="GD292" s="110">
        <f t="shared" si="115"/>
        <v>0</v>
      </c>
      <c r="GE292" s="110">
        <f t="shared" si="116"/>
        <v>0</v>
      </c>
      <c r="GF292" s="111">
        <f t="shared" si="117"/>
        <v>0</v>
      </c>
      <c r="GG292" s="100">
        <f t="shared" si="118"/>
        <v>0</v>
      </c>
      <c r="GH292" s="109">
        <f t="shared" si="119"/>
        <v>0</v>
      </c>
      <c r="GI292" s="109">
        <f t="shared" si="120"/>
        <v>0</v>
      </c>
      <c r="GJ292" s="109">
        <f t="shared" si="121"/>
        <v>0</v>
      </c>
      <c r="GK292" s="109">
        <f t="shared" si="122"/>
        <v>0</v>
      </c>
      <c r="GL292" s="109">
        <f t="shared" si="123"/>
        <v>0</v>
      </c>
      <c r="GM292" s="109">
        <f t="shared" si="124"/>
        <v>0</v>
      </c>
      <c r="GN292" s="109">
        <f t="shared" si="125"/>
        <v>0</v>
      </c>
      <c r="GO292" s="110">
        <f t="shared" si="126"/>
        <v>0</v>
      </c>
      <c r="GP292" s="110">
        <f t="shared" si="127"/>
        <v>0</v>
      </c>
      <c r="GQ292" s="110">
        <f t="shared" si="128"/>
        <v>0</v>
      </c>
      <c r="GR292" s="110">
        <f t="shared" si="129"/>
        <v>0</v>
      </c>
      <c r="GS292" s="110">
        <f t="shared" si="130"/>
        <v>0</v>
      </c>
      <c r="GT292" s="110">
        <f t="shared" si="131"/>
        <v>0</v>
      </c>
      <c r="GU292" s="111">
        <f t="shared" si="132"/>
        <v>0</v>
      </c>
      <c r="GX292" s="151" cm="1">
        <f t="array" ref="GX292">_xlfn.IFS(GX$1= 0,"", NOT(ISBLANK(CA292)), 0, ISBLANK(CA292), $Q292-$S292+FR292-AU292-DG292)</f>
        <v>0</v>
      </c>
      <c r="GY292" s="152" cm="1">
        <f t="array" ref="GY292">_xlfn.IFS(GY$1= 0,"", NOT(ISBLANK(CB292)), 0, ISBLANK(CB292), $Q292-$S292+FS292-AV292-DH292)</f>
        <v>0</v>
      </c>
      <c r="GZ292" s="152" cm="1">
        <f t="array" ref="GZ292">_xlfn.IFS(GZ$1= 0,"", NOT(ISBLANK(CC292)), 0, ISBLANK(CC292), $Q292-$S292+FT292-AW292-DI292)</f>
        <v>0</v>
      </c>
      <c r="HA292" s="152" cm="1">
        <f t="array" ref="HA292">_xlfn.IFS(HA$1= 0,"", NOT(ISBLANK(CD292)), 0, ISBLANK(CD292), $Q292-$S292+FU292-AX292-DJ292)</f>
        <v>0</v>
      </c>
      <c r="HB292" s="152" cm="1">
        <f t="array" ref="HB292">_xlfn.IFS(HB$1= 0,"", NOT(ISBLANK(CE292)), 0, ISBLANK(CE292), $Q292-$S292+FV292-AY292-DK292)</f>
        <v>0</v>
      </c>
      <c r="HC292" s="152" cm="1">
        <f t="array" ref="HC292">_xlfn.IFS(HC$1= 0,"", NOT(ISBLANK(CF292)), 0, ISBLANK(CF292), $Q292-$S292+FW292-AZ292-DL292)</f>
        <v>0</v>
      </c>
      <c r="HD292" s="152" cm="1">
        <f t="array" ref="HD292">_xlfn.IFS(HD$1= 0,"", NOT(ISBLANK(CG292)), 0, ISBLANK(CG292), $Q292-$S292+FX292-BA292-DM292)</f>
        <v>0</v>
      </c>
      <c r="HE292" s="152" t="str" cm="1">
        <f t="array" ref="HE292">_xlfn.IFS(HE$1= 0,"", NOT(ISBLANK(CH292)), 0, ISBLANK(CH292), $Q292-$S292+FY292-BB292-DN292)</f>
        <v/>
      </c>
      <c r="HF292" s="152" t="str" cm="1">
        <f t="array" ref="HF292">_xlfn.IFS(HF$1= 0,"", NOT(ISBLANK(CI292)), 0, ISBLANK(CI292), $Q292-$S292+FZ292-BC292-DO292)</f>
        <v/>
      </c>
      <c r="HG292" s="152" t="str" cm="1">
        <f t="array" ref="HG292">_xlfn.IFS(HG$1= 0,"", NOT(ISBLANK(CJ292)), 0, ISBLANK(CJ292), $Q292-$S292+GA292-BD292-DP292)</f>
        <v/>
      </c>
      <c r="HH292" s="152" t="str" cm="1">
        <f t="array" ref="HH292">_xlfn.IFS(HH$1= 0,"", NOT(ISBLANK(CK292)), 0, ISBLANK(CK292), $Q292-$S292+GB292-BE292-DQ292)</f>
        <v/>
      </c>
      <c r="HI292" s="152" t="str" cm="1">
        <f t="array" ref="HI292">_xlfn.IFS(HI$1= 0,"", NOT(ISBLANK(CL292)), 0, ISBLANK(CL292), $Q292-$S292+GC292-BF292-DR292)</f>
        <v/>
      </c>
      <c r="HJ292" s="152" t="str" cm="1">
        <f t="array" ref="HJ292">_xlfn.IFS(HJ$1= 0,"", NOT(ISBLANK(CM292)), 0, ISBLANK(CM292), $Q292-$S292+GD292-BG292-DS292)</f>
        <v/>
      </c>
      <c r="HK292" s="152" t="str" cm="1">
        <f t="array" ref="HK292">_xlfn.IFS(HK$1= 0,"", NOT(ISBLANK(CN292)), 0, ISBLANK(CN292), $Q292-$S292+GE292-BH292-DT292)</f>
        <v/>
      </c>
      <c r="HL292" s="153" t="str" cm="1">
        <f t="array" ref="HL292">_xlfn.IFS(HL$1= 0,"", NOT(ISBLANK(CO292)), 0, ISBLANK(CO292), $Q292-$S292+GF292-BI292-DU292)</f>
        <v/>
      </c>
      <c r="HM292" s="153" t="str" cm="1">
        <f t="array" ref="HM292">_xlfn.IFS(HM$1= 0,"", NOT(ISBLANK(DE292)), 0, ISBLANK(DE292), $Q292-$S292+IC292-BY292-#REF!)</f>
        <v/>
      </c>
      <c r="HN292" s="153" t="e" cm="1">
        <f t="array" ref="HN292">_xlfn.IFS(HN$1= 0,"", NOT(ISBLANK(DF292)), 0, ISBLANK(DF292), $Q292-$S292+ID292-BZ292-#REF!)</f>
        <v>#REF!</v>
      </c>
      <c r="HO292" s="153" t="e" cm="1">
        <f t="array" ref="HO292">_xlfn.IFS(HO$1= 0,"", NOT(ISBLANK(DG292)), 0, ISBLANK(DG292), $Q292-$S292+IE292-CA292-#REF!)</f>
        <v>#VALUE!</v>
      </c>
      <c r="HP292" s="153" t="e" cm="1">
        <f t="array" ref="HP292">_xlfn.IFS(HP$1= 0,"", NOT(ISBLANK(DH292)), 0, ISBLANK(DH292), $Q292-$S292+IF292-CB292-#REF!)</f>
        <v>#REF!</v>
      </c>
      <c r="HQ292" s="153" t="e" cm="1">
        <f t="array" ref="HQ292">_xlfn.IFS(HQ$1= 0,"", NOT(ISBLANK(DI292)), 0, ISBLANK(DI292), $Q292-$S292+IG292-CC292-#REF!)</f>
        <v>#REF!</v>
      </c>
      <c r="HR292" s="153" cm="1">
        <f t="array" ref="HR292">_xlfn.IFS(HR$1= 0,"", NOT(ISBLANK(DJ292)), 0, ISBLANK(DJ292), $Q292-$S292+IH292-CD292-EK292)</f>
        <v>0</v>
      </c>
      <c r="HS292" s="153" t="e" cm="1">
        <f t="array" ref="HS292">_xlfn.IFS(HS$1= 0,"", NOT(ISBLANK(DK292)), 0, ISBLANK(DK292), $Q292-$S292+II292-CE292-EL292)</f>
        <v>#VALUE!</v>
      </c>
      <c r="HT292" s="153" t="e" cm="1">
        <f t="array" ref="HT292">_xlfn.IFS(HT$1= 0,"", NOT(ISBLANK(DL292)), 0, ISBLANK(DL292), $Q292-$S292+GV292-CF292-EM292)</f>
        <v>#VALUE!</v>
      </c>
      <c r="HU292" s="153" t="e" cm="1">
        <f t="array" ref="HU292">_xlfn.IFS(HU$1= 0,"", NOT(ISBLANK(DM292)), 0, ISBLANK(DM292), $Q292-$S292+GW292-CG292-EN292)</f>
        <v>#VALUE!</v>
      </c>
      <c r="HV292" s="153" t="str" cm="1">
        <f t="array" ref="HV292">_xlfn.IFS(HV$1= 0,"", NOT(ISBLANK(DN292)), 0, ISBLANK(DN292), $Q292-$S292+GX292-CH292-EO292)</f>
        <v/>
      </c>
      <c r="HW292" s="153" t="str" cm="1">
        <f t="array" ref="HW292">_xlfn.IFS(HW$1= 0,"", NOT(ISBLANK(DO292)), 0, ISBLANK(DO292), $Q292-$S292+GY292-CI292-EP292)</f>
        <v/>
      </c>
      <c r="HX292" s="153" t="str" cm="1">
        <f t="array" ref="HX292">_xlfn.IFS(HX$1= 0,"", NOT(ISBLANK(DP292)), 0, ISBLANK(DP292), $Q292-$S292+GZ292-CJ292-EQ292)</f>
        <v/>
      </c>
      <c r="HY292" s="153" t="str" cm="1">
        <f t="array" ref="HY292">_xlfn.IFS(HY$1= 0,"", NOT(ISBLANK(DQ292)), 0, ISBLANK(DQ292), $Q292-$S292+HA292-CK292-ER292)</f>
        <v/>
      </c>
      <c r="HZ292" s="153" t="str" cm="1">
        <f t="array" ref="HZ292">_xlfn.IFS(HZ$1= 0,"", NOT(ISBLANK(DR292)), 0, ISBLANK(DR292), $Q292-$S292+HB292-CL292-ES292)</f>
        <v/>
      </c>
      <c r="IA292" s="153" t="str" cm="1">
        <f t="array" ref="IA292">_xlfn.IFS(IA$1= 0,"", NOT(ISBLANK(DS292)), 0, ISBLANK(DS292), $Q292-$S292+HC292-CM292-ET292)</f>
        <v/>
      </c>
    </row>
    <row r="293" spans="1:235" ht="16.5" x14ac:dyDescent="0.3">
      <c r="A293" s="144"/>
      <c r="B293" s="106"/>
      <c r="C293" s="106"/>
      <c r="D293" s="107"/>
      <c r="E293" s="131"/>
      <c r="F293" s="137"/>
      <c r="G293" s="2"/>
      <c r="H293" s="2"/>
      <c r="I293" s="2"/>
      <c r="J293" s="2"/>
      <c r="K293" s="2"/>
      <c r="L293" s="2"/>
      <c r="M293" s="140"/>
      <c r="N293" s="137"/>
      <c r="O293" s="138"/>
      <c r="P293" s="133"/>
      <c r="Q293" s="94">
        <f t="shared" si="101"/>
        <v>0</v>
      </c>
      <c r="R293" s="1"/>
      <c r="S293" s="1"/>
      <c r="T293" s="2"/>
      <c r="U293" s="2"/>
      <c r="V293" s="82">
        <f t="shared" si="102"/>
        <v>0</v>
      </c>
      <c r="W293" s="121"/>
      <c r="X293" s="108"/>
      <c r="AU293" s="105"/>
      <c r="AV293" s="105"/>
      <c r="AW293" s="105"/>
      <c r="AX293" s="105"/>
      <c r="AY293" s="105"/>
      <c r="AZ293" s="105"/>
      <c r="BA293" s="105"/>
      <c r="BB293" s="105"/>
      <c r="BC293" s="105"/>
      <c r="BD293" s="105"/>
      <c r="BE293" s="105"/>
      <c r="BF293" s="105"/>
      <c r="BG293" s="105"/>
      <c r="BH293" s="105"/>
      <c r="BI293" s="105"/>
      <c r="BJ293" s="105"/>
      <c r="BK293" s="105"/>
      <c r="BL293" s="105"/>
      <c r="BM293" s="105"/>
      <c r="BN293" s="105"/>
      <c r="BO293" s="105"/>
      <c r="BP293" s="105"/>
      <c r="BQ293" s="105"/>
      <c r="BR293" s="105"/>
      <c r="BS293" s="105"/>
      <c r="BT293" s="105"/>
      <c r="BU293" s="105"/>
      <c r="BV293" s="105"/>
      <c r="BW293" s="105"/>
      <c r="BX293" s="105"/>
      <c r="BZ293" s="99"/>
      <c r="CA293" s="105" t="s">
        <v>32</v>
      </c>
      <c r="CB293" s="105"/>
      <c r="CC293" s="105"/>
      <c r="CD293" s="105"/>
      <c r="CE293" s="105"/>
      <c r="CF293" s="105"/>
      <c r="CG293" s="105"/>
      <c r="CH293" s="105"/>
      <c r="CI293" s="105"/>
      <c r="CJ293" s="105"/>
      <c r="CK293" s="105"/>
      <c r="CL293" s="105"/>
      <c r="CM293" s="105"/>
      <c r="CN293" s="105"/>
      <c r="CO293" s="105"/>
      <c r="CP293" s="105" t="s">
        <v>32</v>
      </c>
      <c r="CQ293" s="105"/>
      <c r="CR293" s="105"/>
      <c r="CS293" s="105"/>
      <c r="CT293" s="105"/>
      <c r="CU293" s="105"/>
      <c r="CV293" s="105"/>
      <c r="CW293" s="105"/>
      <c r="CX293" s="105"/>
      <c r="CY293" s="105"/>
      <c r="CZ293" s="105"/>
      <c r="DA293" s="105"/>
      <c r="DB293" s="105"/>
      <c r="DC293" s="105"/>
      <c r="DD293" s="105"/>
      <c r="DE293" s="99"/>
      <c r="DF293" s="99"/>
      <c r="DG293" s="105"/>
      <c r="DH293" s="105"/>
      <c r="DI293" s="105"/>
      <c r="DJ293" s="105"/>
      <c r="DK293" s="105"/>
      <c r="DL293" s="105"/>
      <c r="DM293" s="105"/>
      <c r="DN293" s="105"/>
      <c r="DO293" s="105"/>
      <c r="DP293" s="105"/>
      <c r="DQ293" s="105"/>
      <c r="DR293" s="105"/>
      <c r="DS293" s="105"/>
      <c r="DT293" s="105"/>
      <c r="DU293" s="105"/>
      <c r="DV293" s="105"/>
      <c r="DW293" s="105"/>
      <c r="DX293" s="105"/>
      <c r="DY293" s="105"/>
      <c r="DZ293" s="105"/>
      <c r="EA293" s="105"/>
      <c r="EB293" s="105"/>
      <c r="EC293" s="105"/>
      <c r="ED293" s="105"/>
      <c r="EE293" s="105"/>
      <c r="EF293" s="105"/>
      <c r="EG293" s="105"/>
      <c r="EH293" s="105"/>
      <c r="EI293" s="105"/>
      <c r="EJ293" s="105"/>
      <c r="EL293" s="146" t="str" cm="1">
        <f t="array" ref="EL293">IF(OR(EL$1=0, $A293="", _xlfn.XLOOKUP(EL$1, $Z$2:$Z$18, $AD$2:$AD$18, "")=""),"",SQRT((_xlfn.XLOOKUP(EL$1,$Z$2:$Z$18,$AA$2:$AA$18)-$T293)^2+(_xlfn.XLOOKUP(EL$1,$Z$2:$Z$18,$AB$2:$AB$18)-$U293)^2+(_xlfn.XLOOKUP(EL$1,$Z$2:$Z$18,$AC$2:$AC$18-$V293)^2)))</f>
        <v/>
      </c>
      <c r="EM293" s="96" t="str" cm="1">
        <f t="array" ref="EM293">IF(OR(EM$1=0, $A293="", _xlfn.XLOOKUP(EM$1, $Z$2:$Z$18, $AD$2:$AD$18, "")=""),"",SQRT((_xlfn.XLOOKUP(EM$1,$Z$2:$Z$18,$AA$2:$AA$18)-$T293)^2+(_xlfn.XLOOKUP(EM$1,$Z$2:$Z$18,$AB$2:$AB$18)-$U293)^2+(_xlfn.XLOOKUP(EM$1,$Z$2:$Z$18,$AC$2:$AC$18-$V293)^2)))</f>
        <v/>
      </c>
      <c r="EN293" s="96" t="str" cm="1">
        <f t="array" ref="EN293">IF(OR(EN$1=0, $A293="", _xlfn.XLOOKUP(EN$1, $Z$2:$Z$18, $AD$2:$AD$18, "")=""),"",SQRT((_xlfn.XLOOKUP(EN$1,$Z$2:$Z$18,$AA$2:$AA$18)-$T293)^2+(_xlfn.XLOOKUP(EN$1,$Z$2:$Z$18,$AB$2:$AB$18)-$U293)^2+(_xlfn.XLOOKUP(EN$1,$Z$2:$Z$18,$AC$2:$AC$18-$V293)^2)))</f>
        <v/>
      </c>
      <c r="EO293" s="96" t="str" cm="1">
        <f t="array" ref="EO293">IF(OR(EO$1=0, $A293="", _xlfn.XLOOKUP(EO$1, $Z$2:$Z$18, $AD$2:$AD$18, "")=""),"",SQRT((_xlfn.XLOOKUP(EO$1,$Z$2:$Z$18,$AA$2:$AA$18)-$T293)^2+(_xlfn.XLOOKUP(EO$1,$Z$2:$Z$18,$AB$2:$AB$18)-$U293)^2+(_xlfn.XLOOKUP(EO$1,$Z$2:$Z$18,$AC$2:$AC$18-$V293)^2)))</f>
        <v/>
      </c>
      <c r="EP293" s="96" t="str" cm="1">
        <f t="array" ref="EP293">IF(OR(EP$1=0, $A293="", _xlfn.XLOOKUP(EP$1, $Z$2:$Z$18, $AD$2:$AD$18, "")=""),"",SQRT((_xlfn.XLOOKUP(EP$1,$Z$2:$Z$18,$AA$2:$AA$18)-$T293)^2+(_xlfn.XLOOKUP(EP$1,$Z$2:$Z$18,$AB$2:$AB$18)-$U293)^2+(_xlfn.XLOOKUP(EP$1,$Z$2:$Z$18,$AC$2:$AC$18-$V293)^2)))</f>
        <v/>
      </c>
      <c r="EQ293" s="96" t="str" cm="1">
        <f t="array" ref="EQ293">IF(OR(EQ$1=0, $A293="", _xlfn.XLOOKUP(EQ$1, $Z$2:$Z$18, $AD$2:$AD$18, "")=""),"",SQRT((_xlfn.XLOOKUP(EQ$1,$Z$2:$Z$18,$AA$2:$AA$18)-$T293)^2+(_xlfn.XLOOKUP(EQ$1,$Z$2:$Z$18,$AB$2:$AB$18)-$U293)^2+(_xlfn.XLOOKUP(EQ$1,$Z$2:$Z$18,$AC$2:$AC$18-$V293)^2)))</f>
        <v/>
      </c>
      <c r="ER293" s="96" t="str" cm="1">
        <f t="array" ref="ER293">IF(OR(ER$1=0, $A293="", _xlfn.XLOOKUP(ER$1, $Z$2:$Z$18, $AD$2:$AD$18, "")=""),"",SQRT((_xlfn.XLOOKUP(ER$1,$Z$2:$Z$18,$AA$2:$AA$18)-$T293)^2+(_xlfn.XLOOKUP(ER$1,$Z$2:$Z$18,$AB$2:$AB$18)-$U293)^2+(_xlfn.XLOOKUP(ER$1,$Z$2:$Z$18,$AC$2:$AC$18-$V293)^2)))</f>
        <v/>
      </c>
      <c r="ES293" s="96" t="str" cm="1">
        <f t="array" ref="ES293">IF(OR(ES$1=0, $A293="", _xlfn.XLOOKUP(ES$1, $Z$2:$Z$18, $AD$2:$AD$18, "")=""),"",SQRT((_xlfn.XLOOKUP(ES$1,$Z$2:$Z$18,$AA$2:$AA$18)-$T293)^2+(_xlfn.XLOOKUP(ES$1,$Z$2:$Z$18,$AB$2:$AB$18)-$U293)^2+(_xlfn.XLOOKUP(ES$1,$Z$2:$Z$18,$AC$2:$AC$18-$V293)^2)))</f>
        <v/>
      </c>
      <c r="ET293" s="97" t="str" cm="1">
        <f t="array" ref="ET293">IF(OR(ET$1=0, $A293="", _xlfn.XLOOKUP(ET$1, $Z$2:$Z$18, $AD$2:$AD$18, "")=""),"",SQRT((_xlfn.XLOOKUP(ET$1,$Z$2:$Z$18,$AA$2:$AA$18)-$T293)^2+(_xlfn.XLOOKUP(ET$1,$Z$2:$Z$18,$AB$2:$AB$18)-$U293)^2+(_xlfn.XLOOKUP(ET$1,$Z$2:$Z$18,$AC$2:$AC$18-$V293)^2)))</f>
        <v/>
      </c>
      <c r="EU293" s="97" t="str" cm="1">
        <f t="array" ref="EU293">IF(OR(EU$1=0, $A293="", _xlfn.XLOOKUP(EU$1, $Z$2:$Z$18, $AD$2:$AD$18, "")=""),"",SQRT((_xlfn.XLOOKUP(EU$1,$Z$2:$Z$18,$AA$2:$AA$18)-$T293)^2+(_xlfn.XLOOKUP(EU$1,$Z$2:$Z$18,$AB$2:$AB$18)-$U293)^2+(_xlfn.XLOOKUP(EU$1,$Z$2:$Z$18,$AC$2:$AC$18-$V293)^2)))</f>
        <v/>
      </c>
      <c r="EV293" s="97" t="str" cm="1">
        <f t="array" ref="EV293">IF(OR(EV$1=0, $A293="", _xlfn.XLOOKUP(EV$1, $Z$2:$Z$18, $AD$2:$AD$18, "")=""),"",SQRT((_xlfn.XLOOKUP(EV$1,$Z$2:$Z$18,$AA$2:$AA$18)-$T293)^2+(_xlfn.XLOOKUP(EV$1,$Z$2:$Z$18,$AB$2:$AB$18)-$U293)^2+(_xlfn.XLOOKUP(EV$1,$Z$2:$Z$18,$AC$2:$AC$18-$V293)^2)))</f>
        <v/>
      </c>
      <c r="EW293" s="97" t="str" cm="1">
        <f t="array" ref="EW293">IF(OR(EW$1=0, $A293="", _xlfn.XLOOKUP(EW$1, $Z$2:$Z$18, $AD$2:$AD$18, "")=""),"",SQRT((_xlfn.XLOOKUP(EW$1,$Z$2:$Z$18,$AA$2:$AA$18)-$T293)^2+(_xlfn.XLOOKUP(EW$1,$Z$2:$Z$18,$AB$2:$AB$18)-$U293)^2+(_xlfn.XLOOKUP(EW$1,$Z$2:$Z$18,$AC$2:$AC$18-$V293)^2)))</f>
        <v/>
      </c>
      <c r="EX293" s="97" t="str" cm="1">
        <f t="array" ref="EX293">IF(OR(EX$1=0, $A293="", _xlfn.XLOOKUP(EX$1, $Z$2:$Z$18, $AD$2:$AD$18, "")=""),"",SQRT((_xlfn.XLOOKUP(EX$1,$Z$2:$Z$18,$AA$2:$AA$18)-$T293)^2+(_xlfn.XLOOKUP(EX$1,$Z$2:$Z$18,$AB$2:$AB$18)-$U293)^2+(_xlfn.XLOOKUP(EX$1,$Z$2:$Z$18,$AC$2:$AC$18-$V293)^2)))</f>
        <v/>
      </c>
      <c r="EY293" s="97" t="str" cm="1">
        <f t="array" ref="EY293">IF(OR(EY$1=0, $A293="", _xlfn.XLOOKUP(EY$1, $Z$2:$Z$18, $AD$2:$AD$18, "")=""),"",SQRT((_xlfn.XLOOKUP(EY$1,$Z$2:$Z$18,$AA$2:$AA$18)-$T293)^2+(_xlfn.XLOOKUP(EY$1,$Z$2:$Z$18,$AB$2:$AB$18)-$U293)^2+(_xlfn.XLOOKUP(EY$1,$Z$2:$Z$18,$AC$2:$AC$18-$V293)^2)))</f>
        <v/>
      </c>
      <c r="EZ293" s="98" t="str" cm="1">
        <f t="array" ref="EZ293">IF(OR(EZ$1=0, $A293="", _xlfn.XLOOKUP(EZ$1, $Z$2:$Z$18, $AD$2:$AD$18, "")=""),"",SQRT((_xlfn.XLOOKUP(EZ$1,$Z$2:$Z$18,$AA$2:$AA$18)-$T293)^2+(_xlfn.XLOOKUP(EZ$1,$Z$2:$Z$18,$AB$2:$AB$18)-$U293)^2+(_xlfn.XLOOKUP(EZ$1,$Z$2:$Z$18,$AC$2:$AC$18-$V293)^2)))</f>
        <v/>
      </c>
      <c r="FA293" s="146" t="str" cm="1">
        <f t="array" ref="FA293">IF(OR(FA$1=0, $A293="", _xlfn.XLOOKUP(FA$1, $Z$2:$Z$18, $AD$2:$AD$18, "")=""),"",SQRT((_xlfn.XLOOKUP(FA$1,$Z$2:$Z$18,$AA$2:$AA$18)-$T293)^2+(_xlfn.XLOOKUP(FA$1,$Z$2:$Z$18,$AB$2:$AB$18)-$U293)^2+(_xlfn.XLOOKUP(FA$1,$Z$2:$Z$18,$AC$2:$AC$18-$V293)^2)))</f>
        <v/>
      </c>
      <c r="FB293" s="96" t="str" cm="1">
        <f t="array" ref="FB293">IF(OR(FB$1=0, $A293="", _xlfn.XLOOKUP(FB$1, $Z$2:$Z$18, $AD$2:$AD$18, "")=""),"",SQRT((_xlfn.XLOOKUP(FB$1,$Z$2:$Z$18,$AA$2:$AA$18)-$T293)^2+(_xlfn.XLOOKUP(FB$1,$Z$2:$Z$18,$AB$2:$AB$18)-$U293)^2+(_xlfn.XLOOKUP(FB$1,$Z$2:$Z$18,$AC$2:$AC$18-$V293)^2)))</f>
        <v/>
      </c>
      <c r="FC293" s="96" t="str" cm="1">
        <f t="array" ref="FC293">IF(OR(FC$1=0, $A293="", _xlfn.XLOOKUP(FC$1, $Z$2:$Z$18, $AD$2:$AD$18, "")=""),"",SQRT((_xlfn.XLOOKUP(FC$1,$Z$2:$Z$18,$AA$2:$AA$18)-$T293)^2+(_xlfn.XLOOKUP(FC$1,$Z$2:$Z$18,$AB$2:$AB$18)-$U293)^2+(_xlfn.XLOOKUP(FC$1,$Z$2:$Z$18,$AC$2:$AC$18-$V293)^2)))</f>
        <v/>
      </c>
      <c r="FD293" s="96" t="str" cm="1">
        <f t="array" ref="FD293">IF(OR(FD$1=0, $A293="", _xlfn.XLOOKUP(FD$1, $Z$2:$Z$18, $AD$2:$AD$18, "")=""),"",SQRT((_xlfn.XLOOKUP(FD$1,$Z$2:$Z$18,$AA$2:$AA$18)-$T293)^2+(_xlfn.XLOOKUP(FD$1,$Z$2:$Z$18,$AB$2:$AB$18)-$U293)^2+(_xlfn.XLOOKUP(FD$1,$Z$2:$Z$18,$AC$2:$AC$18-$V293)^2)))</f>
        <v/>
      </c>
      <c r="FE293" s="96" t="str" cm="1">
        <f t="array" ref="FE293">IF(OR(FE$1=0, $A293="", _xlfn.XLOOKUP(FE$1, $Z$2:$Z$18, $AD$2:$AD$18, "")=""),"",SQRT((_xlfn.XLOOKUP(FE$1,$Z$2:$Z$18,$AA$2:$AA$18)-$T293)^2+(_xlfn.XLOOKUP(FE$1,$Z$2:$Z$18,$AB$2:$AB$18)-$U293)^2+(_xlfn.XLOOKUP(FE$1,$Z$2:$Z$18,$AC$2:$AC$18-$V293)^2)))</f>
        <v/>
      </c>
      <c r="FF293" s="96" t="str" cm="1">
        <f t="array" ref="FF293">IF(OR(FF$1=0, $A293="", _xlfn.XLOOKUP(FF$1, $Z$2:$Z$18, $AD$2:$AD$18, "")=""),"",SQRT((_xlfn.XLOOKUP(FF$1,$Z$2:$Z$18,$AA$2:$AA$18)-$T293)^2+(_xlfn.XLOOKUP(FF$1,$Z$2:$Z$18,$AB$2:$AB$18)-$U293)^2+(_xlfn.XLOOKUP(FF$1,$Z$2:$Z$18,$AC$2:$AC$18-$V293)^2)))</f>
        <v/>
      </c>
      <c r="FG293" s="96" t="str" cm="1">
        <f t="array" ref="FG293">IF(OR(FG$1=0, $A293="", _xlfn.XLOOKUP(FG$1, $Z$2:$Z$18, $AD$2:$AD$18, "")=""),"",SQRT((_xlfn.XLOOKUP(FG$1,$Z$2:$Z$18,$AA$2:$AA$18)-$T293)^2+(_xlfn.XLOOKUP(FG$1,$Z$2:$Z$18,$AB$2:$AB$18)-$U293)^2+(_xlfn.XLOOKUP(FG$1,$Z$2:$Z$18,$AC$2:$AC$18-$V293)^2)))</f>
        <v/>
      </c>
      <c r="FH293" s="96" t="str" cm="1">
        <f t="array" ref="FH293">IF(OR(FH$1=0, $A293="", _xlfn.XLOOKUP(FH$1, $Z$2:$Z$18, $AD$2:$AD$18, "")=""),"",SQRT((_xlfn.XLOOKUP(FH$1,$Z$2:$Z$18,$AA$2:$AA$18)-$T293)^2+(_xlfn.XLOOKUP(FH$1,$Z$2:$Z$18,$AB$2:$AB$18)-$U293)^2+(_xlfn.XLOOKUP(FH$1,$Z$2:$Z$18,$AC$2:$AC$18-$V293)^2)))</f>
        <v/>
      </c>
      <c r="FI293" s="97" t="str" cm="1">
        <f t="array" ref="FI293">IF(OR(FI$1=0, $A293="", _xlfn.XLOOKUP(FI$1, $Z$2:$Z$18, $AD$2:$AD$18, "")=""),"",SQRT((_xlfn.XLOOKUP(FI$1,$Z$2:$Z$18,$AA$2:$AA$18)-$T293)^2+(_xlfn.XLOOKUP(FI$1,$Z$2:$Z$18,$AB$2:$AB$18)-$U293)^2+(_xlfn.XLOOKUP(FI$1,$Z$2:$Z$18,$AC$2:$AC$18-$V293)^2)))</f>
        <v/>
      </c>
      <c r="FJ293" s="97" t="str" cm="1">
        <f t="array" ref="FJ293">IF(OR(FJ$1=0, $A293="", _xlfn.XLOOKUP(FJ$1, $Z$2:$Z$18, $AD$2:$AD$18, "")=""),"",SQRT((_xlfn.XLOOKUP(FJ$1,$Z$2:$Z$18,$AA$2:$AA$18)-$T293)^2+(_xlfn.XLOOKUP(FJ$1,$Z$2:$Z$18,$AB$2:$AB$18)-$U293)^2+(_xlfn.XLOOKUP(FJ$1,$Z$2:$Z$18,$AC$2:$AC$18-$V293)^2)))</f>
        <v/>
      </c>
      <c r="FK293" s="97" t="str" cm="1">
        <f t="array" ref="FK293">IF(OR(FK$1=0, $A293="", _xlfn.XLOOKUP(FK$1, $Z$2:$Z$18, $AD$2:$AD$18, "")=""),"",SQRT((_xlfn.XLOOKUP(FK$1,$Z$2:$Z$18,$AA$2:$AA$18)-$T293)^2+(_xlfn.XLOOKUP(FK$1,$Z$2:$Z$18,$AB$2:$AB$18)-$U293)^2+(_xlfn.XLOOKUP(FK$1,$Z$2:$Z$18,$AC$2:$AC$18-$V293)^2)))</f>
        <v/>
      </c>
      <c r="FL293" s="97" t="str" cm="1">
        <f t="array" ref="FL293">IF(OR(FL$1=0, $A293="", _xlfn.XLOOKUP(FL$1, $Z$2:$Z$18, $AD$2:$AD$18, "")=""),"",SQRT((_xlfn.XLOOKUP(FL$1,$Z$2:$Z$18,$AA$2:$AA$18)-$T293)^2+(_xlfn.XLOOKUP(FL$1,$Z$2:$Z$18,$AB$2:$AB$18)-$U293)^2+(_xlfn.XLOOKUP(FL$1,$Z$2:$Z$18,$AC$2:$AC$18-$V293)^2)))</f>
        <v/>
      </c>
      <c r="FM293" s="97" t="str" cm="1">
        <f t="array" ref="FM293">IF(OR(FM$1=0, $A293="", _xlfn.XLOOKUP(FM$1, $Z$2:$Z$18, $AD$2:$AD$18, "")=""),"",SQRT((_xlfn.XLOOKUP(FM$1,$Z$2:$Z$18,$AA$2:$AA$18)-$T293)^2+(_xlfn.XLOOKUP(FM$1,$Z$2:$Z$18,$AB$2:$AB$18)-$U293)^2+(_xlfn.XLOOKUP(FM$1,$Z$2:$Z$18,$AC$2:$AC$18-$V293)^2)))</f>
        <v/>
      </c>
      <c r="FN293" s="97" t="str" cm="1">
        <f t="array" ref="FN293">IF(OR(FN$1=0, $A293="", _xlfn.XLOOKUP(FN$1, $Z$2:$Z$18, $AD$2:$AD$18, "")=""),"",SQRT((_xlfn.XLOOKUP(FN$1,$Z$2:$Z$18,$AA$2:$AA$18)-$T293)^2+(_xlfn.XLOOKUP(FN$1,$Z$2:$Z$18,$AB$2:$AB$18)-$U293)^2+(_xlfn.XLOOKUP(FN$1,$Z$2:$Z$18,$AC$2:$AC$18-$V293)^2)))</f>
        <v/>
      </c>
      <c r="FO293" s="98" t="str" cm="1">
        <f t="array" ref="FO293">IF(OR(FO$1=0, $A293="", _xlfn.XLOOKUP(FO$1, $Z$2:$Z$18, $AD$2:$AD$18, "")=""),"",SQRT((_xlfn.XLOOKUP(FO$1,$Z$2:$Z$18,$AA$2:$AA$18)-$T293)^2+(_xlfn.XLOOKUP(FO$1,$Z$2:$Z$18,$AB$2:$AB$18)-$U293)^2+(_xlfn.XLOOKUP(FO$1,$Z$2:$Z$18,$AC$2:$AC$18-$V293)^2)))</f>
        <v/>
      </c>
      <c r="FP293" s="99"/>
      <c r="FQ293" s="99"/>
      <c r="FR293" s="100">
        <f t="shared" si="103"/>
        <v>0</v>
      </c>
      <c r="FS293" s="109">
        <f t="shared" si="104"/>
        <v>0</v>
      </c>
      <c r="FT293" s="109">
        <f t="shared" si="105"/>
        <v>0</v>
      </c>
      <c r="FU293" s="109">
        <f t="shared" si="106"/>
        <v>0</v>
      </c>
      <c r="FV293" s="109">
        <f t="shared" si="107"/>
        <v>0</v>
      </c>
      <c r="FW293" s="109">
        <f t="shared" si="108"/>
        <v>0</v>
      </c>
      <c r="FX293" s="109">
        <f t="shared" si="109"/>
        <v>0</v>
      </c>
      <c r="FY293" s="109">
        <f t="shared" si="110"/>
        <v>0</v>
      </c>
      <c r="FZ293" s="110">
        <f t="shared" si="111"/>
        <v>0</v>
      </c>
      <c r="GA293" s="110">
        <f t="shared" si="112"/>
        <v>0</v>
      </c>
      <c r="GB293" s="110">
        <f t="shared" si="113"/>
        <v>0</v>
      </c>
      <c r="GC293" s="110">
        <f t="shared" si="114"/>
        <v>0</v>
      </c>
      <c r="GD293" s="110">
        <f t="shared" si="115"/>
        <v>0</v>
      </c>
      <c r="GE293" s="110">
        <f t="shared" si="116"/>
        <v>0</v>
      </c>
      <c r="GF293" s="111">
        <f t="shared" si="117"/>
        <v>0</v>
      </c>
      <c r="GG293" s="100">
        <f t="shared" si="118"/>
        <v>0</v>
      </c>
      <c r="GH293" s="109">
        <f t="shared" si="119"/>
        <v>0</v>
      </c>
      <c r="GI293" s="109">
        <f t="shared" si="120"/>
        <v>0</v>
      </c>
      <c r="GJ293" s="109">
        <f t="shared" si="121"/>
        <v>0</v>
      </c>
      <c r="GK293" s="109">
        <f t="shared" si="122"/>
        <v>0</v>
      </c>
      <c r="GL293" s="109">
        <f t="shared" si="123"/>
        <v>0</v>
      </c>
      <c r="GM293" s="109">
        <f t="shared" si="124"/>
        <v>0</v>
      </c>
      <c r="GN293" s="109">
        <f t="shared" si="125"/>
        <v>0</v>
      </c>
      <c r="GO293" s="110">
        <f t="shared" si="126"/>
        <v>0</v>
      </c>
      <c r="GP293" s="110">
        <f t="shared" si="127"/>
        <v>0</v>
      </c>
      <c r="GQ293" s="110">
        <f t="shared" si="128"/>
        <v>0</v>
      </c>
      <c r="GR293" s="110">
        <f t="shared" si="129"/>
        <v>0</v>
      </c>
      <c r="GS293" s="110">
        <f t="shared" si="130"/>
        <v>0</v>
      </c>
      <c r="GT293" s="110">
        <f t="shared" si="131"/>
        <v>0</v>
      </c>
      <c r="GU293" s="111">
        <f t="shared" si="132"/>
        <v>0</v>
      </c>
      <c r="GX293" s="151" cm="1">
        <f t="array" ref="GX293">_xlfn.IFS(GX$1= 0,"", NOT(ISBLANK(CA293)), 0, ISBLANK(CA293), $Q293-$S293+FR293-AU293-DG293)</f>
        <v>0</v>
      </c>
      <c r="GY293" s="152" cm="1">
        <f t="array" ref="GY293">_xlfn.IFS(GY$1= 0,"", NOT(ISBLANK(CB293)), 0, ISBLANK(CB293), $Q293-$S293+FS293-AV293-DH293)</f>
        <v>0</v>
      </c>
      <c r="GZ293" s="152" cm="1">
        <f t="array" ref="GZ293">_xlfn.IFS(GZ$1= 0,"", NOT(ISBLANK(CC293)), 0, ISBLANK(CC293), $Q293-$S293+FT293-AW293-DI293)</f>
        <v>0</v>
      </c>
      <c r="HA293" s="152" cm="1">
        <f t="array" ref="HA293">_xlfn.IFS(HA$1= 0,"", NOT(ISBLANK(CD293)), 0, ISBLANK(CD293), $Q293-$S293+FU293-AX293-DJ293)</f>
        <v>0</v>
      </c>
      <c r="HB293" s="152" cm="1">
        <f t="array" ref="HB293">_xlfn.IFS(HB$1= 0,"", NOT(ISBLANK(CE293)), 0, ISBLANK(CE293), $Q293-$S293+FV293-AY293-DK293)</f>
        <v>0</v>
      </c>
      <c r="HC293" s="152" cm="1">
        <f t="array" ref="HC293">_xlfn.IFS(HC$1= 0,"", NOT(ISBLANK(CF293)), 0, ISBLANK(CF293), $Q293-$S293+FW293-AZ293-DL293)</f>
        <v>0</v>
      </c>
      <c r="HD293" s="152" cm="1">
        <f t="array" ref="HD293">_xlfn.IFS(HD$1= 0,"", NOT(ISBLANK(CG293)), 0, ISBLANK(CG293), $Q293-$S293+FX293-BA293-DM293)</f>
        <v>0</v>
      </c>
      <c r="HE293" s="152" t="str" cm="1">
        <f t="array" ref="HE293">_xlfn.IFS(HE$1= 0,"", NOT(ISBLANK(CH293)), 0, ISBLANK(CH293), $Q293-$S293+FY293-BB293-DN293)</f>
        <v/>
      </c>
      <c r="HF293" s="152" t="str" cm="1">
        <f t="array" ref="HF293">_xlfn.IFS(HF$1= 0,"", NOT(ISBLANK(CI293)), 0, ISBLANK(CI293), $Q293-$S293+FZ293-BC293-DO293)</f>
        <v/>
      </c>
      <c r="HG293" s="152" t="str" cm="1">
        <f t="array" ref="HG293">_xlfn.IFS(HG$1= 0,"", NOT(ISBLANK(CJ293)), 0, ISBLANK(CJ293), $Q293-$S293+GA293-BD293-DP293)</f>
        <v/>
      </c>
      <c r="HH293" s="152" t="str" cm="1">
        <f t="array" ref="HH293">_xlfn.IFS(HH$1= 0,"", NOT(ISBLANK(CK293)), 0, ISBLANK(CK293), $Q293-$S293+GB293-BE293-DQ293)</f>
        <v/>
      </c>
      <c r="HI293" s="152" t="str" cm="1">
        <f t="array" ref="HI293">_xlfn.IFS(HI$1= 0,"", NOT(ISBLANK(CL293)), 0, ISBLANK(CL293), $Q293-$S293+GC293-BF293-DR293)</f>
        <v/>
      </c>
      <c r="HJ293" s="152" t="str" cm="1">
        <f t="array" ref="HJ293">_xlfn.IFS(HJ$1= 0,"", NOT(ISBLANK(CM293)), 0, ISBLANK(CM293), $Q293-$S293+GD293-BG293-DS293)</f>
        <v/>
      </c>
      <c r="HK293" s="152" t="str" cm="1">
        <f t="array" ref="HK293">_xlfn.IFS(HK$1= 0,"", NOT(ISBLANK(CN293)), 0, ISBLANK(CN293), $Q293-$S293+GE293-BH293-DT293)</f>
        <v/>
      </c>
      <c r="HL293" s="153" t="str" cm="1">
        <f t="array" ref="HL293">_xlfn.IFS(HL$1= 0,"", NOT(ISBLANK(CO293)), 0, ISBLANK(CO293), $Q293-$S293+GF293-BI293-DU293)</f>
        <v/>
      </c>
      <c r="HM293" s="153" t="str" cm="1">
        <f t="array" ref="HM293">_xlfn.IFS(HM$1= 0,"", NOT(ISBLANK(DE293)), 0, ISBLANK(DE293), $Q293-$S293+IC293-BY293-#REF!)</f>
        <v/>
      </c>
      <c r="HN293" s="153" t="e" cm="1">
        <f t="array" ref="HN293">_xlfn.IFS(HN$1= 0,"", NOT(ISBLANK(DF293)), 0, ISBLANK(DF293), $Q293-$S293+ID293-BZ293-#REF!)</f>
        <v>#REF!</v>
      </c>
      <c r="HO293" s="153" t="e" cm="1">
        <f t="array" ref="HO293">_xlfn.IFS(HO$1= 0,"", NOT(ISBLANK(DG293)), 0, ISBLANK(DG293), $Q293-$S293+IE293-CA293-#REF!)</f>
        <v>#VALUE!</v>
      </c>
      <c r="HP293" s="153" t="e" cm="1">
        <f t="array" ref="HP293">_xlfn.IFS(HP$1= 0,"", NOT(ISBLANK(DH293)), 0, ISBLANK(DH293), $Q293-$S293+IF293-CB293-#REF!)</f>
        <v>#REF!</v>
      </c>
      <c r="HQ293" s="153" t="e" cm="1">
        <f t="array" ref="HQ293">_xlfn.IFS(HQ$1= 0,"", NOT(ISBLANK(DI293)), 0, ISBLANK(DI293), $Q293-$S293+IG293-CC293-#REF!)</f>
        <v>#REF!</v>
      </c>
      <c r="HR293" s="153" cm="1">
        <f t="array" ref="HR293">_xlfn.IFS(HR$1= 0,"", NOT(ISBLANK(DJ293)), 0, ISBLANK(DJ293), $Q293-$S293+IH293-CD293-EK293)</f>
        <v>0</v>
      </c>
      <c r="HS293" s="153" t="e" cm="1">
        <f t="array" ref="HS293">_xlfn.IFS(HS$1= 0,"", NOT(ISBLANK(DK293)), 0, ISBLANK(DK293), $Q293-$S293+II293-CE293-EL293)</f>
        <v>#VALUE!</v>
      </c>
      <c r="HT293" s="153" t="e" cm="1">
        <f t="array" ref="HT293">_xlfn.IFS(HT$1= 0,"", NOT(ISBLANK(DL293)), 0, ISBLANK(DL293), $Q293-$S293+GV293-CF293-EM293)</f>
        <v>#VALUE!</v>
      </c>
      <c r="HU293" s="153" t="e" cm="1">
        <f t="array" ref="HU293">_xlfn.IFS(HU$1= 0,"", NOT(ISBLANK(DM293)), 0, ISBLANK(DM293), $Q293-$S293+GW293-CG293-EN293)</f>
        <v>#VALUE!</v>
      </c>
      <c r="HV293" s="153" t="str" cm="1">
        <f t="array" ref="HV293">_xlfn.IFS(HV$1= 0,"", NOT(ISBLANK(DN293)), 0, ISBLANK(DN293), $Q293-$S293+GX293-CH293-EO293)</f>
        <v/>
      </c>
      <c r="HW293" s="153" t="str" cm="1">
        <f t="array" ref="HW293">_xlfn.IFS(HW$1= 0,"", NOT(ISBLANK(DO293)), 0, ISBLANK(DO293), $Q293-$S293+GY293-CI293-EP293)</f>
        <v/>
      </c>
      <c r="HX293" s="153" t="str" cm="1">
        <f t="array" ref="HX293">_xlfn.IFS(HX$1= 0,"", NOT(ISBLANK(DP293)), 0, ISBLANK(DP293), $Q293-$S293+GZ293-CJ293-EQ293)</f>
        <v/>
      </c>
      <c r="HY293" s="153" t="str" cm="1">
        <f t="array" ref="HY293">_xlfn.IFS(HY$1= 0,"", NOT(ISBLANK(DQ293)), 0, ISBLANK(DQ293), $Q293-$S293+HA293-CK293-ER293)</f>
        <v/>
      </c>
      <c r="HZ293" s="153" t="str" cm="1">
        <f t="array" ref="HZ293">_xlfn.IFS(HZ$1= 0,"", NOT(ISBLANK(DR293)), 0, ISBLANK(DR293), $Q293-$S293+HB293-CL293-ES293)</f>
        <v/>
      </c>
      <c r="IA293" s="153" t="str" cm="1">
        <f t="array" ref="IA293">_xlfn.IFS(IA$1= 0,"", NOT(ISBLANK(DS293)), 0, ISBLANK(DS293), $Q293-$S293+HC293-CM293-ET293)</f>
        <v/>
      </c>
    </row>
    <row r="294" spans="1:235" ht="16.5" x14ac:dyDescent="0.3">
      <c r="A294" s="144"/>
      <c r="B294" s="106"/>
      <c r="C294" s="106"/>
      <c r="D294" s="107"/>
      <c r="E294" s="131"/>
      <c r="F294" s="137"/>
      <c r="G294" s="2"/>
      <c r="H294" s="2"/>
      <c r="I294" s="2"/>
      <c r="J294" s="2"/>
      <c r="K294" s="2"/>
      <c r="L294" s="2"/>
      <c r="M294" s="140"/>
      <c r="N294" s="137"/>
      <c r="O294" s="138"/>
      <c r="P294" s="133"/>
      <c r="Q294" s="94">
        <f t="shared" si="101"/>
        <v>0</v>
      </c>
      <c r="R294" s="1"/>
      <c r="S294" s="1"/>
      <c r="T294" s="2"/>
      <c r="U294" s="2"/>
      <c r="V294" s="82">
        <f t="shared" si="102"/>
        <v>0</v>
      </c>
      <c r="W294" s="121"/>
      <c r="X294" s="108"/>
      <c r="AU294" s="105"/>
      <c r="AV294" s="105"/>
      <c r="AW294" s="105"/>
      <c r="AX294" s="105"/>
      <c r="AY294" s="105"/>
      <c r="AZ294" s="105"/>
      <c r="BA294" s="105"/>
      <c r="BB294" s="105"/>
      <c r="BC294" s="105"/>
      <c r="BD294" s="105"/>
      <c r="BE294" s="105"/>
      <c r="BF294" s="105"/>
      <c r="BG294" s="105"/>
      <c r="BH294" s="105"/>
      <c r="BI294" s="105"/>
      <c r="BJ294" s="105"/>
      <c r="BK294" s="105"/>
      <c r="BL294" s="105"/>
      <c r="BM294" s="105"/>
      <c r="BN294" s="105"/>
      <c r="BO294" s="105"/>
      <c r="BP294" s="105"/>
      <c r="BQ294" s="105"/>
      <c r="BR294" s="105"/>
      <c r="BS294" s="105"/>
      <c r="BT294" s="105"/>
      <c r="BU294" s="105"/>
      <c r="BV294" s="105"/>
      <c r="BW294" s="105"/>
      <c r="BX294" s="105"/>
      <c r="BZ294" s="99"/>
      <c r="CA294" s="105" t="s">
        <v>32</v>
      </c>
      <c r="CB294" s="105"/>
      <c r="CC294" s="105"/>
      <c r="CD294" s="105"/>
      <c r="CE294" s="105"/>
      <c r="CF294" s="105"/>
      <c r="CG294" s="105"/>
      <c r="CH294" s="105"/>
      <c r="CI294" s="105"/>
      <c r="CJ294" s="105"/>
      <c r="CK294" s="105"/>
      <c r="CL294" s="105"/>
      <c r="CM294" s="105"/>
      <c r="CN294" s="105"/>
      <c r="CO294" s="105"/>
      <c r="CP294" s="105" t="s">
        <v>32</v>
      </c>
      <c r="CQ294" s="105"/>
      <c r="CR294" s="105"/>
      <c r="CS294" s="105"/>
      <c r="CT294" s="105"/>
      <c r="CU294" s="105"/>
      <c r="CV294" s="105"/>
      <c r="CW294" s="105"/>
      <c r="CX294" s="105"/>
      <c r="CY294" s="105"/>
      <c r="CZ294" s="105"/>
      <c r="DA294" s="105"/>
      <c r="DB294" s="105"/>
      <c r="DC294" s="105"/>
      <c r="DD294" s="105"/>
      <c r="DE294" s="99"/>
      <c r="DF294" s="99"/>
      <c r="DG294" s="105"/>
      <c r="DH294" s="105"/>
      <c r="DI294" s="105"/>
      <c r="DJ294" s="105"/>
      <c r="DK294" s="105"/>
      <c r="DL294" s="105"/>
      <c r="DM294" s="105"/>
      <c r="DN294" s="105"/>
      <c r="DO294" s="105"/>
      <c r="DP294" s="105"/>
      <c r="DQ294" s="105"/>
      <c r="DR294" s="105"/>
      <c r="DS294" s="105"/>
      <c r="DT294" s="105"/>
      <c r="DU294" s="105"/>
      <c r="DV294" s="105"/>
      <c r="DW294" s="105"/>
      <c r="DX294" s="105"/>
      <c r="DY294" s="105"/>
      <c r="DZ294" s="105"/>
      <c r="EA294" s="105"/>
      <c r="EB294" s="105"/>
      <c r="EC294" s="105"/>
      <c r="ED294" s="105"/>
      <c r="EE294" s="105"/>
      <c r="EF294" s="105"/>
      <c r="EG294" s="105"/>
      <c r="EH294" s="105"/>
      <c r="EI294" s="105"/>
      <c r="EJ294" s="105"/>
      <c r="EL294" s="146" t="str" cm="1">
        <f t="array" ref="EL294">IF(OR(EL$1=0, $A294="", _xlfn.XLOOKUP(EL$1, $Z$2:$Z$18, $AD$2:$AD$18, "")=""),"",SQRT((_xlfn.XLOOKUP(EL$1,$Z$2:$Z$18,$AA$2:$AA$18)-$T294)^2+(_xlfn.XLOOKUP(EL$1,$Z$2:$Z$18,$AB$2:$AB$18)-$U294)^2+(_xlfn.XLOOKUP(EL$1,$Z$2:$Z$18,$AC$2:$AC$18-$V294)^2)))</f>
        <v/>
      </c>
      <c r="EM294" s="96" t="str" cm="1">
        <f t="array" ref="EM294">IF(OR(EM$1=0, $A294="", _xlfn.XLOOKUP(EM$1, $Z$2:$Z$18, $AD$2:$AD$18, "")=""),"",SQRT((_xlfn.XLOOKUP(EM$1,$Z$2:$Z$18,$AA$2:$AA$18)-$T294)^2+(_xlfn.XLOOKUP(EM$1,$Z$2:$Z$18,$AB$2:$AB$18)-$U294)^2+(_xlfn.XLOOKUP(EM$1,$Z$2:$Z$18,$AC$2:$AC$18-$V294)^2)))</f>
        <v/>
      </c>
      <c r="EN294" s="96" t="str" cm="1">
        <f t="array" ref="EN294">IF(OR(EN$1=0, $A294="", _xlfn.XLOOKUP(EN$1, $Z$2:$Z$18, $AD$2:$AD$18, "")=""),"",SQRT((_xlfn.XLOOKUP(EN$1,$Z$2:$Z$18,$AA$2:$AA$18)-$T294)^2+(_xlfn.XLOOKUP(EN$1,$Z$2:$Z$18,$AB$2:$AB$18)-$U294)^2+(_xlfn.XLOOKUP(EN$1,$Z$2:$Z$18,$AC$2:$AC$18-$V294)^2)))</f>
        <v/>
      </c>
      <c r="EO294" s="96" t="str" cm="1">
        <f t="array" ref="EO294">IF(OR(EO$1=0, $A294="", _xlfn.XLOOKUP(EO$1, $Z$2:$Z$18, $AD$2:$AD$18, "")=""),"",SQRT((_xlfn.XLOOKUP(EO$1,$Z$2:$Z$18,$AA$2:$AA$18)-$T294)^2+(_xlfn.XLOOKUP(EO$1,$Z$2:$Z$18,$AB$2:$AB$18)-$U294)^2+(_xlfn.XLOOKUP(EO$1,$Z$2:$Z$18,$AC$2:$AC$18-$V294)^2)))</f>
        <v/>
      </c>
      <c r="EP294" s="96" t="str" cm="1">
        <f t="array" ref="EP294">IF(OR(EP$1=0, $A294="", _xlfn.XLOOKUP(EP$1, $Z$2:$Z$18, $AD$2:$AD$18, "")=""),"",SQRT((_xlfn.XLOOKUP(EP$1,$Z$2:$Z$18,$AA$2:$AA$18)-$T294)^2+(_xlfn.XLOOKUP(EP$1,$Z$2:$Z$18,$AB$2:$AB$18)-$U294)^2+(_xlfn.XLOOKUP(EP$1,$Z$2:$Z$18,$AC$2:$AC$18-$V294)^2)))</f>
        <v/>
      </c>
      <c r="EQ294" s="96" t="str" cm="1">
        <f t="array" ref="EQ294">IF(OR(EQ$1=0, $A294="", _xlfn.XLOOKUP(EQ$1, $Z$2:$Z$18, $AD$2:$AD$18, "")=""),"",SQRT((_xlfn.XLOOKUP(EQ$1,$Z$2:$Z$18,$AA$2:$AA$18)-$T294)^2+(_xlfn.XLOOKUP(EQ$1,$Z$2:$Z$18,$AB$2:$AB$18)-$U294)^2+(_xlfn.XLOOKUP(EQ$1,$Z$2:$Z$18,$AC$2:$AC$18-$V294)^2)))</f>
        <v/>
      </c>
      <c r="ER294" s="96" t="str" cm="1">
        <f t="array" ref="ER294">IF(OR(ER$1=0, $A294="", _xlfn.XLOOKUP(ER$1, $Z$2:$Z$18, $AD$2:$AD$18, "")=""),"",SQRT((_xlfn.XLOOKUP(ER$1,$Z$2:$Z$18,$AA$2:$AA$18)-$T294)^2+(_xlfn.XLOOKUP(ER$1,$Z$2:$Z$18,$AB$2:$AB$18)-$U294)^2+(_xlfn.XLOOKUP(ER$1,$Z$2:$Z$18,$AC$2:$AC$18-$V294)^2)))</f>
        <v/>
      </c>
      <c r="ES294" s="96" t="str" cm="1">
        <f t="array" ref="ES294">IF(OR(ES$1=0, $A294="", _xlfn.XLOOKUP(ES$1, $Z$2:$Z$18, $AD$2:$AD$18, "")=""),"",SQRT((_xlfn.XLOOKUP(ES$1,$Z$2:$Z$18,$AA$2:$AA$18)-$T294)^2+(_xlfn.XLOOKUP(ES$1,$Z$2:$Z$18,$AB$2:$AB$18)-$U294)^2+(_xlfn.XLOOKUP(ES$1,$Z$2:$Z$18,$AC$2:$AC$18-$V294)^2)))</f>
        <v/>
      </c>
      <c r="ET294" s="97" t="str" cm="1">
        <f t="array" ref="ET294">IF(OR(ET$1=0, $A294="", _xlfn.XLOOKUP(ET$1, $Z$2:$Z$18, $AD$2:$AD$18, "")=""),"",SQRT((_xlfn.XLOOKUP(ET$1,$Z$2:$Z$18,$AA$2:$AA$18)-$T294)^2+(_xlfn.XLOOKUP(ET$1,$Z$2:$Z$18,$AB$2:$AB$18)-$U294)^2+(_xlfn.XLOOKUP(ET$1,$Z$2:$Z$18,$AC$2:$AC$18-$V294)^2)))</f>
        <v/>
      </c>
      <c r="EU294" s="97" t="str" cm="1">
        <f t="array" ref="EU294">IF(OR(EU$1=0, $A294="", _xlfn.XLOOKUP(EU$1, $Z$2:$Z$18, $AD$2:$AD$18, "")=""),"",SQRT((_xlfn.XLOOKUP(EU$1,$Z$2:$Z$18,$AA$2:$AA$18)-$T294)^2+(_xlfn.XLOOKUP(EU$1,$Z$2:$Z$18,$AB$2:$AB$18)-$U294)^2+(_xlfn.XLOOKUP(EU$1,$Z$2:$Z$18,$AC$2:$AC$18-$V294)^2)))</f>
        <v/>
      </c>
      <c r="EV294" s="97" t="str" cm="1">
        <f t="array" ref="EV294">IF(OR(EV$1=0, $A294="", _xlfn.XLOOKUP(EV$1, $Z$2:$Z$18, $AD$2:$AD$18, "")=""),"",SQRT((_xlfn.XLOOKUP(EV$1,$Z$2:$Z$18,$AA$2:$AA$18)-$T294)^2+(_xlfn.XLOOKUP(EV$1,$Z$2:$Z$18,$AB$2:$AB$18)-$U294)^2+(_xlfn.XLOOKUP(EV$1,$Z$2:$Z$18,$AC$2:$AC$18-$V294)^2)))</f>
        <v/>
      </c>
      <c r="EW294" s="97" t="str" cm="1">
        <f t="array" ref="EW294">IF(OR(EW$1=0, $A294="", _xlfn.XLOOKUP(EW$1, $Z$2:$Z$18, $AD$2:$AD$18, "")=""),"",SQRT((_xlfn.XLOOKUP(EW$1,$Z$2:$Z$18,$AA$2:$AA$18)-$T294)^2+(_xlfn.XLOOKUP(EW$1,$Z$2:$Z$18,$AB$2:$AB$18)-$U294)^2+(_xlfn.XLOOKUP(EW$1,$Z$2:$Z$18,$AC$2:$AC$18-$V294)^2)))</f>
        <v/>
      </c>
      <c r="EX294" s="97" t="str" cm="1">
        <f t="array" ref="EX294">IF(OR(EX$1=0, $A294="", _xlfn.XLOOKUP(EX$1, $Z$2:$Z$18, $AD$2:$AD$18, "")=""),"",SQRT((_xlfn.XLOOKUP(EX$1,$Z$2:$Z$18,$AA$2:$AA$18)-$T294)^2+(_xlfn.XLOOKUP(EX$1,$Z$2:$Z$18,$AB$2:$AB$18)-$U294)^2+(_xlfn.XLOOKUP(EX$1,$Z$2:$Z$18,$AC$2:$AC$18-$V294)^2)))</f>
        <v/>
      </c>
      <c r="EY294" s="97" t="str" cm="1">
        <f t="array" ref="EY294">IF(OR(EY$1=0, $A294="", _xlfn.XLOOKUP(EY$1, $Z$2:$Z$18, $AD$2:$AD$18, "")=""),"",SQRT((_xlfn.XLOOKUP(EY$1,$Z$2:$Z$18,$AA$2:$AA$18)-$T294)^2+(_xlfn.XLOOKUP(EY$1,$Z$2:$Z$18,$AB$2:$AB$18)-$U294)^2+(_xlfn.XLOOKUP(EY$1,$Z$2:$Z$18,$AC$2:$AC$18-$V294)^2)))</f>
        <v/>
      </c>
      <c r="EZ294" s="98" t="str" cm="1">
        <f t="array" ref="EZ294">IF(OR(EZ$1=0, $A294="", _xlfn.XLOOKUP(EZ$1, $Z$2:$Z$18, $AD$2:$AD$18, "")=""),"",SQRT((_xlfn.XLOOKUP(EZ$1,$Z$2:$Z$18,$AA$2:$AA$18)-$T294)^2+(_xlfn.XLOOKUP(EZ$1,$Z$2:$Z$18,$AB$2:$AB$18)-$U294)^2+(_xlfn.XLOOKUP(EZ$1,$Z$2:$Z$18,$AC$2:$AC$18-$V294)^2)))</f>
        <v/>
      </c>
      <c r="FA294" s="146" t="str" cm="1">
        <f t="array" ref="FA294">IF(OR(FA$1=0, $A294="", _xlfn.XLOOKUP(FA$1, $Z$2:$Z$18, $AD$2:$AD$18, "")=""),"",SQRT((_xlfn.XLOOKUP(FA$1,$Z$2:$Z$18,$AA$2:$AA$18)-$T294)^2+(_xlfn.XLOOKUP(FA$1,$Z$2:$Z$18,$AB$2:$AB$18)-$U294)^2+(_xlfn.XLOOKUP(FA$1,$Z$2:$Z$18,$AC$2:$AC$18-$V294)^2)))</f>
        <v/>
      </c>
      <c r="FB294" s="96" t="str" cm="1">
        <f t="array" ref="FB294">IF(OR(FB$1=0, $A294="", _xlfn.XLOOKUP(FB$1, $Z$2:$Z$18, $AD$2:$AD$18, "")=""),"",SQRT((_xlfn.XLOOKUP(FB$1,$Z$2:$Z$18,$AA$2:$AA$18)-$T294)^2+(_xlfn.XLOOKUP(FB$1,$Z$2:$Z$18,$AB$2:$AB$18)-$U294)^2+(_xlfn.XLOOKUP(FB$1,$Z$2:$Z$18,$AC$2:$AC$18-$V294)^2)))</f>
        <v/>
      </c>
      <c r="FC294" s="96" t="str" cm="1">
        <f t="array" ref="FC294">IF(OR(FC$1=0, $A294="", _xlfn.XLOOKUP(FC$1, $Z$2:$Z$18, $AD$2:$AD$18, "")=""),"",SQRT((_xlfn.XLOOKUP(FC$1,$Z$2:$Z$18,$AA$2:$AA$18)-$T294)^2+(_xlfn.XLOOKUP(FC$1,$Z$2:$Z$18,$AB$2:$AB$18)-$U294)^2+(_xlfn.XLOOKUP(FC$1,$Z$2:$Z$18,$AC$2:$AC$18-$V294)^2)))</f>
        <v/>
      </c>
      <c r="FD294" s="96" t="str" cm="1">
        <f t="array" ref="FD294">IF(OR(FD$1=0, $A294="", _xlfn.XLOOKUP(FD$1, $Z$2:$Z$18, $AD$2:$AD$18, "")=""),"",SQRT((_xlfn.XLOOKUP(FD$1,$Z$2:$Z$18,$AA$2:$AA$18)-$T294)^2+(_xlfn.XLOOKUP(FD$1,$Z$2:$Z$18,$AB$2:$AB$18)-$U294)^2+(_xlfn.XLOOKUP(FD$1,$Z$2:$Z$18,$AC$2:$AC$18-$V294)^2)))</f>
        <v/>
      </c>
      <c r="FE294" s="96" t="str" cm="1">
        <f t="array" ref="FE294">IF(OR(FE$1=0, $A294="", _xlfn.XLOOKUP(FE$1, $Z$2:$Z$18, $AD$2:$AD$18, "")=""),"",SQRT((_xlfn.XLOOKUP(FE$1,$Z$2:$Z$18,$AA$2:$AA$18)-$T294)^2+(_xlfn.XLOOKUP(FE$1,$Z$2:$Z$18,$AB$2:$AB$18)-$U294)^2+(_xlfn.XLOOKUP(FE$1,$Z$2:$Z$18,$AC$2:$AC$18-$V294)^2)))</f>
        <v/>
      </c>
      <c r="FF294" s="96" t="str" cm="1">
        <f t="array" ref="FF294">IF(OR(FF$1=0, $A294="", _xlfn.XLOOKUP(FF$1, $Z$2:$Z$18, $AD$2:$AD$18, "")=""),"",SQRT((_xlfn.XLOOKUP(FF$1,$Z$2:$Z$18,$AA$2:$AA$18)-$T294)^2+(_xlfn.XLOOKUP(FF$1,$Z$2:$Z$18,$AB$2:$AB$18)-$U294)^2+(_xlfn.XLOOKUP(FF$1,$Z$2:$Z$18,$AC$2:$AC$18-$V294)^2)))</f>
        <v/>
      </c>
      <c r="FG294" s="96" t="str" cm="1">
        <f t="array" ref="FG294">IF(OR(FG$1=0, $A294="", _xlfn.XLOOKUP(FG$1, $Z$2:$Z$18, $AD$2:$AD$18, "")=""),"",SQRT((_xlfn.XLOOKUP(FG$1,$Z$2:$Z$18,$AA$2:$AA$18)-$T294)^2+(_xlfn.XLOOKUP(FG$1,$Z$2:$Z$18,$AB$2:$AB$18)-$U294)^2+(_xlfn.XLOOKUP(FG$1,$Z$2:$Z$18,$AC$2:$AC$18-$V294)^2)))</f>
        <v/>
      </c>
      <c r="FH294" s="96" t="str" cm="1">
        <f t="array" ref="FH294">IF(OR(FH$1=0, $A294="", _xlfn.XLOOKUP(FH$1, $Z$2:$Z$18, $AD$2:$AD$18, "")=""),"",SQRT((_xlfn.XLOOKUP(FH$1,$Z$2:$Z$18,$AA$2:$AA$18)-$T294)^2+(_xlfn.XLOOKUP(FH$1,$Z$2:$Z$18,$AB$2:$AB$18)-$U294)^2+(_xlfn.XLOOKUP(FH$1,$Z$2:$Z$18,$AC$2:$AC$18-$V294)^2)))</f>
        <v/>
      </c>
      <c r="FI294" s="97" t="str" cm="1">
        <f t="array" ref="FI294">IF(OR(FI$1=0, $A294="", _xlfn.XLOOKUP(FI$1, $Z$2:$Z$18, $AD$2:$AD$18, "")=""),"",SQRT((_xlfn.XLOOKUP(FI$1,$Z$2:$Z$18,$AA$2:$AA$18)-$T294)^2+(_xlfn.XLOOKUP(FI$1,$Z$2:$Z$18,$AB$2:$AB$18)-$U294)^2+(_xlfn.XLOOKUP(FI$1,$Z$2:$Z$18,$AC$2:$AC$18-$V294)^2)))</f>
        <v/>
      </c>
      <c r="FJ294" s="97" t="str" cm="1">
        <f t="array" ref="FJ294">IF(OR(FJ$1=0, $A294="", _xlfn.XLOOKUP(FJ$1, $Z$2:$Z$18, $AD$2:$AD$18, "")=""),"",SQRT((_xlfn.XLOOKUP(FJ$1,$Z$2:$Z$18,$AA$2:$AA$18)-$T294)^2+(_xlfn.XLOOKUP(FJ$1,$Z$2:$Z$18,$AB$2:$AB$18)-$U294)^2+(_xlfn.XLOOKUP(FJ$1,$Z$2:$Z$18,$AC$2:$AC$18-$V294)^2)))</f>
        <v/>
      </c>
      <c r="FK294" s="97" t="str" cm="1">
        <f t="array" ref="FK294">IF(OR(FK$1=0, $A294="", _xlfn.XLOOKUP(FK$1, $Z$2:$Z$18, $AD$2:$AD$18, "")=""),"",SQRT((_xlfn.XLOOKUP(FK$1,$Z$2:$Z$18,$AA$2:$AA$18)-$T294)^2+(_xlfn.XLOOKUP(FK$1,$Z$2:$Z$18,$AB$2:$AB$18)-$U294)^2+(_xlfn.XLOOKUP(FK$1,$Z$2:$Z$18,$AC$2:$AC$18-$V294)^2)))</f>
        <v/>
      </c>
      <c r="FL294" s="97" t="str" cm="1">
        <f t="array" ref="FL294">IF(OR(FL$1=0, $A294="", _xlfn.XLOOKUP(FL$1, $Z$2:$Z$18, $AD$2:$AD$18, "")=""),"",SQRT((_xlfn.XLOOKUP(FL$1,$Z$2:$Z$18,$AA$2:$AA$18)-$T294)^2+(_xlfn.XLOOKUP(FL$1,$Z$2:$Z$18,$AB$2:$AB$18)-$U294)^2+(_xlfn.XLOOKUP(FL$1,$Z$2:$Z$18,$AC$2:$AC$18-$V294)^2)))</f>
        <v/>
      </c>
      <c r="FM294" s="97" t="str" cm="1">
        <f t="array" ref="FM294">IF(OR(FM$1=0, $A294="", _xlfn.XLOOKUP(FM$1, $Z$2:$Z$18, $AD$2:$AD$18, "")=""),"",SQRT((_xlfn.XLOOKUP(FM$1,$Z$2:$Z$18,$AA$2:$AA$18)-$T294)^2+(_xlfn.XLOOKUP(FM$1,$Z$2:$Z$18,$AB$2:$AB$18)-$U294)^2+(_xlfn.XLOOKUP(FM$1,$Z$2:$Z$18,$AC$2:$AC$18-$V294)^2)))</f>
        <v/>
      </c>
      <c r="FN294" s="97" t="str" cm="1">
        <f t="array" ref="FN294">IF(OR(FN$1=0, $A294="", _xlfn.XLOOKUP(FN$1, $Z$2:$Z$18, $AD$2:$AD$18, "")=""),"",SQRT((_xlfn.XLOOKUP(FN$1,$Z$2:$Z$18,$AA$2:$AA$18)-$T294)^2+(_xlfn.XLOOKUP(FN$1,$Z$2:$Z$18,$AB$2:$AB$18)-$U294)^2+(_xlfn.XLOOKUP(FN$1,$Z$2:$Z$18,$AC$2:$AC$18-$V294)^2)))</f>
        <v/>
      </c>
      <c r="FO294" s="98" t="str" cm="1">
        <f t="array" ref="FO294">IF(OR(FO$1=0, $A294="", _xlfn.XLOOKUP(FO$1, $Z$2:$Z$18, $AD$2:$AD$18, "")=""),"",SQRT((_xlfn.XLOOKUP(FO$1,$Z$2:$Z$18,$AA$2:$AA$18)-$T294)^2+(_xlfn.XLOOKUP(FO$1,$Z$2:$Z$18,$AB$2:$AB$18)-$U294)^2+(_xlfn.XLOOKUP(FO$1,$Z$2:$Z$18,$AC$2:$AC$18-$V294)^2)))</f>
        <v/>
      </c>
      <c r="FP294" s="99"/>
      <c r="FQ294" s="99"/>
      <c r="FR294" s="100">
        <f t="shared" si="103"/>
        <v>0</v>
      </c>
      <c r="FS294" s="109">
        <f t="shared" si="104"/>
        <v>0</v>
      </c>
      <c r="FT294" s="109">
        <f t="shared" si="105"/>
        <v>0</v>
      </c>
      <c r="FU294" s="109">
        <f t="shared" si="106"/>
        <v>0</v>
      </c>
      <c r="FV294" s="109">
        <f t="shared" si="107"/>
        <v>0</v>
      </c>
      <c r="FW294" s="109">
        <f t="shared" si="108"/>
        <v>0</v>
      </c>
      <c r="FX294" s="109">
        <f t="shared" si="109"/>
        <v>0</v>
      </c>
      <c r="FY294" s="109">
        <f t="shared" si="110"/>
        <v>0</v>
      </c>
      <c r="FZ294" s="110">
        <f t="shared" si="111"/>
        <v>0</v>
      </c>
      <c r="GA294" s="110">
        <f t="shared" si="112"/>
        <v>0</v>
      </c>
      <c r="GB294" s="110">
        <f t="shared" si="113"/>
        <v>0</v>
      </c>
      <c r="GC294" s="110">
        <f t="shared" si="114"/>
        <v>0</v>
      </c>
      <c r="GD294" s="110">
        <f t="shared" si="115"/>
        <v>0</v>
      </c>
      <c r="GE294" s="110">
        <f t="shared" si="116"/>
        <v>0</v>
      </c>
      <c r="GF294" s="111">
        <f t="shared" si="117"/>
        <v>0</v>
      </c>
      <c r="GG294" s="100">
        <f t="shared" si="118"/>
        <v>0</v>
      </c>
      <c r="GH294" s="109">
        <f t="shared" si="119"/>
        <v>0</v>
      </c>
      <c r="GI294" s="109">
        <f t="shared" si="120"/>
        <v>0</v>
      </c>
      <c r="GJ294" s="109">
        <f t="shared" si="121"/>
        <v>0</v>
      </c>
      <c r="GK294" s="109">
        <f t="shared" si="122"/>
        <v>0</v>
      </c>
      <c r="GL294" s="109">
        <f t="shared" si="123"/>
        <v>0</v>
      </c>
      <c r="GM294" s="109">
        <f t="shared" si="124"/>
        <v>0</v>
      </c>
      <c r="GN294" s="109">
        <f t="shared" si="125"/>
        <v>0</v>
      </c>
      <c r="GO294" s="110">
        <f t="shared" si="126"/>
        <v>0</v>
      </c>
      <c r="GP294" s="110">
        <f t="shared" si="127"/>
        <v>0</v>
      </c>
      <c r="GQ294" s="110">
        <f t="shared" si="128"/>
        <v>0</v>
      </c>
      <c r="GR294" s="110">
        <f t="shared" si="129"/>
        <v>0</v>
      </c>
      <c r="GS294" s="110">
        <f t="shared" si="130"/>
        <v>0</v>
      </c>
      <c r="GT294" s="110">
        <f t="shared" si="131"/>
        <v>0</v>
      </c>
      <c r="GU294" s="111">
        <f t="shared" si="132"/>
        <v>0</v>
      </c>
      <c r="GX294" s="151" cm="1">
        <f t="array" ref="GX294">_xlfn.IFS(GX$1= 0,"", NOT(ISBLANK(CA294)), 0, ISBLANK(CA294), $Q294-$S294+FR294-AU294-DG294)</f>
        <v>0</v>
      </c>
      <c r="GY294" s="152" cm="1">
        <f t="array" ref="GY294">_xlfn.IFS(GY$1= 0,"", NOT(ISBLANK(CB294)), 0, ISBLANK(CB294), $Q294-$S294+FS294-AV294-DH294)</f>
        <v>0</v>
      </c>
      <c r="GZ294" s="152" cm="1">
        <f t="array" ref="GZ294">_xlfn.IFS(GZ$1= 0,"", NOT(ISBLANK(CC294)), 0, ISBLANK(CC294), $Q294-$S294+FT294-AW294-DI294)</f>
        <v>0</v>
      </c>
      <c r="HA294" s="152" cm="1">
        <f t="array" ref="HA294">_xlfn.IFS(HA$1= 0,"", NOT(ISBLANK(CD294)), 0, ISBLANK(CD294), $Q294-$S294+FU294-AX294-DJ294)</f>
        <v>0</v>
      </c>
      <c r="HB294" s="152" cm="1">
        <f t="array" ref="HB294">_xlfn.IFS(HB$1= 0,"", NOT(ISBLANK(CE294)), 0, ISBLANK(CE294), $Q294-$S294+FV294-AY294-DK294)</f>
        <v>0</v>
      </c>
      <c r="HC294" s="152" cm="1">
        <f t="array" ref="HC294">_xlfn.IFS(HC$1= 0,"", NOT(ISBLANK(CF294)), 0, ISBLANK(CF294), $Q294-$S294+FW294-AZ294-DL294)</f>
        <v>0</v>
      </c>
      <c r="HD294" s="152" cm="1">
        <f t="array" ref="HD294">_xlfn.IFS(HD$1= 0,"", NOT(ISBLANK(CG294)), 0, ISBLANK(CG294), $Q294-$S294+FX294-BA294-DM294)</f>
        <v>0</v>
      </c>
      <c r="HE294" s="152" t="str" cm="1">
        <f t="array" ref="HE294">_xlfn.IFS(HE$1= 0,"", NOT(ISBLANK(CH294)), 0, ISBLANK(CH294), $Q294-$S294+FY294-BB294-DN294)</f>
        <v/>
      </c>
      <c r="HF294" s="152" t="str" cm="1">
        <f t="array" ref="HF294">_xlfn.IFS(HF$1= 0,"", NOT(ISBLANK(CI294)), 0, ISBLANK(CI294), $Q294-$S294+FZ294-BC294-DO294)</f>
        <v/>
      </c>
      <c r="HG294" s="152" t="str" cm="1">
        <f t="array" ref="HG294">_xlfn.IFS(HG$1= 0,"", NOT(ISBLANK(CJ294)), 0, ISBLANK(CJ294), $Q294-$S294+GA294-BD294-DP294)</f>
        <v/>
      </c>
      <c r="HH294" s="152" t="str" cm="1">
        <f t="array" ref="HH294">_xlfn.IFS(HH$1= 0,"", NOT(ISBLANK(CK294)), 0, ISBLANK(CK294), $Q294-$S294+GB294-BE294-DQ294)</f>
        <v/>
      </c>
      <c r="HI294" s="152" t="str" cm="1">
        <f t="array" ref="HI294">_xlfn.IFS(HI$1= 0,"", NOT(ISBLANK(CL294)), 0, ISBLANK(CL294), $Q294-$S294+GC294-BF294-DR294)</f>
        <v/>
      </c>
      <c r="HJ294" s="152" t="str" cm="1">
        <f t="array" ref="HJ294">_xlfn.IFS(HJ$1= 0,"", NOT(ISBLANK(CM294)), 0, ISBLANK(CM294), $Q294-$S294+GD294-BG294-DS294)</f>
        <v/>
      </c>
      <c r="HK294" s="152" t="str" cm="1">
        <f t="array" ref="HK294">_xlfn.IFS(HK$1= 0,"", NOT(ISBLANK(CN294)), 0, ISBLANK(CN294), $Q294-$S294+GE294-BH294-DT294)</f>
        <v/>
      </c>
      <c r="HL294" s="153" t="str" cm="1">
        <f t="array" ref="HL294">_xlfn.IFS(HL$1= 0,"", NOT(ISBLANK(CO294)), 0, ISBLANK(CO294), $Q294-$S294+GF294-BI294-DU294)</f>
        <v/>
      </c>
      <c r="HM294" s="153" t="str" cm="1">
        <f t="array" ref="HM294">_xlfn.IFS(HM$1= 0,"", NOT(ISBLANK(DE294)), 0, ISBLANK(DE294), $Q294-$S294+IC294-BY294-#REF!)</f>
        <v/>
      </c>
      <c r="HN294" s="153" t="e" cm="1">
        <f t="array" ref="HN294">_xlfn.IFS(HN$1= 0,"", NOT(ISBLANK(DF294)), 0, ISBLANK(DF294), $Q294-$S294+ID294-BZ294-#REF!)</f>
        <v>#REF!</v>
      </c>
      <c r="HO294" s="153" t="e" cm="1">
        <f t="array" ref="HO294">_xlfn.IFS(HO$1= 0,"", NOT(ISBLANK(DG294)), 0, ISBLANK(DG294), $Q294-$S294+IE294-CA294-#REF!)</f>
        <v>#VALUE!</v>
      </c>
      <c r="HP294" s="153" t="e" cm="1">
        <f t="array" ref="HP294">_xlfn.IFS(HP$1= 0,"", NOT(ISBLANK(DH294)), 0, ISBLANK(DH294), $Q294-$S294+IF294-CB294-#REF!)</f>
        <v>#REF!</v>
      </c>
      <c r="HQ294" s="153" t="e" cm="1">
        <f t="array" ref="HQ294">_xlfn.IFS(HQ$1= 0,"", NOT(ISBLANK(DI294)), 0, ISBLANK(DI294), $Q294-$S294+IG294-CC294-#REF!)</f>
        <v>#REF!</v>
      </c>
      <c r="HR294" s="153" cm="1">
        <f t="array" ref="HR294">_xlfn.IFS(HR$1= 0,"", NOT(ISBLANK(DJ294)), 0, ISBLANK(DJ294), $Q294-$S294+IH294-CD294-EK294)</f>
        <v>0</v>
      </c>
      <c r="HS294" s="153" t="e" cm="1">
        <f t="array" ref="HS294">_xlfn.IFS(HS$1= 0,"", NOT(ISBLANK(DK294)), 0, ISBLANK(DK294), $Q294-$S294+II294-CE294-EL294)</f>
        <v>#VALUE!</v>
      </c>
      <c r="HT294" s="153" t="e" cm="1">
        <f t="array" ref="HT294">_xlfn.IFS(HT$1= 0,"", NOT(ISBLANK(DL294)), 0, ISBLANK(DL294), $Q294-$S294+GV294-CF294-EM294)</f>
        <v>#VALUE!</v>
      </c>
      <c r="HU294" s="153" t="e" cm="1">
        <f t="array" ref="HU294">_xlfn.IFS(HU$1= 0,"", NOT(ISBLANK(DM294)), 0, ISBLANK(DM294), $Q294-$S294+GW294-CG294-EN294)</f>
        <v>#VALUE!</v>
      </c>
      <c r="HV294" s="153" t="str" cm="1">
        <f t="array" ref="HV294">_xlfn.IFS(HV$1= 0,"", NOT(ISBLANK(DN294)), 0, ISBLANK(DN294), $Q294-$S294+GX294-CH294-EO294)</f>
        <v/>
      </c>
      <c r="HW294" s="153" t="str" cm="1">
        <f t="array" ref="HW294">_xlfn.IFS(HW$1= 0,"", NOT(ISBLANK(DO294)), 0, ISBLANK(DO294), $Q294-$S294+GY294-CI294-EP294)</f>
        <v/>
      </c>
      <c r="HX294" s="153" t="str" cm="1">
        <f t="array" ref="HX294">_xlfn.IFS(HX$1= 0,"", NOT(ISBLANK(DP294)), 0, ISBLANK(DP294), $Q294-$S294+GZ294-CJ294-EQ294)</f>
        <v/>
      </c>
      <c r="HY294" s="153" t="str" cm="1">
        <f t="array" ref="HY294">_xlfn.IFS(HY$1= 0,"", NOT(ISBLANK(DQ294)), 0, ISBLANK(DQ294), $Q294-$S294+HA294-CK294-ER294)</f>
        <v/>
      </c>
      <c r="HZ294" s="153" t="str" cm="1">
        <f t="array" ref="HZ294">_xlfn.IFS(HZ$1= 0,"", NOT(ISBLANK(DR294)), 0, ISBLANK(DR294), $Q294-$S294+HB294-CL294-ES294)</f>
        <v/>
      </c>
      <c r="IA294" s="153" t="str" cm="1">
        <f t="array" ref="IA294">_xlfn.IFS(IA$1= 0,"", NOT(ISBLANK(DS294)), 0, ISBLANK(DS294), $Q294-$S294+HC294-CM294-ET294)</f>
        <v/>
      </c>
    </row>
    <row r="295" spans="1:235" ht="16.5" x14ac:dyDescent="0.3">
      <c r="A295" s="144"/>
      <c r="B295" s="106"/>
      <c r="C295" s="106"/>
      <c r="D295" s="107"/>
      <c r="E295" s="131"/>
      <c r="F295" s="137"/>
      <c r="G295" s="2"/>
      <c r="H295" s="2"/>
      <c r="I295" s="2"/>
      <c r="J295" s="2"/>
      <c r="K295" s="2"/>
      <c r="L295" s="2"/>
      <c r="M295" s="140"/>
      <c r="N295" s="137"/>
      <c r="O295" s="138"/>
      <c r="P295" s="133"/>
      <c r="Q295" s="94">
        <f t="shared" si="101"/>
        <v>0</v>
      </c>
      <c r="R295" s="1"/>
      <c r="S295" s="1"/>
      <c r="T295" s="2"/>
      <c r="U295" s="2"/>
      <c r="V295" s="82">
        <f t="shared" si="102"/>
        <v>0</v>
      </c>
      <c r="W295" s="121"/>
      <c r="X295" s="108"/>
      <c r="AU295" s="105"/>
      <c r="AV295" s="105"/>
      <c r="AW295" s="105"/>
      <c r="AX295" s="105"/>
      <c r="AY295" s="105"/>
      <c r="AZ295" s="105"/>
      <c r="BA295" s="105"/>
      <c r="BB295" s="105"/>
      <c r="BC295" s="105"/>
      <c r="BD295" s="105"/>
      <c r="BE295" s="105"/>
      <c r="BF295" s="105"/>
      <c r="BG295" s="105"/>
      <c r="BH295" s="105"/>
      <c r="BI295" s="105"/>
      <c r="BJ295" s="105"/>
      <c r="BK295" s="105"/>
      <c r="BL295" s="105"/>
      <c r="BM295" s="105"/>
      <c r="BN295" s="105"/>
      <c r="BO295" s="105"/>
      <c r="BP295" s="105"/>
      <c r="BQ295" s="105"/>
      <c r="BR295" s="105"/>
      <c r="BS295" s="105"/>
      <c r="BT295" s="105"/>
      <c r="BU295" s="105"/>
      <c r="BV295" s="105"/>
      <c r="BW295" s="105"/>
      <c r="BX295" s="105"/>
      <c r="BZ295" s="99"/>
      <c r="CA295" s="105" t="s">
        <v>32</v>
      </c>
      <c r="CB295" s="105"/>
      <c r="CC295" s="105"/>
      <c r="CD295" s="105"/>
      <c r="CE295" s="105"/>
      <c r="CF295" s="105"/>
      <c r="CG295" s="105"/>
      <c r="CH295" s="105"/>
      <c r="CI295" s="105"/>
      <c r="CJ295" s="105"/>
      <c r="CK295" s="105"/>
      <c r="CL295" s="105"/>
      <c r="CM295" s="105"/>
      <c r="CN295" s="105"/>
      <c r="CO295" s="105"/>
      <c r="CP295" s="105" t="s">
        <v>32</v>
      </c>
      <c r="CQ295" s="105"/>
      <c r="CR295" s="105"/>
      <c r="CS295" s="105"/>
      <c r="CT295" s="105"/>
      <c r="CU295" s="105"/>
      <c r="CV295" s="105"/>
      <c r="CW295" s="105"/>
      <c r="CX295" s="105"/>
      <c r="CY295" s="105"/>
      <c r="CZ295" s="105"/>
      <c r="DA295" s="105"/>
      <c r="DB295" s="105"/>
      <c r="DC295" s="105"/>
      <c r="DD295" s="105"/>
      <c r="DE295" s="99"/>
      <c r="DF295" s="99"/>
      <c r="DG295" s="105"/>
      <c r="DH295" s="105"/>
      <c r="DI295" s="105"/>
      <c r="DJ295" s="105"/>
      <c r="DK295" s="105"/>
      <c r="DL295" s="105"/>
      <c r="DM295" s="105"/>
      <c r="DN295" s="105"/>
      <c r="DO295" s="105"/>
      <c r="DP295" s="105"/>
      <c r="DQ295" s="105"/>
      <c r="DR295" s="105"/>
      <c r="DS295" s="105"/>
      <c r="DT295" s="105"/>
      <c r="DU295" s="105"/>
      <c r="DV295" s="105"/>
      <c r="DW295" s="105"/>
      <c r="DX295" s="105"/>
      <c r="DY295" s="105"/>
      <c r="DZ295" s="105"/>
      <c r="EA295" s="105"/>
      <c r="EB295" s="105"/>
      <c r="EC295" s="105"/>
      <c r="ED295" s="105"/>
      <c r="EE295" s="105"/>
      <c r="EF295" s="105"/>
      <c r="EG295" s="105"/>
      <c r="EH295" s="105"/>
      <c r="EI295" s="105"/>
      <c r="EJ295" s="105"/>
      <c r="EL295" s="146" t="str" cm="1">
        <f t="array" ref="EL295">IF(OR(EL$1=0, $A295="", _xlfn.XLOOKUP(EL$1, $Z$2:$Z$18, $AD$2:$AD$18, "")=""),"",SQRT((_xlfn.XLOOKUP(EL$1,$Z$2:$Z$18,$AA$2:$AA$18)-$T295)^2+(_xlfn.XLOOKUP(EL$1,$Z$2:$Z$18,$AB$2:$AB$18)-$U295)^2+(_xlfn.XLOOKUP(EL$1,$Z$2:$Z$18,$AC$2:$AC$18-$V295)^2)))</f>
        <v/>
      </c>
      <c r="EM295" s="96" t="str" cm="1">
        <f t="array" ref="EM295">IF(OR(EM$1=0, $A295="", _xlfn.XLOOKUP(EM$1, $Z$2:$Z$18, $AD$2:$AD$18, "")=""),"",SQRT((_xlfn.XLOOKUP(EM$1,$Z$2:$Z$18,$AA$2:$AA$18)-$T295)^2+(_xlfn.XLOOKUP(EM$1,$Z$2:$Z$18,$AB$2:$AB$18)-$U295)^2+(_xlfn.XLOOKUP(EM$1,$Z$2:$Z$18,$AC$2:$AC$18-$V295)^2)))</f>
        <v/>
      </c>
      <c r="EN295" s="96" t="str" cm="1">
        <f t="array" ref="EN295">IF(OR(EN$1=0, $A295="", _xlfn.XLOOKUP(EN$1, $Z$2:$Z$18, $AD$2:$AD$18, "")=""),"",SQRT((_xlfn.XLOOKUP(EN$1,$Z$2:$Z$18,$AA$2:$AA$18)-$T295)^2+(_xlfn.XLOOKUP(EN$1,$Z$2:$Z$18,$AB$2:$AB$18)-$U295)^2+(_xlfn.XLOOKUP(EN$1,$Z$2:$Z$18,$AC$2:$AC$18-$V295)^2)))</f>
        <v/>
      </c>
      <c r="EO295" s="96" t="str" cm="1">
        <f t="array" ref="EO295">IF(OR(EO$1=0, $A295="", _xlfn.XLOOKUP(EO$1, $Z$2:$Z$18, $AD$2:$AD$18, "")=""),"",SQRT((_xlfn.XLOOKUP(EO$1,$Z$2:$Z$18,$AA$2:$AA$18)-$T295)^2+(_xlfn.XLOOKUP(EO$1,$Z$2:$Z$18,$AB$2:$AB$18)-$U295)^2+(_xlfn.XLOOKUP(EO$1,$Z$2:$Z$18,$AC$2:$AC$18-$V295)^2)))</f>
        <v/>
      </c>
      <c r="EP295" s="96" t="str" cm="1">
        <f t="array" ref="EP295">IF(OR(EP$1=0, $A295="", _xlfn.XLOOKUP(EP$1, $Z$2:$Z$18, $AD$2:$AD$18, "")=""),"",SQRT((_xlfn.XLOOKUP(EP$1,$Z$2:$Z$18,$AA$2:$AA$18)-$T295)^2+(_xlfn.XLOOKUP(EP$1,$Z$2:$Z$18,$AB$2:$AB$18)-$U295)^2+(_xlfn.XLOOKUP(EP$1,$Z$2:$Z$18,$AC$2:$AC$18-$V295)^2)))</f>
        <v/>
      </c>
      <c r="EQ295" s="96" t="str" cm="1">
        <f t="array" ref="EQ295">IF(OR(EQ$1=0, $A295="", _xlfn.XLOOKUP(EQ$1, $Z$2:$Z$18, $AD$2:$AD$18, "")=""),"",SQRT((_xlfn.XLOOKUP(EQ$1,$Z$2:$Z$18,$AA$2:$AA$18)-$T295)^2+(_xlfn.XLOOKUP(EQ$1,$Z$2:$Z$18,$AB$2:$AB$18)-$U295)^2+(_xlfn.XLOOKUP(EQ$1,$Z$2:$Z$18,$AC$2:$AC$18-$V295)^2)))</f>
        <v/>
      </c>
      <c r="ER295" s="96" t="str" cm="1">
        <f t="array" ref="ER295">IF(OR(ER$1=0, $A295="", _xlfn.XLOOKUP(ER$1, $Z$2:$Z$18, $AD$2:$AD$18, "")=""),"",SQRT((_xlfn.XLOOKUP(ER$1,$Z$2:$Z$18,$AA$2:$AA$18)-$T295)^2+(_xlfn.XLOOKUP(ER$1,$Z$2:$Z$18,$AB$2:$AB$18)-$U295)^2+(_xlfn.XLOOKUP(ER$1,$Z$2:$Z$18,$AC$2:$AC$18-$V295)^2)))</f>
        <v/>
      </c>
      <c r="ES295" s="96" t="str" cm="1">
        <f t="array" ref="ES295">IF(OR(ES$1=0, $A295="", _xlfn.XLOOKUP(ES$1, $Z$2:$Z$18, $AD$2:$AD$18, "")=""),"",SQRT((_xlfn.XLOOKUP(ES$1,$Z$2:$Z$18,$AA$2:$AA$18)-$T295)^2+(_xlfn.XLOOKUP(ES$1,$Z$2:$Z$18,$AB$2:$AB$18)-$U295)^2+(_xlfn.XLOOKUP(ES$1,$Z$2:$Z$18,$AC$2:$AC$18-$V295)^2)))</f>
        <v/>
      </c>
      <c r="ET295" s="97" t="str" cm="1">
        <f t="array" ref="ET295">IF(OR(ET$1=0, $A295="", _xlfn.XLOOKUP(ET$1, $Z$2:$Z$18, $AD$2:$AD$18, "")=""),"",SQRT((_xlfn.XLOOKUP(ET$1,$Z$2:$Z$18,$AA$2:$AA$18)-$T295)^2+(_xlfn.XLOOKUP(ET$1,$Z$2:$Z$18,$AB$2:$AB$18)-$U295)^2+(_xlfn.XLOOKUP(ET$1,$Z$2:$Z$18,$AC$2:$AC$18-$V295)^2)))</f>
        <v/>
      </c>
      <c r="EU295" s="97" t="str" cm="1">
        <f t="array" ref="EU295">IF(OR(EU$1=0, $A295="", _xlfn.XLOOKUP(EU$1, $Z$2:$Z$18, $AD$2:$AD$18, "")=""),"",SQRT((_xlfn.XLOOKUP(EU$1,$Z$2:$Z$18,$AA$2:$AA$18)-$T295)^2+(_xlfn.XLOOKUP(EU$1,$Z$2:$Z$18,$AB$2:$AB$18)-$U295)^2+(_xlfn.XLOOKUP(EU$1,$Z$2:$Z$18,$AC$2:$AC$18-$V295)^2)))</f>
        <v/>
      </c>
      <c r="EV295" s="97" t="str" cm="1">
        <f t="array" ref="EV295">IF(OR(EV$1=0, $A295="", _xlfn.XLOOKUP(EV$1, $Z$2:$Z$18, $AD$2:$AD$18, "")=""),"",SQRT((_xlfn.XLOOKUP(EV$1,$Z$2:$Z$18,$AA$2:$AA$18)-$T295)^2+(_xlfn.XLOOKUP(EV$1,$Z$2:$Z$18,$AB$2:$AB$18)-$U295)^2+(_xlfn.XLOOKUP(EV$1,$Z$2:$Z$18,$AC$2:$AC$18-$V295)^2)))</f>
        <v/>
      </c>
      <c r="EW295" s="97" t="str" cm="1">
        <f t="array" ref="EW295">IF(OR(EW$1=0, $A295="", _xlfn.XLOOKUP(EW$1, $Z$2:$Z$18, $AD$2:$AD$18, "")=""),"",SQRT((_xlfn.XLOOKUP(EW$1,$Z$2:$Z$18,$AA$2:$AA$18)-$T295)^2+(_xlfn.XLOOKUP(EW$1,$Z$2:$Z$18,$AB$2:$AB$18)-$U295)^2+(_xlfn.XLOOKUP(EW$1,$Z$2:$Z$18,$AC$2:$AC$18-$V295)^2)))</f>
        <v/>
      </c>
      <c r="EX295" s="97" t="str" cm="1">
        <f t="array" ref="EX295">IF(OR(EX$1=0, $A295="", _xlfn.XLOOKUP(EX$1, $Z$2:$Z$18, $AD$2:$AD$18, "")=""),"",SQRT((_xlfn.XLOOKUP(EX$1,$Z$2:$Z$18,$AA$2:$AA$18)-$T295)^2+(_xlfn.XLOOKUP(EX$1,$Z$2:$Z$18,$AB$2:$AB$18)-$U295)^2+(_xlfn.XLOOKUP(EX$1,$Z$2:$Z$18,$AC$2:$AC$18-$V295)^2)))</f>
        <v/>
      </c>
      <c r="EY295" s="97" t="str" cm="1">
        <f t="array" ref="EY295">IF(OR(EY$1=0, $A295="", _xlfn.XLOOKUP(EY$1, $Z$2:$Z$18, $AD$2:$AD$18, "")=""),"",SQRT((_xlfn.XLOOKUP(EY$1,$Z$2:$Z$18,$AA$2:$AA$18)-$T295)^2+(_xlfn.XLOOKUP(EY$1,$Z$2:$Z$18,$AB$2:$AB$18)-$U295)^2+(_xlfn.XLOOKUP(EY$1,$Z$2:$Z$18,$AC$2:$AC$18-$V295)^2)))</f>
        <v/>
      </c>
      <c r="EZ295" s="98" t="str" cm="1">
        <f t="array" ref="EZ295">IF(OR(EZ$1=0, $A295="", _xlfn.XLOOKUP(EZ$1, $Z$2:$Z$18, $AD$2:$AD$18, "")=""),"",SQRT((_xlfn.XLOOKUP(EZ$1,$Z$2:$Z$18,$AA$2:$AA$18)-$T295)^2+(_xlfn.XLOOKUP(EZ$1,$Z$2:$Z$18,$AB$2:$AB$18)-$U295)^2+(_xlfn.XLOOKUP(EZ$1,$Z$2:$Z$18,$AC$2:$AC$18-$V295)^2)))</f>
        <v/>
      </c>
      <c r="FA295" s="146" t="str" cm="1">
        <f t="array" ref="FA295">IF(OR(FA$1=0, $A295="", _xlfn.XLOOKUP(FA$1, $Z$2:$Z$18, $AD$2:$AD$18, "")=""),"",SQRT((_xlfn.XLOOKUP(FA$1,$Z$2:$Z$18,$AA$2:$AA$18)-$T295)^2+(_xlfn.XLOOKUP(FA$1,$Z$2:$Z$18,$AB$2:$AB$18)-$U295)^2+(_xlfn.XLOOKUP(FA$1,$Z$2:$Z$18,$AC$2:$AC$18-$V295)^2)))</f>
        <v/>
      </c>
      <c r="FB295" s="96" t="str" cm="1">
        <f t="array" ref="FB295">IF(OR(FB$1=0, $A295="", _xlfn.XLOOKUP(FB$1, $Z$2:$Z$18, $AD$2:$AD$18, "")=""),"",SQRT((_xlfn.XLOOKUP(FB$1,$Z$2:$Z$18,$AA$2:$AA$18)-$T295)^2+(_xlfn.XLOOKUP(FB$1,$Z$2:$Z$18,$AB$2:$AB$18)-$U295)^2+(_xlfn.XLOOKUP(FB$1,$Z$2:$Z$18,$AC$2:$AC$18-$V295)^2)))</f>
        <v/>
      </c>
      <c r="FC295" s="96" t="str" cm="1">
        <f t="array" ref="FC295">IF(OR(FC$1=0, $A295="", _xlfn.XLOOKUP(FC$1, $Z$2:$Z$18, $AD$2:$AD$18, "")=""),"",SQRT((_xlfn.XLOOKUP(FC$1,$Z$2:$Z$18,$AA$2:$AA$18)-$T295)^2+(_xlfn.XLOOKUP(FC$1,$Z$2:$Z$18,$AB$2:$AB$18)-$U295)^2+(_xlfn.XLOOKUP(FC$1,$Z$2:$Z$18,$AC$2:$AC$18-$V295)^2)))</f>
        <v/>
      </c>
      <c r="FD295" s="96" t="str" cm="1">
        <f t="array" ref="FD295">IF(OR(FD$1=0, $A295="", _xlfn.XLOOKUP(FD$1, $Z$2:$Z$18, $AD$2:$AD$18, "")=""),"",SQRT((_xlfn.XLOOKUP(FD$1,$Z$2:$Z$18,$AA$2:$AA$18)-$T295)^2+(_xlfn.XLOOKUP(FD$1,$Z$2:$Z$18,$AB$2:$AB$18)-$U295)^2+(_xlfn.XLOOKUP(FD$1,$Z$2:$Z$18,$AC$2:$AC$18-$V295)^2)))</f>
        <v/>
      </c>
      <c r="FE295" s="96" t="str" cm="1">
        <f t="array" ref="FE295">IF(OR(FE$1=0, $A295="", _xlfn.XLOOKUP(FE$1, $Z$2:$Z$18, $AD$2:$AD$18, "")=""),"",SQRT((_xlfn.XLOOKUP(FE$1,$Z$2:$Z$18,$AA$2:$AA$18)-$T295)^2+(_xlfn.XLOOKUP(FE$1,$Z$2:$Z$18,$AB$2:$AB$18)-$U295)^2+(_xlfn.XLOOKUP(FE$1,$Z$2:$Z$18,$AC$2:$AC$18-$V295)^2)))</f>
        <v/>
      </c>
      <c r="FF295" s="96" t="str" cm="1">
        <f t="array" ref="FF295">IF(OR(FF$1=0, $A295="", _xlfn.XLOOKUP(FF$1, $Z$2:$Z$18, $AD$2:$AD$18, "")=""),"",SQRT((_xlfn.XLOOKUP(FF$1,$Z$2:$Z$18,$AA$2:$AA$18)-$T295)^2+(_xlfn.XLOOKUP(FF$1,$Z$2:$Z$18,$AB$2:$AB$18)-$U295)^2+(_xlfn.XLOOKUP(FF$1,$Z$2:$Z$18,$AC$2:$AC$18-$V295)^2)))</f>
        <v/>
      </c>
      <c r="FG295" s="96" t="str" cm="1">
        <f t="array" ref="FG295">IF(OR(FG$1=0, $A295="", _xlfn.XLOOKUP(FG$1, $Z$2:$Z$18, $AD$2:$AD$18, "")=""),"",SQRT((_xlfn.XLOOKUP(FG$1,$Z$2:$Z$18,$AA$2:$AA$18)-$T295)^2+(_xlfn.XLOOKUP(FG$1,$Z$2:$Z$18,$AB$2:$AB$18)-$U295)^2+(_xlfn.XLOOKUP(FG$1,$Z$2:$Z$18,$AC$2:$AC$18-$V295)^2)))</f>
        <v/>
      </c>
      <c r="FH295" s="96" t="str" cm="1">
        <f t="array" ref="FH295">IF(OR(FH$1=0, $A295="", _xlfn.XLOOKUP(FH$1, $Z$2:$Z$18, $AD$2:$AD$18, "")=""),"",SQRT((_xlfn.XLOOKUP(FH$1,$Z$2:$Z$18,$AA$2:$AA$18)-$T295)^2+(_xlfn.XLOOKUP(FH$1,$Z$2:$Z$18,$AB$2:$AB$18)-$U295)^2+(_xlfn.XLOOKUP(FH$1,$Z$2:$Z$18,$AC$2:$AC$18-$V295)^2)))</f>
        <v/>
      </c>
      <c r="FI295" s="97" t="str" cm="1">
        <f t="array" ref="FI295">IF(OR(FI$1=0, $A295="", _xlfn.XLOOKUP(FI$1, $Z$2:$Z$18, $AD$2:$AD$18, "")=""),"",SQRT((_xlfn.XLOOKUP(FI$1,$Z$2:$Z$18,$AA$2:$AA$18)-$T295)^2+(_xlfn.XLOOKUP(FI$1,$Z$2:$Z$18,$AB$2:$AB$18)-$U295)^2+(_xlfn.XLOOKUP(FI$1,$Z$2:$Z$18,$AC$2:$AC$18-$V295)^2)))</f>
        <v/>
      </c>
      <c r="FJ295" s="97" t="str" cm="1">
        <f t="array" ref="FJ295">IF(OR(FJ$1=0, $A295="", _xlfn.XLOOKUP(FJ$1, $Z$2:$Z$18, $AD$2:$AD$18, "")=""),"",SQRT((_xlfn.XLOOKUP(FJ$1,$Z$2:$Z$18,$AA$2:$AA$18)-$T295)^2+(_xlfn.XLOOKUP(FJ$1,$Z$2:$Z$18,$AB$2:$AB$18)-$U295)^2+(_xlfn.XLOOKUP(FJ$1,$Z$2:$Z$18,$AC$2:$AC$18-$V295)^2)))</f>
        <v/>
      </c>
      <c r="FK295" s="97" t="str" cm="1">
        <f t="array" ref="FK295">IF(OR(FK$1=0, $A295="", _xlfn.XLOOKUP(FK$1, $Z$2:$Z$18, $AD$2:$AD$18, "")=""),"",SQRT((_xlfn.XLOOKUP(FK$1,$Z$2:$Z$18,$AA$2:$AA$18)-$T295)^2+(_xlfn.XLOOKUP(FK$1,$Z$2:$Z$18,$AB$2:$AB$18)-$U295)^2+(_xlfn.XLOOKUP(FK$1,$Z$2:$Z$18,$AC$2:$AC$18-$V295)^2)))</f>
        <v/>
      </c>
      <c r="FL295" s="97" t="str" cm="1">
        <f t="array" ref="FL295">IF(OR(FL$1=0, $A295="", _xlfn.XLOOKUP(FL$1, $Z$2:$Z$18, $AD$2:$AD$18, "")=""),"",SQRT((_xlfn.XLOOKUP(FL$1,$Z$2:$Z$18,$AA$2:$AA$18)-$T295)^2+(_xlfn.XLOOKUP(FL$1,$Z$2:$Z$18,$AB$2:$AB$18)-$U295)^2+(_xlfn.XLOOKUP(FL$1,$Z$2:$Z$18,$AC$2:$AC$18-$V295)^2)))</f>
        <v/>
      </c>
      <c r="FM295" s="97" t="str" cm="1">
        <f t="array" ref="FM295">IF(OR(FM$1=0, $A295="", _xlfn.XLOOKUP(FM$1, $Z$2:$Z$18, $AD$2:$AD$18, "")=""),"",SQRT((_xlfn.XLOOKUP(FM$1,$Z$2:$Z$18,$AA$2:$AA$18)-$T295)^2+(_xlfn.XLOOKUP(FM$1,$Z$2:$Z$18,$AB$2:$AB$18)-$U295)^2+(_xlfn.XLOOKUP(FM$1,$Z$2:$Z$18,$AC$2:$AC$18-$V295)^2)))</f>
        <v/>
      </c>
      <c r="FN295" s="97" t="str" cm="1">
        <f t="array" ref="FN295">IF(OR(FN$1=0, $A295="", _xlfn.XLOOKUP(FN$1, $Z$2:$Z$18, $AD$2:$AD$18, "")=""),"",SQRT((_xlfn.XLOOKUP(FN$1,$Z$2:$Z$18,$AA$2:$AA$18)-$T295)^2+(_xlfn.XLOOKUP(FN$1,$Z$2:$Z$18,$AB$2:$AB$18)-$U295)^2+(_xlfn.XLOOKUP(FN$1,$Z$2:$Z$18,$AC$2:$AC$18-$V295)^2)))</f>
        <v/>
      </c>
      <c r="FO295" s="98" t="str" cm="1">
        <f t="array" ref="FO295">IF(OR(FO$1=0, $A295="", _xlfn.XLOOKUP(FO$1, $Z$2:$Z$18, $AD$2:$AD$18, "")=""),"",SQRT((_xlfn.XLOOKUP(FO$1,$Z$2:$Z$18,$AA$2:$AA$18)-$T295)^2+(_xlfn.XLOOKUP(FO$1,$Z$2:$Z$18,$AB$2:$AB$18)-$U295)^2+(_xlfn.XLOOKUP(FO$1,$Z$2:$Z$18,$AC$2:$AC$18-$V295)^2)))</f>
        <v/>
      </c>
      <c r="FP295" s="99"/>
      <c r="FQ295" s="99"/>
      <c r="FR295" s="100">
        <f t="shared" si="103"/>
        <v>0</v>
      </c>
      <c r="FS295" s="109">
        <f t="shared" si="104"/>
        <v>0</v>
      </c>
      <c r="FT295" s="109">
        <f t="shared" si="105"/>
        <v>0</v>
      </c>
      <c r="FU295" s="109">
        <f t="shared" si="106"/>
        <v>0</v>
      </c>
      <c r="FV295" s="109">
        <f t="shared" si="107"/>
        <v>0</v>
      </c>
      <c r="FW295" s="109">
        <f t="shared" si="108"/>
        <v>0</v>
      </c>
      <c r="FX295" s="109">
        <f t="shared" si="109"/>
        <v>0</v>
      </c>
      <c r="FY295" s="109">
        <f t="shared" si="110"/>
        <v>0</v>
      </c>
      <c r="FZ295" s="110">
        <f t="shared" si="111"/>
        <v>0</v>
      </c>
      <c r="GA295" s="110">
        <f t="shared" si="112"/>
        <v>0</v>
      </c>
      <c r="GB295" s="110">
        <f t="shared" si="113"/>
        <v>0</v>
      </c>
      <c r="GC295" s="110">
        <f t="shared" si="114"/>
        <v>0</v>
      </c>
      <c r="GD295" s="110">
        <f t="shared" si="115"/>
        <v>0</v>
      </c>
      <c r="GE295" s="110">
        <f t="shared" si="116"/>
        <v>0</v>
      </c>
      <c r="GF295" s="111">
        <f t="shared" si="117"/>
        <v>0</v>
      </c>
      <c r="GG295" s="100">
        <f t="shared" si="118"/>
        <v>0</v>
      </c>
      <c r="GH295" s="109">
        <f t="shared" si="119"/>
        <v>0</v>
      </c>
      <c r="GI295" s="109">
        <f t="shared" si="120"/>
        <v>0</v>
      </c>
      <c r="GJ295" s="109">
        <f t="shared" si="121"/>
        <v>0</v>
      </c>
      <c r="GK295" s="109">
        <f t="shared" si="122"/>
        <v>0</v>
      </c>
      <c r="GL295" s="109">
        <f t="shared" si="123"/>
        <v>0</v>
      </c>
      <c r="GM295" s="109">
        <f t="shared" si="124"/>
        <v>0</v>
      </c>
      <c r="GN295" s="109">
        <f t="shared" si="125"/>
        <v>0</v>
      </c>
      <c r="GO295" s="110">
        <f t="shared" si="126"/>
        <v>0</v>
      </c>
      <c r="GP295" s="110">
        <f t="shared" si="127"/>
        <v>0</v>
      </c>
      <c r="GQ295" s="110">
        <f t="shared" si="128"/>
        <v>0</v>
      </c>
      <c r="GR295" s="110">
        <f t="shared" si="129"/>
        <v>0</v>
      </c>
      <c r="GS295" s="110">
        <f t="shared" si="130"/>
        <v>0</v>
      </c>
      <c r="GT295" s="110">
        <f t="shared" si="131"/>
        <v>0</v>
      </c>
      <c r="GU295" s="111">
        <f t="shared" si="132"/>
        <v>0</v>
      </c>
      <c r="GX295" s="151" cm="1">
        <f t="array" ref="GX295">_xlfn.IFS(GX$1= 0,"", NOT(ISBLANK(CA295)), 0, ISBLANK(CA295), $Q295-$S295+FR295-AU295-DG295)</f>
        <v>0</v>
      </c>
      <c r="GY295" s="152" cm="1">
        <f t="array" ref="GY295">_xlfn.IFS(GY$1= 0,"", NOT(ISBLANK(CB295)), 0, ISBLANK(CB295), $Q295-$S295+FS295-AV295-DH295)</f>
        <v>0</v>
      </c>
      <c r="GZ295" s="152" cm="1">
        <f t="array" ref="GZ295">_xlfn.IFS(GZ$1= 0,"", NOT(ISBLANK(CC295)), 0, ISBLANK(CC295), $Q295-$S295+FT295-AW295-DI295)</f>
        <v>0</v>
      </c>
      <c r="HA295" s="152" cm="1">
        <f t="array" ref="HA295">_xlfn.IFS(HA$1= 0,"", NOT(ISBLANK(CD295)), 0, ISBLANK(CD295), $Q295-$S295+FU295-AX295-DJ295)</f>
        <v>0</v>
      </c>
      <c r="HB295" s="152" cm="1">
        <f t="array" ref="HB295">_xlfn.IFS(HB$1= 0,"", NOT(ISBLANK(CE295)), 0, ISBLANK(CE295), $Q295-$S295+FV295-AY295-DK295)</f>
        <v>0</v>
      </c>
      <c r="HC295" s="152" cm="1">
        <f t="array" ref="HC295">_xlfn.IFS(HC$1= 0,"", NOT(ISBLANK(CF295)), 0, ISBLANK(CF295), $Q295-$S295+FW295-AZ295-DL295)</f>
        <v>0</v>
      </c>
      <c r="HD295" s="152" cm="1">
        <f t="array" ref="HD295">_xlfn.IFS(HD$1= 0,"", NOT(ISBLANK(CG295)), 0, ISBLANK(CG295), $Q295-$S295+FX295-BA295-DM295)</f>
        <v>0</v>
      </c>
      <c r="HE295" s="152" t="str" cm="1">
        <f t="array" ref="HE295">_xlfn.IFS(HE$1= 0,"", NOT(ISBLANK(CH295)), 0, ISBLANK(CH295), $Q295-$S295+FY295-BB295-DN295)</f>
        <v/>
      </c>
      <c r="HF295" s="152" t="str" cm="1">
        <f t="array" ref="HF295">_xlfn.IFS(HF$1= 0,"", NOT(ISBLANK(CI295)), 0, ISBLANK(CI295), $Q295-$S295+FZ295-BC295-DO295)</f>
        <v/>
      </c>
      <c r="HG295" s="152" t="str" cm="1">
        <f t="array" ref="HG295">_xlfn.IFS(HG$1= 0,"", NOT(ISBLANK(CJ295)), 0, ISBLANK(CJ295), $Q295-$S295+GA295-BD295-DP295)</f>
        <v/>
      </c>
      <c r="HH295" s="152" t="str" cm="1">
        <f t="array" ref="HH295">_xlfn.IFS(HH$1= 0,"", NOT(ISBLANK(CK295)), 0, ISBLANK(CK295), $Q295-$S295+GB295-BE295-DQ295)</f>
        <v/>
      </c>
      <c r="HI295" s="152" t="str" cm="1">
        <f t="array" ref="HI295">_xlfn.IFS(HI$1= 0,"", NOT(ISBLANK(CL295)), 0, ISBLANK(CL295), $Q295-$S295+GC295-BF295-DR295)</f>
        <v/>
      </c>
      <c r="HJ295" s="152" t="str" cm="1">
        <f t="array" ref="HJ295">_xlfn.IFS(HJ$1= 0,"", NOT(ISBLANK(CM295)), 0, ISBLANK(CM295), $Q295-$S295+GD295-BG295-DS295)</f>
        <v/>
      </c>
      <c r="HK295" s="152" t="str" cm="1">
        <f t="array" ref="HK295">_xlfn.IFS(HK$1= 0,"", NOT(ISBLANK(CN295)), 0, ISBLANK(CN295), $Q295-$S295+GE295-BH295-DT295)</f>
        <v/>
      </c>
      <c r="HL295" s="153" t="str" cm="1">
        <f t="array" ref="HL295">_xlfn.IFS(HL$1= 0,"", NOT(ISBLANK(CO295)), 0, ISBLANK(CO295), $Q295-$S295+GF295-BI295-DU295)</f>
        <v/>
      </c>
      <c r="HM295" s="153" t="str" cm="1">
        <f t="array" ref="HM295">_xlfn.IFS(HM$1= 0,"", NOT(ISBLANK(DE295)), 0, ISBLANK(DE295), $Q295-$S295+IC295-BY295-#REF!)</f>
        <v/>
      </c>
      <c r="HN295" s="153" t="e" cm="1">
        <f t="array" ref="HN295">_xlfn.IFS(HN$1= 0,"", NOT(ISBLANK(DF295)), 0, ISBLANK(DF295), $Q295-$S295+ID295-BZ295-#REF!)</f>
        <v>#REF!</v>
      </c>
      <c r="HO295" s="153" t="e" cm="1">
        <f t="array" ref="HO295">_xlfn.IFS(HO$1= 0,"", NOT(ISBLANK(DG295)), 0, ISBLANK(DG295), $Q295-$S295+IE295-CA295-#REF!)</f>
        <v>#VALUE!</v>
      </c>
      <c r="HP295" s="153" t="e" cm="1">
        <f t="array" ref="HP295">_xlfn.IFS(HP$1= 0,"", NOT(ISBLANK(DH295)), 0, ISBLANK(DH295), $Q295-$S295+IF295-CB295-#REF!)</f>
        <v>#REF!</v>
      </c>
      <c r="HQ295" s="153" t="e" cm="1">
        <f t="array" ref="HQ295">_xlfn.IFS(HQ$1= 0,"", NOT(ISBLANK(DI295)), 0, ISBLANK(DI295), $Q295-$S295+IG295-CC295-#REF!)</f>
        <v>#REF!</v>
      </c>
      <c r="HR295" s="153" cm="1">
        <f t="array" ref="HR295">_xlfn.IFS(HR$1= 0,"", NOT(ISBLANK(DJ295)), 0, ISBLANK(DJ295), $Q295-$S295+IH295-CD295-EK295)</f>
        <v>0</v>
      </c>
      <c r="HS295" s="153" t="e" cm="1">
        <f t="array" ref="HS295">_xlfn.IFS(HS$1= 0,"", NOT(ISBLANK(DK295)), 0, ISBLANK(DK295), $Q295-$S295+II295-CE295-EL295)</f>
        <v>#VALUE!</v>
      </c>
      <c r="HT295" s="153" t="e" cm="1">
        <f t="array" ref="HT295">_xlfn.IFS(HT$1= 0,"", NOT(ISBLANK(DL295)), 0, ISBLANK(DL295), $Q295-$S295+GV295-CF295-EM295)</f>
        <v>#VALUE!</v>
      </c>
      <c r="HU295" s="153" t="e" cm="1">
        <f t="array" ref="HU295">_xlfn.IFS(HU$1= 0,"", NOT(ISBLANK(DM295)), 0, ISBLANK(DM295), $Q295-$S295+GW295-CG295-EN295)</f>
        <v>#VALUE!</v>
      </c>
      <c r="HV295" s="153" t="str" cm="1">
        <f t="array" ref="HV295">_xlfn.IFS(HV$1= 0,"", NOT(ISBLANK(DN295)), 0, ISBLANK(DN295), $Q295-$S295+GX295-CH295-EO295)</f>
        <v/>
      </c>
      <c r="HW295" s="153" t="str" cm="1">
        <f t="array" ref="HW295">_xlfn.IFS(HW$1= 0,"", NOT(ISBLANK(DO295)), 0, ISBLANK(DO295), $Q295-$S295+GY295-CI295-EP295)</f>
        <v/>
      </c>
      <c r="HX295" s="153" t="str" cm="1">
        <f t="array" ref="HX295">_xlfn.IFS(HX$1= 0,"", NOT(ISBLANK(DP295)), 0, ISBLANK(DP295), $Q295-$S295+GZ295-CJ295-EQ295)</f>
        <v/>
      </c>
      <c r="HY295" s="153" t="str" cm="1">
        <f t="array" ref="HY295">_xlfn.IFS(HY$1= 0,"", NOT(ISBLANK(DQ295)), 0, ISBLANK(DQ295), $Q295-$S295+HA295-CK295-ER295)</f>
        <v/>
      </c>
      <c r="HZ295" s="153" t="str" cm="1">
        <f t="array" ref="HZ295">_xlfn.IFS(HZ$1= 0,"", NOT(ISBLANK(DR295)), 0, ISBLANK(DR295), $Q295-$S295+HB295-CL295-ES295)</f>
        <v/>
      </c>
      <c r="IA295" s="153" t="str" cm="1">
        <f t="array" ref="IA295">_xlfn.IFS(IA$1= 0,"", NOT(ISBLANK(DS295)), 0, ISBLANK(DS295), $Q295-$S295+HC295-CM295-ET295)</f>
        <v/>
      </c>
    </row>
    <row r="296" spans="1:235" ht="16.5" x14ac:dyDescent="0.3">
      <c r="A296" s="144"/>
      <c r="B296" s="106"/>
      <c r="C296" s="106"/>
      <c r="D296" s="107"/>
      <c r="E296" s="131"/>
      <c r="F296" s="137"/>
      <c r="G296" s="2"/>
      <c r="H296" s="2"/>
      <c r="I296" s="2"/>
      <c r="J296" s="2"/>
      <c r="K296" s="2"/>
      <c r="L296" s="2"/>
      <c r="M296" s="140"/>
      <c r="N296" s="137"/>
      <c r="O296" s="138"/>
      <c r="P296" s="133"/>
      <c r="Q296" s="94">
        <f t="shared" si="101"/>
        <v>0</v>
      </c>
      <c r="R296" s="1"/>
      <c r="S296" s="1"/>
      <c r="T296" s="2"/>
      <c r="U296" s="2"/>
      <c r="V296" s="82">
        <f t="shared" si="102"/>
        <v>0</v>
      </c>
      <c r="W296" s="121"/>
      <c r="X296" s="108"/>
      <c r="AU296" s="105"/>
      <c r="AV296" s="105"/>
      <c r="AW296" s="105"/>
      <c r="AX296" s="105"/>
      <c r="AY296" s="105"/>
      <c r="AZ296" s="105"/>
      <c r="BA296" s="105"/>
      <c r="BB296" s="105"/>
      <c r="BC296" s="105"/>
      <c r="BD296" s="105"/>
      <c r="BE296" s="105"/>
      <c r="BF296" s="105"/>
      <c r="BG296" s="105"/>
      <c r="BH296" s="105"/>
      <c r="BI296" s="105"/>
      <c r="BJ296" s="105"/>
      <c r="BK296" s="105"/>
      <c r="BL296" s="105"/>
      <c r="BM296" s="105"/>
      <c r="BN296" s="105"/>
      <c r="BO296" s="105"/>
      <c r="BP296" s="105"/>
      <c r="BQ296" s="105"/>
      <c r="BR296" s="105"/>
      <c r="BS296" s="105"/>
      <c r="BT296" s="105"/>
      <c r="BU296" s="105"/>
      <c r="BV296" s="105"/>
      <c r="BW296" s="105"/>
      <c r="BX296" s="105"/>
      <c r="BZ296" s="99"/>
      <c r="CA296" s="105" t="s">
        <v>32</v>
      </c>
      <c r="CB296" s="105"/>
      <c r="CC296" s="105"/>
      <c r="CD296" s="105"/>
      <c r="CE296" s="105"/>
      <c r="CF296" s="105"/>
      <c r="CG296" s="105"/>
      <c r="CH296" s="105"/>
      <c r="CI296" s="105"/>
      <c r="CJ296" s="105"/>
      <c r="CK296" s="105"/>
      <c r="CL296" s="105"/>
      <c r="CM296" s="105"/>
      <c r="CN296" s="105"/>
      <c r="CO296" s="105"/>
      <c r="CP296" s="105" t="s">
        <v>32</v>
      </c>
      <c r="CQ296" s="105"/>
      <c r="CR296" s="105"/>
      <c r="CS296" s="105"/>
      <c r="CT296" s="105"/>
      <c r="CU296" s="105"/>
      <c r="CV296" s="105"/>
      <c r="CW296" s="105"/>
      <c r="CX296" s="105"/>
      <c r="CY296" s="105"/>
      <c r="CZ296" s="105"/>
      <c r="DA296" s="105"/>
      <c r="DB296" s="105"/>
      <c r="DC296" s="105"/>
      <c r="DD296" s="105"/>
      <c r="DE296" s="99"/>
      <c r="DF296" s="99"/>
      <c r="DG296" s="105"/>
      <c r="DH296" s="105"/>
      <c r="DI296" s="105"/>
      <c r="DJ296" s="105"/>
      <c r="DK296" s="105"/>
      <c r="DL296" s="105"/>
      <c r="DM296" s="105"/>
      <c r="DN296" s="105"/>
      <c r="DO296" s="105"/>
      <c r="DP296" s="105"/>
      <c r="DQ296" s="105"/>
      <c r="DR296" s="105"/>
      <c r="DS296" s="105"/>
      <c r="DT296" s="105"/>
      <c r="DU296" s="105"/>
      <c r="DV296" s="105"/>
      <c r="DW296" s="105"/>
      <c r="DX296" s="105"/>
      <c r="DY296" s="105"/>
      <c r="DZ296" s="105"/>
      <c r="EA296" s="105"/>
      <c r="EB296" s="105"/>
      <c r="EC296" s="105"/>
      <c r="ED296" s="105"/>
      <c r="EE296" s="105"/>
      <c r="EF296" s="105"/>
      <c r="EG296" s="105"/>
      <c r="EH296" s="105"/>
      <c r="EI296" s="105"/>
      <c r="EJ296" s="105"/>
      <c r="EL296" s="146" t="str" cm="1">
        <f t="array" ref="EL296">IF(OR(EL$1=0, $A296="", _xlfn.XLOOKUP(EL$1, $Z$2:$Z$18, $AD$2:$AD$18, "")=""),"",SQRT((_xlfn.XLOOKUP(EL$1,$Z$2:$Z$18,$AA$2:$AA$18)-$T296)^2+(_xlfn.XLOOKUP(EL$1,$Z$2:$Z$18,$AB$2:$AB$18)-$U296)^2+(_xlfn.XLOOKUP(EL$1,$Z$2:$Z$18,$AC$2:$AC$18-$V296)^2)))</f>
        <v/>
      </c>
      <c r="EM296" s="96" t="str" cm="1">
        <f t="array" ref="EM296">IF(OR(EM$1=0, $A296="", _xlfn.XLOOKUP(EM$1, $Z$2:$Z$18, $AD$2:$AD$18, "")=""),"",SQRT((_xlfn.XLOOKUP(EM$1,$Z$2:$Z$18,$AA$2:$AA$18)-$T296)^2+(_xlfn.XLOOKUP(EM$1,$Z$2:$Z$18,$AB$2:$AB$18)-$U296)^2+(_xlfn.XLOOKUP(EM$1,$Z$2:$Z$18,$AC$2:$AC$18-$V296)^2)))</f>
        <v/>
      </c>
      <c r="EN296" s="96" t="str" cm="1">
        <f t="array" ref="EN296">IF(OR(EN$1=0, $A296="", _xlfn.XLOOKUP(EN$1, $Z$2:$Z$18, $AD$2:$AD$18, "")=""),"",SQRT((_xlfn.XLOOKUP(EN$1,$Z$2:$Z$18,$AA$2:$AA$18)-$T296)^2+(_xlfn.XLOOKUP(EN$1,$Z$2:$Z$18,$AB$2:$AB$18)-$U296)^2+(_xlfn.XLOOKUP(EN$1,$Z$2:$Z$18,$AC$2:$AC$18-$V296)^2)))</f>
        <v/>
      </c>
      <c r="EO296" s="96" t="str" cm="1">
        <f t="array" ref="EO296">IF(OR(EO$1=0, $A296="", _xlfn.XLOOKUP(EO$1, $Z$2:$Z$18, $AD$2:$AD$18, "")=""),"",SQRT((_xlfn.XLOOKUP(EO$1,$Z$2:$Z$18,$AA$2:$AA$18)-$T296)^2+(_xlfn.XLOOKUP(EO$1,$Z$2:$Z$18,$AB$2:$AB$18)-$U296)^2+(_xlfn.XLOOKUP(EO$1,$Z$2:$Z$18,$AC$2:$AC$18-$V296)^2)))</f>
        <v/>
      </c>
      <c r="EP296" s="96" t="str" cm="1">
        <f t="array" ref="EP296">IF(OR(EP$1=0, $A296="", _xlfn.XLOOKUP(EP$1, $Z$2:$Z$18, $AD$2:$AD$18, "")=""),"",SQRT((_xlfn.XLOOKUP(EP$1,$Z$2:$Z$18,$AA$2:$AA$18)-$T296)^2+(_xlfn.XLOOKUP(EP$1,$Z$2:$Z$18,$AB$2:$AB$18)-$U296)^2+(_xlfn.XLOOKUP(EP$1,$Z$2:$Z$18,$AC$2:$AC$18-$V296)^2)))</f>
        <v/>
      </c>
      <c r="EQ296" s="96" t="str" cm="1">
        <f t="array" ref="EQ296">IF(OR(EQ$1=0, $A296="", _xlfn.XLOOKUP(EQ$1, $Z$2:$Z$18, $AD$2:$AD$18, "")=""),"",SQRT((_xlfn.XLOOKUP(EQ$1,$Z$2:$Z$18,$AA$2:$AA$18)-$T296)^2+(_xlfn.XLOOKUP(EQ$1,$Z$2:$Z$18,$AB$2:$AB$18)-$U296)^2+(_xlfn.XLOOKUP(EQ$1,$Z$2:$Z$18,$AC$2:$AC$18-$V296)^2)))</f>
        <v/>
      </c>
      <c r="ER296" s="96" t="str" cm="1">
        <f t="array" ref="ER296">IF(OR(ER$1=0, $A296="", _xlfn.XLOOKUP(ER$1, $Z$2:$Z$18, $AD$2:$AD$18, "")=""),"",SQRT((_xlfn.XLOOKUP(ER$1,$Z$2:$Z$18,$AA$2:$AA$18)-$T296)^2+(_xlfn.XLOOKUP(ER$1,$Z$2:$Z$18,$AB$2:$AB$18)-$U296)^2+(_xlfn.XLOOKUP(ER$1,$Z$2:$Z$18,$AC$2:$AC$18-$V296)^2)))</f>
        <v/>
      </c>
      <c r="ES296" s="96" t="str" cm="1">
        <f t="array" ref="ES296">IF(OR(ES$1=0, $A296="", _xlfn.XLOOKUP(ES$1, $Z$2:$Z$18, $AD$2:$AD$18, "")=""),"",SQRT((_xlfn.XLOOKUP(ES$1,$Z$2:$Z$18,$AA$2:$AA$18)-$T296)^2+(_xlfn.XLOOKUP(ES$1,$Z$2:$Z$18,$AB$2:$AB$18)-$U296)^2+(_xlfn.XLOOKUP(ES$1,$Z$2:$Z$18,$AC$2:$AC$18-$V296)^2)))</f>
        <v/>
      </c>
      <c r="ET296" s="97" t="str" cm="1">
        <f t="array" ref="ET296">IF(OR(ET$1=0, $A296="", _xlfn.XLOOKUP(ET$1, $Z$2:$Z$18, $AD$2:$AD$18, "")=""),"",SQRT((_xlfn.XLOOKUP(ET$1,$Z$2:$Z$18,$AA$2:$AA$18)-$T296)^2+(_xlfn.XLOOKUP(ET$1,$Z$2:$Z$18,$AB$2:$AB$18)-$U296)^2+(_xlfn.XLOOKUP(ET$1,$Z$2:$Z$18,$AC$2:$AC$18-$V296)^2)))</f>
        <v/>
      </c>
      <c r="EU296" s="97" t="str" cm="1">
        <f t="array" ref="EU296">IF(OR(EU$1=0, $A296="", _xlfn.XLOOKUP(EU$1, $Z$2:$Z$18, $AD$2:$AD$18, "")=""),"",SQRT((_xlfn.XLOOKUP(EU$1,$Z$2:$Z$18,$AA$2:$AA$18)-$T296)^2+(_xlfn.XLOOKUP(EU$1,$Z$2:$Z$18,$AB$2:$AB$18)-$U296)^2+(_xlfn.XLOOKUP(EU$1,$Z$2:$Z$18,$AC$2:$AC$18-$V296)^2)))</f>
        <v/>
      </c>
      <c r="EV296" s="97" t="str" cm="1">
        <f t="array" ref="EV296">IF(OR(EV$1=0, $A296="", _xlfn.XLOOKUP(EV$1, $Z$2:$Z$18, $AD$2:$AD$18, "")=""),"",SQRT((_xlfn.XLOOKUP(EV$1,$Z$2:$Z$18,$AA$2:$AA$18)-$T296)^2+(_xlfn.XLOOKUP(EV$1,$Z$2:$Z$18,$AB$2:$AB$18)-$U296)^2+(_xlfn.XLOOKUP(EV$1,$Z$2:$Z$18,$AC$2:$AC$18-$V296)^2)))</f>
        <v/>
      </c>
      <c r="EW296" s="97" t="str" cm="1">
        <f t="array" ref="EW296">IF(OR(EW$1=0, $A296="", _xlfn.XLOOKUP(EW$1, $Z$2:$Z$18, $AD$2:$AD$18, "")=""),"",SQRT((_xlfn.XLOOKUP(EW$1,$Z$2:$Z$18,$AA$2:$AA$18)-$T296)^2+(_xlfn.XLOOKUP(EW$1,$Z$2:$Z$18,$AB$2:$AB$18)-$U296)^2+(_xlfn.XLOOKUP(EW$1,$Z$2:$Z$18,$AC$2:$AC$18-$V296)^2)))</f>
        <v/>
      </c>
      <c r="EX296" s="97" t="str" cm="1">
        <f t="array" ref="EX296">IF(OR(EX$1=0, $A296="", _xlfn.XLOOKUP(EX$1, $Z$2:$Z$18, $AD$2:$AD$18, "")=""),"",SQRT((_xlfn.XLOOKUP(EX$1,$Z$2:$Z$18,$AA$2:$AA$18)-$T296)^2+(_xlfn.XLOOKUP(EX$1,$Z$2:$Z$18,$AB$2:$AB$18)-$U296)^2+(_xlfn.XLOOKUP(EX$1,$Z$2:$Z$18,$AC$2:$AC$18-$V296)^2)))</f>
        <v/>
      </c>
      <c r="EY296" s="97" t="str" cm="1">
        <f t="array" ref="EY296">IF(OR(EY$1=0, $A296="", _xlfn.XLOOKUP(EY$1, $Z$2:$Z$18, $AD$2:$AD$18, "")=""),"",SQRT((_xlfn.XLOOKUP(EY$1,$Z$2:$Z$18,$AA$2:$AA$18)-$T296)^2+(_xlfn.XLOOKUP(EY$1,$Z$2:$Z$18,$AB$2:$AB$18)-$U296)^2+(_xlfn.XLOOKUP(EY$1,$Z$2:$Z$18,$AC$2:$AC$18-$V296)^2)))</f>
        <v/>
      </c>
      <c r="EZ296" s="98" t="str" cm="1">
        <f t="array" ref="EZ296">IF(OR(EZ$1=0, $A296="", _xlfn.XLOOKUP(EZ$1, $Z$2:$Z$18, $AD$2:$AD$18, "")=""),"",SQRT((_xlfn.XLOOKUP(EZ$1,$Z$2:$Z$18,$AA$2:$AA$18)-$T296)^2+(_xlfn.XLOOKUP(EZ$1,$Z$2:$Z$18,$AB$2:$AB$18)-$U296)^2+(_xlfn.XLOOKUP(EZ$1,$Z$2:$Z$18,$AC$2:$AC$18-$V296)^2)))</f>
        <v/>
      </c>
      <c r="FA296" s="146" t="str" cm="1">
        <f t="array" ref="FA296">IF(OR(FA$1=0, $A296="", _xlfn.XLOOKUP(FA$1, $Z$2:$Z$18, $AD$2:$AD$18, "")=""),"",SQRT((_xlfn.XLOOKUP(FA$1,$Z$2:$Z$18,$AA$2:$AA$18)-$T296)^2+(_xlfn.XLOOKUP(FA$1,$Z$2:$Z$18,$AB$2:$AB$18)-$U296)^2+(_xlfn.XLOOKUP(FA$1,$Z$2:$Z$18,$AC$2:$AC$18-$V296)^2)))</f>
        <v/>
      </c>
      <c r="FB296" s="96" t="str" cm="1">
        <f t="array" ref="FB296">IF(OR(FB$1=0, $A296="", _xlfn.XLOOKUP(FB$1, $Z$2:$Z$18, $AD$2:$AD$18, "")=""),"",SQRT((_xlfn.XLOOKUP(FB$1,$Z$2:$Z$18,$AA$2:$AA$18)-$T296)^2+(_xlfn.XLOOKUP(FB$1,$Z$2:$Z$18,$AB$2:$AB$18)-$U296)^2+(_xlfn.XLOOKUP(FB$1,$Z$2:$Z$18,$AC$2:$AC$18-$V296)^2)))</f>
        <v/>
      </c>
      <c r="FC296" s="96" t="str" cm="1">
        <f t="array" ref="FC296">IF(OR(FC$1=0, $A296="", _xlfn.XLOOKUP(FC$1, $Z$2:$Z$18, $AD$2:$AD$18, "")=""),"",SQRT((_xlfn.XLOOKUP(FC$1,$Z$2:$Z$18,$AA$2:$AA$18)-$T296)^2+(_xlfn.XLOOKUP(FC$1,$Z$2:$Z$18,$AB$2:$AB$18)-$U296)^2+(_xlfn.XLOOKUP(FC$1,$Z$2:$Z$18,$AC$2:$AC$18-$V296)^2)))</f>
        <v/>
      </c>
      <c r="FD296" s="96" t="str" cm="1">
        <f t="array" ref="FD296">IF(OR(FD$1=0, $A296="", _xlfn.XLOOKUP(FD$1, $Z$2:$Z$18, $AD$2:$AD$18, "")=""),"",SQRT((_xlfn.XLOOKUP(FD$1,$Z$2:$Z$18,$AA$2:$AA$18)-$T296)^2+(_xlfn.XLOOKUP(FD$1,$Z$2:$Z$18,$AB$2:$AB$18)-$U296)^2+(_xlfn.XLOOKUP(FD$1,$Z$2:$Z$18,$AC$2:$AC$18-$V296)^2)))</f>
        <v/>
      </c>
      <c r="FE296" s="96" t="str" cm="1">
        <f t="array" ref="FE296">IF(OR(FE$1=0, $A296="", _xlfn.XLOOKUP(FE$1, $Z$2:$Z$18, $AD$2:$AD$18, "")=""),"",SQRT((_xlfn.XLOOKUP(FE$1,$Z$2:$Z$18,$AA$2:$AA$18)-$T296)^2+(_xlfn.XLOOKUP(FE$1,$Z$2:$Z$18,$AB$2:$AB$18)-$U296)^2+(_xlfn.XLOOKUP(FE$1,$Z$2:$Z$18,$AC$2:$AC$18-$V296)^2)))</f>
        <v/>
      </c>
      <c r="FF296" s="96" t="str" cm="1">
        <f t="array" ref="FF296">IF(OR(FF$1=0, $A296="", _xlfn.XLOOKUP(FF$1, $Z$2:$Z$18, $AD$2:$AD$18, "")=""),"",SQRT((_xlfn.XLOOKUP(FF$1,$Z$2:$Z$18,$AA$2:$AA$18)-$T296)^2+(_xlfn.XLOOKUP(FF$1,$Z$2:$Z$18,$AB$2:$AB$18)-$U296)^2+(_xlfn.XLOOKUP(FF$1,$Z$2:$Z$18,$AC$2:$AC$18-$V296)^2)))</f>
        <v/>
      </c>
      <c r="FG296" s="96" t="str" cm="1">
        <f t="array" ref="FG296">IF(OR(FG$1=0, $A296="", _xlfn.XLOOKUP(FG$1, $Z$2:$Z$18, $AD$2:$AD$18, "")=""),"",SQRT((_xlfn.XLOOKUP(FG$1,$Z$2:$Z$18,$AA$2:$AA$18)-$T296)^2+(_xlfn.XLOOKUP(FG$1,$Z$2:$Z$18,$AB$2:$AB$18)-$U296)^2+(_xlfn.XLOOKUP(FG$1,$Z$2:$Z$18,$AC$2:$AC$18-$V296)^2)))</f>
        <v/>
      </c>
      <c r="FH296" s="96" t="str" cm="1">
        <f t="array" ref="FH296">IF(OR(FH$1=0, $A296="", _xlfn.XLOOKUP(FH$1, $Z$2:$Z$18, $AD$2:$AD$18, "")=""),"",SQRT((_xlfn.XLOOKUP(FH$1,$Z$2:$Z$18,$AA$2:$AA$18)-$T296)^2+(_xlfn.XLOOKUP(FH$1,$Z$2:$Z$18,$AB$2:$AB$18)-$U296)^2+(_xlfn.XLOOKUP(FH$1,$Z$2:$Z$18,$AC$2:$AC$18-$V296)^2)))</f>
        <v/>
      </c>
      <c r="FI296" s="97" t="str" cm="1">
        <f t="array" ref="FI296">IF(OR(FI$1=0, $A296="", _xlfn.XLOOKUP(FI$1, $Z$2:$Z$18, $AD$2:$AD$18, "")=""),"",SQRT((_xlfn.XLOOKUP(FI$1,$Z$2:$Z$18,$AA$2:$AA$18)-$T296)^2+(_xlfn.XLOOKUP(FI$1,$Z$2:$Z$18,$AB$2:$AB$18)-$U296)^2+(_xlfn.XLOOKUP(FI$1,$Z$2:$Z$18,$AC$2:$AC$18-$V296)^2)))</f>
        <v/>
      </c>
      <c r="FJ296" s="97" t="str" cm="1">
        <f t="array" ref="FJ296">IF(OR(FJ$1=0, $A296="", _xlfn.XLOOKUP(FJ$1, $Z$2:$Z$18, $AD$2:$AD$18, "")=""),"",SQRT((_xlfn.XLOOKUP(FJ$1,$Z$2:$Z$18,$AA$2:$AA$18)-$T296)^2+(_xlfn.XLOOKUP(FJ$1,$Z$2:$Z$18,$AB$2:$AB$18)-$U296)^2+(_xlfn.XLOOKUP(FJ$1,$Z$2:$Z$18,$AC$2:$AC$18-$V296)^2)))</f>
        <v/>
      </c>
      <c r="FK296" s="97" t="str" cm="1">
        <f t="array" ref="FK296">IF(OR(FK$1=0, $A296="", _xlfn.XLOOKUP(FK$1, $Z$2:$Z$18, $AD$2:$AD$18, "")=""),"",SQRT((_xlfn.XLOOKUP(FK$1,$Z$2:$Z$18,$AA$2:$AA$18)-$T296)^2+(_xlfn.XLOOKUP(FK$1,$Z$2:$Z$18,$AB$2:$AB$18)-$U296)^2+(_xlfn.XLOOKUP(FK$1,$Z$2:$Z$18,$AC$2:$AC$18-$V296)^2)))</f>
        <v/>
      </c>
      <c r="FL296" s="97" t="str" cm="1">
        <f t="array" ref="FL296">IF(OR(FL$1=0, $A296="", _xlfn.XLOOKUP(FL$1, $Z$2:$Z$18, $AD$2:$AD$18, "")=""),"",SQRT((_xlfn.XLOOKUP(FL$1,$Z$2:$Z$18,$AA$2:$AA$18)-$T296)^2+(_xlfn.XLOOKUP(FL$1,$Z$2:$Z$18,$AB$2:$AB$18)-$U296)^2+(_xlfn.XLOOKUP(FL$1,$Z$2:$Z$18,$AC$2:$AC$18-$V296)^2)))</f>
        <v/>
      </c>
      <c r="FM296" s="97" t="str" cm="1">
        <f t="array" ref="FM296">IF(OR(FM$1=0, $A296="", _xlfn.XLOOKUP(FM$1, $Z$2:$Z$18, $AD$2:$AD$18, "")=""),"",SQRT((_xlfn.XLOOKUP(FM$1,$Z$2:$Z$18,$AA$2:$AA$18)-$T296)^2+(_xlfn.XLOOKUP(FM$1,$Z$2:$Z$18,$AB$2:$AB$18)-$U296)^2+(_xlfn.XLOOKUP(FM$1,$Z$2:$Z$18,$AC$2:$AC$18-$V296)^2)))</f>
        <v/>
      </c>
      <c r="FN296" s="97" t="str" cm="1">
        <f t="array" ref="FN296">IF(OR(FN$1=0, $A296="", _xlfn.XLOOKUP(FN$1, $Z$2:$Z$18, $AD$2:$AD$18, "")=""),"",SQRT((_xlfn.XLOOKUP(FN$1,$Z$2:$Z$18,$AA$2:$AA$18)-$T296)^2+(_xlfn.XLOOKUP(FN$1,$Z$2:$Z$18,$AB$2:$AB$18)-$U296)^2+(_xlfn.XLOOKUP(FN$1,$Z$2:$Z$18,$AC$2:$AC$18-$V296)^2)))</f>
        <v/>
      </c>
      <c r="FO296" s="98" t="str" cm="1">
        <f t="array" ref="FO296">IF(OR(FO$1=0, $A296="", _xlfn.XLOOKUP(FO$1, $Z$2:$Z$18, $AD$2:$AD$18, "")=""),"",SQRT((_xlfn.XLOOKUP(FO$1,$Z$2:$Z$18,$AA$2:$AA$18)-$T296)^2+(_xlfn.XLOOKUP(FO$1,$Z$2:$Z$18,$AB$2:$AB$18)-$U296)^2+(_xlfn.XLOOKUP(FO$1,$Z$2:$Z$18,$AC$2:$AC$18-$V296)^2)))</f>
        <v/>
      </c>
      <c r="FP296" s="99"/>
      <c r="FQ296" s="99"/>
      <c r="FR296" s="100">
        <f t="shared" si="103"/>
        <v>0</v>
      </c>
      <c r="FS296" s="109">
        <f t="shared" si="104"/>
        <v>0</v>
      </c>
      <c r="FT296" s="109">
        <f t="shared" si="105"/>
        <v>0</v>
      </c>
      <c r="FU296" s="109">
        <f t="shared" si="106"/>
        <v>0</v>
      </c>
      <c r="FV296" s="109">
        <f t="shared" si="107"/>
        <v>0</v>
      </c>
      <c r="FW296" s="109">
        <f t="shared" si="108"/>
        <v>0</v>
      </c>
      <c r="FX296" s="109">
        <f t="shared" si="109"/>
        <v>0</v>
      </c>
      <c r="FY296" s="109">
        <f t="shared" si="110"/>
        <v>0</v>
      </c>
      <c r="FZ296" s="110">
        <f t="shared" si="111"/>
        <v>0</v>
      </c>
      <c r="GA296" s="110">
        <f t="shared" si="112"/>
        <v>0</v>
      </c>
      <c r="GB296" s="110">
        <f t="shared" si="113"/>
        <v>0</v>
      </c>
      <c r="GC296" s="110">
        <f t="shared" si="114"/>
        <v>0</v>
      </c>
      <c r="GD296" s="110">
        <f t="shared" si="115"/>
        <v>0</v>
      </c>
      <c r="GE296" s="110">
        <f t="shared" si="116"/>
        <v>0</v>
      </c>
      <c r="GF296" s="111">
        <f t="shared" si="117"/>
        <v>0</v>
      </c>
      <c r="GG296" s="100">
        <f t="shared" si="118"/>
        <v>0</v>
      </c>
      <c r="GH296" s="109">
        <f t="shared" si="119"/>
        <v>0</v>
      </c>
      <c r="GI296" s="109">
        <f t="shared" si="120"/>
        <v>0</v>
      </c>
      <c r="GJ296" s="109">
        <f t="shared" si="121"/>
        <v>0</v>
      </c>
      <c r="GK296" s="109">
        <f t="shared" si="122"/>
        <v>0</v>
      </c>
      <c r="GL296" s="109">
        <f t="shared" si="123"/>
        <v>0</v>
      </c>
      <c r="GM296" s="109">
        <f t="shared" si="124"/>
        <v>0</v>
      </c>
      <c r="GN296" s="109">
        <f t="shared" si="125"/>
        <v>0</v>
      </c>
      <c r="GO296" s="110">
        <f t="shared" si="126"/>
        <v>0</v>
      </c>
      <c r="GP296" s="110">
        <f t="shared" si="127"/>
        <v>0</v>
      </c>
      <c r="GQ296" s="110">
        <f t="shared" si="128"/>
        <v>0</v>
      </c>
      <c r="GR296" s="110">
        <f t="shared" si="129"/>
        <v>0</v>
      </c>
      <c r="GS296" s="110">
        <f t="shared" si="130"/>
        <v>0</v>
      </c>
      <c r="GT296" s="110">
        <f t="shared" si="131"/>
        <v>0</v>
      </c>
      <c r="GU296" s="111">
        <f t="shared" si="132"/>
        <v>0</v>
      </c>
      <c r="GX296" s="151" cm="1">
        <f t="array" ref="GX296">_xlfn.IFS(GX$1= 0,"", NOT(ISBLANK(CA296)), 0, ISBLANK(CA296), $Q296-$S296+FR296-AU296-DG296)</f>
        <v>0</v>
      </c>
      <c r="GY296" s="152" cm="1">
        <f t="array" ref="GY296">_xlfn.IFS(GY$1= 0,"", NOT(ISBLANK(CB296)), 0, ISBLANK(CB296), $Q296-$S296+FS296-AV296-DH296)</f>
        <v>0</v>
      </c>
      <c r="GZ296" s="152" cm="1">
        <f t="array" ref="GZ296">_xlfn.IFS(GZ$1= 0,"", NOT(ISBLANK(CC296)), 0, ISBLANK(CC296), $Q296-$S296+FT296-AW296-DI296)</f>
        <v>0</v>
      </c>
      <c r="HA296" s="152" cm="1">
        <f t="array" ref="HA296">_xlfn.IFS(HA$1= 0,"", NOT(ISBLANK(CD296)), 0, ISBLANK(CD296), $Q296-$S296+FU296-AX296-DJ296)</f>
        <v>0</v>
      </c>
      <c r="HB296" s="152" cm="1">
        <f t="array" ref="HB296">_xlfn.IFS(HB$1= 0,"", NOT(ISBLANK(CE296)), 0, ISBLANK(CE296), $Q296-$S296+FV296-AY296-DK296)</f>
        <v>0</v>
      </c>
      <c r="HC296" s="152" cm="1">
        <f t="array" ref="HC296">_xlfn.IFS(HC$1= 0,"", NOT(ISBLANK(CF296)), 0, ISBLANK(CF296), $Q296-$S296+FW296-AZ296-DL296)</f>
        <v>0</v>
      </c>
      <c r="HD296" s="152" cm="1">
        <f t="array" ref="HD296">_xlfn.IFS(HD$1= 0,"", NOT(ISBLANK(CG296)), 0, ISBLANK(CG296), $Q296-$S296+FX296-BA296-DM296)</f>
        <v>0</v>
      </c>
      <c r="HE296" s="152" t="str" cm="1">
        <f t="array" ref="HE296">_xlfn.IFS(HE$1= 0,"", NOT(ISBLANK(CH296)), 0, ISBLANK(CH296), $Q296-$S296+FY296-BB296-DN296)</f>
        <v/>
      </c>
      <c r="HF296" s="152" t="str" cm="1">
        <f t="array" ref="HF296">_xlfn.IFS(HF$1= 0,"", NOT(ISBLANK(CI296)), 0, ISBLANK(CI296), $Q296-$S296+FZ296-BC296-DO296)</f>
        <v/>
      </c>
      <c r="HG296" s="152" t="str" cm="1">
        <f t="array" ref="HG296">_xlfn.IFS(HG$1= 0,"", NOT(ISBLANK(CJ296)), 0, ISBLANK(CJ296), $Q296-$S296+GA296-BD296-DP296)</f>
        <v/>
      </c>
      <c r="HH296" s="152" t="str" cm="1">
        <f t="array" ref="HH296">_xlfn.IFS(HH$1= 0,"", NOT(ISBLANK(CK296)), 0, ISBLANK(CK296), $Q296-$S296+GB296-BE296-DQ296)</f>
        <v/>
      </c>
      <c r="HI296" s="152" t="str" cm="1">
        <f t="array" ref="HI296">_xlfn.IFS(HI$1= 0,"", NOT(ISBLANK(CL296)), 0, ISBLANK(CL296), $Q296-$S296+GC296-BF296-DR296)</f>
        <v/>
      </c>
      <c r="HJ296" s="152" t="str" cm="1">
        <f t="array" ref="HJ296">_xlfn.IFS(HJ$1= 0,"", NOT(ISBLANK(CM296)), 0, ISBLANK(CM296), $Q296-$S296+GD296-BG296-DS296)</f>
        <v/>
      </c>
      <c r="HK296" s="152" t="str" cm="1">
        <f t="array" ref="HK296">_xlfn.IFS(HK$1= 0,"", NOT(ISBLANK(CN296)), 0, ISBLANK(CN296), $Q296-$S296+GE296-BH296-DT296)</f>
        <v/>
      </c>
      <c r="HL296" s="153" t="str" cm="1">
        <f t="array" ref="HL296">_xlfn.IFS(HL$1= 0,"", NOT(ISBLANK(CO296)), 0, ISBLANK(CO296), $Q296-$S296+GF296-BI296-DU296)</f>
        <v/>
      </c>
      <c r="HM296" s="153" t="str" cm="1">
        <f t="array" ref="HM296">_xlfn.IFS(HM$1= 0,"", NOT(ISBLANK(DE296)), 0, ISBLANK(DE296), $Q296-$S296+IC296-BY296-#REF!)</f>
        <v/>
      </c>
      <c r="HN296" s="153" t="e" cm="1">
        <f t="array" ref="HN296">_xlfn.IFS(HN$1= 0,"", NOT(ISBLANK(DF296)), 0, ISBLANK(DF296), $Q296-$S296+ID296-BZ296-#REF!)</f>
        <v>#REF!</v>
      </c>
      <c r="HO296" s="153" t="e" cm="1">
        <f t="array" ref="HO296">_xlfn.IFS(HO$1= 0,"", NOT(ISBLANK(DG296)), 0, ISBLANK(DG296), $Q296-$S296+IE296-CA296-#REF!)</f>
        <v>#VALUE!</v>
      </c>
      <c r="HP296" s="153" t="e" cm="1">
        <f t="array" ref="HP296">_xlfn.IFS(HP$1= 0,"", NOT(ISBLANK(DH296)), 0, ISBLANK(DH296), $Q296-$S296+IF296-CB296-#REF!)</f>
        <v>#REF!</v>
      </c>
      <c r="HQ296" s="153" t="e" cm="1">
        <f t="array" ref="HQ296">_xlfn.IFS(HQ$1= 0,"", NOT(ISBLANK(DI296)), 0, ISBLANK(DI296), $Q296-$S296+IG296-CC296-#REF!)</f>
        <v>#REF!</v>
      </c>
      <c r="HR296" s="153" cm="1">
        <f t="array" ref="HR296">_xlfn.IFS(HR$1= 0,"", NOT(ISBLANK(DJ296)), 0, ISBLANK(DJ296), $Q296-$S296+IH296-CD296-EK296)</f>
        <v>0</v>
      </c>
      <c r="HS296" s="153" t="e" cm="1">
        <f t="array" ref="HS296">_xlfn.IFS(HS$1= 0,"", NOT(ISBLANK(DK296)), 0, ISBLANK(DK296), $Q296-$S296+II296-CE296-EL296)</f>
        <v>#VALUE!</v>
      </c>
      <c r="HT296" s="153" t="e" cm="1">
        <f t="array" ref="HT296">_xlfn.IFS(HT$1= 0,"", NOT(ISBLANK(DL296)), 0, ISBLANK(DL296), $Q296-$S296+GV296-CF296-EM296)</f>
        <v>#VALUE!</v>
      </c>
      <c r="HU296" s="153" t="e" cm="1">
        <f t="array" ref="HU296">_xlfn.IFS(HU$1= 0,"", NOT(ISBLANK(DM296)), 0, ISBLANK(DM296), $Q296-$S296+GW296-CG296-EN296)</f>
        <v>#VALUE!</v>
      </c>
      <c r="HV296" s="153" t="str" cm="1">
        <f t="array" ref="HV296">_xlfn.IFS(HV$1= 0,"", NOT(ISBLANK(DN296)), 0, ISBLANK(DN296), $Q296-$S296+GX296-CH296-EO296)</f>
        <v/>
      </c>
      <c r="HW296" s="153" t="str" cm="1">
        <f t="array" ref="HW296">_xlfn.IFS(HW$1= 0,"", NOT(ISBLANK(DO296)), 0, ISBLANK(DO296), $Q296-$S296+GY296-CI296-EP296)</f>
        <v/>
      </c>
      <c r="HX296" s="153" t="str" cm="1">
        <f t="array" ref="HX296">_xlfn.IFS(HX$1= 0,"", NOT(ISBLANK(DP296)), 0, ISBLANK(DP296), $Q296-$S296+GZ296-CJ296-EQ296)</f>
        <v/>
      </c>
      <c r="HY296" s="153" t="str" cm="1">
        <f t="array" ref="HY296">_xlfn.IFS(HY$1= 0,"", NOT(ISBLANK(DQ296)), 0, ISBLANK(DQ296), $Q296-$S296+HA296-CK296-ER296)</f>
        <v/>
      </c>
      <c r="HZ296" s="153" t="str" cm="1">
        <f t="array" ref="HZ296">_xlfn.IFS(HZ$1= 0,"", NOT(ISBLANK(DR296)), 0, ISBLANK(DR296), $Q296-$S296+HB296-CL296-ES296)</f>
        <v/>
      </c>
      <c r="IA296" s="153" t="str" cm="1">
        <f t="array" ref="IA296">_xlfn.IFS(IA$1= 0,"", NOT(ISBLANK(DS296)), 0, ISBLANK(DS296), $Q296-$S296+HC296-CM296-ET296)</f>
        <v/>
      </c>
    </row>
    <row r="297" spans="1:235" ht="16.5" x14ac:dyDescent="0.3">
      <c r="A297" s="144"/>
      <c r="B297" s="106"/>
      <c r="C297" s="106"/>
      <c r="D297" s="107"/>
      <c r="E297" s="131"/>
      <c r="F297" s="137"/>
      <c r="G297" s="2"/>
      <c r="H297" s="2"/>
      <c r="I297" s="2"/>
      <c r="J297" s="2"/>
      <c r="K297" s="2"/>
      <c r="L297" s="2"/>
      <c r="M297" s="140"/>
      <c r="N297" s="137"/>
      <c r="O297" s="138"/>
      <c r="P297" s="133"/>
      <c r="Q297" s="94">
        <f t="shared" si="101"/>
        <v>0</v>
      </c>
      <c r="R297" s="1"/>
      <c r="S297" s="1"/>
      <c r="T297" s="2"/>
      <c r="U297" s="2"/>
      <c r="V297" s="82">
        <f t="shared" si="102"/>
        <v>0</v>
      </c>
      <c r="W297" s="121"/>
      <c r="X297" s="108"/>
      <c r="AU297" s="105"/>
      <c r="AV297" s="105"/>
      <c r="AW297" s="105"/>
      <c r="AX297" s="105"/>
      <c r="AY297" s="105"/>
      <c r="AZ297" s="105"/>
      <c r="BA297" s="105"/>
      <c r="BB297" s="105"/>
      <c r="BC297" s="105"/>
      <c r="BD297" s="105"/>
      <c r="BE297" s="105"/>
      <c r="BF297" s="105"/>
      <c r="BG297" s="105"/>
      <c r="BH297" s="105"/>
      <c r="BI297" s="105"/>
      <c r="BJ297" s="105"/>
      <c r="BK297" s="105"/>
      <c r="BL297" s="105"/>
      <c r="BM297" s="105"/>
      <c r="BN297" s="105"/>
      <c r="BO297" s="105"/>
      <c r="BP297" s="105"/>
      <c r="BQ297" s="105"/>
      <c r="BR297" s="105"/>
      <c r="BS297" s="105"/>
      <c r="BT297" s="105"/>
      <c r="BU297" s="105"/>
      <c r="BV297" s="105"/>
      <c r="BW297" s="105"/>
      <c r="BX297" s="105"/>
      <c r="BZ297" s="99"/>
      <c r="CA297" s="105" t="s">
        <v>32</v>
      </c>
      <c r="CB297" s="105"/>
      <c r="CC297" s="105"/>
      <c r="CD297" s="105"/>
      <c r="CE297" s="105"/>
      <c r="CF297" s="105"/>
      <c r="CG297" s="105"/>
      <c r="CH297" s="105"/>
      <c r="CI297" s="105"/>
      <c r="CJ297" s="105"/>
      <c r="CK297" s="105"/>
      <c r="CL297" s="105"/>
      <c r="CM297" s="105"/>
      <c r="CN297" s="105"/>
      <c r="CO297" s="105"/>
      <c r="CP297" s="105" t="s">
        <v>32</v>
      </c>
      <c r="CQ297" s="105"/>
      <c r="CR297" s="105"/>
      <c r="CS297" s="105"/>
      <c r="CT297" s="105"/>
      <c r="CU297" s="105"/>
      <c r="CV297" s="105"/>
      <c r="CW297" s="105"/>
      <c r="CX297" s="105"/>
      <c r="CY297" s="105"/>
      <c r="CZ297" s="105"/>
      <c r="DA297" s="105"/>
      <c r="DB297" s="105"/>
      <c r="DC297" s="105"/>
      <c r="DD297" s="105"/>
      <c r="DE297" s="99"/>
      <c r="DF297" s="99"/>
      <c r="DG297" s="105"/>
      <c r="DH297" s="105"/>
      <c r="DI297" s="105"/>
      <c r="DJ297" s="105"/>
      <c r="DK297" s="105"/>
      <c r="DL297" s="105"/>
      <c r="DM297" s="105"/>
      <c r="DN297" s="105"/>
      <c r="DO297" s="105"/>
      <c r="DP297" s="105"/>
      <c r="DQ297" s="105"/>
      <c r="DR297" s="105"/>
      <c r="DS297" s="105"/>
      <c r="DT297" s="105"/>
      <c r="DU297" s="105"/>
      <c r="DV297" s="105"/>
      <c r="DW297" s="105"/>
      <c r="DX297" s="105"/>
      <c r="DY297" s="105"/>
      <c r="DZ297" s="105"/>
      <c r="EA297" s="105"/>
      <c r="EB297" s="105"/>
      <c r="EC297" s="105"/>
      <c r="ED297" s="105"/>
      <c r="EE297" s="105"/>
      <c r="EF297" s="105"/>
      <c r="EG297" s="105"/>
      <c r="EH297" s="105"/>
      <c r="EI297" s="105"/>
      <c r="EJ297" s="105"/>
      <c r="EL297" s="146" t="str" cm="1">
        <f t="array" ref="EL297">IF(OR(EL$1=0, $A297="", _xlfn.XLOOKUP(EL$1, $Z$2:$Z$18, $AD$2:$AD$18, "")=""),"",SQRT((_xlfn.XLOOKUP(EL$1,$Z$2:$Z$18,$AA$2:$AA$18)-$T297)^2+(_xlfn.XLOOKUP(EL$1,$Z$2:$Z$18,$AB$2:$AB$18)-$U297)^2+(_xlfn.XLOOKUP(EL$1,$Z$2:$Z$18,$AC$2:$AC$18-$V297)^2)))</f>
        <v/>
      </c>
      <c r="EM297" s="96" t="str" cm="1">
        <f t="array" ref="EM297">IF(OR(EM$1=0, $A297="", _xlfn.XLOOKUP(EM$1, $Z$2:$Z$18, $AD$2:$AD$18, "")=""),"",SQRT((_xlfn.XLOOKUP(EM$1,$Z$2:$Z$18,$AA$2:$AA$18)-$T297)^2+(_xlfn.XLOOKUP(EM$1,$Z$2:$Z$18,$AB$2:$AB$18)-$U297)^2+(_xlfn.XLOOKUP(EM$1,$Z$2:$Z$18,$AC$2:$AC$18-$V297)^2)))</f>
        <v/>
      </c>
      <c r="EN297" s="96" t="str" cm="1">
        <f t="array" ref="EN297">IF(OR(EN$1=0, $A297="", _xlfn.XLOOKUP(EN$1, $Z$2:$Z$18, $AD$2:$AD$18, "")=""),"",SQRT((_xlfn.XLOOKUP(EN$1,$Z$2:$Z$18,$AA$2:$AA$18)-$T297)^2+(_xlfn.XLOOKUP(EN$1,$Z$2:$Z$18,$AB$2:$AB$18)-$U297)^2+(_xlfn.XLOOKUP(EN$1,$Z$2:$Z$18,$AC$2:$AC$18-$V297)^2)))</f>
        <v/>
      </c>
      <c r="EO297" s="96" t="str" cm="1">
        <f t="array" ref="EO297">IF(OR(EO$1=0, $A297="", _xlfn.XLOOKUP(EO$1, $Z$2:$Z$18, $AD$2:$AD$18, "")=""),"",SQRT((_xlfn.XLOOKUP(EO$1,$Z$2:$Z$18,$AA$2:$AA$18)-$T297)^2+(_xlfn.XLOOKUP(EO$1,$Z$2:$Z$18,$AB$2:$AB$18)-$U297)^2+(_xlfn.XLOOKUP(EO$1,$Z$2:$Z$18,$AC$2:$AC$18-$V297)^2)))</f>
        <v/>
      </c>
      <c r="EP297" s="96" t="str" cm="1">
        <f t="array" ref="EP297">IF(OR(EP$1=0, $A297="", _xlfn.XLOOKUP(EP$1, $Z$2:$Z$18, $AD$2:$AD$18, "")=""),"",SQRT((_xlfn.XLOOKUP(EP$1,$Z$2:$Z$18,$AA$2:$AA$18)-$T297)^2+(_xlfn.XLOOKUP(EP$1,$Z$2:$Z$18,$AB$2:$AB$18)-$U297)^2+(_xlfn.XLOOKUP(EP$1,$Z$2:$Z$18,$AC$2:$AC$18-$V297)^2)))</f>
        <v/>
      </c>
      <c r="EQ297" s="96" t="str" cm="1">
        <f t="array" ref="EQ297">IF(OR(EQ$1=0, $A297="", _xlfn.XLOOKUP(EQ$1, $Z$2:$Z$18, $AD$2:$AD$18, "")=""),"",SQRT((_xlfn.XLOOKUP(EQ$1,$Z$2:$Z$18,$AA$2:$AA$18)-$T297)^2+(_xlfn.XLOOKUP(EQ$1,$Z$2:$Z$18,$AB$2:$AB$18)-$U297)^2+(_xlfn.XLOOKUP(EQ$1,$Z$2:$Z$18,$AC$2:$AC$18-$V297)^2)))</f>
        <v/>
      </c>
      <c r="ER297" s="96" t="str" cm="1">
        <f t="array" ref="ER297">IF(OR(ER$1=0, $A297="", _xlfn.XLOOKUP(ER$1, $Z$2:$Z$18, $AD$2:$AD$18, "")=""),"",SQRT((_xlfn.XLOOKUP(ER$1,$Z$2:$Z$18,$AA$2:$AA$18)-$T297)^2+(_xlfn.XLOOKUP(ER$1,$Z$2:$Z$18,$AB$2:$AB$18)-$U297)^2+(_xlfn.XLOOKUP(ER$1,$Z$2:$Z$18,$AC$2:$AC$18-$V297)^2)))</f>
        <v/>
      </c>
      <c r="ES297" s="96" t="str" cm="1">
        <f t="array" ref="ES297">IF(OR(ES$1=0, $A297="", _xlfn.XLOOKUP(ES$1, $Z$2:$Z$18, $AD$2:$AD$18, "")=""),"",SQRT((_xlfn.XLOOKUP(ES$1,$Z$2:$Z$18,$AA$2:$AA$18)-$T297)^2+(_xlfn.XLOOKUP(ES$1,$Z$2:$Z$18,$AB$2:$AB$18)-$U297)^2+(_xlfn.XLOOKUP(ES$1,$Z$2:$Z$18,$AC$2:$AC$18-$V297)^2)))</f>
        <v/>
      </c>
      <c r="ET297" s="97" t="str" cm="1">
        <f t="array" ref="ET297">IF(OR(ET$1=0, $A297="", _xlfn.XLOOKUP(ET$1, $Z$2:$Z$18, $AD$2:$AD$18, "")=""),"",SQRT((_xlfn.XLOOKUP(ET$1,$Z$2:$Z$18,$AA$2:$AA$18)-$T297)^2+(_xlfn.XLOOKUP(ET$1,$Z$2:$Z$18,$AB$2:$AB$18)-$U297)^2+(_xlfn.XLOOKUP(ET$1,$Z$2:$Z$18,$AC$2:$AC$18-$V297)^2)))</f>
        <v/>
      </c>
      <c r="EU297" s="97" t="str" cm="1">
        <f t="array" ref="EU297">IF(OR(EU$1=0, $A297="", _xlfn.XLOOKUP(EU$1, $Z$2:$Z$18, $AD$2:$AD$18, "")=""),"",SQRT((_xlfn.XLOOKUP(EU$1,$Z$2:$Z$18,$AA$2:$AA$18)-$T297)^2+(_xlfn.XLOOKUP(EU$1,$Z$2:$Z$18,$AB$2:$AB$18)-$U297)^2+(_xlfn.XLOOKUP(EU$1,$Z$2:$Z$18,$AC$2:$AC$18-$V297)^2)))</f>
        <v/>
      </c>
      <c r="EV297" s="97" t="str" cm="1">
        <f t="array" ref="EV297">IF(OR(EV$1=0, $A297="", _xlfn.XLOOKUP(EV$1, $Z$2:$Z$18, $AD$2:$AD$18, "")=""),"",SQRT((_xlfn.XLOOKUP(EV$1,$Z$2:$Z$18,$AA$2:$AA$18)-$T297)^2+(_xlfn.XLOOKUP(EV$1,$Z$2:$Z$18,$AB$2:$AB$18)-$U297)^2+(_xlfn.XLOOKUP(EV$1,$Z$2:$Z$18,$AC$2:$AC$18-$V297)^2)))</f>
        <v/>
      </c>
      <c r="EW297" s="97" t="str" cm="1">
        <f t="array" ref="EW297">IF(OR(EW$1=0, $A297="", _xlfn.XLOOKUP(EW$1, $Z$2:$Z$18, $AD$2:$AD$18, "")=""),"",SQRT((_xlfn.XLOOKUP(EW$1,$Z$2:$Z$18,$AA$2:$AA$18)-$T297)^2+(_xlfn.XLOOKUP(EW$1,$Z$2:$Z$18,$AB$2:$AB$18)-$U297)^2+(_xlfn.XLOOKUP(EW$1,$Z$2:$Z$18,$AC$2:$AC$18-$V297)^2)))</f>
        <v/>
      </c>
      <c r="EX297" s="97" t="str" cm="1">
        <f t="array" ref="EX297">IF(OR(EX$1=0, $A297="", _xlfn.XLOOKUP(EX$1, $Z$2:$Z$18, $AD$2:$AD$18, "")=""),"",SQRT((_xlfn.XLOOKUP(EX$1,$Z$2:$Z$18,$AA$2:$AA$18)-$T297)^2+(_xlfn.XLOOKUP(EX$1,$Z$2:$Z$18,$AB$2:$AB$18)-$U297)^2+(_xlfn.XLOOKUP(EX$1,$Z$2:$Z$18,$AC$2:$AC$18-$V297)^2)))</f>
        <v/>
      </c>
      <c r="EY297" s="97" t="str" cm="1">
        <f t="array" ref="EY297">IF(OR(EY$1=0, $A297="", _xlfn.XLOOKUP(EY$1, $Z$2:$Z$18, $AD$2:$AD$18, "")=""),"",SQRT((_xlfn.XLOOKUP(EY$1,$Z$2:$Z$18,$AA$2:$AA$18)-$T297)^2+(_xlfn.XLOOKUP(EY$1,$Z$2:$Z$18,$AB$2:$AB$18)-$U297)^2+(_xlfn.XLOOKUP(EY$1,$Z$2:$Z$18,$AC$2:$AC$18-$V297)^2)))</f>
        <v/>
      </c>
      <c r="EZ297" s="98" t="str" cm="1">
        <f t="array" ref="EZ297">IF(OR(EZ$1=0, $A297="", _xlfn.XLOOKUP(EZ$1, $Z$2:$Z$18, $AD$2:$AD$18, "")=""),"",SQRT((_xlfn.XLOOKUP(EZ$1,$Z$2:$Z$18,$AA$2:$AA$18)-$T297)^2+(_xlfn.XLOOKUP(EZ$1,$Z$2:$Z$18,$AB$2:$AB$18)-$U297)^2+(_xlfn.XLOOKUP(EZ$1,$Z$2:$Z$18,$AC$2:$AC$18-$V297)^2)))</f>
        <v/>
      </c>
      <c r="FA297" s="146" t="str" cm="1">
        <f t="array" ref="FA297">IF(OR(FA$1=0, $A297="", _xlfn.XLOOKUP(FA$1, $Z$2:$Z$18, $AD$2:$AD$18, "")=""),"",SQRT((_xlfn.XLOOKUP(FA$1,$Z$2:$Z$18,$AA$2:$AA$18)-$T297)^2+(_xlfn.XLOOKUP(FA$1,$Z$2:$Z$18,$AB$2:$AB$18)-$U297)^2+(_xlfn.XLOOKUP(FA$1,$Z$2:$Z$18,$AC$2:$AC$18-$V297)^2)))</f>
        <v/>
      </c>
      <c r="FB297" s="96" t="str" cm="1">
        <f t="array" ref="FB297">IF(OR(FB$1=0, $A297="", _xlfn.XLOOKUP(FB$1, $Z$2:$Z$18, $AD$2:$AD$18, "")=""),"",SQRT((_xlfn.XLOOKUP(FB$1,$Z$2:$Z$18,$AA$2:$AA$18)-$T297)^2+(_xlfn.XLOOKUP(FB$1,$Z$2:$Z$18,$AB$2:$AB$18)-$U297)^2+(_xlfn.XLOOKUP(FB$1,$Z$2:$Z$18,$AC$2:$AC$18-$V297)^2)))</f>
        <v/>
      </c>
      <c r="FC297" s="96" t="str" cm="1">
        <f t="array" ref="FC297">IF(OR(FC$1=0, $A297="", _xlfn.XLOOKUP(FC$1, $Z$2:$Z$18, $AD$2:$AD$18, "")=""),"",SQRT((_xlfn.XLOOKUP(FC$1,$Z$2:$Z$18,$AA$2:$AA$18)-$T297)^2+(_xlfn.XLOOKUP(FC$1,$Z$2:$Z$18,$AB$2:$AB$18)-$U297)^2+(_xlfn.XLOOKUP(FC$1,$Z$2:$Z$18,$AC$2:$AC$18-$V297)^2)))</f>
        <v/>
      </c>
      <c r="FD297" s="96" t="str" cm="1">
        <f t="array" ref="FD297">IF(OR(FD$1=0, $A297="", _xlfn.XLOOKUP(FD$1, $Z$2:$Z$18, $AD$2:$AD$18, "")=""),"",SQRT((_xlfn.XLOOKUP(FD$1,$Z$2:$Z$18,$AA$2:$AA$18)-$T297)^2+(_xlfn.XLOOKUP(FD$1,$Z$2:$Z$18,$AB$2:$AB$18)-$U297)^2+(_xlfn.XLOOKUP(FD$1,$Z$2:$Z$18,$AC$2:$AC$18-$V297)^2)))</f>
        <v/>
      </c>
      <c r="FE297" s="96" t="str" cm="1">
        <f t="array" ref="FE297">IF(OR(FE$1=0, $A297="", _xlfn.XLOOKUP(FE$1, $Z$2:$Z$18, $AD$2:$AD$18, "")=""),"",SQRT((_xlfn.XLOOKUP(FE$1,$Z$2:$Z$18,$AA$2:$AA$18)-$T297)^2+(_xlfn.XLOOKUP(FE$1,$Z$2:$Z$18,$AB$2:$AB$18)-$U297)^2+(_xlfn.XLOOKUP(FE$1,$Z$2:$Z$18,$AC$2:$AC$18-$V297)^2)))</f>
        <v/>
      </c>
      <c r="FF297" s="96" t="str" cm="1">
        <f t="array" ref="FF297">IF(OR(FF$1=0, $A297="", _xlfn.XLOOKUP(FF$1, $Z$2:$Z$18, $AD$2:$AD$18, "")=""),"",SQRT((_xlfn.XLOOKUP(FF$1,$Z$2:$Z$18,$AA$2:$AA$18)-$T297)^2+(_xlfn.XLOOKUP(FF$1,$Z$2:$Z$18,$AB$2:$AB$18)-$U297)^2+(_xlfn.XLOOKUP(FF$1,$Z$2:$Z$18,$AC$2:$AC$18-$V297)^2)))</f>
        <v/>
      </c>
      <c r="FG297" s="96" t="str" cm="1">
        <f t="array" ref="FG297">IF(OR(FG$1=0, $A297="", _xlfn.XLOOKUP(FG$1, $Z$2:$Z$18, $AD$2:$AD$18, "")=""),"",SQRT((_xlfn.XLOOKUP(FG$1,$Z$2:$Z$18,$AA$2:$AA$18)-$T297)^2+(_xlfn.XLOOKUP(FG$1,$Z$2:$Z$18,$AB$2:$AB$18)-$U297)^2+(_xlfn.XLOOKUP(FG$1,$Z$2:$Z$18,$AC$2:$AC$18-$V297)^2)))</f>
        <v/>
      </c>
      <c r="FH297" s="96" t="str" cm="1">
        <f t="array" ref="FH297">IF(OR(FH$1=0, $A297="", _xlfn.XLOOKUP(FH$1, $Z$2:$Z$18, $AD$2:$AD$18, "")=""),"",SQRT((_xlfn.XLOOKUP(FH$1,$Z$2:$Z$18,$AA$2:$AA$18)-$T297)^2+(_xlfn.XLOOKUP(FH$1,$Z$2:$Z$18,$AB$2:$AB$18)-$U297)^2+(_xlfn.XLOOKUP(FH$1,$Z$2:$Z$18,$AC$2:$AC$18-$V297)^2)))</f>
        <v/>
      </c>
      <c r="FI297" s="97" t="str" cm="1">
        <f t="array" ref="FI297">IF(OR(FI$1=0, $A297="", _xlfn.XLOOKUP(FI$1, $Z$2:$Z$18, $AD$2:$AD$18, "")=""),"",SQRT((_xlfn.XLOOKUP(FI$1,$Z$2:$Z$18,$AA$2:$AA$18)-$T297)^2+(_xlfn.XLOOKUP(FI$1,$Z$2:$Z$18,$AB$2:$AB$18)-$U297)^2+(_xlfn.XLOOKUP(FI$1,$Z$2:$Z$18,$AC$2:$AC$18-$V297)^2)))</f>
        <v/>
      </c>
      <c r="FJ297" s="97" t="str" cm="1">
        <f t="array" ref="FJ297">IF(OR(FJ$1=0, $A297="", _xlfn.XLOOKUP(FJ$1, $Z$2:$Z$18, $AD$2:$AD$18, "")=""),"",SQRT((_xlfn.XLOOKUP(FJ$1,$Z$2:$Z$18,$AA$2:$AA$18)-$T297)^2+(_xlfn.XLOOKUP(FJ$1,$Z$2:$Z$18,$AB$2:$AB$18)-$U297)^2+(_xlfn.XLOOKUP(FJ$1,$Z$2:$Z$18,$AC$2:$AC$18-$V297)^2)))</f>
        <v/>
      </c>
      <c r="FK297" s="97" t="str" cm="1">
        <f t="array" ref="FK297">IF(OR(FK$1=0, $A297="", _xlfn.XLOOKUP(FK$1, $Z$2:$Z$18, $AD$2:$AD$18, "")=""),"",SQRT((_xlfn.XLOOKUP(FK$1,$Z$2:$Z$18,$AA$2:$AA$18)-$T297)^2+(_xlfn.XLOOKUP(FK$1,$Z$2:$Z$18,$AB$2:$AB$18)-$U297)^2+(_xlfn.XLOOKUP(FK$1,$Z$2:$Z$18,$AC$2:$AC$18-$V297)^2)))</f>
        <v/>
      </c>
      <c r="FL297" s="97" t="str" cm="1">
        <f t="array" ref="FL297">IF(OR(FL$1=0, $A297="", _xlfn.XLOOKUP(FL$1, $Z$2:$Z$18, $AD$2:$AD$18, "")=""),"",SQRT((_xlfn.XLOOKUP(FL$1,$Z$2:$Z$18,$AA$2:$AA$18)-$T297)^2+(_xlfn.XLOOKUP(FL$1,$Z$2:$Z$18,$AB$2:$AB$18)-$U297)^2+(_xlfn.XLOOKUP(FL$1,$Z$2:$Z$18,$AC$2:$AC$18-$V297)^2)))</f>
        <v/>
      </c>
      <c r="FM297" s="97" t="str" cm="1">
        <f t="array" ref="FM297">IF(OR(FM$1=0, $A297="", _xlfn.XLOOKUP(FM$1, $Z$2:$Z$18, $AD$2:$AD$18, "")=""),"",SQRT((_xlfn.XLOOKUP(FM$1,$Z$2:$Z$18,$AA$2:$AA$18)-$T297)^2+(_xlfn.XLOOKUP(FM$1,$Z$2:$Z$18,$AB$2:$AB$18)-$U297)^2+(_xlfn.XLOOKUP(FM$1,$Z$2:$Z$18,$AC$2:$AC$18-$V297)^2)))</f>
        <v/>
      </c>
      <c r="FN297" s="97" t="str" cm="1">
        <f t="array" ref="FN297">IF(OR(FN$1=0, $A297="", _xlfn.XLOOKUP(FN$1, $Z$2:$Z$18, $AD$2:$AD$18, "")=""),"",SQRT((_xlfn.XLOOKUP(FN$1,$Z$2:$Z$18,$AA$2:$AA$18)-$T297)^2+(_xlfn.XLOOKUP(FN$1,$Z$2:$Z$18,$AB$2:$AB$18)-$U297)^2+(_xlfn.XLOOKUP(FN$1,$Z$2:$Z$18,$AC$2:$AC$18-$V297)^2)))</f>
        <v/>
      </c>
      <c r="FO297" s="98" t="str" cm="1">
        <f t="array" ref="FO297">IF(OR(FO$1=0, $A297="", _xlfn.XLOOKUP(FO$1, $Z$2:$Z$18, $AD$2:$AD$18, "")=""),"",SQRT((_xlfn.XLOOKUP(FO$1,$Z$2:$Z$18,$AA$2:$AA$18)-$T297)^2+(_xlfn.XLOOKUP(FO$1,$Z$2:$Z$18,$AB$2:$AB$18)-$U297)^2+(_xlfn.XLOOKUP(FO$1,$Z$2:$Z$18,$AC$2:$AC$18-$V297)^2)))</f>
        <v/>
      </c>
      <c r="FP297" s="99"/>
      <c r="FQ297" s="99"/>
      <c r="FR297" s="100">
        <f t="shared" si="103"/>
        <v>0</v>
      </c>
      <c r="FS297" s="109">
        <f t="shared" si="104"/>
        <v>0</v>
      </c>
      <c r="FT297" s="109">
        <f t="shared" si="105"/>
        <v>0</v>
      </c>
      <c r="FU297" s="109">
        <f t="shared" si="106"/>
        <v>0</v>
      </c>
      <c r="FV297" s="109">
        <f t="shared" si="107"/>
        <v>0</v>
      </c>
      <c r="FW297" s="109">
        <f t="shared" si="108"/>
        <v>0</v>
      </c>
      <c r="FX297" s="109">
        <f t="shared" si="109"/>
        <v>0</v>
      </c>
      <c r="FY297" s="109">
        <f t="shared" si="110"/>
        <v>0</v>
      </c>
      <c r="FZ297" s="110">
        <f t="shared" si="111"/>
        <v>0</v>
      </c>
      <c r="GA297" s="110">
        <f t="shared" si="112"/>
        <v>0</v>
      </c>
      <c r="GB297" s="110">
        <f t="shared" si="113"/>
        <v>0</v>
      </c>
      <c r="GC297" s="110">
        <f t="shared" si="114"/>
        <v>0</v>
      </c>
      <c r="GD297" s="110">
        <f t="shared" si="115"/>
        <v>0</v>
      </c>
      <c r="GE297" s="110">
        <f t="shared" si="116"/>
        <v>0</v>
      </c>
      <c r="GF297" s="111">
        <f t="shared" si="117"/>
        <v>0</v>
      </c>
      <c r="GG297" s="100">
        <f t="shared" si="118"/>
        <v>0</v>
      </c>
      <c r="GH297" s="109">
        <f t="shared" si="119"/>
        <v>0</v>
      </c>
      <c r="GI297" s="109">
        <f t="shared" si="120"/>
        <v>0</v>
      </c>
      <c r="GJ297" s="109">
        <f t="shared" si="121"/>
        <v>0</v>
      </c>
      <c r="GK297" s="109">
        <f t="shared" si="122"/>
        <v>0</v>
      </c>
      <c r="GL297" s="109">
        <f t="shared" si="123"/>
        <v>0</v>
      </c>
      <c r="GM297" s="109">
        <f t="shared" si="124"/>
        <v>0</v>
      </c>
      <c r="GN297" s="109">
        <f t="shared" si="125"/>
        <v>0</v>
      </c>
      <c r="GO297" s="110">
        <f t="shared" si="126"/>
        <v>0</v>
      </c>
      <c r="GP297" s="110">
        <f t="shared" si="127"/>
        <v>0</v>
      </c>
      <c r="GQ297" s="110">
        <f t="shared" si="128"/>
        <v>0</v>
      </c>
      <c r="GR297" s="110">
        <f t="shared" si="129"/>
        <v>0</v>
      </c>
      <c r="GS297" s="110">
        <f t="shared" si="130"/>
        <v>0</v>
      </c>
      <c r="GT297" s="110">
        <f t="shared" si="131"/>
        <v>0</v>
      </c>
      <c r="GU297" s="111">
        <f t="shared" si="132"/>
        <v>0</v>
      </c>
      <c r="GX297" s="151" cm="1">
        <f t="array" ref="GX297">_xlfn.IFS(GX$1= 0,"", NOT(ISBLANK(CA297)), 0, ISBLANK(CA297), $Q297-$S297+FR297-AU297-DG297)</f>
        <v>0</v>
      </c>
      <c r="GY297" s="152" cm="1">
        <f t="array" ref="GY297">_xlfn.IFS(GY$1= 0,"", NOT(ISBLANK(CB297)), 0, ISBLANK(CB297), $Q297-$S297+FS297-AV297-DH297)</f>
        <v>0</v>
      </c>
      <c r="GZ297" s="152" cm="1">
        <f t="array" ref="GZ297">_xlfn.IFS(GZ$1= 0,"", NOT(ISBLANK(CC297)), 0, ISBLANK(CC297), $Q297-$S297+FT297-AW297-DI297)</f>
        <v>0</v>
      </c>
      <c r="HA297" s="152" cm="1">
        <f t="array" ref="HA297">_xlfn.IFS(HA$1= 0,"", NOT(ISBLANK(CD297)), 0, ISBLANK(CD297), $Q297-$S297+FU297-AX297-DJ297)</f>
        <v>0</v>
      </c>
      <c r="HB297" s="152" cm="1">
        <f t="array" ref="HB297">_xlfn.IFS(HB$1= 0,"", NOT(ISBLANK(CE297)), 0, ISBLANK(CE297), $Q297-$S297+FV297-AY297-DK297)</f>
        <v>0</v>
      </c>
      <c r="HC297" s="152" cm="1">
        <f t="array" ref="HC297">_xlfn.IFS(HC$1= 0,"", NOT(ISBLANK(CF297)), 0, ISBLANK(CF297), $Q297-$S297+FW297-AZ297-DL297)</f>
        <v>0</v>
      </c>
      <c r="HD297" s="152" cm="1">
        <f t="array" ref="HD297">_xlfn.IFS(HD$1= 0,"", NOT(ISBLANK(CG297)), 0, ISBLANK(CG297), $Q297-$S297+FX297-BA297-DM297)</f>
        <v>0</v>
      </c>
      <c r="HE297" s="152" t="str" cm="1">
        <f t="array" ref="HE297">_xlfn.IFS(HE$1= 0,"", NOT(ISBLANK(CH297)), 0, ISBLANK(CH297), $Q297-$S297+FY297-BB297-DN297)</f>
        <v/>
      </c>
      <c r="HF297" s="152" t="str" cm="1">
        <f t="array" ref="HF297">_xlfn.IFS(HF$1= 0,"", NOT(ISBLANK(CI297)), 0, ISBLANK(CI297), $Q297-$S297+FZ297-BC297-DO297)</f>
        <v/>
      </c>
      <c r="HG297" s="152" t="str" cm="1">
        <f t="array" ref="HG297">_xlfn.IFS(HG$1= 0,"", NOT(ISBLANK(CJ297)), 0, ISBLANK(CJ297), $Q297-$S297+GA297-BD297-DP297)</f>
        <v/>
      </c>
      <c r="HH297" s="152" t="str" cm="1">
        <f t="array" ref="HH297">_xlfn.IFS(HH$1= 0,"", NOT(ISBLANK(CK297)), 0, ISBLANK(CK297), $Q297-$S297+GB297-BE297-DQ297)</f>
        <v/>
      </c>
      <c r="HI297" s="152" t="str" cm="1">
        <f t="array" ref="HI297">_xlfn.IFS(HI$1= 0,"", NOT(ISBLANK(CL297)), 0, ISBLANK(CL297), $Q297-$S297+GC297-BF297-DR297)</f>
        <v/>
      </c>
      <c r="HJ297" s="152" t="str" cm="1">
        <f t="array" ref="HJ297">_xlfn.IFS(HJ$1= 0,"", NOT(ISBLANK(CM297)), 0, ISBLANK(CM297), $Q297-$S297+GD297-BG297-DS297)</f>
        <v/>
      </c>
      <c r="HK297" s="152" t="str" cm="1">
        <f t="array" ref="HK297">_xlfn.IFS(HK$1= 0,"", NOT(ISBLANK(CN297)), 0, ISBLANK(CN297), $Q297-$S297+GE297-BH297-DT297)</f>
        <v/>
      </c>
      <c r="HL297" s="153" t="str" cm="1">
        <f t="array" ref="HL297">_xlfn.IFS(HL$1= 0,"", NOT(ISBLANK(CO297)), 0, ISBLANK(CO297), $Q297-$S297+GF297-BI297-DU297)</f>
        <v/>
      </c>
      <c r="HM297" s="153" t="str" cm="1">
        <f t="array" ref="HM297">_xlfn.IFS(HM$1= 0,"", NOT(ISBLANK(DE297)), 0, ISBLANK(DE297), $Q297-$S297+IC297-BY297-#REF!)</f>
        <v/>
      </c>
      <c r="HN297" s="153" t="e" cm="1">
        <f t="array" ref="HN297">_xlfn.IFS(HN$1= 0,"", NOT(ISBLANK(DF297)), 0, ISBLANK(DF297), $Q297-$S297+ID297-BZ297-#REF!)</f>
        <v>#REF!</v>
      </c>
      <c r="HO297" s="153" t="e" cm="1">
        <f t="array" ref="HO297">_xlfn.IFS(HO$1= 0,"", NOT(ISBLANK(DG297)), 0, ISBLANK(DG297), $Q297-$S297+IE297-CA297-#REF!)</f>
        <v>#VALUE!</v>
      </c>
      <c r="HP297" s="153" t="e" cm="1">
        <f t="array" ref="HP297">_xlfn.IFS(HP$1= 0,"", NOT(ISBLANK(DH297)), 0, ISBLANK(DH297), $Q297-$S297+IF297-CB297-#REF!)</f>
        <v>#REF!</v>
      </c>
      <c r="HQ297" s="153" t="e" cm="1">
        <f t="array" ref="HQ297">_xlfn.IFS(HQ$1= 0,"", NOT(ISBLANK(DI297)), 0, ISBLANK(DI297), $Q297-$S297+IG297-CC297-#REF!)</f>
        <v>#REF!</v>
      </c>
      <c r="HR297" s="153" cm="1">
        <f t="array" ref="HR297">_xlfn.IFS(HR$1= 0,"", NOT(ISBLANK(DJ297)), 0, ISBLANK(DJ297), $Q297-$S297+IH297-CD297-EK297)</f>
        <v>0</v>
      </c>
      <c r="HS297" s="153" t="e" cm="1">
        <f t="array" ref="HS297">_xlfn.IFS(HS$1= 0,"", NOT(ISBLANK(DK297)), 0, ISBLANK(DK297), $Q297-$S297+II297-CE297-EL297)</f>
        <v>#VALUE!</v>
      </c>
      <c r="HT297" s="153" t="e" cm="1">
        <f t="array" ref="HT297">_xlfn.IFS(HT$1= 0,"", NOT(ISBLANK(DL297)), 0, ISBLANK(DL297), $Q297-$S297+GV297-CF297-EM297)</f>
        <v>#VALUE!</v>
      </c>
      <c r="HU297" s="153" t="e" cm="1">
        <f t="array" ref="HU297">_xlfn.IFS(HU$1= 0,"", NOT(ISBLANK(DM297)), 0, ISBLANK(DM297), $Q297-$S297+GW297-CG297-EN297)</f>
        <v>#VALUE!</v>
      </c>
      <c r="HV297" s="153" t="str" cm="1">
        <f t="array" ref="HV297">_xlfn.IFS(HV$1= 0,"", NOT(ISBLANK(DN297)), 0, ISBLANK(DN297), $Q297-$S297+GX297-CH297-EO297)</f>
        <v/>
      </c>
      <c r="HW297" s="153" t="str" cm="1">
        <f t="array" ref="HW297">_xlfn.IFS(HW$1= 0,"", NOT(ISBLANK(DO297)), 0, ISBLANK(DO297), $Q297-$S297+GY297-CI297-EP297)</f>
        <v/>
      </c>
      <c r="HX297" s="153" t="str" cm="1">
        <f t="array" ref="HX297">_xlfn.IFS(HX$1= 0,"", NOT(ISBLANK(DP297)), 0, ISBLANK(DP297), $Q297-$S297+GZ297-CJ297-EQ297)</f>
        <v/>
      </c>
      <c r="HY297" s="153" t="str" cm="1">
        <f t="array" ref="HY297">_xlfn.IFS(HY$1= 0,"", NOT(ISBLANK(DQ297)), 0, ISBLANK(DQ297), $Q297-$S297+HA297-CK297-ER297)</f>
        <v/>
      </c>
      <c r="HZ297" s="153" t="str" cm="1">
        <f t="array" ref="HZ297">_xlfn.IFS(HZ$1= 0,"", NOT(ISBLANK(DR297)), 0, ISBLANK(DR297), $Q297-$S297+HB297-CL297-ES297)</f>
        <v/>
      </c>
      <c r="IA297" s="153" t="str" cm="1">
        <f t="array" ref="IA297">_xlfn.IFS(IA$1= 0,"", NOT(ISBLANK(DS297)), 0, ISBLANK(DS297), $Q297-$S297+HC297-CM297-ET297)</f>
        <v/>
      </c>
    </row>
    <row r="298" spans="1:235" ht="16.5" x14ac:dyDescent="0.3">
      <c r="A298" s="144"/>
      <c r="B298" s="106"/>
      <c r="C298" s="106"/>
      <c r="D298" s="107"/>
      <c r="E298" s="131"/>
      <c r="F298" s="137"/>
      <c r="G298" s="2"/>
      <c r="H298" s="2"/>
      <c r="I298" s="2"/>
      <c r="J298" s="2"/>
      <c r="K298" s="2"/>
      <c r="L298" s="2"/>
      <c r="M298" s="140"/>
      <c r="N298" s="137"/>
      <c r="O298" s="138"/>
      <c r="P298" s="133"/>
      <c r="Q298" s="94">
        <f t="shared" si="101"/>
        <v>0</v>
      </c>
      <c r="R298" s="1"/>
      <c r="S298" s="1"/>
      <c r="T298" s="2"/>
      <c r="U298" s="2"/>
      <c r="V298" s="82">
        <f t="shared" si="102"/>
        <v>0</v>
      </c>
      <c r="W298" s="121"/>
      <c r="X298" s="108"/>
      <c r="AU298" s="105"/>
      <c r="AV298" s="105"/>
      <c r="AW298" s="105"/>
      <c r="AX298" s="105"/>
      <c r="AY298" s="105"/>
      <c r="AZ298" s="105"/>
      <c r="BA298" s="105"/>
      <c r="BB298" s="105"/>
      <c r="BC298" s="105"/>
      <c r="BD298" s="105"/>
      <c r="BE298" s="105"/>
      <c r="BF298" s="105"/>
      <c r="BG298" s="105"/>
      <c r="BH298" s="105"/>
      <c r="BI298" s="105"/>
      <c r="BJ298" s="105"/>
      <c r="BK298" s="105"/>
      <c r="BL298" s="105"/>
      <c r="BM298" s="105"/>
      <c r="BN298" s="105"/>
      <c r="BO298" s="105"/>
      <c r="BP298" s="105"/>
      <c r="BQ298" s="105"/>
      <c r="BR298" s="105"/>
      <c r="BS298" s="105"/>
      <c r="BT298" s="105"/>
      <c r="BU298" s="105"/>
      <c r="BV298" s="105"/>
      <c r="BW298" s="105"/>
      <c r="BX298" s="105"/>
      <c r="BZ298" s="99"/>
      <c r="CA298" s="105" t="s">
        <v>32</v>
      </c>
      <c r="CB298" s="105"/>
      <c r="CC298" s="105"/>
      <c r="CD298" s="105"/>
      <c r="CE298" s="105"/>
      <c r="CF298" s="105"/>
      <c r="CG298" s="105"/>
      <c r="CH298" s="105"/>
      <c r="CI298" s="105"/>
      <c r="CJ298" s="105"/>
      <c r="CK298" s="105"/>
      <c r="CL298" s="105"/>
      <c r="CM298" s="105"/>
      <c r="CN298" s="105"/>
      <c r="CO298" s="105"/>
      <c r="CP298" s="105" t="s">
        <v>32</v>
      </c>
      <c r="CQ298" s="105"/>
      <c r="CR298" s="105"/>
      <c r="CS298" s="105"/>
      <c r="CT298" s="105"/>
      <c r="CU298" s="105"/>
      <c r="CV298" s="105"/>
      <c r="CW298" s="105"/>
      <c r="CX298" s="105"/>
      <c r="CY298" s="105"/>
      <c r="CZ298" s="105"/>
      <c r="DA298" s="105"/>
      <c r="DB298" s="105"/>
      <c r="DC298" s="105"/>
      <c r="DD298" s="105"/>
      <c r="DE298" s="99"/>
      <c r="DF298" s="99"/>
      <c r="DG298" s="105"/>
      <c r="DH298" s="105"/>
      <c r="DI298" s="105"/>
      <c r="DJ298" s="105"/>
      <c r="DK298" s="105"/>
      <c r="DL298" s="105"/>
      <c r="DM298" s="105"/>
      <c r="DN298" s="105"/>
      <c r="DO298" s="105"/>
      <c r="DP298" s="105"/>
      <c r="DQ298" s="105"/>
      <c r="DR298" s="105"/>
      <c r="DS298" s="105"/>
      <c r="DT298" s="105"/>
      <c r="DU298" s="105"/>
      <c r="DV298" s="105"/>
      <c r="DW298" s="105"/>
      <c r="DX298" s="105"/>
      <c r="DY298" s="105"/>
      <c r="DZ298" s="105"/>
      <c r="EA298" s="105"/>
      <c r="EB298" s="105"/>
      <c r="EC298" s="105"/>
      <c r="ED298" s="105"/>
      <c r="EE298" s="105"/>
      <c r="EF298" s="105"/>
      <c r="EG298" s="105"/>
      <c r="EH298" s="105"/>
      <c r="EI298" s="105"/>
      <c r="EJ298" s="105"/>
      <c r="EL298" s="146" t="str" cm="1">
        <f t="array" ref="EL298">IF(OR(EL$1=0, $A298="", _xlfn.XLOOKUP(EL$1, $Z$2:$Z$18, $AD$2:$AD$18, "")=""),"",SQRT((_xlfn.XLOOKUP(EL$1,$Z$2:$Z$18,$AA$2:$AA$18)-$T298)^2+(_xlfn.XLOOKUP(EL$1,$Z$2:$Z$18,$AB$2:$AB$18)-$U298)^2+(_xlfn.XLOOKUP(EL$1,$Z$2:$Z$18,$AC$2:$AC$18-$V298)^2)))</f>
        <v/>
      </c>
      <c r="EM298" s="96" t="str" cm="1">
        <f t="array" ref="EM298">IF(OR(EM$1=0, $A298="", _xlfn.XLOOKUP(EM$1, $Z$2:$Z$18, $AD$2:$AD$18, "")=""),"",SQRT((_xlfn.XLOOKUP(EM$1,$Z$2:$Z$18,$AA$2:$AA$18)-$T298)^2+(_xlfn.XLOOKUP(EM$1,$Z$2:$Z$18,$AB$2:$AB$18)-$U298)^2+(_xlfn.XLOOKUP(EM$1,$Z$2:$Z$18,$AC$2:$AC$18-$V298)^2)))</f>
        <v/>
      </c>
      <c r="EN298" s="96" t="str" cm="1">
        <f t="array" ref="EN298">IF(OR(EN$1=0, $A298="", _xlfn.XLOOKUP(EN$1, $Z$2:$Z$18, $AD$2:$AD$18, "")=""),"",SQRT((_xlfn.XLOOKUP(EN$1,$Z$2:$Z$18,$AA$2:$AA$18)-$T298)^2+(_xlfn.XLOOKUP(EN$1,$Z$2:$Z$18,$AB$2:$AB$18)-$U298)^2+(_xlfn.XLOOKUP(EN$1,$Z$2:$Z$18,$AC$2:$AC$18-$V298)^2)))</f>
        <v/>
      </c>
      <c r="EO298" s="96" t="str" cm="1">
        <f t="array" ref="EO298">IF(OR(EO$1=0, $A298="", _xlfn.XLOOKUP(EO$1, $Z$2:$Z$18, $AD$2:$AD$18, "")=""),"",SQRT((_xlfn.XLOOKUP(EO$1,$Z$2:$Z$18,$AA$2:$AA$18)-$T298)^2+(_xlfn.XLOOKUP(EO$1,$Z$2:$Z$18,$AB$2:$AB$18)-$U298)^2+(_xlfn.XLOOKUP(EO$1,$Z$2:$Z$18,$AC$2:$AC$18-$V298)^2)))</f>
        <v/>
      </c>
      <c r="EP298" s="96" t="str" cm="1">
        <f t="array" ref="EP298">IF(OR(EP$1=0, $A298="", _xlfn.XLOOKUP(EP$1, $Z$2:$Z$18, $AD$2:$AD$18, "")=""),"",SQRT((_xlfn.XLOOKUP(EP$1,$Z$2:$Z$18,$AA$2:$AA$18)-$T298)^2+(_xlfn.XLOOKUP(EP$1,$Z$2:$Z$18,$AB$2:$AB$18)-$U298)^2+(_xlfn.XLOOKUP(EP$1,$Z$2:$Z$18,$AC$2:$AC$18-$V298)^2)))</f>
        <v/>
      </c>
      <c r="EQ298" s="96" t="str" cm="1">
        <f t="array" ref="EQ298">IF(OR(EQ$1=0, $A298="", _xlfn.XLOOKUP(EQ$1, $Z$2:$Z$18, $AD$2:$AD$18, "")=""),"",SQRT((_xlfn.XLOOKUP(EQ$1,$Z$2:$Z$18,$AA$2:$AA$18)-$T298)^2+(_xlfn.XLOOKUP(EQ$1,$Z$2:$Z$18,$AB$2:$AB$18)-$U298)^2+(_xlfn.XLOOKUP(EQ$1,$Z$2:$Z$18,$AC$2:$AC$18-$V298)^2)))</f>
        <v/>
      </c>
      <c r="ER298" s="96" t="str" cm="1">
        <f t="array" ref="ER298">IF(OR(ER$1=0, $A298="", _xlfn.XLOOKUP(ER$1, $Z$2:$Z$18, $AD$2:$AD$18, "")=""),"",SQRT((_xlfn.XLOOKUP(ER$1,$Z$2:$Z$18,$AA$2:$AA$18)-$T298)^2+(_xlfn.XLOOKUP(ER$1,$Z$2:$Z$18,$AB$2:$AB$18)-$U298)^2+(_xlfn.XLOOKUP(ER$1,$Z$2:$Z$18,$AC$2:$AC$18-$V298)^2)))</f>
        <v/>
      </c>
      <c r="ES298" s="96" t="str" cm="1">
        <f t="array" ref="ES298">IF(OR(ES$1=0, $A298="", _xlfn.XLOOKUP(ES$1, $Z$2:$Z$18, $AD$2:$AD$18, "")=""),"",SQRT((_xlfn.XLOOKUP(ES$1,$Z$2:$Z$18,$AA$2:$AA$18)-$T298)^2+(_xlfn.XLOOKUP(ES$1,$Z$2:$Z$18,$AB$2:$AB$18)-$U298)^2+(_xlfn.XLOOKUP(ES$1,$Z$2:$Z$18,$AC$2:$AC$18-$V298)^2)))</f>
        <v/>
      </c>
      <c r="ET298" s="97" t="str" cm="1">
        <f t="array" ref="ET298">IF(OR(ET$1=0, $A298="", _xlfn.XLOOKUP(ET$1, $Z$2:$Z$18, $AD$2:$AD$18, "")=""),"",SQRT((_xlfn.XLOOKUP(ET$1,$Z$2:$Z$18,$AA$2:$AA$18)-$T298)^2+(_xlfn.XLOOKUP(ET$1,$Z$2:$Z$18,$AB$2:$AB$18)-$U298)^2+(_xlfn.XLOOKUP(ET$1,$Z$2:$Z$18,$AC$2:$AC$18-$V298)^2)))</f>
        <v/>
      </c>
      <c r="EU298" s="97" t="str" cm="1">
        <f t="array" ref="EU298">IF(OR(EU$1=0, $A298="", _xlfn.XLOOKUP(EU$1, $Z$2:$Z$18, $AD$2:$AD$18, "")=""),"",SQRT((_xlfn.XLOOKUP(EU$1,$Z$2:$Z$18,$AA$2:$AA$18)-$T298)^2+(_xlfn.XLOOKUP(EU$1,$Z$2:$Z$18,$AB$2:$AB$18)-$U298)^2+(_xlfn.XLOOKUP(EU$1,$Z$2:$Z$18,$AC$2:$AC$18-$V298)^2)))</f>
        <v/>
      </c>
      <c r="EV298" s="97" t="str" cm="1">
        <f t="array" ref="EV298">IF(OR(EV$1=0, $A298="", _xlfn.XLOOKUP(EV$1, $Z$2:$Z$18, $AD$2:$AD$18, "")=""),"",SQRT((_xlfn.XLOOKUP(EV$1,$Z$2:$Z$18,$AA$2:$AA$18)-$T298)^2+(_xlfn.XLOOKUP(EV$1,$Z$2:$Z$18,$AB$2:$AB$18)-$U298)^2+(_xlfn.XLOOKUP(EV$1,$Z$2:$Z$18,$AC$2:$AC$18-$V298)^2)))</f>
        <v/>
      </c>
      <c r="EW298" s="97" t="str" cm="1">
        <f t="array" ref="EW298">IF(OR(EW$1=0, $A298="", _xlfn.XLOOKUP(EW$1, $Z$2:$Z$18, $AD$2:$AD$18, "")=""),"",SQRT((_xlfn.XLOOKUP(EW$1,$Z$2:$Z$18,$AA$2:$AA$18)-$T298)^2+(_xlfn.XLOOKUP(EW$1,$Z$2:$Z$18,$AB$2:$AB$18)-$U298)^2+(_xlfn.XLOOKUP(EW$1,$Z$2:$Z$18,$AC$2:$AC$18-$V298)^2)))</f>
        <v/>
      </c>
      <c r="EX298" s="97" t="str" cm="1">
        <f t="array" ref="EX298">IF(OR(EX$1=0, $A298="", _xlfn.XLOOKUP(EX$1, $Z$2:$Z$18, $AD$2:$AD$18, "")=""),"",SQRT((_xlfn.XLOOKUP(EX$1,$Z$2:$Z$18,$AA$2:$AA$18)-$T298)^2+(_xlfn.XLOOKUP(EX$1,$Z$2:$Z$18,$AB$2:$AB$18)-$U298)^2+(_xlfn.XLOOKUP(EX$1,$Z$2:$Z$18,$AC$2:$AC$18-$V298)^2)))</f>
        <v/>
      </c>
      <c r="EY298" s="97" t="str" cm="1">
        <f t="array" ref="EY298">IF(OR(EY$1=0, $A298="", _xlfn.XLOOKUP(EY$1, $Z$2:$Z$18, $AD$2:$AD$18, "")=""),"",SQRT((_xlfn.XLOOKUP(EY$1,$Z$2:$Z$18,$AA$2:$AA$18)-$T298)^2+(_xlfn.XLOOKUP(EY$1,$Z$2:$Z$18,$AB$2:$AB$18)-$U298)^2+(_xlfn.XLOOKUP(EY$1,$Z$2:$Z$18,$AC$2:$AC$18-$V298)^2)))</f>
        <v/>
      </c>
      <c r="EZ298" s="98" t="str" cm="1">
        <f t="array" ref="EZ298">IF(OR(EZ$1=0, $A298="", _xlfn.XLOOKUP(EZ$1, $Z$2:$Z$18, $AD$2:$AD$18, "")=""),"",SQRT((_xlfn.XLOOKUP(EZ$1,$Z$2:$Z$18,$AA$2:$AA$18)-$T298)^2+(_xlfn.XLOOKUP(EZ$1,$Z$2:$Z$18,$AB$2:$AB$18)-$U298)^2+(_xlfn.XLOOKUP(EZ$1,$Z$2:$Z$18,$AC$2:$AC$18-$V298)^2)))</f>
        <v/>
      </c>
      <c r="FA298" s="146" t="str" cm="1">
        <f t="array" ref="FA298">IF(OR(FA$1=0, $A298="", _xlfn.XLOOKUP(FA$1, $Z$2:$Z$18, $AD$2:$AD$18, "")=""),"",SQRT((_xlfn.XLOOKUP(FA$1,$Z$2:$Z$18,$AA$2:$AA$18)-$T298)^2+(_xlfn.XLOOKUP(FA$1,$Z$2:$Z$18,$AB$2:$AB$18)-$U298)^2+(_xlfn.XLOOKUP(FA$1,$Z$2:$Z$18,$AC$2:$AC$18-$V298)^2)))</f>
        <v/>
      </c>
      <c r="FB298" s="96" t="str" cm="1">
        <f t="array" ref="FB298">IF(OR(FB$1=0, $A298="", _xlfn.XLOOKUP(FB$1, $Z$2:$Z$18, $AD$2:$AD$18, "")=""),"",SQRT((_xlfn.XLOOKUP(FB$1,$Z$2:$Z$18,$AA$2:$AA$18)-$T298)^2+(_xlfn.XLOOKUP(FB$1,$Z$2:$Z$18,$AB$2:$AB$18)-$U298)^2+(_xlfn.XLOOKUP(FB$1,$Z$2:$Z$18,$AC$2:$AC$18-$V298)^2)))</f>
        <v/>
      </c>
      <c r="FC298" s="96" t="str" cm="1">
        <f t="array" ref="FC298">IF(OR(FC$1=0, $A298="", _xlfn.XLOOKUP(FC$1, $Z$2:$Z$18, $AD$2:$AD$18, "")=""),"",SQRT((_xlfn.XLOOKUP(FC$1,$Z$2:$Z$18,$AA$2:$AA$18)-$T298)^2+(_xlfn.XLOOKUP(FC$1,$Z$2:$Z$18,$AB$2:$AB$18)-$U298)^2+(_xlfn.XLOOKUP(FC$1,$Z$2:$Z$18,$AC$2:$AC$18-$V298)^2)))</f>
        <v/>
      </c>
      <c r="FD298" s="96" t="str" cm="1">
        <f t="array" ref="FD298">IF(OR(FD$1=0, $A298="", _xlfn.XLOOKUP(FD$1, $Z$2:$Z$18, $AD$2:$AD$18, "")=""),"",SQRT((_xlfn.XLOOKUP(FD$1,$Z$2:$Z$18,$AA$2:$AA$18)-$T298)^2+(_xlfn.XLOOKUP(FD$1,$Z$2:$Z$18,$AB$2:$AB$18)-$U298)^2+(_xlfn.XLOOKUP(FD$1,$Z$2:$Z$18,$AC$2:$AC$18-$V298)^2)))</f>
        <v/>
      </c>
      <c r="FE298" s="96" t="str" cm="1">
        <f t="array" ref="FE298">IF(OR(FE$1=0, $A298="", _xlfn.XLOOKUP(FE$1, $Z$2:$Z$18, $AD$2:$AD$18, "")=""),"",SQRT((_xlfn.XLOOKUP(FE$1,$Z$2:$Z$18,$AA$2:$AA$18)-$T298)^2+(_xlfn.XLOOKUP(FE$1,$Z$2:$Z$18,$AB$2:$AB$18)-$U298)^2+(_xlfn.XLOOKUP(FE$1,$Z$2:$Z$18,$AC$2:$AC$18-$V298)^2)))</f>
        <v/>
      </c>
      <c r="FF298" s="96" t="str" cm="1">
        <f t="array" ref="FF298">IF(OR(FF$1=0, $A298="", _xlfn.XLOOKUP(FF$1, $Z$2:$Z$18, $AD$2:$AD$18, "")=""),"",SQRT((_xlfn.XLOOKUP(FF$1,$Z$2:$Z$18,$AA$2:$AA$18)-$T298)^2+(_xlfn.XLOOKUP(FF$1,$Z$2:$Z$18,$AB$2:$AB$18)-$U298)^2+(_xlfn.XLOOKUP(FF$1,$Z$2:$Z$18,$AC$2:$AC$18-$V298)^2)))</f>
        <v/>
      </c>
      <c r="FG298" s="96" t="str" cm="1">
        <f t="array" ref="FG298">IF(OR(FG$1=0, $A298="", _xlfn.XLOOKUP(FG$1, $Z$2:$Z$18, $AD$2:$AD$18, "")=""),"",SQRT((_xlfn.XLOOKUP(FG$1,$Z$2:$Z$18,$AA$2:$AA$18)-$T298)^2+(_xlfn.XLOOKUP(FG$1,$Z$2:$Z$18,$AB$2:$AB$18)-$U298)^2+(_xlfn.XLOOKUP(FG$1,$Z$2:$Z$18,$AC$2:$AC$18-$V298)^2)))</f>
        <v/>
      </c>
      <c r="FH298" s="96" t="str" cm="1">
        <f t="array" ref="FH298">IF(OR(FH$1=0, $A298="", _xlfn.XLOOKUP(FH$1, $Z$2:$Z$18, $AD$2:$AD$18, "")=""),"",SQRT((_xlfn.XLOOKUP(FH$1,$Z$2:$Z$18,$AA$2:$AA$18)-$T298)^2+(_xlfn.XLOOKUP(FH$1,$Z$2:$Z$18,$AB$2:$AB$18)-$U298)^2+(_xlfn.XLOOKUP(FH$1,$Z$2:$Z$18,$AC$2:$AC$18-$V298)^2)))</f>
        <v/>
      </c>
      <c r="FI298" s="97" t="str" cm="1">
        <f t="array" ref="FI298">IF(OR(FI$1=0, $A298="", _xlfn.XLOOKUP(FI$1, $Z$2:$Z$18, $AD$2:$AD$18, "")=""),"",SQRT((_xlfn.XLOOKUP(FI$1,$Z$2:$Z$18,$AA$2:$AA$18)-$T298)^2+(_xlfn.XLOOKUP(FI$1,$Z$2:$Z$18,$AB$2:$AB$18)-$U298)^2+(_xlfn.XLOOKUP(FI$1,$Z$2:$Z$18,$AC$2:$AC$18-$V298)^2)))</f>
        <v/>
      </c>
      <c r="FJ298" s="97" t="str" cm="1">
        <f t="array" ref="FJ298">IF(OR(FJ$1=0, $A298="", _xlfn.XLOOKUP(FJ$1, $Z$2:$Z$18, $AD$2:$AD$18, "")=""),"",SQRT((_xlfn.XLOOKUP(FJ$1,$Z$2:$Z$18,$AA$2:$AA$18)-$T298)^2+(_xlfn.XLOOKUP(FJ$1,$Z$2:$Z$18,$AB$2:$AB$18)-$U298)^2+(_xlfn.XLOOKUP(FJ$1,$Z$2:$Z$18,$AC$2:$AC$18-$V298)^2)))</f>
        <v/>
      </c>
      <c r="FK298" s="97" t="str" cm="1">
        <f t="array" ref="FK298">IF(OR(FK$1=0, $A298="", _xlfn.XLOOKUP(FK$1, $Z$2:$Z$18, $AD$2:$AD$18, "")=""),"",SQRT((_xlfn.XLOOKUP(FK$1,$Z$2:$Z$18,$AA$2:$AA$18)-$T298)^2+(_xlfn.XLOOKUP(FK$1,$Z$2:$Z$18,$AB$2:$AB$18)-$U298)^2+(_xlfn.XLOOKUP(FK$1,$Z$2:$Z$18,$AC$2:$AC$18-$V298)^2)))</f>
        <v/>
      </c>
      <c r="FL298" s="97" t="str" cm="1">
        <f t="array" ref="FL298">IF(OR(FL$1=0, $A298="", _xlfn.XLOOKUP(FL$1, $Z$2:$Z$18, $AD$2:$AD$18, "")=""),"",SQRT((_xlfn.XLOOKUP(FL$1,$Z$2:$Z$18,$AA$2:$AA$18)-$T298)^2+(_xlfn.XLOOKUP(FL$1,$Z$2:$Z$18,$AB$2:$AB$18)-$U298)^2+(_xlfn.XLOOKUP(FL$1,$Z$2:$Z$18,$AC$2:$AC$18-$V298)^2)))</f>
        <v/>
      </c>
      <c r="FM298" s="97" t="str" cm="1">
        <f t="array" ref="FM298">IF(OR(FM$1=0, $A298="", _xlfn.XLOOKUP(FM$1, $Z$2:$Z$18, $AD$2:$AD$18, "")=""),"",SQRT((_xlfn.XLOOKUP(FM$1,$Z$2:$Z$18,$AA$2:$AA$18)-$T298)^2+(_xlfn.XLOOKUP(FM$1,$Z$2:$Z$18,$AB$2:$AB$18)-$U298)^2+(_xlfn.XLOOKUP(FM$1,$Z$2:$Z$18,$AC$2:$AC$18-$V298)^2)))</f>
        <v/>
      </c>
      <c r="FN298" s="97" t="str" cm="1">
        <f t="array" ref="FN298">IF(OR(FN$1=0, $A298="", _xlfn.XLOOKUP(FN$1, $Z$2:$Z$18, $AD$2:$AD$18, "")=""),"",SQRT((_xlfn.XLOOKUP(FN$1,$Z$2:$Z$18,$AA$2:$AA$18)-$T298)^2+(_xlfn.XLOOKUP(FN$1,$Z$2:$Z$18,$AB$2:$AB$18)-$U298)^2+(_xlfn.XLOOKUP(FN$1,$Z$2:$Z$18,$AC$2:$AC$18-$V298)^2)))</f>
        <v/>
      </c>
      <c r="FO298" s="98" t="str" cm="1">
        <f t="array" ref="FO298">IF(OR(FO$1=0, $A298="", _xlfn.XLOOKUP(FO$1, $Z$2:$Z$18, $AD$2:$AD$18, "")=""),"",SQRT((_xlfn.XLOOKUP(FO$1,$Z$2:$Z$18,$AA$2:$AA$18)-$T298)^2+(_xlfn.XLOOKUP(FO$1,$Z$2:$Z$18,$AB$2:$AB$18)-$U298)^2+(_xlfn.XLOOKUP(FO$1,$Z$2:$Z$18,$AC$2:$AC$18-$V298)^2)))</f>
        <v/>
      </c>
      <c r="FP298" s="99"/>
      <c r="FQ298" s="99"/>
      <c r="FR298" s="100">
        <f t="shared" si="103"/>
        <v>0</v>
      </c>
      <c r="FS298" s="109">
        <f t="shared" si="104"/>
        <v>0</v>
      </c>
      <c r="FT298" s="109">
        <f t="shared" si="105"/>
        <v>0</v>
      </c>
      <c r="FU298" s="109">
        <f t="shared" si="106"/>
        <v>0</v>
      </c>
      <c r="FV298" s="109">
        <f t="shared" si="107"/>
        <v>0</v>
      </c>
      <c r="FW298" s="109">
        <f t="shared" si="108"/>
        <v>0</v>
      </c>
      <c r="FX298" s="109">
        <f t="shared" si="109"/>
        <v>0</v>
      </c>
      <c r="FY298" s="109">
        <f t="shared" si="110"/>
        <v>0</v>
      </c>
      <c r="FZ298" s="110">
        <f t="shared" si="111"/>
        <v>0</v>
      </c>
      <c r="GA298" s="110">
        <f t="shared" si="112"/>
        <v>0</v>
      </c>
      <c r="GB298" s="110">
        <f t="shared" si="113"/>
        <v>0</v>
      </c>
      <c r="GC298" s="110">
        <f t="shared" si="114"/>
        <v>0</v>
      </c>
      <c r="GD298" s="110">
        <f t="shared" si="115"/>
        <v>0</v>
      </c>
      <c r="GE298" s="110">
        <f t="shared" si="116"/>
        <v>0</v>
      </c>
      <c r="GF298" s="111">
        <f t="shared" si="117"/>
        <v>0</v>
      </c>
      <c r="GG298" s="100">
        <f t="shared" si="118"/>
        <v>0</v>
      </c>
      <c r="GH298" s="109">
        <f t="shared" si="119"/>
        <v>0</v>
      </c>
      <c r="GI298" s="109">
        <f t="shared" si="120"/>
        <v>0</v>
      </c>
      <c r="GJ298" s="109">
        <f t="shared" si="121"/>
        <v>0</v>
      </c>
      <c r="GK298" s="109">
        <f t="shared" si="122"/>
        <v>0</v>
      </c>
      <c r="GL298" s="109">
        <f t="shared" si="123"/>
        <v>0</v>
      </c>
      <c r="GM298" s="109">
        <f t="shared" si="124"/>
        <v>0</v>
      </c>
      <c r="GN298" s="109">
        <f t="shared" si="125"/>
        <v>0</v>
      </c>
      <c r="GO298" s="110">
        <f t="shared" si="126"/>
        <v>0</v>
      </c>
      <c r="GP298" s="110">
        <f t="shared" si="127"/>
        <v>0</v>
      </c>
      <c r="GQ298" s="110">
        <f t="shared" si="128"/>
        <v>0</v>
      </c>
      <c r="GR298" s="110">
        <f t="shared" si="129"/>
        <v>0</v>
      </c>
      <c r="GS298" s="110">
        <f t="shared" si="130"/>
        <v>0</v>
      </c>
      <c r="GT298" s="110">
        <f t="shared" si="131"/>
        <v>0</v>
      </c>
      <c r="GU298" s="111">
        <f t="shared" si="132"/>
        <v>0</v>
      </c>
      <c r="GX298" s="151" cm="1">
        <f t="array" ref="GX298">_xlfn.IFS(GX$1= 0,"", NOT(ISBLANK(CA298)), 0, ISBLANK(CA298), $Q298-$S298+FR298-AU298-DG298)</f>
        <v>0</v>
      </c>
      <c r="GY298" s="152" cm="1">
        <f t="array" ref="GY298">_xlfn.IFS(GY$1= 0,"", NOT(ISBLANK(CB298)), 0, ISBLANK(CB298), $Q298-$S298+FS298-AV298-DH298)</f>
        <v>0</v>
      </c>
      <c r="GZ298" s="152" cm="1">
        <f t="array" ref="GZ298">_xlfn.IFS(GZ$1= 0,"", NOT(ISBLANK(CC298)), 0, ISBLANK(CC298), $Q298-$S298+FT298-AW298-DI298)</f>
        <v>0</v>
      </c>
      <c r="HA298" s="152" cm="1">
        <f t="array" ref="HA298">_xlfn.IFS(HA$1= 0,"", NOT(ISBLANK(CD298)), 0, ISBLANK(CD298), $Q298-$S298+FU298-AX298-DJ298)</f>
        <v>0</v>
      </c>
      <c r="HB298" s="152" cm="1">
        <f t="array" ref="HB298">_xlfn.IFS(HB$1= 0,"", NOT(ISBLANK(CE298)), 0, ISBLANK(CE298), $Q298-$S298+FV298-AY298-DK298)</f>
        <v>0</v>
      </c>
      <c r="HC298" s="152" cm="1">
        <f t="array" ref="HC298">_xlfn.IFS(HC$1= 0,"", NOT(ISBLANK(CF298)), 0, ISBLANK(CF298), $Q298-$S298+FW298-AZ298-DL298)</f>
        <v>0</v>
      </c>
      <c r="HD298" s="152" cm="1">
        <f t="array" ref="HD298">_xlfn.IFS(HD$1= 0,"", NOT(ISBLANK(CG298)), 0, ISBLANK(CG298), $Q298-$S298+FX298-BA298-DM298)</f>
        <v>0</v>
      </c>
      <c r="HE298" s="152" t="str" cm="1">
        <f t="array" ref="HE298">_xlfn.IFS(HE$1= 0,"", NOT(ISBLANK(CH298)), 0, ISBLANK(CH298), $Q298-$S298+FY298-BB298-DN298)</f>
        <v/>
      </c>
      <c r="HF298" s="152" t="str" cm="1">
        <f t="array" ref="HF298">_xlfn.IFS(HF$1= 0,"", NOT(ISBLANK(CI298)), 0, ISBLANK(CI298), $Q298-$S298+FZ298-BC298-DO298)</f>
        <v/>
      </c>
      <c r="HG298" s="152" t="str" cm="1">
        <f t="array" ref="HG298">_xlfn.IFS(HG$1= 0,"", NOT(ISBLANK(CJ298)), 0, ISBLANK(CJ298), $Q298-$S298+GA298-BD298-DP298)</f>
        <v/>
      </c>
      <c r="HH298" s="152" t="str" cm="1">
        <f t="array" ref="HH298">_xlfn.IFS(HH$1= 0,"", NOT(ISBLANK(CK298)), 0, ISBLANK(CK298), $Q298-$S298+GB298-BE298-DQ298)</f>
        <v/>
      </c>
      <c r="HI298" s="152" t="str" cm="1">
        <f t="array" ref="HI298">_xlfn.IFS(HI$1= 0,"", NOT(ISBLANK(CL298)), 0, ISBLANK(CL298), $Q298-$S298+GC298-BF298-DR298)</f>
        <v/>
      </c>
      <c r="HJ298" s="152" t="str" cm="1">
        <f t="array" ref="HJ298">_xlfn.IFS(HJ$1= 0,"", NOT(ISBLANK(CM298)), 0, ISBLANK(CM298), $Q298-$S298+GD298-BG298-DS298)</f>
        <v/>
      </c>
      <c r="HK298" s="152" t="str" cm="1">
        <f t="array" ref="HK298">_xlfn.IFS(HK$1= 0,"", NOT(ISBLANK(CN298)), 0, ISBLANK(CN298), $Q298-$S298+GE298-BH298-DT298)</f>
        <v/>
      </c>
      <c r="HL298" s="153" t="str" cm="1">
        <f t="array" ref="HL298">_xlfn.IFS(HL$1= 0,"", NOT(ISBLANK(CO298)), 0, ISBLANK(CO298), $Q298-$S298+GF298-BI298-DU298)</f>
        <v/>
      </c>
      <c r="HM298" s="153" t="str" cm="1">
        <f t="array" ref="HM298">_xlfn.IFS(HM$1= 0,"", NOT(ISBLANK(DE298)), 0, ISBLANK(DE298), $Q298-$S298+IC298-BY298-#REF!)</f>
        <v/>
      </c>
      <c r="HN298" s="153" t="e" cm="1">
        <f t="array" ref="HN298">_xlfn.IFS(HN$1= 0,"", NOT(ISBLANK(DF298)), 0, ISBLANK(DF298), $Q298-$S298+ID298-BZ298-#REF!)</f>
        <v>#REF!</v>
      </c>
      <c r="HO298" s="153" t="e" cm="1">
        <f t="array" ref="HO298">_xlfn.IFS(HO$1= 0,"", NOT(ISBLANK(DG298)), 0, ISBLANK(DG298), $Q298-$S298+IE298-CA298-#REF!)</f>
        <v>#VALUE!</v>
      </c>
      <c r="HP298" s="153" t="e" cm="1">
        <f t="array" ref="HP298">_xlfn.IFS(HP$1= 0,"", NOT(ISBLANK(DH298)), 0, ISBLANK(DH298), $Q298-$S298+IF298-CB298-#REF!)</f>
        <v>#REF!</v>
      </c>
      <c r="HQ298" s="153" t="e" cm="1">
        <f t="array" ref="HQ298">_xlfn.IFS(HQ$1= 0,"", NOT(ISBLANK(DI298)), 0, ISBLANK(DI298), $Q298-$S298+IG298-CC298-#REF!)</f>
        <v>#REF!</v>
      </c>
      <c r="HR298" s="153" cm="1">
        <f t="array" ref="HR298">_xlfn.IFS(HR$1= 0,"", NOT(ISBLANK(DJ298)), 0, ISBLANK(DJ298), $Q298-$S298+IH298-CD298-EK298)</f>
        <v>0</v>
      </c>
      <c r="HS298" s="153" t="e" cm="1">
        <f t="array" ref="HS298">_xlfn.IFS(HS$1= 0,"", NOT(ISBLANK(DK298)), 0, ISBLANK(DK298), $Q298-$S298+II298-CE298-EL298)</f>
        <v>#VALUE!</v>
      </c>
      <c r="HT298" s="153" t="e" cm="1">
        <f t="array" ref="HT298">_xlfn.IFS(HT$1= 0,"", NOT(ISBLANK(DL298)), 0, ISBLANK(DL298), $Q298-$S298+GV298-CF298-EM298)</f>
        <v>#VALUE!</v>
      </c>
      <c r="HU298" s="153" t="e" cm="1">
        <f t="array" ref="HU298">_xlfn.IFS(HU$1= 0,"", NOT(ISBLANK(DM298)), 0, ISBLANK(DM298), $Q298-$S298+GW298-CG298-EN298)</f>
        <v>#VALUE!</v>
      </c>
      <c r="HV298" s="153" t="str" cm="1">
        <f t="array" ref="HV298">_xlfn.IFS(HV$1= 0,"", NOT(ISBLANK(DN298)), 0, ISBLANK(DN298), $Q298-$S298+GX298-CH298-EO298)</f>
        <v/>
      </c>
      <c r="HW298" s="153" t="str" cm="1">
        <f t="array" ref="HW298">_xlfn.IFS(HW$1= 0,"", NOT(ISBLANK(DO298)), 0, ISBLANK(DO298), $Q298-$S298+GY298-CI298-EP298)</f>
        <v/>
      </c>
      <c r="HX298" s="153" t="str" cm="1">
        <f t="array" ref="HX298">_xlfn.IFS(HX$1= 0,"", NOT(ISBLANK(DP298)), 0, ISBLANK(DP298), $Q298-$S298+GZ298-CJ298-EQ298)</f>
        <v/>
      </c>
      <c r="HY298" s="153" t="str" cm="1">
        <f t="array" ref="HY298">_xlfn.IFS(HY$1= 0,"", NOT(ISBLANK(DQ298)), 0, ISBLANK(DQ298), $Q298-$S298+HA298-CK298-ER298)</f>
        <v/>
      </c>
      <c r="HZ298" s="153" t="str" cm="1">
        <f t="array" ref="HZ298">_xlfn.IFS(HZ$1= 0,"", NOT(ISBLANK(DR298)), 0, ISBLANK(DR298), $Q298-$S298+HB298-CL298-ES298)</f>
        <v/>
      </c>
      <c r="IA298" s="153" t="str" cm="1">
        <f t="array" ref="IA298">_xlfn.IFS(IA$1= 0,"", NOT(ISBLANK(DS298)), 0, ISBLANK(DS298), $Q298-$S298+HC298-CM298-ET298)</f>
        <v/>
      </c>
    </row>
    <row r="299" spans="1:235" ht="16.5" x14ac:dyDescent="0.3">
      <c r="A299" s="144"/>
      <c r="B299" s="106"/>
      <c r="C299" s="106"/>
      <c r="D299" s="107"/>
      <c r="E299" s="131"/>
      <c r="F299" s="137"/>
      <c r="G299" s="2"/>
      <c r="H299" s="2"/>
      <c r="I299" s="2"/>
      <c r="J299" s="2"/>
      <c r="K299" s="2"/>
      <c r="L299" s="2"/>
      <c r="M299" s="140"/>
      <c r="N299" s="137"/>
      <c r="O299" s="138"/>
      <c r="P299" s="133"/>
      <c r="Q299" s="94">
        <f t="shared" si="101"/>
        <v>0</v>
      </c>
      <c r="R299" s="1"/>
      <c r="S299" s="1"/>
      <c r="T299" s="2"/>
      <c r="U299" s="2"/>
      <c r="V299" s="82">
        <f t="shared" si="102"/>
        <v>0</v>
      </c>
      <c r="W299" s="121"/>
      <c r="X299" s="108"/>
      <c r="AU299" s="105"/>
      <c r="AV299" s="105"/>
      <c r="AW299" s="105"/>
      <c r="AX299" s="105"/>
      <c r="AY299" s="105"/>
      <c r="AZ299" s="105"/>
      <c r="BA299" s="105"/>
      <c r="BB299" s="105"/>
      <c r="BC299" s="105"/>
      <c r="BD299" s="105"/>
      <c r="BE299" s="105"/>
      <c r="BF299" s="105"/>
      <c r="BG299" s="105"/>
      <c r="BH299" s="105"/>
      <c r="BI299" s="105"/>
      <c r="BJ299" s="105"/>
      <c r="BK299" s="105"/>
      <c r="BL299" s="105"/>
      <c r="BM299" s="105"/>
      <c r="BN299" s="105"/>
      <c r="BO299" s="105"/>
      <c r="BP299" s="105"/>
      <c r="BQ299" s="105"/>
      <c r="BR299" s="105"/>
      <c r="BS299" s="105"/>
      <c r="BT299" s="105"/>
      <c r="BU299" s="105"/>
      <c r="BV299" s="105"/>
      <c r="BW299" s="105"/>
      <c r="BX299" s="105"/>
      <c r="BZ299" s="99"/>
      <c r="CA299" s="105" t="s">
        <v>32</v>
      </c>
      <c r="CB299" s="105"/>
      <c r="CC299" s="105"/>
      <c r="CD299" s="105"/>
      <c r="CE299" s="105"/>
      <c r="CF299" s="105"/>
      <c r="CG299" s="105"/>
      <c r="CH299" s="105"/>
      <c r="CI299" s="105"/>
      <c r="CJ299" s="105"/>
      <c r="CK299" s="105"/>
      <c r="CL299" s="105"/>
      <c r="CM299" s="105"/>
      <c r="CN299" s="105"/>
      <c r="CO299" s="105"/>
      <c r="CP299" s="105" t="s">
        <v>32</v>
      </c>
      <c r="CQ299" s="105"/>
      <c r="CR299" s="105"/>
      <c r="CS299" s="105"/>
      <c r="CT299" s="105"/>
      <c r="CU299" s="105"/>
      <c r="CV299" s="105"/>
      <c r="CW299" s="105"/>
      <c r="CX299" s="105"/>
      <c r="CY299" s="105"/>
      <c r="CZ299" s="105"/>
      <c r="DA299" s="105"/>
      <c r="DB299" s="105"/>
      <c r="DC299" s="105"/>
      <c r="DD299" s="105"/>
      <c r="DE299" s="99"/>
      <c r="DF299" s="99"/>
      <c r="DG299" s="105"/>
      <c r="DH299" s="105"/>
      <c r="DI299" s="105"/>
      <c r="DJ299" s="105"/>
      <c r="DK299" s="105"/>
      <c r="DL299" s="105"/>
      <c r="DM299" s="105"/>
      <c r="DN299" s="105"/>
      <c r="DO299" s="105"/>
      <c r="DP299" s="105"/>
      <c r="DQ299" s="105"/>
      <c r="DR299" s="105"/>
      <c r="DS299" s="105"/>
      <c r="DT299" s="105"/>
      <c r="DU299" s="105"/>
      <c r="DV299" s="105"/>
      <c r="DW299" s="105"/>
      <c r="DX299" s="105"/>
      <c r="DY299" s="105"/>
      <c r="DZ299" s="105"/>
      <c r="EA299" s="105"/>
      <c r="EB299" s="105"/>
      <c r="EC299" s="105"/>
      <c r="ED299" s="105"/>
      <c r="EE299" s="105"/>
      <c r="EF299" s="105"/>
      <c r="EG299" s="105"/>
      <c r="EH299" s="105"/>
      <c r="EI299" s="105"/>
      <c r="EJ299" s="105"/>
      <c r="EL299" s="146" t="str" cm="1">
        <f t="array" ref="EL299">IF(OR(EL$1=0, $A299="", _xlfn.XLOOKUP(EL$1, $Z$2:$Z$18, $AD$2:$AD$18, "")=""),"",SQRT((_xlfn.XLOOKUP(EL$1,$Z$2:$Z$18,$AA$2:$AA$18)-$T299)^2+(_xlfn.XLOOKUP(EL$1,$Z$2:$Z$18,$AB$2:$AB$18)-$U299)^2+(_xlfn.XLOOKUP(EL$1,$Z$2:$Z$18,$AC$2:$AC$18-$V299)^2)))</f>
        <v/>
      </c>
      <c r="EM299" s="96" t="str" cm="1">
        <f t="array" ref="EM299">IF(OR(EM$1=0, $A299="", _xlfn.XLOOKUP(EM$1, $Z$2:$Z$18, $AD$2:$AD$18, "")=""),"",SQRT((_xlfn.XLOOKUP(EM$1,$Z$2:$Z$18,$AA$2:$AA$18)-$T299)^2+(_xlfn.XLOOKUP(EM$1,$Z$2:$Z$18,$AB$2:$AB$18)-$U299)^2+(_xlfn.XLOOKUP(EM$1,$Z$2:$Z$18,$AC$2:$AC$18-$V299)^2)))</f>
        <v/>
      </c>
      <c r="EN299" s="96" t="str" cm="1">
        <f t="array" ref="EN299">IF(OR(EN$1=0, $A299="", _xlfn.XLOOKUP(EN$1, $Z$2:$Z$18, $AD$2:$AD$18, "")=""),"",SQRT((_xlfn.XLOOKUP(EN$1,$Z$2:$Z$18,$AA$2:$AA$18)-$T299)^2+(_xlfn.XLOOKUP(EN$1,$Z$2:$Z$18,$AB$2:$AB$18)-$U299)^2+(_xlfn.XLOOKUP(EN$1,$Z$2:$Z$18,$AC$2:$AC$18-$V299)^2)))</f>
        <v/>
      </c>
      <c r="EO299" s="96" t="str" cm="1">
        <f t="array" ref="EO299">IF(OR(EO$1=0, $A299="", _xlfn.XLOOKUP(EO$1, $Z$2:$Z$18, $AD$2:$AD$18, "")=""),"",SQRT((_xlfn.XLOOKUP(EO$1,$Z$2:$Z$18,$AA$2:$AA$18)-$T299)^2+(_xlfn.XLOOKUP(EO$1,$Z$2:$Z$18,$AB$2:$AB$18)-$U299)^2+(_xlfn.XLOOKUP(EO$1,$Z$2:$Z$18,$AC$2:$AC$18-$V299)^2)))</f>
        <v/>
      </c>
      <c r="EP299" s="96" t="str" cm="1">
        <f t="array" ref="EP299">IF(OR(EP$1=0, $A299="", _xlfn.XLOOKUP(EP$1, $Z$2:$Z$18, $AD$2:$AD$18, "")=""),"",SQRT((_xlfn.XLOOKUP(EP$1,$Z$2:$Z$18,$AA$2:$AA$18)-$T299)^2+(_xlfn.XLOOKUP(EP$1,$Z$2:$Z$18,$AB$2:$AB$18)-$U299)^2+(_xlfn.XLOOKUP(EP$1,$Z$2:$Z$18,$AC$2:$AC$18-$V299)^2)))</f>
        <v/>
      </c>
      <c r="EQ299" s="96" t="str" cm="1">
        <f t="array" ref="EQ299">IF(OR(EQ$1=0, $A299="", _xlfn.XLOOKUP(EQ$1, $Z$2:$Z$18, $AD$2:$AD$18, "")=""),"",SQRT((_xlfn.XLOOKUP(EQ$1,$Z$2:$Z$18,$AA$2:$AA$18)-$T299)^2+(_xlfn.XLOOKUP(EQ$1,$Z$2:$Z$18,$AB$2:$AB$18)-$U299)^2+(_xlfn.XLOOKUP(EQ$1,$Z$2:$Z$18,$AC$2:$AC$18-$V299)^2)))</f>
        <v/>
      </c>
      <c r="ER299" s="96" t="str" cm="1">
        <f t="array" ref="ER299">IF(OR(ER$1=0, $A299="", _xlfn.XLOOKUP(ER$1, $Z$2:$Z$18, $AD$2:$AD$18, "")=""),"",SQRT((_xlfn.XLOOKUP(ER$1,$Z$2:$Z$18,$AA$2:$AA$18)-$T299)^2+(_xlfn.XLOOKUP(ER$1,$Z$2:$Z$18,$AB$2:$AB$18)-$U299)^2+(_xlfn.XLOOKUP(ER$1,$Z$2:$Z$18,$AC$2:$AC$18-$V299)^2)))</f>
        <v/>
      </c>
      <c r="ES299" s="96" t="str" cm="1">
        <f t="array" ref="ES299">IF(OR(ES$1=0, $A299="", _xlfn.XLOOKUP(ES$1, $Z$2:$Z$18, $AD$2:$AD$18, "")=""),"",SQRT((_xlfn.XLOOKUP(ES$1,$Z$2:$Z$18,$AA$2:$AA$18)-$T299)^2+(_xlfn.XLOOKUP(ES$1,$Z$2:$Z$18,$AB$2:$AB$18)-$U299)^2+(_xlfn.XLOOKUP(ES$1,$Z$2:$Z$18,$AC$2:$AC$18-$V299)^2)))</f>
        <v/>
      </c>
      <c r="ET299" s="97" t="str" cm="1">
        <f t="array" ref="ET299">IF(OR(ET$1=0, $A299="", _xlfn.XLOOKUP(ET$1, $Z$2:$Z$18, $AD$2:$AD$18, "")=""),"",SQRT((_xlfn.XLOOKUP(ET$1,$Z$2:$Z$18,$AA$2:$AA$18)-$T299)^2+(_xlfn.XLOOKUP(ET$1,$Z$2:$Z$18,$AB$2:$AB$18)-$U299)^2+(_xlfn.XLOOKUP(ET$1,$Z$2:$Z$18,$AC$2:$AC$18-$V299)^2)))</f>
        <v/>
      </c>
      <c r="EU299" s="97" t="str" cm="1">
        <f t="array" ref="EU299">IF(OR(EU$1=0, $A299="", _xlfn.XLOOKUP(EU$1, $Z$2:$Z$18, $AD$2:$AD$18, "")=""),"",SQRT((_xlfn.XLOOKUP(EU$1,$Z$2:$Z$18,$AA$2:$AA$18)-$T299)^2+(_xlfn.XLOOKUP(EU$1,$Z$2:$Z$18,$AB$2:$AB$18)-$U299)^2+(_xlfn.XLOOKUP(EU$1,$Z$2:$Z$18,$AC$2:$AC$18-$V299)^2)))</f>
        <v/>
      </c>
      <c r="EV299" s="97" t="str" cm="1">
        <f t="array" ref="EV299">IF(OR(EV$1=0, $A299="", _xlfn.XLOOKUP(EV$1, $Z$2:$Z$18, $AD$2:$AD$18, "")=""),"",SQRT((_xlfn.XLOOKUP(EV$1,$Z$2:$Z$18,$AA$2:$AA$18)-$T299)^2+(_xlfn.XLOOKUP(EV$1,$Z$2:$Z$18,$AB$2:$AB$18)-$U299)^2+(_xlfn.XLOOKUP(EV$1,$Z$2:$Z$18,$AC$2:$AC$18-$V299)^2)))</f>
        <v/>
      </c>
      <c r="EW299" s="97" t="str" cm="1">
        <f t="array" ref="EW299">IF(OR(EW$1=0, $A299="", _xlfn.XLOOKUP(EW$1, $Z$2:$Z$18, $AD$2:$AD$18, "")=""),"",SQRT((_xlfn.XLOOKUP(EW$1,$Z$2:$Z$18,$AA$2:$AA$18)-$T299)^2+(_xlfn.XLOOKUP(EW$1,$Z$2:$Z$18,$AB$2:$AB$18)-$U299)^2+(_xlfn.XLOOKUP(EW$1,$Z$2:$Z$18,$AC$2:$AC$18-$V299)^2)))</f>
        <v/>
      </c>
      <c r="EX299" s="97" t="str" cm="1">
        <f t="array" ref="EX299">IF(OR(EX$1=0, $A299="", _xlfn.XLOOKUP(EX$1, $Z$2:$Z$18, $AD$2:$AD$18, "")=""),"",SQRT((_xlfn.XLOOKUP(EX$1,$Z$2:$Z$18,$AA$2:$AA$18)-$T299)^2+(_xlfn.XLOOKUP(EX$1,$Z$2:$Z$18,$AB$2:$AB$18)-$U299)^2+(_xlfn.XLOOKUP(EX$1,$Z$2:$Z$18,$AC$2:$AC$18-$V299)^2)))</f>
        <v/>
      </c>
      <c r="EY299" s="97" t="str" cm="1">
        <f t="array" ref="EY299">IF(OR(EY$1=0, $A299="", _xlfn.XLOOKUP(EY$1, $Z$2:$Z$18, $AD$2:$AD$18, "")=""),"",SQRT((_xlfn.XLOOKUP(EY$1,$Z$2:$Z$18,$AA$2:$AA$18)-$T299)^2+(_xlfn.XLOOKUP(EY$1,$Z$2:$Z$18,$AB$2:$AB$18)-$U299)^2+(_xlfn.XLOOKUP(EY$1,$Z$2:$Z$18,$AC$2:$AC$18-$V299)^2)))</f>
        <v/>
      </c>
      <c r="EZ299" s="98" t="str" cm="1">
        <f t="array" ref="EZ299">IF(OR(EZ$1=0, $A299="", _xlfn.XLOOKUP(EZ$1, $Z$2:$Z$18, $AD$2:$AD$18, "")=""),"",SQRT((_xlfn.XLOOKUP(EZ$1,$Z$2:$Z$18,$AA$2:$AA$18)-$T299)^2+(_xlfn.XLOOKUP(EZ$1,$Z$2:$Z$18,$AB$2:$AB$18)-$U299)^2+(_xlfn.XLOOKUP(EZ$1,$Z$2:$Z$18,$AC$2:$AC$18-$V299)^2)))</f>
        <v/>
      </c>
      <c r="FA299" s="146" t="str" cm="1">
        <f t="array" ref="FA299">IF(OR(FA$1=0, $A299="", _xlfn.XLOOKUP(FA$1, $Z$2:$Z$18, $AD$2:$AD$18, "")=""),"",SQRT((_xlfn.XLOOKUP(FA$1,$Z$2:$Z$18,$AA$2:$AA$18)-$T299)^2+(_xlfn.XLOOKUP(FA$1,$Z$2:$Z$18,$AB$2:$AB$18)-$U299)^2+(_xlfn.XLOOKUP(FA$1,$Z$2:$Z$18,$AC$2:$AC$18-$V299)^2)))</f>
        <v/>
      </c>
      <c r="FB299" s="96" t="str" cm="1">
        <f t="array" ref="FB299">IF(OR(FB$1=0, $A299="", _xlfn.XLOOKUP(FB$1, $Z$2:$Z$18, $AD$2:$AD$18, "")=""),"",SQRT((_xlfn.XLOOKUP(FB$1,$Z$2:$Z$18,$AA$2:$AA$18)-$T299)^2+(_xlfn.XLOOKUP(FB$1,$Z$2:$Z$18,$AB$2:$AB$18)-$U299)^2+(_xlfn.XLOOKUP(FB$1,$Z$2:$Z$18,$AC$2:$AC$18-$V299)^2)))</f>
        <v/>
      </c>
      <c r="FC299" s="96" t="str" cm="1">
        <f t="array" ref="FC299">IF(OR(FC$1=0, $A299="", _xlfn.XLOOKUP(FC$1, $Z$2:$Z$18, $AD$2:$AD$18, "")=""),"",SQRT((_xlfn.XLOOKUP(FC$1,$Z$2:$Z$18,$AA$2:$AA$18)-$T299)^2+(_xlfn.XLOOKUP(FC$1,$Z$2:$Z$18,$AB$2:$AB$18)-$U299)^2+(_xlfn.XLOOKUP(FC$1,$Z$2:$Z$18,$AC$2:$AC$18-$V299)^2)))</f>
        <v/>
      </c>
      <c r="FD299" s="96" t="str" cm="1">
        <f t="array" ref="FD299">IF(OR(FD$1=0, $A299="", _xlfn.XLOOKUP(FD$1, $Z$2:$Z$18, $AD$2:$AD$18, "")=""),"",SQRT((_xlfn.XLOOKUP(FD$1,$Z$2:$Z$18,$AA$2:$AA$18)-$T299)^2+(_xlfn.XLOOKUP(FD$1,$Z$2:$Z$18,$AB$2:$AB$18)-$U299)^2+(_xlfn.XLOOKUP(FD$1,$Z$2:$Z$18,$AC$2:$AC$18-$V299)^2)))</f>
        <v/>
      </c>
      <c r="FE299" s="96" t="str" cm="1">
        <f t="array" ref="FE299">IF(OR(FE$1=0, $A299="", _xlfn.XLOOKUP(FE$1, $Z$2:$Z$18, $AD$2:$AD$18, "")=""),"",SQRT((_xlfn.XLOOKUP(FE$1,$Z$2:$Z$18,$AA$2:$AA$18)-$T299)^2+(_xlfn.XLOOKUP(FE$1,$Z$2:$Z$18,$AB$2:$AB$18)-$U299)^2+(_xlfn.XLOOKUP(FE$1,$Z$2:$Z$18,$AC$2:$AC$18-$V299)^2)))</f>
        <v/>
      </c>
      <c r="FF299" s="96" t="str" cm="1">
        <f t="array" ref="FF299">IF(OR(FF$1=0, $A299="", _xlfn.XLOOKUP(FF$1, $Z$2:$Z$18, $AD$2:$AD$18, "")=""),"",SQRT((_xlfn.XLOOKUP(FF$1,$Z$2:$Z$18,$AA$2:$AA$18)-$T299)^2+(_xlfn.XLOOKUP(FF$1,$Z$2:$Z$18,$AB$2:$AB$18)-$U299)^2+(_xlfn.XLOOKUP(FF$1,$Z$2:$Z$18,$AC$2:$AC$18-$V299)^2)))</f>
        <v/>
      </c>
      <c r="FG299" s="96" t="str" cm="1">
        <f t="array" ref="FG299">IF(OR(FG$1=0, $A299="", _xlfn.XLOOKUP(FG$1, $Z$2:$Z$18, $AD$2:$AD$18, "")=""),"",SQRT((_xlfn.XLOOKUP(FG$1,$Z$2:$Z$18,$AA$2:$AA$18)-$T299)^2+(_xlfn.XLOOKUP(FG$1,$Z$2:$Z$18,$AB$2:$AB$18)-$U299)^2+(_xlfn.XLOOKUP(FG$1,$Z$2:$Z$18,$AC$2:$AC$18-$V299)^2)))</f>
        <v/>
      </c>
      <c r="FH299" s="96" t="str" cm="1">
        <f t="array" ref="FH299">IF(OR(FH$1=0, $A299="", _xlfn.XLOOKUP(FH$1, $Z$2:$Z$18, $AD$2:$AD$18, "")=""),"",SQRT((_xlfn.XLOOKUP(FH$1,$Z$2:$Z$18,$AA$2:$AA$18)-$T299)^2+(_xlfn.XLOOKUP(FH$1,$Z$2:$Z$18,$AB$2:$AB$18)-$U299)^2+(_xlfn.XLOOKUP(FH$1,$Z$2:$Z$18,$AC$2:$AC$18-$V299)^2)))</f>
        <v/>
      </c>
      <c r="FI299" s="97" t="str" cm="1">
        <f t="array" ref="FI299">IF(OR(FI$1=0, $A299="", _xlfn.XLOOKUP(FI$1, $Z$2:$Z$18, $AD$2:$AD$18, "")=""),"",SQRT((_xlfn.XLOOKUP(FI$1,$Z$2:$Z$18,$AA$2:$AA$18)-$T299)^2+(_xlfn.XLOOKUP(FI$1,$Z$2:$Z$18,$AB$2:$AB$18)-$U299)^2+(_xlfn.XLOOKUP(FI$1,$Z$2:$Z$18,$AC$2:$AC$18-$V299)^2)))</f>
        <v/>
      </c>
      <c r="FJ299" s="97" t="str" cm="1">
        <f t="array" ref="FJ299">IF(OR(FJ$1=0, $A299="", _xlfn.XLOOKUP(FJ$1, $Z$2:$Z$18, $AD$2:$AD$18, "")=""),"",SQRT((_xlfn.XLOOKUP(FJ$1,$Z$2:$Z$18,$AA$2:$AA$18)-$T299)^2+(_xlfn.XLOOKUP(FJ$1,$Z$2:$Z$18,$AB$2:$AB$18)-$U299)^2+(_xlfn.XLOOKUP(FJ$1,$Z$2:$Z$18,$AC$2:$AC$18-$V299)^2)))</f>
        <v/>
      </c>
      <c r="FK299" s="97" t="str" cm="1">
        <f t="array" ref="FK299">IF(OR(FK$1=0, $A299="", _xlfn.XLOOKUP(FK$1, $Z$2:$Z$18, $AD$2:$AD$18, "")=""),"",SQRT((_xlfn.XLOOKUP(FK$1,$Z$2:$Z$18,$AA$2:$AA$18)-$T299)^2+(_xlfn.XLOOKUP(FK$1,$Z$2:$Z$18,$AB$2:$AB$18)-$U299)^2+(_xlfn.XLOOKUP(FK$1,$Z$2:$Z$18,$AC$2:$AC$18-$V299)^2)))</f>
        <v/>
      </c>
      <c r="FL299" s="97" t="str" cm="1">
        <f t="array" ref="FL299">IF(OR(FL$1=0, $A299="", _xlfn.XLOOKUP(FL$1, $Z$2:$Z$18, $AD$2:$AD$18, "")=""),"",SQRT((_xlfn.XLOOKUP(FL$1,$Z$2:$Z$18,$AA$2:$AA$18)-$T299)^2+(_xlfn.XLOOKUP(FL$1,$Z$2:$Z$18,$AB$2:$AB$18)-$U299)^2+(_xlfn.XLOOKUP(FL$1,$Z$2:$Z$18,$AC$2:$AC$18-$V299)^2)))</f>
        <v/>
      </c>
      <c r="FM299" s="97" t="str" cm="1">
        <f t="array" ref="FM299">IF(OR(FM$1=0, $A299="", _xlfn.XLOOKUP(FM$1, $Z$2:$Z$18, $AD$2:$AD$18, "")=""),"",SQRT((_xlfn.XLOOKUP(FM$1,$Z$2:$Z$18,$AA$2:$AA$18)-$T299)^2+(_xlfn.XLOOKUP(FM$1,$Z$2:$Z$18,$AB$2:$AB$18)-$U299)^2+(_xlfn.XLOOKUP(FM$1,$Z$2:$Z$18,$AC$2:$AC$18-$V299)^2)))</f>
        <v/>
      </c>
      <c r="FN299" s="97" t="str" cm="1">
        <f t="array" ref="FN299">IF(OR(FN$1=0, $A299="", _xlfn.XLOOKUP(FN$1, $Z$2:$Z$18, $AD$2:$AD$18, "")=""),"",SQRT((_xlfn.XLOOKUP(FN$1,$Z$2:$Z$18,$AA$2:$AA$18)-$T299)^2+(_xlfn.XLOOKUP(FN$1,$Z$2:$Z$18,$AB$2:$AB$18)-$U299)^2+(_xlfn.XLOOKUP(FN$1,$Z$2:$Z$18,$AC$2:$AC$18-$V299)^2)))</f>
        <v/>
      </c>
      <c r="FO299" s="98" t="str" cm="1">
        <f t="array" ref="FO299">IF(OR(FO$1=0, $A299="", _xlfn.XLOOKUP(FO$1, $Z$2:$Z$18, $AD$2:$AD$18, "")=""),"",SQRT((_xlfn.XLOOKUP(FO$1,$Z$2:$Z$18,$AA$2:$AA$18)-$T299)^2+(_xlfn.XLOOKUP(FO$1,$Z$2:$Z$18,$AB$2:$AB$18)-$U299)^2+(_xlfn.XLOOKUP(FO$1,$Z$2:$Z$18,$AC$2:$AC$18-$V299)^2)))</f>
        <v/>
      </c>
      <c r="FP299" s="99"/>
      <c r="FQ299" s="99"/>
      <c r="FR299" s="100">
        <f t="shared" si="103"/>
        <v>0</v>
      </c>
      <c r="FS299" s="109">
        <f t="shared" si="104"/>
        <v>0</v>
      </c>
      <c r="FT299" s="109">
        <f t="shared" si="105"/>
        <v>0</v>
      </c>
      <c r="FU299" s="109">
        <f t="shared" si="106"/>
        <v>0</v>
      </c>
      <c r="FV299" s="109">
        <f t="shared" si="107"/>
        <v>0</v>
      </c>
      <c r="FW299" s="109">
        <f t="shared" si="108"/>
        <v>0</v>
      </c>
      <c r="FX299" s="109">
        <f t="shared" si="109"/>
        <v>0</v>
      </c>
      <c r="FY299" s="109">
        <f t="shared" si="110"/>
        <v>0</v>
      </c>
      <c r="FZ299" s="110">
        <f t="shared" si="111"/>
        <v>0</v>
      </c>
      <c r="GA299" s="110">
        <f t="shared" si="112"/>
        <v>0</v>
      </c>
      <c r="GB299" s="110">
        <f t="shared" si="113"/>
        <v>0</v>
      </c>
      <c r="GC299" s="110">
        <f t="shared" si="114"/>
        <v>0</v>
      </c>
      <c r="GD299" s="110">
        <f t="shared" si="115"/>
        <v>0</v>
      </c>
      <c r="GE299" s="110">
        <f t="shared" si="116"/>
        <v>0</v>
      </c>
      <c r="GF299" s="111">
        <f t="shared" si="117"/>
        <v>0</v>
      </c>
      <c r="GG299" s="100">
        <f t="shared" si="118"/>
        <v>0</v>
      </c>
      <c r="GH299" s="109">
        <f t="shared" si="119"/>
        <v>0</v>
      </c>
      <c r="GI299" s="109">
        <f t="shared" si="120"/>
        <v>0</v>
      </c>
      <c r="GJ299" s="109">
        <f t="shared" si="121"/>
        <v>0</v>
      </c>
      <c r="GK299" s="109">
        <f t="shared" si="122"/>
        <v>0</v>
      </c>
      <c r="GL299" s="109">
        <f t="shared" si="123"/>
        <v>0</v>
      </c>
      <c r="GM299" s="109">
        <f t="shared" si="124"/>
        <v>0</v>
      </c>
      <c r="GN299" s="109">
        <f t="shared" si="125"/>
        <v>0</v>
      </c>
      <c r="GO299" s="110">
        <f t="shared" si="126"/>
        <v>0</v>
      </c>
      <c r="GP299" s="110">
        <f t="shared" si="127"/>
        <v>0</v>
      </c>
      <c r="GQ299" s="110">
        <f t="shared" si="128"/>
        <v>0</v>
      </c>
      <c r="GR299" s="110">
        <f t="shared" si="129"/>
        <v>0</v>
      </c>
      <c r="GS299" s="110">
        <f t="shared" si="130"/>
        <v>0</v>
      </c>
      <c r="GT299" s="110">
        <f t="shared" si="131"/>
        <v>0</v>
      </c>
      <c r="GU299" s="111">
        <f t="shared" si="132"/>
        <v>0</v>
      </c>
      <c r="GX299" s="151" cm="1">
        <f t="array" ref="GX299">_xlfn.IFS(GX$1= 0,"", NOT(ISBLANK(CA299)), 0, ISBLANK(CA299), $Q299-$S299+FR299-AU299-DG299)</f>
        <v>0</v>
      </c>
      <c r="GY299" s="152" cm="1">
        <f t="array" ref="GY299">_xlfn.IFS(GY$1= 0,"", NOT(ISBLANK(CB299)), 0, ISBLANK(CB299), $Q299-$S299+FS299-AV299-DH299)</f>
        <v>0</v>
      </c>
      <c r="GZ299" s="152" cm="1">
        <f t="array" ref="GZ299">_xlfn.IFS(GZ$1= 0,"", NOT(ISBLANK(CC299)), 0, ISBLANK(CC299), $Q299-$S299+FT299-AW299-DI299)</f>
        <v>0</v>
      </c>
      <c r="HA299" s="152" cm="1">
        <f t="array" ref="HA299">_xlfn.IFS(HA$1= 0,"", NOT(ISBLANK(CD299)), 0, ISBLANK(CD299), $Q299-$S299+FU299-AX299-DJ299)</f>
        <v>0</v>
      </c>
      <c r="HB299" s="152" cm="1">
        <f t="array" ref="HB299">_xlfn.IFS(HB$1= 0,"", NOT(ISBLANK(CE299)), 0, ISBLANK(CE299), $Q299-$S299+FV299-AY299-DK299)</f>
        <v>0</v>
      </c>
      <c r="HC299" s="152" cm="1">
        <f t="array" ref="HC299">_xlfn.IFS(HC$1= 0,"", NOT(ISBLANK(CF299)), 0, ISBLANK(CF299), $Q299-$S299+FW299-AZ299-DL299)</f>
        <v>0</v>
      </c>
      <c r="HD299" s="152" cm="1">
        <f t="array" ref="HD299">_xlfn.IFS(HD$1= 0,"", NOT(ISBLANK(CG299)), 0, ISBLANK(CG299), $Q299-$S299+FX299-BA299-DM299)</f>
        <v>0</v>
      </c>
      <c r="HE299" s="152" t="str" cm="1">
        <f t="array" ref="HE299">_xlfn.IFS(HE$1= 0,"", NOT(ISBLANK(CH299)), 0, ISBLANK(CH299), $Q299-$S299+FY299-BB299-DN299)</f>
        <v/>
      </c>
      <c r="HF299" s="152" t="str" cm="1">
        <f t="array" ref="HF299">_xlfn.IFS(HF$1= 0,"", NOT(ISBLANK(CI299)), 0, ISBLANK(CI299), $Q299-$S299+FZ299-BC299-DO299)</f>
        <v/>
      </c>
      <c r="HG299" s="152" t="str" cm="1">
        <f t="array" ref="HG299">_xlfn.IFS(HG$1= 0,"", NOT(ISBLANK(CJ299)), 0, ISBLANK(CJ299), $Q299-$S299+GA299-BD299-DP299)</f>
        <v/>
      </c>
      <c r="HH299" s="152" t="str" cm="1">
        <f t="array" ref="HH299">_xlfn.IFS(HH$1= 0,"", NOT(ISBLANK(CK299)), 0, ISBLANK(CK299), $Q299-$S299+GB299-BE299-DQ299)</f>
        <v/>
      </c>
      <c r="HI299" s="152" t="str" cm="1">
        <f t="array" ref="HI299">_xlfn.IFS(HI$1= 0,"", NOT(ISBLANK(CL299)), 0, ISBLANK(CL299), $Q299-$S299+GC299-BF299-DR299)</f>
        <v/>
      </c>
      <c r="HJ299" s="152" t="str" cm="1">
        <f t="array" ref="HJ299">_xlfn.IFS(HJ$1= 0,"", NOT(ISBLANK(CM299)), 0, ISBLANK(CM299), $Q299-$S299+GD299-BG299-DS299)</f>
        <v/>
      </c>
      <c r="HK299" s="152" t="str" cm="1">
        <f t="array" ref="HK299">_xlfn.IFS(HK$1= 0,"", NOT(ISBLANK(CN299)), 0, ISBLANK(CN299), $Q299-$S299+GE299-BH299-DT299)</f>
        <v/>
      </c>
      <c r="HL299" s="153" t="str" cm="1">
        <f t="array" ref="HL299">_xlfn.IFS(HL$1= 0,"", NOT(ISBLANK(CO299)), 0, ISBLANK(CO299), $Q299-$S299+GF299-BI299-DU299)</f>
        <v/>
      </c>
      <c r="HM299" s="153" t="str" cm="1">
        <f t="array" ref="HM299">_xlfn.IFS(HM$1= 0,"", NOT(ISBLANK(DE299)), 0, ISBLANK(DE299), $Q299-$S299+IC299-BY299-#REF!)</f>
        <v/>
      </c>
      <c r="HN299" s="153" t="e" cm="1">
        <f t="array" ref="HN299">_xlfn.IFS(HN$1= 0,"", NOT(ISBLANK(DF299)), 0, ISBLANK(DF299), $Q299-$S299+ID299-BZ299-#REF!)</f>
        <v>#REF!</v>
      </c>
      <c r="HO299" s="153" t="e" cm="1">
        <f t="array" ref="HO299">_xlfn.IFS(HO$1= 0,"", NOT(ISBLANK(DG299)), 0, ISBLANK(DG299), $Q299-$S299+IE299-CA299-#REF!)</f>
        <v>#VALUE!</v>
      </c>
      <c r="HP299" s="153" t="e" cm="1">
        <f t="array" ref="HP299">_xlfn.IFS(HP$1= 0,"", NOT(ISBLANK(DH299)), 0, ISBLANK(DH299), $Q299-$S299+IF299-CB299-#REF!)</f>
        <v>#REF!</v>
      </c>
      <c r="HQ299" s="153" t="e" cm="1">
        <f t="array" ref="HQ299">_xlfn.IFS(HQ$1= 0,"", NOT(ISBLANK(DI299)), 0, ISBLANK(DI299), $Q299-$S299+IG299-CC299-#REF!)</f>
        <v>#REF!</v>
      </c>
      <c r="HR299" s="153" cm="1">
        <f t="array" ref="HR299">_xlfn.IFS(HR$1= 0,"", NOT(ISBLANK(DJ299)), 0, ISBLANK(DJ299), $Q299-$S299+IH299-CD299-EK299)</f>
        <v>0</v>
      </c>
      <c r="HS299" s="153" t="e" cm="1">
        <f t="array" ref="HS299">_xlfn.IFS(HS$1= 0,"", NOT(ISBLANK(DK299)), 0, ISBLANK(DK299), $Q299-$S299+II299-CE299-EL299)</f>
        <v>#VALUE!</v>
      </c>
      <c r="HT299" s="153" t="e" cm="1">
        <f t="array" ref="HT299">_xlfn.IFS(HT$1= 0,"", NOT(ISBLANK(DL299)), 0, ISBLANK(DL299), $Q299-$S299+GV299-CF299-EM299)</f>
        <v>#VALUE!</v>
      </c>
      <c r="HU299" s="153" t="e" cm="1">
        <f t="array" ref="HU299">_xlfn.IFS(HU$1= 0,"", NOT(ISBLANK(DM299)), 0, ISBLANK(DM299), $Q299-$S299+GW299-CG299-EN299)</f>
        <v>#VALUE!</v>
      </c>
      <c r="HV299" s="153" t="str" cm="1">
        <f t="array" ref="HV299">_xlfn.IFS(HV$1= 0,"", NOT(ISBLANK(DN299)), 0, ISBLANK(DN299), $Q299-$S299+GX299-CH299-EO299)</f>
        <v/>
      </c>
      <c r="HW299" s="153" t="str" cm="1">
        <f t="array" ref="HW299">_xlfn.IFS(HW$1= 0,"", NOT(ISBLANK(DO299)), 0, ISBLANK(DO299), $Q299-$S299+GY299-CI299-EP299)</f>
        <v/>
      </c>
      <c r="HX299" s="153" t="str" cm="1">
        <f t="array" ref="HX299">_xlfn.IFS(HX$1= 0,"", NOT(ISBLANK(DP299)), 0, ISBLANK(DP299), $Q299-$S299+GZ299-CJ299-EQ299)</f>
        <v/>
      </c>
      <c r="HY299" s="153" t="str" cm="1">
        <f t="array" ref="HY299">_xlfn.IFS(HY$1= 0,"", NOT(ISBLANK(DQ299)), 0, ISBLANK(DQ299), $Q299-$S299+HA299-CK299-ER299)</f>
        <v/>
      </c>
      <c r="HZ299" s="153" t="str" cm="1">
        <f t="array" ref="HZ299">_xlfn.IFS(HZ$1= 0,"", NOT(ISBLANK(DR299)), 0, ISBLANK(DR299), $Q299-$S299+HB299-CL299-ES299)</f>
        <v/>
      </c>
      <c r="IA299" s="153" t="str" cm="1">
        <f t="array" ref="IA299">_xlfn.IFS(IA$1= 0,"", NOT(ISBLANK(DS299)), 0, ISBLANK(DS299), $Q299-$S299+HC299-CM299-ET299)</f>
        <v/>
      </c>
    </row>
    <row r="300" spans="1:235" ht="16.5" x14ac:dyDescent="0.3">
      <c r="A300" s="144"/>
      <c r="B300" s="106"/>
      <c r="C300" s="106"/>
      <c r="D300" s="107"/>
      <c r="E300" s="131"/>
      <c r="F300" s="137"/>
      <c r="G300" s="2"/>
      <c r="H300" s="2"/>
      <c r="I300" s="2"/>
      <c r="J300" s="2"/>
      <c r="K300" s="2"/>
      <c r="L300" s="2"/>
      <c r="M300" s="140"/>
      <c r="N300" s="137"/>
      <c r="O300" s="138"/>
      <c r="P300" s="133"/>
      <c r="Q300" s="94">
        <f t="shared" si="101"/>
        <v>0</v>
      </c>
      <c r="R300" s="1"/>
      <c r="S300" s="1"/>
      <c r="T300" s="2"/>
      <c r="U300" s="2"/>
      <c r="V300" s="82">
        <f t="shared" si="102"/>
        <v>0</v>
      </c>
      <c r="W300" s="121"/>
      <c r="X300" s="108"/>
      <c r="AU300" s="105"/>
      <c r="AV300" s="105"/>
      <c r="AW300" s="105"/>
      <c r="AX300" s="105"/>
      <c r="AY300" s="105"/>
      <c r="AZ300" s="105"/>
      <c r="BA300" s="105"/>
      <c r="BB300" s="105"/>
      <c r="BC300" s="105"/>
      <c r="BD300" s="105"/>
      <c r="BE300" s="105"/>
      <c r="BF300" s="105"/>
      <c r="BG300" s="105"/>
      <c r="BH300" s="105"/>
      <c r="BI300" s="105"/>
      <c r="BJ300" s="105"/>
      <c r="BK300" s="105"/>
      <c r="BL300" s="105"/>
      <c r="BM300" s="105"/>
      <c r="BN300" s="105"/>
      <c r="BO300" s="105"/>
      <c r="BP300" s="105"/>
      <c r="BQ300" s="105"/>
      <c r="BR300" s="105"/>
      <c r="BS300" s="105"/>
      <c r="BT300" s="105"/>
      <c r="BU300" s="105"/>
      <c r="BV300" s="105"/>
      <c r="BW300" s="105"/>
      <c r="BX300" s="105"/>
      <c r="BZ300" s="99"/>
      <c r="CA300" s="105" t="s">
        <v>32</v>
      </c>
      <c r="CB300" s="105"/>
      <c r="CC300" s="105"/>
      <c r="CD300" s="105"/>
      <c r="CE300" s="105"/>
      <c r="CF300" s="105"/>
      <c r="CG300" s="105"/>
      <c r="CH300" s="105"/>
      <c r="CI300" s="105"/>
      <c r="CJ300" s="105"/>
      <c r="CK300" s="105"/>
      <c r="CL300" s="105"/>
      <c r="CM300" s="105"/>
      <c r="CN300" s="105"/>
      <c r="CO300" s="105"/>
      <c r="CP300" s="105" t="s">
        <v>32</v>
      </c>
      <c r="CQ300" s="105"/>
      <c r="CR300" s="105"/>
      <c r="CS300" s="105"/>
      <c r="CT300" s="105"/>
      <c r="CU300" s="105"/>
      <c r="CV300" s="105"/>
      <c r="CW300" s="105"/>
      <c r="CX300" s="105"/>
      <c r="CY300" s="105"/>
      <c r="CZ300" s="105"/>
      <c r="DA300" s="105"/>
      <c r="DB300" s="105"/>
      <c r="DC300" s="105"/>
      <c r="DD300" s="105"/>
      <c r="DE300" s="99"/>
      <c r="DF300" s="99"/>
      <c r="DG300" s="105"/>
      <c r="DH300" s="105"/>
      <c r="DI300" s="105"/>
      <c r="DJ300" s="105"/>
      <c r="DK300" s="105"/>
      <c r="DL300" s="105"/>
      <c r="DM300" s="105"/>
      <c r="DN300" s="105"/>
      <c r="DO300" s="105"/>
      <c r="DP300" s="105"/>
      <c r="DQ300" s="105"/>
      <c r="DR300" s="105"/>
      <c r="DS300" s="105"/>
      <c r="DT300" s="105"/>
      <c r="DU300" s="105"/>
      <c r="DV300" s="105"/>
      <c r="DW300" s="105"/>
      <c r="DX300" s="105"/>
      <c r="DY300" s="105"/>
      <c r="DZ300" s="105"/>
      <c r="EA300" s="105"/>
      <c r="EB300" s="105"/>
      <c r="EC300" s="105"/>
      <c r="ED300" s="105"/>
      <c r="EE300" s="105"/>
      <c r="EF300" s="105"/>
      <c r="EG300" s="105"/>
      <c r="EH300" s="105"/>
      <c r="EI300" s="105"/>
      <c r="EJ300" s="105"/>
      <c r="EL300" s="146" t="str" cm="1">
        <f t="array" ref="EL300">IF(OR(EL$1=0, $A300="", _xlfn.XLOOKUP(EL$1, $Z$2:$Z$18, $AD$2:$AD$18, "")=""),"",SQRT((_xlfn.XLOOKUP(EL$1,$Z$2:$Z$18,$AA$2:$AA$18)-$T300)^2+(_xlfn.XLOOKUP(EL$1,$Z$2:$Z$18,$AB$2:$AB$18)-$U300)^2+(_xlfn.XLOOKUP(EL$1,$Z$2:$Z$18,$AC$2:$AC$18-$V300)^2)))</f>
        <v/>
      </c>
      <c r="EM300" s="96" t="str" cm="1">
        <f t="array" ref="EM300">IF(OR(EM$1=0, $A300="", _xlfn.XLOOKUP(EM$1, $Z$2:$Z$18, $AD$2:$AD$18, "")=""),"",SQRT((_xlfn.XLOOKUP(EM$1,$Z$2:$Z$18,$AA$2:$AA$18)-$T300)^2+(_xlfn.XLOOKUP(EM$1,$Z$2:$Z$18,$AB$2:$AB$18)-$U300)^2+(_xlfn.XLOOKUP(EM$1,$Z$2:$Z$18,$AC$2:$AC$18-$V300)^2)))</f>
        <v/>
      </c>
      <c r="EN300" s="96" t="str" cm="1">
        <f t="array" ref="EN300">IF(OR(EN$1=0, $A300="", _xlfn.XLOOKUP(EN$1, $Z$2:$Z$18, $AD$2:$AD$18, "")=""),"",SQRT((_xlfn.XLOOKUP(EN$1,$Z$2:$Z$18,$AA$2:$AA$18)-$T300)^2+(_xlfn.XLOOKUP(EN$1,$Z$2:$Z$18,$AB$2:$AB$18)-$U300)^2+(_xlfn.XLOOKUP(EN$1,$Z$2:$Z$18,$AC$2:$AC$18-$V300)^2)))</f>
        <v/>
      </c>
      <c r="EO300" s="96" t="str" cm="1">
        <f t="array" ref="EO300">IF(OR(EO$1=0, $A300="", _xlfn.XLOOKUP(EO$1, $Z$2:$Z$18, $AD$2:$AD$18, "")=""),"",SQRT((_xlfn.XLOOKUP(EO$1,$Z$2:$Z$18,$AA$2:$AA$18)-$T300)^2+(_xlfn.XLOOKUP(EO$1,$Z$2:$Z$18,$AB$2:$AB$18)-$U300)^2+(_xlfn.XLOOKUP(EO$1,$Z$2:$Z$18,$AC$2:$AC$18-$V300)^2)))</f>
        <v/>
      </c>
      <c r="EP300" s="96" t="str" cm="1">
        <f t="array" ref="EP300">IF(OR(EP$1=0, $A300="", _xlfn.XLOOKUP(EP$1, $Z$2:$Z$18, $AD$2:$AD$18, "")=""),"",SQRT((_xlfn.XLOOKUP(EP$1,$Z$2:$Z$18,$AA$2:$AA$18)-$T300)^2+(_xlfn.XLOOKUP(EP$1,$Z$2:$Z$18,$AB$2:$AB$18)-$U300)^2+(_xlfn.XLOOKUP(EP$1,$Z$2:$Z$18,$AC$2:$AC$18-$V300)^2)))</f>
        <v/>
      </c>
      <c r="EQ300" s="96" t="str" cm="1">
        <f t="array" ref="EQ300">IF(OR(EQ$1=0, $A300="", _xlfn.XLOOKUP(EQ$1, $Z$2:$Z$18, $AD$2:$AD$18, "")=""),"",SQRT((_xlfn.XLOOKUP(EQ$1,$Z$2:$Z$18,$AA$2:$AA$18)-$T300)^2+(_xlfn.XLOOKUP(EQ$1,$Z$2:$Z$18,$AB$2:$AB$18)-$U300)^2+(_xlfn.XLOOKUP(EQ$1,$Z$2:$Z$18,$AC$2:$AC$18-$V300)^2)))</f>
        <v/>
      </c>
      <c r="ER300" s="96" t="str" cm="1">
        <f t="array" ref="ER300">IF(OR(ER$1=0, $A300="", _xlfn.XLOOKUP(ER$1, $Z$2:$Z$18, $AD$2:$AD$18, "")=""),"",SQRT((_xlfn.XLOOKUP(ER$1,$Z$2:$Z$18,$AA$2:$AA$18)-$T300)^2+(_xlfn.XLOOKUP(ER$1,$Z$2:$Z$18,$AB$2:$AB$18)-$U300)^2+(_xlfn.XLOOKUP(ER$1,$Z$2:$Z$18,$AC$2:$AC$18-$V300)^2)))</f>
        <v/>
      </c>
      <c r="ES300" s="96" t="str" cm="1">
        <f t="array" ref="ES300">IF(OR(ES$1=0, $A300="", _xlfn.XLOOKUP(ES$1, $Z$2:$Z$18, $AD$2:$AD$18, "")=""),"",SQRT((_xlfn.XLOOKUP(ES$1,$Z$2:$Z$18,$AA$2:$AA$18)-$T300)^2+(_xlfn.XLOOKUP(ES$1,$Z$2:$Z$18,$AB$2:$AB$18)-$U300)^2+(_xlfn.XLOOKUP(ES$1,$Z$2:$Z$18,$AC$2:$AC$18-$V300)^2)))</f>
        <v/>
      </c>
      <c r="ET300" s="97" t="str" cm="1">
        <f t="array" ref="ET300">IF(OR(ET$1=0, $A300="", _xlfn.XLOOKUP(ET$1, $Z$2:$Z$18, $AD$2:$AD$18, "")=""),"",SQRT((_xlfn.XLOOKUP(ET$1,$Z$2:$Z$18,$AA$2:$AA$18)-$T300)^2+(_xlfn.XLOOKUP(ET$1,$Z$2:$Z$18,$AB$2:$AB$18)-$U300)^2+(_xlfn.XLOOKUP(ET$1,$Z$2:$Z$18,$AC$2:$AC$18-$V300)^2)))</f>
        <v/>
      </c>
      <c r="EU300" s="97" t="str" cm="1">
        <f t="array" ref="EU300">IF(OR(EU$1=0, $A300="", _xlfn.XLOOKUP(EU$1, $Z$2:$Z$18, $AD$2:$AD$18, "")=""),"",SQRT((_xlfn.XLOOKUP(EU$1,$Z$2:$Z$18,$AA$2:$AA$18)-$T300)^2+(_xlfn.XLOOKUP(EU$1,$Z$2:$Z$18,$AB$2:$AB$18)-$U300)^2+(_xlfn.XLOOKUP(EU$1,$Z$2:$Z$18,$AC$2:$AC$18-$V300)^2)))</f>
        <v/>
      </c>
      <c r="EV300" s="97" t="str" cm="1">
        <f t="array" ref="EV300">IF(OR(EV$1=0, $A300="", _xlfn.XLOOKUP(EV$1, $Z$2:$Z$18, $AD$2:$AD$18, "")=""),"",SQRT((_xlfn.XLOOKUP(EV$1,$Z$2:$Z$18,$AA$2:$AA$18)-$T300)^2+(_xlfn.XLOOKUP(EV$1,$Z$2:$Z$18,$AB$2:$AB$18)-$U300)^2+(_xlfn.XLOOKUP(EV$1,$Z$2:$Z$18,$AC$2:$AC$18-$V300)^2)))</f>
        <v/>
      </c>
      <c r="EW300" s="97" t="str" cm="1">
        <f t="array" ref="EW300">IF(OR(EW$1=0, $A300="", _xlfn.XLOOKUP(EW$1, $Z$2:$Z$18, $AD$2:$AD$18, "")=""),"",SQRT((_xlfn.XLOOKUP(EW$1,$Z$2:$Z$18,$AA$2:$AA$18)-$T300)^2+(_xlfn.XLOOKUP(EW$1,$Z$2:$Z$18,$AB$2:$AB$18)-$U300)^2+(_xlfn.XLOOKUP(EW$1,$Z$2:$Z$18,$AC$2:$AC$18-$V300)^2)))</f>
        <v/>
      </c>
      <c r="EX300" s="97" t="str" cm="1">
        <f t="array" ref="EX300">IF(OR(EX$1=0, $A300="", _xlfn.XLOOKUP(EX$1, $Z$2:$Z$18, $AD$2:$AD$18, "")=""),"",SQRT((_xlfn.XLOOKUP(EX$1,$Z$2:$Z$18,$AA$2:$AA$18)-$T300)^2+(_xlfn.XLOOKUP(EX$1,$Z$2:$Z$18,$AB$2:$AB$18)-$U300)^2+(_xlfn.XLOOKUP(EX$1,$Z$2:$Z$18,$AC$2:$AC$18-$V300)^2)))</f>
        <v/>
      </c>
      <c r="EY300" s="97" t="str" cm="1">
        <f t="array" ref="EY300">IF(OR(EY$1=0, $A300="", _xlfn.XLOOKUP(EY$1, $Z$2:$Z$18, $AD$2:$AD$18, "")=""),"",SQRT((_xlfn.XLOOKUP(EY$1,$Z$2:$Z$18,$AA$2:$AA$18)-$T300)^2+(_xlfn.XLOOKUP(EY$1,$Z$2:$Z$18,$AB$2:$AB$18)-$U300)^2+(_xlfn.XLOOKUP(EY$1,$Z$2:$Z$18,$AC$2:$AC$18-$V300)^2)))</f>
        <v/>
      </c>
      <c r="EZ300" s="98" t="str" cm="1">
        <f t="array" ref="EZ300">IF(OR(EZ$1=0, $A300="", _xlfn.XLOOKUP(EZ$1, $Z$2:$Z$18, $AD$2:$AD$18, "")=""),"",SQRT((_xlfn.XLOOKUP(EZ$1,$Z$2:$Z$18,$AA$2:$AA$18)-$T300)^2+(_xlfn.XLOOKUP(EZ$1,$Z$2:$Z$18,$AB$2:$AB$18)-$U300)^2+(_xlfn.XLOOKUP(EZ$1,$Z$2:$Z$18,$AC$2:$AC$18-$V300)^2)))</f>
        <v/>
      </c>
      <c r="FA300" s="146" t="str" cm="1">
        <f t="array" ref="FA300">IF(OR(FA$1=0, $A300="", _xlfn.XLOOKUP(FA$1, $Z$2:$Z$18, $AD$2:$AD$18, "")=""),"",SQRT((_xlfn.XLOOKUP(FA$1,$Z$2:$Z$18,$AA$2:$AA$18)-$T300)^2+(_xlfn.XLOOKUP(FA$1,$Z$2:$Z$18,$AB$2:$AB$18)-$U300)^2+(_xlfn.XLOOKUP(FA$1,$Z$2:$Z$18,$AC$2:$AC$18-$V300)^2)))</f>
        <v/>
      </c>
      <c r="FB300" s="96" t="str" cm="1">
        <f t="array" ref="FB300">IF(OR(FB$1=0, $A300="", _xlfn.XLOOKUP(FB$1, $Z$2:$Z$18, $AD$2:$AD$18, "")=""),"",SQRT((_xlfn.XLOOKUP(FB$1,$Z$2:$Z$18,$AA$2:$AA$18)-$T300)^2+(_xlfn.XLOOKUP(FB$1,$Z$2:$Z$18,$AB$2:$AB$18)-$U300)^2+(_xlfn.XLOOKUP(FB$1,$Z$2:$Z$18,$AC$2:$AC$18-$V300)^2)))</f>
        <v/>
      </c>
      <c r="FC300" s="96" t="str" cm="1">
        <f t="array" ref="FC300">IF(OR(FC$1=0, $A300="", _xlfn.XLOOKUP(FC$1, $Z$2:$Z$18, $AD$2:$AD$18, "")=""),"",SQRT((_xlfn.XLOOKUP(FC$1,$Z$2:$Z$18,$AA$2:$AA$18)-$T300)^2+(_xlfn.XLOOKUP(FC$1,$Z$2:$Z$18,$AB$2:$AB$18)-$U300)^2+(_xlfn.XLOOKUP(FC$1,$Z$2:$Z$18,$AC$2:$AC$18-$V300)^2)))</f>
        <v/>
      </c>
      <c r="FD300" s="96" t="str" cm="1">
        <f t="array" ref="FD300">IF(OR(FD$1=0, $A300="", _xlfn.XLOOKUP(FD$1, $Z$2:$Z$18, $AD$2:$AD$18, "")=""),"",SQRT((_xlfn.XLOOKUP(FD$1,$Z$2:$Z$18,$AA$2:$AA$18)-$T300)^2+(_xlfn.XLOOKUP(FD$1,$Z$2:$Z$18,$AB$2:$AB$18)-$U300)^2+(_xlfn.XLOOKUP(FD$1,$Z$2:$Z$18,$AC$2:$AC$18-$V300)^2)))</f>
        <v/>
      </c>
      <c r="FE300" s="96" t="str" cm="1">
        <f t="array" ref="FE300">IF(OR(FE$1=0, $A300="", _xlfn.XLOOKUP(FE$1, $Z$2:$Z$18, $AD$2:$AD$18, "")=""),"",SQRT((_xlfn.XLOOKUP(FE$1,$Z$2:$Z$18,$AA$2:$AA$18)-$T300)^2+(_xlfn.XLOOKUP(FE$1,$Z$2:$Z$18,$AB$2:$AB$18)-$U300)^2+(_xlfn.XLOOKUP(FE$1,$Z$2:$Z$18,$AC$2:$AC$18-$V300)^2)))</f>
        <v/>
      </c>
      <c r="FF300" s="96" t="str" cm="1">
        <f t="array" ref="FF300">IF(OR(FF$1=0, $A300="", _xlfn.XLOOKUP(FF$1, $Z$2:$Z$18, $AD$2:$AD$18, "")=""),"",SQRT((_xlfn.XLOOKUP(FF$1,$Z$2:$Z$18,$AA$2:$AA$18)-$T300)^2+(_xlfn.XLOOKUP(FF$1,$Z$2:$Z$18,$AB$2:$AB$18)-$U300)^2+(_xlfn.XLOOKUP(FF$1,$Z$2:$Z$18,$AC$2:$AC$18-$V300)^2)))</f>
        <v/>
      </c>
      <c r="FG300" s="96" t="str" cm="1">
        <f t="array" ref="FG300">IF(OR(FG$1=0, $A300="", _xlfn.XLOOKUP(FG$1, $Z$2:$Z$18, $AD$2:$AD$18, "")=""),"",SQRT((_xlfn.XLOOKUP(FG$1,$Z$2:$Z$18,$AA$2:$AA$18)-$T300)^2+(_xlfn.XLOOKUP(FG$1,$Z$2:$Z$18,$AB$2:$AB$18)-$U300)^2+(_xlfn.XLOOKUP(FG$1,$Z$2:$Z$18,$AC$2:$AC$18-$V300)^2)))</f>
        <v/>
      </c>
      <c r="FH300" s="96" t="str" cm="1">
        <f t="array" ref="FH300">IF(OR(FH$1=0, $A300="", _xlfn.XLOOKUP(FH$1, $Z$2:$Z$18, $AD$2:$AD$18, "")=""),"",SQRT((_xlfn.XLOOKUP(FH$1,$Z$2:$Z$18,$AA$2:$AA$18)-$T300)^2+(_xlfn.XLOOKUP(FH$1,$Z$2:$Z$18,$AB$2:$AB$18)-$U300)^2+(_xlfn.XLOOKUP(FH$1,$Z$2:$Z$18,$AC$2:$AC$18-$V300)^2)))</f>
        <v/>
      </c>
      <c r="FI300" s="97" t="str" cm="1">
        <f t="array" ref="FI300">IF(OR(FI$1=0, $A300="", _xlfn.XLOOKUP(FI$1, $Z$2:$Z$18, $AD$2:$AD$18, "")=""),"",SQRT((_xlfn.XLOOKUP(FI$1,$Z$2:$Z$18,$AA$2:$AA$18)-$T300)^2+(_xlfn.XLOOKUP(FI$1,$Z$2:$Z$18,$AB$2:$AB$18)-$U300)^2+(_xlfn.XLOOKUP(FI$1,$Z$2:$Z$18,$AC$2:$AC$18-$V300)^2)))</f>
        <v/>
      </c>
      <c r="FJ300" s="97" t="str" cm="1">
        <f t="array" ref="FJ300">IF(OR(FJ$1=0, $A300="", _xlfn.XLOOKUP(FJ$1, $Z$2:$Z$18, $AD$2:$AD$18, "")=""),"",SQRT((_xlfn.XLOOKUP(FJ$1,$Z$2:$Z$18,$AA$2:$AA$18)-$T300)^2+(_xlfn.XLOOKUP(FJ$1,$Z$2:$Z$18,$AB$2:$AB$18)-$U300)^2+(_xlfn.XLOOKUP(FJ$1,$Z$2:$Z$18,$AC$2:$AC$18-$V300)^2)))</f>
        <v/>
      </c>
      <c r="FK300" s="97" t="str" cm="1">
        <f t="array" ref="FK300">IF(OR(FK$1=0, $A300="", _xlfn.XLOOKUP(FK$1, $Z$2:$Z$18, $AD$2:$AD$18, "")=""),"",SQRT((_xlfn.XLOOKUP(FK$1,$Z$2:$Z$18,$AA$2:$AA$18)-$T300)^2+(_xlfn.XLOOKUP(FK$1,$Z$2:$Z$18,$AB$2:$AB$18)-$U300)^2+(_xlfn.XLOOKUP(FK$1,$Z$2:$Z$18,$AC$2:$AC$18-$V300)^2)))</f>
        <v/>
      </c>
      <c r="FL300" s="97" t="str" cm="1">
        <f t="array" ref="FL300">IF(OR(FL$1=0, $A300="", _xlfn.XLOOKUP(FL$1, $Z$2:$Z$18, $AD$2:$AD$18, "")=""),"",SQRT((_xlfn.XLOOKUP(FL$1,$Z$2:$Z$18,$AA$2:$AA$18)-$T300)^2+(_xlfn.XLOOKUP(FL$1,$Z$2:$Z$18,$AB$2:$AB$18)-$U300)^2+(_xlfn.XLOOKUP(FL$1,$Z$2:$Z$18,$AC$2:$AC$18-$V300)^2)))</f>
        <v/>
      </c>
      <c r="FM300" s="97" t="str" cm="1">
        <f t="array" ref="FM300">IF(OR(FM$1=0, $A300="", _xlfn.XLOOKUP(FM$1, $Z$2:$Z$18, $AD$2:$AD$18, "")=""),"",SQRT((_xlfn.XLOOKUP(FM$1,$Z$2:$Z$18,$AA$2:$AA$18)-$T300)^2+(_xlfn.XLOOKUP(FM$1,$Z$2:$Z$18,$AB$2:$AB$18)-$U300)^2+(_xlfn.XLOOKUP(FM$1,$Z$2:$Z$18,$AC$2:$AC$18-$V300)^2)))</f>
        <v/>
      </c>
      <c r="FN300" s="97" t="str" cm="1">
        <f t="array" ref="FN300">IF(OR(FN$1=0, $A300="", _xlfn.XLOOKUP(FN$1, $Z$2:$Z$18, $AD$2:$AD$18, "")=""),"",SQRT((_xlfn.XLOOKUP(FN$1,$Z$2:$Z$18,$AA$2:$AA$18)-$T300)^2+(_xlfn.XLOOKUP(FN$1,$Z$2:$Z$18,$AB$2:$AB$18)-$U300)^2+(_xlfn.XLOOKUP(FN$1,$Z$2:$Z$18,$AC$2:$AC$18-$V300)^2)))</f>
        <v/>
      </c>
      <c r="FO300" s="98" t="str" cm="1">
        <f t="array" ref="FO300">IF(OR(FO$1=0, $A300="", _xlfn.XLOOKUP(FO$1, $Z$2:$Z$18, $AD$2:$AD$18, "")=""),"",SQRT((_xlfn.XLOOKUP(FO$1,$Z$2:$Z$18,$AA$2:$AA$18)-$T300)^2+(_xlfn.XLOOKUP(FO$1,$Z$2:$Z$18,$AB$2:$AB$18)-$U300)^2+(_xlfn.XLOOKUP(FO$1,$Z$2:$Z$18,$AC$2:$AC$18-$V300)^2)))</f>
        <v/>
      </c>
      <c r="FP300" s="99"/>
      <c r="FQ300" s="99"/>
      <c r="FR300" s="100">
        <f t="shared" si="103"/>
        <v>0</v>
      </c>
      <c r="FS300" s="109">
        <f t="shared" si="104"/>
        <v>0</v>
      </c>
      <c r="FT300" s="109">
        <f t="shared" si="105"/>
        <v>0</v>
      </c>
      <c r="FU300" s="109">
        <f t="shared" si="106"/>
        <v>0</v>
      </c>
      <c r="FV300" s="109">
        <f t="shared" si="107"/>
        <v>0</v>
      </c>
      <c r="FW300" s="109">
        <f t="shared" si="108"/>
        <v>0</v>
      </c>
      <c r="FX300" s="109">
        <f t="shared" si="109"/>
        <v>0</v>
      </c>
      <c r="FY300" s="109">
        <f t="shared" si="110"/>
        <v>0</v>
      </c>
      <c r="FZ300" s="110">
        <f t="shared" si="111"/>
        <v>0</v>
      </c>
      <c r="GA300" s="110">
        <f t="shared" si="112"/>
        <v>0</v>
      </c>
      <c r="GB300" s="110">
        <f t="shared" si="113"/>
        <v>0</v>
      </c>
      <c r="GC300" s="110">
        <f t="shared" si="114"/>
        <v>0</v>
      </c>
      <c r="GD300" s="110">
        <f t="shared" si="115"/>
        <v>0</v>
      </c>
      <c r="GE300" s="110">
        <f t="shared" si="116"/>
        <v>0</v>
      </c>
      <c r="GF300" s="111">
        <f t="shared" si="117"/>
        <v>0</v>
      </c>
      <c r="GG300" s="100">
        <f t="shared" si="118"/>
        <v>0</v>
      </c>
      <c r="GH300" s="109">
        <f t="shared" si="119"/>
        <v>0</v>
      </c>
      <c r="GI300" s="109">
        <f t="shared" si="120"/>
        <v>0</v>
      </c>
      <c r="GJ300" s="109">
        <f t="shared" si="121"/>
        <v>0</v>
      </c>
      <c r="GK300" s="109">
        <f t="shared" si="122"/>
        <v>0</v>
      </c>
      <c r="GL300" s="109">
        <f t="shared" si="123"/>
        <v>0</v>
      </c>
      <c r="GM300" s="109">
        <f t="shared" si="124"/>
        <v>0</v>
      </c>
      <c r="GN300" s="109">
        <f t="shared" si="125"/>
        <v>0</v>
      </c>
      <c r="GO300" s="110">
        <f t="shared" si="126"/>
        <v>0</v>
      </c>
      <c r="GP300" s="110">
        <f t="shared" si="127"/>
        <v>0</v>
      </c>
      <c r="GQ300" s="110">
        <f t="shared" si="128"/>
        <v>0</v>
      </c>
      <c r="GR300" s="110">
        <f t="shared" si="129"/>
        <v>0</v>
      </c>
      <c r="GS300" s="110">
        <f t="shared" si="130"/>
        <v>0</v>
      </c>
      <c r="GT300" s="110">
        <f t="shared" si="131"/>
        <v>0</v>
      </c>
      <c r="GU300" s="111">
        <f t="shared" si="132"/>
        <v>0</v>
      </c>
      <c r="GX300" s="151" cm="1">
        <f t="array" ref="GX300">_xlfn.IFS(GX$1= 0,"", NOT(ISBLANK(CA300)), 0, ISBLANK(CA300), $Q300-$S300+FR300-AU300-DG300)</f>
        <v>0</v>
      </c>
      <c r="GY300" s="152" cm="1">
        <f t="array" ref="GY300">_xlfn.IFS(GY$1= 0,"", NOT(ISBLANK(CB300)), 0, ISBLANK(CB300), $Q300-$S300+FS300-AV300-DH300)</f>
        <v>0</v>
      </c>
      <c r="GZ300" s="152" cm="1">
        <f t="array" ref="GZ300">_xlfn.IFS(GZ$1= 0,"", NOT(ISBLANK(CC300)), 0, ISBLANK(CC300), $Q300-$S300+FT300-AW300-DI300)</f>
        <v>0</v>
      </c>
      <c r="HA300" s="152" cm="1">
        <f t="array" ref="HA300">_xlfn.IFS(HA$1= 0,"", NOT(ISBLANK(CD300)), 0, ISBLANK(CD300), $Q300-$S300+FU300-AX300-DJ300)</f>
        <v>0</v>
      </c>
      <c r="HB300" s="152" cm="1">
        <f t="array" ref="HB300">_xlfn.IFS(HB$1= 0,"", NOT(ISBLANK(CE300)), 0, ISBLANK(CE300), $Q300-$S300+FV300-AY300-DK300)</f>
        <v>0</v>
      </c>
      <c r="HC300" s="152" cm="1">
        <f t="array" ref="HC300">_xlfn.IFS(HC$1= 0,"", NOT(ISBLANK(CF300)), 0, ISBLANK(CF300), $Q300-$S300+FW300-AZ300-DL300)</f>
        <v>0</v>
      </c>
      <c r="HD300" s="152" cm="1">
        <f t="array" ref="HD300">_xlfn.IFS(HD$1= 0,"", NOT(ISBLANK(CG300)), 0, ISBLANK(CG300), $Q300-$S300+FX300-BA300-DM300)</f>
        <v>0</v>
      </c>
      <c r="HE300" s="152" t="str" cm="1">
        <f t="array" ref="HE300">_xlfn.IFS(HE$1= 0,"", NOT(ISBLANK(CH300)), 0, ISBLANK(CH300), $Q300-$S300+FY300-BB300-DN300)</f>
        <v/>
      </c>
      <c r="HF300" s="152" t="str" cm="1">
        <f t="array" ref="HF300">_xlfn.IFS(HF$1= 0,"", NOT(ISBLANK(CI300)), 0, ISBLANK(CI300), $Q300-$S300+FZ300-BC300-DO300)</f>
        <v/>
      </c>
      <c r="HG300" s="152" t="str" cm="1">
        <f t="array" ref="HG300">_xlfn.IFS(HG$1= 0,"", NOT(ISBLANK(CJ300)), 0, ISBLANK(CJ300), $Q300-$S300+GA300-BD300-DP300)</f>
        <v/>
      </c>
      <c r="HH300" s="152" t="str" cm="1">
        <f t="array" ref="HH300">_xlfn.IFS(HH$1= 0,"", NOT(ISBLANK(CK300)), 0, ISBLANK(CK300), $Q300-$S300+GB300-BE300-DQ300)</f>
        <v/>
      </c>
      <c r="HI300" s="152" t="str" cm="1">
        <f t="array" ref="HI300">_xlfn.IFS(HI$1= 0,"", NOT(ISBLANK(CL300)), 0, ISBLANK(CL300), $Q300-$S300+GC300-BF300-DR300)</f>
        <v/>
      </c>
      <c r="HJ300" s="152" t="str" cm="1">
        <f t="array" ref="HJ300">_xlfn.IFS(HJ$1= 0,"", NOT(ISBLANK(CM300)), 0, ISBLANK(CM300), $Q300-$S300+GD300-BG300-DS300)</f>
        <v/>
      </c>
      <c r="HK300" s="152" t="str" cm="1">
        <f t="array" ref="HK300">_xlfn.IFS(HK$1= 0,"", NOT(ISBLANK(CN300)), 0, ISBLANK(CN300), $Q300-$S300+GE300-BH300-DT300)</f>
        <v/>
      </c>
      <c r="HL300" s="153" t="str" cm="1">
        <f t="array" ref="HL300">_xlfn.IFS(HL$1= 0,"", NOT(ISBLANK(CO300)), 0, ISBLANK(CO300), $Q300-$S300+GF300-BI300-DU300)</f>
        <v/>
      </c>
      <c r="HM300" s="153" t="str" cm="1">
        <f t="array" ref="HM300">_xlfn.IFS(HM$1= 0,"", NOT(ISBLANK(DE300)), 0, ISBLANK(DE300), $Q300-$S300+IC300-BY300-#REF!)</f>
        <v/>
      </c>
      <c r="HN300" s="153" t="e" cm="1">
        <f t="array" ref="HN300">_xlfn.IFS(HN$1= 0,"", NOT(ISBLANK(DF300)), 0, ISBLANK(DF300), $Q300-$S300+ID300-BZ300-#REF!)</f>
        <v>#REF!</v>
      </c>
      <c r="HO300" s="153" t="e" cm="1">
        <f t="array" ref="HO300">_xlfn.IFS(HO$1= 0,"", NOT(ISBLANK(DG300)), 0, ISBLANK(DG300), $Q300-$S300+IE300-CA300-#REF!)</f>
        <v>#VALUE!</v>
      </c>
      <c r="HP300" s="153" t="e" cm="1">
        <f t="array" ref="HP300">_xlfn.IFS(HP$1= 0,"", NOT(ISBLANK(DH300)), 0, ISBLANK(DH300), $Q300-$S300+IF300-CB300-#REF!)</f>
        <v>#REF!</v>
      </c>
      <c r="HQ300" s="153" t="e" cm="1">
        <f t="array" ref="HQ300">_xlfn.IFS(HQ$1= 0,"", NOT(ISBLANK(DI300)), 0, ISBLANK(DI300), $Q300-$S300+IG300-CC300-#REF!)</f>
        <v>#REF!</v>
      </c>
      <c r="HR300" s="153" cm="1">
        <f t="array" ref="HR300">_xlfn.IFS(HR$1= 0,"", NOT(ISBLANK(DJ300)), 0, ISBLANK(DJ300), $Q300-$S300+IH300-CD300-EK300)</f>
        <v>0</v>
      </c>
      <c r="HS300" s="153" t="e" cm="1">
        <f t="array" ref="HS300">_xlfn.IFS(HS$1= 0,"", NOT(ISBLANK(DK300)), 0, ISBLANK(DK300), $Q300-$S300+II300-CE300-EL300)</f>
        <v>#VALUE!</v>
      </c>
      <c r="HT300" s="153" t="e" cm="1">
        <f t="array" ref="HT300">_xlfn.IFS(HT$1= 0,"", NOT(ISBLANK(DL300)), 0, ISBLANK(DL300), $Q300-$S300+GV300-CF300-EM300)</f>
        <v>#VALUE!</v>
      </c>
      <c r="HU300" s="153" t="e" cm="1">
        <f t="array" ref="HU300">_xlfn.IFS(HU$1= 0,"", NOT(ISBLANK(DM300)), 0, ISBLANK(DM300), $Q300-$S300+GW300-CG300-EN300)</f>
        <v>#VALUE!</v>
      </c>
      <c r="HV300" s="153" t="str" cm="1">
        <f t="array" ref="HV300">_xlfn.IFS(HV$1= 0,"", NOT(ISBLANK(DN300)), 0, ISBLANK(DN300), $Q300-$S300+GX300-CH300-EO300)</f>
        <v/>
      </c>
      <c r="HW300" s="153" t="str" cm="1">
        <f t="array" ref="HW300">_xlfn.IFS(HW$1= 0,"", NOT(ISBLANK(DO300)), 0, ISBLANK(DO300), $Q300-$S300+GY300-CI300-EP300)</f>
        <v/>
      </c>
      <c r="HX300" s="153" t="str" cm="1">
        <f t="array" ref="HX300">_xlfn.IFS(HX$1= 0,"", NOT(ISBLANK(DP300)), 0, ISBLANK(DP300), $Q300-$S300+GZ300-CJ300-EQ300)</f>
        <v/>
      </c>
      <c r="HY300" s="153" t="str" cm="1">
        <f t="array" ref="HY300">_xlfn.IFS(HY$1= 0,"", NOT(ISBLANK(DQ300)), 0, ISBLANK(DQ300), $Q300-$S300+HA300-CK300-ER300)</f>
        <v/>
      </c>
      <c r="HZ300" s="153" t="str" cm="1">
        <f t="array" ref="HZ300">_xlfn.IFS(HZ$1= 0,"", NOT(ISBLANK(DR300)), 0, ISBLANK(DR300), $Q300-$S300+HB300-CL300-ES300)</f>
        <v/>
      </c>
      <c r="IA300" s="153" t="str" cm="1">
        <f t="array" ref="IA300">_xlfn.IFS(IA$1= 0,"", NOT(ISBLANK(DS300)), 0, ISBLANK(DS300), $Q300-$S300+HC300-CM300-ET300)</f>
        <v/>
      </c>
    </row>
    <row r="301" spans="1:235" ht="16.5" x14ac:dyDescent="0.3">
      <c r="A301" s="144"/>
      <c r="B301" s="106"/>
      <c r="C301" s="106"/>
      <c r="D301" s="107"/>
      <c r="E301" s="131"/>
      <c r="F301" s="137"/>
      <c r="G301" s="2"/>
      <c r="H301" s="2"/>
      <c r="I301" s="2"/>
      <c r="J301" s="2"/>
      <c r="K301" s="2"/>
      <c r="L301" s="2"/>
      <c r="M301" s="140"/>
      <c r="N301" s="137"/>
      <c r="O301" s="138"/>
      <c r="P301" s="133"/>
      <c r="Q301" s="94">
        <f t="shared" si="101"/>
        <v>0</v>
      </c>
      <c r="R301" s="1"/>
      <c r="S301" s="1"/>
      <c r="T301" s="2"/>
      <c r="U301" s="2"/>
      <c r="V301" s="82">
        <f t="shared" si="102"/>
        <v>0</v>
      </c>
      <c r="W301" s="121"/>
      <c r="X301" s="108"/>
      <c r="AU301" s="105"/>
      <c r="AV301" s="105"/>
      <c r="AW301" s="105"/>
      <c r="AX301" s="105"/>
      <c r="AY301" s="105"/>
      <c r="AZ301" s="105"/>
      <c r="BA301" s="105"/>
      <c r="BB301" s="105"/>
      <c r="BC301" s="105"/>
      <c r="BD301" s="105"/>
      <c r="BE301" s="105"/>
      <c r="BF301" s="105"/>
      <c r="BG301" s="105"/>
      <c r="BH301" s="105"/>
      <c r="BI301" s="105"/>
      <c r="BJ301" s="105"/>
      <c r="BK301" s="105"/>
      <c r="BL301" s="105"/>
      <c r="BM301" s="105"/>
      <c r="BN301" s="105"/>
      <c r="BO301" s="105"/>
      <c r="BP301" s="105"/>
      <c r="BQ301" s="105"/>
      <c r="BR301" s="105"/>
      <c r="BS301" s="105"/>
      <c r="BT301" s="105"/>
      <c r="BU301" s="105"/>
      <c r="BV301" s="105"/>
      <c r="BW301" s="105"/>
      <c r="BX301" s="105"/>
      <c r="BZ301" s="99"/>
      <c r="CA301" s="105" t="s">
        <v>32</v>
      </c>
      <c r="CB301" s="105"/>
      <c r="CC301" s="105"/>
      <c r="CD301" s="105"/>
      <c r="CE301" s="105"/>
      <c r="CF301" s="105"/>
      <c r="CG301" s="105"/>
      <c r="CH301" s="105"/>
      <c r="CI301" s="105"/>
      <c r="CJ301" s="105"/>
      <c r="CK301" s="105"/>
      <c r="CL301" s="105"/>
      <c r="CM301" s="105"/>
      <c r="CN301" s="105"/>
      <c r="CO301" s="105"/>
      <c r="CP301" s="105" t="s">
        <v>32</v>
      </c>
      <c r="CQ301" s="105"/>
      <c r="CR301" s="105"/>
      <c r="CS301" s="105"/>
      <c r="CT301" s="105"/>
      <c r="CU301" s="105"/>
      <c r="CV301" s="105"/>
      <c r="CW301" s="105"/>
      <c r="CX301" s="105"/>
      <c r="CY301" s="105"/>
      <c r="CZ301" s="105"/>
      <c r="DA301" s="105"/>
      <c r="DB301" s="105"/>
      <c r="DC301" s="105"/>
      <c r="DD301" s="105"/>
      <c r="DE301" s="99"/>
      <c r="DF301" s="99"/>
      <c r="DG301" s="105"/>
      <c r="DH301" s="105"/>
      <c r="DI301" s="105"/>
      <c r="DJ301" s="105"/>
      <c r="DK301" s="105"/>
      <c r="DL301" s="105"/>
      <c r="DM301" s="105"/>
      <c r="DN301" s="105"/>
      <c r="DO301" s="105"/>
      <c r="DP301" s="105"/>
      <c r="DQ301" s="105"/>
      <c r="DR301" s="105"/>
      <c r="DS301" s="105"/>
      <c r="DT301" s="105"/>
      <c r="DU301" s="105"/>
      <c r="DV301" s="105"/>
      <c r="DW301" s="105"/>
      <c r="DX301" s="105"/>
      <c r="DY301" s="105"/>
      <c r="DZ301" s="105"/>
      <c r="EA301" s="105"/>
      <c r="EB301" s="105"/>
      <c r="EC301" s="105"/>
      <c r="ED301" s="105"/>
      <c r="EE301" s="105"/>
      <c r="EF301" s="105"/>
      <c r="EG301" s="105"/>
      <c r="EH301" s="105"/>
      <c r="EI301" s="105"/>
      <c r="EJ301" s="105"/>
      <c r="EL301" s="146" t="str" cm="1">
        <f t="array" ref="EL301">IF(OR(EL$1=0, $A301="", _xlfn.XLOOKUP(EL$1, $Z$2:$Z$18, $AD$2:$AD$18, "")=""),"",SQRT((_xlfn.XLOOKUP(EL$1,$Z$2:$Z$18,$AA$2:$AA$18)-$T301)^2+(_xlfn.XLOOKUP(EL$1,$Z$2:$Z$18,$AB$2:$AB$18)-$U301)^2+(_xlfn.XLOOKUP(EL$1,$Z$2:$Z$18,$AC$2:$AC$18-$V301)^2)))</f>
        <v/>
      </c>
      <c r="EM301" s="96" t="str" cm="1">
        <f t="array" ref="EM301">IF(OR(EM$1=0, $A301="", _xlfn.XLOOKUP(EM$1, $Z$2:$Z$18, $AD$2:$AD$18, "")=""),"",SQRT((_xlfn.XLOOKUP(EM$1,$Z$2:$Z$18,$AA$2:$AA$18)-$T301)^2+(_xlfn.XLOOKUP(EM$1,$Z$2:$Z$18,$AB$2:$AB$18)-$U301)^2+(_xlfn.XLOOKUP(EM$1,$Z$2:$Z$18,$AC$2:$AC$18-$V301)^2)))</f>
        <v/>
      </c>
      <c r="EN301" s="96" t="str" cm="1">
        <f t="array" ref="EN301">IF(OR(EN$1=0, $A301="", _xlfn.XLOOKUP(EN$1, $Z$2:$Z$18, $AD$2:$AD$18, "")=""),"",SQRT((_xlfn.XLOOKUP(EN$1,$Z$2:$Z$18,$AA$2:$AA$18)-$T301)^2+(_xlfn.XLOOKUP(EN$1,$Z$2:$Z$18,$AB$2:$AB$18)-$U301)^2+(_xlfn.XLOOKUP(EN$1,$Z$2:$Z$18,$AC$2:$AC$18-$V301)^2)))</f>
        <v/>
      </c>
      <c r="EO301" s="96" t="str" cm="1">
        <f t="array" ref="EO301">IF(OR(EO$1=0, $A301="", _xlfn.XLOOKUP(EO$1, $Z$2:$Z$18, $AD$2:$AD$18, "")=""),"",SQRT((_xlfn.XLOOKUP(EO$1,$Z$2:$Z$18,$AA$2:$AA$18)-$T301)^2+(_xlfn.XLOOKUP(EO$1,$Z$2:$Z$18,$AB$2:$AB$18)-$U301)^2+(_xlfn.XLOOKUP(EO$1,$Z$2:$Z$18,$AC$2:$AC$18-$V301)^2)))</f>
        <v/>
      </c>
      <c r="EP301" s="96" t="str" cm="1">
        <f t="array" ref="EP301">IF(OR(EP$1=0, $A301="", _xlfn.XLOOKUP(EP$1, $Z$2:$Z$18, $AD$2:$AD$18, "")=""),"",SQRT((_xlfn.XLOOKUP(EP$1,$Z$2:$Z$18,$AA$2:$AA$18)-$T301)^2+(_xlfn.XLOOKUP(EP$1,$Z$2:$Z$18,$AB$2:$AB$18)-$U301)^2+(_xlfn.XLOOKUP(EP$1,$Z$2:$Z$18,$AC$2:$AC$18-$V301)^2)))</f>
        <v/>
      </c>
      <c r="EQ301" s="96" t="str" cm="1">
        <f t="array" ref="EQ301">IF(OR(EQ$1=0, $A301="", _xlfn.XLOOKUP(EQ$1, $Z$2:$Z$18, $AD$2:$AD$18, "")=""),"",SQRT((_xlfn.XLOOKUP(EQ$1,$Z$2:$Z$18,$AA$2:$AA$18)-$T301)^2+(_xlfn.XLOOKUP(EQ$1,$Z$2:$Z$18,$AB$2:$AB$18)-$U301)^2+(_xlfn.XLOOKUP(EQ$1,$Z$2:$Z$18,$AC$2:$AC$18-$V301)^2)))</f>
        <v/>
      </c>
      <c r="ER301" s="96" t="str" cm="1">
        <f t="array" ref="ER301">IF(OR(ER$1=0, $A301="", _xlfn.XLOOKUP(ER$1, $Z$2:$Z$18, $AD$2:$AD$18, "")=""),"",SQRT((_xlfn.XLOOKUP(ER$1,$Z$2:$Z$18,$AA$2:$AA$18)-$T301)^2+(_xlfn.XLOOKUP(ER$1,$Z$2:$Z$18,$AB$2:$AB$18)-$U301)^2+(_xlfn.XLOOKUP(ER$1,$Z$2:$Z$18,$AC$2:$AC$18-$V301)^2)))</f>
        <v/>
      </c>
      <c r="ES301" s="96" t="str" cm="1">
        <f t="array" ref="ES301">IF(OR(ES$1=0, $A301="", _xlfn.XLOOKUP(ES$1, $Z$2:$Z$18, $AD$2:$AD$18, "")=""),"",SQRT((_xlfn.XLOOKUP(ES$1,$Z$2:$Z$18,$AA$2:$AA$18)-$T301)^2+(_xlfn.XLOOKUP(ES$1,$Z$2:$Z$18,$AB$2:$AB$18)-$U301)^2+(_xlfn.XLOOKUP(ES$1,$Z$2:$Z$18,$AC$2:$AC$18-$V301)^2)))</f>
        <v/>
      </c>
      <c r="ET301" s="97" t="str" cm="1">
        <f t="array" ref="ET301">IF(OR(ET$1=0, $A301="", _xlfn.XLOOKUP(ET$1, $Z$2:$Z$18, $AD$2:$AD$18, "")=""),"",SQRT((_xlfn.XLOOKUP(ET$1,$Z$2:$Z$18,$AA$2:$AA$18)-$T301)^2+(_xlfn.XLOOKUP(ET$1,$Z$2:$Z$18,$AB$2:$AB$18)-$U301)^2+(_xlfn.XLOOKUP(ET$1,$Z$2:$Z$18,$AC$2:$AC$18-$V301)^2)))</f>
        <v/>
      </c>
      <c r="EU301" s="97" t="str" cm="1">
        <f t="array" ref="EU301">IF(OR(EU$1=0, $A301="", _xlfn.XLOOKUP(EU$1, $Z$2:$Z$18, $AD$2:$AD$18, "")=""),"",SQRT((_xlfn.XLOOKUP(EU$1,$Z$2:$Z$18,$AA$2:$AA$18)-$T301)^2+(_xlfn.XLOOKUP(EU$1,$Z$2:$Z$18,$AB$2:$AB$18)-$U301)^2+(_xlfn.XLOOKUP(EU$1,$Z$2:$Z$18,$AC$2:$AC$18-$V301)^2)))</f>
        <v/>
      </c>
      <c r="EV301" s="97" t="str" cm="1">
        <f t="array" ref="EV301">IF(OR(EV$1=0, $A301="", _xlfn.XLOOKUP(EV$1, $Z$2:$Z$18, $AD$2:$AD$18, "")=""),"",SQRT((_xlfn.XLOOKUP(EV$1,$Z$2:$Z$18,$AA$2:$AA$18)-$T301)^2+(_xlfn.XLOOKUP(EV$1,$Z$2:$Z$18,$AB$2:$AB$18)-$U301)^2+(_xlfn.XLOOKUP(EV$1,$Z$2:$Z$18,$AC$2:$AC$18-$V301)^2)))</f>
        <v/>
      </c>
      <c r="EW301" s="97" t="str" cm="1">
        <f t="array" ref="EW301">IF(OR(EW$1=0, $A301="", _xlfn.XLOOKUP(EW$1, $Z$2:$Z$18, $AD$2:$AD$18, "")=""),"",SQRT((_xlfn.XLOOKUP(EW$1,$Z$2:$Z$18,$AA$2:$AA$18)-$T301)^2+(_xlfn.XLOOKUP(EW$1,$Z$2:$Z$18,$AB$2:$AB$18)-$U301)^2+(_xlfn.XLOOKUP(EW$1,$Z$2:$Z$18,$AC$2:$AC$18-$V301)^2)))</f>
        <v/>
      </c>
      <c r="EX301" s="97" t="str" cm="1">
        <f t="array" ref="EX301">IF(OR(EX$1=0, $A301="", _xlfn.XLOOKUP(EX$1, $Z$2:$Z$18, $AD$2:$AD$18, "")=""),"",SQRT((_xlfn.XLOOKUP(EX$1,$Z$2:$Z$18,$AA$2:$AA$18)-$T301)^2+(_xlfn.XLOOKUP(EX$1,$Z$2:$Z$18,$AB$2:$AB$18)-$U301)^2+(_xlfn.XLOOKUP(EX$1,$Z$2:$Z$18,$AC$2:$AC$18-$V301)^2)))</f>
        <v/>
      </c>
      <c r="EY301" s="97" t="str" cm="1">
        <f t="array" ref="EY301">IF(OR(EY$1=0, $A301="", _xlfn.XLOOKUP(EY$1, $Z$2:$Z$18, $AD$2:$AD$18, "")=""),"",SQRT((_xlfn.XLOOKUP(EY$1,$Z$2:$Z$18,$AA$2:$AA$18)-$T301)^2+(_xlfn.XLOOKUP(EY$1,$Z$2:$Z$18,$AB$2:$AB$18)-$U301)^2+(_xlfn.XLOOKUP(EY$1,$Z$2:$Z$18,$AC$2:$AC$18-$V301)^2)))</f>
        <v/>
      </c>
      <c r="EZ301" s="98" t="str" cm="1">
        <f t="array" ref="EZ301">IF(OR(EZ$1=0, $A301="", _xlfn.XLOOKUP(EZ$1, $Z$2:$Z$18, $AD$2:$AD$18, "")=""),"",SQRT((_xlfn.XLOOKUP(EZ$1,$Z$2:$Z$18,$AA$2:$AA$18)-$T301)^2+(_xlfn.XLOOKUP(EZ$1,$Z$2:$Z$18,$AB$2:$AB$18)-$U301)^2+(_xlfn.XLOOKUP(EZ$1,$Z$2:$Z$18,$AC$2:$AC$18-$V301)^2)))</f>
        <v/>
      </c>
      <c r="FA301" s="146" t="str" cm="1">
        <f t="array" ref="FA301">IF(OR(FA$1=0, $A301="", _xlfn.XLOOKUP(FA$1, $Z$2:$Z$18, $AD$2:$AD$18, "")=""),"",SQRT((_xlfn.XLOOKUP(FA$1,$Z$2:$Z$18,$AA$2:$AA$18)-$T301)^2+(_xlfn.XLOOKUP(FA$1,$Z$2:$Z$18,$AB$2:$AB$18)-$U301)^2+(_xlfn.XLOOKUP(FA$1,$Z$2:$Z$18,$AC$2:$AC$18-$V301)^2)))</f>
        <v/>
      </c>
      <c r="FB301" s="96" t="str" cm="1">
        <f t="array" ref="FB301">IF(OR(FB$1=0, $A301="", _xlfn.XLOOKUP(FB$1, $Z$2:$Z$18, $AD$2:$AD$18, "")=""),"",SQRT((_xlfn.XLOOKUP(FB$1,$Z$2:$Z$18,$AA$2:$AA$18)-$T301)^2+(_xlfn.XLOOKUP(FB$1,$Z$2:$Z$18,$AB$2:$AB$18)-$U301)^2+(_xlfn.XLOOKUP(FB$1,$Z$2:$Z$18,$AC$2:$AC$18-$V301)^2)))</f>
        <v/>
      </c>
      <c r="FC301" s="96" t="str" cm="1">
        <f t="array" ref="FC301">IF(OR(FC$1=0, $A301="", _xlfn.XLOOKUP(FC$1, $Z$2:$Z$18, $AD$2:$AD$18, "")=""),"",SQRT((_xlfn.XLOOKUP(FC$1,$Z$2:$Z$18,$AA$2:$AA$18)-$T301)^2+(_xlfn.XLOOKUP(FC$1,$Z$2:$Z$18,$AB$2:$AB$18)-$U301)^2+(_xlfn.XLOOKUP(FC$1,$Z$2:$Z$18,$AC$2:$AC$18-$V301)^2)))</f>
        <v/>
      </c>
      <c r="FD301" s="96" t="str" cm="1">
        <f t="array" ref="FD301">IF(OR(FD$1=0, $A301="", _xlfn.XLOOKUP(FD$1, $Z$2:$Z$18, $AD$2:$AD$18, "")=""),"",SQRT((_xlfn.XLOOKUP(FD$1,$Z$2:$Z$18,$AA$2:$AA$18)-$T301)^2+(_xlfn.XLOOKUP(FD$1,$Z$2:$Z$18,$AB$2:$AB$18)-$U301)^2+(_xlfn.XLOOKUP(FD$1,$Z$2:$Z$18,$AC$2:$AC$18-$V301)^2)))</f>
        <v/>
      </c>
      <c r="FE301" s="96" t="str" cm="1">
        <f t="array" ref="FE301">IF(OR(FE$1=0, $A301="", _xlfn.XLOOKUP(FE$1, $Z$2:$Z$18, $AD$2:$AD$18, "")=""),"",SQRT((_xlfn.XLOOKUP(FE$1,$Z$2:$Z$18,$AA$2:$AA$18)-$T301)^2+(_xlfn.XLOOKUP(FE$1,$Z$2:$Z$18,$AB$2:$AB$18)-$U301)^2+(_xlfn.XLOOKUP(FE$1,$Z$2:$Z$18,$AC$2:$AC$18-$V301)^2)))</f>
        <v/>
      </c>
      <c r="FF301" s="96" t="str" cm="1">
        <f t="array" ref="FF301">IF(OR(FF$1=0, $A301="", _xlfn.XLOOKUP(FF$1, $Z$2:$Z$18, $AD$2:$AD$18, "")=""),"",SQRT((_xlfn.XLOOKUP(FF$1,$Z$2:$Z$18,$AA$2:$AA$18)-$T301)^2+(_xlfn.XLOOKUP(FF$1,$Z$2:$Z$18,$AB$2:$AB$18)-$U301)^2+(_xlfn.XLOOKUP(FF$1,$Z$2:$Z$18,$AC$2:$AC$18-$V301)^2)))</f>
        <v/>
      </c>
      <c r="FG301" s="96" t="str" cm="1">
        <f t="array" ref="FG301">IF(OR(FG$1=0, $A301="", _xlfn.XLOOKUP(FG$1, $Z$2:$Z$18, $AD$2:$AD$18, "")=""),"",SQRT((_xlfn.XLOOKUP(FG$1,$Z$2:$Z$18,$AA$2:$AA$18)-$T301)^2+(_xlfn.XLOOKUP(FG$1,$Z$2:$Z$18,$AB$2:$AB$18)-$U301)^2+(_xlfn.XLOOKUP(FG$1,$Z$2:$Z$18,$AC$2:$AC$18-$V301)^2)))</f>
        <v/>
      </c>
      <c r="FH301" s="96" t="str" cm="1">
        <f t="array" ref="FH301">IF(OR(FH$1=0, $A301="", _xlfn.XLOOKUP(FH$1, $Z$2:$Z$18, $AD$2:$AD$18, "")=""),"",SQRT((_xlfn.XLOOKUP(FH$1,$Z$2:$Z$18,$AA$2:$AA$18)-$T301)^2+(_xlfn.XLOOKUP(FH$1,$Z$2:$Z$18,$AB$2:$AB$18)-$U301)^2+(_xlfn.XLOOKUP(FH$1,$Z$2:$Z$18,$AC$2:$AC$18-$V301)^2)))</f>
        <v/>
      </c>
      <c r="FI301" s="97" t="str" cm="1">
        <f t="array" ref="FI301">IF(OR(FI$1=0, $A301="", _xlfn.XLOOKUP(FI$1, $Z$2:$Z$18, $AD$2:$AD$18, "")=""),"",SQRT((_xlfn.XLOOKUP(FI$1,$Z$2:$Z$18,$AA$2:$AA$18)-$T301)^2+(_xlfn.XLOOKUP(FI$1,$Z$2:$Z$18,$AB$2:$AB$18)-$U301)^2+(_xlfn.XLOOKUP(FI$1,$Z$2:$Z$18,$AC$2:$AC$18-$V301)^2)))</f>
        <v/>
      </c>
      <c r="FJ301" s="97" t="str" cm="1">
        <f t="array" ref="FJ301">IF(OR(FJ$1=0, $A301="", _xlfn.XLOOKUP(FJ$1, $Z$2:$Z$18, $AD$2:$AD$18, "")=""),"",SQRT((_xlfn.XLOOKUP(FJ$1,$Z$2:$Z$18,$AA$2:$AA$18)-$T301)^2+(_xlfn.XLOOKUP(FJ$1,$Z$2:$Z$18,$AB$2:$AB$18)-$U301)^2+(_xlfn.XLOOKUP(FJ$1,$Z$2:$Z$18,$AC$2:$AC$18-$V301)^2)))</f>
        <v/>
      </c>
      <c r="FK301" s="97" t="str" cm="1">
        <f t="array" ref="FK301">IF(OR(FK$1=0, $A301="", _xlfn.XLOOKUP(FK$1, $Z$2:$Z$18, $AD$2:$AD$18, "")=""),"",SQRT((_xlfn.XLOOKUP(FK$1,$Z$2:$Z$18,$AA$2:$AA$18)-$T301)^2+(_xlfn.XLOOKUP(FK$1,$Z$2:$Z$18,$AB$2:$AB$18)-$U301)^2+(_xlfn.XLOOKUP(FK$1,$Z$2:$Z$18,$AC$2:$AC$18-$V301)^2)))</f>
        <v/>
      </c>
      <c r="FL301" s="97" t="str" cm="1">
        <f t="array" ref="FL301">IF(OR(FL$1=0, $A301="", _xlfn.XLOOKUP(FL$1, $Z$2:$Z$18, $AD$2:$AD$18, "")=""),"",SQRT((_xlfn.XLOOKUP(FL$1,$Z$2:$Z$18,$AA$2:$AA$18)-$T301)^2+(_xlfn.XLOOKUP(FL$1,$Z$2:$Z$18,$AB$2:$AB$18)-$U301)^2+(_xlfn.XLOOKUP(FL$1,$Z$2:$Z$18,$AC$2:$AC$18-$V301)^2)))</f>
        <v/>
      </c>
      <c r="FM301" s="97" t="str" cm="1">
        <f t="array" ref="FM301">IF(OR(FM$1=0, $A301="", _xlfn.XLOOKUP(FM$1, $Z$2:$Z$18, $AD$2:$AD$18, "")=""),"",SQRT((_xlfn.XLOOKUP(FM$1,$Z$2:$Z$18,$AA$2:$AA$18)-$T301)^2+(_xlfn.XLOOKUP(FM$1,$Z$2:$Z$18,$AB$2:$AB$18)-$U301)^2+(_xlfn.XLOOKUP(FM$1,$Z$2:$Z$18,$AC$2:$AC$18-$V301)^2)))</f>
        <v/>
      </c>
      <c r="FN301" s="97" t="str" cm="1">
        <f t="array" ref="FN301">IF(OR(FN$1=0, $A301="", _xlfn.XLOOKUP(FN$1, $Z$2:$Z$18, $AD$2:$AD$18, "")=""),"",SQRT((_xlfn.XLOOKUP(FN$1,$Z$2:$Z$18,$AA$2:$AA$18)-$T301)^2+(_xlfn.XLOOKUP(FN$1,$Z$2:$Z$18,$AB$2:$AB$18)-$U301)^2+(_xlfn.XLOOKUP(FN$1,$Z$2:$Z$18,$AC$2:$AC$18-$V301)^2)))</f>
        <v/>
      </c>
      <c r="FO301" s="98" t="str" cm="1">
        <f t="array" ref="FO301">IF(OR(FO$1=0, $A301="", _xlfn.XLOOKUP(FO$1, $Z$2:$Z$18, $AD$2:$AD$18, "")=""),"",SQRT((_xlfn.XLOOKUP(FO$1,$Z$2:$Z$18,$AA$2:$AA$18)-$T301)^2+(_xlfn.XLOOKUP(FO$1,$Z$2:$Z$18,$AB$2:$AB$18)-$U301)^2+(_xlfn.XLOOKUP(FO$1,$Z$2:$Z$18,$AC$2:$AC$18-$V301)^2)))</f>
        <v/>
      </c>
      <c r="FP301" s="99"/>
      <c r="FQ301" s="99"/>
      <c r="FR301" s="100">
        <f t="shared" si="103"/>
        <v>0</v>
      </c>
      <c r="FS301" s="109">
        <f t="shared" si="104"/>
        <v>0</v>
      </c>
      <c r="FT301" s="109">
        <f t="shared" si="105"/>
        <v>0</v>
      </c>
      <c r="FU301" s="109">
        <f t="shared" si="106"/>
        <v>0</v>
      </c>
      <c r="FV301" s="109">
        <f t="shared" si="107"/>
        <v>0</v>
      </c>
      <c r="FW301" s="109">
        <f t="shared" si="108"/>
        <v>0</v>
      </c>
      <c r="FX301" s="109">
        <f t="shared" si="109"/>
        <v>0</v>
      </c>
      <c r="FY301" s="109">
        <f t="shared" si="110"/>
        <v>0</v>
      </c>
      <c r="FZ301" s="110">
        <f t="shared" si="111"/>
        <v>0</v>
      </c>
      <c r="GA301" s="110">
        <f t="shared" si="112"/>
        <v>0</v>
      </c>
      <c r="GB301" s="110">
        <f t="shared" si="113"/>
        <v>0</v>
      </c>
      <c r="GC301" s="110">
        <f t="shared" si="114"/>
        <v>0</v>
      </c>
      <c r="GD301" s="110">
        <f t="shared" si="115"/>
        <v>0</v>
      </c>
      <c r="GE301" s="110">
        <f t="shared" si="116"/>
        <v>0</v>
      </c>
      <c r="GF301" s="111">
        <f t="shared" si="117"/>
        <v>0</v>
      </c>
      <c r="GG301" s="100">
        <f t="shared" si="118"/>
        <v>0</v>
      </c>
      <c r="GH301" s="109">
        <f t="shared" si="119"/>
        <v>0</v>
      </c>
      <c r="GI301" s="109">
        <f t="shared" si="120"/>
        <v>0</v>
      </c>
      <c r="GJ301" s="109">
        <f t="shared" si="121"/>
        <v>0</v>
      </c>
      <c r="GK301" s="109">
        <f t="shared" si="122"/>
        <v>0</v>
      </c>
      <c r="GL301" s="109">
        <f t="shared" si="123"/>
        <v>0</v>
      </c>
      <c r="GM301" s="109">
        <f t="shared" si="124"/>
        <v>0</v>
      </c>
      <c r="GN301" s="109">
        <f t="shared" si="125"/>
        <v>0</v>
      </c>
      <c r="GO301" s="110">
        <f t="shared" si="126"/>
        <v>0</v>
      </c>
      <c r="GP301" s="110">
        <f t="shared" si="127"/>
        <v>0</v>
      </c>
      <c r="GQ301" s="110">
        <f t="shared" si="128"/>
        <v>0</v>
      </c>
      <c r="GR301" s="110">
        <f t="shared" si="129"/>
        <v>0</v>
      </c>
      <c r="GS301" s="110">
        <f t="shared" si="130"/>
        <v>0</v>
      </c>
      <c r="GT301" s="110">
        <f t="shared" si="131"/>
        <v>0</v>
      </c>
      <c r="GU301" s="111">
        <f t="shared" si="132"/>
        <v>0</v>
      </c>
      <c r="GX301" s="151" cm="1">
        <f t="array" ref="GX301">_xlfn.IFS(GX$1= 0,"", NOT(ISBLANK(CA301)), 0, ISBLANK(CA301), $Q301-$S301+FR301-AU301-DG301)</f>
        <v>0</v>
      </c>
      <c r="GY301" s="152" cm="1">
        <f t="array" ref="GY301">_xlfn.IFS(GY$1= 0,"", NOT(ISBLANK(CB301)), 0, ISBLANK(CB301), $Q301-$S301+FS301-AV301-DH301)</f>
        <v>0</v>
      </c>
      <c r="GZ301" s="152" cm="1">
        <f t="array" ref="GZ301">_xlfn.IFS(GZ$1= 0,"", NOT(ISBLANK(CC301)), 0, ISBLANK(CC301), $Q301-$S301+FT301-AW301-DI301)</f>
        <v>0</v>
      </c>
      <c r="HA301" s="152" cm="1">
        <f t="array" ref="HA301">_xlfn.IFS(HA$1= 0,"", NOT(ISBLANK(CD301)), 0, ISBLANK(CD301), $Q301-$S301+FU301-AX301-DJ301)</f>
        <v>0</v>
      </c>
      <c r="HB301" s="152" cm="1">
        <f t="array" ref="HB301">_xlfn.IFS(HB$1= 0,"", NOT(ISBLANK(CE301)), 0, ISBLANK(CE301), $Q301-$S301+FV301-AY301-DK301)</f>
        <v>0</v>
      </c>
      <c r="HC301" s="152" cm="1">
        <f t="array" ref="HC301">_xlfn.IFS(HC$1= 0,"", NOT(ISBLANK(CF301)), 0, ISBLANK(CF301), $Q301-$S301+FW301-AZ301-DL301)</f>
        <v>0</v>
      </c>
      <c r="HD301" s="152" cm="1">
        <f t="array" ref="HD301">_xlfn.IFS(HD$1= 0,"", NOT(ISBLANK(CG301)), 0, ISBLANK(CG301), $Q301-$S301+FX301-BA301-DM301)</f>
        <v>0</v>
      </c>
      <c r="HE301" s="152" t="str" cm="1">
        <f t="array" ref="HE301">_xlfn.IFS(HE$1= 0,"", NOT(ISBLANK(CH301)), 0, ISBLANK(CH301), $Q301-$S301+FY301-BB301-DN301)</f>
        <v/>
      </c>
      <c r="HF301" s="152" t="str" cm="1">
        <f t="array" ref="HF301">_xlfn.IFS(HF$1= 0,"", NOT(ISBLANK(CI301)), 0, ISBLANK(CI301), $Q301-$S301+FZ301-BC301-DO301)</f>
        <v/>
      </c>
      <c r="HG301" s="152" t="str" cm="1">
        <f t="array" ref="HG301">_xlfn.IFS(HG$1= 0,"", NOT(ISBLANK(CJ301)), 0, ISBLANK(CJ301), $Q301-$S301+GA301-BD301-DP301)</f>
        <v/>
      </c>
      <c r="HH301" s="152" t="str" cm="1">
        <f t="array" ref="HH301">_xlfn.IFS(HH$1= 0,"", NOT(ISBLANK(CK301)), 0, ISBLANK(CK301), $Q301-$S301+GB301-BE301-DQ301)</f>
        <v/>
      </c>
      <c r="HI301" s="152" t="str" cm="1">
        <f t="array" ref="HI301">_xlfn.IFS(HI$1= 0,"", NOT(ISBLANK(CL301)), 0, ISBLANK(CL301), $Q301-$S301+GC301-BF301-DR301)</f>
        <v/>
      </c>
      <c r="HJ301" s="152" t="str" cm="1">
        <f t="array" ref="HJ301">_xlfn.IFS(HJ$1= 0,"", NOT(ISBLANK(CM301)), 0, ISBLANK(CM301), $Q301-$S301+GD301-BG301-DS301)</f>
        <v/>
      </c>
      <c r="HK301" s="152" t="str" cm="1">
        <f t="array" ref="HK301">_xlfn.IFS(HK$1= 0,"", NOT(ISBLANK(CN301)), 0, ISBLANK(CN301), $Q301-$S301+GE301-BH301-DT301)</f>
        <v/>
      </c>
      <c r="HL301" s="153" t="str" cm="1">
        <f t="array" ref="HL301">_xlfn.IFS(HL$1= 0,"", NOT(ISBLANK(CO301)), 0, ISBLANK(CO301), $Q301-$S301+GF301-BI301-DU301)</f>
        <v/>
      </c>
      <c r="HM301" s="153" t="str" cm="1">
        <f t="array" ref="HM301">_xlfn.IFS(HM$1= 0,"", NOT(ISBLANK(DE301)), 0, ISBLANK(DE301), $Q301-$S301+IC301-BY301-#REF!)</f>
        <v/>
      </c>
      <c r="HN301" s="153" t="e" cm="1">
        <f t="array" ref="HN301">_xlfn.IFS(HN$1= 0,"", NOT(ISBLANK(DF301)), 0, ISBLANK(DF301), $Q301-$S301+ID301-BZ301-#REF!)</f>
        <v>#REF!</v>
      </c>
      <c r="HO301" s="153" t="e" cm="1">
        <f t="array" ref="HO301">_xlfn.IFS(HO$1= 0,"", NOT(ISBLANK(DG301)), 0, ISBLANK(DG301), $Q301-$S301+IE301-CA301-#REF!)</f>
        <v>#VALUE!</v>
      </c>
      <c r="HP301" s="153" t="e" cm="1">
        <f t="array" ref="HP301">_xlfn.IFS(HP$1= 0,"", NOT(ISBLANK(DH301)), 0, ISBLANK(DH301), $Q301-$S301+IF301-CB301-#REF!)</f>
        <v>#REF!</v>
      </c>
      <c r="HQ301" s="153" t="e" cm="1">
        <f t="array" ref="HQ301">_xlfn.IFS(HQ$1= 0,"", NOT(ISBLANK(DI301)), 0, ISBLANK(DI301), $Q301-$S301+IG301-CC301-#REF!)</f>
        <v>#REF!</v>
      </c>
      <c r="HR301" s="153" cm="1">
        <f t="array" ref="HR301">_xlfn.IFS(HR$1= 0,"", NOT(ISBLANK(DJ301)), 0, ISBLANK(DJ301), $Q301-$S301+IH301-CD301-EK301)</f>
        <v>0</v>
      </c>
      <c r="HS301" s="153" t="e" cm="1">
        <f t="array" ref="HS301">_xlfn.IFS(HS$1= 0,"", NOT(ISBLANK(DK301)), 0, ISBLANK(DK301), $Q301-$S301+II301-CE301-EL301)</f>
        <v>#VALUE!</v>
      </c>
      <c r="HT301" s="153" t="e" cm="1">
        <f t="array" ref="HT301">_xlfn.IFS(HT$1= 0,"", NOT(ISBLANK(DL301)), 0, ISBLANK(DL301), $Q301-$S301+GV301-CF301-EM301)</f>
        <v>#VALUE!</v>
      </c>
      <c r="HU301" s="153" t="e" cm="1">
        <f t="array" ref="HU301">_xlfn.IFS(HU$1= 0,"", NOT(ISBLANK(DM301)), 0, ISBLANK(DM301), $Q301-$S301+GW301-CG301-EN301)</f>
        <v>#VALUE!</v>
      </c>
      <c r="HV301" s="153" t="str" cm="1">
        <f t="array" ref="HV301">_xlfn.IFS(HV$1= 0,"", NOT(ISBLANK(DN301)), 0, ISBLANK(DN301), $Q301-$S301+GX301-CH301-EO301)</f>
        <v/>
      </c>
      <c r="HW301" s="153" t="str" cm="1">
        <f t="array" ref="HW301">_xlfn.IFS(HW$1= 0,"", NOT(ISBLANK(DO301)), 0, ISBLANK(DO301), $Q301-$S301+GY301-CI301-EP301)</f>
        <v/>
      </c>
      <c r="HX301" s="153" t="str" cm="1">
        <f t="array" ref="HX301">_xlfn.IFS(HX$1= 0,"", NOT(ISBLANK(DP301)), 0, ISBLANK(DP301), $Q301-$S301+GZ301-CJ301-EQ301)</f>
        <v/>
      </c>
      <c r="HY301" s="153" t="str" cm="1">
        <f t="array" ref="HY301">_xlfn.IFS(HY$1= 0,"", NOT(ISBLANK(DQ301)), 0, ISBLANK(DQ301), $Q301-$S301+HA301-CK301-ER301)</f>
        <v/>
      </c>
      <c r="HZ301" s="153" t="str" cm="1">
        <f t="array" ref="HZ301">_xlfn.IFS(HZ$1= 0,"", NOT(ISBLANK(DR301)), 0, ISBLANK(DR301), $Q301-$S301+HB301-CL301-ES301)</f>
        <v/>
      </c>
      <c r="IA301" s="153" t="str" cm="1">
        <f t="array" ref="IA301">_xlfn.IFS(IA$1= 0,"", NOT(ISBLANK(DS301)), 0, ISBLANK(DS301), $Q301-$S301+HC301-CM301-ET301)</f>
        <v/>
      </c>
    </row>
    <row r="302" spans="1:235" ht="16.5" x14ac:dyDescent="0.3">
      <c r="A302" s="144"/>
      <c r="B302" s="106"/>
      <c r="C302" s="106"/>
      <c r="D302" s="107"/>
      <c r="E302" s="131"/>
      <c r="F302" s="137"/>
      <c r="G302" s="2"/>
      <c r="H302" s="2"/>
      <c r="I302" s="2"/>
      <c r="J302" s="2"/>
      <c r="K302" s="2"/>
      <c r="L302" s="2"/>
      <c r="M302" s="140"/>
      <c r="N302" s="137"/>
      <c r="O302" s="138"/>
      <c r="P302" s="133"/>
      <c r="Q302" s="94">
        <f t="shared" si="101"/>
        <v>0</v>
      </c>
      <c r="R302" s="1"/>
      <c r="S302" s="1"/>
      <c r="T302" s="2"/>
      <c r="U302" s="2"/>
      <c r="V302" s="82">
        <f t="shared" si="102"/>
        <v>0</v>
      </c>
      <c r="W302" s="121"/>
      <c r="X302" s="108"/>
      <c r="AU302" s="105"/>
      <c r="AV302" s="105"/>
      <c r="AW302" s="105"/>
      <c r="AX302" s="105"/>
      <c r="AY302" s="105"/>
      <c r="AZ302" s="105"/>
      <c r="BA302" s="105"/>
      <c r="BB302" s="105"/>
      <c r="BC302" s="105"/>
      <c r="BD302" s="105"/>
      <c r="BE302" s="105"/>
      <c r="BF302" s="105"/>
      <c r="BG302" s="105"/>
      <c r="BH302" s="105"/>
      <c r="BI302" s="105"/>
      <c r="BJ302" s="105"/>
      <c r="BK302" s="105"/>
      <c r="BL302" s="105"/>
      <c r="BM302" s="105"/>
      <c r="BN302" s="105"/>
      <c r="BO302" s="105"/>
      <c r="BP302" s="105"/>
      <c r="BQ302" s="105"/>
      <c r="BR302" s="105"/>
      <c r="BS302" s="105"/>
      <c r="BT302" s="105"/>
      <c r="BU302" s="105"/>
      <c r="BV302" s="105"/>
      <c r="BW302" s="105"/>
      <c r="BX302" s="105"/>
      <c r="BZ302" s="99"/>
      <c r="CA302" s="105" t="s">
        <v>32</v>
      </c>
      <c r="CB302" s="105"/>
      <c r="CC302" s="105"/>
      <c r="CD302" s="105"/>
      <c r="CE302" s="105"/>
      <c r="CF302" s="105"/>
      <c r="CG302" s="105"/>
      <c r="CH302" s="105"/>
      <c r="CI302" s="105"/>
      <c r="CJ302" s="105"/>
      <c r="CK302" s="105"/>
      <c r="CL302" s="105"/>
      <c r="CM302" s="105"/>
      <c r="CN302" s="105"/>
      <c r="CO302" s="105"/>
      <c r="CP302" s="105" t="s">
        <v>32</v>
      </c>
      <c r="CQ302" s="105"/>
      <c r="CR302" s="105"/>
      <c r="CS302" s="105"/>
      <c r="CT302" s="105"/>
      <c r="CU302" s="105"/>
      <c r="CV302" s="105"/>
      <c r="CW302" s="105"/>
      <c r="CX302" s="105"/>
      <c r="CY302" s="105"/>
      <c r="CZ302" s="105"/>
      <c r="DA302" s="105"/>
      <c r="DB302" s="105"/>
      <c r="DC302" s="105"/>
      <c r="DD302" s="105"/>
      <c r="DE302" s="99"/>
      <c r="DF302" s="99"/>
      <c r="DG302" s="105"/>
      <c r="DH302" s="105"/>
      <c r="DI302" s="105"/>
      <c r="DJ302" s="105"/>
      <c r="DK302" s="105"/>
      <c r="DL302" s="105"/>
      <c r="DM302" s="105"/>
      <c r="DN302" s="105"/>
      <c r="DO302" s="105"/>
      <c r="DP302" s="105"/>
      <c r="DQ302" s="105"/>
      <c r="DR302" s="105"/>
      <c r="DS302" s="105"/>
      <c r="DT302" s="105"/>
      <c r="DU302" s="105"/>
      <c r="DV302" s="105"/>
      <c r="DW302" s="105"/>
      <c r="DX302" s="105"/>
      <c r="DY302" s="105"/>
      <c r="DZ302" s="105"/>
      <c r="EA302" s="105"/>
      <c r="EB302" s="105"/>
      <c r="EC302" s="105"/>
      <c r="ED302" s="105"/>
      <c r="EE302" s="105"/>
      <c r="EF302" s="105"/>
      <c r="EG302" s="105"/>
      <c r="EH302" s="105"/>
      <c r="EI302" s="105"/>
      <c r="EJ302" s="105"/>
      <c r="EL302" s="146" t="str" cm="1">
        <f t="array" ref="EL302">IF(OR(EL$1=0, $A302="", _xlfn.XLOOKUP(EL$1, $Z$2:$Z$18, $AD$2:$AD$18, "")=""),"",SQRT((_xlfn.XLOOKUP(EL$1,$Z$2:$Z$18,$AA$2:$AA$18)-$T302)^2+(_xlfn.XLOOKUP(EL$1,$Z$2:$Z$18,$AB$2:$AB$18)-$U302)^2+(_xlfn.XLOOKUP(EL$1,$Z$2:$Z$18,$AC$2:$AC$18-$V302)^2)))</f>
        <v/>
      </c>
      <c r="EM302" s="96" t="str" cm="1">
        <f t="array" ref="EM302">IF(OR(EM$1=0, $A302="", _xlfn.XLOOKUP(EM$1, $Z$2:$Z$18, $AD$2:$AD$18, "")=""),"",SQRT((_xlfn.XLOOKUP(EM$1,$Z$2:$Z$18,$AA$2:$AA$18)-$T302)^2+(_xlfn.XLOOKUP(EM$1,$Z$2:$Z$18,$AB$2:$AB$18)-$U302)^2+(_xlfn.XLOOKUP(EM$1,$Z$2:$Z$18,$AC$2:$AC$18-$V302)^2)))</f>
        <v/>
      </c>
      <c r="EN302" s="96" t="str" cm="1">
        <f t="array" ref="EN302">IF(OR(EN$1=0, $A302="", _xlfn.XLOOKUP(EN$1, $Z$2:$Z$18, $AD$2:$AD$18, "")=""),"",SQRT((_xlfn.XLOOKUP(EN$1,$Z$2:$Z$18,$AA$2:$AA$18)-$T302)^2+(_xlfn.XLOOKUP(EN$1,$Z$2:$Z$18,$AB$2:$AB$18)-$U302)^2+(_xlfn.XLOOKUP(EN$1,$Z$2:$Z$18,$AC$2:$AC$18-$V302)^2)))</f>
        <v/>
      </c>
      <c r="EO302" s="96" t="str" cm="1">
        <f t="array" ref="EO302">IF(OR(EO$1=0, $A302="", _xlfn.XLOOKUP(EO$1, $Z$2:$Z$18, $AD$2:$AD$18, "")=""),"",SQRT((_xlfn.XLOOKUP(EO$1,$Z$2:$Z$18,$AA$2:$AA$18)-$T302)^2+(_xlfn.XLOOKUP(EO$1,$Z$2:$Z$18,$AB$2:$AB$18)-$U302)^2+(_xlfn.XLOOKUP(EO$1,$Z$2:$Z$18,$AC$2:$AC$18-$V302)^2)))</f>
        <v/>
      </c>
      <c r="EP302" s="96" t="str" cm="1">
        <f t="array" ref="EP302">IF(OR(EP$1=0, $A302="", _xlfn.XLOOKUP(EP$1, $Z$2:$Z$18, $AD$2:$AD$18, "")=""),"",SQRT((_xlfn.XLOOKUP(EP$1,$Z$2:$Z$18,$AA$2:$AA$18)-$T302)^2+(_xlfn.XLOOKUP(EP$1,$Z$2:$Z$18,$AB$2:$AB$18)-$U302)^2+(_xlfn.XLOOKUP(EP$1,$Z$2:$Z$18,$AC$2:$AC$18-$V302)^2)))</f>
        <v/>
      </c>
      <c r="EQ302" s="96" t="str" cm="1">
        <f t="array" ref="EQ302">IF(OR(EQ$1=0, $A302="", _xlfn.XLOOKUP(EQ$1, $Z$2:$Z$18, $AD$2:$AD$18, "")=""),"",SQRT((_xlfn.XLOOKUP(EQ$1,$Z$2:$Z$18,$AA$2:$AA$18)-$T302)^2+(_xlfn.XLOOKUP(EQ$1,$Z$2:$Z$18,$AB$2:$AB$18)-$U302)^2+(_xlfn.XLOOKUP(EQ$1,$Z$2:$Z$18,$AC$2:$AC$18-$V302)^2)))</f>
        <v/>
      </c>
      <c r="ER302" s="96" t="str" cm="1">
        <f t="array" ref="ER302">IF(OR(ER$1=0, $A302="", _xlfn.XLOOKUP(ER$1, $Z$2:$Z$18, $AD$2:$AD$18, "")=""),"",SQRT((_xlfn.XLOOKUP(ER$1,$Z$2:$Z$18,$AA$2:$AA$18)-$T302)^2+(_xlfn.XLOOKUP(ER$1,$Z$2:$Z$18,$AB$2:$AB$18)-$U302)^2+(_xlfn.XLOOKUP(ER$1,$Z$2:$Z$18,$AC$2:$AC$18-$V302)^2)))</f>
        <v/>
      </c>
      <c r="ES302" s="96" t="str" cm="1">
        <f t="array" ref="ES302">IF(OR(ES$1=0, $A302="", _xlfn.XLOOKUP(ES$1, $Z$2:$Z$18, $AD$2:$AD$18, "")=""),"",SQRT((_xlfn.XLOOKUP(ES$1,$Z$2:$Z$18,$AA$2:$AA$18)-$T302)^2+(_xlfn.XLOOKUP(ES$1,$Z$2:$Z$18,$AB$2:$AB$18)-$U302)^2+(_xlfn.XLOOKUP(ES$1,$Z$2:$Z$18,$AC$2:$AC$18-$V302)^2)))</f>
        <v/>
      </c>
      <c r="ET302" s="97" t="str" cm="1">
        <f t="array" ref="ET302">IF(OR(ET$1=0, $A302="", _xlfn.XLOOKUP(ET$1, $Z$2:$Z$18, $AD$2:$AD$18, "")=""),"",SQRT((_xlfn.XLOOKUP(ET$1,$Z$2:$Z$18,$AA$2:$AA$18)-$T302)^2+(_xlfn.XLOOKUP(ET$1,$Z$2:$Z$18,$AB$2:$AB$18)-$U302)^2+(_xlfn.XLOOKUP(ET$1,$Z$2:$Z$18,$AC$2:$AC$18-$V302)^2)))</f>
        <v/>
      </c>
      <c r="EU302" s="97" t="str" cm="1">
        <f t="array" ref="EU302">IF(OR(EU$1=0, $A302="", _xlfn.XLOOKUP(EU$1, $Z$2:$Z$18, $AD$2:$AD$18, "")=""),"",SQRT((_xlfn.XLOOKUP(EU$1,$Z$2:$Z$18,$AA$2:$AA$18)-$T302)^2+(_xlfn.XLOOKUP(EU$1,$Z$2:$Z$18,$AB$2:$AB$18)-$U302)^2+(_xlfn.XLOOKUP(EU$1,$Z$2:$Z$18,$AC$2:$AC$18-$V302)^2)))</f>
        <v/>
      </c>
      <c r="EV302" s="97" t="str" cm="1">
        <f t="array" ref="EV302">IF(OR(EV$1=0, $A302="", _xlfn.XLOOKUP(EV$1, $Z$2:$Z$18, $AD$2:$AD$18, "")=""),"",SQRT((_xlfn.XLOOKUP(EV$1,$Z$2:$Z$18,$AA$2:$AA$18)-$T302)^2+(_xlfn.XLOOKUP(EV$1,$Z$2:$Z$18,$AB$2:$AB$18)-$U302)^2+(_xlfn.XLOOKUP(EV$1,$Z$2:$Z$18,$AC$2:$AC$18-$V302)^2)))</f>
        <v/>
      </c>
      <c r="EW302" s="97" t="str" cm="1">
        <f t="array" ref="EW302">IF(OR(EW$1=0, $A302="", _xlfn.XLOOKUP(EW$1, $Z$2:$Z$18, $AD$2:$AD$18, "")=""),"",SQRT((_xlfn.XLOOKUP(EW$1,$Z$2:$Z$18,$AA$2:$AA$18)-$T302)^2+(_xlfn.XLOOKUP(EW$1,$Z$2:$Z$18,$AB$2:$AB$18)-$U302)^2+(_xlfn.XLOOKUP(EW$1,$Z$2:$Z$18,$AC$2:$AC$18-$V302)^2)))</f>
        <v/>
      </c>
      <c r="EX302" s="97" t="str" cm="1">
        <f t="array" ref="EX302">IF(OR(EX$1=0, $A302="", _xlfn.XLOOKUP(EX$1, $Z$2:$Z$18, $AD$2:$AD$18, "")=""),"",SQRT((_xlfn.XLOOKUP(EX$1,$Z$2:$Z$18,$AA$2:$AA$18)-$T302)^2+(_xlfn.XLOOKUP(EX$1,$Z$2:$Z$18,$AB$2:$AB$18)-$U302)^2+(_xlfn.XLOOKUP(EX$1,$Z$2:$Z$18,$AC$2:$AC$18-$V302)^2)))</f>
        <v/>
      </c>
      <c r="EY302" s="97" t="str" cm="1">
        <f t="array" ref="EY302">IF(OR(EY$1=0, $A302="", _xlfn.XLOOKUP(EY$1, $Z$2:$Z$18, $AD$2:$AD$18, "")=""),"",SQRT((_xlfn.XLOOKUP(EY$1,$Z$2:$Z$18,$AA$2:$AA$18)-$T302)^2+(_xlfn.XLOOKUP(EY$1,$Z$2:$Z$18,$AB$2:$AB$18)-$U302)^2+(_xlfn.XLOOKUP(EY$1,$Z$2:$Z$18,$AC$2:$AC$18-$V302)^2)))</f>
        <v/>
      </c>
      <c r="EZ302" s="98" t="str" cm="1">
        <f t="array" ref="EZ302">IF(OR(EZ$1=0, $A302="", _xlfn.XLOOKUP(EZ$1, $Z$2:$Z$18, $AD$2:$AD$18, "")=""),"",SQRT((_xlfn.XLOOKUP(EZ$1,$Z$2:$Z$18,$AA$2:$AA$18)-$T302)^2+(_xlfn.XLOOKUP(EZ$1,$Z$2:$Z$18,$AB$2:$AB$18)-$U302)^2+(_xlfn.XLOOKUP(EZ$1,$Z$2:$Z$18,$AC$2:$AC$18-$V302)^2)))</f>
        <v/>
      </c>
      <c r="FA302" s="146" t="str" cm="1">
        <f t="array" ref="FA302">IF(OR(FA$1=0, $A302="", _xlfn.XLOOKUP(FA$1, $Z$2:$Z$18, $AD$2:$AD$18, "")=""),"",SQRT((_xlfn.XLOOKUP(FA$1,$Z$2:$Z$18,$AA$2:$AA$18)-$T302)^2+(_xlfn.XLOOKUP(FA$1,$Z$2:$Z$18,$AB$2:$AB$18)-$U302)^2+(_xlfn.XLOOKUP(FA$1,$Z$2:$Z$18,$AC$2:$AC$18-$V302)^2)))</f>
        <v/>
      </c>
      <c r="FB302" s="96" t="str" cm="1">
        <f t="array" ref="FB302">IF(OR(FB$1=0, $A302="", _xlfn.XLOOKUP(FB$1, $Z$2:$Z$18, $AD$2:$AD$18, "")=""),"",SQRT((_xlfn.XLOOKUP(FB$1,$Z$2:$Z$18,$AA$2:$AA$18)-$T302)^2+(_xlfn.XLOOKUP(FB$1,$Z$2:$Z$18,$AB$2:$AB$18)-$U302)^2+(_xlfn.XLOOKUP(FB$1,$Z$2:$Z$18,$AC$2:$AC$18-$V302)^2)))</f>
        <v/>
      </c>
      <c r="FC302" s="96" t="str" cm="1">
        <f t="array" ref="FC302">IF(OR(FC$1=0, $A302="", _xlfn.XLOOKUP(FC$1, $Z$2:$Z$18, $AD$2:$AD$18, "")=""),"",SQRT((_xlfn.XLOOKUP(FC$1,$Z$2:$Z$18,$AA$2:$AA$18)-$T302)^2+(_xlfn.XLOOKUP(FC$1,$Z$2:$Z$18,$AB$2:$AB$18)-$U302)^2+(_xlfn.XLOOKUP(FC$1,$Z$2:$Z$18,$AC$2:$AC$18-$V302)^2)))</f>
        <v/>
      </c>
      <c r="FD302" s="96" t="str" cm="1">
        <f t="array" ref="FD302">IF(OR(FD$1=0, $A302="", _xlfn.XLOOKUP(FD$1, $Z$2:$Z$18, $AD$2:$AD$18, "")=""),"",SQRT((_xlfn.XLOOKUP(FD$1,$Z$2:$Z$18,$AA$2:$AA$18)-$T302)^2+(_xlfn.XLOOKUP(FD$1,$Z$2:$Z$18,$AB$2:$AB$18)-$U302)^2+(_xlfn.XLOOKUP(FD$1,$Z$2:$Z$18,$AC$2:$AC$18-$V302)^2)))</f>
        <v/>
      </c>
      <c r="FE302" s="96" t="str" cm="1">
        <f t="array" ref="FE302">IF(OR(FE$1=0, $A302="", _xlfn.XLOOKUP(FE$1, $Z$2:$Z$18, $AD$2:$AD$18, "")=""),"",SQRT((_xlfn.XLOOKUP(FE$1,$Z$2:$Z$18,$AA$2:$AA$18)-$T302)^2+(_xlfn.XLOOKUP(FE$1,$Z$2:$Z$18,$AB$2:$AB$18)-$U302)^2+(_xlfn.XLOOKUP(FE$1,$Z$2:$Z$18,$AC$2:$AC$18-$V302)^2)))</f>
        <v/>
      </c>
      <c r="FF302" s="96" t="str" cm="1">
        <f t="array" ref="FF302">IF(OR(FF$1=0, $A302="", _xlfn.XLOOKUP(FF$1, $Z$2:$Z$18, $AD$2:$AD$18, "")=""),"",SQRT((_xlfn.XLOOKUP(FF$1,$Z$2:$Z$18,$AA$2:$AA$18)-$T302)^2+(_xlfn.XLOOKUP(FF$1,$Z$2:$Z$18,$AB$2:$AB$18)-$U302)^2+(_xlfn.XLOOKUP(FF$1,$Z$2:$Z$18,$AC$2:$AC$18-$V302)^2)))</f>
        <v/>
      </c>
      <c r="FG302" s="96" t="str" cm="1">
        <f t="array" ref="FG302">IF(OR(FG$1=0, $A302="", _xlfn.XLOOKUP(FG$1, $Z$2:$Z$18, $AD$2:$AD$18, "")=""),"",SQRT((_xlfn.XLOOKUP(FG$1,$Z$2:$Z$18,$AA$2:$AA$18)-$T302)^2+(_xlfn.XLOOKUP(FG$1,$Z$2:$Z$18,$AB$2:$AB$18)-$U302)^2+(_xlfn.XLOOKUP(FG$1,$Z$2:$Z$18,$AC$2:$AC$18-$V302)^2)))</f>
        <v/>
      </c>
      <c r="FH302" s="96" t="str" cm="1">
        <f t="array" ref="FH302">IF(OR(FH$1=0, $A302="", _xlfn.XLOOKUP(FH$1, $Z$2:$Z$18, $AD$2:$AD$18, "")=""),"",SQRT((_xlfn.XLOOKUP(FH$1,$Z$2:$Z$18,$AA$2:$AA$18)-$T302)^2+(_xlfn.XLOOKUP(FH$1,$Z$2:$Z$18,$AB$2:$AB$18)-$U302)^2+(_xlfn.XLOOKUP(FH$1,$Z$2:$Z$18,$AC$2:$AC$18-$V302)^2)))</f>
        <v/>
      </c>
      <c r="FI302" s="97" t="str" cm="1">
        <f t="array" ref="FI302">IF(OR(FI$1=0, $A302="", _xlfn.XLOOKUP(FI$1, $Z$2:$Z$18, $AD$2:$AD$18, "")=""),"",SQRT((_xlfn.XLOOKUP(FI$1,$Z$2:$Z$18,$AA$2:$AA$18)-$T302)^2+(_xlfn.XLOOKUP(FI$1,$Z$2:$Z$18,$AB$2:$AB$18)-$U302)^2+(_xlfn.XLOOKUP(FI$1,$Z$2:$Z$18,$AC$2:$AC$18-$V302)^2)))</f>
        <v/>
      </c>
      <c r="FJ302" s="97" t="str" cm="1">
        <f t="array" ref="FJ302">IF(OR(FJ$1=0, $A302="", _xlfn.XLOOKUP(FJ$1, $Z$2:$Z$18, $AD$2:$AD$18, "")=""),"",SQRT((_xlfn.XLOOKUP(FJ$1,$Z$2:$Z$18,$AA$2:$AA$18)-$T302)^2+(_xlfn.XLOOKUP(FJ$1,$Z$2:$Z$18,$AB$2:$AB$18)-$U302)^2+(_xlfn.XLOOKUP(FJ$1,$Z$2:$Z$18,$AC$2:$AC$18-$V302)^2)))</f>
        <v/>
      </c>
      <c r="FK302" s="97" t="str" cm="1">
        <f t="array" ref="FK302">IF(OR(FK$1=0, $A302="", _xlfn.XLOOKUP(FK$1, $Z$2:$Z$18, $AD$2:$AD$18, "")=""),"",SQRT((_xlfn.XLOOKUP(FK$1,$Z$2:$Z$18,$AA$2:$AA$18)-$T302)^2+(_xlfn.XLOOKUP(FK$1,$Z$2:$Z$18,$AB$2:$AB$18)-$U302)^2+(_xlfn.XLOOKUP(FK$1,$Z$2:$Z$18,$AC$2:$AC$18-$V302)^2)))</f>
        <v/>
      </c>
      <c r="FL302" s="97" t="str" cm="1">
        <f t="array" ref="FL302">IF(OR(FL$1=0, $A302="", _xlfn.XLOOKUP(FL$1, $Z$2:$Z$18, $AD$2:$AD$18, "")=""),"",SQRT((_xlfn.XLOOKUP(FL$1,$Z$2:$Z$18,$AA$2:$AA$18)-$T302)^2+(_xlfn.XLOOKUP(FL$1,$Z$2:$Z$18,$AB$2:$AB$18)-$U302)^2+(_xlfn.XLOOKUP(FL$1,$Z$2:$Z$18,$AC$2:$AC$18-$V302)^2)))</f>
        <v/>
      </c>
      <c r="FM302" s="97" t="str" cm="1">
        <f t="array" ref="FM302">IF(OR(FM$1=0, $A302="", _xlfn.XLOOKUP(FM$1, $Z$2:$Z$18, $AD$2:$AD$18, "")=""),"",SQRT((_xlfn.XLOOKUP(FM$1,$Z$2:$Z$18,$AA$2:$AA$18)-$T302)^2+(_xlfn.XLOOKUP(FM$1,$Z$2:$Z$18,$AB$2:$AB$18)-$U302)^2+(_xlfn.XLOOKUP(FM$1,$Z$2:$Z$18,$AC$2:$AC$18-$V302)^2)))</f>
        <v/>
      </c>
      <c r="FN302" s="97" t="str" cm="1">
        <f t="array" ref="FN302">IF(OR(FN$1=0, $A302="", _xlfn.XLOOKUP(FN$1, $Z$2:$Z$18, $AD$2:$AD$18, "")=""),"",SQRT((_xlfn.XLOOKUP(FN$1,$Z$2:$Z$18,$AA$2:$AA$18)-$T302)^2+(_xlfn.XLOOKUP(FN$1,$Z$2:$Z$18,$AB$2:$AB$18)-$U302)^2+(_xlfn.XLOOKUP(FN$1,$Z$2:$Z$18,$AC$2:$AC$18-$V302)^2)))</f>
        <v/>
      </c>
      <c r="FO302" s="98" t="str" cm="1">
        <f t="array" ref="FO302">IF(OR(FO$1=0, $A302="", _xlfn.XLOOKUP(FO$1, $Z$2:$Z$18, $AD$2:$AD$18, "")=""),"",SQRT((_xlfn.XLOOKUP(FO$1,$Z$2:$Z$18,$AA$2:$AA$18)-$T302)^2+(_xlfn.XLOOKUP(FO$1,$Z$2:$Z$18,$AB$2:$AB$18)-$U302)^2+(_xlfn.XLOOKUP(FO$1,$Z$2:$Z$18,$AC$2:$AC$18-$V302)^2)))</f>
        <v/>
      </c>
      <c r="FP302" s="99"/>
      <c r="FQ302" s="99"/>
      <c r="FR302" s="100">
        <f t="shared" si="103"/>
        <v>0</v>
      </c>
      <c r="FS302" s="109">
        <f t="shared" si="104"/>
        <v>0</v>
      </c>
      <c r="FT302" s="109">
        <f t="shared" si="105"/>
        <v>0</v>
      </c>
      <c r="FU302" s="109">
        <f t="shared" si="106"/>
        <v>0</v>
      </c>
      <c r="FV302" s="109">
        <f t="shared" si="107"/>
        <v>0</v>
      </c>
      <c r="FW302" s="109">
        <f t="shared" si="108"/>
        <v>0</v>
      </c>
      <c r="FX302" s="109">
        <f t="shared" si="109"/>
        <v>0</v>
      </c>
      <c r="FY302" s="109">
        <f t="shared" si="110"/>
        <v>0</v>
      </c>
      <c r="FZ302" s="110">
        <f t="shared" si="111"/>
        <v>0</v>
      </c>
      <c r="GA302" s="110">
        <f t="shared" si="112"/>
        <v>0</v>
      </c>
      <c r="GB302" s="110">
        <f t="shared" si="113"/>
        <v>0</v>
      </c>
      <c r="GC302" s="110">
        <f t="shared" si="114"/>
        <v>0</v>
      </c>
      <c r="GD302" s="110">
        <f t="shared" si="115"/>
        <v>0</v>
      </c>
      <c r="GE302" s="110">
        <f t="shared" si="116"/>
        <v>0</v>
      </c>
      <c r="GF302" s="111">
        <f t="shared" si="117"/>
        <v>0</v>
      </c>
      <c r="GG302" s="100">
        <f t="shared" si="118"/>
        <v>0</v>
      </c>
      <c r="GH302" s="109">
        <f t="shared" si="119"/>
        <v>0</v>
      </c>
      <c r="GI302" s="109">
        <f t="shared" si="120"/>
        <v>0</v>
      </c>
      <c r="GJ302" s="109">
        <f t="shared" si="121"/>
        <v>0</v>
      </c>
      <c r="GK302" s="109">
        <f t="shared" si="122"/>
        <v>0</v>
      </c>
      <c r="GL302" s="109">
        <f t="shared" si="123"/>
        <v>0</v>
      </c>
      <c r="GM302" s="109">
        <f t="shared" si="124"/>
        <v>0</v>
      </c>
      <c r="GN302" s="109">
        <f t="shared" si="125"/>
        <v>0</v>
      </c>
      <c r="GO302" s="110">
        <f t="shared" si="126"/>
        <v>0</v>
      </c>
      <c r="GP302" s="110">
        <f t="shared" si="127"/>
        <v>0</v>
      </c>
      <c r="GQ302" s="110">
        <f t="shared" si="128"/>
        <v>0</v>
      </c>
      <c r="GR302" s="110">
        <f t="shared" si="129"/>
        <v>0</v>
      </c>
      <c r="GS302" s="110">
        <f t="shared" si="130"/>
        <v>0</v>
      </c>
      <c r="GT302" s="110">
        <f t="shared" si="131"/>
        <v>0</v>
      </c>
      <c r="GU302" s="111">
        <f t="shared" si="132"/>
        <v>0</v>
      </c>
      <c r="GX302" s="151" cm="1">
        <f t="array" ref="GX302">_xlfn.IFS(GX$1= 0,"", NOT(ISBLANK(CA302)), 0, ISBLANK(CA302), $Q302-$S302+FR302-AU302-DG302)</f>
        <v>0</v>
      </c>
      <c r="GY302" s="152" cm="1">
        <f t="array" ref="GY302">_xlfn.IFS(GY$1= 0,"", NOT(ISBLANK(CB302)), 0, ISBLANK(CB302), $Q302-$S302+FS302-AV302-DH302)</f>
        <v>0</v>
      </c>
      <c r="GZ302" s="152" cm="1">
        <f t="array" ref="GZ302">_xlfn.IFS(GZ$1= 0,"", NOT(ISBLANK(CC302)), 0, ISBLANK(CC302), $Q302-$S302+FT302-AW302-DI302)</f>
        <v>0</v>
      </c>
      <c r="HA302" s="152" cm="1">
        <f t="array" ref="HA302">_xlfn.IFS(HA$1= 0,"", NOT(ISBLANK(CD302)), 0, ISBLANK(CD302), $Q302-$S302+FU302-AX302-DJ302)</f>
        <v>0</v>
      </c>
      <c r="HB302" s="152" cm="1">
        <f t="array" ref="HB302">_xlfn.IFS(HB$1= 0,"", NOT(ISBLANK(CE302)), 0, ISBLANK(CE302), $Q302-$S302+FV302-AY302-DK302)</f>
        <v>0</v>
      </c>
      <c r="HC302" s="152" cm="1">
        <f t="array" ref="HC302">_xlfn.IFS(HC$1= 0,"", NOT(ISBLANK(CF302)), 0, ISBLANK(CF302), $Q302-$S302+FW302-AZ302-DL302)</f>
        <v>0</v>
      </c>
      <c r="HD302" s="152" cm="1">
        <f t="array" ref="HD302">_xlfn.IFS(HD$1= 0,"", NOT(ISBLANK(CG302)), 0, ISBLANK(CG302), $Q302-$S302+FX302-BA302-DM302)</f>
        <v>0</v>
      </c>
      <c r="HE302" s="152" t="str" cm="1">
        <f t="array" ref="HE302">_xlfn.IFS(HE$1= 0,"", NOT(ISBLANK(CH302)), 0, ISBLANK(CH302), $Q302-$S302+FY302-BB302-DN302)</f>
        <v/>
      </c>
      <c r="HF302" s="152" t="str" cm="1">
        <f t="array" ref="HF302">_xlfn.IFS(HF$1= 0,"", NOT(ISBLANK(CI302)), 0, ISBLANK(CI302), $Q302-$S302+FZ302-BC302-DO302)</f>
        <v/>
      </c>
      <c r="HG302" s="152" t="str" cm="1">
        <f t="array" ref="HG302">_xlfn.IFS(HG$1= 0,"", NOT(ISBLANK(CJ302)), 0, ISBLANK(CJ302), $Q302-$S302+GA302-BD302-DP302)</f>
        <v/>
      </c>
      <c r="HH302" s="152" t="str" cm="1">
        <f t="array" ref="HH302">_xlfn.IFS(HH$1= 0,"", NOT(ISBLANK(CK302)), 0, ISBLANK(CK302), $Q302-$S302+GB302-BE302-DQ302)</f>
        <v/>
      </c>
      <c r="HI302" s="152" t="str" cm="1">
        <f t="array" ref="HI302">_xlfn.IFS(HI$1= 0,"", NOT(ISBLANK(CL302)), 0, ISBLANK(CL302), $Q302-$S302+GC302-BF302-DR302)</f>
        <v/>
      </c>
      <c r="HJ302" s="152" t="str" cm="1">
        <f t="array" ref="HJ302">_xlfn.IFS(HJ$1= 0,"", NOT(ISBLANK(CM302)), 0, ISBLANK(CM302), $Q302-$S302+GD302-BG302-DS302)</f>
        <v/>
      </c>
      <c r="HK302" s="152" t="str" cm="1">
        <f t="array" ref="HK302">_xlfn.IFS(HK$1= 0,"", NOT(ISBLANK(CN302)), 0, ISBLANK(CN302), $Q302-$S302+GE302-BH302-DT302)</f>
        <v/>
      </c>
      <c r="HL302" s="153" t="str" cm="1">
        <f t="array" ref="HL302">_xlfn.IFS(HL$1= 0,"", NOT(ISBLANK(CO302)), 0, ISBLANK(CO302), $Q302-$S302+GF302-BI302-DU302)</f>
        <v/>
      </c>
      <c r="HM302" s="153" t="str" cm="1">
        <f t="array" ref="HM302">_xlfn.IFS(HM$1= 0,"", NOT(ISBLANK(DE302)), 0, ISBLANK(DE302), $Q302-$S302+IC302-BY302-#REF!)</f>
        <v/>
      </c>
      <c r="HN302" s="153" t="e" cm="1">
        <f t="array" ref="HN302">_xlfn.IFS(HN$1= 0,"", NOT(ISBLANK(DF302)), 0, ISBLANK(DF302), $Q302-$S302+ID302-BZ302-#REF!)</f>
        <v>#REF!</v>
      </c>
      <c r="HO302" s="153" t="e" cm="1">
        <f t="array" ref="HO302">_xlfn.IFS(HO$1= 0,"", NOT(ISBLANK(DG302)), 0, ISBLANK(DG302), $Q302-$S302+IE302-CA302-#REF!)</f>
        <v>#VALUE!</v>
      </c>
      <c r="HP302" s="153" t="e" cm="1">
        <f t="array" ref="HP302">_xlfn.IFS(HP$1= 0,"", NOT(ISBLANK(DH302)), 0, ISBLANK(DH302), $Q302-$S302+IF302-CB302-#REF!)</f>
        <v>#REF!</v>
      </c>
      <c r="HQ302" s="153" t="e" cm="1">
        <f t="array" ref="HQ302">_xlfn.IFS(HQ$1= 0,"", NOT(ISBLANK(DI302)), 0, ISBLANK(DI302), $Q302-$S302+IG302-CC302-#REF!)</f>
        <v>#REF!</v>
      </c>
      <c r="HR302" s="153" cm="1">
        <f t="array" ref="HR302">_xlfn.IFS(HR$1= 0,"", NOT(ISBLANK(DJ302)), 0, ISBLANK(DJ302), $Q302-$S302+IH302-CD302-EK302)</f>
        <v>0</v>
      </c>
      <c r="HS302" s="153" t="e" cm="1">
        <f t="array" ref="HS302">_xlfn.IFS(HS$1= 0,"", NOT(ISBLANK(DK302)), 0, ISBLANK(DK302), $Q302-$S302+II302-CE302-EL302)</f>
        <v>#VALUE!</v>
      </c>
      <c r="HT302" s="153" t="e" cm="1">
        <f t="array" ref="HT302">_xlfn.IFS(HT$1= 0,"", NOT(ISBLANK(DL302)), 0, ISBLANK(DL302), $Q302-$S302+GV302-CF302-EM302)</f>
        <v>#VALUE!</v>
      </c>
      <c r="HU302" s="153" t="e" cm="1">
        <f t="array" ref="HU302">_xlfn.IFS(HU$1= 0,"", NOT(ISBLANK(DM302)), 0, ISBLANK(DM302), $Q302-$S302+GW302-CG302-EN302)</f>
        <v>#VALUE!</v>
      </c>
      <c r="HV302" s="153" t="str" cm="1">
        <f t="array" ref="HV302">_xlfn.IFS(HV$1= 0,"", NOT(ISBLANK(DN302)), 0, ISBLANK(DN302), $Q302-$S302+GX302-CH302-EO302)</f>
        <v/>
      </c>
      <c r="HW302" s="153" t="str" cm="1">
        <f t="array" ref="HW302">_xlfn.IFS(HW$1= 0,"", NOT(ISBLANK(DO302)), 0, ISBLANK(DO302), $Q302-$S302+GY302-CI302-EP302)</f>
        <v/>
      </c>
      <c r="HX302" s="153" t="str" cm="1">
        <f t="array" ref="HX302">_xlfn.IFS(HX$1= 0,"", NOT(ISBLANK(DP302)), 0, ISBLANK(DP302), $Q302-$S302+GZ302-CJ302-EQ302)</f>
        <v/>
      </c>
      <c r="HY302" s="153" t="str" cm="1">
        <f t="array" ref="HY302">_xlfn.IFS(HY$1= 0,"", NOT(ISBLANK(DQ302)), 0, ISBLANK(DQ302), $Q302-$S302+HA302-CK302-ER302)</f>
        <v/>
      </c>
      <c r="HZ302" s="153" t="str" cm="1">
        <f t="array" ref="HZ302">_xlfn.IFS(HZ$1= 0,"", NOT(ISBLANK(DR302)), 0, ISBLANK(DR302), $Q302-$S302+HB302-CL302-ES302)</f>
        <v/>
      </c>
      <c r="IA302" s="153" t="str" cm="1">
        <f t="array" ref="IA302">_xlfn.IFS(IA$1= 0,"", NOT(ISBLANK(DS302)), 0, ISBLANK(DS302), $Q302-$S302+HC302-CM302-ET302)</f>
        <v/>
      </c>
    </row>
    <row r="303" spans="1:235" ht="16.5" x14ac:dyDescent="0.3">
      <c r="A303" s="144"/>
      <c r="B303" s="106"/>
      <c r="C303" s="106"/>
      <c r="D303" s="107"/>
      <c r="E303" s="131"/>
      <c r="F303" s="137"/>
      <c r="G303" s="2"/>
      <c r="H303" s="2"/>
      <c r="I303" s="2"/>
      <c r="J303" s="2"/>
      <c r="K303" s="2"/>
      <c r="L303" s="2"/>
      <c r="M303" s="140"/>
      <c r="N303" s="137"/>
      <c r="O303" s="138"/>
      <c r="P303" s="133"/>
      <c r="Q303" s="94">
        <f t="shared" si="101"/>
        <v>0</v>
      </c>
      <c r="R303" s="1"/>
      <c r="S303" s="1"/>
      <c r="T303" s="2"/>
      <c r="U303" s="2"/>
      <c r="V303" s="82">
        <f t="shared" si="102"/>
        <v>0</v>
      </c>
      <c r="W303" s="121"/>
      <c r="X303" s="108"/>
      <c r="AU303" s="105"/>
      <c r="AV303" s="105"/>
      <c r="AW303" s="105"/>
      <c r="AX303" s="105"/>
      <c r="AY303" s="105"/>
      <c r="AZ303" s="105"/>
      <c r="BA303" s="105"/>
      <c r="BB303" s="105"/>
      <c r="BC303" s="105"/>
      <c r="BD303" s="105"/>
      <c r="BE303" s="105"/>
      <c r="BF303" s="105"/>
      <c r="BG303" s="105"/>
      <c r="BH303" s="105"/>
      <c r="BI303" s="105"/>
      <c r="BJ303" s="105"/>
      <c r="BK303" s="105"/>
      <c r="BL303" s="105"/>
      <c r="BM303" s="105"/>
      <c r="BN303" s="105"/>
      <c r="BO303" s="105"/>
      <c r="BP303" s="105"/>
      <c r="BQ303" s="105"/>
      <c r="BR303" s="105"/>
      <c r="BS303" s="105"/>
      <c r="BT303" s="105"/>
      <c r="BU303" s="105"/>
      <c r="BV303" s="105"/>
      <c r="BW303" s="105"/>
      <c r="BX303" s="105"/>
      <c r="BZ303" s="99"/>
      <c r="CA303" s="105" t="s">
        <v>32</v>
      </c>
      <c r="CB303" s="105"/>
      <c r="CC303" s="105"/>
      <c r="CD303" s="105"/>
      <c r="CE303" s="105"/>
      <c r="CF303" s="105"/>
      <c r="CG303" s="105"/>
      <c r="CH303" s="105"/>
      <c r="CI303" s="105"/>
      <c r="CJ303" s="105"/>
      <c r="CK303" s="105"/>
      <c r="CL303" s="105"/>
      <c r="CM303" s="105"/>
      <c r="CN303" s="105"/>
      <c r="CO303" s="105"/>
      <c r="CP303" s="105" t="s">
        <v>32</v>
      </c>
      <c r="CQ303" s="105"/>
      <c r="CR303" s="105"/>
      <c r="CS303" s="105"/>
      <c r="CT303" s="105"/>
      <c r="CU303" s="105"/>
      <c r="CV303" s="105"/>
      <c r="CW303" s="105"/>
      <c r="CX303" s="105"/>
      <c r="CY303" s="105"/>
      <c r="CZ303" s="105"/>
      <c r="DA303" s="105"/>
      <c r="DB303" s="105"/>
      <c r="DC303" s="105"/>
      <c r="DD303" s="105"/>
      <c r="DE303" s="99"/>
      <c r="DF303" s="99"/>
      <c r="DG303" s="105"/>
      <c r="DH303" s="105"/>
      <c r="DI303" s="105"/>
      <c r="DJ303" s="105"/>
      <c r="DK303" s="105"/>
      <c r="DL303" s="105"/>
      <c r="DM303" s="105"/>
      <c r="DN303" s="105"/>
      <c r="DO303" s="105"/>
      <c r="DP303" s="105"/>
      <c r="DQ303" s="105"/>
      <c r="DR303" s="105"/>
      <c r="DS303" s="105"/>
      <c r="DT303" s="105"/>
      <c r="DU303" s="105"/>
      <c r="DV303" s="105"/>
      <c r="DW303" s="105"/>
      <c r="DX303" s="105"/>
      <c r="DY303" s="105"/>
      <c r="DZ303" s="105"/>
      <c r="EA303" s="105"/>
      <c r="EB303" s="105"/>
      <c r="EC303" s="105"/>
      <c r="ED303" s="105"/>
      <c r="EE303" s="105"/>
      <c r="EF303" s="105"/>
      <c r="EG303" s="105"/>
      <c r="EH303" s="105"/>
      <c r="EI303" s="105"/>
      <c r="EJ303" s="105"/>
      <c r="EL303" s="146" t="str" cm="1">
        <f t="array" ref="EL303">IF(OR(EL$1=0, $A303="", _xlfn.XLOOKUP(EL$1, $Z$2:$Z$18, $AD$2:$AD$18, "")=""),"",SQRT((_xlfn.XLOOKUP(EL$1,$Z$2:$Z$18,$AA$2:$AA$18)-$T303)^2+(_xlfn.XLOOKUP(EL$1,$Z$2:$Z$18,$AB$2:$AB$18)-$U303)^2+(_xlfn.XLOOKUP(EL$1,$Z$2:$Z$18,$AC$2:$AC$18-$V303)^2)))</f>
        <v/>
      </c>
      <c r="EM303" s="96" t="str" cm="1">
        <f t="array" ref="EM303">IF(OR(EM$1=0, $A303="", _xlfn.XLOOKUP(EM$1, $Z$2:$Z$18, $AD$2:$AD$18, "")=""),"",SQRT((_xlfn.XLOOKUP(EM$1,$Z$2:$Z$18,$AA$2:$AA$18)-$T303)^2+(_xlfn.XLOOKUP(EM$1,$Z$2:$Z$18,$AB$2:$AB$18)-$U303)^2+(_xlfn.XLOOKUP(EM$1,$Z$2:$Z$18,$AC$2:$AC$18-$V303)^2)))</f>
        <v/>
      </c>
      <c r="EN303" s="96" t="str" cm="1">
        <f t="array" ref="EN303">IF(OR(EN$1=0, $A303="", _xlfn.XLOOKUP(EN$1, $Z$2:$Z$18, $AD$2:$AD$18, "")=""),"",SQRT((_xlfn.XLOOKUP(EN$1,$Z$2:$Z$18,$AA$2:$AA$18)-$T303)^2+(_xlfn.XLOOKUP(EN$1,$Z$2:$Z$18,$AB$2:$AB$18)-$U303)^2+(_xlfn.XLOOKUP(EN$1,$Z$2:$Z$18,$AC$2:$AC$18-$V303)^2)))</f>
        <v/>
      </c>
      <c r="EO303" s="96" t="str" cm="1">
        <f t="array" ref="EO303">IF(OR(EO$1=0, $A303="", _xlfn.XLOOKUP(EO$1, $Z$2:$Z$18, $AD$2:$AD$18, "")=""),"",SQRT((_xlfn.XLOOKUP(EO$1,$Z$2:$Z$18,$AA$2:$AA$18)-$T303)^2+(_xlfn.XLOOKUP(EO$1,$Z$2:$Z$18,$AB$2:$AB$18)-$U303)^2+(_xlfn.XLOOKUP(EO$1,$Z$2:$Z$18,$AC$2:$AC$18-$V303)^2)))</f>
        <v/>
      </c>
      <c r="EP303" s="96" t="str" cm="1">
        <f t="array" ref="EP303">IF(OR(EP$1=0, $A303="", _xlfn.XLOOKUP(EP$1, $Z$2:$Z$18, $AD$2:$AD$18, "")=""),"",SQRT((_xlfn.XLOOKUP(EP$1,$Z$2:$Z$18,$AA$2:$AA$18)-$T303)^2+(_xlfn.XLOOKUP(EP$1,$Z$2:$Z$18,$AB$2:$AB$18)-$U303)^2+(_xlfn.XLOOKUP(EP$1,$Z$2:$Z$18,$AC$2:$AC$18-$V303)^2)))</f>
        <v/>
      </c>
      <c r="EQ303" s="96" t="str" cm="1">
        <f t="array" ref="EQ303">IF(OR(EQ$1=0, $A303="", _xlfn.XLOOKUP(EQ$1, $Z$2:$Z$18, $AD$2:$AD$18, "")=""),"",SQRT((_xlfn.XLOOKUP(EQ$1,$Z$2:$Z$18,$AA$2:$AA$18)-$T303)^2+(_xlfn.XLOOKUP(EQ$1,$Z$2:$Z$18,$AB$2:$AB$18)-$U303)^2+(_xlfn.XLOOKUP(EQ$1,$Z$2:$Z$18,$AC$2:$AC$18-$V303)^2)))</f>
        <v/>
      </c>
      <c r="ER303" s="96" t="str" cm="1">
        <f t="array" ref="ER303">IF(OR(ER$1=0, $A303="", _xlfn.XLOOKUP(ER$1, $Z$2:$Z$18, $AD$2:$AD$18, "")=""),"",SQRT((_xlfn.XLOOKUP(ER$1,$Z$2:$Z$18,$AA$2:$AA$18)-$T303)^2+(_xlfn.XLOOKUP(ER$1,$Z$2:$Z$18,$AB$2:$AB$18)-$U303)^2+(_xlfn.XLOOKUP(ER$1,$Z$2:$Z$18,$AC$2:$AC$18-$V303)^2)))</f>
        <v/>
      </c>
      <c r="ES303" s="96" t="str" cm="1">
        <f t="array" ref="ES303">IF(OR(ES$1=0, $A303="", _xlfn.XLOOKUP(ES$1, $Z$2:$Z$18, $AD$2:$AD$18, "")=""),"",SQRT((_xlfn.XLOOKUP(ES$1,$Z$2:$Z$18,$AA$2:$AA$18)-$T303)^2+(_xlfn.XLOOKUP(ES$1,$Z$2:$Z$18,$AB$2:$AB$18)-$U303)^2+(_xlfn.XLOOKUP(ES$1,$Z$2:$Z$18,$AC$2:$AC$18-$V303)^2)))</f>
        <v/>
      </c>
      <c r="ET303" s="97" t="str" cm="1">
        <f t="array" ref="ET303">IF(OR(ET$1=0, $A303="", _xlfn.XLOOKUP(ET$1, $Z$2:$Z$18, $AD$2:$AD$18, "")=""),"",SQRT((_xlfn.XLOOKUP(ET$1,$Z$2:$Z$18,$AA$2:$AA$18)-$T303)^2+(_xlfn.XLOOKUP(ET$1,$Z$2:$Z$18,$AB$2:$AB$18)-$U303)^2+(_xlfn.XLOOKUP(ET$1,$Z$2:$Z$18,$AC$2:$AC$18-$V303)^2)))</f>
        <v/>
      </c>
      <c r="EU303" s="97" t="str" cm="1">
        <f t="array" ref="EU303">IF(OR(EU$1=0, $A303="", _xlfn.XLOOKUP(EU$1, $Z$2:$Z$18, $AD$2:$AD$18, "")=""),"",SQRT((_xlfn.XLOOKUP(EU$1,$Z$2:$Z$18,$AA$2:$AA$18)-$T303)^2+(_xlfn.XLOOKUP(EU$1,$Z$2:$Z$18,$AB$2:$AB$18)-$U303)^2+(_xlfn.XLOOKUP(EU$1,$Z$2:$Z$18,$AC$2:$AC$18-$V303)^2)))</f>
        <v/>
      </c>
      <c r="EV303" s="97" t="str" cm="1">
        <f t="array" ref="EV303">IF(OR(EV$1=0, $A303="", _xlfn.XLOOKUP(EV$1, $Z$2:$Z$18, $AD$2:$AD$18, "")=""),"",SQRT((_xlfn.XLOOKUP(EV$1,$Z$2:$Z$18,$AA$2:$AA$18)-$T303)^2+(_xlfn.XLOOKUP(EV$1,$Z$2:$Z$18,$AB$2:$AB$18)-$U303)^2+(_xlfn.XLOOKUP(EV$1,$Z$2:$Z$18,$AC$2:$AC$18-$V303)^2)))</f>
        <v/>
      </c>
      <c r="EW303" s="97" t="str" cm="1">
        <f t="array" ref="EW303">IF(OR(EW$1=0, $A303="", _xlfn.XLOOKUP(EW$1, $Z$2:$Z$18, $AD$2:$AD$18, "")=""),"",SQRT((_xlfn.XLOOKUP(EW$1,$Z$2:$Z$18,$AA$2:$AA$18)-$T303)^2+(_xlfn.XLOOKUP(EW$1,$Z$2:$Z$18,$AB$2:$AB$18)-$U303)^2+(_xlfn.XLOOKUP(EW$1,$Z$2:$Z$18,$AC$2:$AC$18-$V303)^2)))</f>
        <v/>
      </c>
      <c r="EX303" s="97" t="str" cm="1">
        <f t="array" ref="EX303">IF(OR(EX$1=0, $A303="", _xlfn.XLOOKUP(EX$1, $Z$2:$Z$18, $AD$2:$AD$18, "")=""),"",SQRT((_xlfn.XLOOKUP(EX$1,$Z$2:$Z$18,$AA$2:$AA$18)-$T303)^2+(_xlfn.XLOOKUP(EX$1,$Z$2:$Z$18,$AB$2:$AB$18)-$U303)^2+(_xlfn.XLOOKUP(EX$1,$Z$2:$Z$18,$AC$2:$AC$18-$V303)^2)))</f>
        <v/>
      </c>
      <c r="EY303" s="97" t="str" cm="1">
        <f t="array" ref="EY303">IF(OR(EY$1=0, $A303="", _xlfn.XLOOKUP(EY$1, $Z$2:$Z$18, $AD$2:$AD$18, "")=""),"",SQRT((_xlfn.XLOOKUP(EY$1,$Z$2:$Z$18,$AA$2:$AA$18)-$T303)^2+(_xlfn.XLOOKUP(EY$1,$Z$2:$Z$18,$AB$2:$AB$18)-$U303)^2+(_xlfn.XLOOKUP(EY$1,$Z$2:$Z$18,$AC$2:$AC$18-$V303)^2)))</f>
        <v/>
      </c>
      <c r="EZ303" s="98" t="str" cm="1">
        <f t="array" ref="EZ303">IF(OR(EZ$1=0, $A303="", _xlfn.XLOOKUP(EZ$1, $Z$2:$Z$18, $AD$2:$AD$18, "")=""),"",SQRT((_xlfn.XLOOKUP(EZ$1,$Z$2:$Z$18,$AA$2:$AA$18)-$T303)^2+(_xlfn.XLOOKUP(EZ$1,$Z$2:$Z$18,$AB$2:$AB$18)-$U303)^2+(_xlfn.XLOOKUP(EZ$1,$Z$2:$Z$18,$AC$2:$AC$18-$V303)^2)))</f>
        <v/>
      </c>
      <c r="FA303" s="146" t="str" cm="1">
        <f t="array" ref="FA303">IF(OR(FA$1=0, $A303="", _xlfn.XLOOKUP(FA$1, $Z$2:$Z$18, $AD$2:$AD$18, "")=""),"",SQRT((_xlfn.XLOOKUP(FA$1,$Z$2:$Z$18,$AA$2:$AA$18)-$T303)^2+(_xlfn.XLOOKUP(FA$1,$Z$2:$Z$18,$AB$2:$AB$18)-$U303)^2+(_xlfn.XLOOKUP(FA$1,$Z$2:$Z$18,$AC$2:$AC$18-$V303)^2)))</f>
        <v/>
      </c>
      <c r="FB303" s="96" t="str" cm="1">
        <f t="array" ref="FB303">IF(OR(FB$1=0, $A303="", _xlfn.XLOOKUP(FB$1, $Z$2:$Z$18, $AD$2:$AD$18, "")=""),"",SQRT((_xlfn.XLOOKUP(FB$1,$Z$2:$Z$18,$AA$2:$AA$18)-$T303)^2+(_xlfn.XLOOKUP(FB$1,$Z$2:$Z$18,$AB$2:$AB$18)-$U303)^2+(_xlfn.XLOOKUP(FB$1,$Z$2:$Z$18,$AC$2:$AC$18-$V303)^2)))</f>
        <v/>
      </c>
      <c r="FC303" s="96" t="str" cm="1">
        <f t="array" ref="FC303">IF(OR(FC$1=0, $A303="", _xlfn.XLOOKUP(FC$1, $Z$2:$Z$18, $AD$2:$AD$18, "")=""),"",SQRT((_xlfn.XLOOKUP(FC$1,$Z$2:$Z$18,$AA$2:$AA$18)-$T303)^2+(_xlfn.XLOOKUP(FC$1,$Z$2:$Z$18,$AB$2:$AB$18)-$U303)^2+(_xlfn.XLOOKUP(FC$1,$Z$2:$Z$18,$AC$2:$AC$18-$V303)^2)))</f>
        <v/>
      </c>
      <c r="FD303" s="96" t="str" cm="1">
        <f t="array" ref="FD303">IF(OR(FD$1=0, $A303="", _xlfn.XLOOKUP(FD$1, $Z$2:$Z$18, $AD$2:$AD$18, "")=""),"",SQRT((_xlfn.XLOOKUP(FD$1,$Z$2:$Z$18,$AA$2:$AA$18)-$T303)^2+(_xlfn.XLOOKUP(FD$1,$Z$2:$Z$18,$AB$2:$AB$18)-$U303)^2+(_xlfn.XLOOKUP(FD$1,$Z$2:$Z$18,$AC$2:$AC$18-$V303)^2)))</f>
        <v/>
      </c>
      <c r="FE303" s="96" t="str" cm="1">
        <f t="array" ref="FE303">IF(OR(FE$1=0, $A303="", _xlfn.XLOOKUP(FE$1, $Z$2:$Z$18, $AD$2:$AD$18, "")=""),"",SQRT((_xlfn.XLOOKUP(FE$1,$Z$2:$Z$18,$AA$2:$AA$18)-$T303)^2+(_xlfn.XLOOKUP(FE$1,$Z$2:$Z$18,$AB$2:$AB$18)-$U303)^2+(_xlfn.XLOOKUP(FE$1,$Z$2:$Z$18,$AC$2:$AC$18-$V303)^2)))</f>
        <v/>
      </c>
      <c r="FF303" s="96" t="str" cm="1">
        <f t="array" ref="FF303">IF(OR(FF$1=0, $A303="", _xlfn.XLOOKUP(FF$1, $Z$2:$Z$18, $AD$2:$AD$18, "")=""),"",SQRT((_xlfn.XLOOKUP(FF$1,$Z$2:$Z$18,$AA$2:$AA$18)-$T303)^2+(_xlfn.XLOOKUP(FF$1,$Z$2:$Z$18,$AB$2:$AB$18)-$U303)^2+(_xlfn.XLOOKUP(FF$1,$Z$2:$Z$18,$AC$2:$AC$18-$V303)^2)))</f>
        <v/>
      </c>
      <c r="FG303" s="96" t="str" cm="1">
        <f t="array" ref="FG303">IF(OR(FG$1=0, $A303="", _xlfn.XLOOKUP(FG$1, $Z$2:$Z$18, $AD$2:$AD$18, "")=""),"",SQRT((_xlfn.XLOOKUP(FG$1,$Z$2:$Z$18,$AA$2:$AA$18)-$T303)^2+(_xlfn.XLOOKUP(FG$1,$Z$2:$Z$18,$AB$2:$AB$18)-$U303)^2+(_xlfn.XLOOKUP(FG$1,$Z$2:$Z$18,$AC$2:$AC$18-$V303)^2)))</f>
        <v/>
      </c>
      <c r="FH303" s="96" t="str" cm="1">
        <f t="array" ref="FH303">IF(OR(FH$1=0, $A303="", _xlfn.XLOOKUP(FH$1, $Z$2:$Z$18, $AD$2:$AD$18, "")=""),"",SQRT((_xlfn.XLOOKUP(FH$1,$Z$2:$Z$18,$AA$2:$AA$18)-$T303)^2+(_xlfn.XLOOKUP(FH$1,$Z$2:$Z$18,$AB$2:$AB$18)-$U303)^2+(_xlfn.XLOOKUP(FH$1,$Z$2:$Z$18,$AC$2:$AC$18-$V303)^2)))</f>
        <v/>
      </c>
      <c r="FI303" s="97" t="str" cm="1">
        <f t="array" ref="FI303">IF(OR(FI$1=0, $A303="", _xlfn.XLOOKUP(FI$1, $Z$2:$Z$18, $AD$2:$AD$18, "")=""),"",SQRT((_xlfn.XLOOKUP(FI$1,$Z$2:$Z$18,$AA$2:$AA$18)-$T303)^2+(_xlfn.XLOOKUP(FI$1,$Z$2:$Z$18,$AB$2:$AB$18)-$U303)^2+(_xlfn.XLOOKUP(FI$1,$Z$2:$Z$18,$AC$2:$AC$18-$V303)^2)))</f>
        <v/>
      </c>
      <c r="FJ303" s="97" t="str" cm="1">
        <f t="array" ref="FJ303">IF(OR(FJ$1=0, $A303="", _xlfn.XLOOKUP(FJ$1, $Z$2:$Z$18, $AD$2:$AD$18, "")=""),"",SQRT((_xlfn.XLOOKUP(FJ$1,$Z$2:$Z$18,$AA$2:$AA$18)-$T303)^2+(_xlfn.XLOOKUP(FJ$1,$Z$2:$Z$18,$AB$2:$AB$18)-$U303)^2+(_xlfn.XLOOKUP(FJ$1,$Z$2:$Z$18,$AC$2:$AC$18-$V303)^2)))</f>
        <v/>
      </c>
      <c r="FK303" s="97" t="str" cm="1">
        <f t="array" ref="FK303">IF(OR(FK$1=0, $A303="", _xlfn.XLOOKUP(FK$1, $Z$2:$Z$18, $AD$2:$AD$18, "")=""),"",SQRT((_xlfn.XLOOKUP(FK$1,$Z$2:$Z$18,$AA$2:$AA$18)-$T303)^2+(_xlfn.XLOOKUP(FK$1,$Z$2:$Z$18,$AB$2:$AB$18)-$U303)^2+(_xlfn.XLOOKUP(FK$1,$Z$2:$Z$18,$AC$2:$AC$18-$V303)^2)))</f>
        <v/>
      </c>
      <c r="FL303" s="97" t="str" cm="1">
        <f t="array" ref="FL303">IF(OR(FL$1=0, $A303="", _xlfn.XLOOKUP(FL$1, $Z$2:$Z$18, $AD$2:$AD$18, "")=""),"",SQRT((_xlfn.XLOOKUP(FL$1,$Z$2:$Z$18,$AA$2:$AA$18)-$T303)^2+(_xlfn.XLOOKUP(FL$1,$Z$2:$Z$18,$AB$2:$AB$18)-$U303)^2+(_xlfn.XLOOKUP(FL$1,$Z$2:$Z$18,$AC$2:$AC$18-$V303)^2)))</f>
        <v/>
      </c>
      <c r="FM303" s="97" t="str" cm="1">
        <f t="array" ref="FM303">IF(OR(FM$1=0, $A303="", _xlfn.XLOOKUP(FM$1, $Z$2:$Z$18, $AD$2:$AD$18, "")=""),"",SQRT((_xlfn.XLOOKUP(FM$1,$Z$2:$Z$18,$AA$2:$AA$18)-$T303)^2+(_xlfn.XLOOKUP(FM$1,$Z$2:$Z$18,$AB$2:$AB$18)-$U303)^2+(_xlfn.XLOOKUP(FM$1,$Z$2:$Z$18,$AC$2:$AC$18-$V303)^2)))</f>
        <v/>
      </c>
      <c r="FN303" s="97" t="str" cm="1">
        <f t="array" ref="FN303">IF(OR(FN$1=0, $A303="", _xlfn.XLOOKUP(FN$1, $Z$2:$Z$18, $AD$2:$AD$18, "")=""),"",SQRT((_xlfn.XLOOKUP(FN$1,$Z$2:$Z$18,$AA$2:$AA$18)-$T303)^2+(_xlfn.XLOOKUP(FN$1,$Z$2:$Z$18,$AB$2:$AB$18)-$U303)^2+(_xlfn.XLOOKUP(FN$1,$Z$2:$Z$18,$AC$2:$AC$18-$V303)^2)))</f>
        <v/>
      </c>
      <c r="FO303" s="98" t="str" cm="1">
        <f t="array" ref="FO303">IF(OR(FO$1=0, $A303="", _xlfn.XLOOKUP(FO$1, $Z$2:$Z$18, $AD$2:$AD$18, "")=""),"",SQRT((_xlfn.XLOOKUP(FO$1,$Z$2:$Z$18,$AA$2:$AA$18)-$T303)^2+(_xlfn.XLOOKUP(FO$1,$Z$2:$Z$18,$AB$2:$AB$18)-$U303)^2+(_xlfn.XLOOKUP(FO$1,$Z$2:$Z$18,$AC$2:$AC$18-$V303)^2)))</f>
        <v/>
      </c>
      <c r="FP303" s="99"/>
      <c r="FQ303" s="99"/>
      <c r="FR303" s="100">
        <f t="shared" si="103"/>
        <v>0</v>
      </c>
      <c r="FS303" s="109">
        <f t="shared" si="104"/>
        <v>0</v>
      </c>
      <c r="FT303" s="109">
        <f t="shared" si="105"/>
        <v>0</v>
      </c>
      <c r="FU303" s="109">
        <f t="shared" si="106"/>
        <v>0</v>
      </c>
      <c r="FV303" s="109">
        <f t="shared" si="107"/>
        <v>0</v>
      </c>
      <c r="FW303" s="109">
        <f t="shared" si="108"/>
        <v>0</v>
      </c>
      <c r="FX303" s="109">
        <f t="shared" si="109"/>
        <v>0</v>
      </c>
      <c r="FY303" s="109">
        <f t="shared" si="110"/>
        <v>0</v>
      </c>
      <c r="FZ303" s="110">
        <f t="shared" si="111"/>
        <v>0</v>
      </c>
      <c r="GA303" s="110">
        <f t="shared" si="112"/>
        <v>0</v>
      </c>
      <c r="GB303" s="110">
        <f t="shared" si="113"/>
        <v>0</v>
      </c>
      <c r="GC303" s="110">
        <f t="shared" si="114"/>
        <v>0</v>
      </c>
      <c r="GD303" s="110">
        <f t="shared" si="115"/>
        <v>0</v>
      </c>
      <c r="GE303" s="110">
        <f t="shared" si="116"/>
        <v>0</v>
      </c>
      <c r="GF303" s="111">
        <f t="shared" si="117"/>
        <v>0</v>
      </c>
      <c r="GG303" s="100">
        <f t="shared" si="118"/>
        <v>0</v>
      </c>
      <c r="GH303" s="109">
        <f t="shared" si="119"/>
        <v>0</v>
      </c>
      <c r="GI303" s="109">
        <f t="shared" si="120"/>
        <v>0</v>
      </c>
      <c r="GJ303" s="109">
        <f t="shared" si="121"/>
        <v>0</v>
      </c>
      <c r="GK303" s="109">
        <f t="shared" si="122"/>
        <v>0</v>
      </c>
      <c r="GL303" s="109">
        <f t="shared" si="123"/>
        <v>0</v>
      </c>
      <c r="GM303" s="109">
        <f t="shared" si="124"/>
        <v>0</v>
      </c>
      <c r="GN303" s="109">
        <f t="shared" si="125"/>
        <v>0</v>
      </c>
      <c r="GO303" s="110">
        <f t="shared" si="126"/>
        <v>0</v>
      </c>
      <c r="GP303" s="110">
        <f t="shared" si="127"/>
        <v>0</v>
      </c>
      <c r="GQ303" s="110">
        <f t="shared" si="128"/>
        <v>0</v>
      </c>
      <c r="GR303" s="110">
        <f t="shared" si="129"/>
        <v>0</v>
      </c>
      <c r="GS303" s="110">
        <f t="shared" si="130"/>
        <v>0</v>
      </c>
      <c r="GT303" s="110">
        <f t="shared" si="131"/>
        <v>0</v>
      </c>
      <c r="GU303" s="111">
        <f t="shared" si="132"/>
        <v>0</v>
      </c>
      <c r="GX303" s="151" cm="1">
        <f t="array" ref="GX303">_xlfn.IFS(GX$1= 0,"", NOT(ISBLANK(CA303)), 0, ISBLANK(CA303), $Q303-$S303+FR303-AU303-DG303)</f>
        <v>0</v>
      </c>
      <c r="GY303" s="152" cm="1">
        <f t="array" ref="GY303">_xlfn.IFS(GY$1= 0,"", NOT(ISBLANK(CB303)), 0, ISBLANK(CB303), $Q303-$S303+FS303-AV303-DH303)</f>
        <v>0</v>
      </c>
      <c r="GZ303" s="152" cm="1">
        <f t="array" ref="GZ303">_xlfn.IFS(GZ$1= 0,"", NOT(ISBLANK(CC303)), 0, ISBLANK(CC303), $Q303-$S303+FT303-AW303-DI303)</f>
        <v>0</v>
      </c>
      <c r="HA303" s="152" cm="1">
        <f t="array" ref="HA303">_xlfn.IFS(HA$1= 0,"", NOT(ISBLANK(CD303)), 0, ISBLANK(CD303), $Q303-$S303+FU303-AX303-DJ303)</f>
        <v>0</v>
      </c>
      <c r="HB303" s="152" cm="1">
        <f t="array" ref="HB303">_xlfn.IFS(HB$1= 0,"", NOT(ISBLANK(CE303)), 0, ISBLANK(CE303), $Q303-$S303+FV303-AY303-DK303)</f>
        <v>0</v>
      </c>
      <c r="HC303" s="152" cm="1">
        <f t="array" ref="HC303">_xlfn.IFS(HC$1= 0,"", NOT(ISBLANK(CF303)), 0, ISBLANK(CF303), $Q303-$S303+FW303-AZ303-DL303)</f>
        <v>0</v>
      </c>
      <c r="HD303" s="152" cm="1">
        <f t="array" ref="HD303">_xlfn.IFS(HD$1= 0,"", NOT(ISBLANK(CG303)), 0, ISBLANK(CG303), $Q303-$S303+FX303-BA303-DM303)</f>
        <v>0</v>
      </c>
      <c r="HE303" s="152" t="str" cm="1">
        <f t="array" ref="HE303">_xlfn.IFS(HE$1= 0,"", NOT(ISBLANK(CH303)), 0, ISBLANK(CH303), $Q303-$S303+FY303-BB303-DN303)</f>
        <v/>
      </c>
      <c r="HF303" s="152" t="str" cm="1">
        <f t="array" ref="HF303">_xlfn.IFS(HF$1= 0,"", NOT(ISBLANK(CI303)), 0, ISBLANK(CI303), $Q303-$S303+FZ303-BC303-DO303)</f>
        <v/>
      </c>
      <c r="HG303" s="152" t="str" cm="1">
        <f t="array" ref="HG303">_xlfn.IFS(HG$1= 0,"", NOT(ISBLANK(CJ303)), 0, ISBLANK(CJ303), $Q303-$S303+GA303-BD303-DP303)</f>
        <v/>
      </c>
      <c r="HH303" s="152" t="str" cm="1">
        <f t="array" ref="HH303">_xlfn.IFS(HH$1= 0,"", NOT(ISBLANK(CK303)), 0, ISBLANK(CK303), $Q303-$S303+GB303-BE303-DQ303)</f>
        <v/>
      </c>
      <c r="HI303" s="152" t="str" cm="1">
        <f t="array" ref="HI303">_xlfn.IFS(HI$1= 0,"", NOT(ISBLANK(CL303)), 0, ISBLANK(CL303), $Q303-$S303+GC303-BF303-DR303)</f>
        <v/>
      </c>
      <c r="HJ303" s="152" t="str" cm="1">
        <f t="array" ref="HJ303">_xlfn.IFS(HJ$1= 0,"", NOT(ISBLANK(CM303)), 0, ISBLANK(CM303), $Q303-$S303+GD303-BG303-DS303)</f>
        <v/>
      </c>
      <c r="HK303" s="152" t="str" cm="1">
        <f t="array" ref="HK303">_xlfn.IFS(HK$1= 0,"", NOT(ISBLANK(CN303)), 0, ISBLANK(CN303), $Q303-$S303+GE303-BH303-DT303)</f>
        <v/>
      </c>
      <c r="HL303" s="153" t="str" cm="1">
        <f t="array" ref="HL303">_xlfn.IFS(HL$1= 0,"", NOT(ISBLANK(CO303)), 0, ISBLANK(CO303), $Q303-$S303+GF303-BI303-DU303)</f>
        <v/>
      </c>
      <c r="HM303" s="153" t="str" cm="1">
        <f t="array" ref="HM303">_xlfn.IFS(HM$1= 0,"", NOT(ISBLANK(DE303)), 0, ISBLANK(DE303), $Q303-$S303+IC303-BY303-#REF!)</f>
        <v/>
      </c>
      <c r="HN303" s="153" t="e" cm="1">
        <f t="array" ref="HN303">_xlfn.IFS(HN$1= 0,"", NOT(ISBLANK(DF303)), 0, ISBLANK(DF303), $Q303-$S303+ID303-BZ303-#REF!)</f>
        <v>#REF!</v>
      </c>
      <c r="HO303" s="153" t="e" cm="1">
        <f t="array" ref="HO303">_xlfn.IFS(HO$1= 0,"", NOT(ISBLANK(DG303)), 0, ISBLANK(DG303), $Q303-$S303+IE303-CA303-#REF!)</f>
        <v>#VALUE!</v>
      </c>
      <c r="HP303" s="153" t="e" cm="1">
        <f t="array" ref="HP303">_xlfn.IFS(HP$1= 0,"", NOT(ISBLANK(DH303)), 0, ISBLANK(DH303), $Q303-$S303+IF303-CB303-#REF!)</f>
        <v>#REF!</v>
      </c>
      <c r="HQ303" s="153" t="e" cm="1">
        <f t="array" ref="HQ303">_xlfn.IFS(HQ$1= 0,"", NOT(ISBLANK(DI303)), 0, ISBLANK(DI303), $Q303-$S303+IG303-CC303-#REF!)</f>
        <v>#REF!</v>
      </c>
      <c r="HR303" s="153" cm="1">
        <f t="array" ref="HR303">_xlfn.IFS(HR$1= 0,"", NOT(ISBLANK(DJ303)), 0, ISBLANK(DJ303), $Q303-$S303+IH303-CD303-EK303)</f>
        <v>0</v>
      </c>
      <c r="HS303" s="153" t="e" cm="1">
        <f t="array" ref="HS303">_xlfn.IFS(HS$1= 0,"", NOT(ISBLANK(DK303)), 0, ISBLANK(DK303), $Q303-$S303+II303-CE303-EL303)</f>
        <v>#VALUE!</v>
      </c>
      <c r="HT303" s="153" t="e" cm="1">
        <f t="array" ref="HT303">_xlfn.IFS(HT$1= 0,"", NOT(ISBLANK(DL303)), 0, ISBLANK(DL303), $Q303-$S303+GV303-CF303-EM303)</f>
        <v>#VALUE!</v>
      </c>
      <c r="HU303" s="153" t="e" cm="1">
        <f t="array" ref="HU303">_xlfn.IFS(HU$1= 0,"", NOT(ISBLANK(DM303)), 0, ISBLANK(DM303), $Q303-$S303+GW303-CG303-EN303)</f>
        <v>#VALUE!</v>
      </c>
      <c r="HV303" s="153" t="str" cm="1">
        <f t="array" ref="HV303">_xlfn.IFS(HV$1= 0,"", NOT(ISBLANK(DN303)), 0, ISBLANK(DN303), $Q303-$S303+GX303-CH303-EO303)</f>
        <v/>
      </c>
      <c r="HW303" s="153" t="str" cm="1">
        <f t="array" ref="HW303">_xlfn.IFS(HW$1= 0,"", NOT(ISBLANK(DO303)), 0, ISBLANK(DO303), $Q303-$S303+GY303-CI303-EP303)</f>
        <v/>
      </c>
      <c r="HX303" s="153" t="str" cm="1">
        <f t="array" ref="HX303">_xlfn.IFS(HX$1= 0,"", NOT(ISBLANK(DP303)), 0, ISBLANK(DP303), $Q303-$S303+GZ303-CJ303-EQ303)</f>
        <v/>
      </c>
      <c r="HY303" s="153" t="str" cm="1">
        <f t="array" ref="HY303">_xlfn.IFS(HY$1= 0,"", NOT(ISBLANK(DQ303)), 0, ISBLANK(DQ303), $Q303-$S303+HA303-CK303-ER303)</f>
        <v/>
      </c>
      <c r="HZ303" s="153" t="str" cm="1">
        <f t="array" ref="HZ303">_xlfn.IFS(HZ$1= 0,"", NOT(ISBLANK(DR303)), 0, ISBLANK(DR303), $Q303-$S303+HB303-CL303-ES303)</f>
        <v/>
      </c>
      <c r="IA303" s="153" t="str" cm="1">
        <f t="array" ref="IA303">_xlfn.IFS(IA$1= 0,"", NOT(ISBLANK(DS303)), 0, ISBLANK(DS303), $Q303-$S303+HC303-CM303-ET303)</f>
        <v/>
      </c>
    </row>
    <row r="304" spans="1:235" ht="16.5" x14ac:dyDescent="0.3">
      <c r="A304" s="144"/>
      <c r="B304" s="106"/>
      <c r="C304" s="106"/>
      <c r="D304" s="107"/>
      <c r="E304" s="131"/>
      <c r="F304" s="137"/>
      <c r="G304" s="2"/>
      <c r="H304" s="2"/>
      <c r="I304" s="2"/>
      <c r="J304" s="2"/>
      <c r="K304" s="2"/>
      <c r="L304" s="2"/>
      <c r="M304" s="140"/>
      <c r="N304" s="137"/>
      <c r="O304" s="138"/>
      <c r="P304" s="133"/>
      <c r="Q304" s="94">
        <f t="shared" si="101"/>
        <v>0</v>
      </c>
      <c r="R304" s="1"/>
      <c r="S304" s="1"/>
      <c r="T304" s="2"/>
      <c r="U304" s="2"/>
      <c r="V304" s="82">
        <f t="shared" si="102"/>
        <v>0</v>
      </c>
      <c r="W304" s="121"/>
      <c r="X304" s="108"/>
      <c r="AU304" s="105"/>
      <c r="AV304" s="105"/>
      <c r="AW304" s="105"/>
      <c r="AX304" s="105"/>
      <c r="AY304" s="105"/>
      <c r="AZ304" s="105"/>
      <c r="BA304" s="105"/>
      <c r="BB304" s="105"/>
      <c r="BC304" s="105"/>
      <c r="BD304" s="105"/>
      <c r="BE304" s="105"/>
      <c r="BF304" s="105"/>
      <c r="BG304" s="105"/>
      <c r="BH304" s="105"/>
      <c r="BI304" s="105"/>
      <c r="BJ304" s="105"/>
      <c r="BK304" s="105"/>
      <c r="BL304" s="105"/>
      <c r="BM304" s="105"/>
      <c r="BN304" s="105"/>
      <c r="BO304" s="105"/>
      <c r="BP304" s="105"/>
      <c r="BQ304" s="105"/>
      <c r="BR304" s="105"/>
      <c r="BS304" s="105"/>
      <c r="BT304" s="105"/>
      <c r="BU304" s="105"/>
      <c r="BV304" s="105"/>
      <c r="BW304" s="105"/>
      <c r="BX304" s="105"/>
      <c r="BZ304" s="99"/>
      <c r="CA304" s="105" t="s">
        <v>32</v>
      </c>
      <c r="CB304" s="105"/>
      <c r="CC304" s="105"/>
      <c r="CD304" s="105"/>
      <c r="CE304" s="105"/>
      <c r="CF304" s="105"/>
      <c r="CG304" s="105"/>
      <c r="CH304" s="105"/>
      <c r="CI304" s="105"/>
      <c r="CJ304" s="105"/>
      <c r="CK304" s="105"/>
      <c r="CL304" s="105"/>
      <c r="CM304" s="105"/>
      <c r="CN304" s="105"/>
      <c r="CO304" s="105"/>
      <c r="CP304" s="105" t="s">
        <v>32</v>
      </c>
      <c r="CQ304" s="105"/>
      <c r="CR304" s="105"/>
      <c r="CS304" s="105"/>
      <c r="CT304" s="105"/>
      <c r="CU304" s="105"/>
      <c r="CV304" s="105"/>
      <c r="CW304" s="105"/>
      <c r="CX304" s="105"/>
      <c r="CY304" s="105"/>
      <c r="CZ304" s="105"/>
      <c r="DA304" s="105"/>
      <c r="DB304" s="105"/>
      <c r="DC304" s="105"/>
      <c r="DD304" s="105"/>
      <c r="DE304" s="99"/>
      <c r="DF304" s="99"/>
      <c r="DG304" s="105"/>
      <c r="DH304" s="105"/>
      <c r="DI304" s="105"/>
      <c r="DJ304" s="105"/>
      <c r="DK304" s="105"/>
      <c r="DL304" s="105"/>
      <c r="DM304" s="105"/>
      <c r="DN304" s="105"/>
      <c r="DO304" s="105"/>
      <c r="DP304" s="105"/>
      <c r="DQ304" s="105"/>
      <c r="DR304" s="105"/>
      <c r="DS304" s="105"/>
      <c r="DT304" s="105"/>
      <c r="DU304" s="105"/>
      <c r="DV304" s="105"/>
      <c r="DW304" s="105"/>
      <c r="DX304" s="105"/>
      <c r="DY304" s="105"/>
      <c r="DZ304" s="105"/>
      <c r="EA304" s="105"/>
      <c r="EB304" s="105"/>
      <c r="EC304" s="105"/>
      <c r="ED304" s="105"/>
      <c r="EE304" s="105"/>
      <c r="EF304" s="105"/>
      <c r="EG304" s="105"/>
      <c r="EH304" s="105"/>
      <c r="EI304" s="105"/>
      <c r="EJ304" s="105"/>
      <c r="EL304" s="146" t="str" cm="1">
        <f t="array" ref="EL304">IF(OR(EL$1=0, $A304="", _xlfn.XLOOKUP(EL$1, $Z$2:$Z$18, $AD$2:$AD$18, "")=""),"",SQRT((_xlfn.XLOOKUP(EL$1,$Z$2:$Z$18,$AA$2:$AA$18)-$T304)^2+(_xlfn.XLOOKUP(EL$1,$Z$2:$Z$18,$AB$2:$AB$18)-$U304)^2+(_xlfn.XLOOKUP(EL$1,$Z$2:$Z$18,$AC$2:$AC$18-$V304)^2)))</f>
        <v/>
      </c>
      <c r="EM304" s="96" t="str" cm="1">
        <f t="array" ref="EM304">IF(OR(EM$1=0, $A304="", _xlfn.XLOOKUP(EM$1, $Z$2:$Z$18, $AD$2:$AD$18, "")=""),"",SQRT((_xlfn.XLOOKUP(EM$1,$Z$2:$Z$18,$AA$2:$AA$18)-$T304)^2+(_xlfn.XLOOKUP(EM$1,$Z$2:$Z$18,$AB$2:$AB$18)-$U304)^2+(_xlfn.XLOOKUP(EM$1,$Z$2:$Z$18,$AC$2:$AC$18-$V304)^2)))</f>
        <v/>
      </c>
      <c r="EN304" s="96" t="str" cm="1">
        <f t="array" ref="EN304">IF(OR(EN$1=0, $A304="", _xlfn.XLOOKUP(EN$1, $Z$2:$Z$18, $AD$2:$AD$18, "")=""),"",SQRT((_xlfn.XLOOKUP(EN$1,$Z$2:$Z$18,$AA$2:$AA$18)-$T304)^2+(_xlfn.XLOOKUP(EN$1,$Z$2:$Z$18,$AB$2:$AB$18)-$U304)^2+(_xlfn.XLOOKUP(EN$1,$Z$2:$Z$18,$AC$2:$AC$18-$V304)^2)))</f>
        <v/>
      </c>
      <c r="EO304" s="96" t="str" cm="1">
        <f t="array" ref="EO304">IF(OR(EO$1=0, $A304="", _xlfn.XLOOKUP(EO$1, $Z$2:$Z$18, $AD$2:$AD$18, "")=""),"",SQRT((_xlfn.XLOOKUP(EO$1,$Z$2:$Z$18,$AA$2:$AA$18)-$T304)^2+(_xlfn.XLOOKUP(EO$1,$Z$2:$Z$18,$AB$2:$AB$18)-$U304)^2+(_xlfn.XLOOKUP(EO$1,$Z$2:$Z$18,$AC$2:$AC$18-$V304)^2)))</f>
        <v/>
      </c>
      <c r="EP304" s="96" t="str" cm="1">
        <f t="array" ref="EP304">IF(OR(EP$1=0, $A304="", _xlfn.XLOOKUP(EP$1, $Z$2:$Z$18, $AD$2:$AD$18, "")=""),"",SQRT((_xlfn.XLOOKUP(EP$1,$Z$2:$Z$18,$AA$2:$AA$18)-$T304)^2+(_xlfn.XLOOKUP(EP$1,$Z$2:$Z$18,$AB$2:$AB$18)-$U304)^2+(_xlfn.XLOOKUP(EP$1,$Z$2:$Z$18,$AC$2:$AC$18-$V304)^2)))</f>
        <v/>
      </c>
      <c r="EQ304" s="96" t="str" cm="1">
        <f t="array" ref="EQ304">IF(OR(EQ$1=0, $A304="", _xlfn.XLOOKUP(EQ$1, $Z$2:$Z$18, $AD$2:$AD$18, "")=""),"",SQRT((_xlfn.XLOOKUP(EQ$1,$Z$2:$Z$18,$AA$2:$AA$18)-$T304)^2+(_xlfn.XLOOKUP(EQ$1,$Z$2:$Z$18,$AB$2:$AB$18)-$U304)^2+(_xlfn.XLOOKUP(EQ$1,$Z$2:$Z$18,$AC$2:$AC$18-$V304)^2)))</f>
        <v/>
      </c>
      <c r="ER304" s="96" t="str" cm="1">
        <f t="array" ref="ER304">IF(OR(ER$1=0, $A304="", _xlfn.XLOOKUP(ER$1, $Z$2:$Z$18, $AD$2:$AD$18, "")=""),"",SQRT((_xlfn.XLOOKUP(ER$1,$Z$2:$Z$18,$AA$2:$AA$18)-$T304)^2+(_xlfn.XLOOKUP(ER$1,$Z$2:$Z$18,$AB$2:$AB$18)-$U304)^2+(_xlfn.XLOOKUP(ER$1,$Z$2:$Z$18,$AC$2:$AC$18-$V304)^2)))</f>
        <v/>
      </c>
      <c r="ES304" s="96" t="str" cm="1">
        <f t="array" ref="ES304">IF(OR(ES$1=0, $A304="", _xlfn.XLOOKUP(ES$1, $Z$2:$Z$18, $AD$2:$AD$18, "")=""),"",SQRT((_xlfn.XLOOKUP(ES$1,$Z$2:$Z$18,$AA$2:$AA$18)-$T304)^2+(_xlfn.XLOOKUP(ES$1,$Z$2:$Z$18,$AB$2:$AB$18)-$U304)^2+(_xlfn.XLOOKUP(ES$1,$Z$2:$Z$18,$AC$2:$AC$18-$V304)^2)))</f>
        <v/>
      </c>
      <c r="ET304" s="97" t="str" cm="1">
        <f t="array" ref="ET304">IF(OR(ET$1=0, $A304="", _xlfn.XLOOKUP(ET$1, $Z$2:$Z$18, $AD$2:$AD$18, "")=""),"",SQRT((_xlfn.XLOOKUP(ET$1,$Z$2:$Z$18,$AA$2:$AA$18)-$T304)^2+(_xlfn.XLOOKUP(ET$1,$Z$2:$Z$18,$AB$2:$AB$18)-$U304)^2+(_xlfn.XLOOKUP(ET$1,$Z$2:$Z$18,$AC$2:$AC$18-$V304)^2)))</f>
        <v/>
      </c>
      <c r="EU304" s="97" t="str" cm="1">
        <f t="array" ref="EU304">IF(OR(EU$1=0, $A304="", _xlfn.XLOOKUP(EU$1, $Z$2:$Z$18, $AD$2:$AD$18, "")=""),"",SQRT((_xlfn.XLOOKUP(EU$1,$Z$2:$Z$18,$AA$2:$AA$18)-$T304)^2+(_xlfn.XLOOKUP(EU$1,$Z$2:$Z$18,$AB$2:$AB$18)-$U304)^2+(_xlfn.XLOOKUP(EU$1,$Z$2:$Z$18,$AC$2:$AC$18-$V304)^2)))</f>
        <v/>
      </c>
      <c r="EV304" s="97" t="str" cm="1">
        <f t="array" ref="EV304">IF(OR(EV$1=0, $A304="", _xlfn.XLOOKUP(EV$1, $Z$2:$Z$18, $AD$2:$AD$18, "")=""),"",SQRT((_xlfn.XLOOKUP(EV$1,$Z$2:$Z$18,$AA$2:$AA$18)-$T304)^2+(_xlfn.XLOOKUP(EV$1,$Z$2:$Z$18,$AB$2:$AB$18)-$U304)^2+(_xlfn.XLOOKUP(EV$1,$Z$2:$Z$18,$AC$2:$AC$18-$V304)^2)))</f>
        <v/>
      </c>
      <c r="EW304" s="97" t="str" cm="1">
        <f t="array" ref="EW304">IF(OR(EW$1=0, $A304="", _xlfn.XLOOKUP(EW$1, $Z$2:$Z$18, $AD$2:$AD$18, "")=""),"",SQRT((_xlfn.XLOOKUP(EW$1,$Z$2:$Z$18,$AA$2:$AA$18)-$T304)^2+(_xlfn.XLOOKUP(EW$1,$Z$2:$Z$18,$AB$2:$AB$18)-$U304)^2+(_xlfn.XLOOKUP(EW$1,$Z$2:$Z$18,$AC$2:$AC$18-$V304)^2)))</f>
        <v/>
      </c>
      <c r="EX304" s="97" t="str" cm="1">
        <f t="array" ref="EX304">IF(OR(EX$1=0, $A304="", _xlfn.XLOOKUP(EX$1, $Z$2:$Z$18, $AD$2:$AD$18, "")=""),"",SQRT((_xlfn.XLOOKUP(EX$1,$Z$2:$Z$18,$AA$2:$AA$18)-$T304)^2+(_xlfn.XLOOKUP(EX$1,$Z$2:$Z$18,$AB$2:$AB$18)-$U304)^2+(_xlfn.XLOOKUP(EX$1,$Z$2:$Z$18,$AC$2:$AC$18-$V304)^2)))</f>
        <v/>
      </c>
      <c r="EY304" s="97" t="str" cm="1">
        <f t="array" ref="EY304">IF(OR(EY$1=0, $A304="", _xlfn.XLOOKUP(EY$1, $Z$2:$Z$18, $AD$2:$AD$18, "")=""),"",SQRT((_xlfn.XLOOKUP(EY$1,$Z$2:$Z$18,$AA$2:$AA$18)-$T304)^2+(_xlfn.XLOOKUP(EY$1,$Z$2:$Z$18,$AB$2:$AB$18)-$U304)^2+(_xlfn.XLOOKUP(EY$1,$Z$2:$Z$18,$AC$2:$AC$18-$V304)^2)))</f>
        <v/>
      </c>
      <c r="EZ304" s="98" t="str" cm="1">
        <f t="array" ref="EZ304">IF(OR(EZ$1=0, $A304="", _xlfn.XLOOKUP(EZ$1, $Z$2:$Z$18, $AD$2:$AD$18, "")=""),"",SQRT((_xlfn.XLOOKUP(EZ$1,$Z$2:$Z$18,$AA$2:$AA$18)-$T304)^2+(_xlfn.XLOOKUP(EZ$1,$Z$2:$Z$18,$AB$2:$AB$18)-$U304)^2+(_xlfn.XLOOKUP(EZ$1,$Z$2:$Z$18,$AC$2:$AC$18-$V304)^2)))</f>
        <v/>
      </c>
      <c r="FA304" s="146" t="str" cm="1">
        <f t="array" ref="FA304">IF(OR(FA$1=0, $A304="", _xlfn.XLOOKUP(FA$1, $Z$2:$Z$18, $AD$2:$AD$18, "")=""),"",SQRT((_xlfn.XLOOKUP(FA$1,$Z$2:$Z$18,$AA$2:$AA$18)-$T304)^2+(_xlfn.XLOOKUP(FA$1,$Z$2:$Z$18,$AB$2:$AB$18)-$U304)^2+(_xlfn.XLOOKUP(FA$1,$Z$2:$Z$18,$AC$2:$AC$18-$V304)^2)))</f>
        <v/>
      </c>
      <c r="FB304" s="96" t="str" cm="1">
        <f t="array" ref="FB304">IF(OR(FB$1=0, $A304="", _xlfn.XLOOKUP(FB$1, $Z$2:$Z$18, $AD$2:$AD$18, "")=""),"",SQRT((_xlfn.XLOOKUP(FB$1,$Z$2:$Z$18,$AA$2:$AA$18)-$T304)^2+(_xlfn.XLOOKUP(FB$1,$Z$2:$Z$18,$AB$2:$AB$18)-$U304)^2+(_xlfn.XLOOKUP(FB$1,$Z$2:$Z$18,$AC$2:$AC$18-$V304)^2)))</f>
        <v/>
      </c>
      <c r="FC304" s="96" t="str" cm="1">
        <f t="array" ref="FC304">IF(OR(FC$1=0, $A304="", _xlfn.XLOOKUP(FC$1, $Z$2:$Z$18, $AD$2:$AD$18, "")=""),"",SQRT((_xlfn.XLOOKUP(FC$1,$Z$2:$Z$18,$AA$2:$AA$18)-$T304)^2+(_xlfn.XLOOKUP(FC$1,$Z$2:$Z$18,$AB$2:$AB$18)-$U304)^2+(_xlfn.XLOOKUP(FC$1,$Z$2:$Z$18,$AC$2:$AC$18-$V304)^2)))</f>
        <v/>
      </c>
      <c r="FD304" s="96" t="str" cm="1">
        <f t="array" ref="FD304">IF(OR(FD$1=0, $A304="", _xlfn.XLOOKUP(FD$1, $Z$2:$Z$18, $AD$2:$AD$18, "")=""),"",SQRT((_xlfn.XLOOKUP(FD$1,$Z$2:$Z$18,$AA$2:$AA$18)-$T304)^2+(_xlfn.XLOOKUP(FD$1,$Z$2:$Z$18,$AB$2:$AB$18)-$U304)^2+(_xlfn.XLOOKUP(FD$1,$Z$2:$Z$18,$AC$2:$AC$18-$V304)^2)))</f>
        <v/>
      </c>
      <c r="FE304" s="96" t="str" cm="1">
        <f t="array" ref="FE304">IF(OR(FE$1=0, $A304="", _xlfn.XLOOKUP(FE$1, $Z$2:$Z$18, $AD$2:$AD$18, "")=""),"",SQRT((_xlfn.XLOOKUP(FE$1,$Z$2:$Z$18,$AA$2:$AA$18)-$T304)^2+(_xlfn.XLOOKUP(FE$1,$Z$2:$Z$18,$AB$2:$AB$18)-$U304)^2+(_xlfn.XLOOKUP(FE$1,$Z$2:$Z$18,$AC$2:$AC$18-$V304)^2)))</f>
        <v/>
      </c>
      <c r="FF304" s="96" t="str" cm="1">
        <f t="array" ref="FF304">IF(OR(FF$1=0, $A304="", _xlfn.XLOOKUP(FF$1, $Z$2:$Z$18, $AD$2:$AD$18, "")=""),"",SQRT((_xlfn.XLOOKUP(FF$1,$Z$2:$Z$18,$AA$2:$AA$18)-$T304)^2+(_xlfn.XLOOKUP(FF$1,$Z$2:$Z$18,$AB$2:$AB$18)-$U304)^2+(_xlfn.XLOOKUP(FF$1,$Z$2:$Z$18,$AC$2:$AC$18-$V304)^2)))</f>
        <v/>
      </c>
      <c r="FG304" s="96" t="str" cm="1">
        <f t="array" ref="FG304">IF(OR(FG$1=0, $A304="", _xlfn.XLOOKUP(FG$1, $Z$2:$Z$18, $AD$2:$AD$18, "")=""),"",SQRT((_xlfn.XLOOKUP(FG$1,$Z$2:$Z$18,$AA$2:$AA$18)-$T304)^2+(_xlfn.XLOOKUP(FG$1,$Z$2:$Z$18,$AB$2:$AB$18)-$U304)^2+(_xlfn.XLOOKUP(FG$1,$Z$2:$Z$18,$AC$2:$AC$18-$V304)^2)))</f>
        <v/>
      </c>
      <c r="FH304" s="96" t="str" cm="1">
        <f t="array" ref="FH304">IF(OR(FH$1=0, $A304="", _xlfn.XLOOKUP(FH$1, $Z$2:$Z$18, $AD$2:$AD$18, "")=""),"",SQRT((_xlfn.XLOOKUP(FH$1,$Z$2:$Z$18,$AA$2:$AA$18)-$T304)^2+(_xlfn.XLOOKUP(FH$1,$Z$2:$Z$18,$AB$2:$AB$18)-$U304)^2+(_xlfn.XLOOKUP(FH$1,$Z$2:$Z$18,$AC$2:$AC$18-$V304)^2)))</f>
        <v/>
      </c>
      <c r="FI304" s="97" t="str" cm="1">
        <f t="array" ref="FI304">IF(OR(FI$1=0, $A304="", _xlfn.XLOOKUP(FI$1, $Z$2:$Z$18, $AD$2:$AD$18, "")=""),"",SQRT((_xlfn.XLOOKUP(FI$1,$Z$2:$Z$18,$AA$2:$AA$18)-$T304)^2+(_xlfn.XLOOKUP(FI$1,$Z$2:$Z$18,$AB$2:$AB$18)-$U304)^2+(_xlfn.XLOOKUP(FI$1,$Z$2:$Z$18,$AC$2:$AC$18-$V304)^2)))</f>
        <v/>
      </c>
      <c r="FJ304" s="97" t="str" cm="1">
        <f t="array" ref="FJ304">IF(OR(FJ$1=0, $A304="", _xlfn.XLOOKUP(FJ$1, $Z$2:$Z$18, $AD$2:$AD$18, "")=""),"",SQRT((_xlfn.XLOOKUP(FJ$1,$Z$2:$Z$18,$AA$2:$AA$18)-$T304)^2+(_xlfn.XLOOKUP(FJ$1,$Z$2:$Z$18,$AB$2:$AB$18)-$U304)^2+(_xlfn.XLOOKUP(FJ$1,$Z$2:$Z$18,$AC$2:$AC$18-$V304)^2)))</f>
        <v/>
      </c>
      <c r="FK304" s="97" t="str" cm="1">
        <f t="array" ref="FK304">IF(OR(FK$1=0, $A304="", _xlfn.XLOOKUP(FK$1, $Z$2:$Z$18, $AD$2:$AD$18, "")=""),"",SQRT((_xlfn.XLOOKUP(FK$1,$Z$2:$Z$18,$AA$2:$AA$18)-$T304)^2+(_xlfn.XLOOKUP(FK$1,$Z$2:$Z$18,$AB$2:$AB$18)-$U304)^2+(_xlfn.XLOOKUP(FK$1,$Z$2:$Z$18,$AC$2:$AC$18-$V304)^2)))</f>
        <v/>
      </c>
      <c r="FL304" s="97" t="str" cm="1">
        <f t="array" ref="FL304">IF(OR(FL$1=0, $A304="", _xlfn.XLOOKUP(FL$1, $Z$2:$Z$18, $AD$2:$AD$18, "")=""),"",SQRT((_xlfn.XLOOKUP(FL$1,$Z$2:$Z$18,$AA$2:$AA$18)-$T304)^2+(_xlfn.XLOOKUP(FL$1,$Z$2:$Z$18,$AB$2:$AB$18)-$U304)^2+(_xlfn.XLOOKUP(FL$1,$Z$2:$Z$18,$AC$2:$AC$18-$V304)^2)))</f>
        <v/>
      </c>
      <c r="FM304" s="97" t="str" cm="1">
        <f t="array" ref="FM304">IF(OR(FM$1=0, $A304="", _xlfn.XLOOKUP(FM$1, $Z$2:$Z$18, $AD$2:$AD$18, "")=""),"",SQRT((_xlfn.XLOOKUP(FM$1,$Z$2:$Z$18,$AA$2:$AA$18)-$T304)^2+(_xlfn.XLOOKUP(FM$1,$Z$2:$Z$18,$AB$2:$AB$18)-$U304)^2+(_xlfn.XLOOKUP(FM$1,$Z$2:$Z$18,$AC$2:$AC$18-$V304)^2)))</f>
        <v/>
      </c>
      <c r="FN304" s="97" t="str" cm="1">
        <f t="array" ref="FN304">IF(OR(FN$1=0, $A304="", _xlfn.XLOOKUP(FN$1, $Z$2:$Z$18, $AD$2:$AD$18, "")=""),"",SQRT((_xlfn.XLOOKUP(FN$1,$Z$2:$Z$18,$AA$2:$AA$18)-$T304)^2+(_xlfn.XLOOKUP(FN$1,$Z$2:$Z$18,$AB$2:$AB$18)-$U304)^2+(_xlfn.XLOOKUP(FN$1,$Z$2:$Z$18,$AC$2:$AC$18-$V304)^2)))</f>
        <v/>
      </c>
      <c r="FO304" s="98" t="str" cm="1">
        <f t="array" ref="FO304">IF(OR(FO$1=0, $A304="", _xlfn.XLOOKUP(FO$1, $Z$2:$Z$18, $AD$2:$AD$18, "")=""),"",SQRT((_xlfn.XLOOKUP(FO$1,$Z$2:$Z$18,$AA$2:$AA$18)-$T304)^2+(_xlfn.XLOOKUP(FO$1,$Z$2:$Z$18,$AB$2:$AB$18)-$U304)^2+(_xlfn.XLOOKUP(FO$1,$Z$2:$Z$18,$AC$2:$AC$18-$V304)^2)))</f>
        <v/>
      </c>
      <c r="FP304" s="99"/>
      <c r="FQ304" s="99"/>
      <c r="FR304" s="100">
        <f t="shared" si="103"/>
        <v>0</v>
      </c>
      <c r="FS304" s="109">
        <f t="shared" si="104"/>
        <v>0</v>
      </c>
      <c r="FT304" s="109">
        <f t="shared" si="105"/>
        <v>0</v>
      </c>
      <c r="FU304" s="109">
        <f t="shared" si="106"/>
        <v>0</v>
      </c>
      <c r="FV304" s="109">
        <f t="shared" si="107"/>
        <v>0</v>
      </c>
      <c r="FW304" s="109">
        <f t="shared" si="108"/>
        <v>0</v>
      </c>
      <c r="FX304" s="109">
        <f t="shared" si="109"/>
        <v>0</v>
      </c>
      <c r="FY304" s="109">
        <f t="shared" si="110"/>
        <v>0</v>
      </c>
      <c r="FZ304" s="110">
        <f t="shared" si="111"/>
        <v>0</v>
      </c>
      <c r="GA304" s="110">
        <f t="shared" si="112"/>
        <v>0</v>
      </c>
      <c r="GB304" s="110">
        <f t="shared" si="113"/>
        <v>0</v>
      </c>
      <c r="GC304" s="110">
        <f t="shared" si="114"/>
        <v>0</v>
      </c>
      <c r="GD304" s="110">
        <f t="shared" si="115"/>
        <v>0</v>
      </c>
      <c r="GE304" s="110">
        <f t="shared" si="116"/>
        <v>0</v>
      </c>
      <c r="GF304" s="111">
        <f t="shared" si="117"/>
        <v>0</v>
      </c>
      <c r="GG304" s="100">
        <f t="shared" si="118"/>
        <v>0</v>
      </c>
      <c r="GH304" s="109">
        <f t="shared" si="119"/>
        <v>0</v>
      </c>
      <c r="GI304" s="109">
        <f t="shared" si="120"/>
        <v>0</v>
      </c>
      <c r="GJ304" s="109">
        <f t="shared" si="121"/>
        <v>0</v>
      </c>
      <c r="GK304" s="109">
        <f t="shared" si="122"/>
        <v>0</v>
      </c>
      <c r="GL304" s="109">
        <f t="shared" si="123"/>
        <v>0</v>
      </c>
      <c r="GM304" s="109">
        <f t="shared" si="124"/>
        <v>0</v>
      </c>
      <c r="GN304" s="109">
        <f t="shared" si="125"/>
        <v>0</v>
      </c>
      <c r="GO304" s="110">
        <f t="shared" si="126"/>
        <v>0</v>
      </c>
      <c r="GP304" s="110">
        <f t="shared" si="127"/>
        <v>0</v>
      </c>
      <c r="GQ304" s="110">
        <f t="shared" si="128"/>
        <v>0</v>
      </c>
      <c r="GR304" s="110">
        <f t="shared" si="129"/>
        <v>0</v>
      </c>
      <c r="GS304" s="110">
        <f t="shared" si="130"/>
        <v>0</v>
      </c>
      <c r="GT304" s="110">
        <f t="shared" si="131"/>
        <v>0</v>
      </c>
      <c r="GU304" s="111">
        <f t="shared" si="132"/>
        <v>0</v>
      </c>
      <c r="GX304" s="151" cm="1">
        <f t="array" ref="GX304">_xlfn.IFS(GX$1= 0,"", NOT(ISBLANK(CA304)), 0, ISBLANK(CA304), $Q304-$S304+FR304-AU304-DG304)</f>
        <v>0</v>
      </c>
      <c r="GY304" s="152" cm="1">
        <f t="array" ref="GY304">_xlfn.IFS(GY$1= 0,"", NOT(ISBLANK(CB304)), 0, ISBLANK(CB304), $Q304-$S304+FS304-AV304-DH304)</f>
        <v>0</v>
      </c>
      <c r="GZ304" s="152" cm="1">
        <f t="array" ref="GZ304">_xlfn.IFS(GZ$1= 0,"", NOT(ISBLANK(CC304)), 0, ISBLANK(CC304), $Q304-$S304+FT304-AW304-DI304)</f>
        <v>0</v>
      </c>
      <c r="HA304" s="152" cm="1">
        <f t="array" ref="HA304">_xlfn.IFS(HA$1= 0,"", NOT(ISBLANK(CD304)), 0, ISBLANK(CD304), $Q304-$S304+FU304-AX304-DJ304)</f>
        <v>0</v>
      </c>
      <c r="HB304" s="152" cm="1">
        <f t="array" ref="HB304">_xlfn.IFS(HB$1= 0,"", NOT(ISBLANK(CE304)), 0, ISBLANK(CE304), $Q304-$S304+FV304-AY304-DK304)</f>
        <v>0</v>
      </c>
      <c r="HC304" s="152" cm="1">
        <f t="array" ref="HC304">_xlfn.IFS(HC$1= 0,"", NOT(ISBLANK(CF304)), 0, ISBLANK(CF304), $Q304-$S304+FW304-AZ304-DL304)</f>
        <v>0</v>
      </c>
      <c r="HD304" s="152" cm="1">
        <f t="array" ref="HD304">_xlfn.IFS(HD$1= 0,"", NOT(ISBLANK(CG304)), 0, ISBLANK(CG304), $Q304-$S304+FX304-BA304-DM304)</f>
        <v>0</v>
      </c>
      <c r="HE304" s="152" t="str" cm="1">
        <f t="array" ref="HE304">_xlfn.IFS(HE$1= 0,"", NOT(ISBLANK(CH304)), 0, ISBLANK(CH304), $Q304-$S304+FY304-BB304-DN304)</f>
        <v/>
      </c>
      <c r="HF304" s="152" t="str" cm="1">
        <f t="array" ref="HF304">_xlfn.IFS(HF$1= 0,"", NOT(ISBLANK(CI304)), 0, ISBLANK(CI304), $Q304-$S304+FZ304-BC304-DO304)</f>
        <v/>
      </c>
      <c r="HG304" s="152" t="str" cm="1">
        <f t="array" ref="HG304">_xlfn.IFS(HG$1= 0,"", NOT(ISBLANK(CJ304)), 0, ISBLANK(CJ304), $Q304-$S304+GA304-BD304-DP304)</f>
        <v/>
      </c>
      <c r="HH304" s="152" t="str" cm="1">
        <f t="array" ref="HH304">_xlfn.IFS(HH$1= 0,"", NOT(ISBLANK(CK304)), 0, ISBLANK(CK304), $Q304-$S304+GB304-BE304-DQ304)</f>
        <v/>
      </c>
      <c r="HI304" s="152" t="str" cm="1">
        <f t="array" ref="HI304">_xlfn.IFS(HI$1= 0,"", NOT(ISBLANK(CL304)), 0, ISBLANK(CL304), $Q304-$S304+GC304-BF304-DR304)</f>
        <v/>
      </c>
      <c r="HJ304" s="152" t="str" cm="1">
        <f t="array" ref="HJ304">_xlfn.IFS(HJ$1= 0,"", NOT(ISBLANK(CM304)), 0, ISBLANK(CM304), $Q304-$S304+GD304-BG304-DS304)</f>
        <v/>
      </c>
      <c r="HK304" s="152" t="str" cm="1">
        <f t="array" ref="HK304">_xlfn.IFS(HK$1= 0,"", NOT(ISBLANK(CN304)), 0, ISBLANK(CN304), $Q304-$S304+GE304-BH304-DT304)</f>
        <v/>
      </c>
      <c r="HL304" s="153" t="str" cm="1">
        <f t="array" ref="HL304">_xlfn.IFS(HL$1= 0,"", NOT(ISBLANK(CO304)), 0, ISBLANK(CO304), $Q304-$S304+GF304-BI304-DU304)</f>
        <v/>
      </c>
      <c r="HM304" s="153" t="str" cm="1">
        <f t="array" ref="HM304">_xlfn.IFS(HM$1= 0,"", NOT(ISBLANK(DE304)), 0, ISBLANK(DE304), $Q304-$S304+IC304-BY304-#REF!)</f>
        <v/>
      </c>
      <c r="HN304" s="153" t="e" cm="1">
        <f t="array" ref="HN304">_xlfn.IFS(HN$1= 0,"", NOT(ISBLANK(DF304)), 0, ISBLANK(DF304), $Q304-$S304+ID304-BZ304-#REF!)</f>
        <v>#REF!</v>
      </c>
      <c r="HO304" s="153" t="e" cm="1">
        <f t="array" ref="HO304">_xlfn.IFS(HO$1= 0,"", NOT(ISBLANK(DG304)), 0, ISBLANK(DG304), $Q304-$S304+IE304-CA304-#REF!)</f>
        <v>#VALUE!</v>
      </c>
      <c r="HP304" s="153" t="e" cm="1">
        <f t="array" ref="HP304">_xlfn.IFS(HP$1= 0,"", NOT(ISBLANK(DH304)), 0, ISBLANK(DH304), $Q304-$S304+IF304-CB304-#REF!)</f>
        <v>#REF!</v>
      </c>
      <c r="HQ304" s="153" t="e" cm="1">
        <f t="array" ref="HQ304">_xlfn.IFS(HQ$1= 0,"", NOT(ISBLANK(DI304)), 0, ISBLANK(DI304), $Q304-$S304+IG304-CC304-#REF!)</f>
        <v>#REF!</v>
      </c>
      <c r="HR304" s="153" cm="1">
        <f t="array" ref="HR304">_xlfn.IFS(HR$1= 0,"", NOT(ISBLANK(DJ304)), 0, ISBLANK(DJ304), $Q304-$S304+IH304-CD304-EK304)</f>
        <v>0</v>
      </c>
      <c r="HS304" s="153" t="e" cm="1">
        <f t="array" ref="HS304">_xlfn.IFS(HS$1= 0,"", NOT(ISBLANK(DK304)), 0, ISBLANK(DK304), $Q304-$S304+II304-CE304-EL304)</f>
        <v>#VALUE!</v>
      </c>
      <c r="HT304" s="153" t="e" cm="1">
        <f t="array" ref="HT304">_xlfn.IFS(HT$1= 0,"", NOT(ISBLANK(DL304)), 0, ISBLANK(DL304), $Q304-$S304+GV304-CF304-EM304)</f>
        <v>#VALUE!</v>
      </c>
      <c r="HU304" s="153" t="e" cm="1">
        <f t="array" ref="HU304">_xlfn.IFS(HU$1= 0,"", NOT(ISBLANK(DM304)), 0, ISBLANK(DM304), $Q304-$S304+GW304-CG304-EN304)</f>
        <v>#VALUE!</v>
      </c>
      <c r="HV304" s="153" t="str" cm="1">
        <f t="array" ref="HV304">_xlfn.IFS(HV$1= 0,"", NOT(ISBLANK(DN304)), 0, ISBLANK(DN304), $Q304-$S304+GX304-CH304-EO304)</f>
        <v/>
      </c>
      <c r="HW304" s="153" t="str" cm="1">
        <f t="array" ref="HW304">_xlfn.IFS(HW$1= 0,"", NOT(ISBLANK(DO304)), 0, ISBLANK(DO304), $Q304-$S304+GY304-CI304-EP304)</f>
        <v/>
      </c>
      <c r="HX304" s="153" t="str" cm="1">
        <f t="array" ref="HX304">_xlfn.IFS(HX$1= 0,"", NOT(ISBLANK(DP304)), 0, ISBLANK(DP304), $Q304-$S304+GZ304-CJ304-EQ304)</f>
        <v/>
      </c>
      <c r="HY304" s="153" t="str" cm="1">
        <f t="array" ref="HY304">_xlfn.IFS(HY$1= 0,"", NOT(ISBLANK(DQ304)), 0, ISBLANK(DQ304), $Q304-$S304+HA304-CK304-ER304)</f>
        <v/>
      </c>
      <c r="HZ304" s="153" t="str" cm="1">
        <f t="array" ref="HZ304">_xlfn.IFS(HZ$1= 0,"", NOT(ISBLANK(DR304)), 0, ISBLANK(DR304), $Q304-$S304+HB304-CL304-ES304)</f>
        <v/>
      </c>
      <c r="IA304" s="153" t="str" cm="1">
        <f t="array" ref="IA304">_xlfn.IFS(IA$1= 0,"", NOT(ISBLANK(DS304)), 0, ISBLANK(DS304), $Q304-$S304+HC304-CM304-ET304)</f>
        <v/>
      </c>
    </row>
    <row r="305" spans="1:235" ht="16.5" x14ac:dyDescent="0.3">
      <c r="A305" s="144"/>
      <c r="B305" s="106"/>
      <c r="C305" s="106"/>
      <c r="D305" s="107"/>
      <c r="E305" s="131"/>
      <c r="F305" s="137"/>
      <c r="G305" s="2"/>
      <c r="H305" s="2"/>
      <c r="I305" s="2"/>
      <c r="J305" s="2"/>
      <c r="K305" s="2"/>
      <c r="L305" s="2"/>
      <c r="M305" s="140"/>
      <c r="N305" s="137"/>
      <c r="O305" s="138"/>
      <c r="P305" s="133"/>
      <c r="Q305" s="94">
        <f t="shared" si="101"/>
        <v>0</v>
      </c>
      <c r="R305" s="1"/>
      <c r="S305" s="1"/>
      <c r="T305" s="2"/>
      <c r="U305" s="2"/>
      <c r="V305" s="82">
        <f t="shared" si="102"/>
        <v>0</v>
      </c>
      <c r="W305" s="121"/>
      <c r="X305" s="108"/>
      <c r="AU305" s="105"/>
      <c r="AV305" s="105"/>
      <c r="AW305" s="105"/>
      <c r="AX305" s="105"/>
      <c r="AY305" s="105"/>
      <c r="AZ305" s="105"/>
      <c r="BA305" s="105"/>
      <c r="BB305" s="105"/>
      <c r="BC305" s="105"/>
      <c r="BD305" s="105"/>
      <c r="BE305" s="105"/>
      <c r="BF305" s="105"/>
      <c r="BG305" s="105"/>
      <c r="BH305" s="105"/>
      <c r="BI305" s="105"/>
      <c r="BJ305" s="105"/>
      <c r="BK305" s="105"/>
      <c r="BL305" s="105"/>
      <c r="BM305" s="105"/>
      <c r="BN305" s="105"/>
      <c r="BO305" s="105"/>
      <c r="BP305" s="105"/>
      <c r="BQ305" s="105"/>
      <c r="BR305" s="105"/>
      <c r="BS305" s="105"/>
      <c r="BT305" s="105"/>
      <c r="BU305" s="105"/>
      <c r="BV305" s="105"/>
      <c r="BW305" s="105"/>
      <c r="BX305" s="105"/>
      <c r="BZ305" s="99"/>
      <c r="CA305" s="105" t="s">
        <v>32</v>
      </c>
      <c r="CB305" s="105"/>
      <c r="CC305" s="105"/>
      <c r="CD305" s="105"/>
      <c r="CE305" s="105"/>
      <c r="CF305" s="105"/>
      <c r="CG305" s="105"/>
      <c r="CH305" s="105"/>
      <c r="CI305" s="105"/>
      <c r="CJ305" s="105"/>
      <c r="CK305" s="105"/>
      <c r="CL305" s="105"/>
      <c r="CM305" s="105"/>
      <c r="CN305" s="105"/>
      <c r="CO305" s="105"/>
      <c r="CP305" s="105" t="s">
        <v>32</v>
      </c>
      <c r="CQ305" s="105"/>
      <c r="CR305" s="105"/>
      <c r="CS305" s="105"/>
      <c r="CT305" s="105"/>
      <c r="CU305" s="105"/>
      <c r="CV305" s="105"/>
      <c r="CW305" s="105"/>
      <c r="CX305" s="105"/>
      <c r="CY305" s="105"/>
      <c r="CZ305" s="105"/>
      <c r="DA305" s="105"/>
      <c r="DB305" s="105"/>
      <c r="DC305" s="105"/>
      <c r="DD305" s="105"/>
      <c r="DE305" s="99"/>
      <c r="DF305" s="99"/>
      <c r="DG305" s="105"/>
      <c r="DH305" s="105"/>
      <c r="DI305" s="105"/>
      <c r="DJ305" s="105"/>
      <c r="DK305" s="105"/>
      <c r="DL305" s="105"/>
      <c r="DM305" s="105"/>
      <c r="DN305" s="105"/>
      <c r="DO305" s="105"/>
      <c r="DP305" s="105"/>
      <c r="DQ305" s="105"/>
      <c r="DR305" s="105"/>
      <c r="DS305" s="105"/>
      <c r="DT305" s="105"/>
      <c r="DU305" s="105"/>
      <c r="DV305" s="105"/>
      <c r="DW305" s="105"/>
      <c r="DX305" s="105"/>
      <c r="DY305" s="105"/>
      <c r="DZ305" s="105"/>
      <c r="EA305" s="105"/>
      <c r="EB305" s="105"/>
      <c r="EC305" s="105"/>
      <c r="ED305" s="105"/>
      <c r="EE305" s="105"/>
      <c r="EF305" s="105"/>
      <c r="EG305" s="105"/>
      <c r="EH305" s="105"/>
      <c r="EI305" s="105"/>
      <c r="EJ305" s="105"/>
      <c r="EL305" s="146" t="str" cm="1">
        <f t="array" ref="EL305">IF(OR(EL$1=0, $A305="", _xlfn.XLOOKUP(EL$1, $Z$2:$Z$18, $AD$2:$AD$18, "")=""),"",SQRT((_xlfn.XLOOKUP(EL$1,$Z$2:$Z$18,$AA$2:$AA$18)-$T305)^2+(_xlfn.XLOOKUP(EL$1,$Z$2:$Z$18,$AB$2:$AB$18)-$U305)^2+(_xlfn.XLOOKUP(EL$1,$Z$2:$Z$18,$AC$2:$AC$18-$V305)^2)))</f>
        <v/>
      </c>
      <c r="EM305" s="96" t="str" cm="1">
        <f t="array" ref="EM305">IF(OR(EM$1=0, $A305="", _xlfn.XLOOKUP(EM$1, $Z$2:$Z$18, $AD$2:$AD$18, "")=""),"",SQRT((_xlfn.XLOOKUP(EM$1,$Z$2:$Z$18,$AA$2:$AA$18)-$T305)^2+(_xlfn.XLOOKUP(EM$1,$Z$2:$Z$18,$AB$2:$AB$18)-$U305)^2+(_xlfn.XLOOKUP(EM$1,$Z$2:$Z$18,$AC$2:$AC$18-$V305)^2)))</f>
        <v/>
      </c>
      <c r="EN305" s="96" t="str" cm="1">
        <f t="array" ref="EN305">IF(OR(EN$1=0, $A305="", _xlfn.XLOOKUP(EN$1, $Z$2:$Z$18, $AD$2:$AD$18, "")=""),"",SQRT((_xlfn.XLOOKUP(EN$1,$Z$2:$Z$18,$AA$2:$AA$18)-$T305)^2+(_xlfn.XLOOKUP(EN$1,$Z$2:$Z$18,$AB$2:$AB$18)-$U305)^2+(_xlfn.XLOOKUP(EN$1,$Z$2:$Z$18,$AC$2:$AC$18-$V305)^2)))</f>
        <v/>
      </c>
      <c r="EO305" s="96" t="str" cm="1">
        <f t="array" ref="EO305">IF(OR(EO$1=0, $A305="", _xlfn.XLOOKUP(EO$1, $Z$2:$Z$18, $AD$2:$AD$18, "")=""),"",SQRT((_xlfn.XLOOKUP(EO$1,$Z$2:$Z$18,$AA$2:$AA$18)-$T305)^2+(_xlfn.XLOOKUP(EO$1,$Z$2:$Z$18,$AB$2:$AB$18)-$U305)^2+(_xlfn.XLOOKUP(EO$1,$Z$2:$Z$18,$AC$2:$AC$18-$V305)^2)))</f>
        <v/>
      </c>
      <c r="EP305" s="96" t="str" cm="1">
        <f t="array" ref="EP305">IF(OR(EP$1=0, $A305="", _xlfn.XLOOKUP(EP$1, $Z$2:$Z$18, $AD$2:$AD$18, "")=""),"",SQRT((_xlfn.XLOOKUP(EP$1,$Z$2:$Z$18,$AA$2:$AA$18)-$T305)^2+(_xlfn.XLOOKUP(EP$1,$Z$2:$Z$18,$AB$2:$AB$18)-$U305)^2+(_xlfn.XLOOKUP(EP$1,$Z$2:$Z$18,$AC$2:$AC$18-$V305)^2)))</f>
        <v/>
      </c>
      <c r="EQ305" s="96" t="str" cm="1">
        <f t="array" ref="EQ305">IF(OR(EQ$1=0, $A305="", _xlfn.XLOOKUP(EQ$1, $Z$2:$Z$18, $AD$2:$AD$18, "")=""),"",SQRT((_xlfn.XLOOKUP(EQ$1,$Z$2:$Z$18,$AA$2:$AA$18)-$T305)^2+(_xlfn.XLOOKUP(EQ$1,$Z$2:$Z$18,$AB$2:$AB$18)-$U305)^2+(_xlfn.XLOOKUP(EQ$1,$Z$2:$Z$18,$AC$2:$AC$18-$V305)^2)))</f>
        <v/>
      </c>
      <c r="ER305" s="96" t="str" cm="1">
        <f t="array" ref="ER305">IF(OR(ER$1=0, $A305="", _xlfn.XLOOKUP(ER$1, $Z$2:$Z$18, $AD$2:$AD$18, "")=""),"",SQRT((_xlfn.XLOOKUP(ER$1,$Z$2:$Z$18,$AA$2:$AA$18)-$T305)^2+(_xlfn.XLOOKUP(ER$1,$Z$2:$Z$18,$AB$2:$AB$18)-$U305)^2+(_xlfn.XLOOKUP(ER$1,$Z$2:$Z$18,$AC$2:$AC$18-$V305)^2)))</f>
        <v/>
      </c>
      <c r="ES305" s="96" t="str" cm="1">
        <f t="array" ref="ES305">IF(OR(ES$1=0, $A305="", _xlfn.XLOOKUP(ES$1, $Z$2:$Z$18, $AD$2:$AD$18, "")=""),"",SQRT((_xlfn.XLOOKUP(ES$1,$Z$2:$Z$18,$AA$2:$AA$18)-$T305)^2+(_xlfn.XLOOKUP(ES$1,$Z$2:$Z$18,$AB$2:$AB$18)-$U305)^2+(_xlfn.XLOOKUP(ES$1,$Z$2:$Z$18,$AC$2:$AC$18-$V305)^2)))</f>
        <v/>
      </c>
      <c r="ET305" s="97" t="str" cm="1">
        <f t="array" ref="ET305">IF(OR(ET$1=0, $A305="", _xlfn.XLOOKUP(ET$1, $Z$2:$Z$18, $AD$2:$AD$18, "")=""),"",SQRT((_xlfn.XLOOKUP(ET$1,$Z$2:$Z$18,$AA$2:$AA$18)-$T305)^2+(_xlfn.XLOOKUP(ET$1,$Z$2:$Z$18,$AB$2:$AB$18)-$U305)^2+(_xlfn.XLOOKUP(ET$1,$Z$2:$Z$18,$AC$2:$AC$18-$V305)^2)))</f>
        <v/>
      </c>
      <c r="EU305" s="97" t="str" cm="1">
        <f t="array" ref="EU305">IF(OR(EU$1=0, $A305="", _xlfn.XLOOKUP(EU$1, $Z$2:$Z$18, $AD$2:$AD$18, "")=""),"",SQRT((_xlfn.XLOOKUP(EU$1,$Z$2:$Z$18,$AA$2:$AA$18)-$T305)^2+(_xlfn.XLOOKUP(EU$1,$Z$2:$Z$18,$AB$2:$AB$18)-$U305)^2+(_xlfn.XLOOKUP(EU$1,$Z$2:$Z$18,$AC$2:$AC$18-$V305)^2)))</f>
        <v/>
      </c>
      <c r="EV305" s="97" t="str" cm="1">
        <f t="array" ref="EV305">IF(OR(EV$1=0, $A305="", _xlfn.XLOOKUP(EV$1, $Z$2:$Z$18, $AD$2:$AD$18, "")=""),"",SQRT((_xlfn.XLOOKUP(EV$1,$Z$2:$Z$18,$AA$2:$AA$18)-$T305)^2+(_xlfn.XLOOKUP(EV$1,$Z$2:$Z$18,$AB$2:$AB$18)-$U305)^2+(_xlfn.XLOOKUP(EV$1,$Z$2:$Z$18,$AC$2:$AC$18-$V305)^2)))</f>
        <v/>
      </c>
      <c r="EW305" s="97" t="str" cm="1">
        <f t="array" ref="EW305">IF(OR(EW$1=0, $A305="", _xlfn.XLOOKUP(EW$1, $Z$2:$Z$18, $AD$2:$AD$18, "")=""),"",SQRT((_xlfn.XLOOKUP(EW$1,$Z$2:$Z$18,$AA$2:$AA$18)-$T305)^2+(_xlfn.XLOOKUP(EW$1,$Z$2:$Z$18,$AB$2:$AB$18)-$U305)^2+(_xlfn.XLOOKUP(EW$1,$Z$2:$Z$18,$AC$2:$AC$18-$V305)^2)))</f>
        <v/>
      </c>
      <c r="EX305" s="97" t="str" cm="1">
        <f t="array" ref="EX305">IF(OR(EX$1=0, $A305="", _xlfn.XLOOKUP(EX$1, $Z$2:$Z$18, $AD$2:$AD$18, "")=""),"",SQRT((_xlfn.XLOOKUP(EX$1,$Z$2:$Z$18,$AA$2:$AA$18)-$T305)^2+(_xlfn.XLOOKUP(EX$1,$Z$2:$Z$18,$AB$2:$AB$18)-$U305)^2+(_xlfn.XLOOKUP(EX$1,$Z$2:$Z$18,$AC$2:$AC$18-$V305)^2)))</f>
        <v/>
      </c>
      <c r="EY305" s="97" t="str" cm="1">
        <f t="array" ref="EY305">IF(OR(EY$1=0, $A305="", _xlfn.XLOOKUP(EY$1, $Z$2:$Z$18, $AD$2:$AD$18, "")=""),"",SQRT((_xlfn.XLOOKUP(EY$1,$Z$2:$Z$18,$AA$2:$AA$18)-$T305)^2+(_xlfn.XLOOKUP(EY$1,$Z$2:$Z$18,$AB$2:$AB$18)-$U305)^2+(_xlfn.XLOOKUP(EY$1,$Z$2:$Z$18,$AC$2:$AC$18-$V305)^2)))</f>
        <v/>
      </c>
      <c r="EZ305" s="98" t="str" cm="1">
        <f t="array" ref="EZ305">IF(OR(EZ$1=0, $A305="", _xlfn.XLOOKUP(EZ$1, $Z$2:$Z$18, $AD$2:$AD$18, "")=""),"",SQRT((_xlfn.XLOOKUP(EZ$1,$Z$2:$Z$18,$AA$2:$AA$18)-$T305)^2+(_xlfn.XLOOKUP(EZ$1,$Z$2:$Z$18,$AB$2:$AB$18)-$U305)^2+(_xlfn.XLOOKUP(EZ$1,$Z$2:$Z$18,$AC$2:$AC$18-$V305)^2)))</f>
        <v/>
      </c>
      <c r="FA305" s="146" t="str" cm="1">
        <f t="array" ref="FA305">IF(OR(FA$1=0, $A305="", _xlfn.XLOOKUP(FA$1, $Z$2:$Z$18, $AD$2:$AD$18, "")=""),"",SQRT((_xlfn.XLOOKUP(FA$1,$Z$2:$Z$18,$AA$2:$AA$18)-$T305)^2+(_xlfn.XLOOKUP(FA$1,$Z$2:$Z$18,$AB$2:$AB$18)-$U305)^2+(_xlfn.XLOOKUP(FA$1,$Z$2:$Z$18,$AC$2:$AC$18-$V305)^2)))</f>
        <v/>
      </c>
      <c r="FB305" s="96" t="str" cm="1">
        <f t="array" ref="FB305">IF(OR(FB$1=0, $A305="", _xlfn.XLOOKUP(FB$1, $Z$2:$Z$18, $AD$2:$AD$18, "")=""),"",SQRT((_xlfn.XLOOKUP(FB$1,$Z$2:$Z$18,$AA$2:$AA$18)-$T305)^2+(_xlfn.XLOOKUP(FB$1,$Z$2:$Z$18,$AB$2:$AB$18)-$U305)^2+(_xlfn.XLOOKUP(FB$1,$Z$2:$Z$18,$AC$2:$AC$18-$V305)^2)))</f>
        <v/>
      </c>
      <c r="FC305" s="96" t="str" cm="1">
        <f t="array" ref="FC305">IF(OR(FC$1=0, $A305="", _xlfn.XLOOKUP(FC$1, $Z$2:$Z$18, $AD$2:$AD$18, "")=""),"",SQRT((_xlfn.XLOOKUP(FC$1,$Z$2:$Z$18,$AA$2:$AA$18)-$T305)^2+(_xlfn.XLOOKUP(FC$1,$Z$2:$Z$18,$AB$2:$AB$18)-$U305)^2+(_xlfn.XLOOKUP(FC$1,$Z$2:$Z$18,$AC$2:$AC$18-$V305)^2)))</f>
        <v/>
      </c>
      <c r="FD305" s="96" t="str" cm="1">
        <f t="array" ref="FD305">IF(OR(FD$1=0, $A305="", _xlfn.XLOOKUP(FD$1, $Z$2:$Z$18, $AD$2:$AD$18, "")=""),"",SQRT((_xlfn.XLOOKUP(FD$1,$Z$2:$Z$18,$AA$2:$AA$18)-$T305)^2+(_xlfn.XLOOKUP(FD$1,$Z$2:$Z$18,$AB$2:$AB$18)-$U305)^2+(_xlfn.XLOOKUP(FD$1,$Z$2:$Z$18,$AC$2:$AC$18-$V305)^2)))</f>
        <v/>
      </c>
      <c r="FE305" s="96" t="str" cm="1">
        <f t="array" ref="FE305">IF(OR(FE$1=0, $A305="", _xlfn.XLOOKUP(FE$1, $Z$2:$Z$18, $AD$2:$AD$18, "")=""),"",SQRT((_xlfn.XLOOKUP(FE$1,$Z$2:$Z$18,$AA$2:$AA$18)-$T305)^2+(_xlfn.XLOOKUP(FE$1,$Z$2:$Z$18,$AB$2:$AB$18)-$U305)^2+(_xlfn.XLOOKUP(FE$1,$Z$2:$Z$18,$AC$2:$AC$18-$V305)^2)))</f>
        <v/>
      </c>
      <c r="FF305" s="96" t="str" cm="1">
        <f t="array" ref="FF305">IF(OR(FF$1=0, $A305="", _xlfn.XLOOKUP(FF$1, $Z$2:$Z$18, $AD$2:$AD$18, "")=""),"",SQRT((_xlfn.XLOOKUP(FF$1,$Z$2:$Z$18,$AA$2:$AA$18)-$T305)^2+(_xlfn.XLOOKUP(FF$1,$Z$2:$Z$18,$AB$2:$AB$18)-$U305)^2+(_xlfn.XLOOKUP(FF$1,$Z$2:$Z$18,$AC$2:$AC$18-$V305)^2)))</f>
        <v/>
      </c>
      <c r="FG305" s="96" t="str" cm="1">
        <f t="array" ref="FG305">IF(OR(FG$1=0, $A305="", _xlfn.XLOOKUP(FG$1, $Z$2:$Z$18, $AD$2:$AD$18, "")=""),"",SQRT((_xlfn.XLOOKUP(FG$1,$Z$2:$Z$18,$AA$2:$AA$18)-$T305)^2+(_xlfn.XLOOKUP(FG$1,$Z$2:$Z$18,$AB$2:$AB$18)-$U305)^2+(_xlfn.XLOOKUP(FG$1,$Z$2:$Z$18,$AC$2:$AC$18-$V305)^2)))</f>
        <v/>
      </c>
      <c r="FH305" s="96" t="str" cm="1">
        <f t="array" ref="FH305">IF(OR(FH$1=0, $A305="", _xlfn.XLOOKUP(FH$1, $Z$2:$Z$18, $AD$2:$AD$18, "")=""),"",SQRT((_xlfn.XLOOKUP(FH$1,$Z$2:$Z$18,$AA$2:$AA$18)-$T305)^2+(_xlfn.XLOOKUP(FH$1,$Z$2:$Z$18,$AB$2:$AB$18)-$U305)^2+(_xlfn.XLOOKUP(FH$1,$Z$2:$Z$18,$AC$2:$AC$18-$V305)^2)))</f>
        <v/>
      </c>
      <c r="FI305" s="97" t="str" cm="1">
        <f t="array" ref="FI305">IF(OR(FI$1=0, $A305="", _xlfn.XLOOKUP(FI$1, $Z$2:$Z$18, $AD$2:$AD$18, "")=""),"",SQRT((_xlfn.XLOOKUP(FI$1,$Z$2:$Z$18,$AA$2:$AA$18)-$T305)^2+(_xlfn.XLOOKUP(FI$1,$Z$2:$Z$18,$AB$2:$AB$18)-$U305)^2+(_xlfn.XLOOKUP(FI$1,$Z$2:$Z$18,$AC$2:$AC$18-$V305)^2)))</f>
        <v/>
      </c>
      <c r="FJ305" s="97" t="str" cm="1">
        <f t="array" ref="FJ305">IF(OR(FJ$1=0, $A305="", _xlfn.XLOOKUP(FJ$1, $Z$2:$Z$18, $AD$2:$AD$18, "")=""),"",SQRT((_xlfn.XLOOKUP(FJ$1,$Z$2:$Z$18,$AA$2:$AA$18)-$T305)^2+(_xlfn.XLOOKUP(FJ$1,$Z$2:$Z$18,$AB$2:$AB$18)-$U305)^2+(_xlfn.XLOOKUP(FJ$1,$Z$2:$Z$18,$AC$2:$AC$18-$V305)^2)))</f>
        <v/>
      </c>
      <c r="FK305" s="97" t="str" cm="1">
        <f t="array" ref="FK305">IF(OR(FK$1=0, $A305="", _xlfn.XLOOKUP(FK$1, $Z$2:$Z$18, $AD$2:$AD$18, "")=""),"",SQRT((_xlfn.XLOOKUP(FK$1,$Z$2:$Z$18,$AA$2:$AA$18)-$T305)^2+(_xlfn.XLOOKUP(FK$1,$Z$2:$Z$18,$AB$2:$AB$18)-$U305)^2+(_xlfn.XLOOKUP(FK$1,$Z$2:$Z$18,$AC$2:$AC$18-$V305)^2)))</f>
        <v/>
      </c>
      <c r="FL305" s="97" t="str" cm="1">
        <f t="array" ref="FL305">IF(OR(FL$1=0, $A305="", _xlfn.XLOOKUP(FL$1, $Z$2:$Z$18, $AD$2:$AD$18, "")=""),"",SQRT((_xlfn.XLOOKUP(FL$1,$Z$2:$Z$18,$AA$2:$AA$18)-$T305)^2+(_xlfn.XLOOKUP(FL$1,$Z$2:$Z$18,$AB$2:$AB$18)-$U305)^2+(_xlfn.XLOOKUP(FL$1,$Z$2:$Z$18,$AC$2:$AC$18-$V305)^2)))</f>
        <v/>
      </c>
      <c r="FM305" s="97" t="str" cm="1">
        <f t="array" ref="FM305">IF(OR(FM$1=0, $A305="", _xlfn.XLOOKUP(FM$1, $Z$2:$Z$18, $AD$2:$AD$18, "")=""),"",SQRT((_xlfn.XLOOKUP(FM$1,$Z$2:$Z$18,$AA$2:$AA$18)-$T305)^2+(_xlfn.XLOOKUP(FM$1,$Z$2:$Z$18,$AB$2:$AB$18)-$U305)^2+(_xlfn.XLOOKUP(FM$1,$Z$2:$Z$18,$AC$2:$AC$18-$V305)^2)))</f>
        <v/>
      </c>
      <c r="FN305" s="97" t="str" cm="1">
        <f t="array" ref="FN305">IF(OR(FN$1=0, $A305="", _xlfn.XLOOKUP(FN$1, $Z$2:$Z$18, $AD$2:$AD$18, "")=""),"",SQRT((_xlfn.XLOOKUP(FN$1,$Z$2:$Z$18,$AA$2:$AA$18)-$T305)^2+(_xlfn.XLOOKUP(FN$1,$Z$2:$Z$18,$AB$2:$AB$18)-$U305)^2+(_xlfn.XLOOKUP(FN$1,$Z$2:$Z$18,$AC$2:$AC$18-$V305)^2)))</f>
        <v/>
      </c>
      <c r="FO305" s="98" t="str" cm="1">
        <f t="array" ref="FO305">IF(OR(FO$1=0, $A305="", _xlfn.XLOOKUP(FO$1, $Z$2:$Z$18, $AD$2:$AD$18, "")=""),"",SQRT((_xlfn.XLOOKUP(FO$1,$Z$2:$Z$18,$AA$2:$AA$18)-$T305)^2+(_xlfn.XLOOKUP(FO$1,$Z$2:$Z$18,$AB$2:$AB$18)-$U305)^2+(_xlfn.XLOOKUP(FO$1,$Z$2:$Z$18,$AC$2:$AC$18-$V305)^2)))</f>
        <v/>
      </c>
      <c r="FP305" s="99"/>
      <c r="FQ305" s="99"/>
      <c r="FR305" s="100">
        <f t="shared" si="103"/>
        <v>0</v>
      </c>
      <c r="FS305" s="109">
        <f t="shared" si="104"/>
        <v>0</v>
      </c>
      <c r="FT305" s="109">
        <f t="shared" si="105"/>
        <v>0</v>
      </c>
      <c r="FU305" s="109">
        <f t="shared" si="106"/>
        <v>0</v>
      </c>
      <c r="FV305" s="109">
        <f t="shared" si="107"/>
        <v>0</v>
      </c>
      <c r="FW305" s="109">
        <f t="shared" si="108"/>
        <v>0</v>
      </c>
      <c r="FX305" s="109">
        <f t="shared" si="109"/>
        <v>0</v>
      </c>
      <c r="FY305" s="109">
        <f t="shared" si="110"/>
        <v>0</v>
      </c>
      <c r="FZ305" s="110">
        <f t="shared" si="111"/>
        <v>0</v>
      </c>
      <c r="GA305" s="110">
        <f t="shared" si="112"/>
        <v>0</v>
      </c>
      <c r="GB305" s="110">
        <f t="shared" si="113"/>
        <v>0</v>
      </c>
      <c r="GC305" s="110">
        <f t="shared" si="114"/>
        <v>0</v>
      </c>
      <c r="GD305" s="110">
        <f t="shared" si="115"/>
        <v>0</v>
      </c>
      <c r="GE305" s="110">
        <f t="shared" si="116"/>
        <v>0</v>
      </c>
      <c r="GF305" s="111">
        <f t="shared" si="117"/>
        <v>0</v>
      </c>
      <c r="GG305" s="100">
        <f t="shared" si="118"/>
        <v>0</v>
      </c>
      <c r="GH305" s="109">
        <f t="shared" si="119"/>
        <v>0</v>
      </c>
      <c r="GI305" s="109">
        <f t="shared" si="120"/>
        <v>0</v>
      </c>
      <c r="GJ305" s="109">
        <f t="shared" si="121"/>
        <v>0</v>
      </c>
      <c r="GK305" s="109">
        <f t="shared" si="122"/>
        <v>0</v>
      </c>
      <c r="GL305" s="109">
        <f t="shared" si="123"/>
        <v>0</v>
      </c>
      <c r="GM305" s="109">
        <f t="shared" si="124"/>
        <v>0</v>
      </c>
      <c r="GN305" s="109">
        <f t="shared" si="125"/>
        <v>0</v>
      </c>
      <c r="GO305" s="110">
        <f t="shared" si="126"/>
        <v>0</v>
      </c>
      <c r="GP305" s="110">
        <f t="shared" si="127"/>
        <v>0</v>
      </c>
      <c r="GQ305" s="110">
        <f t="shared" si="128"/>
        <v>0</v>
      </c>
      <c r="GR305" s="110">
        <f t="shared" si="129"/>
        <v>0</v>
      </c>
      <c r="GS305" s="110">
        <f t="shared" si="130"/>
        <v>0</v>
      </c>
      <c r="GT305" s="110">
        <f t="shared" si="131"/>
        <v>0</v>
      </c>
      <c r="GU305" s="111">
        <f t="shared" si="132"/>
        <v>0</v>
      </c>
      <c r="GX305" s="151" cm="1">
        <f t="array" ref="GX305">_xlfn.IFS(GX$1= 0,"", NOT(ISBLANK(CA305)), 0, ISBLANK(CA305), $Q305-$S305+FR305-AU305-DG305)</f>
        <v>0</v>
      </c>
      <c r="GY305" s="152" cm="1">
        <f t="array" ref="GY305">_xlfn.IFS(GY$1= 0,"", NOT(ISBLANK(CB305)), 0, ISBLANK(CB305), $Q305-$S305+FS305-AV305-DH305)</f>
        <v>0</v>
      </c>
      <c r="GZ305" s="152" cm="1">
        <f t="array" ref="GZ305">_xlfn.IFS(GZ$1= 0,"", NOT(ISBLANK(CC305)), 0, ISBLANK(CC305), $Q305-$S305+FT305-AW305-DI305)</f>
        <v>0</v>
      </c>
      <c r="HA305" s="152" cm="1">
        <f t="array" ref="HA305">_xlfn.IFS(HA$1= 0,"", NOT(ISBLANK(CD305)), 0, ISBLANK(CD305), $Q305-$S305+FU305-AX305-DJ305)</f>
        <v>0</v>
      </c>
      <c r="HB305" s="152" cm="1">
        <f t="array" ref="HB305">_xlfn.IFS(HB$1= 0,"", NOT(ISBLANK(CE305)), 0, ISBLANK(CE305), $Q305-$S305+FV305-AY305-DK305)</f>
        <v>0</v>
      </c>
      <c r="HC305" s="152" cm="1">
        <f t="array" ref="HC305">_xlfn.IFS(HC$1= 0,"", NOT(ISBLANK(CF305)), 0, ISBLANK(CF305), $Q305-$S305+FW305-AZ305-DL305)</f>
        <v>0</v>
      </c>
      <c r="HD305" s="152" cm="1">
        <f t="array" ref="HD305">_xlfn.IFS(HD$1= 0,"", NOT(ISBLANK(CG305)), 0, ISBLANK(CG305), $Q305-$S305+FX305-BA305-DM305)</f>
        <v>0</v>
      </c>
      <c r="HE305" s="152" t="str" cm="1">
        <f t="array" ref="HE305">_xlfn.IFS(HE$1= 0,"", NOT(ISBLANK(CH305)), 0, ISBLANK(CH305), $Q305-$S305+FY305-BB305-DN305)</f>
        <v/>
      </c>
      <c r="HF305" s="152" t="str" cm="1">
        <f t="array" ref="HF305">_xlfn.IFS(HF$1= 0,"", NOT(ISBLANK(CI305)), 0, ISBLANK(CI305), $Q305-$S305+FZ305-BC305-DO305)</f>
        <v/>
      </c>
      <c r="HG305" s="152" t="str" cm="1">
        <f t="array" ref="HG305">_xlfn.IFS(HG$1= 0,"", NOT(ISBLANK(CJ305)), 0, ISBLANK(CJ305), $Q305-$S305+GA305-BD305-DP305)</f>
        <v/>
      </c>
      <c r="HH305" s="152" t="str" cm="1">
        <f t="array" ref="HH305">_xlfn.IFS(HH$1= 0,"", NOT(ISBLANK(CK305)), 0, ISBLANK(CK305), $Q305-$S305+GB305-BE305-DQ305)</f>
        <v/>
      </c>
      <c r="HI305" s="152" t="str" cm="1">
        <f t="array" ref="HI305">_xlfn.IFS(HI$1= 0,"", NOT(ISBLANK(CL305)), 0, ISBLANK(CL305), $Q305-$S305+GC305-BF305-DR305)</f>
        <v/>
      </c>
      <c r="HJ305" s="152" t="str" cm="1">
        <f t="array" ref="HJ305">_xlfn.IFS(HJ$1= 0,"", NOT(ISBLANK(CM305)), 0, ISBLANK(CM305), $Q305-$S305+GD305-BG305-DS305)</f>
        <v/>
      </c>
      <c r="HK305" s="152" t="str" cm="1">
        <f t="array" ref="HK305">_xlfn.IFS(HK$1= 0,"", NOT(ISBLANK(CN305)), 0, ISBLANK(CN305), $Q305-$S305+GE305-BH305-DT305)</f>
        <v/>
      </c>
      <c r="HL305" s="153" t="str" cm="1">
        <f t="array" ref="HL305">_xlfn.IFS(HL$1= 0,"", NOT(ISBLANK(CO305)), 0, ISBLANK(CO305), $Q305-$S305+GF305-BI305-DU305)</f>
        <v/>
      </c>
      <c r="HM305" s="153" t="str" cm="1">
        <f t="array" ref="HM305">_xlfn.IFS(HM$1= 0,"", NOT(ISBLANK(DE305)), 0, ISBLANK(DE305), $Q305-$S305+IC305-BY305-#REF!)</f>
        <v/>
      </c>
      <c r="HN305" s="153" t="e" cm="1">
        <f t="array" ref="HN305">_xlfn.IFS(HN$1= 0,"", NOT(ISBLANK(DF305)), 0, ISBLANK(DF305), $Q305-$S305+ID305-BZ305-#REF!)</f>
        <v>#REF!</v>
      </c>
      <c r="HO305" s="153" t="e" cm="1">
        <f t="array" ref="HO305">_xlfn.IFS(HO$1= 0,"", NOT(ISBLANK(DG305)), 0, ISBLANK(DG305), $Q305-$S305+IE305-CA305-#REF!)</f>
        <v>#VALUE!</v>
      </c>
      <c r="HP305" s="153" t="e" cm="1">
        <f t="array" ref="HP305">_xlfn.IFS(HP$1= 0,"", NOT(ISBLANK(DH305)), 0, ISBLANK(DH305), $Q305-$S305+IF305-CB305-#REF!)</f>
        <v>#REF!</v>
      </c>
      <c r="HQ305" s="153" t="e" cm="1">
        <f t="array" ref="HQ305">_xlfn.IFS(HQ$1= 0,"", NOT(ISBLANK(DI305)), 0, ISBLANK(DI305), $Q305-$S305+IG305-CC305-#REF!)</f>
        <v>#REF!</v>
      </c>
      <c r="HR305" s="153" cm="1">
        <f t="array" ref="HR305">_xlfn.IFS(HR$1= 0,"", NOT(ISBLANK(DJ305)), 0, ISBLANK(DJ305), $Q305-$S305+IH305-CD305-EK305)</f>
        <v>0</v>
      </c>
      <c r="HS305" s="153" t="e" cm="1">
        <f t="array" ref="HS305">_xlfn.IFS(HS$1= 0,"", NOT(ISBLANK(DK305)), 0, ISBLANK(DK305), $Q305-$S305+II305-CE305-EL305)</f>
        <v>#VALUE!</v>
      </c>
      <c r="HT305" s="153" t="e" cm="1">
        <f t="array" ref="HT305">_xlfn.IFS(HT$1= 0,"", NOT(ISBLANK(DL305)), 0, ISBLANK(DL305), $Q305-$S305+GV305-CF305-EM305)</f>
        <v>#VALUE!</v>
      </c>
      <c r="HU305" s="153" t="e" cm="1">
        <f t="array" ref="HU305">_xlfn.IFS(HU$1= 0,"", NOT(ISBLANK(DM305)), 0, ISBLANK(DM305), $Q305-$S305+GW305-CG305-EN305)</f>
        <v>#VALUE!</v>
      </c>
      <c r="HV305" s="153" t="str" cm="1">
        <f t="array" ref="HV305">_xlfn.IFS(HV$1= 0,"", NOT(ISBLANK(DN305)), 0, ISBLANK(DN305), $Q305-$S305+GX305-CH305-EO305)</f>
        <v/>
      </c>
      <c r="HW305" s="153" t="str" cm="1">
        <f t="array" ref="HW305">_xlfn.IFS(HW$1= 0,"", NOT(ISBLANK(DO305)), 0, ISBLANK(DO305), $Q305-$S305+GY305-CI305-EP305)</f>
        <v/>
      </c>
      <c r="HX305" s="153" t="str" cm="1">
        <f t="array" ref="HX305">_xlfn.IFS(HX$1= 0,"", NOT(ISBLANK(DP305)), 0, ISBLANK(DP305), $Q305-$S305+GZ305-CJ305-EQ305)</f>
        <v/>
      </c>
      <c r="HY305" s="153" t="str" cm="1">
        <f t="array" ref="HY305">_xlfn.IFS(HY$1= 0,"", NOT(ISBLANK(DQ305)), 0, ISBLANK(DQ305), $Q305-$S305+HA305-CK305-ER305)</f>
        <v/>
      </c>
      <c r="HZ305" s="153" t="str" cm="1">
        <f t="array" ref="HZ305">_xlfn.IFS(HZ$1= 0,"", NOT(ISBLANK(DR305)), 0, ISBLANK(DR305), $Q305-$S305+HB305-CL305-ES305)</f>
        <v/>
      </c>
      <c r="IA305" s="153" t="str" cm="1">
        <f t="array" ref="IA305">_xlfn.IFS(IA$1= 0,"", NOT(ISBLANK(DS305)), 0, ISBLANK(DS305), $Q305-$S305+HC305-CM305-ET305)</f>
        <v/>
      </c>
    </row>
    <row r="306" spans="1:235" ht="16.5" x14ac:dyDescent="0.3">
      <c r="A306" s="144"/>
      <c r="B306" s="106"/>
      <c r="C306" s="106"/>
      <c r="D306" s="107"/>
      <c r="E306" s="131"/>
      <c r="F306" s="137"/>
      <c r="G306" s="2"/>
      <c r="H306" s="2"/>
      <c r="I306" s="2"/>
      <c r="J306" s="2"/>
      <c r="K306" s="2"/>
      <c r="L306" s="2"/>
      <c r="M306" s="140"/>
      <c r="N306" s="137"/>
      <c r="O306" s="138"/>
      <c r="P306" s="133"/>
      <c r="Q306" s="94">
        <f t="shared" si="101"/>
        <v>0</v>
      </c>
      <c r="R306" s="1"/>
      <c r="S306" s="1"/>
      <c r="T306" s="2"/>
      <c r="U306" s="2"/>
      <c r="V306" s="82">
        <f t="shared" si="102"/>
        <v>0</v>
      </c>
      <c r="W306" s="121"/>
      <c r="X306" s="108"/>
      <c r="AU306" s="105"/>
      <c r="AV306" s="105"/>
      <c r="AW306" s="105"/>
      <c r="AX306" s="105"/>
      <c r="AY306" s="105"/>
      <c r="AZ306" s="105"/>
      <c r="BA306" s="105"/>
      <c r="BB306" s="105"/>
      <c r="BC306" s="105"/>
      <c r="BD306" s="105"/>
      <c r="BE306" s="105"/>
      <c r="BF306" s="105"/>
      <c r="BG306" s="105"/>
      <c r="BH306" s="105"/>
      <c r="BI306" s="105"/>
      <c r="BJ306" s="105"/>
      <c r="BK306" s="105"/>
      <c r="BL306" s="105"/>
      <c r="BM306" s="105"/>
      <c r="BN306" s="105"/>
      <c r="BO306" s="105"/>
      <c r="BP306" s="105"/>
      <c r="BQ306" s="105"/>
      <c r="BR306" s="105"/>
      <c r="BS306" s="105"/>
      <c r="BT306" s="105"/>
      <c r="BU306" s="105"/>
      <c r="BV306" s="105"/>
      <c r="BW306" s="105"/>
      <c r="BX306" s="105"/>
      <c r="BZ306" s="99"/>
      <c r="CA306" s="105" t="s">
        <v>32</v>
      </c>
      <c r="CB306" s="105"/>
      <c r="CC306" s="105"/>
      <c r="CD306" s="105"/>
      <c r="CE306" s="105"/>
      <c r="CF306" s="105"/>
      <c r="CG306" s="105"/>
      <c r="CH306" s="105"/>
      <c r="CI306" s="105"/>
      <c r="CJ306" s="105"/>
      <c r="CK306" s="105"/>
      <c r="CL306" s="105"/>
      <c r="CM306" s="105"/>
      <c r="CN306" s="105"/>
      <c r="CO306" s="105"/>
      <c r="CP306" s="105" t="s">
        <v>32</v>
      </c>
      <c r="CQ306" s="105"/>
      <c r="CR306" s="105"/>
      <c r="CS306" s="105"/>
      <c r="CT306" s="105"/>
      <c r="CU306" s="105"/>
      <c r="CV306" s="105"/>
      <c r="CW306" s="105"/>
      <c r="CX306" s="105"/>
      <c r="CY306" s="105"/>
      <c r="CZ306" s="105"/>
      <c r="DA306" s="105"/>
      <c r="DB306" s="105"/>
      <c r="DC306" s="105"/>
      <c r="DD306" s="105"/>
      <c r="DE306" s="99"/>
      <c r="DF306" s="99"/>
      <c r="DG306" s="105"/>
      <c r="DH306" s="105"/>
      <c r="DI306" s="105"/>
      <c r="DJ306" s="105"/>
      <c r="DK306" s="105"/>
      <c r="DL306" s="105"/>
      <c r="DM306" s="105"/>
      <c r="DN306" s="105"/>
      <c r="DO306" s="105"/>
      <c r="DP306" s="105"/>
      <c r="DQ306" s="105"/>
      <c r="DR306" s="105"/>
      <c r="DS306" s="105"/>
      <c r="DT306" s="105"/>
      <c r="DU306" s="105"/>
      <c r="DV306" s="105"/>
      <c r="DW306" s="105"/>
      <c r="DX306" s="105"/>
      <c r="DY306" s="105"/>
      <c r="DZ306" s="105"/>
      <c r="EA306" s="105"/>
      <c r="EB306" s="105"/>
      <c r="EC306" s="105"/>
      <c r="ED306" s="105"/>
      <c r="EE306" s="105"/>
      <c r="EF306" s="105"/>
      <c r="EG306" s="105"/>
      <c r="EH306" s="105"/>
      <c r="EI306" s="105"/>
      <c r="EJ306" s="105"/>
      <c r="EL306" s="146" t="str" cm="1">
        <f t="array" ref="EL306">IF(OR(EL$1=0, $A306="", _xlfn.XLOOKUP(EL$1, $Z$2:$Z$18, $AD$2:$AD$18, "")=""),"",SQRT((_xlfn.XLOOKUP(EL$1,$Z$2:$Z$18,$AA$2:$AA$18)-$T306)^2+(_xlfn.XLOOKUP(EL$1,$Z$2:$Z$18,$AB$2:$AB$18)-$U306)^2+(_xlfn.XLOOKUP(EL$1,$Z$2:$Z$18,$AC$2:$AC$18-$V306)^2)))</f>
        <v/>
      </c>
      <c r="EM306" s="96" t="str" cm="1">
        <f t="array" ref="EM306">IF(OR(EM$1=0, $A306="", _xlfn.XLOOKUP(EM$1, $Z$2:$Z$18, $AD$2:$AD$18, "")=""),"",SQRT((_xlfn.XLOOKUP(EM$1,$Z$2:$Z$18,$AA$2:$AA$18)-$T306)^2+(_xlfn.XLOOKUP(EM$1,$Z$2:$Z$18,$AB$2:$AB$18)-$U306)^2+(_xlfn.XLOOKUP(EM$1,$Z$2:$Z$18,$AC$2:$AC$18-$V306)^2)))</f>
        <v/>
      </c>
      <c r="EN306" s="96" t="str" cm="1">
        <f t="array" ref="EN306">IF(OR(EN$1=0, $A306="", _xlfn.XLOOKUP(EN$1, $Z$2:$Z$18, $AD$2:$AD$18, "")=""),"",SQRT((_xlfn.XLOOKUP(EN$1,$Z$2:$Z$18,$AA$2:$AA$18)-$T306)^2+(_xlfn.XLOOKUP(EN$1,$Z$2:$Z$18,$AB$2:$AB$18)-$U306)^2+(_xlfn.XLOOKUP(EN$1,$Z$2:$Z$18,$AC$2:$AC$18-$V306)^2)))</f>
        <v/>
      </c>
      <c r="EO306" s="96" t="str" cm="1">
        <f t="array" ref="EO306">IF(OR(EO$1=0, $A306="", _xlfn.XLOOKUP(EO$1, $Z$2:$Z$18, $AD$2:$AD$18, "")=""),"",SQRT((_xlfn.XLOOKUP(EO$1,$Z$2:$Z$18,$AA$2:$AA$18)-$T306)^2+(_xlfn.XLOOKUP(EO$1,$Z$2:$Z$18,$AB$2:$AB$18)-$U306)^2+(_xlfn.XLOOKUP(EO$1,$Z$2:$Z$18,$AC$2:$AC$18-$V306)^2)))</f>
        <v/>
      </c>
      <c r="EP306" s="96" t="str" cm="1">
        <f t="array" ref="EP306">IF(OR(EP$1=0, $A306="", _xlfn.XLOOKUP(EP$1, $Z$2:$Z$18, $AD$2:$AD$18, "")=""),"",SQRT((_xlfn.XLOOKUP(EP$1,$Z$2:$Z$18,$AA$2:$AA$18)-$T306)^2+(_xlfn.XLOOKUP(EP$1,$Z$2:$Z$18,$AB$2:$AB$18)-$U306)^2+(_xlfn.XLOOKUP(EP$1,$Z$2:$Z$18,$AC$2:$AC$18-$V306)^2)))</f>
        <v/>
      </c>
      <c r="EQ306" s="96" t="str" cm="1">
        <f t="array" ref="EQ306">IF(OR(EQ$1=0, $A306="", _xlfn.XLOOKUP(EQ$1, $Z$2:$Z$18, $AD$2:$AD$18, "")=""),"",SQRT((_xlfn.XLOOKUP(EQ$1,$Z$2:$Z$18,$AA$2:$AA$18)-$T306)^2+(_xlfn.XLOOKUP(EQ$1,$Z$2:$Z$18,$AB$2:$AB$18)-$U306)^2+(_xlfn.XLOOKUP(EQ$1,$Z$2:$Z$18,$AC$2:$AC$18-$V306)^2)))</f>
        <v/>
      </c>
      <c r="ER306" s="96" t="str" cm="1">
        <f t="array" ref="ER306">IF(OR(ER$1=0, $A306="", _xlfn.XLOOKUP(ER$1, $Z$2:$Z$18, $AD$2:$AD$18, "")=""),"",SQRT((_xlfn.XLOOKUP(ER$1,$Z$2:$Z$18,$AA$2:$AA$18)-$T306)^2+(_xlfn.XLOOKUP(ER$1,$Z$2:$Z$18,$AB$2:$AB$18)-$U306)^2+(_xlfn.XLOOKUP(ER$1,$Z$2:$Z$18,$AC$2:$AC$18-$V306)^2)))</f>
        <v/>
      </c>
      <c r="ES306" s="96" t="str" cm="1">
        <f t="array" ref="ES306">IF(OR(ES$1=0, $A306="", _xlfn.XLOOKUP(ES$1, $Z$2:$Z$18, $AD$2:$AD$18, "")=""),"",SQRT((_xlfn.XLOOKUP(ES$1,$Z$2:$Z$18,$AA$2:$AA$18)-$T306)^2+(_xlfn.XLOOKUP(ES$1,$Z$2:$Z$18,$AB$2:$AB$18)-$U306)^2+(_xlfn.XLOOKUP(ES$1,$Z$2:$Z$18,$AC$2:$AC$18-$V306)^2)))</f>
        <v/>
      </c>
      <c r="ET306" s="97" t="str" cm="1">
        <f t="array" ref="ET306">IF(OR(ET$1=0, $A306="", _xlfn.XLOOKUP(ET$1, $Z$2:$Z$18, $AD$2:$AD$18, "")=""),"",SQRT((_xlfn.XLOOKUP(ET$1,$Z$2:$Z$18,$AA$2:$AA$18)-$T306)^2+(_xlfn.XLOOKUP(ET$1,$Z$2:$Z$18,$AB$2:$AB$18)-$U306)^2+(_xlfn.XLOOKUP(ET$1,$Z$2:$Z$18,$AC$2:$AC$18-$V306)^2)))</f>
        <v/>
      </c>
      <c r="EU306" s="97" t="str" cm="1">
        <f t="array" ref="EU306">IF(OR(EU$1=0, $A306="", _xlfn.XLOOKUP(EU$1, $Z$2:$Z$18, $AD$2:$AD$18, "")=""),"",SQRT((_xlfn.XLOOKUP(EU$1,$Z$2:$Z$18,$AA$2:$AA$18)-$T306)^2+(_xlfn.XLOOKUP(EU$1,$Z$2:$Z$18,$AB$2:$AB$18)-$U306)^2+(_xlfn.XLOOKUP(EU$1,$Z$2:$Z$18,$AC$2:$AC$18-$V306)^2)))</f>
        <v/>
      </c>
      <c r="EV306" s="97" t="str" cm="1">
        <f t="array" ref="EV306">IF(OR(EV$1=0, $A306="", _xlfn.XLOOKUP(EV$1, $Z$2:$Z$18, $AD$2:$AD$18, "")=""),"",SQRT((_xlfn.XLOOKUP(EV$1,$Z$2:$Z$18,$AA$2:$AA$18)-$T306)^2+(_xlfn.XLOOKUP(EV$1,$Z$2:$Z$18,$AB$2:$AB$18)-$U306)^2+(_xlfn.XLOOKUP(EV$1,$Z$2:$Z$18,$AC$2:$AC$18-$V306)^2)))</f>
        <v/>
      </c>
      <c r="EW306" s="97" t="str" cm="1">
        <f t="array" ref="EW306">IF(OR(EW$1=0, $A306="", _xlfn.XLOOKUP(EW$1, $Z$2:$Z$18, $AD$2:$AD$18, "")=""),"",SQRT((_xlfn.XLOOKUP(EW$1,$Z$2:$Z$18,$AA$2:$AA$18)-$T306)^2+(_xlfn.XLOOKUP(EW$1,$Z$2:$Z$18,$AB$2:$AB$18)-$U306)^2+(_xlfn.XLOOKUP(EW$1,$Z$2:$Z$18,$AC$2:$AC$18-$V306)^2)))</f>
        <v/>
      </c>
      <c r="EX306" s="97" t="str" cm="1">
        <f t="array" ref="EX306">IF(OR(EX$1=0, $A306="", _xlfn.XLOOKUP(EX$1, $Z$2:$Z$18, $AD$2:$AD$18, "")=""),"",SQRT((_xlfn.XLOOKUP(EX$1,$Z$2:$Z$18,$AA$2:$AA$18)-$T306)^2+(_xlfn.XLOOKUP(EX$1,$Z$2:$Z$18,$AB$2:$AB$18)-$U306)^2+(_xlfn.XLOOKUP(EX$1,$Z$2:$Z$18,$AC$2:$AC$18-$V306)^2)))</f>
        <v/>
      </c>
      <c r="EY306" s="97" t="str" cm="1">
        <f t="array" ref="EY306">IF(OR(EY$1=0, $A306="", _xlfn.XLOOKUP(EY$1, $Z$2:$Z$18, $AD$2:$AD$18, "")=""),"",SQRT((_xlfn.XLOOKUP(EY$1,$Z$2:$Z$18,$AA$2:$AA$18)-$T306)^2+(_xlfn.XLOOKUP(EY$1,$Z$2:$Z$18,$AB$2:$AB$18)-$U306)^2+(_xlfn.XLOOKUP(EY$1,$Z$2:$Z$18,$AC$2:$AC$18-$V306)^2)))</f>
        <v/>
      </c>
      <c r="EZ306" s="98" t="str" cm="1">
        <f t="array" ref="EZ306">IF(OR(EZ$1=0, $A306="", _xlfn.XLOOKUP(EZ$1, $Z$2:$Z$18, $AD$2:$AD$18, "")=""),"",SQRT((_xlfn.XLOOKUP(EZ$1,$Z$2:$Z$18,$AA$2:$AA$18)-$T306)^2+(_xlfn.XLOOKUP(EZ$1,$Z$2:$Z$18,$AB$2:$AB$18)-$U306)^2+(_xlfn.XLOOKUP(EZ$1,$Z$2:$Z$18,$AC$2:$AC$18-$V306)^2)))</f>
        <v/>
      </c>
      <c r="FA306" s="146" t="str" cm="1">
        <f t="array" ref="FA306">IF(OR(FA$1=0, $A306="", _xlfn.XLOOKUP(FA$1, $Z$2:$Z$18, $AD$2:$AD$18, "")=""),"",SQRT((_xlfn.XLOOKUP(FA$1,$Z$2:$Z$18,$AA$2:$AA$18)-$T306)^2+(_xlfn.XLOOKUP(FA$1,$Z$2:$Z$18,$AB$2:$AB$18)-$U306)^2+(_xlfn.XLOOKUP(FA$1,$Z$2:$Z$18,$AC$2:$AC$18-$V306)^2)))</f>
        <v/>
      </c>
      <c r="FB306" s="96" t="str" cm="1">
        <f t="array" ref="FB306">IF(OR(FB$1=0, $A306="", _xlfn.XLOOKUP(FB$1, $Z$2:$Z$18, $AD$2:$AD$18, "")=""),"",SQRT((_xlfn.XLOOKUP(FB$1,$Z$2:$Z$18,$AA$2:$AA$18)-$T306)^2+(_xlfn.XLOOKUP(FB$1,$Z$2:$Z$18,$AB$2:$AB$18)-$U306)^2+(_xlfn.XLOOKUP(FB$1,$Z$2:$Z$18,$AC$2:$AC$18-$V306)^2)))</f>
        <v/>
      </c>
      <c r="FC306" s="96" t="str" cm="1">
        <f t="array" ref="FC306">IF(OR(FC$1=0, $A306="", _xlfn.XLOOKUP(FC$1, $Z$2:$Z$18, $AD$2:$AD$18, "")=""),"",SQRT((_xlfn.XLOOKUP(FC$1,$Z$2:$Z$18,$AA$2:$AA$18)-$T306)^2+(_xlfn.XLOOKUP(FC$1,$Z$2:$Z$18,$AB$2:$AB$18)-$U306)^2+(_xlfn.XLOOKUP(FC$1,$Z$2:$Z$18,$AC$2:$AC$18-$V306)^2)))</f>
        <v/>
      </c>
      <c r="FD306" s="96" t="str" cm="1">
        <f t="array" ref="FD306">IF(OR(FD$1=0, $A306="", _xlfn.XLOOKUP(FD$1, $Z$2:$Z$18, $AD$2:$AD$18, "")=""),"",SQRT((_xlfn.XLOOKUP(FD$1,$Z$2:$Z$18,$AA$2:$AA$18)-$T306)^2+(_xlfn.XLOOKUP(FD$1,$Z$2:$Z$18,$AB$2:$AB$18)-$U306)^2+(_xlfn.XLOOKUP(FD$1,$Z$2:$Z$18,$AC$2:$AC$18-$V306)^2)))</f>
        <v/>
      </c>
      <c r="FE306" s="96" t="str" cm="1">
        <f t="array" ref="FE306">IF(OR(FE$1=0, $A306="", _xlfn.XLOOKUP(FE$1, $Z$2:$Z$18, $AD$2:$AD$18, "")=""),"",SQRT((_xlfn.XLOOKUP(FE$1,$Z$2:$Z$18,$AA$2:$AA$18)-$T306)^2+(_xlfn.XLOOKUP(FE$1,$Z$2:$Z$18,$AB$2:$AB$18)-$U306)^2+(_xlfn.XLOOKUP(FE$1,$Z$2:$Z$18,$AC$2:$AC$18-$V306)^2)))</f>
        <v/>
      </c>
      <c r="FF306" s="96" t="str" cm="1">
        <f t="array" ref="FF306">IF(OR(FF$1=0, $A306="", _xlfn.XLOOKUP(FF$1, $Z$2:$Z$18, $AD$2:$AD$18, "")=""),"",SQRT((_xlfn.XLOOKUP(FF$1,$Z$2:$Z$18,$AA$2:$AA$18)-$T306)^2+(_xlfn.XLOOKUP(FF$1,$Z$2:$Z$18,$AB$2:$AB$18)-$U306)^2+(_xlfn.XLOOKUP(FF$1,$Z$2:$Z$18,$AC$2:$AC$18-$V306)^2)))</f>
        <v/>
      </c>
      <c r="FG306" s="96" t="str" cm="1">
        <f t="array" ref="FG306">IF(OR(FG$1=0, $A306="", _xlfn.XLOOKUP(FG$1, $Z$2:$Z$18, $AD$2:$AD$18, "")=""),"",SQRT((_xlfn.XLOOKUP(FG$1,$Z$2:$Z$18,$AA$2:$AA$18)-$T306)^2+(_xlfn.XLOOKUP(FG$1,$Z$2:$Z$18,$AB$2:$AB$18)-$U306)^2+(_xlfn.XLOOKUP(FG$1,$Z$2:$Z$18,$AC$2:$AC$18-$V306)^2)))</f>
        <v/>
      </c>
      <c r="FH306" s="96" t="str" cm="1">
        <f t="array" ref="FH306">IF(OR(FH$1=0, $A306="", _xlfn.XLOOKUP(FH$1, $Z$2:$Z$18, $AD$2:$AD$18, "")=""),"",SQRT((_xlfn.XLOOKUP(FH$1,$Z$2:$Z$18,$AA$2:$AA$18)-$T306)^2+(_xlfn.XLOOKUP(FH$1,$Z$2:$Z$18,$AB$2:$AB$18)-$U306)^2+(_xlfn.XLOOKUP(FH$1,$Z$2:$Z$18,$AC$2:$AC$18-$V306)^2)))</f>
        <v/>
      </c>
      <c r="FI306" s="97" t="str" cm="1">
        <f t="array" ref="FI306">IF(OR(FI$1=0, $A306="", _xlfn.XLOOKUP(FI$1, $Z$2:$Z$18, $AD$2:$AD$18, "")=""),"",SQRT((_xlfn.XLOOKUP(FI$1,$Z$2:$Z$18,$AA$2:$AA$18)-$T306)^2+(_xlfn.XLOOKUP(FI$1,$Z$2:$Z$18,$AB$2:$AB$18)-$U306)^2+(_xlfn.XLOOKUP(FI$1,$Z$2:$Z$18,$AC$2:$AC$18-$V306)^2)))</f>
        <v/>
      </c>
      <c r="FJ306" s="97" t="str" cm="1">
        <f t="array" ref="FJ306">IF(OR(FJ$1=0, $A306="", _xlfn.XLOOKUP(FJ$1, $Z$2:$Z$18, $AD$2:$AD$18, "")=""),"",SQRT((_xlfn.XLOOKUP(FJ$1,$Z$2:$Z$18,$AA$2:$AA$18)-$T306)^2+(_xlfn.XLOOKUP(FJ$1,$Z$2:$Z$18,$AB$2:$AB$18)-$U306)^2+(_xlfn.XLOOKUP(FJ$1,$Z$2:$Z$18,$AC$2:$AC$18-$V306)^2)))</f>
        <v/>
      </c>
      <c r="FK306" s="97" t="str" cm="1">
        <f t="array" ref="FK306">IF(OR(FK$1=0, $A306="", _xlfn.XLOOKUP(FK$1, $Z$2:$Z$18, $AD$2:$AD$18, "")=""),"",SQRT((_xlfn.XLOOKUP(FK$1,$Z$2:$Z$18,$AA$2:$AA$18)-$T306)^2+(_xlfn.XLOOKUP(FK$1,$Z$2:$Z$18,$AB$2:$AB$18)-$U306)^2+(_xlfn.XLOOKUP(FK$1,$Z$2:$Z$18,$AC$2:$AC$18-$V306)^2)))</f>
        <v/>
      </c>
      <c r="FL306" s="97" t="str" cm="1">
        <f t="array" ref="FL306">IF(OR(FL$1=0, $A306="", _xlfn.XLOOKUP(FL$1, $Z$2:$Z$18, $AD$2:$AD$18, "")=""),"",SQRT((_xlfn.XLOOKUP(FL$1,$Z$2:$Z$18,$AA$2:$AA$18)-$T306)^2+(_xlfn.XLOOKUP(FL$1,$Z$2:$Z$18,$AB$2:$AB$18)-$U306)^2+(_xlfn.XLOOKUP(FL$1,$Z$2:$Z$18,$AC$2:$AC$18-$V306)^2)))</f>
        <v/>
      </c>
      <c r="FM306" s="97" t="str" cm="1">
        <f t="array" ref="FM306">IF(OR(FM$1=0, $A306="", _xlfn.XLOOKUP(FM$1, $Z$2:$Z$18, $AD$2:$AD$18, "")=""),"",SQRT((_xlfn.XLOOKUP(FM$1,$Z$2:$Z$18,$AA$2:$AA$18)-$T306)^2+(_xlfn.XLOOKUP(FM$1,$Z$2:$Z$18,$AB$2:$AB$18)-$U306)^2+(_xlfn.XLOOKUP(FM$1,$Z$2:$Z$18,$AC$2:$AC$18-$V306)^2)))</f>
        <v/>
      </c>
      <c r="FN306" s="97" t="str" cm="1">
        <f t="array" ref="FN306">IF(OR(FN$1=0, $A306="", _xlfn.XLOOKUP(FN$1, $Z$2:$Z$18, $AD$2:$AD$18, "")=""),"",SQRT((_xlfn.XLOOKUP(FN$1,$Z$2:$Z$18,$AA$2:$AA$18)-$T306)^2+(_xlfn.XLOOKUP(FN$1,$Z$2:$Z$18,$AB$2:$AB$18)-$U306)^2+(_xlfn.XLOOKUP(FN$1,$Z$2:$Z$18,$AC$2:$AC$18-$V306)^2)))</f>
        <v/>
      </c>
      <c r="FO306" s="98" t="str" cm="1">
        <f t="array" ref="FO306">IF(OR(FO$1=0, $A306="", _xlfn.XLOOKUP(FO$1, $Z$2:$Z$18, $AD$2:$AD$18, "")=""),"",SQRT((_xlfn.XLOOKUP(FO$1,$Z$2:$Z$18,$AA$2:$AA$18)-$T306)^2+(_xlfn.XLOOKUP(FO$1,$Z$2:$Z$18,$AB$2:$AB$18)-$U306)^2+(_xlfn.XLOOKUP(FO$1,$Z$2:$Z$18,$AC$2:$AC$18-$V306)^2)))</f>
        <v/>
      </c>
      <c r="FP306" s="99"/>
      <c r="FQ306" s="99"/>
      <c r="FR306" s="100">
        <f t="shared" si="103"/>
        <v>0</v>
      </c>
      <c r="FS306" s="109">
        <f t="shared" si="104"/>
        <v>0</v>
      </c>
      <c r="FT306" s="109">
        <f t="shared" si="105"/>
        <v>0</v>
      </c>
      <c r="FU306" s="109">
        <f t="shared" si="106"/>
        <v>0</v>
      </c>
      <c r="FV306" s="109">
        <f t="shared" si="107"/>
        <v>0</v>
      </c>
      <c r="FW306" s="109">
        <f t="shared" si="108"/>
        <v>0</v>
      </c>
      <c r="FX306" s="109">
        <f t="shared" si="109"/>
        <v>0</v>
      </c>
      <c r="FY306" s="109">
        <f t="shared" si="110"/>
        <v>0</v>
      </c>
      <c r="FZ306" s="110">
        <f t="shared" si="111"/>
        <v>0</v>
      </c>
      <c r="GA306" s="110">
        <f t="shared" si="112"/>
        <v>0</v>
      </c>
      <c r="GB306" s="110">
        <f t="shared" si="113"/>
        <v>0</v>
      </c>
      <c r="GC306" s="110">
        <f t="shared" si="114"/>
        <v>0</v>
      </c>
      <c r="GD306" s="110">
        <f t="shared" si="115"/>
        <v>0</v>
      </c>
      <c r="GE306" s="110">
        <f t="shared" si="116"/>
        <v>0</v>
      </c>
      <c r="GF306" s="111">
        <f t="shared" si="117"/>
        <v>0</v>
      </c>
      <c r="GG306" s="100">
        <f t="shared" si="118"/>
        <v>0</v>
      </c>
      <c r="GH306" s="109">
        <f t="shared" si="119"/>
        <v>0</v>
      </c>
      <c r="GI306" s="109">
        <f t="shared" si="120"/>
        <v>0</v>
      </c>
      <c r="GJ306" s="109">
        <f t="shared" si="121"/>
        <v>0</v>
      </c>
      <c r="GK306" s="109">
        <f t="shared" si="122"/>
        <v>0</v>
      </c>
      <c r="GL306" s="109">
        <f t="shared" si="123"/>
        <v>0</v>
      </c>
      <c r="GM306" s="109">
        <f t="shared" si="124"/>
        <v>0</v>
      </c>
      <c r="GN306" s="109">
        <f t="shared" si="125"/>
        <v>0</v>
      </c>
      <c r="GO306" s="110">
        <f t="shared" si="126"/>
        <v>0</v>
      </c>
      <c r="GP306" s="110">
        <f t="shared" si="127"/>
        <v>0</v>
      </c>
      <c r="GQ306" s="110">
        <f t="shared" si="128"/>
        <v>0</v>
      </c>
      <c r="GR306" s="110">
        <f t="shared" si="129"/>
        <v>0</v>
      </c>
      <c r="GS306" s="110">
        <f t="shared" si="130"/>
        <v>0</v>
      </c>
      <c r="GT306" s="110">
        <f t="shared" si="131"/>
        <v>0</v>
      </c>
      <c r="GU306" s="111">
        <f t="shared" si="132"/>
        <v>0</v>
      </c>
      <c r="GX306" s="151" cm="1">
        <f t="array" ref="GX306">_xlfn.IFS(GX$1= 0,"", NOT(ISBLANK(CA306)), 0, ISBLANK(CA306), $Q306-$S306+FR306-AU306-DG306)</f>
        <v>0</v>
      </c>
      <c r="GY306" s="152" cm="1">
        <f t="array" ref="GY306">_xlfn.IFS(GY$1= 0,"", NOT(ISBLANK(CB306)), 0, ISBLANK(CB306), $Q306-$S306+FS306-AV306-DH306)</f>
        <v>0</v>
      </c>
      <c r="GZ306" s="152" cm="1">
        <f t="array" ref="GZ306">_xlfn.IFS(GZ$1= 0,"", NOT(ISBLANK(CC306)), 0, ISBLANK(CC306), $Q306-$S306+FT306-AW306-DI306)</f>
        <v>0</v>
      </c>
      <c r="HA306" s="152" cm="1">
        <f t="array" ref="HA306">_xlfn.IFS(HA$1= 0,"", NOT(ISBLANK(CD306)), 0, ISBLANK(CD306), $Q306-$S306+FU306-AX306-DJ306)</f>
        <v>0</v>
      </c>
      <c r="HB306" s="152" cm="1">
        <f t="array" ref="HB306">_xlfn.IFS(HB$1= 0,"", NOT(ISBLANK(CE306)), 0, ISBLANK(CE306), $Q306-$S306+FV306-AY306-DK306)</f>
        <v>0</v>
      </c>
      <c r="HC306" s="152" cm="1">
        <f t="array" ref="HC306">_xlfn.IFS(HC$1= 0,"", NOT(ISBLANK(CF306)), 0, ISBLANK(CF306), $Q306-$S306+FW306-AZ306-DL306)</f>
        <v>0</v>
      </c>
      <c r="HD306" s="152" cm="1">
        <f t="array" ref="HD306">_xlfn.IFS(HD$1= 0,"", NOT(ISBLANK(CG306)), 0, ISBLANK(CG306), $Q306-$S306+FX306-BA306-DM306)</f>
        <v>0</v>
      </c>
      <c r="HE306" s="152" t="str" cm="1">
        <f t="array" ref="HE306">_xlfn.IFS(HE$1= 0,"", NOT(ISBLANK(CH306)), 0, ISBLANK(CH306), $Q306-$S306+FY306-BB306-DN306)</f>
        <v/>
      </c>
      <c r="HF306" s="152" t="str" cm="1">
        <f t="array" ref="HF306">_xlfn.IFS(HF$1= 0,"", NOT(ISBLANK(CI306)), 0, ISBLANK(CI306), $Q306-$S306+FZ306-BC306-DO306)</f>
        <v/>
      </c>
      <c r="HG306" s="152" t="str" cm="1">
        <f t="array" ref="HG306">_xlfn.IFS(HG$1= 0,"", NOT(ISBLANK(CJ306)), 0, ISBLANK(CJ306), $Q306-$S306+GA306-BD306-DP306)</f>
        <v/>
      </c>
      <c r="HH306" s="152" t="str" cm="1">
        <f t="array" ref="HH306">_xlfn.IFS(HH$1= 0,"", NOT(ISBLANK(CK306)), 0, ISBLANK(CK306), $Q306-$S306+GB306-BE306-DQ306)</f>
        <v/>
      </c>
      <c r="HI306" s="152" t="str" cm="1">
        <f t="array" ref="HI306">_xlfn.IFS(HI$1= 0,"", NOT(ISBLANK(CL306)), 0, ISBLANK(CL306), $Q306-$S306+GC306-BF306-DR306)</f>
        <v/>
      </c>
      <c r="HJ306" s="152" t="str" cm="1">
        <f t="array" ref="HJ306">_xlfn.IFS(HJ$1= 0,"", NOT(ISBLANK(CM306)), 0, ISBLANK(CM306), $Q306-$S306+GD306-BG306-DS306)</f>
        <v/>
      </c>
      <c r="HK306" s="152" t="str" cm="1">
        <f t="array" ref="HK306">_xlfn.IFS(HK$1= 0,"", NOT(ISBLANK(CN306)), 0, ISBLANK(CN306), $Q306-$S306+GE306-BH306-DT306)</f>
        <v/>
      </c>
      <c r="HL306" s="153" t="str" cm="1">
        <f t="array" ref="HL306">_xlfn.IFS(HL$1= 0,"", NOT(ISBLANK(CO306)), 0, ISBLANK(CO306), $Q306-$S306+GF306-BI306-DU306)</f>
        <v/>
      </c>
      <c r="HM306" s="153" t="str" cm="1">
        <f t="array" ref="HM306">_xlfn.IFS(HM$1= 0,"", NOT(ISBLANK(DE306)), 0, ISBLANK(DE306), $Q306-$S306+IC306-BY306-#REF!)</f>
        <v/>
      </c>
      <c r="HN306" s="153" t="e" cm="1">
        <f t="array" ref="HN306">_xlfn.IFS(HN$1= 0,"", NOT(ISBLANK(DF306)), 0, ISBLANK(DF306), $Q306-$S306+ID306-BZ306-#REF!)</f>
        <v>#REF!</v>
      </c>
      <c r="HO306" s="153" t="e" cm="1">
        <f t="array" ref="HO306">_xlfn.IFS(HO$1= 0,"", NOT(ISBLANK(DG306)), 0, ISBLANK(DG306), $Q306-$S306+IE306-CA306-#REF!)</f>
        <v>#VALUE!</v>
      </c>
      <c r="HP306" s="153" t="e" cm="1">
        <f t="array" ref="HP306">_xlfn.IFS(HP$1= 0,"", NOT(ISBLANK(DH306)), 0, ISBLANK(DH306), $Q306-$S306+IF306-CB306-#REF!)</f>
        <v>#REF!</v>
      </c>
      <c r="HQ306" s="153" t="e" cm="1">
        <f t="array" ref="HQ306">_xlfn.IFS(HQ$1= 0,"", NOT(ISBLANK(DI306)), 0, ISBLANK(DI306), $Q306-$S306+IG306-CC306-#REF!)</f>
        <v>#REF!</v>
      </c>
      <c r="HR306" s="153" cm="1">
        <f t="array" ref="HR306">_xlfn.IFS(HR$1= 0,"", NOT(ISBLANK(DJ306)), 0, ISBLANK(DJ306), $Q306-$S306+IH306-CD306-EK306)</f>
        <v>0</v>
      </c>
      <c r="HS306" s="153" t="e" cm="1">
        <f t="array" ref="HS306">_xlfn.IFS(HS$1= 0,"", NOT(ISBLANK(DK306)), 0, ISBLANK(DK306), $Q306-$S306+II306-CE306-EL306)</f>
        <v>#VALUE!</v>
      </c>
      <c r="HT306" s="153" t="e" cm="1">
        <f t="array" ref="HT306">_xlfn.IFS(HT$1= 0,"", NOT(ISBLANK(DL306)), 0, ISBLANK(DL306), $Q306-$S306+GV306-CF306-EM306)</f>
        <v>#VALUE!</v>
      </c>
      <c r="HU306" s="153" t="e" cm="1">
        <f t="array" ref="HU306">_xlfn.IFS(HU$1= 0,"", NOT(ISBLANK(DM306)), 0, ISBLANK(DM306), $Q306-$S306+GW306-CG306-EN306)</f>
        <v>#VALUE!</v>
      </c>
      <c r="HV306" s="153" t="str" cm="1">
        <f t="array" ref="HV306">_xlfn.IFS(HV$1= 0,"", NOT(ISBLANK(DN306)), 0, ISBLANK(DN306), $Q306-$S306+GX306-CH306-EO306)</f>
        <v/>
      </c>
      <c r="HW306" s="153" t="str" cm="1">
        <f t="array" ref="HW306">_xlfn.IFS(HW$1= 0,"", NOT(ISBLANK(DO306)), 0, ISBLANK(DO306), $Q306-$S306+GY306-CI306-EP306)</f>
        <v/>
      </c>
      <c r="HX306" s="153" t="str" cm="1">
        <f t="array" ref="HX306">_xlfn.IFS(HX$1= 0,"", NOT(ISBLANK(DP306)), 0, ISBLANK(DP306), $Q306-$S306+GZ306-CJ306-EQ306)</f>
        <v/>
      </c>
      <c r="HY306" s="153" t="str" cm="1">
        <f t="array" ref="HY306">_xlfn.IFS(HY$1= 0,"", NOT(ISBLANK(DQ306)), 0, ISBLANK(DQ306), $Q306-$S306+HA306-CK306-ER306)</f>
        <v/>
      </c>
      <c r="HZ306" s="153" t="str" cm="1">
        <f t="array" ref="HZ306">_xlfn.IFS(HZ$1= 0,"", NOT(ISBLANK(DR306)), 0, ISBLANK(DR306), $Q306-$S306+HB306-CL306-ES306)</f>
        <v/>
      </c>
      <c r="IA306" s="153" t="str" cm="1">
        <f t="array" ref="IA306">_xlfn.IFS(IA$1= 0,"", NOT(ISBLANK(DS306)), 0, ISBLANK(DS306), $Q306-$S306+HC306-CM306-ET306)</f>
        <v/>
      </c>
    </row>
    <row r="307" spans="1:235" ht="16.5" x14ac:dyDescent="0.3">
      <c r="A307" s="144"/>
      <c r="B307" s="106"/>
      <c r="C307" s="106"/>
      <c r="D307" s="107"/>
      <c r="E307" s="131"/>
      <c r="F307" s="137"/>
      <c r="G307" s="2"/>
      <c r="H307" s="2"/>
      <c r="I307" s="2"/>
      <c r="J307" s="2"/>
      <c r="K307" s="2"/>
      <c r="L307" s="2"/>
      <c r="M307" s="140"/>
      <c r="N307" s="137"/>
      <c r="O307" s="138"/>
      <c r="P307" s="133"/>
      <c r="Q307" s="94">
        <f t="shared" si="101"/>
        <v>0</v>
      </c>
      <c r="R307" s="1"/>
      <c r="S307" s="1"/>
      <c r="T307" s="2"/>
      <c r="U307" s="2"/>
      <c r="V307" s="82">
        <f t="shared" si="102"/>
        <v>0</v>
      </c>
      <c r="W307" s="121"/>
      <c r="X307" s="108"/>
      <c r="AU307" s="105"/>
      <c r="AV307" s="105"/>
      <c r="AW307" s="105"/>
      <c r="AX307" s="105"/>
      <c r="AY307" s="105"/>
      <c r="AZ307" s="105"/>
      <c r="BA307" s="105"/>
      <c r="BB307" s="105"/>
      <c r="BC307" s="105"/>
      <c r="BD307" s="105"/>
      <c r="BE307" s="105"/>
      <c r="BF307" s="105"/>
      <c r="BG307" s="105"/>
      <c r="BH307" s="105"/>
      <c r="BI307" s="105"/>
      <c r="BJ307" s="105"/>
      <c r="BK307" s="105"/>
      <c r="BL307" s="105"/>
      <c r="BM307" s="105"/>
      <c r="BN307" s="105"/>
      <c r="BO307" s="105"/>
      <c r="BP307" s="105"/>
      <c r="BQ307" s="105"/>
      <c r="BR307" s="105"/>
      <c r="BS307" s="105"/>
      <c r="BT307" s="105"/>
      <c r="BU307" s="105"/>
      <c r="BV307" s="105"/>
      <c r="BW307" s="105"/>
      <c r="BX307" s="105"/>
      <c r="BZ307" s="99"/>
      <c r="CA307" s="105" t="s">
        <v>32</v>
      </c>
      <c r="CB307" s="105"/>
      <c r="CC307" s="105"/>
      <c r="CD307" s="105"/>
      <c r="CE307" s="105"/>
      <c r="CF307" s="105"/>
      <c r="CG307" s="105"/>
      <c r="CH307" s="105"/>
      <c r="CI307" s="105"/>
      <c r="CJ307" s="105"/>
      <c r="CK307" s="105"/>
      <c r="CL307" s="105"/>
      <c r="CM307" s="105"/>
      <c r="CN307" s="105"/>
      <c r="CO307" s="105"/>
      <c r="CP307" s="105" t="s">
        <v>32</v>
      </c>
      <c r="CQ307" s="105"/>
      <c r="CR307" s="105"/>
      <c r="CS307" s="105"/>
      <c r="CT307" s="105"/>
      <c r="CU307" s="105"/>
      <c r="CV307" s="105"/>
      <c r="CW307" s="105"/>
      <c r="CX307" s="105"/>
      <c r="CY307" s="105"/>
      <c r="CZ307" s="105"/>
      <c r="DA307" s="105"/>
      <c r="DB307" s="105"/>
      <c r="DC307" s="105"/>
      <c r="DD307" s="105"/>
      <c r="DE307" s="99"/>
      <c r="DF307" s="99"/>
      <c r="DG307" s="105"/>
      <c r="DH307" s="105"/>
      <c r="DI307" s="105"/>
      <c r="DJ307" s="105"/>
      <c r="DK307" s="105"/>
      <c r="DL307" s="105"/>
      <c r="DM307" s="105"/>
      <c r="DN307" s="105"/>
      <c r="DO307" s="105"/>
      <c r="DP307" s="105"/>
      <c r="DQ307" s="105"/>
      <c r="DR307" s="105"/>
      <c r="DS307" s="105"/>
      <c r="DT307" s="105"/>
      <c r="DU307" s="105"/>
      <c r="DV307" s="105"/>
      <c r="DW307" s="105"/>
      <c r="DX307" s="105"/>
      <c r="DY307" s="105"/>
      <c r="DZ307" s="105"/>
      <c r="EA307" s="105"/>
      <c r="EB307" s="105"/>
      <c r="EC307" s="105"/>
      <c r="ED307" s="105"/>
      <c r="EE307" s="105"/>
      <c r="EF307" s="105"/>
      <c r="EG307" s="105"/>
      <c r="EH307" s="105"/>
      <c r="EI307" s="105"/>
      <c r="EJ307" s="105"/>
      <c r="EL307" s="146" t="str" cm="1">
        <f t="array" ref="EL307">IF(OR(EL$1=0, $A307="", _xlfn.XLOOKUP(EL$1, $Z$2:$Z$18, $AD$2:$AD$18, "")=""),"",SQRT((_xlfn.XLOOKUP(EL$1,$Z$2:$Z$18,$AA$2:$AA$18)-$T307)^2+(_xlfn.XLOOKUP(EL$1,$Z$2:$Z$18,$AB$2:$AB$18)-$U307)^2+(_xlfn.XLOOKUP(EL$1,$Z$2:$Z$18,$AC$2:$AC$18-$V307)^2)))</f>
        <v/>
      </c>
      <c r="EM307" s="96" t="str" cm="1">
        <f t="array" ref="EM307">IF(OR(EM$1=0, $A307="", _xlfn.XLOOKUP(EM$1, $Z$2:$Z$18, $AD$2:$AD$18, "")=""),"",SQRT((_xlfn.XLOOKUP(EM$1,$Z$2:$Z$18,$AA$2:$AA$18)-$T307)^2+(_xlfn.XLOOKUP(EM$1,$Z$2:$Z$18,$AB$2:$AB$18)-$U307)^2+(_xlfn.XLOOKUP(EM$1,$Z$2:$Z$18,$AC$2:$AC$18-$V307)^2)))</f>
        <v/>
      </c>
      <c r="EN307" s="96" t="str" cm="1">
        <f t="array" ref="EN307">IF(OR(EN$1=0, $A307="", _xlfn.XLOOKUP(EN$1, $Z$2:$Z$18, $AD$2:$AD$18, "")=""),"",SQRT((_xlfn.XLOOKUP(EN$1,$Z$2:$Z$18,$AA$2:$AA$18)-$T307)^2+(_xlfn.XLOOKUP(EN$1,$Z$2:$Z$18,$AB$2:$AB$18)-$U307)^2+(_xlfn.XLOOKUP(EN$1,$Z$2:$Z$18,$AC$2:$AC$18-$V307)^2)))</f>
        <v/>
      </c>
      <c r="EO307" s="96" t="str" cm="1">
        <f t="array" ref="EO307">IF(OR(EO$1=0, $A307="", _xlfn.XLOOKUP(EO$1, $Z$2:$Z$18, $AD$2:$AD$18, "")=""),"",SQRT((_xlfn.XLOOKUP(EO$1,$Z$2:$Z$18,$AA$2:$AA$18)-$T307)^2+(_xlfn.XLOOKUP(EO$1,$Z$2:$Z$18,$AB$2:$AB$18)-$U307)^2+(_xlfn.XLOOKUP(EO$1,$Z$2:$Z$18,$AC$2:$AC$18-$V307)^2)))</f>
        <v/>
      </c>
      <c r="EP307" s="96" t="str" cm="1">
        <f t="array" ref="EP307">IF(OR(EP$1=0, $A307="", _xlfn.XLOOKUP(EP$1, $Z$2:$Z$18, $AD$2:$AD$18, "")=""),"",SQRT((_xlfn.XLOOKUP(EP$1,$Z$2:$Z$18,$AA$2:$AA$18)-$T307)^2+(_xlfn.XLOOKUP(EP$1,$Z$2:$Z$18,$AB$2:$AB$18)-$U307)^2+(_xlfn.XLOOKUP(EP$1,$Z$2:$Z$18,$AC$2:$AC$18-$V307)^2)))</f>
        <v/>
      </c>
      <c r="EQ307" s="96" t="str" cm="1">
        <f t="array" ref="EQ307">IF(OR(EQ$1=0, $A307="", _xlfn.XLOOKUP(EQ$1, $Z$2:$Z$18, $AD$2:$AD$18, "")=""),"",SQRT((_xlfn.XLOOKUP(EQ$1,$Z$2:$Z$18,$AA$2:$AA$18)-$T307)^2+(_xlfn.XLOOKUP(EQ$1,$Z$2:$Z$18,$AB$2:$AB$18)-$U307)^2+(_xlfn.XLOOKUP(EQ$1,$Z$2:$Z$18,$AC$2:$AC$18-$V307)^2)))</f>
        <v/>
      </c>
      <c r="ER307" s="96" t="str" cm="1">
        <f t="array" ref="ER307">IF(OR(ER$1=0, $A307="", _xlfn.XLOOKUP(ER$1, $Z$2:$Z$18, $AD$2:$AD$18, "")=""),"",SQRT((_xlfn.XLOOKUP(ER$1,$Z$2:$Z$18,$AA$2:$AA$18)-$T307)^2+(_xlfn.XLOOKUP(ER$1,$Z$2:$Z$18,$AB$2:$AB$18)-$U307)^2+(_xlfn.XLOOKUP(ER$1,$Z$2:$Z$18,$AC$2:$AC$18-$V307)^2)))</f>
        <v/>
      </c>
      <c r="ES307" s="96" t="str" cm="1">
        <f t="array" ref="ES307">IF(OR(ES$1=0, $A307="", _xlfn.XLOOKUP(ES$1, $Z$2:$Z$18, $AD$2:$AD$18, "")=""),"",SQRT((_xlfn.XLOOKUP(ES$1,$Z$2:$Z$18,$AA$2:$AA$18)-$T307)^2+(_xlfn.XLOOKUP(ES$1,$Z$2:$Z$18,$AB$2:$AB$18)-$U307)^2+(_xlfn.XLOOKUP(ES$1,$Z$2:$Z$18,$AC$2:$AC$18-$V307)^2)))</f>
        <v/>
      </c>
      <c r="ET307" s="97" t="str" cm="1">
        <f t="array" ref="ET307">IF(OR(ET$1=0, $A307="", _xlfn.XLOOKUP(ET$1, $Z$2:$Z$18, $AD$2:$AD$18, "")=""),"",SQRT((_xlfn.XLOOKUP(ET$1,$Z$2:$Z$18,$AA$2:$AA$18)-$T307)^2+(_xlfn.XLOOKUP(ET$1,$Z$2:$Z$18,$AB$2:$AB$18)-$U307)^2+(_xlfn.XLOOKUP(ET$1,$Z$2:$Z$18,$AC$2:$AC$18-$V307)^2)))</f>
        <v/>
      </c>
      <c r="EU307" s="97" t="str" cm="1">
        <f t="array" ref="EU307">IF(OR(EU$1=0, $A307="", _xlfn.XLOOKUP(EU$1, $Z$2:$Z$18, $AD$2:$AD$18, "")=""),"",SQRT((_xlfn.XLOOKUP(EU$1,$Z$2:$Z$18,$AA$2:$AA$18)-$T307)^2+(_xlfn.XLOOKUP(EU$1,$Z$2:$Z$18,$AB$2:$AB$18)-$U307)^2+(_xlfn.XLOOKUP(EU$1,$Z$2:$Z$18,$AC$2:$AC$18-$V307)^2)))</f>
        <v/>
      </c>
      <c r="EV307" s="97" t="str" cm="1">
        <f t="array" ref="EV307">IF(OR(EV$1=0, $A307="", _xlfn.XLOOKUP(EV$1, $Z$2:$Z$18, $AD$2:$AD$18, "")=""),"",SQRT((_xlfn.XLOOKUP(EV$1,$Z$2:$Z$18,$AA$2:$AA$18)-$T307)^2+(_xlfn.XLOOKUP(EV$1,$Z$2:$Z$18,$AB$2:$AB$18)-$U307)^2+(_xlfn.XLOOKUP(EV$1,$Z$2:$Z$18,$AC$2:$AC$18-$V307)^2)))</f>
        <v/>
      </c>
      <c r="EW307" s="97" t="str" cm="1">
        <f t="array" ref="EW307">IF(OR(EW$1=0, $A307="", _xlfn.XLOOKUP(EW$1, $Z$2:$Z$18, $AD$2:$AD$18, "")=""),"",SQRT((_xlfn.XLOOKUP(EW$1,$Z$2:$Z$18,$AA$2:$AA$18)-$T307)^2+(_xlfn.XLOOKUP(EW$1,$Z$2:$Z$18,$AB$2:$AB$18)-$U307)^2+(_xlfn.XLOOKUP(EW$1,$Z$2:$Z$18,$AC$2:$AC$18-$V307)^2)))</f>
        <v/>
      </c>
      <c r="EX307" s="97" t="str" cm="1">
        <f t="array" ref="EX307">IF(OR(EX$1=0, $A307="", _xlfn.XLOOKUP(EX$1, $Z$2:$Z$18, $AD$2:$AD$18, "")=""),"",SQRT((_xlfn.XLOOKUP(EX$1,$Z$2:$Z$18,$AA$2:$AA$18)-$T307)^2+(_xlfn.XLOOKUP(EX$1,$Z$2:$Z$18,$AB$2:$AB$18)-$U307)^2+(_xlfn.XLOOKUP(EX$1,$Z$2:$Z$18,$AC$2:$AC$18-$V307)^2)))</f>
        <v/>
      </c>
      <c r="EY307" s="97" t="str" cm="1">
        <f t="array" ref="EY307">IF(OR(EY$1=0, $A307="", _xlfn.XLOOKUP(EY$1, $Z$2:$Z$18, $AD$2:$AD$18, "")=""),"",SQRT((_xlfn.XLOOKUP(EY$1,$Z$2:$Z$18,$AA$2:$AA$18)-$T307)^2+(_xlfn.XLOOKUP(EY$1,$Z$2:$Z$18,$AB$2:$AB$18)-$U307)^2+(_xlfn.XLOOKUP(EY$1,$Z$2:$Z$18,$AC$2:$AC$18-$V307)^2)))</f>
        <v/>
      </c>
      <c r="EZ307" s="98" t="str" cm="1">
        <f t="array" ref="EZ307">IF(OR(EZ$1=0, $A307="", _xlfn.XLOOKUP(EZ$1, $Z$2:$Z$18, $AD$2:$AD$18, "")=""),"",SQRT((_xlfn.XLOOKUP(EZ$1,$Z$2:$Z$18,$AA$2:$AA$18)-$T307)^2+(_xlfn.XLOOKUP(EZ$1,$Z$2:$Z$18,$AB$2:$AB$18)-$U307)^2+(_xlfn.XLOOKUP(EZ$1,$Z$2:$Z$18,$AC$2:$AC$18-$V307)^2)))</f>
        <v/>
      </c>
      <c r="FA307" s="146" t="str" cm="1">
        <f t="array" ref="FA307">IF(OR(FA$1=0, $A307="", _xlfn.XLOOKUP(FA$1, $Z$2:$Z$18, $AD$2:$AD$18, "")=""),"",SQRT((_xlfn.XLOOKUP(FA$1,$Z$2:$Z$18,$AA$2:$AA$18)-$T307)^2+(_xlfn.XLOOKUP(FA$1,$Z$2:$Z$18,$AB$2:$AB$18)-$U307)^2+(_xlfn.XLOOKUP(FA$1,$Z$2:$Z$18,$AC$2:$AC$18-$V307)^2)))</f>
        <v/>
      </c>
      <c r="FB307" s="96" t="str" cm="1">
        <f t="array" ref="FB307">IF(OR(FB$1=0, $A307="", _xlfn.XLOOKUP(FB$1, $Z$2:$Z$18, $AD$2:$AD$18, "")=""),"",SQRT((_xlfn.XLOOKUP(FB$1,$Z$2:$Z$18,$AA$2:$AA$18)-$T307)^2+(_xlfn.XLOOKUP(FB$1,$Z$2:$Z$18,$AB$2:$AB$18)-$U307)^2+(_xlfn.XLOOKUP(FB$1,$Z$2:$Z$18,$AC$2:$AC$18-$V307)^2)))</f>
        <v/>
      </c>
      <c r="FC307" s="96" t="str" cm="1">
        <f t="array" ref="FC307">IF(OR(FC$1=0, $A307="", _xlfn.XLOOKUP(FC$1, $Z$2:$Z$18, $AD$2:$AD$18, "")=""),"",SQRT((_xlfn.XLOOKUP(FC$1,$Z$2:$Z$18,$AA$2:$AA$18)-$T307)^2+(_xlfn.XLOOKUP(FC$1,$Z$2:$Z$18,$AB$2:$AB$18)-$U307)^2+(_xlfn.XLOOKUP(FC$1,$Z$2:$Z$18,$AC$2:$AC$18-$V307)^2)))</f>
        <v/>
      </c>
      <c r="FD307" s="96" t="str" cm="1">
        <f t="array" ref="FD307">IF(OR(FD$1=0, $A307="", _xlfn.XLOOKUP(FD$1, $Z$2:$Z$18, $AD$2:$AD$18, "")=""),"",SQRT((_xlfn.XLOOKUP(FD$1,$Z$2:$Z$18,$AA$2:$AA$18)-$T307)^2+(_xlfn.XLOOKUP(FD$1,$Z$2:$Z$18,$AB$2:$AB$18)-$U307)^2+(_xlfn.XLOOKUP(FD$1,$Z$2:$Z$18,$AC$2:$AC$18-$V307)^2)))</f>
        <v/>
      </c>
      <c r="FE307" s="96" t="str" cm="1">
        <f t="array" ref="FE307">IF(OR(FE$1=0, $A307="", _xlfn.XLOOKUP(FE$1, $Z$2:$Z$18, $AD$2:$AD$18, "")=""),"",SQRT((_xlfn.XLOOKUP(FE$1,$Z$2:$Z$18,$AA$2:$AA$18)-$T307)^2+(_xlfn.XLOOKUP(FE$1,$Z$2:$Z$18,$AB$2:$AB$18)-$U307)^2+(_xlfn.XLOOKUP(FE$1,$Z$2:$Z$18,$AC$2:$AC$18-$V307)^2)))</f>
        <v/>
      </c>
      <c r="FF307" s="96" t="str" cm="1">
        <f t="array" ref="FF307">IF(OR(FF$1=0, $A307="", _xlfn.XLOOKUP(FF$1, $Z$2:$Z$18, $AD$2:$AD$18, "")=""),"",SQRT((_xlfn.XLOOKUP(FF$1,$Z$2:$Z$18,$AA$2:$AA$18)-$T307)^2+(_xlfn.XLOOKUP(FF$1,$Z$2:$Z$18,$AB$2:$AB$18)-$U307)^2+(_xlfn.XLOOKUP(FF$1,$Z$2:$Z$18,$AC$2:$AC$18-$V307)^2)))</f>
        <v/>
      </c>
      <c r="FG307" s="96" t="str" cm="1">
        <f t="array" ref="FG307">IF(OR(FG$1=0, $A307="", _xlfn.XLOOKUP(FG$1, $Z$2:$Z$18, $AD$2:$AD$18, "")=""),"",SQRT((_xlfn.XLOOKUP(FG$1,$Z$2:$Z$18,$AA$2:$AA$18)-$T307)^2+(_xlfn.XLOOKUP(FG$1,$Z$2:$Z$18,$AB$2:$AB$18)-$U307)^2+(_xlfn.XLOOKUP(FG$1,$Z$2:$Z$18,$AC$2:$AC$18-$V307)^2)))</f>
        <v/>
      </c>
      <c r="FH307" s="96" t="str" cm="1">
        <f t="array" ref="FH307">IF(OR(FH$1=0, $A307="", _xlfn.XLOOKUP(FH$1, $Z$2:$Z$18, $AD$2:$AD$18, "")=""),"",SQRT((_xlfn.XLOOKUP(FH$1,$Z$2:$Z$18,$AA$2:$AA$18)-$T307)^2+(_xlfn.XLOOKUP(FH$1,$Z$2:$Z$18,$AB$2:$AB$18)-$U307)^2+(_xlfn.XLOOKUP(FH$1,$Z$2:$Z$18,$AC$2:$AC$18-$V307)^2)))</f>
        <v/>
      </c>
      <c r="FI307" s="97" t="str" cm="1">
        <f t="array" ref="FI307">IF(OR(FI$1=0, $A307="", _xlfn.XLOOKUP(FI$1, $Z$2:$Z$18, $AD$2:$AD$18, "")=""),"",SQRT((_xlfn.XLOOKUP(FI$1,$Z$2:$Z$18,$AA$2:$AA$18)-$T307)^2+(_xlfn.XLOOKUP(FI$1,$Z$2:$Z$18,$AB$2:$AB$18)-$U307)^2+(_xlfn.XLOOKUP(FI$1,$Z$2:$Z$18,$AC$2:$AC$18-$V307)^2)))</f>
        <v/>
      </c>
      <c r="FJ307" s="97" t="str" cm="1">
        <f t="array" ref="FJ307">IF(OR(FJ$1=0, $A307="", _xlfn.XLOOKUP(FJ$1, $Z$2:$Z$18, $AD$2:$AD$18, "")=""),"",SQRT((_xlfn.XLOOKUP(FJ$1,$Z$2:$Z$18,$AA$2:$AA$18)-$T307)^2+(_xlfn.XLOOKUP(FJ$1,$Z$2:$Z$18,$AB$2:$AB$18)-$U307)^2+(_xlfn.XLOOKUP(FJ$1,$Z$2:$Z$18,$AC$2:$AC$18-$V307)^2)))</f>
        <v/>
      </c>
      <c r="FK307" s="97" t="str" cm="1">
        <f t="array" ref="FK307">IF(OR(FK$1=0, $A307="", _xlfn.XLOOKUP(FK$1, $Z$2:$Z$18, $AD$2:$AD$18, "")=""),"",SQRT((_xlfn.XLOOKUP(FK$1,$Z$2:$Z$18,$AA$2:$AA$18)-$T307)^2+(_xlfn.XLOOKUP(FK$1,$Z$2:$Z$18,$AB$2:$AB$18)-$U307)^2+(_xlfn.XLOOKUP(FK$1,$Z$2:$Z$18,$AC$2:$AC$18-$V307)^2)))</f>
        <v/>
      </c>
      <c r="FL307" s="97" t="str" cm="1">
        <f t="array" ref="FL307">IF(OR(FL$1=0, $A307="", _xlfn.XLOOKUP(FL$1, $Z$2:$Z$18, $AD$2:$AD$18, "")=""),"",SQRT((_xlfn.XLOOKUP(FL$1,$Z$2:$Z$18,$AA$2:$AA$18)-$T307)^2+(_xlfn.XLOOKUP(FL$1,$Z$2:$Z$18,$AB$2:$AB$18)-$U307)^2+(_xlfn.XLOOKUP(FL$1,$Z$2:$Z$18,$AC$2:$AC$18-$V307)^2)))</f>
        <v/>
      </c>
      <c r="FM307" s="97" t="str" cm="1">
        <f t="array" ref="FM307">IF(OR(FM$1=0, $A307="", _xlfn.XLOOKUP(FM$1, $Z$2:$Z$18, $AD$2:$AD$18, "")=""),"",SQRT((_xlfn.XLOOKUP(FM$1,$Z$2:$Z$18,$AA$2:$AA$18)-$T307)^2+(_xlfn.XLOOKUP(FM$1,$Z$2:$Z$18,$AB$2:$AB$18)-$U307)^2+(_xlfn.XLOOKUP(FM$1,$Z$2:$Z$18,$AC$2:$AC$18-$V307)^2)))</f>
        <v/>
      </c>
      <c r="FN307" s="97" t="str" cm="1">
        <f t="array" ref="FN307">IF(OR(FN$1=0, $A307="", _xlfn.XLOOKUP(FN$1, $Z$2:$Z$18, $AD$2:$AD$18, "")=""),"",SQRT((_xlfn.XLOOKUP(FN$1,$Z$2:$Z$18,$AA$2:$AA$18)-$T307)^2+(_xlfn.XLOOKUP(FN$1,$Z$2:$Z$18,$AB$2:$AB$18)-$U307)^2+(_xlfn.XLOOKUP(FN$1,$Z$2:$Z$18,$AC$2:$AC$18-$V307)^2)))</f>
        <v/>
      </c>
      <c r="FO307" s="98" t="str" cm="1">
        <f t="array" ref="FO307">IF(OR(FO$1=0, $A307="", _xlfn.XLOOKUP(FO$1, $Z$2:$Z$18, $AD$2:$AD$18, "")=""),"",SQRT((_xlfn.XLOOKUP(FO$1,$Z$2:$Z$18,$AA$2:$AA$18)-$T307)^2+(_xlfn.XLOOKUP(FO$1,$Z$2:$Z$18,$AB$2:$AB$18)-$U307)^2+(_xlfn.XLOOKUP(FO$1,$Z$2:$Z$18,$AC$2:$AC$18-$V307)^2)))</f>
        <v/>
      </c>
      <c r="FP307" s="99"/>
      <c r="FQ307" s="99"/>
      <c r="FR307" s="100">
        <f t="shared" si="103"/>
        <v>0</v>
      </c>
      <c r="FS307" s="109">
        <f t="shared" si="104"/>
        <v>0</v>
      </c>
      <c r="FT307" s="109">
        <f t="shared" si="105"/>
        <v>0</v>
      </c>
      <c r="FU307" s="109">
        <f t="shared" si="106"/>
        <v>0</v>
      </c>
      <c r="FV307" s="109">
        <f t="shared" si="107"/>
        <v>0</v>
      </c>
      <c r="FW307" s="109">
        <f t="shared" si="108"/>
        <v>0</v>
      </c>
      <c r="FX307" s="109">
        <f t="shared" si="109"/>
        <v>0</v>
      </c>
      <c r="FY307" s="109">
        <f t="shared" si="110"/>
        <v>0</v>
      </c>
      <c r="FZ307" s="110">
        <f t="shared" si="111"/>
        <v>0</v>
      </c>
      <c r="GA307" s="110">
        <f t="shared" si="112"/>
        <v>0</v>
      </c>
      <c r="GB307" s="110">
        <f t="shared" si="113"/>
        <v>0</v>
      </c>
      <c r="GC307" s="110">
        <f t="shared" si="114"/>
        <v>0</v>
      </c>
      <c r="GD307" s="110">
        <f t="shared" si="115"/>
        <v>0</v>
      </c>
      <c r="GE307" s="110">
        <f t="shared" si="116"/>
        <v>0</v>
      </c>
      <c r="GF307" s="111">
        <f t="shared" si="117"/>
        <v>0</v>
      </c>
      <c r="GG307" s="100">
        <f t="shared" si="118"/>
        <v>0</v>
      </c>
      <c r="GH307" s="109">
        <f t="shared" si="119"/>
        <v>0</v>
      </c>
      <c r="GI307" s="109">
        <f t="shared" si="120"/>
        <v>0</v>
      </c>
      <c r="GJ307" s="109">
        <f t="shared" si="121"/>
        <v>0</v>
      </c>
      <c r="GK307" s="109">
        <f t="shared" si="122"/>
        <v>0</v>
      </c>
      <c r="GL307" s="109">
        <f t="shared" si="123"/>
        <v>0</v>
      </c>
      <c r="GM307" s="109">
        <f t="shared" si="124"/>
        <v>0</v>
      </c>
      <c r="GN307" s="109">
        <f t="shared" si="125"/>
        <v>0</v>
      </c>
      <c r="GO307" s="110">
        <f t="shared" si="126"/>
        <v>0</v>
      </c>
      <c r="GP307" s="110">
        <f t="shared" si="127"/>
        <v>0</v>
      </c>
      <c r="GQ307" s="110">
        <f t="shared" si="128"/>
        <v>0</v>
      </c>
      <c r="GR307" s="110">
        <f t="shared" si="129"/>
        <v>0</v>
      </c>
      <c r="GS307" s="110">
        <f t="shared" si="130"/>
        <v>0</v>
      </c>
      <c r="GT307" s="110">
        <f t="shared" si="131"/>
        <v>0</v>
      </c>
      <c r="GU307" s="111">
        <f t="shared" si="132"/>
        <v>0</v>
      </c>
      <c r="GX307" s="151" cm="1">
        <f t="array" ref="GX307">_xlfn.IFS(GX$1= 0,"", NOT(ISBLANK(CA307)), 0, ISBLANK(CA307), $Q307-$S307+FR307-AU307-DG307)</f>
        <v>0</v>
      </c>
      <c r="GY307" s="152" cm="1">
        <f t="array" ref="GY307">_xlfn.IFS(GY$1= 0,"", NOT(ISBLANK(CB307)), 0, ISBLANK(CB307), $Q307-$S307+FS307-AV307-DH307)</f>
        <v>0</v>
      </c>
      <c r="GZ307" s="152" cm="1">
        <f t="array" ref="GZ307">_xlfn.IFS(GZ$1= 0,"", NOT(ISBLANK(CC307)), 0, ISBLANK(CC307), $Q307-$S307+FT307-AW307-DI307)</f>
        <v>0</v>
      </c>
      <c r="HA307" s="152" cm="1">
        <f t="array" ref="HA307">_xlfn.IFS(HA$1= 0,"", NOT(ISBLANK(CD307)), 0, ISBLANK(CD307), $Q307-$S307+FU307-AX307-DJ307)</f>
        <v>0</v>
      </c>
      <c r="HB307" s="152" cm="1">
        <f t="array" ref="HB307">_xlfn.IFS(HB$1= 0,"", NOT(ISBLANK(CE307)), 0, ISBLANK(CE307), $Q307-$S307+FV307-AY307-DK307)</f>
        <v>0</v>
      </c>
      <c r="HC307" s="152" cm="1">
        <f t="array" ref="HC307">_xlfn.IFS(HC$1= 0,"", NOT(ISBLANK(CF307)), 0, ISBLANK(CF307), $Q307-$S307+FW307-AZ307-DL307)</f>
        <v>0</v>
      </c>
      <c r="HD307" s="152" cm="1">
        <f t="array" ref="HD307">_xlfn.IFS(HD$1= 0,"", NOT(ISBLANK(CG307)), 0, ISBLANK(CG307), $Q307-$S307+FX307-BA307-DM307)</f>
        <v>0</v>
      </c>
      <c r="HE307" s="152" t="str" cm="1">
        <f t="array" ref="HE307">_xlfn.IFS(HE$1= 0,"", NOT(ISBLANK(CH307)), 0, ISBLANK(CH307), $Q307-$S307+FY307-BB307-DN307)</f>
        <v/>
      </c>
      <c r="HF307" s="152" t="str" cm="1">
        <f t="array" ref="HF307">_xlfn.IFS(HF$1= 0,"", NOT(ISBLANK(CI307)), 0, ISBLANK(CI307), $Q307-$S307+FZ307-BC307-DO307)</f>
        <v/>
      </c>
      <c r="HG307" s="152" t="str" cm="1">
        <f t="array" ref="HG307">_xlfn.IFS(HG$1= 0,"", NOT(ISBLANK(CJ307)), 0, ISBLANK(CJ307), $Q307-$S307+GA307-BD307-DP307)</f>
        <v/>
      </c>
      <c r="HH307" s="152" t="str" cm="1">
        <f t="array" ref="HH307">_xlfn.IFS(HH$1= 0,"", NOT(ISBLANK(CK307)), 0, ISBLANK(CK307), $Q307-$S307+GB307-BE307-DQ307)</f>
        <v/>
      </c>
      <c r="HI307" s="152" t="str" cm="1">
        <f t="array" ref="HI307">_xlfn.IFS(HI$1= 0,"", NOT(ISBLANK(CL307)), 0, ISBLANK(CL307), $Q307-$S307+GC307-BF307-DR307)</f>
        <v/>
      </c>
      <c r="HJ307" s="152" t="str" cm="1">
        <f t="array" ref="HJ307">_xlfn.IFS(HJ$1= 0,"", NOT(ISBLANK(CM307)), 0, ISBLANK(CM307), $Q307-$S307+GD307-BG307-DS307)</f>
        <v/>
      </c>
      <c r="HK307" s="152" t="str" cm="1">
        <f t="array" ref="HK307">_xlfn.IFS(HK$1= 0,"", NOT(ISBLANK(CN307)), 0, ISBLANK(CN307), $Q307-$S307+GE307-BH307-DT307)</f>
        <v/>
      </c>
      <c r="HL307" s="153" t="str" cm="1">
        <f t="array" ref="HL307">_xlfn.IFS(HL$1= 0,"", NOT(ISBLANK(CO307)), 0, ISBLANK(CO307), $Q307-$S307+GF307-BI307-DU307)</f>
        <v/>
      </c>
      <c r="HM307" s="153" t="str" cm="1">
        <f t="array" ref="HM307">_xlfn.IFS(HM$1= 0,"", NOT(ISBLANK(DE307)), 0, ISBLANK(DE307), $Q307-$S307+IC307-BY307-#REF!)</f>
        <v/>
      </c>
      <c r="HN307" s="153" t="e" cm="1">
        <f t="array" ref="HN307">_xlfn.IFS(HN$1= 0,"", NOT(ISBLANK(DF307)), 0, ISBLANK(DF307), $Q307-$S307+ID307-BZ307-#REF!)</f>
        <v>#REF!</v>
      </c>
      <c r="HO307" s="153" t="e" cm="1">
        <f t="array" ref="HO307">_xlfn.IFS(HO$1= 0,"", NOT(ISBLANK(DG307)), 0, ISBLANK(DG307), $Q307-$S307+IE307-CA307-#REF!)</f>
        <v>#VALUE!</v>
      </c>
      <c r="HP307" s="153" t="e" cm="1">
        <f t="array" ref="HP307">_xlfn.IFS(HP$1= 0,"", NOT(ISBLANK(DH307)), 0, ISBLANK(DH307), $Q307-$S307+IF307-CB307-#REF!)</f>
        <v>#REF!</v>
      </c>
      <c r="HQ307" s="153" t="e" cm="1">
        <f t="array" ref="HQ307">_xlfn.IFS(HQ$1= 0,"", NOT(ISBLANK(DI307)), 0, ISBLANK(DI307), $Q307-$S307+IG307-CC307-#REF!)</f>
        <v>#REF!</v>
      </c>
      <c r="HR307" s="153" cm="1">
        <f t="array" ref="HR307">_xlfn.IFS(HR$1= 0,"", NOT(ISBLANK(DJ307)), 0, ISBLANK(DJ307), $Q307-$S307+IH307-CD307-EK307)</f>
        <v>0</v>
      </c>
      <c r="HS307" s="153" t="e" cm="1">
        <f t="array" ref="HS307">_xlfn.IFS(HS$1= 0,"", NOT(ISBLANK(DK307)), 0, ISBLANK(DK307), $Q307-$S307+II307-CE307-EL307)</f>
        <v>#VALUE!</v>
      </c>
      <c r="HT307" s="153" t="e" cm="1">
        <f t="array" ref="HT307">_xlfn.IFS(HT$1= 0,"", NOT(ISBLANK(DL307)), 0, ISBLANK(DL307), $Q307-$S307+GV307-CF307-EM307)</f>
        <v>#VALUE!</v>
      </c>
      <c r="HU307" s="153" t="e" cm="1">
        <f t="array" ref="HU307">_xlfn.IFS(HU$1= 0,"", NOT(ISBLANK(DM307)), 0, ISBLANK(DM307), $Q307-$S307+GW307-CG307-EN307)</f>
        <v>#VALUE!</v>
      </c>
      <c r="HV307" s="153" t="str" cm="1">
        <f t="array" ref="HV307">_xlfn.IFS(HV$1= 0,"", NOT(ISBLANK(DN307)), 0, ISBLANK(DN307), $Q307-$S307+GX307-CH307-EO307)</f>
        <v/>
      </c>
      <c r="HW307" s="153" t="str" cm="1">
        <f t="array" ref="HW307">_xlfn.IFS(HW$1= 0,"", NOT(ISBLANK(DO307)), 0, ISBLANK(DO307), $Q307-$S307+GY307-CI307-EP307)</f>
        <v/>
      </c>
      <c r="HX307" s="153" t="str" cm="1">
        <f t="array" ref="HX307">_xlfn.IFS(HX$1= 0,"", NOT(ISBLANK(DP307)), 0, ISBLANK(DP307), $Q307-$S307+GZ307-CJ307-EQ307)</f>
        <v/>
      </c>
      <c r="HY307" s="153" t="str" cm="1">
        <f t="array" ref="HY307">_xlfn.IFS(HY$1= 0,"", NOT(ISBLANK(DQ307)), 0, ISBLANK(DQ307), $Q307-$S307+HA307-CK307-ER307)</f>
        <v/>
      </c>
      <c r="HZ307" s="153" t="str" cm="1">
        <f t="array" ref="HZ307">_xlfn.IFS(HZ$1= 0,"", NOT(ISBLANK(DR307)), 0, ISBLANK(DR307), $Q307-$S307+HB307-CL307-ES307)</f>
        <v/>
      </c>
      <c r="IA307" s="153" t="str" cm="1">
        <f t="array" ref="IA307">_xlfn.IFS(IA$1= 0,"", NOT(ISBLANK(DS307)), 0, ISBLANK(DS307), $Q307-$S307+HC307-CM307-ET307)</f>
        <v/>
      </c>
    </row>
    <row r="308" spans="1:235" ht="16.5" x14ac:dyDescent="0.3">
      <c r="A308" s="144"/>
      <c r="B308" s="106"/>
      <c r="C308" s="106"/>
      <c r="D308" s="107"/>
      <c r="E308" s="131"/>
      <c r="F308" s="137"/>
      <c r="G308" s="2"/>
      <c r="H308" s="2"/>
      <c r="I308" s="2"/>
      <c r="J308" s="2"/>
      <c r="K308" s="2"/>
      <c r="L308" s="2"/>
      <c r="M308" s="140"/>
      <c r="N308" s="137"/>
      <c r="O308" s="138"/>
      <c r="P308" s="133"/>
      <c r="Q308" s="94">
        <f t="shared" si="101"/>
        <v>0</v>
      </c>
      <c r="R308" s="1"/>
      <c r="S308" s="1"/>
      <c r="T308" s="2"/>
      <c r="U308" s="2"/>
      <c r="V308" s="82">
        <f t="shared" si="102"/>
        <v>0</v>
      </c>
      <c r="W308" s="121"/>
      <c r="X308" s="108"/>
      <c r="AU308" s="105"/>
      <c r="AV308" s="105"/>
      <c r="AW308" s="105"/>
      <c r="AX308" s="105"/>
      <c r="AY308" s="105"/>
      <c r="AZ308" s="105"/>
      <c r="BA308" s="105"/>
      <c r="BB308" s="105"/>
      <c r="BC308" s="105"/>
      <c r="BD308" s="105"/>
      <c r="BE308" s="105"/>
      <c r="BF308" s="105"/>
      <c r="BG308" s="105"/>
      <c r="BH308" s="105"/>
      <c r="BI308" s="105"/>
      <c r="BJ308" s="105"/>
      <c r="BK308" s="105"/>
      <c r="BL308" s="105"/>
      <c r="BM308" s="105"/>
      <c r="BN308" s="105"/>
      <c r="BO308" s="105"/>
      <c r="BP308" s="105"/>
      <c r="BQ308" s="105"/>
      <c r="BR308" s="105"/>
      <c r="BS308" s="105"/>
      <c r="BT308" s="105"/>
      <c r="BU308" s="105"/>
      <c r="BV308" s="105"/>
      <c r="BW308" s="105"/>
      <c r="BX308" s="105"/>
      <c r="BZ308" s="99"/>
      <c r="CA308" s="105" t="s">
        <v>32</v>
      </c>
      <c r="CB308" s="105"/>
      <c r="CC308" s="105"/>
      <c r="CD308" s="105"/>
      <c r="CE308" s="105"/>
      <c r="CF308" s="105"/>
      <c r="CG308" s="105"/>
      <c r="CH308" s="105"/>
      <c r="CI308" s="105"/>
      <c r="CJ308" s="105"/>
      <c r="CK308" s="105"/>
      <c r="CL308" s="105"/>
      <c r="CM308" s="105"/>
      <c r="CN308" s="105"/>
      <c r="CO308" s="105"/>
      <c r="CP308" s="105" t="s">
        <v>32</v>
      </c>
      <c r="CQ308" s="105"/>
      <c r="CR308" s="105"/>
      <c r="CS308" s="105"/>
      <c r="CT308" s="105"/>
      <c r="CU308" s="105"/>
      <c r="CV308" s="105"/>
      <c r="CW308" s="105"/>
      <c r="CX308" s="105"/>
      <c r="CY308" s="105"/>
      <c r="CZ308" s="105"/>
      <c r="DA308" s="105"/>
      <c r="DB308" s="105"/>
      <c r="DC308" s="105"/>
      <c r="DD308" s="105"/>
      <c r="DE308" s="99"/>
      <c r="DF308" s="99"/>
      <c r="DG308" s="105"/>
      <c r="DH308" s="105"/>
      <c r="DI308" s="105"/>
      <c r="DJ308" s="105"/>
      <c r="DK308" s="105"/>
      <c r="DL308" s="105"/>
      <c r="DM308" s="105"/>
      <c r="DN308" s="105"/>
      <c r="DO308" s="105"/>
      <c r="DP308" s="105"/>
      <c r="DQ308" s="105"/>
      <c r="DR308" s="105"/>
      <c r="DS308" s="105"/>
      <c r="DT308" s="105"/>
      <c r="DU308" s="105"/>
      <c r="DV308" s="105"/>
      <c r="DW308" s="105"/>
      <c r="DX308" s="105"/>
      <c r="DY308" s="105"/>
      <c r="DZ308" s="105"/>
      <c r="EA308" s="105"/>
      <c r="EB308" s="105"/>
      <c r="EC308" s="105"/>
      <c r="ED308" s="105"/>
      <c r="EE308" s="105"/>
      <c r="EF308" s="105"/>
      <c r="EG308" s="105"/>
      <c r="EH308" s="105"/>
      <c r="EI308" s="105"/>
      <c r="EJ308" s="105"/>
      <c r="EL308" s="146" t="str" cm="1">
        <f t="array" ref="EL308">IF(OR(EL$1=0, $A308="", _xlfn.XLOOKUP(EL$1, $Z$2:$Z$18, $AD$2:$AD$18, "")=""),"",SQRT((_xlfn.XLOOKUP(EL$1,$Z$2:$Z$18,$AA$2:$AA$18)-$T308)^2+(_xlfn.XLOOKUP(EL$1,$Z$2:$Z$18,$AB$2:$AB$18)-$U308)^2+(_xlfn.XLOOKUP(EL$1,$Z$2:$Z$18,$AC$2:$AC$18-$V308)^2)))</f>
        <v/>
      </c>
      <c r="EM308" s="96" t="str" cm="1">
        <f t="array" ref="EM308">IF(OR(EM$1=0, $A308="", _xlfn.XLOOKUP(EM$1, $Z$2:$Z$18, $AD$2:$AD$18, "")=""),"",SQRT((_xlfn.XLOOKUP(EM$1,$Z$2:$Z$18,$AA$2:$AA$18)-$T308)^2+(_xlfn.XLOOKUP(EM$1,$Z$2:$Z$18,$AB$2:$AB$18)-$U308)^2+(_xlfn.XLOOKUP(EM$1,$Z$2:$Z$18,$AC$2:$AC$18-$V308)^2)))</f>
        <v/>
      </c>
      <c r="EN308" s="96" t="str" cm="1">
        <f t="array" ref="EN308">IF(OR(EN$1=0, $A308="", _xlfn.XLOOKUP(EN$1, $Z$2:$Z$18, $AD$2:$AD$18, "")=""),"",SQRT((_xlfn.XLOOKUP(EN$1,$Z$2:$Z$18,$AA$2:$AA$18)-$T308)^2+(_xlfn.XLOOKUP(EN$1,$Z$2:$Z$18,$AB$2:$AB$18)-$U308)^2+(_xlfn.XLOOKUP(EN$1,$Z$2:$Z$18,$AC$2:$AC$18-$V308)^2)))</f>
        <v/>
      </c>
      <c r="EO308" s="96" t="str" cm="1">
        <f t="array" ref="EO308">IF(OR(EO$1=0, $A308="", _xlfn.XLOOKUP(EO$1, $Z$2:$Z$18, $AD$2:$AD$18, "")=""),"",SQRT((_xlfn.XLOOKUP(EO$1,$Z$2:$Z$18,$AA$2:$AA$18)-$T308)^2+(_xlfn.XLOOKUP(EO$1,$Z$2:$Z$18,$AB$2:$AB$18)-$U308)^2+(_xlfn.XLOOKUP(EO$1,$Z$2:$Z$18,$AC$2:$AC$18-$V308)^2)))</f>
        <v/>
      </c>
      <c r="EP308" s="96" t="str" cm="1">
        <f t="array" ref="EP308">IF(OR(EP$1=0, $A308="", _xlfn.XLOOKUP(EP$1, $Z$2:$Z$18, $AD$2:$AD$18, "")=""),"",SQRT((_xlfn.XLOOKUP(EP$1,$Z$2:$Z$18,$AA$2:$AA$18)-$T308)^2+(_xlfn.XLOOKUP(EP$1,$Z$2:$Z$18,$AB$2:$AB$18)-$U308)^2+(_xlfn.XLOOKUP(EP$1,$Z$2:$Z$18,$AC$2:$AC$18-$V308)^2)))</f>
        <v/>
      </c>
      <c r="EQ308" s="96" t="str" cm="1">
        <f t="array" ref="EQ308">IF(OR(EQ$1=0, $A308="", _xlfn.XLOOKUP(EQ$1, $Z$2:$Z$18, $AD$2:$AD$18, "")=""),"",SQRT((_xlfn.XLOOKUP(EQ$1,$Z$2:$Z$18,$AA$2:$AA$18)-$T308)^2+(_xlfn.XLOOKUP(EQ$1,$Z$2:$Z$18,$AB$2:$AB$18)-$U308)^2+(_xlfn.XLOOKUP(EQ$1,$Z$2:$Z$18,$AC$2:$AC$18-$V308)^2)))</f>
        <v/>
      </c>
      <c r="ER308" s="96" t="str" cm="1">
        <f t="array" ref="ER308">IF(OR(ER$1=0, $A308="", _xlfn.XLOOKUP(ER$1, $Z$2:$Z$18, $AD$2:$AD$18, "")=""),"",SQRT((_xlfn.XLOOKUP(ER$1,$Z$2:$Z$18,$AA$2:$AA$18)-$T308)^2+(_xlfn.XLOOKUP(ER$1,$Z$2:$Z$18,$AB$2:$AB$18)-$U308)^2+(_xlfn.XLOOKUP(ER$1,$Z$2:$Z$18,$AC$2:$AC$18-$V308)^2)))</f>
        <v/>
      </c>
      <c r="ES308" s="96" t="str" cm="1">
        <f t="array" ref="ES308">IF(OR(ES$1=0, $A308="", _xlfn.XLOOKUP(ES$1, $Z$2:$Z$18, $AD$2:$AD$18, "")=""),"",SQRT((_xlfn.XLOOKUP(ES$1,$Z$2:$Z$18,$AA$2:$AA$18)-$T308)^2+(_xlfn.XLOOKUP(ES$1,$Z$2:$Z$18,$AB$2:$AB$18)-$U308)^2+(_xlfn.XLOOKUP(ES$1,$Z$2:$Z$18,$AC$2:$AC$18-$V308)^2)))</f>
        <v/>
      </c>
      <c r="ET308" s="97" t="str" cm="1">
        <f t="array" ref="ET308">IF(OR(ET$1=0, $A308="", _xlfn.XLOOKUP(ET$1, $Z$2:$Z$18, $AD$2:$AD$18, "")=""),"",SQRT((_xlfn.XLOOKUP(ET$1,$Z$2:$Z$18,$AA$2:$AA$18)-$T308)^2+(_xlfn.XLOOKUP(ET$1,$Z$2:$Z$18,$AB$2:$AB$18)-$U308)^2+(_xlfn.XLOOKUP(ET$1,$Z$2:$Z$18,$AC$2:$AC$18-$V308)^2)))</f>
        <v/>
      </c>
      <c r="EU308" s="97" t="str" cm="1">
        <f t="array" ref="EU308">IF(OR(EU$1=0, $A308="", _xlfn.XLOOKUP(EU$1, $Z$2:$Z$18, $AD$2:$AD$18, "")=""),"",SQRT((_xlfn.XLOOKUP(EU$1,$Z$2:$Z$18,$AA$2:$AA$18)-$T308)^2+(_xlfn.XLOOKUP(EU$1,$Z$2:$Z$18,$AB$2:$AB$18)-$U308)^2+(_xlfn.XLOOKUP(EU$1,$Z$2:$Z$18,$AC$2:$AC$18-$V308)^2)))</f>
        <v/>
      </c>
      <c r="EV308" s="97" t="str" cm="1">
        <f t="array" ref="EV308">IF(OR(EV$1=0, $A308="", _xlfn.XLOOKUP(EV$1, $Z$2:$Z$18, $AD$2:$AD$18, "")=""),"",SQRT((_xlfn.XLOOKUP(EV$1,$Z$2:$Z$18,$AA$2:$AA$18)-$T308)^2+(_xlfn.XLOOKUP(EV$1,$Z$2:$Z$18,$AB$2:$AB$18)-$U308)^2+(_xlfn.XLOOKUP(EV$1,$Z$2:$Z$18,$AC$2:$AC$18-$V308)^2)))</f>
        <v/>
      </c>
      <c r="EW308" s="97" t="str" cm="1">
        <f t="array" ref="EW308">IF(OR(EW$1=0, $A308="", _xlfn.XLOOKUP(EW$1, $Z$2:$Z$18, $AD$2:$AD$18, "")=""),"",SQRT((_xlfn.XLOOKUP(EW$1,$Z$2:$Z$18,$AA$2:$AA$18)-$T308)^2+(_xlfn.XLOOKUP(EW$1,$Z$2:$Z$18,$AB$2:$AB$18)-$U308)^2+(_xlfn.XLOOKUP(EW$1,$Z$2:$Z$18,$AC$2:$AC$18-$V308)^2)))</f>
        <v/>
      </c>
      <c r="EX308" s="97" t="str" cm="1">
        <f t="array" ref="EX308">IF(OR(EX$1=0, $A308="", _xlfn.XLOOKUP(EX$1, $Z$2:$Z$18, $AD$2:$AD$18, "")=""),"",SQRT((_xlfn.XLOOKUP(EX$1,$Z$2:$Z$18,$AA$2:$AA$18)-$T308)^2+(_xlfn.XLOOKUP(EX$1,$Z$2:$Z$18,$AB$2:$AB$18)-$U308)^2+(_xlfn.XLOOKUP(EX$1,$Z$2:$Z$18,$AC$2:$AC$18-$V308)^2)))</f>
        <v/>
      </c>
      <c r="EY308" s="97" t="str" cm="1">
        <f t="array" ref="EY308">IF(OR(EY$1=0, $A308="", _xlfn.XLOOKUP(EY$1, $Z$2:$Z$18, $AD$2:$AD$18, "")=""),"",SQRT((_xlfn.XLOOKUP(EY$1,$Z$2:$Z$18,$AA$2:$AA$18)-$T308)^2+(_xlfn.XLOOKUP(EY$1,$Z$2:$Z$18,$AB$2:$AB$18)-$U308)^2+(_xlfn.XLOOKUP(EY$1,$Z$2:$Z$18,$AC$2:$AC$18-$V308)^2)))</f>
        <v/>
      </c>
      <c r="EZ308" s="98" t="str" cm="1">
        <f t="array" ref="EZ308">IF(OR(EZ$1=0, $A308="", _xlfn.XLOOKUP(EZ$1, $Z$2:$Z$18, $AD$2:$AD$18, "")=""),"",SQRT((_xlfn.XLOOKUP(EZ$1,$Z$2:$Z$18,$AA$2:$AA$18)-$T308)^2+(_xlfn.XLOOKUP(EZ$1,$Z$2:$Z$18,$AB$2:$AB$18)-$U308)^2+(_xlfn.XLOOKUP(EZ$1,$Z$2:$Z$18,$AC$2:$AC$18-$V308)^2)))</f>
        <v/>
      </c>
      <c r="FA308" s="146" t="str" cm="1">
        <f t="array" ref="FA308">IF(OR(FA$1=0, $A308="", _xlfn.XLOOKUP(FA$1, $Z$2:$Z$18, $AD$2:$AD$18, "")=""),"",SQRT((_xlfn.XLOOKUP(FA$1,$Z$2:$Z$18,$AA$2:$AA$18)-$T308)^2+(_xlfn.XLOOKUP(FA$1,$Z$2:$Z$18,$AB$2:$AB$18)-$U308)^2+(_xlfn.XLOOKUP(FA$1,$Z$2:$Z$18,$AC$2:$AC$18-$V308)^2)))</f>
        <v/>
      </c>
      <c r="FB308" s="96" t="str" cm="1">
        <f t="array" ref="FB308">IF(OR(FB$1=0, $A308="", _xlfn.XLOOKUP(FB$1, $Z$2:$Z$18, $AD$2:$AD$18, "")=""),"",SQRT((_xlfn.XLOOKUP(FB$1,$Z$2:$Z$18,$AA$2:$AA$18)-$T308)^2+(_xlfn.XLOOKUP(FB$1,$Z$2:$Z$18,$AB$2:$AB$18)-$U308)^2+(_xlfn.XLOOKUP(FB$1,$Z$2:$Z$18,$AC$2:$AC$18-$V308)^2)))</f>
        <v/>
      </c>
      <c r="FC308" s="96" t="str" cm="1">
        <f t="array" ref="FC308">IF(OR(FC$1=0, $A308="", _xlfn.XLOOKUP(FC$1, $Z$2:$Z$18, $AD$2:$AD$18, "")=""),"",SQRT((_xlfn.XLOOKUP(FC$1,$Z$2:$Z$18,$AA$2:$AA$18)-$T308)^2+(_xlfn.XLOOKUP(FC$1,$Z$2:$Z$18,$AB$2:$AB$18)-$U308)^2+(_xlfn.XLOOKUP(FC$1,$Z$2:$Z$18,$AC$2:$AC$18-$V308)^2)))</f>
        <v/>
      </c>
      <c r="FD308" s="96" t="str" cm="1">
        <f t="array" ref="FD308">IF(OR(FD$1=0, $A308="", _xlfn.XLOOKUP(FD$1, $Z$2:$Z$18, $AD$2:$AD$18, "")=""),"",SQRT((_xlfn.XLOOKUP(FD$1,$Z$2:$Z$18,$AA$2:$AA$18)-$T308)^2+(_xlfn.XLOOKUP(FD$1,$Z$2:$Z$18,$AB$2:$AB$18)-$U308)^2+(_xlfn.XLOOKUP(FD$1,$Z$2:$Z$18,$AC$2:$AC$18-$V308)^2)))</f>
        <v/>
      </c>
      <c r="FE308" s="96" t="str" cm="1">
        <f t="array" ref="FE308">IF(OR(FE$1=0, $A308="", _xlfn.XLOOKUP(FE$1, $Z$2:$Z$18, $AD$2:$AD$18, "")=""),"",SQRT((_xlfn.XLOOKUP(FE$1,$Z$2:$Z$18,$AA$2:$AA$18)-$T308)^2+(_xlfn.XLOOKUP(FE$1,$Z$2:$Z$18,$AB$2:$AB$18)-$U308)^2+(_xlfn.XLOOKUP(FE$1,$Z$2:$Z$18,$AC$2:$AC$18-$V308)^2)))</f>
        <v/>
      </c>
      <c r="FF308" s="96" t="str" cm="1">
        <f t="array" ref="FF308">IF(OR(FF$1=0, $A308="", _xlfn.XLOOKUP(FF$1, $Z$2:$Z$18, $AD$2:$AD$18, "")=""),"",SQRT((_xlfn.XLOOKUP(FF$1,$Z$2:$Z$18,$AA$2:$AA$18)-$T308)^2+(_xlfn.XLOOKUP(FF$1,$Z$2:$Z$18,$AB$2:$AB$18)-$U308)^2+(_xlfn.XLOOKUP(FF$1,$Z$2:$Z$18,$AC$2:$AC$18-$V308)^2)))</f>
        <v/>
      </c>
      <c r="FG308" s="96" t="str" cm="1">
        <f t="array" ref="FG308">IF(OR(FG$1=0, $A308="", _xlfn.XLOOKUP(FG$1, $Z$2:$Z$18, $AD$2:$AD$18, "")=""),"",SQRT((_xlfn.XLOOKUP(FG$1,$Z$2:$Z$18,$AA$2:$AA$18)-$T308)^2+(_xlfn.XLOOKUP(FG$1,$Z$2:$Z$18,$AB$2:$AB$18)-$U308)^2+(_xlfn.XLOOKUP(FG$1,$Z$2:$Z$18,$AC$2:$AC$18-$V308)^2)))</f>
        <v/>
      </c>
      <c r="FH308" s="96" t="str" cm="1">
        <f t="array" ref="FH308">IF(OR(FH$1=0, $A308="", _xlfn.XLOOKUP(FH$1, $Z$2:$Z$18, $AD$2:$AD$18, "")=""),"",SQRT((_xlfn.XLOOKUP(FH$1,$Z$2:$Z$18,$AA$2:$AA$18)-$T308)^2+(_xlfn.XLOOKUP(FH$1,$Z$2:$Z$18,$AB$2:$AB$18)-$U308)^2+(_xlfn.XLOOKUP(FH$1,$Z$2:$Z$18,$AC$2:$AC$18-$V308)^2)))</f>
        <v/>
      </c>
      <c r="FI308" s="97" t="str" cm="1">
        <f t="array" ref="FI308">IF(OR(FI$1=0, $A308="", _xlfn.XLOOKUP(FI$1, $Z$2:$Z$18, $AD$2:$AD$18, "")=""),"",SQRT((_xlfn.XLOOKUP(FI$1,$Z$2:$Z$18,$AA$2:$AA$18)-$T308)^2+(_xlfn.XLOOKUP(FI$1,$Z$2:$Z$18,$AB$2:$AB$18)-$U308)^2+(_xlfn.XLOOKUP(FI$1,$Z$2:$Z$18,$AC$2:$AC$18-$V308)^2)))</f>
        <v/>
      </c>
      <c r="FJ308" s="97" t="str" cm="1">
        <f t="array" ref="FJ308">IF(OR(FJ$1=0, $A308="", _xlfn.XLOOKUP(FJ$1, $Z$2:$Z$18, $AD$2:$AD$18, "")=""),"",SQRT((_xlfn.XLOOKUP(FJ$1,$Z$2:$Z$18,$AA$2:$AA$18)-$T308)^2+(_xlfn.XLOOKUP(FJ$1,$Z$2:$Z$18,$AB$2:$AB$18)-$U308)^2+(_xlfn.XLOOKUP(FJ$1,$Z$2:$Z$18,$AC$2:$AC$18-$V308)^2)))</f>
        <v/>
      </c>
      <c r="FK308" s="97" t="str" cm="1">
        <f t="array" ref="FK308">IF(OR(FK$1=0, $A308="", _xlfn.XLOOKUP(FK$1, $Z$2:$Z$18, $AD$2:$AD$18, "")=""),"",SQRT((_xlfn.XLOOKUP(FK$1,$Z$2:$Z$18,$AA$2:$AA$18)-$T308)^2+(_xlfn.XLOOKUP(FK$1,$Z$2:$Z$18,$AB$2:$AB$18)-$U308)^2+(_xlfn.XLOOKUP(FK$1,$Z$2:$Z$18,$AC$2:$AC$18-$V308)^2)))</f>
        <v/>
      </c>
      <c r="FL308" s="97" t="str" cm="1">
        <f t="array" ref="FL308">IF(OR(FL$1=0, $A308="", _xlfn.XLOOKUP(FL$1, $Z$2:$Z$18, $AD$2:$AD$18, "")=""),"",SQRT((_xlfn.XLOOKUP(FL$1,$Z$2:$Z$18,$AA$2:$AA$18)-$T308)^2+(_xlfn.XLOOKUP(FL$1,$Z$2:$Z$18,$AB$2:$AB$18)-$U308)^2+(_xlfn.XLOOKUP(FL$1,$Z$2:$Z$18,$AC$2:$AC$18-$V308)^2)))</f>
        <v/>
      </c>
      <c r="FM308" s="97" t="str" cm="1">
        <f t="array" ref="FM308">IF(OR(FM$1=0, $A308="", _xlfn.XLOOKUP(FM$1, $Z$2:$Z$18, $AD$2:$AD$18, "")=""),"",SQRT((_xlfn.XLOOKUP(FM$1,$Z$2:$Z$18,$AA$2:$AA$18)-$T308)^2+(_xlfn.XLOOKUP(FM$1,$Z$2:$Z$18,$AB$2:$AB$18)-$U308)^2+(_xlfn.XLOOKUP(FM$1,$Z$2:$Z$18,$AC$2:$AC$18-$V308)^2)))</f>
        <v/>
      </c>
      <c r="FN308" s="97" t="str" cm="1">
        <f t="array" ref="FN308">IF(OR(FN$1=0, $A308="", _xlfn.XLOOKUP(FN$1, $Z$2:$Z$18, $AD$2:$AD$18, "")=""),"",SQRT((_xlfn.XLOOKUP(FN$1,$Z$2:$Z$18,$AA$2:$AA$18)-$T308)^2+(_xlfn.XLOOKUP(FN$1,$Z$2:$Z$18,$AB$2:$AB$18)-$U308)^2+(_xlfn.XLOOKUP(FN$1,$Z$2:$Z$18,$AC$2:$AC$18-$V308)^2)))</f>
        <v/>
      </c>
      <c r="FO308" s="98" t="str" cm="1">
        <f t="array" ref="FO308">IF(OR(FO$1=0, $A308="", _xlfn.XLOOKUP(FO$1, $Z$2:$Z$18, $AD$2:$AD$18, "")=""),"",SQRT((_xlfn.XLOOKUP(FO$1,$Z$2:$Z$18,$AA$2:$AA$18)-$T308)^2+(_xlfn.XLOOKUP(FO$1,$Z$2:$Z$18,$AB$2:$AB$18)-$U308)^2+(_xlfn.XLOOKUP(FO$1,$Z$2:$Z$18,$AC$2:$AC$18-$V308)^2)))</f>
        <v/>
      </c>
      <c r="FP308" s="99"/>
      <c r="FQ308" s="99"/>
      <c r="FR308" s="100">
        <f t="shared" si="103"/>
        <v>0</v>
      </c>
      <c r="FS308" s="109">
        <f t="shared" si="104"/>
        <v>0</v>
      </c>
      <c r="FT308" s="109">
        <f t="shared" si="105"/>
        <v>0</v>
      </c>
      <c r="FU308" s="109">
        <f t="shared" si="106"/>
        <v>0</v>
      </c>
      <c r="FV308" s="109">
        <f t="shared" si="107"/>
        <v>0</v>
      </c>
      <c r="FW308" s="109">
        <f t="shared" si="108"/>
        <v>0</v>
      </c>
      <c r="FX308" s="109">
        <f t="shared" si="109"/>
        <v>0</v>
      </c>
      <c r="FY308" s="109">
        <f t="shared" si="110"/>
        <v>0</v>
      </c>
      <c r="FZ308" s="110">
        <f t="shared" si="111"/>
        <v>0</v>
      </c>
      <c r="GA308" s="110">
        <f t="shared" si="112"/>
        <v>0</v>
      </c>
      <c r="GB308" s="110">
        <f t="shared" si="113"/>
        <v>0</v>
      </c>
      <c r="GC308" s="110">
        <f t="shared" si="114"/>
        <v>0</v>
      </c>
      <c r="GD308" s="110">
        <f t="shared" si="115"/>
        <v>0</v>
      </c>
      <c r="GE308" s="110">
        <f t="shared" si="116"/>
        <v>0</v>
      </c>
      <c r="GF308" s="111">
        <f t="shared" si="117"/>
        <v>0</v>
      </c>
      <c r="GG308" s="100">
        <f t="shared" si="118"/>
        <v>0</v>
      </c>
      <c r="GH308" s="109">
        <f t="shared" si="119"/>
        <v>0</v>
      </c>
      <c r="GI308" s="109">
        <f t="shared" si="120"/>
        <v>0</v>
      </c>
      <c r="GJ308" s="109">
        <f t="shared" si="121"/>
        <v>0</v>
      </c>
      <c r="GK308" s="109">
        <f t="shared" si="122"/>
        <v>0</v>
      </c>
      <c r="GL308" s="109">
        <f t="shared" si="123"/>
        <v>0</v>
      </c>
      <c r="GM308" s="109">
        <f t="shared" si="124"/>
        <v>0</v>
      </c>
      <c r="GN308" s="109">
        <f t="shared" si="125"/>
        <v>0</v>
      </c>
      <c r="GO308" s="110">
        <f t="shared" si="126"/>
        <v>0</v>
      </c>
      <c r="GP308" s="110">
        <f t="shared" si="127"/>
        <v>0</v>
      </c>
      <c r="GQ308" s="110">
        <f t="shared" si="128"/>
        <v>0</v>
      </c>
      <c r="GR308" s="110">
        <f t="shared" si="129"/>
        <v>0</v>
      </c>
      <c r="GS308" s="110">
        <f t="shared" si="130"/>
        <v>0</v>
      </c>
      <c r="GT308" s="110">
        <f t="shared" si="131"/>
        <v>0</v>
      </c>
      <c r="GU308" s="111">
        <f t="shared" si="132"/>
        <v>0</v>
      </c>
      <c r="GX308" s="151" cm="1">
        <f t="array" ref="GX308">_xlfn.IFS(GX$1= 0,"", NOT(ISBLANK(CA308)), 0, ISBLANK(CA308), $Q308-$S308+FR308-AU308-DG308)</f>
        <v>0</v>
      </c>
      <c r="GY308" s="152" cm="1">
        <f t="array" ref="GY308">_xlfn.IFS(GY$1= 0,"", NOT(ISBLANK(CB308)), 0, ISBLANK(CB308), $Q308-$S308+FS308-AV308-DH308)</f>
        <v>0</v>
      </c>
      <c r="GZ308" s="152" cm="1">
        <f t="array" ref="GZ308">_xlfn.IFS(GZ$1= 0,"", NOT(ISBLANK(CC308)), 0, ISBLANK(CC308), $Q308-$S308+FT308-AW308-DI308)</f>
        <v>0</v>
      </c>
      <c r="HA308" s="152" cm="1">
        <f t="array" ref="HA308">_xlfn.IFS(HA$1= 0,"", NOT(ISBLANK(CD308)), 0, ISBLANK(CD308), $Q308-$S308+FU308-AX308-DJ308)</f>
        <v>0</v>
      </c>
      <c r="HB308" s="152" cm="1">
        <f t="array" ref="HB308">_xlfn.IFS(HB$1= 0,"", NOT(ISBLANK(CE308)), 0, ISBLANK(CE308), $Q308-$S308+FV308-AY308-DK308)</f>
        <v>0</v>
      </c>
      <c r="HC308" s="152" cm="1">
        <f t="array" ref="HC308">_xlfn.IFS(HC$1= 0,"", NOT(ISBLANK(CF308)), 0, ISBLANK(CF308), $Q308-$S308+FW308-AZ308-DL308)</f>
        <v>0</v>
      </c>
      <c r="HD308" s="152" cm="1">
        <f t="array" ref="HD308">_xlfn.IFS(HD$1= 0,"", NOT(ISBLANK(CG308)), 0, ISBLANK(CG308), $Q308-$S308+FX308-BA308-DM308)</f>
        <v>0</v>
      </c>
      <c r="HE308" s="152" t="str" cm="1">
        <f t="array" ref="HE308">_xlfn.IFS(HE$1= 0,"", NOT(ISBLANK(CH308)), 0, ISBLANK(CH308), $Q308-$S308+FY308-BB308-DN308)</f>
        <v/>
      </c>
      <c r="HF308" s="152" t="str" cm="1">
        <f t="array" ref="HF308">_xlfn.IFS(HF$1= 0,"", NOT(ISBLANK(CI308)), 0, ISBLANK(CI308), $Q308-$S308+FZ308-BC308-DO308)</f>
        <v/>
      </c>
      <c r="HG308" s="152" t="str" cm="1">
        <f t="array" ref="HG308">_xlfn.IFS(HG$1= 0,"", NOT(ISBLANK(CJ308)), 0, ISBLANK(CJ308), $Q308-$S308+GA308-BD308-DP308)</f>
        <v/>
      </c>
      <c r="HH308" s="152" t="str" cm="1">
        <f t="array" ref="HH308">_xlfn.IFS(HH$1= 0,"", NOT(ISBLANK(CK308)), 0, ISBLANK(CK308), $Q308-$S308+GB308-BE308-DQ308)</f>
        <v/>
      </c>
      <c r="HI308" s="152" t="str" cm="1">
        <f t="array" ref="HI308">_xlfn.IFS(HI$1= 0,"", NOT(ISBLANK(CL308)), 0, ISBLANK(CL308), $Q308-$S308+GC308-BF308-DR308)</f>
        <v/>
      </c>
      <c r="HJ308" s="152" t="str" cm="1">
        <f t="array" ref="HJ308">_xlfn.IFS(HJ$1= 0,"", NOT(ISBLANK(CM308)), 0, ISBLANK(CM308), $Q308-$S308+GD308-BG308-DS308)</f>
        <v/>
      </c>
      <c r="HK308" s="152" t="str" cm="1">
        <f t="array" ref="HK308">_xlfn.IFS(HK$1= 0,"", NOT(ISBLANK(CN308)), 0, ISBLANK(CN308), $Q308-$S308+GE308-BH308-DT308)</f>
        <v/>
      </c>
      <c r="HL308" s="153" t="str" cm="1">
        <f t="array" ref="HL308">_xlfn.IFS(HL$1= 0,"", NOT(ISBLANK(CO308)), 0, ISBLANK(CO308), $Q308-$S308+GF308-BI308-DU308)</f>
        <v/>
      </c>
      <c r="HM308" s="153" t="str" cm="1">
        <f t="array" ref="HM308">_xlfn.IFS(HM$1= 0,"", NOT(ISBLANK(DE308)), 0, ISBLANK(DE308), $Q308-$S308+IC308-BY308-#REF!)</f>
        <v/>
      </c>
      <c r="HN308" s="153" t="e" cm="1">
        <f t="array" ref="HN308">_xlfn.IFS(HN$1= 0,"", NOT(ISBLANK(DF308)), 0, ISBLANK(DF308), $Q308-$S308+ID308-BZ308-#REF!)</f>
        <v>#REF!</v>
      </c>
      <c r="HO308" s="153" t="e" cm="1">
        <f t="array" ref="HO308">_xlfn.IFS(HO$1= 0,"", NOT(ISBLANK(DG308)), 0, ISBLANK(DG308), $Q308-$S308+IE308-CA308-#REF!)</f>
        <v>#VALUE!</v>
      </c>
      <c r="HP308" s="153" t="e" cm="1">
        <f t="array" ref="HP308">_xlfn.IFS(HP$1= 0,"", NOT(ISBLANK(DH308)), 0, ISBLANK(DH308), $Q308-$S308+IF308-CB308-#REF!)</f>
        <v>#REF!</v>
      </c>
      <c r="HQ308" s="153" t="e" cm="1">
        <f t="array" ref="HQ308">_xlfn.IFS(HQ$1= 0,"", NOT(ISBLANK(DI308)), 0, ISBLANK(DI308), $Q308-$S308+IG308-CC308-#REF!)</f>
        <v>#REF!</v>
      </c>
      <c r="HR308" s="153" cm="1">
        <f t="array" ref="HR308">_xlfn.IFS(HR$1= 0,"", NOT(ISBLANK(DJ308)), 0, ISBLANK(DJ308), $Q308-$S308+IH308-CD308-EK308)</f>
        <v>0</v>
      </c>
      <c r="HS308" s="153" t="e" cm="1">
        <f t="array" ref="HS308">_xlfn.IFS(HS$1= 0,"", NOT(ISBLANK(DK308)), 0, ISBLANK(DK308), $Q308-$S308+II308-CE308-EL308)</f>
        <v>#VALUE!</v>
      </c>
      <c r="HT308" s="153" t="e" cm="1">
        <f t="array" ref="HT308">_xlfn.IFS(HT$1= 0,"", NOT(ISBLANK(DL308)), 0, ISBLANK(DL308), $Q308-$S308+GV308-CF308-EM308)</f>
        <v>#VALUE!</v>
      </c>
      <c r="HU308" s="153" t="e" cm="1">
        <f t="array" ref="HU308">_xlfn.IFS(HU$1= 0,"", NOT(ISBLANK(DM308)), 0, ISBLANK(DM308), $Q308-$S308+GW308-CG308-EN308)</f>
        <v>#VALUE!</v>
      </c>
      <c r="HV308" s="153" t="str" cm="1">
        <f t="array" ref="HV308">_xlfn.IFS(HV$1= 0,"", NOT(ISBLANK(DN308)), 0, ISBLANK(DN308), $Q308-$S308+GX308-CH308-EO308)</f>
        <v/>
      </c>
      <c r="HW308" s="153" t="str" cm="1">
        <f t="array" ref="HW308">_xlfn.IFS(HW$1= 0,"", NOT(ISBLANK(DO308)), 0, ISBLANK(DO308), $Q308-$S308+GY308-CI308-EP308)</f>
        <v/>
      </c>
      <c r="HX308" s="153" t="str" cm="1">
        <f t="array" ref="HX308">_xlfn.IFS(HX$1= 0,"", NOT(ISBLANK(DP308)), 0, ISBLANK(DP308), $Q308-$S308+GZ308-CJ308-EQ308)</f>
        <v/>
      </c>
      <c r="HY308" s="153" t="str" cm="1">
        <f t="array" ref="HY308">_xlfn.IFS(HY$1= 0,"", NOT(ISBLANK(DQ308)), 0, ISBLANK(DQ308), $Q308-$S308+HA308-CK308-ER308)</f>
        <v/>
      </c>
      <c r="HZ308" s="153" t="str" cm="1">
        <f t="array" ref="HZ308">_xlfn.IFS(HZ$1= 0,"", NOT(ISBLANK(DR308)), 0, ISBLANK(DR308), $Q308-$S308+HB308-CL308-ES308)</f>
        <v/>
      </c>
      <c r="IA308" s="153" t="str" cm="1">
        <f t="array" ref="IA308">_xlfn.IFS(IA$1= 0,"", NOT(ISBLANK(DS308)), 0, ISBLANK(DS308), $Q308-$S308+HC308-CM308-ET308)</f>
        <v/>
      </c>
    </row>
    <row r="309" spans="1:235" ht="16.5" x14ac:dyDescent="0.3">
      <c r="A309" s="144"/>
      <c r="B309" s="106"/>
      <c r="C309" s="106"/>
      <c r="D309" s="107"/>
      <c r="E309" s="131"/>
      <c r="F309" s="137"/>
      <c r="G309" s="2"/>
      <c r="H309" s="2"/>
      <c r="I309" s="2"/>
      <c r="J309" s="2"/>
      <c r="K309" s="2"/>
      <c r="L309" s="2"/>
      <c r="M309" s="140"/>
      <c r="N309" s="137"/>
      <c r="O309" s="138"/>
      <c r="P309" s="133"/>
      <c r="Q309" s="94">
        <f t="shared" si="101"/>
        <v>0</v>
      </c>
      <c r="R309" s="1"/>
      <c r="S309" s="1"/>
      <c r="T309" s="2"/>
      <c r="U309" s="2"/>
      <c r="V309" s="82">
        <f t="shared" si="102"/>
        <v>0</v>
      </c>
      <c r="W309" s="121"/>
      <c r="X309" s="108"/>
      <c r="AU309" s="105"/>
      <c r="AV309" s="105"/>
      <c r="AW309" s="105"/>
      <c r="AX309" s="105"/>
      <c r="AY309" s="105"/>
      <c r="AZ309" s="105"/>
      <c r="BA309" s="105"/>
      <c r="BB309" s="105"/>
      <c r="BC309" s="105"/>
      <c r="BD309" s="105"/>
      <c r="BE309" s="105"/>
      <c r="BF309" s="105"/>
      <c r="BG309" s="105"/>
      <c r="BH309" s="105"/>
      <c r="BI309" s="105"/>
      <c r="BJ309" s="105"/>
      <c r="BK309" s="105"/>
      <c r="BL309" s="105"/>
      <c r="BM309" s="105"/>
      <c r="BN309" s="105"/>
      <c r="BO309" s="105"/>
      <c r="BP309" s="105"/>
      <c r="BQ309" s="105"/>
      <c r="BR309" s="105"/>
      <c r="BS309" s="105"/>
      <c r="BT309" s="105"/>
      <c r="BU309" s="105"/>
      <c r="BV309" s="105"/>
      <c r="BW309" s="105"/>
      <c r="BX309" s="105"/>
      <c r="BZ309" s="99"/>
      <c r="CA309" s="105" t="s">
        <v>32</v>
      </c>
      <c r="CB309" s="105"/>
      <c r="CC309" s="105"/>
      <c r="CD309" s="105"/>
      <c r="CE309" s="105"/>
      <c r="CF309" s="105"/>
      <c r="CG309" s="105"/>
      <c r="CH309" s="105"/>
      <c r="CI309" s="105"/>
      <c r="CJ309" s="105"/>
      <c r="CK309" s="105"/>
      <c r="CL309" s="105"/>
      <c r="CM309" s="105"/>
      <c r="CN309" s="105"/>
      <c r="CO309" s="105"/>
      <c r="CP309" s="105" t="s">
        <v>32</v>
      </c>
      <c r="CQ309" s="105"/>
      <c r="CR309" s="105"/>
      <c r="CS309" s="105"/>
      <c r="CT309" s="105"/>
      <c r="CU309" s="105"/>
      <c r="CV309" s="105"/>
      <c r="CW309" s="105"/>
      <c r="CX309" s="105"/>
      <c r="CY309" s="105"/>
      <c r="CZ309" s="105"/>
      <c r="DA309" s="105"/>
      <c r="DB309" s="105"/>
      <c r="DC309" s="105"/>
      <c r="DD309" s="105"/>
      <c r="DE309" s="99"/>
      <c r="DF309" s="99"/>
      <c r="DG309" s="105"/>
      <c r="DH309" s="105"/>
      <c r="DI309" s="105"/>
      <c r="DJ309" s="105"/>
      <c r="DK309" s="105"/>
      <c r="DL309" s="105"/>
      <c r="DM309" s="105"/>
      <c r="DN309" s="105"/>
      <c r="DO309" s="105"/>
      <c r="DP309" s="105"/>
      <c r="DQ309" s="105"/>
      <c r="DR309" s="105"/>
      <c r="DS309" s="105"/>
      <c r="DT309" s="105"/>
      <c r="DU309" s="105"/>
      <c r="DV309" s="105"/>
      <c r="DW309" s="105"/>
      <c r="DX309" s="105"/>
      <c r="DY309" s="105"/>
      <c r="DZ309" s="105"/>
      <c r="EA309" s="105"/>
      <c r="EB309" s="105"/>
      <c r="EC309" s="105"/>
      <c r="ED309" s="105"/>
      <c r="EE309" s="105"/>
      <c r="EF309" s="105"/>
      <c r="EG309" s="105"/>
      <c r="EH309" s="105"/>
      <c r="EI309" s="105"/>
      <c r="EJ309" s="105"/>
      <c r="EL309" s="146" t="str" cm="1">
        <f t="array" ref="EL309">IF(OR(EL$1=0, $A309="", _xlfn.XLOOKUP(EL$1, $Z$2:$Z$18, $AD$2:$AD$18, "")=""),"",SQRT((_xlfn.XLOOKUP(EL$1,$Z$2:$Z$18,$AA$2:$AA$18)-$T309)^2+(_xlfn.XLOOKUP(EL$1,$Z$2:$Z$18,$AB$2:$AB$18)-$U309)^2+(_xlfn.XLOOKUP(EL$1,$Z$2:$Z$18,$AC$2:$AC$18-$V309)^2)))</f>
        <v/>
      </c>
      <c r="EM309" s="96" t="str" cm="1">
        <f t="array" ref="EM309">IF(OR(EM$1=0, $A309="", _xlfn.XLOOKUP(EM$1, $Z$2:$Z$18, $AD$2:$AD$18, "")=""),"",SQRT((_xlfn.XLOOKUP(EM$1,$Z$2:$Z$18,$AA$2:$AA$18)-$T309)^2+(_xlfn.XLOOKUP(EM$1,$Z$2:$Z$18,$AB$2:$AB$18)-$U309)^2+(_xlfn.XLOOKUP(EM$1,$Z$2:$Z$18,$AC$2:$AC$18-$V309)^2)))</f>
        <v/>
      </c>
      <c r="EN309" s="96" t="str" cm="1">
        <f t="array" ref="EN309">IF(OR(EN$1=0, $A309="", _xlfn.XLOOKUP(EN$1, $Z$2:$Z$18, $AD$2:$AD$18, "")=""),"",SQRT((_xlfn.XLOOKUP(EN$1,$Z$2:$Z$18,$AA$2:$AA$18)-$T309)^2+(_xlfn.XLOOKUP(EN$1,$Z$2:$Z$18,$AB$2:$AB$18)-$U309)^2+(_xlfn.XLOOKUP(EN$1,$Z$2:$Z$18,$AC$2:$AC$18-$V309)^2)))</f>
        <v/>
      </c>
      <c r="EO309" s="96" t="str" cm="1">
        <f t="array" ref="EO309">IF(OR(EO$1=0, $A309="", _xlfn.XLOOKUP(EO$1, $Z$2:$Z$18, $AD$2:$AD$18, "")=""),"",SQRT((_xlfn.XLOOKUP(EO$1,$Z$2:$Z$18,$AA$2:$AA$18)-$T309)^2+(_xlfn.XLOOKUP(EO$1,$Z$2:$Z$18,$AB$2:$AB$18)-$U309)^2+(_xlfn.XLOOKUP(EO$1,$Z$2:$Z$18,$AC$2:$AC$18-$V309)^2)))</f>
        <v/>
      </c>
      <c r="EP309" s="96" t="str" cm="1">
        <f t="array" ref="EP309">IF(OR(EP$1=0, $A309="", _xlfn.XLOOKUP(EP$1, $Z$2:$Z$18, $AD$2:$AD$18, "")=""),"",SQRT((_xlfn.XLOOKUP(EP$1,$Z$2:$Z$18,$AA$2:$AA$18)-$T309)^2+(_xlfn.XLOOKUP(EP$1,$Z$2:$Z$18,$AB$2:$AB$18)-$U309)^2+(_xlfn.XLOOKUP(EP$1,$Z$2:$Z$18,$AC$2:$AC$18-$V309)^2)))</f>
        <v/>
      </c>
      <c r="EQ309" s="96" t="str" cm="1">
        <f t="array" ref="EQ309">IF(OR(EQ$1=0, $A309="", _xlfn.XLOOKUP(EQ$1, $Z$2:$Z$18, $AD$2:$AD$18, "")=""),"",SQRT((_xlfn.XLOOKUP(EQ$1,$Z$2:$Z$18,$AA$2:$AA$18)-$T309)^2+(_xlfn.XLOOKUP(EQ$1,$Z$2:$Z$18,$AB$2:$AB$18)-$U309)^2+(_xlfn.XLOOKUP(EQ$1,$Z$2:$Z$18,$AC$2:$AC$18-$V309)^2)))</f>
        <v/>
      </c>
      <c r="ER309" s="96" t="str" cm="1">
        <f t="array" ref="ER309">IF(OR(ER$1=0, $A309="", _xlfn.XLOOKUP(ER$1, $Z$2:$Z$18, $AD$2:$AD$18, "")=""),"",SQRT((_xlfn.XLOOKUP(ER$1,$Z$2:$Z$18,$AA$2:$AA$18)-$T309)^2+(_xlfn.XLOOKUP(ER$1,$Z$2:$Z$18,$AB$2:$AB$18)-$U309)^2+(_xlfn.XLOOKUP(ER$1,$Z$2:$Z$18,$AC$2:$AC$18-$V309)^2)))</f>
        <v/>
      </c>
      <c r="ES309" s="96" t="str" cm="1">
        <f t="array" ref="ES309">IF(OR(ES$1=0, $A309="", _xlfn.XLOOKUP(ES$1, $Z$2:$Z$18, $AD$2:$AD$18, "")=""),"",SQRT((_xlfn.XLOOKUP(ES$1,$Z$2:$Z$18,$AA$2:$AA$18)-$T309)^2+(_xlfn.XLOOKUP(ES$1,$Z$2:$Z$18,$AB$2:$AB$18)-$U309)^2+(_xlfn.XLOOKUP(ES$1,$Z$2:$Z$18,$AC$2:$AC$18-$V309)^2)))</f>
        <v/>
      </c>
      <c r="ET309" s="97" t="str" cm="1">
        <f t="array" ref="ET309">IF(OR(ET$1=0, $A309="", _xlfn.XLOOKUP(ET$1, $Z$2:$Z$18, $AD$2:$AD$18, "")=""),"",SQRT((_xlfn.XLOOKUP(ET$1,$Z$2:$Z$18,$AA$2:$AA$18)-$T309)^2+(_xlfn.XLOOKUP(ET$1,$Z$2:$Z$18,$AB$2:$AB$18)-$U309)^2+(_xlfn.XLOOKUP(ET$1,$Z$2:$Z$18,$AC$2:$AC$18-$V309)^2)))</f>
        <v/>
      </c>
      <c r="EU309" s="97" t="str" cm="1">
        <f t="array" ref="EU309">IF(OR(EU$1=0, $A309="", _xlfn.XLOOKUP(EU$1, $Z$2:$Z$18, $AD$2:$AD$18, "")=""),"",SQRT((_xlfn.XLOOKUP(EU$1,$Z$2:$Z$18,$AA$2:$AA$18)-$T309)^2+(_xlfn.XLOOKUP(EU$1,$Z$2:$Z$18,$AB$2:$AB$18)-$U309)^2+(_xlfn.XLOOKUP(EU$1,$Z$2:$Z$18,$AC$2:$AC$18-$V309)^2)))</f>
        <v/>
      </c>
      <c r="EV309" s="97" t="str" cm="1">
        <f t="array" ref="EV309">IF(OR(EV$1=0, $A309="", _xlfn.XLOOKUP(EV$1, $Z$2:$Z$18, $AD$2:$AD$18, "")=""),"",SQRT((_xlfn.XLOOKUP(EV$1,$Z$2:$Z$18,$AA$2:$AA$18)-$T309)^2+(_xlfn.XLOOKUP(EV$1,$Z$2:$Z$18,$AB$2:$AB$18)-$U309)^2+(_xlfn.XLOOKUP(EV$1,$Z$2:$Z$18,$AC$2:$AC$18-$V309)^2)))</f>
        <v/>
      </c>
      <c r="EW309" s="97" t="str" cm="1">
        <f t="array" ref="EW309">IF(OR(EW$1=0, $A309="", _xlfn.XLOOKUP(EW$1, $Z$2:$Z$18, $AD$2:$AD$18, "")=""),"",SQRT((_xlfn.XLOOKUP(EW$1,$Z$2:$Z$18,$AA$2:$AA$18)-$T309)^2+(_xlfn.XLOOKUP(EW$1,$Z$2:$Z$18,$AB$2:$AB$18)-$U309)^2+(_xlfn.XLOOKUP(EW$1,$Z$2:$Z$18,$AC$2:$AC$18-$V309)^2)))</f>
        <v/>
      </c>
      <c r="EX309" s="97" t="str" cm="1">
        <f t="array" ref="EX309">IF(OR(EX$1=0, $A309="", _xlfn.XLOOKUP(EX$1, $Z$2:$Z$18, $AD$2:$AD$18, "")=""),"",SQRT((_xlfn.XLOOKUP(EX$1,$Z$2:$Z$18,$AA$2:$AA$18)-$T309)^2+(_xlfn.XLOOKUP(EX$1,$Z$2:$Z$18,$AB$2:$AB$18)-$U309)^2+(_xlfn.XLOOKUP(EX$1,$Z$2:$Z$18,$AC$2:$AC$18-$V309)^2)))</f>
        <v/>
      </c>
      <c r="EY309" s="97" t="str" cm="1">
        <f t="array" ref="EY309">IF(OR(EY$1=0, $A309="", _xlfn.XLOOKUP(EY$1, $Z$2:$Z$18, $AD$2:$AD$18, "")=""),"",SQRT((_xlfn.XLOOKUP(EY$1,$Z$2:$Z$18,$AA$2:$AA$18)-$T309)^2+(_xlfn.XLOOKUP(EY$1,$Z$2:$Z$18,$AB$2:$AB$18)-$U309)^2+(_xlfn.XLOOKUP(EY$1,$Z$2:$Z$18,$AC$2:$AC$18-$V309)^2)))</f>
        <v/>
      </c>
      <c r="EZ309" s="98" t="str" cm="1">
        <f t="array" ref="EZ309">IF(OR(EZ$1=0, $A309="", _xlfn.XLOOKUP(EZ$1, $Z$2:$Z$18, $AD$2:$AD$18, "")=""),"",SQRT((_xlfn.XLOOKUP(EZ$1,$Z$2:$Z$18,$AA$2:$AA$18)-$T309)^2+(_xlfn.XLOOKUP(EZ$1,$Z$2:$Z$18,$AB$2:$AB$18)-$U309)^2+(_xlfn.XLOOKUP(EZ$1,$Z$2:$Z$18,$AC$2:$AC$18-$V309)^2)))</f>
        <v/>
      </c>
      <c r="FA309" s="146" t="str" cm="1">
        <f t="array" ref="FA309">IF(OR(FA$1=0, $A309="", _xlfn.XLOOKUP(FA$1, $Z$2:$Z$18, $AD$2:$AD$18, "")=""),"",SQRT((_xlfn.XLOOKUP(FA$1,$Z$2:$Z$18,$AA$2:$AA$18)-$T309)^2+(_xlfn.XLOOKUP(FA$1,$Z$2:$Z$18,$AB$2:$AB$18)-$U309)^2+(_xlfn.XLOOKUP(FA$1,$Z$2:$Z$18,$AC$2:$AC$18-$V309)^2)))</f>
        <v/>
      </c>
      <c r="FB309" s="96" t="str" cm="1">
        <f t="array" ref="FB309">IF(OR(FB$1=0, $A309="", _xlfn.XLOOKUP(FB$1, $Z$2:$Z$18, $AD$2:$AD$18, "")=""),"",SQRT((_xlfn.XLOOKUP(FB$1,$Z$2:$Z$18,$AA$2:$AA$18)-$T309)^2+(_xlfn.XLOOKUP(FB$1,$Z$2:$Z$18,$AB$2:$AB$18)-$U309)^2+(_xlfn.XLOOKUP(FB$1,$Z$2:$Z$18,$AC$2:$AC$18-$V309)^2)))</f>
        <v/>
      </c>
      <c r="FC309" s="96" t="str" cm="1">
        <f t="array" ref="FC309">IF(OR(FC$1=0, $A309="", _xlfn.XLOOKUP(FC$1, $Z$2:$Z$18, $AD$2:$AD$18, "")=""),"",SQRT((_xlfn.XLOOKUP(FC$1,$Z$2:$Z$18,$AA$2:$AA$18)-$T309)^2+(_xlfn.XLOOKUP(FC$1,$Z$2:$Z$18,$AB$2:$AB$18)-$U309)^2+(_xlfn.XLOOKUP(FC$1,$Z$2:$Z$18,$AC$2:$AC$18-$V309)^2)))</f>
        <v/>
      </c>
      <c r="FD309" s="96" t="str" cm="1">
        <f t="array" ref="FD309">IF(OR(FD$1=0, $A309="", _xlfn.XLOOKUP(FD$1, $Z$2:$Z$18, $AD$2:$AD$18, "")=""),"",SQRT((_xlfn.XLOOKUP(FD$1,$Z$2:$Z$18,$AA$2:$AA$18)-$T309)^2+(_xlfn.XLOOKUP(FD$1,$Z$2:$Z$18,$AB$2:$AB$18)-$U309)^2+(_xlfn.XLOOKUP(FD$1,$Z$2:$Z$18,$AC$2:$AC$18-$V309)^2)))</f>
        <v/>
      </c>
      <c r="FE309" s="96" t="str" cm="1">
        <f t="array" ref="FE309">IF(OR(FE$1=0, $A309="", _xlfn.XLOOKUP(FE$1, $Z$2:$Z$18, $AD$2:$AD$18, "")=""),"",SQRT((_xlfn.XLOOKUP(FE$1,$Z$2:$Z$18,$AA$2:$AA$18)-$T309)^2+(_xlfn.XLOOKUP(FE$1,$Z$2:$Z$18,$AB$2:$AB$18)-$U309)^2+(_xlfn.XLOOKUP(FE$1,$Z$2:$Z$18,$AC$2:$AC$18-$V309)^2)))</f>
        <v/>
      </c>
      <c r="FF309" s="96" t="str" cm="1">
        <f t="array" ref="FF309">IF(OR(FF$1=0, $A309="", _xlfn.XLOOKUP(FF$1, $Z$2:$Z$18, $AD$2:$AD$18, "")=""),"",SQRT((_xlfn.XLOOKUP(FF$1,$Z$2:$Z$18,$AA$2:$AA$18)-$T309)^2+(_xlfn.XLOOKUP(FF$1,$Z$2:$Z$18,$AB$2:$AB$18)-$U309)^2+(_xlfn.XLOOKUP(FF$1,$Z$2:$Z$18,$AC$2:$AC$18-$V309)^2)))</f>
        <v/>
      </c>
      <c r="FG309" s="96" t="str" cm="1">
        <f t="array" ref="FG309">IF(OR(FG$1=0, $A309="", _xlfn.XLOOKUP(FG$1, $Z$2:$Z$18, $AD$2:$AD$18, "")=""),"",SQRT((_xlfn.XLOOKUP(FG$1,$Z$2:$Z$18,$AA$2:$AA$18)-$T309)^2+(_xlfn.XLOOKUP(FG$1,$Z$2:$Z$18,$AB$2:$AB$18)-$U309)^2+(_xlfn.XLOOKUP(FG$1,$Z$2:$Z$18,$AC$2:$AC$18-$V309)^2)))</f>
        <v/>
      </c>
      <c r="FH309" s="96" t="str" cm="1">
        <f t="array" ref="FH309">IF(OR(FH$1=0, $A309="", _xlfn.XLOOKUP(FH$1, $Z$2:$Z$18, $AD$2:$AD$18, "")=""),"",SQRT((_xlfn.XLOOKUP(FH$1,$Z$2:$Z$18,$AA$2:$AA$18)-$T309)^2+(_xlfn.XLOOKUP(FH$1,$Z$2:$Z$18,$AB$2:$AB$18)-$U309)^2+(_xlfn.XLOOKUP(FH$1,$Z$2:$Z$18,$AC$2:$AC$18-$V309)^2)))</f>
        <v/>
      </c>
      <c r="FI309" s="97" t="str" cm="1">
        <f t="array" ref="FI309">IF(OR(FI$1=0, $A309="", _xlfn.XLOOKUP(FI$1, $Z$2:$Z$18, $AD$2:$AD$18, "")=""),"",SQRT((_xlfn.XLOOKUP(FI$1,$Z$2:$Z$18,$AA$2:$AA$18)-$T309)^2+(_xlfn.XLOOKUP(FI$1,$Z$2:$Z$18,$AB$2:$AB$18)-$U309)^2+(_xlfn.XLOOKUP(FI$1,$Z$2:$Z$18,$AC$2:$AC$18-$V309)^2)))</f>
        <v/>
      </c>
      <c r="FJ309" s="97" t="str" cm="1">
        <f t="array" ref="FJ309">IF(OR(FJ$1=0, $A309="", _xlfn.XLOOKUP(FJ$1, $Z$2:$Z$18, $AD$2:$AD$18, "")=""),"",SQRT((_xlfn.XLOOKUP(FJ$1,$Z$2:$Z$18,$AA$2:$AA$18)-$T309)^2+(_xlfn.XLOOKUP(FJ$1,$Z$2:$Z$18,$AB$2:$AB$18)-$U309)^2+(_xlfn.XLOOKUP(FJ$1,$Z$2:$Z$18,$AC$2:$AC$18-$V309)^2)))</f>
        <v/>
      </c>
      <c r="FK309" s="97" t="str" cm="1">
        <f t="array" ref="FK309">IF(OR(FK$1=0, $A309="", _xlfn.XLOOKUP(FK$1, $Z$2:$Z$18, $AD$2:$AD$18, "")=""),"",SQRT((_xlfn.XLOOKUP(FK$1,$Z$2:$Z$18,$AA$2:$AA$18)-$T309)^2+(_xlfn.XLOOKUP(FK$1,$Z$2:$Z$18,$AB$2:$AB$18)-$U309)^2+(_xlfn.XLOOKUP(FK$1,$Z$2:$Z$18,$AC$2:$AC$18-$V309)^2)))</f>
        <v/>
      </c>
      <c r="FL309" s="97" t="str" cm="1">
        <f t="array" ref="FL309">IF(OR(FL$1=0, $A309="", _xlfn.XLOOKUP(FL$1, $Z$2:$Z$18, $AD$2:$AD$18, "")=""),"",SQRT((_xlfn.XLOOKUP(FL$1,$Z$2:$Z$18,$AA$2:$AA$18)-$T309)^2+(_xlfn.XLOOKUP(FL$1,$Z$2:$Z$18,$AB$2:$AB$18)-$U309)^2+(_xlfn.XLOOKUP(FL$1,$Z$2:$Z$18,$AC$2:$AC$18-$V309)^2)))</f>
        <v/>
      </c>
      <c r="FM309" s="97" t="str" cm="1">
        <f t="array" ref="FM309">IF(OR(FM$1=0, $A309="", _xlfn.XLOOKUP(FM$1, $Z$2:$Z$18, $AD$2:$AD$18, "")=""),"",SQRT((_xlfn.XLOOKUP(FM$1,$Z$2:$Z$18,$AA$2:$AA$18)-$T309)^2+(_xlfn.XLOOKUP(FM$1,$Z$2:$Z$18,$AB$2:$AB$18)-$U309)^2+(_xlfn.XLOOKUP(FM$1,$Z$2:$Z$18,$AC$2:$AC$18-$V309)^2)))</f>
        <v/>
      </c>
      <c r="FN309" s="97" t="str" cm="1">
        <f t="array" ref="FN309">IF(OR(FN$1=0, $A309="", _xlfn.XLOOKUP(FN$1, $Z$2:$Z$18, $AD$2:$AD$18, "")=""),"",SQRT((_xlfn.XLOOKUP(FN$1,$Z$2:$Z$18,$AA$2:$AA$18)-$T309)^2+(_xlfn.XLOOKUP(FN$1,$Z$2:$Z$18,$AB$2:$AB$18)-$U309)^2+(_xlfn.XLOOKUP(FN$1,$Z$2:$Z$18,$AC$2:$AC$18-$V309)^2)))</f>
        <v/>
      </c>
      <c r="FO309" s="98" t="str" cm="1">
        <f t="array" ref="FO309">IF(OR(FO$1=0, $A309="", _xlfn.XLOOKUP(FO$1, $Z$2:$Z$18, $AD$2:$AD$18, "")=""),"",SQRT((_xlfn.XLOOKUP(FO$1,$Z$2:$Z$18,$AA$2:$AA$18)-$T309)^2+(_xlfn.XLOOKUP(FO$1,$Z$2:$Z$18,$AB$2:$AB$18)-$U309)^2+(_xlfn.XLOOKUP(FO$1,$Z$2:$Z$18,$AC$2:$AC$18-$V309)^2)))</f>
        <v/>
      </c>
      <c r="FP309" s="99"/>
      <c r="FQ309" s="99"/>
      <c r="FR309" s="100">
        <f t="shared" si="103"/>
        <v>0</v>
      </c>
      <c r="FS309" s="109">
        <f t="shared" si="104"/>
        <v>0</v>
      </c>
      <c r="FT309" s="109">
        <f t="shared" si="105"/>
        <v>0</v>
      </c>
      <c r="FU309" s="109">
        <f t="shared" si="106"/>
        <v>0</v>
      </c>
      <c r="FV309" s="109">
        <f t="shared" si="107"/>
        <v>0</v>
      </c>
      <c r="FW309" s="109">
        <f t="shared" si="108"/>
        <v>0</v>
      </c>
      <c r="FX309" s="109">
        <f t="shared" si="109"/>
        <v>0</v>
      </c>
      <c r="FY309" s="109">
        <f t="shared" si="110"/>
        <v>0</v>
      </c>
      <c r="FZ309" s="110">
        <f t="shared" si="111"/>
        <v>0</v>
      </c>
      <c r="GA309" s="110">
        <f t="shared" si="112"/>
        <v>0</v>
      </c>
      <c r="GB309" s="110">
        <f t="shared" si="113"/>
        <v>0</v>
      </c>
      <c r="GC309" s="110">
        <f t="shared" si="114"/>
        <v>0</v>
      </c>
      <c r="GD309" s="110">
        <f t="shared" si="115"/>
        <v>0</v>
      </c>
      <c r="GE309" s="110">
        <f t="shared" si="116"/>
        <v>0</v>
      </c>
      <c r="GF309" s="111">
        <f t="shared" si="117"/>
        <v>0</v>
      </c>
      <c r="GG309" s="100">
        <f t="shared" si="118"/>
        <v>0</v>
      </c>
      <c r="GH309" s="109">
        <f t="shared" si="119"/>
        <v>0</v>
      </c>
      <c r="GI309" s="109">
        <f t="shared" si="120"/>
        <v>0</v>
      </c>
      <c r="GJ309" s="109">
        <f t="shared" si="121"/>
        <v>0</v>
      </c>
      <c r="GK309" s="109">
        <f t="shared" si="122"/>
        <v>0</v>
      </c>
      <c r="GL309" s="109">
        <f t="shared" si="123"/>
        <v>0</v>
      </c>
      <c r="GM309" s="109">
        <f t="shared" si="124"/>
        <v>0</v>
      </c>
      <c r="GN309" s="109">
        <f t="shared" si="125"/>
        <v>0</v>
      </c>
      <c r="GO309" s="110">
        <f t="shared" si="126"/>
        <v>0</v>
      </c>
      <c r="GP309" s="110">
        <f t="shared" si="127"/>
        <v>0</v>
      </c>
      <c r="GQ309" s="110">
        <f t="shared" si="128"/>
        <v>0</v>
      </c>
      <c r="GR309" s="110">
        <f t="shared" si="129"/>
        <v>0</v>
      </c>
      <c r="GS309" s="110">
        <f t="shared" si="130"/>
        <v>0</v>
      </c>
      <c r="GT309" s="110">
        <f t="shared" si="131"/>
        <v>0</v>
      </c>
      <c r="GU309" s="111">
        <f t="shared" si="132"/>
        <v>0</v>
      </c>
      <c r="GX309" s="151" cm="1">
        <f t="array" ref="GX309">_xlfn.IFS(GX$1= 0,"", NOT(ISBLANK(CA309)), 0, ISBLANK(CA309), $Q309-$S309+FR309-AU309-DG309)</f>
        <v>0</v>
      </c>
      <c r="GY309" s="152" cm="1">
        <f t="array" ref="GY309">_xlfn.IFS(GY$1= 0,"", NOT(ISBLANK(CB309)), 0, ISBLANK(CB309), $Q309-$S309+FS309-AV309-DH309)</f>
        <v>0</v>
      </c>
      <c r="GZ309" s="152" cm="1">
        <f t="array" ref="GZ309">_xlfn.IFS(GZ$1= 0,"", NOT(ISBLANK(CC309)), 0, ISBLANK(CC309), $Q309-$S309+FT309-AW309-DI309)</f>
        <v>0</v>
      </c>
      <c r="HA309" s="152" cm="1">
        <f t="array" ref="HA309">_xlfn.IFS(HA$1= 0,"", NOT(ISBLANK(CD309)), 0, ISBLANK(CD309), $Q309-$S309+FU309-AX309-DJ309)</f>
        <v>0</v>
      </c>
      <c r="HB309" s="152" cm="1">
        <f t="array" ref="HB309">_xlfn.IFS(HB$1= 0,"", NOT(ISBLANK(CE309)), 0, ISBLANK(CE309), $Q309-$S309+FV309-AY309-DK309)</f>
        <v>0</v>
      </c>
      <c r="HC309" s="152" cm="1">
        <f t="array" ref="HC309">_xlfn.IFS(HC$1= 0,"", NOT(ISBLANK(CF309)), 0, ISBLANK(CF309), $Q309-$S309+FW309-AZ309-DL309)</f>
        <v>0</v>
      </c>
      <c r="HD309" s="152" cm="1">
        <f t="array" ref="HD309">_xlfn.IFS(HD$1= 0,"", NOT(ISBLANK(CG309)), 0, ISBLANK(CG309), $Q309-$S309+FX309-BA309-DM309)</f>
        <v>0</v>
      </c>
      <c r="HE309" s="152" t="str" cm="1">
        <f t="array" ref="HE309">_xlfn.IFS(HE$1= 0,"", NOT(ISBLANK(CH309)), 0, ISBLANK(CH309), $Q309-$S309+FY309-BB309-DN309)</f>
        <v/>
      </c>
      <c r="HF309" s="152" t="str" cm="1">
        <f t="array" ref="HF309">_xlfn.IFS(HF$1= 0,"", NOT(ISBLANK(CI309)), 0, ISBLANK(CI309), $Q309-$S309+FZ309-BC309-DO309)</f>
        <v/>
      </c>
      <c r="HG309" s="152" t="str" cm="1">
        <f t="array" ref="HG309">_xlfn.IFS(HG$1= 0,"", NOT(ISBLANK(CJ309)), 0, ISBLANK(CJ309), $Q309-$S309+GA309-BD309-DP309)</f>
        <v/>
      </c>
      <c r="HH309" s="152" t="str" cm="1">
        <f t="array" ref="HH309">_xlfn.IFS(HH$1= 0,"", NOT(ISBLANK(CK309)), 0, ISBLANK(CK309), $Q309-$S309+GB309-BE309-DQ309)</f>
        <v/>
      </c>
      <c r="HI309" s="152" t="str" cm="1">
        <f t="array" ref="HI309">_xlfn.IFS(HI$1= 0,"", NOT(ISBLANK(CL309)), 0, ISBLANK(CL309), $Q309-$S309+GC309-BF309-DR309)</f>
        <v/>
      </c>
      <c r="HJ309" s="152" t="str" cm="1">
        <f t="array" ref="HJ309">_xlfn.IFS(HJ$1= 0,"", NOT(ISBLANK(CM309)), 0, ISBLANK(CM309), $Q309-$S309+GD309-BG309-DS309)</f>
        <v/>
      </c>
      <c r="HK309" s="152" t="str" cm="1">
        <f t="array" ref="HK309">_xlfn.IFS(HK$1= 0,"", NOT(ISBLANK(CN309)), 0, ISBLANK(CN309), $Q309-$S309+GE309-BH309-DT309)</f>
        <v/>
      </c>
      <c r="HL309" s="153" t="str" cm="1">
        <f t="array" ref="HL309">_xlfn.IFS(HL$1= 0,"", NOT(ISBLANK(CO309)), 0, ISBLANK(CO309), $Q309-$S309+GF309-BI309-DU309)</f>
        <v/>
      </c>
      <c r="HM309" s="153" t="str" cm="1">
        <f t="array" ref="HM309">_xlfn.IFS(HM$1= 0,"", NOT(ISBLANK(DE309)), 0, ISBLANK(DE309), $Q309-$S309+IC309-BY309-#REF!)</f>
        <v/>
      </c>
      <c r="HN309" s="153" t="e" cm="1">
        <f t="array" ref="HN309">_xlfn.IFS(HN$1= 0,"", NOT(ISBLANK(DF309)), 0, ISBLANK(DF309), $Q309-$S309+ID309-BZ309-#REF!)</f>
        <v>#REF!</v>
      </c>
      <c r="HO309" s="153" t="e" cm="1">
        <f t="array" ref="HO309">_xlfn.IFS(HO$1= 0,"", NOT(ISBLANK(DG309)), 0, ISBLANK(DG309), $Q309-$S309+IE309-CA309-#REF!)</f>
        <v>#VALUE!</v>
      </c>
      <c r="HP309" s="153" t="e" cm="1">
        <f t="array" ref="HP309">_xlfn.IFS(HP$1= 0,"", NOT(ISBLANK(DH309)), 0, ISBLANK(DH309), $Q309-$S309+IF309-CB309-#REF!)</f>
        <v>#REF!</v>
      </c>
      <c r="HQ309" s="153" t="e" cm="1">
        <f t="array" ref="HQ309">_xlfn.IFS(HQ$1= 0,"", NOT(ISBLANK(DI309)), 0, ISBLANK(DI309), $Q309-$S309+IG309-CC309-#REF!)</f>
        <v>#REF!</v>
      </c>
      <c r="HR309" s="153" cm="1">
        <f t="array" ref="HR309">_xlfn.IFS(HR$1= 0,"", NOT(ISBLANK(DJ309)), 0, ISBLANK(DJ309), $Q309-$S309+IH309-CD309-EK309)</f>
        <v>0</v>
      </c>
      <c r="HS309" s="153" t="e" cm="1">
        <f t="array" ref="HS309">_xlfn.IFS(HS$1= 0,"", NOT(ISBLANK(DK309)), 0, ISBLANK(DK309), $Q309-$S309+II309-CE309-EL309)</f>
        <v>#VALUE!</v>
      </c>
      <c r="HT309" s="153" t="e" cm="1">
        <f t="array" ref="HT309">_xlfn.IFS(HT$1= 0,"", NOT(ISBLANK(DL309)), 0, ISBLANK(DL309), $Q309-$S309+GV309-CF309-EM309)</f>
        <v>#VALUE!</v>
      </c>
      <c r="HU309" s="153" t="e" cm="1">
        <f t="array" ref="HU309">_xlfn.IFS(HU$1= 0,"", NOT(ISBLANK(DM309)), 0, ISBLANK(DM309), $Q309-$S309+GW309-CG309-EN309)</f>
        <v>#VALUE!</v>
      </c>
      <c r="HV309" s="153" t="str" cm="1">
        <f t="array" ref="HV309">_xlfn.IFS(HV$1= 0,"", NOT(ISBLANK(DN309)), 0, ISBLANK(DN309), $Q309-$S309+GX309-CH309-EO309)</f>
        <v/>
      </c>
      <c r="HW309" s="153" t="str" cm="1">
        <f t="array" ref="HW309">_xlfn.IFS(HW$1= 0,"", NOT(ISBLANK(DO309)), 0, ISBLANK(DO309), $Q309-$S309+GY309-CI309-EP309)</f>
        <v/>
      </c>
      <c r="HX309" s="153" t="str" cm="1">
        <f t="array" ref="HX309">_xlfn.IFS(HX$1= 0,"", NOT(ISBLANK(DP309)), 0, ISBLANK(DP309), $Q309-$S309+GZ309-CJ309-EQ309)</f>
        <v/>
      </c>
      <c r="HY309" s="153" t="str" cm="1">
        <f t="array" ref="HY309">_xlfn.IFS(HY$1= 0,"", NOT(ISBLANK(DQ309)), 0, ISBLANK(DQ309), $Q309-$S309+HA309-CK309-ER309)</f>
        <v/>
      </c>
      <c r="HZ309" s="153" t="str" cm="1">
        <f t="array" ref="HZ309">_xlfn.IFS(HZ$1= 0,"", NOT(ISBLANK(DR309)), 0, ISBLANK(DR309), $Q309-$S309+HB309-CL309-ES309)</f>
        <v/>
      </c>
      <c r="IA309" s="153" t="str" cm="1">
        <f t="array" ref="IA309">_xlfn.IFS(IA$1= 0,"", NOT(ISBLANK(DS309)), 0, ISBLANK(DS309), $Q309-$S309+HC309-CM309-ET309)</f>
        <v/>
      </c>
    </row>
    <row r="310" spans="1:235" ht="16.5" x14ac:dyDescent="0.3">
      <c r="A310" s="144"/>
      <c r="B310" s="106"/>
      <c r="C310" s="106"/>
      <c r="D310" s="107"/>
      <c r="E310" s="131"/>
      <c r="F310" s="137"/>
      <c r="G310" s="2"/>
      <c r="H310" s="2"/>
      <c r="I310" s="2"/>
      <c r="J310" s="2"/>
      <c r="K310" s="2"/>
      <c r="L310" s="2"/>
      <c r="M310" s="140"/>
      <c r="N310" s="137"/>
      <c r="O310" s="138"/>
      <c r="P310" s="133"/>
      <c r="Q310" s="94">
        <f t="shared" si="101"/>
        <v>0</v>
      </c>
      <c r="R310" s="1"/>
      <c r="S310" s="1"/>
      <c r="T310" s="2"/>
      <c r="U310" s="2"/>
      <c r="V310" s="82">
        <f t="shared" si="102"/>
        <v>0</v>
      </c>
      <c r="W310" s="121"/>
      <c r="X310" s="108"/>
      <c r="AU310" s="105"/>
      <c r="AV310" s="105"/>
      <c r="AW310" s="105"/>
      <c r="AX310" s="105"/>
      <c r="AY310" s="105"/>
      <c r="AZ310" s="105"/>
      <c r="BA310" s="105"/>
      <c r="BB310" s="105"/>
      <c r="BC310" s="105"/>
      <c r="BD310" s="105"/>
      <c r="BE310" s="105"/>
      <c r="BF310" s="105"/>
      <c r="BG310" s="105"/>
      <c r="BH310" s="105"/>
      <c r="BI310" s="105"/>
      <c r="BJ310" s="105"/>
      <c r="BK310" s="105"/>
      <c r="BL310" s="105"/>
      <c r="BM310" s="105"/>
      <c r="BN310" s="105"/>
      <c r="BO310" s="105"/>
      <c r="BP310" s="105"/>
      <c r="BQ310" s="105"/>
      <c r="BR310" s="105"/>
      <c r="BS310" s="105"/>
      <c r="BT310" s="105"/>
      <c r="BU310" s="105"/>
      <c r="BV310" s="105"/>
      <c r="BW310" s="105"/>
      <c r="BX310" s="105"/>
      <c r="BZ310" s="99"/>
      <c r="CA310" s="105" t="s">
        <v>32</v>
      </c>
      <c r="CB310" s="105"/>
      <c r="CC310" s="105"/>
      <c r="CD310" s="105"/>
      <c r="CE310" s="105"/>
      <c r="CF310" s="105"/>
      <c r="CG310" s="105"/>
      <c r="CH310" s="105"/>
      <c r="CI310" s="105"/>
      <c r="CJ310" s="105"/>
      <c r="CK310" s="105"/>
      <c r="CL310" s="105"/>
      <c r="CM310" s="105"/>
      <c r="CN310" s="105"/>
      <c r="CO310" s="105"/>
      <c r="CP310" s="105" t="s">
        <v>32</v>
      </c>
      <c r="CQ310" s="105"/>
      <c r="CR310" s="105"/>
      <c r="CS310" s="105"/>
      <c r="CT310" s="105"/>
      <c r="CU310" s="105"/>
      <c r="CV310" s="105"/>
      <c r="CW310" s="105"/>
      <c r="CX310" s="105"/>
      <c r="CY310" s="105"/>
      <c r="CZ310" s="105"/>
      <c r="DA310" s="105"/>
      <c r="DB310" s="105"/>
      <c r="DC310" s="105"/>
      <c r="DD310" s="105"/>
      <c r="DE310" s="99"/>
      <c r="DF310" s="99"/>
      <c r="DG310" s="105"/>
      <c r="DH310" s="105"/>
      <c r="DI310" s="105"/>
      <c r="DJ310" s="105"/>
      <c r="DK310" s="105"/>
      <c r="DL310" s="105"/>
      <c r="DM310" s="105"/>
      <c r="DN310" s="105"/>
      <c r="DO310" s="105"/>
      <c r="DP310" s="105"/>
      <c r="DQ310" s="105"/>
      <c r="DR310" s="105"/>
      <c r="DS310" s="105"/>
      <c r="DT310" s="105"/>
      <c r="DU310" s="105"/>
      <c r="DV310" s="105"/>
      <c r="DW310" s="105"/>
      <c r="DX310" s="105"/>
      <c r="DY310" s="105"/>
      <c r="DZ310" s="105"/>
      <c r="EA310" s="105"/>
      <c r="EB310" s="105"/>
      <c r="EC310" s="105"/>
      <c r="ED310" s="105"/>
      <c r="EE310" s="105"/>
      <c r="EF310" s="105"/>
      <c r="EG310" s="105"/>
      <c r="EH310" s="105"/>
      <c r="EI310" s="105"/>
      <c r="EJ310" s="105"/>
      <c r="EL310" s="146" t="str" cm="1">
        <f t="array" ref="EL310">IF(OR(EL$1=0, $A310="", _xlfn.XLOOKUP(EL$1, $Z$2:$Z$18, $AD$2:$AD$18, "")=""),"",SQRT((_xlfn.XLOOKUP(EL$1,$Z$2:$Z$18,$AA$2:$AA$18)-$T310)^2+(_xlfn.XLOOKUP(EL$1,$Z$2:$Z$18,$AB$2:$AB$18)-$U310)^2+(_xlfn.XLOOKUP(EL$1,$Z$2:$Z$18,$AC$2:$AC$18-$V310)^2)))</f>
        <v/>
      </c>
      <c r="EM310" s="96" t="str" cm="1">
        <f t="array" ref="EM310">IF(OR(EM$1=0, $A310="", _xlfn.XLOOKUP(EM$1, $Z$2:$Z$18, $AD$2:$AD$18, "")=""),"",SQRT((_xlfn.XLOOKUP(EM$1,$Z$2:$Z$18,$AA$2:$AA$18)-$T310)^2+(_xlfn.XLOOKUP(EM$1,$Z$2:$Z$18,$AB$2:$AB$18)-$U310)^2+(_xlfn.XLOOKUP(EM$1,$Z$2:$Z$18,$AC$2:$AC$18-$V310)^2)))</f>
        <v/>
      </c>
      <c r="EN310" s="96" t="str" cm="1">
        <f t="array" ref="EN310">IF(OR(EN$1=0, $A310="", _xlfn.XLOOKUP(EN$1, $Z$2:$Z$18, $AD$2:$AD$18, "")=""),"",SQRT((_xlfn.XLOOKUP(EN$1,$Z$2:$Z$18,$AA$2:$AA$18)-$T310)^2+(_xlfn.XLOOKUP(EN$1,$Z$2:$Z$18,$AB$2:$AB$18)-$U310)^2+(_xlfn.XLOOKUP(EN$1,$Z$2:$Z$18,$AC$2:$AC$18-$V310)^2)))</f>
        <v/>
      </c>
      <c r="EO310" s="96" t="str" cm="1">
        <f t="array" ref="EO310">IF(OR(EO$1=0, $A310="", _xlfn.XLOOKUP(EO$1, $Z$2:$Z$18, $AD$2:$AD$18, "")=""),"",SQRT((_xlfn.XLOOKUP(EO$1,$Z$2:$Z$18,$AA$2:$AA$18)-$T310)^2+(_xlfn.XLOOKUP(EO$1,$Z$2:$Z$18,$AB$2:$AB$18)-$U310)^2+(_xlfn.XLOOKUP(EO$1,$Z$2:$Z$18,$AC$2:$AC$18-$V310)^2)))</f>
        <v/>
      </c>
      <c r="EP310" s="96" t="str" cm="1">
        <f t="array" ref="EP310">IF(OR(EP$1=0, $A310="", _xlfn.XLOOKUP(EP$1, $Z$2:$Z$18, $AD$2:$AD$18, "")=""),"",SQRT((_xlfn.XLOOKUP(EP$1,$Z$2:$Z$18,$AA$2:$AA$18)-$T310)^2+(_xlfn.XLOOKUP(EP$1,$Z$2:$Z$18,$AB$2:$AB$18)-$U310)^2+(_xlfn.XLOOKUP(EP$1,$Z$2:$Z$18,$AC$2:$AC$18-$V310)^2)))</f>
        <v/>
      </c>
      <c r="EQ310" s="96" t="str" cm="1">
        <f t="array" ref="EQ310">IF(OR(EQ$1=0, $A310="", _xlfn.XLOOKUP(EQ$1, $Z$2:$Z$18, $AD$2:$AD$18, "")=""),"",SQRT((_xlfn.XLOOKUP(EQ$1,$Z$2:$Z$18,$AA$2:$AA$18)-$T310)^2+(_xlfn.XLOOKUP(EQ$1,$Z$2:$Z$18,$AB$2:$AB$18)-$U310)^2+(_xlfn.XLOOKUP(EQ$1,$Z$2:$Z$18,$AC$2:$AC$18-$V310)^2)))</f>
        <v/>
      </c>
      <c r="ER310" s="96" t="str" cm="1">
        <f t="array" ref="ER310">IF(OR(ER$1=0, $A310="", _xlfn.XLOOKUP(ER$1, $Z$2:$Z$18, $AD$2:$AD$18, "")=""),"",SQRT((_xlfn.XLOOKUP(ER$1,$Z$2:$Z$18,$AA$2:$AA$18)-$T310)^2+(_xlfn.XLOOKUP(ER$1,$Z$2:$Z$18,$AB$2:$AB$18)-$U310)^2+(_xlfn.XLOOKUP(ER$1,$Z$2:$Z$18,$AC$2:$AC$18-$V310)^2)))</f>
        <v/>
      </c>
      <c r="ES310" s="96" t="str" cm="1">
        <f t="array" ref="ES310">IF(OR(ES$1=0, $A310="", _xlfn.XLOOKUP(ES$1, $Z$2:$Z$18, $AD$2:$AD$18, "")=""),"",SQRT((_xlfn.XLOOKUP(ES$1,$Z$2:$Z$18,$AA$2:$AA$18)-$T310)^2+(_xlfn.XLOOKUP(ES$1,$Z$2:$Z$18,$AB$2:$AB$18)-$U310)^2+(_xlfn.XLOOKUP(ES$1,$Z$2:$Z$18,$AC$2:$AC$18-$V310)^2)))</f>
        <v/>
      </c>
      <c r="ET310" s="97" t="str" cm="1">
        <f t="array" ref="ET310">IF(OR(ET$1=0, $A310="", _xlfn.XLOOKUP(ET$1, $Z$2:$Z$18, $AD$2:$AD$18, "")=""),"",SQRT((_xlfn.XLOOKUP(ET$1,$Z$2:$Z$18,$AA$2:$AA$18)-$T310)^2+(_xlfn.XLOOKUP(ET$1,$Z$2:$Z$18,$AB$2:$AB$18)-$U310)^2+(_xlfn.XLOOKUP(ET$1,$Z$2:$Z$18,$AC$2:$AC$18-$V310)^2)))</f>
        <v/>
      </c>
      <c r="EU310" s="97" t="str" cm="1">
        <f t="array" ref="EU310">IF(OR(EU$1=0, $A310="", _xlfn.XLOOKUP(EU$1, $Z$2:$Z$18, $AD$2:$AD$18, "")=""),"",SQRT((_xlfn.XLOOKUP(EU$1,$Z$2:$Z$18,$AA$2:$AA$18)-$T310)^2+(_xlfn.XLOOKUP(EU$1,$Z$2:$Z$18,$AB$2:$AB$18)-$U310)^2+(_xlfn.XLOOKUP(EU$1,$Z$2:$Z$18,$AC$2:$AC$18-$V310)^2)))</f>
        <v/>
      </c>
      <c r="EV310" s="97" t="str" cm="1">
        <f t="array" ref="EV310">IF(OR(EV$1=0, $A310="", _xlfn.XLOOKUP(EV$1, $Z$2:$Z$18, $AD$2:$AD$18, "")=""),"",SQRT((_xlfn.XLOOKUP(EV$1,$Z$2:$Z$18,$AA$2:$AA$18)-$T310)^2+(_xlfn.XLOOKUP(EV$1,$Z$2:$Z$18,$AB$2:$AB$18)-$U310)^2+(_xlfn.XLOOKUP(EV$1,$Z$2:$Z$18,$AC$2:$AC$18-$V310)^2)))</f>
        <v/>
      </c>
      <c r="EW310" s="97" t="str" cm="1">
        <f t="array" ref="EW310">IF(OR(EW$1=0, $A310="", _xlfn.XLOOKUP(EW$1, $Z$2:$Z$18, $AD$2:$AD$18, "")=""),"",SQRT((_xlfn.XLOOKUP(EW$1,$Z$2:$Z$18,$AA$2:$AA$18)-$T310)^2+(_xlfn.XLOOKUP(EW$1,$Z$2:$Z$18,$AB$2:$AB$18)-$U310)^2+(_xlfn.XLOOKUP(EW$1,$Z$2:$Z$18,$AC$2:$AC$18-$V310)^2)))</f>
        <v/>
      </c>
      <c r="EX310" s="97" t="str" cm="1">
        <f t="array" ref="EX310">IF(OR(EX$1=0, $A310="", _xlfn.XLOOKUP(EX$1, $Z$2:$Z$18, $AD$2:$AD$18, "")=""),"",SQRT((_xlfn.XLOOKUP(EX$1,$Z$2:$Z$18,$AA$2:$AA$18)-$T310)^2+(_xlfn.XLOOKUP(EX$1,$Z$2:$Z$18,$AB$2:$AB$18)-$U310)^2+(_xlfn.XLOOKUP(EX$1,$Z$2:$Z$18,$AC$2:$AC$18-$V310)^2)))</f>
        <v/>
      </c>
      <c r="EY310" s="97" t="str" cm="1">
        <f t="array" ref="EY310">IF(OR(EY$1=0, $A310="", _xlfn.XLOOKUP(EY$1, $Z$2:$Z$18, $AD$2:$AD$18, "")=""),"",SQRT((_xlfn.XLOOKUP(EY$1,$Z$2:$Z$18,$AA$2:$AA$18)-$T310)^2+(_xlfn.XLOOKUP(EY$1,$Z$2:$Z$18,$AB$2:$AB$18)-$U310)^2+(_xlfn.XLOOKUP(EY$1,$Z$2:$Z$18,$AC$2:$AC$18-$V310)^2)))</f>
        <v/>
      </c>
      <c r="EZ310" s="98" t="str" cm="1">
        <f t="array" ref="EZ310">IF(OR(EZ$1=0, $A310="", _xlfn.XLOOKUP(EZ$1, $Z$2:$Z$18, $AD$2:$AD$18, "")=""),"",SQRT((_xlfn.XLOOKUP(EZ$1,$Z$2:$Z$18,$AA$2:$AA$18)-$T310)^2+(_xlfn.XLOOKUP(EZ$1,$Z$2:$Z$18,$AB$2:$AB$18)-$U310)^2+(_xlfn.XLOOKUP(EZ$1,$Z$2:$Z$18,$AC$2:$AC$18-$V310)^2)))</f>
        <v/>
      </c>
      <c r="FA310" s="146" t="str" cm="1">
        <f t="array" ref="FA310">IF(OR(FA$1=0, $A310="", _xlfn.XLOOKUP(FA$1, $Z$2:$Z$18, $AD$2:$AD$18, "")=""),"",SQRT((_xlfn.XLOOKUP(FA$1,$Z$2:$Z$18,$AA$2:$AA$18)-$T310)^2+(_xlfn.XLOOKUP(FA$1,$Z$2:$Z$18,$AB$2:$AB$18)-$U310)^2+(_xlfn.XLOOKUP(FA$1,$Z$2:$Z$18,$AC$2:$AC$18-$V310)^2)))</f>
        <v/>
      </c>
      <c r="FB310" s="96" t="str" cm="1">
        <f t="array" ref="FB310">IF(OR(FB$1=0, $A310="", _xlfn.XLOOKUP(FB$1, $Z$2:$Z$18, $AD$2:$AD$18, "")=""),"",SQRT((_xlfn.XLOOKUP(FB$1,$Z$2:$Z$18,$AA$2:$AA$18)-$T310)^2+(_xlfn.XLOOKUP(FB$1,$Z$2:$Z$18,$AB$2:$AB$18)-$U310)^2+(_xlfn.XLOOKUP(FB$1,$Z$2:$Z$18,$AC$2:$AC$18-$V310)^2)))</f>
        <v/>
      </c>
      <c r="FC310" s="96" t="str" cm="1">
        <f t="array" ref="FC310">IF(OR(FC$1=0, $A310="", _xlfn.XLOOKUP(FC$1, $Z$2:$Z$18, $AD$2:$AD$18, "")=""),"",SQRT((_xlfn.XLOOKUP(FC$1,$Z$2:$Z$18,$AA$2:$AA$18)-$T310)^2+(_xlfn.XLOOKUP(FC$1,$Z$2:$Z$18,$AB$2:$AB$18)-$U310)^2+(_xlfn.XLOOKUP(FC$1,$Z$2:$Z$18,$AC$2:$AC$18-$V310)^2)))</f>
        <v/>
      </c>
      <c r="FD310" s="96" t="str" cm="1">
        <f t="array" ref="FD310">IF(OR(FD$1=0, $A310="", _xlfn.XLOOKUP(FD$1, $Z$2:$Z$18, $AD$2:$AD$18, "")=""),"",SQRT((_xlfn.XLOOKUP(FD$1,$Z$2:$Z$18,$AA$2:$AA$18)-$T310)^2+(_xlfn.XLOOKUP(FD$1,$Z$2:$Z$18,$AB$2:$AB$18)-$U310)^2+(_xlfn.XLOOKUP(FD$1,$Z$2:$Z$18,$AC$2:$AC$18-$V310)^2)))</f>
        <v/>
      </c>
      <c r="FE310" s="96" t="str" cm="1">
        <f t="array" ref="FE310">IF(OR(FE$1=0, $A310="", _xlfn.XLOOKUP(FE$1, $Z$2:$Z$18, $AD$2:$AD$18, "")=""),"",SQRT((_xlfn.XLOOKUP(FE$1,$Z$2:$Z$18,$AA$2:$AA$18)-$T310)^2+(_xlfn.XLOOKUP(FE$1,$Z$2:$Z$18,$AB$2:$AB$18)-$U310)^2+(_xlfn.XLOOKUP(FE$1,$Z$2:$Z$18,$AC$2:$AC$18-$V310)^2)))</f>
        <v/>
      </c>
      <c r="FF310" s="96" t="str" cm="1">
        <f t="array" ref="FF310">IF(OR(FF$1=0, $A310="", _xlfn.XLOOKUP(FF$1, $Z$2:$Z$18, $AD$2:$AD$18, "")=""),"",SQRT((_xlfn.XLOOKUP(FF$1,$Z$2:$Z$18,$AA$2:$AA$18)-$T310)^2+(_xlfn.XLOOKUP(FF$1,$Z$2:$Z$18,$AB$2:$AB$18)-$U310)^2+(_xlfn.XLOOKUP(FF$1,$Z$2:$Z$18,$AC$2:$AC$18-$V310)^2)))</f>
        <v/>
      </c>
      <c r="FG310" s="96" t="str" cm="1">
        <f t="array" ref="FG310">IF(OR(FG$1=0, $A310="", _xlfn.XLOOKUP(FG$1, $Z$2:$Z$18, $AD$2:$AD$18, "")=""),"",SQRT((_xlfn.XLOOKUP(FG$1,$Z$2:$Z$18,$AA$2:$AA$18)-$T310)^2+(_xlfn.XLOOKUP(FG$1,$Z$2:$Z$18,$AB$2:$AB$18)-$U310)^2+(_xlfn.XLOOKUP(FG$1,$Z$2:$Z$18,$AC$2:$AC$18-$V310)^2)))</f>
        <v/>
      </c>
      <c r="FH310" s="96" t="str" cm="1">
        <f t="array" ref="FH310">IF(OR(FH$1=0, $A310="", _xlfn.XLOOKUP(FH$1, $Z$2:$Z$18, $AD$2:$AD$18, "")=""),"",SQRT((_xlfn.XLOOKUP(FH$1,$Z$2:$Z$18,$AA$2:$AA$18)-$T310)^2+(_xlfn.XLOOKUP(FH$1,$Z$2:$Z$18,$AB$2:$AB$18)-$U310)^2+(_xlfn.XLOOKUP(FH$1,$Z$2:$Z$18,$AC$2:$AC$18-$V310)^2)))</f>
        <v/>
      </c>
      <c r="FI310" s="97" t="str" cm="1">
        <f t="array" ref="FI310">IF(OR(FI$1=0, $A310="", _xlfn.XLOOKUP(FI$1, $Z$2:$Z$18, $AD$2:$AD$18, "")=""),"",SQRT((_xlfn.XLOOKUP(FI$1,$Z$2:$Z$18,$AA$2:$AA$18)-$T310)^2+(_xlfn.XLOOKUP(FI$1,$Z$2:$Z$18,$AB$2:$AB$18)-$U310)^2+(_xlfn.XLOOKUP(FI$1,$Z$2:$Z$18,$AC$2:$AC$18-$V310)^2)))</f>
        <v/>
      </c>
      <c r="FJ310" s="97" t="str" cm="1">
        <f t="array" ref="FJ310">IF(OR(FJ$1=0, $A310="", _xlfn.XLOOKUP(FJ$1, $Z$2:$Z$18, $AD$2:$AD$18, "")=""),"",SQRT((_xlfn.XLOOKUP(FJ$1,$Z$2:$Z$18,$AA$2:$AA$18)-$T310)^2+(_xlfn.XLOOKUP(FJ$1,$Z$2:$Z$18,$AB$2:$AB$18)-$U310)^2+(_xlfn.XLOOKUP(FJ$1,$Z$2:$Z$18,$AC$2:$AC$18-$V310)^2)))</f>
        <v/>
      </c>
      <c r="FK310" s="97" t="str" cm="1">
        <f t="array" ref="FK310">IF(OR(FK$1=0, $A310="", _xlfn.XLOOKUP(FK$1, $Z$2:$Z$18, $AD$2:$AD$18, "")=""),"",SQRT((_xlfn.XLOOKUP(FK$1,$Z$2:$Z$18,$AA$2:$AA$18)-$T310)^2+(_xlfn.XLOOKUP(FK$1,$Z$2:$Z$18,$AB$2:$AB$18)-$U310)^2+(_xlfn.XLOOKUP(FK$1,$Z$2:$Z$18,$AC$2:$AC$18-$V310)^2)))</f>
        <v/>
      </c>
      <c r="FL310" s="97" t="str" cm="1">
        <f t="array" ref="FL310">IF(OR(FL$1=0, $A310="", _xlfn.XLOOKUP(FL$1, $Z$2:$Z$18, $AD$2:$AD$18, "")=""),"",SQRT((_xlfn.XLOOKUP(FL$1,$Z$2:$Z$18,$AA$2:$AA$18)-$T310)^2+(_xlfn.XLOOKUP(FL$1,$Z$2:$Z$18,$AB$2:$AB$18)-$U310)^2+(_xlfn.XLOOKUP(FL$1,$Z$2:$Z$18,$AC$2:$AC$18-$V310)^2)))</f>
        <v/>
      </c>
      <c r="FM310" s="97" t="str" cm="1">
        <f t="array" ref="FM310">IF(OR(FM$1=0, $A310="", _xlfn.XLOOKUP(FM$1, $Z$2:$Z$18, $AD$2:$AD$18, "")=""),"",SQRT((_xlfn.XLOOKUP(FM$1,$Z$2:$Z$18,$AA$2:$AA$18)-$T310)^2+(_xlfn.XLOOKUP(FM$1,$Z$2:$Z$18,$AB$2:$AB$18)-$U310)^2+(_xlfn.XLOOKUP(FM$1,$Z$2:$Z$18,$AC$2:$AC$18-$V310)^2)))</f>
        <v/>
      </c>
      <c r="FN310" s="97" t="str" cm="1">
        <f t="array" ref="FN310">IF(OR(FN$1=0, $A310="", _xlfn.XLOOKUP(FN$1, $Z$2:$Z$18, $AD$2:$AD$18, "")=""),"",SQRT((_xlfn.XLOOKUP(FN$1,$Z$2:$Z$18,$AA$2:$AA$18)-$T310)^2+(_xlfn.XLOOKUP(FN$1,$Z$2:$Z$18,$AB$2:$AB$18)-$U310)^2+(_xlfn.XLOOKUP(FN$1,$Z$2:$Z$18,$AC$2:$AC$18-$V310)^2)))</f>
        <v/>
      </c>
      <c r="FO310" s="98" t="str" cm="1">
        <f t="array" ref="FO310">IF(OR(FO$1=0, $A310="", _xlfn.XLOOKUP(FO$1, $Z$2:$Z$18, $AD$2:$AD$18, "")=""),"",SQRT((_xlfn.XLOOKUP(FO$1,$Z$2:$Z$18,$AA$2:$AA$18)-$T310)^2+(_xlfn.XLOOKUP(FO$1,$Z$2:$Z$18,$AB$2:$AB$18)-$U310)^2+(_xlfn.XLOOKUP(FO$1,$Z$2:$Z$18,$AC$2:$AC$18-$V310)^2)))</f>
        <v/>
      </c>
      <c r="FP310" s="99"/>
      <c r="FQ310" s="99"/>
      <c r="FR310" s="100">
        <f t="shared" si="103"/>
        <v>0</v>
      </c>
      <c r="FS310" s="109">
        <f t="shared" si="104"/>
        <v>0</v>
      </c>
      <c r="FT310" s="109">
        <f t="shared" si="105"/>
        <v>0</v>
      </c>
      <c r="FU310" s="109">
        <f t="shared" si="106"/>
        <v>0</v>
      </c>
      <c r="FV310" s="109">
        <f t="shared" si="107"/>
        <v>0</v>
      </c>
      <c r="FW310" s="109">
        <f t="shared" si="108"/>
        <v>0</v>
      </c>
      <c r="FX310" s="109">
        <f t="shared" si="109"/>
        <v>0</v>
      </c>
      <c r="FY310" s="109">
        <f t="shared" si="110"/>
        <v>0</v>
      </c>
      <c r="FZ310" s="110">
        <f t="shared" si="111"/>
        <v>0</v>
      </c>
      <c r="GA310" s="110">
        <f t="shared" si="112"/>
        <v>0</v>
      </c>
      <c r="GB310" s="110">
        <f t="shared" si="113"/>
        <v>0</v>
      </c>
      <c r="GC310" s="110">
        <f t="shared" si="114"/>
        <v>0</v>
      </c>
      <c r="GD310" s="110">
        <f t="shared" si="115"/>
        <v>0</v>
      </c>
      <c r="GE310" s="110">
        <f t="shared" si="116"/>
        <v>0</v>
      </c>
      <c r="GF310" s="111">
        <f t="shared" si="117"/>
        <v>0</v>
      </c>
      <c r="GG310" s="100">
        <f t="shared" si="118"/>
        <v>0</v>
      </c>
      <c r="GH310" s="109">
        <f t="shared" si="119"/>
        <v>0</v>
      </c>
      <c r="GI310" s="109">
        <f t="shared" si="120"/>
        <v>0</v>
      </c>
      <c r="GJ310" s="109">
        <f t="shared" si="121"/>
        <v>0</v>
      </c>
      <c r="GK310" s="109">
        <f t="shared" si="122"/>
        <v>0</v>
      </c>
      <c r="GL310" s="109">
        <f t="shared" si="123"/>
        <v>0</v>
      </c>
      <c r="GM310" s="109">
        <f t="shared" si="124"/>
        <v>0</v>
      </c>
      <c r="GN310" s="109">
        <f t="shared" si="125"/>
        <v>0</v>
      </c>
      <c r="GO310" s="110">
        <f t="shared" si="126"/>
        <v>0</v>
      </c>
      <c r="GP310" s="110">
        <f t="shared" si="127"/>
        <v>0</v>
      </c>
      <c r="GQ310" s="110">
        <f t="shared" si="128"/>
        <v>0</v>
      </c>
      <c r="GR310" s="110">
        <f t="shared" si="129"/>
        <v>0</v>
      </c>
      <c r="GS310" s="110">
        <f t="shared" si="130"/>
        <v>0</v>
      </c>
      <c r="GT310" s="110">
        <f t="shared" si="131"/>
        <v>0</v>
      </c>
      <c r="GU310" s="111">
        <f t="shared" si="132"/>
        <v>0</v>
      </c>
      <c r="GX310" s="151" cm="1">
        <f t="array" ref="GX310">_xlfn.IFS(GX$1= 0,"", NOT(ISBLANK(CA310)), 0, ISBLANK(CA310), $Q310-$S310+FR310-AU310-DG310)</f>
        <v>0</v>
      </c>
      <c r="GY310" s="152" cm="1">
        <f t="array" ref="GY310">_xlfn.IFS(GY$1= 0,"", NOT(ISBLANK(CB310)), 0, ISBLANK(CB310), $Q310-$S310+FS310-AV310-DH310)</f>
        <v>0</v>
      </c>
      <c r="GZ310" s="152" cm="1">
        <f t="array" ref="GZ310">_xlfn.IFS(GZ$1= 0,"", NOT(ISBLANK(CC310)), 0, ISBLANK(CC310), $Q310-$S310+FT310-AW310-DI310)</f>
        <v>0</v>
      </c>
      <c r="HA310" s="152" cm="1">
        <f t="array" ref="HA310">_xlfn.IFS(HA$1= 0,"", NOT(ISBLANK(CD310)), 0, ISBLANK(CD310), $Q310-$S310+FU310-AX310-DJ310)</f>
        <v>0</v>
      </c>
      <c r="HB310" s="152" cm="1">
        <f t="array" ref="HB310">_xlfn.IFS(HB$1= 0,"", NOT(ISBLANK(CE310)), 0, ISBLANK(CE310), $Q310-$S310+FV310-AY310-DK310)</f>
        <v>0</v>
      </c>
      <c r="HC310" s="152" cm="1">
        <f t="array" ref="HC310">_xlfn.IFS(HC$1= 0,"", NOT(ISBLANK(CF310)), 0, ISBLANK(CF310), $Q310-$S310+FW310-AZ310-DL310)</f>
        <v>0</v>
      </c>
      <c r="HD310" s="152" cm="1">
        <f t="array" ref="HD310">_xlfn.IFS(HD$1= 0,"", NOT(ISBLANK(CG310)), 0, ISBLANK(CG310), $Q310-$S310+FX310-BA310-DM310)</f>
        <v>0</v>
      </c>
      <c r="HE310" s="152" t="str" cm="1">
        <f t="array" ref="HE310">_xlfn.IFS(HE$1= 0,"", NOT(ISBLANK(CH310)), 0, ISBLANK(CH310), $Q310-$S310+FY310-BB310-DN310)</f>
        <v/>
      </c>
      <c r="HF310" s="152" t="str" cm="1">
        <f t="array" ref="HF310">_xlfn.IFS(HF$1= 0,"", NOT(ISBLANK(CI310)), 0, ISBLANK(CI310), $Q310-$S310+FZ310-BC310-DO310)</f>
        <v/>
      </c>
      <c r="HG310" s="152" t="str" cm="1">
        <f t="array" ref="HG310">_xlfn.IFS(HG$1= 0,"", NOT(ISBLANK(CJ310)), 0, ISBLANK(CJ310), $Q310-$S310+GA310-BD310-DP310)</f>
        <v/>
      </c>
      <c r="HH310" s="152" t="str" cm="1">
        <f t="array" ref="HH310">_xlfn.IFS(HH$1= 0,"", NOT(ISBLANK(CK310)), 0, ISBLANK(CK310), $Q310-$S310+GB310-BE310-DQ310)</f>
        <v/>
      </c>
      <c r="HI310" s="152" t="str" cm="1">
        <f t="array" ref="HI310">_xlfn.IFS(HI$1= 0,"", NOT(ISBLANK(CL310)), 0, ISBLANK(CL310), $Q310-$S310+GC310-BF310-DR310)</f>
        <v/>
      </c>
      <c r="HJ310" s="152" t="str" cm="1">
        <f t="array" ref="HJ310">_xlfn.IFS(HJ$1= 0,"", NOT(ISBLANK(CM310)), 0, ISBLANK(CM310), $Q310-$S310+GD310-BG310-DS310)</f>
        <v/>
      </c>
      <c r="HK310" s="152" t="str" cm="1">
        <f t="array" ref="HK310">_xlfn.IFS(HK$1= 0,"", NOT(ISBLANK(CN310)), 0, ISBLANK(CN310), $Q310-$S310+GE310-BH310-DT310)</f>
        <v/>
      </c>
      <c r="HL310" s="153" t="str" cm="1">
        <f t="array" ref="HL310">_xlfn.IFS(HL$1= 0,"", NOT(ISBLANK(CO310)), 0, ISBLANK(CO310), $Q310-$S310+GF310-BI310-DU310)</f>
        <v/>
      </c>
      <c r="HM310" s="153" t="str" cm="1">
        <f t="array" ref="HM310">_xlfn.IFS(HM$1= 0,"", NOT(ISBLANK(DE310)), 0, ISBLANK(DE310), $Q310-$S310+IC310-BY310-#REF!)</f>
        <v/>
      </c>
      <c r="HN310" s="153" t="e" cm="1">
        <f t="array" ref="HN310">_xlfn.IFS(HN$1= 0,"", NOT(ISBLANK(DF310)), 0, ISBLANK(DF310), $Q310-$S310+ID310-BZ310-#REF!)</f>
        <v>#REF!</v>
      </c>
      <c r="HO310" s="153" t="e" cm="1">
        <f t="array" ref="HO310">_xlfn.IFS(HO$1= 0,"", NOT(ISBLANK(DG310)), 0, ISBLANK(DG310), $Q310-$S310+IE310-CA310-#REF!)</f>
        <v>#VALUE!</v>
      </c>
      <c r="HP310" s="153" t="e" cm="1">
        <f t="array" ref="HP310">_xlfn.IFS(HP$1= 0,"", NOT(ISBLANK(DH310)), 0, ISBLANK(DH310), $Q310-$S310+IF310-CB310-#REF!)</f>
        <v>#REF!</v>
      </c>
      <c r="HQ310" s="153" t="e" cm="1">
        <f t="array" ref="HQ310">_xlfn.IFS(HQ$1= 0,"", NOT(ISBLANK(DI310)), 0, ISBLANK(DI310), $Q310-$S310+IG310-CC310-#REF!)</f>
        <v>#REF!</v>
      </c>
      <c r="HR310" s="153" cm="1">
        <f t="array" ref="HR310">_xlfn.IFS(HR$1= 0,"", NOT(ISBLANK(DJ310)), 0, ISBLANK(DJ310), $Q310-$S310+IH310-CD310-EK310)</f>
        <v>0</v>
      </c>
      <c r="HS310" s="153" t="e" cm="1">
        <f t="array" ref="HS310">_xlfn.IFS(HS$1= 0,"", NOT(ISBLANK(DK310)), 0, ISBLANK(DK310), $Q310-$S310+II310-CE310-EL310)</f>
        <v>#VALUE!</v>
      </c>
      <c r="HT310" s="153" t="e" cm="1">
        <f t="array" ref="HT310">_xlfn.IFS(HT$1= 0,"", NOT(ISBLANK(DL310)), 0, ISBLANK(DL310), $Q310-$S310+GV310-CF310-EM310)</f>
        <v>#VALUE!</v>
      </c>
      <c r="HU310" s="153" t="e" cm="1">
        <f t="array" ref="HU310">_xlfn.IFS(HU$1= 0,"", NOT(ISBLANK(DM310)), 0, ISBLANK(DM310), $Q310-$S310+GW310-CG310-EN310)</f>
        <v>#VALUE!</v>
      </c>
      <c r="HV310" s="153" t="str" cm="1">
        <f t="array" ref="HV310">_xlfn.IFS(HV$1= 0,"", NOT(ISBLANK(DN310)), 0, ISBLANK(DN310), $Q310-$S310+GX310-CH310-EO310)</f>
        <v/>
      </c>
      <c r="HW310" s="153" t="str" cm="1">
        <f t="array" ref="HW310">_xlfn.IFS(HW$1= 0,"", NOT(ISBLANK(DO310)), 0, ISBLANK(DO310), $Q310-$S310+GY310-CI310-EP310)</f>
        <v/>
      </c>
      <c r="HX310" s="153" t="str" cm="1">
        <f t="array" ref="HX310">_xlfn.IFS(HX$1= 0,"", NOT(ISBLANK(DP310)), 0, ISBLANK(DP310), $Q310-$S310+GZ310-CJ310-EQ310)</f>
        <v/>
      </c>
      <c r="HY310" s="153" t="str" cm="1">
        <f t="array" ref="HY310">_xlfn.IFS(HY$1= 0,"", NOT(ISBLANK(DQ310)), 0, ISBLANK(DQ310), $Q310-$S310+HA310-CK310-ER310)</f>
        <v/>
      </c>
      <c r="HZ310" s="153" t="str" cm="1">
        <f t="array" ref="HZ310">_xlfn.IFS(HZ$1= 0,"", NOT(ISBLANK(DR310)), 0, ISBLANK(DR310), $Q310-$S310+HB310-CL310-ES310)</f>
        <v/>
      </c>
      <c r="IA310" s="153" t="str" cm="1">
        <f t="array" ref="IA310">_xlfn.IFS(IA$1= 0,"", NOT(ISBLANK(DS310)), 0, ISBLANK(DS310), $Q310-$S310+HC310-CM310-ET310)</f>
        <v/>
      </c>
    </row>
    <row r="311" spans="1:235" ht="16.5" x14ac:dyDescent="0.3">
      <c r="A311" s="144"/>
      <c r="B311" s="106"/>
      <c r="C311" s="106"/>
      <c r="D311" s="107"/>
      <c r="E311" s="131"/>
      <c r="F311" s="137"/>
      <c r="G311" s="2"/>
      <c r="H311" s="2"/>
      <c r="I311" s="2"/>
      <c r="J311" s="2"/>
      <c r="K311" s="2"/>
      <c r="L311" s="2"/>
      <c r="M311" s="140"/>
      <c r="N311" s="137"/>
      <c r="O311" s="138"/>
      <c r="P311" s="133"/>
      <c r="Q311" s="94">
        <f t="shared" si="101"/>
        <v>0</v>
      </c>
      <c r="R311" s="1"/>
      <c r="S311" s="1"/>
      <c r="T311" s="2"/>
      <c r="U311" s="2"/>
      <c r="V311" s="82">
        <f t="shared" si="102"/>
        <v>0</v>
      </c>
      <c r="W311" s="121"/>
      <c r="X311" s="108"/>
      <c r="AU311" s="105"/>
      <c r="AV311" s="105"/>
      <c r="AW311" s="105"/>
      <c r="AX311" s="105"/>
      <c r="AY311" s="105"/>
      <c r="AZ311" s="105"/>
      <c r="BA311" s="105"/>
      <c r="BB311" s="105"/>
      <c r="BC311" s="105"/>
      <c r="BD311" s="105"/>
      <c r="BE311" s="105"/>
      <c r="BF311" s="105"/>
      <c r="BG311" s="105"/>
      <c r="BH311" s="105"/>
      <c r="BI311" s="105"/>
      <c r="BJ311" s="105"/>
      <c r="BK311" s="105"/>
      <c r="BL311" s="105"/>
      <c r="BM311" s="105"/>
      <c r="BN311" s="105"/>
      <c r="BO311" s="105"/>
      <c r="BP311" s="105"/>
      <c r="BQ311" s="105"/>
      <c r="BR311" s="105"/>
      <c r="BS311" s="105"/>
      <c r="BT311" s="105"/>
      <c r="BU311" s="105"/>
      <c r="BV311" s="105"/>
      <c r="BW311" s="105"/>
      <c r="BX311" s="105"/>
      <c r="BZ311" s="99"/>
      <c r="CA311" s="105" t="s">
        <v>32</v>
      </c>
      <c r="CB311" s="105"/>
      <c r="CC311" s="105"/>
      <c r="CD311" s="105"/>
      <c r="CE311" s="105"/>
      <c r="CF311" s="105"/>
      <c r="CG311" s="105"/>
      <c r="CH311" s="105"/>
      <c r="CI311" s="105"/>
      <c r="CJ311" s="105"/>
      <c r="CK311" s="105"/>
      <c r="CL311" s="105"/>
      <c r="CM311" s="105"/>
      <c r="CN311" s="105"/>
      <c r="CO311" s="105"/>
      <c r="CP311" s="105" t="s">
        <v>32</v>
      </c>
      <c r="CQ311" s="105"/>
      <c r="CR311" s="105"/>
      <c r="CS311" s="105"/>
      <c r="CT311" s="105"/>
      <c r="CU311" s="105"/>
      <c r="CV311" s="105"/>
      <c r="CW311" s="105"/>
      <c r="CX311" s="105"/>
      <c r="CY311" s="105"/>
      <c r="CZ311" s="105"/>
      <c r="DA311" s="105"/>
      <c r="DB311" s="105"/>
      <c r="DC311" s="105"/>
      <c r="DD311" s="105"/>
      <c r="DE311" s="99"/>
      <c r="DF311" s="99"/>
      <c r="DG311" s="105"/>
      <c r="DH311" s="105"/>
      <c r="DI311" s="105"/>
      <c r="DJ311" s="105"/>
      <c r="DK311" s="105"/>
      <c r="DL311" s="105"/>
      <c r="DM311" s="105"/>
      <c r="DN311" s="105"/>
      <c r="DO311" s="105"/>
      <c r="DP311" s="105"/>
      <c r="DQ311" s="105"/>
      <c r="DR311" s="105"/>
      <c r="DS311" s="105"/>
      <c r="DT311" s="105"/>
      <c r="DU311" s="105"/>
      <c r="DV311" s="105"/>
      <c r="DW311" s="105"/>
      <c r="DX311" s="105"/>
      <c r="DY311" s="105"/>
      <c r="DZ311" s="105"/>
      <c r="EA311" s="105"/>
      <c r="EB311" s="105"/>
      <c r="EC311" s="105"/>
      <c r="ED311" s="105"/>
      <c r="EE311" s="105"/>
      <c r="EF311" s="105"/>
      <c r="EG311" s="105"/>
      <c r="EH311" s="105"/>
      <c r="EI311" s="105"/>
      <c r="EJ311" s="105"/>
      <c r="EL311" s="146" t="str" cm="1">
        <f t="array" ref="EL311">IF(OR(EL$1=0, $A311="", _xlfn.XLOOKUP(EL$1, $Z$2:$Z$18, $AD$2:$AD$18, "")=""),"",SQRT((_xlfn.XLOOKUP(EL$1,$Z$2:$Z$18,$AA$2:$AA$18)-$T311)^2+(_xlfn.XLOOKUP(EL$1,$Z$2:$Z$18,$AB$2:$AB$18)-$U311)^2+(_xlfn.XLOOKUP(EL$1,$Z$2:$Z$18,$AC$2:$AC$18-$V311)^2)))</f>
        <v/>
      </c>
      <c r="EM311" s="96" t="str" cm="1">
        <f t="array" ref="EM311">IF(OR(EM$1=0, $A311="", _xlfn.XLOOKUP(EM$1, $Z$2:$Z$18, $AD$2:$AD$18, "")=""),"",SQRT((_xlfn.XLOOKUP(EM$1,$Z$2:$Z$18,$AA$2:$AA$18)-$T311)^2+(_xlfn.XLOOKUP(EM$1,$Z$2:$Z$18,$AB$2:$AB$18)-$U311)^2+(_xlfn.XLOOKUP(EM$1,$Z$2:$Z$18,$AC$2:$AC$18-$V311)^2)))</f>
        <v/>
      </c>
      <c r="EN311" s="96" t="str" cm="1">
        <f t="array" ref="EN311">IF(OR(EN$1=0, $A311="", _xlfn.XLOOKUP(EN$1, $Z$2:$Z$18, $AD$2:$AD$18, "")=""),"",SQRT((_xlfn.XLOOKUP(EN$1,$Z$2:$Z$18,$AA$2:$AA$18)-$T311)^2+(_xlfn.XLOOKUP(EN$1,$Z$2:$Z$18,$AB$2:$AB$18)-$U311)^2+(_xlfn.XLOOKUP(EN$1,$Z$2:$Z$18,$AC$2:$AC$18-$V311)^2)))</f>
        <v/>
      </c>
      <c r="EO311" s="96" t="str" cm="1">
        <f t="array" ref="EO311">IF(OR(EO$1=0, $A311="", _xlfn.XLOOKUP(EO$1, $Z$2:$Z$18, $AD$2:$AD$18, "")=""),"",SQRT((_xlfn.XLOOKUP(EO$1,$Z$2:$Z$18,$AA$2:$AA$18)-$T311)^2+(_xlfn.XLOOKUP(EO$1,$Z$2:$Z$18,$AB$2:$AB$18)-$U311)^2+(_xlfn.XLOOKUP(EO$1,$Z$2:$Z$18,$AC$2:$AC$18-$V311)^2)))</f>
        <v/>
      </c>
      <c r="EP311" s="96" t="str" cm="1">
        <f t="array" ref="EP311">IF(OR(EP$1=0, $A311="", _xlfn.XLOOKUP(EP$1, $Z$2:$Z$18, $AD$2:$AD$18, "")=""),"",SQRT((_xlfn.XLOOKUP(EP$1,$Z$2:$Z$18,$AA$2:$AA$18)-$T311)^2+(_xlfn.XLOOKUP(EP$1,$Z$2:$Z$18,$AB$2:$AB$18)-$U311)^2+(_xlfn.XLOOKUP(EP$1,$Z$2:$Z$18,$AC$2:$AC$18-$V311)^2)))</f>
        <v/>
      </c>
      <c r="EQ311" s="96" t="str" cm="1">
        <f t="array" ref="EQ311">IF(OR(EQ$1=0, $A311="", _xlfn.XLOOKUP(EQ$1, $Z$2:$Z$18, $AD$2:$AD$18, "")=""),"",SQRT((_xlfn.XLOOKUP(EQ$1,$Z$2:$Z$18,$AA$2:$AA$18)-$T311)^2+(_xlfn.XLOOKUP(EQ$1,$Z$2:$Z$18,$AB$2:$AB$18)-$U311)^2+(_xlfn.XLOOKUP(EQ$1,$Z$2:$Z$18,$AC$2:$AC$18-$V311)^2)))</f>
        <v/>
      </c>
      <c r="ER311" s="96" t="str" cm="1">
        <f t="array" ref="ER311">IF(OR(ER$1=0, $A311="", _xlfn.XLOOKUP(ER$1, $Z$2:$Z$18, $AD$2:$AD$18, "")=""),"",SQRT((_xlfn.XLOOKUP(ER$1,$Z$2:$Z$18,$AA$2:$AA$18)-$T311)^2+(_xlfn.XLOOKUP(ER$1,$Z$2:$Z$18,$AB$2:$AB$18)-$U311)^2+(_xlfn.XLOOKUP(ER$1,$Z$2:$Z$18,$AC$2:$AC$18-$V311)^2)))</f>
        <v/>
      </c>
      <c r="ES311" s="96" t="str" cm="1">
        <f t="array" ref="ES311">IF(OR(ES$1=0, $A311="", _xlfn.XLOOKUP(ES$1, $Z$2:$Z$18, $AD$2:$AD$18, "")=""),"",SQRT((_xlfn.XLOOKUP(ES$1,$Z$2:$Z$18,$AA$2:$AA$18)-$T311)^2+(_xlfn.XLOOKUP(ES$1,$Z$2:$Z$18,$AB$2:$AB$18)-$U311)^2+(_xlfn.XLOOKUP(ES$1,$Z$2:$Z$18,$AC$2:$AC$18-$V311)^2)))</f>
        <v/>
      </c>
      <c r="ET311" s="97" t="str" cm="1">
        <f t="array" ref="ET311">IF(OR(ET$1=0, $A311="", _xlfn.XLOOKUP(ET$1, $Z$2:$Z$18, $AD$2:$AD$18, "")=""),"",SQRT((_xlfn.XLOOKUP(ET$1,$Z$2:$Z$18,$AA$2:$AA$18)-$T311)^2+(_xlfn.XLOOKUP(ET$1,$Z$2:$Z$18,$AB$2:$AB$18)-$U311)^2+(_xlfn.XLOOKUP(ET$1,$Z$2:$Z$18,$AC$2:$AC$18-$V311)^2)))</f>
        <v/>
      </c>
      <c r="EU311" s="97" t="str" cm="1">
        <f t="array" ref="EU311">IF(OR(EU$1=0, $A311="", _xlfn.XLOOKUP(EU$1, $Z$2:$Z$18, $AD$2:$AD$18, "")=""),"",SQRT((_xlfn.XLOOKUP(EU$1,$Z$2:$Z$18,$AA$2:$AA$18)-$T311)^2+(_xlfn.XLOOKUP(EU$1,$Z$2:$Z$18,$AB$2:$AB$18)-$U311)^2+(_xlfn.XLOOKUP(EU$1,$Z$2:$Z$18,$AC$2:$AC$18-$V311)^2)))</f>
        <v/>
      </c>
      <c r="EV311" s="97" t="str" cm="1">
        <f t="array" ref="EV311">IF(OR(EV$1=0, $A311="", _xlfn.XLOOKUP(EV$1, $Z$2:$Z$18, $AD$2:$AD$18, "")=""),"",SQRT((_xlfn.XLOOKUP(EV$1,$Z$2:$Z$18,$AA$2:$AA$18)-$T311)^2+(_xlfn.XLOOKUP(EV$1,$Z$2:$Z$18,$AB$2:$AB$18)-$U311)^2+(_xlfn.XLOOKUP(EV$1,$Z$2:$Z$18,$AC$2:$AC$18-$V311)^2)))</f>
        <v/>
      </c>
      <c r="EW311" s="97" t="str" cm="1">
        <f t="array" ref="EW311">IF(OR(EW$1=0, $A311="", _xlfn.XLOOKUP(EW$1, $Z$2:$Z$18, $AD$2:$AD$18, "")=""),"",SQRT((_xlfn.XLOOKUP(EW$1,$Z$2:$Z$18,$AA$2:$AA$18)-$T311)^2+(_xlfn.XLOOKUP(EW$1,$Z$2:$Z$18,$AB$2:$AB$18)-$U311)^2+(_xlfn.XLOOKUP(EW$1,$Z$2:$Z$18,$AC$2:$AC$18-$V311)^2)))</f>
        <v/>
      </c>
      <c r="EX311" s="97" t="str" cm="1">
        <f t="array" ref="EX311">IF(OR(EX$1=0, $A311="", _xlfn.XLOOKUP(EX$1, $Z$2:$Z$18, $AD$2:$AD$18, "")=""),"",SQRT((_xlfn.XLOOKUP(EX$1,$Z$2:$Z$18,$AA$2:$AA$18)-$T311)^2+(_xlfn.XLOOKUP(EX$1,$Z$2:$Z$18,$AB$2:$AB$18)-$U311)^2+(_xlfn.XLOOKUP(EX$1,$Z$2:$Z$18,$AC$2:$AC$18-$V311)^2)))</f>
        <v/>
      </c>
      <c r="EY311" s="97" t="str" cm="1">
        <f t="array" ref="EY311">IF(OR(EY$1=0, $A311="", _xlfn.XLOOKUP(EY$1, $Z$2:$Z$18, $AD$2:$AD$18, "")=""),"",SQRT((_xlfn.XLOOKUP(EY$1,$Z$2:$Z$18,$AA$2:$AA$18)-$T311)^2+(_xlfn.XLOOKUP(EY$1,$Z$2:$Z$18,$AB$2:$AB$18)-$U311)^2+(_xlfn.XLOOKUP(EY$1,$Z$2:$Z$18,$AC$2:$AC$18-$V311)^2)))</f>
        <v/>
      </c>
      <c r="EZ311" s="98" t="str" cm="1">
        <f t="array" ref="EZ311">IF(OR(EZ$1=0, $A311="", _xlfn.XLOOKUP(EZ$1, $Z$2:$Z$18, $AD$2:$AD$18, "")=""),"",SQRT((_xlfn.XLOOKUP(EZ$1,$Z$2:$Z$18,$AA$2:$AA$18)-$T311)^2+(_xlfn.XLOOKUP(EZ$1,$Z$2:$Z$18,$AB$2:$AB$18)-$U311)^2+(_xlfn.XLOOKUP(EZ$1,$Z$2:$Z$18,$AC$2:$AC$18-$V311)^2)))</f>
        <v/>
      </c>
      <c r="FA311" s="146" t="str" cm="1">
        <f t="array" ref="FA311">IF(OR(FA$1=0, $A311="", _xlfn.XLOOKUP(FA$1, $Z$2:$Z$18, $AD$2:$AD$18, "")=""),"",SQRT((_xlfn.XLOOKUP(FA$1,$Z$2:$Z$18,$AA$2:$AA$18)-$T311)^2+(_xlfn.XLOOKUP(FA$1,$Z$2:$Z$18,$AB$2:$AB$18)-$U311)^2+(_xlfn.XLOOKUP(FA$1,$Z$2:$Z$18,$AC$2:$AC$18-$V311)^2)))</f>
        <v/>
      </c>
      <c r="FB311" s="96" t="str" cm="1">
        <f t="array" ref="FB311">IF(OR(FB$1=0, $A311="", _xlfn.XLOOKUP(FB$1, $Z$2:$Z$18, $AD$2:$AD$18, "")=""),"",SQRT((_xlfn.XLOOKUP(FB$1,$Z$2:$Z$18,$AA$2:$AA$18)-$T311)^2+(_xlfn.XLOOKUP(FB$1,$Z$2:$Z$18,$AB$2:$AB$18)-$U311)^2+(_xlfn.XLOOKUP(FB$1,$Z$2:$Z$18,$AC$2:$AC$18-$V311)^2)))</f>
        <v/>
      </c>
      <c r="FC311" s="96" t="str" cm="1">
        <f t="array" ref="FC311">IF(OR(FC$1=0, $A311="", _xlfn.XLOOKUP(FC$1, $Z$2:$Z$18, $AD$2:$AD$18, "")=""),"",SQRT((_xlfn.XLOOKUP(FC$1,$Z$2:$Z$18,$AA$2:$AA$18)-$T311)^2+(_xlfn.XLOOKUP(FC$1,$Z$2:$Z$18,$AB$2:$AB$18)-$U311)^2+(_xlfn.XLOOKUP(FC$1,$Z$2:$Z$18,$AC$2:$AC$18-$V311)^2)))</f>
        <v/>
      </c>
      <c r="FD311" s="96" t="str" cm="1">
        <f t="array" ref="FD311">IF(OR(FD$1=0, $A311="", _xlfn.XLOOKUP(FD$1, $Z$2:$Z$18, $AD$2:$AD$18, "")=""),"",SQRT((_xlfn.XLOOKUP(FD$1,$Z$2:$Z$18,$AA$2:$AA$18)-$T311)^2+(_xlfn.XLOOKUP(FD$1,$Z$2:$Z$18,$AB$2:$AB$18)-$U311)^2+(_xlfn.XLOOKUP(FD$1,$Z$2:$Z$18,$AC$2:$AC$18-$V311)^2)))</f>
        <v/>
      </c>
      <c r="FE311" s="96" t="str" cm="1">
        <f t="array" ref="FE311">IF(OR(FE$1=0, $A311="", _xlfn.XLOOKUP(FE$1, $Z$2:$Z$18, $AD$2:$AD$18, "")=""),"",SQRT((_xlfn.XLOOKUP(FE$1,$Z$2:$Z$18,$AA$2:$AA$18)-$T311)^2+(_xlfn.XLOOKUP(FE$1,$Z$2:$Z$18,$AB$2:$AB$18)-$U311)^2+(_xlfn.XLOOKUP(FE$1,$Z$2:$Z$18,$AC$2:$AC$18-$V311)^2)))</f>
        <v/>
      </c>
      <c r="FF311" s="96" t="str" cm="1">
        <f t="array" ref="FF311">IF(OR(FF$1=0, $A311="", _xlfn.XLOOKUP(FF$1, $Z$2:$Z$18, $AD$2:$AD$18, "")=""),"",SQRT((_xlfn.XLOOKUP(FF$1,$Z$2:$Z$18,$AA$2:$AA$18)-$T311)^2+(_xlfn.XLOOKUP(FF$1,$Z$2:$Z$18,$AB$2:$AB$18)-$U311)^2+(_xlfn.XLOOKUP(FF$1,$Z$2:$Z$18,$AC$2:$AC$18-$V311)^2)))</f>
        <v/>
      </c>
      <c r="FG311" s="96" t="str" cm="1">
        <f t="array" ref="FG311">IF(OR(FG$1=0, $A311="", _xlfn.XLOOKUP(FG$1, $Z$2:$Z$18, $AD$2:$AD$18, "")=""),"",SQRT((_xlfn.XLOOKUP(FG$1,$Z$2:$Z$18,$AA$2:$AA$18)-$T311)^2+(_xlfn.XLOOKUP(FG$1,$Z$2:$Z$18,$AB$2:$AB$18)-$U311)^2+(_xlfn.XLOOKUP(FG$1,$Z$2:$Z$18,$AC$2:$AC$18-$V311)^2)))</f>
        <v/>
      </c>
      <c r="FH311" s="96" t="str" cm="1">
        <f t="array" ref="FH311">IF(OR(FH$1=0, $A311="", _xlfn.XLOOKUP(FH$1, $Z$2:$Z$18, $AD$2:$AD$18, "")=""),"",SQRT((_xlfn.XLOOKUP(FH$1,$Z$2:$Z$18,$AA$2:$AA$18)-$T311)^2+(_xlfn.XLOOKUP(FH$1,$Z$2:$Z$18,$AB$2:$AB$18)-$U311)^2+(_xlfn.XLOOKUP(FH$1,$Z$2:$Z$18,$AC$2:$AC$18-$V311)^2)))</f>
        <v/>
      </c>
      <c r="FI311" s="97" t="str" cm="1">
        <f t="array" ref="FI311">IF(OR(FI$1=0, $A311="", _xlfn.XLOOKUP(FI$1, $Z$2:$Z$18, $AD$2:$AD$18, "")=""),"",SQRT((_xlfn.XLOOKUP(FI$1,$Z$2:$Z$18,$AA$2:$AA$18)-$T311)^2+(_xlfn.XLOOKUP(FI$1,$Z$2:$Z$18,$AB$2:$AB$18)-$U311)^2+(_xlfn.XLOOKUP(FI$1,$Z$2:$Z$18,$AC$2:$AC$18-$V311)^2)))</f>
        <v/>
      </c>
      <c r="FJ311" s="97" t="str" cm="1">
        <f t="array" ref="FJ311">IF(OR(FJ$1=0, $A311="", _xlfn.XLOOKUP(FJ$1, $Z$2:$Z$18, $AD$2:$AD$18, "")=""),"",SQRT((_xlfn.XLOOKUP(FJ$1,$Z$2:$Z$18,$AA$2:$AA$18)-$T311)^2+(_xlfn.XLOOKUP(FJ$1,$Z$2:$Z$18,$AB$2:$AB$18)-$U311)^2+(_xlfn.XLOOKUP(FJ$1,$Z$2:$Z$18,$AC$2:$AC$18-$V311)^2)))</f>
        <v/>
      </c>
      <c r="FK311" s="97" t="str" cm="1">
        <f t="array" ref="FK311">IF(OR(FK$1=0, $A311="", _xlfn.XLOOKUP(FK$1, $Z$2:$Z$18, $AD$2:$AD$18, "")=""),"",SQRT((_xlfn.XLOOKUP(FK$1,$Z$2:$Z$18,$AA$2:$AA$18)-$T311)^2+(_xlfn.XLOOKUP(FK$1,$Z$2:$Z$18,$AB$2:$AB$18)-$U311)^2+(_xlfn.XLOOKUP(FK$1,$Z$2:$Z$18,$AC$2:$AC$18-$V311)^2)))</f>
        <v/>
      </c>
      <c r="FL311" s="97" t="str" cm="1">
        <f t="array" ref="FL311">IF(OR(FL$1=0, $A311="", _xlfn.XLOOKUP(FL$1, $Z$2:$Z$18, $AD$2:$AD$18, "")=""),"",SQRT((_xlfn.XLOOKUP(FL$1,$Z$2:$Z$18,$AA$2:$AA$18)-$T311)^2+(_xlfn.XLOOKUP(FL$1,$Z$2:$Z$18,$AB$2:$AB$18)-$U311)^2+(_xlfn.XLOOKUP(FL$1,$Z$2:$Z$18,$AC$2:$AC$18-$V311)^2)))</f>
        <v/>
      </c>
      <c r="FM311" s="97" t="str" cm="1">
        <f t="array" ref="FM311">IF(OR(FM$1=0, $A311="", _xlfn.XLOOKUP(FM$1, $Z$2:$Z$18, $AD$2:$AD$18, "")=""),"",SQRT((_xlfn.XLOOKUP(FM$1,$Z$2:$Z$18,$AA$2:$AA$18)-$T311)^2+(_xlfn.XLOOKUP(FM$1,$Z$2:$Z$18,$AB$2:$AB$18)-$U311)^2+(_xlfn.XLOOKUP(FM$1,$Z$2:$Z$18,$AC$2:$AC$18-$V311)^2)))</f>
        <v/>
      </c>
      <c r="FN311" s="97" t="str" cm="1">
        <f t="array" ref="FN311">IF(OR(FN$1=0, $A311="", _xlfn.XLOOKUP(FN$1, $Z$2:$Z$18, $AD$2:$AD$18, "")=""),"",SQRT((_xlfn.XLOOKUP(FN$1,$Z$2:$Z$18,$AA$2:$AA$18)-$T311)^2+(_xlfn.XLOOKUP(FN$1,$Z$2:$Z$18,$AB$2:$AB$18)-$U311)^2+(_xlfn.XLOOKUP(FN$1,$Z$2:$Z$18,$AC$2:$AC$18-$V311)^2)))</f>
        <v/>
      </c>
      <c r="FO311" s="98" t="str" cm="1">
        <f t="array" ref="FO311">IF(OR(FO$1=0, $A311="", _xlfn.XLOOKUP(FO$1, $Z$2:$Z$18, $AD$2:$AD$18, "")=""),"",SQRT((_xlfn.XLOOKUP(FO$1,$Z$2:$Z$18,$AA$2:$AA$18)-$T311)^2+(_xlfn.XLOOKUP(FO$1,$Z$2:$Z$18,$AB$2:$AB$18)-$U311)^2+(_xlfn.XLOOKUP(FO$1,$Z$2:$Z$18,$AC$2:$AC$18-$V311)^2)))</f>
        <v/>
      </c>
      <c r="FP311" s="99"/>
      <c r="FQ311" s="99"/>
      <c r="FR311" s="100">
        <f t="shared" si="103"/>
        <v>0</v>
      </c>
      <c r="FS311" s="109">
        <f t="shared" si="104"/>
        <v>0</v>
      </c>
      <c r="FT311" s="109">
        <f t="shared" si="105"/>
        <v>0</v>
      </c>
      <c r="FU311" s="109">
        <f t="shared" si="106"/>
        <v>0</v>
      </c>
      <c r="FV311" s="109">
        <f t="shared" si="107"/>
        <v>0</v>
      </c>
      <c r="FW311" s="109">
        <f t="shared" si="108"/>
        <v>0</v>
      </c>
      <c r="FX311" s="109">
        <f t="shared" si="109"/>
        <v>0</v>
      </c>
      <c r="FY311" s="109">
        <f t="shared" si="110"/>
        <v>0</v>
      </c>
      <c r="FZ311" s="110">
        <f t="shared" si="111"/>
        <v>0</v>
      </c>
      <c r="GA311" s="110">
        <f t="shared" si="112"/>
        <v>0</v>
      </c>
      <c r="GB311" s="110">
        <f t="shared" si="113"/>
        <v>0</v>
      </c>
      <c r="GC311" s="110">
        <f t="shared" si="114"/>
        <v>0</v>
      </c>
      <c r="GD311" s="110">
        <f t="shared" si="115"/>
        <v>0</v>
      </c>
      <c r="GE311" s="110">
        <f t="shared" si="116"/>
        <v>0</v>
      </c>
      <c r="GF311" s="111">
        <f t="shared" si="117"/>
        <v>0</v>
      </c>
      <c r="GG311" s="100">
        <f t="shared" si="118"/>
        <v>0</v>
      </c>
      <c r="GH311" s="109">
        <f t="shared" si="119"/>
        <v>0</v>
      </c>
      <c r="GI311" s="109">
        <f t="shared" si="120"/>
        <v>0</v>
      </c>
      <c r="GJ311" s="109">
        <f t="shared" si="121"/>
        <v>0</v>
      </c>
      <c r="GK311" s="109">
        <f t="shared" si="122"/>
        <v>0</v>
      </c>
      <c r="GL311" s="109">
        <f t="shared" si="123"/>
        <v>0</v>
      </c>
      <c r="GM311" s="109">
        <f t="shared" si="124"/>
        <v>0</v>
      </c>
      <c r="GN311" s="109">
        <f t="shared" si="125"/>
        <v>0</v>
      </c>
      <c r="GO311" s="110">
        <f t="shared" si="126"/>
        <v>0</v>
      </c>
      <c r="GP311" s="110">
        <f t="shared" si="127"/>
        <v>0</v>
      </c>
      <c r="GQ311" s="110">
        <f t="shared" si="128"/>
        <v>0</v>
      </c>
      <c r="GR311" s="110">
        <f t="shared" si="129"/>
        <v>0</v>
      </c>
      <c r="GS311" s="110">
        <f t="shared" si="130"/>
        <v>0</v>
      </c>
      <c r="GT311" s="110">
        <f t="shared" si="131"/>
        <v>0</v>
      </c>
      <c r="GU311" s="111">
        <f t="shared" si="132"/>
        <v>0</v>
      </c>
      <c r="GX311" s="151" cm="1">
        <f t="array" ref="GX311">_xlfn.IFS(GX$1= 0,"", NOT(ISBLANK(CA311)), 0, ISBLANK(CA311), $Q311-$S311+FR311-AU311-DG311)</f>
        <v>0</v>
      </c>
      <c r="GY311" s="152" cm="1">
        <f t="array" ref="GY311">_xlfn.IFS(GY$1= 0,"", NOT(ISBLANK(CB311)), 0, ISBLANK(CB311), $Q311-$S311+FS311-AV311-DH311)</f>
        <v>0</v>
      </c>
      <c r="GZ311" s="152" cm="1">
        <f t="array" ref="GZ311">_xlfn.IFS(GZ$1= 0,"", NOT(ISBLANK(CC311)), 0, ISBLANK(CC311), $Q311-$S311+FT311-AW311-DI311)</f>
        <v>0</v>
      </c>
      <c r="HA311" s="152" cm="1">
        <f t="array" ref="HA311">_xlfn.IFS(HA$1= 0,"", NOT(ISBLANK(CD311)), 0, ISBLANK(CD311), $Q311-$S311+FU311-AX311-DJ311)</f>
        <v>0</v>
      </c>
      <c r="HB311" s="152" cm="1">
        <f t="array" ref="HB311">_xlfn.IFS(HB$1= 0,"", NOT(ISBLANK(CE311)), 0, ISBLANK(CE311), $Q311-$S311+FV311-AY311-DK311)</f>
        <v>0</v>
      </c>
      <c r="HC311" s="152" cm="1">
        <f t="array" ref="HC311">_xlfn.IFS(HC$1= 0,"", NOT(ISBLANK(CF311)), 0, ISBLANK(CF311), $Q311-$S311+FW311-AZ311-DL311)</f>
        <v>0</v>
      </c>
      <c r="HD311" s="152" cm="1">
        <f t="array" ref="HD311">_xlfn.IFS(HD$1= 0,"", NOT(ISBLANK(CG311)), 0, ISBLANK(CG311), $Q311-$S311+FX311-BA311-DM311)</f>
        <v>0</v>
      </c>
      <c r="HE311" s="152" t="str" cm="1">
        <f t="array" ref="HE311">_xlfn.IFS(HE$1= 0,"", NOT(ISBLANK(CH311)), 0, ISBLANK(CH311), $Q311-$S311+FY311-BB311-DN311)</f>
        <v/>
      </c>
      <c r="HF311" s="152" t="str" cm="1">
        <f t="array" ref="HF311">_xlfn.IFS(HF$1= 0,"", NOT(ISBLANK(CI311)), 0, ISBLANK(CI311), $Q311-$S311+FZ311-BC311-DO311)</f>
        <v/>
      </c>
      <c r="HG311" s="152" t="str" cm="1">
        <f t="array" ref="HG311">_xlfn.IFS(HG$1= 0,"", NOT(ISBLANK(CJ311)), 0, ISBLANK(CJ311), $Q311-$S311+GA311-BD311-DP311)</f>
        <v/>
      </c>
      <c r="HH311" s="152" t="str" cm="1">
        <f t="array" ref="HH311">_xlfn.IFS(HH$1= 0,"", NOT(ISBLANK(CK311)), 0, ISBLANK(CK311), $Q311-$S311+GB311-BE311-DQ311)</f>
        <v/>
      </c>
      <c r="HI311" s="152" t="str" cm="1">
        <f t="array" ref="HI311">_xlfn.IFS(HI$1= 0,"", NOT(ISBLANK(CL311)), 0, ISBLANK(CL311), $Q311-$S311+GC311-BF311-DR311)</f>
        <v/>
      </c>
      <c r="HJ311" s="152" t="str" cm="1">
        <f t="array" ref="HJ311">_xlfn.IFS(HJ$1= 0,"", NOT(ISBLANK(CM311)), 0, ISBLANK(CM311), $Q311-$S311+GD311-BG311-DS311)</f>
        <v/>
      </c>
      <c r="HK311" s="152" t="str" cm="1">
        <f t="array" ref="HK311">_xlfn.IFS(HK$1= 0,"", NOT(ISBLANK(CN311)), 0, ISBLANK(CN311), $Q311-$S311+GE311-BH311-DT311)</f>
        <v/>
      </c>
      <c r="HL311" s="153" t="str" cm="1">
        <f t="array" ref="HL311">_xlfn.IFS(HL$1= 0,"", NOT(ISBLANK(CO311)), 0, ISBLANK(CO311), $Q311-$S311+GF311-BI311-DU311)</f>
        <v/>
      </c>
      <c r="HM311" s="153" t="str" cm="1">
        <f t="array" ref="HM311">_xlfn.IFS(HM$1= 0,"", NOT(ISBLANK(DE311)), 0, ISBLANK(DE311), $Q311-$S311+IC311-BY311-#REF!)</f>
        <v/>
      </c>
      <c r="HN311" s="153" t="e" cm="1">
        <f t="array" ref="HN311">_xlfn.IFS(HN$1= 0,"", NOT(ISBLANK(DF311)), 0, ISBLANK(DF311), $Q311-$S311+ID311-BZ311-#REF!)</f>
        <v>#REF!</v>
      </c>
      <c r="HO311" s="153" t="e" cm="1">
        <f t="array" ref="HO311">_xlfn.IFS(HO$1= 0,"", NOT(ISBLANK(DG311)), 0, ISBLANK(DG311), $Q311-$S311+IE311-CA311-#REF!)</f>
        <v>#VALUE!</v>
      </c>
      <c r="HP311" s="153" t="e" cm="1">
        <f t="array" ref="HP311">_xlfn.IFS(HP$1= 0,"", NOT(ISBLANK(DH311)), 0, ISBLANK(DH311), $Q311-$S311+IF311-CB311-#REF!)</f>
        <v>#REF!</v>
      </c>
      <c r="HQ311" s="153" t="e" cm="1">
        <f t="array" ref="HQ311">_xlfn.IFS(HQ$1= 0,"", NOT(ISBLANK(DI311)), 0, ISBLANK(DI311), $Q311-$S311+IG311-CC311-#REF!)</f>
        <v>#REF!</v>
      </c>
      <c r="HR311" s="153" cm="1">
        <f t="array" ref="HR311">_xlfn.IFS(HR$1= 0,"", NOT(ISBLANK(DJ311)), 0, ISBLANK(DJ311), $Q311-$S311+IH311-CD311-EK311)</f>
        <v>0</v>
      </c>
      <c r="HS311" s="153" t="e" cm="1">
        <f t="array" ref="HS311">_xlfn.IFS(HS$1= 0,"", NOT(ISBLANK(DK311)), 0, ISBLANK(DK311), $Q311-$S311+II311-CE311-EL311)</f>
        <v>#VALUE!</v>
      </c>
      <c r="HT311" s="153" t="e" cm="1">
        <f t="array" ref="HT311">_xlfn.IFS(HT$1= 0,"", NOT(ISBLANK(DL311)), 0, ISBLANK(DL311), $Q311-$S311+GV311-CF311-EM311)</f>
        <v>#VALUE!</v>
      </c>
      <c r="HU311" s="153" t="e" cm="1">
        <f t="array" ref="HU311">_xlfn.IFS(HU$1= 0,"", NOT(ISBLANK(DM311)), 0, ISBLANK(DM311), $Q311-$S311+GW311-CG311-EN311)</f>
        <v>#VALUE!</v>
      </c>
      <c r="HV311" s="153" t="str" cm="1">
        <f t="array" ref="HV311">_xlfn.IFS(HV$1= 0,"", NOT(ISBLANK(DN311)), 0, ISBLANK(DN311), $Q311-$S311+GX311-CH311-EO311)</f>
        <v/>
      </c>
      <c r="HW311" s="153" t="str" cm="1">
        <f t="array" ref="HW311">_xlfn.IFS(HW$1= 0,"", NOT(ISBLANK(DO311)), 0, ISBLANK(DO311), $Q311-$S311+GY311-CI311-EP311)</f>
        <v/>
      </c>
      <c r="HX311" s="153" t="str" cm="1">
        <f t="array" ref="HX311">_xlfn.IFS(HX$1= 0,"", NOT(ISBLANK(DP311)), 0, ISBLANK(DP311), $Q311-$S311+GZ311-CJ311-EQ311)</f>
        <v/>
      </c>
      <c r="HY311" s="153" t="str" cm="1">
        <f t="array" ref="HY311">_xlfn.IFS(HY$1= 0,"", NOT(ISBLANK(DQ311)), 0, ISBLANK(DQ311), $Q311-$S311+HA311-CK311-ER311)</f>
        <v/>
      </c>
      <c r="HZ311" s="153" t="str" cm="1">
        <f t="array" ref="HZ311">_xlfn.IFS(HZ$1= 0,"", NOT(ISBLANK(DR311)), 0, ISBLANK(DR311), $Q311-$S311+HB311-CL311-ES311)</f>
        <v/>
      </c>
      <c r="IA311" s="153" t="str" cm="1">
        <f t="array" ref="IA311">_xlfn.IFS(IA$1= 0,"", NOT(ISBLANK(DS311)), 0, ISBLANK(DS311), $Q311-$S311+HC311-CM311-ET311)</f>
        <v/>
      </c>
    </row>
    <row r="312" spans="1:235" ht="16.5" x14ac:dyDescent="0.3">
      <c r="A312" s="144"/>
      <c r="B312" s="106"/>
      <c r="C312" s="106"/>
      <c r="D312" s="107"/>
      <c r="E312" s="131"/>
      <c r="F312" s="137"/>
      <c r="G312" s="2"/>
      <c r="H312" s="2"/>
      <c r="I312" s="2"/>
      <c r="J312" s="2"/>
      <c r="K312" s="2"/>
      <c r="L312" s="2"/>
      <c r="M312" s="140"/>
      <c r="N312" s="137"/>
      <c r="O312" s="138"/>
      <c r="P312" s="133"/>
      <c r="Q312" s="94">
        <f t="shared" si="101"/>
        <v>0</v>
      </c>
      <c r="R312" s="1"/>
      <c r="S312" s="1"/>
      <c r="T312" s="2"/>
      <c r="U312" s="2"/>
      <c r="V312" s="82">
        <f t="shared" si="102"/>
        <v>0</v>
      </c>
      <c r="W312" s="121"/>
      <c r="X312" s="108"/>
      <c r="AU312" s="105"/>
      <c r="AV312" s="105"/>
      <c r="AW312" s="105"/>
      <c r="AX312" s="105"/>
      <c r="AY312" s="105"/>
      <c r="AZ312" s="105"/>
      <c r="BA312" s="105"/>
      <c r="BB312" s="105"/>
      <c r="BC312" s="105"/>
      <c r="BD312" s="105"/>
      <c r="BE312" s="105"/>
      <c r="BF312" s="105"/>
      <c r="BG312" s="105"/>
      <c r="BH312" s="105"/>
      <c r="BI312" s="105"/>
      <c r="BJ312" s="105"/>
      <c r="BK312" s="105"/>
      <c r="BL312" s="105"/>
      <c r="BM312" s="105"/>
      <c r="BN312" s="105"/>
      <c r="BO312" s="105"/>
      <c r="BP312" s="105"/>
      <c r="BQ312" s="105"/>
      <c r="BR312" s="105"/>
      <c r="BS312" s="105"/>
      <c r="BT312" s="105"/>
      <c r="BU312" s="105"/>
      <c r="BV312" s="105"/>
      <c r="BW312" s="105"/>
      <c r="BX312" s="105"/>
      <c r="BZ312" s="99"/>
      <c r="CA312" s="105" t="s">
        <v>32</v>
      </c>
      <c r="CB312" s="105"/>
      <c r="CC312" s="105"/>
      <c r="CD312" s="105"/>
      <c r="CE312" s="105"/>
      <c r="CF312" s="105"/>
      <c r="CG312" s="105"/>
      <c r="CH312" s="105"/>
      <c r="CI312" s="105"/>
      <c r="CJ312" s="105"/>
      <c r="CK312" s="105"/>
      <c r="CL312" s="105"/>
      <c r="CM312" s="105"/>
      <c r="CN312" s="105"/>
      <c r="CO312" s="105"/>
      <c r="CP312" s="105" t="s">
        <v>32</v>
      </c>
      <c r="CQ312" s="105"/>
      <c r="CR312" s="105"/>
      <c r="CS312" s="105"/>
      <c r="CT312" s="105"/>
      <c r="CU312" s="105"/>
      <c r="CV312" s="105"/>
      <c r="CW312" s="105"/>
      <c r="CX312" s="105"/>
      <c r="CY312" s="105"/>
      <c r="CZ312" s="105"/>
      <c r="DA312" s="105"/>
      <c r="DB312" s="105"/>
      <c r="DC312" s="105"/>
      <c r="DD312" s="105"/>
      <c r="DE312" s="99"/>
      <c r="DF312" s="99"/>
      <c r="DG312" s="105"/>
      <c r="DH312" s="105"/>
      <c r="DI312" s="105"/>
      <c r="DJ312" s="105"/>
      <c r="DK312" s="105"/>
      <c r="DL312" s="105"/>
      <c r="DM312" s="105"/>
      <c r="DN312" s="105"/>
      <c r="DO312" s="105"/>
      <c r="DP312" s="105"/>
      <c r="DQ312" s="105"/>
      <c r="DR312" s="105"/>
      <c r="DS312" s="105"/>
      <c r="DT312" s="105"/>
      <c r="DU312" s="105"/>
      <c r="DV312" s="105"/>
      <c r="DW312" s="105"/>
      <c r="DX312" s="105"/>
      <c r="DY312" s="105"/>
      <c r="DZ312" s="105"/>
      <c r="EA312" s="105"/>
      <c r="EB312" s="105"/>
      <c r="EC312" s="105"/>
      <c r="ED312" s="105"/>
      <c r="EE312" s="105"/>
      <c r="EF312" s="105"/>
      <c r="EG312" s="105"/>
      <c r="EH312" s="105"/>
      <c r="EI312" s="105"/>
      <c r="EJ312" s="105"/>
      <c r="EL312" s="146" t="str" cm="1">
        <f t="array" ref="EL312">IF(OR(EL$1=0, $A312="", _xlfn.XLOOKUP(EL$1, $Z$2:$Z$18, $AD$2:$AD$18, "")=""),"",SQRT((_xlfn.XLOOKUP(EL$1,$Z$2:$Z$18,$AA$2:$AA$18)-$T312)^2+(_xlfn.XLOOKUP(EL$1,$Z$2:$Z$18,$AB$2:$AB$18)-$U312)^2+(_xlfn.XLOOKUP(EL$1,$Z$2:$Z$18,$AC$2:$AC$18-$V312)^2)))</f>
        <v/>
      </c>
      <c r="EM312" s="96" t="str" cm="1">
        <f t="array" ref="EM312">IF(OR(EM$1=0, $A312="", _xlfn.XLOOKUP(EM$1, $Z$2:$Z$18, $AD$2:$AD$18, "")=""),"",SQRT((_xlfn.XLOOKUP(EM$1,$Z$2:$Z$18,$AA$2:$AA$18)-$T312)^2+(_xlfn.XLOOKUP(EM$1,$Z$2:$Z$18,$AB$2:$AB$18)-$U312)^2+(_xlfn.XLOOKUP(EM$1,$Z$2:$Z$18,$AC$2:$AC$18-$V312)^2)))</f>
        <v/>
      </c>
      <c r="EN312" s="96" t="str" cm="1">
        <f t="array" ref="EN312">IF(OR(EN$1=0, $A312="", _xlfn.XLOOKUP(EN$1, $Z$2:$Z$18, $AD$2:$AD$18, "")=""),"",SQRT((_xlfn.XLOOKUP(EN$1,$Z$2:$Z$18,$AA$2:$AA$18)-$T312)^2+(_xlfn.XLOOKUP(EN$1,$Z$2:$Z$18,$AB$2:$AB$18)-$U312)^2+(_xlfn.XLOOKUP(EN$1,$Z$2:$Z$18,$AC$2:$AC$18-$V312)^2)))</f>
        <v/>
      </c>
      <c r="EO312" s="96" t="str" cm="1">
        <f t="array" ref="EO312">IF(OR(EO$1=0, $A312="", _xlfn.XLOOKUP(EO$1, $Z$2:$Z$18, $AD$2:$AD$18, "")=""),"",SQRT((_xlfn.XLOOKUP(EO$1,$Z$2:$Z$18,$AA$2:$AA$18)-$T312)^2+(_xlfn.XLOOKUP(EO$1,$Z$2:$Z$18,$AB$2:$AB$18)-$U312)^2+(_xlfn.XLOOKUP(EO$1,$Z$2:$Z$18,$AC$2:$AC$18-$V312)^2)))</f>
        <v/>
      </c>
      <c r="EP312" s="96" t="str" cm="1">
        <f t="array" ref="EP312">IF(OR(EP$1=0, $A312="", _xlfn.XLOOKUP(EP$1, $Z$2:$Z$18, $AD$2:$AD$18, "")=""),"",SQRT((_xlfn.XLOOKUP(EP$1,$Z$2:$Z$18,$AA$2:$AA$18)-$T312)^2+(_xlfn.XLOOKUP(EP$1,$Z$2:$Z$18,$AB$2:$AB$18)-$U312)^2+(_xlfn.XLOOKUP(EP$1,$Z$2:$Z$18,$AC$2:$AC$18-$V312)^2)))</f>
        <v/>
      </c>
      <c r="EQ312" s="96" t="str" cm="1">
        <f t="array" ref="EQ312">IF(OR(EQ$1=0, $A312="", _xlfn.XLOOKUP(EQ$1, $Z$2:$Z$18, $AD$2:$AD$18, "")=""),"",SQRT((_xlfn.XLOOKUP(EQ$1,$Z$2:$Z$18,$AA$2:$AA$18)-$T312)^2+(_xlfn.XLOOKUP(EQ$1,$Z$2:$Z$18,$AB$2:$AB$18)-$U312)^2+(_xlfn.XLOOKUP(EQ$1,$Z$2:$Z$18,$AC$2:$AC$18-$V312)^2)))</f>
        <v/>
      </c>
      <c r="ER312" s="96" t="str" cm="1">
        <f t="array" ref="ER312">IF(OR(ER$1=0, $A312="", _xlfn.XLOOKUP(ER$1, $Z$2:$Z$18, $AD$2:$AD$18, "")=""),"",SQRT((_xlfn.XLOOKUP(ER$1,$Z$2:$Z$18,$AA$2:$AA$18)-$T312)^2+(_xlfn.XLOOKUP(ER$1,$Z$2:$Z$18,$AB$2:$AB$18)-$U312)^2+(_xlfn.XLOOKUP(ER$1,$Z$2:$Z$18,$AC$2:$AC$18-$V312)^2)))</f>
        <v/>
      </c>
      <c r="ES312" s="96" t="str" cm="1">
        <f t="array" ref="ES312">IF(OR(ES$1=0, $A312="", _xlfn.XLOOKUP(ES$1, $Z$2:$Z$18, $AD$2:$AD$18, "")=""),"",SQRT((_xlfn.XLOOKUP(ES$1,$Z$2:$Z$18,$AA$2:$AA$18)-$T312)^2+(_xlfn.XLOOKUP(ES$1,$Z$2:$Z$18,$AB$2:$AB$18)-$U312)^2+(_xlfn.XLOOKUP(ES$1,$Z$2:$Z$18,$AC$2:$AC$18-$V312)^2)))</f>
        <v/>
      </c>
      <c r="ET312" s="97" t="str" cm="1">
        <f t="array" ref="ET312">IF(OR(ET$1=0, $A312="", _xlfn.XLOOKUP(ET$1, $Z$2:$Z$18, $AD$2:$AD$18, "")=""),"",SQRT((_xlfn.XLOOKUP(ET$1,$Z$2:$Z$18,$AA$2:$AA$18)-$T312)^2+(_xlfn.XLOOKUP(ET$1,$Z$2:$Z$18,$AB$2:$AB$18)-$U312)^2+(_xlfn.XLOOKUP(ET$1,$Z$2:$Z$18,$AC$2:$AC$18-$V312)^2)))</f>
        <v/>
      </c>
      <c r="EU312" s="97" t="str" cm="1">
        <f t="array" ref="EU312">IF(OR(EU$1=0, $A312="", _xlfn.XLOOKUP(EU$1, $Z$2:$Z$18, $AD$2:$AD$18, "")=""),"",SQRT((_xlfn.XLOOKUP(EU$1,$Z$2:$Z$18,$AA$2:$AA$18)-$T312)^2+(_xlfn.XLOOKUP(EU$1,$Z$2:$Z$18,$AB$2:$AB$18)-$U312)^2+(_xlfn.XLOOKUP(EU$1,$Z$2:$Z$18,$AC$2:$AC$18-$V312)^2)))</f>
        <v/>
      </c>
      <c r="EV312" s="97" t="str" cm="1">
        <f t="array" ref="EV312">IF(OR(EV$1=0, $A312="", _xlfn.XLOOKUP(EV$1, $Z$2:$Z$18, $AD$2:$AD$18, "")=""),"",SQRT((_xlfn.XLOOKUP(EV$1,$Z$2:$Z$18,$AA$2:$AA$18)-$T312)^2+(_xlfn.XLOOKUP(EV$1,$Z$2:$Z$18,$AB$2:$AB$18)-$U312)^2+(_xlfn.XLOOKUP(EV$1,$Z$2:$Z$18,$AC$2:$AC$18-$V312)^2)))</f>
        <v/>
      </c>
      <c r="EW312" s="97" t="str" cm="1">
        <f t="array" ref="EW312">IF(OR(EW$1=0, $A312="", _xlfn.XLOOKUP(EW$1, $Z$2:$Z$18, $AD$2:$AD$18, "")=""),"",SQRT((_xlfn.XLOOKUP(EW$1,$Z$2:$Z$18,$AA$2:$AA$18)-$T312)^2+(_xlfn.XLOOKUP(EW$1,$Z$2:$Z$18,$AB$2:$AB$18)-$U312)^2+(_xlfn.XLOOKUP(EW$1,$Z$2:$Z$18,$AC$2:$AC$18-$V312)^2)))</f>
        <v/>
      </c>
      <c r="EX312" s="97" t="str" cm="1">
        <f t="array" ref="EX312">IF(OR(EX$1=0, $A312="", _xlfn.XLOOKUP(EX$1, $Z$2:$Z$18, $AD$2:$AD$18, "")=""),"",SQRT((_xlfn.XLOOKUP(EX$1,$Z$2:$Z$18,$AA$2:$AA$18)-$T312)^2+(_xlfn.XLOOKUP(EX$1,$Z$2:$Z$18,$AB$2:$AB$18)-$U312)^2+(_xlfn.XLOOKUP(EX$1,$Z$2:$Z$18,$AC$2:$AC$18-$V312)^2)))</f>
        <v/>
      </c>
      <c r="EY312" s="97" t="str" cm="1">
        <f t="array" ref="EY312">IF(OR(EY$1=0, $A312="", _xlfn.XLOOKUP(EY$1, $Z$2:$Z$18, $AD$2:$AD$18, "")=""),"",SQRT((_xlfn.XLOOKUP(EY$1,$Z$2:$Z$18,$AA$2:$AA$18)-$T312)^2+(_xlfn.XLOOKUP(EY$1,$Z$2:$Z$18,$AB$2:$AB$18)-$U312)^2+(_xlfn.XLOOKUP(EY$1,$Z$2:$Z$18,$AC$2:$AC$18-$V312)^2)))</f>
        <v/>
      </c>
      <c r="EZ312" s="98" t="str" cm="1">
        <f t="array" ref="EZ312">IF(OR(EZ$1=0, $A312="", _xlfn.XLOOKUP(EZ$1, $Z$2:$Z$18, $AD$2:$AD$18, "")=""),"",SQRT((_xlfn.XLOOKUP(EZ$1,$Z$2:$Z$18,$AA$2:$AA$18)-$T312)^2+(_xlfn.XLOOKUP(EZ$1,$Z$2:$Z$18,$AB$2:$AB$18)-$U312)^2+(_xlfn.XLOOKUP(EZ$1,$Z$2:$Z$18,$AC$2:$AC$18-$V312)^2)))</f>
        <v/>
      </c>
      <c r="FA312" s="146" t="str" cm="1">
        <f t="array" ref="FA312">IF(OR(FA$1=0, $A312="", _xlfn.XLOOKUP(FA$1, $Z$2:$Z$18, $AD$2:$AD$18, "")=""),"",SQRT((_xlfn.XLOOKUP(FA$1,$Z$2:$Z$18,$AA$2:$AA$18)-$T312)^2+(_xlfn.XLOOKUP(FA$1,$Z$2:$Z$18,$AB$2:$AB$18)-$U312)^2+(_xlfn.XLOOKUP(FA$1,$Z$2:$Z$18,$AC$2:$AC$18-$V312)^2)))</f>
        <v/>
      </c>
      <c r="FB312" s="96" t="str" cm="1">
        <f t="array" ref="FB312">IF(OR(FB$1=0, $A312="", _xlfn.XLOOKUP(FB$1, $Z$2:$Z$18, $AD$2:$AD$18, "")=""),"",SQRT((_xlfn.XLOOKUP(FB$1,$Z$2:$Z$18,$AA$2:$AA$18)-$T312)^2+(_xlfn.XLOOKUP(FB$1,$Z$2:$Z$18,$AB$2:$AB$18)-$U312)^2+(_xlfn.XLOOKUP(FB$1,$Z$2:$Z$18,$AC$2:$AC$18-$V312)^2)))</f>
        <v/>
      </c>
      <c r="FC312" s="96" t="str" cm="1">
        <f t="array" ref="FC312">IF(OR(FC$1=0, $A312="", _xlfn.XLOOKUP(FC$1, $Z$2:$Z$18, $AD$2:$AD$18, "")=""),"",SQRT((_xlfn.XLOOKUP(FC$1,$Z$2:$Z$18,$AA$2:$AA$18)-$T312)^2+(_xlfn.XLOOKUP(FC$1,$Z$2:$Z$18,$AB$2:$AB$18)-$U312)^2+(_xlfn.XLOOKUP(FC$1,$Z$2:$Z$18,$AC$2:$AC$18-$V312)^2)))</f>
        <v/>
      </c>
      <c r="FD312" s="96" t="str" cm="1">
        <f t="array" ref="FD312">IF(OR(FD$1=0, $A312="", _xlfn.XLOOKUP(FD$1, $Z$2:$Z$18, $AD$2:$AD$18, "")=""),"",SQRT((_xlfn.XLOOKUP(FD$1,$Z$2:$Z$18,$AA$2:$AA$18)-$T312)^2+(_xlfn.XLOOKUP(FD$1,$Z$2:$Z$18,$AB$2:$AB$18)-$U312)^2+(_xlfn.XLOOKUP(FD$1,$Z$2:$Z$18,$AC$2:$AC$18-$V312)^2)))</f>
        <v/>
      </c>
      <c r="FE312" s="96" t="str" cm="1">
        <f t="array" ref="FE312">IF(OR(FE$1=0, $A312="", _xlfn.XLOOKUP(FE$1, $Z$2:$Z$18, $AD$2:$AD$18, "")=""),"",SQRT((_xlfn.XLOOKUP(FE$1,$Z$2:$Z$18,$AA$2:$AA$18)-$T312)^2+(_xlfn.XLOOKUP(FE$1,$Z$2:$Z$18,$AB$2:$AB$18)-$U312)^2+(_xlfn.XLOOKUP(FE$1,$Z$2:$Z$18,$AC$2:$AC$18-$V312)^2)))</f>
        <v/>
      </c>
      <c r="FF312" s="96" t="str" cm="1">
        <f t="array" ref="FF312">IF(OR(FF$1=0, $A312="", _xlfn.XLOOKUP(FF$1, $Z$2:$Z$18, $AD$2:$AD$18, "")=""),"",SQRT((_xlfn.XLOOKUP(FF$1,$Z$2:$Z$18,$AA$2:$AA$18)-$T312)^2+(_xlfn.XLOOKUP(FF$1,$Z$2:$Z$18,$AB$2:$AB$18)-$U312)^2+(_xlfn.XLOOKUP(FF$1,$Z$2:$Z$18,$AC$2:$AC$18-$V312)^2)))</f>
        <v/>
      </c>
      <c r="FG312" s="96" t="str" cm="1">
        <f t="array" ref="FG312">IF(OR(FG$1=0, $A312="", _xlfn.XLOOKUP(FG$1, $Z$2:$Z$18, $AD$2:$AD$18, "")=""),"",SQRT((_xlfn.XLOOKUP(FG$1,$Z$2:$Z$18,$AA$2:$AA$18)-$T312)^2+(_xlfn.XLOOKUP(FG$1,$Z$2:$Z$18,$AB$2:$AB$18)-$U312)^2+(_xlfn.XLOOKUP(FG$1,$Z$2:$Z$18,$AC$2:$AC$18-$V312)^2)))</f>
        <v/>
      </c>
      <c r="FH312" s="96" t="str" cm="1">
        <f t="array" ref="FH312">IF(OR(FH$1=0, $A312="", _xlfn.XLOOKUP(FH$1, $Z$2:$Z$18, $AD$2:$AD$18, "")=""),"",SQRT((_xlfn.XLOOKUP(FH$1,$Z$2:$Z$18,$AA$2:$AA$18)-$T312)^2+(_xlfn.XLOOKUP(FH$1,$Z$2:$Z$18,$AB$2:$AB$18)-$U312)^2+(_xlfn.XLOOKUP(FH$1,$Z$2:$Z$18,$AC$2:$AC$18-$V312)^2)))</f>
        <v/>
      </c>
      <c r="FI312" s="97" t="str" cm="1">
        <f t="array" ref="FI312">IF(OR(FI$1=0, $A312="", _xlfn.XLOOKUP(FI$1, $Z$2:$Z$18, $AD$2:$AD$18, "")=""),"",SQRT((_xlfn.XLOOKUP(FI$1,$Z$2:$Z$18,$AA$2:$AA$18)-$T312)^2+(_xlfn.XLOOKUP(FI$1,$Z$2:$Z$18,$AB$2:$AB$18)-$U312)^2+(_xlfn.XLOOKUP(FI$1,$Z$2:$Z$18,$AC$2:$AC$18-$V312)^2)))</f>
        <v/>
      </c>
      <c r="FJ312" s="97" t="str" cm="1">
        <f t="array" ref="FJ312">IF(OR(FJ$1=0, $A312="", _xlfn.XLOOKUP(FJ$1, $Z$2:$Z$18, $AD$2:$AD$18, "")=""),"",SQRT((_xlfn.XLOOKUP(FJ$1,$Z$2:$Z$18,$AA$2:$AA$18)-$T312)^2+(_xlfn.XLOOKUP(FJ$1,$Z$2:$Z$18,$AB$2:$AB$18)-$U312)^2+(_xlfn.XLOOKUP(FJ$1,$Z$2:$Z$18,$AC$2:$AC$18-$V312)^2)))</f>
        <v/>
      </c>
      <c r="FK312" s="97" t="str" cm="1">
        <f t="array" ref="FK312">IF(OR(FK$1=0, $A312="", _xlfn.XLOOKUP(FK$1, $Z$2:$Z$18, $AD$2:$AD$18, "")=""),"",SQRT((_xlfn.XLOOKUP(FK$1,$Z$2:$Z$18,$AA$2:$AA$18)-$T312)^2+(_xlfn.XLOOKUP(FK$1,$Z$2:$Z$18,$AB$2:$AB$18)-$U312)^2+(_xlfn.XLOOKUP(FK$1,$Z$2:$Z$18,$AC$2:$AC$18-$V312)^2)))</f>
        <v/>
      </c>
      <c r="FL312" s="97" t="str" cm="1">
        <f t="array" ref="FL312">IF(OR(FL$1=0, $A312="", _xlfn.XLOOKUP(FL$1, $Z$2:$Z$18, $AD$2:$AD$18, "")=""),"",SQRT((_xlfn.XLOOKUP(FL$1,$Z$2:$Z$18,$AA$2:$AA$18)-$T312)^2+(_xlfn.XLOOKUP(FL$1,$Z$2:$Z$18,$AB$2:$AB$18)-$U312)^2+(_xlfn.XLOOKUP(FL$1,$Z$2:$Z$18,$AC$2:$AC$18-$V312)^2)))</f>
        <v/>
      </c>
      <c r="FM312" s="97" t="str" cm="1">
        <f t="array" ref="FM312">IF(OR(FM$1=0, $A312="", _xlfn.XLOOKUP(FM$1, $Z$2:$Z$18, $AD$2:$AD$18, "")=""),"",SQRT((_xlfn.XLOOKUP(FM$1,$Z$2:$Z$18,$AA$2:$AA$18)-$T312)^2+(_xlfn.XLOOKUP(FM$1,$Z$2:$Z$18,$AB$2:$AB$18)-$U312)^2+(_xlfn.XLOOKUP(FM$1,$Z$2:$Z$18,$AC$2:$AC$18-$V312)^2)))</f>
        <v/>
      </c>
      <c r="FN312" s="97" t="str" cm="1">
        <f t="array" ref="FN312">IF(OR(FN$1=0, $A312="", _xlfn.XLOOKUP(FN$1, $Z$2:$Z$18, $AD$2:$AD$18, "")=""),"",SQRT((_xlfn.XLOOKUP(FN$1,$Z$2:$Z$18,$AA$2:$AA$18)-$T312)^2+(_xlfn.XLOOKUP(FN$1,$Z$2:$Z$18,$AB$2:$AB$18)-$U312)^2+(_xlfn.XLOOKUP(FN$1,$Z$2:$Z$18,$AC$2:$AC$18-$V312)^2)))</f>
        <v/>
      </c>
      <c r="FO312" s="98" t="str" cm="1">
        <f t="array" ref="FO312">IF(OR(FO$1=0, $A312="", _xlfn.XLOOKUP(FO$1, $Z$2:$Z$18, $AD$2:$AD$18, "")=""),"",SQRT((_xlfn.XLOOKUP(FO$1,$Z$2:$Z$18,$AA$2:$AA$18)-$T312)^2+(_xlfn.XLOOKUP(FO$1,$Z$2:$Z$18,$AB$2:$AB$18)-$U312)^2+(_xlfn.XLOOKUP(FO$1,$Z$2:$Z$18,$AC$2:$AC$18-$V312)^2)))</f>
        <v/>
      </c>
      <c r="FP312" s="99"/>
      <c r="FQ312" s="99"/>
      <c r="FR312" s="100">
        <f t="shared" si="103"/>
        <v>0</v>
      </c>
      <c r="FS312" s="109">
        <f t="shared" si="104"/>
        <v>0</v>
      </c>
      <c r="FT312" s="109">
        <f t="shared" si="105"/>
        <v>0</v>
      </c>
      <c r="FU312" s="109">
        <f t="shared" si="106"/>
        <v>0</v>
      </c>
      <c r="FV312" s="109">
        <f t="shared" si="107"/>
        <v>0</v>
      </c>
      <c r="FW312" s="109">
        <f t="shared" si="108"/>
        <v>0</v>
      </c>
      <c r="FX312" s="109">
        <f t="shared" si="109"/>
        <v>0</v>
      </c>
      <c r="FY312" s="109">
        <f t="shared" si="110"/>
        <v>0</v>
      </c>
      <c r="FZ312" s="110">
        <f t="shared" si="111"/>
        <v>0</v>
      </c>
      <c r="GA312" s="110">
        <f t="shared" si="112"/>
        <v>0</v>
      </c>
      <c r="GB312" s="110">
        <f t="shared" si="113"/>
        <v>0</v>
      </c>
      <c r="GC312" s="110">
        <f t="shared" si="114"/>
        <v>0</v>
      </c>
      <c r="GD312" s="110">
        <f t="shared" si="115"/>
        <v>0</v>
      </c>
      <c r="GE312" s="110">
        <f t="shared" si="116"/>
        <v>0</v>
      </c>
      <c r="GF312" s="111">
        <f t="shared" si="117"/>
        <v>0</v>
      </c>
      <c r="GG312" s="100">
        <f t="shared" si="118"/>
        <v>0</v>
      </c>
      <c r="GH312" s="109">
        <f t="shared" si="119"/>
        <v>0</v>
      </c>
      <c r="GI312" s="109">
        <f t="shared" si="120"/>
        <v>0</v>
      </c>
      <c r="GJ312" s="109">
        <f t="shared" si="121"/>
        <v>0</v>
      </c>
      <c r="GK312" s="109">
        <f t="shared" si="122"/>
        <v>0</v>
      </c>
      <c r="GL312" s="109">
        <f t="shared" si="123"/>
        <v>0</v>
      </c>
      <c r="GM312" s="109">
        <f t="shared" si="124"/>
        <v>0</v>
      </c>
      <c r="GN312" s="109">
        <f t="shared" si="125"/>
        <v>0</v>
      </c>
      <c r="GO312" s="110">
        <f t="shared" si="126"/>
        <v>0</v>
      </c>
      <c r="GP312" s="110">
        <f t="shared" si="127"/>
        <v>0</v>
      </c>
      <c r="GQ312" s="110">
        <f t="shared" si="128"/>
        <v>0</v>
      </c>
      <c r="GR312" s="110">
        <f t="shared" si="129"/>
        <v>0</v>
      </c>
      <c r="GS312" s="110">
        <f t="shared" si="130"/>
        <v>0</v>
      </c>
      <c r="GT312" s="110">
        <f t="shared" si="131"/>
        <v>0</v>
      </c>
      <c r="GU312" s="111">
        <f t="shared" si="132"/>
        <v>0</v>
      </c>
      <c r="GX312" s="151" cm="1">
        <f t="array" ref="GX312">_xlfn.IFS(GX$1= 0,"", NOT(ISBLANK(CA312)), 0, ISBLANK(CA312), $Q312-$S312+FR312-AU312-DG312)</f>
        <v>0</v>
      </c>
      <c r="GY312" s="152" cm="1">
        <f t="array" ref="GY312">_xlfn.IFS(GY$1= 0,"", NOT(ISBLANK(CB312)), 0, ISBLANK(CB312), $Q312-$S312+FS312-AV312-DH312)</f>
        <v>0</v>
      </c>
      <c r="GZ312" s="152" cm="1">
        <f t="array" ref="GZ312">_xlfn.IFS(GZ$1= 0,"", NOT(ISBLANK(CC312)), 0, ISBLANK(CC312), $Q312-$S312+FT312-AW312-DI312)</f>
        <v>0</v>
      </c>
      <c r="HA312" s="152" cm="1">
        <f t="array" ref="HA312">_xlfn.IFS(HA$1= 0,"", NOT(ISBLANK(CD312)), 0, ISBLANK(CD312), $Q312-$S312+FU312-AX312-DJ312)</f>
        <v>0</v>
      </c>
      <c r="HB312" s="152" cm="1">
        <f t="array" ref="HB312">_xlfn.IFS(HB$1= 0,"", NOT(ISBLANK(CE312)), 0, ISBLANK(CE312), $Q312-$S312+FV312-AY312-DK312)</f>
        <v>0</v>
      </c>
      <c r="HC312" s="152" cm="1">
        <f t="array" ref="HC312">_xlfn.IFS(HC$1= 0,"", NOT(ISBLANK(CF312)), 0, ISBLANK(CF312), $Q312-$S312+FW312-AZ312-DL312)</f>
        <v>0</v>
      </c>
      <c r="HD312" s="152" cm="1">
        <f t="array" ref="HD312">_xlfn.IFS(HD$1= 0,"", NOT(ISBLANK(CG312)), 0, ISBLANK(CG312), $Q312-$S312+FX312-BA312-DM312)</f>
        <v>0</v>
      </c>
      <c r="HE312" s="152" t="str" cm="1">
        <f t="array" ref="HE312">_xlfn.IFS(HE$1= 0,"", NOT(ISBLANK(CH312)), 0, ISBLANK(CH312), $Q312-$S312+FY312-BB312-DN312)</f>
        <v/>
      </c>
      <c r="HF312" s="152" t="str" cm="1">
        <f t="array" ref="HF312">_xlfn.IFS(HF$1= 0,"", NOT(ISBLANK(CI312)), 0, ISBLANK(CI312), $Q312-$S312+FZ312-BC312-DO312)</f>
        <v/>
      </c>
      <c r="HG312" s="152" t="str" cm="1">
        <f t="array" ref="HG312">_xlfn.IFS(HG$1= 0,"", NOT(ISBLANK(CJ312)), 0, ISBLANK(CJ312), $Q312-$S312+GA312-BD312-DP312)</f>
        <v/>
      </c>
      <c r="HH312" s="152" t="str" cm="1">
        <f t="array" ref="HH312">_xlfn.IFS(HH$1= 0,"", NOT(ISBLANK(CK312)), 0, ISBLANK(CK312), $Q312-$S312+GB312-BE312-DQ312)</f>
        <v/>
      </c>
      <c r="HI312" s="152" t="str" cm="1">
        <f t="array" ref="HI312">_xlfn.IFS(HI$1= 0,"", NOT(ISBLANK(CL312)), 0, ISBLANK(CL312), $Q312-$S312+GC312-BF312-DR312)</f>
        <v/>
      </c>
      <c r="HJ312" s="152" t="str" cm="1">
        <f t="array" ref="HJ312">_xlfn.IFS(HJ$1= 0,"", NOT(ISBLANK(CM312)), 0, ISBLANK(CM312), $Q312-$S312+GD312-BG312-DS312)</f>
        <v/>
      </c>
      <c r="HK312" s="152" t="str" cm="1">
        <f t="array" ref="HK312">_xlfn.IFS(HK$1= 0,"", NOT(ISBLANK(CN312)), 0, ISBLANK(CN312), $Q312-$S312+GE312-BH312-DT312)</f>
        <v/>
      </c>
      <c r="HL312" s="153" t="str" cm="1">
        <f t="array" ref="HL312">_xlfn.IFS(HL$1= 0,"", NOT(ISBLANK(CO312)), 0, ISBLANK(CO312), $Q312-$S312+GF312-BI312-DU312)</f>
        <v/>
      </c>
      <c r="HM312" s="153" t="str" cm="1">
        <f t="array" ref="HM312">_xlfn.IFS(HM$1= 0,"", NOT(ISBLANK(DE312)), 0, ISBLANK(DE312), $Q312-$S312+IC312-BY312-#REF!)</f>
        <v/>
      </c>
      <c r="HN312" s="153" t="e" cm="1">
        <f t="array" ref="HN312">_xlfn.IFS(HN$1= 0,"", NOT(ISBLANK(DF312)), 0, ISBLANK(DF312), $Q312-$S312+ID312-BZ312-#REF!)</f>
        <v>#REF!</v>
      </c>
      <c r="HO312" s="153" t="e" cm="1">
        <f t="array" ref="HO312">_xlfn.IFS(HO$1= 0,"", NOT(ISBLANK(DG312)), 0, ISBLANK(DG312), $Q312-$S312+IE312-CA312-#REF!)</f>
        <v>#VALUE!</v>
      </c>
      <c r="HP312" s="153" t="e" cm="1">
        <f t="array" ref="HP312">_xlfn.IFS(HP$1= 0,"", NOT(ISBLANK(DH312)), 0, ISBLANK(DH312), $Q312-$S312+IF312-CB312-#REF!)</f>
        <v>#REF!</v>
      </c>
      <c r="HQ312" s="153" t="e" cm="1">
        <f t="array" ref="HQ312">_xlfn.IFS(HQ$1= 0,"", NOT(ISBLANK(DI312)), 0, ISBLANK(DI312), $Q312-$S312+IG312-CC312-#REF!)</f>
        <v>#REF!</v>
      </c>
      <c r="HR312" s="153" cm="1">
        <f t="array" ref="HR312">_xlfn.IFS(HR$1= 0,"", NOT(ISBLANK(DJ312)), 0, ISBLANK(DJ312), $Q312-$S312+IH312-CD312-EK312)</f>
        <v>0</v>
      </c>
      <c r="HS312" s="153" t="e" cm="1">
        <f t="array" ref="HS312">_xlfn.IFS(HS$1= 0,"", NOT(ISBLANK(DK312)), 0, ISBLANK(DK312), $Q312-$S312+II312-CE312-EL312)</f>
        <v>#VALUE!</v>
      </c>
      <c r="HT312" s="153" t="e" cm="1">
        <f t="array" ref="HT312">_xlfn.IFS(HT$1= 0,"", NOT(ISBLANK(DL312)), 0, ISBLANK(DL312), $Q312-$S312+GV312-CF312-EM312)</f>
        <v>#VALUE!</v>
      </c>
      <c r="HU312" s="153" t="e" cm="1">
        <f t="array" ref="HU312">_xlfn.IFS(HU$1= 0,"", NOT(ISBLANK(DM312)), 0, ISBLANK(DM312), $Q312-$S312+GW312-CG312-EN312)</f>
        <v>#VALUE!</v>
      </c>
      <c r="HV312" s="153" t="str" cm="1">
        <f t="array" ref="HV312">_xlfn.IFS(HV$1= 0,"", NOT(ISBLANK(DN312)), 0, ISBLANK(DN312), $Q312-$S312+GX312-CH312-EO312)</f>
        <v/>
      </c>
      <c r="HW312" s="153" t="str" cm="1">
        <f t="array" ref="HW312">_xlfn.IFS(HW$1= 0,"", NOT(ISBLANK(DO312)), 0, ISBLANK(DO312), $Q312-$S312+GY312-CI312-EP312)</f>
        <v/>
      </c>
      <c r="HX312" s="153" t="str" cm="1">
        <f t="array" ref="HX312">_xlfn.IFS(HX$1= 0,"", NOT(ISBLANK(DP312)), 0, ISBLANK(DP312), $Q312-$S312+GZ312-CJ312-EQ312)</f>
        <v/>
      </c>
      <c r="HY312" s="153" t="str" cm="1">
        <f t="array" ref="HY312">_xlfn.IFS(HY$1= 0,"", NOT(ISBLANK(DQ312)), 0, ISBLANK(DQ312), $Q312-$S312+HA312-CK312-ER312)</f>
        <v/>
      </c>
      <c r="HZ312" s="153" t="str" cm="1">
        <f t="array" ref="HZ312">_xlfn.IFS(HZ$1= 0,"", NOT(ISBLANK(DR312)), 0, ISBLANK(DR312), $Q312-$S312+HB312-CL312-ES312)</f>
        <v/>
      </c>
      <c r="IA312" s="153" t="str" cm="1">
        <f t="array" ref="IA312">_xlfn.IFS(IA$1= 0,"", NOT(ISBLANK(DS312)), 0, ISBLANK(DS312), $Q312-$S312+HC312-CM312-ET312)</f>
        <v/>
      </c>
    </row>
    <row r="313" spans="1:235" ht="16.5" x14ac:dyDescent="0.3">
      <c r="A313" s="144"/>
      <c r="B313" s="106"/>
      <c r="C313" s="106"/>
      <c r="D313" s="107"/>
      <c r="E313" s="131"/>
      <c r="F313" s="137"/>
      <c r="G313" s="2"/>
      <c r="H313" s="2"/>
      <c r="I313" s="2"/>
      <c r="J313" s="2"/>
      <c r="K313" s="2"/>
      <c r="L313" s="2"/>
      <c r="M313" s="140"/>
      <c r="N313" s="137"/>
      <c r="O313" s="138"/>
      <c r="P313" s="133"/>
      <c r="Q313" s="94">
        <f t="shared" si="101"/>
        <v>0</v>
      </c>
      <c r="R313" s="1"/>
      <c r="S313" s="1"/>
      <c r="T313" s="2"/>
      <c r="U313" s="2"/>
      <c r="V313" s="82">
        <f t="shared" si="102"/>
        <v>0</v>
      </c>
      <c r="W313" s="121"/>
      <c r="X313" s="108"/>
      <c r="AU313" s="105"/>
      <c r="AV313" s="105"/>
      <c r="AW313" s="105"/>
      <c r="AX313" s="105"/>
      <c r="AY313" s="105"/>
      <c r="AZ313" s="105"/>
      <c r="BA313" s="105"/>
      <c r="BB313" s="105"/>
      <c r="BC313" s="105"/>
      <c r="BD313" s="105"/>
      <c r="BE313" s="105"/>
      <c r="BF313" s="105"/>
      <c r="BG313" s="105"/>
      <c r="BH313" s="105"/>
      <c r="BI313" s="105"/>
      <c r="BJ313" s="105"/>
      <c r="BK313" s="105"/>
      <c r="BL313" s="105"/>
      <c r="BM313" s="105"/>
      <c r="BN313" s="105"/>
      <c r="BO313" s="105"/>
      <c r="BP313" s="105"/>
      <c r="BQ313" s="105"/>
      <c r="BR313" s="105"/>
      <c r="BS313" s="105"/>
      <c r="BT313" s="105"/>
      <c r="BU313" s="105"/>
      <c r="BV313" s="105"/>
      <c r="BW313" s="105"/>
      <c r="BX313" s="105"/>
      <c r="BZ313" s="99"/>
      <c r="CA313" s="105" t="s">
        <v>32</v>
      </c>
      <c r="CB313" s="105"/>
      <c r="CC313" s="105"/>
      <c r="CD313" s="105"/>
      <c r="CE313" s="105"/>
      <c r="CF313" s="105"/>
      <c r="CG313" s="105"/>
      <c r="CH313" s="105"/>
      <c r="CI313" s="105"/>
      <c r="CJ313" s="105"/>
      <c r="CK313" s="105"/>
      <c r="CL313" s="105"/>
      <c r="CM313" s="105"/>
      <c r="CN313" s="105"/>
      <c r="CO313" s="105"/>
      <c r="CP313" s="105" t="s">
        <v>32</v>
      </c>
      <c r="CQ313" s="105"/>
      <c r="CR313" s="105"/>
      <c r="CS313" s="105"/>
      <c r="CT313" s="105"/>
      <c r="CU313" s="105"/>
      <c r="CV313" s="105"/>
      <c r="CW313" s="105"/>
      <c r="CX313" s="105"/>
      <c r="CY313" s="105"/>
      <c r="CZ313" s="105"/>
      <c r="DA313" s="105"/>
      <c r="DB313" s="105"/>
      <c r="DC313" s="105"/>
      <c r="DD313" s="105"/>
      <c r="DE313" s="99"/>
      <c r="DF313" s="99"/>
      <c r="DG313" s="105"/>
      <c r="DH313" s="105"/>
      <c r="DI313" s="105"/>
      <c r="DJ313" s="105"/>
      <c r="DK313" s="105"/>
      <c r="DL313" s="105"/>
      <c r="DM313" s="105"/>
      <c r="DN313" s="105"/>
      <c r="DO313" s="105"/>
      <c r="DP313" s="105"/>
      <c r="DQ313" s="105"/>
      <c r="DR313" s="105"/>
      <c r="DS313" s="105"/>
      <c r="DT313" s="105"/>
      <c r="DU313" s="105"/>
      <c r="DV313" s="105"/>
      <c r="DW313" s="105"/>
      <c r="DX313" s="105"/>
      <c r="DY313" s="105"/>
      <c r="DZ313" s="105"/>
      <c r="EA313" s="105"/>
      <c r="EB313" s="105"/>
      <c r="EC313" s="105"/>
      <c r="ED313" s="105"/>
      <c r="EE313" s="105"/>
      <c r="EF313" s="105"/>
      <c r="EG313" s="105"/>
      <c r="EH313" s="105"/>
      <c r="EI313" s="105"/>
      <c r="EJ313" s="105"/>
      <c r="EL313" s="146" t="str" cm="1">
        <f t="array" ref="EL313">IF(OR(EL$1=0, $A313="", _xlfn.XLOOKUP(EL$1, $Z$2:$Z$18, $AD$2:$AD$18, "")=""),"",SQRT((_xlfn.XLOOKUP(EL$1,$Z$2:$Z$18,$AA$2:$AA$18)-$T313)^2+(_xlfn.XLOOKUP(EL$1,$Z$2:$Z$18,$AB$2:$AB$18)-$U313)^2+(_xlfn.XLOOKUP(EL$1,$Z$2:$Z$18,$AC$2:$AC$18-$V313)^2)))</f>
        <v/>
      </c>
      <c r="EM313" s="96" t="str" cm="1">
        <f t="array" ref="EM313">IF(OR(EM$1=0, $A313="", _xlfn.XLOOKUP(EM$1, $Z$2:$Z$18, $AD$2:$AD$18, "")=""),"",SQRT((_xlfn.XLOOKUP(EM$1,$Z$2:$Z$18,$AA$2:$AA$18)-$T313)^2+(_xlfn.XLOOKUP(EM$1,$Z$2:$Z$18,$AB$2:$AB$18)-$U313)^2+(_xlfn.XLOOKUP(EM$1,$Z$2:$Z$18,$AC$2:$AC$18-$V313)^2)))</f>
        <v/>
      </c>
      <c r="EN313" s="96" t="str" cm="1">
        <f t="array" ref="EN313">IF(OR(EN$1=0, $A313="", _xlfn.XLOOKUP(EN$1, $Z$2:$Z$18, $AD$2:$AD$18, "")=""),"",SQRT((_xlfn.XLOOKUP(EN$1,$Z$2:$Z$18,$AA$2:$AA$18)-$T313)^2+(_xlfn.XLOOKUP(EN$1,$Z$2:$Z$18,$AB$2:$AB$18)-$U313)^2+(_xlfn.XLOOKUP(EN$1,$Z$2:$Z$18,$AC$2:$AC$18-$V313)^2)))</f>
        <v/>
      </c>
      <c r="EO313" s="96" t="str" cm="1">
        <f t="array" ref="EO313">IF(OR(EO$1=0, $A313="", _xlfn.XLOOKUP(EO$1, $Z$2:$Z$18, $AD$2:$AD$18, "")=""),"",SQRT((_xlfn.XLOOKUP(EO$1,$Z$2:$Z$18,$AA$2:$AA$18)-$T313)^2+(_xlfn.XLOOKUP(EO$1,$Z$2:$Z$18,$AB$2:$AB$18)-$U313)^2+(_xlfn.XLOOKUP(EO$1,$Z$2:$Z$18,$AC$2:$AC$18-$V313)^2)))</f>
        <v/>
      </c>
      <c r="EP313" s="96" t="str" cm="1">
        <f t="array" ref="EP313">IF(OR(EP$1=0, $A313="", _xlfn.XLOOKUP(EP$1, $Z$2:$Z$18, $AD$2:$AD$18, "")=""),"",SQRT((_xlfn.XLOOKUP(EP$1,$Z$2:$Z$18,$AA$2:$AA$18)-$T313)^2+(_xlfn.XLOOKUP(EP$1,$Z$2:$Z$18,$AB$2:$AB$18)-$U313)^2+(_xlfn.XLOOKUP(EP$1,$Z$2:$Z$18,$AC$2:$AC$18-$V313)^2)))</f>
        <v/>
      </c>
      <c r="EQ313" s="96" t="str" cm="1">
        <f t="array" ref="EQ313">IF(OR(EQ$1=0, $A313="", _xlfn.XLOOKUP(EQ$1, $Z$2:$Z$18, $AD$2:$AD$18, "")=""),"",SQRT((_xlfn.XLOOKUP(EQ$1,$Z$2:$Z$18,$AA$2:$AA$18)-$T313)^2+(_xlfn.XLOOKUP(EQ$1,$Z$2:$Z$18,$AB$2:$AB$18)-$U313)^2+(_xlfn.XLOOKUP(EQ$1,$Z$2:$Z$18,$AC$2:$AC$18-$V313)^2)))</f>
        <v/>
      </c>
      <c r="ER313" s="96" t="str" cm="1">
        <f t="array" ref="ER313">IF(OR(ER$1=0, $A313="", _xlfn.XLOOKUP(ER$1, $Z$2:$Z$18, $AD$2:$AD$18, "")=""),"",SQRT((_xlfn.XLOOKUP(ER$1,$Z$2:$Z$18,$AA$2:$AA$18)-$T313)^2+(_xlfn.XLOOKUP(ER$1,$Z$2:$Z$18,$AB$2:$AB$18)-$U313)^2+(_xlfn.XLOOKUP(ER$1,$Z$2:$Z$18,$AC$2:$AC$18-$V313)^2)))</f>
        <v/>
      </c>
      <c r="ES313" s="96" t="str" cm="1">
        <f t="array" ref="ES313">IF(OR(ES$1=0, $A313="", _xlfn.XLOOKUP(ES$1, $Z$2:$Z$18, $AD$2:$AD$18, "")=""),"",SQRT((_xlfn.XLOOKUP(ES$1,$Z$2:$Z$18,$AA$2:$AA$18)-$T313)^2+(_xlfn.XLOOKUP(ES$1,$Z$2:$Z$18,$AB$2:$AB$18)-$U313)^2+(_xlfn.XLOOKUP(ES$1,$Z$2:$Z$18,$AC$2:$AC$18-$V313)^2)))</f>
        <v/>
      </c>
      <c r="ET313" s="97" t="str" cm="1">
        <f t="array" ref="ET313">IF(OR(ET$1=0, $A313="", _xlfn.XLOOKUP(ET$1, $Z$2:$Z$18, $AD$2:$AD$18, "")=""),"",SQRT((_xlfn.XLOOKUP(ET$1,$Z$2:$Z$18,$AA$2:$AA$18)-$T313)^2+(_xlfn.XLOOKUP(ET$1,$Z$2:$Z$18,$AB$2:$AB$18)-$U313)^2+(_xlfn.XLOOKUP(ET$1,$Z$2:$Z$18,$AC$2:$AC$18-$V313)^2)))</f>
        <v/>
      </c>
      <c r="EU313" s="97" t="str" cm="1">
        <f t="array" ref="EU313">IF(OR(EU$1=0, $A313="", _xlfn.XLOOKUP(EU$1, $Z$2:$Z$18, $AD$2:$AD$18, "")=""),"",SQRT((_xlfn.XLOOKUP(EU$1,$Z$2:$Z$18,$AA$2:$AA$18)-$T313)^2+(_xlfn.XLOOKUP(EU$1,$Z$2:$Z$18,$AB$2:$AB$18)-$U313)^2+(_xlfn.XLOOKUP(EU$1,$Z$2:$Z$18,$AC$2:$AC$18-$V313)^2)))</f>
        <v/>
      </c>
      <c r="EV313" s="97" t="str" cm="1">
        <f t="array" ref="EV313">IF(OR(EV$1=0, $A313="", _xlfn.XLOOKUP(EV$1, $Z$2:$Z$18, $AD$2:$AD$18, "")=""),"",SQRT((_xlfn.XLOOKUP(EV$1,$Z$2:$Z$18,$AA$2:$AA$18)-$T313)^2+(_xlfn.XLOOKUP(EV$1,$Z$2:$Z$18,$AB$2:$AB$18)-$U313)^2+(_xlfn.XLOOKUP(EV$1,$Z$2:$Z$18,$AC$2:$AC$18-$V313)^2)))</f>
        <v/>
      </c>
      <c r="EW313" s="97" t="str" cm="1">
        <f t="array" ref="EW313">IF(OR(EW$1=0, $A313="", _xlfn.XLOOKUP(EW$1, $Z$2:$Z$18, $AD$2:$AD$18, "")=""),"",SQRT((_xlfn.XLOOKUP(EW$1,$Z$2:$Z$18,$AA$2:$AA$18)-$T313)^2+(_xlfn.XLOOKUP(EW$1,$Z$2:$Z$18,$AB$2:$AB$18)-$U313)^2+(_xlfn.XLOOKUP(EW$1,$Z$2:$Z$18,$AC$2:$AC$18-$V313)^2)))</f>
        <v/>
      </c>
      <c r="EX313" s="97" t="str" cm="1">
        <f t="array" ref="EX313">IF(OR(EX$1=0, $A313="", _xlfn.XLOOKUP(EX$1, $Z$2:$Z$18, $AD$2:$AD$18, "")=""),"",SQRT((_xlfn.XLOOKUP(EX$1,$Z$2:$Z$18,$AA$2:$AA$18)-$T313)^2+(_xlfn.XLOOKUP(EX$1,$Z$2:$Z$18,$AB$2:$AB$18)-$U313)^2+(_xlfn.XLOOKUP(EX$1,$Z$2:$Z$18,$AC$2:$AC$18-$V313)^2)))</f>
        <v/>
      </c>
      <c r="EY313" s="97" t="str" cm="1">
        <f t="array" ref="EY313">IF(OR(EY$1=0, $A313="", _xlfn.XLOOKUP(EY$1, $Z$2:$Z$18, $AD$2:$AD$18, "")=""),"",SQRT((_xlfn.XLOOKUP(EY$1,$Z$2:$Z$18,$AA$2:$AA$18)-$T313)^2+(_xlfn.XLOOKUP(EY$1,$Z$2:$Z$18,$AB$2:$AB$18)-$U313)^2+(_xlfn.XLOOKUP(EY$1,$Z$2:$Z$18,$AC$2:$AC$18-$V313)^2)))</f>
        <v/>
      </c>
      <c r="EZ313" s="98" t="str" cm="1">
        <f t="array" ref="EZ313">IF(OR(EZ$1=0, $A313="", _xlfn.XLOOKUP(EZ$1, $Z$2:$Z$18, $AD$2:$AD$18, "")=""),"",SQRT((_xlfn.XLOOKUP(EZ$1,$Z$2:$Z$18,$AA$2:$AA$18)-$T313)^2+(_xlfn.XLOOKUP(EZ$1,$Z$2:$Z$18,$AB$2:$AB$18)-$U313)^2+(_xlfn.XLOOKUP(EZ$1,$Z$2:$Z$18,$AC$2:$AC$18-$V313)^2)))</f>
        <v/>
      </c>
      <c r="FA313" s="146" t="str" cm="1">
        <f t="array" ref="FA313">IF(OR(FA$1=0, $A313="", _xlfn.XLOOKUP(FA$1, $Z$2:$Z$18, $AD$2:$AD$18, "")=""),"",SQRT((_xlfn.XLOOKUP(FA$1,$Z$2:$Z$18,$AA$2:$AA$18)-$T313)^2+(_xlfn.XLOOKUP(FA$1,$Z$2:$Z$18,$AB$2:$AB$18)-$U313)^2+(_xlfn.XLOOKUP(FA$1,$Z$2:$Z$18,$AC$2:$AC$18-$V313)^2)))</f>
        <v/>
      </c>
      <c r="FB313" s="96" t="str" cm="1">
        <f t="array" ref="FB313">IF(OR(FB$1=0, $A313="", _xlfn.XLOOKUP(FB$1, $Z$2:$Z$18, $AD$2:$AD$18, "")=""),"",SQRT((_xlfn.XLOOKUP(FB$1,$Z$2:$Z$18,$AA$2:$AA$18)-$T313)^2+(_xlfn.XLOOKUP(FB$1,$Z$2:$Z$18,$AB$2:$AB$18)-$U313)^2+(_xlfn.XLOOKUP(FB$1,$Z$2:$Z$18,$AC$2:$AC$18-$V313)^2)))</f>
        <v/>
      </c>
      <c r="FC313" s="96" t="str" cm="1">
        <f t="array" ref="FC313">IF(OR(FC$1=0, $A313="", _xlfn.XLOOKUP(FC$1, $Z$2:$Z$18, $AD$2:$AD$18, "")=""),"",SQRT((_xlfn.XLOOKUP(FC$1,$Z$2:$Z$18,$AA$2:$AA$18)-$T313)^2+(_xlfn.XLOOKUP(FC$1,$Z$2:$Z$18,$AB$2:$AB$18)-$U313)^2+(_xlfn.XLOOKUP(FC$1,$Z$2:$Z$18,$AC$2:$AC$18-$V313)^2)))</f>
        <v/>
      </c>
      <c r="FD313" s="96" t="str" cm="1">
        <f t="array" ref="FD313">IF(OR(FD$1=0, $A313="", _xlfn.XLOOKUP(FD$1, $Z$2:$Z$18, $AD$2:$AD$18, "")=""),"",SQRT((_xlfn.XLOOKUP(FD$1,$Z$2:$Z$18,$AA$2:$AA$18)-$T313)^2+(_xlfn.XLOOKUP(FD$1,$Z$2:$Z$18,$AB$2:$AB$18)-$U313)^2+(_xlfn.XLOOKUP(FD$1,$Z$2:$Z$18,$AC$2:$AC$18-$V313)^2)))</f>
        <v/>
      </c>
      <c r="FE313" s="96" t="str" cm="1">
        <f t="array" ref="FE313">IF(OR(FE$1=0, $A313="", _xlfn.XLOOKUP(FE$1, $Z$2:$Z$18, $AD$2:$AD$18, "")=""),"",SQRT((_xlfn.XLOOKUP(FE$1,$Z$2:$Z$18,$AA$2:$AA$18)-$T313)^2+(_xlfn.XLOOKUP(FE$1,$Z$2:$Z$18,$AB$2:$AB$18)-$U313)^2+(_xlfn.XLOOKUP(FE$1,$Z$2:$Z$18,$AC$2:$AC$18-$V313)^2)))</f>
        <v/>
      </c>
      <c r="FF313" s="96" t="str" cm="1">
        <f t="array" ref="FF313">IF(OR(FF$1=0, $A313="", _xlfn.XLOOKUP(FF$1, $Z$2:$Z$18, $AD$2:$AD$18, "")=""),"",SQRT((_xlfn.XLOOKUP(FF$1,$Z$2:$Z$18,$AA$2:$AA$18)-$T313)^2+(_xlfn.XLOOKUP(FF$1,$Z$2:$Z$18,$AB$2:$AB$18)-$U313)^2+(_xlfn.XLOOKUP(FF$1,$Z$2:$Z$18,$AC$2:$AC$18-$V313)^2)))</f>
        <v/>
      </c>
      <c r="FG313" s="96" t="str" cm="1">
        <f t="array" ref="FG313">IF(OR(FG$1=0, $A313="", _xlfn.XLOOKUP(FG$1, $Z$2:$Z$18, $AD$2:$AD$18, "")=""),"",SQRT((_xlfn.XLOOKUP(FG$1,$Z$2:$Z$18,$AA$2:$AA$18)-$T313)^2+(_xlfn.XLOOKUP(FG$1,$Z$2:$Z$18,$AB$2:$AB$18)-$U313)^2+(_xlfn.XLOOKUP(FG$1,$Z$2:$Z$18,$AC$2:$AC$18-$V313)^2)))</f>
        <v/>
      </c>
      <c r="FH313" s="96" t="str" cm="1">
        <f t="array" ref="FH313">IF(OR(FH$1=0, $A313="", _xlfn.XLOOKUP(FH$1, $Z$2:$Z$18, $AD$2:$AD$18, "")=""),"",SQRT((_xlfn.XLOOKUP(FH$1,$Z$2:$Z$18,$AA$2:$AA$18)-$T313)^2+(_xlfn.XLOOKUP(FH$1,$Z$2:$Z$18,$AB$2:$AB$18)-$U313)^2+(_xlfn.XLOOKUP(FH$1,$Z$2:$Z$18,$AC$2:$AC$18-$V313)^2)))</f>
        <v/>
      </c>
      <c r="FI313" s="97" t="str" cm="1">
        <f t="array" ref="FI313">IF(OR(FI$1=0, $A313="", _xlfn.XLOOKUP(FI$1, $Z$2:$Z$18, $AD$2:$AD$18, "")=""),"",SQRT((_xlfn.XLOOKUP(FI$1,$Z$2:$Z$18,$AA$2:$AA$18)-$T313)^2+(_xlfn.XLOOKUP(FI$1,$Z$2:$Z$18,$AB$2:$AB$18)-$U313)^2+(_xlfn.XLOOKUP(FI$1,$Z$2:$Z$18,$AC$2:$AC$18-$V313)^2)))</f>
        <v/>
      </c>
      <c r="FJ313" s="97" t="str" cm="1">
        <f t="array" ref="FJ313">IF(OR(FJ$1=0, $A313="", _xlfn.XLOOKUP(FJ$1, $Z$2:$Z$18, $AD$2:$AD$18, "")=""),"",SQRT((_xlfn.XLOOKUP(FJ$1,$Z$2:$Z$18,$AA$2:$AA$18)-$T313)^2+(_xlfn.XLOOKUP(FJ$1,$Z$2:$Z$18,$AB$2:$AB$18)-$U313)^2+(_xlfn.XLOOKUP(FJ$1,$Z$2:$Z$18,$AC$2:$AC$18-$V313)^2)))</f>
        <v/>
      </c>
      <c r="FK313" s="97" t="str" cm="1">
        <f t="array" ref="FK313">IF(OR(FK$1=0, $A313="", _xlfn.XLOOKUP(FK$1, $Z$2:$Z$18, $AD$2:$AD$18, "")=""),"",SQRT((_xlfn.XLOOKUP(FK$1,$Z$2:$Z$18,$AA$2:$AA$18)-$T313)^2+(_xlfn.XLOOKUP(FK$1,$Z$2:$Z$18,$AB$2:$AB$18)-$U313)^2+(_xlfn.XLOOKUP(FK$1,$Z$2:$Z$18,$AC$2:$AC$18-$V313)^2)))</f>
        <v/>
      </c>
      <c r="FL313" s="97" t="str" cm="1">
        <f t="array" ref="FL313">IF(OR(FL$1=0, $A313="", _xlfn.XLOOKUP(FL$1, $Z$2:$Z$18, $AD$2:$AD$18, "")=""),"",SQRT((_xlfn.XLOOKUP(FL$1,$Z$2:$Z$18,$AA$2:$AA$18)-$T313)^2+(_xlfn.XLOOKUP(FL$1,$Z$2:$Z$18,$AB$2:$AB$18)-$U313)^2+(_xlfn.XLOOKUP(FL$1,$Z$2:$Z$18,$AC$2:$AC$18-$V313)^2)))</f>
        <v/>
      </c>
      <c r="FM313" s="97" t="str" cm="1">
        <f t="array" ref="FM313">IF(OR(FM$1=0, $A313="", _xlfn.XLOOKUP(FM$1, $Z$2:$Z$18, $AD$2:$AD$18, "")=""),"",SQRT((_xlfn.XLOOKUP(FM$1,$Z$2:$Z$18,$AA$2:$AA$18)-$T313)^2+(_xlfn.XLOOKUP(FM$1,$Z$2:$Z$18,$AB$2:$AB$18)-$U313)^2+(_xlfn.XLOOKUP(FM$1,$Z$2:$Z$18,$AC$2:$AC$18-$V313)^2)))</f>
        <v/>
      </c>
      <c r="FN313" s="97" t="str" cm="1">
        <f t="array" ref="FN313">IF(OR(FN$1=0, $A313="", _xlfn.XLOOKUP(FN$1, $Z$2:$Z$18, $AD$2:$AD$18, "")=""),"",SQRT((_xlfn.XLOOKUP(FN$1,$Z$2:$Z$18,$AA$2:$AA$18)-$T313)^2+(_xlfn.XLOOKUP(FN$1,$Z$2:$Z$18,$AB$2:$AB$18)-$U313)^2+(_xlfn.XLOOKUP(FN$1,$Z$2:$Z$18,$AC$2:$AC$18-$V313)^2)))</f>
        <v/>
      </c>
      <c r="FO313" s="98" t="str" cm="1">
        <f t="array" ref="FO313">IF(OR(FO$1=0, $A313="", _xlfn.XLOOKUP(FO$1, $Z$2:$Z$18, $AD$2:$AD$18, "")=""),"",SQRT((_xlfn.XLOOKUP(FO$1,$Z$2:$Z$18,$AA$2:$AA$18)-$T313)^2+(_xlfn.XLOOKUP(FO$1,$Z$2:$Z$18,$AB$2:$AB$18)-$U313)^2+(_xlfn.XLOOKUP(FO$1,$Z$2:$Z$18,$AC$2:$AC$18-$V313)^2)))</f>
        <v/>
      </c>
      <c r="FP313" s="99"/>
      <c r="FQ313" s="99"/>
      <c r="FR313" s="100">
        <f t="shared" si="103"/>
        <v>0</v>
      </c>
      <c r="FS313" s="109">
        <f t="shared" si="104"/>
        <v>0</v>
      </c>
      <c r="FT313" s="109">
        <f t="shared" si="105"/>
        <v>0</v>
      </c>
      <c r="FU313" s="109">
        <f t="shared" si="106"/>
        <v>0</v>
      </c>
      <c r="FV313" s="109">
        <f t="shared" si="107"/>
        <v>0</v>
      </c>
      <c r="FW313" s="109">
        <f t="shared" si="108"/>
        <v>0</v>
      </c>
      <c r="FX313" s="109">
        <f t="shared" si="109"/>
        <v>0</v>
      </c>
      <c r="FY313" s="109">
        <f t="shared" si="110"/>
        <v>0</v>
      </c>
      <c r="FZ313" s="110">
        <f t="shared" si="111"/>
        <v>0</v>
      </c>
      <c r="GA313" s="110">
        <f t="shared" si="112"/>
        <v>0</v>
      </c>
      <c r="GB313" s="110">
        <f t="shared" si="113"/>
        <v>0</v>
      </c>
      <c r="GC313" s="110">
        <f t="shared" si="114"/>
        <v>0</v>
      </c>
      <c r="GD313" s="110">
        <f t="shared" si="115"/>
        <v>0</v>
      </c>
      <c r="GE313" s="110">
        <f t="shared" si="116"/>
        <v>0</v>
      </c>
      <c r="GF313" s="111">
        <f t="shared" si="117"/>
        <v>0</v>
      </c>
      <c r="GG313" s="100">
        <f t="shared" si="118"/>
        <v>0</v>
      </c>
      <c r="GH313" s="109">
        <f t="shared" si="119"/>
        <v>0</v>
      </c>
      <c r="GI313" s="109">
        <f t="shared" si="120"/>
        <v>0</v>
      </c>
      <c r="GJ313" s="109">
        <f t="shared" si="121"/>
        <v>0</v>
      </c>
      <c r="GK313" s="109">
        <f t="shared" si="122"/>
        <v>0</v>
      </c>
      <c r="GL313" s="109">
        <f t="shared" si="123"/>
        <v>0</v>
      </c>
      <c r="GM313" s="109">
        <f t="shared" si="124"/>
        <v>0</v>
      </c>
      <c r="GN313" s="109">
        <f t="shared" si="125"/>
        <v>0</v>
      </c>
      <c r="GO313" s="110">
        <f t="shared" si="126"/>
        <v>0</v>
      </c>
      <c r="GP313" s="110">
        <f t="shared" si="127"/>
        <v>0</v>
      </c>
      <c r="GQ313" s="110">
        <f t="shared" si="128"/>
        <v>0</v>
      </c>
      <c r="GR313" s="110">
        <f t="shared" si="129"/>
        <v>0</v>
      </c>
      <c r="GS313" s="110">
        <f t="shared" si="130"/>
        <v>0</v>
      </c>
      <c r="GT313" s="110">
        <f t="shared" si="131"/>
        <v>0</v>
      </c>
      <c r="GU313" s="111">
        <f t="shared" si="132"/>
        <v>0</v>
      </c>
      <c r="GX313" s="151" cm="1">
        <f t="array" ref="GX313">_xlfn.IFS(GX$1= 0,"", NOT(ISBLANK(CA313)), 0, ISBLANK(CA313), $Q313-$S313+FR313-AU313-DG313)</f>
        <v>0</v>
      </c>
      <c r="GY313" s="152" cm="1">
        <f t="array" ref="GY313">_xlfn.IFS(GY$1= 0,"", NOT(ISBLANK(CB313)), 0, ISBLANK(CB313), $Q313-$S313+FS313-AV313-DH313)</f>
        <v>0</v>
      </c>
      <c r="GZ313" s="152" cm="1">
        <f t="array" ref="GZ313">_xlfn.IFS(GZ$1= 0,"", NOT(ISBLANK(CC313)), 0, ISBLANK(CC313), $Q313-$S313+FT313-AW313-DI313)</f>
        <v>0</v>
      </c>
      <c r="HA313" s="152" cm="1">
        <f t="array" ref="HA313">_xlfn.IFS(HA$1= 0,"", NOT(ISBLANK(CD313)), 0, ISBLANK(CD313), $Q313-$S313+FU313-AX313-DJ313)</f>
        <v>0</v>
      </c>
      <c r="HB313" s="152" cm="1">
        <f t="array" ref="HB313">_xlfn.IFS(HB$1= 0,"", NOT(ISBLANK(CE313)), 0, ISBLANK(CE313), $Q313-$S313+FV313-AY313-DK313)</f>
        <v>0</v>
      </c>
      <c r="HC313" s="152" cm="1">
        <f t="array" ref="HC313">_xlfn.IFS(HC$1= 0,"", NOT(ISBLANK(CF313)), 0, ISBLANK(CF313), $Q313-$S313+FW313-AZ313-DL313)</f>
        <v>0</v>
      </c>
      <c r="HD313" s="152" cm="1">
        <f t="array" ref="HD313">_xlfn.IFS(HD$1= 0,"", NOT(ISBLANK(CG313)), 0, ISBLANK(CG313), $Q313-$S313+FX313-BA313-DM313)</f>
        <v>0</v>
      </c>
      <c r="HE313" s="152" t="str" cm="1">
        <f t="array" ref="HE313">_xlfn.IFS(HE$1= 0,"", NOT(ISBLANK(CH313)), 0, ISBLANK(CH313), $Q313-$S313+FY313-BB313-DN313)</f>
        <v/>
      </c>
      <c r="HF313" s="152" t="str" cm="1">
        <f t="array" ref="HF313">_xlfn.IFS(HF$1= 0,"", NOT(ISBLANK(CI313)), 0, ISBLANK(CI313), $Q313-$S313+FZ313-BC313-DO313)</f>
        <v/>
      </c>
      <c r="HG313" s="152" t="str" cm="1">
        <f t="array" ref="HG313">_xlfn.IFS(HG$1= 0,"", NOT(ISBLANK(CJ313)), 0, ISBLANK(CJ313), $Q313-$S313+GA313-BD313-DP313)</f>
        <v/>
      </c>
      <c r="HH313" s="152" t="str" cm="1">
        <f t="array" ref="HH313">_xlfn.IFS(HH$1= 0,"", NOT(ISBLANK(CK313)), 0, ISBLANK(CK313), $Q313-$S313+GB313-BE313-DQ313)</f>
        <v/>
      </c>
      <c r="HI313" s="152" t="str" cm="1">
        <f t="array" ref="HI313">_xlfn.IFS(HI$1= 0,"", NOT(ISBLANK(CL313)), 0, ISBLANK(CL313), $Q313-$S313+GC313-BF313-DR313)</f>
        <v/>
      </c>
      <c r="HJ313" s="152" t="str" cm="1">
        <f t="array" ref="HJ313">_xlfn.IFS(HJ$1= 0,"", NOT(ISBLANK(CM313)), 0, ISBLANK(CM313), $Q313-$S313+GD313-BG313-DS313)</f>
        <v/>
      </c>
      <c r="HK313" s="152" t="str" cm="1">
        <f t="array" ref="HK313">_xlfn.IFS(HK$1= 0,"", NOT(ISBLANK(CN313)), 0, ISBLANK(CN313), $Q313-$S313+GE313-BH313-DT313)</f>
        <v/>
      </c>
      <c r="HL313" s="153" t="str" cm="1">
        <f t="array" ref="HL313">_xlfn.IFS(HL$1= 0,"", NOT(ISBLANK(CO313)), 0, ISBLANK(CO313), $Q313-$S313+GF313-BI313-DU313)</f>
        <v/>
      </c>
      <c r="HM313" s="153" t="str" cm="1">
        <f t="array" ref="HM313">_xlfn.IFS(HM$1= 0,"", NOT(ISBLANK(DE313)), 0, ISBLANK(DE313), $Q313-$S313+IC313-BY313-#REF!)</f>
        <v/>
      </c>
      <c r="HN313" s="153" t="e" cm="1">
        <f t="array" ref="HN313">_xlfn.IFS(HN$1= 0,"", NOT(ISBLANK(DF313)), 0, ISBLANK(DF313), $Q313-$S313+ID313-BZ313-#REF!)</f>
        <v>#REF!</v>
      </c>
      <c r="HO313" s="153" t="e" cm="1">
        <f t="array" ref="HO313">_xlfn.IFS(HO$1= 0,"", NOT(ISBLANK(DG313)), 0, ISBLANK(DG313), $Q313-$S313+IE313-CA313-#REF!)</f>
        <v>#VALUE!</v>
      </c>
      <c r="HP313" s="153" t="e" cm="1">
        <f t="array" ref="HP313">_xlfn.IFS(HP$1= 0,"", NOT(ISBLANK(DH313)), 0, ISBLANK(DH313), $Q313-$S313+IF313-CB313-#REF!)</f>
        <v>#REF!</v>
      </c>
      <c r="HQ313" s="153" t="e" cm="1">
        <f t="array" ref="HQ313">_xlfn.IFS(HQ$1= 0,"", NOT(ISBLANK(DI313)), 0, ISBLANK(DI313), $Q313-$S313+IG313-CC313-#REF!)</f>
        <v>#REF!</v>
      </c>
      <c r="HR313" s="153" cm="1">
        <f t="array" ref="HR313">_xlfn.IFS(HR$1= 0,"", NOT(ISBLANK(DJ313)), 0, ISBLANK(DJ313), $Q313-$S313+IH313-CD313-EK313)</f>
        <v>0</v>
      </c>
      <c r="HS313" s="153" t="e" cm="1">
        <f t="array" ref="HS313">_xlfn.IFS(HS$1= 0,"", NOT(ISBLANK(DK313)), 0, ISBLANK(DK313), $Q313-$S313+II313-CE313-EL313)</f>
        <v>#VALUE!</v>
      </c>
      <c r="HT313" s="153" t="e" cm="1">
        <f t="array" ref="HT313">_xlfn.IFS(HT$1= 0,"", NOT(ISBLANK(DL313)), 0, ISBLANK(DL313), $Q313-$S313+GV313-CF313-EM313)</f>
        <v>#VALUE!</v>
      </c>
      <c r="HU313" s="153" t="e" cm="1">
        <f t="array" ref="HU313">_xlfn.IFS(HU$1= 0,"", NOT(ISBLANK(DM313)), 0, ISBLANK(DM313), $Q313-$S313+GW313-CG313-EN313)</f>
        <v>#VALUE!</v>
      </c>
      <c r="HV313" s="153" t="str" cm="1">
        <f t="array" ref="HV313">_xlfn.IFS(HV$1= 0,"", NOT(ISBLANK(DN313)), 0, ISBLANK(DN313), $Q313-$S313+GX313-CH313-EO313)</f>
        <v/>
      </c>
      <c r="HW313" s="153" t="str" cm="1">
        <f t="array" ref="HW313">_xlfn.IFS(HW$1= 0,"", NOT(ISBLANK(DO313)), 0, ISBLANK(DO313), $Q313-$S313+GY313-CI313-EP313)</f>
        <v/>
      </c>
      <c r="HX313" s="153" t="str" cm="1">
        <f t="array" ref="HX313">_xlfn.IFS(HX$1= 0,"", NOT(ISBLANK(DP313)), 0, ISBLANK(DP313), $Q313-$S313+GZ313-CJ313-EQ313)</f>
        <v/>
      </c>
      <c r="HY313" s="153" t="str" cm="1">
        <f t="array" ref="HY313">_xlfn.IFS(HY$1= 0,"", NOT(ISBLANK(DQ313)), 0, ISBLANK(DQ313), $Q313-$S313+HA313-CK313-ER313)</f>
        <v/>
      </c>
      <c r="HZ313" s="153" t="str" cm="1">
        <f t="array" ref="HZ313">_xlfn.IFS(HZ$1= 0,"", NOT(ISBLANK(DR313)), 0, ISBLANK(DR313), $Q313-$S313+HB313-CL313-ES313)</f>
        <v/>
      </c>
      <c r="IA313" s="153" t="str" cm="1">
        <f t="array" ref="IA313">_xlfn.IFS(IA$1= 0,"", NOT(ISBLANK(DS313)), 0, ISBLANK(DS313), $Q313-$S313+HC313-CM313-ET313)</f>
        <v/>
      </c>
    </row>
    <row r="314" spans="1:235" ht="16.5" x14ac:dyDescent="0.3">
      <c r="A314" s="144"/>
      <c r="B314" s="106"/>
      <c r="C314" s="106"/>
      <c r="D314" s="107"/>
      <c r="E314" s="131"/>
      <c r="F314" s="137"/>
      <c r="G314" s="2"/>
      <c r="H314" s="2"/>
      <c r="I314" s="2"/>
      <c r="J314" s="2"/>
      <c r="K314" s="2"/>
      <c r="L314" s="2"/>
      <c r="M314" s="140"/>
      <c r="N314" s="137"/>
      <c r="O314" s="138"/>
      <c r="P314" s="133"/>
      <c r="Q314" s="94">
        <f t="shared" ref="Q314:Q377" si="133">IFERROR(10*LOG10(A314)+ROUND(IF(AND(A314&gt;0, O314&gt;0), N314+ABS(10*LOG10(P314/(4*PI()*CONVERT(O314,"ft", "m")^2))), N314),0), 0)</f>
        <v>0</v>
      </c>
      <c r="R314" s="1"/>
      <c r="S314" s="1"/>
      <c r="T314" s="2"/>
      <c r="U314" s="2"/>
      <c r="V314" s="82">
        <f t="shared" ref="V314:V377" si="134">SUM(W314:X314)</f>
        <v>0</v>
      </c>
      <c r="W314" s="121"/>
      <c r="X314" s="108"/>
      <c r="AU314" s="105"/>
      <c r="AV314" s="105"/>
      <c r="AW314" s="105"/>
      <c r="AX314" s="105"/>
      <c r="AY314" s="105"/>
      <c r="AZ314" s="105"/>
      <c r="BA314" s="105"/>
      <c r="BB314" s="105"/>
      <c r="BC314" s="105"/>
      <c r="BD314" s="105"/>
      <c r="BE314" s="105"/>
      <c r="BF314" s="105"/>
      <c r="BG314" s="105"/>
      <c r="BH314" s="105"/>
      <c r="BI314" s="105"/>
      <c r="BJ314" s="105"/>
      <c r="BK314" s="105"/>
      <c r="BL314" s="105"/>
      <c r="BM314" s="105"/>
      <c r="BN314" s="105"/>
      <c r="BO314" s="105"/>
      <c r="BP314" s="105"/>
      <c r="BQ314" s="105"/>
      <c r="BR314" s="105"/>
      <c r="BS314" s="105"/>
      <c r="BT314" s="105"/>
      <c r="BU314" s="105"/>
      <c r="BV314" s="105"/>
      <c r="BW314" s="105"/>
      <c r="BX314" s="105"/>
      <c r="BZ314" s="99"/>
      <c r="CA314" s="105" t="s">
        <v>32</v>
      </c>
      <c r="CB314" s="105"/>
      <c r="CC314" s="105"/>
      <c r="CD314" s="105"/>
      <c r="CE314" s="105"/>
      <c r="CF314" s="105"/>
      <c r="CG314" s="105"/>
      <c r="CH314" s="105"/>
      <c r="CI314" s="105"/>
      <c r="CJ314" s="105"/>
      <c r="CK314" s="105"/>
      <c r="CL314" s="105"/>
      <c r="CM314" s="105"/>
      <c r="CN314" s="105"/>
      <c r="CO314" s="105"/>
      <c r="CP314" s="105" t="s">
        <v>32</v>
      </c>
      <c r="CQ314" s="105"/>
      <c r="CR314" s="105"/>
      <c r="CS314" s="105"/>
      <c r="CT314" s="105"/>
      <c r="CU314" s="105"/>
      <c r="CV314" s="105"/>
      <c r="CW314" s="105"/>
      <c r="CX314" s="105"/>
      <c r="CY314" s="105"/>
      <c r="CZ314" s="105"/>
      <c r="DA314" s="105"/>
      <c r="DB314" s="105"/>
      <c r="DC314" s="105"/>
      <c r="DD314" s="105"/>
      <c r="DE314" s="99"/>
      <c r="DF314" s="99"/>
      <c r="DG314" s="105"/>
      <c r="DH314" s="105"/>
      <c r="DI314" s="105"/>
      <c r="DJ314" s="105"/>
      <c r="DK314" s="105"/>
      <c r="DL314" s="105"/>
      <c r="DM314" s="105"/>
      <c r="DN314" s="105"/>
      <c r="DO314" s="105"/>
      <c r="DP314" s="105"/>
      <c r="DQ314" s="105"/>
      <c r="DR314" s="105"/>
      <c r="DS314" s="105"/>
      <c r="DT314" s="105"/>
      <c r="DU314" s="105"/>
      <c r="DV314" s="105"/>
      <c r="DW314" s="105"/>
      <c r="DX314" s="105"/>
      <c r="DY314" s="105"/>
      <c r="DZ314" s="105"/>
      <c r="EA314" s="105"/>
      <c r="EB314" s="105"/>
      <c r="EC314" s="105"/>
      <c r="ED314" s="105"/>
      <c r="EE314" s="105"/>
      <c r="EF314" s="105"/>
      <c r="EG314" s="105"/>
      <c r="EH314" s="105"/>
      <c r="EI314" s="105"/>
      <c r="EJ314" s="105"/>
      <c r="EL314" s="146" t="str" cm="1">
        <f t="array" ref="EL314">IF(OR(EL$1=0, $A314="", _xlfn.XLOOKUP(EL$1, $Z$2:$Z$18, $AD$2:$AD$18, "")=""),"",SQRT((_xlfn.XLOOKUP(EL$1,$Z$2:$Z$18,$AA$2:$AA$18)-$T314)^2+(_xlfn.XLOOKUP(EL$1,$Z$2:$Z$18,$AB$2:$AB$18)-$U314)^2+(_xlfn.XLOOKUP(EL$1,$Z$2:$Z$18,$AC$2:$AC$18-$V314)^2)))</f>
        <v/>
      </c>
      <c r="EM314" s="96" t="str" cm="1">
        <f t="array" ref="EM314">IF(OR(EM$1=0, $A314="", _xlfn.XLOOKUP(EM$1, $Z$2:$Z$18, $AD$2:$AD$18, "")=""),"",SQRT((_xlfn.XLOOKUP(EM$1,$Z$2:$Z$18,$AA$2:$AA$18)-$T314)^2+(_xlfn.XLOOKUP(EM$1,$Z$2:$Z$18,$AB$2:$AB$18)-$U314)^2+(_xlfn.XLOOKUP(EM$1,$Z$2:$Z$18,$AC$2:$AC$18-$V314)^2)))</f>
        <v/>
      </c>
      <c r="EN314" s="96" t="str" cm="1">
        <f t="array" ref="EN314">IF(OR(EN$1=0, $A314="", _xlfn.XLOOKUP(EN$1, $Z$2:$Z$18, $AD$2:$AD$18, "")=""),"",SQRT((_xlfn.XLOOKUP(EN$1,$Z$2:$Z$18,$AA$2:$AA$18)-$T314)^2+(_xlfn.XLOOKUP(EN$1,$Z$2:$Z$18,$AB$2:$AB$18)-$U314)^2+(_xlfn.XLOOKUP(EN$1,$Z$2:$Z$18,$AC$2:$AC$18-$V314)^2)))</f>
        <v/>
      </c>
      <c r="EO314" s="96" t="str" cm="1">
        <f t="array" ref="EO314">IF(OR(EO$1=0, $A314="", _xlfn.XLOOKUP(EO$1, $Z$2:$Z$18, $AD$2:$AD$18, "")=""),"",SQRT((_xlfn.XLOOKUP(EO$1,$Z$2:$Z$18,$AA$2:$AA$18)-$T314)^2+(_xlfn.XLOOKUP(EO$1,$Z$2:$Z$18,$AB$2:$AB$18)-$U314)^2+(_xlfn.XLOOKUP(EO$1,$Z$2:$Z$18,$AC$2:$AC$18-$V314)^2)))</f>
        <v/>
      </c>
      <c r="EP314" s="96" t="str" cm="1">
        <f t="array" ref="EP314">IF(OR(EP$1=0, $A314="", _xlfn.XLOOKUP(EP$1, $Z$2:$Z$18, $AD$2:$AD$18, "")=""),"",SQRT((_xlfn.XLOOKUP(EP$1,$Z$2:$Z$18,$AA$2:$AA$18)-$T314)^2+(_xlfn.XLOOKUP(EP$1,$Z$2:$Z$18,$AB$2:$AB$18)-$U314)^2+(_xlfn.XLOOKUP(EP$1,$Z$2:$Z$18,$AC$2:$AC$18-$V314)^2)))</f>
        <v/>
      </c>
      <c r="EQ314" s="96" t="str" cm="1">
        <f t="array" ref="EQ314">IF(OR(EQ$1=0, $A314="", _xlfn.XLOOKUP(EQ$1, $Z$2:$Z$18, $AD$2:$AD$18, "")=""),"",SQRT((_xlfn.XLOOKUP(EQ$1,$Z$2:$Z$18,$AA$2:$AA$18)-$T314)^2+(_xlfn.XLOOKUP(EQ$1,$Z$2:$Z$18,$AB$2:$AB$18)-$U314)^2+(_xlfn.XLOOKUP(EQ$1,$Z$2:$Z$18,$AC$2:$AC$18-$V314)^2)))</f>
        <v/>
      </c>
      <c r="ER314" s="96" t="str" cm="1">
        <f t="array" ref="ER314">IF(OR(ER$1=0, $A314="", _xlfn.XLOOKUP(ER$1, $Z$2:$Z$18, $AD$2:$AD$18, "")=""),"",SQRT((_xlfn.XLOOKUP(ER$1,$Z$2:$Z$18,$AA$2:$AA$18)-$T314)^2+(_xlfn.XLOOKUP(ER$1,$Z$2:$Z$18,$AB$2:$AB$18)-$U314)^2+(_xlfn.XLOOKUP(ER$1,$Z$2:$Z$18,$AC$2:$AC$18-$V314)^2)))</f>
        <v/>
      </c>
      <c r="ES314" s="96" t="str" cm="1">
        <f t="array" ref="ES314">IF(OR(ES$1=0, $A314="", _xlfn.XLOOKUP(ES$1, $Z$2:$Z$18, $AD$2:$AD$18, "")=""),"",SQRT((_xlfn.XLOOKUP(ES$1,$Z$2:$Z$18,$AA$2:$AA$18)-$T314)^2+(_xlfn.XLOOKUP(ES$1,$Z$2:$Z$18,$AB$2:$AB$18)-$U314)^2+(_xlfn.XLOOKUP(ES$1,$Z$2:$Z$18,$AC$2:$AC$18-$V314)^2)))</f>
        <v/>
      </c>
      <c r="ET314" s="97" t="str" cm="1">
        <f t="array" ref="ET314">IF(OR(ET$1=0, $A314="", _xlfn.XLOOKUP(ET$1, $Z$2:$Z$18, $AD$2:$AD$18, "")=""),"",SQRT((_xlfn.XLOOKUP(ET$1,$Z$2:$Z$18,$AA$2:$AA$18)-$T314)^2+(_xlfn.XLOOKUP(ET$1,$Z$2:$Z$18,$AB$2:$AB$18)-$U314)^2+(_xlfn.XLOOKUP(ET$1,$Z$2:$Z$18,$AC$2:$AC$18-$V314)^2)))</f>
        <v/>
      </c>
      <c r="EU314" s="97" t="str" cm="1">
        <f t="array" ref="EU314">IF(OR(EU$1=0, $A314="", _xlfn.XLOOKUP(EU$1, $Z$2:$Z$18, $AD$2:$AD$18, "")=""),"",SQRT((_xlfn.XLOOKUP(EU$1,$Z$2:$Z$18,$AA$2:$AA$18)-$T314)^2+(_xlfn.XLOOKUP(EU$1,$Z$2:$Z$18,$AB$2:$AB$18)-$U314)^2+(_xlfn.XLOOKUP(EU$1,$Z$2:$Z$18,$AC$2:$AC$18-$V314)^2)))</f>
        <v/>
      </c>
      <c r="EV314" s="97" t="str" cm="1">
        <f t="array" ref="EV314">IF(OR(EV$1=0, $A314="", _xlfn.XLOOKUP(EV$1, $Z$2:$Z$18, $AD$2:$AD$18, "")=""),"",SQRT((_xlfn.XLOOKUP(EV$1,$Z$2:$Z$18,$AA$2:$AA$18)-$T314)^2+(_xlfn.XLOOKUP(EV$1,$Z$2:$Z$18,$AB$2:$AB$18)-$U314)^2+(_xlfn.XLOOKUP(EV$1,$Z$2:$Z$18,$AC$2:$AC$18-$V314)^2)))</f>
        <v/>
      </c>
      <c r="EW314" s="97" t="str" cm="1">
        <f t="array" ref="EW314">IF(OR(EW$1=0, $A314="", _xlfn.XLOOKUP(EW$1, $Z$2:$Z$18, $AD$2:$AD$18, "")=""),"",SQRT((_xlfn.XLOOKUP(EW$1,$Z$2:$Z$18,$AA$2:$AA$18)-$T314)^2+(_xlfn.XLOOKUP(EW$1,$Z$2:$Z$18,$AB$2:$AB$18)-$U314)^2+(_xlfn.XLOOKUP(EW$1,$Z$2:$Z$18,$AC$2:$AC$18-$V314)^2)))</f>
        <v/>
      </c>
      <c r="EX314" s="97" t="str" cm="1">
        <f t="array" ref="EX314">IF(OR(EX$1=0, $A314="", _xlfn.XLOOKUP(EX$1, $Z$2:$Z$18, $AD$2:$AD$18, "")=""),"",SQRT((_xlfn.XLOOKUP(EX$1,$Z$2:$Z$18,$AA$2:$AA$18)-$T314)^2+(_xlfn.XLOOKUP(EX$1,$Z$2:$Z$18,$AB$2:$AB$18)-$U314)^2+(_xlfn.XLOOKUP(EX$1,$Z$2:$Z$18,$AC$2:$AC$18-$V314)^2)))</f>
        <v/>
      </c>
      <c r="EY314" s="97" t="str" cm="1">
        <f t="array" ref="EY314">IF(OR(EY$1=0, $A314="", _xlfn.XLOOKUP(EY$1, $Z$2:$Z$18, $AD$2:$AD$18, "")=""),"",SQRT((_xlfn.XLOOKUP(EY$1,$Z$2:$Z$18,$AA$2:$AA$18)-$T314)^2+(_xlfn.XLOOKUP(EY$1,$Z$2:$Z$18,$AB$2:$AB$18)-$U314)^2+(_xlfn.XLOOKUP(EY$1,$Z$2:$Z$18,$AC$2:$AC$18-$V314)^2)))</f>
        <v/>
      </c>
      <c r="EZ314" s="98" t="str" cm="1">
        <f t="array" ref="EZ314">IF(OR(EZ$1=0, $A314="", _xlfn.XLOOKUP(EZ$1, $Z$2:$Z$18, $AD$2:$AD$18, "")=""),"",SQRT((_xlfn.XLOOKUP(EZ$1,$Z$2:$Z$18,$AA$2:$AA$18)-$T314)^2+(_xlfn.XLOOKUP(EZ$1,$Z$2:$Z$18,$AB$2:$AB$18)-$U314)^2+(_xlfn.XLOOKUP(EZ$1,$Z$2:$Z$18,$AC$2:$AC$18-$V314)^2)))</f>
        <v/>
      </c>
      <c r="FA314" s="146" t="str" cm="1">
        <f t="array" ref="FA314">IF(OR(FA$1=0, $A314="", _xlfn.XLOOKUP(FA$1, $Z$2:$Z$18, $AD$2:$AD$18, "")=""),"",SQRT((_xlfn.XLOOKUP(FA$1,$Z$2:$Z$18,$AA$2:$AA$18)-$T314)^2+(_xlfn.XLOOKUP(FA$1,$Z$2:$Z$18,$AB$2:$AB$18)-$U314)^2+(_xlfn.XLOOKUP(FA$1,$Z$2:$Z$18,$AC$2:$AC$18-$V314)^2)))</f>
        <v/>
      </c>
      <c r="FB314" s="96" t="str" cm="1">
        <f t="array" ref="FB314">IF(OR(FB$1=0, $A314="", _xlfn.XLOOKUP(FB$1, $Z$2:$Z$18, $AD$2:$AD$18, "")=""),"",SQRT((_xlfn.XLOOKUP(FB$1,$Z$2:$Z$18,$AA$2:$AA$18)-$T314)^2+(_xlfn.XLOOKUP(FB$1,$Z$2:$Z$18,$AB$2:$AB$18)-$U314)^2+(_xlfn.XLOOKUP(FB$1,$Z$2:$Z$18,$AC$2:$AC$18-$V314)^2)))</f>
        <v/>
      </c>
      <c r="FC314" s="96" t="str" cm="1">
        <f t="array" ref="FC314">IF(OR(FC$1=0, $A314="", _xlfn.XLOOKUP(FC$1, $Z$2:$Z$18, $AD$2:$AD$18, "")=""),"",SQRT((_xlfn.XLOOKUP(FC$1,$Z$2:$Z$18,$AA$2:$AA$18)-$T314)^2+(_xlfn.XLOOKUP(FC$1,$Z$2:$Z$18,$AB$2:$AB$18)-$U314)^2+(_xlfn.XLOOKUP(FC$1,$Z$2:$Z$18,$AC$2:$AC$18-$V314)^2)))</f>
        <v/>
      </c>
      <c r="FD314" s="96" t="str" cm="1">
        <f t="array" ref="FD314">IF(OR(FD$1=0, $A314="", _xlfn.XLOOKUP(FD$1, $Z$2:$Z$18, $AD$2:$AD$18, "")=""),"",SQRT((_xlfn.XLOOKUP(FD$1,$Z$2:$Z$18,$AA$2:$AA$18)-$T314)^2+(_xlfn.XLOOKUP(FD$1,$Z$2:$Z$18,$AB$2:$AB$18)-$U314)^2+(_xlfn.XLOOKUP(FD$1,$Z$2:$Z$18,$AC$2:$AC$18-$V314)^2)))</f>
        <v/>
      </c>
      <c r="FE314" s="96" t="str" cm="1">
        <f t="array" ref="FE314">IF(OR(FE$1=0, $A314="", _xlfn.XLOOKUP(FE$1, $Z$2:$Z$18, $AD$2:$AD$18, "")=""),"",SQRT((_xlfn.XLOOKUP(FE$1,$Z$2:$Z$18,$AA$2:$AA$18)-$T314)^2+(_xlfn.XLOOKUP(FE$1,$Z$2:$Z$18,$AB$2:$AB$18)-$U314)^2+(_xlfn.XLOOKUP(FE$1,$Z$2:$Z$18,$AC$2:$AC$18-$V314)^2)))</f>
        <v/>
      </c>
      <c r="FF314" s="96" t="str" cm="1">
        <f t="array" ref="FF314">IF(OR(FF$1=0, $A314="", _xlfn.XLOOKUP(FF$1, $Z$2:$Z$18, $AD$2:$AD$18, "")=""),"",SQRT((_xlfn.XLOOKUP(FF$1,$Z$2:$Z$18,$AA$2:$AA$18)-$T314)^2+(_xlfn.XLOOKUP(FF$1,$Z$2:$Z$18,$AB$2:$AB$18)-$U314)^2+(_xlfn.XLOOKUP(FF$1,$Z$2:$Z$18,$AC$2:$AC$18-$V314)^2)))</f>
        <v/>
      </c>
      <c r="FG314" s="96" t="str" cm="1">
        <f t="array" ref="FG314">IF(OR(FG$1=0, $A314="", _xlfn.XLOOKUP(FG$1, $Z$2:$Z$18, $AD$2:$AD$18, "")=""),"",SQRT((_xlfn.XLOOKUP(FG$1,$Z$2:$Z$18,$AA$2:$AA$18)-$T314)^2+(_xlfn.XLOOKUP(FG$1,$Z$2:$Z$18,$AB$2:$AB$18)-$U314)^2+(_xlfn.XLOOKUP(FG$1,$Z$2:$Z$18,$AC$2:$AC$18-$V314)^2)))</f>
        <v/>
      </c>
      <c r="FH314" s="96" t="str" cm="1">
        <f t="array" ref="FH314">IF(OR(FH$1=0, $A314="", _xlfn.XLOOKUP(FH$1, $Z$2:$Z$18, $AD$2:$AD$18, "")=""),"",SQRT((_xlfn.XLOOKUP(FH$1,$Z$2:$Z$18,$AA$2:$AA$18)-$T314)^2+(_xlfn.XLOOKUP(FH$1,$Z$2:$Z$18,$AB$2:$AB$18)-$U314)^2+(_xlfn.XLOOKUP(FH$1,$Z$2:$Z$18,$AC$2:$AC$18-$V314)^2)))</f>
        <v/>
      </c>
      <c r="FI314" s="97" t="str" cm="1">
        <f t="array" ref="FI314">IF(OR(FI$1=0, $A314="", _xlfn.XLOOKUP(FI$1, $Z$2:$Z$18, $AD$2:$AD$18, "")=""),"",SQRT((_xlfn.XLOOKUP(FI$1,$Z$2:$Z$18,$AA$2:$AA$18)-$T314)^2+(_xlfn.XLOOKUP(FI$1,$Z$2:$Z$18,$AB$2:$AB$18)-$U314)^2+(_xlfn.XLOOKUP(FI$1,$Z$2:$Z$18,$AC$2:$AC$18-$V314)^2)))</f>
        <v/>
      </c>
      <c r="FJ314" s="97" t="str" cm="1">
        <f t="array" ref="FJ314">IF(OR(FJ$1=0, $A314="", _xlfn.XLOOKUP(FJ$1, $Z$2:$Z$18, $AD$2:$AD$18, "")=""),"",SQRT((_xlfn.XLOOKUP(FJ$1,$Z$2:$Z$18,$AA$2:$AA$18)-$T314)^2+(_xlfn.XLOOKUP(FJ$1,$Z$2:$Z$18,$AB$2:$AB$18)-$U314)^2+(_xlfn.XLOOKUP(FJ$1,$Z$2:$Z$18,$AC$2:$AC$18-$V314)^2)))</f>
        <v/>
      </c>
      <c r="FK314" s="97" t="str" cm="1">
        <f t="array" ref="FK314">IF(OR(FK$1=0, $A314="", _xlfn.XLOOKUP(FK$1, $Z$2:$Z$18, $AD$2:$AD$18, "")=""),"",SQRT((_xlfn.XLOOKUP(FK$1,$Z$2:$Z$18,$AA$2:$AA$18)-$T314)^2+(_xlfn.XLOOKUP(FK$1,$Z$2:$Z$18,$AB$2:$AB$18)-$U314)^2+(_xlfn.XLOOKUP(FK$1,$Z$2:$Z$18,$AC$2:$AC$18-$V314)^2)))</f>
        <v/>
      </c>
      <c r="FL314" s="97" t="str" cm="1">
        <f t="array" ref="FL314">IF(OR(FL$1=0, $A314="", _xlfn.XLOOKUP(FL$1, $Z$2:$Z$18, $AD$2:$AD$18, "")=""),"",SQRT((_xlfn.XLOOKUP(FL$1,$Z$2:$Z$18,$AA$2:$AA$18)-$T314)^2+(_xlfn.XLOOKUP(FL$1,$Z$2:$Z$18,$AB$2:$AB$18)-$U314)^2+(_xlfn.XLOOKUP(FL$1,$Z$2:$Z$18,$AC$2:$AC$18-$V314)^2)))</f>
        <v/>
      </c>
      <c r="FM314" s="97" t="str" cm="1">
        <f t="array" ref="FM314">IF(OR(FM$1=0, $A314="", _xlfn.XLOOKUP(FM$1, $Z$2:$Z$18, $AD$2:$AD$18, "")=""),"",SQRT((_xlfn.XLOOKUP(FM$1,$Z$2:$Z$18,$AA$2:$AA$18)-$T314)^2+(_xlfn.XLOOKUP(FM$1,$Z$2:$Z$18,$AB$2:$AB$18)-$U314)^2+(_xlfn.XLOOKUP(FM$1,$Z$2:$Z$18,$AC$2:$AC$18-$V314)^2)))</f>
        <v/>
      </c>
      <c r="FN314" s="97" t="str" cm="1">
        <f t="array" ref="FN314">IF(OR(FN$1=0, $A314="", _xlfn.XLOOKUP(FN$1, $Z$2:$Z$18, $AD$2:$AD$18, "")=""),"",SQRT((_xlfn.XLOOKUP(FN$1,$Z$2:$Z$18,$AA$2:$AA$18)-$T314)^2+(_xlfn.XLOOKUP(FN$1,$Z$2:$Z$18,$AB$2:$AB$18)-$U314)^2+(_xlfn.XLOOKUP(FN$1,$Z$2:$Z$18,$AC$2:$AC$18-$V314)^2)))</f>
        <v/>
      </c>
      <c r="FO314" s="98" t="str" cm="1">
        <f t="array" ref="FO314">IF(OR(FO$1=0, $A314="", _xlfn.XLOOKUP(FO$1, $Z$2:$Z$18, $AD$2:$AD$18, "")=""),"",SQRT((_xlfn.XLOOKUP(FO$1,$Z$2:$Z$18,$AA$2:$AA$18)-$T314)^2+(_xlfn.XLOOKUP(FO$1,$Z$2:$Z$18,$AB$2:$AB$18)-$U314)^2+(_xlfn.XLOOKUP(FO$1,$Z$2:$Z$18,$AC$2:$AC$18-$V314)^2)))</f>
        <v/>
      </c>
      <c r="FP314" s="99"/>
      <c r="FQ314" s="99"/>
      <c r="FR314" s="100">
        <f t="shared" ref="FR314:FR377" si="135">IFERROR(-ABS(10*LOG10(($R314/(4*PI()*CONVERT(EL314,"ft","m")^2)))),0)</f>
        <v>0</v>
      </c>
      <c r="FS314" s="109">
        <f t="shared" ref="FS314:FS377" si="136">IFERROR(-ABS(10*LOG10(($R314/(4*PI()*CONVERT(EM314,"ft","m")^2)))),0)</f>
        <v>0</v>
      </c>
      <c r="FT314" s="109">
        <f t="shared" ref="FT314:FT377" si="137">IFERROR(-ABS(10*LOG10(($R314/(4*PI()*CONVERT(EN314,"ft","m")^2)))),0)</f>
        <v>0</v>
      </c>
      <c r="FU314" s="109">
        <f t="shared" ref="FU314:FU377" si="138">IFERROR(-ABS(10*LOG10(($R314/(4*PI()*CONVERT(EO314,"ft","m")^2)))),0)</f>
        <v>0</v>
      </c>
      <c r="FV314" s="109">
        <f t="shared" ref="FV314:FV377" si="139">IFERROR(-ABS(10*LOG10(($R314/(4*PI()*CONVERT(EP314,"ft","m")^2)))),0)</f>
        <v>0</v>
      </c>
      <c r="FW314" s="109">
        <f t="shared" ref="FW314:FW377" si="140">IFERROR(-ABS(10*LOG10(($R314/(4*PI()*CONVERT(EQ314,"ft","m")^2)))),0)</f>
        <v>0</v>
      </c>
      <c r="FX314" s="109">
        <f t="shared" ref="FX314:FX377" si="141">IFERROR(-ABS(10*LOG10(($R314/(4*PI()*CONVERT(ER314,"ft","m")^2)))),0)</f>
        <v>0</v>
      </c>
      <c r="FY314" s="109">
        <f t="shared" ref="FY314:FY377" si="142">IFERROR(-ABS(10*LOG10(($R314/(4*PI()*CONVERT(ES314,"ft","m")^2)))),0)</f>
        <v>0</v>
      </c>
      <c r="FZ314" s="110">
        <f t="shared" ref="FZ314:FZ377" si="143">IFERROR(-ABS(10*LOG10(($R314/(4*PI()*CONVERT(ET314,"ft","m")^2)))),0)</f>
        <v>0</v>
      </c>
      <c r="GA314" s="110">
        <f t="shared" ref="GA314:GA377" si="144">IFERROR(-ABS(10*LOG10(($R314/(4*PI()*CONVERT(EU314,"ft","m")^2)))),0)</f>
        <v>0</v>
      </c>
      <c r="GB314" s="110">
        <f t="shared" ref="GB314:GB377" si="145">IFERROR(-ABS(10*LOG10(($R314/(4*PI()*CONVERT(EV314,"ft","m")^2)))),0)</f>
        <v>0</v>
      </c>
      <c r="GC314" s="110">
        <f t="shared" ref="GC314:GC377" si="146">IFERROR(-ABS(10*LOG10(($R314/(4*PI()*CONVERT(EW314,"ft","m")^2)))),0)</f>
        <v>0</v>
      </c>
      <c r="GD314" s="110">
        <f t="shared" ref="GD314:GD377" si="147">IFERROR(-ABS(10*LOG10(($R314/(4*PI()*CONVERT(EX314,"ft","m")^2)))),0)</f>
        <v>0</v>
      </c>
      <c r="GE314" s="110">
        <f t="shared" ref="GE314:GE377" si="148">IFERROR(-ABS(10*LOG10(($R314/(4*PI()*CONVERT(EY314,"ft","m")^2)))),0)</f>
        <v>0</v>
      </c>
      <c r="GF314" s="111">
        <f t="shared" ref="GF314:GF377" si="149">IFERROR(-ABS(10*LOG10(($R314/(4*PI()*CONVERT(EZ314,"ft","m")^2)))),0)</f>
        <v>0</v>
      </c>
      <c r="GG314" s="100">
        <f t="shared" ref="GG314:GG377" si="150">IFERROR(-ABS(10*LOG10(($R314/(4*PI()*CONVERT(FA314,"ft","m")^2)))),0)</f>
        <v>0</v>
      </c>
      <c r="GH314" s="109">
        <f t="shared" ref="GH314:GH377" si="151">IFERROR(-ABS(10*LOG10(($R314/(4*PI()*CONVERT(FB314,"ft","m")^2)))),0)</f>
        <v>0</v>
      </c>
      <c r="GI314" s="109">
        <f t="shared" ref="GI314:GI377" si="152">IFERROR(-ABS(10*LOG10(($R314/(4*PI()*CONVERT(FC314,"ft","m")^2)))),0)</f>
        <v>0</v>
      </c>
      <c r="GJ314" s="109">
        <f t="shared" ref="GJ314:GJ377" si="153">IFERROR(-ABS(10*LOG10(($R314/(4*PI()*CONVERT(FD314,"ft","m")^2)))),0)</f>
        <v>0</v>
      </c>
      <c r="GK314" s="109">
        <f t="shared" ref="GK314:GK377" si="154">IFERROR(-ABS(10*LOG10(($R314/(4*PI()*CONVERT(FE314,"ft","m")^2)))),0)</f>
        <v>0</v>
      </c>
      <c r="GL314" s="109">
        <f t="shared" ref="GL314:GL377" si="155">IFERROR(-ABS(10*LOG10(($R314/(4*PI()*CONVERT(FF314,"ft","m")^2)))),0)</f>
        <v>0</v>
      </c>
      <c r="GM314" s="109">
        <f t="shared" ref="GM314:GM377" si="156">IFERROR(-ABS(10*LOG10(($R314/(4*PI()*CONVERT(FG314,"ft","m")^2)))),0)</f>
        <v>0</v>
      </c>
      <c r="GN314" s="109">
        <f t="shared" ref="GN314:GN377" si="157">IFERROR(-ABS(10*LOG10(($R314/(4*PI()*CONVERT(FH314,"ft","m")^2)))),0)</f>
        <v>0</v>
      </c>
      <c r="GO314" s="110">
        <f t="shared" ref="GO314:GO377" si="158">IFERROR(-ABS(10*LOG10(($R314/(4*PI()*CONVERT(FI314,"ft","m")^2)))),0)</f>
        <v>0</v>
      </c>
      <c r="GP314" s="110">
        <f t="shared" ref="GP314:GP377" si="159">IFERROR(-ABS(10*LOG10(($R314/(4*PI()*CONVERT(FJ314,"ft","m")^2)))),0)</f>
        <v>0</v>
      </c>
      <c r="GQ314" s="110">
        <f t="shared" ref="GQ314:GQ377" si="160">IFERROR(-ABS(10*LOG10(($R314/(4*PI()*CONVERT(FK314,"ft","m")^2)))),0)</f>
        <v>0</v>
      </c>
      <c r="GR314" s="110">
        <f t="shared" ref="GR314:GR377" si="161">IFERROR(-ABS(10*LOG10(($R314/(4*PI()*CONVERT(FL314,"ft","m")^2)))),0)</f>
        <v>0</v>
      </c>
      <c r="GS314" s="110">
        <f t="shared" ref="GS314:GS377" si="162">IFERROR(-ABS(10*LOG10(($R314/(4*PI()*CONVERT(FM314,"ft","m")^2)))),0)</f>
        <v>0</v>
      </c>
      <c r="GT314" s="110">
        <f t="shared" ref="GT314:GT377" si="163">IFERROR(-ABS(10*LOG10(($R314/(4*PI()*CONVERT(FN314,"ft","m")^2)))),0)</f>
        <v>0</v>
      </c>
      <c r="GU314" s="111">
        <f t="shared" ref="GU314:GU377" si="164">IFERROR(-ABS(10*LOG10(($R314/(4*PI()*CONVERT(FO314,"ft","m")^2)))),0)</f>
        <v>0</v>
      </c>
      <c r="GX314" s="151" cm="1">
        <f t="array" ref="GX314">_xlfn.IFS(GX$1= 0,"", NOT(ISBLANK(CA314)), 0, ISBLANK(CA314), $Q314-$S314+FR314-AU314-DG314)</f>
        <v>0</v>
      </c>
      <c r="GY314" s="152" cm="1">
        <f t="array" ref="GY314">_xlfn.IFS(GY$1= 0,"", NOT(ISBLANK(CB314)), 0, ISBLANK(CB314), $Q314-$S314+FS314-AV314-DH314)</f>
        <v>0</v>
      </c>
      <c r="GZ314" s="152" cm="1">
        <f t="array" ref="GZ314">_xlfn.IFS(GZ$1= 0,"", NOT(ISBLANK(CC314)), 0, ISBLANK(CC314), $Q314-$S314+FT314-AW314-DI314)</f>
        <v>0</v>
      </c>
      <c r="HA314" s="152" cm="1">
        <f t="array" ref="HA314">_xlfn.IFS(HA$1= 0,"", NOT(ISBLANK(CD314)), 0, ISBLANK(CD314), $Q314-$S314+FU314-AX314-DJ314)</f>
        <v>0</v>
      </c>
      <c r="HB314" s="152" cm="1">
        <f t="array" ref="HB314">_xlfn.IFS(HB$1= 0,"", NOT(ISBLANK(CE314)), 0, ISBLANK(CE314), $Q314-$S314+FV314-AY314-DK314)</f>
        <v>0</v>
      </c>
      <c r="HC314" s="152" cm="1">
        <f t="array" ref="HC314">_xlfn.IFS(HC$1= 0,"", NOT(ISBLANK(CF314)), 0, ISBLANK(CF314), $Q314-$S314+FW314-AZ314-DL314)</f>
        <v>0</v>
      </c>
      <c r="HD314" s="152" cm="1">
        <f t="array" ref="HD314">_xlfn.IFS(HD$1= 0,"", NOT(ISBLANK(CG314)), 0, ISBLANK(CG314), $Q314-$S314+FX314-BA314-DM314)</f>
        <v>0</v>
      </c>
      <c r="HE314" s="152" t="str" cm="1">
        <f t="array" ref="HE314">_xlfn.IFS(HE$1= 0,"", NOT(ISBLANK(CH314)), 0, ISBLANK(CH314), $Q314-$S314+FY314-BB314-DN314)</f>
        <v/>
      </c>
      <c r="HF314" s="152" t="str" cm="1">
        <f t="array" ref="HF314">_xlfn.IFS(HF$1= 0,"", NOT(ISBLANK(CI314)), 0, ISBLANK(CI314), $Q314-$S314+FZ314-BC314-DO314)</f>
        <v/>
      </c>
      <c r="HG314" s="152" t="str" cm="1">
        <f t="array" ref="HG314">_xlfn.IFS(HG$1= 0,"", NOT(ISBLANK(CJ314)), 0, ISBLANK(CJ314), $Q314-$S314+GA314-BD314-DP314)</f>
        <v/>
      </c>
      <c r="HH314" s="152" t="str" cm="1">
        <f t="array" ref="HH314">_xlfn.IFS(HH$1= 0,"", NOT(ISBLANK(CK314)), 0, ISBLANK(CK314), $Q314-$S314+GB314-BE314-DQ314)</f>
        <v/>
      </c>
      <c r="HI314" s="152" t="str" cm="1">
        <f t="array" ref="HI314">_xlfn.IFS(HI$1= 0,"", NOT(ISBLANK(CL314)), 0, ISBLANK(CL314), $Q314-$S314+GC314-BF314-DR314)</f>
        <v/>
      </c>
      <c r="HJ314" s="152" t="str" cm="1">
        <f t="array" ref="HJ314">_xlfn.IFS(HJ$1= 0,"", NOT(ISBLANK(CM314)), 0, ISBLANK(CM314), $Q314-$S314+GD314-BG314-DS314)</f>
        <v/>
      </c>
      <c r="HK314" s="152" t="str" cm="1">
        <f t="array" ref="HK314">_xlfn.IFS(HK$1= 0,"", NOT(ISBLANK(CN314)), 0, ISBLANK(CN314), $Q314-$S314+GE314-BH314-DT314)</f>
        <v/>
      </c>
      <c r="HL314" s="153" t="str" cm="1">
        <f t="array" ref="HL314">_xlfn.IFS(HL$1= 0,"", NOT(ISBLANK(CO314)), 0, ISBLANK(CO314), $Q314-$S314+GF314-BI314-DU314)</f>
        <v/>
      </c>
      <c r="HM314" s="153" t="str" cm="1">
        <f t="array" ref="HM314">_xlfn.IFS(HM$1= 0,"", NOT(ISBLANK(DE314)), 0, ISBLANK(DE314), $Q314-$S314+IC314-BY314-#REF!)</f>
        <v/>
      </c>
      <c r="HN314" s="153" t="e" cm="1">
        <f t="array" ref="HN314">_xlfn.IFS(HN$1= 0,"", NOT(ISBLANK(DF314)), 0, ISBLANK(DF314), $Q314-$S314+ID314-BZ314-#REF!)</f>
        <v>#REF!</v>
      </c>
      <c r="HO314" s="153" t="e" cm="1">
        <f t="array" ref="HO314">_xlfn.IFS(HO$1= 0,"", NOT(ISBLANK(DG314)), 0, ISBLANK(DG314), $Q314-$S314+IE314-CA314-#REF!)</f>
        <v>#VALUE!</v>
      </c>
      <c r="HP314" s="153" t="e" cm="1">
        <f t="array" ref="HP314">_xlfn.IFS(HP$1= 0,"", NOT(ISBLANK(DH314)), 0, ISBLANK(DH314), $Q314-$S314+IF314-CB314-#REF!)</f>
        <v>#REF!</v>
      </c>
      <c r="HQ314" s="153" t="e" cm="1">
        <f t="array" ref="HQ314">_xlfn.IFS(HQ$1= 0,"", NOT(ISBLANK(DI314)), 0, ISBLANK(DI314), $Q314-$S314+IG314-CC314-#REF!)</f>
        <v>#REF!</v>
      </c>
      <c r="HR314" s="153" cm="1">
        <f t="array" ref="HR314">_xlfn.IFS(HR$1= 0,"", NOT(ISBLANK(DJ314)), 0, ISBLANK(DJ314), $Q314-$S314+IH314-CD314-EK314)</f>
        <v>0</v>
      </c>
      <c r="HS314" s="153" t="e" cm="1">
        <f t="array" ref="HS314">_xlfn.IFS(HS$1= 0,"", NOT(ISBLANK(DK314)), 0, ISBLANK(DK314), $Q314-$S314+II314-CE314-EL314)</f>
        <v>#VALUE!</v>
      </c>
      <c r="HT314" s="153" t="e" cm="1">
        <f t="array" ref="HT314">_xlfn.IFS(HT$1= 0,"", NOT(ISBLANK(DL314)), 0, ISBLANK(DL314), $Q314-$S314+GV314-CF314-EM314)</f>
        <v>#VALUE!</v>
      </c>
      <c r="HU314" s="153" t="e" cm="1">
        <f t="array" ref="HU314">_xlfn.IFS(HU$1= 0,"", NOT(ISBLANK(DM314)), 0, ISBLANK(DM314), $Q314-$S314+GW314-CG314-EN314)</f>
        <v>#VALUE!</v>
      </c>
      <c r="HV314" s="153" t="str" cm="1">
        <f t="array" ref="HV314">_xlfn.IFS(HV$1= 0,"", NOT(ISBLANK(DN314)), 0, ISBLANK(DN314), $Q314-$S314+GX314-CH314-EO314)</f>
        <v/>
      </c>
      <c r="HW314" s="153" t="str" cm="1">
        <f t="array" ref="HW314">_xlfn.IFS(HW$1= 0,"", NOT(ISBLANK(DO314)), 0, ISBLANK(DO314), $Q314-$S314+GY314-CI314-EP314)</f>
        <v/>
      </c>
      <c r="HX314" s="153" t="str" cm="1">
        <f t="array" ref="HX314">_xlfn.IFS(HX$1= 0,"", NOT(ISBLANK(DP314)), 0, ISBLANK(DP314), $Q314-$S314+GZ314-CJ314-EQ314)</f>
        <v/>
      </c>
      <c r="HY314" s="153" t="str" cm="1">
        <f t="array" ref="HY314">_xlfn.IFS(HY$1= 0,"", NOT(ISBLANK(DQ314)), 0, ISBLANK(DQ314), $Q314-$S314+HA314-CK314-ER314)</f>
        <v/>
      </c>
      <c r="HZ314" s="153" t="str" cm="1">
        <f t="array" ref="HZ314">_xlfn.IFS(HZ$1= 0,"", NOT(ISBLANK(DR314)), 0, ISBLANK(DR314), $Q314-$S314+HB314-CL314-ES314)</f>
        <v/>
      </c>
      <c r="IA314" s="153" t="str" cm="1">
        <f t="array" ref="IA314">_xlfn.IFS(IA$1= 0,"", NOT(ISBLANK(DS314)), 0, ISBLANK(DS314), $Q314-$S314+HC314-CM314-ET314)</f>
        <v/>
      </c>
    </row>
    <row r="315" spans="1:235" ht="16.5" x14ac:dyDescent="0.3">
      <c r="A315" s="144"/>
      <c r="B315" s="106"/>
      <c r="C315" s="106"/>
      <c r="D315" s="107"/>
      <c r="E315" s="131"/>
      <c r="F315" s="137"/>
      <c r="G315" s="2"/>
      <c r="H315" s="2"/>
      <c r="I315" s="2"/>
      <c r="J315" s="2"/>
      <c r="K315" s="2"/>
      <c r="L315" s="2"/>
      <c r="M315" s="140"/>
      <c r="N315" s="137"/>
      <c r="O315" s="138"/>
      <c r="P315" s="133"/>
      <c r="Q315" s="94">
        <f t="shared" si="133"/>
        <v>0</v>
      </c>
      <c r="R315" s="1"/>
      <c r="S315" s="1"/>
      <c r="T315" s="2"/>
      <c r="U315" s="2"/>
      <c r="V315" s="82">
        <f t="shared" si="134"/>
        <v>0</v>
      </c>
      <c r="W315" s="121"/>
      <c r="X315" s="108"/>
      <c r="AU315" s="105"/>
      <c r="AV315" s="105"/>
      <c r="AW315" s="105"/>
      <c r="AX315" s="105"/>
      <c r="AY315" s="105"/>
      <c r="AZ315" s="105"/>
      <c r="BA315" s="105"/>
      <c r="BB315" s="105"/>
      <c r="BC315" s="105"/>
      <c r="BD315" s="105"/>
      <c r="BE315" s="105"/>
      <c r="BF315" s="105"/>
      <c r="BG315" s="105"/>
      <c r="BH315" s="105"/>
      <c r="BI315" s="105"/>
      <c r="BJ315" s="105"/>
      <c r="BK315" s="105"/>
      <c r="BL315" s="105"/>
      <c r="BM315" s="105"/>
      <c r="BN315" s="105"/>
      <c r="BO315" s="105"/>
      <c r="BP315" s="105"/>
      <c r="BQ315" s="105"/>
      <c r="BR315" s="105"/>
      <c r="BS315" s="105"/>
      <c r="BT315" s="105"/>
      <c r="BU315" s="105"/>
      <c r="BV315" s="105"/>
      <c r="BW315" s="105"/>
      <c r="BX315" s="105"/>
      <c r="BZ315" s="99"/>
      <c r="CA315" s="105" t="s">
        <v>32</v>
      </c>
      <c r="CB315" s="105"/>
      <c r="CC315" s="105"/>
      <c r="CD315" s="105"/>
      <c r="CE315" s="105"/>
      <c r="CF315" s="105"/>
      <c r="CG315" s="105"/>
      <c r="CH315" s="105"/>
      <c r="CI315" s="105"/>
      <c r="CJ315" s="105"/>
      <c r="CK315" s="105"/>
      <c r="CL315" s="105"/>
      <c r="CM315" s="105"/>
      <c r="CN315" s="105"/>
      <c r="CO315" s="105"/>
      <c r="CP315" s="105" t="s">
        <v>32</v>
      </c>
      <c r="CQ315" s="105"/>
      <c r="CR315" s="105"/>
      <c r="CS315" s="105"/>
      <c r="CT315" s="105"/>
      <c r="CU315" s="105"/>
      <c r="CV315" s="105"/>
      <c r="CW315" s="105"/>
      <c r="CX315" s="105"/>
      <c r="CY315" s="105"/>
      <c r="CZ315" s="105"/>
      <c r="DA315" s="105"/>
      <c r="DB315" s="105"/>
      <c r="DC315" s="105"/>
      <c r="DD315" s="105"/>
      <c r="DE315" s="99"/>
      <c r="DF315" s="99"/>
      <c r="DG315" s="105"/>
      <c r="DH315" s="105"/>
      <c r="DI315" s="105"/>
      <c r="DJ315" s="105"/>
      <c r="DK315" s="105"/>
      <c r="DL315" s="105"/>
      <c r="DM315" s="105"/>
      <c r="DN315" s="105"/>
      <c r="DO315" s="105"/>
      <c r="DP315" s="105"/>
      <c r="DQ315" s="105"/>
      <c r="DR315" s="105"/>
      <c r="DS315" s="105"/>
      <c r="DT315" s="105"/>
      <c r="DU315" s="105"/>
      <c r="DV315" s="105"/>
      <c r="DW315" s="105"/>
      <c r="DX315" s="105"/>
      <c r="DY315" s="105"/>
      <c r="DZ315" s="105"/>
      <c r="EA315" s="105"/>
      <c r="EB315" s="105"/>
      <c r="EC315" s="105"/>
      <c r="ED315" s="105"/>
      <c r="EE315" s="105"/>
      <c r="EF315" s="105"/>
      <c r="EG315" s="105"/>
      <c r="EH315" s="105"/>
      <c r="EI315" s="105"/>
      <c r="EJ315" s="105"/>
      <c r="EL315" s="146" t="str" cm="1">
        <f t="array" ref="EL315">IF(OR(EL$1=0, $A315="", _xlfn.XLOOKUP(EL$1, $Z$2:$Z$18, $AD$2:$AD$18, "")=""),"",SQRT((_xlfn.XLOOKUP(EL$1,$Z$2:$Z$18,$AA$2:$AA$18)-$T315)^2+(_xlfn.XLOOKUP(EL$1,$Z$2:$Z$18,$AB$2:$AB$18)-$U315)^2+(_xlfn.XLOOKUP(EL$1,$Z$2:$Z$18,$AC$2:$AC$18-$V315)^2)))</f>
        <v/>
      </c>
      <c r="EM315" s="96" t="str" cm="1">
        <f t="array" ref="EM315">IF(OR(EM$1=0, $A315="", _xlfn.XLOOKUP(EM$1, $Z$2:$Z$18, $AD$2:$AD$18, "")=""),"",SQRT((_xlfn.XLOOKUP(EM$1,$Z$2:$Z$18,$AA$2:$AA$18)-$T315)^2+(_xlfn.XLOOKUP(EM$1,$Z$2:$Z$18,$AB$2:$AB$18)-$U315)^2+(_xlfn.XLOOKUP(EM$1,$Z$2:$Z$18,$AC$2:$AC$18-$V315)^2)))</f>
        <v/>
      </c>
      <c r="EN315" s="96" t="str" cm="1">
        <f t="array" ref="EN315">IF(OR(EN$1=0, $A315="", _xlfn.XLOOKUP(EN$1, $Z$2:$Z$18, $AD$2:$AD$18, "")=""),"",SQRT((_xlfn.XLOOKUP(EN$1,$Z$2:$Z$18,$AA$2:$AA$18)-$T315)^2+(_xlfn.XLOOKUP(EN$1,$Z$2:$Z$18,$AB$2:$AB$18)-$U315)^2+(_xlfn.XLOOKUP(EN$1,$Z$2:$Z$18,$AC$2:$AC$18-$V315)^2)))</f>
        <v/>
      </c>
      <c r="EO315" s="96" t="str" cm="1">
        <f t="array" ref="EO315">IF(OR(EO$1=0, $A315="", _xlfn.XLOOKUP(EO$1, $Z$2:$Z$18, $AD$2:$AD$18, "")=""),"",SQRT((_xlfn.XLOOKUP(EO$1,$Z$2:$Z$18,$AA$2:$AA$18)-$T315)^2+(_xlfn.XLOOKUP(EO$1,$Z$2:$Z$18,$AB$2:$AB$18)-$U315)^2+(_xlfn.XLOOKUP(EO$1,$Z$2:$Z$18,$AC$2:$AC$18-$V315)^2)))</f>
        <v/>
      </c>
      <c r="EP315" s="96" t="str" cm="1">
        <f t="array" ref="EP315">IF(OR(EP$1=0, $A315="", _xlfn.XLOOKUP(EP$1, $Z$2:$Z$18, $AD$2:$AD$18, "")=""),"",SQRT((_xlfn.XLOOKUP(EP$1,$Z$2:$Z$18,$AA$2:$AA$18)-$T315)^2+(_xlfn.XLOOKUP(EP$1,$Z$2:$Z$18,$AB$2:$AB$18)-$U315)^2+(_xlfn.XLOOKUP(EP$1,$Z$2:$Z$18,$AC$2:$AC$18-$V315)^2)))</f>
        <v/>
      </c>
      <c r="EQ315" s="96" t="str" cm="1">
        <f t="array" ref="EQ315">IF(OR(EQ$1=0, $A315="", _xlfn.XLOOKUP(EQ$1, $Z$2:$Z$18, $AD$2:$AD$18, "")=""),"",SQRT((_xlfn.XLOOKUP(EQ$1,$Z$2:$Z$18,$AA$2:$AA$18)-$T315)^2+(_xlfn.XLOOKUP(EQ$1,$Z$2:$Z$18,$AB$2:$AB$18)-$U315)^2+(_xlfn.XLOOKUP(EQ$1,$Z$2:$Z$18,$AC$2:$AC$18-$V315)^2)))</f>
        <v/>
      </c>
      <c r="ER315" s="96" t="str" cm="1">
        <f t="array" ref="ER315">IF(OR(ER$1=0, $A315="", _xlfn.XLOOKUP(ER$1, $Z$2:$Z$18, $AD$2:$AD$18, "")=""),"",SQRT((_xlfn.XLOOKUP(ER$1,$Z$2:$Z$18,$AA$2:$AA$18)-$T315)^2+(_xlfn.XLOOKUP(ER$1,$Z$2:$Z$18,$AB$2:$AB$18)-$U315)^2+(_xlfn.XLOOKUP(ER$1,$Z$2:$Z$18,$AC$2:$AC$18-$V315)^2)))</f>
        <v/>
      </c>
      <c r="ES315" s="96" t="str" cm="1">
        <f t="array" ref="ES315">IF(OR(ES$1=0, $A315="", _xlfn.XLOOKUP(ES$1, $Z$2:$Z$18, $AD$2:$AD$18, "")=""),"",SQRT((_xlfn.XLOOKUP(ES$1,$Z$2:$Z$18,$AA$2:$AA$18)-$T315)^2+(_xlfn.XLOOKUP(ES$1,$Z$2:$Z$18,$AB$2:$AB$18)-$U315)^2+(_xlfn.XLOOKUP(ES$1,$Z$2:$Z$18,$AC$2:$AC$18-$V315)^2)))</f>
        <v/>
      </c>
      <c r="ET315" s="97" t="str" cm="1">
        <f t="array" ref="ET315">IF(OR(ET$1=0, $A315="", _xlfn.XLOOKUP(ET$1, $Z$2:$Z$18, $AD$2:$AD$18, "")=""),"",SQRT((_xlfn.XLOOKUP(ET$1,$Z$2:$Z$18,$AA$2:$AA$18)-$T315)^2+(_xlfn.XLOOKUP(ET$1,$Z$2:$Z$18,$AB$2:$AB$18)-$U315)^2+(_xlfn.XLOOKUP(ET$1,$Z$2:$Z$18,$AC$2:$AC$18-$V315)^2)))</f>
        <v/>
      </c>
      <c r="EU315" s="97" t="str" cm="1">
        <f t="array" ref="EU315">IF(OR(EU$1=0, $A315="", _xlfn.XLOOKUP(EU$1, $Z$2:$Z$18, $AD$2:$AD$18, "")=""),"",SQRT((_xlfn.XLOOKUP(EU$1,$Z$2:$Z$18,$AA$2:$AA$18)-$T315)^2+(_xlfn.XLOOKUP(EU$1,$Z$2:$Z$18,$AB$2:$AB$18)-$U315)^2+(_xlfn.XLOOKUP(EU$1,$Z$2:$Z$18,$AC$2:$AC$18-$V315)^2)))</f>
        <v/>
      </c>
      <c r="EV315" s="97" t="str" cm="1">
        <f t="array" ref="EV315">IF(OR(EV$1=0, $A315="", _xlfn.XLOOKUP(EV$1, $Z$2:$Z$18, $AD$2:$AD$18, "")=""),"",SQRT((_xlfn.XLOOKUP(EV$1,$Z$2:$Z$18,$AA$2:$AA$18)-$T315)^2+(_xlfn.XLOOKUP(EV$1,$Z$2:$Z$18,$AB$2:$AB$18)-$U315)^2+(_xlfn.XLOOKUP(EV$1,$Z$2:$Z$18,$AC$2:$AC$18-$V315)^2)))</f>
        <v/>
      </c>
      <c r="EW315" s="97" t="str" cm="1">
        <f t="array" ref="EW315">IF(OR(EW$1=0, $A315="", _xlfn.XLOOKUP(EW$1, $Z$2:$Z$18, $AD$2:$AD$18, "")=""),"",SQRT((_xlfn.XLOOKUP(EW$1,$Z$2:$Z$18,$AA$2:$AA$18)-$T315)^2+(_xlfn.XLOOKUP(EW$1,$Z$2:$Z$18,$AB$2:$AB$18)-$U315)^2+(_xlfn.XLOOKUP(EW$1,$Z$2:$Z$18,$AC$2:$AC$18-$V315)^2)))</f>
        <v/>
      </c>
      <c r="EX315" s="97" t="str" cm="1">
        <f t="array" ref="EX315">IF(OR(EX$1=0, $A315="", _xlfn.XLOOKUP(EX$1, $Z$2:$Z$18, $AD$2:$AD$18, "")=""),"",SQRT((_xlfn.XLOOKUP(EX$1,$Z$2:$Z$18,$AA$2:$AA$18)-$T315)^2+(_xlfn.XLOOKUP(EX$1,$Z$2:$Z$18,$AB$2:$AB$18)-$U315)^2+(_xlfn.XLOOKUP(EX$1,$Z$2:$Z$18,$AC$2:$AC$18-$V315)^2)))</f>
        <v/>
      </c>
      <c r="EY315" s="97" t="str" cm="1">
        <f t="array" ref="EY315">IF(OR(EY$1=0, $A315="", _xlfn.XLOOKUP(EY$1, $Z$2:$Z$18, $AD$2:$AD$18, "")=""),"",SQRT((_xlfn.XLOOKUP(EY$1,$Z$2:$Z$18,$AA$2:$AA$18)-$T315)^2+(_xlfn.XLOOKUP(EY$1,$Z$2:$Z$18,$AB$2:$AB$18)-$U315)^2+(_xlfn.XLOOKUP(EY$1,$Z$2:$Z$18,$AC$2:$AC$18-$V315)^2)))</f>
        <v/>
      </c>
      <c r="EZ315" s="98" t="str" cm="1">
        <f t="array" ref="EZ315">IF(OR(EZ$1=0, $A315="", _xlfn.XLOOKUP(EZ$1, $Z$2:$Z$18, $AD$2:$AD$18, "")=""),"",SQRT((_xlfn.XLOOKUP(EZ$1,$Z$2:$Z$18,$AA$2:$AA$18)-$T315)^2+(_xlfn.XLOOKUP(EZ$1,$Z$2:$Z$18,$AB$2:$AB$18)-$U315)^2+(_xlfn.XLOOKUP(EZ$1,$Z$2:$Z$18,$AC$2:$AC$18-$V315)^2)))</f>
        <v/>
      </c>
      <c r="FA315" s="146" t="str" cm="1">
        <f t="array" ref="FA315">IF(OR(FA$1=0, $A315="", _xlfn.XLOOKUP(FA$1, $Z$2:$Z$18, $AD$2:$AD$18, "")=""),"",SQRT((_xlfn.XLOOKUP(FA$1,$Z$2:$Z$18,$AA$2:$AA$18)-$T315)^2+(_xlfn.XLOOKUP(FA$1,$Z$2:$Z$18,$AB$2:$AB$18)-$U315)^2+(_xlfn.XLOOKUP(FA$1,$Z$2:$Z$18,$AC$2:$AC$18-$V315)^2)))</f>
        <v/>
      </c>
      <c r="FB315" s="96" t="str" cm="1">
        <f t="array" ref="FB315">IF(OR(FB$1=0, $A315="", _xlfn.XLOOKUP(FB$1, $Z$2:$Z$18, $AD$2:$AD$18, "")=""),"",SQRT((_xlfn.XLOOKUP(FB$1,$Z$2:$Z$18,$AA$2:$AA$18)-$T315)^2+(_xlfn.XLOOKUP(FB$1,$Z$2:$Z$18,$AB$2:$AB$18)-$U315)^2+(_xlfn.XLOOKUP(FB$1,$Z$2:$Z$18,$AC$2:$AC$18-$V315)^2)))</f>
        <v/>
      </c>
      <c r="FC315" s="96" t="str" cm="1">
        <f t="array" ref="FC315">IF(OR(FC$1=0, $A315="", _xlfn.XLOOKUP(FC$1, $Z$2:$Z$18, $AD$2:$AD$18, "")=""),"",SQRT((_xlfn.XLOOKUP(FC$1,$Z$2:$Z$18,$AA$2:$AA$18)-$T315)^2+(_xlfn.XLOOKUP(FC$1,$Z$2:$Z$18,$AB$2:$AB$18)-$U315)^2+(_xlfn.XLOOKUP(FC$1,$Z$2:$Z$18,$AC$2:$AC$18-$V315)^2)))</f>
        <v/>
      </c>
      <c r="FD315" s="96" t="str" cm="1">
        <f t="array" ref="FD315">IF(OR(FD$1=0, $A315="", _xlfn.XLOOKUP(FD$1, $Z$2:$Z$18, $AD$2:$AD$18, "")=""),"",SQRT((_xlfn.XLOOKUP(FD$1,$Z$2:$Z$18,$AA$2:$AA$18)-$T315)^2+(_xlfn.XLOOKUP(FD$1,$Z$2:$Z$18,$AB$2:$AB$18)-$U315)^2+(_xlfn.XLOOKUP(FD$1,$Z$2:$Z$18,$AC$2:$AC$18-$V315)^2)))</f>
        <v/>
      </c>
      <c r="FE315" s="96" t="str" cm="1">
        <f t="array" ref="FE315">IF(OR(FE$1=0, $A315="", _xlfn.XLOOKUP(FE$1, $Z$2:$Z$18, $AD$2:$AD$18, "")=""),"",SQRT((_xlfn.XLOOKUP(FE$1,$Z$2:$Z$18,$AA$2:$AA$18)-$T315)^2+(_xlfn.XLOOKUP(FE$1,$Z$2:$Z$18,$AB$2:$AB$18)-$U315)^2+(_xlfn.XLOOKUP(FE$1,$Z$2:$Z$18,$AC$2:$AC$18-$V315)^2)))</f>
        <v/>
      </c>
      <c r="FF315" s="96" t="str" cm="1">
        <f t="array" ref="FF315">IF(OR(FF$1=0, $A315="", _xlfn.XLOOKUP(FF$1, $Z$2:$Z$18, $AD$2:$AD$18, "")=""),"",SQRT((_xlfn.XLOOKUP(FF$1,$Z$2:$Z$18,$AA$2:$AA$18)-$T315)^2+(_xlfn.XLOOKUP(FF$1,$Z$2:$Z$18,$AB$2:$AB$18)-$U315)^2+(_xlfn.XLOOKUP(FF$1,$Z$2:$Z$18,$AC$2:$AC$18-$V315)^2)))</f>
        <v/>
      </c>
      <c r="FG315" s="96" t="str" cm="1">
        <f t="array" ref="FG315">IF(OR(FG$1=0, $A315="", _xlfn.XLOOKUP(FG$1, $Z$2:$Z$18, $AD$2:$AD$18, "")=""),"",SQRT((_xlfn.XLOOKUP(FG$1,$Z$2:$Z$18,$AA$2:$AA$18)-$T315)^2+(_xlfn.XLOOKUP(FG$1,$Z$2:$Z$18,$AB$2:$AB$18)-$U315)^2+(_xlfn.XLOOKUP(FG$1,$Z$2:$Z$18,$AC$2:$AC$18-$V315)^2)))</f>
        <v/>
      </c>
      <c r="FH315" s="96" t="str" cm="1">
        <f t="array" ref="FH315">IF(OR(FH$1=0, $A315="", _xlfn.XLOOKUP(FH$1, $Z$2:$Z$18, $AD$2:$AD$18, "")=""),"",SQRT((_xlfn.XLOOKUP(FH$1,$Z$2:$Z$18,$AA$2:$AA$18)-$T315)^2+(_xlfn.XLOOKUP(FH$1,$Z$2:$Z$18,$AB$2:$AB$18)-$U315)^2+(_xlfn.XLOOKUP(FH$1,$Z$2:$Z$18,$AC$2:$AC$18-$V315)^2)))</f>
        <v/>
      </c>
      <c r="FI315" s="97" t="str" cm="1">
        <f t="array" ref="FI315">IF(OR(FI$1=0, $A315="", _xlfn.XLOOKUP(FI$1, $Z$2:$Z$18, $AD$2:$AD$18, "")=""),"",SQRT((_xlfn.XLOOKUP(FI$1,$Z$2:$Z$18,$AA$2:$AA$18)-$T315)^2+(_xlfn.XLOOKUP(FI$1,$Z$2:$Z$18,$AB$2:$AB$18)-$U315)^2+(_xlfn.XLOOKUP(FI$1,$Z$2:$Z$18,$AC$2:$AC$18-$V315)^2)))</f>
        <v/>
      </c>
      <c r="FJ315" s="97" t="str" cm="1">
        <f t="array" ref="FJ315">IF(OR(FJ$1=0, $A315="", _xlfn.XLOOKUP(FJ$1, $Z$2:$Z$18, $AD$2:$AD$18, "")=""),"",SQRT((_xlfn.XLOOKUP(FJ$1,$Z$2:$Z$18,$AA$2:$AA$18)-$T315)^2+(_xlfn.XLOOKUP(FJ$1,$Z$2:$Z$18,$AB$2:$AB$18)-$U315)^2+(_xlfn.XLOOKUP(FJ$1,$Z$2:$Z$18,$AC$2:$AC$18-$V315)^2)))</f>
        <v/>
      </c>
      <c r="FK315" s="97" t="str" cm="1">
        <f t="array" ref="FK315">IF(OR(FK$1=0, $A315="", _xlfn.XLOOKUP(FK$1, $Z$2:$Z$18, $AD$2:$AD$18, "")=""),"",SQRT((_xlfn.XLOOKUP(FK$1,$Z$2:$Z$18,$AA$2:$AA$18)-$T315)^2+(_xlfn.XLOOKUP(FK$1,$Z$2:$Z$18,$AB$2:$AB$18)-$U315)^2+(_xlfn.XLOOKUP(FK$1,$Z$2:$Z$18,$AC$2:$AC$18-$V315)^2)))</f>
        <v/>
      </c>
      <c r="FL315" s="97" t="str" cm="1">
        <f t="array" ref="FL315">IF(OR(FL$1=0, $A315="", _xlfn.XLOOKUP(FL$1, $Z$2:$Z$18, $AD$2:$AD$18, "")=""),"",SQRT((_xlfn.XLOOKUP(FL$1,$Z$2:$Z$18,$AA$2:$AA$18)-$T315)^2+(_xlfn.XLOOKUP(FL$1,$Z$2:$Z$18,$AB$2:$AB$18)-$U315)^2+(_xlfn.XLOOKUP(FL$1,$Z$2:$Z$18,$AC$2:$AC$18-$V315)^2)))</f>
        <v/>
      </c>
      <c r="FM315" s="97" t="str" cm="1">
        <f t="array" ref="FM315">IF(OR(FM$1=0, $A315="", _xlfn.XLOOKUP(FM$1, $Z$2:$Z$18, $AD$2:$AD$18, "")=""),"",SQRT((_xlfn.XLOOKUP(FM$1,$Z$2:$Z$18,$AA$2:$AA$18)-$T315)^2+(_xlfn.XLOOKUP(FM$1,$Z$2:$Z$18,$AB$2:$AB$18)-$U315)^2+(_xlfn.XLOOKUP(FM$1,$Z$2:$Z$18,$AC$2:$AC$18-$V315)^2)))</f>
        <v/>
      </c>
      <c r="FN315" s="97" t="str" cm="1">
        <f t="array" ref="FN315">IF(OR(FN$1=0, $A315="", _xlfn.XLOOKUP(FN$1, $Z$2:$Z$18, $AD$2:$AD$18, "")=""),"",SQRT((_xlfn.XLOOKUP(FN$1,$Z$2:$Z$18,$AA$2:$AA$18)-$T315)^2+(_xlfn.XLOOKUP(FN$1,$Z$2:$Z$18,$AB$2:$AB$18)-$U315)^2+(_xlfn.XLOOKUP(FN$1,$Z$2:$Z$18,$AC$2:$AC$18-$V315)^2)))</f>
        <v/>
      </c>
      <c r="FO315" s="98" t="str" cm="1">
        <f t="array" ref="FO315">IF(OR(FO$1=0, $A315="", _xlfn.XLOOKUP(FO$1, $Z$2:$Z$18, $AD$2:$AD$18, "")=""),"",SQRT((_xlfn.XLOOKUP(FO$1,$Z$2:$Z$18,$AA$2:$AA$18)-$T315)^2+(_xlfn.XLOOKUP(FO$1,$Z$2:$Z$18,$AB$2:$AB$18)-$U315)^2+(_xlfn.XLOOKUP(FO$1,$Z$2:$Z$18,$AC$2:$AC$18-$V315)^2)))</f>
        <v/>
      </c>
      <c r="FP315" s="99"/>
      <c r="FQ315" s="99"/>
      <c r="FR315" s="100">
        <f t="shared" si="135"/>
        <v>0</v>
      </c>
      <c r="FS315" s="109">
        <f t="shared" si="136"/>
        <v>0</v>
      </c>
      <c r="FT315" s="109">
        <f t="shared" si="137"/>
        <v>0</v>
      </c>
      <c r="FU315" s="109">
        <f t="shared" si="138"/>
        <v>0</v>
      </c>
      <c r="FV315" s="109">
        <f t="shared" si="139"/>
        <v>0</v>
      </c>
      <c r="FW315" s="109">
        <f t="shared" si="140"/>
        <v>0</v>
      </c>
      <c r="FX315" s="109">
        <f t="shared" si="141"/>
        <v>0</v>
      </c>
      <c r="FY315" s="109">
        <f t="shared" si="142"/>
        <v>0</v>
      </c>
      <c r="FZ315" s="110">
        <f t="shared" si="143"/>
        <v>0</v>
      </c>
      <c r="GA315" s="110">
        <f t="shared" si="144"/>
        <v>0</v>
      </c>
      <c r="GB315" s="110">
        <f t="shared" si="145"/>
        <v>0</v>
      </c>
      <c r="GC315" s="110">
        <f t="shared" si="146"/>
        <v>0</v>
      </c>
      <c r="GD315" s="110">
        <f t="shared" si="147"/>
        <v>0</v>
      </c>
      <c r="GE315" s="110">
        <f t="shared" si="148"/>
        <v>0</v>
      </c>
      <c r="GF315" s="111">
        <f t="shared" si="149"/>
        <v>0</v>
      </c>
      <c r="GG315" s="100">
        <f t="shared" si="150"/>
        <v>0</v>
      </c>
      <c r="GH315" s="109">
        <f t="shared" si="151"/>
        <v>0</v>
      </c>
      <c r="GI315" s="109">
        <f t="shared" si="152"/>
        <v>0</v>
      </c>
      <c r="GJ315" s="109">
        <f t="shared" si="153"/>
        <v>0</v>
      </c>
      <c r="GK315" s="109">
        <f t="shared" si="154"/>
        <v>0</v>
      </c>
      <c r="GL315" s="109">
        <f t="shared" si="155"/>
        <v>0</v>
      </c>
      <c r="GM315" s="109">
        <f t="shared" si="156"/>
        <v>0</v>
      </c>
      <c r="GN315" s="109">
        <f t="shared" si="157"/>
        <v>0</v>
      </c>
      <c r="GO315" s="110">
        <f t="shared" si="158"/>
        <v>0</v>
      </c>
      <c r="GP315" s="110">
        <f t="shared" si="159"/>
        <v>0</v>
      </c>
      <c r="GQ315" s="110">
        <f t="shared" si="160"/>
        <v>0</v>
      </c>
      <c r="GR315" s="110">
        <f t="shared" si="161"/>
        <v>0</v>
      </c>
      <c r="GS315" s="110">
        <f t="shared" si="162"/>
        <v>0</v>
      </c>
      <c r="GT315" s="110">
        <f t="shared" si="163"/>
        <v>0</v>
      </c>
      <c r="GU315" s="111">
        <f t="shared" si="164"/>
        <v>0</v>
      </c>
      <c r="GX315" s="151" cm="1">
        <f t="array" ref="GX315">_xlfn.IFS(GX$1= 0,"", NOT(ISBLANK(CA315)), 0, ISBLANK(CA315), $Q315-$S315+FR315-AU315-DG315)</f>
        <v>0</v>
      </c>
      <c r="GY315" s="152" cm="1">
        <f t="array" ref="GY315">_xlfn.IFS(GY$1= 0,"", NOT(ISBLANK(CB315)), 0, ISBLANK(CB315), $Q315-$S315+FS315-AV315-DH315)</f>
        <v>0</v>
      </c>
      <c r="GZ315" s="152" cm="1">
        <f t="array" ref="GZ315">_xlfn.IFS(GZ$1= 0,"", NOT(ISBLANK(CC315)), 0, ISBLANK(CC315), $Q315-$S315+FT315-AW315-DI315)</f>
        <v>0</v>
      </c>
      <c r="HA315" s="152" cm="1">
        <f t="array" ref="HA315">_xlfn.IFS(HA$1= 0,"", NOT(ISBLANK(CD315)), 0, ISBLANK(CD315), $Q315-$S315+FU315-AX315-DJ315)</f>
        <v>0</v>
      </c>
      <c r="HB315" s="152" cm="1">
        <f t="array" ref="HB315">_xlfn.IFS(HB$1= 0,"", NOT(ISBLANK(CE315)), 0, ISBLANK(CE315), $Q315-$S315+FV315-AY315-DK315)</f>
        <v>0</v>
      </c>
      <c r="HC315" s="152" cm="1">
        <f t="array" ref="HC315">_xlfn.IFS(HC$1= 0,"", NOT(ISBLANK(CF315)), 0, ISBLANK(CF315), $Q315-$S315+FW315-AZ315-DL315)</f>
        <v>0</v>
      </c>
      <c r="HD315" s="152" cm="1">
        <f t="array" ref="HD315">_xlfn.IFS(HD$1= 0,"", NOT(ISBLANK(CG315)), 0, ISBLANK(CG315), $Q315-$S315+FX315-BA315-DM315)</f>
        <v>0</v>
      </c>
      <c r="HE315" s="152" t="str" cm="1">
        <f t="array" ref="HE315">_xlfn.IFS(HE$1= 0,"", NOT(ISBLANK(CH315)), 0, ISBLANK(CH315), $Q315-$S315+FY315-BB315-DN315)</f>
        <v/>
      </c>
      <c r="HF315" s="152" t="str" cm="1">
        <f t="array" ref="HF315">_xlfn.IFS(HF$1= 0,"", NOT(ISBLANK(CI315)), 0, ISBLANK(CI315), $Q315-$S315+FZ315-BC315-DO315)</f>
        <v/>
      </c>
      <c r="HG315" s="152" t="str" cm="1">
        <f t="array" ref="HG315">_xlfn.IFS(HG$1= 0,"", NOT(ISBLANK(CJ315)), 0, ISBLANK(CJ315), $Q315-$S315+GA315-BD315-DP315)</f>
        <v/>
      </c>
      <c r="HH315" s="152" t="str" cm="1">
        <f t="array" ref="HH315">_xlfn.IFS(HH$1= 0,"", NOT(ISBLANK(CK315)), 0, ISBLANK(CK315), $Q315-$S315+GB315-BE315-DQ315)</f>
        <v/>
      </c>
      <c r="HI315" s="152" t="str" cm="1">
        <f t="array" ref="HI315">_xlfn.IFS(HI$1= 0,"", NOT(ISBLANK(CL315)), 0, ISBLANK(CL315), $Q315-$S315+GC315-BF315-DR315)</f>
        <v/>
      </c>
      <c r="HJ315" s="152" t="str" cm="1">
        <f t="array" ref="HJ315">_xlfn.IFS(HJ$1= 0,"", NOT(ISBLANK(CM315)), 0, ISBLANK(CM315), $Q315-$S315+GD315-BG315-DS315)</f>
        <v/>
      </c>
      <c r="HK315" s="152" t="str" cm="1">
        <f t="array" ref="HK315">_xlfn.IFS(HK$1= 0,"", NOT(ISBLANK(CN315)), 0, ISBLANK(CN315), $Q315-$S315+GE315-BH315-DT315)</f>
        <v/>
      </c>
      <c r="HL315" s="153" t="str" cm="1">
        <f t="array" ref="HL315">_xlfn.IFS(HL$1= 0,"", NOT(ISBLANK(CO315)), 0, ISBLANK(CO315), $Q315-$S315+GF315-BI315-DU315)</f>
        <v/>
      </c>
      <c r="HM315" s="153" t="str" cm="1">
        <f t="array" ref="HM315">_xlfn.IFS(HM$1= 0,"", NOT(ISBLANK(DE315)), 0, ISBLANK(DE315), $Q315-$S315+IC315-BY315-#REF!)</f>
        <v/>
      </c>
      <c r="HN315" s="153" t="e" cm="1">
        <f t="array" ref="HN315">_xlfn.IFS(HN$1= 0,"", NOT(ISBLANK(DF315)), 0, ISBLANK(DF315), $Q315-$S315+ID315-BZ315-#REF!)</f>
        <v>#REF!</v>
      </c>
      <c r="HO315" s="153" t="e" cm="1">
        <f t="array" ref="HO315">_xlfn.IFS(HO$1= 0,"", NOT(ISBLANK(DG315)), 0, ISBLANK(DG315), $Q315-$S315+IE315-CA315-#REF!)</f>
        <v>#VALUE!</v>
      </c>
      <c r="HP315" s="153" t="e" cm="1">
        <f t="array" ref="HP315">_xlfn.IFS(HP$1= 0,"", NOT(ISBLANK(DH315)), 0, ISBLANK(DH315), $Q315-$S315+IF315-CB315-#REF!)</f>
        <v>#REF!</v>
      </c>
      <c r="HQ315" s="153" t="e" cm="1">
        <f t="array" ref="HQ315">_xlfn.IFS(HQ$1= 0,"", NOT(ISBLANK(DI315)), 0, ISBLANK(DI315), $Q315-$S315+IG315-CC315-#REF!)</f>
        <v>#REF!</v>
      </c>
      <c r="HR315" s="153" cm="1">
        <f t="array" ref="HR315">_xlfn.IFS(HR$1= 0,"", NOT(ISBLANK(DJ315)), 0, ISBLANK(DJ315), $Q315-$S315+IH315-CD315-EK315)</f>
        <v>0</v>
      </c>
      <c r="HS315" s="153" t="e" cm="1">
        <f t="array" ref="HS315">_xlfn.IFS(HS$1= 0,"", NOT(ISBLANK(DK315)), 0, ISBLANK(DK315), $Q315-$S315+II315-CE315-EL315)</f>
        <v>#VALUE!</v>
      </c>
      <c r="HT315" s="153" t="e" cm="1">
        <f t="array" ref="HT315">_xlfn.IFS(HT$1= 0,"", NOT(ISBLANK(DL315)), 0, ISBLANK(DL315), $Q315-$S315+GV315-CF315-EM315)</f>
        <v>#VALUE!</v>
      </c>
      <c r="HU315" s="153" t="e" cm="1">
        <f t="array" ref="HU315">_xlfn.IFS(HU$1= 0,"", NOT(ISBLANK(DM315)), 0, ISBLANK(DM315), $Q315-$S315+GW315-CG315-EN315)</f>
        <v>#VALUE!</v>
      </c>
      <c r="HV315" s="153" t="str" cm="1">
        <f t="array" ref="HV315">_xlfn.IFS(HV$1= 0,"", NOT(ISBLANK(DN315)), 0, ISBLANK(DN315), $Q315-$S315+GX315-CH315-EO315)</f>
        <v/>
      </c>
      <c r="HW315" s="153" t="str" cm="1">
        <f t="array" ref="HW315">_xlfn.IFS(HW$1= 0,"", NOT(ISBLANK(DO315)), 0, ISBLANK(DO315), $Q315-$S315+GY315-CI315-EP315)</f>
        <v/>
      </c>
      <c r="HX315" s="153" t="str" cm="1">
        <f t="array" ref="HX315">_xlfn.IFS(HX$1= 0,"", NOT(ISBLANK(DP315)), 0, ISBLANK(DP315), $Q315-$S315+GZ315-CJ315-EQ315)</f>
        <v/>
      </c>
      <c r="HY315" s="153" t="str" cm="1">
        <f t="array" ref="HY315">_xlfn.IFS(HY$1= 0,"", NOT(ISBLANK(DQ315)), 0, ISBLANK(DQ315), $Q315-$S315+HA315-CK315-ER315)</f>
        <v/>
      </c>
      <c r="HZ315" s="153" t="str" cm="1">
        <f t="array" ref="HZ315">_xlfn.IFS(HZ$1= 0,"", NOT(ISBLANK(DR315)), 0, ISBLANK(DR315), $Q315-$S315+HB315-CL315-ES315)</f>
        <v/>
      </c>
      <c r="IA315" s="153" t="str" cm="1">
        <f t="array" ref="IA315">_xlfn.IFS(IA$1= 0,"", NOT(ISBLANK(DS315)), 0, ISBLANK(DS315), $Q315-$S315+HC315-CM315-ET315)</f>
        <v/>
      </c>
    </row>
    <row r="316" spans="1:235" ht="16.5" x14ac:dyDescent="0.3">
      <c r="A316" s="144"/>
      <c r="B316" s="106"/>
      <c r="C316" s="106"/>
      <c r="D316" s="107"/>
      <c r="E316" s="131"/>
      <c r="F316" s="137"/>
      <c r="G316" s="2"/>
      <c r="H316" s="2"/>
      <c r="I316" s="2"/>
      <c r="J316" s="2"/>
      <c r="K316" s="2"/>
      <c r="L316" s="2"/>
      <c r="M316" s="140"/>
      <c r="N316" s="137"/>
      <c r="O316" s="138"/>
      <c r="P316" s="133"/>
      <c r="Q316" s="94">
        <f t="shared" si="133"/>
        <v>0</v>
      </c>
      <c r="R316" s="1"/>
      <c r="S316" s="1"/>
      <c r="T316" s="2"/>
      <c r="U316" s="2"/>
      <c r="V316" s="82">
        <f t="shared" si="134"/>
        <v>0</v>
      </c>
      <c r="W316" s="121"/>
      <c r="X316" s="108"/>
      <c r="AU316" s="105"/>
      <c r="AV316" s="105"/>
      <c r="AW316" s="105"/>
      <c r="AX316" s="105"/>
      <c r="AY316" s="105"/>
      <c r="AZ316" s="105"/>
      <c r="BA316" s="105"/>
      <c r="BB316" s="105"/>
      <c r="BC316" s="105"/>
      <c r="BD316" s="105"/>
      <c r="BE316" s="105"/>
      <c r="BF316" s="105"/>
      <c r="BG316" s="105"/>
      <c r="BH316" s="105"/>
      <c r="BI316" s="105"/>
      <c r="BJ316" s="105"/>
      <c r="BK316" s="105"/>
      <c r="BL316" s="105"/>
      <c r="BM316" s="105"/>
      <c r="BN316" s="105"/>
      <c r="BO316" s="105"/>
      <c r="BP316" s="105"/>
      <c r="BQ316" s="105"/>
      <c r="BR316" s="105"/>
      <c r="BS316" s="105"/>
      <c r="BT316" s="105"/>
      <c r="BU316" s="105"/>
      <c r="BV316" s="105"/>
      <c r="BW316" s="105"/>
      <c r="BX316" s="105"/>
      <c r="BZ316" s="99"/>
      <c r="CA316" s="105" t="s">
        <v>32</v>
      </c>
      <c r="CB316" s="105"/>
      <c r="CC316" s="105"/>
      <c r="CD316" s="105"/>
      <c r="CE316" s="105"/>
      <c r="CF316" s="105"/>
      <c r="CG316" s="105"/>
      <c r="CH316" s="105"/>
      <c r="CI316" s="105"/>
      <c r="CJ316" s="105"/>
      <c r="CK316" s="105"/>
      <c r="CL316" s="105"/>
      <c r="CM316" s="105"/>
      <c r="CN316" s="105"/>
      <c r="CO316" s="105"/>
      <c r="CP316" s="105" t="s">
        <v>32</v>
      </c>
      <c r="CQ316" s="105"/>
      <c r="CR316" s="105"/>
      <c r="CS316" s="105"/>
      <c r="CT316" s="105"/>
      <c r="CU316" s="105"/>
      <c r="CV316" s="105"/>
      <c r="CW316" s="105"/>
      <c r="CX316" s="105"/>
      <c r="CY316" s="105"/>
      <c r="CZ316" s="105"/>
      <c r="DA316" s="105"/>
      <c r="DB316" s="105"/>
      <c r="DC316" s="105"/>
      <c r="DD316" s="105"/>
      <c r="DE316" s="99"/>
      <c r="DF316" s="99"/>
      <c r="DG316" s="105"/>
      <c r="DH316" s="105"/>
      <c r="DI316" s="105"/>
      <c r="DJ316" s="105"/>
      <c r="DK316" s="105"/>
      <c r="DL316" s="105"/>
      <c r="DM316" s="105"/>
      <c r="DN316" s="105"/>
      <c r="DO316" s="105"/>
      <c r="DP316" s="105"/>
      <c r="DQ316" s="105"/>
      <c r="DR316" s="105"/>
      <c r="DS316" s="105"/>
      <c r="DT316" s="105"/>
      <c r="DU316" s="105"/>
      <c r="DV316" s="105"/>
      <c r="DW316" s="105"/>
      <c r="DX316" s="105"/>
      <c r="DY316" s="105"/>
      <c r="DZ316" s="105"/>
      <c r="EA316" s="105"/>
      <c r="EB316" s="105"/>
      <c r="EC316" s="105"/>
      <c r="ED316" s="105"/>
      <c r="EE316" s="105"/>
      <c r="EF316" s="105"/>
      <c r="EG316" s="105"/>
      <c r="EH316" s="105"/>
      <c r="EI316" s="105"/>
      <c r="EJ316" s="105"/>
      <c r="EL316" s="146" t="str" cm="1">
        <f t="array" ref="EL316">IF(OR(EL$1=0, $A316="", _xlfn.XLOOKUP(EL$1, $Z$2:$Z$18, $AD$2:$AD$18, "")=""),"",SQRT((_xlfn.XLOOKUP(EL$1,$Z$2:$Z$18,$AA$2:$AA$18)-$T316)^2+(_xlfn.XLOOKUP(EL$1,$Z$2:$Z$18,$AB$2:$AB$18)-$U316)^2+(_xlfn.XLOOKUP(EL$1,$Z$2:$Z$18,$AC$2:$AC$18-$V316)^2)))</f>
        <v/>
      </c>
      <c r="EM316" s="96" t="str" cm="1">
        <f t="array" ref="EM316">IF(OR(EM$1=0, $A316="", _xlfn.XLOOKUP(EM$1, $Z$2:$Z$18, $AD$2:$AD$18, "")=""),"",SQRT((_xlfn.XLOOKUP(EM$1,$Z$2:$Z$18,$AA$2:$AA$18)-$T316)^2+(_xlfn.XLOOKUP(EM$1,$Z$2:$Z$18,$AB$2:$AB$18)-$U316)^2+(_xlfn.XLOOKUP(EM$1,$Z$2:$Z$18,$AC$2:$AC$18-$V316)^2)))</f>
        <v/>
      </c>
      <c r="EN316" s="96" t="str" cm="1">
        <f t="array" ref="EN316">IF(OR(EN$1=0, $A316="", _xlfn.XLOOKUP(EN$1, $Z$2:$Z$18, $AD$2:$AD$18, "")=""),"",SQRT((_xlfn.XLOOKUP(EN$1,$Z$2:$Z$18,$AA$2:$AA$18)-$T316)^2+(_xlfn.XLOOKUP(EN$1,$Z$2:$Z$18,$AB$2:$AB$18)-$U316)^2+(_xlfn.XLOOKUP(EN$1,$Z$2:$Z$18,$AC$2:$AC$18-$V316)^2)))</f>
        <v/>
      </c>
      <c r="EO316" s="96" t="str" cm="1">
        <f t="array" ref="EO316">IF(OR(EO$1=0, $A316="", _xlfn.XLOOKUP(EO$1, $Z$2:$Z$18, $AD$2:$AD$18, "")=""),"",SQRT((_xlfn.XLOOKUP(EO$1,$Z$2:$Z$18,$AA$2:$AA$18)-$T316)^2+(_xlfn.XLOOKUP(EO$1,$Z$2:$Z$18,$AB$2:$AB$18)-$U316)^2+(_xlfn.XLOOKUP(EO$1,$Z$2:$Z$18,$AC$2:$AC$18-$V316)^2)))</f>
        <v/>
      </c>
      <c r="EP316" s="96" t="str" cm="1">
        <f t="array" ref="EP316">IF(OR(EP$1=0, $A316="", _xlfn.XLOOKUP(EP$1, $Z$2:$Z$18, $AD$2:$AD$18, "")=""),"",SQRT((_xlfn.XLOOKUP(EP$1,$Z$2:$Z$18,$AA$2:$AA$18)-$T316)^2+(_xlfn.XLOOKUP(EP$1,$Z$2:$Z$18,$AB$2:$AB$18)-$U316)^2+(_xlfn.XLOOKUP(EP$1,$Z$2:$Z$18,$AC$2:$AC$18-$V316)^2)))</f>
        <v/>
      </c>
      <c r="EQ316" s="96" t="str" cm="1">
        <f t="array" ref="EQ316">IF(OR(EQ$1=0, $A316="", _xlfn.XLOOKUP(EQ$1, $Z$2:$Z$18, $AD$2:$AD$18, "")=""),"",SQRT((_xlfn.XLOOKUP(EQ$1,$Z$2:$Z$18,$AA$2:$AA$18)-$T316)^2+(_xlfn.XLOOKUP(EQ$1,$Z$2:$Z$18,$AB$2:$AB$18)-$U316)^2+(_xlfn.XLOOKUP(EQ$1,$Z$2:$Z$18,$AC$2:$AC$18-$V316)^2)))</f>
        <v/>
      </c>
      <c r="ER316" s="96" t="str" cm="1">
        <f t="array" ref="ER316">IF(OR(ER$1=0, $A316="", _xlfn.XLOOKUP(ER$1, $Z$2:$Z$18, $AD$2:$AD$18, "")=""),"",SQRT((_xlfn.XLOOKUP(ER$1,$Z$2:$Z$18,$AA$2:$AA$18)-$T316)^2+(_xlfn.XLOOKUP(ER$1,$Z$2:$Z$18,$AB$2:$AB$18)-$U316)^2+(_xlfn.XLOOKUP(ER$1,$Z$2:$Z$18,$AC$2:$AC$18-$V316)^2)))</f>
        <v/>
      </c>
      <c r="ES316" s="96" t="str" cm="1">
        <f t="array" ref="ES316">IF(OR(ES$1=0, $A316="", _xlfn.XLOOKUP(ES$1, $Z$2:$Z$18, $AD$2:$AD$18, "")=""),"",SQRT((_xlfn.XLOOKUP(ES$1,$Z$2:$Z$18,$AA$2:$AA$18)-$T316)^2+(_xlfn.XLOOKUP(ES$1,$Z$2:$Z$18,$AB$2:$AB$18)-$U316)^2+(_xlfn.XLOOKUP(ES$1,$Z$2:$Z$18,$AC$2:$AC$18-$V316)^2)))</f>
        <v/>
      </c>
      <c r="ET316" s="97" t="str" cm="1">
        <f t="array" ref="ET316">IF(OR(ET$1=0, $A316="", _xlfn.XLOOKUP(ET$1, $Z$2:$Z$18, $AD$2:$AD$18, "")=""),"",SQRT((_xlfn.XLOOKUP(ET$1,$Z$2:$Z$18,$AA$2:$AA$18)-$T316)^2+(_xlfn.XLOOKUP(ET$1,$Z$2:$Z$18,$AB$2:$AB$18)-$U316)^2+(_xlfn.XLOOKUP(ET$1,$Z$2:$Z$18,$AC$2:$AC$18-$V316)^2)))</f>
        <v/>
      </c>
      <c r="EU316" s="97" t="str" cm="1">
        <f t="array" ref="EU316">IF(OR(EU$1=0, $A316="", _xlfn.XLOOKUP(EU$1, $Z$2:$Z$18, $AD$2:$AD$18, "")=""),"",SQRT((_xlfn.XLOOKUP(EU$1,$Z$2:$Z$18,$AA$2:$AA$18)-$T316)^2+(_xlfn.XLOOKUP(EU$1,$Z$2:$Z$18,$AB$2:$AB$18)-$U316)^2+(_xlfn.XLOOKUP(EU$1,$Z$2:$Z$18,$AC$2:$AC$18-$V316)^2)))</f>
        <v/>
      </c>
      <c r="EV316" s="97" t="str" cm="1">
        <f t="array" ref="EV316">IF(OR(EV$1=0, $A316="", _xlfn.XLOOKUP(EV$1, $Z$2:$Z$18, $AD$2:$AD$18, "")=""),"",SQRT((_xlfn.XLOOKUP(EV$1,$Z$2:$Z$18,$AA$2:$AA$18)-$T316)^2+(_xlfn.XLOOKUP(EV$1,$Z$2:$Z$18,$AB$2:$AB$18)-$U316)^2+(_xlfn.XLOOKUP(EV$1,$Z$2:$Z$18,$AC$2:$AC$18-$V316)^2)))</f>
        <v/>
      </c>
      <c r="EW316" s="97" t="str" cm="1">
        <f t="array" ref="EW316">IF(OR(EW$1=0, $A316="", _xlfn.XLOOKUP(EW$1, $Z$2:$Z$18, $AD$2:$AD$18, "")=""),"",SQRT((_xlfn.XLOOKUP(EW$1,$Z$2:$Z$18,$AA$2:$AA$18)-$T316)^2+(_xlfn.XLOOKUP(EW$1,$Z$2:$Z$18,$AB$2:$AB$18)-$U316)^2+(_xlfn.XLOOKUP(EW$1,$Z$2:$Z$18,$AC$2:$AC$18-$V316)^2)))</f>
        <v/>
      </c>
      <c r="EX316" s="97" t="str" cm="1">
        <f t="array" ref="EX316">IF(OR(EX$1=0, $A316="", _xlfn.XLOOKUP(EX$1, $Z$2:$Z$18, $AD$2:$AD$18, "")=""),"",SQRT((_xlfn.XLOOKUP(EX$1,$Z$2:$Z$18,$AA$2:$AA$18)-$T316)^2+(_xlfn.XLOOKUP(EX$1,$Z$2:$Z$18,$AB$2:$AB$18)-$U316)^2+(_xlfn.XLOOKUP(EX$1,$Z$2:$Z$18,$AC$2:$AC$18-$V316)^2)))</f>
        <v/>
      </c>
      <c r="EY316" s="97" t="str" cm="1">
        <f t="array" ref="EY316">IF(OR(EY$1=0, $A316="", _xlfn.XLOOKUP(EY$1, $Z$2:$Z$18, $AD$2:$AD$18, "")=""),"",SQRT((_xlfn.XLOOKUP(EY$1,$Z$2:$Z$18,$AA$2:$AA$18)-$T316)^2+(_xlfn.XLOOKUP(EY$1,$Z$2:$Z$18,$AB$2:$AB$18)-$U316)^2+(_xlfn.XLOOKUP(EY$1,$Z$2:$Z$18,$AC$2:$AC$18-$V316)^2)))</f>
        <v/>
      </c>
      <c r="EZ316" s="98" t="str" cm="1">
        <f t="array" ref="EZ316">IF(OR(EZ$1=0, $A316="", _xlfn.XLOOKUP(EZ$1, $Z$2:$Z$18, $AD$2:$AD$18, "")=""),"",SQRT((_xlfn.XLOOKUP(EZ$1,$Z$2:$Z$18,$AA$2:$AA$18)-$T316)^2+(_xlfn.XLOOKUP(EZ$1,$Z$2:$Z$18,$AB$2:$AB$18)-$U316)^2+(_xlfn.XLOOKUP(EZ$1,$Z$2:$Z$18,$AC$2:$AC$18-$V316)^2)))</f>
        <v/>
      </c>
      <c r="FA316" s="146" t="str" cm="1">
        <f t="array" ref="FA316">IF(OR(FA$1=0, $A316="", _xlfn.XLOOKUP(FA$1, $Z$2:$Z$18, $AD$2:$AD$18, "")=""),"",SQRT((_xlfn.XLOOKUP(FA$1,$Z$2:$Z$18,$AA$2:$AA$18)-$T316)^2+(_xlfn.XLOOKUP(FA$1,$Z$2:$Z$18,$AB$2:$AB$18)-$U316)^2+(_xlfn.XLOOKUP(FA$1,$Z$2:$Z$18,$AC$2:$AC$18-$V316)^2)))</f>
        <v/>
      </c>
      <c r="FB316" s="96" t="str" cm="1">
        <f t="array" ref="FB316">IF(OR(FB$1=0, $A316="", _xlfn.XLOOKUP(FB$1, $Z$2:$Z$18, $AD$2:$AD$18, "")=""),"",SQRT((_xlfn.XLOOKUP(FB$1,$Z$2:$Z$18,$AA$2:$AA$18)-$T316)^2+(_xlfn.XLOOKUP(FB$1,$Z$2:$Z$18,$AB$2:$AB$18)-$U316)^2+(_xlfn.XLOOKUP(FB$1,$Z$2:$Z$18,$AC$2:$AC$18-$V316)^2)))</f>
        <v/>
      </c>
      <c r="FC316" s="96" t="str" cm="1">
        <f t="array" ref="FC316">IF(OR(FC$1=0, $A316="", _xlfn.XLOOKUP(FC$1, $Z$2:$Z$18, $AD$2:$AD$18, "")=""),"",SQRT((_xlfn.XLOOKUP(FC$1,$Z$2:$Z$18,$AA$2:$AA$18)-$T316)^2+(_xlfn.XLOOKUP(FC$1,$Z$2:$Z$18,$AB$2:$AB$18)-$U316)^2+(_xlfn.XLOOKUP(FC$1,$Z$2:$Z$18,$AC$2:$AC$18-$V316)^2)))</f>
        <v/>
      </c>
      <c r="FD316" s="96" t="str" cm="1">
        <f t="array" ref="FD316">IF(OR(FD$1=0, $A316="", _xlfn.XLOOKUP(FD$1, $Z$2:$Z$18, $AD$2:$AD$18, "")=""),"",SQRT((_xlfn.XLOOKUP(FD$1,$Z$2:$Z$18,$AA$2:$AA$18)-$T316)^2+(_xlfn.XLOOKUP(FD$1,$Z$2:$Z$18,$AB$2:$AB$18)-$U316)^2+(_xlfn.XLOOKUP(FD$1,$Z$2:$Z$18,$AC$2:$AC$18-$V316)^2)))</f>
        <v/>
      </c>
      <c r="FE316" s="96" t="str" cm="1">
        <f t="array" ref="FE316">IF(OR(FE$1=0, $A316="", _xlfn.XLOOKUP(FE$1, $Z$2:$Z$18, $AD$2:$AD$18, "")=""),"",SQRT((_xlfn.XLOOKUP(FE$1,$Z$2:$Z$18,$AA$2:$AA$18)-$T316)^2+(_xlfn.XLOOKUP(FE$1,$Z$2:$Z$18,$AB$2:$AB$18)-$U316)^2+(_xlfn.XLOOKUP(FE$1,$Z$2:$Z$18,$AC$2:$AC$18-$V316)^2)))</f>
        <v/>
      </c>
      <c r="FF316" s="96" t="str" cm="1">
        <f t="array" ref="FF316">IF(OR(FF$1=0, $A316="", _xlfn.XLOOKUP(FF$1, $Z$2:$Z$18, $AD$2:$AD$18, "")=""),"",SQRT((_xlfn.XLOOKUP(FF$1,$Z$2:$Z$18,$AA$2:$AA$18)-$T316)^2+(_xlfn.XLOOKUP(FF$1,$Z$2:$Z$18,$AB$2:$AB$18)-$U316)^2+(_xlfn.XLOOKUP(FF$1,$Z$2:$Z$18,$AC$2:$AC$18-$V316)^2)))</f>
        <v/>
      </c>
      <c r="FG316" s="96" t="str" cm="1">
        <f t="array" ref="FG316">IF(OR(FG$1=0, $A316="", _xlfn.XLOOKUP(FG$1, $Z$2:$Z$18, $AD$2:$AD$18, "")=""),"",SQRT((_xlfn.XLOOKUP(FG$1,$Z$2:$Z$18,$AA$2:$AA$18)-$T316)^2+(_xlfn.XLOOKUP(FG$1,$Z$2:$Z$18,$AB$2:$AB$18)-$U316)^2+(_xlfn.XLOOKUP(FG$1,$Z$2:$Z$18,$AC$2:$AC$18-$V316)^2)))</f>
        <v/>
      </c>
      <c r="FH316" s="96" t="str" cm="1">
        <f t="array" ref="FH316">IF(OR(FH$1=0, $A316="", _xlfn.XLOOKUP(FH$1, $Z$2:$Z$18, $AD$2:$AD$18, "")=""),"",SQRT((_xlfn.XLOOKUP(FH$1,$Z$2:$Z$18,$AA$2:$AA$18)-$T316)^2+(_xlfn.XLOOKUP(FH$1,$Z$2:$Z$18,$AB$2:$AB$18)-$U316)^2+(_xlfn.XLOOKUP(FH$1,$Z$2:$Z$18,$AC$2:$AC$18-$V316)^2)))</f>
        <v/>
      </c>
      <c r="FI316" s="97" t="str" cm="1">
        <f t="array" ref="FI316">IF(OR(FI$1=0, $A316="", _xlfn.XLOOKUP(FI$1, $Z$2:$Z$18, $AD$2:$AD$18, "")=""),"",SQRT((_xlfn.XLOOKUP(FI$1,$Z$2:$Z$18,$AA$2:$AA$18)-$T316)^2+(_xlfn.XLOOKUP(FI$1,$Z$2:$Z$18,$AB$2:$AB$18)-$U316)^2+(_xlfn.XLOOKUP(FI$1,$Z$2:$Z$18,$AC$2:$AC$18-$V316)^2)))</f>
        <v/>
      </c>
      <c r="FJ316" s="97" t="str" cm="1">
        <f t="array" ref="FJ316">IF(OR(FJ$1=0, $A316="", _xlfn.XLOOKUP(FJ$1, $Z$2:$Z$18, $AD$2:$AD$18, "")=""),"",SQRT((_xlfn.XLOOKUP(FJ$1,$Z$2:$Z$18,$AA$2:$AA$18)-$T316)^2+(_xlfn.XLOOKUP(FJ$1,$Z$2:$Z$18,$AB$2:$AB$18)-$U316)^2+(_xlfn.XLOOKUP(FJ$1,$Z$2:$Z$18,$AC$2:$AC$18-$V316)^2)))</f>
        <v/>
      </c>
      <c r="FK316" s="97" t="str" cm="1">
        <f t="array" ref="FK316">IF(OR(FK$1=0, $A316="", _xlfn.XLOOKUP(FK$1, $Z$2:$Z$18, $AD$2:$AD$18, "")=""),"",SQRT((_xlfn.XLOOKUP(FK$1,$Z$2:$Z$18,$AA$2:$AA$18)-$T316)^2+(_xlfn.XLOOKUP(FK$1,$Z$2:$Z$18,$AB$2:$AB$18)-$U316)^2+(_xlfn.XLOOKUP(FK$1,$Z$2:$Z$18,$AC$2:$AC$18-$V316)^2)))</f>
        <v/>
      </c>
      <c r="FL316" s="97" t="str" cm="1">
        <f t="array" ref="FL316">IF(OR(FL$1=0, $A316="", _xlfn.XLOOKUP(FL$1, $Z$2:$Z$18, $AD$2:$AD$18, "")=""),"",SQRT((_xlfn.XLOOKUP(FL$1,$Z$2:$Z$18,$AA$2:$AA$18)-$T316)^2+(_xlfn.XLOOKUP(FL$1,$Z$2:$Z$18,$AB$2:$AB$18)-$U316)^2+(_xlfn.XLOOKUP(FL$1,$Z$2:$Z$18,$AC$2:$AC$18-$V316)^2)))</f>
        <v/>
      </c>
      <c r="FM316" s="97" t="str" cm="1">
        <f t="array" ref="FM316">IF(OR(FM$1=0, $A316="", _xlfn.XLOOKUP(FM$1, $Z$2:$Z$18, $AD$2:$AD$18, "")=""),"",SQRT((_xlfn.XLOOKUP(FM$1,$Z$2:$Z$18,$AA$2:$AA$18)-$T316)^2+(_xlfn.XLOOKUP(FM$1,$Z$2:$Z$18,$AB$2:$AB$18)-$U316)^2+(_xlfn.XLOOKUP(FM$1,$Z$2:$Z$18,$AC$2:$AC$18-$V316)^2)))</f>
        <v/>
      </c>
      <c r="FN316" s="97" t="str" cm="1">
        <f t="array" ref="FN316">IF(OR(FN$1=0, $A316="", _xlfn.XLOOKUP(FN$1, $Z$2:$Z$18, $AD$2:$AD$18, "")=""),"",SQRT((_xlfn.XLOOKUP(FN$1,$Z$2:$Z$18,$AA$2:$AA$18)-$T316)^2+(_xlfn.XLOOKUP(FN$1,$Z$2:$Z$18,$AB$2:$AB$18)-$U316)^2+(_xlfn.XLOOKUP(FN$1,$Z$2:$Z$18,$AC$2:$AC$18-$V316)^2)))</f>
        <v/>
      </c>
      <c r="FO316" s="98" t="str" cm="1">
        <f t="array" ref="FO316">IF(OR(FO$1=0, $A316="", _xlfn.XLOOKUP(FO$1, $Z$2:$Z$18, $AD$2:$AD$18, "")=""),"",SQRT((_xlfn.XLOOKUP(FO$1,$Z$2:$Z$18,$AA$2:$AA$18)-$T316)^2+(_xlfn.XLOOKUP(FO$1,$Z$2:$Z$18,$AB$2:$AB$18)-$U316)^2+(_xlfn.XLOOKUP(FO$1,$Z$2:$Z$18,$AC$2:$AC$18-$V316)^2)))</f>
        <v/>
      </c>
      <c r="FP316" s="99"/>
      <c r="FQ316" s="99"/>
      <c r="FR316" s="100">
        <f t="shared" si="135"/>
        <v>0</v>
      </c>
      <c r="FS316" s="109">
        <f t="shared" si="136"/>
        <v>0</v>
      </c>
      <c r="FT316" s="109">
        <f t="shared" si="137"/>
        <v>0</v>
      </c>
      <c r="FU316" s="109">
        <f t="shared" si="138"/>
        <v>0</v>
      </c>
      <c r="FV316" s="109">
        <f t="shared" si="139"/>
        <v>0</v>
      </c>
      <c r="FW316" s="109">
        <f t="shared" si="140"/>
        <v>0</v>
      </c>
      <c r="FX316" s="109">
        <f t="shared" si="141"/>
        <v>0</v>
      </c>
      <c r="FY316" s="109">
        <f t="shared" si="142"/>
        <v>0</v>
      </c>
      <c r="FZ316" s="110">
        <f t="shared" si="143"/>
        <v>0</v>
      </c>
      <c r="GA316" s="110">
        <f t="shared" si="144"/>
        <v>0</v>
      </c>
      <c r="GB316" s="110">
        <f t="shared" si="145"/>
        <v>0</v>
      </c>
      <c r="GC316" s="110">
        <f t="shared" si="146"/>
        <v>0</v>
      </c>
      <c r="GD316" s="110">
        <f t="shared" si="147"/>
        <v>0</v>
      </c>
      <c r="GE316" s="110">
        <f t="shared" si="148"/>
        <v>0</v>
      </c>
      <c r="GF316" s="111">
        <f t="shared" si="149"/>
        <v>0</v>
      </c>
      <c r="GG316" s="100">
        <f t="shared" si="150"/>
        <v>0</v>
      </c>
      <c r="GH316" s="109">
        <f t="shared" si="151"/>
        <v>0</v>
      </c>
      <c r="GI316" s="109">
        <f t="shared" si="152"/>
        <v>0</v>
      </c>
      <c r="GJ316" s="109">
        <f t="shared" si="153"/>
        <v>0</v>
      </c>
      <c r="GK316" s="109">
        <f t="shared" si="154"/>
        <v>0</v>
      </c>
      <c r="GL316" s="109">
        <f t="shared" si="155"/>
        <v>0</v>
      </c>
      <c r="GM316" s="109">
        <f t="shared" si="156"/>
        <v>0</v>
      </c>
      <c r="GN316" s="109">
        <f t="shared" si="157"/>
        <v>0</v>
      </c>
      <c r="GO316" s="110">
        <f t="shared" si="158"/>
        <v>0</v>
      </c>
      <c r="GP316" s="110">
        <f t="shared" si="159"/>
        <v>0</v>
      </c>
      <c r="GQ316" s="110">
        <f t="shared" si="160"/>
        <v>0</v>
      </c>
      <c r="GR316" s="110">
        <f t="shared" si="161"/>
        <v>0</v>
      </c>
      <c r="GS316" s="110">
        <f t="shared" si="162"/>
        <v>0</v>
      </c>
      <c r="GT316" s="110">
        <f t="shared" si="163"/>
        <v>0</v>
      </c>
      <c r="GU316" s="111">
        <f t="shared" si="164"/>
        <v>0</v>
      </c>
      <c r="GX316" s="151" cm="1">
        <f t="array" ref="GX316">_xlfn.IFS(GX$1= 0,"", NOT(ISBLANK(CA316)), 0, ISBLANK(CA316), $Q316-$S316+FR316-AU316-DG316)</f>
        <v>0</v>
      </c>
      <c r="GY316" s="152" cm="1">
        <f t="array" ref="GY316">_xlfn.IFS(GY$1= 0,"", NOT(ISBLANK(CB316)), 0, ISBLANK(CB316), $Q316-$S316+FS316-AV316-DH316)</f>
        <v>0</v>
      </c>
      <c r="GZ316" s="152" cm="1">
        <f t="array" ref="GZ316">_xlfn.IFS(GZ$1= 0,"", NOT(ISBLANK(CC316)), 0, ISBLANK(CC316), $Q316-$S316+FT316-AW316-DI316)</f>
        <v>0</v>
      </c>
      <c r="HA316" s="152" cm="1">
        <f t="array" ref="HA316">_xlfn.IFS(HA$1= 0,"", NOT(ISBLANK(CD316)), 0, ISBLANK(CD316), $Q316-$S316+FU316-AX316-DJ316)</f>
        <v>0</v>
      </c>
      <c r="HB316" s="152" cm="1">
        <f t="array" ref="HB316">_xlfn.IFS(HB$1= 0,"", NOT(ISBLANK(CE316)), 0, ISBLANK(CE316), $Q316-$S316+FV316-AY316-DK316)</f>
        <v>0</v>
      </c>
      <c r="HC316" s="152" cm="1">
        <f t="array" ref="HC316">_xlfn.IFS(HC$1= 0,"", NOT(ISBLANK(CF316)), 0, ISBLANK(CF316), $Q316-$S316+FW316-AZ316-DL316)</f>
        <v>0</v>
      </c>
      <c r="HD316" s="152" cm="1">
        <f t="array" ref="HD316">_xlfn.IFS(HD$1= 0,"", NOT(ISBLANK(CG316)), 0, ISBLANK(CG316), $Q316-$S316+FX316-BA316-DM316)</f>
        <v>0</v>
      </c>
      <c r="HE316" s="152" t="str" cm="1">
        <f t="array" ref="HE316">_xlfn.IFS(HE$1= 0,"", NOT(ISBLANK(CH316)), 0, ISBLANK(CH316), $Q316-$S316+FY316-BB316-DN316)</f>
        <v/>
      </c>
      <c r="HF316" s="152" t="str" cm="1">
        <f t="array" ref="HF316">_xlfn.IFS(HF$1= 0,"", NOT(ISBLANK(CI316)), 0, ISBLANK(CI316), $Q316-$S316+FZ316-BC316-DO316)</f>
        <v/>
      </c>
      <c r="HG316" s="152" t="str" cm="1">
        <f t="array" ref="HG316">_xlfn.IFS(HG$1= 0,"", NOT(ISBLANK(CJ316)), 0, ISBLANK(CJ316), $Q316-$S316+GA316-BD316-DP316)</f>
        <v/>
      </c>
      <c r="HH316" s="152" t="str" cm="1">
        <f t="array" ref="HH316">_xlfn.IFS(HH$1= 0,"", NOT(ISBLANK(CK316)), 0, ISBLANK(CK316), $Q316-$S316+GB316-BE316-DQ316)</f>
        <v/>
      </c>
      <c r="HI316" s="152" t="str" cm="1">
        <f t="array" ref="HI316">_xlfn.IFS(HI$1= 0,"", NOT(ISBLANK(CL316)), 0, ISBLANK(CL316), $Q316-$S316+GC316-BF316-DR316)</f>
        <v/>
      </c>
      <c r="HJ316" s="152" t="str" cm="1">
        <f t="array" ref="HJ316">_xlfn.IFS(HJ$1= 0,"", NOT(ISBLANK(CM316)), 0, ISBLANK(CM316), $Q316-$S316+GD316-BG316-DS316)</f>
        <v/>
      </c>
      <c r="HK316" s="152" t="str" cm="1">
        <f t="array" ref="HK316">_xlfn.IFS(HK$1= 0,"", NOT(ISBLANK(CN316)), 0, ISBLANK(CN316), $Q316-$S316+GE316-BH316-DT316)</f>
        <v/>
      </c>
      <c r="HL316" s="153" t="str" cm="1">
        <f t="array" ref="HL316">_xlfn.IFS(HL$1= 0,"", NOT(ISBLANK(CO316)), 0, ISBLANK(CO316), $Q316-$S316+GF316-BI316-DU316)</f>
        <v/>
      </c>
      <c r="HM316" s="153" t="str" cm="1">
        <f t="array" ref="HM316">_xlfn.IFS(HM$1= 0,"", NOT(ISBLANK(DE316)), 0, ISBLANK(DE316), $Q316-$S316+IC316-BY316-#REF!)</f>
        <v/>
      </c>
      <c r="HN316" s="153" t="e" cm="1">
        <f t="array" ref="HN316">_xlfn.IFS(HN$1= 0,"", NOT(ISBLANK(DF316)), 0, ISBLANK(DF316), $Q316-$S316+ID316-BZ316-#REF!)</f>
        <v>#REF!</v>
      </c>
      <c r="HO316" s="153" t="e" cm="1">
        <f t="array" ref="HO316">_xlfn.IFS(HO$1= 0,"", NOT(ISBLANK(DG316)), 0, ISBLANK(DG316), $Q316-$S316+IE316-CA316-#REF!)</f>
        <v>#VALUE!</v>
      </c>
      <c r="HP316" s="153" t="e" cm="1">
        <f t="array" ref="HP316">_xlfn.IFS(HP$1= 0,"", NOT(ISBLANK(DH316)), 0, ISBLANK(DH316), $Q316-$S316+IF316-CB316-#REF!)</f>
        <v>#REF!</v>
      </c>
      <c r="HQ316" s="153" t="e" cm="1">
        <f t="array" ref="HQ316">_xlfn.IFS(HQ$1= 0,"", NOT(ISBLANK(DI316)), 0, ISBLANK(DI316), $Q316-$S316+IG316-CC316-#REF!)</f>
        <v>#REF!</v>
      </c>
      <c r="HR316" s="153" cm="1">
        <f t="array" ref="HR316">_xlfn.IFS(HR$1= 0,"", NOT(ISBLANK(DJ316)), 0, ISBLANK(DJ316), $Q316-$S316+IH316-CD316-EK316)</f>
        <v>0</v>
      </c>
      <c r="HS316" s="153" t="e" cm="1">
        <f t="array" ref="HS316">_xlfn.IFS(HS$1= 0,"", NOT(ISBLANK(DK316)), 0, ISBLANK(DK316), $Q316-$S316+II316-CE316-EL316)</f>
        <v>#VALUE!</v>
      </c>
      <c r="HT316" s="153" t="e" cm="1">
        <f t="array" ref="HT316">_xlfn.IFS(HT$1= 0,"", NOT(ISBLANK(DL316)), 0, ISBLANK(DL316), $Q316-$S316+GV316-CF316-EM316)</f>
        <v>#VALUE!</v>
      </c>
      <c r="HU316" s="153" t="e" cm="1">
        <f t="array" ref="HU316">_xlfn.IFS(HU$1= 0,"", NOT(ISBLANK(DM316)), 0, ISBLANK(DM316), $Q316-$S316+GW316-CG316-EN316)</f>
        <v>#VALUE!</v>
      </c>
      <c r="HV316" s="153" t="str" cm="1">
        <f t="array" ref="HV316">_xlfn.IFS(HV$1= 0,"", NOT(ISBLANK(DN316)), 0, ISBLANK(DN316), $Q316-$S316+GX316-CH316-EO316)</f>
        <v/>
      </c>
      <c r="HW316" s="153" t="str" cm="1">
        <f t="array" ref="HW316">_xlfn.IFS(HW$1= 0,"", NOT(ISBLANK(DO316)), 0, ISBLANK(DO316), $Q316-$S316+GY316-CI316-EP316)</f>
        <v/>
      </c>
      <c r="HX316" s="153" t="str" cm="1">
        <f t="array" ref="HX316">_xlfn.IFS(HX$1= 0,"", NOT(ISBLANK(DP316)), 0, ISBLANK(DP316), $Q316-$S316+GZ316-CJ316-EQ316)</f>
        <v/>
      </c>
      <c r="HY316" s="153" t="str" cm="1">
        <f t="array" ref="HY316">_xlfn.IFS(HY$1= 0,"", NOT(ISBLANK(DQ316)), 0, ISBLANK(DQ316), $Q316-$S316+HA316-CK316-ER316)</f>
        <v/>
      </c>
      <c r="HZ316" s="153" t="str" cm="1">
        <f t="array" ref="HZ316">_xlfn.IFS(HZ$1= 0,"", NOT(ISBLANK(DR316)), 0, ISBLANK(DR316), $Q316-$S316+HB316-CL316-ES316)</f>
        <v/>
      </c>
      <c r="IA316" s="153" t="str" cm="1">
        <f t="array" ref="IA316">_xlfn.IFS(IA$1= 0,"", NOT(ISBLANK(DS316)), 0, ISBLANK(DS316), $Q316-$S316+HC316-CM316-ET316)</f>
        <v/>
      </c>
    </row>
    <row r="317" spans="1:235" ht="16.5" x14ac:dyDescent="0.3">
      <c r="A317" s="144"/>
      <c r="B317" s="106"/>
      <c r="C317" s="106"/>
      <c r="D317" s="107"/>
      <c r="E317" s="131"/>
      <c r="F317" s="137"/>
      <c r="G317" s="2"/>
      <c r="H317" s="2"/>
      <c r="I317" s="2"/>
      <c r="J317" s="2"/>
      <c r="K317" s="2"/>
      <c r="L317" s="2"/>
      <c r="M317" s="140"/>
      <c r="N317" s="137"/>
      <c r="O317" s="138"/>
      <c r="P317" s="133"/>
      <c r="Q317" s="94">
        <f t="shared" si="133"/>
        <v>0</v>
      </c>
      <c r="R317" s="1"/>
      <c r="S317" s="1"/>
      <c r="T317" s="2"/>
      <c r="U317" s="2"/>
      <c r="V317" s="82">
        <f t="shared" si="134"/>
        <v>0</v>
      </c>
      <c r="W317" s="121"/>
      <c r="X317" s="108"/>
      <c r="AU317" s="105"/>
      <c r="AV317" s="105"/>
      <c r="AW317" s="105"/>
      <c r="AX317" s="105"/>
      <c r="AY317" s="105"/>
      <c r="AZ317" s="105"/>
      <c r="BA317" s="105"/>
      <c r="BB317" s="105"/>
      <c r="BC317" s="105"/>
      <c r="BD317" s="105"/>
      <c r="BE317" s="105"/>
      <c r="BF317" s="105"/>
      <c r="BG317" s="105"/>
      <c r="BH317" s="105"/>
      <c r="BI317" s="105"/>
      <c r="BJ317" s="105"/>
      <c r="BK317" s="105"/>
      <c r="BL317" s="105"/>
      <c r="BM317" s="105"/>
      <c r="BN317" s="105"/>
      <c r="BO317" s="105"/>
      <c r="BP317" s="105"/>
      <c r="BQ317" s="105"/>
      <c r="BR317" s="105"/>
      <c r="BS317" s="105"/>
      <c r="BT317" s="105"/>
      <c r="BU317" s="105"/>
      <c r="BV317" s="105"/>
      <c r="BW317" s="105"/>
      <c r="BX317" s="105"/>
      <c r="BZ317" s="99"/>
      <c r="CA317" s="105" t="s">
        <v>32</v>
      </c>
      <c r="CB317" s="105"/>
      <c r="CC317" s="105"/>
      <c r="CD317" s="105"/>
      <c r="CE317" s="105"/>
      <c r="CF317" s="105"/>
      <c r="CG317" s="105"/>
      <c r="CH317" s="105"/>
      <c r="CI317" s="105"/>
      <c r="CJ317" s="105"/>
      <c r="CK317" s="105"/>
      <c r="CL317" s="105"/>
      <c r="CM317" s="105"/>
      <c r="CN317" s="105"/>
      <c r="CO317" s="105"/>
      <c r="CP317" s="105" t="s">
        <v>32</v>
      </c>
      <c r="CQ317" s="105"/>
      <c r="CR317" s="105"/>
      <c r="CS317" s="105"/>
      <c r="CT317" s="105"/>
      <c r="CU317" s="105"/>
      <c r="CV317" s="105"/>
      <c r="CW317" s="105"/>
      <c r="CX317" s="105"/>
      <c r="CY317" s="105"/>
      <c r="CZ317" s="105"/>
      <c r="DA317" s="105"/>
      <c r="DB317" s="105"/>
      <c r="DC317" s="105"/>
      <c r="DD317" s="105"/>
      <c r="DE317" s="99"/>
      <c r="DF317" s="99"/>
      <c r="DG317" s="105"/>
      <c r="DH317" s="105"/>
      <c r="DI317" s="105"/>
      <c r="DJ317" s="105"/>
      <c r="DK317" s="105"/>
      <c r="DL317" s="105"/>
      <c r="DM317" s="105"/>
      <c r="DN317" s="105"/>
      <c r="DO317" s="105"/>
      <c r="DP317" s="105"/>
      <c r="DQ317" s="105"/>
      <c r="DR317" s="105"/>
      <c r="DS317" s="105"/>
      <c r="DT317" s="105"/>
      <c r="DU317" s="105"/>
      <c r="DV317" s="105"/>
      <c r="DW317" s="105"/>
      <c r="DX317" s="105"/>
      <c r="DY317" s="105"/>
      <c r="DZ317" s="105"/>
      <c r="EA317" s="105"/>
      <c r="EB317" s="105"/>
      <c r="EC317" s="105"/>
      <c r="ED317" s="105"/>
      <c r="EE317" s="105"/>
      <c r="EF317" s="105"/>
      <c r="EG317" s="105"/>
      <c r="EH317" s="105"/>
      <c r="EI317" s="105"/>
      <c r="EJ317" s="105"/>
      <c r="EL317" s="146" t="str" cm="1">
        <f t="array" ref="EL317">IF(OR(EL$1=0, $A317="", _xlfn.XLOOKUP(EL$1, $Z$2:$Z$18, $AD$2:$AD$18, "")=""),"",SQRT((_xlfn.XLOOKUP(EL$1,$Z$2:$Z$18,$AA$2:$AA$18)-$T317)^2+(_xlfn.XLOOKUP(EL$1,$Z$2:$Z$18,$AB$2:$AB$18)-$U317)^2+(_xlfn.XLOOKUP(EL$1,$Z$2:$Z$18,$AC$2:$AC$18-$V317)^2)))</f>
        <v/>
      </c>
      <c r="EM317" s="96" t="str" cm="1">
        <f t="array" ref="EM317">IF(OR(EM$1=0, $A317="", _xlfn.XLOOKUP(EM$1, $Z$2:$Z$18, $AD$2:$AD$18, "")=""),"",SQRT((_xlfn.XLOOKUP(EM$1,$Z$2:$Z$18,$AA$2:$AA$18)-$T317)^2+(_xlfn.XLOOKUP(EM$1,$Z$2:$Z$18,$AB$2:$AB$18)-$U317)^2+(_xlfn.XLOOKUP(EM$1,$Z$2:$Z$18,$AC$2:$AC$18-$V317)^2)))</f>
        <v/>
      </c>
      <c r="EN317" s="96" t="str" cm="1">
        <f t="array" ref="EN317">IF(OR(EN$1=0, $A317="", _xlfn.XLOOKUP(EN$1, $Z$2:$Z$18, $AD$2:$AD$18, "")=""),"",SQRT((_xlfn.XLOOKUP(EN$1,$Z$2:$Z$18,$AA$2:$AA$18)-$T317)^2+(_xlfn.XLOOKUP(EN$1,$Z$2:$Z$18,$AB$2:$AB$18)-$U317)^2+(_xlfn.XLOOKUP(EN$1,$Z$2:$Z$18,$AC$2:$AC$18-$V317)^2)))</f>
        <v/>
      </c>
      <c r="EO317" s="96" t="str" cm="1">
        <f t="array" ref="EO317">IF(OR(EO$1=0, $A317="", _xlfn.XLOOKUP(EO$1, $Z$2:$Z$18, $AD$2:$AD$18, "")=""),"",SQRT((_xlfn.XLOOKUP(EO$1,$Z$2:$Z$18,$AA$2:$AA$18)-$T317)^2+(_xlfn.XLOOKUP(EO$1,$Z$2:$Z$18,$AB$2:$AB$18)-$U317)^2+(_xlfn.XLOOKUP(EO$1,$Z$2:$Z$18,$AC$2:$AC$18-$V317)^2)))</f>
        <v/>
      </c>
      <c r="EP317" s="96" t="str" cm="1">
        <f t="array" ref="EP317">IF(OR(EP$1=0, $A317="", _xlfn.XLOOKUP(EP$1, $Z$2:$Z$18, $AD$2:$AD$18, "")=""),"",SQRT((_xlfn.XLOOKUP(EP$1,$Z$2:$Z$18,$AA$2:$AA$18)-$T317)^2+(_xlfn.XLOOKUP(EP$1,$Z$2:$Z$18,$AB$2:$AB$18)-$U317)^2+(_xlfn.XLOOKUP(EP$1,$Z$2:$Z$18,$AC$2:$AC$18-$V317)^2)))</f>
        <v/>
      </c>
      <c r="EQ317" s="96" t="str" cm="1">
        <f t="array" ref="EQ317">IF(OR(EQ$1=0, $A317="", _xlfn.XLOOKUP(EQ$1, $Z$2:$Z$18, $AD$2:$AD$18, "")=""),"",SQRT((_xlfn.XLOOKUP(EQ$1,$Z$2:$Z$18,$AA$2:$AA$18)-$T317)^2+(_xlfn.XLOOKUP(EQ$1,$Z$2:$Z$18,$AB$2:$AB$18)-$U317)^2+(_xlfn.XLOOKUP(EQ$1,$Z$2:$Z$18,$AC$2:$AC$18-$V317)^2)))</f>
        <v/>
      </c>
      <c r="ER317" s="96" t="str" cm="1">
        <f t="array" ref="ER317">IF(OR(ER$1=0, $A317="", _xlfn.XLOOKUP(ER$1, $Z$2:$Z$18, $AD$2:$AD$18, "")=""),"",SQRT((_xlfn.XLOOKUP(ER$1,$Z$2:$Z$18,$AA$2:$AA$18)-$T317)^2+(_xlfn.XLOOKUP(ER$1,$Z$2:$Z$18,$AB$2:$AB$18)-$U317)^2+(_xlfn.XLOOKUP(ER$1,$Z$2:$Z$18,$AC$2:$AC$18-$V317)^2)))</f>
        <v/>
      </c>
      <c r="ES317" s="96" t="str" cm="1">
        <f t="array" ref="ES317">IF(OR(ES$1=0, $A317="", _xlfn.XLOOKUP(ES$1, $Z$2:$Z$18, $AD$2:$AD$18, "")=""),"",SQRT((_xlfn.XLOOKUP(ES$1,$Z$2:$Z$18,$AA$2:$AA$18)-$T317)^2+(_xlfn.XLOOKUP(ES$1,$Z$2:$Z$18,$AB$2:$AB$18)-$U317)^2+(_xlfn.XLOOKUP(ES$1,$Z$2:$Z$18,$AC$2:$AC$18-$V317)^2)))</f>
        <v/>
      </c>
      <c r="ET317" s="97" t="str" cm="1">
        <f t="array" ref="ET317">IF(OR(ET$1=0, $A317="", _xlfn.XLOOKUP(ET$1, $Z$2:$Z$18, $AD$2:$AD$18, "")=""),"",SQRT((_xlfn.XLOOKUP(ET$1,$Z$2:$Z$18,$AA$2:$AA$18)-$T317)^2+(_xlfn.XLOOKUP(ET$1,$Z$2:$Z$18,$AB$2:$AB$18)-$U317)^2+(_xlfn.XLOOKUP(ET$1,$Z$2:$Z$18,$AC$2:$AC$18-$V317)^2)))</f>
        <v/>
      </c>
      <c r="EU317" s="97" t="str" cm="1">
        <f t="array" ref="EU317">IF(OR(EU$1=0, $A317="", _xlfn.XLOOKUP(EU$1, $Z$2:$Z$18, $AD$2:$AD$18, "")=""),"",SQRT((_xlfn.XLOOKUP(EU$1,$Z$2:$Z$18,$AA$2:$AA$18)-$T317)^2+(_xlfn.XLOOKUP(EU$1,$Z$2:$Z$18,$AB$2:$AB$18)-$U317)^2+(_xlfn.XLOOKUP(EU$1,$Z$2:$Z$18,$AC$2:$AC$18-$V317)^2)))</f>
        <v/>
      </c>
      <c r="EV317" s="97" t="str" cm="1">
        <f t="array" ref="EV317">IF(OR(EV$1=0, $A317="", _xlfn.XLOOKUP(EV$1, $Z$2:$Z$18, $AD$2:$AD$18, "")=""),"",SQRT((_xlfn.XLOOKUP(EV$1,$Z$2:$Z$18,$AA$2:$AA$18)-$T317)^2+(_xlfn.XLOOKUP(EV$1,$Z$2:$Z$18,$AB$2:$AB$18)-$U317)^2+(_xlfn.XLOOKUP(EV$1,$Z$2:$Z$18,$AC$2:$AC$18-$V317)^2)))</f>
        <v/>
      </c>
      <c r="EW317" s="97" t="str" cm="1">
        <f t="array" ref="EW317">IF(OR(EW$1=0, $A317="", _xlfn.XLOOKUP(EW$1, $Z$2:$Z$18, $AD$2:$AD$18, "")=""),"",SQRT((_xlfn.XLOOKUP(EW$1,$Z$2:$Z$18,$AA$2:$AA$18)-$T317)^2+(_xlfn.XLOOKUP(EW$1,$Z$2:$Z$18,$AB$2:$AB$18)-$U317)^2+(_xlfn.XLOOKUP(EW$1,$Z$2:$Z$18,$AC$2:$AC$18-$V317)^2)))</f>
        <v/>
      </c>
      <c r="EX317" s="97" t="str" cm="1">
        <f t="array" ref="EX317">IF(OR(EX$1=0, $A317="", _xlfn.XLOOKUP(EX$1, $Z$2:$Z$18, $AD$2:$AD$18, "")=""),"",SQRT((_xlfn.XLOOKUP(EX$1,$Z$2:$Z$18,$AA$2:$AA$18)-$T317)^2+(_xlfn.XLOOKUP(EX$1,$Z$2:$Z$18,$AB$2:$AB$18)-$U317)^2+(_xlfn.XLOOKUP(EX$1,$Z$2:$Z$18,$AC$2:$AC$18-$V317)^2)))</f>
        <v/>
      </c>
      <c r="EY317" s="97" t="str" cm="1">
        <f t="array" ref="EY317">IF(OR(EY$1=0, $A317="", _xlfn.XLOOKUP(EY$1, $Z$2:$Z$18, $AD$2:$AD$18, "")=""),"",SQRT((_xlfn.XLOOKUP(EY$1,$Z$2:$Z$18,$AA$2:$AA$18)-$T317)^2+(_xlfn.XLOOKUP(EY$1,$Z$2:$Z$18,$AB$2:$AB$18)-$U317)^2+(_xlfn.XLOOKUP(EY$1,$Z$2:$Z$18,$AC$2:$AC$18-$V317)^2)))</f>
        <v/>
      </c>
      <c r="EZ317" s="98" t="str" cm="1">
        <f t="array" ref="EZ317">IF(OR(EZ$1=0, $A317="", _xlfn.XLOOKUP(EZ$1, $Z$2:$Z$18, $AD$2:$AD$18, "")=""),"",SQRT((_xlfn.XLOOKUP(EZ$1,$Z$2:$Z$18,$AA$2:$AA$18)-$T317)^2+(_xlfn.XLOOKUP(EZ$1,$Z$2:$Z$18,$AB$2:$AB$18)-$U317)^2+(_xlfn.XLOOKUP(EZ$1,$Z$2:$Z$18,$AC$2:$AC$18-$V317)^2)))</f>
        <v/>
      </c>
      <c r="FA317" s="146" t="str" cm="1">
        <f t="array" ref="FA317">IF(OR(FA$1=0, $A317="", _xlfn.XLOOKUP(FA$1, $Z$2:$Z$18, $AD$2:$AD$18, "")=""),"",SQRT((_xlfn.XLOOKUP(FA$1,$Z$2:$Z$18,$AA$2:$AA$18)-$T317)^2+(_xlfn.XLOOKUP(FA$1,$Z$2:$Z$18,$AB$2:$AB$18)-$U317)^2+(_xlfn.XLOOKUP(FA$1,$Z$2:$Z$18,$AC$2:$AC$18-$V317)^2)))</f>
        <v/>
      </c>
      <c r="FB317" s="96" t="str" cm="1">
        <f t="array" ref="FB317">IF(OR(FB$1=0, $A317="", _xlfn.XLOOKUP(FB$1, $Z$2:$Z$18, $AD$2:$AD$18, "")=""),"",SQRT((_xlfn.XLOOKUP(FB$1,$Z$2:$Z$18,$AA$2:$AA$18)-$T317)^2+(_xlfn.XLOOKUP(FB$1,$Z$2:$Z$18,$AB$2:$AB$18)-$U317)^2+(_xlfn.XLOOKUP(FB$1,$Z$2:$Z$18,$AC$2:$AC$18-$V317)^2)))</f>
        <v/>
      </c>
      <c r="FC317" s="96" t="str" cm="1">
        <f t="array" ref="FC317">IF(OR(FC$1=0, $A317="", _xlfn.XLOOKUP(FC$1, $Z$2:$Z$18, $AD$2:$AD$18, "")=""),"",SQRT((_xlfn.XLOOKUP(FC$1,$Z$2:$Z$18,$AA$2:$AA$18)-$T317)^2+(_xlfn.XLOOKUP(FC$1,$Z$2:$Z$18,$AB$2:$AB$18)-$U317)^2+(_xlfn.XLOOKUP(FC$1,$Z$2:$Z$18,$AC$2:$AC$18-$V317)^2)))</f>
        <v/>
      </c>
      <c r="FD317" s="96" t="str" cm="1">
        <f t="array" ref="FD317">IF(OR(FD$1=0, $A317="", _xlfn.XLOOKUP(FD$1, $Z$2:$Z$18, $AD$2:$AD$18, "")=""),"",SQRT((_xlfn.XLOOKUP(FD$1,$Z$2:$Z$18,$AA$2:$AA$18)-$T317)^2+(_xlfn.XLOOKUP(FD$1,$Z$2:$Z$18,$AB$2:$AB$18)-$U317)^2+(_xlfn.XLOOKUP(FD$1,$Z$2:$Z$18,$AC$2:$AC$18-$V317)^2)))</f>
        <v/>
      </c>
      <c r="FE317" s="96" t="str" cm="1">
        <f t="array" ref="FE317">IF(OR(FE$1=0, $A317="", _xlfn.XLOOKUP(FE$1, $Z$2:$Z$18, $AD$2:$AD$18, "")=""),"",SQRT((_xlfn.XLOOKUP(FE$1,$Z$2:$Z$18,$AA$2:$AA$18)-$T317)^2+(_xlfn.XLOOKUP(FE$1,$Z$2:$Z$18,$AB$2:$AB$18)-$U317)^2+(_xlfn.XLOOKUP(FE$1,$Z$2:$Z$18,$AC$2:$AC$18-$V317)^2)))</f>
        <v/>
      </c>
      <c r="FF317" s="96" t="str" cm="1">
        <f t="array" ref="FF317">IF(OR(FF$1=0, $A317="", _xlfn.XLOOKUP(FF$1, $Z$2:$Z$18, $AD$2:$AD$18, "")=""),"",SQRT((_xlfn.XLOOKUP(FF$1,$Z$2:$Z$18,$AA$2:$AA$18)-$T317)^2+(_xlfn.XLOOKUP(FF$1,$Z$2:$Z$18,$AB$2:$AB$18)-$U317)^2+(_xlfn.XLOOKUP(FF$1,$Z$2:$Z$18,$AC$2:$AC$18-$V317)^2)))</f>
        <v/>
      </c>
      <c r="FG317" s="96" t="str" cm="1">
        <f t="array" ref="FG317">IF(OR(FG$1=0, $A317="", _xlfn.XLOOKUP(FG$1, $Z$2:$Z$18, $AD$2:$AD$18, "")=""),"",SQRT((_xlfn.XLOOKUP(FG$1,$Z$2:$Z$18,$AA$2:$AA$18)-$T317)^2+(_xlfn.XLOOKUP(FG$1,$Z$2:$Z$18,$AB$2:$AB$18)-$U317)^2+(_xlfn.XLOOKUP(FG$1,$Z$2:$Z$18,$AC$2:$AC$18-$V317)^2)))</f>
        <v/>
      </c>
      <c r="FH317" s="96" t="str" cm="1">
        <f t="array" ref="FH317">IF(OR(FH$1=0, $A317="", _xlfn.XLOOKUP(FH$1, $Z$2:$Z$18, $AD$2:$AD$18, "")=""),"",SQRT((_xlfn.XLOOKUP(FH$1,$Z$2:$Z$18,$AA$2:$AA$18)-$T317)^2+(_xlfn.XLOOKUP(FH$1,$Z$2:$Z$18,$AB$2:$AB$18)-$U317)^2+(_xlfn.XLOOKUP(FH$1,$Z$2:$Z$18,$AC$2:$AC$18-$V317)^2)))</f>
        <v/>
      </c>
      <c r="FI317" s="97" t="str" cm="1">
        <f t="array" ref="FI317">IF(OR(FI$1=0, $A317="", _xlfn.XLOOKUP(FI$1, $Z$2:$Z$18, $AD$2:$AD$18, "")=""),"",SQRT((_xlfn.XLOOKUP(FI$1,$Z$2:$Z$18,$AA$2:$AA$18)-$T317)^2+(_xlfn.XLOOKUP(FI$1,$Z$2:$Z$18,$AB$2:$AB$18)-$U317)^2+(_xlfn.XLOOKUP(FI$1,$Z$2:$Z$18,$AC$2:$AC$18-$V317)^2)))</f>
        <v/>
      </c>
      <c r="FJ317" s="97" t="str" cm="1">
        <f t="array" ref="FJ317">IF(OR(FJ$1=0, $A317="", _xlfn.XLOOKUP(FJ$1, $Z$2:$Z$18, $AD$2:$AD$18, "")=""),"",SQRT((_xlfn.XLOOKUP(FJ$1,$Z$2:$Z$18,$AA$2:$AA$18)-$T317)^2+(_xlfn.XLOOKUP(FJ$1,$Z$2:$Z$18,$AB$2:$AB$18)-$U317)^2+(_xlfn.XLOOKUP(FJ$1,$Z$2:$Z$18,$AC$2:$AC$18-$V317)^2)))</f>
        <v/>
      </c>
      <c r="FK317" s="97" t="str" cm="1">
        <f t="array" ref="FK317">IF(OR(FK$1=0, $A317="", _xlfn.XLOOKUP(FK$1, $Z$2:$Z$18, $AD$2:$AD$18, "")=""),"",SQRT((_xlfn.XLOOKUP(FK$1,$Z$2:$Z$18,$AA$2:$AA$18)-$T317)^2+(_xlfn.XLOOKUP(FK$1,$Z$2:$Z$18,$AB$2:$AB$18)-$U317)^2+(_xlfn.XLOOKUP(FK$1,$Z$2:$Z$18,$AC$2:$AC$18-$V317)^2)))</f>
        <v/>
      </c>
      <c r="FL317" s="97" t="str" cm="1">
        <f t="array" ref="FL317">IF(OR(FL$1=0, $A317="", _xlfn.XLOOKUP(FL$1, $Z$2:$Z$18, $AD$2:$AD$18, "")=""),"",SQRT((_xlfn.XLOOKUP(FL$1,$Z$2:$Z$18,$AA$2:$AA$18)-$T317)^2+(_xlfn.XLOOKUP(FL$1,$Z$2:$Z$18,$AB$2:$AB$18)-$U317)^2+(_xlfn.XLOOKUP(FL$1,$Z$2:$Z$18,$AC$2:$AC$18-$V317)^2)))</f>
        <v/>
      </c>
      <c r="FM317" s="97" t="str" cm="1">
        <f t="array" ref="FM317">IF(OR(FM$1=0, $A317="", _xlfn.XLOOKUP(FM$1, $Z$2:$Z$18, $AD$2:$AD$18, "")=""),"",SQRT((_xlfn.XLOOKUP(FM$1,$Z$2:$Z$18,$AA$2:$AA$18)-$T317)^2+(_xlfn.XLOOKUP(FM$1,$Z$2:$Z$18,$AB$2:$AB$18)-$U317)^2+(_xlfn.XLOOKUP(FM$1,$Z$2:$Z$18,$AC$2:$AC$18-$V317)^2)))</f>
        <v/>
      </c>
      <c r="FN317" s="97" t="str" cm="1">
        <f t="array" ref="FN317">IF(OR(FN$1=0, $A317="", _xlfn.XLOOKUP(FN$1, $Z$2:$Z$18, $AD$2:$AD$18, "")=""),"",SQRT((_xlfn.XLOOKUP(FN$1,$Z$2:$Z$18,$AA$2:$AA$18)-$T317)^2+(_xlfn.XLOOKUP(FN$1,$Z$2:$Z$18,$AB$2:$AB$18)-$U317)^2+(_xlfn.XLOOKUP(FN$1,$Z$2:$Z$18,$AC$2:$AC$18-$V317)^2)))</f>
        <v/>
      </c>
      <c r="FO317" s="98" t="str" cm="1">
        <f t="array" ref="FO317">IF(OR(FO$1=0, $A317="", _xlfn.XLOOKUP(FO$1, $Z$2:$Z$18, $AD$2:$AD$18, "")=""),"",SQRT((_xlfn.XLOOKUP(FO$1,$Z$2:$Z$18,$AA$2:$AA$18)-$T317)^2+(_xlfn.XLOOKUP(FO$1,$Z$2:$Z$18,$AB$2:$AB$18)-$U317)^2+(_xlfn.XLOOKUP(FO$1,$Z$2:$Z$18,$AC$2:$AC$18-$V317)^2)))</f>
        <v/>
      </c>
      <c r="FP317" s="99"/>
      <c r="FQ317" s="99"/>
      <c r="FR317" s="100">
        <f t="shared" si="135"/>
        <v>0</v>
      </c>
      <c r="FS317" s="109">
        <f t="shared" si="136"/>
        <v>0</v>
      </c>
      <c r="FT317" s="109">
        <f t="shared" si="137"/>
        <v>0</v>
      </c>
      <c r="FU317" s="109">
        <f t="shared" si="138"/>
        <v>0</v>
      </c>
      <c r="FV317" s="109">
        <f t="shared" si="139"/>
        <v>0</v>
      </c>
      <c r="FW317" s="109">
        <f t="shared" si="140"/>
        <v>0</v>
      </c>
      <c r="FX317" s="109">
        <f t="shared" si="141"/>
        <v>0</v>
      </c>
      <c r="FY317" s="109">
        <f t="shared" si="142"/>
        <v>0</v>
      </c>
      <c r="FZ317" s="110">
        <f t="shared" si="143"/>
        <v>0</v>
      </c>
      <c r="GA317" s="110">
        <f t="shared" si="144"/>
        <v>0</v>
      </c>
      <c r="GB317" s="110">
        <f t="shared" si="145"/>
        <v>0</v>
      </c>
      <c r="GC317" s="110">
        <f t="shared" si="146"/>
        <v>0</v>
      </c>
      <c r="GD317" s="110">
        <f t="shared" si="147"/>
        <v>0</v>
      </c>
      <c r="GE317" s="110">
        <f t="shared" si="148"/>
        <v>0</v>
      </c>
      <c r="GF317" s="111">
        <f t="shared" si="149"/>
        <v>0</v>
      </c>
      <c r="GG317" s="100">
        <f t="shared" si="150"/>
        <v>0</v>
      </c>
      <c r="GH317" s="109">
        <f t="shared" si="151"/>
        <v>0</v>
      </c>
      <c r="GI317" s="109">
        <f t="shared" si="152"/>
        <v>0</v>
      </c>
      <c r="GJ317" s="109">
        <f t="shared" si="153"/>
        <v>0</v>
      </c>
      <c r="GK317" s="109">
        <f t="shared" si="154"/>
        <v>0</v>
      </c>
      <c r="GL317" s="109">
        <f t="shared" si="155"/>
        <v>0</v>
      </c>
      <c r="GM317" s="109">
        <f t="shared" si="156"/>
        <v>0</v>
      </c>
      <c r="GN317" s="109">
        <f t="shared" si="157"/>
        <v>0</v>
      </c>
      <c r="GO317" s="110">
        <f t="shared" si="158"/>
        <v>0</v>
      </c>
      <c r="GP317" s="110">
        <f t="shared" si="159"/>
        <v>0</v>
      </c>
      <c r="GQ317" s="110">
        <f t="shared" si="160"/>
        <v>0</v>
      </c>
      <c r="GR317" s="110">
        <f t="shared" si="161"/>
        <v>0</v>
      </c>
      <c r="GS317" s="110">
        <f t="shared" si="162"/>
        <v>0</v>
      </c>
      <c r="GT317" s="110">
        <f t="shared" si="163"/>
        <v>0</v>
      </c>
      <c r="GU317" s="111">
        <f t="shared" si="164"/>
        <v>0</v>
      </c>
      <c r="GX317" s="151" cm="1">
        <f t="array" ref="GX317">_xlfn.IFS(GX$1= 0,"", NOT(ISBLANK(CA317)), 0, ISBLANK(CA317), $Q317-$S317+FR317-AU317-DG317)</f>
        <v>0</v>
      </c>
      <c r="GY317" s="152" cm="1">
        <f t="array" ref="GY317">_xlfn.IFS(GY$1= 0,"", NOT(ISBLANK(CB317)), 0, ISBLANK(CB317), $Q317-$S317+FS317-AV317-DH317)</f>
        <v>0</v>
      </c>
      <c r="GZ317" s="152" cm="1">
        <f t="array" ref="GZ317">_xlfn.IFS(GZ$1= 0,"", NOT(ISBLANK(CC317)), 0, ISBLANK(CC317), $Q317-$S317+FT317-AW317-DI317)</f>
        <v>0</v>
      </c>
      <c r="HA317" s="152" cm="1">
        <f t="array" ref="HA317">_xlfn.IFS(HA$1= 0,"", NOT(ISBLANK(CD317)), 0, ISBLANK(CD317), $Q317-$S317+FU317-AX317-DJ317)</f>
        <v>0</v>
      </c>
      <c r="HB317" s="152" cm="1">
        <f t="array" ref="HB317">_xlfn.IFS(HB$1= 0,"", NOT(ISBLANK(CE317)), 0, ISBLANK(CE317), $Q317-$S317+FV317-AY317-DK317)</f>
        <v>0</v>
      </c>
      <c r="HC317" s="152" cm="1">
        <f t="array" ref="HC317">_xlfn.IFS(HC$1= 0,"", NOT(ISBLANK(CF317)), 0, ISBLANK(CF317), $Q317-$S317+FW317-AZ317-DL317)</f>
        <v>0</v>
      </c>
      <c r="HD317" s="152" cm="1">
        <f t="array" ref="HD317">_xlfn.IFS(HD$1= 0,"", NOT(ISBLANK(CG317)), 0, ISBLANK(CG317), $Q317-$S317+FX317-BA317-DM317)</f>
        <v>0</v>
      </c>
      <c r="HE317" s="152" t="str" cm="1">
        <f t="array" ref="HE317">_xlfn.IFS(HE$1= 0,"", NOT(ISBLANK(CH317)), 0, ISBLANK(CH317), $Q317-$S317+FY317-BB317-DN317)</f>
        <v/>
      </c>
      <c r="HF317" s="152" t="str" cm="1">
        <f t="array" ref="HF317">_xlfn.IFS(HF$1= 0,"", NOT(ISBLANK(CI317)), 0, ISBLANK(CI317), $Q317-$S317+FZ317-BC317-DO317)</f>
        <v/>
      </c>
      <c r="HG317" s="152" t="str" cm="1">
        <f t="array" ref="HG317">_xlfn.IFS(HG$1= 0,"", NOT(ISBLANK(CJ317)), 0, ISBLANK(CJ317), $Q317-$S317+GA317-BD317-DP317)</f>
        <v/>
      </c>
      <c r="HH317" s="152" t="str" cm="1">
        <f t="array" ref="HH317">_xlfn.IFS(HH$1= 0,"", NOT(ISBLANK(CK317)), 0, ISBLANK(CK317), $Q317-$S317+GB317-BE317-DQ317)</f>
        <v/>
      </c>
      <c r="HI317" s="152" t="str" cm="1">
        <f t="array" ref="HI317">_xlfn.IFS(HI$1= 0,"", NOT(ISBLANK(CL317)), 0, ISBLANK(CL317), $Q317-$S317+GC317-BF317-DR317)</f>
        <v/>
      </c>
      <c r="HJ317" s="152" t="str" cm="1">
        <f t="array" ref="HJ317">_xlfn.IFS(HJ$1= 0,"", NOT(ISBLANK(CM317)), 0, ISBLANK(CM317), $Q317-$S317+GD317-BG317-DS317)</f>
        <v/>
      </c>
      <c r="HK317" s="152" t="str" cm="1">
        <f t="array" ref="HK317">_xlfn.IFS(HK$1= 0,"", NOT(ISBLANK(CN317)), 0, ISBLANK(CN317), $Q317-$S317+GE317-BH317-DT317)</f>
        <v/>
      </c>
      <c r="HL317" s="153" t="str" cm="1">
        <f t="array" ref="HL317">_xlfn.IFS(HL$1= 0,"", NOT(ISBLANK(CO317)), 0, ISBLANK(CO317), $Q317-$S317+GF317-BI317-DU317)</f>
        <v/>
      </c>
      <c r="HM317" s="153" t="str" cm="1">
        <f t="array" ref="HM317">_xlfn.IFS(HM$1= 0,"", NOT(ISBLANK(DE317)), 0, ISBLANK(DE317), $Q317-$S317+IC317-BY317-#REF!)</f>
        <v/>
      </c>
      <c r="HN317" s="153" t="e" cm="1">
        <f t="array" ref="HN317">_xlfn.IFS(HN$1= 0,"", NOT(ISBLANK(DF317)), 0, ISBLANK(DF317), $Q317-$S317+ID317-BZ317-#REF!)</f>
        <v>#REF!</v>
      </c>
      <c r="HO317" s="153" t="e" cm="1">
        <f t="array" ref="HO317">_xlfn.IFS(HO$1= 0,"", NOT(ISBLANK(DG317)), 0, ISBLANK(DG317), $Q317-$S317+IE317-CA317-#REF!)</f>
        <v>#VALUE!</v>
      </c>
      <c r="HP317" s="153" t="e" cm="1">
        <f t="array" ref="HP317">_xlfn.IFS(HP$1= 0,"", NOT(ISBLANK(DH317)), 0, ISBLANK(DH317), $Q317-$S317+IF317-CB317-#REF!)</f>
        <v>#REF!</v>
      </c>
      <c r="HQ317" s="153" t="e" cm="1">
        <f t="array" ref="HQ317">_xlfn.IFS(HQ$1= 0,"", NOT(ISBLANK(DI317)), 0, ISBLANK(DI317), $Q317-$S317+IG317-CC317-#REF!)</f>
        <v>#REF!</v>
      </c>
      <c r="HR317" s="153" cm="1">
        <f t="array" ref="HR317">_xlfn.IFS(HR$1= 0,"", NOT(ISBLANK(DJ317)), 0, ISBLANK(DJ317), $Q317-$S317+IH317-CD317-EK317)</f>
        <v>0</v>
      </c>
      <c r="HS317" s="153" t="e" cm="1">
        <f t="array" ref="HS317">_xlfn.IFS(HS$1= 0,"", NOT(ISBLANK(DK317)), 0, ISBLANK(DK317), $Q317-$S317+II317-CE317-EL317)</f>
        <v>#VALUE!</v>
      </c>
      <c r="HT317" s="153" t="e" cm="1">
        <f t="array" ref="HT317">_xlfn.IFS(HT$1= 0,"", NOT(ISBLANK(DL317)), 0, ISBLANK(DL317), $Q317-$S317+GV317-CF317-EM317)</f>
        <v>#VALUE!</v>
      </c>
      <c r="HU317" s="153" t="e" cm="1">
        <f t="array" ref="HU317">_xlfn.IFS(HU$1= 0,"", NOT(ISBLANK(DM317)), 0, ISBLANK(DM317), $Q317-$S317+GW317-CG317-EN317)</f>
        <v>#VALUE!</v>
      </c>
      <c r="HV317" s="153" t="str" cm="1">
        <f t="array" ref="HV317">_xlfn.IFS(HV$1= 0,"", NOT(ISBLANK(DN317)), 0, ISBLANK(DN317), $Q317-$S317+GX317-CH317-EO317)</f>
        <v/>
      </c>
      <c r="HW317" s="153" t="str" cm="1">
        <f t="array" ref="HW317">_xlfn.IFS(HW$1= 0,"", NOT(ISBLANK(DO317)), 0, ISBLANK(DO317), $Q317-$S317+GY317-CI317-EP317)</f>
        <v/>
      </c>
      <c r="HX317" s="153" t="str" cm="1">
        <f t="array" ref="HX317">_xlfn.IFS(HX$1= 0,"", NOT(ISBLANK(DP317)), 0, ISBLANK(DP317), $Q317-$S317+GZ317-CJ317-EQ317)</f>
        <v/>
      </c>
      <c r="HY317" s="153" t="str" cm="1">
        <f t="array" ref="HY317">_xlfn.IFS(HY$1= 0,"", NOT(ISBLANK(DQ317)), 0, ISBLANK(DQ317), $Q317-$S317+HA317-CK317-ER317)</f>
        <v/>
      </c>
      <c r="HZ317" s="153" t="str" cm="1">
        <f t="array" ref="HZ317">_xlfn.IFS(HZ$1= 0,"", NOT(ISBLANK(DR317)), 0, ISBLANK(DR317), $Q317-$S317+HB317-CL317-ES317)</f>
        <v/>
      </c>
      <c r="IA317" s="153" t="str" cm="1">
        <f t="array" ref="IA317">_xlfn.IFS(IA$1= 0,"", NOT(ISBLANK(DS317)), 0, ISBLANK(DS317), $Q317-$S317+HC317-CM317-ET317)</f>
        <v/>
      </c>
    </row>
    <row r="318" spans="1:235" ht="16.5" x14ac:dyDescent="0.3">
      <c r="A318" s="144"/>
      <c r="B318" s="106"/>
      <c r="C318" s="106"/>
      <c r="D318" s="107"/>
      <c r="E318" s="131"/>
      <c r="F318" s="137"/>
      <c r="G318" s="2"/>
      <c r="H318" s="2"/>
      <c r="I318" s="2"/>
      <c r="J318" s="2"/>
      <c r="K318" s="2"/>
      <c r="L318" s="2"/>
      <c r="M318" s="140"/>
      <c r="N318" s="137"/>
      <c r="O318" s="138"/>
      <c r="P318" s="133"/>
      <c r="Q318" s="94">
        <f t="shared" si="133"/>
        <v>0</v>
      </c>
      <c r="R318" s="1"/>
      <c r="S318" s="1"/>
      <c r="T318" s="2"/>
      <c r="U318" s="2"/>
      <c r="V318" s="82">
        <f t="shared" si="134"/>
        <v>0</v>
      </c>
      <c r="W318" s="121"/>
      <c r="X318" s="108"/>
      <c r="AU318" s="105"/>
      <c r="AV318" s="105"/>
      <c r="AW318" s="105"/>
      <c r="AX318" s="105"/>
      <c r="AY318" s="105"/>
      <c r="AZ318" s="105"/>
      <c r="BA318" s="105"/>
      <c r="BB318" s="105"/>
      <c r="BC318" s="105"/>
      <c r="BD318" s="105"/>
      <c r="BE318" s="105"/>
      <c r="BF318" s="105"/>
      <c r="BG318" s="105"/>
      <c r="BH318" s="105"/>
      <c r="BI318" s="105"/>
      <c r="BJ318" s="105"/>
      <c r="BK318" s="105"/>
      <c r="BL318" s="105"/>
      <c r="BM318" s="105"/>
      <c r="BN318" s="105"/>
      <c r="BO318" s="105"/>
      <c r="BP318" s="105"/>
      <c r="BQ318" s="105"/>
      <c r="BR318" s="105"/>
      <c r="BS318" s="105"/>
      <c r="BT318" s="105"/>
      <c r="BU318" s="105"/>
      <c r="BV318" s="105"/>
      <c r="BW318" s="105"/>
      <c r="BX318" s="105"/>
      <c r="BZ318" s="99"/>
      <c r="CA318" s="105" t="s">
        <v>32</v>
      </c>
      <c r="CB318" s="105"/>
      <c r="CC318" s="105"/>
      <c r="CD318" s="105"/>
      <c r="CE318" s="105"/>
      <c r="CF318" s="105"/>
      <c r="CG318" s="105"/>
      <c r="CH318" s="105"/>
      <c r="CI318" s="105"/>
      <c r="CJ318" s="105"/>
      <c r="CK318" s="105"/>
      <c r="CL318" s="105"/>
      <c r="CM318" s="105"/>
      <c r="CN318" s="105"/>
      <c r="CO318" s="105"/>
      <c r="CP318" s="105" t="s">
        <v>32</v>
      </c>
      <c r="CQ318" s="105"/>
      <c r="CR318" s="105"/>
      <c r="CS318" s="105"/>
      <c r="CT318" s="105"/>
      <c r="CU318" s="105"/>
      <c r="CV318" s="105"/>
      <c r="CW318" s="105"/>
      <c r="CX318" s="105"/>
      <c r="CY318" s="105"/>
      <c r="CZ318" s="105"/>
      <c r="DA318" s="105"/>
      <c r="DB318" s="105"/>
      <c r="DC318" s="105"/>
      <c r="DD318" s="105"/>
      <c r="DE318" s="99"/>
      <c r="DF318" s="99"/>
      <c r="DG318" s="105"/>
      <c r="DH318" s="105"/>
      <c r="DI318" s="105"/>
      <c r="DJ318" s="105"/>
      <c r="DK318" s="105"/>
      <c r="DL318" s="105"/>
      <c r="DM318" s="105"/>
      <c r="DN318" s="105"/>
      <c r="DO318" s="105"/>
      <c r="DP318" s="105"/>
      <c r="DQ318" s="105"/>
      <c r="DR318" s="105"/>
      <c r="DS318" s="105"/>
      <c r="DT318" s="105"/>
      <c r="DU318" s="105"/>
      <c r="DV318" s="105"/>
      <c r="DW318" s="105"/>
      <c r="DX318" s="105"/>
      <c r="DY318" s="105"/>
      <c r="DZ318" s="105"/>
      <c r="EA318" s="105"/>
      <c r="EB318" s="105"/>
      <c r="EC318" s="105"/>
      <c r="ED318" s="105"/>
      <c r="EE318" s="105"/>
      <c r="EF318" s="105"/>
      <c r="EG318" s="105"/>
      <c r="EH318" s="105"/>
      <c r="EI318" s="105"/>
      <c r="EJ318" s="105"/>
      <c r="EL318" s="146" t="str" cm="1">
        <f t="array" ref="EL318">IF(OR(EL$1=0, $A318="", _xlfn.XLOOKUP(EL$1, $Z$2:$Z$18, $AD$2:$AD$18, "")=""),"",SQRT((_xlfn.XLOOKUP(EL$1,$Z$2:$Z$18,$AA$2:$AA$18)-$T318)^2+(_xlfn.XLOOKUP(EL$1,$Z$2:$Z$18,$AB$2:$AB$18)-$U318)^2+(_xlfn.XLOOKUP(EL$1,$Z$2:$Z$18,$AC$2:$AC$18-$V318)^2)))</f>
        <v/>
      </c>
      <c r="EM318" s="96" t="str" cm="1">
        <f t="array" ref="EM318">IF(OR(EM$1=0, $A318="", _xlfn.XLOOKUP(EM$1, $Z$2:$Z$18, $AD$2:$AD$18, "")=""),"",SQRT((_xlfn.XLOOKUP(EM$1,$Z$2:$Z$18,$AA$2:$AA$18)-$T318)^2+(_xlfn.XLOOKUP(EM$1,$Z$2:$Z$18,$AB$2:$AB$18)-$U318)^2+(_xlfn.XLOOKUP(EM$1,$Z$2:$Z$18,$AC$2:$AC$18-$V318)^2)))</f>
        <v/>
      </c>
      <c r="EN318" s="96" t="str" cm="1">
        <f t="array" ref="EN318">IF(OR(EN$1=0, $A318="", _xlfn.XLOOKUP(EN$1, $Z$2:$Z$18, $AD$2:$AD$18, "")=""),"",SQRT((_xlfn.XLOOKUP(EN$1,$Z$2:$Z$18,$AA$2:$AA$18)-$T318)^2+(_xlfn.XLOOKUP(EN$1,$Z$2:$Z$18,$AB$2:$AB$18)-$U318)^2+(_xlfn.XLOOKUP(EN$1,$Z$2:$Z$18,$AC$2:$AC$18-$V318)^2)))</f>
        <v/>
      </c>
      <c r="EO318" s="96" t="str" cm="1">
        <f t="array" ref="EO318">IF(OR(EO$1=0, $A318="", _xlfn.XLOOKUP(EO$1, $Z$2:$Z$18, $AD$2:$AD$18, "")=""),"",SQRT((_xlfn.XLOOKUP(EO$1,$Z$2:$Z$18,$AA$2:$AA$18)-$T318)^2+(_xlfn.XLOOKUP(EO$1,$Z$2:$Z$18,$AB$2:$AB$18)-$U318)^2+(_xlfn.XLOOKUP(EO$1,$Z$2:$Z$18,$AC$2:$AC$18-$V318)^2)))</f>
        <v/>
      </c>
      <c r="EP318" s="96" t="str" cm="1">
        <f t="array" ref="EP318">IF(OR(EP$1=0, $A318="", _xlfn.XLOOKUP(EP$1, $Z$2:$Z$18, $AD$2:$AD$18, "")=""),"",SQRT((_xlfn.XLOOKUP(EP$1,$Z$2:$Z$18,$AA$2:$AA$18)-$T318)^2+(_xlfn.XLOOKUP(EP$1,$Z$2:$Z$18,$AB$2:$AB$18)-$U318)^2+(_xlfn.XLOOKUP(EP$1,$Z$2:$Z$18,$AC$2:$AC$18-$V318)^2)))</f>
        <v/>
      </c>
      <c r="EQ318" s="96" t="str" cm="1">
        <f t="array" ref="EQ318">IF(OR(EQ$1=0, $A318="", _xlfn.XLOOKUP(EQ$1, $Z$2:$Z$18, $AD$2:$AD$18, "")=""),"",SQRT((_xlfn.XLOOKUP(EQ$1,$Z$2:$Z$18,$AA$2:$AA$18)-$T318)^2+(_xlfn.XLOOKUP(EQ$1,$Z$2:$Z$18,$AB$2:$AB$18)-$U318)^2+(_xlfn.XLOOKUP(EQ$1,$Z$2:$Z$18,$AC$2:$AC$18-$V318)^2)))</f>
        <v/>
      </c>
      <c r="ER318" s="96" t="str" cm="1">
        <f t="array" ref="ER318">IF(OR(ER$1=0, $A318="", _xlfn.XLOOKUP(ER$1, $Z$2:$Z$18, $AD$2:$AD$18, "")=""),"",SQRT((_xlfn.XLOOKUP(ER$1,$Z$2:$Z$18,$AA$2:$AA$18)-$T318)^2+(_xlfn.XLOOKUP(ER$1,$Z$2:$Z$18,$AB$2:$AB$18)-$U318)^2+(_xlfn.XLOOKUP(ER$1,$Z$2:$Z$18,$AC$2:$AC$18-$V318)^2)))</f>
        <v/>
      </c>
      <c r="ES318" s="96" t="str" cm="1">
        <f t="array" ref="ES318">IF(OR(ES$1=0, $A318="", _xlfn.XLOOKUP(ES$1, $Z$2:$Z$18, $AD$2:$AD$18, "")=""),"",SQRT((_xlfn.XLOOKUP(ES$1,$Z$2:$Z$18,$AA$2:$AA$18)-$T318)^2+(_xlfn.XLOOKUP(ES$1,$Z$2:$Z$18,$AB$2:$AB$18)-$U318)^2+(_xlfn.XLOOKUP(ES$1,$Z$2:$Z$18,$AC$2:$AC$18-$V318)^2)))</f>
        <v/>
      </c>
      <c r="ET318" s="97" t="str" cm="1">
        <f t="array" ref="ET318">IF(OR(ET$1=0, $A318="", _xlfn.XLOOKUP(ET$1, $Z$2:$Z$18, $AD$2:$AD$18, "")=""),"",SQRT((_xlfn.XLOOKUP(ET$1,$Z$2:$Z$18,$AA$2:$AA$18)-$T318)^2+(_xlfn.XLOOKUP(ET$1,$Z$2:$Z$18,$AB$2:$AB$18)-$U318)^2+(_xlfn.XLOOKUP(ET$1,$Z$2:$Z$18,$AC$2:$AC$18-$V318)^2)))</f>
        <v/>
      </c>
      <c r="EU318" s="97" t="str" cm="1">
        <f t="array" ref="EU318">IF(OR(EU$1=0, $A318="", _xlfn.XLOOKUP(EU$1, $Z$2:$Z$18, $AD$2:$AD$18, "")=""),"",SQRT((_xlfn.XLOOKUP(EU$1,$Z$2:$Z$18,$AA$2:$AA$18)-$T318)^2+(_xlfn.XLOOKUP(EU$1,$Z$2:$Z$18,$AB$2:$AB$18)-$U318)^2+(_xlfn.XLOOKUP(EU$1,$Z$2:$Z$18,$AC$2:$AC$18-$V318)^2)))</f>
        <v/>
      </c>
      <c r="EV318" s="97" t="str" cm="1">
        <f t="array" ref="EV318">IF(OR(EV$1=0, $A318="", _xlfn.XLOOKUP(EV$1, $Z$2:$Z$18, $AD$2:$AD$18, "")=""),"",SQRT((_xlfn.XLOOKUP(EV$1,$Z$2:$Z$18,$AA$2:$AA$18)-$T318)^2+(_xlfn.XLOOKUP(EV$1,$Z$2:$Z$18,$AB$2:$AB$18)-$U318)^2+(_xlfn.XLOOKUP(EV$1,$Z$2:$Z$18,$AC$2:$AC$18-$V318)^2)))</f>
        <v/>
      </c>
      <c r="EW318" s="97" t="str" cm="1">
        <f t="array" ref="EW318">IF(OR(EW$1=0, $A318="", _xlfn.XLOOKUP(EW$1, $Z$2:$Z$18, $AD$2:$AD$18, "")=""),"",SQRT((_xlfn.XLOOKUP(EW$1,$Z$2:$Z$18,$AA$2:$AA$18)-$T318)^2+(_xlfn.XLOOKUP(EW$1,$Z$2:$Z$18,$AB$2:$AB$18)-$U318)^2+(_xlfn.XLOOKUP(EW$1,$Z$2:$Z$18,$AC$2:$AC$18-$V318)^2)))</f>
        <v/>
      </c>
      <c r="EX318" s="97" t="str" cm="1">
        <f t="array" ref="EX318">IF(OR(EX$1=0, $A318="", _xlfn.XLOOKUP(EX$1, $Z$2:$Z$18, $AD$2:$AD$18, "")=""),"",SQRT((_xlfn.XLOOKUP(EX$1,$Z$2:$Z$18,$AA$2:$AA$18)-$T318)^2+(_xlfn.XLOOKUP(EX$1,$Z$2:$Z$18,$AB$2:$AB$18)-$U318)^2+(_xlfn.XLOOKUP(EX$1,$Z$2:$Z$18,$AC$2:$AC$18-$V318)^2)))</f>
        <v/>
      </c>
      <c r="EY318" s="97" t="str" cm="1">
        <f t="array" ref="EY318">IF(OR(EY$1=0, $A318="", _xlfn.XLOOKUP(EY$1, $Z$2:$Z$18, $AD$2:$AD$18, "")=""),"",SQRT((_xlfn.XLOOKUP(EY$1,$Z$2:$Z$18,$AA$2:$AA$18)-$T318)^2+(_xlfn.XLOOKUP(EY$1,$Z$2:$Z$18,$AB$2:$AB$18)-$U318)^2+(_xlfn.XLOOKUP(EY$1,$Z$2:$Z$18,$AC$2:$AC$18-$V318)^2)))</f>
        <v/>
      </c>
      <c r="EZ318" s="98" t="str" cm="1">
        <f t="array" ref="EZ318">IF(OR(EZ$1=0, $A318="", _xlfn.XLOOKUP(EZ$1, $Z$2:$Z$18, $AD$2:$AD$18, "")=""),"",SQRT((_xlfn.XLOOKUP(EZ$1,$Z$2:$Z$18,$AA$2:$AA$18)-$T318)^2+(_xlfn.XLOOKUP(EZ$1,$Z$2:$Z$18,$AB$2:$AB$18)-$U318)^2+(_xlfn.XLOOKUP(EZ$1,$Z$2:$Z$18,$AC$2:$AC$18-$V318)^2)))</f>
        <v/>
      </c>
      <c r="FA318" s="146" t="str" cm="1">
        <f t="array" ref="FA318">IF(OR(FA$1=0, $A318="", _xlfn.XLOOKUP(FA$1, $Z$2:$Z$18, $AD$2:$AD$18, "")=""),"",SQRT((_xlfn.XLOOKUP(FA$1,$Z$2:$Z$18,$AA$2:$AA$18)-$T318)^2+(_xlfn.XLOOKUP(FA$1,$Z$2:$Z$18,$AB$2:$AB$18)-$U318)^2+(_xlfn.XLOOKUP(FA$1,$Z$2:$Z$18,$AC$2:$AC$18-$V318)^2)))</f>
        <v/>
      </c>
      <c r="FB318" s="96" t="str" cm="1">
        <f t="array" ref="FB318">IF(OR(FB$1=0, $A318="", _xlfn.XLOOKUP(FB$1, $Z$2:$Z$18, $AD$2:$AD$18, "")=""),"",SQRT((_xlfn.XLOOKUP(FB$1,$Z$2:$Z$18,$AA$2:$AA$18)-$T318)^2+(_xlfn.XLOOKUP(FB$1,$Z$2:$Z$18,$AB$2:$AB$18)-$U318)^2+(_xlfn.XLOOKUP(FB$1,$Z$2:$Z$18,$AC$2:$AC$18-$V318)^2)))</f>
        <v/>
      </c>
      <c r="FC318" s="96" t="str" cm="1">
        <f t="array" ref="FC318">IF(OR(FC$1=0, $A318="", _xlfn.XLOOKUP(FC$1, $Z$2:$Z$18, $AD$2:$AD$18, "")=""),"",SQRT((_xlfn.XLOOKUP(FC$1,$Z$2:$Z$18,$AA$2:$AA$18)-$T318)^2+(_xlfn.XLOOKUP(FC$1,$Z$2:$Z$18,$AB$2:$AB$18)-$U318)^2+(_xlfn.XLOOKUP(FC$1,$Z$2:$Z$18,$AC$2:$AC$18-$V318)^2)))</f>
        <v/>
      </c>
      <c r="FD318" s="96" t="str" cm="1">
        <f t="array" ref="FD318">IF(OR(FD$1=0, $A318="", _xlfn.XLOOKUP(FD$1, $Z$2:$Z$18, $AD$2:$AD$18, "")=""),"",SQRT((_xlfn.XLOOKUP(FD$1,$Z$2:$Z$18,$AA$2:$AA$18)-$T318)^2+(_xlfn.XLOOKUP(FD$1,$Z$2:$Z$18,$AB$2:$AB$18)-$U318)^2+(_xlfn.XLOOKUP(FD$1,$Z$2:$Z$18,$AC$2:$AC$18-$V318)^2)))</f>
        <v/>
      </c>
      <c r="FE318" s="96" t="str" cm="1">
        <f t="array" ref="FE318">IF(OR(FE$1=0, $A318="", _xlfn.XLOOKUP(FE$1, $Z$2:$Z$18, $AD$2:$AD$18, "")=""),"",SQRT((_xlfn.XLOOKUP(FE$1,$Z$2:$Z$18,$AA$2:$AA$18)-$T318)^2+(_xlfn.XLOOKUP(FE$1,$Z$2:$Z$18,$AB$2:$AB$18)-$U318)^2+(_xlfn.XLOOKUP(FE$1,$Z$2:$Z$18,$AC$2:$AC$18-$V318)^2)))</f>
        <v/>
      </c>
      <c r="FF318" s="96" t="str" cm="1">
        <f t="array" ref="FF318">IF(OR(FF$1=0, $A318="", _xlfn.XLOOKUP(FF$1, $Z$2:$Z$18, $AD$2:$AD$18, "")=""),"",SQRT((_xlfn.XLOOKUP(FF$1,$Z$2:$Z$18,$AA$2:$AA$18)-$T318)^2+(_xlfn.XLOOKUP(FF$1,$Z$2:$Z$18,$AB$2:$AB$18)-$U318)^2+(_xlfn.XLOOKUP(FF$1,$Z$2:$Z$18,$AC$2:$AC$18-$V318)^2)))</f>
        <v/>
      </c>
      <c r="FG318" s="96" t="str" cm="1">
        <f t="array" ref="FG318">IF(OR(FG$1=0, $A318="", _xlfn.XLOOKUP(FG$1, $Z$2:$Z$18, $AD$2:$AD$18, "")=""),"",SQRT((_xlfn.XLOOKUP(FG$1,$Z$2:$Z$18,$AA$2:$AA$18)-$T318)^2+(_xlfn.XLOOKUP(FG$1,$Z$2:$Z$18,$AB$2:$AB$18)-$U318)^2+(_xlfn.XLOOKUP(FG$1,$Z$2:$Z$18,$AC$2:$AC$18-$V318)^2)))</f>
        <v/>
      </c>
      <c r="FH318" s="96" t="str" cm="1">
        <f t="array" ref="FH318">IF(OR(FH$1=0, $A318="", _xlfn.XLOOKUP(FH$1, $Z$2:$Z$18, $AD$2:$AD$18, "")=""),"",SQRT((_xlfn.XLOOKUP(FH$1,$Z$2:$Z$18,$AA$2:$AA$18)-$T318)^2+(_xlfn.XLOOKUP(FH$1,$Z$2:$Z$18,$AB$2:$AB$18)-$U318)^2+(_xlfn.XLOOKUP(FH$1,$Z$2:$Z$18,$AC$2:$AC$18-$V318)^2)))</f>
        <v/>
      </c>
      <c r="FI318" s="97" t="str" cm="1">
        <f t="array" ref="FI318">IF(OR(FI$1=0, $A318="", _xlfn.XLOOKUP(FI$1, $Z$2:$Z$18, $AD$2:$AD$18, "")=""),"",SQRT((_xlfn.XLOOKUP(FI$1,$Z$2:$Z$18,$AA$2:$AA$18)-$T318)^2+(_xlfn.XLOOKUP(FI$1,$Z$2:$Z$18,$AB$2:$AB$18)-$U318)^2+(_xlfn.XLOOKUP(FI$1,$Z$2:$Z$18,$AC$2:$AC$18-$V318)^2)))</f>
        <v/>
      </c>
      <c r="FJ318" s="97" t="str" cm="1">
        <f t="array" ref="FJ318">IF(OR(FJ$1=0, $A318="", _xlfn.XLOOKUP(FJ$1, $Z$2:$Z$18, $AD$2:$AD$18, "")=""),"",SQRT((_xlfn.XLOOKUP(FJ$1,$Z$2:$Z$18,$AA$2:$AA$18)-$T318)^2+(_xlfn.XLOOKUP(FJ$1,$Z$2:$Z$18,$AB$2:$AB$18)-$U318)^2+(_xlfn.XLOOKUP(FJ$1,$Z$2:$Z$18,$AC$2:$AC$18-$V318)^2)))</f>
        <v/>
      </c>
      <c r="FK318" s="97" t="str" cm="1">
        <f t="array" ref="FK318">IF(OR(FK$1=0, $A318="", _xlfn.XLOOKUP(FK$1, $Z$2:$Z$18, $AD$2:$AD$18, "")=""),"",SQRT((_xlfn.XLOOKUP(FK$1,$Z$2:$Z$18,$AA$2:$AA$18)-$T318)^2+(_xlfn.XLOOKUP(FK$1,$Z$2:$Z$18,$AB$2:$AB$18)-$U318)^2+(_xlfn.XLOOKUP(FK$1,$Z$2:$Z$18,$AC$2:$AC$18-$V318)^2)))</f>
        <v/>
      </c>
      <c r="FL318" s="97" t="str" cm="1">
        <f t="array" ref="FL318">IF(OR(FL$1=0, $A318="", _xlfn.XLOOKUP(FL$1, $Z$2:$Z$18, $AD$2:$AD$18, "")=""),"",SQRT((_xlfn.XLOOKUP(FL$1,$Z$2:$Z$18,$AA$2:$AA$18)-$T318)^2+(_xlfn.XLOOKUP(FL$1,$Z$2:$Z$18,$AB$2:$AB$18)-$U318)^2+(_xlfn.XLOOKUP(FL$1,$Z$2:$Z$18,$AC$2:$AC$18-$V318)^2)))</f>
        <v/>
      </c>
      <c r="FM318" s="97" t="str" cm="1">
        <f t="array" ref="FM318">IF(OR(FM$1=0, $A318="", _xlfn.XLOOKUP(FM$1, $Z$2:$Z$18, $AD$2:$AD$18, "")=""),"",SQRT((_xlfn.XLOOKUP(FM$1,$Z$2:$Z$18,$AA$2:$AA$18)-$T318)^2+(_xlfn.XLOOKUP(FM$1,$Z$2:$Z$18,$AB$2:$AB$18)-$U318)^2+(_xlfn.XLOOKUP(FM$1,$Z$2:$Z$18,$AC$2:$AC$18-$V318)^2)))</f>
        <v/>
      </c>
      <c r="FN318" s="97" t="str" cm="1">
        <f t="array" ref="FN318">IF(OR(FN$1=0, $A318="", _xlfn.XLOOKUP(FN$1, $Z$2:$Z$18, $AD$2:$AD$18, "")=""),"",SQRT((_xlfn.XLOOKUP(FN$1,$Z$2:$Z$18,$AA$2:$AA$18)-$T318)^2+(_xlfn.XLOOKUP(FN$1,$Z$2:$Z$18,$AB$2:$AB$18)-$U318)^2+(_xlfn.XLOOKUP(FN$1,$Z$2:$Z$18,$AC$2:$AC$18-$V318)^2)))</f>
        <v/>
      </c>
      <c r="FO318" s="98" t="str" cm="1">
        <f t="array" ref="FO318">IF(OR(FO$1=0, $A318="", _xlfn.XLOOKUP(FO$1, $Z$2:$Z$18, $AD$2:$AD$18, "")=""),"",SQRT((_xlfn.XLOOKUP(FO$1,$Z$2:$Z$18,$AA$2:$AA$18)-$T318)^2+(_xlfn.XLOOKUP(FO$1,$Z$2:$Z$18,$AB$2:$AB$18)-$U318)^2+(_xlfn.XLOOKUP(FO$1,$Z$2:$Z$18,$AC$2:$AC$18-$V318)^2)))</f>
        <v/>
      </c>
      <c r="FP318" s="99"/>
      <c r="FQ318" s="99"/>
      <c r="FR318" s="100">
        <f t="shared" si="135"/>
        <v>0</v>
      </c>
      <c r="FS318" s="109">
        <f t="shared" si="136"/>
        <v>0</v>
      </c>
      <c r="FT318" s="109">
        <f t="shared" si="137"/>
        <v>0</v>
      </c>
      <c r="FU318" s="109">
        <f t="shared" si="138"/>
        <v>0</v>
      </c>
      <c r="FV318" s="109">
        <f t="shared" si="139"/>
        <v>0</v>
      </c>
      <c r="FW318" s="109">
        <f t="shared" si="140"/>
        <v>0</v>
      </c>
      <c r="FX318" s="109">
        <f t="shared" si="141"/>
        <v>0</v>
      </c>
      <c r="FY318" s="109">
        <f t="shared" si="142"/>
        <v>0</v>
      </c>
      <c r="FZ318" s="110">
        <f t="shared" si="143"/>
        <v>0</v>
      </c>
      <c r="GA318" s="110">
        <f t="shared" si="144"/>
        <v>0</v>
      </c>
      <c r="GB318" s="110">
        <f t="shared" si="145"/>
        <v>0</v>
      </c>
      <c r="GC318" s="110">
        <f t="shared" si="146"/>
        <v>0</v>
      </c>
      <c r="GD318" s="110">
        <f t="shared" si="147"/>
        <v>0</v>
      </c>
      <c r="GE318" s="110">
        <f t="shared" si="148"/>
        <v>0</v>
      </c>
      <c r="GF318" s="111">
        <f t="shared" si="149"/>
        <v>0</v>
      </c>
      <c r="GG318" s="100">
        <f t="shared" si="150"/>
        <v>0</v>
      </c>
      <c r="GH318" s="109">
        <f t="shared" si="151"/>
        <v>0</v>
      </c>
      <c r="GI318" s="109">
        <f t="shared" si="152"/>
        <v>0</v>
      </c>
      <c r="GJ318" s="109">
        <f t="shared" si="153"/>
        <v>0</v>
      </c>
      <c r="GK318" s="109">
        <f t="shared" si="154"/>
        <v>0</v>
      </c>
      <c r="GL318" s="109">
        <f t="shared" si="155"/>
        <v>0</v>
      </c>
      <c r="GM318" s="109">
        <f t="shared" si="156"/>
        <v>0</v>
      </c>
      <c r="GN318" s="109">
        <f t="shared" si="157"/>
        <v>0</v>
      </c>
      <c r="GO318" s="110">
        <f t="shared" si="158"/>
        <v>0</v>
      </c>
      <c r="GP318" s="110">
        <f t="shared" si="159"/>
        <v>0</v>
      </c>
      <c r="GQ318" s="110">
        <f t="shared" si="160"/>
        <v>0</v>
      </c>
      <c r="GR318" s="110">
        <f t="shared" si="161"/>
        <v>0</v>
      </c>
      <c r="GS318" s="110">
        <f t="shared" si="162"/>
        <v>0</v>
      </c>
      <c r="GT318" s="110">
        <f t="shared" si="163"/>
        <v>0</v>
      </c>
      <c r="GU318" s="111">
        <f t="shared" si="164"/>
        <v>0</v>
      </c>
      <c r="GX318" s="151" cm="1">
        <f t="array" ref="GX318">_xlfn.IFS(GX$1= 0,"", NOT(ISBLANK(CA318)), 0, ISBLANK(CA318), $Q318-$S318+FR318-AU318-DG318)</f>
        <v>0</v>
      </c>
      <c r="GY318" s="152" cm="1">
        <f t="array" ref="GY318">_xlfn.IFS(GY$1= 0,"", NOT(ISBLANK(CB318)), 0, ISBLANK(CB318), $Q318-$S318+FS318-AV318-DH318)</f>
        <v>0</v>
      </c>
      <c r="GZ318" s="152" cm="1">
        <f t="array" ref="GZ318">_xlfn.IFS(GZ$1= 0,"", NOT(ISBLANK(CC318)), 0, ISBLANK(CC318), $Q318-$S318+FT318-AW318-DI318)</f>
        <v>0</v>
      </c>
      <c r="HA318" s="152" cm="1">
        <f t="array" ref="HA318">_xlfn.IFS(HA$1= 0,"", NOT(ISBLANK(CD318)), 0, ISBLANK(CD318), $Q318-$S318+FU318-AX318-DJ318)</f>
        <v>0</v>
      </c>
      <c r="HB318" s="152" cm="1">
        <f t="array" ref="HB318">_xlfn.IFS(HB$1= 0,"", NOT(ISBLANK(CE318)), 0, ISBLANK(CE318), $Q318-$S318+FV318-AY318-DK318)</f>
        <v>0</v>
      </c>
      <c r="HC318" s="152" cm="1">
        <f t="array" ref="HC318">_xlfn.IFS(HC$1= 0,"", NOT(ISBLANK(CF318)), 0, ISBLANK(CF318), $Q318-$S318+FW318-AZ318-DL318)</f>
        <v>0</v>
      </c>
      <c r="HD318" s="152" cm="1">
        <f t="array" ref="HD318">_xlfn.IFS(HD$1= 0,"", NOT(ISBLANK(CG318)), 0, ISBLANK(CG318), $Q318-$S318+FX318-BA318-DM318)</f>
        <v>0</v>
      </c>
      <c r="HE318" s="152" t="str" cm="1">
        <f t="array" ref="HE318">_xlfn.IFS(HE$1= 0,"", NOT(ISBLANK(CH318)), 0, ISBLANK(CH318), $Q318-$S318+FY318-BB318-DN318)</f>
        <v/>
      </c>
      <c r="HF318" s="152" t="str" cm="1">
        <f t="array" ref="HF318">_xlfn.IFS(HF$1= 0,"", NOT(ISBLANK(CI318)), 0, ISBLANK(CI318), $Q318-$S318+FZ318-BC318-DO318)</f>
        <v/>
      </c>
      <c r="HG318" s="152" t="str" cm="1">
        <f t="array" ref="HG318">_xlfn.IFS(HG$1= 0,"", NOT(ISBLANK(CJ318)), 0, ISBLANK(CJ318), $Q318-$S318+GA318-BD318-DP318)</f>
        <v/>
      </c>
      <c r="HH318" s="152" t="str" cm="1">
        <f t="array" ref="HH318">_xlfn.IFS(HH$1= 0,"", NOT(ISBLANK(CK318)), 0, ISBLANK(CK318), $Q318-$S318+GB318-BE318-DQ318)</f>
        <v/>
      </c>
      <c r="HI318" s="152" t="str" cm="1">
        <f t="array" ref="HI318">_xlfn.IFS(HI$1= 0,"", NOT(ISBLANK(CL318)), 0, ISBLANK(CL318), $Q318-$S318+GC318-BF318-DR318)</f>
        <v/>
      </c>
      <c r="HJ318" s="152" t="str" cm="1">
        <f t="array" ref="HJ318">_xlfn.IFS(HJ$1= 0,"", NOT(ISBLANK(CM318)), 0, ISBLANK(CM318), $Q318-$S318+GD318-BG318-DS318)</f>
        <v/>
      </c>
      <c r="HK318" s="152" t="str" cm="1">
        <f t="array" ref="HK318">_xlfn.IFS(HK$1= 0,"", NOT(ISBLANK(CN318)), 0, ISBLANK(CN318), $Q318-$S318+GE318-BH318-DT318)</f>
        <v/>
      </c>
      <c r="HL318" s="153" t="str" cm="1">
        <f t="array" ref="HL318">_xlfn.IFS(HL$1= 0,"", NOT(ISBLANK(CO318)), 0, ISBLANK(CO318), $Q318-$S318+GF318-BI318-DU318)</f>
        <v/>
      </c>
      <c r="HM318" s="153" t="str" cm="1">
        <f t="array" ref="HM318">_xlfn.IFS(HM$1= 0,"", NOT(ISBLANK(DE318)), 0, ISBLANK(DE318), $Q318-$S318+IC318-BY318-#REF!)</f>
        <v/>
      </c>
      <c r="HN318" s="153" t="e" cm="1">
        <f t="array" ref="HN318">_xlfn.IFS(HN$1= 0,"", NOT(ISBLANK(DF318)), 0, ISBLANK(DF318), $Q318-$S318+ID318-BZ318-#REF!)</f>
        <v>#REF!</v>
      </c>
      <c r="HO318" s="153" t="e" cm="1">
        <f t="array" ref="HO318">_xlfn.IFS(HO$1= 0,"", NOT(ISBLANK(DG318)), 0, ISBLANK(DG318), $Q318-$S318+IE318-CA318-#REF!)</f>
        <v>#VALUE!</v>
      </c>
      <c r="HP318" s="153" t="e" cm="1">
        <f t="array" ref="HP318">_xlfn.IFS(HP$1= 0,"", NOT(ISBLANK(DH318)), 0, ISBLANK(DH318), $Q318-$S318+IF318-CB318-#REF!)</f>
        <v>#REF!</v>
      </c>
      <c r="HQ318" s="153" t="e" cm="1">
        <f t="array" ref="HQ318">_xlfn.IFS(HQ$1= 0,"", NOT(ISBLANK(DI318)), 0, ISBLANK(DI318), $Q318-$S318+IG318-CC318-#REF!)</f>
        <v>#REF!</v>
      </c>
      <c r="HR318" s="153" cm="1">
        <f t="array" ref="HR318">_xlfn.IFS(HR$1= 0,"", NOT(ISBLANK(DJ318)), 0, ISBLANK(DJ318), $Q318-$S318+IH318-CD318-EK318)</f>
        <v>0</v>
      </c>
      <c r="HS318" s="153" t="e" cm="1">
        <f t="array" ref="HS318">_xlfn.IFS(HS$1= 0,"", NOT(ISBLANK(DK318)), 0, ISBLANK(DK318), $Q318-$S318+II318-CE318-EL318)</f>
        <v>#VALUE!</v>
      </c>
      <c r="HT318" s="153" t="e" cm="1">
        <f t="array" ref="HT318">_xlfn.IFS(HT$1= 0,"", NOT(ISBLANK(DL318)), 0, ISBLANK(DL318), $Q318-$S318+GV318-CF318-EM318)</f>
        <v>#VALUE!</v>
      </c>
      <c r="HU318" s="153" t="e" cm="1">
        <f t="array" ref="HU318">_xlfn.IFS(HU$1= 0,"", NOT(ISBLANK(DM318)), 0, ISBLANK(DM318), $Q318-$S318+GW318-CG318-EN318)</f>
        <v>#VALUE!</v>
      </c>
      <c r="HV318" s="153" t="str" cm="1">
        <f t="array" ref="HV318">_xlfn.IFS(HV$1= 0,"", NOT(ISBLANK(DN318)), 0, ISBLANK(DN318), $Q318-$S318+GX318-CH318-EO318)</f>
        <v/>
      </c>
      <c r="HW318" s="153" t="str" cm="1">
        <f t="array" ref="HW318">_xlfn.IFS(HW$1= 0,"", NOT(ISBLANK(DO318)), 0, ISBLANK(DO318), $Q318-$S318+GY318-CI318-EP318)</f>
        <v/>
      </c>
      <c r="HX318" s="153" t="str" cm="1">
        <f t="array" ref="HX318">_xlfn.IFS(HX$1= 0,"", NOT(ISBLANK(DP318)), 0, ISBLANK(DP318), $Q318-$S318+GZ318-CJ318-EQ318)</f>
        <v/>
      </c>
      <c r="HY318" s="153" t="str" cm="1">
        <f t="array" ref="HY318">_xlfn.IFS(HY$1= 0,"", NOT(ISBLANK(DQ318)), 0, ISBLANK(DQ318), $Q318-$S318+HA318-CK318-ER318)</f>
        <v/>
      </c>
      <c r="HZ318" s="153" t="str" cm="1">
        <f t="array" ref="HZ318">_xlfn.IFS(HZ$1= 0,"", NOT(ISBLANK(DR318)), 0, ISBLANK(DR318), $Q318-$S318+HB318-CL318-ES318)</f>
        <v/>
      </c>
      <c r="IA318" s="153" t="str" cm="1">
        <f t="array" ref="IA318">_xlfn.IFS(IA$1= 0,"", NOT(ISBLANK(DS318)), 0, ISBLANK(DS318), $Q318-$S318+HC318-CM318-ET318)</f>
        <v/>
      </c>
    </row>
    <row r="319" spans="1:235" ht="16.5" x14ac:dyDescent="0.3">
      <c r="A319" s="144"/>
      <c r="B319" s="106"/>
      <c r="C319" s="106"/>
      <c r="D319" s="107"/>
      <c r="E319" s="131"/>
      <c r="F319" s="137"/>
      <c r="G319" s="2"/>
      <c r="H319" s="2"/>
      <c r="I319" s="2"/>
      <c r="J319" s="2"/>
      <c r="K319" s="2"/>
      <c r="L319" s="2"/>
      <c r="M319" s="140"/>
      <c r="N319" s="137"/>
      <c r="O319" s="138"/>
      <c r="P319" s="133"/>
      <c r="Q319" s="94">
        <f t="shared" si="133"/>
        <v>0</v>
      </c>
      <c r="R319" s="1"/>
      <c r="S319" s="1"/>
      <c r="T319" s="2"/>
      <c r="U319" s="2"/>
      <c r="V319" s="82">
        <f t="shared" si="134"/>
        <v>0</v>
      </c>
      <c r="W319" s="121"/>
      <c r="X319" s="108"/>
      <c r="AU319" s="105"/>
      <c r="AV319" s="105"/>
      <c r="AW319" s="105"/>
      <c r="AX319" s="105"/>
      <c r="AY319" s="105"/>
      <c r="AZ319" s="105"/>
      <c r="BA319" s="105"/>
      <c r="BB319" s="105"/>
      <c r="BC319" s="105"/>
      <c r="BD319" s="105"/>
      <c r="BE319" s="105"/>
      <c r="BF319" s="105"/>
      <c r="BG319" s="105"/>
      <c r="BH319" s="105"/>
      <c r="BI319" s="105"/>
      <c r="BJ319" s="105"/>
      <c r="BK319" s="105"/>
      <c r="BL319" s="105"/>
      <c r="BM319" s="105"/>
      <c r="BN319" s="105"/>
      <c r="BO319" s="105"/>
      <c r="BP319" s="105"/>
      <c r="BQ319" s="105"/>
      <c r="BR319" s="105"/>
      <c r="BS319" s="105"/>
      <c r="BT319" s="105"/>
      <c r="BU319" s="105"/>
      <c r="BV319" s="105"/>
      <c r="BW319" s="105"/>
      <c r="BX319" s="105"/>
      <c r="BZ319" s="99"/>
      <c r="CA319" s="105" t="s">
        <v>32</v>
      </c>
      <c r="CB319" s="105"/>
      <c r="CC319" s="105"/>
      <c r="CD319" s="105"/>
      <c r="CE319" s="105"/>
      <c r="CF319" s="105"/>
      <c r="CG319" s="105"/>
      <c r="CH319" s="105"/>
      <c r="CI319" s="105"/>
      <c r="CJ319" s="105"/>
      <c r="CK319" s="105"/>
      <c r="CL319" s="105"/>
      <c r="CM319" s="105"/>
      <c r="CN319" s="105"/>
      <c r="CO319" s="105"/>
      <c r="CP319" s="105" t="s">
        <v>32</v>
      </c>
      <c r="CQ319" s="105"/>
      <c r="CR319" s="105"/>
      <c r="CS319" s="105"/>
      <c r="CT319" s="105"/>
      <c r="CU319" s="105"/>
      <c r="CV319" s="105"/>
      <c r="CW319" s="105"/>
      <c r="CX319" s="105"/>
      <c r="CY319" s="105"/>
      <c r="CZ319" s="105"/>
      <c r="DA319" s="105"/>
      <c r="DB319" s="105"/>
      <c r="DC319" s="105"/>
      <c r="DD319" s="105"/>
      <c r="DE319" s="99"/>
      <c r="DF319" s="99"/>
      <c r="DG319" s="105"/>
      <c r="DH319" s="105"/>
      <c r="DI319" s="105"/>
      <c r="DJ319" s="105"/>
      <c r="DK319" s="105"/>
      <c r="DL319" s="105"/>
      <c r="DM319" s="105"/>
      <c r="DN319" s="105"/>
      <c r="DO319" s="105"/>
      <c r="DP319" s="105"/>
      <c r="DQ319" s="105"/>
      <c r="DR319" s="105"/>
      <c r="DS319" s="105"/>
      <c r="DT319" s="105"/>
      <c r="DU319" s="105"/>
      <c r="DV319" s="105"/>
      <c r="DW319" s="105"/>
      <c r="DX319" s="105"/>
      <c r="DY319" s="105"/>
      <c r="DZ319" s="105"/>
      <c r="EA319" s="105"/>
      <c r="EB319" s="105"/>
      <c r="EC319" s="105"/>
      <c r="ED319" s="105"/>
      <c r="EE319" s="105"/>
      <c r="EF319" s="105"/>
      <c r="EG319" s="105"/>
      <c r="EH319" s="105"/>
      <c r="EI319" s="105"/>
      <c r="EJ319" s="105"/>
      <c r="EL319" s="146" t="str" cm="1">
        <f t="array" ref="EL319">IF(OR(EL$1=0, $A319="", _xlfn.XLOOKUP(EL$1, $Z$2:$Z$18, $AD$2:$AD$18, "")=""),"",SQRT((_xlfn.XLOOKUP(EL$1,$Z$2:$Z$18,$AA$2:$AA$18)-$T319)^2+(_xlfn.XLOOKUP(EL$1,$Z$2:$Z$18,$AB$2:$AB$18)-$U319)^2+(_xlfn.XLOOKUP(EL$1,$Z$2:$Z$18,$AC$2:$AC$18-$V319)^2)))</f>
        <v/>
      </c>
      <c r="EM319" s="96" t="str" cm="1">
        <f t="array" ref="EM319">IF(OR(EM$1=0, $A319="", _xlfn.XLOOKUP(EM$1, $Z$2:$Z$18, $AD$2:$AD$18, "")=""),"",SQRT((_xlfn.XLOOKUP(EM$1,$Z$2:$Z$18,$AA$2:$AA$18)-$T319)^2+(_xlfn.XLOOKUP(EM$1,$Z$2:$Z$18,$AB$2:$AB$18)-$U319)^2+(_xlfn.XLOOKUP(EM$1,$Z$2:$Z$18,$AC$2:$AC$18-$V319)^2)))</f>
        <v/>
      </c>
      <c r="EN319" s="96" t="str" cm="1">
        <f t="array" ref="EN319">IF(OR(EN$1=0, $A319="", _xlfn.XLOOKUP(EN$1, $Z$2:$Z$18, $AD$2:$AD$18, "")=""),"",SQRT((_xlfn.XLOOKUP(EN$1,$Z$2:$Z$18,$AA$2:$AA$18)-$T319)^2+(_xlfn.XLOOKUP(EN$1,$Z$2:$Z$18,$AB$2:$AB$18)-$U319)^2+(_xlfn.XLOOKUP(EN$1,$Z$2:$Z$18,$AC$2:$AC$18-$V319)^2)))</f>
        <v/>
      </c>
      <c r="EO319" s="96" t="str" cm="1">
        <f t="array" ref="EO319">IF(OR(EO$1=0, $A319="", _xlfn.XLOOKUP(EO$1, $Z$2:$Z$18, $AD$2:$AD$18, "")=""),"",SQRT((_xlfn.XLOOKUP(EO$1,$Z$2:$Z$18,$AA$2:$AA$18)-$T319)^2+(_xlfn.XLOOKUP(EO$1,$Z$2:$Z$18,$AB$2:$AB$18)-$U319)^2+(_xlfn.XLOOKUP(EO$1,$Z$2:$Z$18,$AC$2:$AC$18-$V319)^2)))</f>
        <v/>
      </c>
      <c r="EP319" s="96" t="str" cm="1">
        <f t="array" ref="EP319">IF(OR(EP$1=0, $A319="", _xlfn.XLOOKUP(EP$1, $Z$2:$Z$18, $AD$2:$AD$18, "")=""),"",SQRT((_xlfn.XLOOKUP(EP$1,$Z$2:$Z$18,$AA$2:$AA$18)-$T319)^2+(_xlfn.XLOOKUP(EP$1,$Z$2:$Z$18,$AB$2:$AB$18)-$U319)^2+(_xlfn.XLOOKUP(EP$1,$Z$2:$Z$18,$AC$2:$AC$18-$V319)^2)))</f>
        <v/>
      </c>
      <c r="EQ319" s="96" t="str" cm="1">
        <f t="array" ref="EQ319">IF(OR(EQ$1=0, $A319="", _xlfn.XLOOKUP(EQ$1, $Z$2:$Z$18, $AD$2:$AD$18, "")=""),"",SQRT((_xlfn.XLOOKUP(EQ$1,$Z$2:$Z$18,$AA$2:$AA$18)-$T319)^2+(_xlfn.XLOOKUP(EQ$1,$Z$2:$Z$18,$AB$2:$AB$18)-$U319)^2+(_xlfn.XLOOKUP(EQ$1,$Z$2:$Z$18,$AC$2:$AC$18-$V319)^2)))</f>
        <v/>
      </c>
      <c r="ER319" s="96" t="str" cm="1">
        <f t="array" ref="ER319">IF(OR(ER$1=0, $A319="", _xlfn.XLOOKUP(ER$1, $Z$2:$Z$18, $AD$2:$AD$18, "")=""),"",SQRT((_xlfn.XLOOKUP(ER$1,$Z$2:$Z$18,$AA$2:$AA$18)-$T319)^2+(_xlfn.XLOOKUP(ER$1,$Z$2:$Z$18,$AB$2:$AB$18)-$U319)^2+(_xlfn.XLOOKUP(ER$1,$Z$2:$Z$18,$AC$2:$AC$18-$V319)^2)))</f>
        <v/>
      </c>
      <c r="ES319" s="96" t="str" cm="1">
        <f t="array" ref="ES319">IF(OR(ES$1=0, $A319="", _xlfn.XLOOKUP(ES$1, $Z$2:$Z$18, $AD$2:$AD$18, "")=""),"",SQRT((_xlfn.XLOOKUP(ES$1,$Z$2:$Z$18,$AA$2:$AA$18)-$T319)^2+(_xlfn.XLOOKUP(ES$1,$Z$2:$Z$18,$AB$2:$AB$18)-$U319)^2+(_xlfn.XLOOKUP(ES$1,$Z$2:$Z$18,$AC$2:$AC$18-$V319)^2)))</f>
        <v/>
      </c>
      <c r="ET319" s="97" t="str" cm="1">
        <f t="array" ref="ET319">IF(OR(ET$1=0, $A319="", _xlfn.XLOOKUP(ET$1, $Z$2:$Z$18, $AD$2:$AD$18, "")=""),"",SQRT((_xlfn.XLOOKUP(ET$1,$Z$2:$Z$18,$AA$2:$AA$18)-$T319)^2+(_xlfn.XLOOKUP(ET$1,$Z$2:$Z$18,$AB$2:$AB$18)-$U319)^2+(_xlfn.XLOOKUP(ET$1,$Z$2:$Z$18,$AC$2:$AC$18-$V319)^2)))</f>
        <v/>
      </c>
      <c r="EU319" s="97" t="str" cm="1">
        <f t="array" ref="EU319">IF(OR(EU$1=0, $A319="", _xlfn.XLOOKUP(EU$1, $Z$2:$Z$18, $AD$2:$AD$18, "")=""),"",SQRT((_xlfn.XLOOKUP(EU$1,$Z$2:$Z$18,$AA$2:$AA$18)-$T319)^2+(_xlfn.XLOOKUP(EU$1,$Z$2:$Z$18,$AB$2:$AB$18)-$U319)^2+(_xlfn.XLOOKUP(EU$1,$Z$2:$Z$18,$AC$2:$AC$18-$V319)^2)))</f>
        <v/>
      </c>
      <c r="EV319" s="97" t="str" cm="1">
        <f t="array" ref="EV319">IF(OR(EV$1=0, $A319="", _xlfn.XLOOKUP(EV$1, $Z$2:$Z$18, $AD$2:$AD$18, "")=""),"",SQRT((_xlfn.XLOOKUP(EV$1,$Z$2:$Z$18,$AA$2:$AA$18)-$T319)^2+(_xlfn.XLOOKUP(EV$1,$Z$2:$Z$18,$AB$2:$AB$18)-$U319)^2+(_xlfn.XLOOKUP(EV$1,$Z$2:$Z$18,$AC$2:$AC$18-$V319)^2)))</f>
        <v/>
      </c>
      <c r="EW319" s="97" t="str" cm="1">
        <f t="array" ref="EW319">IF(OR(EW$1=0, $A319="", _xlfn.XLOOKUP(EW$1, $Z$2:$Z$18, $AD$2:$AD$18, "")=""),"",SQRT((_xlfn.XLOOKUP(EW$1,$Z$2:$Z$18,$AA$2:$AA$18)-$T319)^2+(_xlfn.XLOOKUP(EW$1,$Z$2:$Z$18,$AB$2:$AB$18)-$U319)^2+(_xlfn.XLOOKUP(EW$1,$Z$2:$Z$18,$AC$2:$AC$18-$V319)^2)))</f>
        <v/>
      </c>
      <c r="EX319" s="97" t="str" cm="1">
        <f t="array" ref="EX319">IF(OR(EX$1=0, $A319="", _xlfn.XLOOKUP(EX$1, $Z$2:$Z$18, $AD$2:$AD$18, "")=""),"",SQRT((_xlfn.XLOOKUP(EX$1,$Z$2:$Z$18,$AA$2:$AA$18)-$T319)^2+(_xlfn.XLOOKUP(EX$1,$Z$2:$Z$18,$AB$2:$AB$18)-$U319)^2+(_xlfn.XLOOKUP(EX$1,$Z$2:$Z$18,$AC$2:$AC$18-$V319)^2)))</f>
        <v/>
      </c>
      <c r="EY319" s="97" t="str" cm="1">
        <f t="array" ref="EY319">IF(OR(EY$1=0, $A319="", _xlfn.XLOOKUP(EY$1, $Z$2:$Z$18, $AD$2:$AD$18, "")=""),"",SQRT((_xlfn.XLOOKUP(EY$1,$Z$2:$Z$18,$AA$2:$AA$18)-$T319)^2+(_xlfn.XLOOKUP(EY$1,$Z$2:$Z$18,$AB$2:$AB$18)-$U319)^2+(_xlfn.XLOOKUP(EY$1,$Z$2:$Z$18,$AC$2:$AC$18-$V319)^2)))</f>
        <v/>
      </c>
      <c r="EZ319" s="98" t="str" cm="1">
        <f t="array" ref="EZ319">IF(OR(EZ$1=0, $A319="", _xlfn.XLOOKUP(EZ$1, $Z$2:$Z$18, $AD$2:$AD$18, "")=""),"",SQRT((_xlfn.XLOOKUP(EZ$1,$Z$2:$Z$18,$AA$2:$AA$18)-$T319)^2+(_xlfn.XLOOKUP(EZ$1,$Z$2:$Z$18,$AB$2:$AB$18)-$U319)^2+(_xlfn.XLOOKUP(EZ$1,$Z$2:$Z$18,$AC$2:$AC$18-$V319)^2)))</f>
        <v/>
      </c>
      <c r="FA319" s="146" t="str" cm="1">
        <f t="array" ref="FA319">IF(OR(FA$1=0, $A319="", _xlfn.XLOOKUP(FA$1, $Z$2:$Z$18, $AD$2:$AD$18, "")=""),"",SQRT((_xlfn.XLOOKUP(FA$1,$Z$2:$Z$18,$AA$2:$AA$18)-$T319)^2+(_xlfn.XLOOKUP(FA$1,$Z$2:$Z$18,$AB$2:$AB$18)-$U319)^2+(_xlfn.XLOOKUP(FA$1,$Z$2:$Z$18,$AC$2:$AC$18-$V319)^2)))</f>
        <v/>
      </c>
      <c r="FB319" s="96" t="str" cm="1">
        <f t="array" ref="FB319">IF(OR(FB$1=0, $A319="", _xlfn.XLOOKUP(FB$1, $Z$2:$Z$18, $AD$2:$AD$18, "")=""),"",SQRT((_xlfn.XLOOKUP(FB$1,$Z$2:$Z$18,$AA$2:$AA$18)-$T319)^2+(_xlfn.XLOOKUP(FB$1,$Z$2:$Z$18,$AB$2:$AB$18)-$U319)^2+(_xlfn.XLOOKUP(FB$1,$Z$2:$Z$18,$AC$2:$AC$18-$V319)^2)))</f>
        <v/>
      </c>
      <c r="FC319" s="96" t="str" cm="1">
        <f t="array" ref="FC319">IF(OR(FC$1=0, $A319="", _xlfn.XLOOKUP(FC$1, $Z$2:$Z$18, $AD$2:$AD$18, "")=""),"",SQRT((_xlfn.XLOOKUP(FC$1,$Z$2:$Z$18,$AA$2:$AA$18)-$T319)^2+(_xlfn.XLOOKUP(FC$1,$Z$2:$Z$18,$AB$2:$AB$18)-$U319)^2+(_xlfn.XLOOKUP(FC$1,$Z$2:$Z$18,$AC$2:$AC$18-$V319)^2)))</f>
        <v/>
      </c>
      <c r="FD319" s="96" t="str" cm="1">
        <f t="array" ref="FD319">IF(OR(FD$1=0, $A319="", _xlfn.XLOOKUP(FD$1, $Z$2:$Z$18, $AD$2:$AD$18, "")=""),"",SQRT((_xlfn.XLOOKUP(FD$1,$Z$2:$Z$18,$AA$2:$AA$18)-$T319)^2+(_xlfn.XLOOKUP(FD$1,$Z$2:$Z$18,$AB$2:$AB$18)-$U319)^2+(_xlfn.XLOOKUP(FD$1,$Z$2:$Z$18,$AC$2:$AC$18-$V319)^2)))</f>
        <v/>
      </c>
      <c r="FE319" s="96" t="str" cm="1">
        <f t="array" ref="FE319">IF(OR(FE$1=0, $A319="", _xlfn.XLOOKUP(FE$1, $Z$2:$Z$18, $AD$2:$AD$18, "")=""),"",SQRT((_xlfn.XLOOKUP(FE$1,$Z$2:$Z$18,$AA$2:$AA$18)-$T319)^2+(_xlfn.XLOOKUP(FE$1,$Z$2:$Z$18,$AB$2:$AB$18)-$U319)^2+(_xlfn.XLOOKUP(FE$1,$Z$2:$Z$18,$AC$2:$AC$18-$V319)^2)))</f>
        <v/>
      </c>
      <c r="FF319" s="96" t="str" cm="1">
        <f t="array" ref="FF319">IF(OR(FF$1=0, $A319="", _xlfn.XLOOKUP(FF$1, $Z$2:$Z$18, $AD$2:$AD$18, "")=""),"",SQRT((_xlfn.XLOOKUP(FF$1,$Z$2:$Z$18,$AA$2:$AA$18)-$T319)^2+(_xlfn.XLOOKUP(FF$1,$Z$2:$Z$18,$AB$2:$AB$18)-$U319)^2+(_xlfn.XLOOKUP(FF$1,$Z$2:$Z$18,$AC$2:$AC$18-$V319)^2)))</f>
        <v/>
      </c>
      <c r="FG319" s="96" t="str" cm="1">
        <f t="array" ref="FG319">IF(OR(FG$1=0, $A319="", _xlfn.XLOOKUP(FG$1, $Z$2:$Z$18, $AD$2:$AD$18, "")=""),"",SQRT((_xlfn.XLOOKUP(FG$1,$Z$2:$Z$18,$AA$2:$AA$18)-$T319)^2+(_xlfn.XLOOKUP(FG$1,$Z$2:$Z$18,$AB$2:$AB$18)-$U319)^2+(_xlfn.XLOOKUP(FG$1,$Z$2:$Z$18,$AC$2:$AC$18-$V319)^2)))</f>
        <v/>
      </c>
      <c r="FH319" s="96" t="str" cm="1">
        <f t="array" ref="FH319">IF(OR(FH$1=0, $A319="", _xlfn.XLOOKUP(FH$1, $Z$2:$Z$18, $AD$2:$AD$18, "")=""),"",SQRT((_xlfn.XLOOKUP(FH$1,$Z$2:$Z$18,$AA$2:$AA$18)-$T319)^2+(_xlfn.XLOOKUP(FH$1,$Z$2:$Z$18,$AB$2:$AB$18)-$U319)^2+(_xlfn.XLOOKUP(FH$1,$Z$2:$Z$18,$AC$2:$AC$18-$V319)^2)))</f>
        <v/>
      </c>
      <c r="FI319" s="97" t="str" cm="1">
        <f t="array" ref="FI319">IF(OR(FI$1=0, $A319="", _xlfn.XLOOKUP(FI$1, $Z$2:$Z$18, $AD$2:$AD$18, "")=""),"",SQRT((_xlfn.XLOOKUP(FI$1,$Z$2:$Z$18,$AA$2:$AA$18)-$T319)^2+(_xlfn.XLOOKUP(FI$1,$Z$2:$Z$18,$AB$2:$AB$18)-$U319)^2+(_xlfn.XLOOKUP(FI$1,$Z$2:$Z$18,$AC$2:$AC$18-$V319)^2)))</f>
        <v/>
      </c>
      <c r="FJ319" s="97" t="str" cm="1">
        <f t="array" ref="FJ319">IF(OR(FJ$1=0, $A319="", _xlfn.XLOOKUP(FJ$1, $Z$2:$Z$18, $AD$2:$AD$18, "")=""),"",SQRT((_xlfn.XLOOKUP(FJ$1,$Z$2:$Z$18,$AA$2:$AA$18)-$T319)^2+(_xlfn.XLOOKUP(FJ$1,$Z$2:$Z$18,$AB$2:$AB$18)-$U319)^2+(_xlfn.XLOOKUP(FJ$1,$Z$2:$Z$18,$AC$2:$AC$18-$V319)^2)))</f>
        <v/>
      </c>
      <c r="FK319" s="97" t="str" cm="1">
        <f t="array" ref="FK319">IF(OR(FK$1=0, $A319="", _xlfn.XLOOKUP(FK$1, $Z$2:$Z$18, $AD$2:$AD$18, "")=""),"",SQRT((_xlfn.XLOOKUP(FK$1,$Z$2:$Z$18,$AA$2:$AA$18)-$T319)^2+(_xlfn.XLOOKUP(FK$1,$Z$2:$Z$18,$AB$2:$AB$18)-$U319)^2+(_xlfn.XLOOKUP(FK$1,$Z$2:$Z$18,$AC$2:$AC$18-$V319)^2)))</f>
        <v/>
      </c>
      <c r="FL319" s="97" t="str" cm="1">
        <f t="array" ref="FL319">IF(OR(FL$1=0, $A319="", _xlfn.XLOOKUP(FL$1, $Z$2:$Z$18, $AD$2:$AD$18, "")=""),"",SQRT((_xlfn.XLOOKUP(FL$1,$Z$2:$Z$18,$AA$2:$AA$18)-$T319)^2+(_xlfn.XLOOKUP(FL$1,$Z$2:$Z$18,$AB$2:$AB$18)-$U319)^2+(_xlfn.XLOOKUP(FL$1,$Z$2:$Z$18,$AC$2:$AC$18-$V319)^2)))</f>
        <v/>
      </c>
      <c r="FM319" s="97" t="str" cm="1">
        <f t="array" ref="FM319">IF(OR(FM$1=0, $A319="", _xlfn.XLOOKUP(FM$1, $Z$2:$Z$18, $AD$2:$AD$18, "")=""),"",SQRT((_xlfn.XLOOKUP(FM$1,$Z$2:$Z$18,$AA$2:$AA$18)-$T319)^2+(_xlfn.XLOOKUP(FM$1,$Z$2:$Z$18,$AB$2:$AB$18)-$U319)^2+(_xlfn.XLOOKUP(FM$1,$Z$2:$Z$18,$AC$2:$AC$18-$V319)^2)))</f>
        <v/>
      </c>
      <c r="FN319" s="97" t="str" cm="1">
        <f t="array" ref="FN319">IF(OR(FN$1=0, $A319="", _xlfn.XLOOKUP(FN$1, $Z$2:$Z$18, $AD$2:$AD$18, "")=""),"",SQRT((_xlfn.XLOOKUP(FN$1,$Z$2:$Z$18,$AA$2:$AA$18)-$T319)^2+(_xlfn.XLOOKUP(FN$1,$Z$2:$Z$18,$AB$2:$AB$18)-$U319)^2+(_xlfn.XLOOKUP(FN$1,$Z$2:$Z$18,$AC$2:$AC$18-$V319)^2)))</f>
        <v/>
      </c>
      <c r="FO319" s="98" t="str" cm="1">
        <f t="array" ref="FO319">IF(OR(FO$1=0, $A319="", _xlfn.XLOOKUP(FO$1, $Z$2:$Z$18, $AD$2:$AD$18, "")=""),"",SQRT((_xlfn.XLOOKUP(FO$1,$Z$2:$Z$18,$AA$2:$AA$18)-$T319)^2+(_xlfn.XLOOKUP(FO$1,$Z$2:$Z$18,$AB$2:$AB$18)-$U319)^2+(_xlfn.XLOOKUP(FO$1,$Z$2:$Z$18,$AC$2:$AC$18-$V319)^2)))</f>
        <v/>
      </c>
      <c r="FP319" s="99"/>
      <c r="FQ319" s="99"/>
      <c r="FR319" s="100">
        <f t="shared" si="135"/>
        <v>0</v>
      </c>
      <c r="FS319" s="109">
        <f t="shared" si="136"/>
        <v>0</v>
      </c>
      <c r="FT319" s="109">
        <f t="shared" si="137"/>
        <v>0</v>
      </c>
      <c r="FU319" s="109">
        <f t="shared" si="138"/>
        <v>0</v>
      </c>
      <c r="FV319" s="109">
        <f t="shared" si="139"/>
        <v>0</v>
      </c>
      <c r="FW319" s="109">
        <f t="shared" si="140"/>
        <v>0</v>
      </c>
      <c r="FX319" s="109">
        <f t="shared" si="141"/>
        <v>0</v>
      </c>
      <c r="FY319" s="109">
        <f t="shared" si="142"/>
        <v>0</v>
      </c>
      <c r="FZ319" s="110">
        <f t="shared" si="143"/>
        <v>0</v>
      </c>
      <c r="GA319" s="110">
        <f t="shared" si="144"/>
        <v>0</v>
      </c>
      <c r="GB319" s="110">
        <f t="shared" si="145"/>
        <v>0</v>
      </c>
      <c r="GC319" s="110">
        <f t="shared" si="146"/>
        <v>0</v>
      </c>
      <c r="GD319" s="110">
        <f t="shared" si="147"/>
        <v>0</v>
      </c>
      <c r="GE319" s="110">
        <f t="shared" si="148"/>
        <v>0</v>
      </c>
      <c r="GF319" s="111">
        <f t="shared" si="149"/>
        <v>0</v>
      </c>
      <c r="GG319" s="100">
        <f t="shared" si="150"/>
        <v>0</v>
      </c>
      <c r="GH319" s="109">
        <f t="shared" si="151"/>
        <v>0</v>
      </c>
      <c r="GI319" s="109">
        <f t="shared" si="152"/>
        <v>0</v>
      </c>
      <c r="GJ319" s="109">
        <f t="shared" si="153"/>
        <v>0</v>
      </c>
      <c r="GK319" s="109">
        <f t="shared" si="154"/>
        <v>0</v>
      </c>
      <c r="GL319" s="109">
        <f t="shared" si="155"/>
        <v>0</v>
      </c>
      <c r="GM319" s="109">
        <f t="shared" si="156"/>
        <v>0</v>
      </c>
      <c r="GN319" s="109">
        <f t="shared" si="157"/>
        <v>0</v>
      </c>
      <c r="GO319" s="110">
        <f t="shared" si="158"/>
        <v>0</v>
      </c>
      <c r="GP319" s="110">
        <f t="shared" si="159"/>
        <v>0</v>
      </c>
      <c r="GQ319" s="110">
        <f t="shared" si="160"/>
        <v>0</v>
      </c>
      <c r="GR319" s="110">
        <f t="shared" si="161"/>
        <v>0</v>
      </c>
      <c r="GS319" s="110">
        <f t="shared" si="162"/>
        <v>0</v>
      </c>
      <c r="GT319" s="110">
        <f t="shared" si="163"/>
        <v>0</v>
      </c>
      <c r="GU319" s="111">
        <f t="shared" si="164"/>
        <v>0</v>
      </c>
      <c r="GX319" s="151" cm="1">
        <f t="array" ref="GX319">_xlfn.IFS(GX$1= 0,"", NOT(ISBLANK(CA319)), 0, ISBLANK(CA319), $Q319-$S319+FR319-AU319-DG319)</f>
        <v>0</v>
      </c>
      <c r="GY319" s="152" cm="1">
        <f t="array" ref="GY319">_xlfn.IFS(GY$1= 0,"", NOT(ISBLANK(CB319)), 0, ISBLANK(CB319), $Q319-$S319+FS319-AV319-DH319)</f>
        <v>0</v>
      </c>
      <c r="GZ319" s="152" cm="1">
        <f t="array" ref="GZ319">_xlfn.IFS(GZ$1= 0,"", NOT(ISBLANK(CC319)), 0, ISBLANK(CC319), $Q319-$S319+FT319-AW319-DI319)</f>
        <v>0</v>
      </c>
      <c r="HA319" s="152" cm="1">
        <f t="array" ref="HA319">_xlfn.IFS(HA$1= 0,"", NOT(ISBLANK(CD319)), 0, ISBLANK(CD319), $Q319-$S319+FU319-AX319-DJ319)</f>
        <v>0</v>
      </c>
      <c r="HB319" s="152" cm="1">
        <f t="array" ref="HB319">_xlfn.IFS(HB$1= 0,"", NOT(ISBLANK(CE319)), 0, ISBLANK(CE319), $Q319-$S319+FV319-AY319-DK319)</f>
        <v>0</v>
      </c>
      <c r="HC319" s="152" cm="1">
        <f t="array" ref="HC319">_xlfn.IFS(HC$1= 0,"", NOT(ISBLANK(CF319)), 0, ISBLANK(CF319), $Q319-$S319+FW319-AZ319-DL319)</f>
        <v>0</v>
      </c>
      <c r="HD319" s="152" cm="1">
        <f t="array" ref="HD319">_xlfn.IFS(HD$1= 0,"", NOT(ISBLANK(CG319)), 0, ISBLANK(CG319), $Q319-$S319+FX319-BA319-DM319)</f>
        <v>0</v>
      </c>
      <c r="HE319" s="152" t="str" cm="1">
        <f t="array" ref="HE319">_xlfn.IFS(HE$1= 0,"", NOT(ISBLANK(CH319)), 0, ISBLANK(CH319), $Q319-$S319+FY319-BB319-DN319)</f>
        <v/>
      </c>
      <c r="HF319" s="152" t="str" cm="1">
        <f t="array" ref="HF319">_xlfn.IFS(HF$1= 0,"", NOT(ISBLANK(CI319)), 0, ISBLANK(CI319), $Q319-$S319+FZ319-BC319-DO319)</f>
        <v/>
      </c>
      <c r="HG319" s="152" t="str" cm="1">
        <f t="array" ref="HG319">_xlfn.IFS(HG$1= 0,"", NOT(ISBLANK(CJ319)), 0, ISBLANK(CJ319), $Q319-$S319+GA319-BD319-DP319)</f>
        <v/>
      </c>
      <c r="HH319" s="152" t="str" cm="1">
        <f t="array" ref="HH319">_xlfn.IFS(HH$1= 0,"", NOT(ISBLANK(CK319)), 0, ISBLANK(CK319), $Q319-$S319+GB319-BE319-DQ319)</f>
        <v/>
      </c>
      <c r="HI319" s="152" t="str" cm="1">
        <f t="array" ref="HI319">_xlfn.IFS(HI$1= 0,"", NOT(ISBLANK(CL319)), 0, ISBLANK(CL319), $Q319-$S319+GC319-BF319-DR319)</f>
        <v/>
      </c>
      <c r="HJ319" s="152" t="str" cm="1">
        <f t="array" ref="HJ319">_xlfn.IFS(HJ$1= 0,"", NOT(ISBLANK(CM319)), 0, ISBLANK(CM319), $Q319-$S319+GD319-BG319-DS319)</f>
        <v/>
      </c>
      <c r="HK319" s="152" t="str" cm="1">
        <f t="array" ref="HK319">_xlfn.IFS(HK$1= 0,"", NOT(ISBLANK(CN319)), 0, ISBLANK(CN319), $Q319-$S319+GE319-BH319-DT319)</f>
        <v/>
      </c>
      <c r="HL319" s="153" t="str" cm="1">
        <f t="array" ref="HL319">_xlfn.IFS(HL$1= 0,"", NOT(ISBLANK(CO319)), 0, ISBLANK(CO319), $Q319-$S319+GF319-BI319-DU319)</f>
        <v/>
      </c>
      <c r="HM319" s="153" t="str" cm="1">
        <f t="array" ref="HM319">_xlfn.IFS(HM$1= 0,"", NOT(ISBLANK(DE319)), 0, ISBLANK(DE319), $Q319-$S319+IC319-BY319-#REF!)</f>
        <v/>
      </c>
      <c r="HN319" s="153" t="e" cm="1">
        <f t="array" ref="HN319">_xlfn.IFS(HN$1= 0,"", NOT(ISBLANK(DF319)), 0, ISBLANK(DF319), $Q319-$S319+ID319-BZ319-#REF!)</f>
        <v>#REF!</v>
      </c>
      <c r="HO319" s="153" t="e" cm="1">
        <f t="array" ref="HO319">_xlfn.IFS(HO$1= 0,"", NOT(ISBLANK(DG319)), 0, ISBLANK(DG319), $Q319-$S319+IE319-CA319-#REF!)</f>
        <v>#VALUE!</v>
      </c>
      <c r="HP319" s="153" t="e" cm="1">
        <f t="array" ref="HP319">_xlfn.IFS(HP$1= 0,"", NOT(ISBLANK(DH319)), 0, ISBLANK(DH319), $Q319-$S319+IF319-CB319-#REF!)</f>
        <v>#REF!</v>
      </c>
      <c r="HQ319" s="153" t="e" cm="1">
        <f t="array" ref="HQ319">_xlfn.IFS(HQ$1= 0,"", NOT(ISBLANK(DI319)), 0, ISBLANK(DI319), $Q319-$S319+IG319-CC319-#REF!)</f>
        <v>#REF!</v>
      </c>
      <c r="HR319" s="153" cm="1">
        <f t="array" ref="HR319">_xlfn.IFS(HR$1= 0,"", NOT(ISBLANK(DJ319)), 0, ISBLANK(DJ319), $Q319-$S319+IH319-CD319-EK319)</f>
        <v>0</v>
      </c>
      <c r="HS319" s="153" t="e" cm="1">
        <f t="array" ref="HS319">_xlfn.IFS(HS$1= 0,"", NOT(ISBLANK(DK319)), 0, ISBLANK(DK319), $Q319-$S319+II319-CE319-EL319)</f>
        <v>#VALUE!</v>
      </c>
      <c r="HT319" s="153" t="e" cm="1">
        <f t="array" ref="HT319">_xlfn.IFS(HT$1= 0,"", NOT(ISBLANK(DL319)), 0, ISBLANK(DL319), $Q319-$S319+GV319-CF319-EM319)</f>
        <v>#VALUE!</v>
      </c>
      <c r="HU319" s="153" t="e" cm="1">
        <f t="array" ref="HU319">_xlfn.IFS(HU$1= 0,"", NOT(ISBLANK(DM319)), 0, ISBLANK(DM319), $Q319-$S319+GW319-CG319-EN319)</f>
        <v>#VALUE!</v>
      </c>
      <c r="HV319" s="153" t="str" cm="1">
        <f t="array" ref="HV319">_xlfn.IFS(HV$1= 0,"", NOT(ISBLANK(DN319)), 0, ISBLANK(DN319), $Q319-$S319+GX319-CH319-EO319)</f>
        <v/>
      </c>
      <c r="HW319" s="153" t="str" cm="1">
        <f t="array" ref="HW319">_xlfn.IFS(HW$1= 0,"", NOT(ISBLANK(DO319)), 0, ISBLANK(DO319), $Q319-$S319+GY319-CI319-EP319)</f>
        <v/>
      </c>
      <c r="HX319" s="153" t="str" cm="1">
        <f t="array" ref="HX319">_xlfn.IFS(HX$1= 0,"", NOT(ISBLANK(DP319)), 0, ISBLANK(DP319), $Q319-$S319+GZ319-CJ319-EQ319)</f>
        <v/>
      </c>
      <c r="HY319" s="153" t="str" cm="1">
        <f t="array" ref="HY319">_xlfn.IFS(HY$1= 0,"", NOT(ISBLANK(DQ319)), 0, ISBLANK(DQ319), $Q319-$S319+HA319-CK319-ER319)</f>
        <v/>
      </c>
      <c r="HZ319" s="153" t="str" cm="1">
        <f t="array" ref="HZ319">_xlfn.IFS(HZ$1= 0,"", NOT(ISBLANK(DR319)), 0, ISBLANK(DR319), $Q319-$S319+HB319-CL319-ES319)</f>
        <v/>
      </c>
      <c r="IA319" s="153" t="str" cm="1">
        <f t="array" ref="IA319">_xlfn.IFS(IA$1= 0,"", NOT(ISBLANK(DS319)), 0, ISBLANK(DS319), $Q319-$S319+HC319-CM319-ET319)</f>
        <v/>
      </c>
    </row>
    <row r="320" spans="1:235" ht="16.5" x14ac:dyDescent="0.3">
      <c r="A320" s="144"/>
      <c r="B320" s="106"/>
      <c r="C320" s="106"/>
      <c r="D320" s="107"/>
      <c r="E320" s="131"/>
      <c r="F320" s="137"/>
      <c r="G320" s="2"/>
      <c r="H320" s="2"/>
      <c r="I320" s="2"/>
      <c r="J320" s="2"/>
      <c r="K320" s="2"/>
      <c r="L320" s="2"/>
      <c r="M320" s="140"/>
      <c r="N320" s="137"/>
      <c r="O320" s="138"/>
      <c r="P320" s="133"/>
      <c r="Q320" s="94">
        <f t="shared" si="133"/>
        <v>0</v>
      </c>
      <c r="R320" s="1"/>
      <c r="S320" s="1"/>
      <c r="T320" s="2"/>
      <c r="U320" s="2"/>
      <c r="V320" s="82">
        <f t="shared" si="134"/>
        <v>0</v>
      </c>
      <c r="W320" s="121"/>
      <c r="X320" s="108"/>
      <c r="AU320" s="105"/>
      <c r="AV320" s="105"/>
      <c r="AW320" s="105"/>
      <c r="AX320" s="105"/>
      <c r="AY320" s="105"/>
      <c r="AZ320" s="105"/>
      <c r="BA320" s="105"/>
      <c r="BB320" s="105"/>
      <c r="BC320" s="105"/>
      <c r="BD320" s="105"/>
      <c r="BE320" s="105"/>
      <c r="BF320" s="105"/>
      <c r="BG320" s="105"/>
      <c r="BH320" s="105"/>
      <c r="BI320" s="105"/>
      <c r="BJ320" s="105"/>
      <c r="BK320" s="105"/>
      <c r="BL320" s="105"/>
      <c r="BM320" s="105"/>
      <c r="BN320" s="105"/>
      <c r="BO320" s="105"/>
      <c r="BP320" s="105"/>
      <c r="BQ320" s="105"/>
      <c r="BR320" s="105"/>
      <c r="BS320" s="105"/>
      <c r="BT320" s="105"/>
      <c r="BU320" s="105"/>
      <c r="BV320" s="105"/>
      <c r="BW320" s="105"/>
      <c r="BX320" s="105"/>
      <c r="BZ320" s="99"/>
      <c r="CA320" s="105" t="s">
        <v>32</v>
      </c>
      <c r="CB320" s="105"/>
      <c r="CC320" s="105"/>
      <c r="CD320" s="105"/>
      <c r="CE320" s="105"/>
      <c r="CF320" s="105"/>
      <c r="CG320" s="105"/>
      <c r="CH320" s="105"/>
      <c r="CI320" s="105"/>
      <c r="CJ320" s="105"/>
      <c r="CK320" s="105"/>
      <c r="CL320" s="105"/>
      <c r="CM320" s="105"/>
      <c r="CN320" s="105"/>
      <c r="CO320" s="105"/>
      <c r="CP320" s="105" t="s">
        <v>32</v>
      </c>
      <c r="CQ320" s="105"/>
      <c r="CR320" s="105"/>
      <c r="CS320" s="105"/>
      <c r="CT320" s="105"/>
      <c r="CU320" s="105"/>
      <c r="CV320" s="105"/>
      <c r="CW320" s="105"/>
      <c r="CX320" s="105"/>
      <c r="CY320" s="105"/>
      <c r="CZ320" s="105"/>
      <c r="DA320" s="105"/>
      <c r="DB320" s="105"/>
      <c r="DC320" s="105"/>
      <c r="DD320" s="105"/>
      <c r="DE320" s="99"/>
      <c r="DF320" s="99"/>
      <c r="DG320" s="105"/>
      <c r="DH320" s="105"/>
      <c r="DI320" s="105"/>
      <c r="DJ320" s="105"/>
      <c r="DK320" s="105"/>
      <c r="DL320" s="105"/>
      <c r="DM320" s="105"/>
      <c r="DN320" s="105"/>
      <c r="DO320" s="105"/>
      <c r="DP320" s="105"/>
      <c r="DQ320" s="105"/>
      <c r="DR320" s="105"/>
      <c r="DS320" s="105"/>
      <c r="DT320" s="105"/>
      <c r="DU320" s="105"/>
      <c r="DV320" s="105"/>
      <c r="DW320" s="105"/>
      <c r="DX320" s="105"/>
      <c r="DY320" s="105"/>
      <c r="DZ320" s="105"/>
      <c r="EA320" s="105"/>
      <c r="EB320" s="105"/>
      <c r="EC320" s="105"/>
      <c r="ED320" s="105"/>
      <c r="EE320" s="105"/>
      <c r="EF320" s="105"/>
      <c r="EG320" s="105"/>
      <c r="EH320" s="105"/>
      <c r="EI320" s="105"/>
      <c r="EJ320" s="105"/>
      <c r="EL320" s="146" t="str" cm="1">
        <f t="array" ref="EL320">IF(OR(EL$1=0, $A320="", _xlfn.XLOOKUP(EL$1, $Z$2:$Z$18, $AD$2:$AD$18, "")=""),"",SQRT((_xlfn.XLOOKUP(EL$1,$Z$2:$Z$18,$AA$2:$AA$18)-$T320)^2+(_xlfn.XLOOKUP(EL$1,$Z$2:$Z$18,$AB$2:$AB$18)-$U320)^2+(_xlfn.XLOOKUP(EL$1,$Z$2:$Z$18,$AC$2:$AC$18-$V320)^2)))</f>
        <v/>
      </c>
      <c r="EM320" s="96" t="str" cm="1">
        <f t="array" ref="EM320">IF(OR(EM$1=0, $A320="", _xlfn.XLOOKUP(EM$1, $Z$2:$Z$18, $AD$2:$AD$18, "")=""),"",SQRT((_xlfn.XLOOKUP(EM$1,$Z$2:$Z$18,$AA$2:$AA$18)-$T320)^2+(_xlfn.XLOOKUP(EM$1,$Z$2:$Z$18,$AB$2:$AB$18)-$U320)^2+(_xlfn.XLOOKUP(EM$1,$Z$2:$Z$18,$AC$2:$AC$18-$V320)^2)))</f>
        <v/>
      </c>
      <c r="EN320" s="96" t="str" cm="1">
        <f t="array" ref="EN320">IF(OR(EN$1=0, $A320="", _xlfn.XLOOKUP(EN$1, $Z$2:$Z$18, $AD$2:$AD$18, "")=""),"",SQRT((_xlfn.XLOOKUP(EN$1,$Z$2:$Z$18,$AA$2:$AA$18)-$T320)^2+(_xlfn.XLOOKUP(EN$1,$Z$2:$Z$18,$AB$2:$AB$18)-$U320)^2+(_xlfn.XLOOKUP(EN$1,$Z$2:$Z$18,$AC$2:$AC$18-$V320)^2)))</f>
        <v/>
      </c>
      <c r="EO320" s="96" t="str" cm="1">
        <f t="array" ref="EO320">IF(OR(EO$1=0, $A320="", _xlfn.XLOOKUP(EO$1, $Z$2:$Z$18, $AD$2:$AD$18, "")=""),"",SQRT((_xlfn.XLOOKUP(EO$1,$Z$2:$Z$18,$AA$2:$AA$18)-$T320)^2+(_xlfn.XLOOKUP(EO$1,$Z$2:$Z$18,$AB$2:$AB$18)-$U320)^2+(_xlfn.XLOOKUP(EO$1,$Z$2:$Z$18,$AC$2:$AC$18-$V320)^2)))</f>
        <v/>
      </c>
      <c r="EP320" s="96" t="str" cm="1">
        <f t="array" ref="EP320">IF(OR(EP$1=0, $A320="", _xlfn.XLOOKUP(EP$1, $Z$2:$Z$18, $AD$2:$AD$18, "")=""),"",SQRT((_xlfn.XLOOKUP(EP$1,$Z$2:$Z$18,$AA$2:$AA$18)-$T320)^2+(_xlfn.XLOOKUP(EP$1,$Z$2:$Z$18,$AB$2:$AB$18)-$U320)^2+(_xlfn.XLOOKUP(EP$1,$Z$2:$Z$18,$AC$2:$AC$18-$V320)^2)))</f>
        <v/>
      </c>
      <c r="EQ320" s="96" t="str" cm="1">
        <f t="array" ref="EQ320">IF(OR(EQ$1=0, $A320="", _xlfn.XLOOKUP(EQ$1, $Z$2:$Z$18, $AD$2:$AD$18, "")=""),"",SQRT((_xlfn.XLOOKUP(EQ$1,$Z$2:$Z$18,$AA$2:$AA$18)-$T320)^2+(_xlfn.XLOOKUP(EQ$1,$Z$2:$Z$18,$AB$2:$AB$18)-$U320)^2+(_xlfn.XLOOKUP(EQ$1,$Z$2:$Z$18,$AC$2:$AC$18-$V320)^2)))</f>
        <v/>
      </c>
      <c r="ER320" s="96" t="str" cm="1">
        <f t="array" ref="ER320">IF(OR(ER$1=0, $A320="", _xlfn.XLOOKUP(ER$1, $Z$2:$Z$18, $AD$2:$AD$18, "")=""),"",SQRT((_xlfn.XLOOKUP(ER$1,$Z$2:$Z$18,$AA$2:$AA$18)-$T320)^2+(_xlfn.XLOOKUP(ER$1,$Z$2:$Z$18,$AB$2:$AB$18)-$U320)^2+(_xlfn.XLOOKUP(ER$1,$Z$2:$Z$18,$AC$2:$AC$18-$V320)^2)))</f>
        <v/>
      </c>
      <c r="ES320" s="96" t="str" cm="1">
        <f t="array" ref="ES320">IF(OR(ES$1=0, $A320="", _xlfn.XLOOKUP(ES$1, $Z$2:$Z$18, $AD$2:$AD$18, "")=""),"",SQRT((_xlfn.XLOOKUP(ES$1,$Z$2:$Z$18,$AA$2:$AA$18)-$T320)^2+(_xlfn.XLOOKUP(ES$1,$Z$2:$Z$18,$AB$2:$AB$18)-$U320)^2+(_xlfn.XLOOKUP(ES$1,$Z$2:$Z$18,$AC$2:$AC$18-$V320)^2)))</f>
        <v/>
      </c>
      <c r="ET320" s="97" t="str" cm="1">
        <f t="array" ref="ET320">IF(OR(ET$1=0, $A320="", _xlfn.XLOOKUP(ET$1, $Z$2:$Z$18, $AD$2:$AD$18, "")=""),"",SQRT((_xlfn.XLOOKUP(ET$1,$Z$2:$Z$18,$AA$2:$AA$18)-$T320)^2+(_xlfn.XLOOKUP(ET$1,$Z$2:$Z$18,$AB$2:$AB$18)-$U320)^2+(_xlfn.XLOOKUP(ET$1,$Z$2:$Z$18,$AC$2:$AC$18-$V320)^2)))</f>
        <v/>
      </c>
      <c r="EU320" s="97" t="str" cm="1">
        <f t="array" ref="EU320">IF(OR(EU$1=0, $A320="", _xlfn.XLOOKUP(EU$1, $Z$2:$Z$18, $AD$2:$AD$18, "")=""),"",SQRT((_xlfn.XLOOKUP(EU$1,$Z$2:$Z$18,$AA$2:$AA$18)-$T320)^2+(_xlfn.XLOOKUP(EU$1,$Z$2:$Z$18,$AB$2:$AB$18)-$U320)^2+(_xlfn.XLOOKUP(EU$1,$Z$2:$Z$18,$AC$2:$AC$18-$V320)^2)))</f>
        <v/>
      </c>
      <c r="EV320" s="97" t="str" cm="1">
        <f t="array" ref="EV320">IF(OR(EV$1=0, $A320="", _xlfn.XLOOKUP(EV$1, $Z$2:$Z$18, $AD$2:$AD$18, "")=""),"",SQRT((_xlfn.XLOOKUP(EV$1,$Z$2:$Z$18,$AA$2:$AA$18)-$T320)^2+(_xlfn.XLOOKUP(EV$1,$Z$2:$Z$18,$AB$2:$AB$18)-$U320)^2+(_xlfn.XLOOKUP(EV$1,$Z$2:$Z$18,$AC$2:$AC$18-$V320)^2)))</f>
        <v/>
      </c>
      <c r="EW320" s="97" t="str" cm="1">
        <f t="array" ref="EW320">IF(OR(EW$1=0, $A320="", _xlfn.XLOOKUP(EW$1, $Z$2:$Z$18, $AD$2:$AD$18, "")=""),"",SQRT((_xlfn.XLOOKUP(EW$1,$Z$2:$Z$18,$AA$2:$AA$18)-$T320)^2+(_xlfn.XLOOKUP(EW$1,$Z$2:$Z$18,$AB$2:$AB$18)-$U320)^2+(_xlfn.XLOOKUP(EW$1,$Z$2:$Z$18,$AC$2:$AC$18-$V320)^2)))</f>
        <v/>
      </c>
      <c r="EX320" s="97" t="str" cm="1">
        <f t="array" ref="EX320">IF(OR(EX$1=0, $A320="", _xlfn.XLOOKUP(EX$1, $Z$2:$Z$18, $AD$2:$AD$18, "")=""),"",SQRT((_xlfn.XLOOKUP(EX$1,$Z$2:$Z$18,$AA$2:$AA$18)-$T320)^2+(_xlfn.XLOOKUP(EX$1,$Z$2:$Z$18,$AB$2:$AB$18)-$U320)^2+(_xlfn.XLOOKUP(EX$1,$Z$2:$Z$18,$AC$2:$AC$18-$V320)^2)))</f>
        <v/>
      </c>
      <c r="EY320" s="97" t="str" cm="1">
        <f t="array" ref="EY320">IF(OR(EY$1=0, $A320="", _xlfn.XLOOKUP(EY$1, $Z$2:$Z$18, $AD$2:$AD$18, "")=""),"",SQRT((_xlfn.XLOOKUP(EY$1,$Z$2:$Z$18,$AA$2:$AA$18)-$T320)^2+(_xlfn.XLOOKUP(EY$1,$Z$2:$Z$18,$AB$2:$AB$18)-$U320)^2+(_xlfn.XLOOKUP(EY$1,$Z$2:$Z$18,$AC$2:$AC$18-$V320)^2)))</f>
        <v/>
      </c>
      <c r="EZ320" s="98" t="str" cm="1">
        <f t="array" ref="EZ320">IF(OR(EZ$1=0, $A320="", _xlfn.XLOOKUP(EZ$1, $Z$2:$Z$18, $AD$2:$AD$18, "")=""),"",SQRT((_xlfn.XLOOKUP(EZ$1,$Z$2:$Z$18,$AA$2:$AA$18)-$T320)^2+(_xlfn.XLOOKUP(EZ$1,$Z$2:$Z$18,$AB$2:$AB$18)-$U320)^2+(_xlfn.XLOOKUP(EZ$1,$Z$2:$Z$18,$AC$2:$AC$18-$V320)^2)))</f>
        <v/>
      </c>
      <c r="FA320" s="146" t="str" cm="1">
        <f t="array" ref="FA320">IF(OR(FA$1=0, $A320="", _xlfn.XLOOKUP(FA$1, $Z$2:$Z$18, $AD$2:$AD$18, "")=""),"",SQRT((_xlfn.XLOOKUP(FA$1,$Z$2:$Z$18,$AA$2:$AA$18)-$T320)^2+(_xlfn.XLOOKUP(FA$1,$Z$2:$Z$18,$AB$2:$AB$18)-$U320)^2+(_xlfn.XLOOKUP(FA$1,$Z$2:$Z$18,$AC$2:$AC$18-$V320)^2)))</f>
        <v/>
      </c>
      <c r="FB320" s="96" t="str" cm="1">
        <f t="array" ref="FB320">IF(OR(FB$1=0, $A320="", _xlfn.XLOOKUP(FB$1, $Z$2:$Z$18, $AD$2:$AD$18, "")=""),"",SQRT((_xlfn.XLOOKUP(FB$1,$Z$2:$Z$18,$AA$2:$AA$18)-$T320)^2+(_xlfn.XLOOKUP(FB$1,$Z$2:$Z$18,$AB$2:$AB$18)-$U320)^2+(_xlfn.XLOOKUP(FB$1,$Z$2:$Z$18,$AC$2:$AC$18-$V320)^2)))</f>
        <v/>
      </c>
      <c r="FC320" s="96" t="str" cm="1">
        <f t="array" ref="FC320">IF(OR(FC$1=0, $A320="", _xlfn.XLOOKUP(FC$1, $Z$2:$Z$18, $AD$2:$AD$18, "")=""),"",SQRT((_xlfn.XLOOKUP(FC$1,$Z$2:$Z$18,$AA$2:$AA$18)-$T320)^2+(_xlfn.XLOOKUP(FC$1,$Z$2:$Z$18,$AB$2:$AB$18)-$U320)^2+(_xlfn.XLOOKUP(FC$1,$Z$2:$Z$18,$AC$2:$AC$18-$V320)^2)))</f>
        <v/>
      </c>
      <c r="FD320" s="96" t="str" cm="1">
        <f t="array" ref="FD320">IF(OR(FD$1=0, $A320="", _xlfn.XLOOKUP(FD$1, $Z$2:$Z$18, $AD$2:$AD$18, "")=""),"",SQRT((_xlfn.XLOOKUP(FD$1,$Z$2:$Z$18,$AA$2:$AA$18)-$T320)^2+(_xlfn.XLOOKUP(FD$1,$Z$2:$Z$18,$AB$2:$AB$18)-$U320)^2+(_xlfn.XLOOKUP(FD$1,$Z$2:$Z$18,$AC$2:$AC$18-$V320)^2)))</f>
        <v/>
      </c>
      <c r="FE320" s="96" t="str" cm="1">
        <f t="array" ref="FE320">IF(OR(FE$1=0, $A320="", _xlfn.XLOOKUP(FE$1, $Z$2:$Z$18, $AD$2:$AD$18, "")=""),"",SQRT((_xlfn.XLOOKUP(FE$1,$Z$2:$Z$18,$AA$2:$AA$18)-$T320)^2+(_xlfn.XLOOKUP(FE$1,$Z$2:$Z$18,$AB$2:$AB$18)-$U320)^2+(_xlfn.XLOOKUP(FE$1,$Z$2:$Z$18,$AC$2:$AC$18-$V320)^2)))</f>
        <v/>
      </c>
      <c r="FF320" s="96" t="str" cm="1">
        <f t="array" ref="FF320">IF(OR(FF$1=0, $A320="", _xlfn.XLOOKUP(FF$1, $Z$2:$Z$18, $AD$2:$AD$18, "")=""),"",SQRT((_xlfn.XLOOKUP(FF$1,$Z$2:$Z$18,$AA$2:$AA$18)-$T320)^2+(_xlfn.XLOOKUP(FF$1,$Z$2:$Z$18,$AB$2:$AB$18)-$U320)^2+(_xlfn.XLOOKUP(FF$1,$Z$2:$Z$18,$AC$2:$AC$18-$V320)^2)))</f>
        <v/>
      </c>
      <c r="FG320" s="96" t="str" cm="1">
        <f t="array" ref="FG320">IF(OR(FG$1=0, $A320="", _xlfn.XLOOKUP(FG$1, $Z$2:$Z$18, $AD$2:$AD$18, "")=""),"",SQRT((_xlfn.XLOOKUP(FG$1,$Z$2:$Z$18,$AA$2:$AA$18)-$T320)^2+(_xlfn.XLOOKUP(FG$1,$Z$2:$Z$18,$AB$2:$AB$18)-$U320)^2+(_xlfn.XLOOKUP(FG$1,$Z$2:$Z$18,$AC$2:$AC$18-$V320)^2)))</f>
        <v/>
      </c>
      <c r="FH320" s="96" t="str" cm="1">
        <f t="array" ref="FH320">IF(OR(FH$1=0, $A320="", _xlfn.XLOOKUP(FH$1, $Z$2:$Z$18, $AD$2:$AD$18, "")=""),"",SQRT((_xlfn.XLOOKUP(FH$1,$Z$2:$Z$18,$AA$2:$AA$18)-$T320)^2+(_xlfn.XLOOKUP(FH$1,$Z$2:$Z$18,$AB$2:$AB$18)-$U320)^2+(_xlfn.XLOOKUP(FH$1,$Z$2:$Z$18,$AC$2:$AC$18-$V320)^2)))</f>
        <v/>
      </c>
      <c r="FI320" s="97" t="str" cm="1">
        <f t="array" ref="FI320">IF(OR(FI$1=0, $A320="", _xlfn.XLOOKUP(FI$1, $Z$2:$Z$18, $AD$2:$AD$18, "")=""),"",SQRT((_xlfn.XLOOKUP(FI$1,$Z$2:$Z$18,$AA$2:$AA$18)-$T320)^2+(_xlfn.XLOOKUP(FI$1,$Z$2:$Z$18,$AB$2:$AB$18)-$U320)^2+(_xlfn.XLOOKUP(FI$1,$Z$2:$Z$18,$AC$2:$AC$18-$V320)^2)))</f>
        <v/>
      </c>
      <c r="FJ320" s="97" t="str" cm="1">
        <f t="array" ref="FJ320">IF(OR(FJ$1=0, $A320="", _xlfn.XLOOKUP(FJ$1, $Z$2:$Z$18, $AD$2:$AD$18, "")=""),"",SQRT((_xlfn.XLOOKUP(FJ$1,$Z$2:$Z$18,$AA$2:$AA$18)-$T320)^2+(_xlfn.XLOOKUP(FJ$1,$Z$2:$Z$18,$AB$2:$AB$18)-$U320)^2+(_xlfn.XLOOKUP(FJ$1,$Z$2:$Z$18,$AC$2:$AC$18-$V320)^2)))</f>
        <v/>
      </c>
      <c r="FK320" s="97" t="str" cm="1">
        <f t="array" ref="FK320">IF(OR(FK$1=0, $A320="", _xlfn.XLOOKUP(FK$1, $Z$2:$Z$18, $AD$2:$AD$18, "")=""),"",SQRT((_xlfn.XLOOKUP(FK$1,$Z$2:$Z$18,$AA$2:$AA$18)-$T320)^2+(_xlfn.XLOOKUP(FK$1,$Z$2:$Z$18,$AB$2:$AB$18)-$U320)^2+(_xlfn.XLOOKUP(FK$1,$Z$2:$Z$18,$AC$2:$AC$18-$V320)^2)))</f>
        <v/>
      </c>
      <c r="FL320" s="97" t="str" cm="1">
        <f t="array" ref="FL320">IF(OR(FL$1=0, $A320="", _xlfn.XLOOKUP(FL$1, $Z$2:$Z$18, $AD$2:$AD$18, "")=""),"",SQRT((_xlfn.XLOOKUP(FL$1,$Z$2:$Z$18,$AA$2:$AA$18)-$T320)^2+(_xlfn.XLOOKUP(FL$1,$Z$2:$Z$18,$AB$2:$AB$18)-$U320)^2+(_xlfn.XLOOKUP(FL$1,$Z$2:$Z$18,$AC$2:$AC$18-$V320)^2)))</f>
        <v/>
      </c>
      <c r="FM320" s="97" t="str" cm="1">
        <f t="array" ref="FM320">IF(OR(FM$1=0, $A320="", _xlfn.XLOOKUP(FM$1, $Z$2:$Z$18, $AD$2:$AD$18, "")=""),"",SQRT((_xlfn.XLOOKUP(FM$1,$Z$2:$Z$18,$AA$2:$AA$18)-$T320)^2+(_xlfn.XLOOKUP(FM$1,$Z$2:$Z$18,$AB$2:$AB$18)-$U320)^2+(_xlfn.XLOOKUP(FM$1,$Z$2:$Z$18,$AC$2:$AC$18-$V320)^2)))</f>
        <v/>
      </c>
      <c r="FN320" s="97" t="str" cm="1">
        <f t="array" ref="FN320">IF(OR(FN$1=0, $A320="", _xlfn.XLOOKUP(FN$1, $Z$2:$Z$18, $AD$2:$AD$18, "")=""),"",SQRT((_xlfn.XLOOKUP(FN$1,$Z$2:$Z$18,$AA$2:$AA$18)-$T320)^2+(_xlfn.XLOOKUP(FN$1,$Z$2:$Z$18,$AB$2:$AB$18)-$U320)^2+(_xlfn.XLOOKUP(FN$1,$Z$2:$Z$18,$AC$2:$AC$18-$V320)^2)))</f>
        <v/>
      </c>
      <c r="FO320" s="98" t="str" cm="1">
        <f t="array" ref="FO320">IF(OR(FO$1=0, $A320="", _xlfn.XLOOKUP(FO$1, $Z$2:$Z$18, $AD$2:$AD$18, "")=""),"",SQRT((_xlfn.XLOOKUP(FO$1,$Z$2:$Z$18,$AA$2:$AA$18)-$T320)^2+(_xlfn.XLOOKUP(FO$1,$Z$2:$Z$18,$AB$2:$AB$18)-$U320)^2+(_xlfn.XLOOKUP(FO$1,$Z$2:$Z$18,$AC$2:$AC$18-$V320)^2)))</f>
        <v/>
      </c>
      <c r="FP320" s="99"/>
      <c r="FQ320" s="99"/>
      <c r="FR320" s="100">
        <f t="shared" si="135"/>
        <v>0</v>
      </c>
      <c r="FS320" s="109">
        <f t="shared" si="136"/>
        <v>0</v>
      </c>
      <c r="FT320" s="109">
        <f t="shared" si="137"/>
        <v>0</v>
      </c>
      <c r="FU320" s="109">
        <f t="shared" si="138"/>
        <v>0</v>
      </c>
      <c r="FV320" s="109">
        <f t="shared" si="139"/>
        <v>0</v>
      </c>
      <c r="FW320" s="109">
        <f t="shared" si="140"/>
        <v>0</v>
      </c>
      <c r="FX320" s="109">
        <f t="shared" si="141"/>
        <v>0</v>
      </c>
      <c r="FY320" s="109">
        <f t="shared" si="142"/>
        <v>0</v>
      </c>
      <c r="FZ320" s="110">
        <f t="shared" si="143"/>
        <v>0</v>
      </c>
      <c r="GA320" s="110">
        <f t="shared" si="144"/>
        <v>0</v>
      </c>
      <c r="GB320" s="110">
        <f t="shared" si="145"/>
        <v>0</v>
      </c>
      <c r="GC320" s="110">
        <f t="shared" si="146"/>
        <v>0</v>
      </c>
      <c r="GD320" s="110">
        <f t="shared" si="147"/>
        <v>0</v>
      </c>
      <c r="GE320" s="110">
        <f t="shared" si="148"/>
        <v>0</v>
      </c>
      <c r="GF320" s="111">
        <f t="shared" si="149"/>
        <v>0</v>
      </c>
      <c r="GG320" s="100">
        <f t="shared" si="150"/>
        <v>0</v>
      </c>
      <c r="GH320" s="109">
        <f t="shared" si="151"/>
        <v>0</v>
      </c>
      <c r="GI320" s="109">
        <f t="shared" si="152"/>
        <v>0</v>
      </c>
      <c r="GJ320" s="109">
        <f t="shared" si="153"/>
        <v>0</v>
      </c>
      <c r="GK320" s="109">
        <f t="shared" si="154"/>
        <v>0</v>
      </c>
      <c r="GL320" s="109">
        <f t="shared" si="155"/>
        <v>0</v>
      </c>
      <c r="GM320" s="109">
        <f t="shared" si="156"/>
        <v>0</v>
      </c>
      <c r="GN320" s="109">
        <f t="shared" si="157"/>
        <v>0</v>
      </c>
      <c r="GO320" s="110">
        <f t="shared" si="158"/>
        <v>0</v>
      </c>
      <c r="GP320" s="110">
        <f t="shared" si="159"/>
        <v>0</v>
      </c>
      <c r="GQ320" s="110">
        <f t="shared" si="160"/>
        <v>0</v>
      </c>
      <c r="GR320" s="110">
        <f t="shared" si="161"/>
        <v>0</v>
      </c>
      <c r="GS320" s="110">
        <f t="shared" si="162"/>
        <v>0</v>
      </c>
      <c r="GT320" s="110">
        <f t="shared" si="163"/>
        <v>0</v>
      </c>
      <c r="GU320" s="111">
        <f t="shared" si="164"/>
        <v>0</v>
      </c>
      <c r="GX320" s="151" cm="1">
        <f t="array" ref="GX320">_xlfn.IFS(GX$1= 0,"", NOT(ISBLANK(CA320)), 0, ISBLANK(CA320), $Q320-$S320+FR320-AU320-DG320)</f>
        <v>0</v>
      </c>
      <c r="GY320" s="152" cm="1">
        <f t="array" ref="GY320">_xlfn.IFS(GY$1= 0,"", NOT(ISBLANK(CB320)), 0, ISBLANK(CB320), $Q320-$S320+FS320-AV320-DH320)</f>
        <v>0</v>
      </c>
      <c r="GZ320" s="152" cm="1">
        <f t="array" ref="GZ320">_xlfn.IFS(GZ$1= 0,"", NOT(ISBLANK(CC320)), 0, ISBLANK(CC320), $Q320-$S320+FT320-AW320-DI320)</f>
        <v>0</v>
      </c>
      <c r="HA320" s="152" cm="1">
        <f t="array" ref="HA320">_xlfn.IFS(HA$1= 0,"", NOT(ISBLANK(CD320)), 0, ISBLANK(CD320), $Q320-$S320+FU320-AX320-DJ320)</f>
        <v>0</v>
      </c>
      <c r="HB320" s="152" cm="1">
        <f t="array" ref="HB320">_xlfn.IFS(HB$1= 0,"", NOT(ISBLANK(CE320)), 0, ISBLANK(CE320), $Q320-$S320+FV320-AY320-DK320)</f>
        <v>0</v>
      </c>
      <c r="HC320" s="152" cm="1">
        <f t="array" ref="HC320">_xlfn.IFS(HC$1= 0,"", NOT(ISBLANK(CF320)), 0, ISBLANK(CF320), $Q320-$S320+FW320-AZ320-DL320)</f>
        <v>0</v>
      </c>
      <c r="HD320" s="152" cm="1">
        <f t="array" ref="HD320">_xlfn.IFS(HD$1= 0,"", NOT(ISBLANK(CG320)), 0, ISBLANK(CG320), $Q320-$S320+FX320-BA320-DM320)</f>
        <v>0</v>
      </c>
      <c r="HE320" s="152" t="str" cm="1">
        <f t="array" ref="HE320">_xlfn.IFS(HE$1= 0,"", NOT(ISBLANK(CH320)), 0, ISBLANK(CH320), $Q320-$S320+FY320-BB320-DN320)</f>
        <v/>
      </c>
      <c r="HF320" s="152" t="str" cm="1">
        <f t="array" ref="HF320">_xlfn.IFS(HF$1= 0,"", NOT(ISBLANK(CI320)), 0, ISBLANK(CI320), $Q320-$S320+FZ320-BC320-DO320)</f>
        <v/>
      </c>
      <c r="HG320" s="152" t="str" cm="1">
        <f t="array" ref="HG320">_xlfn.IFS(HG$1= 0,"", NOT(ISBLANK(CJ320)), 0, ISBLANK(CJ320), $Q320-$S320+GA320-BD320-DP320)</f>
        <v/>
      </c>
      <c r="HH320" s="152" t="str" cm="1">
        <f t="array" ref="HH320">_xlfn.IFS(HH$1= 0,"", NOT(ISBLANK(CK320)), 0, ISBLANK(CK320), $Q320-$S320+GB320-BE320-DQ320)</f>
        <v/>
      </c>
      <c r="HI320" s="152" t="str" cm="1">
        <f t="array" ref="HI320">_xlfn.IFS(HI$1= 0,"", NOT(ISBLANK(CL320)), 0, ISBLANK(CL320), $Q320-$S320+GC320-BF320-DR320)</f>
        <v/>
      </c>
      <c r="HJ320" s="152" t="str" cm="1">
        <f t="array" ref="HJ320">_xlfn.IFS(HJ$1= 0,"", NOT(ISBLANK(CM320)), 0, ISBLANK(CM320), $Q320-$S320+GD320-BG320-DS320)</f>
        <v/>
      </c>
      <c r="HK320" s="152" t="str" cm="1">
        <f t="array" ref="HK320">_xlfn.IFS(HK$1= 0,"", NOT(ISBLANK(CN320)), 0, ISBLANK(CN320), $Q320-$S320+GE320-BH320-DT320)</f>
        <v/>
      </c>
      <c r="HL320" s="153" t="str" cm="1">
        <f t="array" ref="HL320">_xlfn.IFS(HL$1= 0,"", NOT(ISBLANK(CO320)), 0, ISBLANK(CO320), $Q320-$S320+GF320-BI320-DU320)</f>
        <v/>
      </c>
      <c r="HM320" s="153" t="str" cm="1">
        <f t="array" ref="HM320">_xlfn.IFS(HM$1= 0,"", NOT(ISBLANK(DE320)), 0, ISBLANK(DE320), $Q320-$S320+IC320-BY320-#REF!)</f>
        <v/>
      </c>
      <c r="HN320" s="153" t="e" cm="1">
        <f t="array" ref="HN320">_xlfn.IFS(HN$1= 0,"", NOT(ISBLANK(DF320)), 0, ISBLANK(DF320), $Q320-$S320+ID320-BZ320-#REF!)</f>
        <v>#REF!</v>
      </c>
      <c r="HO320" s="153" t="e" cm="1">
        <f t="array" ref="HO320">_xlfn.IFS(HO$1= 0,"", NOT(ISBLANK(DG320)), 0, ISBLANK(DG320), $Q320-$S320+IE320-CA320-#REF!)</f>
        <v>#VALUE!</v>
      </c>
      <c r="HP320" s="153" t="e" cm="1">
        <f t="array" ref="HP320">_xlfn.IFS(HP$1= 0,"", NOT(ISBLANK(DH320)), 0, ISBLANK(DH320), $Q320-$S320+IF320-CB320-#REF!)</f>
        <v>#REF!</v>
      </c>
      <c r="HQ320" s="153" t="e" cm="1">
        <f t="array" ref="HQ320">_xlfn.IFS(HQ$1= 0,"", NOT(ISBLANK(DI320)), 0, ISBLANK(DI320), $Q320-$S320+IG320-CC320-#REF!)</f>
        <v>#REF!</v>
      </c>
      <c r="HR320" s="153" cm="1">
        <f t="array" ref="HR320">_xlfn.IFS(HR$1= 0,"", NOT(ISBLANK(DJ320)), 0, ISBLANK(DJ320), $Q320-$S320+IH320-CD320-EK320)</f>
        <v>0</v>
      </c>
      <c r="HS320" s="153" t="e" cm="1">
        <f t="array" ref="HS320">_xlfn.IFS(HS$1= 0,"", NOT(ISBLANK(DK320)), 0, ISBLANK(DK320), $Q320-$S320+II320-CE320-EL320)</f>
        <v>#VALUE!</v>
      </c>
      <c r="HT320" s="153" t="e" cm="1">
        <f t="array" ref="HT320">_xlfn.IFS(HT$1= 0,"", NOT(ISBLANK(DL320)), 0, ISBLANK(DL320), $Q320-$S320+GV320-CF320-EM320)</f>
        <v>#VALUE!</v>
      </c>
      <c r="HU320" s="153" t="e" cm="1">
        <f t="array" ref="HU320">_xlfn.IFS(HU$1= 0,"", NOT(ISBLANK(DM320)), 0, ISBLANK(DM320), $Q320-$S320+GW320-CG320-EN320)</f>
        <v>#VALUE!</v>
      </c>
      <c r="HV320" s="153" t="str" cm="1">
        <f t="array" ref="HV320">_xlfn.IFS(HV$1= 0,"", NOT(ISBLANK(DN320)), 0, ISBLANK(DN320), $Q320-$S320+GX320-CH320-EO320)</f>
        <v/>
      </c>
      <c r="HW320" s="153" t="str" cm="1">
        <f t="array" ref="HW320">_xlfn.IFS(HW$1= 0,"", NOT(ISBLANK(DO320)), 0, ISBLANK(DO320), $Q320-$S320+GY320-CI320-EP320)</f>
        <v/>
      </c>
      <c r="HX320" s="153" t="str" cm="1">
        <f t="array" ref="HX320">_xlfn.IFS(HX$1= 0,"", NOT(ISBLANK(DP320)), 0, ISBLANK(DP320), $Q320-$S320+GZ320-CJ320-EQ320)</f>
        <v/>
      </c>
      <c r="HY320" s="153" t="str" cm="1">
        <f t="array" ref="HY320">_xlfn.IFS(HY$1= 0,"", NOT(ISBLANK(DQ320)), 0, ISBLANK(DQ320), $Q320-$S320+HA320-CK320-ER320)</f>
        <v/>
      </c>
      <c r="HZ320" s="153" t="str" cm="1">
        <f t="array" ref="HZ320">_xlfn.IFS(HZ$1= 0,"", NOT(ISBLANK(DR320)), 0, ISBLANK(DR320), $Q320-$S320+HB320-CL320-ES320)</f>
        <v/>
      </c>
      <c r="IA320" s="153" t="str" cm="1">
        <f t="array" ref="IA320">_xlfn.IFS(IA$1= 0,"", NOT(ISBLANK(DS320)), 0, ISBLANK(DS320), $Q320-$S320+HC320-CM320-ET320)</f>
        <v/>
      </c>
    </row>
    <row r="321" spans="1:235" ht="16.5" x14ac:dyDescent="0.3">
      <c r="A321" s="144"/>
      <c r="B321" s="106"/>
      <c r="C321" s="106"/>
      <c r="D321" s="107"/>
      <c r="E321" s="131"/>
      <c r="F321" s="137"/>
      <c r="G321" s="2"/>
      <c r="H321" s="2"/>
      <c r="I321" s="2"/>
      <c r="J321" s="2"/>
      <c r="K321" s="2"/>
      <c r="L321" s="2"/>
      <c r="M321" s="140"/>
      <c r="N321" s="137"/>
      <c r="O321" s="138"/>
      <c r="P321" s="133"/>
      <c r="Q321" s="94">
        <f t="shared" si="133"/>
        <v>0</v>
      </c>
      <c r="R321" s="1"/>
      <c r="S321" s="1"/>
      <c r="T321" s="2"/>
      <c r="U321" s="2"/>
      <c r="V321" s="82">
        <f t="shared" si="134"/>
        <v>0</v>
      </c>
      <c r="W321" s="121"/>
      <c r="X321" s="108"/>
      <c r="AU321" s="105"/>
      <c r="AV321" s="105"/>
      <c r="AW321" s="105"/>
      <c r="AX321" s="105"/>
      <c r="AY321" s="105"/>
      <c r="AZ321" s="105"/>
      <c r="BA321" s="105"/>
      <c r="BB321" s="105"/>
      <c r="BC321" s="105"/>
      <c r="BD321" s="105"/>
      <c r="BE321" s="105"/>
      <c r="BF321" s="105"/>
      <c r="BG321" s="105"/>
      <c r="BH321" s="105"/>
      <c r="BI321" s="105"/>
      <c r="BJ321" s="105"/>
      <c r="BK321" s="105"/>
      <c r="BL321" s="105"/>
      <c r="BM321" s="105"/>
      <c r="BN321" s="105"/>
      <c r="BO321" s="105"/>
      <c r="BP321" s="105"/>
      <c r="BQ321" s="105"/>
      <c r="BR321" s="105"/>
      <c r="BS321" s="105"/>
      <c r="BT321" s="105"/>
      <c r="BU321" s="105"/>
      <c r="BV321" s="105"/>
      <c r="BW321" s="105"/>
      <c r="BX321" s="105"/>
      <c r="BZ321" s="99"/>
      <c r="CA321" s="105" t="s">
        <v>32</v>
      </c>
      <c r="CB321" s="105"/>
      <c r="CC321" s="105"/>
      <c r="CD321" s="105"/>
      <c r="CE321" s="105"/>
      <c r="CF321" s="105"/>
      <c r="CG321" s="105"/>
      <c r="CH321" s="105"/>
      <c r="CI321" s="105"/>
      <c r="CJ321" s="105"/>
      <c r="CK321" s="105"/>
      <c r="CL321" s="105"/>
      <c r="CM321" s="105"/>
      <c r="CN321" s="105"/>
      <c r="CO321" s="105"/>
      <c r="CP321" s="105" t="s">
        <v>32</v>
      </c>
      <c r="CQ321" s="105"/>
      <c r="CR321" s="105"/>
      <c r="CS321" s="105"/>
      <c r="CT321" s="105"/>
      <c r="CU321" s="105"/>
      <c r="CV321" s="105"/>
      <c r="CW321" s="105"/>
      <c r="CX321" s="105"/>
      <c r="CY321" s="105"/>
      <c r="CZ321" s="105"/>
      <c r="DA321" s="105"/>
      <c r="DB321" s="105"/>
      <c r="DC321" s="105"/>
      <c r="DD321" s="105"/>
      <c r="DE321" s="99"/>
      <c r="DF321" s="99"/>
      <c r="DG321" s="105"/>
      <c r="DH321" s="105"/>
      <c r="DI321" s="105"/>
      <c r="DJ321" s="105"/>
      <c r="DK321" s="105"/>
      <c r="DL321" s="105"/>
      <c r="DM321" s="105"/>
      <c r="DN321" s="105"/>
      <c r="DO321" s="105"/>
      <c r="DP321" s="105"/>
      <c r="DQ321" s="105"/>
      <c r="DR321" s="105"/>
      <c r="DS321" s="105"/>
      <c r="DT321" s="105"/>
      <c r="DU321" s="105"/>
      <c r="DV321" s="105"/>
      <c r="DW321" s="105"/>
      <c r="DX321" s="105"/>
      <c r="DY321" s="105"/>
      <c r="DZ321" s="105"/>
      <c r="EA321" s="105"/>
      <c r="EB321" s="105"/>
      <c r="EC321" s="105"/>
      <c r="ED321" s="105"/>
      <c r="EE321" s="105"/>
      <c r="EF321" s="105"/>
      <c r="EG321" s="105"/>
      <c r="EH321" s="105"/>
      <c r="EI321" s="105"/>
      <c r="EJ321" s="105"/>
      <c r="EL321" s="146" t="str" cm="1">
        <f t="array" ref="EL321">IF(OR(EL$1=0, $A321="", _xlfn.XLOOKUP(EL$1, $Z$2:$Z$18, $AD$2:$AD$18, "")=""),"",SQRT((_xlfn.XLOOKUP(EL$1,$Z$2:$Z$18,$AA$2:$AA$18)-$T321)^2+(_xlfn.XLOOKUP(EL$1,$Z$2:$Z$18,$AB$2:$AB$18)-$U321)^2+(_xlfn.XLOOKUP(EL$1,$Z$2:$Z$18,$AC$2:$AC$18-$V321)^2)))</f>
        <v/>
      </c>
      <c r="EM321" s="96" t="str" cm="1">
        <f t="array" ref="EM321">IF(OR(EM$1=0, $A321="", _xlfn.XLOOKUP(EM$1, $Z$2:$Z$18, $AD$2:$AD$18, "")=""),"",SQRT((_xlfn.XLOOKUP(EM$1,$Z$2:$Z$18,$AA$2:$AA$18)-$T321)^2+(_xlfn.XLOOKUP(EM$1,$Z$2:$Z$18,$AB$2:$AB$18)-$U321)^2+(_xlfn.XLOOKUP(EM$1,$Z$2:$Z$18,$AC$2:$AC$18-$V321)^2)))</f>
        <v/>
      </c>
      <c r="EN321" s="96" t="str" cm="1">
        <f t="array" ref="EN321">IF(OR(EN$1=0, $A321="", _xlfn.XLOOKUP(EN$1, $Z$2:$Z$18, $AD$2:$AD$18, "")=""),"",SQRT((_xlfn.XLOOKUP(EN$1,$Z$2:$Z$18,$AA$2:$AA$18)-$T321)^2+(_xlfn.XLOOKUP(EN$1,$Z$2:$Z$18,$AB$2:$AB$18)-$U321)^2+(_xlfn.XLOOKUP(EN$1,$Z$2:$Z$18,$AC$2:$AC$18-$V321)^2)))</f>
        <v/>
      </c>
      <c r="EO321" s="96" t="str" cm="1">
        <f t="array" ref="EO321">IF(OR(EO$1=0, $A321="", _xlfn.XLOOKUP(EO$1, $Z$2:$Z$18, $AD$2:$AD$18, "")=""),"",SQRT((_xlfn.XLOOKUP(EO$1,$Z$2:$Z$18,$AA$2:$AA$18)-$T321)^2+(_xlfn.XLOOKUP(EO$1,$Z$2:$Z$18,$AB$2:$AB$18)-$U321)^2+(_xlfn.XLOOKUP(EO$1,$Z$2:$Z$18,$AC$2:$AC$18-$V321)^2)))</f>
        <v/>
      </c>
      <c r="EP321" s="96" t="str" cm="1">
        <f t="array" ref="EP321">IF(OR(EP$1=0, $A321="", _xlfn.XLOOKUP(EP$1, $Z$2:$Z$18, $AD$2:$AD$18, "")=""),"",SQRT((_xlfn.XLOOKUP(EP$1,$Z$2:$Z$18,$AA$2:$AA$18)-$T321)^2+(_xlfn.XLOOKUP(EP$1,$Z$2:$Z$18,$AB$2:$AB$18)-$U321)^2+(_xlfn.XLOOKUP(EP$1,$Z$2:$Z$18,$AC$2:$AC$18-$V321)^2)))</f>
        <v/>
      </c>
      <c r="EQ321" s="96" t="str" cm="1">
        <f t="array" ref="EQ321">IF(OR(EQ$1=0, $A321="", _xlfn.XLOOKUP(EQ$1, $Z$2:$Z$18, $AD$2:$AD$18, "")=""),"",SQRT((_xlfn.XLOOKUP(EQ$1,$Z$2:$Z$18,$AA$2:$AA$18)-$T321)^2+(_xlfn.XLOOKUP(EQ$1,$Z$2:$Z$18,$AB$2:$AB$18)-$U321)^2+(_xlfn.XLOOKUP(EQ$1,$Z$2:$Z$18,$AC$2:$AC$18-$V321)^2)))</f>
        <v/>
      </c>
      <c r="ER321" s="96" t="str" cm="1">
        <f t="array" ref="ER321">IF(OR(ER$1=0, $A321="", _xlfn.XLOOKUP(ER$1, $Z$2:$Z$18, $AD$2:$AD$18, "")=""),"",SQRT((_xlfn.XLOOKUP(ER$1,$Z$2:$Z$18,$AA$2:$AA$18)-$T321)^2+(_xlfn.XLOOKUP(ER$1,$Z$2:$Z$18,$AB$2:$AB$18)-$U321)^2+(_xlfn.XLOOKUP(ER$1,$Z$2:$Z$18,$AC$2:$AC$18-$V321)^2)))</f>
        <v/>
      </c>
      <c r="ES321" s="96" t="str" cm="1">
        <f t="array" ref="ES321">IF(OR(ES$1=0, $A321="", _xlfn.XLOOKUP(ES$1, $Z$2:$Z$18, $AD$2:$AD$18, "")=""),"",SQRT((_xlfn.XLOOKUP(ES$1,$Z$2:$Z$18,$AA$2:$AA$18)-$T321)^2+(_xlfn.XLOOKUP(ES$1,$Z$2:$Z$18,$AB$2:$AB$18)-$U321)^2+(_xlfn.XLOOKUP(ES$1,$Z$2:$Z$18,$AC$2:$AC$18-$V321)^2)))</f>
        <v/>
      </c>
      <c r="ET321" s="97" t="str" cm="1">
        <f t="array" ref="ET321">IF(OR(ET$1=0, $A321="", _xlfn.XLOOKUP(ET$1, $Z$2:$Z$18, $AD$2:$AD$18, "")=""),"",SQRT((_xlfn.XLOOKUP(ET$1,$Z$2:$Z$18,$AA$2:$AA$18)-$T321)^2+(_xlfn.XLOOKUP(ET$1,$Z$2:$Z$18,$AB$2:$AB$18)-$U321)^2+(_xlfn.XLOOKUP(ET$1,$Z$2:$Z$18,$AC$2:$AC$18-$V321)^2)))</f>
        <v/>
      </c>
      <c r="EU321" s="97" t="str" cm="1">
        <f t="array" ref="EU321">IF(OR(EU$1=0, $A321="", _xlfn.XLOOKUP(EU$1, $Z$2:$Z$18, $AD$2:$AD$18, "")=""),"",SQRT((_xlfn.XLOOKUP(EU$1,$Z$2:$Z$18,$AA$2:$AA$18)-$T321)^2+(_xlfn.XLOOKUP(EU$1,$Z$2:$Z$18,$AB$2:$AB$18)-$U321)^2+(_xlfn.XLOOKUP(EU$1,$Z$2:$Z$18,$AC$2:$AC$18-$V321)^2)))</f>
        <v/>
      </c>
      <c r="EV321" s="97" t="str" cm="1">
        <f t="array" ref="EV321">IF(OR(EV$1=0, $A321="", _xlfn.XLOOKUP(EV$1, $Z$2:$Z$18, $AD$2:$AD$18, "")=""),"",SQRT((_xlfn.XLOOKUP(EV$1,$Z$2:$Z$18,$AA$2:$AA$18)-$T321)^2+(_xlfn.XLOOKUP(EV$1,$Z$2:$Z$18,$AB$2:$AB$18)-$U321)^2+(_xlfn.XLOOKUP(EV$1,$Z$2:$Z$18,$AC$2:$AC$18-$V321)^2)))</f>
        <v/>
      </c>
      <c r="EW321" s="97" t="str" cm="1">
        <f t="array" ref="EW321">IF(OR(EW$1=0, $A321="", _xlfn.XLOOKUP(EW$1, $Z$2:$Z$18, $AD$2:$AD$18, "")=""),"",SQRT((_xlfn.XLOOKUP(EW$1,$Z$2:$Z$18,$AA$2:$AA$18)-$T321)^2+(_xlfn.XLOOKUP(EW$1,$Z$2:$Z$18,$AB$2:$AB$18)-$U321)^2+(_xlfn.XLOOKUP(EW$1,$Z$2:$Z$18,$AC$2:$AC$18-$V321)^2)))</f>
        <v/>
      </c>
      <c r="EX321" s="97" t="str" cm="1">
        <f t="array" ref="EX321">IF(OR(EX$1=0, $A321="", _xlfn.XLOOKUP(EX$1, $Z$2:$Z$18, $AD$2:$AD$18, "")=""),"",SQRT((_xlfn.XLOOKUP(EX$1,$Z$2:$Z$18,$AA$2:$AA$18)-$T321)^2+(_xlfn.XLOOKUP(EX$1,$Z$2:$Z$18,$AB$2:$AB$18)-$U321)^2+(_xlfn.XLOOKUP(EX$1,$Z$2:$Z$18,$AC$2:$AC$18-$V321)^2)))</f>
        <v/>
      </c>
      <c r="EY321" s="97" t="str" cm="1">
        <f t="array" ref="EY321">IF(OR(EY$1=0, $A321="", _xlfn.XLOOKUP(EY$1, $Z$2:$Z$18, $AD$2:$AD$18, "")=""),"",SQRT((_xlfn.XLOOKUP(EY$1,$Z$2:$Z$18,$AA$2:$AA$18)-$T321)^2+(_xlfn.XLOOKUP(EY$1,$Z$2:$Z$18,$AB$2:$AB$18)-$U321)^2+(_xlfn.XLOOKUP(EY$1,$Z$2:$Z$18,$AC$2:$AC$18-$V321)^2)))</f>
        <v/>
      </c>
      <c r="EZ321" s="98" t="str" cm="1">
        <f t="array" ref="EZ321">IF(OR(EZ$1=0, $A321="", _xlfn.XLOOKUP(EZ$1, $Z$2:$Z$18, $AD$2:$AD$18, "")=""),"",SQRT((_xlfn.XLOOKUP(EZ$1,$Z$2:$Z$18,$AA$2:$AA$18)-$T321)^2+(_xlfn.XLOOKUP(EZ$1,$Z$2:$Z$18,$AB$2:$AB$18)-$U321)^2+(_xlfn.XLOOKUP(EZ$1,$Z$2:$Z$18,$AC$2:$AC$18-$V321)^2)))</f>
        <v/>
      </c>
      <c r="FA321" s="146" t="str" cm="1">
        <f t="array" ref="FA321">IF(OR(FA$1=0, $A321="", _xlfn.XLOOKUP(FA$1, $Z$2:$Z$18, $AD$2:$AD$18, "")=""),"",SQRT((_xlfn.XLOOKUP(FA$1,$Z$2:$Z$18,$AA$2:$AA$18)-$T321)^2+(_xlfn.XLOOKUP(FA$1,$Z$2:$Z$18,$AB$2:$AB$18)-$U321)^2+(_xlfn.XLOOKUP(FA$1,$Z$2:$Z$18,$AC$2:$AC$18-$V321)^2)))</f>
        <v/>
      </c>
      <c r="FB321" s="96" t="str" cm="1">
        <f t="array" ref="FB321">IF(OR(FB$1=0, $A321="", _xlfn.XLOOKUP(FB$1, $Z$2:$Z$18, $AD$2:$AD$18, "")=""),"",SQRT((_xlfn.XLOOKUP(FB$1,$Z$2:$Z$18,$AA$2:$AA$18)-$T321)^2+(_xlfn.XLOOKUP(FB$1,$Z$2:$Z$18,$AB$2:$AB$18)-$U321)^2+(_xlfn.XLOOKUP(FB$1,$Z$2:$Z$18,$AC$2:$AC$18-$V321)^2)))</f>
        <v/>
      </c>
      <c r="FC321" s="96" t="str" cm="1">
        <f t="array" ref="FC321">IF(OR(FC$1=0, $A321="", _xlfn.XLOOKUP(FC$1, $Z$2:$Z$18, $AD$2:$AD$18, "")=""),"",SQRT((_xlfn.XLOOKUP(FC$1,$Z$2:$Z$18,$AA$2:$AA$18)-$T321)^2+(_xlfn.XLOOKUP(FC$1,$Z$2:$Z$18,$AB$2:$AB$18)-$U321)^2+(_xlfn.XLOOKUP(FC$1,$Z$2:$Z$18,$AC$2:$AC$18-$V321)^2)))</f>
        <v/>
      </c>
      <c r="FD321" s="96" t="str" cm="1">
        <f t="array" ref="FD321">IF(OR(FD$1=0, $A321="", _xlfn.XLOOKUP(FD$1, $Z$2:$Z$18, $AD$2:$AD$18, "")=""),"",SQRT((_xlfn.XLOOKUP(FD$1,$Z$2:$Z$18,$AA$2:$AA$18)-$T321)^2+(_xlfn.XLOOKUP(FD$1,$Z$2:$Z$18,$AB$2:$AB$18)-$U321)^2+(_xlfn.XLOOKUP(FD$1,$Z$2:$Z$18,$AC$2:$AC$18-$V321)^2)))</f>
        <v/>
      </c>
      <c r="FE321" s="96" t="str" cm="1">
        <f t="array" ref="FE321">IF(OR(FE$1=0, $A321="", _xlfn.XLOOKUP(FE$1, $Z$2:$Z$18, $AD$2:$AD$18, "")=""),"",SQRT((_xlfn.XLOOKUP(FE$1,$Z$2:$Z$18,$AA$2:$AA$18)-$T321)^2+(_xlfn.XLOOKUP(FE$1,$Z$2:$Z$18,$AB$2:$AB$18)-$U321)^2+(_xlfn.XLOOKUP(FE$1,$Z$2:$Z$18,$AC$2:$AC$18-$V321)^2)))</f>
        <v/>
      </c>
      <c r="FF321" s="96" t="str" cm="1">
        <f t="array" ref="FF321">IF(OR(FF$1=0, $A321="", _xlfn.XLOOKUP(FF$1, $Z$2:$Z$18, $AD$2:$AD$18, "")=""),"",SQRT((_xlfn.XLOOKUP(FF$1,$Z$2:$Z$18,$AA$2:$AA$18)-$T321)^2+(_xlfn.XLOOKUP(FF$1,$Z$2:$Z$18,$AB$2:$AB$18)-$U321)^2+(_xlfn.XLOOKUP(FF$1,$Z$2:$Z$18,$AC$2:$AC$18-$V321)^2)))</f>
        <v/>
      </c>
      <c r="FG321" s="96" t="str" cm="1">
        <f t="array" ref="FG321">IF(OR(FG$1=0, $A321="", _xlfn.XLOOKUP(FG$1, $Z$2:$Z$18, $AD$2:$AD$18, "")=""),"",SQRT((_xlfn.XLOOKUP(FG$1,$Z$2:$Z$18,$AA$2:$AA$18)-$T321)^2+(_xlfn.XLOOKUP(FG$1,$Z$2:$Z$18,$AB$2:$AB$18)-$U321)^2+(_xlfn.XLOOKUP(FG$1,$Z$2:$Z$18,$AC$2:$AC$18-$V321)^2)))</f>
        <v/>
      </c>
      <c r="FH321" s="96" t="str" cm="1">
        <f t="array" ref="FH321">IF(OR(FH$1=0, $A321="", _xlfn.XLOOKUP(FH$1, $Z$2:$Z$18, $AD$2:$AD$18, "")=""),"",SQRT((_xlfn.XLOOKUP(FH$1,$Z$2:$Z$18,$AA$2:$AA$18)-$T321)^2+(_xlfn.XLOOKUP(FH$1,$Z$2:$Z$18,$AB$2:$AB$18)-$U321)^2+(_xlfn.XLOOKUP(FH$1,$Z$2:$Z$18,$AC$2:$AC$18-$V321)^2)))</f>
        <v/>
      </c>
      <c r="FI321" s="97" t="str" cm="1">
        <f t="array" ref="FI321">IF(OR(FI$1=0, $A321="", _xlfn.XLOOKUP(FI$1, $Z$2:$Z$18, $AD$2:$AD$18, "")=""),"",SQRT((_xlfn.XLOOKUP(FI$1,$Z$2:$Z$18,$AA$2:$AA$18)-$T321)^2+(_xlfn.XLOOKUP(FI$1,$Z$2:$Z$18,$AB$2:$AB$18)-$U321)^2+(_xlfn.XLOOKUP(FI$1,$Z$2:$Z$18,$AC$2:$AC$18-$V321)^2)))</f>
        <v/>
      </c>
      <c r="FJ321" s="97" t="str" cm="1">
        <f t="array" ref="FJ321">IF(OR(FJ$1=0, $A321="", _xlfn.XLOOKUP(FJ$1, $Z$2:$Z$18, $AD$2:$AD$18, "")=""),"",SQRT((_xlfn.XLOOKUP(FJ$1,$Z$2:$Z$18,$AA$2:$AA$18)-$T321)^2+(_xlfn.XLOOKUP(FJ$1,$Z$2:$Z$18,$AB$2:$AB$18)-$U321)^2+(_xlfn.XLOOKUP(FJ$1,$Z$2:$Z$18,$AC$2:$AC$18-$V321)^2)))</f>
        <v/>
      </c>
      <c r="FK321" s="97" t="str" cm="1">
        <f t="array" ref="FK321">IF(OR(FK$1=0, $A321="", _xlfn.XLOOKUP(FK$1, $Z$2:$Z$18, $AD$2:$AD$18, "")=""),"",SQRT((_xlfn.XLOOKUP(FK$1,$Z$2:$Z$18,$AA$2:$AA$18)-$T321)^2+(_xlfn.XLOOKUP(FK$1,$Z$2:$Z$18,$AB$2:$AB$18)-$U321)^2+(_xlfn.XLOOKUP(FK$1,$Z$2:$Z$18,$AC$2:$AC$18-$V321)^2)))</f>
        <v/>
      </c>
      <c r="FL321" s="97" t="str" cm="1">
        <f t="array" ref="FL321">IF(OR(FL$1=0, $A321="", _xlfn.XLOOKUP(FL$1, $Z$2:$Z$18, $AD$2:$AD$18, "")=""),"",SQRT((_xlfn.XLOOKUP(FL$1,$Z$2:$Z$18,$AA$2:$AA$18)-$T321)^2+(_xlfn.XLOOKUP(FL$1,$Z$2:$Z$18,$AB$2:$AB$18)-$U321)^2+(_xlfn.XLOOKUP(FL$1,$Z$2:$Z$18,$AC$2:$AC$18-$V321)^2)))</f>
        <v/>
      </c>
      <c r="FM321" s="97" t="str" cm="1">
        <f t="array" ref="FM321">IF(OR(FM$1=0, $A321="", _xlfn.XLOOKUP(FM$1, $Z$2:$Z$18, $AD$2:$AD$18, "")=""),"",SQRT((_xlfn.XLOOKUP(FM$1,$Z$2:$Z$18,$AA$2:$AA$18)-$T321)^2+(_xlfn.XLOOKUP(FM$1,$Z$2:$Z$18,$AB$2:$AB$18)-$U321)^2+(_xlfn.XLOOKUP(FM$1,$Z$2:$Z$18,$AC$2:$AC$18-$V321)^2)))</f>
        <v/>
      </c>
      <c r="FN321" s="97" t="str" cm="1">
        <f t="array" ref="FN321">IF(OR(FN$1=0, $A321="", _xlfn.XLOOKUP(FN$1, $Z$2:$Z$18, $AD$2:$AD$18, "")=""),"",SQRT((_xlfn.XLOOKUP(FN$1,$Z$2:$Z$18,$AA$2:$AA$18)-$T321)^2+(_xlfn.XLOOKUP(FN$1,$Z$2:$Z$18,$AB$2:$AB$18)-$U321)^2+(_xlfn.XLOOKUP(FN$1,$Z$2:$Z$18,$AC$2:$AC$18-$V321)^2)))</f>
        <v/>
      </c>
      <c r="FO321" s="98" t="str" cm="1">
        <f t="array" ref="FO321">IF(OR(FO$1=0, $A321="", _xlfn.XLOOKUP(FO$1, $Z$2:$Z$18, $AD$2:$AD$18, "")=""),"",SQRT((_xlfn.XLOOKUP(FO$1,$Z$2:$Z$18,$AA$2:$AA$18)-$T321)^2+(_xlfn.XLOOKUP(FO$1,$Z$2:$Z$18,$AB$2:$AB$18)-$U321)^2+(_xlfn.XLOOKUP(FO$1,$Z$2:$Z$18,$AC$2:$AC$18-$V321)^2)))</f>
        <v/>
      </c>
      <c r="FP321" s="99"/>
      <c r="FQ321" s="99"/>
      <c r="FR321" s="100">
        <f t="shared" si="135"/>
        <v>0</v>
      </c>
      <c r="FS321" s="109">
        <f t="shared" si="136"/>
        <v>0</v>
      </c>
      <c r="FT321" s="109">
        <f t="shared" si="137"/>
        <v>0</v>
      </c>
      <c r="FU321" s="109">
        <f t="shared" si="138"/>
        <v>0</v>
      </c>
      <c r="FV321" s="109">
        <f t="shared" si="139"/>
        <v>0</v>
      </c>
      <c r="FW321" s="109">
        <f t="shared" si="140"/>
        <v>0</v>
      </c>
      <c r="FX321" s="109">
        <f t="shared" si="141"/>
        <v>0</v>
      </c>
      <c r="FY321" s="109">
        <f t="shared" si="142"/>
        <v>0</v>
      </c>
      <c r="FZ321" s="110">
        <f t="shared" si="143"/>
        <v>0</v>
      </c>
      <c r="GA321" s="110">
        <f t="shared" si="144"/>
        <v>0</v>
      </c>
      <c r="GB321" s="110">
        <f t="shared" si="145"/>
        <v>0</v>
      </c>
      <c r="GC321" s="110">
        <f t="shared" si="146"/>
        <v>0</v>
      </c>
      <c r="GD321" s="110">
        <f t="shared" si="147"/>
        <v>0</v>
      </c>
      <c r="GE321" s="110">
        <f t="shared" si="148"/>
        <v>0</v>
      </c>
      <c r="GF321" s="111">
        <f t="shared" si="149"/>
        <v>0</v>
      </c>
      <c r="GG321" s="100">
        <f t="shared" si="150"/>
        <v>0</v>
      </c>
      <c r="GH321" s="109">
        <f t="shared" si="151"/>
        <v>0</v>
      </c>
      <c r="GI321" s="109">
        <f t="shared" si="152"/>
        <v>0</v>
      </c>
      <c r="GJ321" s="109">
        <f t="shared" si="153"/>
        <v>0</v>
      </c>
      <c r="GK321" s="109">
        <f t="shared" si="154"/>
        <v>0</v>
      </c>
      <c r="GL321" s="109">
        <f t="shared" si="155"/>
        <v>0</v>
      </c>
      <c r="GM321" s="109">
        <f t="shared" si="156"/>
        <v>0</v>
      </c>
      <c r="GN321" s="109">
        <f t="shared" si="157"/>
        <v>0</v>
      </c>
      <c r="GO321" s="110">
        <f t="shared" si="158"/>
        <v>0</v>
      </c>
      <c r="GP321" s="110">
        <f t="shared" si="159"/>
        <v>0</v>
      </c>
      <c r="GQ321" s="110">
        <f t="shared" si="160"/>
        <v>0</v>
      </c>
      <c r="GR321" s="110">
        <f t="shared" si="161"/>
        <v>0</v>
      </c>
      <c r="GS321" s="110">
        <f t="shared" si="162"/>
        <v>0</v>
      </c>
      <c r="GT321" s="110">
        <f t="shared" si="163"/>
        <v>0</v>
      </c>
      <c r="GU321" s="111">
        <f t="shared" si="164"/>
        <v>0</v>
      </c>
      <c r="GX321" s="151" cm="1">
        <f t="array" ref="GX321">_xlfn.IFS(GX$1= 0,"", NOT(ISBLANK(CA321)), 0, ISBLANK(CA321), $Q321-$S321+FR321-AU321-DG321)</f>
        <v>0</v>
      </c>
      <c r="GY321" s="152" cm="1">
        <f t="array" ref="GY321">_xlfn.IFS(GY$1= 0,"", NOT(ISBLANK(CB321)), 0, ISBLANK(CB321), $Q321-$S321+FS321-AV321-DH321)</f>
        <v>0</v>
      </c>
      <c r="GZ321" s="152" cm="1">
        <f t="array" ref="GZ321">_xlfn.IFS(GZ$1= 0,"", NOT(ISBLANK(CC321)), 0, ISBLANK(CC321), $Q321-$S321+FT321-AW321-DI321)</f>
        <v>0</v>
      </c>
      <c r="HA321" s="152" cm="1">
        <f t="array" ref="HA321">_xlfn.IFS(HA$1= 0,"", NOT(ISBLANK(CD321)), 0, ISBLANK(CD321), $Q321-$S321+FU321-AX321-DJ321)</f>
        <v>0</v>
      </c>
      <c r="HB321" s="152" cm="1">
        <f t="array" ref="HB321">_xlfn.IFS(HB$1= 0,"", NOT(ISBLANK(CE321)), 0, ISBLANK(CE321), $Q321-$S321+FV321-AY321-DK321)</f>
        <v>0</v>
      </c>
      <c r="HC321" s="152" cm="1">
        <f t="array" ref="HC321">_xlfn.IFS(HC$1= 0,"", NOT(ISBLANK(CF321)), 0, ISBLANK(CF321), $Q321-$S321+FW321-AZ321-DL321)</f>
        <v>0</v>
      </c>
      <c r="HD321" s="152" cm="1">
        <f t="array" ref="HD321">_xlfn.IFS(HD$1= 0,"", NOT(ISBLANK(CG321)), 0, ISBLANK(CG321), $Q321-$S321+FX321-BA321-DM321)</f>
        <v>0</v>
      </c>
      <c r="HE321" s="152" t="str" cm="1">
        <f t="array" ref="HE321">_xlfn.IFS(HE$1= 0,"", NOT(ISBLANK(CH321)), 0, ISBLANK(CH321), $Q321-$S321+FY321-BB321-DN321)</f>
        <v/>
      </c>
      <c r="HF321" s="152" t="str" cm="1">
        <f t="array" ref="HF321">_xlfn.IFS(HF$1= 0,"", NOT(ISBLANK(CI321)), 0, ISBLANK(CI321), $Q321-$S321+FZ321-BC321-DO321)</f>
        <v/>
      </c>
      <c r="HG321" s="152" t="str" cm="1">
        <f t="array" ref="HG321">_xlfn.IFS(HG$1= 0,"", NOT(ISBLANK(CJ321)), 0, ISBLANK(CJ321), $Q321-$S321+GA321-BD321-DP321)</f>
        <v/>
      </c>
      <c r="HH321" s="152" t="str" cm="1">
        <f t="array" ref="HH321">_xlfn.IFS(HH$1= 0,"", NOT(ISBLANK(CK321)), 0, ISBLANK(CK321), $Q321-$S321+GB321-BE321-DQ321)</f>
        <v/>
      </c>
      <c r="HI321" s="152" t="str" cm="1">
        <f t="array" ref="HI321">_xlfn.IFS(HI$1= 0,"", NOT(ISBLANK(CL321)), 0, ISBLANK(CL321), $Q321-$S321+GC321-BF321-DR321)</f>
        <v/>
      </c>
      <c r="HJ321" s="152" t="str" cm="1">
        <f t="array" ref="HJ321">_xlfn.IFS(HJ$1= 0,"", NOT(ISBLANK(CM321)), 0, ISBLANK(CM321), $Q321-$S321+GD321-BG321-DS321)</f>
        <v/>
      </c>
      <c r="HK321" s="152" t="str" cm="1">
        <f t="array" ref="HK321">_xlfn.IFS(HK$1= 0,"", NOT(ISBLANK(CN321)), 0, ISBLANK(CN321), $Q321-$S321+GE321-BH321-DT321)</f>
        <v/>
      </c>
      <c r="HL321" s="153" t="str" cm="1">
        <f t="array" ref="HL321">_xlfn.IFS(HL$1= 0,"", NOT(ISBLANK(CO321)), 0, ISBLANK(CO321), $Q321-$S321+GF321-BI321-DU321)</f>
        <v/>
      </c>
      <c r="HM321" s="153" t="str" cm="1">
        <f t="array" ref="HM321">_xlfn.IFS(HM$1= 0,"", NOT(ISBLANK(DE321)), 0, ISBLANK(DE321), $Q321-$S321+IC321-BY321-#REF!)</f>
        <v/>
      </c>
      <c r="HN321" s="153" t="e" cm="1">
        <f t="array" ref="HN321">_xlfn.IFS(HN$1= 0,"", NOT(ISBLANK(DF321)), 0, ISBLANK(DF321), $Q321-$S321+ID321-BZ321-#REF!)</f>
        <v>#REF!</v>
      </c>
      <c r="HO321" s="153" t="e" cm="1">
        <f t="array" ref="HO321">_xlfn.IFS(HO$1= 0,"", NOT(ISBLANK(DG321)), 0, ISBLANK(DG321), $Q321-$S321+IE321-CA321-#REF!)</f>
        <v>#VALUE!</v>
      </c>
      <c r="HP321" s="153" t="e" cm="1">
        <f t="array" ref="HP321">_xlfn.IFS(HP$1= 0,"", NOT(ISBLANK(DH321)), 0, ISBLANK(DH321), $Q321-$S321+IF321-CB321-#REF!)</f>
        <v>#REF!</v>
      </c>
      <c r="HQ321" s="153" t="e" cm="1">
        <f t="array" ref="HQ321">_xlfn.IFS(HQ$1= 0,"", NOT(ISBLANK(DI321)), 0, ISBLANK(DI321), $Q321-$S321+IG321-CC321-#REF!)</f>
        <v>#REF!</v>
      </c>
      <c r="HR321" s="153" cm="1">
        <f t="array" ref="HR321">_xlfn.IFS(HR$1= 0,"", NOT(ISBLANK(DJ321)), 0, ISBLANK(DJ321), $Q321-$S321+IH321-CD321-EK321)</f>
        <v>0</v>
      </c>
      <c r="HS321" s="153" t="e" cm="1">
        <f t="array" ref="HS321">_xlfn.IFS(HS$1= 0,"", NOT(ISBLANK(DK321)), 0, ISBLANK(DK321), $Q321-$S321+II321-CE321-EL321)</f>
        <v>#VALUE!</v>
      </c>
      <c r="HT321" s="153" t="e" cm="1">
        <f t="array" ref="HT321">_xlfn.IFS(HT$1= 0,"", NOT(ISBLANK(DL321)), 0, ISBLANK(DL321), $Q321-$S321+GV321-CF321-EM321)</f>
        <v>#VALUE!</v>
      </c>
      <c r="HU321" s="153" t="e" cm="1">
        <f t="array" ref="HU321">_xlfn.IFS(HU$1= 0,"", NOT(ISBLANK(DM321)), 0, ISBLANK(DM321), $Q321-$S321+GW321-CG321-EN321)</f>
        <v>#VALUE!</v>
      </c>
      <c r="HV321" s="153" t="str" cm="1">
        <f t="array" ref="HV321">_xlfn.IFS(HV$1= 0,"", NOT(ISBLANK(DN321)), 0, ISBLANK(DN321), $Q321-$S321+GX321-CH321-EO321)</f>
        <v/>
      </c>
      <c r="HW321" s="153" t="str" cm="1">
        <f t="array" ref="HW321">_xlfn.IFS(HW$1= 0,"", NOT(ISBLANK(DO321)), 0, ISBLANK(DO321), $Q321-$S321+GY321-CI321-EP321)</f>
        <v/>
      </c>
      <c r="HX321" s="153" t="str" cm="1">
        <f t="array" ref="HX321">_xlfn.IFS(HX$1= 0,"", NOT(ISBLANK(DP321)), 0, ISBLANK(DP321), $Q321-$S321+GZ321-CJ321-EQ321)</f>
        <v/>
      </c>
      <c r="HY321" s="153" t="str" cm="1">
        <f t="array" ref="HY321">_xlfn.IFS(HY$1= 0,"", NOT(ISBLANK(DQ321)), 0, ISBLANK(DQ321), $Q321-$S321+HA321-CK321-ER321)</f>
        <v/>
      </c>
      <c r="HZ321" s="153" t="str" cm="1">
        <f t="array" ref="HZ321">_xlfn.IFS(HZ$1= 0,"", NOT(ISBLANK(DR321)), 0, ISBLANK(DR321), $Q321-$S321+HB321-CL321-ES321)</f>
        <v/>
      </c>
      <c r="IA321" s="153" t="str" cm="1">
        <f t="array" ref="IA321">_xlfn.IFS(IA$1= 0,"", NOT(ISBLANK(DS321)), 0, ISBLANK(DS321), $Q321-$S321+HC321-CM321-ET321)</f>
        <v/>
      </c>
    </row>
    <row r="322" spans="1:235" ht="16.5" x14ac:dyDescent="0.3">
      <c r="A322" s="144"/>
      <c r="B322" s="106"/>
      <c r="C322" s="106"/>
      <c r="D322" s="107"/>
      <c r="E322" s="131"/>
      <c r="F322" s="137"/>
      <c r="G322" s="2"/>
      <c r="H322" s="2"/>
      <c r="I322" s="2"/>
      <c r="J322" s="2"/>
      <c r="K322" s="2"/>
      <c r="L322" s="2"/>
      <c r="M322" s="140"/>
      <c r="N322" s="137"/>
      <c r="O322" s="138"/>
      <c r="P322" s="133"/>
      <c r="Q322" s="94">
        <f t="shared" si="133"/>
        <v>0</v>
      </c>
      <c r="R322" s="1"/>
      <c r="S322" s="1"/>
      <c r="T322" s="2"/>
      <c r="U322" s="2"/>
      <c r="V322" s="82">
        <f t="shared" si="134"/>
        <v>0</v>
      </c>
      <c r="W322" s="121"/>
      <c r="X322" s="108"/>
      <c r="AU322" s="105"/>
      <c r="AV322" s="105"/>
      <c r="AW322" s="105"/>
      <c r="AX322" s="105"/>
      <c r="AY322" s="105"/>
      <c r="AZ322" s="105"/>
      <c r="BA322" s="105"/>
      <c r="BB322" s="105"/>
      <c r="BC322" s="105"/>
      <c r="BD322" s="105"/>
      <c r="BE322" s="105"/>
      <c r="BF322" s="105"/>
      <c r="BG322" s="105"/>
      <c r="BH322" s="105"/>
      <c r="BI322" s="105"/>
      <c r="BJ322" s="105"/>
      <c r="BK322" s="105"/>
      <c r="BL322" s="105"/>
      <c r="BM322" s="105"/>
      <c r="BN322" s="105"/>
      <c r="BO322" s="105"/>
      <c r="BP322" s="105"/>
      <c r="BQ322" s="105"/>
      <c r="BR322" s="105"/>
      <c r="BS322" s="105"/>
      <c r="BT322" s="105"/>
      <c r="BU322" s="105"/>
      <c r="BV322" s="105"/>
      <c r="BW322" s="105"/>
      <c r="BX322" s="105"/>
      <c r="BZ322" s="99"/>
      <c r="CA322" s="105" t="s">
        <v>32</v>
      </c>
      <c r="CB322" s="105"/>
      <c r="CC322" s="105"/>
      <c r="CD322" s="105"/>
      <c r="CE322" s="105"/>
      <c r="CF322" s="105"/>
      <c r="CG322" s="105"/>
      <c r="CH322" s="105"/>
      <c r="CI322" s="105"/>
      <c r="CJ322" s="105"/>
      <c r="CK322" s="105"/>
      <c r="CL322" s="105"/>
      <c r="CM322" s="105"/>
      <c r="CN322" s="105"/>
      <c r="CO322" s="105"/>
      <c r="CP322" s="105" t="s">
        <v>32</v>
      </c>
      <c r="CQ322" s="105"/>
      <c r="CR322" s="105"/>
      <c r="CS322" s="105"/>
      <c r="CT322" s="105"/>
      <c r="CU322" s="105"/>
      <c r="CV322" s="105"/>
      <c r="CW322" s="105"/>
      <c r="CX322" s="105"/>
      <c r="CY322" s="105"/>
      <c r="CZ322" s="105"/>
      <c r="DA322" s="105"/>
      <c r="DB322" s="105"/>
      <c r="DC322" s="105"/>
      <c r="DD322" s="105"/>
      <c r="DE322" s="99"/>
      <c r="DF322" s="99"/>
      <c r="DG322" s="105"/>
      <c r="DH322" s="105"/>
      <c r="DI322" s="105"/>
      <c r="DJ322" s="105"/>
      <c r="DK322" s="105"/>
      <c r="DL322" s="105"/>
      <c r="DM322" s="105"/>
      <c r="DN322" s="105"/>
      <c r="DO322" s="105"/>
      <c r="DP322" s="105"/>
      <c r="DQ322" s="105"/>
      <c r="DR322" s="105"/>
      <c r="DS322" s="105"/>
      <c r="DT322" s="105"/>
      <c r="DU322" s="105"/>
      <c r="DV322" s="105"/>
      <c r="DW322" s="105"/>
      <c r="DX322" s="105"/>
      <c r="DY322" s="105"/>
      <c r="DZ322" s="105"/>
      <c r="EA322" s="105"/>
      <c r="EB322" s="105"/>
      <c r="EC322" s="105"/>
      <c r="ED322" s="105"/>
      <c r="EE322" s="105"/>
      <c r="EF322" s="105"/>
      <c r="EG322" s="105"/>
      <c r="EH322" s="105"/>
      <c r="EI322" s="105"/>
      <c r="EJ322" s="105"/>
      <c r="EL322" s="146" t="str" cm="1">
        <f t="array" ref="EL322">IF(OR(EL$1=0, $A322="", _xlfn.XLOOKUP(EL$1, $Z$2:$Z$18, $AD$2:$AD$18, "")=""),"",SQRT((_xlfn.XLOOKUP(EL$1,$Z$2:$Z$18,$AA$2:$AA$18)-$T322)^2+(_xlfn.XLOOKUP(EL$1,$Z$2:$Z$18,$AB$2:$AB$18)-$U322)^2+(_xlfn.XLOOKUP(EL$1,$Z$2:$Z$18,$AC$2:$AC$18-$V322)^2)))</f>
        <v/>
      </c>
      <c r="EM322" s="96" t="str" cm="1">
        <f t="array" ref="EM322">IF(OR(EM$1=0, $A322="", _xlfn.XLOOKUP(EM$1, $Z$2:$Z$18, $AD$2:$AD$18, "")=""),"",SQRT((_xlfn.XLOOKUP(EM$1,$Z$2:$Z$18,$AA$2:$AA$18)-$T322)^2+(_xlfn.XLOOKUP(EM$1,$Z$2:$Z$18,$AB$2:$AB$18)-$U322)^2+(_xlfn.XLOOKUP(EM$1,$Z$2:$Z$18,$AC$2:$AC$18-$V322)^2)))</f>
        <v/>
      </c>
      <c r="EN322" s="96" t="str" cm="1">
        <f t="array" ref="EN322">IF(OR(EN$1=0, $A322="", _xlfn.XLOOKUP(EN$1, $Z$2:$Z$18, $AD$2:$AD$18, "")=""),"",SQRT((_xlfn.XLOOKUP(EN$1,$Z$2:$Z$18,$AA$2:$AA$18)-$T322)^2+(_xlfn.XLOOKUP(EN$1,$Z$2:$Z$18,$AB$2:$AB$18)-$U322)^2+(_xlfn.XLOOKUP(EN$1,$Z$2:$Z$18,$AC$2:$AC$18-$V322)^2)))</f>
        <v/>
      </c>
      <c r="EO322" s="96" t="str" cm="1">
        <f t="array" ref="EO322">IF(OR(EO$1=0, $A322="", _xlfn.XLOOKUP(EO$1, $Z$2:$Z$18, $AD$2:$AD$18, "")=""),"",SQRT((_xlfn.XLOOKUP(EO$1,$Z$2:$Z$18,$AA$2:$AA$18)-$T322)^2+(_xlfn.XLOOKUP(EO$1,$Z$2:$Z$18,$AB$2:$AB$18)-$U322)^2+(_xlfn.XLOOKUP(EO$1,$Z$2:$Z$18,$AC$2:$AC$18-$V322)^2)))</f>
        <v/>
      </c>
      <c r="EP322" s="96" t="str" cm="1">
        <f t="array" ref="EP322">IF(OR(EP$1=0, $A322="", _xlfn.XLOOKUP(EP$1, $Z$2:$Z$18, $AD$2:$AD$18, "")=""),"",SQRT((_xlfn.XLOOKUP(EP$1,$Z$2:$Z$18,$AA$2:$AA$18)-$T322)^2+(_xlfn.XLOOKUP(EP$1,$Z$2:$Z$18,$AB$2:$AB$18)-$U322)^2+(_xlfn.XLOOKUP(EP$1,$Z$2:$Z$18,$AC$2:$AC$18-$V322)^2)))</f>
        <v/>
      </c>
      <c r="EQ322" s="96" t="str" cm="1">
        <f t="array" ref="EQ322">IF(OR(EQ$1=0, $A322="", _xlfn.XLOOKUP(EQ$1, $Z$2:$Z$18, $AD$2:$AD$18, "")=""),"",SQRT((_xlfn.XLOOKUP(EQ$1,$Z$2:$Z$18,$AA$2:$AA$18)-$T322)^2+(_xlfn.XLOOKUP(EQ$1,$Z$2:$Z$18,$AB$2:$AB$18)-$U322)^2+(_xlfn.XLOOKUP(EQ$1,$Z$2:$Z$18,$AC$2:$AC$18-$V322)^2)))</f>
        <v/>
      </c>
      <c r="ER322" s="96" t="str" cm="1">
        <f t="array" ref="ER322">IF(OR(ER$1=0, $A322="", _xlfn.XLOOKUP(ER$1, $Z$2:$Z$18, $AD$2:$AD$18, "")=""),"",SQRT((_xlfn.XLOOKUP(ER$1,$Z$2:$Z$18,$AA$2:$AA$18)-$T322)^2+(_xlfn.XLOOKUP(ER$1,$Z$2:$Z$18,$AB$2:$AB$18)-$U322)^2+(_xlfn.XLOOKUP(ER$1,$Z$2:$Z$18,$AC$2:$AC$18-$V322)^2)))</f>
        <v/>
      </c>
      <c r="ES322" s="96" t="str" cm="1">
        <f t="array" ref="ES322">IF(OR(ES$1=0, $A322="", _xlfn.XLOOKUP(ES$1, $Z$2:$Z$18, $AD$2:$AD$18, "")=""),"",SQRT((_xlfn.XLOOKUP(ES$1,$Z$2:$Z$18,$AA$2:$AA$18)-$T322)^2+(_xlfn.XLOOKUP(ES$1,$Z$2:$Z$18,$AB$2:$AB$18)-$U322)^2+(_xlfn.XLOOKUP(ES$1,$Z$2:$Z$18,$AC$2:$AC$18-$V322)^2)))</f>
        <v/>
      </c>
      <c r="ET322" s="97" t="str" cm="1">
        <f t="array" ref="ET322">IF(OR(ET$1=0, $A322="", _xlfn.XLOOKUP(ET$1, $Z$2:$Z$18, $AD$2:$AD$18, "")=""),"",SQRT((_xlfn.XLOOKUP(ET$1,$Z$2:$Z$18,$AA$2:$AA$18)-$T322)^2+(_xlfn.XLOOKUP(ET$1,$Z$2:$Z$18,$AB$2:$AB$18)-$U322)^2+(_xlfn.XLOOKUP(ET$1,$Z$2:$Z$18,$AC$2:$AC$18-$V322)^2)))</f>
        <v/>
      </c>
      <c r="EU322" s="97" t="str" cm="1">
        <f t="array" ref="EU322">IF(OR(EU$1=0, $A322="", _xlfn.XLOOKUP(EU$1, $Z$2:$Z$18, $AD$2:$AD$18, "")=""),"",SQRT((_xlfn.XLOOKUP(EU$1,$Z$2:$Z$18,$AA$2:$AA$18)-$T322)^2+(_xlfn.XLOOKUP(EU$1,$Z$2:$Z$18,$AB$2:$AB$18)-$U322)^2+(_xlfn.XLOOKUP(EU$1,$Z$2:$Z$18,$AC$2:$AC$18-$V322)^2)))</f>
        <v/>
      </c>
      <c r="EV322" s="97" t="str" cm="1">
        <f t="array" ref="EV322">IF(OR(EV$1=0, $A322="", _xlfn.XLOOKUP(EV$1, $Z$2:$Z$18, $AD$2:$AD$18, "")=""),"",SQRT((_xlfn.XLOOKUP(EV$1,$Z$2:$Z$18,$AA$2:$AA$18)-$T322)^2+(_xlfn.XLOOKUP(EV$1,$Z$2:$Z$18,$AB$2:$AB$18)-$U322)^2+(_xlfn.XLOOKUP(EV$1,$Z$2:$Z$18,$AC$2:$AC$18-$V322)^2)))</f>
        <v/>
      </c>
      <c r="EW322" s="97" t="str" cm="1">
        <f t="array" ref="EW322">IF(OR(EW$1=0, $A322="", _xlfn.XLOOKUP(EW$1, $Z$2:$Z$18, $AD$2:$AD$18, "")=""),"",SQRT((_xlfn.XLOOKUP(EW$1,$Z$2:$Z$18,$AA$2:$AA$18)-$T322)^2+(_xlfn.XLOOKUP(EW$1,$Z$2:$Z$18,$AB$2:$AB$18)-$U322)^2+(_xlfn.XLOOKUP(EW$1,$Z$2:$Z$18,$AC$2:$AC$18-$V322)^2)))</f>
        <v/>
      </c>
      <c r="EX322" s="97" t="str" cm="1">
        <f t="array" ref="EX322">IF(OR(EX$1=0, $A322="", _xlfn.XLOOKUP(EX$1, $Z$2:$Z$18, $AD$2:$AD$18, "")=""),"",SQRT((_xlfn.XLOOKUP(EX$1,$Z$2:$Z$18,$AA$2:$AA$18)-$T322)^2+(_xlfn.XLOOKUP(EX$1,$Z$2:$Z$18,$AB$2:$AB$18)-$U322)^2+(_xlfn.XLOOKUP(EX$1,$Z$2:$Z$18,$AC$2:$AC$18-$V322)^2)))</f>
        <v/>
      </c>
      <c r="EY322" s="97" t="str" cm="1">
        <f t="array" ref="EY322">IF(OR(EY$1=0, $A322="", _xlfn.XLOOKUP(EY$1, $Z$2:$Z$18, $AD$2:$AD$18, "")=""),"",SQRT((_xlfn.XLOOKUP(EY$1,$Z$2:$Z$18,$AA$2:$AA$18)-$T322)^2+(_xlfn.XLOOKUP(EY$1,$Z$2:$Z$18,$AB$2:$AB$18)-$U322)^2+(_xlfn.XLOOKUP(EY$1,$Z$2:$Z$18,$AC$2:$AC$18-$V322)^2)))</f>
        <v/>
      </c>
      <c r="EZ322" s="98" t="str" cm="1">
        <f t="array" ref="EZ322">IF(OR(EZ$1=0, $A322="", _xlfn.XLOOKUP(EZ$1, $Z$2:$Z$18, $AD$2:$AD$18, "")=""),"",SQRT((_xlfn.XLOOKUP(EZ$1,$Z$2:$Z$18,$AA$2:$AA$18)-$T322)^2+(_xlfn.XLOOKUP(EZ$1,$Z$2:$Z$18,$AB$2:$AB$18)-$U322)^2+(_xlfn.XLOOKUP(EZ$1,$Z$2:$Z$18,$AC$2:$AC$18-$V322)^2)))</f>
        <v/>
      </c>
      <c r="FA322" s="146" t="str" cm="1">
        <f t="array" ref="FA322">IF(OR(FA$1=0, $A322="", _xlfn.XLOOKUP(FA$1, $Z$2:$Z$18, $AD$2:$AD$18, "")=""),"",SQRT((_xlfn.XLOOKUP(FA$1,$Z$2:$Z$18,$AA$2:$AA$18)-$T322)^2+(_xlfn.XLOOKUP(FA$1,$Z$2:$Z$18,$AB$2:$AB$18)-$U322)^2+(_xlfn.XLOOKUP(FA$1,$Z$2:$Z$18,$AC$2:$AC$18-$V322)^2)))</f>
        <v/>
      </c>
      <c r="FB322" s="96" t="str" cm="1">
        <f t="array" ref="FB322">IF(OR(FB$1=0, $A322="", _xlfn.XLOOKUP(FB$1, $Z$2:$Z$18, $AD$2:$AD$18, "")=""),"",SQRT((_xlfn.XLOOKUP(FB$1,$Z$2:$Z$18,$AA$2:$AA$18)-$T322)^2+(_xlfn.XLOOKUP(FB$1,$Z$2:$Z$18,$AB$2:$AB$18)-$U322)^2+(_xlfn.XLOOKUP(FB$1,$Z$2:$Z$18,$AC$2:$AC$18-$V322)^2)))</f>
        <v/>
      </c>
      <c r="FC322" s="96" t="str" cm="1">
        <f t="array" ref="FC322">IF(OR(FC$1=0, $A322="", _xlfn.XLOOKUP(FC$1, $Z$2:$Z$18, $AD$2:$AD$18, "")=""),"",SQRT((_xlfn.XLOOKUP(FC$1,$Z$2:$Z$18,$AA$2:$AA$18)-$T322)^2+(_xlfn.XLOOKUP(FC$1,$Z$2:$Z$18,$AB$2:$AB$18)-$U322)^2+(_xlfn.XLOOKUP(FC$1,$Z$2:$Z$18,$AC$2:$AC$18-$V322)^2)))</f>
        <v/>
      </c>
      <c r="FD322" s="96" t="str" cm="1">
        <f t="array" ref="FD322">IF(OR(FD$1=0, $A322="", _xlfn.XLOOKUP(FD$1, $Z$2:$Z$18, $AD$2:$AD$18, "")=""),"",SQRT((_xlfn.XLOOKUP(FD$1,$Z$2:$Z$18,$AA$2:$AA$18)-$T322)^2+(_xlfn.XLOOKUP(FD$1,$Z$2:$Z$18,$AB$2:$AB$18)-$U322)^2+(_xlfn.XLOOKUP(FD$1,$Z$2:$Z$18,$AC$2:$AC$18-$V322)^2)))</f>
        <v/>
      </c>
      <c r="FE322" s="96" t="str" cm="1">
        <f t="array" ref="FE322">IF(OR(FE$1=0, $A322="", _xlfn.XLOOKUP(FE$1, $Z$2:$Z$18, $AD$2:$AD$18, "")=""),"",SQRT((_xlfn.XLOOKUP(FE$1,$Z$2:$Z$18,$AA$2:$AA$18)-$T322)^2+(_xlfn.XLOOKUP(FE$1,$Z$2:$Z$18,$AB$2:$AB$18)-$U322)^2+(_xlfn.XLOOKUP(FE$1,$Z$2:$Z$18,$AC$2:$AC$18-$V322)^2)))</f>
        <v/>
      </c>
      <c r="FF322" s="96" t="str" cm="1">
        <f t="array" ref="FF322">IF(OR(FF$1=0, $A322="", _xlfn.XLOOKUP(FF$1, $Z$2:$Z$18, $AD$2:$AD$18, "")=""),"",SQRT((_xlfn.XLOOKUP(FF$1,$Z$2:$Z$18,$AA$2:$AA$18)-$T322)^2+(_xlfn.XLOOKUP(FF$1,$Z$2:$Z$18,$AB$2:$AB$18)-$U322)^2+(_xlfn.XLOOKUP(FF$1,$Z$2:$Z$18,$AC$2:$AC$18-$V322)^2)))</f>
        <v/>
      </c>
      <c r="FG322" s="96" t="str" cm="1">
        <f t="array" ref="FG322">IF(OR(FG$1=0, $A322="", _xlfn.XLOOKUP(FG$1, $Z$2:$Z$18, $AD$2:$AD$18, "")=""),"",SQRT((_xlfn.XLOOKUP(FG$1,$Z$2:$Z$18,$AA$2:$AA$18)-$T322)^2+(_xlfn.XLOOKUP(FG$1,$Z$2:$Z$18,$AB$2:$AB$18)-$U322)^2+(_xlfn.XLOOKUP(FG$1,$Z$2:$Z$18,$AC$2:$AC$18-$V322)^2)))</f>
        <v/>
      </c>
      <c r="FH322" s="96" t="str" cm="1">
        <f t="array" ref="FH322">IF(OR(FH$1=0, $A322="", _xlfn.XLOOKUP(FH$1, $Z$2:$Z$18, $AD$2:$AD$18, "")=""),"",SQRT((_xlfn.XLOOKUP(FH$1,$Z$2:$Z$18,$AA$2:$AA$18)-$T322)^2+(_xlfn.XLOOKUP(FH$1,$Z$2:$Z$18,$AB$2:$AB$18)-$U322)^2+(_xlfn.XLOOKUP(FH$1,$Z$2:$Z$18,$AC$2:$AC$18-$V322)^2)))</f>
        <v/>
      </c>
      <c r="FI322" s="97" t="str" cm="1">
        <f t="array" ref="FI322">IF(OR(FI$1=0, $A322="", _xlfn.XLOOKUP(FI$1, $Z$2:$Z$18, $AD$2:$AD$18, "")=""),"",SQRT((_xlfn.XLOOKUP(FI$1,$Z$2:$Z$18,$AA$2:$AA$18)-$T322)^2+(_xlfn.XLOOKUP(FI$1,$Z$2:$Z$18,$AB$2:$AB$18)-$U322)^2+(_xlfn.XLOOKUP(FI$1,$Z$2:$Z$18,$AC$2:$AC$18-$V322)^2)))</f>
        <v/>
      </c>
      <c r="FJ322" s="97" t="str" cm="1">
        <f t="array" ref="FJ322">IF(OR(FJ$1=0, $A322="", _xlfn.XLOOKUP(FJ$1, $Z$2:$Z$18, $AD$2:$AD$18, "")=""),"",SQRT((_xlfn.XLOOKUP(FJ$1,$Z$2:$Z$18,$AA$2:$AA$18)-$T322)^2+(_xlfn.XLOOKUP(FJ$1,$Z$2:$Z$18,$AB$2:$AB$18)-$U322)^2+(_xlfn.XLOOKUP(FJ$1,$Z$2:$Z$18,$AC$2:$AC$18-$V322)^2)))</f>
        <v/>
      </c>
      <c r="FK322" s="97" t="str" cm="1">
        <f t="array" ref="FK322">IF(OR(FK$1=0, $A322="", _xlfn.XLOOKUP(FK$1, $Z$2:$Z$18, $AD$2:$AD$18, "")=""),"",SQRT((_xlfn.XLOOKUP(FK$1,$Z$2:$Z$18,$AA$2:$AA$18)-$T322)^2+(_xlfn.XLOOKUP(FK$1,$Z$2:$Z$18,$AB$2:$AB$18)-$U322)^2+(_xlfn.XLOOKUP(FK$1,$Z$2:$Z$18,$AC$2:$AC$18-$V322)^2)))</f>
        <v/>
      </c>
      <c r="FL322" s="97" t="str" cm="1">
        <f t="array" ref="FL322">IF(OR(FL$1=0, $A322="", _xlfn.XLOOKUP(FL$1, $Z$2:$Z$18, $AD$2:$AD$18, "")=""),"",SQRT((_xlfn.XLOOKUP(FL$1,$Z$2:$Z$18,$AA$2:$AA$18)-$T322)^2+(_xlfn.XLOOKUP(FL$1,$Z$2:$Z$18,$AB$2:$AB$18)-$U322)^2+(_xlfn.XLOOKUP(FL$1,$Z$2:$Z$18,$AC$2:$AC$18-$V322)^2)))</f>
        <v/>
      </c>
      <c r="FM322" s="97" t="str" cm="1">
        <f t="array" ref="FM322">IF(OR(FM$1=0, $A322="", _xlfn.XLOOKUP(FM$1, $Z$2:$Z$18, $AD$2:$AD$18, "")=""),"",SQRT((_xlfn.XLOOKUP(FM$1,$Z$2:$Z$18,$AA$2:$AA$18)-$T322)^2+(_xlfn.XLOOKUP(FM$1,$Z$2:$Z$18,$AB$2:$AB$18)-$U322)^2+(_xlfn.XLOOKUP(FM$1,$Z$2:$Z$18,$AC$2:$AC$18-$V322)^2)))</f>
        <v/>
      </c>
      <c r="FN322" s="97" t="str" cm="1">
        <f t="array" ref="FN322">IF(OR(FN$1=0, $A322="", _xlfn.XLOOKUP(FN$1, $Z$2:$Z$18, $AD$2:$AD$18, "")=""),"",SQRT((_xlfn.XLOOKUP(FN$1,$Z$2:$Z$18,$AA$2:$AA$18)-$T322)^2+(_xlfn.XLOOKUP(FN$1,$Z$2:$Z$18,$AB$2:$AB$18)-$U322)^2+(_xlfn.XLOOKUP(FN$1,$Z$2:$Z$18,$AC$2:$AC$18-$V322)^2)))</f>
        <v/>
      </c>
      <c r="FO322" s="98" t="str" cm="1">
        <f t="array" ref="FO322">IF(OR(FO$1=0, $A322="", _xlfn.XLOOKUP(FO$1, $Z$2:$Z$18, $AD$2:$AD$18, "")=""),"",SQRT((_xlfn.XLOOKUP(FO$1,$Z$2:$Z$18,$AA$2:$AA$18)-$T322)^2+(_xlfn.XLOOKUP(FO$1,$Z$2:$Z$18,$AB$2:$AB$18)-$U322)^2+(_xlfn.XLOOKUP(FO$1,$Z$2:$Z$18,$AC$2:$AC$18-$V322)^2)))</f>
        <v/>
      </c>
      <c r="FP322" s="99"/>
      <c r="FQ322" s="99"/>
      <c r="FR322" s="100">
        <f t="shared" si="135"/>
        <v>0</v>
      </c>
      <c r="FS322" s="109">
        <f t="shared" si="136"/>
        <v>0</v>
      </c>
      <c r="FT322" s="109">
        <f t="shared" si="137"/>
        <v>0</v>
      </c>
      <c r="FU322" s="109">
        <f t="shared" si="138"/>
        <v>0</v>
      </c>
      <c r="FV322" s="109">
        <f t="shared" si="139"/>
        <v>0</v>
      </c>
      <c r="FW322" s="109">
        <f t="shared" si="140"/>
        <v>0</v>
      </c>
      <c r="FX322" s="109">
        <f t="shared" si="141"/>
        <v>0</v>
      </c>
      <c r="FY322" s="109">
        <f t="shared" si="142"/>
        <v>0</v>
      </c>
      <c r="FZ322" s="110">
        <f t="shared" si="143"/>
        <v>0</v>
      </c>
      <c r="GA322" s="110">
        <f t="shared" si="144"/>
        <v>0</v>
      </c>
      <c r="GB322" s="110">
        <f t="shared" si="145"/>
        <v>0</v>
      </c>
      <c r="GC322" s="110">
        <f t="shared" si="146"/>
        <v>0</v>
      </c>
      <c r="GD322" s="110">
        <f t="shared" si="147"/>
        <v>0</v>
      </c>
      <c r="GE322" s="110">
        <f t="shared" si="148"/>
        <v>0</v>
      </c>
      <c r="GF322" s="111">
        <f t="shared" si="149"/>
        <v>0</v>
      </c>
      <c r="GG322" s="100">
        <f t="shared" si="150"/>
        <v>0</v>
      </c>
      <c r="GH322" s="109">
        <f t="shared" si="151"/>
        <v>0</v>
      </c>
      <c r="GI322" s="109">
        <f t="shared" si="152"/>
        <v>0</v>
      </c>
      <c r="GJ322" s="109">
        <f t="shared" si="153"/>
        <v>0</v>
      </c>
      <c r="GK322" s="109">
        <f t="shared" si="154"/>
        <v>0</v>
      </c>
      <c r="GL322" s="109">
        <f t="shared" si="155"/>
        <v>0</v>
      </c>
      <c r="GM322" s="109">
        <f t="shared" si="156"/>
        <v>0</v>
      </c>
      <c r="GN322" s="109">
        <f t="shared" si="157"/>
        <v>0</v>
      </c>
      <c r="GO322" s="110">
        <f t="shared" si="158"/>
        <v>0</v>
      </c>
      <c r="GP322" s="110">
        <f t="shared" si="159"/>
        <v>0</v>
      </c>
      <c r="GQ322" s="110">
        <f t="shared" si="160"/>
        <v>0</v>
      </c>
      <c r="GR322" s="110">
        <f t="shared" si="161"/>
        <v>0</v>
      </c>
      <c r="GS322" s="110">
        <f t="shared" si="162"/>
        <v>0</v>
      </c>
      <c r="GT322" s="110">
        <f t="shared" si="163"/>
        <v>0</v>
      </c>
      <c r="GU322" s="111">
        <f t="shared" si="164"/>
        <v>0</v>
      </c>
      <c r="GX322" s="151" cm="1">
        <f t="array" ref="GX322">_xlfn.IFS(GX$1= 0,"", NOT(ISBLANK(CA322)), 0, ISBLANK(CA322), $Q322-$S322+FR322-AU322-DG322)</f>
        <v>0</v>
      </c>
      <c r="GY322" s="152" cm="1">
        <f t="array" ref="GY322">_xlfn.IFS(GY$1= 0,"", NOT(ISBLANK(CB322)), 0, ISBLANK(CB322), $Q322-$S322+FS322-AV322-DH322)</f>
        <v>0</v>
      </c>
      <c r="GZ322" s="152" cm="1">
        <f t="array" ref="GZ322">_xlfn.IFS(GZ$1= 0,"", NOT(ISBLANK(CC322)), 0, ISBLANK(CC322), $Q322-$S322+FT322-AW322-DI322)</f>
        <v>0</v>
      </c>
      <c r="HA322" s="152" cm="1">
        <f t="array" ref="HA322">_xlfn.IFS(HA$1= 0,"", NOT(ISBLANK(CD322)), 0, ISBLANK(CD322), $Q322-$S322+FU322-AX322-DJ322)</f>
        <v>0</v>
      </c>
      <c r="HB322" s="152" cm="1">
        <f t="array" ref="HB322">_xlfn.IFS(HB$1= 0,"", NOT(ISBLANK(CE322)), 0, ISBLANK(CE322), $Q322-$S322+FV322-AY322-DK322)</f>
        <v>0</v>
      </c>
      <c r="HC322" s="152" cm="1">
        <f t="array" ref="HC322">_xlfn.IFS(HC$1= 0,"", NOT(ISBLANK(CF322)), 0, ISBLANK(CF322), $Q322-$S322+FW322-AZ322-DL322)</f>
        <v>0</v>
      </c>
      <c r="HD322" s="152" cm="1">
        <f t="array" ref="HD322">_xlfn.IFS(HD$1= 0,"", NOT(ISBLANK(CG322)), 0, ISBLANK(CG322), $Q322-$S322+FX322-BA322-DM322)</f>
        <v>0</v>
      </c>
      <c r="HE322" s="152" t="str" cm="1">
        <f t="array" ref="HE322">_xlfn.IFS(HE$1= 0,"", NOT(ISBLANK(CH322)), 0, ISBLANK(CH322), $Q322-$S322+FY322-BB322-DN322)</f>
        <v/>
      </c>
      <c r="HF322" s="152" t="str" cm="1">
        <f t="array" ref="HF322">_xlfn.IFS(HF$1= 0,"", NOT(ISBLANK(CI322)), 0, ISBLANK(CI322), $Q322-$S322+FZ322-BC322-DO322)</f>
        <v/>
      </c>
      <c r="HG322" s="152" t="str" cm="1">
        <f t="array" ref="HG322">_xlfn.IFS(HG$1= 0,"", NOT(ISBLANK(CJ322)), 0, ISBLANK(CJ322), $Q322-$S322+GA322-BD322-DP322)</f>
        <v/>
      </c>
      <c r="HH322" s="152" t="str" cm="1">
        <f t="array" ref="HH322">_xlfn.IFS(HH$1= 0,"", NOT(ISBLANK(CK322)), 0, ISBLANK(CK322), $Q322-$S322+GB322-BE322-DQ322)</f>
        <v/>
      </c>
      <c r="HI322" s="152" t="str" cm="1">
        <f t="array" ref="HI322">_xlfn.IFS(HI$1= 0,"", NOT(ISBLANK(CL322)), 0, ISBLANK(CL322), $Q322-$S322+GC322-BF322-DR322)</f>
        <v/>
      </c>
      <c r="HJ322" s="152" t="str" cm="1">
        <f t="array" ref="HJ322">_xlfn.IFS(HJ$1= 0,"", NOT(ISBLANK(CM322)), 0, ISBLANK(CM322), $Q322-$S322+GD322-BG322-DS322)</f>
        <v/>
      </c>
      <c r="HK322" s="152" t="str" cm="1">
        <f t="array" ref="HK322">_xlfn.IFS(HK$1= 0,"", NOT(ISBLANK(CN322)), 0, ISBLANK(CN322), $Q322-$S322+GE322-BH322-DT322)</f>
        <v/>
      </c>
      <c r="HL322" s="153" t="str" cm="1">
        <f t="array" ref="HL322">_xlfn.IFS(HL$1= 0,"", NOT(ISBLANK(CO322)), 0, ISBLANK(CO322), $Q322-$S322+GF322-BI322-DU322)</f>
        <v/>
      </c>
      <c r="HM322" s="153" t="str" cm="1">
        <f t="array" ref="HM322">_xlfn.IFS(HM$1= 0,"", NOT(ISBLANK(DE322)), 0, ISBLANK(DE322), $Q322-$S322+IC322-BY322-#REF!)</f>
        <v/>
      </c>
      <c r="HN322" s="153" t="e" cm="1">
        <f t="array" ref="HN322">_xlfn.IFS(HN$1= 0,"", NOT(ISBLANK(DF322)), 0, ISBLANK(DF322), $Q322-$S322+ID322-BZ322-#REF!)</f>
        <v>#REF!</v>
      </c>
      <c r="HO322" s="153" t="e" cm="1">
        <f t="array" ref="HO322">_xlfn.IFS(HO$1= 0,"", NOT(ISBLANK(DG322)), 0, ISBLANK(DG322), $Q322-$S322+IE322-CA322-#REF!)</f>
        <v>#VALUE!</v>
      </c>
      <c r="HP322" s="153" t="e" cm="1">
        <f t="array" ref="HP322">_xlfn.IFS(HP$1= 0,"", NOT(ISBLANK(DH322)), 0, ISBLANK(DH322), $Q322-$S322+IF322-CB322-#REF!)</f>
        <v>#REF!</v>
      </c>
      <c r="HQ322" s="153" t="e" cm="1">
        <f t="array" ref="HQ322">_xlfn.IFS(HQ$1= 0,"", NOT(ISBLANK(DI322)), 0, ISBLANK(DI322), $Q322-$S322+IG322-CC322-#REF!)</f>
        <v>#REF!</v>
      </c>
      <c r="HR322" s="153" cm="1">
        <f t="array" ref="HR322">_xlfn.IFS(HR$1= 0,"", NOT(ISBLANK(DJ322)), 0, ISBLANK(DJ322), $Q322-$S322+IH322-CD322-EK322)</f>
        <v>0</v>
      </c>
      <c r="HS322" s="153" t="e" cm="1">
        <f t="array" ref="HS322">_xlfn.IFS(HS$1= 0,"", NOT(ISBLANK(DK322)), 0, ISBLANK(DK322), $Q322-$S322+II322-CE322-EL322)</f>
        <v>#VALUE!</v>
      </c>
      <c r="HT322" s="153" t="e" cm="1">
        <f t="array" ref="HT322">_xlfn.IFS(HT$1= 0,"", NOT(ISBLANK(DL322)), 0, ISBLANK(DL322), $Q322-$S322+GV322-CF322-EM322)</f>
        <v>#VALUE!</v>
      </c>
      <c r="HU322" s="153" t="e" cm="1">
        <f t="array" ref="HU322">_xlfn.IFS(HU$1= 0,"", NOT(ISBLANK(DM322)), 0, ISBLANK(DM322), $Q322-$S322+GW322-CG322-EN322)</f>
        <v>#VALUE!</v>
      </c>
      <c r="HV322" s="153" t="str" cm="1">
        <f t="array" ref="HV322">_xlfn.IFS(HV$1= 0,"", NOT(ISBLANK(DN322)), 0, ISBLANK(DN322), $Q322-$S322+GX322-CH322-EO322)</f>
        <v/>
      </c>
      <c r="HW322" s="153" t="str" cm="1">
        <f t="array" ref="HW322">_xlfn.IFS(HW$1= 0,"", NOT(ISBLANK(DO322)), 0, ISBLANK(DO322), $Q322-$S322+GY322-CI322-EP322)</f>
        <v/>
      </c>
      <c r="HX322" s="153" t="str" cm="1">
        <f t="array" ref="HX322">_xlfn.IFS(HX$1= 0,"", NOT(ISBLANK(DP322)), 0, ISBLANK(DP322), $Q322-$S322+GZ322-CJ322-EQ322)</f>
        <v/>
      </c>
      <c r="HY322" s="153" t="str" cm="1">
        <f t="array" ref="HY322">_xlfn.IFS(HY$1= 0,"", NOT(ISBLANK(DQ322)), 0, ISBLANK(DQ322), $Q322-$S322+HA322-CK322-ER322)</f>
        <v/>
      </c>
      <c r="HZ322" s="153" t="str" cm="1">
        <f t="array" ref="HZ322">_xlfn.IFS(HZ$1= 0,"", NOT(ISBLANK(DR322)), 0, ISBLANK(DR322), $Q322-$S322+HB322-CL322-ES322)</f>
        <v/>
      </c>
      <c r="IA322" s="153" t="str" cm="1">
        <f t="array" ref="IA322">_xlfn.IFS(IA$1= 0,"", NOT(ISBLANK(DS322)), 0, ISBLANK(DS322), $Q322-$S322+HC322-CM322-ET322)</f>
        <v/>
      </c>
    </row>
    <row r="323" spans="1:235" ht="16.5" x14ac:dyDescent="0.3">
      <c r="A323" s="144"/>
      <c r="B323" s="106"/>
      <c r="C323" s="106"/>
      <c r="D323" s="107"/>
      <c r="E323" s="131"/>
      <c r="F323" s="137"/>
      <c r="G323" s="2"/>
      <c r="H323" s="2"/>
      <c r="I323" s="2"/>
      <c r="J323" s="2"/>
      <c r="K323" s="2"/>
      <c r="L323" s="2"/>
      <c r="M323" s="140"/>
      <c r="N323" s="137"/>
      <c r="O323" s="138"/>
      <c r="P323" s="133"/>
      <c r="Q323" s="94">
        <f t="shared" si="133"/>
        <v>0</v>
      </c>
      <c r="R323" s="1"/>
      <c r="S323" s="1"/>
      <c r="T323" s="2"/>
      <c r="U323" s="2"/>
      <c r="V323" s="82">
        <f t="shared" si="134"/>
        <v>0</v>
      </c>
      <c r="W323" s="121"/>
      <c r="X323" s="108"/>
      <c r="AU323" s="105"/>
      <c r="AV323" s="105"/>
      <c r="AW323" s="105"/>
      <c r="AX323" s="105"/>
      <c r="AY323" s="105"/>
      <c r="AZ323" s="105"/>
      <c r="BA323" s="105"/>
      <c r="BB323" s="105"/>
      <c r="BC323" s="105"/>
      <c r="BD323" s="105"/>
      <c r="BE323" s="105"/>
      <c r="BF323" s="105"/>
      <c r="BG323" s="105"/>
      <c r="BH323" s="105"/>
      <c r="BI323" s="105"/>
      <c r="BJ323" s="105"/>
      <c r="BK323" s="105"/>
      <c r="BL323" s="105"/>
      <c r="BM323" s="105"/>
      <c r="BN323" s="105"/>
      <c r="BO323" s="105"/>
      <c r="BP323" s="105"/>
      <c r="BQ323" s="105"/>
      <c r="BR323" s="105"/>
      <c r="BS323" s="105"/>
      <c r="BT323" s="105"/>
      <c r="BU323" s="105"/>
      <c r="BV323" s="105"/>
      <c r="BW323" s="105"/>
      <c r="BX323" s="105"/>
      <c r="BZ323" s="99"/>
      <c r="CA323" s="105" t="s">
        <v>32</v>
      </c>
      <c r="CB323" s="105"/>
      <c r="CC323" s="105"/>
      <c r="CD323" s="105"/>
      <c r="CE323" s="105"/>
      <c r="CF323" s="105"/>
      <c r="CG323" s="105"/>
      <c r="CH323" s="105"/>
      <c r="CI323" s="105"/>
      <c r="CJ323" s="105"/>
      <c r="CK323" s="105"/>
      <c r="CL323" s="105"/>
      <c r="CM323" s="105"/>
      <c r="CN323" s="105"/>
      <c r="CO323" s="105"/>
      <c r="CP323" s="105" t="s">
        <v>32</v>
      </c>
      <c r="CQ323" s="105"/>
      <c r="CR323" s="105"/>
      <c r="CS323" s="105"/>
      <c r="CT323" s="105"/>
      <c r="CU323" s="105"/>
      <c r="CV323" s="105"/>
      <c r="CW323" s="105"/>
      <c r="CX323" s="105"/>
      <c r="CY323" s="105"/>
      <c r="CZ323" s="105"/>
      <c r="DA323" s="105"/>
      <c r="DB323" s="105"/>
      <c r="DC323" s="105"/>
      <c r="DD323" s="105"/>
      <c r="DE323" s="99"/>
      <c r="DF323" s="99"/>
      <c r="DG323" s="105"/>
      <c r="DH323" s="105"/>
      <c r="DI323" s="105"/>
      <c r="DJ323" s="105"/>
      <c r="DK323" s="105"/>
      <c r="DL323" s="105"/>
      <c r="DM323" s="105"/>
      <c r="DN323" s="105"/>
      <c r="DO323" s="105"/>
      <c r="DP323" s="105"/>
      <c r="DQ323" s="105"/>
      <c r="DR323" s="105"/>
      <c r="DS323" s="105"/>
      <c r="DT323" s="105"/>
      <c r="DU323" s="105"/>
      <c r="DV323" s="105"/>
      <c r="DW323" s="105"/>
      <c r="DX323" s="105"/>
      <c r="DY323" s="105"/>
      <c r="DZ323" s="105"/>
      <c r="EA323" s="105"/>
      <c r="EB323" s="105"/>
      <c r="EC323" s="105"/>
      <c r="ED323" s="105"/>
      <c r="EE323" s="105"/>
      <c r="EF323" s="105"/>
      <c r="EG323" s="105"/>
      <c r="EH323" s="105"/>
      <c r="EI323" s="105"/>
      <c r="EJ323" s="105"/>
      <c r="EL323" s="146" t="str" cm="1">
        <f t="array" ref="EL323">IF(OR(EL$1=0, $A323="", _xlfn.XLOOKUP(EL$1, $Z$2:$Z$18, $AD$2:$AD$18, "")=""),"",SQRT((_xlfn.XLOOKUP(EL$1,$Z$2:$Z$18,$AA$2:$AA$18)-$T323)^2+(_xlfn.XLOOKUP(EL$1,$Z$2:$Z$18,$AB$2:$AB$18)-$U323)^2+(_xlfn.XLOOKUP(EL$1,$Z$2:$Z$18,$AC$2:$AC$18-$V323)^2)))</f>
        <v/>
      </c>
      <c r="EM323" s="96" t="str" cm="1">
        <f t="array" ref="EM323">IF(OR(EM$1=0, $A323="", _xlfn.XLOOKUP(EM$1, $Z$2:$Z$18, $AD$2:$AD$18, "")=""),"",SQRT((_xlfn.XLOOKUP(EM$1,$Z$2:$Z$18,$AA$2:$AA$18)-$T323)^2+(_xlfn.XLOOKUP(EM$1,$Z$2:$Z$18,$AB$2:$AB$18)-$U323)^2+(_xlfn.XLOOKUP(EM$1,$Z$2:$Z$18,$AC$2:$AC$18-$V323)^2)))</f>
        <v/>
      </c>
      <c r="EN323" s="96" t="str" cm="1">
        <f t="array" ref="EN323">IF(OR(EN$1=0, $A323="", _xlfn.XLOOKUP(EN$1, $Z$2:$Z$18, $AD$2:$AD$18, "")=""),"",SQRT((_xlfn.XLOOKUP(EN$1,$Z$2:$Z$18,$AA$2:$AA$18)-$T323)^2+(_xlfn.XLOOKUP(EN$1,$Z$2:$Z$18,$AB$2:$AB$18)-$U323)^2+(_xlfn.XLOOKUP(EN$1,$Z$2:$Z$18,$AC$2:$AC$18-$V323)^2)))</f>
        <v/>
      </c>
      <c r="EO323" s="96" t="str" cm="1">
        <f t="array" ref="EO323">IF(OR(EO$1=0, $A323="", _xlfn.XLOOKUP(EO$1, $Z$2:$Z$18, $AD$2:$AD$18, "")=""),"",SQRT((_xlfn.XLOOKUP(EO$1,$Z$2:$Z$18,$AA$2:$AA$18)-$T323)^2+(_xlfn.XLOOKUP(EO$1,$Z$2:$Z$18,$AB$2:$AB$18)-$U323)^2+(_xlfn.XLOOKUP(EO$1,$Z$2:$Z$18,$AC$2:$AC$18-$V323)^2)))</f>
        <v/>
      </c>
      <c r="EP323" s="96" t="str" cm="1">
        <f t="array" ref="EP323">IF(OR(EP$1=0, $A323="", _xlfn.XLOOKUP(EP$1, $Z$2:$Z$18, $AD$2:$AD$18, "")=""),"",SQRT((_xlfn.XLOOKUP(EP$1,$Z$2:$Z$18,$AA$2:$AA$18)-$T323)^2+(_xlfn.XLOOKUP(EP$1,$Z$2:$Z$18,$AB$2:$AB$18)-$U323)^2+(_xlfn.XLOOKUP(EP$1,$Z$2:$Z$18,$AC$2:$AC$18-$V323)^2)))</f>
        <v/>
      </c>
      <c r="EQ323" s="96" t="str" cm="1">
        <f t="array" ref="EQ323">IF(OR(EQ$1=0, $A323="", _xlfn.XLOOKUP(EQ$1, $Z$2:$Z$18, $AD$2:$AD$18, "")=""),"",SQRT((_xlfn.XLOOKUP(EQ$1,$Z$2:$Z$18,$AA$2:$AA$18)-$T323)^2+(_xlfn.XLOOKUP(EQ$1,$Z$2:$Z$18,$AB$2:$AB$18)-$U323)^2+(_xlfn.XLOOKUP(EQ$1,$Z$2:$Z$18,$AC$2:$AC$18-$V323)^2)))</f>
        <v/>
      </c>
      <c r="ER323" s="96" t="str" cm="1">
        <f t="array" ref="ER323">IF(OR(ER$1=0, $A323="", _xlfn.XLOOKUP(ER$1, $Z$2:$Z$18, $AD$2:$AD$18, "")=""),"",SQRT((_xlfn.XLOOKUP(ER$1,$Z$2:$Z$18,$AA$2:$AA$18)-$T323)^2+(_xlfn.XLOOKUP(ER$1,$Z$2:$Z$18,$AB$2:$AB$18)-$U323)^2+(_xlfn.XLOOKUP(ER$1,$Z$2:$Z$18,$AC$2:$AC$18-$V323)^2)))</f>
        <v/>
      </c>
      <c r="ES323" s="96" t="str" cm="1">
        <f t="array" ref="ES323">IF(OR(ES$1=0, $A323="", _xlfn.XLOOKUP(ES$1, $Z$2:$Z$18, $AD$2:$AD$18, "")=""),"",SQRT((_xlfn.XLOOKUP(ES$1,$Z$2:$Z$18,$AA$2:$AA$18)-$T323)^2+(_xlfn.XLOOKUP(ES$1,$Z$2:$Z$18,$AB$2:$AB$18)-$U323)^2+(_xlfn.XLOOKUP(ES$1,$Z$2:$Z$18,$AC$2:$AC$18-$V323)^2)))</f>
        <v/>
      </c>
      <c r="ET323" s="97" t="str" cm="1">
        <f t="array" ref="ET323">IF(OR(ET$1=0, $A323="", _xlfn.XLOOKUP(ET$1, $Z$2:$Z$18, $AD$2:$AD$18, "")=""),"",SQRT((_xlfn.XLOOKUP(ET$1,$Z$2:$Z$18,$AA$2:$AA$18)-$T323)^2+(_xlfn.XLOOKUP(ET$1,$Z$2:$Z$18,$AB$2:$AB$18)-$U323)^2+(_xlfn.XLOOKUP(ET$1,$Z$2:$Z$18,$AC$2:$AC$18-$V323)^2)))</f>
        <v/>
      </c>
      <c r="EU323" s="97" t="str" cm="1">
        <f t="array" ref="EU323">IF(OR(EU$1=0, $A323="", _xlfn.XLOOKUP(EU$1, $Z$2:$Z$18, $AD$2:$AD$18, "")=""),"",SQRT((_xlfn.XLOOKUP(EU$1,$Z$2:$Z$18,$AA$2:$AA$18)-$T323)^2+(_xlfn.XLOOKUP(EU$1,$Z$2:$Z$18,$AB$2:$AB$18)-$U323)^2+(_xlfn.XLOOKUP(EU$1,$Z$2:$Z$18,$AC$2:$AC$18-$V323)^2)))</f>
        <v/>
      </c>
      <c r="EV323" s="97" t="str" cm="1">
        <f t="array" ref="EV323">IF(OR(EV$1=0, $A323="", _xlfn.XLOOKUP(EV$1, $Z$2:$Z$18, $AD$2:$AD$18, "")=""),"",SQRT((_xlfn.XLOOKUP(EV$1,$Z$2:$Z$18,$AA$2:$AA$18)-$T323)^2+(_xlfn.XLOOKUP(EV$1,$Z$2:$Z$18,$AB$2:$AB$18)-$U323)^2+(_xlfn.XLOOKUP(EV$1,$Z$2:$Z$18,$AC$2:$AC$18-$V323)^2)))</f>
        <v/>
      </c>
      <c r="EW323" s="97" t="str" cm="1">
        <f t="array" ref="EW323">IF(OR(EW$1=0, $A323="", _xlfn.XLOOKUP(EW$1, $Z$2:$Z$18, $AD$2:$AD$18, "")=""),"",SQRT((_xlfn.XLOOKUP(EW$1,$Z$2:$Z$18,$AA$2:$AA$18)-$T323)^2+(_xlfn.XLOOKUP(EW$1,$Z$2:$Z$18,$AB$2:$AB$18)-$U323)^2+(_xlfn.XLOOKUP(EW$1,$Z$2:$Z$18,$AC$2:$AC$18-$V323)^2)))</f>
        <v/>
      </c>
      <c r="EX323" s="97" t="str" cm="1">
        <f t="array" ref="EX323">IF(OR(EX$1=0, $A323="", _xlfn.XLOOKUP(EX$1, $Z$2:$Z$18, $AD$2:$AD$18, "")=""),"",SQRT((_xlfn.XLOOKUP(EX$1,$Z$2:$Z$18,$AA$2:$AA$18)-$T323)^2+(_xlfn.XLOOKUP(EX$1,$Z$2:$Z$18,$AB$2:$AB$18)-$U323)^2+(_xlfn.XLOOKUP(EX$1,$Z$2:$Z$18,$AC$2:$AC$18-$V323)^2)))</f>
        <v/>
      </c>
      <c r="EY323" s="97" t="str" cm="1">
        <f t="array" ref="EY323">IF(OR(EY$1=0, $A323="", _xlfn.XLOOKUP(EY$1, $Z$2:$Z$18, $AD$2:$AD$18, "")=""),"",SQRT((_xlfn.XLOOKUP(EY$1,$Z$2:$Z$18,$AA$2:$AA$18)-$T323)^2+(_xlfn.XLOOKUP(EY$1,$Z$2:$Z$18,$AB$2:$AB$18)-$U323)^2+(_xlfn.XLOOKUP(EY$1,$Z$2:$Z$18,$AC$2:$AC$18-$V323)^2)))</f>
        <v/>
      </c>
      <c r="EZ323" s="98" t="str" cm="1">
        <f t="array" ref="EZ323">IF(OR(EZ$1=0, $A323="", _xlfn.XLOOKUP(EZ$1, $Z$2:$Z$18, $AD$2:$AD$18, "")=""),"",SQRT((_xlfn.XLOOKUP(EZ$1,$Z$2:$Z$18,$AA$2:$AA$18)-$T323)^2+(_xlfn.XLOOKUP(EZ$1,$Z$2:$Z$18,$AB$2:$AB$18)-$U323)^2+(_xlfn.XLOOKUP(EZ$1,$Z$2:$Z$18,$AC$2:$AC$18-$V323)^2)))</f>
        <v/>
      </c>
      <c r="FA323" s="146" t="str" cm="1">
        <f t="array" ref="FA323">IF(OR(FA$1=0, $A323="", _xlfn.XLOOKUP(FA$1, $Z$2:$Z$18, $AD$2:$AD$18, "")=""),"",SQRT((_xlfn.XLOOKUP(FA$1,$Z$2:$Z$18,$AA$2:$AA$18)-$T323)^2+(_xlfn.XLOOKUP(FA$1,$Z$2:$Z$18,$AB$2:$AB$18)-$U323)^2+(_xlfn.XLOOKUP(FA$1,$Z$2:$Z$18,$AC$2:$AC$18-$V323)^2)))</f>
        <v/>
      </c>
      <c r="FB323" s="96" t="str" cm="1">
        <f t="array" ref="FB323">IF(OR(FB$1=0, $A323="", _xlfn.XLOOKUP(FB$1, $Z$2:$Z$18, $AD$2:$AD$18, "")=""),"",SQRT((_xlfn.XLOOKUP(FB$1,$Z$2:$Z$18,$AA$2:$AA$18)-$T323)^2+(_xlfn.XLOOKUP(FB$1,$Z$2:$Z$18,$AB$2:$AB$18)-$U323)^2+(_xlfn.XLOOKUP(FB$1,$Z$2:$Z$18,$AC$2:$AC$18-$V323)^2)))</f>
        <v/>
      </c>
      <c r="FC323" s="96" t="str" cm="1">
        <f t="array" ref="FC323">IF(OR(FC$1=0, $A323="", _xlfn.XLOOKUP(FC$1, $Z$2:$Z$18, $AD$2:$AD$18, "")=""),"",SQRT((_xlfn.XLOOKUP(FC$1,$Z$2:$Z$18,$AA$2:$AA$18)-$T323)^2+(_xlfn.XLOOKUP(FC$1,$Z$2:$Z$18,$AB$2:$AB$18)-$U323)^2+(_xlfn.XLOOKUP(FC$1,$Z$2:$Z$18,$AC$2:$AC$18-$V323)^2)))</f>
        <v/>
      </c>
      <c r="FD323" s="96" t="str" cm="1">
        <f t="array" ref="FD323">IF(OR(FD$1=0, $A323="", _xlfn.XLOOKUP(FD$1, $Z$2:$Z$18, $AD$2:$AD$18, "")=""),"",SQRT((_xlfn.XLOOKUP(FD$1,$Z$2:$Z$18,$AA$2:$AA$18)-$T323)^2+(_xlfn.XLOOKUP(FD$1,$Z$2:$Z$18,$AB$2:$AB$18)-$U323)^2+(_xlfn.XLOOKUP(FD$1,$Z$2:$Z$18,$AC$2:$AC$18-$V323)^2)))</f>
        <v/>
      </c>
      <c r="FE323" s="96" t="str" cm="1">
        <f t="array" ref="FE323">IF(OR(FE$1=0, $A323="", _xlfn.XLOOKUP(FE$1, $Z$2:$Z$18, $AD$2:$AD$18, "")=""),"",SQRT((_xlfn.XLOOKUP(FE$1,$Z$2:$Z$18,$AA$2:$AA$18)-$T323)^2+(_xlfn.XLOOKUP(FE$1,$Z$2:$Z$18,$AB$2:$AB$18)-$U323)^2+(_xlfn.XLOOKUP(FE$1,$Z$2:$Z$18,$AC$2:$AC$18-$V323)^2)))</f>
        <v/>
      </c>
      <c r="FF323" s="96" t="str" cm="1">
        <f t="array" ref="FF323">IF(OR(FF$1=0, $A323="", _xlfn.XLOOKUP(FF$1, $Z$2:$Z$18, $AD$2:$AD$18, "")=""),"",SQRT((_xlfn.XLOOKUP(FF$1,$Z$2:$Z$18,$AA$2:$AA$18)-$T323)^2+(_xlfn.XLOOKUP(FF$1,$Z$2:$Z$18,$AB$2:$AB$18)-$U323)^2+(_xlfn.XLOOKUP(FF$1,$Z$2:$Z$18,$AC$2:$AC$18-$V323)^2)))</f>
        <v/>
      </c>
      <c r="FG323" s="96" t="str" cm="1">
        <f t="array" ref="FG323">IF(OR(FG$1=0, $A323="", _xlfn.XLOOKUP(FG$1, $Z$2:$Z$18, $AD$2:$AD$18, "")=""),"",SQRT((_xlfn.XLOOKUP(FG$1,$Z$2:$Z$18,$AA$2:$AA$18)-$T323)^2+(_xlfn.XLOOKUP(FG$1,$Z$2:$Z$18,$AB$2:$AB$18)-$U323)^2+(_xlfn.XLOOKUP(FG$1,$Z$2:$Z$18,$AC$2:$AC$18-$V323)^2)))</f>
        <v/>
      </c>
      <c r="FH323" s="96" t="str" cm="1">
        <f t="array" ref="FH323">IF(OR(FH$1=0, $A323="", _xlfn.XLOOKUP(FH$1, $Z$2:$Z$18, $AD$2:$AD$18, "")=""),"",SQRT((_xlfn.XLOOKUP(FH$1,$Z$2:$Z$18,$AA$2:$AA$18)-$T323)^2+(_xlfn.XLOOKUP(FH$1,$Z$2:$Z$18,$AB$2:$AB$18)-$U323)^2+(_xlfn.XLOOKUP(FH$1,$Z$2:$Z$18,$AC$2:$AC$18-$V323)^2)))</f>
        <v/>
      </c>
      <c r="FI323" s="97" t="str" cm="1">
        <f t="array" ref="FI323">IF(OR(FI$1=0, $A323="", _xlfn.XLOOKUP(FI$1, $Z$2:$Z$18, $AD$2:$AD$18, "")=""),"",SQRT((_xlfn.XLOOKUP(FI$1,$Z$2:$Z$18,$AA$2:$AA$18)-$T323)^2+(_xlfn.XLOOKUP(FI$1,$Z$2:$Z$18,$AB$2:$AB$18)-$U323)^2+(_xlfn.XLOOKUP(FI$1,$Z$2:$Z$18,$AC$2:$AC$18-$V323)^2)))</f>
        <v/>
      </c>
      <c r="FJ323" s="97" t="str" cm="1">
        <f t="array" ref="FJ323">IF(OR(FJ$1=0, $A323="", _xlfn.XLOOKUP(FJ$1, $Z$2:$Z$18, $AD$2:$AD$18, "")=""),"",SQRT((_xlfn.XLOOKUP(FJ$1,$Z$2:$Z$18,$AA$2:$AA$18)-$T323)^2+(_xlfn.XLOOKUP(FJ$1,$Z$2:$Z$18,$AB$2:$AB$18)-$U323)^2+(_xlfn.XLOOKUP(FJ$1,$Z$2:$Z$18,$AC$2:$AC$18-$V323)^2)))</f>
        <v/>
      </c>
      <c r="FK323" s="97" t="str" cm="1">
        <f t="array" ref="FK323">IF(OR(FK$1=0, $A323="", _xlfn.XLOOKUP(FK$1, $Z$2:$Z$18, $AD$2:$AD$18, "")=""),"",SQRT((_xlfn.XLOOKUP(FK$1,$Z$2:$Z$18,$AA$2:$AA$18)-$T323)^2+(_xlfn.XLOOKUP(FK$1,$Z$2:$Z$18,$AB$2:$AB$18)-$U323)^2+(_xlfn.XLOOKUP(FK$1,$Z$2:$Z$18,$AC$2:$AC$18-$V323)^2)))</f>
        <v/>
      </c>
      <c r="FL323" s="97" t="str" cm="1">
        <f t="array" ref="FL323">IF(OR(FL$1=0, $A323="", _xlfn.XLOOKUP(FL$1, $Z$2:$Z$18, $AD$2:$AD$18, "")=""),"",SQRT((_xlfn.XLOOKUP(FL$1,$Z$2:$Z$18,$AA$2:$AA$18)-$T323)^2+(_xlfn.XLOOKUP(FL$1,$Z$2:$Z$18,$AB$2:$AB$18)-$U323)^2+(_xlfn.XLOOKUP(FL$1,$Z$2:$Z$18,$AC$2:$AC$18-$V323)^2)))</f>
        <v/>
      </c>
      <c r="FM323" s="97" t="str" cm="1">
        <f t="array" ref="FM323">IF(OR(FM$1=0, $A323="", _xlfn.XLOOKUP(FM$1, $Z$2:$Z$18, $AD$2:$AD$18, "")=""),"",SQRT((_xlfn.XLOOKUP(FM$1,$Z$2:$Z$18,$AA$2:$AA$18)-$T323)^2+(_xlfn.XLOOKUP(FM$1,$Z$2:$Z$18,$AB$2:$AB$18)-$U323)^2+(_xlfn.XLOOKUP(FM$1,$Z$2:$Z$18,$AC$2:$AC$18-$V323)^2)))</f>
        <v/>
      </c>
      <c r="FN323" s="97" t="str" cm="1">
        <f t="array" ref="FN323">IF(OR(FN$1=0, $A323="", _xlfn.XLOOKUP(FN$1, $Z$2:$Z$18, $AD$2:$AD$18, "")=""),"",SQRT((_xlfn.XLOOKUP(FN$1,$Z$2:$Z$18,$AA$2:$AA$18)-$T323)^2+(_xlfn.XLOOKUP(FN$1,$Z$2:$Z$18,$AB$2:$AB$18)-$U323)^2+(_xlfn.XLOOKUP(FN$1,$Z$2:$Z$18,$AC$2:$AC$18-$V323)^2)))</f>
        <v/>
      </c>
      <c r="FO323" s="98" t="str" cm="1">
        <f t="array" ref="FO323">IF(OR(FO$1=0, $A323="", _xlfn.XLOOKUP(FO$1, $Z$2:$Z$18, $AD$2:$AD$18, "")=""),"",SQRT((_xlfn.XLOOKUP(FO$1,$Z$2:$Z$18,$AA$2:$AA$18)-$T323)^2+(_xlfn.XLOOKUP(FO$1,$Z$2:$Z$18,$AB$2:$AB$18)-$U323)^2+(_xlfn.XLOOKUP(FO$1,$Z$2:$Z$18,$AC$2:$AC$18-$V323)^2)))</f>
        <v/>
      </c>
      <c r="FP323" s="99"/>
      <c r="FQ323" s="99"/>
      <c r="FR323" s="100">
        <f t="shared" si="135"/>
        <v>0</v>
      </c>
      <c r="FS323" s="109">
        <f t="shared" si="136"/>
        <v>0</v>
      </c>
      <c r="FT323" s="109">
        <f t="shared" si="137"/>
        <v>0</v>
      </c>
      <c r="FU323" s="109">
        <f t="shared" si="138"/>
        <v>0</v>
      </c>
      <c r="FV323" s="109">
        <f t="shared" si="139"/>
        <v>0</v>
      </c>
      <c r="FW323" s="109">
        <f t="shared" si="140"/>
        <v>0</v>
      </c>
      <c r="FX323" s="109">
        <f t="shared" si="141"/>
        <v>0</v>
      </c>
      <c r="FY323" s="109">
        <f t="shared" si="142"/>
        <v>0</v>
      </c>
      <c r="FZ323" s="110">
        <f t="shared" si="143"/>
        <v>0</v>
      </c>
      <c r="GA323" s="110">
        <f t="shared" si="144"/>
        <v>0</v>
      </c>
      <c r="GB323" s="110">
        <f t="shared" si="145"/>
        <v>0</v>
      </c>
      <c r="GC323" s="110">
        <f t="shared" si="146"/>
        <v>0</v>
      </c>
      <c r="GD323" s="110">
        <f t="shared" si="147"/>
        <v>0</v>
      </c>
      <c r="GE323" s="110">
        <f t="shared" si="148"/>
        <v>0</v>
      </c>
      <c r="GF323" s="111">
        <f t="shared" si="149"/>
        <v>0</v>
      </c>
      <c r="GG323" s="100">
        <f t="shared" si="150"/>
        <v>0</v>
      </c>
      <c r="GH323" s="109">
        <f t="shared" si="151"/>
        <v>0</v>
      </c>
      <c r="GI323" s="109">
        <f t="shared" si="152"/>
        <v>0</v>
      </c>
      <c r="GJ323" s="109">
        <f t="shared" si="153"/>
        <v>0</v>
      </c>
      <c r="GK323" s="109">
        <f t="shared" si="154"/>
        <v>0</v>
      </c>
      <c r="GL323" s="109">
        <f t="shared" si="155"/>
        <v>0</v>
      </c>
      <c r="GM323" s="109">
        <f t="shared" si="156"/>
        <v>0</v>
      </c>
      <c r="GN323" s="109">
        <f t="shared" si="157"/>
        <v>0</v>
      </c>
      <c r="GO323" s="110">
        <f t="shared" si="158"/>
        <v>0</v>
      </c>
      <c r="GP323" s="110">
        <f t="shared" si="159"/>
        <v>0</v>
      </c>
      <c r="GQ323" s="110">
        <f t="shared" si="160"/>
        <v>0</v>
      </c>
      <c r="GR323" s="110">
        <f t="shared" si="161"/>
        <v>0</v>
      </c>
      <c r="GS323" s="110">
        <f t="shared" si="162"/>
        <v>0</v>
      </c>
      <c r="GT323" s="110">
        <f t="shared" si="163"/>
        <v>0</v>
      </c>
      <c r="GU323" s="111">
        <f t="shared" si="164"/>
        <v>0</v>
      </c>
      <c r="GX323" s="151" cm="1">
        <f t="array" ref="GX323">_xlfn.IFS(GX$1= 0,"", NOT(ISBLANK(CA323)), 0, ISBLANK(CA323), $Q323-$S323+FR323-AU323-DG323)</f>
        <v>0</v>
      </c>
      <c r="GY323" s="152" cm="1">
        <f t="array" ref="GY323">_xlfn.IFS(GY$1= 0,"", NOT(ISBLANK(CB323)), 0, ISBLANK(CB323), $Q323-$S323+FS323-AV323-DH323)</f>
        <v>0</v>
      </c>
      <c r="GZ323" s="152" cm="1">
        <f t="array" ref="GZ323">_xlfn.IFS(GZ$1= 0,"", NOT(ISBLANK(CC323)), 0, ISBLANK(CC323), $Q323-$S323+FT323-AW323-DI323)</f>
        <v>0</v>
      </c>
      <c r="HA323" s="152" cm="1">
        <f t="array" ref="HA323">_xlfn.IFS(HA$1= 0,"", NOT(ISBLANK(CD323)), 0, ISBLANK(CD323), $Q323-$S323+FU323-AX323-DJ323)</f>
        <v>0</v>
      </c>
      <c r="HB323" s="152" cm="1">
        <f t="array" ref="HB323">_xlfn.IFS(HB$1= 0,"", NOT(ISBLANK(CE323)), 0, ISBLANK(CE323), $Q323-$S323+FV323-AY323-DK323)</f>
        <v>0</v>
      </c>
      <c r="HC323" s="152" cm="1">
        <f t="array" ref="HC323">_xlfn.IFS(HC$1= 0,"", NOT(ISBLANK(CF323)), 0, ISBLANK(CF323), $Q323-$S323+FW323-AZ323-DL323)</f>
        <v>0</v>
      </c>
      <c r="HD323" s="152" cm="1">
        <f t="array" ref="HD323">_xlfn.IFS(HD$1= 0,"", NOT(ISBLANK(CG323)), 0, ISBLANK(CG323), $Q323-$S323+FX323-BA323-DM323)</f>
        <v>0</v>
      </c>
      <c r="HE323" s="152" t="str" cm="1">
        <f t="array" ref="HE323">_xlfn.IFS(HE$1= 0,"", NOT(ISBLANK(CH323)), 0, ISBLANK(CH323), $Q323-$S323+FY323-BB323-DN323)</f>
        <v/>
      </c>
      <c r="HF323" s="152" t="str" cm="1">
        <f t="array" ref="HF323">_xlfn.IFS(HF$1= 0,"", NOT(ISBLANK(CI323)), 0, ISBLANK(CI323), $Q323-$S323+FZ323-BC323-DO323)</f>
        <v/>
      </c>
      <c r="HG323" s="152" t="str" cm="1">
        <f t="array" ref="HG323">_xlfn.IFS(HG$1= 0,"", NOT(ISBLANK(CJ323)), 0, ISBLANK(CJ323), $Q323-$S323+GA323-BD323-DP323)</f>
        <v/>
      </c>
      <c r="HH323" s="152" t="str" cm="1">
        <f t="array" ref="HH323">_xlfn.IFS(HH$1= 0,"", NOT(ISBLANK(CK323)), 0, ISBLANK(CK323), $Q323-$S323+GB323-BE323-DQ323)</f>
        <v/>
      </c>
      <c r="HI323" s="152" t="str" cm="1">
        <f t="array" ref="HI323">_xlfn.IFS(HI$1= 0,"", NOT(ISBLANK(CL323)), 0, ISBLANK(CL323), $Q323-$S323+GC323-BF323-DR323)</f>
        <v/>
      </c>
      <c r="HJ323" s="152" t="str" cm="1">
        <f t="array" ref="HJ323">_xlfn.IFS(HJ$1= 0,"", NOT(ISBLANK(CM323)), 0, ISBLANK(CM323), $Q323-$S323+GD323-BG323-DS323)</f>
        <v/>
      </c>
      <c r="HK323" s="152" t="str" cm="1">
        <f t="array" ref="HK323">_xlfn.IFS(HK$1= 0,"", NOT(ISBLANK(CN323)), 0, ISBLANK(CN323), $Q323-$S323+GE323-BH323-DT323)</f>
        <v/>
      </c>
      <c r="HL323" s="153" t="str" cm="1">
        <f t="array" ref="HL323">_xlfn.IFS(HL$1= 0,"", NOT(ISBLANK(CO323)), 0, ISBLANK(CO323), $Q323-$S323+GF323-BI323-DU323)</f>
        <v/>
      </c>
      <c r="HM323" s="153" t="str" cm="1">
        <f t="array" ref="HM323">_xlfn.IFS(HM$1= 0,"", NOT(ISBLANK(DE323)), 0, ISBLANK(DE323), $Q323-$S323+IC323-BY323-#REF!)</f>
        <v/>
      </c>
      <c r="HN323" s="153" t="e" cm="1">
        <f t="array" ref="HN323">_xlfn.IFS(HN$1= 0,"", NOT(ISBLANK(DF323)), 0, ISBLANK(DF323), $Q323-$S323+ID323-BZ323-#REF!)</f>
        <v>#REF!</v>
      </c>
      <c r="HO323" s="153" t="e" cm="1">
        <f t="array" ref="HO323">_xlfn.IFS(HO$1= 0,"", NOT(ISBLANK(DG323)), 0, ISBLANK(DG323), $Q323-$S323+IE323-CA323-#REF!)</f>
        <v>#VALUE!</v>
      </c>
      <c r="HP323" s="153" t="e" cm="1">
        <f t="array" ref="HP323">_xlfn.IFS(HP$1= 0,"", NOT(ISBLANK(DH323)), 0, ISBLANK(DH323), $Q323-$S323+IF323-CB323-#REF!)</f>
        <v>#REF!</v>
      </c>
      <c r="HQ323" s="153" t="e" cm="1">
        <f t="array" ref="HQ323">_xlfn.IFS(HQ$1= 0,"", NOT(ISBLANK(DI323)), 0, ISBLANK(DI323), $Q323-$S323+IG323-CC323-#REF!)</f>
        <v>#REF!</v>
      </c>
      <c r="HR323" s="153" cm="1">
        <f t="array" ref="HR323">_xlfn.IFS(HR$1= 0,"", NOT(ISBLANK(DJ323)), 0, ISBLANK(DJ323), $Q323-$S323+IH323-CD323-EK323)</f>
        <v>0</v>
      </c>
      <c r="HS323" s="153" t="e" cm="1">
        <f t="array" ref="HS323">_xlfn.IFS(HS$1= 0,"", NOT(ISBLANK(DK323)), 0, ISBLANK(DK323), $Q323-$S323+II323-CE323-EL323)</f>
        <v>#VALUE!</v>
      </c>
      <c r="HT323" s="153" t="e" cm="1">
        <f t="array" ref="HT323">_xlfn.IFS(HT$1= 0,"", NOT(ISBLANK(DL323)), 0, ISBLANK(DL323), $Q323-$S323+GV323-CF323-EM323)</f>
        <v>#VALUE!</v>
      </c>
      <c r="HU323" s="153" t="e" cm="1">
        <f t="array" ref="HU323">_xlfn.IFS(HU$1= 0,"", NOT(ISBLANK(DM323)), 0, ISBLANK(DM323), $Q323-$S323+GW323-CG323-EN323)</f>
        <v>#VALUE!</v>
      </c>
      <c r="HV323" s="153" t="str" cm="1">
        <f t="array" ref="HV323">_xlfn.IFS(HV$1= 0,"", NOT(ISBLANK(DN323)), 0, ISBLANK(DN323), $Q323-$S323+GX323-CH323-EO323)</f>
        <v/>
      </c>
      <c r="HW323" s="153" t="str" cm="1">
        <f t="array" ref="HW323">_xlfn.IFS(HW$1= 0,"", NOT(ISBLANK(DO323)), 0, ISBLANK(DO323), $Q323-$S323+GY323-CI323-EP323)</f>
        <v/>
      </c>
      <c r="HX323" s="153" t="str" cm="1">
        <f t="array" ref="HX323">_xlfn.IFS(HX$1= 0,"", NOT(ISBLANK(DP323)), 0, ISBLANK(DP323), $Q323-$S323+GZ323-CJ323-EQ323)</f>
        <v/>
      </c>
      <c r="HY323" s="153" t="str" cm="1">
        <f t="array" ref="HY323">_xlfn.IFS(HY$1= 0,"", NOT(ISBLANK(DQ323)), 0, ISBLANK(DQ323), $Q323-$S323+HA323-CK323-ER323)</f>
        <v/>
      </c>
      <c r="HZ323" s="153" t="str" cm="1">
        <f t="array" ref="HZ323">_xlfn.IFS(HZ$1= 0,"", NOT(ISBLANK(DR323)), 0, ISBLANK(DR323), $Q323-$S323+HB323-CL323-ES323)</f>
        <v/>
      </c>
      <c r="IA323" s="153" t="str" cm="1">
        <f t="array" ref="IA323">_xlfn.IFS(IA$1= 0,"", NOT(ISBLANK(DS323)), 0, ISBLANK(DS323), $Q323-$S323+HC323-CM323-ET323)</f>
        <v/>
      </c>
    </row>
    <row r="324" spans="1:235" ht="16.5" x14ac:dyDescent="0.3">
      <c r="A324" s="144"/>
      <c r="B324" s="106"/>
      <c r="C324" s="106"/>
      <c r="D324" s="107"/>
      <c r="E324" s="131"/>
      <c r="F324" s="137"/>
      <c r="G324" s="2"/>
      <c r="H324" s="2"/>
      <c r="I324" s="2"/>
      <c r="J324" s="2"/>
      <c r="K324" s="2"/>
      <c r="L324" s="2"/>
      <c r="M324" s="140"/>
      <c r="N324" s="137"/>
      <c r="O324" s="138"/>
      <c r="P324" s="133"/>
      <c r="Q324" s="94">
        <f t="shared" si="133"/>
        <v>0</v>
      </c>
      <c r="R324" s="1"/>
      <c r="S324" s="1"/>
      <c r="T324" s="2"/>
      <c r="U324" s="2"/>
      <c r="V324" s="82">
        <f t="shared" si="134"/>
        <v>0</v>
      </c>
      <c r="W324" s="121"/>
      <c r="X324" s="108"/>
      <c r="AU324" s="105"/>
      <c r="AV324" s="105"/>
      <c r="AW324" s="105"/>
      <c r="AX324" s="105"/>
      <c r="AY324" s="105"/>
      <c r="AZ324" s="105"/>
      <c r="BA324" s="105"/>
      <c r="BB324" s="105"/>
      <c r="BC324" s="105"/>
      <c r="BD324" s="105"/>
      <c r="BE324" s="105"/>
      <c r="BF324" s="105"/>
      <c r="BG324" s="105"/>
      <c r="BH324" s="105"/>
      <c r="BI324" s="105"/>
      <c r="BJ324" s="105"/>
      <c r="BK324" s="105"/>
      <c r="BL324" s="105"/>
      <c r="BM324" s="105"/>
      <c r="BN324" s="105"/>
      <c r="BO324" s="105"/>
      <c r="BP324" s="105"/>
      <c r="BQ324" s="105"/>
      <c r="BR324" s="105"/>
      <c r="BS324" s="105"/>
      <c r="BT324" s="105"/>
      <c r="BU324" s="105"/>
      <c r="BV324" s="105"/>
      <c r="BW324" s="105"/>
      <c r="BX324" s="105"/>
      <c r="BZ324" s="99"/>
      <c r="CA324" s="105" t="s">
        <v>32</v>
      </c>
      <c r="CB324" s="105"/>
      <c r="CC324" s="105"/>
      <c r="CD324" s="105"/>
      <c r="CE324" s="105"/>
      <c r="CF324" s="105"/>
      <c r="CG324" s="105"/>
      <c r="CH324" s="105"/>
      <c r="CI324" s="105"/>
      <c r="CJ324" s="105"/>
      <c r="CK324" s="105"/>
      <c r="CL324" s="105"/>
      <c r="CM324" s="105"/>
      <c r="CN324" s="105"/>
      <c r="CO324" s="105"/>
      <c r="CP324" s="105" t="s">
        <v>32</v>
      </c>
      <c r="CQ324" s="105"/>
      <c r="CR324" s="105"/>
      <c r="CS324" s="105"/>
      <c r="CT324" s="105"/>
      <c r="CU324" s="105"/>
      <c r="CV324" s="105"/>
      <c r="CW324" s="105"/>
      <c r="CX324" s="105"/>
      <c r="CY324" s="105"/>
      <c r="CZ324" s="105"/>
      <c r="DA324" s="105"/>
      <c r="DB324" s="105"/>
      <c r="DC324" s="105"/>
      <c r="DD324" s="105"/>
      <c r="DE324" s="99"/>
      <c r="DF324" s="99"/>
      <c r="DG324" s="105"/>
      <c r="DH324" s="105"/>
      <c r="DI324" s="105"/>
      <c r="DJ324" s="105"/>
      <c r="DK324" s="105"/>
      <c r="DL324" s="105"/>
      <c r="DM324" s="105"/>
      <c r="DN324" s="105"/>
      <c r="DO324" s="105"/>
      <c r="DP324" s="105"/>
      <c r="DQ324" s="105"/>
      <c r="DR324" s="105"/>
      <c r="DS324" s="105"/>
      <c r="DT324" s="105"/>
      <c r="DU324" s="105"/>
      <c r="DV324" s="105"/>
      <c r="DW324" s="105"/>
      <c r="DX324" s="105"/>
      <c r="DY324" s="105"/>
      <c r="DZ324" s="105"/>
      <c r="EA324" s="105"/>
      <c r="EB324" s="105"/>
      <c r="EC324" s="105"/>
      <c r="ED324" s="105"/>
      <c r="EE324" s="105"/>
      <c r="EF324" s="105"/>
      <c r="EG324" s="105"/>
      <c r="EH324" s="105"/>
      <c r="EI324" s="105"/>
      <c r="EJ324" s="105"/>
      <c r="EL324" s="146" t="str" cm="1">
        <f t="array" ref="EL324">IF(OR(EL$1=0, $A324="", _xlfn.XLOOKUP(EL$1, $Z$2:$Z$18, $AD$2:$AD$18, "")=""),"",SQRT((_xlfn.XLOOKUP(EL$1,$Z$2:$Z$18,$AA$2:$AA$18)-$T324)^2+(_xlfn.XLOOKUP(EL$1,$Z$2:$Z$18,$AB$2:$AB$18)-$U324)^2+(_xlfn.XLOOKUP(EL$1,$Z$2:$Z$18,$AC$2:$AC$18-$V324)^2)))</f>
        <v/>
      </c>
      <c r="EM324" s="96" t="str" cm="1">
        <f t="array" ref="EM324">IF(OR(EM$1=0, $A324="", _xlfn.XLOOKUP(EM$1, $Z$2:$Z$18, $AD$2:$AD$18, "")=""),"",SQRT((_xlfn.XLOOKUP(EM$1,$Z$2:$Z$18,$AA$2:$AA$18)-$T324)^2+(_xlfn.XLOOKUP(EM$1,$Z$2:$Z$18,$AB$2:$AB$18)-$U324)^2+(_xlfn.XLOOKUP(EM$1,$Z$2:$Z$18,$AC$2:$AC$18-$V324)^2)))</f>
        <v/>
      </c>
      <c r="EN324" s="96" t="str" cm="1">
        <f t="array" ref="EN324">IF(OR(EN$1=0, $A324="", _xlfn.XLOOKUP(EN$1, $Z$2:$Z$18, $AD$2:$AD$18, "")=""),"",SQRT((_xlfn.XLOOKUP(EN$1,$Z$2:$Z$18,$AA$2:$AA$18)-$T324)^2+(_xlfn.XLOOKUP(EN$1,$Z$2:$Z$18,$AB$2:$AB$18)-$U324)^2+(_xlfn.XLOOKUP(EN$1,$Z$2:$Z$18,$AC$2:$AC$18-$V324)^2)))</f>
        <v/>
      </c>
      <c r="EO324" s="96" t="str" cm="1">
        <f t="array" ref="EO324">IF(OR(EO$1=0, $A324="", _xlfn.XLOOKUP(EO$1, $Z$2:$Z$18, $AD$2:$AD$18, "")=""),"",SQRT((_xlfn.XLOOKUP(EO$1,$Z$2:$Z$18,$AA$2:$AA$18)-$T324)^2+(_xlfn.XLOOKUP(EO$1,$Z$2:$Z$18,$AB$2:$AB$18)-$U324)^2+(_xlfn.XLOOKUP(EO$1,$Z$2:$Z$18,$AC$2:$AC$18-$V324)^2)))</f>
        <v/>
      </c>
      <c r="EP324" s="96" t="str" cm="1">
        <f t="array" ref="EP324">IF(OR(EP$1=0, $A324="", _xlfn.XLOOKUP(EP$1, $Z$2:$Z$18, $AD$2:$AD$18, "")=""),"",SQRT((_xlfn.XLOOKUP(EP$1,$Z$2:$Z$18,$AA$2:$AA$18)-$T324)^2+(_xlfn.XLOOKUP(EP$1,$Z$2:$Z$18,$AB$2:$AB$18)-$U324)^2+(_xlfn.XLOOKUP(EP$1,$Z$2:$Z$18,$AC$2:$AC$18-$V324)^2)))</f>
        <v/>
      </c>
      <c r="EQ324" s="96" t="str" cm="1">
        <f t="array" ref="EQ324">IF(OR(EQ$1=0, $A324="", _xlfn.XLOOKUP(EQ$1, $Z$2:$Z$18, $AD$2:$AD$18, "")=""),"",SQRT((_xlfn.XLOOKUP(EQ$1,$Z$2:$Z$18,$AA$2:$AA$18)-$T324)^2+(_xlfn.XLOOKUP(EQ$1,$Z$2:$Z$18,$AB$2:$AB$18)-$U324)^2+(_xlfn.XLOOKUP(EQ$1,$Z$2:$Z$18,$AC$2:$AC$18-$V324)^2)))</f>
        <v/>
      </c>
      <c r="ER324" s="96" t="str" cm="1">
        <f t="array" ref="ER324">IF(OR(ER$1=0, $A324="", _xlfn.XLOOKUP(ER$1, $Z$2:$Z$18, $AD$2:$AD$18, "")=""),"",SQRT((_xlfn.XLOOKUP(ER$1,$Z$2:$Z$18,$AA$2:$AA$18)-$T324)^2+(_xlfn.XLOOKUP(ER$1,$Z$2:$Z$18,$AB$2:$AB$18)-$U324)^2+(_xlfn.XLOOKUP(ER$1,$Z$2:$Z$18,$AC$2:$AC$18-$V324)^2)))</f>
        <v/>
      </c>
      <c r="ES324" s="96" t="str" cm="1">
        <f t="array" ref="ES324">IF(OR(ES$1=0, $A324="", _xlfn.XLOOKUP(ES$1, $Z$2:$Z$18, $AD$2:$AD$18, "")=""),"",SQRT((_xlfn.XLOOKUP(ES$1,$Z$2:$Z$18,$AA$2:$AA$18)-$T324)^2+(_xlfn.XLOOKUP(ES$1,$Z$2:$Z$18,$AB$2:$AB$18)-$U324)^2+(_xlfn.XLOOKUP(ES$1,$Z$2:$Z$18,$AC$2:$AC$18-$V324)^2)))</f>
        <v/>
      </c>
      <c r="ET324" s="97" t="str" cm="1">
        <f t="array" ref="ET324">IF(OR(ET$1=0, $A324="", _xlfn.XLOOKUP(ET$1, $Z$2:$Z$18, $AD$2:$AD$18, "")=""),"",SQRT((_xlfn.XLOOKUP(ET$1,$Z$2:$Z$18,$AA$2:$AA$18)-$T324)^2+(_xlfn.XLOOKUP(ET$1,$Z$2:$Z$18,$AB$2:$AB$18)-$U324)^2+(_xlfn.XLOOKUP(ET$1,$Z$2:$Z$18,$AC$2:$AC$18-$V324)^2)))</f>
        <v/>
      </c>
      <c r="EU324" s="97" t="str" cm="1">
        <f t="array" ref="EU324">IF(OR(EU$1=0, $A324="", _xlfn.XLOOKUP(EU$1, $Z$2:$Z$18, $AD$2:$AD$18, "")=""),"",SQRT((_xlfn.XLOOKUP(EU$1,$Z$2:$Z$18,$AA$2:$AA$18)-$T324)^2+(_xlfn.XLOOKUP(EU$1,$Z$2:$Z$18,$AB$2:$AB$18)-$U324)^2+(_xlfn.XLOOKUP(EU$1,$Z$2:$Z$18,$AC$2:$AC$18-$V324)^2)))</f>
        <v/>
      </c>
      <c r="EV324" s="97" t="str" cm="1">
        <f t="array" ref="EV324">IF(OR(EV$1=0, $A324="", _xlfn.XLOOKUP(EV$1, $Z$2:$Z$18, $AD$2:$AD$18, "")=""),"",SQRT((_xlfn.XLOOKUP(EV$1,$Z$2:$Z$18,$AA$2:$AA$18)-$T324)^2+(_xlfn.XLOOKUP(EV$1,$Z$2:$Z$18,$AB$2:$AB$18)-$U324)^2+(_xlfn.XLOOKUP(EV$1,$Z$2:$Z$18,$AC$2:$AC$18-$V324)^2)))</f>
        <v/>
      </c>
      <c r="EW324" s="97" t="str" cm="1">
        <f t="array" ref="EW324">IF(OR(EW$1=0, $A324="", _xlfn.XLOOKUP(EW$1, $Z$2:$Z$18, $AD$2:$AD$18, "")=""),"",SQRT((_xlfn.XLOOKUP(EW$1,$Z$2:$Z$18,$AA$2:$AA$18)-$T324)^2+(_xlfn.XLOOKUP(EW$1,$Z$2:$Z$18,$AB$2:$AB$18)-$U324)^2+(_xlfn.XLOOKUP(EW$1,$Z$2:$Z$18,$AC$2:$AC$18-$V324)^2)))</f>
        <v/>
      </c>
      <c r="EX324" s="97" t="str" cm="1">
        <f t="array" ref="EX324">IF(OR(EX$1=0, $A324="", _xlfn.XLOOKUP(EX$1, $Z$2:$Z$18, $AD$2:$AD$18, "")=""),"",SQRT((_xlfn.XLOOKUP(EX$1,$Z$2:$Z$18,$AA$2:$AA$18)-$T324)^2+(_xlfn.XLOOKUP(EX$1,$Z$2:$Z$18,$AB$2:$AB$18)-$U324)^2+(_xlfn.XLOOKUP(EX$1,$Z$2:$Z$18,$AC$2:$AC$18-$V324)^2)))</f>
        <v/>
      </c>
      <c r="EY324" s="97" t="str" cm="1">
        <f t="array" ref="EY324">IF(OR(EY$1=0, $A324="", _xlfn.XLOOKUP(EY$1, $Z$2:$Z$18, $AD$2:$AD$18, "")=""),"",SQRT((_xlfn.XLOOKUP(EY$1,$Z$2:$Z$18,$AA$2:$AA$18)-$T324)^2+(_xlfn.XLOOKUP(EY$1,$Z$2:$Z$18,$AB$2:$AB$18)-$U324)^2+(_xlfn.XLOOKUP(EY$1,$Z$2:$Z$18,$AC$2:$AC$18-$V324)^2)))</f>
        <v/>
      </c>
      <c r="EZ324" s="98" t="str" cm="1">
        <f t="array" ref="EZ324">IF(OR(EZ$1=0, $A324="", _xlfn.XLOOKUP(EZ$1, $Z$2:$Z$18, $AD$2:$AD$18, "")=""),"",SQRT((_xlfn.XLOOKUP(EZ$1,$Z$2:$Z$18,$AA$2:$AA$18)-$T324)^2+(_xlfn.XLOOKUP(EZ$1,$Z$2:$Z$18,$AB$2:$AB$18)-$U324)^2+(_xlfn.XLOOKUP(EZ$1,$Z$2:$Z$18,$AC$2:$AC$18-$V324)^2)))</f>
        <v/>
      </c>
      <c r="FA324" s="146" t="str" cm="1">
        <f t="array" ref="FA324">IF(OR(FA$1=0, $A324="", _xlfn.XLOOKUP(FA$1, $Z$2:$Z$18, $AD$2:$AD$18, "")=""),"",SQRT((_xlfn.XLOOKUP(FA$1,$Z$2:$Z$18,$AA$2:$AA$18)-$T324)^2+(_xlfn.XLOOKUP(FA$1,$Z$2:$Z$18,$AB$2:$AB$18)-$U324)^2+(_xlfn.XLOOKUP(FA$1,$Z$2:$Z$18,$AC$2:$AC$18-$V324)^2)))</f>
        <v/>
      </c>
      <c r="FB324" s="96" t="str" cm="1">
        <f t="array" ref="FB324">IF(OR(FB$1=0, $A324="", _xlfn.XLOOKUP(FB$1, $Z$2:$Z$18, $AD$2:$AD$18, "")=""),"",SQRT((_xlfn.XLOOKUP(FB$1,$Z$2:$Z$18,$AA$2:$AA$18)-$T324)^2+(_xlfn.XLOOKUP(FB$1,$Z$2:$Z$18,$AB$2:$AB$18)-$U324)^2+(_xlfn.XLOOKUP(FB$1,$Z$2:$Z$18,$AC$2:$AC$18-$V324)^2)))</f>
        <v/>
      </c>
      <c r="FC324" s="96" t="str" cm="1">
        <f t="array" ref="FC324">IF(OR(FC$1=0, $A324="", _xlfn.XLOOKUP(FC$1, $Z$2:$Z$18, $AD$2:$AD$18, "")=""),"",SQRT((_xlfn.XLOOKUP(FC$1,$Z$2:$Z$18,$AA$2:$AA$18)-$T324)^2+(_xlfn.XLOOKUP(FC$1,$Z$2:$Z$18,$AB$2:$AB$18)-$U324)^2+(_xlfn.XLOOKUP(FC$1,$Z$2:$Z$18,$AC$2:$AC$18-$V324)^2)))</f>
        <v/>
      </c>
      <c r="FD324" s="96" t="str" cm="1">
        <f t="array" ref="FD324">IF(OR(FD$1=0, $A324="", _xlfn.XLOOKUP(FD$1, $Z$2:$Z$18, $AD$2:$AD$18, "")=""),"",SQRT((_xlfn.XLOOKUP(FD$1,$Z$2:$Z$18,$AA$2:$AA$18)-$T324)^2+(_xlfn.XLOOKUP(FD$1,$Z$2:$Z$18,$AB$2:$AB$18)-$U324)^2+(_xlfn.XLOOKUP(FD$1,$Z$2:$Z$18,$AC$2:$AC$18-$V324)^2)))</f>
        <v/>
      </c>
      <c r="FE324" s="96" t="str" cm="1">
        <f t="array" ref="FE324">IF(OR(FE$1=0, $A324="", _xlfn.XLOOKUP(FE$1, $Z$2:$Z$18, $AD$2:$AD$18, "")=""),"",SQRT((_xlfn.XLOOKUP(FE$1,$Z$2:$Z$18,$AA$2:$AA$18)-$T324)^2+(_xlfn.XLOOKUP(FE$1,$Z$2:$Z$18,$AB$2:$AB$18)-$U324)^2+(_xlfn.XLOOKUP(FE$1,$Z$2:$Z$18,$AC$2:$AC$18-$V324)^2)))</f>
        <v/>
      </c>
      <c r="FF324" s="96" t="str" cm="1">
        <f t="array" ref="FF324">IF(OR(FF$1=0, $A324="", _xlfn.XLOOKUP(FF$1, $Z$2:$Z$18, $AD$2:$AD$18, "")=""),"",SQRT((_xlfn.XLOOKUP(FF$1,$Z$2:$Z$18,$AA$2:$AA$18)-$T324)^2+(_xlfn.XLOOKUP(FF$1,$Z$2:$Z$18,$AB$2:$AB$18)-$U324)^2+(_xlfn.XLOOKUP(FF$1,$Z$2:$Z$18,$AC$2:$AC$18-$V324)^2)))</f>
        <v/>
      </c>
      <c r="FG324" s="96" t="str" cm="1">
        <f t="array" ref="FG324">IF(OR(FG$1=0, $A324="", _xlfn.XLOOKUP(FG$1, $Z$2:$Z$18, $AD$2:$AD$18, "")=""),"",SQRT((_xlfn.XLOOKUP(FG$1,$Z$2:$Z$18,$AA$2:$AA$18)-$T324)^2+(_xlfn.XLOOKUP(FG$1,$Z$2:$Z$18,$AB$2:$AB$18)-$U324)^2+(_xlfn.XLOOKUP(FG$1,$Z$2:$Z$18,$AC$2:$AC$18-$V324)^2)))</f>
        <v/>
      </c>
      <c r="FH324" s="96" t="str" cm="1">
        <f t="array" ref="FH324">IF(OR(FH$1=0, $A324="", _xlfn.XLOOKUP(FH$1, $Z$2:$Z$18, $AD$2:$AD$18, "")=""),"",SQRT((_xlfn.XLOOKUP(FH$1,$Z$2:$Z$18,$AA$2:$AA$18)-$T324)^2+(_xlfn.XLOOKUP(FH$1,$Z$2:$Z$18,$AB$2:$AB$18)-$U324)^2+(_xlfn.XLOOKUP(FH$1,$Z$2:$Z$18,$AC$2:$AC$18-$V324)^2)))</f>
        <v/>
      </c>
      <c r="FI324" s="97" t="str" cm="1">
        <f t="array" ref="FI324">IF(OR(FI$1=0, $A324="", _xlfn.XLOOKUP(FI$1, $Z$2:$Z$18, $AD$2:$AD$18, "")=""),"",SQRT((_xlfn.XLOOKUP(FI$1,$Z$2:$Z$18,$AA$2:$AA$18)-$T324)^2+(_xlfn.XLOOKUP(FI$1,$Z$2:$Z$18,$AB$2:$AB$18)-$U324)^2+(_xlfn.XLOOKUP(FI$1,$Z$2:$Z$18,$AC$2:$AC$18-$V324)^2)))</f>
        <v/>
      </c>
      <c r="FJ324" s="97" t="str" cm="1">
        <f t="array" ref="FJ324">IF(OR(FJ$1=0, $A324="", _xlfn.XLOOKUP(FJ$1, $Z$2:$Z$18, $AD$2:$AD$18, "")=""),"",SQRT((_xlfn.XLOOKUP(FJ$1,$Z$2:$Z$18,$AA$2:$AA$18)-$T324)^2+(_xlfn.XLOOKUP(FJ$1,$Z$2:$Z$18,$AB$2:$AB$18)-$U324)^2+(_xlfn.XLOOKUP(FJ$1,$Z$2:$Z$18,$AC$2:$AC$18-$V324)^2)))</f>
        <v/>
      </c>
      <c r="FK324" s="97" t="str" cm="1">
        <f t="array" ref="FK324">IF(OR(FK$1=0, $A324="", _xlfn.XLOOKUP(FK$1, $Z$2:$Z$18, $AD$2:$AD$18, "")=""),"",SQRT((_xlfn.XLOOKUP(FK$1,$Z$2:$Z$18,$AA$2:$AA$18)-$T324)^2+(_xlfn.XLOOKUP(FK$1,$Z$2:$Z$18,$AB$2:$AB$18)-$U324)^2+(_xlfn.XLOOKUP(FK$1,$Z$2:$Z$18,$AC$2:$AC$18-$V324)^2)))</f>
        <v/>
      </c>
      <c r="FL324" s="97" t="str" cm="1">
        <f t="array" ref="FL324">IF(OR(FL$1=0, $A324="", _xlfn.XLOOKUP(FL$1, $Z$2:$Z$18, $AD$2:$AD$18, "")=""),"",SQRT((_xlfn.XLOOKUP(FL$1,$Z$2:$Z$18,$AA$2:$AA$18)-$T324)^2+(_xlfn.XLOOKUP(FL$1,$Z$2:$Z$18,$AB$2:$AB$18)-$U324)^2+(_xlfn.XLOOKUP(FL$1,$Z$2:$Z$18,$AC$2:$AC$18-$V324)^2)))</f>
        <v/>
      </c>
      <c r="FM324" s="97" t="str" cm="1">
        <f t="array" ref="FM324">IF(OR(FM$1=0, $A324="", _xlfn.XLOOKUP(FM$1, $Z$2:$Z$18, $AD$2:$AD$18, "")=""),"",SQRT((_xlfn.XLOOKUP(FM$1,$Z$2:$Z$18,$AA$2:$AA$18)-$T324)^2+(_xlfn.XLOOKUP(FM$1,$Z$2:$Z$18,$AB$2:$AB$18)-$U324)^2+(_xlfn.XLOOKUP(FM$1,$Z$2:$Z$18,$AC$2:$AC$18-$V324)^2)))</f>
        <v/>
      </c>
      <c r="FN324" s="97" t="str" cm="1">
        <f t="array" ref="FN324">IF(OR(FN$1=0, $A324="", _xlfn.XLOOKUP(FN$1, $Z$2:$Z$18, $AD$2:$AD$18, "")=""),"",SQRT((_xlfn.XLOOKUP(FN$1,$Z$2:$Z$18,$AA$2:$AA$18)-$T324)^2+(_xlfn.XLOOKUP(FN$1,$Z$2:$Z$18,$AB$2:$AB$18)-$U324)^2+(_xlfn.XLOOKUP(FN$1,$Z$2:$Z$18,$AC$2:$AC$18-$V324)^2)))</f>
        <v/>
      </c>
      <c r="FO324" s="98" t="str" cm="1">
        <f t="array" ref="FO324">IF(OR(FO$1=0, $A324="", _xlfn.XLOOKUP(FO$1, $Z$2:$Z$18, $AD$2:$AD$18, "")=""),"",SQRT((_xlfn.XLOOKUP(FO$1,$Z$2:$Z$18,$AA$2:$AA$18)-$T324)^2+(_xlfn.XLOOKUP(FO$1,$Z$2:$Z$18,$AB$2:$AB$18)-$U324)^2+(_xlfn.XLOOKUP(FO$1,$Z$2:$Z$18,$AC$2:$AC$18-$V324)^2)))</f>
        <v/>
      </c>
      <c r="FP324" s="99"/>
      <c r="FQ324" s="99"/>
      <c r="FR324" s="100">
        <f t="shared" si="135"/>
        <v>0</v>
      </c>
      <c r="FS324" s="109">
        <f t="shared" si="136"/>
        <v>0</v>
      </c>
      <c r="FT324" s="109">
        <f t="shared" si="137"/>
        <v>0</v>
      </c>
      <c r="FU324" s="109">
        <f t="shared" si="138"/>
        <v>0</v>
      </c>
      <c r="FV324" s="109">
        <f t="shared" si="139"/>
        <v>0</v>
      </c>
      <c r="FW324" s="109">
        <f t="shared" si="140"/>
        <v>0</v>
      </c>
      <c r="FX324" s="109">
        <f t="shared" si="141"/>
        <v>0</v>
      </c>
      <c r="FY324" s="109">
        <f t="shared" si="142"/>
        <v>0</v>
      </c>
      <c r="FZ324" s="110">
        <f t="shared" si="143"/>
        <v>0</v>
      </c>
      <c r="GA324" s="110">
        <f t="shared" si="144"/>
        <v>0</v>
      </c>
      <c r="GB324" s="110">
        <f t="shared" si="145"/>
        <v>0</v>
      </c>
      <c r="GC324" s="110">
        <f t="shared" si="146"/>
        <v>0</v>
      </c>
      <c r="GD324" s="110">
        <f t="shared" si="147"/>
        <v>0</v>
      </c>
      <c r="GE324" s="110">
        <f t="shared" si="148"/>
        <v>0</v>
      </c>
      <c r="GF324" s="111">
        <f t="shared" si="149"/>
        <v>0</v>
      </c>
      <c r="GG324" s="100">
        <f t="shared" si="150"/>
        <v>0</v>
      </c>
      <c r="GH324" s="109">
        <f t="shared" si="151"/>
        <v>0</v>
      </c>
      <c r="GI324" s="109">
        <f t="shared" si="152"/>
        <v>0</v>
      </c>
      <c r="GJ324" s="109">
        <f t="shared" si="153"/>
        <v>0</v>
      </c>
      <c r="GK324" s="109">
        <f t="shared" si="154"/>
        <v>0</v>
      </c>
      <c r="GL324" s="109">
        <f t="shared" si="155"/>
        <v>0</v>
      </c>
      <c r="GM324" s="109">
        <f t="shared" si="156"/>
        <v>0</v>
      </c>
      <c r="GN324" s="109">
        <f t="shared" si="157"/>
        <v>0</v>
      </c>
      <c r="GO324" s="110">
        <f t="shared" si="158"/>
        <v>0</v>
      </c>
      <c r="GP324" s="110">
        <f t="shared" si="159"/>
        <v>0</v>
      </c>
      <c r="GQ324" s="110">
        <f t="shared" si="160"/>
        <v>0</v>
      </c>
      <c r="GR324" s="110">
        <f t="shared" si="161"/>
        <v>0</v>
      </c>
      <c r="GS324" s="110">
        <f t="shared" si="162"/>
        <v>0</v>
      </c>
      <c r="GT324" s="110">
        <f t="shared" si="163"/>
        <v>0</v>
      </c>
      <c r="GU324" s="111">
        <f t="shared" si="164"/>
        <v>0</v>
      </c>
      <c r="GX324" s="151" cm="1">
        <f t="array" ref="GX324">_xlfn.IFS(GX$1= 0,"", NOT(ISBLANK(CA324)), 0, ISBLANK(CA324), $Q324-$S324+FR324-AU324-DG324)</f>
        <v>0</v>
      </c>
      <c r="GY324" s="152" cm="1">
        <f t="array" ref="GY324">_xlfn.IFS(GY$1= 0,"", NOT(ISBLANK(CB324)), 0, ISBLANK(CB324), $Q324-$S324+FS324-AV324-DH324)</f>
        <v>0</v>
      </c>
      <c r="GZ324" s="152" cm="1">
        <f t="array" ref="GZ324">_xlfn.IFS(GZ$1= 0,"", NOT(ISBLANK(CC324)), 0, ISBLANK(CC324), $Q324-$S324+FT324-AW324-DI324)</f>
        <v>0</v>
      </c>
      <c r="HA324" s="152" cm="1">
        <f t="array" ref="HA324">_xlfn.IFS(HA$1= 0,"", NOT(ISBLANK(CD324)), 0, ISBLANK(CD324), $Q324-$S324+FU324-AX324-DJ324)</f>
        <v>0</v>
      </c>
      <c r="HB324" s="152" cm="1">
        <f t="array" ref="HB324">_xlfn.IFS(HB$1= 0,"", NOT(ISBLANK(CE324)), 0, ISBLANK(CE324), $Q324-$S324+FV324-AY324-DK324)</f>
        <v>0</v>
      </c>
      <c r="HC324" s="152" cm="1">
        <f t="array" ref="HC324">_xlfn.IFS(HC$1= 0,"", NOT(ISBLANK(CF324)), 0, ISBLANK(CF324), $Q324-$S324+FW324-AZ324-DL324)</f>
        <v>0</v>
      </c>
      <c r="HD324" s="152" cm="1">
        <f t="array" ref="HD324">_xlfn.IFS(HD$1= 0,"", NOT(ISBLANK(CG324)), 0, ISBLANK(CG324), $Q324-$S324+FX324-BA324-DM324)</f>
        <v>0</v>
      </c>
      <c r="HE324" s="152" t="str" cm="1">
        <f t="array" ref="HE324">_xlfn.IFS(HE$1= 0,"", NOT(ISBLANK(CH324)), 0, ISBLANK(CH324), $Q324-$S324+FY324-BB324-DN324)</f>
        <v/>
      </c>
      <c r="HF324" s="152" t="str" cm="1">
        <f t="array" ref="HF324">_xlfn.IFS(HF$1= 0,"", NOT(ISBLANK(CI324)), 0, ISBLANK(CI324), $Q324-$S324+FZ324-BC324-DO324)</f>
        <v/>
      </c>
      <c r="HG324" s="152" t="str" cm="1">
        <f t="array" ref="HG324">_xlfn.IFS(HG$1= 0,"", NOT(ISBLANK(CJ324)), 0, ISBLANK(CJ324), $Q324-$S324+GA324-BD324-DP324)</f>
        <v/>
      </c>
      <c r="HH324" s="152" t="str" cm="1">
        <f t="array" ref="HH324">_xlfn.IFS(HH$1= 0,"", NOT(ISBLANK(CK324)), 0, ISBLANK(CK324), $Q324-$S324+GB324-BE324-DQ324)</f>
        <v/>
      </c>
      <c r="HI324" s="152" t="str" cm="1">
        <f t="array" ref="HI324">_xlfn.IFS(HI$1= 0,"", NOT(ISBLANK(CL324)), 0, ISBLANK(CL324), $Q324-$S324+GC324-BF324-DR324)</f>
        <v/>
      </c>
      <c r="HJ324" s="152" t="str" cm="1">
        <f t="array" ref="HJ324">_xlfn.IFS(HJ$1= 0,"", NOT(ISBLANK(CM324)), 0, ISBLANK(CM324), $Q324-$S324+GD324-BG324-DS324)</f>
        <v/>
      </c>
      <c r="HK324" s="152" t="str" cm="1">
        <f t="array" ref="HK324">_xlfn.IFS(HK$1= 0,"", NOT(ISBLANK(CN324)), 0, ISBLANK(CN324), $Q324-$S324+GE324-BH324-DT324)</f>
        <v/>
      </c>
      <c r="HL324" s="153" t="str" cm="1">
        <f t="array" ref="HL324">_xlfn.IFS(HL$1= 0,"", NOT(ISBLANK(CO324)), 0, ISBLANK(CO324), $Q324-$S324+GF324-BI324-DU324)</f>
        <v/>
      </c>
      <c r="HM324" s="153" t="str" cm="1">
        <f t="array" ref="HM324">_xlfn.IFS(HM$1= 0,"", NOT(ISBLANK(DE324)), 0, ISBLANK(DE324), $Q324-$S324+IC324-BY324-#REF!)</f>
        <v/>
      </c>
      <c r="HN324" s="153" t="e" cm="1">
        <f t="array" ref="HN324">_xlfn.IFS(HN$1= 0,"", NOT(ISBLANK(DF324)), 0, ISBLANK(DF324), $Q324-$S324+ID324-BZ324-#REF!)</f>
        <v>#REF!</v>
      </c>
      <c r="HO324" s="153" t="e" cm="1">
        <f t="array" ref="HO324">_xlfn.IFS(HO$1= 0,"", NOT(ISBLANK(DG324)), 0, ISBLANK(DG324), $Q324-$S324+IE324-CA324-#REF!)</f>
        <v>#VALUE!</v>
      </c>
      <c r="HP324" s="153" t="e" cm="1">
        <f t="array" ref="HP324">_xlfn.IFS(HP$1= 0,"", NOT(ISBLANK(DH324)), 0, ISBLANK(DH324), $Q324-$S324+IF324-CB324-#REF!)</f>
        <v>#REF!</v>
      </c>
      <c r="HQ324" s="153" t="e" cm="1">
        <f t="array" ref="HQ324">_xlfn.IFS(HQ$1= 0,"", NOT(ISBLANK(DI324)), 0, ISBLANK(DI324), $Q324-$S324+IG324-CC324-#REF!)</f>
        <v>#REF!</v>
      </c>
      <c r="HR324" s="153" cm="1">
        <f t="array" ref="HR324">_xlfn.IFS(HR$1= 0,"", NOT(ISBLANK(DJ324)), 0, ISBLANK(DJ324), $Q324-$S324+IH324-CD324-EK324)</f>
        <v>0</v>
      </c>
      <c r="HS324" s="153" t="e" cm="1">
        <f t="array" ref="HS324">_xlfn.IFS(HS$1= 0,"", NOT(ISBLANK(DK324)), 0, ISBLANK(DK324), $Q324-$S324+II324-CE324-EL324)</f>
        <v>#VALUE!</v>
      </c>
      <c r="HT324" s="153" t="e" cm="1">
        <f t="array" ref="HT324">_xlfn.IFS(HT$1= 0,"", NOT(ISBLANK(DL324)), 0, ISBLANK(DL324), $Q324-$S324+GV324-CF324-EM324)</f>
        <v>#VALUE!</v>
      </c>
      <c r="HU324" s="153" t="e" cm="1">
        <f t="array" ref="HU324">_xlfn.IFS(HU$1= 0,"", NOT(ISBLANK(DM324)), 0, ISBLANK(DM324), $Q324-$S324+GW324-CG324-EN324)</f>
        <v>#VALUE!</v>
      </c>
      <c r="HV324" s="153" t="str" cm="1">
        <f t="array" ref="HV324">_xlfn.IFS(HV$1= 0,"", NOT(ISBLANK(DN324)), 0, ISBLANK(DN324), $Q324-$S324+GX324-CH324-EO324)</f>
        <v/>
      </c>
      <c r="HW324" s="153" t="str" cm="1">
        <f t="array" ref="HW324">_xlfn.IFS(HW$1= 0,"", NOT(ISBLANK(DO324)), 0, ISBLANK(DO324), $Q324-$S324+GY324-CI324-EP324)</f>
        <v/>
      </c>
      <c r="HX324" s="153" t="str" cm="1">
        <f t="array" ref="HX324">_xlfn.IFS(HX$1= 0,"", NOT(ISBLANK(DP324)), 0, ISBLANK(DP324), $Q324-$S324+GZ324-CJ324-EQ324)</f>
        <v/>
      </c>
      <c r="HY324" s="153" t="str" cm="1">
        <f t="array" ref="HY324">_xlfn.IFS(HY$1= 0,"", NOT(ISBLANK(DQ324)), 0, ISBLANK(DQ324), $Q324-$S324+HA324-CK324-ER324)</f>
        <v/>
      </c>
      <c r="HZ324" s="153" t="str" cm="1">
        <f t="array" ref="HZ324">_xlfn.IFS(HZ$1= 0,"", NOT(ISBLANK(DR324)), 0, ISBLANK(DR324), $Q324-$S324+HB324-CL324-ES324)</f>
        <v/>
      </c>
      <c r="IA324" s="153" t="str" cm="1">
        <f t="array" ref="IA324">_xlfn.IFS(IA$1= 0,"", NOT(ISBLANK(DS324)), 0, ISBLANK(DS324), $Q324-$S324+HC324-CM324-ET324)</f>
        <v/>
      </c>
    </row>
    <row r="325" spans="1:235" ht="16.5" x14ac:dyDescent="0.3">
      <c r="A325" s="144"/>
      <c r="B325" s="106"/>
      <c r="C325" s="106"/>
      <c r="D325" s="107"/>
      <c r="E325" s="131"/>
      <c r="F325" s="137"/>
      <c r="G325" s="2"/>
      <c r="H325" s="2"/>
      <c r="I325" s="2"/>
      <c r="J325" s="2"/>
      <c r="K325" s="2"/>
      <c r="L325" s="2"/>
      <c r="M325" s="140"/>
      <c r="N325" s="137"/>
      <c r="O325" s="138"/>
      <c r="P325" s="133"/>
      <c r="Q325" s="94">
        <f t="shared" si="133"/>
        <v>0</v>
      </c>
      <c r="R325" s="1"/>
      <c r="S325" s="1"/>
      <c r="T325" s="2"/>
      <c r="U325" s="2"/>
      <c r="V325" s="82">
        <f t="shared" si="134"/>
        <v>0</v>
      </c>
      <c r="W325" s="121"/>
      <c r="X325" s="108"/>
      <c r="AU325" s="105"/>
      <c r="AV325" s="105"/>
      <c r="AW325" s="105"/>
      <c r="AX325" s="105"/>
      <c r="AY325" s="105"/>
      <c r="AZ325" s="105"/>
      <c r="BA325" s="105"/>
      <c r="BB325" s="105"/>
      <c r="BC325" s="105"/>
      <c r="BD325" s="105"/>
      <c r="BE325" s="105"/>
      <c r="BF325" s="105"/>
      <c r="BG325" s="105"/>
      <c r="BH325" s="105"/>
      <c r="BI325" s="105"/>
      <c r="BJ325" s="105"/>
      <c r="BK325" s="105"/>
      <c r="BL325" s="105"/>
      <c r="BM325" s="105"/>
      <c r="BN325" s="105"/>
      <c r="BO325" s="105"/>
      <c r="BP325" s="105"/>
      <c r="BQ325" s="105"/>
      <c r="BR325" s="105"/>
      <c r="BS325" s="105"/>
      <c r="BT325" s="105"/>
      <c r="BU325" s="105"/>
      <c r="BV325" s="105"/>
      <c r="BW325" s="105"/>
      <c r="BX325" s="105"/>
      <c r="BZ325" s="99"/>
      <c r="CA325" s="105" t="s">
        <v>32</v>
      </c>
      <c r="CB325" s="105"/>
      <c r="CC325" s="105"/>
      <c r="CD325" s="105"/>
      <c r="CE325" s="105"/>
      <c r="CF325" s="105"/>
      <c r="CG325" s="105"/>
      <c r="CH325" s="105"/>
      <c r="CI325" s="105"/>
      <c r="CJ325" s="105"/>
      <c r="CK325" s="105"/>
      <c r="CL325" s="105"/>
      <c r="CM325" s="105"/>
      <c r="CN325" s="105"/>
      <c r="CO325" s="105"/>
      <c r="CP325" s="105" t="s">
        <v>32</v>
      </c>
      <c r="CQ325" s="105"/>
      <c r="CR325" s="105"/>
      <c r="CS325" s="105"/>
      <c r="CT325" s="105"/>
      <c r="CU325" s="105"/>
      <c r="CV325" s="105"/>
      <c r="CW325" s="105"/>
      <c r="CX325" s="105"/>
      <c r="CY325" s="105"/>
      <c r="CZ325" s="105"/>
      <c r="DA325" s="105"/>
      <c r="DB325" s="105"/>
      <c r="DC325" s="105"/>
      <c r="DD325" s="105"/>
      <c r="DE325" s="99"/>
      <c r="DF325" s="99"/>
      <c r="DG325" s="105"/>
      <c r="DH325" s="105"/>
      <c r="DI325" s="105"/>
      <c r="DJ325" s="105"/>
      <c r="DK325" s="105"/>
      <c r="DL325" s="105"/>
      <c r="DM325" s="105"/>
      <c r="DN325" s="105"/>
      <c r="DO325" s="105"/>
      <c r="DP325" s="105"/>
      <c r="DQ325" s="105"/>
      <c r="DR325" s="105"/>
      <c r="DS325" s="105"/>
      <c r="DT325" s="105"/>
      <c r="DU325" s="105"/>
      <c r="DV325" s="105"/>
      <c r="DW325" s="105"/>
      <c r="DX325" s="105"/>
      <c r="DY325" s="105"/>
      <c r="DZ325" s="105"/>
      <c r="EA325" s="105"/>
      <c r="EB325" s="105"/>
      <c r="EC325" s="105"/>
      <c r="ED325" s="105"/>
      <c r="EE325" s="105"/>
      <c r="EF325" s="105"/>
      <c r="EG325" s="105"/>
      <c r="EH325" s="105"/>
      <c r="EI325" s="105"/>
      <c r="EJ325" s="105"/>
      <c r="EL325" s="146" t="str" cm="1">
        <f t="array" ref="EL325">IF(OR(EL$1=0, $A325="", _xlfn.XLOOKUP(EL$1, $Z$2:$Z$18, $AD$2:$AD$18, "")=""),"",SQRT((_xlfn.XLOOKUP(EL$1,$Z$2:$Z$18,$AA$2:$AA$18)-$T325)^2+(_xlfn.XLOOKUP(EL$1,$Z$2:$Z$18,$AB$2:$AB$18)-$U325)^2+(_xlfn.XLOOKUP(EL$1,$Z$2:$Z$18,$AC$2:$AC$18-$V325)^2)))</f>
        <v/>
      </c>
      <c r="EM325" s="96" t="str" cm="1">
        <f t="array" ref="EM325">IF(OR(EM$1=0, $A325="", _xlfn.XLOOKUP(EM$1, $Z$2:$Z$18, $AD$2:$AD$18, "")=""),"",SQRT((_xlfn.XLOOKUP(EM$1,$Z$2:$Z$18,$AA$2:$AA$18)-$T325)^2+(_xlfn.XLOOKUP(EM$1,$Z$2:$Z$18,$AB$2:$AB$18)-$U325)^2+(_xlfn.XLOOKUP(EM$1,$Z$2:$Z$18,$AC$2:$AC$18-$V325)^2)))</f>
        <v/>
      </c>
      <c r="EN325" s="96" t="str" cm="1">
        <f t="array" ref="EN325">IF(OR(EN$1=0, $A325="", _xlfn.XLOOKUP(EN$1, $Z$2:$Z$18, $AD$2:$AD$18, "")=""),"",SQRT((_xlfn.XLOOKUP(EN$1,$Z$2:$Z$18,$AA$2:$AA$18)-$T325)^2+(_xlfn.XLOOKUP(EN$1,$Z$2:$Z$18,$AB$2:$AB$18)-$U325)^2+(_xlfn.XLOOKUP(EN$1,$Z$2:$Z$18,$AC$2:$AC$18-$V325)^2)))</f>
        <v/>
      </c>
      <c r="EO325" s="96" t="str" cm="1">
        <f t="array" ref="EO325">IF(OR(EO$1=0, $A325="", _xlfn.XLOOKUP(EO$1, $Z$2:$Z$18, $AD$2:$AD$18, "")=""),"",SQRT((_xlfn.XLOOKUP(EO$1,$Z$2:$Z$18,$AA$2:$AA$18)-$T325)^2+(_xlfn.XLOOKUP(EO$1,$Z$2:$Z$18,$AB$2:$AB$18)-$U325)^2+(_xlfn.XLOOKUP(EO$1,$Z$2:$Z$18,$AC$2:$AC$18-$V325)^2)))</f>
        <v/>
      </c>
      <c r="EP325" s="96" t="str" cm="1">
        <f t="array" ref="EP325">IF(OR(EP$1=0, $A325="", _xlfn.XLOOKUP(EP$1, $Z$2:$Z$18, $AD$2:$AD$18, "")=""),"",SQRT((_xlfn.XLOOKUP(EP$1,$Z$2:$Z$18,$AA$2:$AA$18)-$T325)^2+(_xlfn.XLOOKUP(EP$1,$Z$2:$Z$18,$AB$2:$AB$18)-$U325)^2+(_xlfn.XLOOKUP(EP$1,$Z$2:$Z$18,$AC$2:$AC$18-$V325)^2)))</f>
        <v/>
      </c>
      <c r="EQ325" s="96" t="str" cm="1">
        <f t="array" ref="EQ325">IF(OR(EQ$1=0, $A325="", _xlfn.XLOOKUP(EQ$1, $Z$2:$Z$18, $AD$2:$AD$18, "")=""),"",SQRT((_xlfn.XLOOKUP(EQ$1,$Z$2:$Z$18,$AA$2:$AA$18)-$T325)^2+(_xlfn.XLOOKUP(EQ$1,$Z$2:$Z$18,$AB$2:$AB$18)-$U325)^2+(_xlfn.XLOOKUP(EQ$1,$Z$2:$Z$18,$AC$2:$AC$18-$V325)^2)))</f>
        <v/>
      </c>
      <c r="ER325" s="96" t="str" cm="1">
        <f t="array" ref="ER325">IF(OR(ER$1=0, $A325="", _xlfn.XLOOKUP(ER$1, $Z$2:$Z$18, $AD$2:$AD$18, "")=""),"",SQRT((_xlfn.XLOOKUP(ER$1,$Z$2:$Z$18,$AA$2:$AA$18)-$T325)^2+(_xlfn.XLOOKUP(ER$1,$Z$2:$Z$18,$AB$2:$AB$18)-$U325)^2+(_xlfn.XLOOKUP(ER$1,$Z$2:$Z$18,$AC$2:$AC$18-$V325)^2)))</f>
        <v/>
      </c>
      <c r="ES325" s="96" t="str" cm="1">
        <f t="array" ref="ES325">IF(OR(ES$1=0, $A325="", _xlfn.XLOOKUP(ES$1, $Z$2:$Z$18, $AD$2:$AD$18, "")=""),"",SQRT((_xlfn.XLOOKUP(ES$1,$Z$2:$Z$18,$AA$2:$AA$18)-$T325)^2+(_xlfn.XLOOKUP(ES$1,$Z$2:$Z$18,$AB$2:$AB$18)-$U325)^2+(_xlfn.XLOOKUP(ES$1,$Z$2:$Z$18,$AC$2:$AC$18-$V325)^2)))</f>
        <v/>
      </c>
      <c r="ET325" s="97" t="str" cm="1">
        <f t="array" ref="ET325">IF(OR(ET$1=0, $A325="", _xlfn.XLOOKUP(ET$1, $Z$2:$Z$18, $AD$2:$AD$18, "")=""),"",SQRT((_xlfn.XLOOKUP(ET$1,$Z$2:$Z$18,$AA$2:$AA$18)-$T325)^2+(_xlfn.XLOOKUP(ET$1,$Z$2:$Z$18,$AB$2:$AB$18)-$U325)^2+(_xlfn.XLOOKUP(ET$1,$Z$2:$Z$18,$AC$2:$AC$18-$V325)^2)))</f>
        <v/>
      </c>
      <c r="EU325" s="97" t="str" cm="1">
        <f t="array" ref="EU325">IF(OR(EU$1=0, $A325="", _xlfn.XLOOKUP(EU$1, $Z$2:$Z$18, $AD$2:$AD$18, "")=""),"",SQRT((_xlfn.XLOOKUP(EU$1,$Z$2:$Z$18,$AA$2:$AA$18)-$T325)^2+(_xlfn.XLOOKUP(EU$1,$Z$2:$Z$18,$AB$2:$AB$18)-$U325)^2+(_xlfn.XLOOKUP(EU$1,$Z$2:$Z$18,$AC$2:$AC$18-$V325)^2)))</f>
        <v/>
      </c>
      <c r="EV325" s="97" t="str" cm="1">
        <f t="array" ref="EV325">IF(OR(EV$1=0, $A325="", _xlfn.XLOOKUP(EV$1, $Z$2:$Z$18, $AD$2:$AD$18, "")=""),"",SQRT((_xlfn.XLOOKUP(EV$1,$Z$2:$Z$18,$AA$2:$AA$18)-$T325)^2+(_xlfn.XLOOKUP(EV$1,$Z$2:$Z$18,$AB$2:$AB$18)-$U325)^2+(_xlfn.XLOOKUP(EV$1,$Z$2:$Z$18,$AC$2:$AC$18-$V325)^2)))</f>
        <v/>
      </c>
      <c r="EW325" s="97" t="str" cm="1">
        <f t="array" ref="EW325">IF(OR(EW$1=0, $A325="", _xlfn.XLOOKUP(EW$1, $Z$2:$Z$18, $AD$2:$AD$18, "")=""),"",SQRT((_xlfn.XLOOKUP(EW$1,$Z$2:$Z$18,$AA$2:$AA$18)-$T325)^2+(_xlfn.XLOOKUP(EW$1,$Z$2:$Z$18,$AB$2:$AB$18)-$U325)^2+(_xlfn.XLOOKUP(EW$1,$Z$2:$Z$18,$AC$2:$AC$18-$V325)^2)))</f>
        <v/>
      </c>
      <c r="EX325" s="97" t="str" cm="1">
        <f t="array" ref="EX325">IF(OR(EX$1=0, $A325="", _xlfn.XLOOKUP(EX$1, $Z$2:$Z$18, $AD$2:$AD$18, "")=""),"",SQRT((_xlfn.XLOOKUP(EX$1,$Z$2:$Z$18,$AA$2:$AA$18)-$T325)^2+(_xlfn.XLOOKUP(EX$1,$Z$2:$Z$18,$AB$2:$AB$18)-$U325)^2+(_xlfn.XLOOKUP(EX$1,$Z$2:$Z$18,$AC$2:$AC$18-$V325)^2)))</f>
        <v/>
      </c>
      <c r="EY325" s="97" t="str" cm="1">
        <f t="array" ref="EY325">IF(OR(EY$1=0, $A325="", _xlfn.XLOOKUP(EY$1, $Z$2:$Z$18, $AD$2:$AD$18, "")=""),"",SQRT((_xlfn.XLOOKUP(EY$1,$Z$2:$Z$18,$AA$2:$AA$18)-$T325)^2+(_xlfn.XLOOKUP(EY$1,$Z$2:$Z$18,$AB$2:$AB$18)-$U325)^2+(_xlfn.XLOOKUP(EY$1,$Z$2:$Z$18,$AC$2:$AC$18-$V325)^2)))</f>
        <v/>
      </c>
      <c r="EZ325" s="98" t="str" cm="1">
        <f t="array" ref="EZ325">IF(OR(EZ$1=0, $A325="", _xlfn.XLOOKUP(EZ$1, $Z$2:$Z$18, $AD$2:$AD$18, "")=""),"",SQRT((_xlfn.XLOOKUP(EZ$1,$Z$2:$Z$18,$AA$2:$AA$18)-$T325)^2+(_xlfn.XLOOKUP(EZ$1,$Z$2:$Z$18,$AB$2:$AB$18)-$U325)^2+(_xlfn.XLOOKUP(EZ$1,$Z$2:$Z$18,$AC$2:$AC$18-$V325)^2)))</f>
        <v/>
      </c>
      <c r="FA325" s="146" t="str" cm="1">
        <f t="array" ref="FA325">IF(OR(FA$1=0, $A325="", _xlfn.XLOOKUP(FA$1, $Z$2:$Z$18, $AD$2:$AD$18, "")=""),"",SQRT((_xlfn.XLOOKUP(FA$1,$Z$2:$Z$18,$AA$2:$AA$18)-$T325)^2+(_xlfn.XLOOKUP(FA$1,$Z$2:$Z$18,$AB$2:$AB$18)-$U325)^2+(_xlfn.XLOOKUP(FA$1,$Z$2:$Z$18,$AC$2:$AC$18-$V325)^2)))</f>
        <v/>
      </c>
      <c r="FB325" s="96" t="str" cm="1">
        <f t="array" ref="FB325">IF(OR(FB$1=0, $A325="", _xlfn.XLOOKUP(FB$1, $Z$2:$Z$18, $AD$2:$AD$18, "")=""),"",SQRT((_xlfn.XLOOKUP(FB$1,$Z$2:$Z$18,$AA$2:$AA$18)-$T325)^2+(_xlfn.XLOOKUP(FB$1,$Z$2:$Z$18,$AB$2:$AB$18)-$U325)^2+(_xlfn.XLOOKUP(FB$1,$Z$2:$Z$18,$AC$2:$AC$18-$V325)^2)))</f>
        <v/>
      </c>
      <c r="FC325" s="96" t="str" cm="1">
        <f t="array" ref="FC325">IF(OR(FC$1=0, $A325="", _xlfn.XLOOKUP(FC$1, $Z$2:$Z$18, $AD$2:$AD$18, "")=""),"",SQRT((_xlfn.XLOOKUP(FC$1,$Z$2:$Z$18,$AA$2:$AA$18)-$T325)^2+(_xlfn.XLOOKUP(FC$1,$Z$2:$Z$18,$AB$2:$AB$18)-$U325)^2+(_xlfn.XLOOKUP(FC$1,$Z$2:$Z$18,$AC$2:$AC$18-$V325)^2)))</f>
        <v/>
      </c>
      <c r="FD325" s="96" t="str" cm="1">
        <f t="array" ref="FD325">IF(OR(FD$1=0, $A325="", _xlfn.XLOOKUP(FD$1, $Z$2:$Z$18, $AD$2:$AD$18, "")=""),"",SQRT((_xlfn.XLOOKUP(FD$1,$Z$2:$Z$18,$AA$2:$AA$18)-$T325)^2+(_xlfn.XLOOKUP(FD$1,$Z$2:$Z$18,$AB$2:$AB$18)-$U325)^2+(_xlfn.XLOOKUP(FD$1,$Z$2:$Z$18,$AC$2:$AC$18-$V325)^2)))</f>
        <v/>
      </c>
      <c r="FE325" s="96" t="str" cm="1">
        <f t="array" ref="FE325">IF(OR(FE$1=0, $A325="", _xlfn.XLOOKUP(FE$1, $Z$2:$Z$18, $AD$2:$AD$18, "")=""),"",SQRT((_xlfn.XLOOKUP(FE$1,$Z$2:$Z$18,$AA$2:$AA$18)-$T325)^2+(_xlfn.XLOOKUP(FE$1,$Z$2:$Z$18,$AB$2:$AB$18)-$U325)^2+(_xlfn.XLOOKUP(FE$1,$Z$2:$Z$18,$AC$2:$AC$18-$V325)^2)))</f>
        <v/>
      </c>
      <c r="FF325" s="96" t="str" cm="1">
        <f t="array" ref="FF325">IF(OR(FF$1=0, $A325="", _xlfn.XLOOKUP(FF$1, $Z$2:$Z$18, $AD$2:$AD$18, "")=""),"",SQRT((_xlfn.XLOOKUP(FF$1,$Z$2:$Z$18,$AA$2:$AA$18)-$T325)^2+(_xlfn.XLOOKUP(FF$1,$Z$2:$Z$18,$AB$2:$AB$18)-$U325)^2+(_xlfn.XLOOKUP(FF$1,$Z$2:$Z$18,$AC$2:$AC$18-$V325)^2)))</f>
        <v/>
      </c>
      <c r="FG325" s="96" t="str" cm="1">
        <f t="array" ref="FG325">IF(OR(FG$1=0, $A325="", _xlfn.XLOOKUP(FG$1, $Z$2:$Z$18, $AD$2:$AD$18, "")=""),"",SQRT((_xlfn.XLOOKUP(FG$1,$Z$2:$Z$18,$AA$2:$AA$18)-$T325)^2+(_xlfn.XLOOKUP(FG$1,$Z$2:$Z$18,$AB$2:$AB$18)-$U325)^2+(_xlfn.XLOOKUP(FG$1,$Z$2:$Z$18,$AC$2:$AC$18-$V325)^2)))</f>
        <v/>
      </c>
      <c r="FH325" s="96" t="str" cm="1">
        <f t="array" ref="FH325">IF(OR(FH$1=0, $A325="", _xlfn.XLOOKUP(FH$1, $Z$2:$Z$18, $AD$2:$AD$18, "")=""),"",SQRT((_xlfn.XLOOKUP(FH$1,$Z$2:$Z$18,$AA$2:$AA$18)-$T325)^2+(_xlfn.XLOOKUP(FH$1,$Z$2:$Z$18,$AB$2:$AB$18)-$U325)^2+(_xlfn.XLOOKUP(FH$1,$Z$2:$Z$18,$AC$2:$AC$18-$V325)^2)))</f>
        <v/>
      </c>
      <c r="FI325" s="97" t="str" cm="1">
        <f t="array" ref="FI325">IF(OR(FI$1=0, $A325="", _xlfn.XLOOKUP(FI$1, $Z$2:$Z$18, $AD$2:$AD$18, "")=""),"",SQRT((_xlfn.XLOOKUP(FI$1,$Z$2:$Z$18,$AA$2:$AA$18)-$T325)^2+(_xlfn.XLOOKUP(FI$1,$Z$2:$Z$18,$AB$2:$AB$18)-$U325)^2+(_xlfn.XLOOKUP(FI$1,$Z$2:$Z$18,$AC$2:$AC$18-$V325)^2)))</f>
        <v/>
      </c>
      <c r="FJ325" s="97" t="str" cm="1">
        <f t="array" ref="FJ325">IF(OR(FJ$1=0, $A325="", _xlfn.XLOOKUP(FJ$1, $Z$2:$Z$18, $AD$2:$AD$18, "")=""),"",SQRT((_xlfn.XLOOKUP(FJ$1,$Z$2:$Z$18,$AA$2:$AA$18)-$T325)^2+(_xlfn.XLOOKUP(FJ$1,$Z$2:$Z$18,$AB$2:$AB$18)-$U325)^2+(_xlfn.XLOOKUP(FJ$1,$Z$2:$Z$18,$AC$2:$AC$18-$V325)^2)))</f>
        <v/>
      </c>
      <c r="FK325" s="97" t="str" cm="1">
        <f t="array" ref="FK325">IF(OR(FK$1=0, $A325="", _xlfn.XLOOKUP(FK$1, $Z$2:$Z$18, $AD$2:$AD$18, "")=""),"",SQRT((_xlfn.XLOOKUP(FK$1,$Z$2:$Z$18,$AA$2:$AA$18)-$T325)^2+(_xlfn.XLOOKUP(FK$1,$Z$2:$Z$18,$AB$2:$AB$18)-$U325)^2+(_xlfn.XLOOKUP(FK$1,$Z$2:$Z$18,$AC$2:$AC$18-$V325)^2)))</f>
        <v/>
      </c>
      <c r="FL325" s="97" t="str" cm="1">
        <f t="array" ref="FL325">IF(OR(FL$1=0, $A325="", _xlfn.XLOOKUP(FL$1, $Z$2:$Z$18, $AD$2:$AD$18, "")=""),"",SQRT((_xlfn.XLOOKUP(FL$1,$Z$2:$Z$18,$AA$2:$AA$18)-$T325)^2+(_xlfn.XLOOKUP(FL$1,$Z$2:$Z$18,$AB$2:$AB$18)-$U325)^2+(_xlfn.XLOOKUP(FL$1,$Z$2:$Z$18,$AC$2:$AC$18-$V325)^2)))</f>
        <v/>
      </c>
      <c r="FM325" s="97" t="str" cm="1">
        <f t="array" ref="FM325">IF(OR(FM$1=0, $A325="", _xlfn.XLOOKUP(FM$1, $Z$2:$Z$18, $AD$2:$AD$18, "")=""),"",SQRT((_xlfn.XLOOKUP(FM$1,$Z$2:$Z$18,$AA$2:$AA$18)-$T325)^2+(_xlfn.XLOOKUP(FM$1,$Z$2:$Z$18,$AB$2:$AB$18)-$U325)^2+(_xlfn.XLOOKUP(FM$1,$Z$2:$Z$18,$AC$2:$AC$18-$V325)^2)))</f>
        <v/>
      </c>
      <c r="FN325" s="97" t="str" cm="1">
        <f t="array" ref="FN325">IF(OR(FN$1=0, $A325="", _xlfn.XLOOKUP(FN$1, $Z$2:$Z$18, $AD$2:$AD$18, "")=""),"",SQRT((_xlfn.XLOOKUP(FN$1,$Z$2:$Z$18,$AA$2:$AA$18)-$T325)^2+(_xlfn.XLOOKUP(FN$1,$Z$2:$Z$18,$AB$2:$AB$18)-$U325)^2+(_xlfn.XLOOKUP(FN$1,$Z$2:$Z$18,$AC$2:$AC$18-$V325)^2)))</f>
        <v/>
      </c>
      <c r="FO325" s="98" t="str" cm="1">
        <f t="array" ref="FO325">IF(OR(FO$1=0, $A325="", _xlfn.XLOOKUP(FO$1, $Z$2:$Z$18, $AD$2:$AD$18, "")=""),"",SQRT((_xlfn.XLOOKUP(FO$1,$Z$2:$Z$18,$AA$2:$AA$18)-$T325)^2+(_xlfn.XLOOKUP(FO$1,$Z$2:$Z$18,$AB$2:$AB$18)-$U325)^2+(_xlfn.XLOOKUP(FO$1,$Z$2:$Z$18,$AC$2:$AC$18-$V325)^2)))</f>
        <v/>
      </c>
      <c r="FP325" s="99"/>
      <c r="FQ325" s="99"/>
      <c r="FR325" s="100">
        <f t="shared" si="135"/>
        <v>0</v>
      </c>
      <c r="FS325" s="109">
        <f t="shared" si="136"/>
        <v>0</v>
      </c>
      <c r="FT325" s="109">
        <f t="shared" si="137"/>
        <v>0</v>
      </c>
      <c r="FU325" s="109">
        <f t="shared" si="138"/>
        <v>0</v>
      </c>
      <c r="FV325" s="109">
        <f t="shared" si="139"/>
        <v>0</v>
      </c>
      <c r="FW325" s="109">
        <f t="shared" si="140"/>
        <v>0</v>
      </c>
      <c r="FX325" s="109">
        <f t="shared" si="141"/>
        <v>0</v>
      </c>
      <c r="FY325" s="109">
        <f t="shared" si="142"/>
        <v>0</v>
      </c>
      <c r="FZ325" s="110">
        <f t="shared" si="143"/>
        <v>0</v>
      </c>
      <c r="GA325" s="110">
        <f t="shared" si="144"/>
        <v>0</v>
      </c>
      <c r="GB325" s="110">
        <f t="shared" si="145"/>
        <v>0</v>
      </c>
      <c r="GC325" s="110">
        <f t="shared" si="146"/>
        <v>0</v>
      </c>
      <c r="GD325" s="110">
        <f t="shared" si="147"/>
        <v>0</v>
      </c>
      <c r="GE325" s="110">
        <f t="shared" si="148"/>
        <v>0</v>
      </c>
      <c r="GF325" s="111">
        <f t="shared" si="149"/>
        <v>0</v>
      </c>
      <c r="GG325" s="100">
        <f t="shared" si="150"/>
        <v>0</v>
      </c>
      <c r="GH325" s="109">
        <f t="shared" si="151"/>
        <v>0</v>
      </c>
      <c r="GI325" s="109">
        <f t="shared" si="152"/>
        <v>0</v>
      </c>
      <c r="GJ325" s="109">
        <f t="shared" si="153"/>
        <v>0</v>
      </c>
      <c r="GK325" s="109">
        <f t="shared" si="154"/>
        <v>0</v>
      </c>
      <c r="GL325" s="109">
        <f t="shared" si="155"/>
        <v>0</v>
      </c>
      <c r="GM325" s="109">
        <f t="shared" si="156"/>
        <v>0</v>
      </c>
      <c r="GN325" s="109">
        <f t="shared" si="157"/>
        <v>0</v>
      </c>
      <c r="GO325" s="110">
        <f t="shared" si="158"/>
        <v>0</v>
      </c>
      <c r="GP325" s="110">
        <f t="shared" si="159"/>
        <v>0</v>
      </c>
      <c r="GQ325" s="110">
        <f t="shared" si="160"/>
        <v>0</v>
      </c>
      <c r="GR325" s="110">
        <f t="shared" si="161"/>
        <v>0</v>
      </c>
      <c r="GS325" s="110">
        <f t="shared" si="162"/>
        <v>0</v>
      </c>
      <c r="GT325" s="110">
        <f t="shared" si="163"/>
        <v>0</v>
      </c>
      <c r="GU325" s="111">
        <f t="shared" si="164"/>
        <v>0</v>
      </c>
      <c r="GX325" s="151" cm="1">
        <f t="array" ref="GX325">_xlfn.IFS(GX$1= 0,"", NOT(ISBLANK(CA325)), 0, ISBLANK(CA325), $Q325-$S325+FR325-AU325-DG325)</f>
        <v>0</v>
      </c>
      <c r="GY325" s="152" cm="1">
        <f t="array" ref="GY325">_xlfn.IFS(GY$1= 0,"", NOT(ISBLANK(CB325)), 0, ISBLANK(CB325), $Q325-$S325+FS325-AV325-DH325)</f>
        <v>0</v>
      </c>
      <c r="GZ325" s="152" cm="1">
        <f t="array" ref="GZ325">_xlfn.IFS(GZ$1= 0,"", NOT(ISBLANK(CC325)), 0, ISBLANK(CC325), $Q325-$S325+FT325-AW325-DI325)</f>
        <v>0</v>
      </c>
      <c r="HA325" s="152" cm="1">
        <f t="array" ref="HA325">_xlfn.IFS(HA$1= 0,"", NOT(ISBLANK(CD325)), 0, ISBLANK(CD325), $Q325-$S325+FU325-AX325-DJ325)</f>
        <v>0</v>
      </c>
      <c r="HB325" s="152" cm="1">
        <f t="array" ref="HB325">_xlfn.IFS(HB$1= 0,"", NOT(ISBLANK(CE325)), 0, ISBLANK(CE325), $Q325-$S325+FV325-AY325-DK325)</f>
        <v>0</v>
      </c>
      <c r="HC325" s="152" cm="1">
        <f t="array" ref="HC325">_xlfn.IFS(HC$1= 0,"", NOT(ISBLANK(CF325)), 0, ISBLANK(CF325), $Q325-$S325+FW325-AZ325-DL325)</f>
        <v>0</v>
      </c>
      <c r="HD325" s="152" cm="1">
        <f t="array" ref="HD325">_xlfn.IFS(HD$1= 0,"", NOT(ISBLANK(CG325)), 0, ISBLANK(CG325), $Q325-$S325+FX325-BA325-DM325)</f>
        <v>0</v>
      </c>
      <c r="HE325" s="152" t="str" cm="1">
        <f t="array" ref="HE325">_xlfn.IFS(HE$1= 0,"", NOT(ISBLANK(CH325)), 0, ISBLANK(CH325), $Q325-$S325+FY325-BB325-DN325)</f>
        <v/>
      </c>
      <c r="HF325" s="152" t="str" cm="1">
        <f t="array" ref="HF325">_xlfn.IFS(HF$1= 0,"", NOT(ISBLANK(CI325)), 0, ISBLANK(CI325), $Q325-$S325+FZ325-BC325-DO325)</f>
        <v/>
      </c>
      <c r="HG325" s="152" t="str" cm="1">
        <f t="array" ref="HG325">_xlfn.IFS(HG$1= 0,"", NOT(ISBLANK(CJ325)), 0, ISBLANK(CJ325), $Q325-$S325+GA325-BD325-DP325)</f>
        <v/>
      </c>
      <c r="HH325" s="152" t="str" cm="1">
        <f t="array" ref="HH325">_xlfn.IFS(HH$1= 0,"", NOT(ISBLANK(CK325)), 0, ISBLANK(CK325), $Q325-$S325+GB325-BE325-DQ325)</f>
        <v/>
      </c>
      <c r="HI325" s="152" t="str" cm="1">
        <f t="array" ref="HI325">_xlfn.IFS(HI$1= 0,"", NOT(ISBLANK(CL325)), 0, ISBLANK(CL325), $Q325-$S325+GC325-BF325-DR325)</f>
        <v/>
      </c>
      <c r="HJ325" s="152" t="str" cm="1">
        <f t="array" ref="HJ325">_xlfn.IFS(HJ$1= 0,"", NOT(ISBLANK(CM325)), 0, ISBLANK(CM325), $Q325-$S325+GD325-BG325-DS325)</f>
        <v/>
      </c>
      <c r="HK325" s="152" t="str" cm="1">
        <f t="array" ref="HK325">_xlfn.IFS(HK$1= 0,"", NOT(ISBLANK(CN325)), 0, ISBLANK(CN325), $Q325-$S325+GE325-BH325-DT325)</f>
        <v/>
      </c>
      <c r="HL325" s="153" t="str" cm="1">
        <f t="array" ref="HL325">_xlfn.IFS(HL$1= 0,"", NOT(ISBLANK(CO325)), 0, ISBLANK(CO325), $Q325-$S325+GF325-BI325-DU325)</f>
        <v/>
      </c>
      <c r="HM325" s="153" t="str" cm="1">
        <f t="array" ref="HM325">_xlfn.IFS(HM$1= 0,"", NOT(ISBLANK(DE325)), 0, ISBLANK(DE325), $Q325-$S325+IC325-BY325-#REF!)</f>
        <v/>
      </c>
      <c r="HN325" s="153" t="e" cm="1">
        <f t="array" ref="HN325">_xlfn.IFS(HN$1= 0,"", NOT(ISBLANK(DF325)), 0, ISBLANK(DF325), $Q325-$S325+ID325-BZ325-#REF!)</f>
        <v>#REF!</v>
      </c>
      <c r="HO325" s="153" t="e" cm="1">
        <f t="array" ref="HO325">_xlfn.IFS(HO$1= 0,"", NOT(ISBLANK(DG325)), 0, ISBLANK(DG325), $Q325-$S325+IE325-CA325-#REF!)</f>
        <v>#VALUE!</v>
      </c>
      <c r="HP325" s="153" t="e" cm="1">
        <f t="array" ref="HP325">_xlfn.IFS(HP$1= 0,"", NOT(ISBLANK(DH325)), 0, ISBLANK(DH325), $Q325-$S325+IF325-CB325-#REF!)</f>
        <v>#REF!</v>
      </c>
      <c r="HQ325" s="153" t="e" cm="1">
        <f t="array" ref="HQ325">_xlfn.IFS(HQ$1= 0,"", NOT(ISBLANK(DI325)), 0, ISBLANK(DI325), $Q325-$S325+IG325-CC325-#REF!)</f>
        <v>#REF!</v>
      </c>
      <c r="HR325" s="153" cm="1">
        <f t="array" ref="HR325">_xlfn.IFS(HR$1= 0,"", NOT(ISBLANK(DJ325)), 0, ISBLANK(DJ325), $Q325-$S325+IH325-CD325-EK325)</f>
        <v>0</v>
      </c>
      <c r="HS325" s="153" t="e" cm="1">
        <f t="array" ref="HS325">_xlfn.IFS(HS$1= 0,"", NOT(ISBLANK(DK325)), 0, ISBLANK(DK325), $Q325-$S325+II325-CE325-EL325)</f>
        <v>#VALUE!</v>
      </c>
      <c r="HT325" s="153" t="e" cm="1">
        <f t="array" ref="HT325">_xlfn.IFS(HT$1= 0,"", NOT(ISBLANK(DL325)), 0, ISBLANK(DL325), $Q325-$S325+GV325-CF325-EM325)</f>
        <v>#VALUE!</v>
      </c>
      <c r="HU325" s="153" t="e" cm="1">
        <f t="array" ref="HU325">_xlfn.IFS(HU$1= 0,"", NOT(ISBLANK(DM325)), 0, ISBLANK(DM325), $Q325-$S325+GW325-CG325-EN325)</f>
        <v>#VALUE!</v>
      </c>
      <c r="HV325" s="153" t="str" cm="1">
        <f t="array" ref="HV325">_xlfn.IFS(HV$1= 0,"", NOT(ISBLANK(DN325)), 0, ISBLANK(DN325), $Q325-$S325+GX325-CH325-EO325)</f>
        <v/>
      </c>
      <c r="HW325" s="153" t="str" cm="1">
        <f t="array" ref="HW325">_xlfn.IFS(HW$1= 0,"", NOT(ISBLANK(DO325)), 0, ISBLANK(DO325), $Q325-$S325+GY325-CI325-EP325)</f>
        <v/>
      </c>
      <c r="HX325" s="153" t="str" cm="1">
        <f t="array" ref="HX325">_xlfn.IFS(HX$1= 0,"", NOT(ISBLANK(DP325)), 0, ISBLANK(DP325), $Q325-$S325+GZ325-CJ325-EQ325)</f>
        <v/>
      </c>
      <c r="HY325" s="153" t="str" cm="1">
        <f t="array" ref="HY325">_xlfn.IFS(HY$1= 0,"", NOT(ISBLANK(DQ325)), 0, ISBLANK(DQ325), $Q325-$S325+HA325-CK325-ER325)</f>
        <v/>
      </c>
      <c r="HZ325" s="153" t="str" cm="1">
        <f t="array" ref="HZ325">_xlfn.IFS(HZ$1= 0,"", NOT(ISBLANK(DR325)), 0, ISBLANK(DR325), $Q325-$S325+HB325-CL325-ES325)</f>
        <v/>
      </c>
      <c r="IA325" s="153" t="str" cm="1">
        <f t="array" ref="IA325">_xlfn.IFS(IA$1= 0,"", NOT(ISBLANK(DS325)), 0, ISBLANK(DS325), $Q325-$S325+HC325-CM325-ET325)</f>
        <v/>
      </c>
    </row>
    <row r="326" spans="1:235" ht="16.5" x14ac:dyDescent="0.3">
      <c r="A326" s="144"/>
      <c r="B326" s="106"/>
      <c r="C326" s="106"/>
      <c r="D326" s="107"/>
      <c r="E326" s="131"/>
      <c r="F326" s="137"/>
      <c r="G326" s="2"/>
      <c r="H326" s="2"/>
      <c r="I326" s="2"/>
      <c r="J326" s="2"/>
      <c r="K326" s="2"/>
      <c r="L326" s="2"/>
      <c r="M326" s="140"/>
      <c r="N326" s="137"/>
      <c r="O326" s="138"/>
      <c r="P326" s="133"/>
      <c r="Q326" s="94">
        <f t="shared" si="133"/>
        <v>0</v>
      </c>
      <c r="R326" s="1"/>
      <c r="S326" s="1"/>
      <c r="T326" s="2"/>
      <c r="U326" s="2"/>
      <c r="V326" s="82">
        <f t="shared" si="134"/>
        <v>0</v>
      </c>
      <c r="W326" s="121"/>
      <c r="X326" s="108"/>
      <c r="AU326" s="105"/>
      <c r="AV326" s="105"/>
      <c r="AW326" s="105"/>
      <c r="AX326" s="105"/>
      <c r="AY326" s="105"/>
      <c r="AZ326" s="105"/>
      <c r="BA326" s="105"/>
      <c r="BB326" s="105"/>
      <c r="BC326" s="105"/>
      <c r="BD326" s="105"/>
      <c r="BE326" s="105"/>
      <c r="BF326" s="105"/>
      <c r="BG326" s="105"/>
      <c r="BH326" s="105"/>
      <c r="BI326" s="105"/>
      <c r="BJ326" s="105"/>
      <c r="BK326" s="105"/>
      <c r="BL326" s="105"/>
      <c r="BM326" s="105"/>
      <c r="BN326" s="105"/>
      <c r="BO326" s="105"/>
      <c r="BP326" s="105"/>
      <c r="BQ326" s="105"/>
      <c r="BR326" s="105"/>
      <c r="BS326" s="105"/>
      <c r="BT326" s="105"/>
      <c r="BU326" s="105"/>
      <c r="BV326" s="105"/>
      <c r="BW326" s="105"/>
      <c r="BX326" s="105"/>
      <c r="BZ326" s="99"/>
      <c r="CA326" s="105" t="s">
        <v>32</v>
      </c>
      <c r="CB326" s="105"/>
      <c r="CC326" s="105"/>
      <c r="CD326" s="105"/>
      <c r="CE326" s="105"/>
      <c r="CF326" s="105"/>
      <c r="CG326" s="105"/>
      <c r="CH326" s="105"/>
      <c r="CI326" s="105"/>
      <c r="CJ326" s="105"/>
      <c r="CK326" s="105"/>
      <c r="CL326" s="105"/>
      <c r="CM326" s="105"/>
      <c r="CN326" s="105"/>
      <c r="CO326" s="105"/>
      <c r="CP326" s="105" t="s">
        <v>32</v>
      </c>
      <c r="CQ326" s="105"/>
      <c r="CR326" s="105"/>
      <c r="CS326" s="105"/>
      <c r="CT326" s="105"/>
      <c r="CU326" s="105"/>
      <c r="CV326" s="105"/>
      <c r="CW326" s="105"/>
      <c r="CX326" s="105"/>
      <c r="CY326" s="105"/>
      <c r="CZ326" s="105"/>
      <c r="DA326" s="105"/>
      <c r="DB326" s="105"/>
      <c r="DC326" s="105"/>
      <c r="DD326" s="105"/>
      <c r="DE326" s="99"/>
      <c r="DF326" s="99"/>
      <c r="DG326" s="105"/>
      <c r="DH326" s="105"/>
      <c r="DI326" s="105"/>
      <c r="DJ326" s="105"/>
      <c r="DK326" s="105"/>
      <c r="DL326" s="105"/>
      <c r="DM326" s="105"/>
      <c r="DN326" s="105"/>
      <c r="DO326" s="105"/>
      <c r="DP326" s="105"/>
      <c r="DQ326" s="105"/>
      <c r="DR326" s="105"/>
      <c r="DS326" s="105"/>
      <c r="DT326" s="105"/>
      <c r="DU326" s="105"/>
      <c r="DV326" s="105"/>
      <c r="DW326" s="105"/>
      <c r="DX326" s="105"/>
      <c r="DY326" s="105"/>
      <c r="DZ326" s="105"/>
      <c r="EA326" s="105"/>
      <c r="EB326" s="105"/>
      <c r="EC326" s="105"/>
      <c r="ED326" s="105"/>
      <c r="EE326" s="105"/>
      <c r="EF326" s="105"/>
      <c r="EG326" s="105"/>
      <c r="EH326" s="105"/>
      <c r="EI326" s="105"/>
      <c r="EJ326" s="105"/>
      <c r="EL326" s="146" t="str" cm="1">
        <f t="array" ref="EL326">IF(OR(EL$1=0, $A326="", _xlfn.XLOOKUP(EL$1, $Z$2:$Z$18, $AD$2:$AD$18, "")=""),"",SQRT((_xlfn.XLOOKUP(EL$1,$Z$2:$Z$18,$AA$2:$AA$18)-$T326)^2+(_xlfn.XLOOKUP(EL$1,$Z$2:$Z$18,$AB$2:$AB$18)-$U326)^2+(_xlfn.XLOOKUP(EL$1,$Z$2:$Z$18,$AC$2:$AC$18-$V326)^2)))</f>
        <v/>
      </c>
      <c r="EM326" s="96" t="str" cm="1">
        <f t="array" ref="EM326">IF(OR(EM$1=0, $A326="", _xlfn.XLOOKUP(EM$1, $Z$2:$Z$18, $AD$2:$AD$18, "")=""),"",SQRT((_xlfn.XLOOKUP(EM$1,$Z$2:$Z$18,$AA$2:$AA$18)-$T326)^2+(_xlfn.XLOOKUP(EM$1,$Z$2:$Z$18,$AB$2:$AB$18)-$U326)^2+(_xlfn.XLOOKUP(EM$1,$Z$2:$Z$18,$AC$2:$AC$18-$V326)^2)))</f>
        <v/>
      </c>
      <c r="EN326" s="96" t="str" cm="1">
        <f t="array" ref="EN326">IF(OR(EN$1=0, $A326="", _xlfn.XLOOKUP(EN$1, $Z$2:$Z$18, $AD$2:$AD$18, "")=""),"",SQRT((_xlfn.XLOOKUP(EN$1,$Z$2:$Z$18,$AA$2:$AA$18)-$T326)^2+(_xlfn.XLOOKUP(EN$1,$Z$2:$Z$18,$AB$2:$AB$18)-$U326)^2+(_xlfn.XLOOKUP(EN$1,$Z$2:$Z$18,$AC$2:$AC$18-$V326)^2)))</f>
        <v/>
      </c>
      <c r="EO326" s="96" t="str" cm="1">
        <f t="array" ref="EO326">IF(OR(EO$1=0, $A326="", _xlfn.XLOOKUP(EO$1, $Z$2:$Z$18, $AD$2:$AD$18, "")=""),"",SQRT((_xlfn.XLOOKUP(EO$1,$Z$2:$Z$18,$AA$2:$AA$18)-$T326)^2+(_xlfn.XLOOKUP(EO$1,$Z$2:$Z$18,$AB$2:$AB$18)-$U326)^2+(_xlfn.XLOOKUP(EO$1,$Z$2:$Z$18,$AC$2:$AC$18-$V326)^2)))</f>
        <v/>
      </c>
      <c r="EP326" s="96" t="str" cm="1">
        <f t="array" ref="EP326">IF(OR(EP$1=0, $A326="", _xlfn.XLOOKUP(EP$1, $Z$2:$Z$18, $AD$2:$AD$18, "")=""),"",SQRT((_xlfn.XLOOKUP(EP$1,$Z$2:$Z$18,$AA$2:$AA$18)-$T326)^2+(_xlfn.XLOOKUP(EP$1,$Z$2:$Z$18,$AB$2:$AB$18)-$U326)^2+(_xlfn.XLOOKUP(EP$1,$Z$2:$Z$18,$AC$2:$AC$18-$V326)^2)))</f>
        <v/>
      </c>
      <c r="EQ326" s="96" t="str" cm="1">
        <f t="array" ref="EQ326">IF(OR(EQ$1=0, $A326="", _xlfn.XLOOKUP(EQ$1, $Z$2:$Z$18, $AD$2:$AD$18, "")=""),"",SQRT((_xlfn.XLOOKUP(EQ$1,$Z$2:$Z$18,$AA$2:$AA$18)-$T326)^2+(_xlfn.XLOOKUP(EQ$1,$Z$2:$Z$18,$AB$2:$AB$18)-$U326)^2+(_xlfn.XLOOKUP(EQ$1,$Z$2:$Z$18,$AC$2:$AC$18-$V326)^2)))</f>
        <v/>
      </c>
      <c r="ER326" s="96" t="str" cm="1">
        <f t="array" ref="ER326">IF(OR(ER$1=0, $A326="", _xlfn.XLOOKUP(ER$1, $Z$2:$Z$18, $AD$2:$AD$18, "")=""),"",SQRT((_xlfn.XLOOKUP(ER$1,$Z$2:$Z$18,$AA$2:$AA$18)-$T326)^2+(_xlfn.XLOOKUP(ER$1,$Z$2:$Z$18,$AB$2:$AB$18)-$U326)^2+(_xlfn.XLOOKUP(ER$1,$Z$2:$Z$18,$AC$2:$AC$18-$V326)^2)))</f>
        <v/>
      </c>
      <c r="ES326" s="96" t="str" cm="1">
        <f t="array" ref="ES326">IF(OR(ES$1=0, $A326="", _xlfn.XLOOKUP(ES$1, $Z$2:$Z$18, $AD$2:$AD$18, "")=""),"",SQRT((_xlfn.XLOOKUP(ES$1,$Z$2:$Z$18,$AA$2:$AA$18)-$T326)^2+(_xlfn.XLOOKUP(ES$1,$Z$2:$Z$18,$AB$2:$AB$18)-$U326)^2+(_xlfn.XLOOKUP(ES$1,$Z$2:$Z$18,$AC$2:$AC$18-$V326)^2)))</f>
        <v/>
      </c>
      <c r="ET326" s="97" t="str" cm="1">
        <f t="array" ref="ET326">IF(OR(ET$1=0, $A326="", _xlfn.XLOOKUP(ET$1, $Z$2:$Z$18, $AD$2:$AD$18, "")=""),"",SQRT((_xlfn.XLOOKUP(ET$1,$Z$2:$Z$18,$AA$2:$AA$18)-$T326)^2+(_xlfn.XLOOKUP(ET$1,$Z$2:$Z$18,$AB$2:$AB$18)-$U326)^2+(_xlfn.XLOOKUP(ET$1,$Z$2:$Z$18,$AC$2:$AC$18-$V326)^2)))</f>
        <v/>
      </c>
      <c r="EU326" s="97" t="str" cm="1">
        <f t="array" ref="EU326">IF(OR(EU$1=0, $A326="", _xlfn.XLOOKUP(EU$1, $Z$2:$Z$18, $AD$2:$AD$18, "")=""),"",SQRT((_xlfn.XLOOKUP(EU$1,$Z$2:$Z$18,$AA$2:$AA$18)-$T326)^2+(_xlfn.XLOOKUP(EU$1,$Z$2:$Z$18,$AB$2:$AB$18)-$U326)^2+(_xlfn.XLOOKUP(EU$1,$Z$2:$Z$18,$AC$2:$AC$18-$V326)^2)))</f>
        <v/>
      </c>
      <c r="EV326" s="97" t="str" cm="1">
        <f t="array" ref="EV326">IF(OR(EV$1=0, $A326="", _xlfn.XLOOKUP(EV$1, $Z$2:$Z$18, $AD$2:$AD$18, "")=""),"",SQRT((_xlfn.XLOOKUP(EV$1,$Z$2:$Z$18,$AA$2:$AA$18)-$T326)^2+(_xlfn.XLOOKUP(EV$1,$Z$2:$Z$18,$AB$2:$AB$18)-$U326)^2+(_xlfn.XLOOKUP(EV$1,$Z$2:$Z$18,$AC$2:$AC$18-$V326)^2)))</f>
        <v/>
      </c>
      <c r="EW326" s="97" t="str" cm="1">
        <f t="array" ref="EW326">IF(OR(EW$1=0, $A326="", _xlfn.XLOOKUP(EW$1, $Z$2:$Z$18, $AD$2:$AD$18, "")=""),"",SQRT((_xlfn.XLOOKUP(EW$1,$Z$2:$Z$18,$AA$2:$AA$18)-$T326)^2+(_xlfn.XLOOKUP(EW$1,$Z$2:$Z$18,$AB$2:$AB$18)-$U326)^2+(_xlfn.XLOOKUP(EW$1,$Z$2:$Z$18,$AC$2:$AC$18-$V326)^2)))</f>
        <v/>
      </c>
      <c r="EX326" s="97" t="str" cm="1">
        <f t="array" ref="EX326">IF(OR(EX$1=0, $A326="", _xlfn.XLOOKUP(EX$1, $Z$2:$Z$18, $AD$2:$AD$18, "")=""),"",SQRT((_xlfn.XLOOKUP(EX$1,$Z$2:$Z$18,$AA$2:$AA$18)-$T326)^2+(_xlfn.XLOOKUP(EX$1,$Z$2:$Z$18,$AB$2:$AB$18)-$U326)^2+(_xlfn.XLOOKUP(EX$1,$Z$2:$Z$18,$AC$2:$AC$18-$V326)^2)))</f>
        <v/>
      </c>
      <c r="EY326" s="97" t="str" cm="1">
        <f t="array" ref="EY326">IF(OR(EY$1=0, $A326="", _xlfn.XLOOKUP(EY$1, $Z$2:$Z$18, $AD$2:$AD$18, "")=""),"",SQRT((_xlfn.XLOOKUP(EY$1,$Z$2:$Z$18,$AA$2:$AA$18)-$T326)^2+(_xlfn.XLOOKUP(EY$1,$Z$2:$Z$18,$AB$2:$AB$18)-$U326)^2+(_xlfn.XLOOKUP(EY$1,$Z$2:$Z$18,$AC$2:$AC$18-$V326)^2)))</f>
        <v/>
      </c>
      <c r="EZ326" s="98" t="str" cm="1">
        <f t="array" ref="EZ326">IF(OR(EZ$1=0, $A326="", _xlfn.XLOOKUP(EZ$1, $Z$2:$Z$18, $AD$2:$AD$18, "")=""),"",SQRT((_xlfn.XLOOKUP(EZ$1,$Z$2:$Z$18,$AA$2:$AA$18)-$T326)^2+(_xlfn.XLOOKUP(EZ$1,$Z$2:$Z$18,$AB$2:$AB$18)-$U326)^2+(_xlfn.XLOOKUP(EZ$1,$Z$2:$Z$18,$AC$2:$AC$18-$V326)^2)))</f>
        <v/>
      </c>
      <c r="FA326" s="146" t="str" cm="1">
        <f t="array" ref="FA326">IF(OR(FA$1=0, $A326="", _xlfn.XLOOKUP(FA$1, $Z$2:$Z$18, $AD$2:$AD$18, "")=""),"",SQRT((_xlfn.XLOOKUP(FA$1,$Z$2:$Z$18,$AA$2:$AA$18)-$T326)^2+(_xlfn.XLOOKUP(FA$1,$Z$2:$Z$18,$AB$2:$AB$18)-$U326)^2+(_xlfn.XLOOKUP(FA$1,$Z$2:$Z$18,$AC$2:$AC$18-$V326)^2)))</f>
        <v/>
      </c>
      <c r="FB326" s="96" t="str" cm="1">
        <f t="array" ref="FB326">IF(OR(FB$1=0, $A326="", _xlfn.XLOOKUP(FB$1, $Z$2:$Z$18, $AD$2:$AD$18, "")=""),"",SQRT((_xlfn.XLOOKUP(FB$1,$Z$2:$Z$18,$AA$2:$AA$18)-$T326)^2+(_xlfn.XLOOKUP(FB$1,$Z$2:$Z$18,$AB$2:$AB$18)-$U326)^2+(_xlfn.XLOOKUP(FB$1,$Z$2:$Z$18,$AC$2:$AC$18-$V326)^2)))</f>
        <v/>
      </c>
      <c r="FC326" s="96" t="str" cm="1">
        <f t="array" ref="FC326">IF(OR(FC$1=0, $A326="", _xlfn.XLOOKUP(FC$1, $Z$2:$Z$18, $AD$2:$AD$18, "")=""),"",SQRT((_xlfn.XLOOKUP(FC$1,$Z$2:$Z$18,$AA$2:$AA$18)-$T326)^2+(_xlfn.XLOOKUP(FC$1,$Z$2:$Z$18,$AB$2:$AB$18)-$U326)^2+(_xlfn.XLOOKUP(FC$1,$Z$2:$Z$18,$AC$2:$AC$18-$V326)^2)))</f>
        <v/>
      </c>
      <c r="FD326" s="96" t="str" cm="1">
        <f t="array" ref="FD326">IF(OR(FD$1=0, $A326="", _xlfn.XLOOKUP(FD$1, $Z$2:$Z$18, $AD$2:$AD$18, "")=""),"",SQRT((_xlfn.XLOOKUP(FD$1,$Z$2:$Z$18,$AA$2:$AA$18)-$T326)^2+(_xlfn.XLOOKUP(FD$1,$Z$2:$Z$18,$AB$2:$AB$18)-$U326)^2+(_xlfn.XLOOKUP(FD$1,$Z$2:$Z$18,$AC$2:$AC$18-$V326)^2)))</f>
        <v/>
      </c>
      <c r="FE326" s="96" t="str" cm="1">
        <f t="array" ref="FE326">IF(OR(FE$1=0, $A326="", _xlfn.XLOOKUP(FE$1, $Z$2:$Z$18, $AD$2:$AD$18, "")=""),"",SQRT((_xlfn.XLOOKUP(FE$1,$Z$2:$Z$18,$AA$2:$AA$18)-$T326)^2+(_xlfn.XLOOKUP(FE$1,$Z$2:$Z$18,$AB$2:$AB$18)-$U326)^2+(_xlfn.XLOOKUP(FE$1,$Z$2:$Z$18,$AC$2:$AC$18-$V326)^2)))</f>
        <v/>
      </c>
      <c r="FF326" s="96" t="str" cm="1">
        <f t="array" ref="FF326">IF(OR(FF$1=0, $A326="", _xlfn.XLOOKUP(FF$1, $Z$2:$Z$18, $AD$2:$AD$18, "")=""),"",SQRT((_xlfn.XLOOKUP(FF$1,$Z$2:$Z$18,$AA$2:$AA$18)-$T326)^2+(_xlfn.XLOOKUP(FF$1,$Z$2:$Z$18,$AB$2:$AB$18)-$U326)^2+(_xlfn.XLOOKUP(FF$1,$Z$2:$Z$18,$AC$2:$AC$18-$V326)^2)))</f>
        <v/>
      </c>
      <c r="FG326" s="96" t="str" cm="1">
        <f t="array" ref="FG326">IF(OR(FG$1=0, $A326="", _xlfn.XLOOKUP(FG$1, $Z$2:$Z$18, $AD$2:$AD$18, "")=""),"",SQRT((_xlfn.XLOOKUP(FG$1,$Z$2:$Z$18,$AA$2:$AA$18)-$T326)^2+(_xlfn.XLOOKUP(FG$1,$Z$2:$Z$18,$AB$2:$AB$18)-$U326)^2+(_xlfn.XLOOKUP(FG$1,$Z$2:$Z$18,$AC$2:$AC$18-$V326)^2)))</f>
        <v/>
      </c>
      <c r="FH326" s="96" t="str" cm="1">
        <f t="array" ref="FH326">IF(OR(FH$1=0, $A326="", _xlfn.XLOOKUP(FH$1, $Z$2:$Z$18, $AD$2:$AD$18, "")=""),"",SQRT((_xlfn.XLOOKUP(FH$1,$Z$2:$Z$18,$AA$2:$AA$18)-$T326)^2+(_xlfn.XLOOKUP(FH$1,$Z$2:$Z$18,$AB$2:$AB$18)-$U326)^2+(_xlfn.XLOOKUP(FH$1,$Z$2:$Z$18,$AC$2:$AC$18-$V326)^2)))</f>
        <v/>
      </c>
      <c r="FI326" s="97" t="str" cm="1">
        <f t="array" ref="FI326">IF(OR(FI$1=0, $A326="", _xlfn.XLOOKUP(FI$1, $Z$2:$Z$18, $AD$2:$AD$18, "")=""),"",SQRT((_xlfn.XLOOKUP(FI$1,$Z$2:$Z$18,$AA$2:$AA$18)-$T326)^2+(_xlfn.XLOOKUP(FI$1,$Z$2:$Z$18,$AB$2:$AB$18)-$U326)^2+(_xlfn.XLOOKUP(FI$1,$Z$2:$Z$18,$AC$2:$AC$18-$V326)^2)))</f>
        <v/>
      </c>
      <c r="FJ326" s="97" t="str" cm="1">
        <f t="array" ref="FJ326">IF(OR(FJ$1=0, $A326="", _xlfn.XLOOKUP(FJ$1, $Z$2:$Z$18, $AD$2:$AD$18, "")=""),"",SQRT((_xlfn.XLOOKUP(FJ$1,$Z$2:$Z$18,$AA$2:$AA$18)-$T326)^2+(_xlfn.XLOOKUP(FJ$1,$Z$2:$Z$18,$AB$2:$AB$18)-$U326)^2+(_xlfn.XLOOKUP(FJ$1,$Z$2:$Z$18,$AC$2:$AC$18-$V326)^2)))</f>
        <v/>
      </c>
      <c r="FK326" s="97" t="str" cm="1">
        <f t="array" ref="FK326">IF(OR(FK$1=0, $A326="", _xlfn.XLOOKUP(FK$1, $Z$2:$Z$18, $AD$2:$AD$18, "")=""),"",SQRT((_xlfn.XLOOKUP(FK$1,$Z$2:$Z$18,$AA$2:$AA$18)-$T326)^2+(_xlfn.XLOOKUP(FK$1,$Z$2:$Z$18,$AB$2:$AB$18)-$U326)^2+(_xlfn.XLOOKUP(FK$1,$Z$2:$Z$18,$AC$2:$AC$18-$V326)^2)))</f>
        <v/>
      </c>
      <c r="FL326" s="97" t="str" cm="1">
        <f t="array" ref="FL326">IF(OR(FL$1=0, $A326="", _xlfn.XLOOKUP(FL$1, $Z$2:$Z$18, $AD$2:$AD$18, "")=""),"",SQRT((_xlfn.XLOOKUP(FL$1,$Z$2:$Z$18,$AA$2:$AA$18)-$T326)^2+(_xlfn.XLOOKUP(FL$1,$Z$2:$Z$18,$AB$2:$AB$18)-$U326)^2+(_xlfn.XLOOKUP(FL$1,$Z$2:$Z$18,$AC$2:$AC$18-$V326)^2)))</f>
        <v/>
      </c>
      <c r="FM326" s="97" t="str" cm="1">
        <f t="array" ref="FM326">IF(OR(FM$1=0, $A326="", _xlfn.XLOOKUP(FM$1, $Z$2:$Z$18, $AD$2:$AD$18, "")=""),"",SQRT((_xlfn.XLOOKUP(FM$1,$Z$2:$Z$18,$AA$2:$AA$18)-$T326)^2+(_xlfn.XLOOKUP(FM$1,$Z$2:$Z$18,$AB$2:$AB$18)-$U326)^2+(_xlfn.XLOOKUP(FM$1,$Z$2:$Z$18,$AC$2:$AC$18-$V326)^2)))</f>
        <v/>
      </c>
      <c r="FN326" s="97" t="str" cm="1">
        <f t="array" ref="FN326">IF(OR(FN$1=0, $A326="", _xlfn.XLOOKUP(FN$1, $Z$2:$Z$18, $AD$2:$AD$18, "")=""),"",SQRT((_xlfn.XLOOKUP(FN$1,$Z$2:$Z$18,$AA$2:$AA$18)-$T326)^2+(_xlfn.XLOOKUP(FN$1,$Z$2:$Z$18,$AB$2:$AB$18)-$U326)^2+(_xlfn.XLOOKUP(FN$1,$Z$2:$Z$18,$AC$2:$AC$18-$V326)^2)))</f>
        <v/>
      </c>
      <c r="FO326" s="98" t="str" cm="1">
        <f t="array" ref="FO326">IF(OR(FO$1=0, $A326="", _xlfn.XLOOKUP(FO$1, $Z$2:$Z$18, $AD$2:$AD$18, "")=""),"",SQRT((_xlfn.XLOOKUP(FO$1,$Z$2:$Z$18,$AA$2:$AA$18)-$T326)^2+(_xlfn.XLOOKUP(FO$1,$Z$2:$Z$18,$AB$2:$AB$18)-$U326)^2+(_xlfn.XLOOKUP(FO$1,$Z$2:$Z$18,$AC$2:$AC$18-$V326)^2)))</f>
        <v/>
      </c>
      <c r="FP326" s="99"/>
      <c r="FQ326" s="99"/>
      <c r="FR326" s="100">
        <f t="shared" si="135"/>
        <v>0</v>
      </c>
      <c r="FS326" s="109">
        <f t="shared" si="136"/>
        <v>0</v>
      </c>
      <c r="FT326" s="109">
        <f t="shared" si="137"/>
        <v>0</v>
      </c>
      <c r="FU326" s="109">
        <f t="shared" si="138"/>
        <v>0</v>
      </c>
      <c r="FV326" s="109">
        <f t="shared" si="139"/>
        <v>0</v>
      </c>
      <c r="FW326" s="109">
        <f t="shared" si="140"/>
        <v>0</v>
      </c>
      <c r="FX326" s="109">
        <f t="shared" si="141"/>
        <v>0</v>
      </c>
      <c r="FY326" s="109">
        <f t="shared" si="142"/>
        <v>0</v>
      </c>
      <c r="FZ326" s="110">
        <f t="shared" si="143"/>
        <v>0</v>
      </c>
      <c r="GA326" s="110">
        <f t="shared" si="144"/>
        <v>0</v>
      </c>
      <c r="GB326" s="110">
        <f t="shared" si="145"/>
        <v>0</v>
      </c>
      <c r="GC326" s="110">
        <f t="shared" si="146"/>
        <v>0</v>
      </c>
      <c r="GD326" s="110">
        <f t="shared" si="147"/>
        <v>0</v>
      </c>
      <c r="GE326" s="110">
        <f t="shared" si="148"/>
        <v>0</v>
      </c>
      <c r="GF326" s="111">
        <f t="shared" si="149"/>
        <v>0</v>
      </c>
      <c r="GG326" s="100">
        <f t="shared" si="150"/>
        <v>0</v>
      </c>
      <c r="GH326" s="109">
        <f t="shared" si="151"/>
        <v>0</v>
      </c>
      <c r="GI326" s="109">
        <f t="shared" si="152"/>
        <v>0</v>
      </c>
      <c r="GJ326" s="109">
        <f t="shared" si="153"/>
        <v>0</v>
      </c>
      <c r="GK326" s="109">
        <f t="shared" si="154"/>
        <v>0</v>
      </c>
      <c r="GL326" s="109">
        <f t="shared" si="155"/>
        <v>0</v>
      </c>
      <c r="GM326" s="109">
        <f t="shared" si="156"/>
        <v>0</v>
      </c>
      <c r="GN326" s="109">
        <f t="shared" si="157"/>
        <v>0</v>
      </c>
      <c r="GO326" s="110">
        <f t="shared" si="158"/>
        <v>0</v>
      </c>
      <c r="GP326" s="110">
        <f t="shared" si="159"/>
        <v>0</v>
      </c>
      <c r="GQ326" s="110">
        <f t="shared" si="160"/>
        <v>0</v>
      </c>
      <c r="GR326" s="110">
        <f t="shared" si="161"/>
        <v>0</v>
      </c>
      <c r="GS326" s="110">
        <f t="shared" si="162"/>
        <v>0</v>
      </c>
      <c r="GT326" s="110">
        <f t="shared" si="163"/>
        <v>0</v>
      </c>
      <c r="GU326" s="111">
        <f t="shared" si="164"/>
        <v>0</v>
      </c>
      <c r="GX326" s="151" cm="1">
        <f t="array" ref="GX326">_xlfn.IFS(GX$1= 0,"", NOT(ISBLANK(CA326)), 0, ISBLANK(CA326), $Q326-$S326+FR326-AU326-DG326)</f>
        <v>0</v>
      </c>
      <c r="GY326" s="152" cm="1">
        <f t="array" ref="GY326">_xlfn.IFS(GY$1= 0,"", NOT(ISBLANK(CB326)), 0, ISBLANK(CB326), $Q326-$S326+FS326-AV326-DH326)</f>
        <v>0</v>
      </c>
      <c r="GZ326" s="152" cm="1">
        <f t="array" ref="GZ326">_xlfn.IFS(GZ$1= 0,"", NOT(ISBLANK(CC326)), 0, ISBLANK(CC326), $Q326-$S326+FT326-AW326-DI326)</f>
        <v>0</v>
      </c>
      <c r="HA326" s="152" cm="1">
        <f t="array" ref="HA326">_xlfn.IFS(HA$1= 0,"", NOT(ISBLANK(CD326)), 0, ISBLANK(CD326), $Q326-$S326+FU326-AX326-DJ326)</f>
        <v>0</v>
      </c>
      <c r="HB326" s="152" cm="1">
        <f t="array" ref="HB326">_xlfn.IFS(HB$1= 0,"", NOT(ISBLANK(CE326)), 0, ISBLANK(CE326), $Q326-$S326+FV326-AY326-DK326)</f>
        <v>0</v>
      </c>
      <c r="HC326" s="152" cm="1">
        <f t="array" ref="HC326">_xlfn.IFS(HC$1= 0,"", NOT(ISBLANK(CF326)), 0, ISBLANK(CF326), $Q326-$S326+FW326-AZ326-DL326)</f>
        <v>0</v>
      </c>
      <c r="HD326" s="152" cm="1">
        <f t="array" ref="HD326">_xlfn.IFS(HD$1= 0,"", NOT(ISBLANK(CG326)), 0, ISBLANK(CG326), $Q326-$S326+FX326-BA326-DM326)</f>
        <v>0</v>
      </c>
      <c r="HE326" s="152" t="str" cm="1">
        <f t="array" ref="HE326">_xlfn.IFS(HE$1= 0,"", NOT(ISBLANK(CH326)), 0, ISBLANK(CH326), $Q326-$S326+FY326-BB326-DN326)</f>
        <v/>
      </c>
      <c r="HF326" s="152" t="str" cm="1">
        <f t="array" ref="HF326">_xlfn.IFS(HF$1= 0,"", NOT(ISBLANK(CI326)), 0, ISBLANK(CI326), $Q326-$S326+FZ326-BC326-DO326)</f>
        <v/>
      </c>
      <c r="HG326" s="152" t="str" cm="1">
        <f t="array" ref="HG326">_xlfn.IFS(HG$1= 0,"", NOT(ISBLANK(CJ326)), 0, ISBLANK(CJ326), $Q326-$S326+GA326-BD326-DP326)</f>
        <v/>
      </c>
      <c r="HH326" s="152" t="str" cm="1">
        <f t="array" ref="HH326">_xlfn.IFS(HH$1= 0,"", NOT(ISBLANK(CK326)), 0, ISBLANK(CK326), $Q326-$S326+GB326-BE326-DQ326)</f>
        <v/>
      </c>
      <c r="HI326" s="152" t="str" cm="1">
        <f t="array" ref="HI326">_xlfn.IFS(HI$1= 0,"", NOT(ISBLANK(CL326)), 0, ISBLANK(CL326), $Q326-$S326+GC326-BF326-DR326)</f>
        <v/>
      </c>
      <c r="HJ326" s="152" t="str" cm="1">
        <f t="array" ref="HJ326">_xlfn.IFS(HJ$1= 0,"", NOT(ISBLANK(CM326)), 0, ISBLANK(CM326), $Q326-$S326+GD326-BG326-DS326)</f>
        <v/>
      </c>
      <c r="HK326" s="152" t="str" cm="1">
        <f t="array" ref="HK326">_xlfn.IFS(HK$1= 0,"", NOT(ISBLANK(CN326)), 0, ISBLANK(CN326), $Q326-$S326+GE326-BH326-DT326)</f>
        <v/>
      </c>
      <c r="HL326" s="153" t="str" cm="1">
        <f t="array" ref="HL326">_xlfn.IFS(HL$1= 0,"", NOT(ISBLANK(CO326)), 0, ISBLANK(CO326), $Q326-$S326+GF326-BI326-DU326)</f>
        <v/>
      </c>
      <c r="HM326" s="153" t="str" cm="1">
        <f t="array" ref="HM326">_xlfn.IFS(HM$1= 0,"", NOT(ISBLANK(DE326)), 0, ISBLANK(DE326), $Q326-$S326+IC326-BY326-#REF!)</f>
        <v/>
      </c>
      <c r="HN326" s="153" t="e" cm="1">
        <f t="array" ref="HN326">_xlfn.IFS(HN$1= 0,"", NOT(ISBLANK(DF326)), 0, ISBLANK(DF326), $Q326-$S326+ID326-BZ326-#REF!)</f>
        <v>#REF!</v>
      </c>
      <c r="HO326" s="153" t="e" cm="1">
        <f t="array" ref="HO326">_xlfn.IFS(HO$1= 0,"", NOT(ISBLANK(DG326)), 0, ISBLANK(DG326), $Q326-$S326+IE326-CA326-#REF!)</f>
        <v>#VALUE!</v>
      </c>
      <c r="HP326" s="153" t="e" cm="1">
        <f t="array" ref="HP326">_xlfn.IFS(HP$1= 0,"", NOT(ISBLANK(DH326)), 0, ISBLANK(DH326), $Q326-$S326+IF326-CB326-#REF!)</f>
        <v>#REF!</v>
      </c>
      <c r="HQ326" s="153" t="e" cm="1">
        <f t="array" ref="HQ326">_xlfn.IFS(HQ$1= 0,"", NOT(ISBLANK(DI326)), 0, ISBLANK(DI326), $Q326-$S326+IG326-CC326-#REF!)</f>
        <v>#REF!</v>
      </c>
      <c r="HR326" s="153" cm="1">
        <f t="array" ref="HR326">_xlfn.IFS(HR$1= 0,"", NOT(ISBLANK(DJ326)), 0, ISBLANK(DJ326), $Q326-$S326+IH326-CD326-EK326)</f>
        <v>0</v>
      </c>
      <c r="HS326" s="153" t="e" cm="1">
        <f t="array" ref="HS326">_xlfn.IFS(HS$1= 0,"", NOT(ISBLANK(DK326)), 0, ISBLANK(DK326), $Q326-$S326+II326-CE326-EL326)</f>
        <v>#VALUE!</v>
      </c>
      <c r="HT326" s="153" t="e" cm="1">
        <f t="array" ref="HT326">_xlfn.IFS(HT$1= 0,"", NOT(ISBLANK(DL326)), 0, ISBLANK(DL326), $Q326-$S326+GV326-CF326-EM326)</f>
        <v>#VALUE!</v>
      </c>
      <c r="HU326" s="153" t="e" cm="1">
        <f t="array" ref="HU326">_xlfn.IFS(HU$1= 0,"", NOT(ISBLANK(DM326)), 0, ISBLANK(DM326), $Q326-$S326+GW326-CG326-EN326)</f>
        <v>#VALUE!</v>
      </c>
      <c r="HV326" s="153" t="str" cm="1">
        <f t="array" ref="HV326">_xlfn.IFS(HV$1= 0,"", NOT(ISBLANK(DN326)), 0, ISBLANK(DN326), $Q326-$S326+GX326-CH326-EO326)</f>
        <v/>
      </c>
      <c r="HW326" s="153" t="str" cm="1">
        <f t="array" ref="HW326">_xlfn.IFS(HW$1= 0,"", NOT(ISBLANK(DO326)), 0, ISBLANK(DO326), $Q326-$S326+GY326-CI326-EP326)</f>
        <v/>
      </c>
      <c r="HX326" s="153" t="str" cm="1">
        <f t="array" ref="HX326">_xlfn.IFS(HX$1= 0,"", NOT(ISBLANK(DP326)), 0, ISBLANK(DP326), $Q326-$S326+GZ326-CJ326-EQ326)</f>
        <v/>
      </c>
      <c r="HY326" s="153" t="str" cm="1">
        <f t="array" ref="HY326">_xlfn.IFS(HY$1= 0,"", NOT(ISBLANK(DQ326)), 0, ISBLANK(DQ326), $Q326-$S326+HA326-CK326-ER326)</f>
        <v/>
      </c>
      <c r="HZ326" s="153" t="str" cm="1">
        <f t="array" ref="HZ326">_xlfn.IFS(HZ$1= 0,"", NOT(ISBLANK(DR326)), 0, ISBLANK(DR326), $Q326-$S326+HB326-CL326-ES326)</f>
        <v/>
      </c>
      <c r="IA326" s="153" t="str" cm="1">
        <f t="array" ref="IA326">_xlfn.IFS(IA$1= 0,"", NOT(ISBLANK(DS326)), 0, ISBLANK(DS326), $Q326-$S326+HC326-CM326-ET326)</f>
        <v/>
      </c>
    </row>
    <row r="327" spans="1:235" ht="16.5" x14ac:dyDescent="0.3">
      <c r="A327" s="144"/>
      <c r="B327" s="106"/>
      <c r="C327" s="106"/>
      <c r="D327" s="107"/>
      <c r="E327" s="131"/>
      <c r="F327" s="137"/>
      <c r="G327" s="2"/>
      <c r="H327" s="2"/>
      <c r="I327" s="2"/>
      <c r="J327" s="2"/>
      <c r="K327" s="2"/>
      <c r="L327" s="2"/>
      <c r="M327" s="140"/>
      <c r="N327" s="137"/>
      <c r="O327" s="138"/>
      <c r="P327" s="133"/>
      <c r="Q327" s="94">
        <f t="shared" si="133"/>
        <v>0</v>
      </c>
      <c r="R327" s="1"/>
      <c r="S327" s="1"/>
      <c r="T327" s="2"/>
      <c r="U327" s="2"/>
      <c r="V327" s="82">
        <f t="shared" si="134"/>
        <v>0</v>
      </c>
      <c r="W327" s="121"/>
      <c r="X327" s="108"/>
      <c r="AU327" s="105"/>
      <c r="AV327" s="105"/>
      <c r="AW327" s="105"/>
      <c r="AX327" s="105"/>
      <c r="AY327" s="105"/>
      <c r="AZ327" s="105"/>
      <c r="BA327" s="105"/>
      <c r="BB327" s="105"/>
      <c r="BC327" s="105"/>
      <c r="BD327" s="105"/>
      <c r="BE327" s="105"/>
      <c r="BF327" s="105"/>
      <c r="BG327" s="105"/>
      <c r="BH327" s="105"/>
      <c r="BI327" s="105"/>
      <c r="BJ327" s="105"/>
      <c r="BK327" s="105"/>
      <c r="BL327" s="105"/>
      <c r="BM327" s="105"/>
      <c r="BN327" s="105"/>
      <c r="BO327" s="105"/>
      <c r="BP327" s="105"/>
      <c r="BQ327" s="105"/>
      <c r="BR327" s="105"/>
      <c r="BS327" s="105"/>
      <c r="BT327" s="105"/>
      <c r="BU327" s="105"/>
      <c r="BV327" s="105"/>
      <c r="BW327" s="105"/>
      <c r="BX327" s="105"/>
      <c r="BZ327" s="99"/>
      <c r="CA327" s="105" t="s">
        <v>32</v>
      </c>
      <c r="CB327" s="105"/>
      <c r="CC327" s="105"/>
      <c r="CD327" s="105"/>
      <c r="CE327" s="105"/>
      <c r="CF327" s="105"/>
      <c r="CG327" s="105"/>
      <c r="CH327" s="105"/>
      <c r="CI327" s="105"/>
      <c r="CJ327" s="105"/>
      <c r="CK327" s="105"/>
      <c r="CL327" s="105"/>
      <c r="CM327" s="105"/>
      <c r="CN327" s="105"/>
      <c r="CO327" s="105"/>
      <c r="CP327" s="105" t="s">
        <v>32</v>
      </c>
      <c r="CQ327" s="105"/>
      <c r="CR327" s="105"/>
      <c r="CS327" s="105"/>
      <c r="CT327" s="105"/>
      <c r="CU327" s="105"/>
      <c r="CV327" s="105"/>
      <c r="CW327" s="105"/>
      <c r="CX327" s="105"/>
      <c r="CY327" s="105"/>
      <c r="CZ327" s="105"/>
      <c r="DA327" s="105"/>
      <c r="DB327" s="105"/>
      <c r="DC327" s="105"/>
      <c r="DD327" s="105"/>
      <c r="DE327" s="99"/>
      <c r="DF327" s="99"/>
      <c r="DG327" s="105"/>
      <c r="DH327" s="105"/>
      <c r="DI327" s="105"/>
      <c r="DJ327" s="105"/>
      <c r="DK327" s="105"/>
      <c r="DL327" s="105"/>
      <c r="DM327" s="105"/>
      <c r="DN327" s="105"/>
      <c r="DO327" s="105"/>
      <c r="DP327" s="105"/>
      <c r="DQ327" s="105"/>
      <c r="DR327" s="105"/>
      <c r="DS327" s="105"/>
      <c r="DT327" s="105"/>
      <c r="DU327" s="105"/>
      <c r="DV327" s="105"/>
      <c r="DW327" s="105"/>
      <c r="DX327" s="105"/>
      <c r="DY327" s="105"/>
      <c r="DZ327" s="105"/>
      <c r="EA327" s="105"/>
      <c r="EB327" s="105"/>
      <c r="EC327" s="105"/>
      <c r="ED327" s="105"/>
      <c r="EE327" s="105"/>
      <c r="EF327" s="105"/>
      <c r="EG327" s="105"/>
      <c r="EH327" s="105"/>
      <c r="EI327" s="105"/>
      <c r="EJ327" s="105"/>
      <c r="EL327" s="146" t="str" cm="1">
        <f t="array" ref="EL327">IF(OR(EL$1=0, $A327="", _xlfn.XLOOKUP(EL$1, $Z$2:$Z$18, $AD$2:$AD$18, "")=""),"",SQRT((_xlfn.XLOOKUP(EL$1,$Z$2:$Z$18,$AA$2:$AA$18)-$T327)^2+(_xlfn.XLOOKUP(EL$1,$Z$2:$Z$18,$AB$2:$AB$18)-$U327)^2+(_xlfn.XLOOKUP(EL$1,$Z$2:$Z$18,$AC$2:$AC$18-$V327)^2)))</f>
        <v/>
      </c>
      <c r="EM327" s="96" t="str" cm="1">
        <f t="array" ref="EM327">IF(OR(EM$1=0, $A327="", _xlfn.XLOOKUP(EM$1, $Z$2:$Z$18, $AD$2:$AD$18, "")=""),"",SQRT((_xlfn.XLOOKUP(EM$1,$Z$2:$Z$18,$AA$2:$AA$18)-$T327)^2+(_xlfn.XLOOKUP(EM$1,$Z$2:$Z$18,$AB$2:$AB$18)-$U327)^2+(_xlfn.XLOOKUP(EM$1,$Z$2:$Z$18,$AC$2:$AC$18-$V327)^2)))</f>
        <v/>
      </c>
      <c r="EN327" s="96" t="str" cm="1">
        <f t="array" ref="EN327">IF(OR(EN$1=0, $A327="", _xlfn.XLOOKUP(EN$1, $Z$2:$Z$18, $AD$2:$AD$18, "")=""),"",SQRT((_xlfn.XLOOKUP(EN$1,$Z$2:$Z$18,$AA$2:$AA$18)-$T327)^2+(_xlfn.XLOOKUP(EN$1,$Z$2:$Z$18,$AB$2:$AB$18)-$U327)^2+(_xlfn.XLOOKUP(EN$1,$Z$2:$Z$18,$AC$2:$AC$18-$V327)^2)))</f>
        <v/>
      </c>
      <c r="EO327" s="96" t="str" cm="1">
        <f t="array" ref="EO327">IF(OR(EO$1=0, $A327="", _xlfn.XLOOKUP(EO$1, $Z$2:$Z$18, $AD$2:$AD$18, "")=""),"",SQRT((_xlfn.XLOOKUP(EO$1,$Z$2:$Z$18,$AA$2:$AA$18)-$T327)^2+(_xlfn.XLOOKUP(EO$1,$Z$2:$Z$18,$AB$2:$AB$18)-$U327)^2+(_xlfn.XLOOKUP(EO$1,$Z$2:$Z$18,$AC$2:$AC$18-$V327)^2)))</f>
        <v/>
      </c>
      <c r="EP327" s="96" t="str" cm="1">
        <f t="array" ref="EP327">IF(OR(EP$1=0, $A327="", _xlfn.XLOOKUP(EP$1, $Z$2:$Z$18, $AD$2:$AD$18, "")=""),"",SQRT((_xlfn.XLOOKUP(EP$1,$Z$2:$Z$18,$AA$2:$AA$18)-$T327)^2+(_xlfn.XLOOKUP(EP$1,$Z$2:$Z$18,$AB$2:$AB$18)-$U327)^2+(_xlfn.XLOOKUP(EP$1,$Z$2:$Z$18,$AC$2:$AC$18-$V327)^2)))</f>
        <v/>
      </c>
      <c r="EQ327" s="96" t="str" cm="1">
        <f t="array" ref="EQ327">IF(OR(EQ$1=0, $A327="", _xlfn.XLOOKUP(EQ$1, $Z$2:$Z$18, $AD$2:$AD$18, "")=""),"",SQRT((_xlfn.XLOOKUP(EQ$1,$Z$2:$Z$18,$AA$2:$AA$18)-$T327)^2+(_xlfn.XLOOKUP(EQ$1,$Z$2:$Z$18,$AB$2:$AB$18)-$U327)^2+(_xlfn.XLOOKUP(EQ$1,$Z$2:$Z$18,$AC$2:$AC$18-$V327)^2)))</f>
        <v/>
      </c>
      <c r="ER327" s="96" t="str" cm="1">
        <f t="array" ref="ER327">IF(OR(ER$1=0, $A327="", _xlfn.XLOOKUP(ER$1, $Z$2:$Z$18, $AD$2:$AD$18, "")=""),"",SQRT((_xlfn.XLOOKUP(ER$1,$Z$2:$Z$18,$AA$2:$AA$18)-$T327)^2+(_xlfn.XLOOKUP(ER$1,$Z$2:$Z$18,$AB$2:$AB$18)-$U327)^2+(_xlfn.XLOOKUP(ER$1,$Z$2:$Z$18,$AC$2:$AC$18-$V327)^2)))</f>
        <v/>
      </c>
      <c r="ES327" s="96" t="str" cm="1">
        <f t="array" ref="ES327">IF(OR(ES$1=0, $A327="", _xlfn.XLOOKUP(ES$1, $Z$2:$Z$18, $AD$2:$AD$18, "")=""),"",SQRT((_xlfn.XLOOKUP(ES$1,$Z$2:$Z$18,$AA$2:$AA$18)-$T327)^2+(_xlfn.XLOOKUP(ES$1,$Z$2:$Z$18,$AB$2:$AB$18)-$U327)^2+(_xlfn.XLOOKUP(ES$1,$Z$2:$Z$18,$AC$2:$AC$18-$V327)^2)))</f>
        <v/>
      </c>
      <c r="ET327" s="97" t="str" cm="1">
        <f t="array" ref="ET327">IF(OR(ET$1=0, $A327="", _xlfn.XLOOKUP(ET$1, $Z$2:$Z$18, $AD$2:$AD$18, "")=""),"",SQRT((_xlfn.XLOOKUP(ET$1,$Z$2:$Z$18,$AA$2:$AA$18)-$T327)^2+(_xlfn.XLOOKUP(ET$1,$Z$2:$Z$18,$AB$2:$AB$18)-$U327)^2+(_xlfn.XLOOKUP(ET$1,$Z$2:$Z$18,$AC$2:$AC$18-$V327)^2)))</f>
        <v/>
      </c>
      <c r="EU327" s="97" t="str" cm="1">
        <f t="array" ref="EU327">IF(OR(EU$1=0, $A327="", _xlfn.XLOOKUP(EU$1, $Z$2:$Z$18, $AD$2:$AD$18, "")=""),"",SQRT((_xlfn.XLOOKUP(EU$1,$Z$2:$Z$18,$AA$2:$AA$18)-$T327)^2+(_xlfn.XLOOKUP(EU$1,$Z$2:$Z$18,$AB$2:$AB$18)-$U327)^2+(_xlfn.XLOOKUP(EU$1,$Z$2:$Z$18,$AC$2:$AC$18-$V327)^2)))</f>
        <v/>
      </c>
      <c r="EV327" s="97" t="str" cm="1">
        <f t="array" ref="EV327">IF(OR(EV$1=0, $A327="", _xlfn.XLOOKUP(EV$1, $Z$2:$Z$18, $AD$2:$AD$18, "")=""),"",SQRT((_xlfn.XLOOKUP(EV$1,$Z$2:$Z$18,$AA$2:$AA$18)-$T327)^2+(_xlfn.XLOOKUP(EV$1,$Z$2:$Z$18,$AB$2:$AB$18)-$U327)^2+(_xlfn.XLOOKUP(EV$1,$Z$2:$Z$18,$AC$2:$AC$18-$V327)^2)))</f>
        <v/>
      </c>
      <c r="EW327" s="97" t="str" cm="1">
        <f t="array" ref="EW327">IF(OR(EW$1=0, $A327="", _xlfn.XLOOKUP(EW$1, $Z$2:$Z$18, $AD$2:$AD$18, "")=""),"",SQRT((_xlfn.XLOOKUP(EW$1,$Z$2:$Z$18,$AA$2:$AA$18)-$T327)^2+(_xlfn.XLOOKUP(EW$1,$Z$2:$Z$18,$AB$2:$AB$18)-$U327)^2+(_xlfn.XLOOKUP(EW$1,$Z$2:$Z$18,$AC$2:$AC$18-$V327)^2)))</f>
        <v/>
      </c>
      <c r="EX327" s="97" t="str" cm="1">
        <f t="array" ref="EX327">IF(OR(EX$1=0, $A327="", _xlfn.XLOOKUP(EX$1, $Z$2:$Z$18, $AD$2:$AD$18, "")=""),"",SQRT((_xlfn.XLOOKUP(EX$1,$Z$2:$Z$18,$AA$2:$AA$18)-$T327)^2+(_xlfn.XLOOKUP(EX$1,$Z$2:$Z$18,$AB$2:$AB$18)-$U327)^2+(_xlfn.XLOOKUP(EX$1,$Z$2:$Z$18,$AC$2:$AC$18-$V327)^2)))</f>
        <v/>
      </c>
      <c r="EY327" s="97" t="str" cm="1">
        <f t="array" ref="EY327">IF(OR(EY$1=0, $A327="", _xlfn.XLOOKUP(EY$1, $Z$2:$Z$18, $AD$2:$AD$18, "")=""),"",SQRT((_xlfn.XLOOKUP(EY$1,$Z$2:$Z$18,$AA$2:$AA$18)-$T327)^2+(_xlfn.XLOOKUP(EY$1,$Z$2:$Z$18,$AB$2:$AB$18)-$U327)^2+(_xlfn.XLOOKUP(EY$1,$Z$2:$Z$18,$AC$2:$AC$18-$V327)^2)))</f>
        <v/>
      </c>
      <c r="EZ327" s="98" t="str" cm="1">
        <f t="array" ref="EZ327">IF(OR(EZ$1=0, $A327="", _xlfn.XLOOKUP(EZ$1, $Z$2:$Z$18, $AD$2:$AD$18, "")=""),"",SQRT((_xlfn.XLOOKUP(EZ$1,$Z$2:$Z$18,$AA$2:$AA$18)-$T327)^2+(_xlfn.XLOOKUP(EZ$1,$Z$2:$Z$18,$AB$2:$AB$18)-$U327)^2+(_xlfn.XLOOKUP(EZ$1,$Z$2:$Z$18,$AC$2:$AC$18-$V327)^2)))</f>
        <v/>
      </c>
      <c r="FA327" s="146" t="str" cm="1">
        <f t="array" ref="FA327">IF(OR(FA$1=0, $A327="", _xlfn.XLOOKUP(FA$1, $Z$2:$Z$18, $AD$2:$AD$18, "")=""),"",SQRT((_xlfn.XLOOKUP(FA$1,$Z$2:$Z$18,$AA$2:$AA$18)-$T327)^2+(_xlfn.XLOOKUP(FA$1,$Z$2:$Z$18,$AB$2:$AB$18)-$U327)^2+(_xlfn.XLOOKUP(FA$1,$Z$2:$Z$18,$AC$2:$AC$18-$V327)^2)))</f>
        <v/>
      </c>
      <c r="FB327" s="96" t="str" cm="1">
        <f t="array" ref="FB327">IF(OR(FB$1=0, $A327="", _xlfn.XLOOKUP(FB$1, $Z$2:$Z$18, $AD$2:$AD$18, "")=""),"",SQRT((_xlfn.XLOOKUP(FB$1,$Z$2:$Z$18,$AA$2:$AA$18)-$T327)^2+(_xlfn.XLOOKUP(FB$1,$Z$2:$Z$18,$AB$2:$AB$18)-$U327)^2+(_xlfn.XLOOKUP(FB$1,$Z$2:$Z$18,$AC$2:$AC$18-$V327)^2)))</f>
        <v/>
      </c>
      <c r="FC327" s="96" t="str" cm="1">
        <f t="array" ref="FC327">IF(OR(FC$1=0, $A327="", _xlfn.XLOOKUP(FC$1, $Z$2:$Z$18, $AD$2:$AD$18, "")=""),"",SQRT((_xlfn.XLOOKUP(FC$1,$Z$2:$Z$18,$AA$2:$AA$18)-$T327)^2+(_xlfn.XLOOKUP(FC$1,$Z$2:$Z$18,$AB$2:$AB$18)-$U327)^2+(_xlfn.XLOOKUP(FC$1,$Z$2:$Z$18,$AC$2:$AC$18-$V327)^2)))</f>
        <v/>
      </c>
      <c r="FD327" s="96" t="str" cm="1">
        <f t="array" ref="FD327">IF(OR(FD$1=0, $A327="", _xlfn.XLOOKUP(FD$1, $Z$2:$Z$18, $AD$2:$AD$18, "")=""),"",SQRT((_xlfn.XLOOKUP(FD$1,$Z$2:$Z$18,$AA$2:$AA$18)-$T327)^2+(_xlfn.XLOOKUP(FD$1,$Z$2:$Z$18,$AB$2:$AB$18)-$U327)^2+(_xlfn.XLOOKUP(FD$1,$Z$2:$Z$18,$AC$2:$AC$18-$V327)^2)))</f>
        <v/>
      </c>
      <c r="FE327" s="96" t="str" cm="1">
        <f t="array" ref="FE327">IF(OR(FE$1=0, $A327="", _xlfn.XLOOKUP(FE$1, $Z$2:$Z$18, $AD$2:$AD$18, "")=""),"",SQRT((_xlfn.XLOOKUP(FE$1,$Z$2:$Z$18,$AA$2:$AA$18)-$T327)^2+(_xlfn.XLOOKUP(FE$1,$Z$2:$Z$18,$AB$2:$AB$18)-$U327)^2+(_xlfn.XLOOKUP(FE$1,$Z$2:$Z$18,$AC$2:$AC$18-$V327)^2)))</f>
        <v/>
      </c>
      <c r="FF327" s="96" t="str" cm="1">
        <f t="array" ref="FF327">IF(OR(FF$1=0, $A327="", _xlfn.XLOOKUP(FF$1, $Z$2:$Z$18, $AD$2:$AD$18, "")=""),"",SQRT((_xlfn.XLOOKUP(FF$1,$Z$2:$Z$18,$AA$2:$AA$18)-$T327)^2+(_xlfn.XLOOKUP(FF$1,$Z$2:$Z$18,$AB$2:$AB$18)-$U327)^2+(_xlfn.XLOOKUP(FF$1,$Z$2:$Z$18,$AC$2:$AC$18-$V327)^2)))</f>
        <v/>
      </c>
      <c r="FG327" s="96" t="str" cm="1">
        <f t="array" ref="FG327">IF(OR(FG$1=0, $A327="", _xlfn.XLOOKUP(FG$1, $Z$2:$Z$18, $AD$2:$AD$18, "")=""),"",SQRT((_xlfn.XLOOKUP(FG$1,$Z$2:$Z$18,$AA$2:$AA$18)-$T327)^2+(_xlfn.XLOOKUP(FG$1,$Z$2:$Z$18,$AB$2:$AB$18)-$U327)^2+(_xlfn.XLOOKUP(FG$1,$Z$2:$Z$18,$AC$2:$AC$18-$V327)^2)))</f>
        <v/>
      </c>
      <c r="FH327" s="96" t="str" cm="1">
        <f t="array" ref="FH327">IF(OR(FH$1=0, $A327="", _xlfn.XLOOKUP(FH$1, $Z$2:$Z$18, $AD$2:$AD$18, "")=""),"",SQRT((_xlfn.XLOOKUP(FH$1,$Z$2:$Z$18,$AA$2:$AA$18)-$T327)^2+(_xlfn.XLOOKUP(FH$1,$Z$2:$Z$18,$AB$2:$AB$18)-$U327)^2+(_xlfn.XLOOKUP(FH$1,$Z$2:$Z$18,$AC$2:$AC$18-$V327)^2)))</f>
        <v/>
      </c>
      <c r="FI327" s="97" t="str" cm="1">
        <f t="array" ref="FI327">IF(OR(FI$1=0, $A327="", _xlfn.XLOOKUP(FI$1, $Z$2:$Z$18, $AD$2:$AD$18, "")=""),"",SQRT((_xlfn.XLOOKUP(FI$1,$Z$2:$Z$18,$AA$2:$AA$18)-$T327)^2+(_xlfn.XLOOKUP(FI$1,$Z$2:$Z$18,$AB$2:$AB$18)-$U327)^2+(_xlfn.XLOOKUP(FI$1,$Z$2:$Z$18,$AC$2:$AC$18-$V327)^2)))</f>
        <v/>
      </c>
      <c r="FJ327" s="97" t="str" cm="1">
        <f t="array" ref="FJ327">IF(OR(FJ$1=0, $A327="", _xlfn.XLOOKUP(FJ$1, $Z$2:$Z$18, $AD$2:$AD$18, "")=""),"",SQRT((_xlfn.XLOOKUP(FJ$1,$Z$2:$Z$18,$AA$2:$AA$18)-$T327)^2+(_xlfn.XLOOKUP(FJ$1,$Z$2:$Z$18,$AB$2:$AB$18)-$U327)^2+(_xlfn.XLOOKUP(FJ$1,$Z$2:$Z$18,$AC$2:$AC$18-$V327)^2)))</f>
        <v/>
      </c>
      <c r="FK327" s="97" t="str" cm="1">
        <f t="array" ref="FK327">IF(OR(FK$1=0, $A327="", _xlfn.XLOOKUP(FK$1, $Z$2:$Z$18, $AD$2:$AD$18, "")=""),"",SQRT((_xlfn.XLOOKUP(FK$1,$Z$2:$Z$18,$AA$2:$AA$18)-$T327)^2+(_xlfn.XLOOKUP(FK$1,$Z$2:$Z$18,$AB$2:$AB$18)-$U327)^2+(_xlfn.XLOOKUP(FK$1,$Z$2:$Z$18,$AC$2:$AC$18-$V327)^2)))</f>
        <v/>
      </c>
      <c r="FL327" s="97" t="str" cm="1">
        <f t="array" ref="FL327">IF(OR(FL$1=0, $A327="", _xlfn.XLOOKUP(FL$1, $Z$2:$Z$18, $AD$2:$AD$18, "")=""),"",SQRT((_xlfn.XLOOKUP(FL$1,$Z$2:$Z$18,$AA$2:$AA$18)-$T327)^2+(_xlfn.XLOOKUP(FL$1,$Z$2:$Z$18,$AB$2:$AB$18)-$U327)^2+(_xlfn.XLOOKUP(FL$1,$Z$2:$Z$18,$AC$2:$AC$18-$V327)^2)))</f>
        <v/>
      </c>
      <c r="FM327" s="97" t="str" cm="1">
        <f t="array" ref="FM327">IF(OR(FM$1=0, $A327="", _xlfn.XLOOKUP(FM$1, $Z$2:$Z$18, $AD$2:$AD$18, "")=""),"",SQRT((_xlfn.XLOOKUP(FM$1,$Z$2:$Z$18,$AA$2:$AA$18)-$T327)^2+(_xlfn.XLOOKUP(FM$1,$Z$2:$Z$18,$AB$2:$AB$18)-$U327)^2+(_xlfn.XLOOKUP(FM$1,$Z$2:$Z$18,$AC$2:$AC$18-$V327)^2)))</f>
        <v/>
      </c>
      <c r="FN327" s="97" t="str" cm="1">
        <f t="array" ref="FN327">IF(OR(FN$1=0, $A327="", _xlfn.XLOOKUP(FN$1, $Z$2:$Z$18, $AD$2:$AD$18, "")=""),"",SQRT((_xlfn.XLOOKUP(FN$1,$Z$2:$Z$18,$AA$2:$AA$18)-$T327)^2+(_xlfn.XLOOKUP(FN$1,$Z$2:$Z$18,$AB$2:$AB$18)-$U327)^2+(_xlfn.XLOOKUP(FN$1,$Z$2:$Z$18,$AC$2:$AC$18-$V327)^2)))</f>
        <v/>
      </c>
      <c r="FO327" s="98" t="str" cm="1">
        <f t="array" ref="FO327">IF(OR(FO$1=0, $A327="", _xlfn.XLOOKUP(FO$1, $Z$2:$Z$18, $AD$2:$AD$18, "")=""),"",SQRT((_xlfn.XLOOKUP(FO$1,$Z$2:$Z$18,$AA$2:$AA$18)-$T327)^2+(_xlfn.XLOOKUP(FO$1,$Z$2:$Z$18,$AB$2:$AB$18)-$U327)^2+(_xlfn.XLOOKUP(FO$1,$Z$2:$Z$18,$AC$2:$AC$18-$V327)^2)))</f>
        <v/>
      </c>
      <c r="FP327" s="99"/>
      <c r="FQ327" s="99"/>
      <c r="FR327" s="100">
        <f t="shared" si="135"/>
        <v>0</v>
      </c>
      <c r="FS327" s="109">
        <f t="shared" si="136"/>
        <v>0</v>
      </c>
      <c r="FT327" s="109">
        <f t="shared" si="137"/>
        <v>0</v>
      </c>
      <c r="FU327" s="109">
        <f t="shared" si="138"/>
        <v>0</v>
      </c>
      <c r="FV327" s="109">
        <f t="shared" si="139"/>
        <v>0</v>
      </c>
      <c r="FW327" s="109">
        <f t="shared" si="140"/>
        <v>0</v>
      </c>
      <c r="FX327" s="109">
        <f t="shared" si="141"/>
        <v>0</v>
      </c>
      <c r="FY327" s="109">
        <f t="shared" si="142"/>
        <v>0</v>
      </c>
      <c r="FZ327" s="110">
        <f t="shared" si="143"/>
        <v>0</v>
      </c>
      <c r="GA327" s="110">
        <f t="shared" si="144"/>
        <v>0</v>
      </c>
      <c r="GB327" s="110">
        <f t="shared" si="145"/>
        <v>0</v>
      </c>
      <c r="GC327" s="110">
        <f t="shared" si="146"/>
        <v>0</v>
      </c>
      <c r="GD327" s="110">
        <f t="shared" si="147"/>
        <v>0</v>
      </c>
      <c r="GE327" s="110">
        <f t="shared" si="148"/>
        <v>0</v>
      </c>
      <c r="GF327" s="111">
        <f t="shared" si="149"/>
        <v>0</v>
      </c>
      <c r="GG327" s="100">
        <f t="shared" si="150"/>
        <v>0</v>
      </c>
      <c r="GH327" s="109">
        <f t="shared" si="151"/>
        <v>0</v>
      </c>
      <c r="GI327" s="109">
        <f t="shared" si="152"/>
        <v>0</v>
      </c>
      <c r="GJ327" s="109">
        <f t="shared" si="153"/>
        <v>0</v>
      </c>
      <c r="GK327" s="109">
        <f t="shared" si="154"/>
        <v>0</v>
      </c>
      <c r="GL327" s="109">
        <f t="shared" si="155"/>
        <v>0</v>
      </c>
      <c r="GM327" s="109">
        <f t="shared" si="156"/>
        <v>0</v>
      </c>
      <c r="GN327" s="109">
        <f t="shared" si="157"/>
        <v>0</v>
      </c>
      <c r="GO327" s="110">
        <f t="shared" si="158"/>
        <v>0</v>
      </c>
      <c r="GP327" s="110">
        <f t="shared" si="159"/>
        <v>0</v>
      </c>
      <c r="GQ327" s="110">
        <f t="shared" si="160"/>
        <v>0</v>
      </c>
      <c r="GR327" s="110">
        <f t="shared" si="161"/>
        <v>0</v>
      </c>
      <c r="GS327" s="110">
        <f t="shared" si="162"/>
        <v>0</v>
      </c>
      <c r="GT327" s="110">
        <f t="shared" si="163"/>
        <v>0</v>
      </c>
      <c r="GU327" s="111">
        <f t="shared" si="164"/>
        <v>0</v>
      </c>
      <c r="GX327" s="151" cm="1">
        <f t="array" ref="GX327">_xlfn.IFS(GX$1= 0,"", NOT(ISBLANK(CA327)), 0, ISBLANK(CA327), $Q327-$S327+FR327-AU327-DG327)</f>
        <v>0</v>
      </c>
      <c r="GY327" s="152" cm="1">
        <f t="array" ref="GY327">_xlfn.IFS(GY$1= 0,"", NOT(ISBLANK(CB327)), 0, ISBLANK(CB327), $Q327-$S327+FS327-AV327-DH327)</f>
        <v>0</v>
      </c>
      <c r="GZ327" s="152" cm="1">
        <f t="array" ref="GZ327">_xlfn.IFS(GZ$1= 0,"", NOT(ISBLANK(CC327)), 0, ISBLANK(CC327), $Q327-$S327+FT327-AW327-DI327)</f>
        <v>0</v>
      </c>
      <c r="HA327" s="152" cm="1">
        <f t="array" ref="HA327">_xlfn.IFS(HA$1= 0,"", NOT(ISBLANK(CD327)), 0, ISBLANK(CD327), $Q327-$S327+FU327-AX327-DJ327)</f>
        <v>0</v>
      </c>
      <c r="HB327" s="152" cm="1">
        <f t="array" ref="HB327">_xlfn.IFS(HB$1= 0,"", NOT(ISBLANK(CE327)), 0, ISBLANK(CE327), $Q327-$S327+FV327-AY327-DK327)</f>
        <v>0</v>
      </c>
      <c r="HC327" s="152" cm="1">
        <f t="array" ref="HC327">_xlfn.IFS(HC$1= 0,"", NOT(ISBLANK(CF327)), 0, ISBLANK(CF327), $Q327-$S327+FW327-AZ327-DL327)</f>
        <v>0</v>
      </c>
      <c r="HD327" s="152" cm="1">
        <f t="array" ref="HD327">_xlfn.IFS(HD$1= 0,"", NOT(ISBLANK(CG327)), 0, ISBLANK(CG327), $Q327-$S327+FX327-BA327-DM327)</f>
        <v>0</v>
      </c>
      <c r="HE327" s="152" t="str" cm="1">
        <f t="array" ref="HE327">_xlfn.IFS(HE$1= 0,"", NOT(ISBLANK(CH327)), 0, ISBLANK(CH327), $Q327-$S327+FY327-BB327-DN327)</f>
        <v/>
      </c>
      <c r="HF327" s="152" t="str" cm="1">
        <f t="array" ref="HF327">_xlfn.IFS(HF$1= 0,"", NOT(ISBLANK(CI327)), 0, ISBLANK(CI327), $Q327-$S327+FZ327-BC327-DO327)</f>
        <v/>
      </c>
      <c r="HG327" s="152" t="str" cm="1">
        <f t="array" ref="HG327">_xlfn.IFS(HG$1= 0,"", NOT(ISBLANK(CJ327)), 0, ISBLANK(CJ327), $Q327-$S327+GA327-BD327-DP327)</f>
        <v/>
      </c>
      <c r="HH327" s="152" t="str" cm="1">
        <f t="array" ref="HH327">_xlfn.IFS(HH$1= 0,"", NOT(ISBLANK(CK327)), 0, ISBLANK(CK327), $Q327-$S327+GB327-BE327-DQ327)</f>
        <v/>
      </c>
      <c r="HI327" s="152" t="str" cm="1">
        <f t="array" ref="HI327">_xlfn.IFS(HI$1= 0,"", NOT(ISBLANK(CL327)), 0, ISBLANK(CL327), $Q327-$S327+GC327-BF327-DR327)</f>
        <v/>
      </c>
      <c r="HJ327" s="152" t="str" cm="1">
        <f t="array" ref="HJ327">_xlfn.IFS(HJ$1= 0,"", NOT(ISBLANK(CM327)), 0, ISBLANK(CM327), $Q327-$S327+GD327-BG327-DS327)</f>
        <v/>
      </c>
      <c r="HK327" s="152" t="str" cm="1">
        <f t="array" ref="HK327">_xlfn.IFS(HK$1= 0,"", NOT(ISBLANK(CN327)), 0, ISBLANK(CN327), $Q327-$S327+GE327-BH327-DT327)</f>
        <v/>
      </c>
      <c r="HL327" s="153" t="str" cm="1">
        <f t="array" ref="HL327">_xlfn.IFS(HL$1= 0,"", NOT(ISBLANK(CO327)), 0, ISBLANK(CO327), $Q327-$S327+GF327-BI327-DU327)</f>
        <v/>
      </c>
      <c r="HM327" s="153" t="str" cm="1">
        <f t="array" ref="HM327">_xlfn.IFS(HM$1= 0,"", NOT(ISBLANK(DE327)), 0, ISBLANK(DE327), $Q327-$S327+IC327-BY327-#REF!)</f>
        <v/>
      </c>
      <c r="HN327" s="153" t="e" cm="1">
        <f t="array" ref="HN327">_xlfn.IFS(HN$1= 0,"", NOT(ISBLANK(DF327)), 0, ISBLANK(DF327), $Q327-$S327+ID327-BZ327-#REF!)</f>
        <v>#REF!</v>
      </c>
      <c r="HO327" s="153" t="e" cm="1">
        <f t="array" ref="HO327">_xlfn.IFS(HO$1= 0,"", NOT(ISBLANK(DG327)), 0, ISBLANK(DG327), $Q327-$S327+IE327-CA327-#REF!)</f>
        <v>#VALUE!</v>
      </c>
      <c r="HP327" s="153" t="e" cm="1">
        <f t="array" ref="HP327">_xlfn.IFS(HP$1= 0,"", NOT(ISBLANK(DH327)), 0, ISBLANK(DH327), $Q327-$S327+IF327-CB327-#REF!)</f>
        <v>#REF!</v>
      </c>
      <c r="HQ327" s="153" t="e" cm="1">
        <f t="array" ref="HQ327">_xlfn.IFS(HQ$1= 0,"", NOT(ISBLANK(DI327)), 0, ISBLANK(DI327), $Q327-$S327+IG327-CC327-#REF!)</f>
        <v>#REF!</v>
      </c>
      <c r="HR327" s="153" cm="1">
        <f t="array" ref="HR327">_xlfn.IFS(HR$1= 0,"", NOT(ISBLANK(DJ327)), 0, ISBLANK(DJ327), $Q327-$S327+IH327-CD327-EK327)</f>
        <v>0</v>
      </c>
      <c r="HS327" s="153" t="e" cm="1">
        <f t="array" ref="HS327">_xlfn.IFS(HS$1= 0,"", NOT(ISBLANK(DK327)), 0, ISBLANK(DK327), $Q327-$S327+II327-CE327-EL327)</f>
        <v>#VALUE!</v>
      </c>
      <c r="HT327" s="153" t="e" cm="1">
        <f t="array" ref="HT327">_xlfn.IFS(HT$1= 0,"", NOT(ISBLANK(DL327)), 0, ISBLANK(DL327), $Q327-$S327+GV327-CF327-EM327)</f>
        <v>#VALUE!</v>
      </c>
      <c r="HU327" s="153" t="e" cm="1">
        <f t="array" ref="HU327">_xlfn.IFS(HU$1= 0,"", NOT(ISBLANK(DM327)), 0, ISBLANK(DM327), $Q327-$S327+GW327-CG327-EN327)</f>
        <v>#VALUE!</v>
      </c>
      <c r="HV327" s="153" t="str" cm="1">
        <f t="array" ref="HV327">_xlfn.IFS(HV$1= 0,"", NOT(ISBLANK(DN327)), 0, ISBLANK(DN327), $Q327-$S327+GX327-CH327-EO327)</f>
        <v/>
      </c>
      <c r="HW327" s="153" t="str" cm="1">
        <f t="array" ref="HW327">_xlfn.IFS(HW$1= 0,"", NOT(ISBLANK(DO327)), 0, ISBLANK(DO327), $Q327-$S327+GY327-CI327-EP327)</f>
        <v/>
      </c>
      <c r="HX327" s="153" t="str" cm="1">
        <f t="array" ref="HX327">_xlfn.IFS(HX$1= 0,"", NOT(ISBLANK(DP327)), 0, ISBLANK(DP327), $Q327-$S327+GZ327-CJ327-EQ327)</f>
        <v/>
      </c>
      <c r="HY327" s="153" t="str" cm="1">
        <f t="array" ref="HY327">_xlfn.IFS(HY$1= 0,"", NOT(ISBLANK(DQ327)), 0, ISBLANK(DQ327), $Q327-$S327+HA327-CK327-ER327)</f>
        <v/>
      </c>
      <c r="HZ327" s="153" t="str" cm="1">
        <f t="array" ref="HZ327">_xlfn.IFS(HZ$1= 0,"", NOT(ISBLANK(DR327)), 0, ISBLANK(DR327), $Q327-$S327+HB327-CL327-ES327)</f>
        <v/>
      </c>
      <c r="IA327" s="153" t="str" cm="1">
        <f t="array" ref="IA327">_xlfn.IFS(IA$1= 0,"", NOT(ISBLANK(DS327)), 0, ISBLANK(DS327), $Q327-$S327+HC327-CM327-ET327)</f>
        <v/>
      </c>
    </row>
    <row r="328" spans="1:235" ht="16.5" x14ac:dyDescent="0.3">
      <c r="A328" s="144"/>
      <c r="B328" s="106"/>
      <c r="C328" s="106"/>
      <c r="D328" s="107"/>
      <c r="E328" s="131"/>
      <c r="F328" s="137"/>
      <c r="G328" s="2"/>
      <c r="H328" s="2"/>
      <c r="I328" s="2"/>
      <c r="J328" s="2"/>
      <c r="K328" s="2"/>
      <c r="L328" s="2"/>
      <c r="M328" s="140"/>
      <c r="N328" s="137"/>
      <c r="O328" s="138"/>
      <c r="P328" s="133"/>
      <c r="Q328" s="94">
        <f t="shared" si="133"/>
        <v>0</v>
      </c>
      <c r="R328" s="1"/>
      <c r="S328" s="1"/>
      <c r="T328" s="2"/>
      <c r="U328" s="2"/>
      <c r="V328" s="82">
        <f t="shared" si="134"/>
        <v>0</v>
      </c>
      <c r="W328" s="121"/>
      <c r="X328" s="108"/>
      <c r="AU328" s="105"/>
      <c r="AV328" s="105"/>
      <c r="AW328" s="105"/>
      <c r="AX328" s="105"/>
      <c r="AY328" s="105"/>
      <c r="AZ328" s="105"/>
      <c r="BA328" s="105"/>
      <c r="BB328" s="105"/>
      <c r="BC328" s="105"/>
      <c r="BD328" s="105"/>
      <c r="BE328" s="105"/>
      <c r="BF328" s="105"/>
      <c r="BG328" s="105"/>
      <c r="BH328" s="105"/>
      <c r="BI328" s="105"/>
      <c r="BJ328" s="105"/>
      <c r="BK328" s="105"/>
      <c r="BL328" s="105"/>
      <c r="BM328" s="105"/>
      <c r="BN328" s="105"/>
      <c r="BO328" s="105"/>
      <c r="BP328" s="105"/>
      <c r="BQ328" s="105"/>
      <c r="BR328" s="105"/>
      <c r="BS328" s="105"/>
      <c r="BT328" s="105"/>
      <c r="BU328" s="105"/>
      <c r="BV328" s="105"/>
      <c r="BW328" s="105"/>
      <c r="BX328" s="105"/>
      <c r="BZ328" s="99"/>
      <c r="CA328" s="105" t="s">
        <v>32</v>
      </c>
      <c r="CB328" s="105"/>
      <c r="CC328" s="105"/>
      <c r="CD328" s="105"/>
      <c r="CE328" s="105"/>
      <c r="CF328" s="105"/>
      <c r="CG328" s="105"/>
      <c r="CH328" s="105"/>
      <c r="CI328" s="105"/>
      <c r="CJ328" s="105"/>
      <c r="CK328" s="105"/>
      <c r="CL328" s="105"/>
      <c r="CM328" s="105"/>
      <c r="CN328" s="105"/>
      <c r="CO328" s="105"/>
      <c r="CP328" s="105" t="s">
        <v>32</v>
      </c>
      <c r="CQ328" s="105"/>
      <c r="CR328" s="105"/>
      <c r="CS328" s="105"/>
      <c r="CT328" s="105"/>
      <c r="CU328" s="105"/>
      <c r="CV328" s="105"/>
      <c r="CW328" s="105"/>
      <c r="CX328" s="105"/>
      <c r="CY328" s="105"/>
      <c r="CZ328" s="105"/>
      <c r="DA328" s="105"/>
      <c r="DB328" s="105"/>
      <c r="DC328" s="105"/>
      <c r="DD328" s="105"/>
      <c r="DE328" s="99"/>
      <c r="DF328" s="99"/>
      <c r="DG328" s="105"/>
      <c r="DH328" s="105"/>
      <c r="DI328" s="105"/>
      <c r="DJ328" s="105"/>
      <c r="DK328" s="105"/>
      <c r="DL328" s="105"/>
      <c r="DM328" s="105"/>
      <c r="DN328" s="105"/>
      <c r="DO328" s="105"/>
      <c r="DP328" s="105"/>
      <c r="DQ328" s="105"/>
      <c r="DR328" s="105"/>
      <c r="DS328" s="105"/>
      <c r="DT328" s="105"/>
      <c r="DU328" s="105"/>
      <c r="DV328" s="105"/>
      <c r="DW328" s="105"/>
      <c r="DX328" s="105"/>
      <c r="DY328" s="105"/>
      <c r="DZ328" s="105"/>
      <c r="EA328" s="105"/>
      <c r="EB328" s="105"/>
      <c r="EC328" s="105"/>
      <c r="ED328" s="105"/>
      <c r="EE328" s="105"/>
      <c r="EF328" s="105"/>
      <c r="EG328" s="105"/>
      <c r="EH328" s="105"/>
      <c r="EI328" s="105"/>
      <c r="EJ328" s="105"/>
      <c r="EL328" s="146" t="str" cm="1">
        <f t="array" ref="EL328">IF(OR(EL$1=0, $A328="", _xlfn.XLOOKUP(EL$1, $Z$2:$Z$18, $AD$2:$AD$18, "")=""),"",SQRT((_xlfn.XLOOKUP(EL$1,$Z$2:$Z$18,$AA$2:$AA$18)-$T328)^2+(_xlfn.XLOOKUP(EL$1,$Z$2:$Z$18,$AB$2:$AB$18)-$U328)^2+(_xlfn.XLOOKUP(EL$1,$Z$2:$Z$18,$AC$2:$AC$18-$V328)^2)))</f>
        <v/>
      </c>
      <c r="EM328" s="96" t="str" cm="1">
        <f t="array" ref="EM328">IF(OR(EM$1=0, $A328="", _xlfn.XLOOKUP(EM$1, $Z$2:$Z$18, $AD$2:$AD$18, "")=""),"",SQRT((_xlfn.XLOOKUP(EM$1,$Z$2:$Z$18,$AA$2:$AA$18)-$T328)^2+(_xlfn.XLOOKUP(EM$1,$Z$2:$Z$18,$AB$2:$AB$18)-$U328)^2+(_xlfn.XLOOKUP(EM$1,$Z$2:$Z$18,$AC$2:$AC$18-$V328)^2)))</f>
        <v/>
      </c>
      <c r="EN328" s="96" t="str" cm="1">
        <f t="array" ref="EN328">IF(OR(EN$1=0, $A328="", _xlfn.XLOOKUP(EN$1, $Z$2:$Z$18, $AD$2:$AD$18, "")=""),"",SQRT((_xlfn.XLOOKUP(EN$1,$Z$2:$Z$18,$AA$2:$AA$18)-$T328)^2+(_xlfn.XLOOKUP(EN$1,$Z$2:$Z$18,$AB$2:$AB$18)-$U328)^2+(_xlfn.XLOOKUP(EN$1,$Z$2:$Z$18,$AC$2:$AC$18-$V328)^2)))</f>
        <v/>
      </c>
      <c r="EO328" s="96" t="str" cm="1">
        <f t="array" ref="EO328">IF(OR(EO$1=0, $A328="", _xlfn.XLOOKUP(EO$1, $Z$2:$Z$18, $AD$2:$AD$18, "")=""),"",SQRT((_xlfn.XLOOKUP(EO$1,$Z$2:$Z$18,$AA$2:$AA$18)-$T328)^2+(_xlfn.XLOOKUP(EO$1,$Z$2:$Z$18,$AB$2:$AB$18)-$U328)^2+(_xlfn.XLOOKUP(EO$1,$Z$2:$Z$18,$AC$2:$AC$18-$V328)^2)))</f>
        <v/>
      </c>
      <c r="EP328" s="96" t="str" cm="1">
        <f t="array" ref="EP328">IF(OR(EP$1=0, $A328="", _xlfn.XLOOKUP(EP$1, $Z$2:$Z$18, $AD$2:$AD$18, "")=""),"",SQRT((_xlfn.XLOOKUP(EP$1,$Z$2:$Z$18,$AA$2:$AA$18)-$T328)^2+(_xlfn.XLOOKUP(EP$1,$Z$2:$Z$18,$AB$2:$AB$18)-$U328)^2+(_xlfn.XLOOKUP(EP$1,$Z$2:$Z$18,$AC$2:$AC$18-$V328)^2)))</f>
        <v/>
      </c>
      <c r="EQ328" s="96" t="str" cm="1">
        <f t="array" ref="EQ328">IF(OR(EQ$1=0, $A328="", _xlfn.XLOOKUP(EQ$1, $Z$2:$Z$18, $AD$2:$AD$18, "")=""),"",SQRT((_xlfn.XLOOKUP(EQ$1,$Z$2:$Z$18,$AA$2:$AA$18)-$T328)^2+(_xlfn.XLOOKUP(EQ$1,$Z$2:$Z$18,$AB$2:$AB$18)-$U328)^2+(_xlfn.XLOOKUP(EQ$1,$Z$2:$Z$18,$AC$2:$AC$18-$V328)^2)))</f>
        <v/>
      </c>
      <c r="ER328" s="96" t="str" cm="1">
        <f t="array" ref="ER328">IF(OR(ER$1=0, $A328="", _xlfn.XLOOKUP(ER$1, $Z$2:$Z$18, $AD$2:$AD$18, "")=""),"",SQRT((_xlfn.XLOOKUP(ER$1,$Z$2:$Z$18,$AA$2:$AA$18)-$T328)^2+(_xlfn.XLOOKUP(ER$1,$Z$2:$Z$18,$AB$2:$AB$18)-$U328)^2+(_xlfn.XLOOKUP(ER$1,$Z$2:$Z$18,$AC$2:$AC$18-$V328)^2)))</f>
        <v/>
      </c>
      <c r="ES328" s="96" t="str" cm="1">
        <f t="array" ref="ES328">IF(OR(ES$1=0, $A328="", _xlfn.XLOOKUP(ES$1, $Z$2:$Z$18, $AD$2:$AD$18, "")=""),"",SQRT((_xlfn.XLOOKUP(ES$1,$Z$2:$Z$18,$AA$2:$AA$18)-$T328)^2+(_xlfn.XLOOKUP(ES$1,$Z$2:$Z$18,$AB$2:$AB$18)-$U328)^2+(_xlfn.XLOOKUP(ES$1,$Z$2:$Z$18,$AC$2:$AC$18-$V328)^2)))</f>
        <v/>
      </c>
      <c r="ET328" s="97" t="str" cm="1">
        <f t="array" ref="ET328">IF(OR(ET$1=0, $A328="", _xlfn.XLOOKUP(ET$1, $Z$2:$Z$18, $AD$2:$AD$18, "")=""),"",SQRT((_xlfn.XLOOKUP(ET$1,$Z$2:$Z$18,$AA$2:$AA$18)-$T328)^2+(_xlfn.XLOOKUP(ET$1,$Z$2:$Z$18,$AB$2:$AB$18)-$U328)^2+(_xlfn.XLOOKUP(ET$1,$Z$2:$Z$18,$AC$2:$AC$18-$V328)^2)))</f>
        <v/>
      </c>
      <c r="EU328" s="97" t="str" cm="1">
        <f t="array" ref="EU328">IF(OR(EU$1=0, $A328="", _xlfn.XLOOKUP(EU$1, $Z$2:$Z$18, $AD$2:$AD$18, "")=""),"",SQRT((_xlfn.XLOOKUP(EU$1,$Z$2:$Z$18,$AA$2:$AA$18)-$T328)^2+(_xlfn.XLOOKUP(EU$1,$Z$2:$Z$18,$AB$2:$AB$18)-$U328)^2+(_xlfn.XLOOKUP(EU$1,$Z$2:$Z$18,$AC$2:$AC$18-$V328)^2)))</f>
        <v/>
      </c>
      <c r="EV328" s="97" t="str" cm="1">
        <f t="array" ref="EV328">IF(OR(EV$1=0, $A328="", _xlfn.XLOOKUP(EV$1, $Z$2:$Z$18, $AD$2:$AD$18, "")=""),"",SQRT((_xlfn.XLOOKUP(EV$1,$Z$2:$Z$18,$AA$2:$AA$18)-$T328)^2+(_xlfn.XLOOKUP(EV$1,$Z$2:$Z$18,$AB$2:$AB$18)-$U328)^2+(_xlfn.XLOOKUP(EV$1,$Z$2:$Z$18,$AC$2:$AC$18-$V328)^2)))</f>
        <v/>
      </c>
      <c r="EW328" s="97" t="str" cm="1">
        <f t="array" ref="EW328">IF(OR(EW$1=0, $A328="", _xlfn.XLOOKUP(EW$1, $Z$2:$Z$18, $AD$2:$AD$18, "")=""),"",SQRT((_xlfn.XLOOKUP(EW$1,$Z$2:$Z$18,$AA$2:$AA$18)-$T328)^2+(_xlfn.XLOOKUP(EW$1,$Z$2:$Z$18,$AB$2:$AB$18)-$U328)^2+(_xlfn.XLOOKUP(EW$1,$Z$2:$Z$18,$AC$2:$AC$18-$V328)^2)))</f>
        <v/>
      </c>
      <c r="EX328" s="97" t="str" cm="1">
        <f t="array" ref="EX328">IF(OR(EX$1=0, $A328="", _xlfn.XLOOKUP(EX$1, $Z$2:$Z$18, $AD$2:$AD$18, "")=""),"",SQRT((_xlfn.XLOOKUP(EX$1,$Z$2:$Z$18,$AA$2:$AA$18)-$T328)^2+(_xlfn.XLOOKUP(EX$1,$Z$2:$Z$18,$AB$2:$AB$18)-$U328)^2+(_xlfn.XLOOKUP(EX$1,$Z$2:$Z$18,$AC$2:$AC$18-$V328)^2)))</f>
        <v/>
      </c>
      <c r="EY328" s="97" t="str" cm="1">
        <f t="array" ref="EY328">IF(OR(EY$1=0, $A328="", _xlfn.XLOOKUP(EY$1, $Z$2:$Z$18, $AD$2:$AD$18, "")=""),"",SQRT((_xlfn.XLOOKUP(EY$1,$Z$2:$Z$18,$AA$2:$AA$18)-$T328)^2+(_xlfn.XLOOKUP(EY$1,$Z$2:$Z$18,$AB$2:$AB$18)-$U328)^2+(_xlfn.XLOOKUP(EY$1,$Z$2:$Z$18,$AC$2:$AC$18-$V328)^2)))</f>
        <v/>
      </c>
      <c r="EZ328" s="98" t="str" cm="1">
        <f t="array" ref="EZ328">IF(OR(EZ$1=0, $A328="", _xlfn.XLOOKUP(EZ$1, $Z$2:$Z$18, $AD$2:$AD$18, "")=""),"",SQRT((_xlfn.XLOOKUP(EZ$1,$Z$2:$Z$18,$AA$2:$AA$18)-$T328)^2+(_xlfn.XLOOKUP(EZ$1,$Z$2:$Z$18,$AB$2:$AB$18)-$U328)^2+(_xlfn.XLOOKUP(EZ$1,$Z$2:$Z$18,$AC$2:$AC$18-$V328)^2)))</f>
        <v/>
      </c>
      <c r="FA328" s="146" t="str" cm="1">
        <f t="array" ref="FA328">IF(OR(FA$1=0, $A328="", _xlfn.XLOOKUP(FA$1, $Z$2:$Z$18, $AD$2:$AD$18, "")=""),"",SQRT((_xlfn.XLOOKUP(FA$1,$Z$2:$Z$18,$AA$2:$AA$18)-$T328)^2+(_xlfn.XLOOKUP(FA$1,$Z$2:$Z$18,$AB$2:$AB$18)-$U328)^2+(_xlfn.XLOOKUP(FA$1,$Z$2:$Z$18,$AC$2:$AC$18-$V328)^2)))</f>
        <v/>
      </c>
      <c r="FB328" s="96" t="str" cm="1">
        <f t="array" ref="FB328">IF(OR(FB$1=0, $A328="", _xlfn.XLOOKUP(FB$1, $Z$2:$Z$18, $AD$2:$AD$18, "")=""),"",SQRT((_xlfn.XLOOKUP(FB$1,$Z$2:$Z$18,$AA$2:$AA$18)-$T328)^2+(_xlfn.XLOOKUP(FB$1,$Z$2:$Z$18,$AB$2:$AB$18)-$U328)^2+(_xlfn.XLOOKUP(FB$1,$Z$2:$Z$18,$AC$2:$AC$18-$V328)^2)))</f>
        <v/>
      </c>
      <c r="FC328" s="96" t="str" cm="1">
        <f t="array" ref="FC328">IF(OR(FC$1=0, $A328="", _xlfn.XLOOKUP(FC$1, $Z$2:$Z$18, $AD$2:$AD$18, "")=""),"",SQRT((_xlfn.XLOOKUP(FC$1,$Z$2:$Z$18,$AA$2:$AA$18)-$T328)^2+(_xlfn.XLOOKUP(FC$1,$Z$2:$Z$18,$AB$2:$AB$18)-$U328)^2+(_xlfn.XLOOKUP(FC$1,$Z$2:$Z$18,$AC$2:$AC$18-$V328)^2)))</f>
        <v/>
      </c>
      <c r="FD328" s="96" t="str" cm="1">
        <f t="array" ref="FD328">IF(OR(FD$1=0, $A328="", _xlfn.XLOOKUP(FD$1, $Z$2:$Z$18, $AD$2:$AD$18, "")=""),"",SQRT((_xlfn.XLOOKUP(FD$1,$Z$2:$Z$18,$AA$2:$AA$18)-$T328)^2+(_xlfn.XLOOKUP(FD$1,$Z$2:$Z$18,$AB$2:$AB$18)-$U328)^2+(_xlfn.XLOOKUP(FD$1,$Z$2:$Z$18,$AC$2:$AC$18-$V328)^2)))</f>
        <v/>
      </c>
      <c r="FE328" s="96" t="str" cm="1">
        <f t="array" ref="FE328">IF(OR(FE$1=0, $A328="", _xlfn.XLOOKUP(FE$1, $Z$2:$Z$18, $AD$2:$AD$18, "")=""),"",SQRT((_xlfn.XLOOKUP(FE$1,$Z$2:$Z$18,$AA$2:$AA$18)-$T328)^2+(_xlfn.XLOOKUP(FE$1,$Z$2:$Z$18,$AB$2:$AB$18)-$U328)^2+(_xlfn.XLOOKUP(FE$1,$Z$2:$Z$18,$AC$2:$AC$18-$V328)^2)))</f>
        <v/>
      </c>
      <c r="FF328" s="96" t="str" cm="1">
        <f t="array" ref="FF328">IF(OR(FF$1=0, $A328="", _xlfn.XLOOKUP(FF$1, $Z$2:$Z$18, $AD$2:$AD$18, "")=""),"",SQRT((_xlfn.XLOOKUP(FF$1,$Z$2:$Z$18,$AA$2:$AA$18)-$T328)^2+(_xlfn.XLOOKUP(FF$1,$Z$2:$Z$18,$AB$2:$AB$18)-$U328)^2+(_xlfn.XLOOKUP(FF$1,$Z$2:$Z$18,$AC$2:$AC$18-$V328)^2)))</f>
        <v/>
      </c>
      <c r="FG328" s="96" t="str" cm="1">
        <f t="array" ref="FG328">IF(OR(FG$1=0, $A328="", _xlfn.XLOOKUP(FG$1, $Z$2:$Z$18, $AD$2:$AD$18, "")=""),"",SQRT((_xlfn.XLOOKUP(FG$1,$Z$2:$Z$18,$AA$2:$AA$18)-$T328)^2+(_xlfn.XLOOKUP(FG$1,$Z$2:$Z$18,$AB$2:$AB$18)-$U328)^2+(_xlfn.XLOOKUP(FG$1,$Z$2:$Z$18,$AC$2:$AC$18-$V328)^2)))</f>
        <v/>
      </c>
      <c r="FH328" s="96" t="str" cm="1">
        <f t="array" ref="FH328">IF(OR(FH$1=0, $A328="", _xlfn.XLOOKUP(FH$1, $Z$2:$Z$18, $AD$2:$AD$18, "")=""),"",SQRT((_xlfn.XLOOKUP(FH$1,$Z$2:$Z$18,$AA$2:$AA$18)-$T328)^2+(_xlfn.XLOOKUP(FH$1,$Z$2:$Z$18,$AB$2:$AB$18)-$U328)^2+(_xlfn.XLOOKUP(FH$1,$Z$2:$Z$18,$AC$2:$AC$18-$V328)^2)))</f>
        <v/>
      </c>
      <c r="FI328" s="97" t="str" cm="1">
        <f t="array" ref="FI328">IF(OR(FI$1=0, $A328="", _xlfn.XLOOKUP(FI$1, $Z$2:$Z$18, $AD$2:$AD$18, "")=""),"",SQRT((_xlfn.XLOOKUP(FI$1,$Z$2:$Z$18,$AA$2:$AA$18)-$T328)^2+(_xlfn.XLOOKUP(FI$1,$Z$2:$Z$18,$AB$2:$AB$18)-$U328)^2+(_xlfn.XLOOKUP(FI$1,$Z$2:$Z$18,$AC$2:$AC$18-$V328)^2)))</f>
        <v/>
      </c>
      <c r="FJ328" s="97" t="str" cm="1">
        <f t="array" ref="FJ328">IF(OR(FJ$1=0, $A328="", _xlfn.XLOOKUP(FJ$1, $Z$2:$Z$18, $AD$2:$AD$18, "")=""),"",SQRT((_xlfn.XLOOKUP(FJ$1,$Z$2:$Z$18,$AA$2:$AA$18)-$T328)^2+(_xlfn.XLOOKUP(FJ$1,$Z$2:$Z$18,$AB$2:$AB$18)-$U328)^2+(_xlfn.XLOOKUP(FJ$1,$Z$2:$Z$18,$AC$2:$AC$18-$V328)^2)))</f>
        <v/>
      </c>
      <c r="FK328" s="97" t="str" cm="1">
        <f t="array" ref="FK328">IF(OR(FK$1=0, $A328="", _xlfn.XLOOKUP(FK$1, $Z$2:$Z$18, $AD$2:$AD$18, "")=""),"",SQRT((_xlfn.XLOOKUP(FK$1,$Z$2:$Z$18,$AA$2:$AA$18)-$T328)^2+(_xlfn.XLOOKUP(FK$1,$Z$2:$Z$18,$AB$2:$AB$18)-$U328)^2+(_xlfn.XLOOKUP(FK$1,$Z$2:$Z$18,$AC$2:$AC$18-$V328)^2)))</f>
        <v/>
      </c>
      <c r="FL328" s="97" t="str" cm="1">
        <f t="array" ref="FL328">IF(OR(FL$1=0, $A328="", _xlfn.XLOOKUP(FL$1, $Z$2:$Z$18, $AD$2:$AD$18, "")=""),"",SQRT((_xlfn.XLOOKUP(FL$1,$Z$2:$Z$18,$AA$2:$AA$18)-$T328)^2+(_xlfn.XLOOKUP(FL$1,$Z$2:$Z$18,$AB$2:$AB$18)-$U328)^2+(_xlfn.XLOOKUP(FL$1,$Z$2:$Z$18,$AC$2:$AC$18-$V328)^2)))</f>
        <v/>
      </c>
      <c r="FM328" s="97" t="str" cm="1">
        <f t="array" ref="FM328">IF(OR(FM$1=0, $A328="", _xlfn.XLOOKUP(FM$1, $Z$2:$Z$18, $AD$2:$AD$18, "")=""),"",SQRT((_xlfn.XLOOKUP(FM$1,$Z$2:$Z$18,$AA$2:$AA$18)-$T328)^2+(_xlfn.XLOOKUP(FM$1,$Z$2:$Z$18,$AB$2:$AB$18)-$U328)^2+(_xlfn.XLOOKUP(FM$1,$Z$2:$Z$18,$AC$2:$AC$18-$V328)^2)))</f>
        <v/>
      </c>
      <c r="FN328" s="97" t="str" cm="1">
        <f t="array" ref="FN328">IF(OR(FN$1=0, $A328="", _xlfn.XLOOKUP(FN$1, $Z$2:$Z$18, $AD$2:$AD$18, "")=""),"",SQRT((_xlfn.XLOOKUP(FN$1,$Z$2:$Z$18,$AA$2:$AA$18)-$T328)^2+(_xlfn.XLOOKUP(FN$1,$Z$2:$Z$18,$AB$2:$AB$18)-$U328)^2+(_xlfn.XLOOKUP(FN$1,$Z$2:$Z$18,$AC$2:$AC$18-$V328)^2)))</f>
        <v/>
      </c>
      <c r="FO328" s="98" t="str" cm="1">
        <f t="array" ref="FO328">IF(OR(FO$1=0, $A328="", _xlfn.XLOOKUP(FO$1, $Z$2:$Z$18, $AD$2:$AD$18, "")=""),"",SQRT((_xlfn.XLOOKUP(FO$1,$Z$2:$Z$18,$AA$2:$AA$18)-$T328)^2+(_xlfn.XLOOKUP(FO$1,$Z$2:$Z$18,$AB$2:$AB$18)-$U328)^2+(_xlfn.XLOOKUP(FO$1,$Z$2:$Z$18,$AC$2:$AC$18-$V328)^2)))</f>
        <v/>
      </c>
      <c r="FP328" s="99"/>
      <c r="FQ328" s="99"/>
      <c r="FR328" s="100">
        <f t="shared" si="135"/>
        <v>0</v>
      </c>
      <c r="FS328" s="109">
        <f t="shared" si="136"/>
        <v>0</v>
      </c>
      <c r="FT328" s="109">
        <f t="shared" si="137"/>
        <v>0</v>
      </c>
      <c r="FU328" s="109">
        <f t="shared" si="138"/>
        <v>0</v>
      </c>
      <c r="FV328" s="109">
        <f t="shared" si="139"/>
        <v>0</v>
      </c>
      <c r="FW328" s="109">
        <f t="shared" si="140"/>
        <v>0</v>
      </c>
      <c r="FX328" s="109">
        <f t="shared" si="141"/>
        <v>0</v>
      </c>
      <c r="FY328" s="109">
        <f t="shared" si="142"/>
        <v>0</v>
      </c>
      <c r="FZ328" s="110">
        <f t="shared" si="143"/>
        <v>0</v>
      </c>
      <c r="GA328" s="110">
        <f t="shared" si="144"/>
        <v>0</v>
      </c>
      <c r="GB328" s="110">
        <f t="shared" si="145"/>
        <v>0</v>
      </c>
      <c r="GC328" s="110">
        <f t="shared" si="146"/>
        <v>0</v>
      </c>
      <c r="GD328" s="110">
        <f t="shared" si="147"/>
        <v>0</v>
      </c>
      <c r="GE328" s="110">
        <f t="shared" si="148"/>
        <v>0</v>
      </c>
      <c r="GF328" s="111">
        <f t="shared" si="149"/>
        <v>0</v>
      </c>
      <c r="GG328" s="100">
        <f t="shared" si="150"/>
        <v>0</v>
      </c>
      <c r="GH328" s="109">
        <f t="shared" si="151"/>
        <v>0</v>
      </c>
      <c r="GI328" s="109">
        <f t="shared" si="152"/>
        <v>0</v>
      </c>
      <c r="GJ328" s="109">
        <f t="shared" si="153"/>
        <v>0</v>
      </c>
      <c r="GK328" s="109">
        <f t="shared" si="154"/>
        <v>0</v>
      </c>
      <c r="GL328" s="109">
        <f t="shared" si="155"/>
        <v>0</v>
      </c>
      <c r="GM328" s="109">
        <f t="shared" si="156"/>
        <v>0</v>
      </c>
      <c r="GN328" s="109">
        <f t="shared" si="157"/>
        <v>0</v>
      </c>
      <c r="GO328" s="110">
        <f t="shared" si="158"/>
        <v>0</v>
      </c>
      <c r="GP328" s="110">
        <f t="shared" si="159"/>
        <v>0</v>
      </c>
      <c r="GQ328" s="110">
        <f t="shared" si="160"/>
        <v>0</v>
      </c>
      <c r="GR328" s="110">
        <f t="shared" si="161"/>
        <v>0</v>
      </c>
      <c r="GS328" s="110">
        <f t="shared" si="162"/>
        <v>0</v>
      </c>
      <c r="GT328" s="110">
        <f t="shared" si="163"/>
        <v>0</v>
      </c>
      <c r="GU328" s="111">
        <f t="shared" si="164"/>
        <v>0</v>
      </c>
      <c r="GX328" s="151" cm="1">
        <f t="array" ref="GX328">_xlfn.IFS(GX$1= 0,"", NOT(ISBLANK(CA328)), 0, ISBLANK(CA328), $Q328-$S328+FR328-AU328-DG328)</f>
        <v>0</v>
      </c>
      <c r="GY328" s="152" cm="1">
        <f t="array" ref="GY328">_xlfn.IFS(GY$1= 0,"", NOT(ISBLANK(CB328)), 0, ISBLANK(CB328), $Q328-$S328+FS328-AV328-DH328)</f>
        <v>0</v>
      </c>
      <c r="GZ328" s="152" cm="1">
        <f t="array" ref="GZ328">_xlfn.IFS(GZ$1= 0,"", NOT(ISBLANK(CC328)), 0, ISBLANK(CC328), $Q328-$S328+FT328-AW328-DI328)</f>
        <v>0</v>
      </c>
      <c r="HA328" s="152" cm="1">
        <f t="array" ref="HA328">_xlfn.IFS(HA$1= 0,"", NOT(ISBLANK(CD328)), 0, ISBLANK(CD328), $Q328-$S328+FU328-AX328-DJ328)</f>
        <v>0</v>
      </c>
      <c r="HB328" s="152" cm="1">
        <f t="array" ref="HB328">_xlfn.IFS(HB$1= 0,"", NOT(ISBLANK(CE328)), 0, ISBLANK(CE328), $Q328-$S328+FV328-AY328-DK328)</f>
        <v>0</v>
      </c>
      <c r="HC328" s="152" cm="1">
        <f t="array" ref="HC328">_xlfn.IFS(HC$1= 0,"", NOT(ISBLANK(CF328)), 0, ISBLANK(CF328), $Q328-$S328+FW328-AZ328-DL328)</f>
        <v>0</v>
      </c>
      <c r="HD328" s="152" cm="1">
        <f t="array" ref="HD328">_xlfn.IFS(HD$1= 0,"", NOT(ISBLANK(CG328)), 0, ISBLANK(CG328), $Q328-$S328+FX328-BA328-DM328)</f>
        <v>0</v>
      </c>
      <c r="HE328" s="152" t="str" cm="1">
        <f t="array" ref="HE328">_xlfn.IFS(HE$1= 0,"", NOT(ISBLANK(CH328)), 0, ISBLANK(CH328), $Q328-$S328+FY328-BB328-DN328)</f>
        <v/>
      </c>
      <c r="HF328" s="152" t="str" cm="1">
        <f t="array" ref="HF328">_xlfn.IFS(HF$1= 0,"", NOT(ISBLANK(CI328)), 0, ISBLANK(CI328), $Q328-$S328+FZ328-BC328-DO328)</f>
        <v/>
      </c>
      <c r="HG328" s="152" t="str" cm="1">
        <f t="array" ref="HG328">_xlfn.IFS(HG$1= 0,"", NOT(ISBLANK(CJ328)), 0, ISBLANK(CJ328), $Q328-$S328+GA328-BD328-DP328)</f>
        <v/>
      </c>
      <c r="HH328" s="152" t="str" cm="1">
        <f t="array" ref="HH328">_xlfn.IFS(HH$1= 0,"", NOT(ISBLANK(CK328)), 0, ISBLANK(CK328), $Q328-$S328+GB328-BE328-DQ328)</f>
        <v/>
      </c>
      <c r="HI328" s="152" t="str" cm="1">
        <f t="array" ref="HI328">_xlfn.IFS(HI$1= 0,"", NOT(ISBLANK(CL328)), 0, ISBLANK(CL328), $Q328-$S328+GC328-BF328-DR328)</f>
        <v/>
      </c>
      <c r="HJ328" s="152" t="str" cm="1">
        <f t="array" ref="HJ328">_xlfn.IFS(HJ$1= 0,"", NOT(ISBLANK(CM328)), 0, ISBLANK(CM328), $Q328-$S328+GD328-BG328-DS328)</f>
        <v/>
      </c>
      <c r="HK328" s="152" t="str" cm="1">
        <f t="array" ref="HK328">_xlfn.IFS(HK$1= 0,"", NOT(ISBLANK(CN328)), 0, ISBLANK(CN328), $Q328-$S328+GE328-BH328-DT328)</f>
        <v/>
      </c>
      <c r="HL328" s="153" t="str" cm="1">
        <f t="array" ref="HL328">_xlfn.IFS(HL$1= 0,"", NOT(ISBLANK(CO328)), 0, ISBLANK(CO328), $Q328-$S328+GF328-BI328-DU328)</f>
        <v/>
      </c>
      <c r="HM328" s="153" t="str" cm="1">
        <f t="array" ref="HM328">_xlfn.IFS(HM$1= 0,"", NOT(ISBLANK(DE328)), 0, ISBLANK(DE328), $Q328-$S328+IC328-BY328-#REF!)</f>
        <v/>
      </c>
      <c r="HN328" s="153" t="e" cm="1">
        <f t="array" ref="HN328">_xlfn.IFS(HN$1= 0,"", NOT(ISBLANK(DF328)), 0, ISBLANK(DF328), $Q328-$S328+ID328-BZ328-#REF!)</f>
        <v>#REF!</v>
      </c>
      <c r="HO328" s="153" t="e" cm="1">
        <f t="array" ref="HO328">_xlfn.IFS(HO$1= 0,"", NOT(ISBLANK(DG328)), 0, ISBLANK(DG328), $Q328-$S328+IE328-CA328-#REF!)</f>
        <v>#VALUE!</v>
      </c>
      <c r="HP328" s="153" t="e" cm="1">
        <f t="array" ref="HP328">_xlfn.IFS(HP$1= 0,"", NOT(ISBLANK(DH328)), 0, ISBLANK(DH328), $Q328-$S328+IF328-CB328-#REF!)</f>
        <v>#REF!</v>
      </c>
      <c r="HQ328" s="153" t="e" cm="1">
        <f t="array" ref="HQ328">_xlfn.IFS(HQ$1= 0,"", NOT(ISBLANK(DI328)), 0, ISBLANK(DI328), $Q328-$S328+IG328-CC328-#REF!)</f>
        <v>#REF!</v>
      </c>
      <c r="HR328" s="153" cm="1">
        <f t="array" ref="HR328">_xlfn.IFS(HR$1= 0,"", NOT(ISBLANK(DJ328)), 0, ISBLANK(DJ328), $Q328-$S328+IH328-CD328-EK328)</f>
        <v>0</v>
      </c>
      <c r="HS328" s="153" t="e" cm="1">
        <f t="array" ref="HS328">_xlfn.IFS(HS$1= 0,"", NOT(ISBLANK(DK328)), 0, ISBLANK(DK328), $Q328-$S328+II328-CE328-EL328)</f>
        <v>#VALUE!</v>
      </c>
      <c r="HT328" s="153" t="e" cm="1">
        <f t="array" ref="HT328">_xlfn.IFS(HT$1= 0,"", NOT(ISBLANK(DL328)), 0, ISBLANK(DL328), $Q328-$S328+GV328-CF328-EM328)</f>
        <v>#VALUE!</v>
      </c>
      <c r="HU328" s="153" t="e" cm="1">
        <f t="array" ref="HU328">_xlfn.IFS(HU$1= 0,"", NOT(ISBLANK(DM328)), 0, ISBLANK(DM328), $Q328-$S328+GW328-CG328-EN328)</f>
        <v>#VALUE!</v>
      </c>
      <c r="HV328" s="153" t="str" cm="1">
        <f t="array" ref="HV328">_xlfn.IFS(HV$1= 0,"", NOT(ISBLANK(DN328)), 0, ISBLANK(DN328), $Q328-$S328+GX328-CH328-EO328)</f>
        <v/>
      </c>
      <c r="HW328" s="153" t="str" cm="1">
        <f t="array" ref="HW328">_xlfn.IFS(HW$1= 0,"", NOT(ISBLANK(DO328)), 0, ISBLANK(DO328), $Q328-$S328+GY328-CI328-EP328)</f>
        <v/>
      </c>
      <c r="HX328" s="153" t="str" cm="1">
        <f t="array" ref="HX328">_xlfn.IFS(HX$1= 0,"", NOT(ISBLANK(DP328)), 0, ISBLANK(DP328), $Q328-$S328+GZ328-CJ328-EQ328)</f>
        <v/>
      </c>
      <c r="HY328" s="153" t="str" cm="1">
        <f t="array" ref="HY328">_xlfn.IFS(HY$1= 0,"", NOT(ISBLANK(DQ328)), 0, ISBLANK(DQ328), $Q328-$S328+HA328-CK328-ER328)</f>
        <v/>
      </c>
      <c r="HZ328" s="153" t="str" cm="1">
        <f t="array" ref="HZ328">_xlfn.IFS(HZ$1= 0,"", NOT(ISBLANK(DR328)), 0, ISBLANK(DR328), $Q328-$S328+HB328-CL328-ES328)</f>
        <v/>
      </c>
      <c r="IA328" s="153" t="str" cm="1">
        <f t="array" ref="IA328">_xlfn.IFS(IA$1= 0,"", NOT(ISBLANK(DS328)), 0, ISBLANK(DS328), $Q328-$S328+HC328-CM328-ET328)</f>
        <v/>
      </c>
    </row>
    <row r="329" spans="1:235" ht="16.5" x14ac:dyDescent="0.3">
      <c r="A329" s="144"/>
      <c r="B329" s="106"/>
      <c r="C329" s="106"/>
      <c r="D329" s="107"/>
      <c r="E329" s="131"/>
      <c r="F329" s="137"/>
      <c r="G329" s="2"/>
      <c r="H329" s="2"/>
      <c r="I329" s="2"/>
      <c r="J329" s="2"/>
      <c r="K329" s="2"/>
      <c r="L329" s="2"/>
      <c r="M329" s="140"/>
      <c r="N329" s="137"/>
      <c r="O329" s="138"/>
      <c r="P329" s="133"/>
      <c r="Q329" s="94">
        <f t="shared" si="133"/>
        <v>0</v>
      </c>
      <c r="R329" s="1"/>
      <c r="S329" s="1"/>
      <c r="T329" s="2"/>
      <c r="U329" s="2"/>
      <c r="V329" s="82">
        <f t="shared" si="134"/>
        <v>0</v>
      </c>
      <c r="W329" s="121"/>
      <c r="X329" s="108"/>
      <c r="AU329" s="105"/>
      <c r="AV329" s="105"/>
      <c r="AW329" s="105"/>
      <c r="AX329" s="105"/>
      <c r="AY329" s="105"/>
      <c r="AZ329" s="105"/>
      <c r="BA329" s="105"/>
      <c r="BB329" s="105"/>
      <c r="BC329" s="105"/>
      <c r="BD329" s="105"/>
      <c r="BE329" s="105"/>
      <c r="BF329" s="105"/>
      <c r="BG329" s="105"/>
      <c r="BH329" s="105"/>
      <c r="BI329" s="105"/>
      <c r="BJ329" s="105"/>
      <c r="BK329" s="105"/>
      <c r="BL329" s="105"/>
      <c r="BM329" s="105"/>
      <c r="BN329" s="105"/>
      <c r="BO329" s="105"/>
      <c r="BP329" s="105"/>
      <c r="BQ329" s="105"/>
      <c r="BR329" s="105"/>
      <c r="BS329" s="105"/>
      <c r="BT329" s="105"/>
      <c r="BU329" s="105"/>
      <c r="BV329" s="105"/>
      <c r="BW329" s="105"/>
      <c r="BX329" s="105"/>
      <c r="BZ329" s="99"/>
      <c r="CA329" s="105" t="s">
        <v>32</v>
      </c>
      <c r="CB329" s="105"/>
      <c r="CC329" s="105"/>
      <c r="CD329" s="105"/>
      <c r="CE329" s="105"/>
      <c r="CF329" s="105"/>
      <c r="CG329" s="105"/>
      <c r="CH329" s="105"/>
      <c r="CI329" s="105"/>
      <c r="CJ329" s="105"/>
      <c r="CK329" s="105"/>
      <c r="CL329" s="105"/>
      <c r="CM329" s="105"/>
      <c r="CN329" s="105"/>
      <c r="CO329" s="105"/>
      <c r="CP329" s="105" t="s">
        <v>32</v>
      </c>
      <c r="CQ329" s="105"/>
      <c r="CR329" s="105"/>
      <c r="CS329" s="105"/>
      <c r="CT329" s="105"/>
      <c r="CU329" s="105"/>
      <c r="CV329" s="105"/>
      <c r="CW329" s="105"/>
      <c r="CX329" s="105"/>
      <c r="CY329" s="105"/>
      <c r="CZ329" s="105"/>
      <c r="DA329" s="105"/>
      <c r="DB329" s="105"/>
      <c r="DC329" s="105"/>
      <c r="DD329" s="105"/>
      <c r="DE329" s="99"/>
      <c r="DF329" s="99"/>
      <c r="DG329" s="105"/>
      <c r="DH329" s="105"/>
      <c r="DI329" s="105"/>
      <c r="DJ329" s="105"/>
      <c r="DK329" s="105"/>
      <c r="DL329" s="105"/>
      <c r="DM329" s="105"/>
      <c r="DN329" s="105"/>
      <c r="DO329" s="105"/>
      <c r="DP329" s="105"/>
      <c r="DQ329" s="105"/>
      <c r="DR329" s="105"/>
      <c r="DS329" s="105"/>
      <c r="DT329" s="105"/>
      <c r="DU329" s="105"/>
      <c r="DV329" s="105"/>
      <c r="DW329" s="105"/>
      <c r="DX329" s="105"/>
      <c r="DY329" s="105"/>
      <c r="DZ329" s="105"/>
      <c r="EA329" s="105"/>
      <c r="EB329" s="105"/>
      <c r="EC329" s="105"/>
      <c r="ED329" s="105"/>
      <c r="EE329" s="105"/>
      <c r="EF329" s="105"/>
      <c r="EG329" s="105"/>
      <c r="EH329" s="105"/>
      <c r="EI329" s="105"/>
      <c r="EJ329" s="105"/>
      <c r="EL329" s="146" t="str" cm="1">
        <f t="array" ref="EL329">IF(OR(EL$1=0, $A329="", _xlfn.XLOOKUP(EL$1, $Z$2:$Z$18, $AD$2:$AD$18, "")=""),"",SQRT((_xlfn.XLOOKUP(EL$1,$Z$2:$Z$18,$AA$2:$AA$18)-$T329)^2+(_xlfn.XLOOKUP(EL$1,$Z$2:$Z$18,$AB$2:$AB$18)-$U329)^2+(_xlfn.XLOOKUP(EL$1,$Z$2:$Z$18,$AC$2:$AC$18-$V329)^2)))</f>
        <v/>
      </c>
      <c r="EM329" s="96" t="str" cm="1">
        <f t="array" ref="EM329">IF(OR(EM$1=0, $A329="", _xlfn.XLOOKUP(EM$1, $Z$2:$Z$18, $AD$2:$AD$18, "")=""),"",SQRT((_xlfn.XLOOKUP(EM$1,$Z$2:$Z$18,$AA$2:$AA$18)-$T329)^2+(_xlfn.XLOOKUP(EM$1,$Z$2:$Z$18,$AB$2:$AB$18)-$U329)^2+(_xlfn.XLOOKUP(EM$1,$Z$2:$Z$18,$AC$2:$AC$18-$V329)^2)))</f>
        <v/>
      </c>
      <c r="EN329" s="96" t="str" cm="1">
        <f t="array" ref="EN329">IF(OR(EN$1=0, $A329="", _xlfn.XLOOKUP(EN$1, $Z$2:$Z$18, $AD$2:$AD$18, "")=""),"",SQRT((_xlfn.XLOOKUP(EN$1,$Z$2:$Z$18,$AA$2:$AA$18)-$T329)^2+(_xlfn.XLOOKUP(EN$1,$Z$2:$Z$18,$AB$2:$AB$18)-$U329)^2+(_xlfn.XLOOKUP(EN$1,$Z$2:$Z$18,$AC$2:$AC$18-$V329)^2)))</f>
        <v/>
      </c>
      <c r="EO329" s="96" t="str" cm="1">
        <f t="array" ref="EO329">IF(OR(EO$1=0, $A329="", _xlfn.XLOOKUP(EO$1, $Z$2:$Z$18, $AD$2:$AD$18, "")=""),"",SQRT((_xlfn.XLOOKUP(EO$1,$Z$2:$Z$18,$AA$2:$AA$18)-$T329)^2+(_xlfn.XLOOKUP(EO$1,$Z$2:$Z$18,$AB$2:$AB$18)-$U329)^2+(_xlfn.XLOOKUP(EO$1,$Z$2:$Z$18,$AC$2:$AC$18-$V329)^2)))</f>
        <v/>
      </c>
      <c r="EP329" s="96" t="str" cm="1">
        <f t="array" ref="EP329">IF(OR(EP$1=0, $A329="", _xlfn.XLOOKUP(EP$1, $Z$2:$Z$18, $AD$2:$AD$18, "")=""),"",SQRT((_xlfn.XLOOKUP(EP$1,$Z$2:$Z$18,$AA$2:$AA$18)-$T329)^2+(_xlfn.XLOOKUP(EP$1,$Z$2:$Z$18,$AB$2:$AB$18)-$U329)^2+(_xlfn.XLOOKUP(EP$1,$Z$2:$Z$18,$AC$2:$AC$18-$V329)^2)))</f>
        <v/>
      </c>
      <c r="EQ329" s="96" t="str" cm="1">
        <f t="array" ref="EQ329">IF(OR(EQ$1=0, $A329="", _xlfn.XLOOKUP(EQ$1, $Z$2:$Z$18, $AD$2:$AD$18, "")=""),"",SQRT((_xlfn.XLOOKUP(EQ$1,$Z$2:$Z$18,$AA$2:$AA$18)-$T329)^2+(_xlfn.XLOOKUP(EQ$1,$Z$2:$Z$18,$AB$2:$AB$18)-$U329)^2+(_xlfn.XLOOKUP(EQ$1,$Z$2:$Z$18,$AC$2:$AC$18-$V329)^2)))</f>
        <v/>
      </c>
      <c r="ER329" s="96" t="str" cm="1">
        <f t="array" ref="ER329">IF(OR(ER$1=0, $A329="", _xlfn.XLOOKUP(ER$1, $Z$2:$Z$18, $AD$2:$AD$18, "")=""),"",SQRT((_xlfn.XLOOKUP(ER$1,$Z$2:$Z$18,$AA$2:$AA$18)-$T329)^2+(_xlfn.XLOOKUP(ER$1,$Z$2:$Z$18,$AB$2:$AB$18)-$U329)^2+(_xlfn.XLOOKUP(ER$1,$Z$2:$Z$18,$AC$2:$AC$18-$V329)^2)))</f>
        <v/>
      </c>
      <c r="ES329" s="96" t="str" cm="1">
        <f t="array" ref="ES329">IF(OR(ES$1=0, $A329="", _xlfn.XLOOKUP(ES$1, $Z$2:$Z$18, $AD$2:$AD$18, "")=""),"",SQRT((_xlfn.XLOOKUP(ES$1,$Z$2:$Z$18,$AA$2:$AA$18)-$T329)^2+(_xlfn.XLOOKUP(ES$1,$Z$2:$Z$18,$AB$2:$AB$18)-$U329)^2+(_xlfn.XLOOKUP(ES$1,$Z$2:$Z$18,$AC$2:$AC$18-$V329)^2)))</f>
        <v/>
      </c>
      <c r="ET329" s="97" t="str" cm="1">
        <f t="array" ref="ET329">IF(OR(ET$1=0, $A329="", _xlfn.XLOOKUP(ET$1, $Z$2:$Z$18, $AD$2:$AD$18, "")=""),"",SQRT((_xlfn.XLOOKUP(ET$1,$Z$2:$Z$18,$AA$2:$AA$18)-$T329)^2+(_xlfn.XLOOKUP(ET$1,$Z$2:$Z$18,$AB$2:$AB$18)-$U329)^2+(_xlfn.XLOOKUP(ET$1,$Z$2:$Z$18,$AC$2:$AC$18-$V329)^2)))</f>
        <v/>
      </c>
      <c r="EU329" s="97" t="str" cm="1">
        <f t="array" ref="EU329">IF(OR(EU$1=0, $A329="", _xlfn.XLOOKUP(EU$1, $Z$2:$Z$18, $AD$2:$AD$18, "")=""),"",SQRT((_xlfn.XLOOKUP(EU$1,$Z$2:$Z$18,$AA$2:$AA$18)-$T329)^2+(_xlfn.XLOOKUP(EU$1,$Z$2:$Z$18,$AB$2:$AB$18)-$U329)^2+(_xlfn.XLOOKUP(EU$1,$Z$2:$Z$18,$AC$2:$AC$18-$V329)^2)))</f>
        <v/>
      </c>
      <c r="EV329" s="97" t="str" cm="1">
        <f t="array" ref="EV329">IF(OR(EV$1=0, $A329="", _xlfn.XLOOKUP(EV$1, $Z$2:$Z$18, $AD$2:$AD$18, "")=""),"",SQRT((_xlfn.XLOOKUP(EV$1,$Z$2:$Z$18,$AA$2:$AA$18)-$T329)^2+(_xlfn.XLOOKUP(EV$1,$Z$2:$Z$18,$AB$2:$AB$18)-$U329)^2+(_xlfn.XLOOKUP(EV$1,$Z$2:$Z$18,$AC$2:$AC$18-$V329)^2)))</f>
        <v/>
      </c>
      <c r="EW329" s="97" t="str" cm="1">
        <f t="array" ref="EW329">IF(OR(EW$1=0, $A329="", _xlfn.XLOOKUP(EW$1, $Z$2:$Z$18, $AD$2:$AD$18, "")=""),"",SQRT((_xlfn.XLOOKUP(EW$1,$Z$2:$Z$18,$AA$2:$AA$18)-$T329)^2+(_xlfn.XLOOKUP(EW$1,$Z$2:$Z$18,$AB$2:$AB$18)-$U329)^2+(_xlfn.XLOOKUP(EW$1,$Z$2:$Z$18,$AC$2:$AC$18-$V329)^2)))</f>
        <v/>
      </c>
      <c r="EX329" s="97" t="str" cm="1">
        <f t="array" ref="EX329">IF(OR(EX$1=0, $A329="", _xlfn.XLOOKUP(EX$1, $Z$2:$Z$18, $AD$2:$AD$18, "")=""),"",SQRT((_xlfn.XLOOKUP(EX$1,$Z$2:$Z$18,$AA$2:$AA$18)-$T329)^2+(_xlfn.XLOOKUP(EX$1,$Z$2:$Z$18,$AB$2:$AB$18)-$U329)^2+(_xlfn.XLOOKUP(EX$1,$Z$2:$Z$18,$AC$2:$AC$18-$V329)^2)))</f>
        <v/>
      </c>
      <c r="EY329" s="97" t="str" cm="1">
        <f t="array" ref="EY329">IF(OR(EY$1=0, $A329="", _xlfn.XLOOKUP(EY$1, $Z$2:$Z$18, $AD$2:$AD$18, "")=""),"",SQRT((_xlfn.XLOOKUP(EY$1,$Z$2:$Z$18,$AA$2:$AA$18)-$T329)^2+(_xlfn.XLOOKUP(EY$1,$Z$2:$Z$18,$AB$2:$AB$18)-$U329)^2+(_xlfn.XLOOKUP(EY$1,$Z$2:$Z$18,$AC$2:$AC$18-$V329)^2)))</f>
        <v/>
      </c>
      <c r="EZ329" s="98" t="str" cm="1">
        <f t="array" ref="EZ329">IF(OR(EZ$1=0, $A329="", _xlfn.XLOOKUP(EZ$1, $Z$2:$Z$18, $AD$2:$AD$18, "")=""),"",SQRT((_xlfn.XLOOKUP(EZ$1,$Z$2:$Z$18,$AA$2:$AA$18)-$T329)^2+(_xlfn.XLOOKUP(EZ$1,$Z$2:$Z$18,$AB$2:$AB$18)-$U329)^2+(_xlfn.XLOOKUP(EZ$1,$Z$2:$Z$18,$AC$2:$AC$18-$V329)^2)))</f>
        <v/>
      </c>
      <c r="FA329" s="146" t="str" cm="1">
        <f t="array" ref="FA329">IF(OR(FA$1=0, $A329="", _xlfn.XLOOKUP(FA$1, $Z$2:$Z$18, $AD$2:$AD$18, "")=""),"",SQRT((_xlfn.XLOOKUP(FA$1,$Z$2:$Z$18,$AA$2:$AA$18)-$T329)^2+(_xlfn.XLOOKUP(FA$1,$Z$2:$Z$18,$AB$2:$AB$18)-$U329)^2+(_xlfn.XLOOKUP(FA$1,$Z$2:$Z$18,$AC$2:$AC$18-$V329)^2)))</f>
        <v/>
      </c>
      <c r="FB329" s="96" t="str" cm="1">
        <f t="array" ref="FB329">IF(OR(FB$1=0, $A329="", _xlfn.XLOOKUP(FB$1, $Z$2:$Z$18, $AD$2:$AD$18, "")=""),"",SQRT((_xlfn.XLOOKUP(FB$1,$Z$2:$Z$18,$AA$2:$AA$18)-$T329)^2+(_xlfn.XLOOKUP(FB$1,$Z$2:$Z$18,$AB$2:$AB$18)-$U329)^2+(_xlfn.XLOOKUP(FB$1,$Z$2:$Z$18,$AC$2:$AC$18-$V329)^2)))</f>
        <v/>
      </c>
      <c r="FC329" s="96" t="str" cm="1">
        <f t="array" ref="FC329">IF(OR(FC$1=0, $A329="", _xlfn.XLOOKUP(FC$1, $Z$2:$Z$18, $AD$2:$AD$18, "")=""),"",SQRT((_xlfn.XLOOKUP(FC$1,$Z$2:$Z$18,$AA$2:$AA$18)-$T329)^2+(_xlfn.XLOOKUP(FC$1,$Z$2:$Z$18,$AB$2:$AB$18)-$U329)^2+(_xlfn.XLOOKUP(FC$1,$Z$2:$Z$18,$AC$2:$AC$18-$V329)^2)))</f>
        <v/>
      </c>
      <c r="FD329" s="96" t="str" cm="1">
        <f t="array" ref="FD329">IF(OR(FD$1=0, $A329="", _xlfn.XLOOKUP(FD$1, $Z$2:$Z$18, $AD$2:$AD$18, "")=""),"",SQRT((_xlfn.XLOOKUP(FD$1,$Z$2:$Z$18,$AA$2:$AA$18)-$T329)^2+(_xlfn.XLOOKUP(FD$1,$Z$2:$Z$18,$AB$2:$AB$18)-$U329)^2+(_xlfn.XLOOKUP(FD$1,$Z$2:$Z$18,$AC$2:$AC$18-$V329)^2)))</f>
        <v/>
      </c>
      <c r="FE329" s="96" t="str" cm="1">
        <f t="array" ref="FE329">IF(OR(FE$1=0, $A329="", _xlfn.XLOOKUP(FE$1, $Z$2:$Z$18, $AD$2:$AD$18, "")=""),"",SQRT((_xlfn.XLOOKUP(FE$1,$Z$2:$Z$18,$AA$2:$AA$18)-$T329)^2+(_xlfn.XLOOKUP(FE$1,$Z$2:$Z$18,$AB$2:$AB$18)-$U329)^2+(_xlfn.XLOOKUP(FE$1,$Z$2:$Z$18,$AC$2:$AC$18-$V329)^2)))</f>
        <v/>
      </c>
      <c r="FF329" s="96" t="str" cm="1">
        <f t="array" ref="FF329">IF(OR(FF$1=0, $A329="", _xlfn.XLOOKUP(FF$1, $Z$2:$Z$18, $AD$2:$AD$18, "")=""),"",SQRT((_xlfn.XLOOKUP(FF$1,$Z$2:$Z$18,$AA$2:$AA$18)-$T329)^2+(_xlfn.XLOOKUP(FF$1,$Z$2:$Z$18,$AB$2:$AB$18)-$U329)^2+(_xlfn.XLOOKUP(FF$1,$Z$2:$Z$18,$AC$2:$AC$18-$V329)^2)))</f>
        <v/>
      </c>
      <c r="FG329" s="96" t="str" cm="1">
        <f t="array" ref="FG329">IF(OR(FG$1=0, $A329="", _xlfn.XLOOKUP(FG$1, $Z$2:$Z$18, $AD$2:$AD$18, "")=""),"",SQRT((_xlfn.XLOOKUP(FG$1,$Z$2:$Z$18,$AA$2:$AA$18)-$T329)^2+(_xlfn.XLOOKUP(FG$1,$Z$2:$Z$18,$AB$2:$AB$18)-$U329)^2+(_xlfn.XLOOKUP(FG$1,$Z$2:$Z$18,$AC$2:$AC$18-$V329)^2)))</f>
        <v/>
      </c>
      <c r="FH329" s="96" t="str" cm="1">
        <f t="array" ref="FH329">IF(OR(FH$1=0, $A329="", _xlfn.XLOOKUP(FH$1, $Z$2:$Z$18, $AD$2:$AD$18, "")=""),"",SQRT((_xlfn.XLOOKUP(FH$1,$Z$2:$Z$18,$AA$2:$AA$18)-$T329)^2+(_xlfn.XLOOKUP(FH$1,$Z$2:$Z$18,$AB$2:$AB$18)-$U329)^2+(_xlfn.XLOOKUP(FH$1,$Z$2:$Z$18,$AC$2:$AC$18-$V329)^2)))</f>
        <v/>
      </c>
      <c r="FI329" s="97" t="str" cm="1">
        <f t="array" ref="FI329">IF(OR(FI$1=0, $A329="", _xlfn.XLOOKUP(FI$1, $Z$2:$Z$18, $AD$2:$AD$18, "")=""),"",SQRT((_xlfn.XLOOKUP(FI$1,$Z$2:$Z$18,$AA$2:$AA$18)-$T329)^2+(_xlfn.XLOOKUP(FI$1,$Z$2:$Z$18,$AB$2:$AB$18)-$U329)^2+(_xlfn.XLOOKUP(FI$1,$Z$2:$Z$18,$AC$2:$AC$18-$V329)^2)))</f>
        <v/>
      </c>
      <c r="FJ329" s="97" t="str" cm="1">
        <f t="array" ref="FJ329">IF(OR(FJ$1=0, $A329="", _xlfn.XLOOKUP(FJ$1, $Z$2:$Z$18, $AD$2:$AD$18, "")=""),"",SQRT((_xlfn.XLOOKUP(FJ$1,$Z$2:$Z$18,$AA$2:$AA$18)-$T329)^2+(_xlfn.XLOOKUP(FJ$1,$Z$2:$Z$18,$AB$2:$AB$18)-$U329)^2+(_xlfn.XLOOKUP(FJ$1,$Z$2:$Z$18,$AC$2:$AC$18-$V329)^2)))</f>
        <v/>
      </c>
      <c r="FK329" s="97" t="str" cm="1">
        <f t="array" ref="FK329">IF(OR(FK$1=0, $A329="", _xlfn.XLOOKUP(FK$1, $Z$2:$Z$18, $AD$2:$AD$18, "")=""),"",SQRT((_xlfn.XLOOKUP(FK$1,$Z$2:$Z$18,$AA$2:$AA$18)-$T329)^2+(_xlfn.XLOOKUP(FK$1,$Z$2:$Z$18,$AB$2:$AB$18)-$U329)^2+(_xlfn.XLOOKUP(FK$1,$Z$2:$Z$18,$AC$2:$AC$18-$V329)^2)))</f>
        <v/>
      </c>
      <c r="FL329" s="97" t="str" cm="1">
        <f t="array" ref="FL329">IF(OR(FL$1=0, $A329="", _xlfn.XLOOKUP(FL$1, $Z$2:$Z$18, $AD$2:$AD$18, "")=""),"",SQRT((_xlfn.XLOOKUP(FL$1,$Z$2:$Z$18,$AA$2:$AA$18)-$T329)^2+(_xlfn.XLOOKUP(FL$1,$Z$2:$Z$18,$AB$2:$AB$18)-$U329)^2+(_xlfn.XLOOKUP(FL$1,$Z$2:$Z$18,$AC$2:$AC$18-$V329)^2)))</f>
        <v/>
      </c>
      <c r="FM329" s="97" t="str" cm="1">
        <f t="array" ref="FM329">IF(OR(FM$1=0, $A329="", _xlfn.XLOOKUP(FM$1, $Z$2:$Z$18, $AD$2:$AD$18, "")=""),"",SQRT((_xlfn.XLOOKUP(FM$1,$Z$2:$Z$18,$AA$2:$AA$18)-$T329)^2+(_xlfn.XLOOKUP(FM$1,$Z$2:$Z$18,$AB$2:$AB$18)-$U329)^2+(_xlfn.XLOOKUP(FM$1,$Z$2:$Z$18,$AC$2:$AC$18-$V329)^2)))</f>
        <v/>
      </c>
      <c r="FN329" s="97" t="str" cm="1">
        <f t="array" ref="FN329">IF(OR(FN$1=0, $A329="", _xlfn.XLOOKUP(FN$1, $Z$2:$Z$18, $AD$2:$AD$18, "")=""),"",SQRT((_xlfn.XLOOKUP(FN$1,$Z$2:$Z$18,$AA$2:$AA$18)-$T329)^2+(_xlfn.XLOOKUP(FN$1,$Z$2:$Z$18,$AB$2:$AB$18)-$U329)^2+(_xlfn.XLOOKUP(FN$1,$Z$2:$Z$18,$AC$2:$AC$18-$V329)^2)))</f>
        <v/>
      </c>
      <c r="FO329" s="98" t="str" cm="1">
        <f t="array" ref="FO329">IF(OR(FO$1=0, $A329="", _xlfn.XLOOKUP(FO$1, $Z$2:$Z$18, $AD$2:$AD$18, "")=""),"",SQRT((_xlfn.XLOOKUP(FO$1,$Z$2:$Z$18,$AA$2:$AA$18)-$T329)^2+(_xlfn.XLOOKUP(FO$1,$Z$2:$Z$18,$AB$2:$AB$18)-$U329)^2+(_xlfn.XLOOKUP(FO$1,$Z$2:$Z$18,$AC$2:$AC$18-$V329)^2)))</f>
        <v/>
      </c>
      <c r="FP329" s="99"/>
      <c r="FQ329" s="99"/>
      <c r="FR329" s="100">
        <f t="shared" si="135"/>
        <v>0</v>
      </c>
      <c r="FS329" s="109">
        <f t="shared" si="136"/>
        <v>0</v>
      </c>
      <c r="FT329" s="109">
        <f t="shared" si="137"/>
        <v>0</v>
      </c>
      <c r="FU329" s="109">
        <f t="shared" si="138"/>
        <v>0</v>
      </c>
      <c r="FV329" s="109">
        <f t="shared" si="139"/>
        <v>0</v>
      </c>
      <c r="FW329" s="109">
        <f t="shared" si="140"/>
        <v>0</v>
      </c>
      <c r="FX329" s="109">
        <f t="shared" si="141"/>
        <v>0</v>
      </c>
      <c r="FY329" s="109">
        <f t="shared" si="142"/>
        <v>0</v>
      </c>
      <c r="FZ329" s="110">
        <f t="shared" si="143"/>
        <v>0</v>
      </c>
      <c r="GA329" s="110">
        <f t="shared" si="144"/>
        <v>0</v>
      </c>
      <c r="GB329" s="110">
        <f t="shared" si="145"/>
        <v>0</v>
      </c>
      <c r="GC329" s="110">
        <f t="shared" si="146"/>
        <v>0</v>
      </c>
      <c r="GD329" s="110">
        <f t="shared" si="147"/>
        <v>0</v>
      </c>
      <c r="GE329" s="110">
        <f t="shared" si="148"/>
        <v>0</v>
      </c>
      <c r="GF329" s="111">
        <f t="shared" si="149"/>
        <v>0</v>
      </c>
      <c r="GG329" s="100">
        <f t="shared" si="150"/>
        <v>0</v>
      </c>
      <c r="GH329" s="109">
        <f t="shared" si="151"/>
        <v>0</v>
      </c>
      <c r="GI329" s="109">
        <f t="shared" si="152"/>
        <v>0</v>
      </c>
      <c r="GJ329" s="109">
        <f t="shared" si="153"/>
        <v>0</v>
      </c>
      <c r="GK329" s="109">
        <f t="shared" si="154"/>
        <v>0</v>
      </c>
      <c r="GL329" s="109">
        <f t="shared" si="155"/>
        <v>0</v>
      </c>
      <c r="GM329" s="109">
        <f t="shared" si="156"/>
        <v>0</v>
      </c>
      <c r="GN329" s="109">
        <f t="shared" si="157"/>
        <v>0</v>
      </c>
      <c r="GO329" s="110">
        <f t="shared" si="158"/>
        <v>0</v>
      </c>
      <c r="GP329" s="110">
        <f t="shared" si="159"/>
        <v>0</v>
      </c>
      <c r="GQ329" s="110">
        <f t="shared" si="160"/>
        <v>0</v>
      </c>
      <c r="GR329" s="110">
        <f t="shared" si="161"/>
        <v>0</v>
      </c>
      <c r="GS329" s="110">
        <f t="shared" si="162"/>
        <v>0</v>
      </c>
      <c r="GT329" s="110">
        <f t="shared" si="163"/>
        <v>0</v>
      </c>
      <c r="GU329" s="111">
        <f t="shared" si="164"/>
        <v>0</v>
      </c>
      <c r="GX329" s="151" cm="1">
        <f t="array" ref="GX329">_xlfn.IFS(GX$1= 0,"", NOT(ISBLANK(CA329)), 0, ISBLANK(CA329), $Q329-$S329+FR329-AU329-DG329)</f>
        <v>0</v>
      </c>
      <c r="GY329" s="152" cm="1">
        <f t="array" ref="GY329">_xlfn.IFS(GY$1= 0,"", NOT(ISBLANK(CB329)), 0, ISBLANK(CB329), $Q329-$S329+FS329-AV329-DH329)</f>
        <v>0</v>
      </c>
      <c r="GZ329" s="152" cm="1">
        <f t="array" ref="GZ329">_xlfn.IFS(GZ$1= 0,"", NOT(ISBLANK(CC329)), 0, ISBLANK(CC329), $Q329-$S329+FT329-AW329-DI329)</f>
        <v>0</v>
      </c>
      <c r="HA329" s="152" cm="1">
        <f t="array" ref="HA329">_xlfn.IFS(HA$1= 0,"", NOT(ISBLANK(CD329)), 0, ISBLANK(CD329), $Q329-$S329+FU329-AX329-DJ329)</f>
        <v>0</v>
      </c>
      <c r="HB329" s="152" cm="1">
        <f t="array" ref="HB329">_xlfn.IFS(HB$1= 0,"", NOT(ISBLANK(CE329)), 0, ISBLANK(CE329), $Q329-$S329+FV329-AY329-DK329)</f>
        <v>0</v>
      </c>
      <c r="HC329" s="152" cm="1">
        <f t="array" ref="HC329">_xlfn.IFS(HC$1= 0,"", NOT(ISBLANK(CF329)), 0, ISBLANK(CF329), $Q329-$S329+FW329-AZ329-DL329)</f>
        <v>0</v>
      </c>
      <c r="HD329" s="152" cm="1">
        <f t="array" ref="HD329">_xlfn.IFS(HD$1= 0,"", NOT(ISBLANK(CG329)), 0, ISBLANK(CG329), $Q329-$S329+FX329-BA329-DM329)</f>
        <v>0</v>
      </c>
      <c r="HE329" s="152" t="str" cm="1">
        <f t="array" ref="HE329">_xlfn.IFS(HE$1= 0,"", NOT(ISBLANK(CH329)), 0, ISBLANK(CH329), $Q329-$S329+FY329-BB329-DN329)</f>
        <v/>
      </c>
      <c r="HF329" s="152" t="str" cm="1">
        <f t="array" ref="HF329">_xlfn.IFS(HF$1= 0,"", NOT(ISBLANK(CI329)), 0, ISBLANK(CI329), $Q329-$S329+FZ329-BC329-DO329)</f>
        <v/>
      </c>
      <c r="HG329" s="152" t="str" cm="1">
        <f t="array" ref="HG329">_xlfn.IFS(HG$1= 0,"", NOT(ISBLANK(CJ329)), 0, ISBLANK(CJ329), $Q329-$S329+GA329-BD329-DP329)</f>
        <v/>
      </c>
      <c r="HH329" s="152" t="str" cm="1">
        <f t="array" ref="HH329">_xlfn.IFS(HH$1= 0,"", NOT(ISBLANK(CK329)), 0, ISBLANK(CK329), $Q329-$S329+GB329-BE329-DQ329)</f>
        <v/>
      </c>
      <c r="HI329" s="152" t="str" cm="1">
        <f t="array" ref="HI329">_xlfn.IFS(HI$1= 0,"", NOT(ISBLANK(CL329)), 0, ISBLANK(CL329), $Q329-$S329+GC329-BF329-DR329)</f>
        <v/>
      </c>
      <c r="HJ329" s="152" t="str" cm="1">
        <f t="array" ref="HJ329">_xlfn.IFS(HJ$1= 0,"", NOT(ISBLANK(CM329)), 0, ISBLANK(CM329), $Q329-$S329+GD329-BG329-DS329)</f>
        <v/>
      </c>
      <c r="HK329" s="152" t="str" cm="1">
        <f t="array" ref="HK329">_xlfn.IFS(HK$1= 0,"", NOT(ISBLANK(CN329)), 0, ISBLANK(CN329), $Q329-$S329+GE329-BH329-DT329)</f>
        <v/>
      </c>
      <c r="HL329" s="153" t="str" cm="1">
        <f t="array" ref="HL329">_xlfn.IFS(HL$1= 0,"", NOT(ISBLANK(CO329)), 0, ISBLANK(CO329), $Q329-$S329+GF329-BI329-DU329)</f>
        <v/>
      </c>
      <c r="HM329" s="153" t="str" cm="1">
        <f t="array" ref="HM329">_xlfn.IFS(HM$1= 0,"", NOT(ISBLANK(DE329)), 0, ISBLANK(DE329), $Q329-$S329+IC329-BY329-#REF!)</f>
        <v/>
      </c>
      <c r="HN329" s="153" t="e" cm="1">
        <f t="array" ref="HN329">_xlfn.IFS(HN$1= 0,"", NOT(ISBLANK(DF329)), 0, ISBLANK(DF329), $Q329-$S329+ID329-BZ329-#REF!)</f>
        <v>#REF!</v>
      </c>
      <c r="HO329" s="153" t="e" cm="1">
        <f t="array" ref="HO329">_xlfn.IFS(HO$1= 0,"", NOT(ISBLANK(DG329)), 0, ISBLANK(DG329), $Q329-$S329+IE329-CA329-#REF!)</f>
        <v>#VALUE!</v>
      </c>
      <c r="HP329" s="153" t="e" cm="1">
        <f t="array" ref="HP329">_xlfn.IFS(HP$1= 0,"", NOT(ISBLANK(DH329)), 0, ISBLANK(DH329), $Q329-$S329+IF329-CB329-#REF!)</f>
        <v>#REF!</v>
      </c>
      <c r="HQ329" s="153" t="e" cm="1">
        <f t="array" ref="HQ329">_xlfn.IFS(HQ$1= 0,"", NOT(ISBLANK(DI329)), 0, ISBLANK(DI329), $Q329-$S329+IG329-CC329-#REF!)</f>
        <v>#REF!</v>
      </c>
      <c r="HR329" s="153" cm="1">
        <f t="array" ref="HR329">_xlfn.IFS(HR$1= 0,"", NOT(ISBLANK(DJ329)), 0, ISBLANK(DJ329), $Q329-$S329+IH329-CD329-EK329)</f>
        <v>0</v>
      </c>
      <c r="HS329" s="153" t="e" cm="1">
        <f t="array" ref="HS329">_xlfn.IFS(HS$1= 0,"", NOT(ISBLANK(DK329)), 0, ISBLANK(DK329), $Q329-$S329+II329-CE329-EL329)</f>
        <v>#VALUE!</v>
      </c>
      <c r="HT329" s="153" t="e" cm="1">
        <f t="array" ref="HT329">_xlfn.IFS(HT$1= 0,"", NOT(ISBLANK(DL329)), 0, ISBLANK(DL329), $Q329-$S329+GV329-CF329-EM329)</f>
        <v>#VALUE!</v>
      </c>
      <c r="HU329" s="153" t="e" cm="1">
        <f t="array" ref="HU329">_xlfn.IFS(HU$1= 0,"", NOT(ISBLANK(DM329)), 0, ISBLANK(DM329), $Q329-$S329+GW329-CG329-EN329)</f>
        <v>#VALUE!</v>
      </c>
      <c r="HV329" s="153" t="str" cm="1">
        <f t="array" ref="HV329">_xlfn.IFS(HV$1= 0,"", NOT(ISBLANK(DN329)), 0, ISBLANK(DN329), $Q329-$S329+GX329-CH329-EO329)</f>
        <v/>
      </c>
      <c r="HW329" s="153" t="str" cm="1">
        <f t="array" ref="HW329">_xlfn.IFS(HW$1= 0,"", NOT(ISBLANK(DO329)), 0, ISBLANK(DO329), $Q329-$S329+GY329-CI329-EP329)</f>
        <v/>
      </c>
      <c r="HX329" s="153" t="str" cm="1">
        <f t="array" ref="HX329">_xlfn.IFS(HX$1= 0,"", NOT(ISBLANK(DP329)), 0, ISBLANK(DP329), $Q329-$S329+GZ329-CJ329-EQ329)</f>
        <v/>
      </c>
      <c r="HY329" s="153" t="str" cm="1">
        <f t="array" ref="HY329">_xlfn.IFS(HY$1= 0,"", NOT(ISBLANK(DQ329)), 0, ISBLANK(DQ329), $Q329-$S329+HA329-CK329-ER329)</f>
        <v/>
      </c>
      <c r="HZ329" s="153" t="str" cm="1">
        <f t="array" ref="HZ329">_xlfn.IFS(HZ$1= 0,"", NOT(ISBLANK(DR329)), 0, ISBLANK(DR329), $Q329-$S329+HB329-CL329-ES329)</f>
        <v/>
      </c>
      <c r="IA329" s="153" t="str" cm="1">
        <f t="array" ref="IA329">_xlfn.IFS(IA$1= 0,"", NOT(ISBLANK(DS329)), 0, ISBLANK(DS329), $Q329-$S329+HC329-CM329-ET329)</f>
        <v/>
      </c>
    </row>
    <row r="330" spans="1:235" ht="16.5" x14ac:dyDescent="0.3">
      <c r="A330" s="144"/>
      <c r="B330" s="106"/>
      <c r="C330" s="106"/>
      <c r="D330" s="107"/>
      <c r="E330" s="131"/>
      <c r="F330" s="137"/>
      <c r="G330" s="2"/>
      <c r="H330" s="2"/>
      <c r="I330" s="2"/>
      <c r="J330" s="2"/>
      <c r="K330" s="2"/>
      <c r="L330" s="2"/>
      <c r="M330" s="140"/>
      <c r="N330" s="137"/>
      <c r="O330" s="138"/>
      <c r="P330" s="133"/>
      <c r="Q330" s="94">
        <f t="shared" si="133"/>
        <v>0</v>
      </c>
      <c r="R330" s="1"/>
      <c r="S330" s="1"/>
      <c r="T330" s="2"/>
      <c r="U330" s="2"/>
      <c r="V330" s="82">
        <f t="shared" si="134"/>
        <v>0</v>
      </c>
      <c r="W330" s="121"/>
      <c r="X330" s="108"/>
      <c r="AU330" s="105"/>
      <c r="AV330" s="105"/>
      <c r="AW330" s="105"/>
      <c r="AX330" s="105"/>
      <c r="AY330" s="105"/>
      <c r="AZ330" s="105"/>
      <c r="BA330" s="105"/>
      <c r="BB330" s="105"/>
      <c r="BC330" s="105"/>
      <c r="BD330" s="105"/>
      <c r="BE330" s="105"/>
      <c r="BF330" s="105"/>
      <c r="BG330" s="105"/>
      <c r="BH330" s="105"/>
      <c r="BI330" s="105"/>
      <c r="BJ330" s="105"/>
      <c r="BK330" s="105"/>
      <c r="BL330" s="105"/>
      <c r="BM330" s="105"/>
      <c r="BN330" s="105"/>
      <c r="BO330" s="105"/>
      <c r="BP330" s="105"/>
      <c r="BQ330" s="105"/>
      <c r="BR330" s="105"/>
      <c r="BS330" s="105"/>
      <c r="BT330" s="105"/>
      <c r="BU330" s="105"/>
      <c r="BV330" s="105"/>
      <c r="BW330" s="105"/>
      <c r="BX330" s="105"/>
      <c r="BZ330" s="99"/>
      <c r="CA330" s="105" t="s">
        <v>32</v>
      </c>
      <c r="CB330" s="105"/>
      <c r="CC330" s="105"/>
      <c r="CD330" s="105"/>
      <c r="CE330" s="105"/>
      <c r="CF330" s="105"/>
      <c r="CG330" s="105"/>
      <c r="CH330" s="105"/>
      <c r="CI330" s="105"/>
      <c r="CJ330" s="105"/>
      <c r="CK330" s="105"/>
      <c r="CL330" s="105"/>
      <c r="CM330" s="105"/>
      <c r="CN330" s="105"/>
      <c r="CO330" s="105"/>
      <c r="CP330" s="105" t="s">
        <v>32</v>
      </c>
      <c r="CQ330" s="105"/>
      <c r="CR330" s="105"/>
      <c r="CS330" s="105"/>
      <c r="CT330" s="105"/>
      <c r="CU330" s="105"/>
      <c r="CV330" s="105"/>
      <c r="CW330" s="105"/>
      <c r="CX330" s="105"/>
      <c r="CY330" s="105"/>
      <c r="CZ330" s="105"/>
      <c r="DA330" s="105"/>
      <c r="DB330" s="105"/>
      <c r="DC330" s="105"/>
      <c r="DD330" s="105"/>
      <c r="DE330" s="99"/>
      <c r="DF330" s="99"/>
      <c r="DG330" s="105"/>
      <c r="DH330" s="105"/>
      <c r="DI330" s="105"/>
      <c r="DJ330" s="105"/>
      <c r="DK330" s="105"/>
      <c r="DL330" s="105"/>
      <c r="DM330" s="105"/>
      <c r="DN330" s="105"/>
      <c r="DO330" s="105"/>
      <c r="DP330" s="105"/>
      <c r="DQ330" s="105"/>
      <c r="DR330" s="105"/>
      <c r="DS330" s="105"/>
      <c r="DT330" s="105"/>
      <c r="DU330" s="105"/>
      <c r="DV330" s="105"/>
      <c r="DW330" s="105"/>
      <c r="DX330" s="105"/>
      <c r="DY330" s="105"/>
      <c r="DZ330" s="105"/>
      <c r="EA330" s="105"/>
      <c r="EB330" s="105"/>
      <c r="EC330" s="105"/>
      <c r="ED330" s="105"/>
      <c r="EE330" s="105"/>
      <c r="EF330" s="105"/>
      <c r="EG330" s="105"/>
      <c r="EH330" s="105"/>
      <c r="EI330" s="105"/>
      <c r="EJ330" s="105"/>
      <c r="EL330" s="146" t="str" cm="1">
        <f t="array" ref="EL330">IF(OR(EL$1=0, $A330="", _xlfn.XLOOKUP(EL$1, $Z$2:$Z$18, $AD$2:$AD$18, "")=""),"",SQRT((_xlfn.XLOOKUP(EL$1,$Z$2:$Z$18,$AA$2:$AA$18)-$T330)^2+(_xlfn.XLOOKUP(EL$1,$Z$2:$Z$18,$AB$2:$AB$18)-$U330)^2+(_xlfn.XLOOKUP(EL$1,$Z$2:$Z$18,$AC$2:$AC$18-$V330)^2)))</f>
        <v/>
      </c>
      <c r="EM330" s="96" t="str" cm="1">
        <f t="array" ref="EM330">IF(OR(EM$1=0, $A330="", _xlfn.XLOOKUP(EM$1, $Z$2:$Z$18, $AD$2:$AD$18, "")=""),"",SQRT((_xlfn.XLOOKUP(EM$1,$Z$2:$Z$18,$AA$2:$AA$18)-$T330)^2+(_xlfn.XLOOKUP(EM$1,$Z$2:$Z$18,$AB$2:$AB$18)-$U330)^2+(_xlfn.XLOOKUP(EM$1,$Z$2:$Z$18,$AC$2:$AC$18-$V330)^2)))</f>
        <v/>
      </c>
      <c r="EN330" s="96" t="str" cm="1">
        <f t="array" ref="EN330">IF(OR(EN$1=0, $A330="", _xlfn.XLOOKUP(EN$1, $Z$2:$Z$18, $AD$2:$AD$18, "")=""),"",SQRT((_xlfn.XLOOKUP(EN$1,$Z$2:$Z$18,$AA$2:$AA$18)-$T330)^2+(_xlfn.XLOOKUP(EN$1,$Z$2:$Z$18,$AB$2:$AB$18)-$U330)^2+(_xlfn.XLOOKUP(EN$1,$Z$2:$Z$18,$AC$2:$AC$18-$V330)^2)))</f>
        <v/>
      </c>
      <c r="EO330" s="96" t="str" cm="1">
        <f t="array" ref="EO330">IF(OR(EO$1=0, $A330="", _xlfn.XLOOKUP(EO$1, $Z$2:$Z$18, $AD$2:$AD$18, "")=""),"",SQRT((_xlfn.XLOOKUP(EO$1,$Z$2:$Z$18,$AA$2:$AA$18)-$T330)^2+(_xlfn.XLOOKUP(EO$1,$Z$2:$Z$18,$AB$2:$AB$18)-$U330)^2+(_xlfn.XLOOKUP(EO$1,$Z$2:$Z$18,$AC$2:$AC$18-$V330)^2)))</f>
        <v/>
      </c>
      <c r="EP330" s="96" t="str" cm="1">
        <f t="array" ref="EP330">IF(OR(EP$1=0, $A330="", _xlfn.XLOOKUP(EP$1, $Z$2:$Z$18, $AD$2:$AD$18, "")=""),"",SQRT((_xlfn.XLOOKUP(EP$1,$Z$2:$Z$18,$AA$2:$AA$18)-$T330)^2+(_xlfn.XLOOKUP(EP$1,$Z$2:$Z$18,$AB$2:$AB$18)-$U330)^2+(_xlfn.XLOOKUP(EP$1,$Z$2:$Z$18,$AC$2:$AC$18-$V330)^2)))</f>
        <v/>
      </c>
      <c r="EQ330" s="96" t="str" cm="1">
        <f t="array" ref="EQ330">IF(OR(EQ$1=0, $A330="", _xlfn.XLOOKUP(EQ$1, $Z$2:$Z$18, $AD$2:$AD$18, "")=""),"",SQRT((_xlfn.XLOOKUP(EQ$1,$Z$2:$Z$18,$AA$2:$AA$18)-$T330)^2+(_xlfn.XLOOKUP(EQ$1,$Z$2:$Z$18,$AB$2:$AB$18)-$U330)^2+(_xlfn.XLOOKUP(EQ$1,$Z$2:$Z$18,$AC$2:$AC$18-$V330)^2)))</f>
        <v/>
      </c>
      <c r="ER330" s="96" t="str" cm="1">
        <f t="array" ref="ER330">IF(OR(ER$1=0, $A330="", _xlfn.XLOOKUP(ER$1, $Z$2:$Z$18, $AD$2:$AD$18, "")=""),"",SQRT((_xlfn.XLOOKUP(ER$1,$Z$2:$Z$18,$AA$2:$AA$18)-$T330)^2+(_xlfn.XLOOKUP(ER$1,$Z$2:$Z$18,$AB$2:$AB$18)-$U330)^2+(_xlfn.XLOOKUP(ER$1,$Z$2:$Z$18,$AC$2:$AC$18-$V330)^2)))</f>
        <v/>
      </c>
      <c r="ES330" s="96" t="str" cm="1">
        <f t="array" ref="ES330">IF(OR(ES$1=0, $A330="", _xlfn.XLOOKUP(ES$1, $Z$2:$Z$18, $AD$2:$AD$18, "")=""),"",SQRT((_xlfn.XLOOKUP(ES$1,$Z$2:$Z$18,$AA$2:$AA$18)-$T330)^2+(_xlfn.XLOOKUP(ES$1,$Z$2:$Z$18,$AB$2:$AB$18)-$U330)^2+(_xlfn.XLOOKUP(ES$1,$Z$2:$Z$18,$AC$2:$AC$18-$V330)^2)))</f>
        <v/>
      </c>
      <c r="ET330" s="97" t="str" cm="1">
        <f t="array" ref="ET330">IF(OR(ET$1=0, $A330="", _xlfn.XLOOKUP(ET$1, $Z$2:$Z$18, $AD$2:$AD$18, "")=""),"",SQRT((_xlfn.XLOOKUP(ET$1,$Z$2:$Z$18,$AA$2:$AA$18)-$T330)^2+(_xlfn.XLOOKUP(ET$1,$Z$2:$Z$18,$AB$2:$AB$18)-$U330)^2+(_xlfn.XLOOKUP(ET$1,$Z$2:$Z$18,$AC$2:$AC$18-$V330)^2)))</f>
        <v/>
      </c>
      <c r="EU330" s="97" t="str" cm="1">
        <f t="array" ref="EU330">IF(OR(EU$1=0, $A330="", _xlfn.XLOOKUP(EU$1, $Z$2:$Z$18, $AD$2:$AD$18, "")=""),"",SQRT((_xlfn.XLOOKUP(EU$1,$Z$2:$Z$18,$AA$2:$AA$18)-$T330)^2+(_xlfn.XLOOKUP(EU$1,$Z$2:$Z$18,$AB$2:$AB$18)-$U330)^2+(_xlfn.XLOOKUP(EU$1,$Z$2:$Z$18,$AC$2:$AC$18-$V330)^2)))</f>
        <v/>
      </c>
      <c r="EV330" s="97" t="str" cm="1">
        <f t="array" ref="EV330">IF(OR(EV$1=0, $A330="", _xlfn.XLOOKUP(EV$1, $Z$2:$Z$18, $AD$2:$AD$18, "")=""),"",SQRT((_xlfn.XLOOKUP(EV$1,$Z$2:$Z$18,$AA$2:$AA$18)-$T330)^2+(_xlfn.XLOOKUP(EV$1,$Z$2:$Z$18,$AB$2:$AB$18)-$U330)^2+(_xlfn.XLOOKUP(EV$1,$Z$2:$Z$18,$AC$2:$AC$18-$V330)^2)))</f>
        <v/>
      </c>
      <c r="EW330" s="97" t="str" cm="1">
        <f t="array" ref="EW330">IF(OR(EW$1=0, $A330="", _xlfn.XLOOKUP(EW$1, $Z$2:$Z$18, $AD$2:$AD$18, "")=""),"",SQRT((_xlfn.XLOOKUP(EW$1,$Z$2:$Z$18,$AA$2:$AA$18)-$T330)^2+(_xlfn.XLOOKUP(EW$1,$Z$2:$Z$18,$AB$2:$AB$18)-$U330)^2+(_xlfn.XLOOKUP(EW$1,$Z$2:$Z$18,$AC$2:$AC$18-$V330)^2)))</f>
        <v/>
      </c>
      <c r="EX330" s="97" t="str" cm="1">
        <f t="array" ref="EX330">IF(OR(EX$1=0, $A330="", _xlfn.XLOOKUP(EX$1, $Z$2:$Z$18, $AD$2:$AD$18, "")=""),"",SQRT((_xlfn.XLOOKUP(EX$1,$Z$2:$Z$18,$AA$2:$AA$18)-$T330)^2+(_xlfn.XLOOKUP(EX$1,$Z$2:$Z$18,$AB$2:$AB$18)-$U330)^2+(_xlfn.XLOOKUP(EX$1,$Z$2:$Z$18,$AC$2:$AC$18-$V330)^2)))</f>
        <v/>
      </c>
      <c r="EY330" s="97" t="str" cm="1">
        <f t="array" ref="EY330">IF(OR(EY$1=0, $A330="", _xlfn.XLOOKUP(EY$1, $Z$2:$Z$18, $AD$2:$AD$18, "")=""),"",SQRT((_xlfn.XLOOKUP(EY$1,$Z$2:$Z$18,$AA$2:$AA$18)-$T330)^2+(_xlfn.XLOOKUP(EY$1,$Z$2:$Z$18,$AB$2:$AB$18)-$U330)^2+(_xlfn.XLOOKUP(EY$1,$Z$2:$Z$18,$AC$2:$AC$18-$V330)^2)))</f>
        <v/>
      </c>
      <c r="EZ330" s="98" t="str" cm="1">
        <f t="array" ref="EZ330">IF(OR(EZ$1=0, $A330="", _xlfn.XLOOKUP(EZ$1, $Z$2:$Z$18, $AD$2:$AD$18, "")=""),"",SQRT((_xlfn.XLOOKUP(EZ$1,$Z$2:$Z$18,$AA$2:$AA$18)-$T330)^2+(_xlfn.XLOOKUP(EZ$1,$Z$2:$Z$18,$AB$2:$AB$18)-$U330)^2+(_xlfn.XLOOKUP(EZ$1,$Z$2:$Z$18,$AC$2:$AC$18-$V330)^2)))</f>
        <v/>
      </c>
      <c r="FA330" s="146" t="str" cm="1">
        <f t="array" ref="FA330">IF(OR(FA$1=0, $A330="", _xlfn.XLOOKUP(FA$1, $Z$2:$Z$18, $AD$2:$AD$18, "")=""),"",SQRT((_xlfn.XLOOKUP(FA$1,$Z$2:$Z$18,$AA$2:$AA$18)-$T330)^2+(_xlfn.XLOOKUP(FA$1,$Z$2:$Z$18,$AB$2:$AB$18)-$U330)^2+(_xlfn.XLOOKUP(FA$1,$Z$2:$Z$18,$AC$2:$AC$18-$V330)^2)))</f>
        <v/>
      </c>
      <c r="FB330" s="96" t="str" cm="1">
        <f t="array" ref="FB330">IF(OR(FB$1=0, $A330="", _xlfn.XLOOKUP(FB$1, $Z$2:$Z$18, $AD$2:$AD$18, "")=""),"",SQRT((_xlfn.XLOOKUP(FB$1,$Z$2:$Z$18,$AA$2:$AA$18)-$T330)^2+(_xlfn.XLOOKUP(FB$1,$Z$2:$Z$18,$AB$2:$AB$18)-$U330)^2+(_xlfn.XLOOKUP(FB$1,$Z$2:$Z$18,$AC$2:$AC$18-$V330)^2)))</f>
        <v/>
      </c>
      <c r="FC330" s="96" t="str" cm="1">
        <f t="array" ref="FC330">IF(OR(FC$1=0, $A330="", _xlfn.XLOOKUP(FC$1, $Z$2:$Z$18, $AD$2:$AD$18, "")=""),"",SQRT((_xlfn.XLOOKUP(FC$1,$Z$2:$Z$18,$AA$2:$AA$18)-$T330)^2+(_xlfn.XLOOKUP(FC$1,$Z$2:$Z$18,$AB$2:$AB$18)-$U330)^2+(_xlfn.XLOOKUP(FC$1,$Z$2:$Z$18,$AC$2:$AC$18-$V330)^2)))</f>
        <v/>
      </c>
      <c r="FD330" s="96" t="str" cm="1">
        <f t="array" ref="FD330">IF(OR(FD$1=0, $A330="", _xlfn.XLOOKUP(FD$1, $Z$2:$Z$18, $AD$2:$AD$18, "")=""),"",SQRT((_xlfn.XLOOKUP(FD$1,$Z$2:$Z$18,$AA$2:$AA$18)-$T330)^2+(_xlfn.XLOOKUP(FD$1,$Z$2:$Z$18,$AB$2:$AB$18)-$U330)^2+(_xlfn.XLOOKUP(FD$1,$Z$2:$Z$18,$AC$2:$AC$18-$V330)^2)))</f>
        <v/>
      </c>
      <c r="FE330" s="96" t="str" cm="1">
        <f t="array" ref="FE330">IF(OR(FE$1=0, $A330="", _xlfn.XLOOKUP(FE$1, $Z$2:$Z$18, $AD$2:$AD$18, "")=""),"",SQRT((_xlfn.XLOOKUP(FE$1,$Z$2:$Z$18,$AA$2:$AA$18)-$T330)^2+(_xlfn.XLOOKUP(FE$1,$Z$2:$Z$18,$AB$2:$AB$18)-$U330)^2+(_xlfn.XLOOKUP(FE$1,$Z$2:$Z$18,$AC$2:$AC$18-$V330)^2)))</f>
        <v/>
      </c>
      <c r="FF330" s="96" t="str" cm="1">
        <f t="array" ref="FF330">IF(OR(FF$1=0, $A330="", _xlfn.XLOOKUP(FF$1, $Z$2:$Z$18, $AD$2:$AD$18, "")=""),"",SQRT((_xlfn.XLOOKUP(FF$1,$Z$2:$Z$18,$AA$2:$AA$18)-$T330)^2+(_xlfn.XLOOKUP(FF$1,$Z$2:$Z$18,$AB$2:$AB$18)-$U330)^2+(_xlfn.XLOOKUP(FF$1,$Z$2:$Z$18,$AC$2:$AC$18-$V330)^2)))</f>
        <v/>
      </c>
      <c r="FG330" s="96" t="str" cm="1">
        <f t="array" ref="FG330">IF(OR(FG$1=0, $A330="", _xlfn.XLOOKUP(FG$1, $Z$2:$Z$18, $AD$2:$AD$18, "")=""),"",SQRT((_xlfn.XLOOKUP(FG$1,$Z$2:$Z$18,$AA$2:$AA$18)-$T330)^2+(_xlfn.XLOOKUP(FG$1,$Z$2:$Z$18,$AB$2:$AB$18)-$U330)^2+(_xlfn.XLOOKUP(FG$1,$Z$2:$Z$18,$AC$2:$AC$18-$V330)^2)))</f>
        <v/>
      </c>
      <c r="FH330" s="96" t="str" cm="1">
        <f t="array" ref="FH330">IF(OR(FH$1=0, $A330="", _xlfn.XLOOKUP(FH$1, $Z$2:$Z$18, $AD$2:$AD$18, "")=""),"",SQRT((_xlfn.XLOOKUP(FH$1,$Z$2:$Z$18,$AA$2:$AA$18)-$T330)^2+(_xlfn.XLOOKUP(FH$1,$Z$2:$Z$18,$AB$2:$AB$18)-$U330)^2+(_xlfn.XLOOKUP(FH$1,$Z$2:$Z$18,$AC$2:$AC$18-$V330)^2)))</f>
        <v/>
      </c>
      <c r="FI330" s="97" t="str" cm="1">
        <f t="array" ref="FI330">IF(OR(FI$1=0, $A330="", _xlfn.XLOOKUP(FI$1, $Z$2:$Z$18, $AD$2:$AD$18, "")=""),"",SQRT((_xlfn.XLOOKUP(FI$1,$Z$2:$Z$18,$AA$2:$AA$18)-$T330)^2+(_xlfn.XLOOKUP(FI$1,$Z$2:$Z$18,$AB$2:$AB$18)-$U330)^2+(_xlfn.XLOOKUP(FI$1,$Z$2:$Z$18,$AC$2:$AC$18-$V330)^2)))</f>
        <v/>
      </c>
      <c r="FJ330" s="97" t="str" cm="1">
        <f t="array" ref="FJ330">IF(OR(FJ$1=0, $A330="", _xlfn.XLOOKUP(FJ$1, $Z$2:$Z$18, $AD$2:$AD$18, "")=""),"",SQRT((_xlfn.XLOOKUP(FJ$1,$Z$2:$Z$18,$AA$2:$AA$18)-$T330)^2+(_xlfn.XLOOKUP(FJ$1,$Z$2:$Z$18,$AB$2:$AB$18)-$U330)^2+(_xlfn.XLOOKUP(FJ$1,$Z$2:$Z$18,$AC$2:$AC$18-$V330)^2)))</f>
        <v/>
      </c>
      <c r="FK330" s="97" t="str" cm="1">
        <f t="array" ref="FK330">IF(OR(FK$1=0, $A330="", _xlfn.XLOOKUP(FK$1, $Z$2:$Z$18, $AD$2:$AD$18, "")=""),"",SQRT((_xlfn.XLOOKUP(FK$1,$Z$2:$Z$18,$AA$2:$AA$18)-$T330)^2+(_xlfn.XLOOKUP(FK$1,$Z$2:$Z$18,$AB$2:$AB$18)-$U330)^2+(_xlfn.XLOOKUP(FK$1,$Z$2:$Z$18,$AC$2:$AC$18-$V330)^2)))</f>
        <v/>
      </c>
      <c r="FL330" s="97" t="str" cm="1">
        <f t="array" ref="FL330">IF(OR(FL$1=0, $A330="", _xlfn.XLOOKUP(FL$1, $Z$2:$Z$18, $AD$2:$AD$18, "")=""),"",SQRT((_xlfn.XLOOKUP(FL$1,$Z$2:$Z$18,$AA$2:$AA$18)-$T330)^2+(_xlfn.XLOOKUP(FL$1,$Z$2:$Z$18,$AB$2:$AB$18)-$U330)^2+(_xlfn.XLOOKUP(FL$1,$Z$2:$Z$18,$AC$2:$AC$18-$V330)^2)))</f>
        <v/>
      </c>
      <c r="FM330" s="97" t="str" cm="1">
        <f t="array" ref="FM330">IF(OR(FM$1=0, $A330="", _xlfn.XLOOKUP(FM$1, $Z$2:$Z$18, $AD$2:$AD$18, "")=""),"",SQRT((_xlfn.XLOOKUP(FM$1,$Z$2:$Z$18,$AA$2:$AA$18)-$T330)^2+(_xlfn.XLOOKUP(FM$1,$Z$2:$Z$18,$AB$2:$AB$18)-$U330)^2+(_xlfn.XLOOKUP(FM$1,$Z$2:$Z$18,$AC$2:$AC$18-$V330)^2)))</f>
        <v/>
      </c>
      <c r="FN330" s="97" t="str" cm="1">
        <f t="array" ref="FN330">IF(OR(FN$1=0, $A330="", _xlfn.XLOOKUP(FN$1, $Z$2:$Z$18, $AD$2:$AD$18, "")=""),"",SQRT((_xlfn.XLOOKUP(FN$1,$Z$2:$Z$18,$AA$2:$AA$18)-$T330)^2+(_xlfn.XLOOKUP(FN$1,$Z$2:$Z$18,$AB$2:$AB$18)-$U330)^2+(_xlfn.XLOOKUP(FN$1,$Z$2:$Z$18,$AC$2:$AC$18-$V330)^2)))</f>
        <v/>
      </c>
      <c r="FO330" s="98" t="str" cm="1">
        <f t="array" ref="FO330">IF(OR(FO$1=0, $A330="", _xlfn.XLOOKUP(FO$1, $Z$2:$Z$18, $AD$2:$AD$18, "")=""),"",SQRT((_xlfn.XLOOKUP(FO$1,$Z$2:$Z$18,$AA$2:$AA$18)-$T330)^2+(_xlfn.XLOOKUP(FO$1,$Z$2:$Z$18,$AB$2:$AB$18)-$U330)^2+(_xlfn.XLOOKUP(FO$1,$Z$2:$Z$18,$AC$2:$AC$18-$V330)^2)))</f>
        <v/>
      </c>
      <c r="FP330" s="99"/>
      <c r="FQ330" s="99"/>
      <c r="FR330" s="100">
        <f t="shared" si="135"/>
        <v>0</v>
      </c>
      <c r="FS330" s="109">
        <f t="shared" si="136"/>
        <v>0</v>
      </c>
      <c r="FT330" s="109">
        <f t="shared" si="137"/>
        <v>0</v>
      </c>
      <c r="FU330" s="109">
        <f t="shared" si="138"/>
        <v>0</v>
      </c>
      <c r="FV330" s="109">
        <f t="shared" si="139"/>
        <v>0</v>
      </c>
      <c r="FW330" s="109">
        <f t="shared" si="140"/>
        <v>0</v>
      </c>
      <c r="FX330" s="109">
        <f t="shared" si="141"/>
        <v>0</v>
      </c>
      <c r="FY330" s="109">
        <f t="shared" si="142"/>
        <v>0</v>
      </c>
      <c r="FZ330" s="110">
        <f t="shared" si="143"/>
        <v>0</v>
      </c>
      <c r="GA330" s="110">
        <f t="shared" si="144"/>
        <v>0</v>
      </c>
      <c r="GB330" s="110">
        <f t="shared" si="145"/>
        <v>0</v>
      </c>
      <c r="GC330" s="110">
        <f t="shared" si="146"/>
        <v>0</v>
      </c>
      <c r="GD330" s="110">
        <f t="shared" si="147"/>
        <v>0</v>
      </c>
      <c r="GE330" s="110">
        <f t="shared" si="148"/>
        <v>0</v>
      </c>
      <c r="GF330" s="111">
        <f t="shared" si="149"/>
        <v>0</v>
      </c>
      <c r="GG330" s="100">
        <f t="shared" si="150"/>
        <v>0</v>
      </c>
      <c r="GH330" s="109">
        <f t="shared" si="151"/>
        <v>0</v>
      </c>
      <c r="GI330" s="109">
        <f t="shared" si="152"/>
        <v>0</v>
      </c>
      <c r="GJ330" s="109">
        <f t="shared" si="153"/>
        <v>0</v>
      </c>
      <c r="GK330" s="109">
        <f t="shared" si="154"/>
        <v>0</v>
      </c>
      <c r="GL330" s="109">
        <f t="shared" si="155"/>
        <v>0</v>
      </c>
      <c r="GM330" s="109">
        <f t="shared" si="156"/>
        <v>0</v>
      </c>
      <c r="GN330" s="109">
        <f t="shared" si="157"/>
        <v>0</v>
      </c>
      <c r="GO330" s="110">
        <f t="shared" si="158"/>
        <v>0</v>
      </c>
      <c r="GP330" s="110">
        <f t="shared" si="159"/>
        <v>0</v>
      </c>
      <c r="GQ330" s="110">
        <f t="shared" si="160"/>
        <v>0</v>
      </c>
      <c r="GR330" s="110">
        <f t="shared" si="161"/>
        <v>0</v>
      </c>
      <c r="GS330" s="110">
        <f t="shared" si="162"/>
        <v>0</v>
      </c>
      <c r="GT330" s="110">
        <f t="shared" si="163"/>
        <v>0</v>
      </c>
      <c r="GU330" s="111">
        <f t="shared" si="164"/>
        <v>0</v>
      </c>
      <c r="GX330" s="151" cm="1">
        <f t="array" ref="GX330">_xlfn.IFS(GX$1= 0,"", NOT(ISBLANK(CA330)), 0, ISBLANK(CA330), $Q330-$S330+FR330-AU330-DG330)</f>
        <v>0</v>
      </c>
      <c r="GY330" s="152" cm="1">
        <f t="array" ref="GY330">_xlfn.IFS(GY$1= 0,"", NOT(ISBLANK(CB330)), 0, ISBLANK(CB330), $Q330-$S330+FS330-AV330-DH330)</f>
        <v>0</v>
      </c>
      <c r="GZ330" s="152" cm="1">
        <f t="array" ref="GZ330">_xlfn.IFS(GZ$1= 0,"", NOT(ISBLANK(CC330)), 0, ISBLANK(CC330), $Q330-$S330+FT330-AW330-DI330)</f>
        <v>0</v>
      </c>
      <c r="HA330" s="152" cm="1">
        <f t="array" ref="HA330">_xlfn.IFS(HA$1= 0,"", NOT(ISBLANK(CD330)), 0, ISBLANK(CD330), $Q330-$S330+FU330-AX330-DJ330)</f>
        <v>0</v>
      </c>
      <c r="HB330" s="152" cm="1">
        <f t="array" ref="HB330">_xlfn.IFS(HB$1= 0,"", NOT(ISBLANK(CE330)), 0, ISBLANK(CE330), $Q330-$S330+FV330-AY330-DK330)</f>
        <v>0</v>
      </c>
      <c r="HC330" s="152" cm="1">
        <f t="array" ref="HC330">_xlfn.IFS(HC$1= 0,"", NOT(ISBLANK(CF330)), 0, ISBLANK(CF330), $Q330-$S330+FW330-AZ330-DL330)</f>
        <v>0</v>
      </c>
      <c r="HD330" s="152" cm="1">
        <f t="array" ref="HD330">_xlfn.IFS(HD$1= 0,"", NOT(ISBLANK(CG330)), 0, ISBLANK(CG330), $Q330-$S330+FX330-BA330-DM330)</f>
        <v>0</v>
      </c>
      <c r="HE330" s="152" t="str" cm="1">
        <f t="array" ref="HE330">_xlfn.IFS(HE$1= 0,"", NOT(ISBLANK(CH330)), 0, ISBLANK(CH330), $Q330-$S330+FY330-BB330-DN330)</f>
        <v/>
      </c>
      <c r="HF330" s="152" t="str" cm="1">
        <f t="array" ref="HF330">_xlfn.IFS(HF$1= 0,"", NOT(ISBLANK(CI330)), 0, ISBLANK(CI330), $Q330-$S330+FZ330-BC330-DO330)</f>
        <v/>
      </c>
      <c r="HG330" s="152" t="str" cm="1">
        <f t="array" ref="HG330">_xlfn.IFS(HG$1= 0,"", NOT(ISBLANK(CJ330)), 0, ISBLANK(CJ330), $Q330-$S330+GA330-BD330-DP330)</f>
        <v/>
      </c>
      <c r="HH330" s="152" t="str" cm="1">
        <f t="array" ref="HH330">_xlfn.IFS(HH$1= 0,"", NOT(ISBLANK(CK330)), 0, ISBLANK(CK330), $Q330-$S330+GB330-BE330-DQ330)</f>
        <v/>
      </c>
      <c r="HI330" s="152" t="str" cm="1">
        <f t="array" ref="HI330">_xlfn.IFS(HI$1= 0,"", NOT(ISBLANK(CL330)), 0, ISBLANK(CL330), $Q330-$S330+GC330-BF330-DR330)</f>
        <v/>
      </c>
      <c r="HJ330" s="152" t="str" cm="1">
        <f t="array" ref="HJ330">_xlfn.IFS(HJ$1= 0,"", NOT(ISBLANK(CM330)), 0, ISBLANK(CM330), $Q330-$S330+GD330-BG330-DS330)</f>
        <v/>
      </c>
      <c r="HK330" s="152" t="str" cm="1">
        <f t="array" ref="HK330">_xlfn.IFS(HK$1= 0,"", NOT(ISBLANK(CN330)), 0, ISBLANK(CN330), $Q330-$S330+GE330-BH330-DT330)</f>
        <v/>
      </c>
      <c r="HL330" s="153" t="str" cm="1">
        <f t="array" ref="HL330">_xlfn.IFS(HL$1= 0,"", NOT(ISBLANK(CO330)), 0, ISBLANK(CO330), $Q330-$S330+GF330-BI330-DU330)</f>
        <v/>
      </c>
      <c r="HM330" s="153" t="str" cm="1">
        <f t="array" ref="HM330">_xlfn.IFS(HM$1= 0,"", NOT(ISBLANK(DE330)), 0, ISBLANK(DE330), $Q330-$S330+IC330-BY330-#REF!)</f>
        <v/>
      </c>
      <c r="HN330" s="153" t="e" cm="1">
        <f t="array" ref="HN330">_xlfn.IFS(HN$1= 0,"", NOT(ISBLANK(DF330)), 0, ISBLANK(DF330), $Q330-$S330+ID330-BZ330-#REF!)</f>
        <v>#REF!</v>
      </c>
      <c r="HO330" s="153" t="e" cm="1">
        <f t="array" ref="HO330">_xlfn.IFS(HO$1= 0,"", NOT(ISBLANK(DG330)), 0, ISBLANK(DG330), $Q330-$S330+IE330-CA330-#REF!)</f>
        <v>#VALUE!</v>
      </c>
      <c r="HP330" s="153" t="e" cm="1">
        <f t="array" ref="HP330">_xlfn.IFS(HP$1= 0,"", NOT(ISBLANK(DH330)), 0, ISBLANK(DH330), $Q330-$S330+IF330-CB330-#REF!)</f>
        <v>#REF!</v>
      </c>
      <c r="HQ330" s="153" t="e" cm="1">
        <f t="array" ref="HQ330">_xlfn.IFS(HQ$1= 0,"", NOT(ISBLANK(DI330)), 0, ISBLANK(DI330), $Q330-$S330+IG330-CC330-#REF!)</f>
        <v>#REF!</v>
      </c>
      <c r="HR330" s="153" cm="1">
        <f t="array" ref="HR330">_xlfn.IFS(HR$1= 0,"", NOT(ISBLANK(DJ330)), 0, ISBLANK(DJ330), $Q330-$S330+IH330-CD330-EK330)</f>
        <v>0</v>
      </c>
      <c r="HS330" s="153" t="e" cm="1">
        <f t="array" ref="HS330">_xlfn.IFS(HS$1= 0,"", NOT(ISBLANK(DK330)), 0, ISBLANK(DK330), $Q330-$S330+II330-CE330-EL330)</f>
        <v>#VALUE!</v>
      </c>
      <c r="HT330" s="153" t="e" cm="1">
        <f t="array" ref="HT330">_xlfn.IFS(HT$1= 0,"", NOT(ISBLANK(DL330)), 0, ISBLANK(DL330), $Q330-$S330+GV330-CF330-EM330)</f>
        <v>#VALUE!</v>
      </c>
      <c r="HU330" s="153" t="e" cm="1">
        <f t="array" ref="HU330">_xlfn.IFS(HU$1= 0,"", NOT(ISBLANK(DM330)), 0, ISBLANK(DM330), $Q330-$S330+GW330-CG330-EN330)</f>
        <v>#VALUE!</v>
      </c>
      <c r="HV330" s="153" t="str" cm="1">
        <f t="array" ref="HV330">_xlfn.IFS(HV$1= 0,"", NOT(ISBLANK(DN330)), 0, ISBLANK(DN330), $Q330-$S330+GX330-CH330-EO330)</f>
        <v/>
      </c>
      <c r="HW330" s="153" t="str" cm="1">
        <f t="array" ref="HW330">_xlfn.IFS(HW$1= 0,"", NOT(ISBLANK(DO330)), 0, ISBLANK(DO330), $Q330-$S330+GY330-CI330-EP330)</f>
        <v/>
      </c>
      <c r="HX330" s="153" t="str" cm="1">
        <f t="array" ref="HX330">_xlfn.IFS(HX$1= 0,"", NOT(ISBLANK(DP330)), 0, ISBLANK(DP330), $Q330-$S330+GZ330-CJ330-EQ330)</f>
        <v/>
      </c>
      <c r="HY330" s="153" t="str" cm="1">
        <f t="array" ref="HY330">_xlfn.IFS(HY$1= 0,"", NOT(ISBLANK(DQ330)), 0, ISBLANK(DQ330), $Q330-$S330+HA330-CK330-ER330)</f>
        <v/>
      </c>
      <c r="HZ330" s="153" t="str" cm="1">
        <f t="array" ref="HZ330">_xlfn.IFS(HZ$1= 0,"", NOT(ISBLANK(DR330)), 0, ISBLANK(DR330), $Q330-$S330+HB330-CL330-ES330)</f>
        <v/>
      </c>
      <c r="IA330" s="153" t="str" cm="1">
        <f t="array" ref="IA330">_xlfn.IFS(IA$1= 0,"", NOT(ISBLANK(DS330)), 0, ISBLANK(DS330), $Q330-$S330+HC330-CM330-ET330)</f>
        <v/>
      </c>
    </row>
    <row r="331" spans="1:235" ht="16.5" x14ac:dyDescent="0.3">
      <c r="A331" s="144"/>
      <c r="B331" s="106"/>
      <c r="C331" s="106"/>
      <c r="D331" s="107"/>
      <c r="E331" s="131"/>
      <c r="F331" s="137"/>
      <c r="G331" s="2"/>
      <c r="H331" s="2"/>
      <c r="I331" s="2"/>
      <c r="J331" s="2"/>
      <c r="K331" s="2"/>
      <c r="L331" s="2"/>
      <c r="M331" s="140"/>
      <c r="N331" s="137"/>
      <c r="O331" s="138"/>
      <c r="P331" s="133"/>
      <c r="Q331" s="94">
        <f t="shared" si="133"/>
        <v>0</v>
      </c>
      <c r="R331" s="1"/>
      <c r="S331" s="1"/>
      <c r="T331" s="2"/>
      <c r="U331" s="2"/>
      <c r="V331" s="82">
        <f t="shared" si="134"/>
        <v>0</v>
      </c>
      <c r="W331" s="121"/>
      <c r="X331" s="108"/>
      <c r="AU331" s="105"/>
      <c r="AV331" s="105"/>
      <c r="AW331" s="105"/>
      <c r="AX331" s="105"/>
      <c r="AY331" s="105"/>
      <c r="AZ331" s="105"/>
      <c r="BA331" s="105"/>
      <c r="BB331" s="105"/>
      <c r="BC331" s="105"/>
      <c r="BD331" s="105"/>
      <c r="BE331" s="105"/>
      <c r="BF331" s="105"/>
      <c r="BG331" s="105"/>
      <c r="BH331" s="105"/>
      <c r="BI331" s="105"/>
      <c r="BJ331" s="105"/>
      <c r="BK331" s="105"/>
      <c r="BL331" s="105"/>
      <c r="BM331" s="105"/>
      <c r="BN331" s="105"/>
      <c r="BO331" s="105"/>
      <c r="BP331" s="105"/>
      <c r="BQ331" s="105"/>
      <c r="BR331" s="105"/>
      <c r="BS331" s="105"/>
      <c r="BT331" s="105"/>
      <c r="BU331" s="105"/>
      <c r="BV331" s="105"/>
      <c r="BW331" s="105"/>
      <c r="BX331" s="105"/>
      <c r="BZ331" s="99"/>
      <c r="CA331" s="105" t="s">
        <v>32</v>
      </c>
      <c r="CB331" s="105"/>
      <c r="CC331" s="105"/>
      <c r="CD331" s="105"/>
      <c r="CE331" s="105"/>
      <c r="CF331" s="105"/>
      <c r="CG331" s="105"/>
      <c r="CH331" s="105"/>
      <c r="CI331" s="105"/>
      <c r="CJ331" s="105"/>
      <c r="CK331" s="105"/>
      <c r="CL331" s="105"/>
      <c r="CM331" s="105"/>
      <c r="CN331" s="105"/>
      <c r="CO331" s="105"/>
      <c r="CP331" s="105" t="s">
        <v>32</v>
      </c>
      <c r="CQ331" s="105"/>
      <c r="CR331" s="105"/>
      <c r="CS331" s="105"/>
      <c r="CT331" s="105"/>
      <c r="CU331" s="105"/>
      <c r="CV331" s="105"/>
      <c r="CW331" s="105"/>
      <c r="CX331" s="105"/>
      <c r="CY331" s="105"/>
      <c r="CZ331" s="105"/>
      <c r="DA331" s="105"/>
      <c r="DB331" s="105"/>
      <c r="DC331" s="105"/>
      <c r="DD331" s="105"/>
      <c r="DE331" s="99"/>
      <c r="DF331" s="99"/>
      <c r="DG331" s="105"/>
      <c r="DH331" s="105"/>
      <c r="DI331" s="105"/>
      <c r="DJ331" s="105"/>
      <c r="DK331" s="105"/>
      <c r="DL331" s="105"/>
      <c r="DM331" s="105"/>
      <c r="DN331" s="105"/>
      <c r="DO331" s="105"/>
      <c r="DP331" s="105"/>
      <c r="DQ331" s="105"/>
      <c r="DR331" s="105"/>
      <c r="DS331" s="105"/>
      <c r="DT331" s="105"/>
      <c r="DU331" s="105"/>
      <c r="DV331" s="105"/>
      <c r="DW331" s="105"/>
      <c r="DX331" s="105"/>
      <c r="DY331" s="105"/>
      <c r="DZ331" s="105"/>
      <c r="EA331" s="105"/>
      <c r="EB331" s="105"/>
      <c r="EC331" s="105"/>
      <c r="ED331" s="105"/>
      <c r="EE331" s="105"/>
      <c r="EF331" s="105"/>
      <c r="EG331" s="105"/>
      <c r="EH331" s="105"/>
      <c r="EI331" s="105"/>
      <c r="EJ331" s="105"/>
      <c r="EL331" s="146" t="str" cm="1">
        <f t="array" ref="EL331">IF(OR(EL$1=0, $A331="", _xlfn.XLOOKUP(EL$1, $Z$2:$Z$18, $AD$2:$AD$18, "")=""),"",SQRT((_xlfn.XLOOKUP(EL$1,$Z$2:$Z$18,$AA$2:$AA$18)-$T331)^2+(_xlfn.XLOOKUP(EL$1,$Z$2:$Z$18,$AB$2:$AB$18)-$U331)^2+(_xlfn.XLOOKUP(EL$1,$Z$2:$Z$18,$AC$2:$AC$18-$V331)^2)))</f>
        <v/>
      </c>
      <c r="EM331" s="96" t="str" cm="1">
        <f t="array" ref="EM331">IF(OR(EM$1=0, $A331="", _xlfn.XLOOKUP(EM$1, $Z$2:$Z$18, $AD$2:$AD$18, "")=""),"",SQRT((_xlfn.XLOOKUP(EM$1,$Z$2:$Z$18,$AA$2:$AA$18)-$T331)^2+(_xlfn.XLOOKUP(EM$1,$Z$2:$Z$18,$AB$2:$AB$18)-$U331)^2+(_xlfn.XLOOKUP(EM$1,$Z$2:$Z$18,$AC$2:$AC$18-$V331)^2)))</f>
        <v/>
      </c>
      <c r="EN331" s="96" t="str" cm="1">
        <f t="array" ref="EN331">IF(OR(EN$1=0, $A331="", _xlfn.XLOOKUP(EN$1, $Z$2:$Z$18, $AD$2:$AD$18, "")=""),"",SQRT((_xlfn.XLOOKUP(EN$1,$Z$2:$Z$18,$AA$2:$AA$18)-$T331)^2+(_xlfn.XLOOKUP(EN$1,$Z$2:$Z$18,$AB$2:$AB$18)-$U331)^2+(_xlfn.XLOOKUP(EN$1,$Z$2:$Z$18,$AC$2:$AC$18-$V331)^2)))</f>
        <v/>
      </c>
      <c r="EO331" s="96" t="str" cm="1">
        <f t="array" ref="EO331">IF(OR(EO$1=0, $A331="", _xlfn.XLOOKUP(EO$1, $Z$2:$Z$18, $AD$2:$AD$18, "")=""),"",SQRT((_xlfn.XLOOKUP(EO$1,$Z$2:$Z$18,$AA$2:$AA$18)-$T331)^2+(_xlfn.XLOOKUP(EO$1,$Z$2:$Z$18,$AB$2:$AB$18)-$U331)^2+(_xlfn.XLOOKUP(EO$1,$Z$2:$Z$18,$AC$2:$AC$18-$V331)^2)))</f>
        <v/>
      </c>
      <c r="EP331" s="96" t="str" cm="1">
        <f t="array" ref="EP331">IF(OR(EP$1=0, $A331="", _xlfn.XLOOKUP(EP$1, $Z$2:$Z$18, $AD$2:$AD$18, "")=""),"",SQRT((_xlfn.XLOOKUP(EP$1,$Z$2:$Z$18,$AA$2:$AA$18)-$T331)^2+(_xlfn.XLOOKUP(EP$1,$Z$2:$Z$18,$AB$2:$AB$18)-$U331)^2+(_xlfn.XLOOKUP(EP$1,$Z$2:$Z$18,$AC$2:$AC$18-$V331)^2)))</f>
        <v/>
      </c>
      <c r="EQ331" s="96" t="str" cm="1">
        <f t="array" ref="EQ331">IF(OR(EQ$1=0, $A331="", _xlfn.XLOOKUP(EQ$1, $Z$2:$Z$18, $AD$2:$AD$18, "")=""),"",SQRT((_xlfn.XLOOKUP(EQ$1,$Z$2:$Z$18,$AA$2:$AA$18)-$T331)^2+(_xlfn.XLOOKUP(EQ$1,$Z$2:$Z$18,$AB$2:$AB$18)-$U331)^2+(_xlfn.XLOOKUP(EQ$1,$Z$2:$Z$18,$AC$2:$AC$18-$V331)^2)))</f>
        <v/>
      </c>
      <c r="ER331" s="96" t="str" cm="1">
        <f t="array" ref="ER331">IF(OR(ER$1=0, $A331="", _xlfn.XLOOKUP(ER$1, $Z$2:$Z$18, $AD$2:$AD$18, "")=""),"",SQRT((_xlfn.XLOOKUP(ER$1,$Z$2:$Z$18,$AA$2:$AA$18)-$T331)^2+(_xlfn.XLOOKUP(ER$1,$Z$2:$Z$18,$AB$2:$AB$18)-$U331)^2+(_xlfn.XLOOKUP(ER$1,$Z$2:$Z$18,$AC$2:$AC$18-$V331)^2)))</f>
        <v/>
      </c>
      <c r="ES331" s="96" t="str" cm="1">
        <f t="array" ref="ES331">IF(OR(ES$1=0, $A331="", _xlfn.XLOOKUP(ES$1, $Z$2:$Z$18, $AD$2:$AD$18, "")=""),"",SQRT((_xlfn.XLOOKUP(ES$1,$Z$2:$Z$18,$AA$2:$AA$18)-$T331)^2+(_xlfn.XLOOKUP(ES$1,$Z$2:$Z$18,$AB$2:$AB$18)-$U331)^2+(_xlfn.XLOOKUP(ES$1,$Z$2:$Z$18,$AC$2:$AC$18-$V331)^2)))</f>
        <v/>
      </c>
      <c r="ET331" s="97" t="str" cm="1">
        <f t="array" ref="ET331">IF(OR(ET$1=0, $A331="", _xlfn.XLOOKUP(ET$1, $Z$2:$Z$18, $AD$2:$AD$18, "")=""),"",SQRT((_xlfn.XLOOKUP(ET$1,$Z$2:$Z$18,$AA$2:$AA$18)-$T331)^2+(_xlfn.XLOOKUP(ET$1,$Z$2:$Z$18,$AB$2:$AB$18)-$U331)^2+(_xlfn.XLOOKUP(ET$1,$Z$2:$Z$18,$AC$2:$AC$18-$V331)^2)))</f>
        <v/>
      </c>
      <c r="EU331" s="97" t="str" cm="1">
        <f t="array" ref="EU331">IF(OR(EU$1=0, $A331="", _xlfn.XLOOKUP(EU$1, $Z$2:$Z$18, $AD$2:$AD$18, "")=""),"",SQRT((_xlfn.XLOOKUP(EU$1,$Z$2:$Z$18,$AA$2:$AA$18)-$T331)^2+(_xlfn.XLOOKUP(EU$1,$Z$2:$Z$18,$AB$2:$AB$18)-$U331)^2+(_xlfn.XLOOKUP(EU$1,$Z$2:$Z$18,$AC$2:$AC$18-$V331)^2)))</f>
        <v/>
      </c>
      <c r="EV331" s="97" t="str" cm="1">
        <f t="array" ref="EV331">IF(OR(EV$1=0, $A331="", _xlfn.XLOOKUP(EV$1, $Z$2:$Z$18, $AD$2:$AD$18, "")=""),"",SQRT((_xlfn.XLOOKUP(EV$1,$Z$2:$Z$18,$AA$2:$AA$18)-$T331)^2+(_xlfn.XLOOKUP(EV$1,$Z$2:$Z$18,$AB$2:$AB$18)-$U331)^2+(_xlfn.XLOOKUP(EV$1,$Z$2:$Z$18,$AC$2:$AC$18-$V331)^2)))</f>
        <v/>
      </c>
      <c r="EW331" s="97" t="str" cm="1">
        <f t="array" ref="EW331">IF(OR(EW$1=0, $A331="", _xlfn.XLOOKUP(EW$1, $Z$2:$Z$18, $AD$2:$AD$18, "")=""),"",SQRT((_xlfn.XLOOKUP(EW$1,$Z$2:$Z$18,$AA$2:$AA$18)-$T331)^2+(_xlfn.XLOOKUP(EW$1,$Z$2:$Z$18,$AB$2:$AB$18)-$U331)^2+(_xlfn.XLOOKUP(EW$1,$Z$2:$Z$18,$AC$2:$AC$18-$V331)^2)))</f>
        <v/>
      </c>
      <c r="EX331" s="97" t="str" cm="1">
        <f t="array" ref="EX331">IF(OR(EX$1=0, $A331="", _xlfn.XLOOKUP(EX$1, $Z$2:$Z$18, $AD$2:$AD$18, "")=""),"",SQRT((_xlfn.XLOOKUP(EX$1,$Z$2:$Z$18,$AA$2:$AA$18)-$T331)^2+(_xlfn.XLOOKUP(EX$1,$Z$2:$Z$18,$AB$2:$AB$18)-$U331)^2+(_xlfn.XLOOKUP(EX$1,$Z$2:$Z$18,$AC$2:$AC$18-$V331)^2)))</f>
        <v/>
      </c>
      <c r="EY331" s="97" t="str" cm="1">
        <f t="array" ref="EY331">IF(OR(EY$1=0, $A331="", _xlfn.XLOOKUP(EY$1, $Z$2:$Z$18, $AD$2:$AD$18, "")=""),"",SQRT((_xlfn.XLOOKUP(EY$1,$Z$2:$Z$18,$AA$2:$AA$18)-$T331)^2+(_xlfn.XLOOKUP(EY$1,$Z$2:$Z$18,$AB$2:$AB$18)-$U331)^2+(_xlfn.XLOOKUP(EY$1,$Z$2:$Z$18,$AC$2:$AC$18-$V331)^2)))</f>
        <v/>
      </c>
      <c r="EZ331" s="98" t="str" cm="1">
        <f t="array" ref="EZ331">IF(OR(EZ$1=0, $A331="", _xlfn.XLOOKUP(EZ$1, $Z$2:$Z$18, $AD$2:$AD$18, "")=""),"",SQRT((_xlfn.XLOOKUP(EZ$1,$Z$2:$Z$18,$AA$2:$AA$18)-$T331)^2+(_xlfn.XLOOKUP(EZ$1,$Z$2:$Z$18,$AB$2:$AB$18)-$U331)^2+(_xlfn.XLOOKUP(EZ$1,$Z$2:$Z$18,$AC$2:$AC$18-$V331)^2)))</f>
        <v/>
      </c>
      <c r="FA331" s="146" t="str" cm="1">
        <f t="array" ref="FA331">IF(OR(FA$1=0, $A331="", _xlfn.XLOOKUP(FA$1, $Z$2:$Z$18, $AD$2:$AD$18, "")=""),"",SQRT((_xlfn.XLOOKUP(FA$1,$Z$2:$Z$18,$AA$2:$AA$18)-$T331)^2+(_xlfn.XLOOKUP(FA$1,$Z$2:$Z$18,$AB$2:$AB$18)-$U331)^2+(_xlfn.XLOOKUP(FA$1,$Z$2:$Z$18,$AC$2:$AC$18-$V331)^2)))</f>
        <v/>
      </c>
      <c r="FB331" s="96" t="str" cm="1">
        <f t="array" ref="FB331">IF(OR(FB$1=0, $A331="", _xlfn.XLOOKUP(FB$1, $Z$2:$Z$18, $AD$2:$AD$18, "")=""),"",SQRT((_xlfn.XLOOKUP(FB$1,$Z$2:$Z$18,$AA$2:$AA$18)-$T331)^2+(_xlfn.XLOOKUP(FB$1,$Z$2:$Z$18,$AB$2:$AB$18)-$U331)^2+(_xlfn.XLOOKUP(FB$1,$Z$2:$Z$18,$AC$2:$AC$18-$V331)^2)))</f>
        <v/>
      </c>
      <c r="FC331" s="96" t="str" cm="1">
        <f t="array" ref="FC331">IF(OR(FC$1=0, $A331="", _xlfn.XLOOKUP(FC$1, $Z$2:$Z$18, $AD$2:$AD$18, "")=""),"",SQRT((_xlfn.XLOOKUP(FC$1,$Z$2:$Z$18,$AA$2:$AA$18)-$T331)^2+(_xlfn.XLOOKUP(FC$1,$Z$2:$Z$18,$AB$2:$AB$18)-$U331)^2+(_xlfn.XLOOKUP(FC$1,$Z$2:$Z$18,$AC$2:$AC$18-$V331)^2)))</f>
        <v/>
      </c>
      <c r="FD331" s="96" t="str" cm="1">
        <f t="array" ref="FD331">IF(OR(FD$1=0, $A331="", _xlfn.XLOOKUP(FD$1, $Z$2:$Z$18, $AD$2:$AD$18, "")=""),"",SQRT((_xlfn.XLOOKUP(FD$1,$Z$2:$Z$18,$AA$2:$AA$18)-$T331)^2+(_xlfn.XLOOKUP(FD$1,$Z$2:$Z$18,$AB$2:$AB$18)-$U331)^2+(_xlfn.XLOOKUP(FD$1,$Z$2:$Z$18,$AC$2:$AC$18-$V331)^2)))</f>
        <v/>
      </c>
      <c r="FE331" s="96" t="str" cm="1">
        <f t="array" ref="FE331">IF(OR(FE$1=0, $A331="", _xlfn.XLOOKUP(FE$1, $Z$2:$Z$18, $AD$2:$AD$18, "")=""),"",SQRT((_xlfn.XLOOKUP(FE$1,$Z$2:$Z$18,$AA$2:$AA$18)-$T331)^2+(_xlfn.XLOOKUP(FE$1,$Z$2:$Z$18,$AB$2:$AB$18)-$U331)^2+(_xlfn.XLOOKUP(FE$1,$Z$2:$Z$18,$AC$2:$AC$18-$V331)^2)))</f>
        <v/>
      </c>
      <c r="FF331" s="96" t="str" cm="1">
        <f t="array" ref="FF331">IF(OR(FF$1=0, $A331="", _xlfn.XLOOKUP(FF$1, $Z$2:$Z$18, $AD$2:$AD$18, "")=""),"",SQRT((_xlfn.XLOOKUP(FF$1,$Z$2:$Z$18,$AA$2:$AA$18)-$T331)^2+(_xlfn.XLOOKUP(FF$1,$Z$2:$Z$18,$AB$2:$AB$18)-$U331)^2+(_xlfn.XLOOKUP(FF$1,$Z$2:$Z$18,$AC$2:$AC$18-$V331)^2)))</f>
        <v/>
      </c>
      <c r="FG331" s="96" t="str" cm="1">
        <f t="array" ref="FG331">IF(OR(FG$1=0, $A331="", _xlfn.XLOOKUP(FG$1, $Z$2:$Z$18, $AD$2:$AD$18, "")=""),"",SQRT((_xlfn.XLOOKUP(FG$1,$Z$2:$Z$18,$AA$2:$AA$18)-$T331)^2+(_xlfn.XLOOKUP(FG$1,$Z$2:$Z$18,$AB$2:$AB$18)-$U331)^2+(_xlfn.XLOOKUP(FG$1,$Z$2:$Z$18,$AC$2:$AC$18-$V331)^2)))</f>
        <v/>
      </c>
      <c r="FH331" s="96" t="str" cm="1">
        <f t="array" ref="FH331">IF(OR(FH$1=0, $A331="", _xlfn.XLOOKUP(FH$1, $Z$2:$Z$18, $AD$2:$AD$18, "")=""),"",SQRT((_xlfn.XLOOKUP(FH$1,$Z$2:$Z$18,$AA$2:$AA$18)-$T331)^2+(_xlfn.XLOOKUP(FH$1,$Z$2:$Z$18,$AB$2:$AB$18)-$U331)^2+(_xlfn.XLOOKUP(FH$1,$Z$2:$Z$18,$AC$2:$AC$18-$V331)^2)))</f>
        <v/>
      </c>
      <c r="FI331" s="97" t="str" cm="1">
        <f t="array" ref="FI331">IF(OR(FI$1=0, $A331="", _xlfn.XLOOKUP(FI$1, $Z$2:$Z$18, $AD$2:$AD$18, "")=""),"",SQRT((_xlfn.XLOOKUP(FI$1,$Z$2:$Z$18,$AA$2:$AA$18)-$T331)^2+(_xlfn.XLOOKUP(FI$1,$Z$2:$Z$18,$AB$2:$AB$18)-$U331)^2+(_xlfn.XLOOKUP(FI$1,$Z$2:$Z$18,$AC$2:$AC$18-$V331)^2)))</f>
        <v/>
      </c>
      <c r="FJ331" s="97" t="str" cm="1">
        <f t="array" ref="FJ331">IF(OR(FJ$1=0, $A331="", _xlfn.XLOOKUP(FJ$1, $Z$2:$Z$18, $AD$2:$AD$18, "")=""),"",SQRT((_xlfn.XLOOKUP(FJ$1,$Z$2:$Z$18,$AA$2:$AA$18)-$T331)^2+(_xlfn.XLOOKUP(FJ$1,$Z$2:$Z$18,$AB$2:$AB$18)-$U331)^2+(_xlfn.XLOOKUP(FJ$1,$Z$2:$Z$18,$AC$2:$AC$18-$V331)^2)))</f>
        <v/>
      </c>
      <c r="FK331" s="97" t="str" cm="1">
        <f t="array" ref="FK331">IF(OR(FK$1=0, $A331="", _xlfn.XLOOKUP(FK$1, $Z$2:$Z$18, $AD$2:$AD$18, "")=""),"",SQRT((_xlfn.XLOOKUP(FK$1,$Z$2:$Z$18,$AA$2:$AA$18)-$T331)^2+(_xlfn.XLOOKUP(FK$1,$Z$2:$Z$18,$AB$2:$AB$18)-$U331)^2+(_xlfn.XLOOKUP(FK$1,$Z$2:$Z$18,$AC$2:$AC$18-$V331)^2)))</f>
        <v/>
      </c>
      <c r="FL331" s="97" t="str" cm="1">
        <f t="array" ref="FL331">IF(OR(FL$1=0, $A331="", _xlfn.XLOOKUP(FL$1, $Z$2:$Z$18, $AD$2:$AD$18, "")=""),"",SQRT((_xlfn.XLOOKUP(FL$1,$Z$2:$Z$18,$AA$2:$AA$18)-$T331)^2+(_xlfn.XLOOKUP(FL$1,$Z$2:$Z$18,$AB$2:$AB$18)-$U331)^2+(_xlfn.XLOOKUP(FL$1,$Z$2:$Z$18,$AC$2:$AC$18-$V331)^2)))</f>
        <v/>
      </c>
      <c r="FM331" s="97" t="str" cm="1">
        <f t="array" ref="FM331">IF(OR(FM$1=0, $A331="", _xlfn.XLOOKUP(FM$1, $Z$2:$Z$18, $AD$2:$AD$18, "")=""),"",SQRT((_xlfn.XLOOKUP(FM$1,$Z$2:$Z$18,$AA$2:$AA$18)-$T331)^2+(_xlfn.XLOOKUP(FM$1,$Z$2:$Z$18,$AB$2:$AB$18)-$U331)^2+(_xlfn.XLOOKUP(FM$1,$Z$2:$Z$18,$AC$2:$AC$18-$V331)^2)))</f>
        <v/>
      </c>
      <c r="FN331" s="97" t="str" cm="1">
        <f t="array" ref="FN331">IF(OR(FN$1=0, $A331="", _xlfn.XLOOKUP(FN$1, $Z$2:$Z$18, $AD$2:$AD$18, "")=""),"",SQRT((_xlfn.XLOOKUP(FN$1,$Z$2:$Z$18,$AA$2:$AA$18)-$T331)^2+(_xlfn.XLOOKUP(FN$1,$Z$2:$Z$18,$AB$2:$AB$18)-$U331)^2+(_xlfn.XLOOKUP(FN$1,$Z$2:$Z$18,$AC$2:$AC$18-$V331)^2)))</f>
        <v/>
      </c>
      <c r="FO331" s="98" t="str" cm="1">
        <f t="array" ref="FO331">IF(OR(FO$1=0, $A331="", _xlfn.XLOOKUP(FO$1, $Z$2:$Z$18, $AD$2:$AD$18, "")=""),"",SQRT((_xlfn.XLOOKUP(FO$1,$Z$2:$Z$18,$AA$2:$AA$18)-$T331)^2+(_xlfn.XLOOKUP(FO$1,$Z$2:$Z$18,$AB$2:$AB$18)-$U331)^2+(_xlfn.XLOOKUP(FO$1,$Z$2:$Z$18,$AC$2:$AC$18-$V331)^2)))</f>
        <v/>
      </c>
      <c r="FP331" s="99"/>
      <c r="FQ331" s="99"/>
      <c r="FR331" s="100">
        <f t="shared" si="135"/>
        <v>0</v>
      </c>
      <c r="FS331" s="109">
        <f t="shared" si="136"/>
        <v>0</v>
      </c>
      <c r="FT331" s="109">
        <f t="shared" si="137"/>
        <v>0</v>
      </c>
      <c r="FU331" s="109">
        <f t="shared" si="138"/>
        <v>0</v>
      </c>
      <c r="FV331" s="109">
        <f t="shared" si="139"/>
        <v>0</v>
      </c>
      <c r="FW331" s="109">
        <f t="shared" si="140"/>
        <v>0</v>
      </c>
      <c r="FX331" s="109">
        <f t="shared" si="141"/>
        <v>0</v>
      </c>
      <c r="FY331" s="109">
        <f t="shared" si="142"/>
        <v>0</v>
      </c>
      <c r="FZ331" s="110">
        <f t="shared" si="143"/>
        <v>0</v>
      </c>
      <c r="GA331" s="110">
        <f t="shared" si="144"/>
        <v>0</v>
      </c>
      <c r="GB331" s="110">
        <f t="shared" si="145"/>
        <v>0</v>
      </c>
      <c r="GC331" s="110">
        <f t="shared" si="146"/>
        <v>0</v>
      </c>
      <c r="GD331" s="110">
        <f t="shared" si="147"/>
        <v>0</v>
      </c>
      <c r="GE331" s="110">
        <f t="shared" si="148"/>
        <v>0</v>
      </c>
      <c r="GF331" s="111">
        <f t="shared" si="149"/>
        <v>0</v>
      </c>
      <c r="GG331" s="100">
        <f t="shared" si="150"/>
        <v>0</v>
      </c>
      <c r="GH331" s="109">
        <f t="shared" si="151"/>
        <v>0</v>
      </c>
      <c r="GI331" s="109">
        <f t="shared" si="152"/>
        <v>0</v>
      </c>
      <c r="GJ331" s="109">
        <f t="shared" si="153"/>
        <v>0</v>
      </c>
      <c r="GK331" s="109">
        <f t="shared" si="154"/>
        <v>0</v>
      </c>
      <c r="GL331" s="109">
        <f t="shared" si="155"/>
        <v>0</v>
      </c>
      <c r="GM331" s="109">
        <f t="shared" si="156"/>
        <v>0</v>
      </c>
      <c r="GN331" s="109">
        <f t="shared" si="157"/>
        <v>0</v>
      </c>
      <c r="GO331" s="110">
        <f t="shared" si="158"/>
        <v>0</v>
      </c>
      <c r="GP331" s="110">
        <f t="shared" si="159"/>
        <v>0</v>
      </c>
      <c r="GQ331" s="110">
        <f t="shared" si="160"/>
        <v>0</v>
      </c>
      <c r="GR331" s="110">
        <f t="shared" si="161"/>
        <v>0</v>
      </c>
      <c r="GS331" s="110">
        <f t="shared" si="162"/>
        <v>0</v>
      </c>
      <c r="GT331" s="110">
        <f t="shared" si="163"/>
        <v>0</v>
      </c>
      <c r="GU331" s="111">
        <f t="shared" si="164"/>
        <v>0</v>
      </c>
      <c r="GX331" s="151" cm="1">
        <f t="array" ref="GX331">_xlfn.IFS(GX$1= 0,"", NOT(ISBLANK(CA331)), 0, ISBLANK(CA331), $Q331-$S331+FR331-AU331-DG331)</f>
        <v>0</v>
      </c>
      <c r="GY331" s="152" cm="1">
        <f t="array" ref="GY331">_xlfn.IFS(GY$1= 0,"", NOT(ISBLANK(CB331)), 0, ISBLANK(CB331), $Q331-$S331+FS331-AV331-DH331)</f>
        <v>0</v>
      </c>
      <c r="GZ331" s="152" cm="1">
        <f t="array" ref="GZ331">_xlfn.IFS(GZ$1= 0,"", NOT(ISBLANK(CC331)), 0, ISBLANK(CC331), $Q331-$S331+FT331-AW331-DI331)</f>
        <v>0</v>
      </c>
      <c r="HA331" s="152" cm="1">
        <f t="array" ref="HA331">_xlfn.IFS(HA$1= 0,"", NOT(ISBLANK(CD331)), 0, ISBLANK(CD331), $Q331-$S331+FU331-AX331-DJ331)</f>
        <v>0</v>
      </c>
      <c r="HB331" s="152" cm="1">
        <f t="array" ref="HB331">_xlfn.IFS(HB$1= 0,"", NOT(ISBLANK(CE331)), 0, ISBLANK(CE331), $Q331-$S331+FV331-AY331-DK331)</f>
        <v>0</v>
      </c>
      <c r="HC331" s="152" cm="1">
        <f t="array" ref="HC331">_xlfn.IFS(HC$1= 0,"", NOT(ISBLANK(CF331)), 0, ISBLANK(CF331), $Q331-$S331+FW331-AZ331-DL331)</f>
        <v>0</v>
      </c>
      <c r="HD331" s="152" cm="1">
        <f t="array" ref="HD331">_xlfn.IFS(HD$1= 0,"", NOT(ISBLANK(CG331)), 0, ISBLANK(CG331), $Q331-$S331+FX331-BA331-DM331)</f>
        <v>0</v>
      </c>
      <c r="HE331" s="152" t="str" cm="1">
        <f t="array" ref="HE331">_xlfn.IFS(HE$1= 0,"", NOT(ISBLANK(CH331)), 0, ISBLANK(CH331), $Q331-$S331+FY331-BB331-DN331)</f>
        <v/>
      </c>
      <c r="HF331" s="152" t="str" cm="1">
        <f t="array" ref="HF331">_xlfn.IFS(HF$1= 0,"", NOT(ISBLANK(CI331)), 0, ISBLANK(CI331), $Q331-$S331+FZ331-BC331-DO331)</f>
        <v/>
      </c>
      <c r="HG331" s="152" t="str" cm="1">
        <f t="array" ref="HG331">_xlfn.IFS(HG$1= 0,"", NOT(ISBLANK(CJ331)), 0, ISBLANK(CJ331), $Q331-$S331+GA331-BD331-DP331)</f>
        <v/>
      </c>
      <c r="HH331" s="152" t="str" cm="1">
        <f t="array" ref="HH331">_xlfn.IFS(HH$1= 0,"", NOT(ISBLANK(CK331)), 0, ISBLANK(CK331), $Q331-$S331+GB331-BE331-DQ331)</f>
        <v/>
      </c>
      <c r="HI331" s="152" t="str" cm="1">
        <f t="array" ref="HI331">_xlfn.IFS(HI$1= 0,"", NOT(ISBLANK(CL331)), 0, ISBLANK(CL331), $Q331-$S331+GC331-BF331-DR331)</f>
        <v/>
      </c>
      <c r="HJ331" s="152" t="str" cm="1">
        <f t="array" ref="HJ331">_xlfn.IFS(HJ$1= 0,"", NOT(ISBLANK(CM331)), 0, ISBLANK(CM331), $Q331-$S331+GD331-BG331-DS331)</f>
        <v/>
      </c>
      <c r="HK331" s="152" t="str" cm="1">
        <f t="array" ref="HK331">_xlfn.IFS(HK$1= 0,"", NOT(ISBLANK(CN331)), 0, ISBLANK(CN331), $Q331-$S331+GE331-BH331-DT331)</f>
        <v/>
      </c>
      <c r="HL331" s="153" t="str" cm="1">
        <f t="array" ref="HL331">_xlfn.IFS(HL$1= 0,"", NOT(ISBLANK(CO331)), 0, ISBLANK(CO331), $Q331-$S331+GF331-BI331-DU331)</f>
        <v/>
      </c>
      <c r="HM331" s="153" t="str" cm="1">
        <f t="array" ref="HM331">_xlfn.IFS(HM$1= 0,"", NOT(ISBLANK(DE331)), 0, ISBLANK(DE331), $Q331-$S331+IC331-BY331-#REF!)</f>
        <v/>
      </c>
      <c r="HN331" s="153" t="e" cm="1">
        <f t="array" ref="HN331">_xlfn.IFS(HN$1= 0,"", NOT(ISBLANK(DF331)), 0, ISBLANK(DF331), $Q331-$S331+ID331-BZ331-#REF!)</f>
        <v>#REF!</v>
      </c>
      <c r="HO331" s="153" t="e" cm="1">
        <f t="array" ref="HO331">_xlfn.IFS(HO$1= 0,"", NOT(ISBLANK(DG331)), 0, ISBLANK(DG331), $Q331-$S331+IE331-CA331-#REF!)</f>
        <v>#VALUE!</v>
      </c>
      <c r="HP331" s="153" t="e" cm="1">
        <f t="array" ref="HP331">_xlfn.IFS(HP$1= 0,"", NOT(ISBLANK(DH331)), 0, ISBLANK(DH331), $Q331-$S331+IF331-CB331-#REF!)</f>
        <v>#REF!</v>
      </c>
      <c r="HQ331" s="153" t="e" cm="1">
        <f t="array" ref="HQ331">_xlfn.IFS(HQ$1= 0,"", NOT(ISBLANK(DI331)), 0, ISBLANK(DI331), $Q331-$S331+IG331-CC331-#REF!)</f>
        <v>#REF!</v>
      </c>
      <c r="HR331" s="153" cm="1">
        <f t="array" ref="HR331">_xlfn.IFS(HR$1= 0,"", NOT(ISBLANK(DJ331)), 0, ISBLANK(DJ331), $Q331-$S331+IH331-CD331-EK331)</f>
        <v>0</v>
      </c>
      <c r="HS331" s="153" t="e" cm="1">
        <f t="array" ref="HS331">_xlfn.IFS(HS$1= 0,"", NOT(ISBLANK(DK331)), 0, ISBLANK(DK331), $Q331-$S331+II331-CE331-EL331)</f>
        <v>#VALUE!</v>
      </c>
      <c r="HT331" s="153" t="e" cm="1">
        <f t="array" ref="HT331">_xlfn.IFS(HT$1= 0,"", NOT(ISBLANK(DL331)), 0, ISBLANK(DL331), $Q331-$S331+GV331-CF331-EM331)</f>
        <v>#VALUE!</v>
      </c>
      <c r="HU331" s="153" t="e" cm="1">
        <f t="array" ref="HU331">_xlfn.IFS(HU$1= 0,"", NOT(ISBLANK(DM331)), 0, ISBLANK(DM331), $Q331-$S331+GW331-CG331-EN331)</f>
        <v>#VALUE!</v>
      </c>
      <c r="HV331" s="153" t="str" cm="1">
        <f t="array" ref="HV331">_xlfn.IFS(HV$1= 0,"", NOT(ISBLANK(DN331)), 0, ISBLANK(DN331), $Q331-$S331+GX331-CH331-EO331)</f>
        <v/>
      </c>
      <c r="HW331" s="153" t="str" cm="1">
        <f t="array" ref="HW331">_xlfn.IFS(HW$1= 0,"", NOT(ISBLANK(DO331)), 0, ISBLANK(DO331), $Q331-$S331+GY331-CI331-EP331)</f>
        <v/>
      </c>
      <c r="HX331" s="153" t="str" cm="1">
        <f t="array" ref="HX331">_xlfn.IFS(HX$1= 0,"", NOT(ISBLANK(DP331)), 0, ISBLANK(DP331), $Q331-$S331+GZ331-CJ331-EQ331)</f>
        <v/>
      </c>
      <c r="HY331" s="153" t="str" cm="1">
        <f t="array" ref="HY331">_xlfn.IFS(HY$1= 0,"", NOT(ISBLANK(DQ331)), 0, ISBLANK(DQ331), $Q331-$S331+HA331-CK331-ER331)</f>
        <v/>
      </c>
      <c r="HZ331" s="153" t="str" cm="1">
        <f t="array" ref="HZ331">_xlfn.IFS(HZ$1= 0,"", NOT(ISBLANK(DR331)), 0, ISBLANK(DR331), $Q331-$S331+HB331-CL331-ES331)</f>
        <v/>
      </c>
      <c r="IA331" s="153" t="str" cm="1">
        <f t="array" ref="IA331">_xlfn.IFS(IA$1= 0,"", NOT(ISBLANK(DS331)), 0, ISBLANK(DS331), $Q331-$S331+HC331-CM331-ET331)</f>
        <v/>
      </c>
    </row>
    <row r="332" spans="1:235" ht="16.5" x14ac:dyDescent="0.3">
      <c r="A332" s="144"/>
      <c r="B332" s="106"/>
      <c r="C332" s="106"/>
      <c r="D332" s="107"/>
      <c r="E332" s="131"/>
      <c r="F332" s="137"/>
      <c r="G332" s="2"/>
      <c r="H332" s="2"/>
      <c r="I332" s="2"/>
      <c r="J332" s="2"/>
      <c r="K332" s="2"/>
      <c r="L332" s="2"/>
      <c r="M332" s="140"/>
      <c r="N332" s="137"/>
      <c r="O332" s="138"/>
      <c r="P332" s="133"/>
      <c r="Q332" s="94">
        <f t="shared" si="133"/>
        <v>0</v>
      </c>
      <c r="R332" s="1"/>
      <c r="S332" s="1"/>
      <c r="T332" s="2"/>
      <c r="U332" s="2"/>
      <c r="V332" s="82">
        <f t="shared" si="134"/>
        <v>0</v>
      </c>
      <c r="W332" s="121"/>
      <c r="X332" s="108"/>
      <c r="AU332" s="105"/>
      <c r="AV332" s="105"/>
      <c r="AW332" s="105"/>
      <c r="AX332" s="105"/>
      <c r="AY332" s="105"/>
      <c r="AZ332" s="105"/>
      <c r="BA332" s="105"/>
      <c r="BB332" s="105"/>
      <c r="BC332" s="105"/>
      <c r="BD332" s="105"/>
      <c r="BE332" s="105"/>
      <c r="BF332" s="105"/>
      <c r="BG332" s="105"/>
      <c r="BH332" s="105"/>
      <c r="BI332" s="105"/>
      <c r="BJ332" s="105"/>
      <c r="BK332" s="105"/>
      <c r="BL332" s="105"/>
      <c r="BM332" s="105"/>
      <c r="BN332" s="105"/>
      <c r="BO332" s="105"/>
      <c r="BP332" s="105"/>
      <c r="BQ332" s="105"/>
      <c r="BR332" s="105"/>
      <c r="BS332" s="105"/>
      <c r="BT332" s="105"/>
      <c r="BU332" s="105"/>
      <c r="BV332" s="105"/>
      <c r="BW332" s="105"/>
      <c r="BX332" s="105"/>
      <c r="BZ332" s="99"/>
      <c r="CA332" s="105" t="s">
        <v>32</v>
      </c>
      <c r="CB332" s="105"/>
      <c r="CC332" s="105"/>
      <c r="CD332" s="105"/>
      <c r="CE332" s="105"/>
      <c r="CF332" s="105"/>
      <c r="CG332" s="105"/>
      <c r="CH332" s="105"/>
      <c r="CI332" s="105"/>
      <c r="CJ332" s="105"/>
      <c r="CK332" s="105"/>
      <c r="CL332" s="105"/>
      <c r="CM332" s="105"/>
      <c r="CN332" s="105"/>
      <c r="CO332" s="105"/>
      <c r="CP332" s="105" t="s">
        <v>32</v>
      </c>
      <c r="CQ332" s="105"/>
      <c r="CR332" s="105"/>
      <c r="CS332" s="105"/>
      <c r="CT332" s="105"/>
      <c r="CU332" s="105"/>
      <c r="CV332" s="105"/>
      <c r="CW332" s="105"/>
      <c r="CX332" s="105"/>
      <c r="CY332" s="105"/>
      <c r="CZ332" s="105"/>
      <c r="DA332" s="105"/>
      <c r="DB332" s="105"/>
      <c r="DC332" s="105"/>
      <c r="DD332" s="105"/>
      <c r="DE332" s="99"/>
      <c r="DF332" s="99"/>
      <c r="DG332" s="105"/>
      <c r="DH332" s="105"/>
      <c r="DI332" s="105"/>
      <c r="DJ332" s="105"/>
      <c r="DK332" s="105"/>
      <c r="DL332" s="105"/>
      <c r="DM332" s="105"/>
      <c r="DN332" s="105"/>
      <c r="DO332" s="105"/>
      <c r="DP332" s="105"/>
      <c r="DQ332" s="105"/>
      <c r="DR332" s="105"/>
      <c r="DS332" s="105"/>
      <c r="DT332" s="105"/>
      <c r="DU332" s="105"/>
      <c r="DV332" s="105"/>
      <c r="DW332" s="105"/>
      <c r="DX332" s="105"/>
      <c r="DY332" s="105"/>
      <c r="DZ332" s="105"/>
      <c r="EA332" s="105"/>
      <c r="EB332" s="105"/>
      <c r="EC332" s="105"/>
      <c r="ED332" s="105"/>
      <c r="EE332" s="105"/>
      <c r="EF332" s="105"/>
      <c r="EG332" s="105"/>
      <c r="EH332" s="105"/>
      <c r="EI332" s="105"/>
      <c r="EJ332" s="105"/>
      <c r="EL332" s="146" t="str" cm="1">
        <f t="array" ref="EL332">IF(OR(EL$1=0, $A332="", _xlfn.XLOOKUP(EL$1, $Z$2:$Z$18, $AD$2:$AD$18, "")=""),"",SQRT((_xlfn.XLOOKUP(EL$1,$Z$2:$Z$18,$AA$2:$AA$18)-$T332)^2+(_xlfn.XLOOKUP(EL$1,$Z$2:$Z$18,$AB$2:$AB$18)-$U332)^2+(_xlfn.XLOOKUP(EL$1,$Z$2:$Z$18,$AC$2:$AC$18-$V332)^2)))</f>
        <v/>
      </c>
      <c r="EM332" s="96" t="str" cm="1">
        <f t="array" ref="EM332">IF(OR(EM$1=0, $A332="", _xlfn.XLOOKUP(EM$1, $Z$2:$Z$18, $AD$2:$AD$18, "")=""),"",SQRT((_xlfn.XLOOKUP(EM$1,$Z$2:$Z$18,$AA$2:$AA$18)-$T332)^2+(_xlfn.XLOOKUP(EM$1,$Z$2:$Z$18,$AB$2:$AB$18)-$U332)^2+(_xlfn.XLOOKUP(EM$1,$Z$2:$Z$18,$AC$2:$AC$18-$V332)^2)))</f>
        <v/>
      </c>
      <c r="EN332" s="96" t="str" cm="1">
        <f t="array" ref="EN332">IF(OR(EN$1=0, $A332="", _xlfn.XLOOKUP(EN$1, $Z$2:$Z$18, $AD$2:$AD$18, "")=""),"",SQRT((_xlfn.XLOOKUP(EN$1,$Z$2:$Z$18,$AA$2:$AA$18)-$T332)^2+(_xlfn.XLOOKUP(EN$1,$Z$2:$Z$18,$AB$2:$AB$18)-$U332)^2+(_xlfn.XLOOKUP(EN$1,$Z$2:$Z$18,$AC$2:$AC$18-$V332)^2)))</f>
        <v/>
      </c>
      <c r="EO332" s="96" t="str" cm="1">
        <f t="array" ref="EO332">IF(OR(EO$1=0, $A332="", _xlfn.XLOOKUP(EO$1, $Z$2:$Z$18, $AD$2:$AD$18, "")=""),"",SQRT((_xlfn.XLOOKUP(EO$1,$Z$2:$Z$18,$AA$2:$AA$18)-$T332)^2+(_xlfn.XLOOKUP(EO$1,$Z$2:$Z$18,$AB$2:$AB$18)-$U332)^2+(_xlfn.XLOOKUP(EO$1,$Z$2:$Z$18,$AC$2:$AC$18-$V332)^2)))</f>
        <v/>
      </c>
      <c r="EP332" s="96" t="str" cm="1">
        <f t="array" ref="EP332">IF(OR(EP$1=0, $A332="", _xlfn.XLOOKUP(EP$1, $Z$2:$Z$18, $AD$2:$AD$18, "")=""),"",SQRT((_xlfn.XLOOKUP(EP$1,$Z$2:$Z$18,$AA$2:$AA$18)-$T332)^2+(_xlfn.XLOOKUP(EP$1,$Z$2:$Z$18,$AB$2:$AB$18)-$U332)^2+(_xlfn.XLOOKUP(EP$1,$Z$2:$Z$18,$AC$2:$AC$18-$V332)^2)))</f>
        <v/>
      </c>
      <c r="EQ332" s="96" t="str" cm="1">
        <f t="array" ref="EQ332">IF(OR(EQ$1=0, $A332="", _xlfn.XLOOKUP(EQ$1, $Z$2:$Z$18, $AD$2:$AD$18, "")=""),"",SQRT((_xlfn.XLOOKUP(EQ$1,$Z$2:$Z$18,$AA$2:$AA$18)-$T332)^2+(_xlfn.XLOOKUP(EQ$1,$Z$2:$Z$18,$AB$2:$AB$18)-$U332)^2+(_xlfn.XLOOKUP(EQ$1,$Z$2:$Z$18,$AC$2:$AC$18-$V332)^2)))</f>
        <v/>
      </c>
      <c r="ER332" s="96" t="str" cm="1">
        <f t="array" ref="ER332">IF(OR(ER$1=0, $A332="", _xlfn.XLOOKUP(ER$1, $Z$2:$Z$18, $AD$2:$AD$18, "")=""),"",SQRT((_xlfn.XLOOKUP(ER$1,$Z$2:$Z$18,$AA$2:$AA$18)-$T332)^2+(_xlfn.XLOOKUP(ER$1,$Z$2:$Z$18,$AB$2:$AB$18)-$U332)^2+(_xlfn.XLOOKUP(ER$1,$Z$2:$Z$18,$AC$2:$AC$18-$V332)^2)))</f>
        <v/>
      </c>
      <c r="ES332" s="96" t="str" cm="1">
        <f t="array" ref="ES332">IF(OR(ES$1=0, $A332="", _xlfn.XLOOKUP(ES$1, $Z$2:$Z$18, $AD$2:$AD$18, "")=""),"",SQRT((_xlfn.XLOOKUP(ES$1,$Z$2:$Z$18,$AA$2:$AA$18)-$T332)^2+(_xlfn.XLOOKUP(ES$1,$Z$2:$Z$18,$AB$2:$AB$18)-$U332)^2+(_xlfn.XLOOKUP(ES$1,$Z$2:$Z$18,$AC$2:$AC$18-$V332)^2)))</f>
        <v/>
      </c>
      <c r="ET332" s="97" t="str" cm="1">
        <f t="array" ref="ET332">IF(OR(ET$1=0, $A332="", _xlfn.XLOOKUP(ET$1, $Z$2:$Z$18, $AD$2:$AD$18, "")=""),"",SQRT((_xlfn.XLOOKUP(ET$1,$Z$2:$Z$18,$AA$2:$AA$18)-$T332)^2+(_xlfn.XLOOKUP(ET$1,$Z$2:$Z$18,$AB$2:$AB$18)-$U332)^2+(_xlfn.XLOOKUP(ET$1,$Z$2:$Z$18,$AC$2:$AC$18-$V332)^2)))</f>
        <v/>
      </c>
      <c r="EU332" s="97" t="str" cm="1">
        <f t="array" ref="EU332">IF(OR(EU$1=0, $A332="", _xlfn.XLOOKUP(EU$1, $Z$2:$Z$18, $AD$2:$AD$18, "")=""),"",SQRT((_xlfn.XLOOKUP(EU$1,$Z$2:$Z$18,$AA$2:$AA$18)-$T332)^2+(_xlfn.XLOOKUP(EU$1,$Z$2:$Z$18,$AB$2:$AB$18)-$U332)^2+(_xlfn.XLOOKUP(EU$1,$Z$2:$Z$18,$AC$2:$AC$18-$V332)^2)))</f>
        <v/>
      </c>
      <c r="EV332" s="97" t="str" cm="1">
        <f t="array" ref="EV332">IF(OR(EV$1=0, $A332="", _xlfn.XLOOKUP(EV$1, $Z$2:$Z$18, $AD$2:$AD$18, "")=""),"",SQRT((_xlfn.XLOOKUP(EV$1,$Z$2:$Z$18,$AA$2:$AA$18)-$T332)^2+(_xlfn.XLOOKUP(EV$1,$Z$2:$Z$18,$AB$2:$AB$18)-$U332)^2+(_xlfn.XLOOKUP(EV$1,$Z$2:$Z$18,$AC$2:$AC$18-$V332)^2)))</f>
        <v/>
      </c>
      <c r="EW332" s="97" t="str" cm="1">
        <f t="array" ref="EW332">IF(OR(EW$1=0, $A332="", _xlfn.XLOOKUP(EW$1, $Z$2:$Z$18, $AD$2:$AD$18, "")=""),"",SQRT((_xlfn.XLOOKUP(EW$1,$Z$2:$Z$18,$AA$2:$AA$18)-$T332)^2+(_xlfn.XLOOKUP(EW$1,$Z$2:$Z$18,$AB$2:$AB$18)-$U332)^2+(_xlfn.XLOOKUP(EW$1,$Z$2:$Z$18,$AC$2:$AC$18-$V332)^2)))</f>
        <v/>
      </c>
      <c r="EX332" s="97" t="str" cm="1">
        <f t="array" ref="EX332">IF(OR(EX$1=0, $A332="", _xlfn.XLOOKUP(EX$1, $Z$2:$Z$18, $AD$2:$AD$18, "")=""),"",SQRT((_xlfn.XLOOKUP(EX$1,$Z$2:$Z$18,$AA$2:$AA$18)-$T332)^2+(_xlfn.XLOOKUP(EX$1,$Z$2:$Z$18,$AB$2:$AB$18)-$U332)^2+(_xlfn.XLOOKUP(EX$1,$Z$2:$Z$18,$AC$2:$AC$18-$V332)^2)))</f>
        <v/>
      </c>
      <c r="EY332" s="97" t="str" cm="1">
        <f t="array" ref="EY332">IF(OR(EY$1=0, $A332="", _xlfn.XLOOKUP(EY$1, $Z$2:$Z$18, $AD$2:$AD$18, "")=""),"",SQRT((_xlfn.XLOOKUP(EY$1,$Z$2:$Z$18,$AA$2:$AA$18)-$T332)^2+(_xlfn.XLOOKUP(EY$1,$Z$2:$Z$18,$AB$2:$AB$18)-$U332)^2+(_xlfn.XLOOKUP(EY$1,$Z$2:$Z$18,$AC$2:$AC$18-$V332)^2)))</f>
        <v/>
      </c>
      <c r="EZ332" s="98" t="str" cm="1">
        <f t="array" ref="EZ332">IF(OR(EZ$1=0, $A332="", _xlfn.XLOOKUP(EZ$1, $Z$2:$Z$18, $AD$2:$AD$18, "")=""),"",SQRT((_xlfn.XLOOKUP(EZ$1,$Z$2:$Z$18,$AA$2:$AA$18)-$T332)^2+(_xlfn.XLOOKUP(EZ$1,$Z$2:$Z$18,$AB$2:$AB$18)-$U332)^2+(_xlfn.XLOOKUP(EZ$1,$Z$2:$Z$18,$AC$2:$AC$18-$V332)^2)))</f>
        <v/>
      </c>
      <c r="FA332" s="146" t="str" cm="1">
        <f t="array" ref="FA332">IF(OR(FA$1=0, $A332="", _xlfn.XLOOKUP(FA$1, $Z$2:$Z$18, $AD$2:$AD$18, "")=""),"",SQRT((_xlfn.XLOOKUP(FA$1,$Z$2:$Z$18,$AA$2:$AA$18)-$T332)^2+(_xlfn.XLOOKUP(FA$1,$Z$2:$Z$18,$AB$2:$AB$18)-$U332)^2+(_xlfn.XLOOKUP(FA$1,$Z$2:$Z$18,$AC$2:$AC$18-$V332)^2)))</f>
        <v/>
      </c>
      <c r="FB332" s="96" t="str" cm="1">
        <f t="array" ref="FB332">IF(OR(FB$1=0, $A332="", _xlfn.XLOOKUP(FB$1, $Z$2:$Z$18, $AD$2:$AD$18, "")=""),"",SQRT((_xlfn.XLOOKUP(FB$1,$Z$2:$Z$18,$AA$2:$AA$18)-$T332)^2+(_xlfn.XLOOKUP(FB$1,$Z$2:$Z$18,$AB$2:$AB$18)-$U332)^2+(_xlfn.XLOOKUP(FB$1,$Z$2:$Z$18,$AC$2:$AC$18-$V332)^2)))</f>
        <v/>
      </c>
      <c r="FC332" s="96" t="str" cm="1">
        <f t="array" ref="FC332">IF(OR(FC$1=0, $A332="", _xlfn.XLOOKUP(FC$1, $Z$2:$Z$18, $AD$2:$AD$18, "")=""),"",SQRT((_xlfn.XLOOKUP(FC$1,$Z$2:$Z$18,$AA$2:$AA$18)-$T332)^2+(_xlfn.XLOOKUP(FC$1,$Z$2:$Z$18,$AB$2:$AB$18)-$U332)^2+(_xlfn.XLOOKUP(FC$1,$Z$2:$Z$18,$AC$2:$AC$18-$V332)^2)))</f>
        <v/>
      </c>
      <c r="FD332" s="96" t="str" cm="1">
        <f t="array" ref="FD332">IF(OR(FD$1=0, $A332="", _xlfn.XLOOKUP(FD$1, $Z$2:$Z$18, $AD$2:$AD$18, "")=""),"",SQRT((_xlfn.XLOOKUP(FD$1,$Z$2:$Z$18,$AA$2:$AA$18)-$T332)^2+(_xlfn.XLOOKUP(FD$1,$Z$2:$Z$18,$AB$2:$AB$18)-$U332)^2+(_xlfn.XLOOKUP(FD$1,$Z$2:$Z$18,$AC$2:$AC$18-$V332)^2)))</f>
        <v/>
      </c>
      <c r="FE332" s="96" t="str" cm="1">
        <f t="array" ref="FE332">IF(OR(FE$1=0, $A332="", _xlfn.XLOOKUP(FE$1, $Z$2:$Z$18, $AD$2:$AD$18, "")=""),"",SQRT((_xlfn.XLOOKUP(FE$1,$Z$2:$Z$18,$AA$2:$AA$18)-$T332)^2+(_xlfn.XLOOKUP(FE$1,$Z$2:$Z$18,$AB$2:$AB$18)-$U332)^2+(_xlfn.XLOOKUP(FE$1,$Z$2:$Z$18,$AC$2:$AC$18-$V332)^2)))</f>
        <v/>
      </c>
      <c r="FF332" s="96" t="str" cm="1">
        <f t="array" ref="FF332">IF(OR(FF$1=0, $A332="", _xlfn.XLOOKUP(FF$1, $Z$2:$Z$18, $AD$2:$AD$18, "")=""),"",SQRT((_xlfn.XLOOKUP(FF$1,$Z$2:$Z$18,$AA$2:$AA$18)-$T332)^2+(_xlfn.XLOOKUP(FF$1,$Z$2:$Z$18,$AB$2:$AB$18)-$U332)^2+(_xlfn.XLOOKUP(FF$1,$Z$2:$Z$18,$AC$2:$AC$18-$V332)^2)))</f>
        <v/>
      </c>
      <c r="FG332" s="96" t="str" cm="1">
        <f t="array" ref="FG332">IF(OR(FG$1=0, $A332="", _xlfn.XLOOKUP(FG$1, $Z$2:$Z$18, $AD$2:$AD$18, "")=""),"",SQRT((_xlfn.XLOOKUP(FG$1,$Z$2:$Z$18,$AA$2:$AA$18)-$T332)^2+(_xlfn.XLOOKUP(FG$1,$Z$2:$Z$18,$AB$2:$AB$18)-$U332)^2+(_xlfn.XLOOKUP(FG$1,$Z$2:$Z$18,$AC$2:$AC$18-$V332)^2)))</f>
        <v/>
      </c>
      <c r="FH332" s="96" t="str" cm="1">
        <f t="array" ref="FH332">IF(OR(FH$1=0, $A332="", _xlfn.XLOOKUP(FH$1, $Z$2:$Z$18, $AD$2:$AD$18, "")=""),"",SQRT((_xlfn.XLOOKUP(FH$1,$Z$2:$Z$18,$AA$2:$AA$18)-$T332)^2+(_xlfn.XLOOKUP(FH$1,$Z$2:$Z$18,$AB$2:$AB$18)-$U332)^2+(_xlfn.XLOOKUP(FH$1,$Z$2:$Z$18,$AC$2:$AC$18-$V332)^2)))</f>
        <v/>
      </c>
      <c r="FI332" s="97" t="str" cm="1">
        <f t="array" ref="FI332">IF(OR(FI$1=0, $A332="", _xlfn.XLOOKUP(FI$1, $Z$2:$Z$18, $AD$2:$AD$18, "")=""),"",SQRT((_xlfn.XLOOKUP(FI$1,$Z$2:$Z$18,$AA$2:$AA$18)-$T332)^2+(_xlfn.XLOOKUP(FI$1,$Z$2:$Z$18,$AB$2:$AB$18)-$U332)^2+(_xlfn.XLOOKUP(FI$1,$Z$2:$Z$18,$AC$2:$AC$18-$V332)^2)))</f>
        <v/>
      </c>
      <c r="FJ332" s="97" t="str" cm="1">
        <f t="array" ref="FJ332">IF(OR(FJ$1=0, $A332="", _xlfn.XLOOKUP(FJ$1, $Z$2:$Z$18, $AD$2:$AD$18, "")=""),"",SQRT((_xlfn.XLOOKUP(FJ$1,$Z$2:$Z$18,$AA$2:$AA$18)-$T332)^2+(_xlfn.XLOOKUP(FJ$1,$Z$2:$Z$18,$AB$2:$AB$18)-$U332)^2+(_xlfn.XLOOKUP(FJ$1,$Z$2:$Z$18,$AC$2:$AC$18-$V332)^2)))</f>
        <v/>
      </c>
      <c r="FK332" s="97" t="str" cm="1">
        <f t="array" ref="FK332">IF(OR(FK$1=0, $A332="", _xlfn.XLOOKUP(FK$1, $Z$2:$Z$18, $AD$2:$AD$18, "")=""),"",SQRT((_xlfn.XLOOKUP(FK$1,$Z$2:$Z$18,$AA$2:$AA$18)-$T332)^2+(_xlfn.XLOOKUP(FK$1,$Z$2:$Z$18,$AB$2:$AB$18)-$U332)^2+(_xlfn.XLOOKUP(FK$1,$Z$2:$Z$18,$AC$2:$AC$18-$V332)^2)))</f>
        <v/>
      </c>
      <c r="FL332" s="97" t="str" cm="1">
        <f t="array" ref="FL332">IF(OR(FL$1=0, $A332="", _xlfn.XLOOKUP(FL$1, $Z$2:$Z$18, $AD$2:$AD$18, "")=""),"",SQRT((_xlfn.XLOOKUP(FL$1,$Z$2:$Z$18,$AA$2:$AA$18)-$T332)^2+(_xlfn.XLOOKUP(FL$1,$Z$2:$Z$18,$AB$2:$AB$18)-$U332)^2+(_xlfn.XLOOKUP(FL$1,$Z$2:$Z$18,$AC$2:$AC$18-$V332)^2)))</f>
        <v/>
      </c>
      <c r="FM332" s="97" t="str" cm="1">
        <f t="array" ref="FM332">IF(OR(FM$1=0, $A332="", _xlfn.XLOOKUP(FM$1, $Z$2:$Z$18, $AD$2:$AD$18, "")=""),"",SQRT((_xlfn.XLOOKUP(FM$1,$Z$2:$Z$18,$AA$2:$AA$18)-$T332)^2+(_xlfn.XLOOKUP(FM$1,$Z$2:$Z$18,$AB$2:$AB$18)-$U332)^2+(_xlfn.XLOOKUP(FM$1,$Z$2:$Z$18,$AC$2:$AC$18-$V332)^2)))</f>
        <v/>
      </c>
      <c r="FN332" s="97" t="str" cm="1">
        <f t="array" ref="FN332">IF(OR(FN$1=0, $A332="", _xlfn.XLOOKUP(FN$1, $Z$2:$Z$18, $AD$2:$AD$18, "")=""),"",SQRT((_xlfn.XLOOKUP(FN$1,$Z$2:$Z$18,$AA$2:$AA$18)-$T332)^2+(_xlfn.XLOOKUP(FN$1,$Z$2:$Z$18,$AB$2:$AB$18)-$U332)^2+(_xlfn.XLOOKUP(FN$1,$Z$2:$Z$18,$AC$2:$AC$18-$V332)^2)))</f>
        <v/>
      </c>
      <c r="FO332" s="98" t="str" cm="1">
        <f t="array" ref="FO332">IF(OR(FO$1=0, $A332="", _xlfn.XLOOKUP(FO$1, $Z$2:$Z$18, $AD$2:$AD$18, "")=""),"",SQRT((_xlfn.XLOOKUP(FO$1,$Z$2:$Z$18,$AA$2:$AA$18)-$T332)^2+(_xlfn.XLOOKUP(FO$1,$Z$2:$Z$18,$AB$2:$AB$18)-$U332)^2+(_xlfn.XLOOKUP(FO$1,$Z$2:$Z$18,$AC$2:$AC$18-$V332)^2)))</f>
        <v/>
      </c>
      <c r="FP332" s="99"/>
      <c r="FQ332" s="99"/>
      <c r="FR332" s="100">
        <f t="shared" si="135"/>
        <v>0</v>
      </c>
      <c r="FS332" s="109">
        <f t="shared" si="136"/>
        <v>0</v>
      </c>
      <c r="FT332" s="109">
        <f t="shared" si="137"/>
        <v>0</v>
      </c>
      <c r="FU332" s="109">
        <f t="shared" si="138"/>
        <v>0</v>
      </c>
      <c r="FV332" s="109">
        <f t="shared" si="139"/>
        <v>0</v>
      </c>
      <c r="FW332" s="109">
        <f t="shared" si="140"/>
        <v>0</v>
      </c>
      <c r="FX332" s="109">
        <f t="shared" si="141"/>
        <v>0</v>
      </c>
      <c r="FY332" s="109">
        <f t="shared" si="142"/>
        <v>0</v>
      </c>
      <c r="FZ332" s="110">
        <f t="shared" si="143"/>
        <v>0</v>
      </c>
      <c r="GA332" s="110">
        <f t="shared" si="144"/>
        <v>0</v>
      </c>
      <c r="GB332" s="110">
        <f t="shared" si="145"/>
        <v>0</v>
      </c>
      <c r="GC332" s="110">
        <f t="shared" si="146"/>
        <v>0</v>
      </c>
      <c r="GD332" s="110">
        <f t="shared" si="147"/>
        <v>0</v>
      </c>
      <c r="GE332" s="110">
        <f t="shared" si="148"/>
        <v>0</v>
      </c>
      <c r="GF332" s="111">
        <f t="shared" si="149"/>
        <v>0</v>
      </c>
      <c r="GG332" s="100">
        <f t="shared" si="150"/>
        <v>0</v>
      </c>
      <c r="GH332" s="109">
        <f t="shared" si="151"/>
        <v>0</v>
      </c>
      <c r="GI332" s="109">
        <f t="shared" si="152"/>
        <v>0</v>
      </c>
      <c r="GJ332" s="109">
        <f t="shared" si="153"/>
        <v>0</v>
      </c>
      <c r="GK332" s="109">
        <f t="shared" si="154"/>
        <v>0</v>
      </c>
      <c r="GL332" s="109">
        <f t="shared" si="155"/>
        <v>0</v>
      </c>
      <c r="GM332" s="109">
        <f t="shared" si="156"/>
        <v>0</v>
      </c>
      <c r="GN332" s="109">
        <f t="shared" si="157"/>
        <v>0</v>
      </c>
      <c r="GO332" s="110">
        <f t="shared" si="158"/>
        <v>0</v>
      </c>
      <c r="GP332" s="110">
        <f t="shared" si="159"/>
        <v>0</v>
      </c>
      <c r="GQ332" s="110">
        <f t="shared" si="160"/>
        <v>0</v>
      </c>
      <c r="GR332" s="110">
        <f t="shared" si="161"/>
        <v>0</v>
      </c>
      <c r="GS332" s="110">
        <f t="shared" si="162"/>
        <v>0</v>
      </c>
      <c r="GT332" s="110">
        <f t="shared" si="163"/>
        <v>0</v>
      </c>
      <c r="GU332" s="111">
        <f t="shared" si="164"/>
        <v>0</v>
      </c>
      <c r="GX332" s="151" cm="1">
        <f t="array" ref="GX332">_xlfn.IFS(GX$1= 0,"", NOT(ISBLANK(CA332)), 0, ISBLANK(CA332), $Q332-$S332+FR332-AU332-DG332)</f>
        <v>0</v>
      </c>
      <c r="GY332" s="152" cm="1">
        <f t="array" ref="GY332">_xlfn.IFS(GY$1= 0,"", NOT(ISBLANK(CB332)), 0, ISBLANK(CB332), $Q332-$S332+FS332-AV332-DH332)</f>
        <v>0</v>
      </c>
      <c r="GZ332" s="152" cm="1">
        <f t="array" ref="GZ332">_xlfn.IFS(GZ$1= 0,"", NOT(ISBLANK(CC332)), 0, ISBLANK(CC332), $Q332-$S332+FT332-AW332-DI332)</f>
        <v>0</v>
      </c>
      <c r="HA332" s="152" cm="1">
        <f t="array" ref="HA332">_xlfn.IFS(HA$1= 0,"", NOT(ISBLANK(CD332)), 0, ISBLANK(CD332), $Q332-$S332+FU332-AX332-DJ332)</f>
        <v>0</v>
      </c>
      <c r="HB332" s="152" cm="1">
        <f t="array" ref="HB332">_xlfn.IFS(HB$1= 0,"", NOT(ISBLANK(CE332)), 0, ISBLANK(CE332), $Q332-$S332+FV332-AY332-DK332)</f>
        <v>0</v>
      </c>
      <c r="HC332" s="152" cm="1">
        <f t="array" ref="HC332">_xlfn.IFS(HC$1= 0,"", NOT(ISBLANK(CF332)), 0, ISBLANK(CF332), $Q332-$S332+FW332-AZ332-DL332)</f>
        <v>0</v>
      </c>
      <c r="HD332" s="152" cm="1">
        <f t="array" ref="HD332">_xlfn.IFS(HD$1= 0,"", NOT(ISBLANK(CG332)), 0, ISBLANK(CG332), $Q332-$S332+FX332-BA332-DM332)</f>
        <v>0</v>
      </c>
      <c r="HE332" s="152" t="str" cm="1">
        <f t="array" ref="HE332">_xlfn.IFS(HE$1= 0,"", NOT(ISBLANK(CH332)), 0, ISBLANK(CH332), $Q332-$S332+FY332-BB332-DN332)</f>
        <v/>
      </c>
      <c r="HF332" s="152" t="str" cm="1">
        <f t="array" ref="HF332">_xlfn.IFS(HF$1= 0,"", NOT(ISBLANK(CI332)), 0, ISBLANK(CI332), $Q332-$S332+FZ332-BC332-DO332)</f>
        <v/>
      </c>
      <c r="HG332" s="152" t="str" cm="1">
        <f t="array" ref="HG332">_xlfn.IFS(HG$1= 0,"", NOT(ISBLANK(CJ332)), 0, ISBLANK(CJ332), $Q332-$S332+GA332-BD332-DP332)</f>
        <v/>
      </c>
      <c r="HH332" s="152" t="str" cm="1">
        <f t="array" ref="HH332">_xlfn.IFS(HH$1= 0,"", NOT(ISBLANK(CK332)), 0, ISBLANK(CK332), $Q332-$S332+GB332-BE332-DQ332)</f>
        <v/>
      </c>
      <c r="HI332" s="152" t="str" cm="1">
        <f t="array" ref="HI332">_xlfn.IFS(HI$1= 0,"", NOT(ISBLANK(CL332)), 0, ISBLANK(CL332), $Q332-$S332+GC332-BF332-DR332)</f>
        <v/>
      </c>
      <c r="HJ332" s="152" t="str" cm="1">
        <f t="array" ref="HJ332">_xlfn.IFS(HJ$1= 0,"", NOT(ISBLANK(CM332)), 0, ISBLANK(CM332), $Q332-$S332+GD332-BG332-DS332)</f>
        <v/>
      </c>
      <c r="HK332" s="152" t="str" cm="1">
        <f t="array" ref="HK332">_xlfn.IFS(HK$1= 0,"", NOT(ISBLANK(CN332)), 0, ISBLANK(CN332), $Q332-$S332+GE332-BH332-DT332)</f>
        <v/>
      </c>
      <c r="HL332" s="153" t="str" cm="1">
        <f t="array" ref="HL332">_xlfn.IFS(HL$1= 0,"", NOT(ISBLANK(CO332)), 0, ISBLANK(CO332), $Q332-$S332+GF332-BI332-DU332)</f>
        <v/>
      </c>
      <c r="HM332" s="153" t="str" cm="1">
        <f t="array" ref="HM332">_xlfn.IFS(HM$1= 0,"", NOT(ISBLANK(DE332)), 0, ISBLANK(DE332), $Q332-$S332+IC332-BY332-#REF!)</f>
        <v/>
      </c>
      <c r="HN332" s="153" t="e" cm="1">
        <f t="array" ref="HN332">_xlfn.IFS(HN$1= 0,"", NOT(ISBLANK(DF332)), 0, ISBLANK(DF332), $Q332-$S332+ID332-BZ332-#REF!)</f>
        <v>#REF!</v>
      </c>
      <c r="HO332" s="153" t="e" cm="1">
        <f t="array" ref="HO332">_xlfn.IFS(HO$1= 0,"", NOT(ISBLANK(DG332)), 0, ISBLANK(DG332), $Q332-$S332+IE332-CA332-#REF!)</f>
        <v>#VALUE!</v>
      </c>
      <c r="HP332" s="153" t="e" cm="1">
        <f t="array" ref="HP332">_xlfn.IFS(HP$1= 0,"", NOT(ISBLANK(DH332)), 0, ISBLANK(DH332), $Q332-$S332+IF332-CB332-#REF!)</f>
        <v>#REF!</v>
      </c>
      <c r="HQ332" s="153" t="e" cm="1">
        <f t="array" ref="HQ332">_xlfn.IFS(HQ$1= 0,"", NOT(ISBLANK(DI332)), 0, ISBLANK(DI332), $Q332-$S332+IG332-CC332-#REF!)</f>
        <v>#REF!</v>
      </c>
      <c r="HR332" s="153" cm="1">
        <f t="array" ref="HR332">_xlfn.IFS(HR$1= 0,"", NOT(ISBLANK(DJ332)), 0, ISBLANK(DJ332), $Q332-$S332+IH332-CD332-EK332)</f>
        <v>0</v>
      </c>
      <c r="HS332" s="153" t="e" cm="1">
        <f t="array" ref="HS332">_xlfn.IFS(HS$1= 0,"", NOT(ISBLANK(DK332)), 0, ISBLANK(DK332), $Q332-$S332+II332-CE332-EL332)</f>
        <v>#VALUE!</v>
      </c>
      <c r="HT332" s="153" t="e" cm="1">
        <f t="array" ref="HT332">_xlfn.IFS(HT$1= 0,"", NOT(ISBLANK(DL332)), 0, ISBLANK(DL332), $Q332-$S332+GV332-CF332-EM332)</f>
        <v>#VALUE!</v>
      </c>
      <c r="HU332" s="153" t="e" cm="1">
        <f t="array" ref="HU332">_xlfn.IFS(HU$1= 0,"", NOT(ISBLANK(DM332)), 0, ISBLANK(DM332), $Q332-$S332+GW332-CG332-EN332)</f>
        <v>#VALUE!</v>
      </c>
      <c r="HV332" s="153" t="str" cm="1">
        <f t="array" ref="HV332">_xlfn.IFS(HV$1= 0,"", NOT(ISBLANK(DN332)), 0, ISBLANK(DN332), $Q332-$S332+GX332-CH332-EO332)</f>
        <v/>
      </c>
      <c r="HW332" s="153" t="str" cm="1">
        <f t="array" ref="HW332">_xlfn.IFS(HW$1= 0,"", NOT(ISBLANK(DO332)), 0, ISBLANK(DO332), $Q332-$S332+GY332-CI332-EP332)</f>
        <v/>
      </c>
      <c r="HX332" s="153" t="str" cm="1">
        <f t="array" ref="HX332">_xlfn.IFS(HX$1= 0,"", NOT(ISBLANK(DP332)), 0, ISBLANK(DP332), $Q332-$S332+GZ332-CJ332-EQ332)</f>
        <v/>
      </c>
      <c r="HY332" s="153" t="str" cm="1">
        <f t="array" ref="HY332">_xlfn.IFS(HY$1= 0,"", NOT(ISBLANK(DQ332)), 0, ISBLANK(DQ332), $Q332-$S332+HA332-CK332-ER332)</f>
        <v/>
      </c>
      <c r="HZ332" s="153" t="str" cm="1">
        <f t="array" ref="HZ332">_xlfn.IFS(HZ$1= 0,"", NOT(ISBLANK(DR332)), 0, ISBLANK(DR332), $Q332-$S332+HB332-CL332-ES332)</f>
        <v/>
      </c>
      <c r="IA332" s="153" t="str" cm="1">
        <f t="array" ref="IA332">_xlfn.IFS(IA$1= 0,"", NOT(ISBLANK(DS332)), 0, ISBLANK(DS332), $Q332-$S332+HC332-CM332-ET332)</f>
        <v/>
      </c>
    </row>
    <row r="333" spans="1:235" ht="16.5" x14ac:dyDescent="0.3">
      <c r="A333" s="144"/>
      <c r="B333" s="106"/>
      <c r="C333" s="106"/>
      <c r="D333" s="107"/>
      <c r="E333" s="131"/>
      <c r="F333" s="137"/>
      <c r="G333" s="2"/>
      <c r="H333" s="2"/>
      <c r="I333" s="2"/>
      <c r="J333" s="2"/>
      <c r="K333" s="2"/>
      <c r="L333" s="2"/>
      <c r="M333" s="140"/>
      <c r="N333" s="137"/>
      <c r="O333" s="138"/>
      <c r="P333" s="133"/>
      <c r="Q333" s="94">
        <f t="shared" si="133"/>
        <v>0</v>
      </c>
      <c r="R333" s="1"/>
      <c r="S333" s="1"/>
      <c r="T333" s="2"/>
      <c r="U333" s="2"/>
      <c r="V333" s="82">
        <f t="shared" si="134"/>
        <v>0</v>
      </c>
      <c r="W333" s="121"/>
      <c r="X333" s="108"/>
      <c r="AU333" s="105"/>
      <c r="AV333" s="105"/>
      <c r="AW333" s="105"/>
      <c r="AX333" s="105"/>
      <c r="AY333" s="105"/>
      <c r="AZ333" s="105"/>
      <c r="BA333" s="105"/>
      <c r="BB333" s="105"/>
      <c r="BC333" s="105"/>
      <c r="BD333" s="105"/>
      <c r="BE333" s="105"/>
      <c r="BF333" s="105"/>
      <c r="BG333" s="105"/>
      <c r="BH333" s="105"/>
      <c r="BI333" s="105"/>
      <c r="BJ333" s="105"/>
      <c r="BK333" s="105"/>
      <c r="BL333" s="105"/>
      <c r="BM333" s="105"/>
      <c r="BN333" s="105"/>
      <c r="BO333" s="105"/>
      <c r="BP333" s="105"/>
      <c r="BQ333" s="105"/>
      <c r="BR333" s="105"/>
      <c r="BS333" s="105"/>
      <c r="BT333" s="105"/>
      <c r="BU333" s="105"/>
      <c r="BV333" s="105"/>
      <c r="BW333" s="105"/>
      <c r="BX333" s="105"/>
      <c r="BZ333" s="99"/>
      <c r="CA333" s="105" t="s">
        <v>32</v>
      </c>
      <c r="CB333" s="105"/>
      <c r="CC333" s="105"/>
      <c r="CD333" s="105"/>
      <c r="CE333" s="105"/>
      <c r="CF333" s="105"/>
      <c r="CG333" s="105"/>
      <c r="CH333" s="105"/>
      <c r="CI333" s="105"/>
      <c r="CJ333" s="105"/>
      <c r="CK333" s="105"/>
      <c r="CL333" s="105"/>
      <c r="CM333" s="105"/>
      <c r="CN333" s="105"/>
      <c r="CO333" s="105"/>
      <c r="CP333" s="105" t="s">
        <v>32</v>
      </c>
      <c r="CQ333" s="105"/>
      <c r="CR333" s="105"/>
      <c r="CS333" s="105"/>
      <c r="CT333" s="105"/>
      <c r="CU333" s="105"/>
      <c r="CV333" s="105"/>
      <c r="CW333" s="105"/>
      <c r="CX333" s="105"/>
      <c r="CY333" s="105"/>
      <c r="CZ333" s="105"/>
      <c r="DA333" s="105"/>
      <c r="DB333" s="105"/>
      <c r="DC333" s="105"/>
      <c r="DD333" s="105"/>
      <c r="DE333" s="99"/>
      <c r="DF333" s="99"/>
      <c r="DG333" s="105"/>
      <c r="DH333" s="105"/>
      <c r="DI333" s="105"/>
      <c r="DJ333" s="105"/>
      <c r="DK333" s="105"/>
      <c r="DL333" s="105"/>
      <c r="DM333" s="105"/>
      <c r="DN333" s="105"/>
      <c r="DO333" s="105"/>
      <c r="DP333" s="105"/>
      <c r="DQ333" s="105"/>
      <c r="DR333" s="105"/>
      <c r="DS333" s="105"/>
      <c r="DT333" s="105"/>
      <c r="DU333" s="105"/>
      <c r="DV333" s="105"/>
      <c r="DW333" s="105"/>
      <c r="DX333" s="105"/>
      <c r="DY333" s="105"/>
      <c r="DZ333" s="105"/>
      <c r="EA333" s="105"/>
      <c r="EB333" s="105"/>
      <c r="EC333" s="105"/>
      <c r="ED333" s="105"/>
      <c r="EE333" s="105"/>
      <c r="EF333" s="105"/>
      <c r="EG333" s="105"/>
      <c r="EH333" s="105"/>
      <c r="EI333" s="105"/>
      <c r="EJ333" s="105"/>
      <c r="EL333" s="146" t="str" cm="1">
        <f t="array" ref="EL333">IF(OR(EL$1=0, $A333="", _xlfn.XLOOKUP(EL$1, $Z$2:$Z$18, $AD$2:$AD$18, "")=""),"",SQRT((_xlfn.XLOOKUP(EL$1,$Z$2:$Z$18,$AA$2:$AA$18)-$T333)^2+(_xlfn.XLOOKUP(EL$1,$Z$2:$Z$18,$AB$2:$AB$18)-$U333)^2+(_xlfn.XLOOKUP(EL$1,$Z$2:$Z$18,$AC$2:$AC$18-$V333)^2)))</f>
        <v/>
      </c>
      <c r="EM333" s="96" t="str" cm="1">
        <f t="array" ref="EM333">IF(OR(EM$1=0, $A333="", _xlfn.XLOOKUP(EM$1, $Z$2:$Z$18, $AD$2:$AD$18, "")=""),"",SQRT((_xlfn.XLOOKUP(EM$1,$Z$2:$Z$18,$AA$2:$AA$18)-$T333)^2+(_xlfn.XLOOKUP(EM$1,$Z$2:$Z$18,$AB$2:$AB$18)-$U333)^2+(_xlfn.XLOOKUP(EM$1,$Z$2:$Z$18,$AC$2:$AC$18-$V333)^2)))</f>
        <v/>
      </c>
      <c r="EN333" s="96" t="str" cm="1">
        <f t="array" ref="EN333">IF(OR(EN$1=0, $A333="", _xlfn.XLOOKUP(EN$1, $Z$2:$Z$18, $AD$2:$AD$18, "")=""),"",SQRT((_xlfn.XLOOKUP(EN$1,$Z$2:$Z$18,$AA$2:$AA$18)-$T333)^2+(_xlfn.XLOOKUP(EN$1,$Z$2:$Z$18,$AB$2:$AB$18)-$U333)^2+(_xlfn.XLOOKUP(EN$1,$Z$2:$Z$18,$AC$2:$AC$18-$V333)^2)))</f>
        <v/>
      </c>
      <c r="EO333" s="96" t="str" cm="1">
        <f t="array" ref="EO333">IF(OR(EO$1=0, $A333="", _xlfn.XLOOKUP(EO$1, $Z$2:$Z$18, $AD$2:$AD$18, "")=""),"",SQRT((_xlfn.XLOOKUP(EO$1,$Z$2:$Z$18,$AA$2:$AA$18)-$T333)^2+(_xlfn.XLOOKUP(EO$1,$Z$2:$Z$18,$AB$2:$AB$18)-$U333)^2+(_xlfn.XLOOKUP(EO$1,$Z$2:$Z$18,$AC$2:$AC$18-$V333)^2)))</f>
        <v/>
      </c>
      <c r="EP333" s="96" t="str" cm="1">
        <f t="array" ref="EP333">IF(OR(EP$1=0, $A333="", _xlfn.XLOOKUP(EP$1, $Z$2:$Z$18, $AD$2:$AD$18, "")=""),"",SQRT((_xlfn.XLOOKUP(EP$1,$Z$2:$Z$18,$AA$2:$AA$18)-$T333)^2+(_xlfn.XLOOKUP(EP$1,$Z$2:$Z$18,$AB$2:$AB$18)-$U333)^2+(_xlfn.XLOOKUP(EP$1,$Z$2:$Z$18,$AC$2:$AC$18-$V333)^2)))</f>
        <v/>
      </c>
      <c r="EQ333" s="96" t="str" cm="1">
        <f t="array" ref="EQ333">IF(OR(EQ$1=0, $A333="", _xlfn.XLOOKUP(EQ$1, $Z$2:$Z$18, $AD$2:$AD$18, "")=""),"",SQRT((_xlfn.XLOOKUP(EQ$1,$Z$2:$Z$18,$AA$2:$AA$18)-$T333)^2+(_xlfn.XLOOKUP(EQ$1,$Z$2:$Z$18,$AB$2:$AB$18)-$U333)^2+(_xlfn.XLOOKUP(EQ$1,$Z$2:$Z$18,$AC$2:$AC$18-$V333)^2)))</f>
        <v/>
      </c>
      <c r="ER333" s="96" t="str" cm="1">
        <f t="array" ref="ER333">IF(OR(ER$1=0, $A333="", _xlfn.XLOOKUP(ER$1, $Z$2:$Z$18, $AD$2:$AD$18, "")=""),"",SQRT((_xlfn.XLOOKUP(ER$1,$Z$2:$Z$18,$AA$2:$AA$18)-$T333)^2+(_xlfn.XLOOKUP(ER$1,$Z$2:$Z$18,$AB$2:$AB$18)-$U333)^2+(_xlfn.XLOOKUP(ER$1,$Z$2:$Z$18,$AC$2:$AC$18-$V333)^2)))</f>
        <v/>
      </c>
      <c r="ES333" s="96" t="str" cm="1">
        <f t="array" ref="ES333">IF(OR(ES$1=0, $A333="", _xlfn.XLOOKUP(ES$1, $Z$2:$Z$18, $AD$2:$AD$18, "")=""),"",SQRT((_xlfn.XLOOKUP(ES$1,$Z$2:$Z$18,$AA$2:$AA$18)-$T333)^2+(_xlfn.XLOOKUP(ES$1,$Z$2:$Z$18,$AB$2:$AB$18)-$U333)^2+(_xlfn.XLOOKUP(ES$1,$Z$2:$Z$18,$AC$2:$AC$18-$V333)^2)))</f>
        <v/>
      </c>
      <c r="ET333" s="97" t="str" cm="1">
        <f t="array" ref="ET333">IF(OR(ET$1=0, $A333="", _xlfn.XLOOKUP(ET$1, $Z$2:$Z$18, $AD$2:$AD$18, "")=""),"",SQRT((_xlfn.XLOOKUP(ET$1,$Z$2:$Z$18,$AA$2:$AA$18)-$T333)^2+(_xlfn.XLOOKUP(ET$1,$Z$2:$Z$18,$AB$2:$AB$18)-$U333)^2+(_xlfn.XLOOKUP(ET$1,$Z$2:$Z$18,$AC$2:$AC$18-$V333)^2)))</f>
        <v/>
      </c>
      <c r="EU333" s="97" t="str" cm="1">
        <f t="array" ref="EU333">IF(OR(EU$1=0, $A333="", _xlfn.XLOOKUP(EU$1, $Z$2:$Z$18, $AD$2:$AD$18, "")=""),"",SQRT((_xlfn.XLOOKUP(EU$1,$Z$2:$Z$18,$AA$2:$AA$18)-$T333)^2+(_xlfn.XLOOKUP(EU$1,$Z$2:$Z$18,$AB$2:$AB$18)-$U333)^2+(_xlfn.XLOOKUP(EU$1,$Z$2:$Z$18,$AC$2:$AC$18-$V333)^2)))</f>
        <v/>
      </c>
      <c r="EV333" s="97" t="str" cm="1">
        <f t="array" ref="EV333">IF(OR(EV$1=0, $A333="", _xlfn.XLOOKUP(EV$1, $Z$2:$Z$18, $AD$2:$AD$18, "")=""),"",SQRT((_xlfn.XLOOKUP(EV$1,$Z$2:$Z$18,$AA$2:$AA$18)-$T333)^2+(_xlfn.XLOOKUP(EV$1,$Z$2:$Z$18,$AB$2:$AB$18)-$U333)^2+(_xlfn.XLOOKUP(EV$1,$Z$2:$Z$18,$AC$2:$AC$18-$V333)^2)))</f>
        <v/>
      </c>
      <c r="EW333" s="97" t="str" cm="1">
        <f t="array" ref="EW333">IF(OR(EW$1=0, $A333="", _xlfn.XLOOKUP(EW$1, $Z$2:$Z$18, $AD$2:$AD$18, "")=""),"",SQRT((_xlfn.XLOOKUP(EW$1,$Z$2:$Z$18,$AA$2:$AA$18)-$T333)^2+(_xlfn.XLOOKUP(EW$1,$Z$2:$Z$18,$AB$2:$AB$18)-$U333)^2+(_xlfn.XLOOKUP(EW$1,$Z$2:$Z$18,$AC$2:$AC$18-$V333)^2)))</f>
        <v/>
      </c>
      <c r="EX333" s="97" t="str" cm="1">
        <f t="array" ref="EX333">IF(OR(EX$1=0, $A333="", _xlfn.XLOOKUP(EX$1, $Z$2:$Z$18, $AD$2:$AD$18, "")=""),"",SQRT((_xlfn.XLOOKUP(EX$1,$Z$2:$Z$18,$AA$2:$AA$18)-$T333)^2+(_xlfn.XLOOKUP(EX$1,$Z$2:$Z$18,$AB$2:$AB$18)-$U333)^2+(_xlfn.XLOOKUP(EX$1,$Z$2:$Z$18,$AC$2:$AC$18-$V333)^2)))</f>
        <v/>
      </c>
      <c r="EY333" s="97" t="str" cm="1">
        <f t="array" ref="EY333">IF(OR(EY$1=0, $A333="", _xlfn.XLOOKUP(EY$1, $Z$2:$Z$18, $AD$2:$AD$18, "")=""),"",SQRT((_xlfn.XLOOKUP(EY$1,$Z$2:$Z$18,$AA$2:$AA$18)-$T333)^2+(_xlfn.XLOOKUP(EY$1,$Z$2:$Z$18,$AB$2:$AB$18)-$U333)^2+(_xlfn.XLOOKUP(EY$1,$Z$2:$Z$18,$AC$2:$AC$18-$V333)^2)))</f>
        <v/>
      </c>
      <c r="EZ333" s="98" t="str" cm="1">
        <f t="array" ref="EZ333">IF(OR(EZ$1=0, $A333="", _xlfn.XLOOKUP(EZ$1, $Z$2:$Z$18, $AD$2:$AD$18, "")=""),"",SQRT((_xlfn.XLOOKUP(EZ$1,$Z$2:$Z$18,$AA$2:$AA$18)-$T333)^2+(_xlfn.XLOOKUP(EZ$1,$Z$2:$Z$18,$AB$2:$AB$18)-$U333)^2+(_xlfn.XLOOKUP(EZ$1,$Z$2:$Z$18,$AC$2:$AC$18-$V333)^2)))</f>
        <v/>
      </c>
      <c r="FA333" s="146" t="str" cm="1">
        <f t="array" ref="FA333">IF(OR(FA$1=0, $A333="", _xlfn.XLOOKUP(FA$1, $Z$2:$Z$18, $AD$2:$AD$18, "")=""),"",SQRT((_xlfn.XLOOKUP(FA$1,$Z$2:$Z$18,$AA$2:$AA$18)-$T333)^2+(_xlfn.XLOOKUP(FA$1,$Z$2:$Z$18,$AB$2:$AB$18)-$U333)^2+(_xlfn.XLOOKUP(FA$1,$Z$2:$Z$18,$AC$2:$AC$18-$V333)^2)))</f>
        <v/>
      </c>
      <c r="FB333" s="96" t="str" cm="1">
        <f t="array" ref="FB333">IF(OR(FB$1=0, $A333="", _xlfn.XLOOKUP(FB$1, $Z$2:$Z$18, $AD$2:$AD$18, "")=""),"",SQRT((_xlfn.XLOOKUP(FB$1,$Z$2:$Z$18,$AA$2:$AA$18)-$T333)^2+(_xlfn.XLOOKUP(FB$1,$Z$2:$Z$18,$AB$2:$AB$18)-$U333)^2+(_xlfn.XLOOKUP(FB$1,$Z$2:$Z$18,$AC$2:$AC$18-$V333)^2)))</f>
        <v/>
      </c>
      <c r="FC333" s="96" t="str" cm="1">
        <f t="array" ref="FC333">IF(OR(FC$1=0, $A333="", _xlfn.XLOOKUP(FC$1, $Z$2:$Z$18, $AD$2:$AD$18, "")=""),"",SQRT((_xlfn.XLOOKUP(FC$1,$Z$2:$Z$18,$AA$2:$AA$18)-$T333)^2+(_xlfn.XLOOKUP(FC$1,$Z$2:$Z$18,$AB$2:$AB$18)-$U333)^2+(_xlfn.XLOOKUP(FC$1,$Z$2:$Z$18,$AC$2:$AC$18-$V333)^2)))</f>
        <v/>
      </c>
      <c r="FD333" s="96" t="str" cm="1">
        <f t="array" ref="FD333">IF(OR(FD$1=0, $A333="", _xlfn.XLOOKUP(FD$1, $Z$2:$Z$18, $AD$2:$AD$18, "")=""),"",SQRT((_xlfn.XLOOKUP(FD$1,$Z$2:$Z$18,$AA$2:$AA$18)-$T333)^2+(_xlfn.XLOOKUP(FD$1,$Z$2:$Z$18,$AB$2:$AB$18)-$U333)^2+(_xlfn.XLOOKUP(FD$1,$Z$2:$Z$18,$AC$2:$AC$18-$V333)^2)))</f>
        <v/>
      </c>
      <c r="FE333" s="96" t="str" cm="1">
        <f t="array" ref="FE333">IF(OR(FE$1=0, $A333="", _xlfn.XLOOKUP(FE$1, $Z$2:$Z$18, $AD$2:$AD$18, "")=""),"",SQRT((_xlfn.XLOOKUP(FE$1,$Z$2:$Z$18,$AA$2:$AA$18)-$T333)^2+(_xlfn.XLOOKUP(FE$1,$Z$2:$Z$18,$AB$2:$AB$18)-$U333)^2+(_xlfn.XLOOKUP(FE$1,$Z$2:$Z$18,$AC$2:$AC$18-$V333)^2)))</f>
        <v/>
      </c>
      <c r="FF333" s="96" t="str" cm="1">
        <f t="array" ref="FF333">IF(OR(FF$1=0, $A333="", _xlfn.XLOOKUP(FF$1, $Z$2:$Z$18, $AD$2:$AD$18, "")=""),"",SQRT((_xlfn.XLOOKUP(FF$1,$Z$2:$Z$18,$AA$2:$AA$18)-$T333)^2+(_xlfn.XLOOKUP(FF$1,$Z$2:$Z$18,$AB$2:$AB$18)-$U333)^2+(_xlfn.XLOOKUP(FF$1,$Z$2:$Z$18,$AC$2:$AC$18-$V333)^2)))</f>
        <v/>
      </c>
      <c r="FG333" s="96" t="str" cm="1">
        <f t="array" ref="FG333">IF(OR(FG$1=0, $A333="", _xlfn.XLOOKUP(FG$1, $Z$2:$Z$18, $AD$2:$AD$18, "")=""),"",SQRT((_xlfn.XLOOKUP(FG$1,$Z$2:$Z$18,$AA$2:$AA$18)-$T333)^2+(_xlfn.XLOOKUP(FG$1,$Z$2:$Z$18,$AB$2:$AB$18)-$U333)^2+(_xlfn.XLOOKUP(FG$1,$Z$2:$Z$18,$AC$2:$AC$18-$V333)^2)))</f>
        <v/>
      </c>
      <c r="FH333" s="96" t="str" cm="1">
        <f t="array" ref="FH333">IF(OR(FH$1=0, $A333="", _xlfn.XLOOKUP(FH$1, $Z$2:$Z$18, $AD$2:$AD$18, "")=""),"",SQRT((_xlfn.XLOOKUP(FH$1,$Z$2:$Z$18,$AA$2:$AA$18)-$T333)^2+(_xlfn.XLOOKUP(FH$1,$Z$2:$Z$18,$AB$2:$AB$18)-$U333)^2+(_xlfn.XLOOKUP(FH$1,$Z$2:$Z$18,$AC$2:$AC$18-$V333)^2)))</f>
        <v/>
      </c>
      <c r="FI333" s="97" t="str" cm="1">
        <f t="array" ref="FI333">IF(OR(FI$1=0, $A333="", _xlfn.XLOOKUP(FI$1, $Z$2:$Z$18, $AD$2:$AD$18, "")=""),"",SQRT((_xlfn.XLOOKUP(FI$1,$Z$2:$Z$18,$AA$2:$AA$18)-$T333)^2+(_xlfn.XLOOKUP(FI$1,$Z$2:$Z$18,$AB$2:$AB$18)-$U333)^2+(_xlfn.XLOOKUP(FI$1,$Z$2:$Z$18,$AC$2:$AC$18-$V333)^2)))</f>
        <v/>
      </c>
      <c r="FJ333" s="97" t="str" cm="1">
        <f t="array" ref="FJ333">IF(OR(FJ$1=0, $A333="", _xlfn.XLOOKUP(FJ$1, $Z$2:$Z$18, $AD$2:$AD$18, "")=""),"",SQRT((_xlfn.XLOOKUP(FJ$1,$Z$2:$Z$18,$AA$2:$AA$18)-$T333)^2+(_xlfn.XLOOKUP(FJ$1,$Z$2:$Z$18,$AB$2:$AB$18)-$U333)^2+(_xlfn.XLOOKUP(FJ$1,$Z$2:$Z$18,$AC$2:$AC$18-$V333)^2)))</f>
        <v/>
      </c>
      <c r="FK333" s="97" t="str" cm="1">
        <f t="array" ref="FK333">IF(OR(FK$1=0, $A333="", _xlfn.XLOOKUP(FK$1, $Z$2:$Z$18, $AD$2:$AD$18, "")=""),"",SQRT((_xlfn.XLOOKUP(FK$1,$Z$2:$Z$18,$AA$2:$AA$18)-$T333)^2+(_xlfn.XLOOKUP(FK$1,$Z$2:$Z$18,$AB$2:$AB$18)-$U333)^2+(_xlfn.XLOOKUP(FK$1,$Z$2:$Z$18,$AC$2:$AC$18-$V333)^2)))</f>
        <v/>
      </c>
      <c r="FL333" s="97" t="str" cm="1">
        <f t="array" ref="FL333">IF(OR(FL$1=0, $A333="", _xlfn.XLOOKUP(FL$1, $Z$2:$Z$18, $AD$2:$AD$18, "")=""),"",SQRT((_xlfn.XLOOKUP(FL$1,$Z$2:$Z$18,$AA$2:$AA$18)-$T333)^2+(_xlfn.XLOOKUP(FL$1,$Z$2:$Z$18,$AB$2:$AB$18)-$U333)^2+(_xlfn.XLOOKUP(FL$1,$Z$2:$Z$18,$AC$2:$AC$18-$V333)^2)))</f>
        <v/>
      </c>
      <c r="FM333" s="97" t="str" cm="1">
        <f t="array" ref="FM333">IF(OR(FM$1=0, $A333="", _xlfn.XLOOKUP(FM$1, $Z$2:$Z$18, $AD$2:$AD$18, "")=""),"",SQRT((_xlfn.XLOOKUP(FM$1,$Z$2:$Z$18,$AA$2:$AA$18)-$T333)^2+(_xlfn.XLOOKUP(FM$1,$Z$2:$Z$18,$AB$2:$AB$18)-$U333)^2+(_xlfn.XLOOKUP(FM$1,$Z$2:$Z$18,$AC$2:$AC$18-$V333)^2)))</f>
        <v/>
      </c>
      <c r="FN333" s="97" t="str" cm="1">
        <f t="array" ref="FN333">IF(OR(FN$1=0, $A333="", _xlfn.XLOOKUP(FN$1, $Z$2:$Z$18, $AD$2:$AD$18, "")=""),"",SQRT((_xlfn.XLOOKUP(FN$1,$Z$2:$Z$18,$AA$2:$AA$18)-$T333)^2+(_xlfn.XLOOKUP(FN$1,$Z$2:$Z$18,$AB$2:$AB$18)-$U333)^2+(_xlfn.XLOOKUP(FN$1,$Z$2:$Z$18,$AC$2:$AC$18-$V333)^2)))</f>
        <v/>
      </c>
      <c r="FO333" s="98" t="str" cm="1">
        <f t="array" ref="FO333">IF(OR(FO$1=0, $A333="", _xlfn.XLOOKUP(FO$1, $Z$2:$Z$18, $AD$2:$AD$18, "")=""),"",SQRT((_xlfn.XLOOKUP(FO$1,$Z$2:$Z$18,$AA$2:$AA$18)-$T333)^2+(_xlfn.XLOOKUP(FO$1,$Z$2:$Z$18,$AB$2:$AB$18)-$U333)^2+(_xlfn.XLOOKUP(FO$1,$Z$2:$Z$18,$AC$2:$AC$18-$V333)^2)))</f>
        <v/>
      </c>
      <c r="FP333" s="99"/>
      <c r="FQ333" s="99"/>
      <c r="FR333" s="100">
        <f t="shared" si="135"/>
        <v>0</v>
      </c>
      <c r="FS333" s="109">
        <f t="shared" si="136"/>
        <v>0</v>
      </c>
      <c r="FT333" s="109">
        <f t="shared" si="137"/>
        <v>0</v>
      </c>
      <c r="FU333" s="109">
        <f t="shared" si="138"/>
        <v>0</v>
      </c>
      <c r="FV333" s="109">
        <f t="shared" si="139"/>
        <v>0</v>
      </c>
      <c r="FW333" s="109">
        <f t="shared" si="140"/>
        <v>0</v>
      </c>
      <c r="FX333" s="109">
        <f t="shared" si="141"/>
        <v>0</v>
      </c>
      <c r="FY333" s="109">
        <f t="shared" si="142"/>
        <v>0</v>
      </c>
      <c r="FZ333" s="110">
        <f t="shared" si="143"/>
        <v>0</v>
      </c>
      <c r="GA333" s="110">
        <f t="shared" si="144"/>
        <v>0</v>
      </c>
      <c r="GB333" s="110">
        <f t="shared" si="145"/>
        <v>0</v>
      </c>
      <c r="GC333" s="110">
        <f t="shared" si="146"/>
        <v>0</v>
      </c>
      <c r="GD333" s="110">
        <f t="shared" si="147"/>
        <v>0</v>
      </c>
      <c r="GE333" s="110">
        <f t="shared" si="148"/>
        <v>0</v>
      </c>
      <c r="GF333" s="111">
        <f t="shared" si="149"/>
        <v>0</v>
      </c>
      <c r="GG333" s="100">
        <f t="shared" si="150"/>
        <v>0</v>
      </c>
      <c r="GH333" s="109">
        <f t="shared" si="151"/>
        <v>0</v>
      </c>
      <c r="GI333" s="109">
        <f t="shared" si="152"/>
        <v>0</v>
      </c>
      <c r="GJ333" s="109">
        <f t="shared" si="153"/>
        <v>0</v>
      </c>
      <c r="GK333" s="109">
        <f t="shared" si="154"/>
        <v>0</v>
      </c>
      <c r="GL333" s="109">
        <f t="shared" si="155"/>
        <v>0</v>
      </c>
      <c r="GM333" s="109">
        <f t="shared" si="156"/>
        <v>0</v>
      </c>
      <c r="GN333" s="109">
        <f t="shared" si="157"/>
        <v>0</v>
      </c>
      <c r="GO333" s="110">
        <f t="shared" si="158"/>
        <v>0</v>
      </c>
      <c r="GP333" s="110">
        <f t="shared" si="159"/>
        <v>0</v>
      </c>
      <c r="GQ333" s="110">
        <f t="shared" si="160"/>
        <v>0</v>
      </c>
      <c r="GR333" s="110">
        <f t="shared" si="161"/>
        <v>0</v>
      </c>
      <c r="GS333" s="110">
        <f t="shared" si="162"/>
        <v>0</v>
      </c>
      <c r="GT333" s="110">
        <f t="shared" si="163"/>
        <v>0</v>
      </c>
      <c r="GU333" s="111">
        <f t="shared" si="164"/>
        <v>0</v>
      </c>
      <c r="GX333" s="151" cm="1">
        <f t="array" ref="GX333">_xlfn.IFS(GX$1= 0,"", NOT(ISBLANK(CA333)), 0, ISBLANK(CA333), $Q333-$S333+FR333-AU333-DG333)</f>
        <v>0</v>
      </c>
      <c r="GY333" s="152" cm="1">
        <f t="array" ref="GY333">_xlfn.IFS(GY$1= 0,"", NOT(ISBLANK(CB333)), 0, ISBLANK(CB333), $Q333-$S333+FS333-AV333-DH333)</f>
        <v>0</v>
      </c>
      <c r="GZ333" s="152" cm="1">
        <f t="array" ref="GZ333">_xlfn.IFS(GZ$1= 0,"", NOT(ISBLANK(CC333)), 0, ISBLANK(CC333), $Q333-$S333+FT333-AW333-DI333)</f>
        <v>0</v>
      </c>
      <c r="HA333" s="152" cm="1">
        <f t="array" ref="HA333">_xlfn.IFS(HA$1= 0,"", NOT(ISBLANK(CD333)), 0, ISBLANK(CD333), $Q333-$S333+FU333-AX333-DJ333)</f>
        <v>0</v>
      </c>
      <c r="HB333" s="152" cm="1">
        <f t="array" ref="HB333">_xlfn.IFS(HB$1= 0,"", NOT(ISBLANK(CE333)), 0, ISBLANK(CE333), $Q333-$S333+FV333-AY333-DK333)</f>
        <v>0</v>
      </c>
      <c r="HC333" s="152" cm="1">
        <f t="array" ref="HC333">_xlfn.IFS(HC$1= 0,"", NOT(ISBLANK(CF333)), 0, ISBLANK(CF333), $Q333-$S333+FW333-AZ333-DL333)</f>
        <v>0</v>
      </c>
      <c r="HD333" s="152" cm="1">
        <f t="array" ref="HD333">_xlfn.IFS(HD$1= 0,"", NOT(ISBLANK(CG333)), 0, ISBLANK(CG333), $Q333-$S333+FX333-BA333-DM333)</f>
        <v>0</v>
      </c>
      <c r="HE333" s="152" t="str" cm="1">
        <f t="array" ref="HE333">_xlfn.IFS(HE$1= 0,"", NOT(ISBLANK(CH333)), 0, ISBLANK(CH333), $Q333-$S333+FY333-BB333-DN333)</f>
        <v/>
      </c>
      <c r="HF333" s="152" t="str" cm="1">
        <f t="array" ref="HF333">_xlfn.IFS(HF$1= 0,"", NOT(ISBLANK(CI333)), 0, ISBLANK(CI333), $Q333-$S333+FZ333-BC333-DO333)</f>
        <v/>
      </c>
      <c r="HG333" s="152" t="str" cm="1">
        <f t="array" ref="HG333">_xlfn.IFS(HG$1= 0,"", NOT(ISBLANK(CJ333)), 0, ISBLANK(CJ333), $Q333-$S333+GA333-BD333-DP333)</f>
        <v/>
      </c>
      <c r="HH333" s="152" t="str" cm="1">
        <f t="array" ref="HH333">_xlfn.IFS(HH$1= 0,"", NOT(ISBLANK(CK333)), 0, ISBLANK(CK333), $Q333-$S333+GB333-BE333-DQ333)</f>
        <v/>
      </c>
      <c r="HI333" s="152" t="str" cm="1">
        <f t="array" ref="HI333">_xlfn.IFS(HI$1= 0,"", NOT(ISBLANK(CL333)), 0, ISBLANK(CL333), $Q333-$S333+GC333-BF333-DR333)</f>
        <v/>
      </c>
      <c r="HJ333" s="152" t="str" cm="1">
        <f t="array" ref="HJ333">_xlfn.IFS(HJ$1= 0,"", NOT(ISBLANK(CM333)), 0, ISBLANK(CM333), $Q333-$S333+GD333-BG333-DS333)</f>
        <v/>
      </c>
      <c r="HK333" s="152" t="str" cm="1">
        <f t="array" ref="HK333">_xlfn.IFS(HK$1= 0,"", NOT(ISBLANK(CN333)), 0, ISBLANK(CN333), $Q333-$S333+GE333-BH333-DT333)</f>
        <v/>
      </c>
      <c r="HL333" s="153" t="str" cm="1">
        <f t="array" ref="HL333">_xlfn.IFS(HL$1= 0,"", NOT(ISBLANK(CO333)), 0, ISBLANK(CO333), $Q333-$S333+GF333-BI333-DU333)</f>
        <v/>
      </c>
      <c r="HM333" s="153" t="str" cm="1">
        <f t="array" ref="HM333">_xlfn.IFS(HM$1= 0,"", NOT(ISBLANK(DE333)), 0, ISBLANK(DE333), $Q333-$S333+IC333-BY333-#REF!)</f>
        <v/>
      </c>
      <c r="HN333" s="153" t="e" cm="1">
        <f t="array" ref="HN333">_xlfn.IFS(HN$1= 0,"", NOT(ISBLANK(DF333)), 0, ISBLANK(DF333), $Q333-$S333+ID333-BZ333-#REF!)</f>
        <v>#REF!</v>
      </c>
      <c r="HO333" s="153" t="e" cm="1">
        <f t="array" ref="HO333">_xlfn.IFS(HO$1= 0,"", NOT(ISBLANK(DG333)), 0, ISBLANK(DG333), $Q333-$S333+IE333-CA333-#REF!)</f>
        <v>#VALUE!</v>
      </c>
      <c r="HP333" s="153" t="e" cm="1">
        <f t="array" ref="HP333">_xlfn.IFS(HP$1= 0,"", NOT(ISBLANK(DH333)), 0, ISBLANK(DH333), $Q333-$S333+IF333-CB333-#REF!)</f>
        <v>#REF!</v>
      </c>
      <c r="HQ333" s="153" t="e" cm="1">
        <f t="array" ref="HQ333">_xlfn.IFS(HQ$1= 0,"", NOT(ISBLANK(DI333)), 0, ISBLANK(DI333), $Q333-$S333+IG333-CC333-#REF!)</f>
        <v>#REF!</v>
      </c>
      <c r="HR333" s="153" cm="1">
        <f t="array" ref="HR333">_xlfn.IFS(HR$1= 0,"", NOT(ISBLANK(DJ333)), 0, ISBLANK(DJ333), $Q333-$S333+IH333-CD333-EK333)</f>
        <v>0</v>
      </c>
      <c r="HS333" s="153" t="e" cm="1">
        <f t="array" ref="HS333">_xlfn.IFS(HS$1= 0,"", NOT(ISBLANK(DK333)), 0, ISBLANK(DK333), $Q333-$S333+II333-CE333-EL333)</f>
        <v>#VALUE!</v>
      </c>
      <c r="HT333" s="153" t="e" cm="1">
        <f t="array" ref="HT333">_xlfn.IFS(HT$1= 0,"", NOT(ISBLANK(DL333)), 0, ISBLANK(DL333), $Q333-$S333+GV333-CF333-EM333)</f>
        <v>#VALUE!</v>
      </c>
      <c r="HU333" s="153" t="e" cm="1">
        <f t="array" ref="HU333">_xlfn.IFS(HU$1= 0,"", NOT(ISBLANK(DM333)), 0, ISBLANK(DM333), $Q333-$S333+GW333-CG333-EN333)</f>
        <v>#VALUE!</v>
      </c>
      <c r="HV333" s="153" t="str" cm="1">
        <f t="array" ref="HV333">_xlfn.IFS(HV$1= 0,"", NOT(ISBLANK(DN333)), 0, ISBLANK(DN333), $Q333-$S333+GX333-CH333-EO333)</f>
        <v/>
      </c>
      <c r="HW333" s="153" t="str" cm="1">
        <f t="array" ref="HW333">_xlfn.IFS(HW$1= 0,"", NOT(ISBLANK(DO333)), 0, ISBLANK(DO333), $Q333-$S333+GY333-CI333-EP333)</f>
        <v/>
      </c>
      <c r="HX333" s="153" t="str" cm="1">
        <f t="array" ref="HX333">_xlfn.IFS(HX$1= 0,"", NOT(ISBLANK(DP333)), 0, ISBLANK(DP333), $Q333-$S333+GZ333-CJ333-EQ333)</f>
        <v/>
      </c>
      <c r="HY333" s="153" t="str" cm="1">
        <f t="array" ref="HY333">_xlfn.IFS(HY$1= 0,"", NOT(ISBLANK(DQ333)), 0, ISBLANK(DQ333), $Q333-$S333+HA333-CK333-ER333)</f>
        <v/>
      </c>
      <c r="HZ333" s="153" t="str" cm="1">
        <f t="array" ref="HZ333">_xlfn.IFS(HZ$1= 0,"", NOT(ISBLANK(DR333)), 0, ISBLANK(DR333), $Q333-$S333+HB333-CL333-ES333)</f>
        <v/>
      </c>
      <c r="IA333" s="153" t="str" cm="1">
        <f t="array" ref="IA333">_xlfn.IFS(IA$1= 0,"", NOT(ISBLANK(DS333)), 0, ISBLANK(DS333), $Q333-$S333+HC333-CM333-ET333)</f>
        <v/>
      </c>
    </row>
    <row r="334" spans="1:235" ht="16.5" x14ac:dyDescent="0.3">
      <c r="A334" s="144"/>
      <c r="B334" s="106"/>
      <c r="C334" s="106"/>
      <c r="D334" s="107"/>
      <c r="E334" s="131"/>
      <c r="F334" s="137"/>
      <c r="G334" s="2"/>
      <c r="H334" s="2"/>
      <c r="I334" s="2"/>
      <c r="J334" s="2"/>
      <c r="K334" s="2"/>
      <c r="L334" s="2"/>
      <c r="M334" s="140"/>
      <c r="N334" s="137"/>
      <c r="O334" s="138"/>
      <c r="P334" s="133"/>
      <c r="Q334" s="94">
        <f t="shared" si="133"/>
        <v>0</v>
      </c>
      <c r="R334" s="1"/>
      <c r="S334" s="1"/>
      <c r="T334" s="2"/>
      <c r="U334" s="2"/>
      <c r="V334" s="82">
        <f t="shared" si="134"/>
        <v>0</v>
      </c>
      <c r="W334" s="121"/>
      <c r="X334" s="108"/>
      <c r="AU334" s="105"/>
      <c r="AV334" s="105"/>
      <c r="AW334" s="105"/>
      <c r="AX334" s="105"/>
      <c r="AY334" s="105"/>
      <c r="AZ334" s="105"/>
      <c r="BA334" s="105"/>
      <c r="BB334" s="105"/>
      <c r="BC334" s="105"/>
      <c r="BD334" s="105"/>
      <c r="BE334" s="105"/>
      <c r="BF334" s="105"/>
      <c r="BG334" s="105"/>
      <c r="BH334" s="105"/>
      <c r="BI334" s="105"/>
      <c r="BJ334" s="105"/>
      <c r="BK334" s="105"/>
      <c r="BL334" s="105"/>
      <c r="BM334" s="105"/>
      <c r="BN334" s="105"/>
      <c r="BO334" s="105"/>
      <c r="BP334" s="105"/>
      <c r="BQ334" s="105"/>
      <c r="BR334" s="105"/>
      <c r="BS334" s="105"/>
      <c r="BT334" s="105"/>
      <c r="BU334" s="105"/>
      <c r="BV334" s="105"/>
      <c r="BW334" s="105"/>
      <c r="BX334" s="105"/>
      <c r="BZ334" s="99"/>
      <c r="CA334" s="105" t="s">
        <v>32</v>
      </c>
      <c r="CB334" s="105"/>
      <c r="CC334" s="105"/>
      <c r="CD334" s="105"/>
      <c r="CE334" s="105"/>
      <c r="CF334" s="105"/>
      <c r="CG334" s="105"/>
      <c r="CH334" s="105"/>
      <c r="CI334" s="105"/>
      <c r="CJ334" s="105"/>
      <c r="CK334" s="105"/>
      <c r="CL334" s="105"/>
      <c r="CM334" s="105"/>
      <c r="CN334" s="105"/>
      <c r="CO334" s="105"/>
      <c r="CP334" s="105" t="s">
        <v>32</v>
      </c>
      <c r="CQ334" s="105"/>
      <c r="CR334" s="105"/>
      <c r="CS334" s="105"/>
      <c r="CT334" s="105"/>
      <c r="CU334" s="105"/>
      <c r="CV334" s="105"/>
      <c r="CW334" s="105"/>
      <c r="CX334" s="105"/>
      <c r="CY334" s="105"/>
      <c r="CZ334" s="105"/>
      <c r="DA334" s="105"/>
      <c r="DB334" s="105"/>
      <c r="DC334" s="105"/>
      <c r="DD334" s="105"/>
      <c r="DE334" s="99"/>
      <c r="DF334" s="99"/>
      <c r="DG334" s="105"/>
      <c r="DH334" s="105"/>
      <c r="DI334" s="105"/>
      <c r="DJ334" s="105"/>
      <c r="DK334" s="105"/>
      <c r="DL334" s="105"/>
      <c r="DM334" s="105"/>
      <c r="DN334" s="105"/>
      <c r="DO334" s="105"/>
      <c r="DP334" s="105"/>
      <c r="DQ334" s="105"/>
      <c r="DR334" s="105"/>
      <c r="DS334" s="105"/>
      <c r="DT334" s="105"/>
      <c r="DU334" s="105"/>
      <c r="DV334" s="105"/>
      <c r="DW334" s="105"/>
      <c r="DX334" s="105"/>
      <c r="DY334" s="105"/>
      <c r="DZ334" s="105"/>
      <c r="EA334" s="105"/>
      <c r="EB334" s="105"/>
      <c r="EC334" s="105"/>
      <c r="ED334" s="105"/>
      <c r="EE334" s="105"/>
      <c r="EF334" s="105"/>
      <c r="EG334" s="105"/>
      <c r="EH334" s="105"/>
      <c r="EI334" s="105"/>
      <c r="EJ334" s="105"/>
      <c r="EL334" s="146" t="str" cm="1">
        <f t="array" ref="EL334">IF(OR(EL$1=0, $A334="", _xlfn.XLOOKUP(EL$1, $Z$2:$Z$18, $AD$2:$AD$18, "")=""),"",SQRT((_xlfn.XLOOKUP(EL$1,$Z$2:$Z$18,$AA$2:$AA$18)-$T334)^2+(_xlfn.XLOOKUP(EL$1,$Z$2:$Z$18,$AB$2:$AB$18)-$U334)^2+(_xlfn.XLOOKUP(EL$1,$Z$2:$Z$18,$AC$2:$AC$18-$V334)^2)))</f>
        <v/>
      </c>
      <c r="EM334" s="96" t="str" cm="1">
        <f t="array" ref="EM334">IF(OR(EM$1=0, $A334="", _xlfn.XLOOKUP(EM$1, $Z$2:$Z$18, $AD$2:$AD$18, "")=""),"",SQRT((_xlfn.XLOOKUP(EM$1,$Z$2:$Z$18,$AA$2:$AA$18)-$T334)^2+(_xlfn.XLOOKUP(EM$1,$Z$2:$Z$18,$AB$2:$AB$18)-$U334)^2+(_xlfn.XLOOKUP(EM$1,$Z$2:$Z$18,$AC$2:$AC$18-$V334)^2)))</f>
        <v/>
      </c>
      <c r="EN334" s="96" t="str" cm="1">
        <f t="array" ref="EN334">IF(OR(EN$1=0, $A334="", _xlfn.XLOOKUP(EN$1, $Z$2:$Z$18, $AD$2:$AD$18, "")=""),"",SQRT((_xlfn.XLOOKUP(EN$1,$Z$2:$Z$18,$AA$2:$AA$18)-$T334)^2+(_xlfn.XLOOKUP(EN$1,$Z$2:$Z$18,$AB$2:$AB$18)-$U334)^2+(_xlfn.XLOOKUP(EN$1,$Z$2:$Z$18,$AC$2:$AC$18-$V334)^2)))</f>
        <v/>
      </c>
      <c r="EO334" s="96" t="str" cm="1">
        <f t="array" ref="EO334">IF(OR(EO$1=0, $A334="", _xlfn.XLOOKUP(EO$1, $Z$2:$Z$18, $AD$2:$AD$18, "")=""),"",SQRT((_xlfn.XLOOKUP(EO$1,$Z$2:$Z$18,$AA$2:$AA$18)-$T334)^2+(_xlfn.XLOOKUP(EO$1,$Z$2:$Z$18,$AB$2:$AB$18)-$U334)^2+(_xlfn.XLOOKUP(EO$1,$Z$2:$Z$18,$AC$2:$AC$18-$V334)^2)))</f>
        <v/>
      </c>
      <c r="EP334" s="96" t="str" cm="1">
        <f t="array" ref="EP334">IF(OR(EP$1=0, $A334="", _xlfn.XLOOKUP(EP$1, $Z$2:$Z$18, $AD$2:$AD$18, "")=""),"",SQRT((_xlfn.XLOOKUP(EP$1,$Z$2:$Z$18,$AA$2:$AA$18)-$T334)^2+(_xlfn.XLOOKUP(EP$1,$Z$2:$Z$18,$AB$2:$AB$18)-$U334)^2+(_xlfn.XLOOKUP(EP$1,$Z$2:$Z$18,$AC$2:$AC$18-$V334)^2)))</f>
        <v/>
      </c>
      <c r="EQ334" s="96" t="str" cm="1">
        <f t="array" ref="EQ334">IF(OR(EQ$1=0, $A334="", _xlfn.XLOOKUP(EQ$1, $Z$2:$Z$18, $AD$2:$AD$18, "")=""),"",SQRT((_xlfn.XLOOKUP(EQ$1,$Z$2:$Z$18,$AA$2:$AA$18)-$T334)^2+(_xlfn.XLOOKUP(EQ$1,$Z$2:$Z$18,$AB$2:$AB$18)-$U334)^2+(_xlfn.XLOOKUP(EQ$1,$Z$2:$Z$18,$AC$2:$AC$18-$V334)^2)))</f>
        <v/>
      </c>
      <c r="ER334" s="96" t="str" cm="1">
        <f t="array" ref="ER334">IF(OR(ER$1=0, $A334="", _xlfn.XLOOKUP(ER$1, $Z$2:$Z$18, $AD$2:$AD$18, "")=""),"",SQRT((_xlfn.XLOOKUP(ER$1,$Z$2:$Z$18,$AA$2:$AA$18)-$T334)^2+(_xlfn.XLOOKUP(ER$1,$Z$2:$Z$18,$AB$2:$AB$18)-$U334)^2+(_xlfn.XLOOKUP(ER$1,$Z$2:$Z$18,$AC$2:$AC$18-$V334)^2)))</f>
        <v/>
      </c>
      <c r="ES334" s="96" t="str" cm="1">
        <f t="array" ref="ES334">IF(OR(ES$1=0, $A334="", _xlfn.XLOOKUP(ES$1, $Z$2:$Z$18, $AD$2:$AD$18, "")=""),"",SQRT((_xlfn.XLOOKUP(ES$1,$Z$2:$Z$18,$AA$2:$AA$18)-$T334)^2+(_xlfn.XLOOKUP(ES$1,$Z$2:$Z$18,$AB$2:$AB$18)-$U334)^2+(_xlfn.XLOOKUP(ES$1,$Z$2:$Z$18,$AC$2:$AC$18-$V334)^2)))</f>
        <v/>
      </c>
      <c r="ET334" s="97" t="str" cm="1">
        <f t="array" ref="ET334">IF(OR(ET$1=0, $A334="", _xlfn.XLOOKUP(ET$1, $Z$2:$Z$18, $AD$2:$AD$18, "")=""),"",SQRT((_xlfn.XLOOKUP(ET$1,$Z$2:$Z$18,$AA$2:$AA$18)-$T334)^2+(_xlfn.XLOOKUP(ET$1,$Z$2:$Z$18,$AB$2:$AB$18)-$U334)^2+(_xlfn.XLOOKUP(ET$1,$Z$2:$Z$18,$AC$2:$AC$18-$V334)^2)))</f>
        <v/>
      </c>
      <c r="EU334" s="97" t="str" cm="1">
        <f t="array" ref="EU334">IF(OR(EU$1=0, $A334="", _xlfn.XLOOKUP(EU$1, $Z$2:$Z$18, $AD$2:$AD$18, "")=""),"",SQRT((_xlfn.XLOOKUP(EU$1,$Z$2:$Z$18,$AA$2:$AA$18)-$T334)^2+(_xlfn.XLOOKUP(EU$1,$Z$2:$Z$18,$AB$2:$AB$18)-$U334)^2+(_xlfn.XLOOKUP(EU$1,$Z$2:$Z$18,$AC$2:$AC$18-$V334)^2)))</f>
        <v/>
      </c>
      <c r="EV334" s="97" t="str" cm="1">
        <f t="array" ref="EV334">IF(OR(EV$1=0, $A334="", _xlfn.XLOOKUP(EV$1, $Z$2:$Z$18, $AD$2:$AD$18, "")=""),"",SQRT((_xlfn.XLOOKUP(EV$1,$Z$2:$Z$18,$AA$2:$AA$18)-$T334)^2+(_xlfn.XLOOKUP(EV$1,$Z$2:$Z$18,$AB$2:$AB$18)-$U334)^2+(_xlfn.XLOOKUP(EV$1,$Z$2:$Z$18,$AC$2:$AC$18-$V334)^2)))</f>
        <v/>
      </c>
      <c r="EW334" s="97" t="str" cm="1">
        <f t="array" ref="EW334">IF(OR(EW$1=0, $A334="", _xlfn.XLOOKUP(EW$1, $Z$2:$Z$18, $AD$2:$AD$18, "")=""),"",SQRT((_xlfn.XLOOKUP(EW$1,$Z$2:$Z$18,$AA$2:$AA$18)-$T334)^2+(_xlfn.XLOOKUP(EW$1,$Z$2:$Z$18,$AB$2:$AB$18)-$U334)^2+(_xlfn.XLOOKUP(EW$1,$Z$2:$Z$18,$AC$2:$AC$18-$V334)^2)))</f>
        <v/>
      </c>
      <c r="EX334" s="97" t="str" cm="1">
        <f t="array" ref="EX334">IF(OR(EX$1=0, $A334="", _xlfn.XLOOKUP(EX$1, $Z$2:$Z$18, $AD$2:$AD$18, "")=""),"",SQRT((_xlfn.XLOOKUP(EX$1,$Z$2:$Z$18,$AA$2:$AA$18)-$T334)^2+(_xlfn.XLOOKUP(EX$1,$Z$2:$Z$18,$AB$2:$AB$18)-$U334)^2+(_xlfn.XLOOKUP(EX$1,$Z$2:$Z$18,$AC$2:$AC$18-$V334)^2)))</f>
        <v/>
      </c>
      <c r="EY334" s="97" t="str" cm="1">
        <f t="array" ref="EY334">IF(OR(EY$1=0, $A334="", _xlfn.XLOOKUP(EY$1, $Z$2:$Z$18, $AD$2:$AD$18, "")=""),"",SQRT((_xlfn.XLOOKUP(EY$1,$Z$2:$Z$18,$AA$2:$AA$18)-$T334)^2+(_xlfn.XLOOKUP(EY$1,$Z$2:$Z$18,$AB$2:$AB$18)-$U334)^2+(_xlfn.XLOOKUP(EY$1,$Z$2:$Z$18,$AC$2:$AC$18-$V334)^2)))</f>
        <v/>
      </c>
      <c r="EZ334" s="98" t="str" cm="1">
        <f t="array" ref="EZ334">IF(OR(EZ$1=0, $A334="", _xlfn.XLOOKUP(EZ$1, $Z$2:$Z$18, $AD$2:$AD$18, "")=""),"",SQRT((_xlfn.XLOOKUP(EZ$1,$Z$2:$Z$18,$AA$2:$AA$18)-$T334)^2+(_xlfn.XLOOKUP(EZ$1,$Z$2:$Z$18,$AB$2:$AB$18)-$U334)^2+(_xlfn.XLOOKUP(EZ$1,$Z$2:$Z$18,$AC$2:$AC$18-$V334)^2)))</f>
        <v/>
      </c>
      <c r="FA334" s="146" t="str" cm="1">
        <f t="array" ref="FA334">IF(OR(FA$1=0, $A334="", _xlfn.XLOOKUP(FA$1, $Z$2:$Z$18, $AD$2:$AD$18, "")=""),"",SQRT((_xlfn.XLOOKUP(FA$1,$Z$2:$Z$18,$AA$2:$AA$18)-$T334)^2+(_xlfn.XLOOKUP(FA$1,$Z$2:$Z$18,$AB$2:$AB$18)-$U334)^2+(_xlfn.XLOOKUP(FA$1,$Z$2:$Z$18,$AC$2:$AC$18-$V334)^2)))</f>
        <v/>
      </c>
      <c r="FB334" s="96" t="str" cm="1">
        <f t="array" ref="FB334">IF(OR(FB$1=0, $A334="", _xlfn.XLOOKUP(FB$1, $Z$2:$Z$18, $AD$2:$AD$18, "")=""),"",SQRT((_xlfn.XLOOKUP(FB$1,$Z$2:$Z$18,$AA$2:$AA$18)-$T334)^2+(_xlfn.XLOOKUP(FB$1,$Z$2:$Z$18,$AB$2:$AB$18)-$U334)^2+(_xlfn.XLOOKUP(FB$1,$Z$2:$Z$18,$AC$2:$AC$18-$V334)^2)))</f>
        <v/>
      </c>
      <c r="FC334" s="96" t="str" cm="1">
        <f t="array" ref="FC334">IF(OR(FC$1=0, $A334="", _xlfn.XLOOKUP(FC$1, $Z$2:$Z$18, $AD$2:$AD$18, "")=""),"",SQRT((_xlfn.XLOOKUP(FC$1,$Z$2:$Z$18,$AA$2:$AA$18)-$T334)^2+(_xlfn.XLOOKUP(FC$1,$Z$2:$Z$18,$AB$2:$AB$18)-$U334)^2+(_xlfn.XLOOKUP(FC$1,$Z$2:$Z$18,$AC$2:$AC$18-$V334)^2)))</f>
        <v/>
      </c>
      <c r="FD334" s="96" t="str" cm="1">
        <f t="array" ref="FD334">IF(OR(FD$1=0, $A334="", _xlfn.XLOOKUP(FD$1, $Z$2:$Z$18, $AD$2:$AD$18, "")=""),"",SQRT((_xlfn.XLOOKUP(FD$1,$Z$2:$Z$18,$AA$2:$AA$18)-$T334)^2+(_xlfn.XLOOKUP(FD$1,$Z$2:$Z$18,$AB$2:$AB$18)-$U334)^2+(_xlfn.XLOOKUP(FD$1,$Z$2:$Z$18,$AC$2:$AC$18-$V334)^2)))</f>
        <v/>
      </c>
      <c r="FE334" s="96" t="str" cm="1">
        <f t="array" ref="FE334">IF(OR(FE$1=0, $A334="", _xlfn.XLOOKUP(FE$1, $Z$2:$Z$18, $AD$2:$AD$18, "")=""),"",SQRT((_xlfn.XLOOKUP(FE$1,$Z$2:$Z$18,$AA$2:$AA$18)-$T334)^2+(_xlfn.XLOOKUP(FE$1,$Z$2:$Z$18,$AB$2:$AB$18)-$U334)^2+(_xlfn.XLOOKUP(FE$1,$Z$2:$Z$18,$AC$2:$AC$18-$V334)^2)))</f>
        <v/>
      </c>
      <c r="FF334" s="96" t="str" cm="1">
        <f t="array" ref="FF334">IF(OR(FF$1=0, $A334="", _xlfn.XLOOKUP(FF$1, $Z$2:$Z$18, $AD$2:$AD$18, "")=""),"",SQRT((_xlfn.XLOOKUP(FF$1,$Z$2:$Z$18,$AA$2:$AA$18)-$T334)^2+(_xlfn.XLOOKUP(FF$1,$Z$2:$Z$18,$AB$2:$AB$18)-$U334)^2+(_xlfn.XLOOKUP(FF$1,$Z$2:$Z$18,$AC$2:$AC$18-$V334)^2)))</f>
        <v/>
      </c>
      <c r="FG334" s="96" t="str" cm="1">
        <f t="array" ref="FG334">IF(OR(FG$1=0, $A334="", _xlfn.XLOOKUP(FG$1, $Z$2:$Z$18, $AD$2:$AD$18, "")=""),"",SQRT((_xlfn.XLOOKUP(FG$1,$Z$2:$Z$18,$AA$2:$AA$18)-$T334)^2+(_xlfn.XLOOKUP(FG$1,$Z$2:$Z$18,$AB$2:$AB$18)-$U334)^2+(_xlfn.XLOOKUP(FG$1,$Z$2:$Z$18,$AC$2:$AC$18-$V334)^2)))</f>
        <v/>
      </c>
      <c r="FH334" s="96" t="str" cm="1">
        <f t="array" ref="FH334">IF(OR(FH$1=0, $A334="", _xlfn.XLOOKUP(FH$1, $Z$2:$Z$18, $AD$2:$AD$18, "")=""),"",SQRT((_xlfn.XLOOKUP(FH$1,$Z$2:$Z$18,$AA$2:$AA$18)-$T334)^2+(_xlfn.XLOOKUP(FH$1,$Z$2:$Z$18,$AB$2:$AB$18)-$U334)^2+(_xlfn.XLOOKUP(FH$1,$Z$2:$Z$18,$AC$2:$AC$18-$V334)^2)))</f>
        <v/>
      </c>
      <c r="FI334" s="97" t="str" cm="1">
        <f t="array" ref="FI334">IF(OR(FI$1=0, $A334="", _xlfn.XLOOKUP(FI$1, $Z$2:$Z$18, $AD$2:$AD$18, "")=""),"",SQRT((_xlfn.XLOOKUP(FI$1,$Z$2:$Z$18,$AA$2:$AA$18)-$T334)^2+(_xlfn.XLOOKUP(FI$1,$Z$2:$Z$18,$AB$2:$AB$18)-$U334)^2+(_xlfn.XLOOKUP(FI$1,$Z$2:$Z$18,$AC$2:$AC$18-$V334)^2)))</f>
        <v/>
      </c>
      <c r="FJ334" s="97" t="str" cm="1">
        <f t="array" ref="FJ334">IF(OR(FJ$1=0, $A334="", _xlfn.XLOOKUP(FJ$1, $Z$2:$Z$18, $AD$2:$AD$18, "")=""),"",SQRT((_xlfn.XLOOKUP(FJ$1,$Z$2:$Z$18,$AA$2:$AA$18)-$T334)^2+(_xlfn.XLOOKUP(FJ$1,$Z$2:$Z$18,$AB$2:$AB$18)-$U334)^2+(_xlfn.XLOOKUP(FJ$1,$Z$2:$Z$18,$AC$2:$AC$18-$V334)^2)))</f>
        <v/>
      </c>
      <c r="FK334" s="97" t="str" cm="1">
        <f t="array" ref="FK334">IF(OR(FK$1=0, $A334="", _xlfn.XLOOKUP(FK$1, $Z$2:$Z$18, $AD$2:$AD$18, "")=""),"",SQRT((_xlfn.XLOOKUP(FK$1,$Z$2:$Z$18,$AA$2:$AA$18)-$T334)^2+(_xlfn.XLOOKUP(FK$1,$Z$2:$Z$18,$AB$2:$AB$18)-$U334)^2+(_xlfn.XLOOKUP(FK$1,$Z$2:$Z$18,$AC$2:$AC$18-$V334)^2)))</f>
        <v/>
      </c>
      <c r="FL334" s="97" t="str" cm="1">
        <f t="array" ref="FL334">IF(OR(FL$1=0, $A334="", _xlfn.XLOOKUP(FL$1, $Z$2:$Z$18, $AD$2:$AD$18, "")=""),"",SQRT((_xlfn.XLOOKUP(FL$1,$Z$2:$Z$18,$AA$2:$AA$18)-$T334)^2+(_xlfn.XLOOKUP(FL$1,$Z$2:$Z$18,$AB$2:$AB$18)-$U334)^2+(_xlfn.XLOOKUP(FL$1,$Z$2:$Z$18,$AC$2:$AC$18-$V334)^2)))</f>
        <v/>
      </c>
      <c r="FM334" s="97" t="str" cm="1">
        <f t="array" ref="FM334">IF(OR(FM$1=0, $A334="", _xlfn.XLOOKUP(FM$1, $Z$2:$Z$18, $AD$2:$AD$18, "")=""),"",SQRT((_xlfn.XLOOKUP(FM$1,$Z$2:$Z$18,$AA$2:$AA$18)-$T334)^2+(_xlfn.XLOOKUP(FM$1,$Z$2:$Z$18,$AB$2:$AB$18)-$U334)^2+(_xlfn.XLOOKUP(FM$1,$Z$2:$Z$18,$AC$2:$AC$18-$V334)^2)))</f>
        <v/>
      </c>
      <c r="FN334" s="97" t="str" cm="1">
        <f t="array" ref="FN334">IF(OR(FN$1=0, $A334="", _xlfn.XLOOKUP(FN$1, $Z$2:$Z$18, $AD$2:$AD$18, "")=""),"",SQRT((_xlfn.XLOOKUP(FN$1,$Z$2:$Z$18,$AA$2:$AA$18)-$T334)^2+(_xlfn.XLOOKUP(FN$1,$Z$2:$Z$18,$AB$2:$AB$18)-$U334)^2+(_xlfn.XLOOKUP(FN$1,$Z$2:$Z$18,$AC$2:$AC$18-$V334)^2)))</f>
        <v/>
      </c>
      <c r="FO334" s="98" t="str" cm="1">
        <f t="array" ref="FO334">IF(OR(FO$1=0, $A334="", _xlfn.XLOOKUP(FO$1, $Z$2:$Z$18, $AD$2:$AD$18, "")=""),"",SQRT((_xlfn.XLOOKUP(FO$1,$Z$2:$Z$18,$AA$2:$AA$18)-$T334)^2+(_xlfn.XLOOKUP(FO$1,$Z$2:$Z$18,$AB$2:$AB$18)-$U334)^2+(_xlfn.XLOOKUP(FO$1,$Z$2:$Z$18,$AC$2:$AC$18-$V334)^2)))</f>
        <v/>
      </c>
      <c r="FP334" s="99"/>
      <c r="FQ334" s="99"/>
      <c r="FR334" s="100">
        <f t="shared" si="135"/>
        <v>0</v>
      </c>
      <c r="FS334" s="109">
        <f t="shared" si="136"/>
        <v>0</v>
      </c>
      <c r="FT334" s="109">
        <f t="shared" si="137"/>
        <v>0</v>
      </c>
      <c r="FU334" s="109">
        <f t="shared" si="138"/>
        <v>0</v>
      </c>
      <c r="FV334" s="109">
        <f t="shared" si="139"/>
        <v>0</v>
      </c>
      <c r="FW334" s="109">
        <f t="shared" si="140"/>
        <v>0</v>
      </c>
      <c r="FX334" s="109">
        <f t="shared" si="141"/>
        <v>0</v>
      </c>
      <c r="FY334" s="109">
        <f t="shared" si="142"/>
        <v>0</v>
      </c>
      <c r="FZ334" s="110">
        <f t="shared" si="143"/>
        <v>0</v>
      </c>
      <c r="GA334" s="110">
        <f t="shared" si="144"/>
        <v>0</v>
      </c>
      <c r="GB334" s="110">
        <f t="shared" si="145"/>
        <v>0</v>
      </c>
      <c r="GC334" s="110">
        <f t="shared" si="146"/>
        <v>0</v>
      </c>
      <c r="GD334" s="110">
        <f t="shared" si="147"/>
        <v>0</v>
      </c>
      <c r="GE334" s="110">
        <f t="shared" si="148"/>
        <v>0</v>
      </c>
      <c r="GF334" s="111">
        <f t="shared" si="149"/>
        <v>0</v>
      </c>
      <c r="GG334" s="100">
        <f t="shared" si="150"/>
        <v>0</v>
      </c>
      <c r="GH334" s="109">
        <f t="shared" si="151"/>
        <v>0</v>
      </c>
      <c r="GI334" s="109">
        <f t="shared" si="152"/>
        <v>0</v>
      </c>
      <c r="GJ334" s="109">
        <f t="shared" si="153"/>
        <v>0</v>
      </c>
      <c r="GK334" s="109">
        <f t="shared" si="154"/>
        <v>0</v>
      </c>
      <c r="GL334" s="109">
        <f t="shared" si="155"/>
        <v>0</v>
      </c>
      <c r="GM334" s="109">
        <f t="shared" si="156"/>
        <v>0</v>
      </c>
      <c r="GN334" s="109">
        <f t="shared" si="157"/>
        <v>0</v>
      </c>
      <c r="GO334" s="110">
        <f t="shared" si="158"/>
        <v>0</v>
      </c>
      <c r="GP334" s="110">
        <f t="shared" si="159"/>
        <v>0</v>
      </c>
      <c r="GQ334" s="110">
        <f t="shared" si="160"/>
        <v>0</v>
      </c>
      <c r="GR334" s="110">
        <f t="shared" si="161"/>
        <v>0</v>
      </c>
      <c r="GS334" s="110">
        <f t="shared" si="162"/>
        <v>0</v>
      </c>
      <c r="GT334" s="110">
        <f t="shared" si="163"/>
        <v>0</v>
      </c>
      <c r="GU334" s="111">
        <f t="shared" si="164"/>
        <v>0</v>
      </c>
      <c r="GX334" s="151" cm="1">
        <f t="array" ref="GX334">_xlfn.IFS(GX$1= 0,"", NOT(ISBLANK(CA334)), 0, ISBLANK(CA334), $Q334-$S334+FR334-AU334-DG334)</f>
        <v>0</v>
      </c>
      <c r="GY334" s="152" cm="1">
        <f t="array" ref="GY334">_xlfn.IFS(GY$1= 0,"", NOT(ISBLANK(CB334)), 0, ISBLANK(CB334), $Q334-$S334+FS334-AV334-DH334)</f>
        <v>0</v>
      </c>
      <c r="GZ334" s="152" cm="1">
        <f t="array" ref="GZ334">_xlfn.IFS(GZ$1= 0,"", NOT(ISBLANK(CC334)), 0, ISBLANK(CC334), $Q334-$S334+FT334-AW334-DI334)</f>
        <v>0</v>
      </c>
      <c r="HA334" s="152" cm="1">
        <f t="array" ref="HA334">_xlfn.IFS(HA$1= 0,"", NOT(ISBLANK(CD334)), 0, ISBLANK(CD334), $Q334-$S334+FU334-AX334-DJ334)</f>
        <v>0</v>
      </c>
      <c r="HB334" s="152" cm="1">
        <f t="array" ref="HB334">_xlfn.IFS(HB$1= 0,"", NOT(ISBLANK(CE334)), 0, ISBLANK(CE334), $Q334-$S334+FV334-AY334-DK334)</f>
        <v>0</v>
      </c>
      <c r="HC334" s="152" cm="1">
        <f t="array" ref="HC334">_xlfn.IFS(HC$1= 0,"", NOT(ISBLANK(CF334)), 0, ISBLANK(CF334), $Q334-$S334+FW334-AZ334-DL334)</f>
        <v>0</v>
      </c>
      <c r="HD334" s="152" cm="1">
        <f t="array" ref="HD334">_xlfn.IFS(HD$1= 0,"", NOT(ISBLANK(CG334)), 0, ISBLANK(CG334), $Q334-$S334+FX334-BA334-DM334)</f>
        <v>0</v>
      </c>
      <c r="HE334" s="152" t="str" cm="1">
        <f t="array" ref="HE334">_xlfn.IFS(HE$1= 0,"", NOT(ISBLANK(CH334)), 0, ISBLANK(CH334), $Q334-$S334+FY334-BB334-DN334)</f>
        <v/>
      </c>
      <c r="HF334" s="152" t="str" cm="1">
        <f t="array" ref="HF334">_xlfn.IFS(HF$1= 0,"", NOT(ISBLANK(CI334)), 0, ISBLANK(CI334), $Q334-$S334+FZ334-BC334-DO334)</f>
        <v/>
      </c>
      <c r="HG334" s="152" t="str" cm="1">
        <f t="array" ref="HG334">_xlfn.IFS(HG$1= 0,"", NOT(ISBLANK(CJ334)), 0, ISBLANK(CJ334), $Q334-$S334+GA334-BD334-DP334)</f>
        <v/>
      </c>
      <c r="HH334" s="152" t="str" cm="1">
        <f t="array" ref="HH334">_xlfn.IFS(HH$1= 0,"", NOT(ISBLANK(CK334)), 0, ISBLANK(CK334), $Q334-$S334+GB334-BE334-DQ334)</f>
        <v/>
      </c>
      <c r="HI334" s="152" t="str" cm="1">
        <f t="array" ref="HI334">_xlfn.IFS(HI$1= 0,"", NOT(ISBLANK(CL334)), 0, ISBLANK(CL334), $Q334-$S334+GC334-BF334-DR334)</f>
        <v/>
      </c>
      <c r="HJ334" s="152" t="str" cm="1">
        <f t="array" ref="HJ334">_xlfn.IFS(HJ$1= 0,"", NOT(ISBLANK(CM334)), 0, ISBLANK(CM334), $Q334-$S334+GD334-BG334-DS334)</f>
        <v/>
      </c>
      <c r="HK334" s="152" t="str" cm="1">
        <f t="array" ref="HK334">_xlfn.IFS(HK$1= 0,"", NOT(ISBLANK(CN334)), 0, ISBLANK(CN334), $Q334-$S334+GE334-BH334-DT334)</f>
        <v/>
      </c>
      <c r="HL334" s="153" t="str" cm="1">
        <f t="array" ref="HL334">_xlfn.IFS(HL$1= 0,"", NOT(ISBLANK(CO334)), 0, ISBLANK(CO334), $Q334-$S334+GF334-BI334-DU334)</f>
        <v/>
      </c>
      <c r="HM334" s="153" t="str" cm="1">
        <f t="array" ref="HM334">_xlfn.IFS(HM$1= 0,"", NOT(ISBLANK(DE334)), 0, ISBLANK(DE334), $Q334-$S334+IC334-BY334-#REF!)</f>
        <v/>
      </c>
      <c r="HN334" s="153" t="e" cm="1">
        <f t="array" ref="HN334">_xlfn.IFS(HN$1= 0,"", NOT(ISBLANK(DF334)), 0, ISBLANK(DF334), $Q334-$S334+ID334-BZ334-#REF!)</f>
        <v>#REF!</v>
      </c>
      <c r="HO334" s="153" t="e" cm="1">
        <f t="array" ref="HO334">_xlfn.IFS(HO$1= 0,"", NOT(ISBLANK(DG334)), 0, ISBLANK(DG334), $Q334-$S334+IE334-CA334-#REF!)</f>
        <v>#VALUE!</v>
      </c>
      <c r="HP334" s="153" t="e" cm="1">
        <f t="array" ref="HP334">_xlfn.IFS(HP$1= 0,"", NOT(ISBLANK(DH334)), 0, ISBLANK(DH334), $Q334-$S334+IF334-CB334-#REF!)</f>
        <v>#REF!</v>
      </c>
      <c r="HQ334" s="153" t="e" cm="1">
        <f t="array" ref="HQ334">_xlfn.IFS(HQ$1= 0,"", NOT(ISBLANK(DI334)), 0, ISBLANK(DI334), $Q334-$S334+IG334-CC334-#REF!)</f>
        <v>#REF!</v>
      </c>
      <c r="HR334" s="153" cm="1">
        <f t="array" ref="HR334">_xlfn.IFS(HR$1= 0,"", NOT(ISBLANK(DJ334)), 0, ISBLANK(DJ334), $Q334-$S334+IH334-CD334-EK334)</f>
        <v>0</v>
      </c>
      <c r="HS334" s="153" t="e" cm="1">
        <f t="array" ref="HS334">_xlfn.IFS(HS$1= 0,"", NOT(ISBLANK(DK334)), 0, ISBLANK(DK334), $Q334-$S334+II334-CE334-EL334)</f>
        <v>#VALUE!</v>
      </c>
      <c r="HT334" s="153" t="e" cm="1">
        <f t="array" ref="HT334">_xlfn.IFS(HT$1= 0,"", NOT(ISBLANK(DL334)), 0, ISBLANK(DL334), $Q334-$S334+GV334-CF334-EM334)</f>
        <v>#VALUE!</v>
      </c>
      <c r="HU334" s="153" t="e" cm="1">
        <f t="array" ref="HU334">_xlfn.IFS(HU$1= 0,"", NOT(ISBLANK(DM334)), 0, ISBLANK(DM334), $Q334-$S334+GW334-CG334-EN334)</f>
        <v>#VALUE!</v>
      </c>
      <c r="HV334" s="153" t="str" cm="1">
        <f t="array" ref="HV334">_xlfn.IFS(HV$1= 0,"", NOT(ISBLANK(DN334)), 0, ISBLANK(DN334), $Q334-$S334+GX334-CH334-EO334)</f>
        <v/>
      </c>
      <c r="HW334" s="153" t="str" cm="1">
        <f t="array" ref="HW334">_xlfn.IFS(HW$1= 0,"", NOT(ISBLANK(DO334)), 0, ISBLANK(DO334), $Q334-$S334+GY334-CI334-EP334)</f>
        <v/>
      </c>
      <c r="HX334" s="153" t="str" cm="1">
        <f t="array" ref="HX334">_xlfn.IFS(HX$1= 0,"", NOT(ISBLANK(DP334)), 0, ISBLANK(DP334), $Q334-$S334+GZ334-CJ334-EQ334)</f>
        <v/>
      </c>
      <c r="HY334" s="153" t="str" cm="1">
        <f t="array" ref="HY334">_xlfn.IFS(HY$1= 0,"", NOT(ISBLANK(DQ334)), 0, ISBLANK(DQ334), $Q334-$S334+HA334-CK334-ER334)</f>
        <v/>
      </c>
      <c r="HZ334" s="153" t="str" cm="1">
        <f t="array" ref="HZ334">_xlfn.IFS(HZ$1= 0,"", NOT(ISBLANK(DR334)), 0, ISBLANK(DR334), $Q334-$S334+HB334-CL334-ES334)</f>
        <v/>
      </c>
      <c r="IA334" s="153" t="str" cm="1">
        <f t="array" ref="IA334">_xlfn.IFS(IA$1= 0,"", NOT(ISBLANK(DS334)), 0, ISBLANK(DS334), $Q334-$S334+HC334-CM334-ET334)</f>
        <v/>
      </c>
    </row>
    <row r="335" spans="1:235" ht="16.5" x14ac:dyDescent="0.3">
      <c r="A335" s="144"/>
      <c r="B335" s="106"/>
      <c r="C335" s="106"/>
      <c r="D335" s="107"/>
      <c r="E335" s="131"/>
      <c r="F335" s="137"/>
      <c r="G335" s="2"/>
      <c r="H335" s="2"/>
      <c r="I335" s="2"/>
      <c r="J335" s="2"/>
      <c r="K335" s="2"/>
      <c r="L335" s="2"/>
      <c r="M335" s="140"/>
      <c r="N335" s="137"/>
      <c r="O335" s="138"/>
      <c r="P335" s="133"/>
      <c r="Q335" s="94">
        <f t="shared" si="133"/>
        <v>0</v>
      </c>
      <c r="R335" s="1"/>
      <c r="S335" s="1"/>
      <c r="T335" s="2"/>
      <c r="U335" s="2"/>
      <c r="V335" s="82">
        <f t="shared" si="134"/>
        <v>0</v>
      </c>
      <c r="W335" s="121"/>
      <c r="X335" s="108"/>
      <c r="AU335" s="105"/>
      <c r="AV335" s="105"/>
      <c r="AW335" s="105"/>
      <c r="AX335" s="105"/>
      <c r="AY335" s="105"/>
      <c r="AZ335" s="105"/>
      <c r="BA335" s="105"/>
      <c r="BB335" s="105"/>
      <c r="BC335" s="105"/>
      <c r="BD335" s="105"/>
      <c r="BE335" s="105"/>
      <c r="BF335" s="105"/>
      <c r="BG335" s="105"/>
      <c r="BH335" s="105"/>
      <c r="BI335" s="105"/>
      <c r="BJ335" s="105"/>
      <c r="BK335" s="105"/>
      <c r="BL335" s="105"/>
      <c r="BM335" s="105"/>
      <c r="BN335" s="105"/>
      <c r="BO335" s="105"/>
      <c r="BP335" s="105"/>
      <c r="BQ335" s="105"/>
      <c r="BR335" s="105"/>
      <c r="BS335" s="105"/>
      <c r="BT335" s="105"/>
      <c r="BU335" s="105"/>
      <c r="BV335" s="105"/>
      <c r="BW335" s="105"/>
      <c r="BX335" s="105"/>
      <c r="BZ335" s="99"/>
      <c r="CA335" s="105" t="s">
        <v>32</v>
      </c>
      <c r="CB335" s="105"/>
      <c r="CC335" s="105"/>
      <c r="CD335" s="105"/>
      <c r="CE335" s="105"/>
      <c r="CF335" s="105"/>
      <c r="CG335" s="105"/>
      <c r="CH335" s="105"/>
      <c r="CI335" s="105"/>
      <c r="CJ335" s="105"/>
      <c r="CK335" s="105"/>
      <c r="CL335" s="105"/>
      <c r="CM335" s="105"/>
      <c r="CN335" s="105"/>
      <c r="CO335" s="105"/>
      <c r="CP335" s="105" t="s">
        <v>32</v>
      </c>
      <c r="CQ335" s="105"/>
      <c r="CR335" s="105"/>
      <c r="CS335" s="105"/>
      <c r="CT335" s="105"/>
      <c r="CU335" s="105"/>
      <c r="CV335" s="105"/>
      <c r="CW335" s="105"/>
      <c r="CX335" s="105"/>
      <c r="CY335" s="105"/>
      <c r="CZ335" s="105"/>
      <c r="DA335" s="105"/>
      <c r="DB335" s="105"/>
      <c r="DC335" s="105"/>
      <c r="DD335" s="105"/>
      <c r="DE335" s="99"/>
      <c r="DF335" s="99"/>
      <c r="DG335" s="105"/>
      <c r="DH335" s="105"/>
      <c r="DI335" s="105"/>
      <c r="DJ335" s="105"/>
      <c r="DK335" s="105"/>
      <c r="DL335" s="105"/>
      <c r="DM335" s="105"/>
      <c r="DN335" s="105"/>
      <c r="DO335" s="105"/>
      <c r="DP335" s="105"/>
      <c r="DQ335" s="105"/>
      <c r="DR335" s="105"/>
      <c r="DS335" s="105"/>
      <c r="DT335" s="105"/>
      <c r="DU335" s="105"/>
      <c r="DV335" s="105"/>
      <c r="DW335" s="105"/>
      <c r="DX335" s="105"/>
      <c r="DY335" s="105"/>
      <c r="DZ335" s="105"/>
      <c r="EA335" s="105"/>
      <c r="EB335" s="105"/>
      <c r="EC335" s="105"/>
      <c r="ED335" s="105"/>
      <c r="EE335" s="105"/>
      <c r="EF335" s="105"/>
      <c r="EG335" s="105"/>
      <c r="EH335" s="105"/>
      <c r="EI335" s="105"/>
      <c r="EJ335" s="105"/>
      <c r="EL335" s="146" t="str" cm="1">
        <f t="array" ref="EL335">IF(OR(EL$1=0, $A335="", _xlfn.XLOOKUP(EL$1, $Z$2:$Z$18, $AD$2:$AD$18, "")=""),"",SQRT((_xlfn.XLOOKUP(EL$1,$Z$2:$Z$18,$AA$2:$AA$18)-$T335)^2+(_xlfn.XLOOKUP(EL$1,$Z$2:$Z$18,$AB$2:$AB$18)-$U335)^2+(_xlfn.XLOOKUP(EL$1,$Z$2:$Z$18,$AC$2:$AC$18-$V335)^2)))</f>
        <v/>
      </c>
      <c r="EM335" s="96" t="str" cm="1">
        <f t="array" ref="EM335">IF(OR(EM$1=0, $A335="", _xlfn.XLOOKUP(EM$1, $Z$2:$Z$18, $AD$2:$AD$18, "")=""),"",SQRT((_xlfn.XLOOKUP(EM$1,$Z$2:$Z$18,$AA$2:$AA$18)-$T335)^2+(_xlfn.XLOOKUP(EM$1,$Z$2:$Z$18,$AB$2:$AB$18)-$U335)^2+(_xlfn.XLOOKUP(EM$1,$Z$2:$Z$18,$AC$2:$AC$18-$V335)^2)))</f>
        <v/>
      </c>
      <c r="EN335" s="96" t="str" cm="1">
        <f t="array" ref="EN335">IF(OR(EN$1=0, $A335="", _xlfn.XLOOKUP(EN$1, $Z$2:$Z$18, $AD$2:$AD$18, "")=""),"",SQRT((_xlfn.XLOOKUP(EN$1,$Z$2:$Z$18,$AA$2:$AA$18)-$T335)^2+(_xlfn.XLOOKUP(EN$1,$Z$2:$Z$18,$AB$2:$AB$18)-$U335)^2+(_xlfn.XLOOKUP(EN$1,$Z$2:$Z$18,$AC$2:$AC$18-$V335)^2)))</f>
        <v/>
      </c>
      <c r="EO335" s="96" t="str" cm="1">
        <f t="array" ref="EO335">IF(OR(EO$1=0, $A335="", _xlfn.XLOOKUP(EO$1, $Z$2:$Z$18, $AD$2:$AD$18, "")=""),"",SQRT((_xlfn.XLOOKUP(EO$1,$Z$2:$Z$18,$AA$2:$AA$18)-$T335)^2+(_xlfn.XLOOKUP(EO$1,$Z$2:$Z$18,$AB$2:$AB$18)-$U335)^2+(_xlfn.XLOOKUP(EO$1,$Z$2:$Z$18,$AC$2:$AC$18-$V335)^2)))</f>
        <v/>
      </c>
      <c r="EP335" s="96" t="str" cm="1">
        <f t="array" ref="EP335">IF(OR(EP$1=0, $A335="", _xlfn.XLOOKUP(EP$1, $Z$2:$Z$18, $AD$2:$AD$18, "")=""),"",SQRT((_xlfn.XLOOKUP(EP$1,$Z$2:$Z$18,$AA$2:$AA$18)-$T335)^2+(_xlfn.XLOOKUP(EP$1,$Z$2:$Z$18,$AB$2:$AB$18)-$U335)^2+(_xlfn.XLOOKUP(EP$1,$Z$2:$Z$18,$AC$2:$AC$18-$V335)^2)))</f>
        <v/>
      </c>
      <c r="EQ335" s="96" t="str" cm="1">
        <f t="array" ref="EQ335">IF(OR(EQ$1=0, $A335="", _xlfn.XLOOKUP(EQ$1, $Z$2:$Z$18, $AD$2:$AD$18, "")=""),"",SQRT((_xlfn.XLOOKUP(EQ$1,$Z$2:$Z$18,$AA$2:$AA$18)-$T335)^2+(_xlfn.XLOOKUP(EQ$1,$Z$2:$Z$18,$AB$2:$AB$18)-$U335)^2+(_xlfn.XLOOKUP(EQ$1,$Z$2:$Z$18,$AC$2:$AC$18-$V335)^2)))</f>
        <v/>
      </c>
      <c r="ER335" s="96" t="str" cm="1">
        <f t="array" ref="ER335">IF(OR(ER$1=0, $A335="", _xlfn.XLOOKUP(ER$1, $Z$2:$Z$18, $AD$2:$AD$18, "")=""),"",SQRT((_xlfn.XLOOKUP(ER$1,$Z$2:$Z$18,$AA$2:$AA$18)-$T335)^2+(_xlfn.XLOOKUP(ER$1,$Z$2:$Z$18,$AB$2:$AB$18)-$U335)^2+(_xlfn.XLOOKUP(ER$1,$Z$2:$Z$18,$AC$2:$AC$18-$V335)^2)))</f>
        <v/>
      </c>
      <c r="ES335" s="96" t="str" cm="1">
        <f t="array" ref="ES335">IF(OR(ES$1=0, $A335="", _xlfn.XLOOKUP(ES$1, $Z$2:$Z$18, $AD$2:$AD$18, "")=""),"",SQRT((_xlfn.XLOOKUP(ES$1,$Z$2:$Z$18,$AA$2:$AA$18)-$T335)^2+(_xlfn.XLOOKUP(ES$1,$Z$2:$Z$18,$AB$2:$AB$18)-$U335)^2+(_xlfn.XLOOKUP(ES$1,$Z$2:$Z$18,$AC$2:$AC$18-$V335)^2)))</f>
        <v/>
      </c>
      <c r="ET335" s="97" t="str" cm="1">
        <f t="array" ref="ET335">IF(OR(ET$1=0, $A335="", _xlfn.XLOOKUP(ET$1, $Z$2:$Z$18, $AD$2:$AD$18, "")=""),"",SQRT((_xlfn.XLOOKUP(ET$1,$Z$2:$Z$18,$AA$2:$AA$18)-$T335)^2+(_xlfn.XLOOKUP(ET$1,$Z$2:$Z$18,$AB$2:$AB$18)-$U335)^2+(_xlfn.XLOOKUP(ET$1,$Z$2:$Z$18,$AC$2:$AC$18-$V335)^2)))</f>
        <v/>
      </c>
      <c r="EU335" s="97" t="str" cm="1">
        <f t="array" ref="EU335">IF(OR(EU$1=0, $A335="", _xlfn.XLOOKUP(EU$1, $Z$2:$Z$18, $AD$2:$AD$18, "")=""),"",SQRT((_xlfn.XLOOKUP(EU$1,$Z$2:$Z$18,$AA$2:$AA$18)-$T335)^2+(_xlfn.XLOOKUP(EU$1,$Z$2:$Z$18,$AB$2:$AB$18)-$U335)^2+(_xlfn.XLOOKUP(EU$1,$Z$2:$Z$18,$AC$2:$AC$18-$V335)^2)))</f>
        <v/>
      </c>
      <c r="EV335" s="97" t="str" cm="1">
        <f t="array" ref="EV335">IF(OR(EV$1=0, $A335="", _xlfn.XLOOKUP(EV$1, $Z$2:$Z$18, $AD$2:$AD$18, "")=""),"",SQRT((_xlfn.XLOOKUP(EV$1,$Z$2:$Z$18,$AA$2:$AA$18)-$T335)^2+(_xlfn.XLOOKUP(EV$1,$Z$2:$Z$18,$AB$2:$AB$18)-$U335)^2+(_xlfn.XLOOKUP(EV$1,$Z$2:$Z$18,$AC$2:$AC$18-$V335)^2)))</f>
        <v/>
      </c>
      <c r="EW335" s="97" t="str" cm="1">
        <f t="array" ref="EW335">IF(OR(EW$1=0, $A335="", _xlfn.XLOOKUP(EW$1, $Z$2:$Z$18, $AD$2:$AD$18, "")=""),"",SQRT((_xlfn.XLOOKUP(EW$1,$Z$2:$Z$18,$AA$2:$AA$18)-$T335)^2+(_xlfn.XLOOKUP(EW$1,$Z$2:$Z$18,$AB$2:$AB$18)-$U335)^2+(_xlfn.XLOOKUP(EW$1,$Z$2:$Z$18,$AC$2:$AC$18-$V335)^2)))</f>
        <v/>
      </c>
      <c r="EX335" s="97" t="str" cm="1">
        <f t="array" ref="EX335">IF(OR(EX$1=0, $A335="", _xlfn.XLOOKUP(EX$1, $Z$2:$Z$18, $AD$2:$AD$18, "")=""),"",SQRT((_xlfn.XLOOKUP(EX$1,$Z$2:$Z$18,$AA$2:$AA$18)-$T335)^2+(_xlfn.XLOOKUP(EX$1,$Z$2:$Z$18,$AB$2:$AB$18)-$U335)^2+(_xlfn.XLOOKUP(EX$1,$Z$2:$Z$18,$AC$2:$AC$18-$V335)^2)))</f>
        <v/>
      </c>
      <c r="EY335" s="97" t="str" cm="1">
        <f t="array" ref="EY335">IF(OR(EY$1=0, $A335="", _xlfn.XLOOKUP(EY$1, $Z$2:$Z$18, $AD$2:$AD$18, "")=""),"",SQRT((_xlfn.XLOOKUP(EY$1,$Z$2:$Z$18,$AA$2:$AA$18)-$T335)^2+(_xlfn.XLOOKUP(EY$1,$Z$2:$Z$18,$AB$2:$AB$18)-$U335)^2+(_xlfn.XLOOKUP(EY$1,$Z$2:$Z$18,$AC$2:$AC$18-$V335)^2)))</f>
        <v/>
      </c>
      <c r="EZ335" s="98" t="str" cm="1">
        <f t="array" ref="EZ335">IF(OR(EZ$1=0, $A335="", _xlfn.XLOOKUP(EZ$1, $Z$2:$Z$18, $AD$2:$AD$18, "")=""),"",SQRT((_xlfn.XLOOKUP(EZ$1,$Z$2:$Z$18,$AA$2:$AA$18)-$T335)^2+(_xlfn.XLOOKUP(EZ$1,$Z$2:$Z$18,$AB$2:$AB$18)-$U335)^2+(_xlfn.XLOOKUP(EZ$1,$Z$2:$Z$18,$AC$2:$AC$18-$V335)^2)))</f>
        <v/>
      </c>
      <c r="FA335" s="146" t="str" cm="1">
        <f t="array" ref="FA335">IF(OR(FA$1=0, $A335="", _xlfn.XLOOKUP(FA$1, $Z$2:$Z$18, $AD$2:$AD$18, "")=""),"",SQRT((_xlfn.XLOOKUP(FA$1,$Z$2:$Z$18,$AA$2:$AA$18)-$T335)^2+(_xlfn.XLOOKUP(FA$1,$Z$2:$Z$18,$AB$2:$AB$18)-$U335)^2+(_xlfn.XLOOKUP(FA$1,$Z$2:$Z$18,$AC$2:$AC$18-$V335)^2)))</f>
        <v/>
      </c>
      <c r="FB335" s="96" t="str" cm="1">
        <f t="array" ref="FB335">IF(OR(FB$1=0, $A335="", _xlfn.XLOOKUP(FB$1, $Z$2:$Z$18, $AD$2:$AD$18, "")=""),"",SQRT((_xlfn.XLOOKUP(FB$1,$Z$2:$Z$18,$AA$2:$AA$18)-$T335)^2+(_xlfn.XLOOKUP(FB$1,$Z$2:$Z$18,$AB$2:$AB$18)-$U335)^2+(_xlfn.XLOOKUP(FB$1,$Z$2:$Z$18,$AC$2:$AC$18-$V335)^2)))</f>
        <v/>
      </c>
      <c r="FC335" s="96" t="str" cm="1">
        <f t="array" ref="FC335">IF(OR(FC$1=0, $A335="", _xlfn.XLOOKUP(FC$1, $Z$2:$Z$18, $AD$2:$AD$18, "")=""),"",SQRT((_xlfn.XLOOKUP(FC$1,$Z$2:$Z$18,$AA$2:$AA$18)-$T335)^2+(_xlfn.XLOOKUP(FC$1,$Z$2:$Z$18,$AB$2:$AB$18)-$U335)^2+(_xlfn.XLOOKUP(FC$1,$Z$2:$Z$18,$AC$2:$AC$18-$V335)^2)))</f>
        <v/>
      </c>
      <c r="FD335" s="96" t="str" cm="1">
        <f t="array" ref="FD335">IF(OR(FD$1=0, $A335="", _xlfn.XLOOKUP(FD$1, $Z$2:$Z$18, $AD$2:$AD$18, "")=""),"",SQRT((_xlfn.XLOOKUP(FD$1,$Z$2:$Z$18,$AA$2:$AA$18)-$T335)^2+(_xlfn.XLOOKUP(FD$1,$Z$2:$Z$18,$AB$2:$AB$18)-$U335)^2+(_xlfn.XLOOKUP(FD$1,$Z$2:$Z$18,$AC$2:$AC$18-$V335)^2)))</f>
        <v/>
      </c>
      <c r="FE335" s="96" t="str" cm="1">
        <f t="array" ref="FE335">IF(OR(FE$1=0, $A335="", _xlfn.XLOOKUP(FE$1, $Z$2:$Z$18, $AD$2:$AD$18, "")=""),"",SQRT((_xlfn.XLOOKUP(FE$1,$Z$2:$Z$18,$AA$2:$AA$18)-$T335)^2+(_xlfn.XLOOKUP(FE$1,$Z$2:$Z$18,$AB$2:$AB$18)-$U335)^2+(_xlfn.XLOOKUP(FE$1,$Z$2:$Z$18,$AC$2:$AC$18-$V335)^2)))</f>
        <v/>
      </c>
      <c r="FF335" s="96" t="str" cm="1">
        <f t="array" ref="FF335">IF(OR(FF$1=0, $A335="", _xlfn.XLOOKUP(FF$1, $Z$2:$Z$18, $AD$2:$AD$18, "")=""),"",SQRT((_xlfn.XLOOKUP(FF$1,$Z$2:$Z$18,$AA$2:$AA$18)-$T335)^2+(_xlfn.XLOOKUP(FF$1,$Z$2:$Z$18,$AB$2:$AB$18)-$U335)^2+(_xlfn.XLOOKUP(FF$1,$Z$2:$Z$18,$AC$2:$AC$18-$V335)^2)))</f>
        <v/>
      </c>
      <c r="FG335" s="96" t="str" cm="1">
        <f t="array" ref="FG335">IF(OR(FG$1=0, $A335="", _xlfn.XLOOKUP(FG$1, $Z$2:$Z$18, $AD$2:$AD$18, "")=""),"",SQRT((_xlfn.XLOOKUP(FG$1,$Z$2:$Z$18,$AA$2:$AA$18)-$T335)^2+(_xlfn.XLOOKUP(FG$1,$Z$2:$Z$18,$AB$2:$AB$18)-$U335)^2+(_xlfn.XLOOKUP(FG$1,$Z$2:$Z$18,$AC$2:$AC$18-$V335)^2)))</f>
        <v/>
      </c>
      <c r="FH335" s="96" t="str" cm="1">
        <f t="array" ref="FH335">IF(OR(FH$1=0, $A335="", _xlfn.XLOOKUP(FH$1, $Z$2:$Z$18, $AD$2:$AD$18, "")=""),"",SQRT((_xlfn.XLOOKUP(FH$1,$Z$2:$Z$18,$AA$2:$AA$18)-$T335)^2+(_xlfn.XLOOKUP(FH$1,$Z$2:$Z$18,$AB$2:$AB$18)-$U335)^2+(_xlfn.XLOOKUP(FH$1,$Z$2:$Z$18,$AC$2:$AC$18-$V335)^2)))</f>
        <v/>
      </c>
      <c r="FI335" s="97" t="str" cm="1">
        <f t="array" ref="FI335">IF(OR(FI$1=0, $A335="", _xlfn.XLOOKUP(FI$1, $Z$2:$Z$18, $AD$2:$AD$18, "")=""),"",SQRT((_xlfn.XLOOKUP(FI$1,$Z$2:$Z$18,$AA$2:$AA$18)-$T335)^2+(_xlfn.XLOOKUP(FI$1,$Z$2:$Z$18,$AB$2:$AB$18)-$U335)^2+(_xlfn.XLOOKUP(FI$1,$Z$2:$Z$18,$AC$2:$AC$18-$V335)^2)))</f>
        <v/>
      </c>
      <c r="FJ335" s="97" t="str" cm="1">
        <f t="array" ref="FJ335">IF(OR(FJ$1=0, $A335="", _xlfn.XLOOKUP(FJ$1, $Z$2:$Z$18, $AD$2:$AD$18, "")=""),"",SQRT((_xlfn.XLOOKUP(FJ$1,$Z$2:$Z$18,$AA$2:$AA$18)-$T335)^2+(_xlfn.XLOOKUP(FJ$1,$Z$2:$Z$18,$AB$2:$AB$18)-$U335)^2+(_xlfn.XLOOKUP(FJ$1,$Z$2:$Z$18,$AC$2:$AC$18-$V335)^2)))</f>
        <v/>
      </c>
      <c r="FK335" s="97" t="str" cm="1">
        <f t="array" ref="FK335">IF(OR(FK$1=0, $A335="", _xlfn.XLOOKUP(FK$1, $Z$2:$Z$18, $AD$2:$AD$18, "")=""),"",SQRT((_xlfn.XLOOKUP(FK$1,$Z$2:$Z$18,$AA$2:$AA$18)-$T335)^2+(_xlfn.XLOOKUP(FK$1,$Z$2:$Z$18,$AB$2:$AB$18)-$U335)^2+(_xlfn.XLOOKUP(FK$1,$Z$2:$Z$18,$AC$2:$AC$18-$V335)^2)))</f>
        <v/>
      </c>
      <c r="FL335" s="97" t="str" cm="1">
        <f t="array" ref="FL335">IF(OR(FL$1=0, $A335="", _xlfn.XLOOKUP(FL$1, $Z$2:$Z$18, $AD$2:$AD$18, "")=""),"",SQRT((_xlfn.XLOOKUP(FL$1,$Z$2:$Z$18,$AA$2:$AA$18)-$T335)^2+(_xlfn.XLOOKUP(FL$1,$Z$2:$Z$18,$AB$2:$AB$18)-$U335)^2+(_xlfn.XLOOKUP(FL$1,$Z$2:$Z$18,$AC$2:$AC$18-$V335)^2)))</f>
        <v/>
      </c>
      <c r="FM335" s="97" t="str" cm="1">
        <f t="array" ref="FM335">IF(OR(FM$1=0, $A335="", _xlfn.XLOOKUP(FM$1, $Z$2:$Z$18, $AD$2:$AD$18, "")=""),"",SQRT((_xlfn.XLOOKUP(FM$1,$Z$2:$Z$18,$AA$2:$AA$18)-$T335)^2+(_xlfn.XLOOKUP(FM$1,$Z$2:$Z$18,$AB$2:$AB$18)-$U335)^2+(_xlfn.XLOOKUP(FM$1,$Z$2:$Z$18,$AC$2:$AC$18-$V335)^2)))</f>
        <v/>
      </c>
      <c r="FN335" s="97" t="str" cm="1">
        <f t="array" ref="FN335">IF(OR(FN$1=0, $A335="", _xlfn.XLOOKUP(FN$1, $Z$2:$Z$18, $AD$2:$AD$18, "")=""),"",SQRT((_xlfn.XLOOKUP(FN$1,$Z$2:$Z$18,$AA$2:$AA$18)-$T335)^2+(_xlfn.XLOOKUP(FN$1,$Z$2:$Z$18,$AB$2:$AB$18)-$U335)^2+(_xlfn.XLOOKUP(FN$1,$Z$2:$Z$18,$AC$2:$AC$18-$V335)^2)))</f>
        <v/>
      </c>
      <c r="FO335" s="98" t="str" cm="1">
        <f t="array" ref="FO335">IF(OR(FO$1=0, $A335="", _xlfn.XLOOKUP(FO$1, $Z$2:$Z$18, $AD$2:$AD$18, "")=""),"",SQRT((_xlfn.XLOOKUP(FO$1,$Z$2:$Z$18,$AA$2:$AA$18)-$T335)^2+(_xlfn.XLOOKUP(FO$1,$Z$2:$Z$18,$AB$2:$AB$18)-$U335)^2+(_xlfn.XLOOKUP(FO$1,$Z$2:$Z$18,$AC$2:$AC$18-$V335)^2)))</f>
        <v/>
      </c>
      <c r="FP335" s="99"/>
      <c r="FQ335" s="99"/>
      <c r="FR335" s="100">
        <f t="shared" si="135"/>
        <v>0</v>
      </c>
      <c r="FS335" s="109">
        <f t="shared" si="136"/>
        <v>0</v>
      </c>
      <c r="FT335" s="109">
        <f t="shared" si="137"/>
        <v>0</v>
      </c>
      <c r="FU335" s="109">
        <f t="shared" si="138"/>
        <v>0</v>
      </c>
      <c r="FV335" s="109">
        <f t="shared" si="139"/>
        <v>0</v>
      </c>
      <c r="FW335" s="109">
        <f t="shared" si="140"/>
        <v>0</v>
      </c>
      <c r="FX335" s="109">
        <f t="shared" si="141"/>
        <v>0</v>
      </c>
      <c r="FY335" s="109">
        <f t="shared" si="142"/>
        <v>0</v>
      </c>
      <c r="FZ335" s="110">
        <f t="shared" si="143"/>
        <v>0</v>
      </c>
      <c r="GA335" s="110">
        <f t="shared" si="144"/>
        <v>0</v>
      </c>
      <c r="GB335" s="110">
        <f t="shared" si="145"/>
        <v>0</v>
      </c>
      <c r="GC335" s="110">
        <f t="shared" si="146"/>
        <v>0</v>
      </c>
      <c r="GD335" s="110">
        <f t="shared" si="147"/>
        <v>0</v>
      </c>
      <c r="GE335" s="110">
        <f t="shared" si="148"/>
        <v>0</v>
      </c>
      <c r="GF335" s="111">
        <f t="shared" si="149"/>
        <v>0</v>
      </c>
      <c r="GG335" s="100">
        <f t="shared" si="150"/>
        <v>0</v>
      </c>
      <c r="GH335" s="109">
        <f t="shared" si="151"/>
        <v>0</v>
      </c>
      <c r="GI335" s="109">
        <f t="shared" si="152"/>
        <v>0</v>
      </c>
      <c r="GJ335" s="109">
        <f t="shared" si="153"/>
        <v>0</v>
      </c>
      <c r="GK335" s="109">
        <f t="shared" si="154"/>
        <v>0</v>
      </c>
      <c r="GL335" s="109">
        <f t="shared" si="155"/>
        <v>0</v>
      </c>
      <c r="GM335" s="109">
        <f t="shared" si="156"/>
        <v>0</v>
      </c>
      <c r="GN335" s="109">
        <f t="shared" si="157"/>
        <v>0</v>
      </c>
      <c r="GO335" s="110">
        <f t="shared" si="158"/>
        <v>0</v>
      </c>
      <c r="GP335" s="110">
        <f t="shared" si="159"/>
        <v>0</v>
      </c>
      <c r="GQ335" s="110">
        <f t="shared" si="160"/>
        <v>0</v>
      </c>
      <c r="GR335" s="110">
        <f t="shared" si="161"/>
        <v>0</v>
      </c>
      <c r="GS335" s="110">
        <f t="shared" si="162"/>
        <v>0</v>
      </c>
      <c r="GT335" s="110">
        <f t="shared" si="163"/>
        <v>0</v>
      </c>
      <c r="GU335" s="111">
        <f t="shared" si="164"/>
        <v>0</v>
      </c>
      <c r="GX335" s="151" cm="1">
        <f t="array" ref="GX335">_xlfn.IFS(GX$1= 0,"", NOT(ISBLANK(CA335)), 0, ISBLANK(CA335), $Q335-$S335+FR335-AU335-DG335)</f>
        <v>0</v>
      </c>
      <c r="GY335" s="152" cm="1">
        <f t="array" ref="GY335">_xlfn.IFS(GY$1= 0,"", NOT(ISBLANK(CB335)), 0, ISBLANK(CB335), $Q335-$S335+FS335-AV335-DH335)</f>
        <v>0</v>
      </c>
      <c r="GZ335" s="152" cm="1">
        <f t="array" ref="GZ335">_xlfn.IFS(GZ$1= 0,"", NOT(ISBLANK(CC335)), 0, ISBLANK(CC335), $Q335-$S335+FT335-AW335-DI335)</f>
        <v>0</v>
      </c>
      <c r="HA335" s="152" cm="1">
        <f t="array" ref="HA335">_xlfn.IFS(HA$1= 0,"", NOT(ISBLANK(CD335)), 0, ISBLANK(CD335), $Q335-$S335+FU335-AX335-DJ335)</f>
        <v>0</v>
      </c>
      <c r="HB335" s="152" cm="1">
        <f t="array" ref="HB335">_xlfn.IFS(HB$1= 0,"", NOT(ISBLANK(CE335)), 0, ISBLANK(CE335), $Q335-$S335+FV335-AY335-DK335)</f>
        <v>0</v>
      </c>
      <c r="HC335" s="152" cm="1">
        <f t="array" ref="HC335">_xlfn.IFS(HC$1= 0,"", NOT(ISBLANK(CF335)), 0, ISBLANK(CF335), $Q335-$S335+FW335-AZ335-DL335)</f>
        <v>0</v>
      </c>
      <c r="HD335" s="152" cm="1">
        <f t="array" ref="HD335">_xlfn.IFS(HD$1= 0,"", NOT(ISBLANK(CG335)), 0, ISBLANK(CG335), $Q335-$S335+FX335-BA335-DM335)</f>
        <v>0</v>
      </c>
      <c r="HE335" s="152" t="str" cm="1">
        <f t="array" ref="HE335">_xlfn.IFS(HE$1= 0,"", NOT(ISBLANK(CH335)), 0, ISBLANK(CH335), $Q335-$S335+FY335-BB335-DN335)</f>
        <v/>
      </c>
      <c r="HF335" s="152" t="str" cm="1">
        <f t="array" ref="HF335">_xlfn.IFS(HF$1= 0,"", NOT(ISBLANK(CI335)), 0, ISBLANK(CI335), $Q335-$S335+FZ335-BC335-DO335)</f>
        <v/>
      </c>
      <c r="HG335" s="152" t="str" cm="1">
        <f t="array" ref="HG335">_xlfn.IFS(HG$1= 0,"", NOT(ISBLANK(CJ335)), 0, ISBLANK(CJ335), $Q335-$S335+GA335-BD335-DP335)</f>
        <v/>
      </c>
      <c r="HH335" s="152" t="str" cm="1">
        <f t="array" ref="HH335">_xlfn.IFS(HH$1= 0,"", NOT(ISBLANK(CK335)), 0, ISBLANK(CK335), $Q335-$S335+GB335-BE335-DQ335)</f>
        <v/>
      </c>
      <c r="HI335" s="152" t="str" cm="1">
        <f t="array" ref="HI335">_xlfn.IFS(HI$1= 0,"", NOT(ISBLANK(CL335)), 0, ISBLANK(CL335), $Q335-$S335+GC335-BF335-DR335)</f>
        <v/>
      </c>
      <c r="HJ335" s="152" t="str" cm="1">
        <f t="array" ref="HJ335">_xlfn.IFS(HJ$1= 0,"", NOT(ISBLANK(CM335)), 0, ISBLANK(CM335), $Q335-$S335+GD335-BG335-DS335)</f>
        <v/>
      </c>
      <c r="HK335" s="152" t="str" cm="1">
        <f t="array" ref="HK335">_xlfn.IFS(HK$1= 0,"", NOT(ISBLANK(CN335)), 0, ISBLANK(CN335), $Q335-$S335+GE335-BH335-DT335)</f>
        <v/>
      </c>
      <c r="HL335" s="153" t="str" cm="1">
        <f t="array" ref="HL335">_xlfn.IFS(HL$1= 0,"", NOT(ISBLANK(CO335)), 0, ISBLANK(CO335), $Q335-$S335+GF335-BI335-DU335)</f>
        <v/>
      </c>
      <c r="HM335" s="153" t="str" cm="1">
        <f t="array" ref="HM335">_xlfn.IFS(HM$1= 0,"", NOT(ISBLANK(DE335)), 0, ISBLANK(DE335), $Q335-$S335+IC335-BY335-#REF!)</f>
        <v/>
      </c>
      <c r="HN335" s="153" t="e" cm="1">
        <f t="array" ref="HN335">_xlfn.IFS(HN$1= 0,"", NOT(ISBLANK(DF335)), 0, ISBLANK(DF335), $Q335-$S335+ID335-BZ335-#REF!)</f>
        <v>#REF!</v>
      </c>
      <c r="HO335" s="153" t="e" cm="1">
        <f t="array" ref="HO335">_xlfn.IFS(HO$1= 0,"", NOT(ISBLANK(DG335)), 0, ISBLANK(DG335), $Q335-$S335+IE335-CA335-#REF!)</f>
        <v>#VALUE!</v>
      </c>
      <c r="HP335" s="153" t="e" cm="1">
        <f t="array" ref="HP335">_xlfn.IFS(HP$1= 0,"", NOT(ISBLANK(DH335)), 0, ISBLANK(DH335), $Q335-$S335+IF335-CB335-#REF!)</f>
        <v>#REF!</v>
      </c>
      <c r="HQ335" s="153" t="e" cm="1">
        <f t="array" ref="HQ335">_xlfn.IFS(HQ$1= 0,"", NOT(ISBLANK(DI335)), 0, ISBLANK(DI335), $Q335-$S335+IG335-CC335-#REF!)</f>
        <v>#REF!</v>
      </c>
      <c r="HR335" s="153" cm="1">
        <f t="array" ref="HR335">_xlfn.IFS(HR$1= 0,"", NOT(ISBLANK(DJ335)), 0, ISBLANK(DJ335), $Q335-$S335+IH335-CD335-EK335)</f>
        <v>0</v>
      </c>
      <c r="HS335" s="153" t="e" cm="1">
        <f t="array" ref="HS335">_xlfn.IFS(HS$1= 0,"", NOT(ISBLANK(DK335)), 0, ISBLANK(DK335), $Q335-$S335+II335-CE335-EL335)</f>
        <v>#VALUE!</v>
      </c>
      <c r="HT335" s="153" t="e" cm="1">
        <f t="array" ref="HT335">_xlfn.IFS(HT$1= 0,"", NOT(ISBLANK(DL335)), 0, ISBLANK(DL335), $Q335-$S335+GV335-CF335-EM335)</f>
        <v>#VALUE!</v>
      </c>
      <c r="HU335" s="153" t="e" cm="1">
        <f t="array" ref="HU335">_xlfn.IFS(HU$1= 0,"", NOT(ISBLANK(DM335)), 0, ISBLANK(DM335), $Q335-$S335+GW335-CG335-EN335)</f>
        <v>#VALUE!</v>
      </c>
      <c r="HV335" s="153" t="str" cm="1">
        <f t="array" ref="HV335">_xlfn.IFS(HV$1= 0,"", NOT(ISBLANK(DN335)), 0, ISBLANK(DN335), $Q335-$S335+GX335-CH335-EO335)</f>
        <v/>
      </c>
      <c r="HW335" s="153" t="str" cm="1">
        <f t="array" ref="HW335">_xlfn.IFS(HW$1= 0,"", NOT(ISBLANK(DO335)), 0, ISBLANK(DO335), $Q335-$S335+GY335-CI335-EP335)</f>
        <v/>
      </c>
      <c r="HX335" s="153" t="str" cm="1">
        <f t="array" ref="HX335">_xlfn.IFS(HX$1= 0,"", NOT(ISBLANK(DP335)), 0, ISBLANK(DP335), $Q335-$S335+GZ335-CJ335-EQ335)</f>
        <v/>
      </c>
      <c r="HY335" s="153" t="str" cm="1">
        <f t="array" ref="HY335">_xlfn.IFS(HY$1= 0,"", NOT(ISBLANK(DQ335)), 0, ISBLANK(DQ335), $Q335-$S335+HA335-CK335-ER335)</f>
        <v/>
      </c>
      <c r="HZ335" s="153" t="str" cm="1">
        <f t="array" ref="HZ335">_xlfn.IFS(HZ$1= 0,"", NOT(ISBLANK(DR335)), 0, ISBLANK(DR335), $Q335-$S335+HB335-CL335-ES335)</f>
        <v/>
      </c>
      <c r="IA335" s="153" t="str" cm="1">
        <f t="array" ref="IA335">_xlfn.IFS(IA$1= 0,"", NOT(ISBLANK(DS335)), 0, ISBLANK(DS335), $Q335-$S335+HC335-CM335-ET335)</f>
        <v/>
      </c>
    </row>
    <row r="336" spans="1:235" ht="16.5" x14ac:dyDescent="0.3">
      <c r="A336" s="144"/>
      <c r="B336" s="106"/>
      <c r="C336" s="106"/>
      <c r="D336" s="107"/>
      <c r="E336" s="131"/>
      <c r="F336" s="137"/>
      <c r="G336" s="2"/>
      <c r="H336" s="2"/>
      <c r="I336" s="2"/>
      <c r="J336" s="2"/>
      <c r="K336" s="2"/>
      <c r="L336" s="2"/>
      <c r="M336" s="140"/>
      <c r="N336" s="137"/>
      <c r="O336" s="138"/>
      <c r="P336" s="133"/>
      <c r="Q336" s="94">
        <f t="shared" si="133"/>
        <v>0</v>
      </c>
      <c r="R336" s="1"/>
      <c r="S336" s="1"/>
      <c r="T336" s="2"/>
      <c r="U336" s="2"/>
      <c r="V336" s="82">
        <f t="shared" si="134"/>
        <v>0</v>
      </c>
      <c r="W336" s="121"/>
      <c r="X336" s="108"/>
      <c r="AU336" s="105"/>
      <c r="AV336" s="105"/>
      <c r="AW336" s="105"/>
      <c r="AX336" s="105"/>
      <c r="AY336" s="105"/>
      <c r="AZ336" s="105"/>
      <c r="BA336" s="105"/>
      <c r="BB336" s="105"/>
      <c r="BC336" s="105"/>
      <c r="BD336" s="105"/>
      <c r="BE336" s="105"/>
      <c r="BF336" s="105"/>
      <c r="BG336" s="105"/>
      <c r="BH336" s="105"/>
      <c r="BI336" s="105"/>
      <c r="BJ336" s="105"/>
      <c r="BK336" s="105"/>
      <c r="BL336" s="105"/>
      <c r="BM336" s="105"/>
      <c r="BN336" s="105"/>
      <c r="BO336" s="105"/>
      <c r="BP336" s="105"/>
      <c r="BQ336" s="105"/>
      <c r="BR336" s="105"/>
      <c r="BS336" s="105"/>
      <c r="BT336" s="105"/>
      <c r="BU336" s="105"/>
      <c r="BV336" s="105"/>
      <c r="BW336" s="105"/>
      <c r="BX336" s="105"/>
      <c r="BZ336" s="99"/>
      <c r="CA336" s="105" t="s">
        <v>32</v>
      </c>
      <c r="CB336" s="105"/>
      <c r="CC336" s="105"/>
      <c r="CD336" s="105"/>
      <c r="CE336" s="105"/>
      <c r="CF336" s="105"/>
      <c r="CG336" s="105"/>
      <c r="CH336" s="105"/>
      <c r="CI336" s="105"/>
      <c r="CJ336" s="105"/>
      <c r="CK336" s="105"/>
      <c r="CL336" s="105"/>
      <c r="CM336" s="105"/>
      <c r="CN336" s="105"/>
      <c r="CO336" s="105"/>
      <c r="CP336" s="105" t="s">
        <v>32</v>
      </c>
      <c r="CQ336" s="105"/>
      <c r="CR336" s="105"/>
      <c r="CS336" s="105"/>
      <c r="CT336" s="105"/>
      <c r="CU336" s="105"/>
      <c r="CV336" s="105"/>
      <c r="CW336" s="105"/>
      <c r="CX336" s="105"/>
      <c r="CY336" s="105"/>
      <c r="CZ336" s="105"/>
      <c r="DA336" s="105"/>
      <c r="DB336" s="105"/>
      <c r="DC336" s="105"/>
      <c r="DD336" s="105"/>
      <c r="DE336" s="99"/>
      <c r="DF336" s="99"/>
      <c r="DG336" s="105"/>
      <c r="DH336" s="105"/>
      <c r="DI336" s="105"/>
      <c r="DJ336" s="105"/>
      <c r="DK336" s="105"/>
      <c r="DL336" s="105"/>
      <c r="DM336" s="105"/>
      <c r="DN336" s="105"/>
      <c r="DO336" s="105"/>
      <c r="DP336" s="105"/>
      <c r="DQ336" s="105"/>
      <c r="DR336" s="105"/>
      <c r="DS336" s="105"/>
      <c r="DT336" s="105"/>
      <c r="DU336" s="105"/>
      <c r="DV336" s="105"/>
      <c r="DW336" s="105"/>
      <c r="DX336" s="105"/>
      <c r="DY336" s="105"/>
      <c r="DZ336" s="105"/>
      <c r="EA336" s="105"/>
      <c r="EB336" s="105"/>
      <c r="EC336" s="105"/>
      <c r="ED336" s="105"/>
      <c r="EE336" s="105"/>
      <c r="EF336" s="105"/>
      <c r="EG336" s="105"/>
      <c r="EH336" s="105"/>
      <c r="EI336" s="105"/>
      <c r="EJ336" s="105"/>
      <c r="EL336" s="146" t="str" cm="1">
        <f t="array" ref="EL336">IF(OR(EL$1=0, $A336="", _xlfn.XLOOKUP(EL$1, $Z$2:$Z$18, $AD$2:$AD$18, "")=""),"",SQRT((_xlfn.XLOOKUP(EL$1,$Z$2:$Z$18,$AA$2:$AA$18)-$T336)^2+(_xlfn.XLOOKUP(EL$1,$Z$2:$Z$18,$AB$2:$AB$18)-$U336)^2+(_xlfn.XLOOKUP(EL$1,$Z$2:$Z$18,$AC$2:$AC$18-$V336)^2)))</f>
        <v/>
      </c>
      <c r="EM336" s="96" t="str" cm="1">
        <f t="array" ref="EM336">IF(OR(EM$1=0, $A336="", _xlfn.XLOOKUP(EM$1, $Z$2:$Z$18, $AD$2:$AD$18, "")=""),"",SQRT((_xlfn.XLOOKUP(EM$1,$Z$2:$Z$18,$AA$2:$AA$18)-$T336)^2+(_xlfn.XLOOKUP(EM$1,$Z$2:$Z$18,$AB$2:$AB$18)-$U336)^2+(_xlfn.XLOOKUP(EM$1,$Z$2:$Z$18,$AC$2:$AC$18-$V336)^2)))</f>
        <v/>
      </c>
      <c r="EN336" s="96" t="str" cm="1">
        <f t="array" ref="EN336">IF(OR(EN$1=0, $A336="", _xlfn.XLOOKUP(EN$1, $Z$2:$Z$18, $AD$2:$AD$18, "")=""),"",SQRT((_xlfn.XLOOKUP(EN$1,$Z$2:$Z$18,$AA$2:$AA$18)-$T336)^2+(_xlfn.XLOOKUP(EN$1,$Z$2:$Z$18,$AB$2:$AB$18)-$U336)^2+(_xlfn.XLOOKUP(EN$1,$Z$2:$Z$18,$AC$2:$AC$18-$V336)^2)))</f>
        <v/>
      </c>
      <c r="EO336" s="96" t="str" cm="1">
        <f t="array" ref="EO336">IF(OR(EO$1=0, $A336="", _xlfn.XLOOKUP(EO$1, $Z$2:$Z$18, $AD$2:$AD$18, "")=""),"",SQRT((_xlfn.XLOOKUP(EO$1,$Z$2:$Z$18,$AA$2:$AA$18)-$T336)^2+(_xlfn.XLOOKUP(EO$1,$Z$2:$Z$18,$AB$2:$AB$18)-$U336)^2+(_xlfn.XLOOKUP(EO$1,$Z$2:$Z$18,$AC$2:$AC$18-$V336)^2)))</f>
        <v/>
      </c>
      <c r="EP336" s="96" t="str" cm="1">
        <f t="array" ref="EP336">IF(OR(EP$1=0, $A336="", _xlfn.XLOOKUP(EP$1, $Z$2:$Z$18, $AD$2:$AD$18, "")=""),"",SQRT((_xlfn.XLOOKUP(EP$1,$Z$2:$Z$18,$AA$2:$AA$18)-$T336)^2+(_xlfn.XLOOKUP(EP$1,$Z$2:$Z$18,$AB$2:$AB$18)-$U336)^2+(_xlfn.XLOOKUP(EP$1,$Z$2:$Z$18,$AC$2:$AC$18-$V336)^2)))</f>
        <v/>
      </c>
      <c r="EQ336" s="96" t="str" cm="1">
        <f t="array" ref="EQ336">IF(OR(EQ$1=0, $A336="", _xlfn.XLOOKUP(EQ$1, $Z$2:$Z$18, $AD$2:$AD$18, "")=""),"",SQRT((_xlfn.XLOOKUP(EQ$1,$Z$2:$Z$18,$AA$2:$AA$18)-$T336)^2+(_xlfn.XLOOKUP(EQ$1,$Z$2:$Z$18,$AB$2:$AB$18)-$U336)^2+(_xlfn.XLOOKUP(EQ$1,$Z$2:$Z$18,$AC$2:$AC$18-$V336)^2)))</f>
        <v/>
      </c>
      <c r="ER336" s="96" t="str" cm="1">
        <f t="array" ref="ER336">IF(OR(ER$1=0, $A336="", _xlfn.XLOOKUP(ER$1, $Z$2:$Z$18, $AD$2:$AD$18, "")=""),"",SQRT((_xlfn.XLOOKUP(ER$1,$Z$2:$Z$18,$AA$2:$AA$18)-$T336)^2+(_xlfn.XLOOKUP(ER$1,$Z$2:$Z$18,$AB$2:$AB$18)-$U336)^2+(_xlfn.XLOOKUP(ER$1,$Z$2:$Z$18,$AC$2:$AC$18-$V336)^2)))</f>
        <v/>
      </c>
      <c r="ES336" s="96" t="str" cm="1">
        <f t="array" ref="ES336">IF(OR(ES$1=0, $A336="", _xlfn.XLOOKUP(ES$1, $Z$2:$Z$18, $AD$2:$AD$18, "")=""),"",SQRT((_xlfn.XLOOKUP(ES$1,$Z$2:$Z$18,$AA$2:$AA$18)-$T336)^2+(_xlfn.XLOOKUP(ES$1,$Z$2:$Z$18,$AB$2:$AB$18)-$U336)^2+(_xlfn.XLOOKUP(ES$1,$Z$2:$Z$18,$AC$2:$AC$18-$V336)^2)))</f>
        <v/>
      </c>
      <c r="ET336" s="97" t="str" cm="1">
        <f t="array" ref="ET336">IF(OR(ET$1=0, $A336="", _xlfn.XLOOKUP(ET$1, $Z$2:$Z$18, $AD$2:$AD$18, "")=""),"",SQRT((_xlfn.XLOOKUP(ET$1,$Z$2:$Z$18,$AA$2:$AA$18)-$T336)^2+(_xlfn.XLOOKUP(ET$1,$Z$2:$Z$18,$AB$2:$AB$18)-$U336)^2+(_xlfn.XLOOKUP(ET$1,$Z$2:$Z$18,$AC$2:$AC$18-$V336)^2)))</f>
        <v/>
      </c>
      <c r="EU336" s="97" t="str" cm="1">
        <f t="array" ref="EU336">IF(OR(EU$1=0, $A336="", _xlfn.XLOOKUP(EU$1, $Z$2:$Z$18, $AD$2:$AD$18, "")=""),"",SQRT((_xlfn.XLOOKUP(EU$1,$Z$2:$Z$18,$AA$2:$AA$18)-$T336)^2+(_xlfn.XLOOKUP(EU$1,$Z$2:$Z$18,$AB$2:$AB$18)-$U336)^2+(_xlfn.XLOOKUP(EU$1,$Z$2:$Z$18,$AC$2:$AC$18-$V336)^2)))</f>
        <v/>
      </c>
      <c r="EV336" s="97" t="str" cm="1">
        <f t="array" ref="EV336">IF(OR(EV$1=0, $A336="", _xlfn.XLOOKUP(EV$1, $Z$2:$Z$18, $AD$2:$AD$18, "")=""),"",SQRT((_xlfn.XLOOKUP(EV$1,$Z$2:$Z$18,$AA$2:$AA$18)-$T336)^2+(_xlfn.XLOOKUP(EV$1,$Z$2:$Z$18,$AB$2:$AB$18)-$U336)^2+(_xlfn.XLOOKUP(EV$1,$Z$2:$Z$18,$AC$2:$AC$18-$V336)^2)))</f>
        <v/>
      </c>
      <c r="EW336" s="97" t="str" cm="1">
        <f t="array" ref="EW336">IF(OR(EW$1=0, $A336="", _xlfn.XLOOKUP(EW$1, $Z$2:$Z$18, $AD$2:$AD$18, "")=""),"",SQRT((_xlfn.XLOOKUP(EW$1,$Z$2:$Z$18,$AA$2:$AA$18)-$T336)^2+(_xlfn.XLOOKUP(EW$1,$Z$2:$Z$18,$AB$2:$AB$18)-$U336)^2+(_xlfn.XLOOKUP(EW$1,$Z$2:$Z$18,$AC$2:$AC$18-$V336)^2)))</f>
        <v/>
      </c>
      <c r="EX336" s="97" t="str" cm="1">
        <f t="array" ref="EX336">IF(OR(EX$1=0, $A336="", _xlfn.XLOOKUP(EX$1, $Z$2:$Z$18, $AD$2:$AD$18, "")=""),"",SQRT((_xlfn.XLOOKUP(EX$1,$Z$2:$Z$18,$AA$2:$AA$18)-$T336)^2+(_xlfn.XLOOKUP(EX$1,$Z$2:$Z$18,$AB$2:$AB$18)-$U336)^2+(_xlfn.XLOOKUP(EX$1,$Z$2:$Z$18,$AC$2:$AC$18-$V336)^2)))</f>
        <v/>
      </c>
      <c r="EY336" s="97" t="str" cm="1">
        <f t="array" ref="EY336">IF(OR(EY$1=0, $A336="", _xlfn.XLOOKUP(EY$1, $Z$2:$Z$18, $AD$2:$AD$18, "")=""),"",SQRT((_xlfn.XLOOKUP(EY$1,$Z$2:$Z$18,$AA$2:$AA$18)-$T336)^2+(_xlfn.XLOOKUP(EY$1,$Z$2:$Z$18,$AB$2:$AB$18)-$U336)^2+(_xlfn.XLOOKUP(EY$1,$Z$2:$Z$18,$AC$2:$AC$18-$V336)^2)))</f>
        <v/>
      </c>
      <c r="EZ336" s="98" t="str" cm="1">
        <f t="array" ref="EZ336">IF(OR(EZ$1=0, $A336="", _xlfn.XLOOKUP(EZ$1, $Z$2:$Z$18, $AD$2:$AD$18, "")=""),"",SQRT((_xlfn.XLOOKUP(EZ$1,$Z$2:$Z$18,$AA$2:$AA$18)-$T336)^2+(_xlfn.XLOOKUP(EZ$1,$Z$2:$Z$18,$AB$2:$AB$18)-$U336)^2+(_xlfn.XLOOKUP(EZ$1,$Z$2:$Z$18,$AC$2:$AC$18-$V336)^2)))</f>
        <v/>
      </c>
      <c r="FA336" s="146" t="str" cm="1">
        <f t="array" ref="FA336">IF(OR(FA$1=0, $A336="", _xlfn.XLOOKUP(FA$1, $Z$2:$Z$18, $AD$2:$AD$18, "")=""),"",SQRT((_xlfn.XLOOKUP(FA$1,$Z$2:$Z$18,$AA$2:$AA$18)-$T336)^2+(_xlfn.XLOOKUP(FA$1,$Z$2:$Z$18,$AB$2:$AB$18)-$U336)^2+(_xlfn.XLOOKUP(FA$1,$Z$2:$Z$18,$AC$2:$AC$18-$V336)^2)))</f>
        <v/>
      </c>
      <c r="FB336" s="96" t="str" cm="1">
        <f t="array" ref="FB336">IF(OR(FB$1=0, $A336="", _xlfn.XLOOKUP(FB$1, $Z$2:$Z$18, $AD$2:$AD$18, "")=""),"",SQRT((_xlfn.XLOOKUP(FB$1,$Z$2:$Z$18,$AA$2:$AA$18)-$T336)^2+(_xlfn.XLOOKUP(FB$1,$Z$2:$Z$18,$AB$2:$AB$18)-$U336)^2+(_xlfn.XLOOKUP(FB$1,$Z$2:$Z$18,$AC$2:$AC$18-$V336)^2)))</f>
        <v/>
      </c>
      <c r="FC336" s="96" t="str" cm="1">
        <f t="array" ref="FC336">IF(OR(FC$1=0, $A336="", _xlfn.XLOOKUP(FC$1, $Z$2:$Z$18, $AD$2:$AD$18, "")=""),"",SQRT((_xlfn.XLOOKUP(FC$1,$Z$2:$Z$18,$AA$2:$AA$18)-$T336)^2+(_xlfn.XLOOKUP(FC$1,$Z$2:$Z$18,$AB$2:$AB$18)-$U336)^2+(_xlfn.XLOOKUP(FC$1,$Z$2:$Z$18,$AC$2:$AC$18-$V336)^2)))</f>
        <v/>
      </c>
      <c r="FD336" s="96" t="str" cm="1">
        <f t="array" ref="FD336">IF(OR(FD$1=0, $A336="", _xlfn.XLOOKUP(FD$1, $Z$2:$Z$18, $AD$2:$AD$18, "")=""),"",SQRT((_xlfn.XLOOKUP(FD$1,$Z$2:$Z$18,$AA$2:$AA$18)-$T336)^2+(_xlfn.XLOOKUP(FD$1,$Z$2:$Z$18,$AB$2:$AB$18)-$U336)^2+(_xlfn.XLOOKUP(FD$1,$Z$2:$Z$18,$AC$2:$AC$18-$V336)^2)))</f>
        <v/>
      </c>
      <c r="FE336" s="96" t="str" cm="1">
        <f t="array" ref="FE336">IF(OR(FE$1=0, $A336="", _xlfn.XLOOKUP(FE$1, $Z$2:$Z$18, $AD$2:$AD$18, "")=""),"",SQRT((_xlfn.XLOOKUP(FE$1,$Z$2:$Z$18,$AA$2:$AA$18)-$T336)^2+(_xlfn.XLOOKUP(FE$1,$Z$2:$Z$18,$AB$2:$AB$18)-$U336)^2+(_xlfn.XLOOKUP(FE$1,$Z$2:$Z$18,$AC$2:$AC$18-$V336)^2)))</f>
        <v/>
      </c>
      <c r="FF336" s="96" t="str" cm="1">
        <f t="array" ref="FF336">IF(OR(FF$1=0, $A336="", _xlfn.XLOOKUP(FF$1, $Z$2:$Z$18, $AD$2:$AD$18, "")=""),"",SQRT((_xlfn.XLOOKUP(FF$1,$Z$2:$Z$18,$AA$2:$AA$18)-$T336)^2+(_xlfn.XLOOKUP(FF$1,$Z$2:$Z$18,$AB$2:$AB$18)-$U336)^2+(_xlfn.XLOOKUP(FF$1,$Z$2:$Z$18,$AC$2:$AC$18-$V336)^2)))</f>
        <v/>
      </c>
      <c r="FG336" s="96" t="str" cm="1">
        <f t="array" ref="FG336">IF(OR(FG$1=0, $A336="", _xlfn.XLOOKUP(FG$1, $Z$2:$Z$18, $AD$2:$AD$18, "")=""),"",SQRT((_xlfn.XLOOKUP(FG$1,$Z$2:$Z$18,$AA$2:$AA$18)-$T336)^2+(_xlfn.XLOOKUP(FG$1,$Z$2:$Z$18,$AB$2:$AB$18)-$U336)^2+(_xlfn.XLOOKUP(FG$1,$Z$2:$Z$18,$AC$2:$AC$18-$V336)^2)))</f>
        <v/>
      </c>
      <c r="FH336" s="96" t="str" cm="1">
        <f t="array" ref="FH336">IF(OR(FH$1=0, $A336="", _xlfn.XLOOKUP(FH$1, $Z$2:$Z$18, $AD$2:$AD$18, "")=""),"",SQRT((_xlfn.XLOOKUP(FH$1,$Z$2:$Z$18,$AA$2:$AA$18)-$T336)^2+(_xlfn.XLOOKUP(FH$1,$Z$2:$Z$18,$AB$2:$AB$18)-$U336)^2+(_xlfn.XLOOKUP(FH$1,$Z$2:$Z$18,$AC$2:$AC$18-$V336)^2)))</f>
        <v/>
      </c>
      <c r="FI336" s="97" t="str" cm="1">
        <f t="array" ref="FI336">IF(OR(FI$1=0, $A336="", _xlfn.XLOOKUP(FI$1, $Z$2:$Z$18, $AD$2:$AD$18, "")=""),"",SQRT((_xlfn.XLOOKUP(FI$1,$Z$2:$Z$18,$AA$2:$AA$18)-$T336)^2+(_xlfn.XLOOKUP(FI$1,$Z$2:$Z$18,$AB$2:$AB$18)-$U336)^2+(_xlfn.XLOOKUP(FI$1,$Z$2:$Z$18,$AC$2:$AC$18-$V336)^2)))</f>
        <v/>
      </c>
      <c r="FJ336" s="97" t="str" cm="1">
        <f t="array" ref="FJ336">IF(OR(FJ$1=0, $A336="", _xlfn.XLOOKUP(FJ$1, $Z$2:$Z$18, $AD$2:$AD$18, "")=""),"",SQRT((_xlfn.XLOOKUP(FJ$1,$Z$2:$Z$18,$AA$2:$AA$18)-$T336)^2+(_xlfn.XLOOKUP(FJ$1,$Z$2:$Z$18,$AB$2:$AB$18)-$U336)^2+(_xlfn.XLOOKUP(FJ$1,$Z$2:$Z$18,$AC$2:$AC$18-$V336)^2)))</f>
        <v/>
      </c>
      <c r="FK336" s="97" t="str" cm="1">
        <f t="array" ref="FK336">IF(OR(FK$1=0, $A336="", _xlfn.XLOOKUP(FK$1, $Z$2:$Z$18, $AD$2:$AD$18, "")=""),"",SQRT((_xlfn.XLOOKUP(FK$1,$Z$2:$Z$18,$AA$2:$AA$18)-$T336)^2+(_xlfn.XLOOKUP(FK$1,$Z$2:$Z$18,$AB$2:$AB$18)-$U336)^2+(_xlfn.XLOOKUP(FK$1,$Z$2:$Z$18,$AC$2:$AC$18-$V336)^2)))</f>
        <v/>
      </c>
      <c r="FL336" s="97" t="str" cm="1">
        <f t="array" ref="FL336">IF(OR(FL$1=0, $A336="", _xlfn.XLOOKUP(FL$1, $Z$2:$Z$18, $AD$2:$AD$18, "")=""),"",SQRT((_xlfn.XLOOKUP(FL$1,$Z$2:$Z$18,$AA$2:$AA$18)-$T336)^2+(_xlfn.XLOOKUP(FL$1,$Z$2:$Z$18,$AB$2:$AB$18)-$U336)^2+(_xlfn.XLOOKUP(FL$1,$Z$2:$Z$18,$AC$2:$AC$18-$V336)^2)))</f>
        <v/>
      </c>
      <c r="FM336" s="97" t="str" cm="1">
        <f t="array" ref="FM336">IF(OR(FM$1=0, $A336="", _xlfn.XLOOKUP(FM$1, $Z$2:$Z$18, $AD$2:$AD$18, "")=""),"",SQRT((_xlfn.XLOOKUP(FM$1,$Z$2:$Z$18,$AA$2:$AA$18)-$T336)^2+(_xlfn.XLOOKUP(FM$1,$Z$2:$Z$18,$AB$2:$AB$18)-$U336)^2+(_xlfn.XLOOKUP(FM$1,$Z$2:$Z$18,$AC$2:$AC$18-$V336)^2)))</f>
        <v/>
      </c>
      <c r="FN336" s="97" t="str" cm="1">
        <f t="array" ref="FN336">IF(OR(FN$1=0, $A336="", _xlfn.XLOOKUP(FN$1, $Z$2:$Z$18, $AD$2:$AD$18, "")=""),"",SQRT((_xlfn.XLOOKUP(FN$1,$Z$2:$Z$18,$AA$2:$AA$18)-$T336)^2+(_xlfn.XLOOKUP(FN$1,$Z$2:$Z$18,$AB$2:$AB$18)-$U336)^2+(_xlfn.XLOOKUP(FN$1,$Z$2:$Z$18,$AC$2:$AC$18-$V336)^2)))</f>
        <v/>
      </c>
      <c r="FO336" s="98" t="str" cm="1">
        <f t="array" ref="FO336">IF(OR(FO$1=0, $A336="", _xlfn.XLOOKUP(FO$1, $Z$2:$Z$18, $AD$2:$AD$18, "")=""),"",SQRT((_xlfn.XLOOKUP(FO$1,$Z$2:$Z$18,$AA$2:$AA$18)-$T336)^2+(_xlfn.XLOOKUP(FO$1,$Z$2:$Z$18,$AB$2:$AB$18)-$U336)^2+(_xlfn.XLOOKUP(FO$1,$Z$2:$Z$18,$AC$2:$AC$18-$V336)^2)))</f>
        <v/>
      </c>
      <c r="FP336" s="99"/>
      <c r="FQ336" s="99"/>
      <c r="FR336" s="100">
        <f t="shared" si="135"/>
        <v>0</v>
      </c>
      <c r="FS336" s="109">
        <f t="shared" si="136"/>
        <v>0</v>
      </c>
      <c r="FT336" s="109">
        <f t="shared" si="137"/>
        <v>0</v>
      </c>
      <c r="FU336" s="109">
        <f t="shared" si="138"/>
        <v>0</v>
      </c>
      <c r="FV336" s="109">
        <f t="shared" si="139"/>
        <v>0</v>
      </c>
      <c r="FW336" s="109">
        <f t="shared" si="140"/>
        <v>0</v>
      </c>
      <c r="FX336" s="109">
        <f t="shared" si="141"/>
        <v>0</v>
      </c>
      <c r="FY336" s="109">
        <f t="shared" si="142"/>
        <v>0</v>
      </c>
      <c r="FZ336" s="110">
        <f t="shared" si="143"/>
        <v>0</v>
      </c>
      <c r="GA336" s="110">
        <f t="shared" si="144"/>
        <v>0</v>
      </c>
      <c r="GB336" s="110">
        <f t="shared" si="145"/>
        <v>0</v>
      </c>
      <c r="GC336" s="110">
        <f t="shared" si="146"/>
        <v>0</v>
      </c>
      <c r="GD336" s="110">
        <f t="shared" si="147"/>
        <v>0</v>
      </c>
      <c r="GE336" s="110">
        <f t="shared" si="148"/>
        <v>0</v>
      </c>
      <c r="GF336" s="111">
        <f t="shared" si="149"/>
        <v>0</v>
      </c>
      <c r="GG336" s="100">
        <f t="shared" si="150"/>
        <v>0</v>
      </c>
      <c r="GH336" s="109">
        <f t="shared" si="151"/>
        <v>0</v>
      </c>
      <c r="GI336" s="109">
        <f t="shared" si="152"/>
        <v>0</v>
      </c>
      <c r="GJ336" s="109">
        <f t="shared" si="153"/>
        <v>0</v>
      </c>
      <c r="GK336" s="109">
        <f t="shared" si="154"/>
        <v>0</v>
      </c>
      <c r="GL336" s="109">
        <f t="shared" si="155"/>
        <v>0</v>
      </c>
      <c r="GM336" s="109">
        <f t="shared" si="156"/>
        <v>0</v>
      </c>
      <c r="GN336" s="109">
        <f t="shared" si="157"/>
        <v>0</v>
      </c>
      <c r="GO336" s="110">
        <f t="shared" si="158"/>
        <v>0</v>
      </c>
      <c r="GP336" s="110">
        <f t="shared" si="159"/>
        <v>0</v>
      </c>
      <c r="GQ336" s="110">
        <f t="shared" si="160"/>
        <v>0</v>
      </c>
      <c r="GR336" s="110">
        <f t="shared" si="161"/>
        <v>0</v>
      </c>
      <c r="GS336" s="110">
        <f t="shared" si="162"/>
        <v>0</v>
      </c>
      <c r="GT336" s="110">
        <f t="shared" si="163"/>
        <v>0</v>
      </c>
      <c r="GU336" s="111">
        <f t="shared" si="164"/>
        <v>0</v>
      </c>
      <c r="GX336" s="151" cm="1">
        <f t="array" ref="GX336">_xlfn.IFS(GX$1= 0,"", NOT(ISBLANK(CA336)), 0, ISBLANK(CA336), $Q336-$S336+FR336-AU336-DG336)</f>
        <v>0</v>
      </c>
      <c r="GY336" s="152" cm="1">
        <f t="array" ref="GY336">_xlfn.IFS(GY$1= 0,"", NOT(ISBLANK(CB336)), 0, ISBLANK(CB336), $Q336-$S336+FS336-AV336-DH336)</f>
        <v>0</v>
      </c>
      <c r="GZ336" s="152" cm="1">
        <f t="array" ref="GZ336">_xlfn.IFS(GZ$1= 0,"", NOT(ISBLANK(CC336)), 0, ISBLANK(CC336), $Q336-$S336+FT336-AW336-DI336)</f>
        <v>0</v>
      </c>
      <c r="HA336" s="152" cm="1">
        <f t="array" ref="HA336">_xlfn.IFS(HA$1= 0,"", NOT(ISBLANK(CD336)), 0, ISBLANK(CD336), $Q336-$S336+FU336-AX336-DJ336)</f>
        <v>0</v>
      </c>
      <c r="HB336" s="152" cm="1">
        <f t="array" ref="HB336">_xlfn.IFS(HB$1= 0,"", NOT(ISBLANK(CE336)), 0, ISBLANK(CE336), $Q336-$S336+FV336-AY336-DK336)</f>
        <v>0</v>
      </c>
      <c r="HC336" s="152" cm="1">
        <f t="array" ref="HC336">_xlfn.IFS(HC$1= 0,"", NOT(ISBLANK(CF336)), 0, ISBLANK(CF336), $Q336-$S336+FW336-AZ336-DL336)</f>
        <v>0</v>
      </c>
      <c r="HD336" s="152" cm="1">
        <f t="array" ref="HD336">_xlfn.IFS(HD$1= 0,"", NOT(ISBLANK(CG336)), 0, ISBLANK(CG336), $Q336-$S336+FX336-BA336-DM336)</f>
        <v>0</v>
      </c>
      <c r="HE336" s="152" t="str" cm="1">
        <f t="array" ref="HE336">_xlfn.IFS(HE$1= 0,"", NOT(ISBLANK(CH336)), 0, ISBLANK(CH336), $Q336-$S336+FY336-BB336-DN336)</f>
        <v/>
      </c>
      <c r="HF336" s="152" t="str" cm="1">
        <f t="array" ref="HF336">_xlfn.IFS(HF$1= 0,"", NOT(ISBLANK(CI336)), 0, ISBLANK(CI336), $Q336-$S336+FZ336-BC336-DO336)</f>
        <v/>
      </c>
      <c r="HG336" s="152" t="str" cm="1">
        <f t="array" ref="HG336">_xlfn.IFS(HG$1= 0,"", NOT(ISBLANK(CJ336)), 0, ISBLANK(CJ336), $Q336-$S336+GA336-BD336-DP336)</f>
        <v/>
      </c>
      <c r="HH336" s="152" t="str" cm="1">
        <f t="array" ref="HH336">_xlfn.IFS(HH$1= 0,"", NOT(ISBLANK(CK336)), 0, ISBLANK(CK336), $Q336-$S336+GB336-BE336-DQ336)</f>
        <v/>
      </c>
      <c r="HI336" s="152" t="str" cm="1">
        <f t="array" ref="HI336">_xlfn.IFS(HI$1= 0,"", NOT(ISBLANK(CL336)), 0, ISBLANK(CL336), $Q336-$S336+GC336-BF336-DR336)</f>
        <v/>
      </c>
      <c r="HJ336" s="152" t="str" cm="1">
        <f t="array" ref="HJ336">_xlfn.IFS(HJ$1= 0,"", NOT(ISBLANK(CM336)), 0, ISBLANK(CM336), $Q336-$S336+GD336-BG336-DS336)</f>
        <v/>
      </c>
      <c r="HK336" s="152" t="str" cm="1">
        <f t="array" ref="HK336">_xlfn.IFS(HK$1= 0,"", NOT(ISBLANK(CN336)), 0, ISBLANK(CN336), $Q336-$S336+GE336-BH336-DT336)</f>
        <v/>
      </c>
      <c r="HL336" s="153" t="str" cm="1">
        <f t="array" ref="HL336">_xlfn.IFS(HL$1= 0,"", NOT(ISBLANK(CO336)), 0, ISBLANK(CO336), $Q336-$S336+GF336-BI336-DU336)</f>
        <v/>
      </c>
      <c r="HM336" s="153" t="str" cm="1">
        <f t="array" ref="HM336">_xlfn.IFS(HM$1= 0,"", NOT(ISBLANK(DE336)), 0, ISBLANK(DE336), $Q336-$S336+IC336-BY336-#REF!)</f>
        <v/>
      </c>
      <c r="HN336" s="153" t="e" cm="1">
        <f t="array" ref="HN336">_xlfn.IFS(HN$1= 0,"", NOT(ISBLANK(DF336)), 0, ISBLANK(DF336), $Q336-$S336+ID336-BZ336-#REF!)</f>
        <v>#REF!</v>
      </c>
      <c r="HO336" s="153" t="e" cm="1">
        <f t="array" ref="HO336">_xlfn.IFS(HO$1= 0,"", NOT(ISBLANK(DG336)), 0, ISBLANK(DG336), $Q336-$S336+IE336-CA336-#REF!)</f>
        <v>#VALUE!</v>
      </c>
      <c r="HP336" s="153" t="e" cm="1">
        <f t="array" ref="HP336">_xlfn.IFS(HP$1= 0,"", NOT(ISBLANK(DH336)), 0, ISBLANK(DH336), $Q336-$S336+IF336-CB336-#REF!)</f>
        <v>#REF!</v>
      </c>
      <c r="HQ336" s="153" t="e" cm="1">
        <f t="array" ref="HQ336">_xlfn.IFS(HQ$1= 0,"", NOT(ISBLANK(DI336)), 0, ISBLANK(DI336), $Q336-$S336+IG336-CC336-#REF!)</f>
        <v>#REF!</v>
      </c>
      <c r="HR336" s="153" cm="1">
        <f t="array" ref="HR336">_xlfn.IFS(HR$1= 0,"", NOT(ISBLANK(DJ336)), 0, ISBLANK(DJ336), $Q336-$S336+IH336-CD336-EK336)</f>
        <v>0</v>
      </c>
      <c r="HS336" s="153" t="e" cm="1">
        <f t="array" ref="HS336">_xlfn.IFS(HS$1= 0,"", NOT(ISBLANK(DK336)), 0, ISBLANK(DK336), $Q336-$S336+II336-CE336-EL336)</f>
        <v>#VALUE!</v>
      </c>
      <c r="HT336" s="153" t="e" cm="1">
        <f t="array" ref="HT336">_xlfn.IFS(HT$1= 0,"", NOT(ISBLANK(DL336)), 0, ISBLANK(DL336), $Q336-$S336+GV336-CF336-EM336)</f>
        <v>#VALUE!</v>
      </c>
      <c r="HU336" s="153" t="e" cm="1">
        <f t="array" ref="HU336">_xlfn.IFS(HU$1= 0,"", NOT(ISBLANK(DM336)), 0, ISBLANK(DM336), $Q336-$S336+GW336-CG336-EN336)</f>
        <v>#VALUE!</v>
      </c>
      <c r="HV336" s="153" t="str" cm="1">
        <f t="array" ref="HV336">_xlfn.IFS(HV$1= 0,"", NOT(ISBLANK(DN336)), 0, ISBLANK(DN336), $Q336-$S336+GX336-CH336-EO336)</f>
        <v/>
      </c>
      <c r="HW336" s="153" t="str" cm="1">
        <f t="array" ref="HW336">_xlfn.IFS(HW$1= 0,"", NOT(ISBLANK(DO336)), 0, ISBLANK(DO336), $Q336-$S336+GY336-CI336-EP336)</f>
        <v/>
      </c>
      <c r="HX336" s="153" t="str" cm="1">
        <f t="array" ref="HX336">_xlfn.IFS(HX$1= 0,"", NOT(ISBLANK(DP336)), 0, ISBLANK(DP336), $Q336-$S336+GZ336-CJ336-EQ336)</f>
        <v/>
      </c>
      <c r="HY336" s="153" t="str" cm="1">
        <f t="array" ref="HY336">_xlfn.IFS(HY$1= 0,"", NOT(ISBLANK(DQ336)), 0, ISBLANK(DQ336), $Q336-$S336+HA336-CK336-ER336)</f>
        <v/>
      </c>
      <c r="HZ336" s="153" t="str" cm="1">
        <f t="array" ref="HZ336">_xlfn.IFS(HZ$1= 0,"", NOT(ISBLANK(DR336)), 0, ISBLANK(DR336), $Q336-$S336+HB336-CL336-ES336)</f>
        <v/>
      </c>
      <c r="IA336" s="153" t="str" cm="1">
        <f t="array" ref="IA336">_xlfn.IFS(IA$1= 0,"", NOT(ISBLANK(DS336)), 0, ISBLANK(DS336), $Q336-$S336+HC336-CM336-ET336)</f>
        <v/>
      </c>
    </row>
    <row r="337" spans="1:235" ht="16.5" x14ac:dyDescent="0.3">
      <c r="A337" s="144"/>
      <c r="B337" s="106"/>
      <c r="C337" s="106"/>
      <c r="D337" s="107"/>
      <c r="E337" s="131"/>
      <c r="F337" s="137"/>
      <c r="G337" s="2"/>
      <c r="H337" s="2"/>
      <c r="I337" s="2"/>
      <c r="J337" s="2"/>
      <c r="K337" s="2"/>
      <c r="L337" s="2"/>
      <c r="M337" s="140"/>
      <c r="N337" s="137"/>
      <c r="O337" s="138"/>
      <c r="P337" s="133"/>
      <c r="Q337" s="94">
        <f t="shared" si="133"/>
        <v>0</v>
      </c>
      <c r="R337" s="1"/>
      <c r="S337" s="1"/>
      <c r="T337" s="2"/>
      <c r="U337" s="2"/>
      <c r="V337" s="82">
        <f t="shared" si="134"/>
        <v>0</v>
      </c>
      <c r="W337" s="121"/>
      <c r="X337" s="108"/>
      <c r="AU337" s="105"/>
      <c r="AV337" s="105"/>
      <c r="AW337" s="105"/>
      <c r="AX337" s="105"/>
      <c r="AY337" s="105"/>
      <c r="AZ337" s="105"/>
      <c r="BA337" s="105"/>
      <c r="BB337" s="105"/>
      <c r="BC337" s="105"/>
      <c r="BD337" s="105"/>
      <c r="BE337" s="105"/>
      <c r="BF337" s="105"/>
      <c r="BG337" s="105"/>
      <c r="BH337" s="105"/>
      <c r="BI337" s="105"/>
      <c r="BJ337" s="105"/>
      <c r="BK337" s="105"/>
      <c r="BL337" s="105"/>
      <c r="BM337" s="105"/>
      <c r="BN337" s="105"/>
      <c r="BO337" s="105"/>
      <c r="BP337" s="105"/>
      <c r="BQ337" s="105"/>
      <c r="BR337" s="105"/>
      <c r="BS337" s="105"/>
      <c r="BT337" s="105"/>
      <c r="BU337" s="105"/>
      <c r="BV337" s="105"/>
      <c r="BW337" s="105"/>
      <c r="BX337" s="105"/>
      <c r="BZ337" s="99"/>
      <c r="CA337" s="105" t="s">
        <v>32</v>
      </c>
      <c r="CB337" s="105"/>
      <c r="CC337" s="105"/>
      <c r="CD337" s="105"/>
      <c r="CE337" s="105"/>
      <c r="CF337" s="105"/>
      <c r="CG337" s="105"/>
      <c r="CH337" s="105"/>
      <c r="CI337" s="105"/>
      <c r="CJ337" s="105"/>
      <c r="CK337" s="105"/>
      <c r="CL337" s="105"/>
      <c r="CM337" s="105"/>
      <c r="CN337" s="105"/>
      <c r="CO337" s="105"/>
      <c r="CP337" s="105" t="s">
        <v>32</v>
      </c>
      <c r="CQ337" s="105"/>
      <c r="CR337" s="105"/>
      <c r="CS337" s="105"/>
      <c r="CT337" s="105"/>
      <c r="CU337" s="105"/>
      <c r="CV337" s="105"/>
      <c r="CW337" s="105"/>
      <c r="CX337" s="105"/>
      <c r="CY337" s="105"/>
      <c r="CZ337" s="105"/>
      <c r="DA337" s="105"/>
      <c r="DB337" s="105"/>
      <c r="DC337" s="105"/>
      <c r="DD337" s="105"/>
      <c r="DE337" s="99"/>
      <c r="DF337" s="99"/>
      <c r="DG337" s="105"/>
      <c r="DH337" s="105"/>
      <c r="DI337" s="105"/>
      <c r="DJ337" s="105"/>
      <c r="DK337" s="105"/>
      <c r="DL337" s="105"/>
      <c r="DM337" s="105"/>
      <c r="DN337" s="105"/>
      <c r="DO337" s="105"/>
      <c r="DP337" s="105"/>
      <c r="DQ337" s="105"/>
      <c r="DR337" s="105"/>
      <c r="DS337" s="105"/>
      <c r="DT337" s="105"/>
      <c r="DU337" s="105"/>
      <c r="DV337" s="105"/>
      <c r="DW337" s="105"/>
      <c r="DX337" s="105"/>
      <c r="DY337" s="105"/>
      <c r="DZ337" s="105"/>
      <c r="EA337" s="105"/>
      <c r="EB337" s="105"/>
      <c r="EC337" s="105"/>
      <c r="ED337" s="105"/>
      <c r="EE337" s="105"/>
      <c r="EF337" s="105"/>
      <c r="EG337" s="105"/>
      <c r="EH337" s="105"/>
      <c r="EI337" s="105"/>
      <c r="EJ337" s="105"/>
      <c r="EL337" s="146" t="str" cm="1">
        <f t="array" ref="EL337">IF(OR(EL$1=0, $A337="", _xlfn.XLOOKUP(EL$1, $Z$2:$Z$18, $AD$2:$AD$18, "")=""),"",SQRT((_xlfn.XLOOKUP(EL$1,$Z$2:$Z$18,$AA$2:$AA$18)-$T337)^2+(_xlfn.XLOOKUP(EL$1,$Z$2:$Z$18,$AB$2:$AB$18)-$U337)^2+(_xlfn.XLOOKUP(EL$1,$Z$2:$Z$18,$AC$2:$AC$18-$V337)^2)))</f>
        <v/>
      </c>
      <c r="EM337" s="96" t="str" cm="1">
        <f t="array" ref="EM337">IF(OR(EM$1=0, $A337="", _xlfn.XLOOKUP(EM$1, $Z$2:$Z$18, $AD$2:$AD$18, "")=""),"",SQRT((_xlfn.XLOOKUP(EM$1,$Z$2:$Z$18,$AA$2:$AA$18)-$T337)^2+(_xlfn.XLOOKUP(EM$1,$Z$2:$Z$18,$AB$2:$AB$18)-$U337)^2+(_xlfn.XLOOKUP(EM$1,$Z$2:$Z$18,$AC$2:$AC$18-$V337)^2)))</f>
        <v/>
      </c>
      <c r="EN337" s="96" t="str" cm="1">
        <f t="array" ref="EN337">IF(OR(EN$1=0, $A337="", _xlfn.XLOOKUP(EN$1, $Z$2:$Z$18, $AD$2:$AD$18, "")=""),"",SQRT((_xlfn.XLOOKUP(EN$1,$Z$2:$Z$18,$AA$2:$AA$18)-$T337)^2+(_xlfn.XLOOKUP(EN$1,$Z$2:$Z$18,$AB$2:$AB$18)-$U337)^2+(_xlfn.XLOOKUP(EN$1,$Z$2:$Z$18,$AC$2:$AC$18-$V337)^2)))</f>
        <v/>
      </c>
      <c r="EO337" s="96" t="str" cm="1">
        <f t="array" ref="EO337">IF(OR(EO$1=0, $A337="", _xlfn.XLOOKUP(EO$1, $Z$2:$Z$18, $AD$2:$AD$18, "")=""),"",SQRT((_xlfn.XLOOKUP(EO$1,$Z$2:$Z$18,$AA$2:$AA$18)-$T337)^2+(_xlfn.XLOOKUP(EO$1,$Z$2:$Z$18,$AB$2:$AB$18)-$U337)^2+(_xlfn.XLOOKUP(EO$1,$Z$2:$Z$18,$AC$2:$AC$18-$V337)^2)))</f>
        <v/>
      </c>
      <c r="EP337" s="96" t="str" cm="1">
        <f t="array" ref="EP337">IF(OR(EP$1=0, $A337="", _xlfn.XLOOKUP(EP$1, $Z$2:$Z$18, $AD$2:$AD$18, "")=""),"",SQRT((_xlfn.XLOOKUP(EP$1,$Z$2:$Z$18,$AA$2:$AA$18)-$T337)^2+(_xlfn.XLOOKUP(EP$1,$Z$2:$Z$18,$AB$2:$AB$18)-$U337)^2+(_xlfn.XLOOKUP(EP$1,$Z$2:$Z$18,$AC$2:$AC$18-$V337)^2)))</f>
        <v/>
      </c>
      <c r="EQ337" s="96" t="str" cm="1">
        <f t="array" ref="EQ337">IF(OR(EQ$1=0, $A337="", _xlfn.XLOOKUP(EQ$1, $Z$2:$Z$18, $AD$2:$AD$18, "")=""),"",SQRT((_xlfn.XLOOKUP(EQ$1,$Z$2:$Z$18,$AA$2:$AA$18)-$T337)^2+(_xlfn.XLOOKUP(EQ$1,$Z$2:$Z$18,$AB$2:$AB$18)-$U337)^2+(_xlfn.XLOOKUP(EQ$1,$Z$2:$Z$18,$AC$2:$AC$18-$V337)^2)))</f>
        <v/>
      </c>
      <c r="ER337" s="96" t="str" cm="1">
        <f t="array" ref="ER337">IF(OR(ER$1=0, $A337="", _xlfn.XLOOKUP(ER$1, $Z$2:$Z$18, $AD$2:$AD$18, "")=""),"",SQRT((_xlfn.XLOOKUP(ER$1,$Z$2:$Z$18,$AA$2:$AA$18)-$T337)^2+(_xlfn.XLOOKUP(ER$1,$Z$2:$Z$18,$AB$2:$AB$18)-$U337)^2+(_xlfn.XLOOKUP(ER$1,$Z$2:$Z$18,$AC$2:$AC$18-$V337)^2)))</f>
        <v/>
      </c>
      <c r="ES337" s="96" t="str" cm="1">
        <f t="array" ref="ES337">IF(OR(ES$1=0, $A337="", _xlfn.XLOOKUP(ES$1, $Z$2:$Z$18, $AD$2:$AD$18, "")=""),"",SQRT((_xlfn.XLOOKUP(ES$1,$Z$2:$Z$18,$AA$2:$AA$18)-$T337)^2+(_xlfn.XLOOKUP(ES$1,$Z$2:$Z$18,$AB$2:$AB$18)-$U337)^2+(_xlfn.XLOOKUP(ES$1,$Z$2:$Z$18,$AC$2:$AC$18-$V337)^2)))</f>
        <v/>
      </c>
      <c r="ET337" s="97" t="str" cm="1">
        <f t="array" ref="ET337">IF(OR(ET$1=0, $A337="", _xlfn.XLOOKUP(ET$1, $Z$2:$Z$18, $AD$2:$AD$18, "")=""),"",SQRT((_xlfn.XLOOKUP(ET$1,$Z$2:$Z$18,$AA$2:$AA$18)-$T337)^2+(_xlfn.XLOOKUP(ET$1,$Z$2:$Z$18,$AB$2:$AB$18)-$U337)^2+(_xlfn.XLOOKUP(ET$1,$Z$2:$Z$18,$AC$2:$AC$18-$V337)^2)))</f>
        <v/>
      </c>
      <c r="EU337" s="97" t="str" cm="1">
        <f t="array" ref="EU337">IF(OR(EU$1=0, $A337="", _xlfn.XLOOKUP(EU$1, $Z$2:$Z$18, $AD$2:$AD$18, "")=""),"",SQRT((_xlfn.XLOOKUP(EU$1,$Z$2:$Z$18,$AA$2:$AA$18)-$T337)^2+(_xlfn.XLOOKUP(EU$1,$Z$2:$Z$18,$AB$2:$AB$18)-$U337)^2+(_xlfn.XLOOKUP(EU$1,$Z$2:$Z$18,$AC$2:$AC$18-$V337)^2)))</f>
        <v/>
      </c>
      <c r="EV337" s="97" t="str" cm="1">
        <f t="array" ref="EV337">IF(OR(EV$1=0, $A337="", _xlfn.XLOOKUP(EV$1, $Z$2:$Z$18, $AD$2:$AD$18, "")=""),"",SQRT((_xlfn.XLOOKUP(EV$1,$Z$2:$Z$18,$AA$2:$AA$18)-$T337)^2+(_xlfn.XLOOKUP(EV$1,$Z$2:$Z$18,$AB$2:$AB$18)-$U337)^2+(_xlfn.XLOOKUP(EV$1,$Z$2:$Z$18,$AC$2:$AC$18-$V337)^2)))</f>
        <v/>
      </c>
      <c r="EW337" s="97" t="str" cm="1">
        <f t="array" ref="EW337">IF(OR(EW$1=0, $A337="", _xlfn.XLOOKUP(EW$1, $Z$2:$Z$18, $AD$2:$AD$18, "")=""),"",SQRT((_xlfn.XLOOKUP(EW$1,$Z$2:$Z$18,$AA$2:$AA$18)-$T337)^2+(_xlfn.XLOOKUP(EW$1,$Z$2:$Z$18,$AB$2:$AB$18)-$U337)^2+(_xlfn.XLOOKUP(EW$1,$Z$2:$Z$18,$AC$2:$AC$18-$V337)^2)))</f>
        <v/>
      </c>
      <c r="EX337" s="97" t="str" cm="1">
        <f t="array" ref="EX337">IF(OR(EX$1=0, $A337="", _xlfn.XLOOKUP(EX$1, $Z$2:$Z$18, $AD$2:$AD$18, "")=""),"",SQRT((_xlfn.XLOOKUP(EX$1,$Z$2:$Z$18,$AA$2:$AA$18)-$T337)^2+(_xlfn.XLOOKUP(EX$1,$Z$2:$Z$18,$AB$2:$AB$18)-$U337)^2+(_xlfn.XLOOKUP(EX$1,$Z$2:$Z$18,$AC$2:$AC$18-$V337)^2)))</f>
        <v/>
      </c>
      <c r="EY337" s="97" t="str" cm="1">
        <f t="array" ref="EY337">IF(OR(EY$1=0, $A337="", _xlfn.XLOOKUP(EY$1, $Z$2:$Z$18, $AD$2:$AD$18, "")=""),"",SQRT((_xlfn.XLOOKUP(EY$1,$Z$2:$Z$18,$AA$2:$AA$18)-$T337)^2+(_xlfn.XLOOKUP(EY$1,$Z$2:$Z$18,$AB$2:$AB$18)-$U337)^2+(_xlfn.XLOOKUP(EY$1,$Z$2:$Z$18,$AC$2:$AC$18-$V337)^2)))</f>
        <v/>
      </c>
      <c r="EZ337" s="98" t="str" cm="1">
        <f t="array" ref="EZ337">IF(OR(EZ$1=0, $A337="", _xlfn.XLOOKUP(EZ$1, $Z$2:$Z$18, $AD$2:$AD$18, "")=""),"",SQRT((_xlfn.XLOOKUP(EZ$1,$Z$2:$Z$18,$AA$2:$AA$18)-$T337)^2+(_xlfn.XLOOKUP(EZ$1,$Z$2:$Z$18,$AB$2:$AB$18)-$U337)^2+(_xlfn.XLOOKUP(EZ$1,$Z$2:$Z$18,$AC$2:$AC$18-$V337)^2)))</f>
        <v/>
      </c>
      <c r="FA337" s="146" t="str" cm="1">
        <f t="array" ref="FA337">IF(OR(FA$1=0, $A337="", _xlfn.XLOOKUP(FA$1, $Z$2:$Z$18, $AD$2:$AD$18, "")=""),"",SQRT((_xlfn.XLOOKUP(FA$1,$Z$2:$Z$18,$AA$2:$AA$18)-$T337)^2+(_xlfn.XLOOKUP(FA$1,$Z$2:$Z$18,$AB$2:$AB$18)-$U337)^2+(_xlfn.XLOOKUP(FA$1,$Z$2:$Z$18,$AC$2:$AC$18-$V337)^2)))</f>
        <v/>
      </c>
      <c r="FB337" s="96" t="str" cm="1">
        <f t="array" ref="FB337">IF(OR(FB$1=0, $A337="", _xlfn.XLOOKUP(FB$1, $Z$2:$Z$18, $AD$2:$AD$18, "")=""),"",SQRT((_xlfn.XLOOKUP(FB$1,$Z$2:$Z$18,$AA$2:$AA$18)-$T337)^2+(_xlfn.XLOOKUP(FB$1,$Z$2:$Z$18,$AB$2:$AB$18)-$U337)^2+(_xlfn.XLOOKUP(FB$1,$Z$2:$Z$18,$AC$2:$AC$18-$V337)^2)))</f>
        <v/>
      </c>
      <c r="FC337" s="96" t="str" cm="1">
        <f t="array" ref="FC337">IF(OR(FC$1=0, $A337="", _xlfn.XLOOKUP(FC$1, $Z$2:$Z$18, $AD$2:$AD$18, "")=""),"",SQRT((_xlfn.XLOOKUP(FC$1,$Z$2:$Z$18,$AA$2:$AA$18)-$T337)^2+(_xlfn.XLOOKUP(FC$1,$Z$2:$Z$18,$AB$2:$AB$18)-$U337)^2+(_xlfn.XLOOKUP(FC$1,$Z$2:$Z$18,$AC$2:$AC$18-$V337)^2)))</f>
        <v/>
      </c>
      <c r="FD337" s="96" t="str" cm="1">
        <f t="array" ref="FD337">IF(OR(FD$1=0, $A337="", _xlfn.XLOOKUP(FD$1, $Z$2:$Z$18, $AD$2:$AD$18, "")=""),"",SQRT((_xlfn.XLOOKUP(FD$1,$Z$2:$Z$18,$AA$2:$AA$18)-$T337)^2+(_xlfn.XLOOKUP(FD$1,$Z$2:$Z$18,$AB$2:$AB$18)-$U337)^2+(_xlfn.XLOOKUP(FD$1,$Z$2:$Z$18,$AC$2:$AC$18-$V337)^2)))</f>
        <v/>
      </c>
      <c r="FE337" s="96" t="str" cm="1">
        <f t="array" ref="FE337">IF(OR(FE$1=0, $A337="", _xlfn.XLOOKUP(FE$1, $Z$2:$Z$18, $AD$2:$AD$18, "")=""),"",SQRT((_xlfn.XLOOKUP(FE$1,$Z$2:$Z$18,$AA$2:$AA$18)-$T337)^2+(_xlfn.XLOOKUP(FE$1,$Z$2:$Z$18,$AB$2:$AB$18)-$U337)^2+(_xlfn.XLOOKUP(FE$1,$Z$2:$Z$18,$AC$2:$AC$18-$V337)^2)))</f>
        <v/>
      </c>
      <c r="FF337" s="96" t="str" cm="1">
        <f t="array" ref="FF337">IF(OR(FF$1=0, $A337="", _xlfn.XLOOKUP(FF$1, $Z$2:$Z$18, $AD$2:$AD$18, "")=""),"",SQRT((_xlfn.XLOOKUP(FF$1,$Z$2:$Z$18,$AA$2:$AA$18)-$T337)^2+(_xlfn.XLOOKUP(FF$1,$Z$2:$Z$18,$AB$2:$AB$18)-$U337)^2+(_xlfn.XLOOKUP(FF$1,$Z$2:$Z$18,$AC$2:$AC$18-$V337)^2)))</f>
        <v/>
      </c>
      <c r="FG337" s="96" t="str" cm="1">
        <f t="array" ref="FG337">IF(OR(FG$1=0, $A337="", _xlfn.XLOOKUP(FG$1, $Z$2:$Z$18, $AD$2:$AD$18, "")=""),"",SQRT((_xlfn.XLOOKUP(FG$1,$Z$2:$Z$18,$AA$2:$AA$18)-$T337)^2+(_xlfn.XLOOKUP(FG$1,$Z$2:$Z$18,$AB$2:$AB$18)-$U337)^2+(_xlfn.XLOOKUP(FG$1,$Z$2:$Z$18,$AC$2:$AC$18-$V337)^2)))</f>
        <v/>
      </c>
      <c r="FH337" s="96" t="str" cm="1">
        <f t="array" ref="FH337">IF(OR(FH$1=0, $A337="", _xlfn.XLOOKUP(FH$1, $Z$2:$Z$18, $AD$2:$AD$18, "")=""),"",SQRT((_xlfn.XLOOKUP(FH$1,$Z$2:$Z$18,$AA$2:$AA$18)-$T337)^2+(_xlfn.XLOOKUP(FH$1,$Z$2:$Z$18,$AB$2:$AB$18)-$U337)^2+(_xlfn.XLOOKUP(FH$1,$Z$2:$Z$18,$AC$2:$AC$18-$V337)^2)))</f>
        <v/>
      </c>
      <c r="FI337" s="97" t="str" cm="1">
        <f t="array" ref="FI337">IF(OR(FI$1=0, $A337="", _xlfn.XLOOKUP(FI$1, $Z$2:$Z$18, $AD$2:$AD$18, "")=""),"",SQRT((_xlfn.XLOOKUP(FI$1,$Z$2:$Z$18,$AA$2:$AA$18)-$T337)^2+(_xlfn.XLOOKUP(FI$1,$Z$2:$Z$18,$AB$2:$AB$18)-$U337)^2+(_xlfn.XLOOKUP(FI$1,$Z$2:$Z$18,$AC$2:$AC$18-$V337)^2)))</f>
        <v/>
      </c>
      <c r="FJ337" s="97" t="str" cm="1">
        <f t="array" ref="FJ337">IF(OR(FJ$1=0, $A337="", _xlfn.XLOOKUP(FJ$1, $Z$2:$Z$18, $AD$2:$AD$18, "")=""),"",SQRT((_xlfn.XLOOKUP(FJ$1,$Z$2:$Z$18,$AA$2:$AA$18)-$T337)^2+(_xlfn.XLOOKUP(FJ$1,$Z$2:$Z$18,$AB$2:$AB$18)-$U337)^2+(_xlfn.XLOOKUP(FJ$1,$Z$2:$Z$18,$AC$2:$AC$18-$V337)^2)))</f>
        <v/>
      </c>
      <c r="FK337" s="97" t="str" cm="1">
        <f t="array" ref="FK337">IF(OR(FK$1=0, $A337="", _xlfn.XLOOKUP(FK$1, $Z$2:$Z$18, $AD$2:$AD$18, "")=""),"",SQRT((_xlfn.XLOOKUP(FK$1,$Z$2:$Z$18,$AA$2:$AA$18)-$T337)^2+(_xlfn.XLOOKUP(FK$1,$Z$2:$Z$18,$AB$2:$AB$18)-$U337)^2+(_xlfn.XLOOKUP(FK$1,$Z$2:$Z$18,$AC$2:$AC$18-$V337)^2)))</f>
        <v/>
      </c>
      <c r="FL337" s="97" t="str" cm="1">
        <f t="array" ref="FL337">IF(OR(FL$1=0, $A337="", _xlfn.XLOOKUP(FL$1, $Z$2:$Z$18, $AD$2:$AD$18, "")=""),"",SQRT((_xlfn.XLOOKUP(FL$1,$Z$2:$Z$18,$AA$2:$AA$18)-$T337)^2+(_xlfn.XLOOKUP(FL$1,$Z$2:$Z$18,$AB$2:$AB$18)-$U337)^2+(_xlfn.XLOOKUP(FL$1,$Z$2:$Z$18,$AC$2:$AC$18-$V337)^2)))</f>
        <v/>
      </c>
      <c r="FM337" s="97" t="str" cm="1">
        <f t="array" ref="FM337">IF(OR(FM$1=0, $A337="", _xlfn.XLOOKUP(FM$1, $Z$2:$Z$18, $AD$2:$AD$18, "")=""),"",SQRT((_xlfn.XLOOKUP(FM$1,$Z$2:$Z$18,$AA$2:$AA$18)-$T337)^2+(_xlfn.XLOOKUP(FM$1,$Z$2:$Z$18,$AB$2:$AB$18)-$U337)^2+(_xlfn.XLOOKUP(FM$1,$Z$2:$Z$18,$AC$2:$AC$18-$V337)^2)))</f>
        <v/>
      </c>
      <c r="FN337" s="97" t="str" cm="1">
        <f t="array" ref="FN337">IF(OR(FN$1=0, $A337="", _xlfn.XLOOKUP(FN$1, $Z$2:$Z$18, $AD$2:$AD$18, "")=""),"",SQRT((_xlfn.XLOOKUP(FN$1,$Z$2:$Z$18,$AA$2:$AA$18)-$T337)^2+(_xlfn.XLOOKUP(FN$1,$Z$2:$Z$18,$AB$2:$AB$18)-$U337)^2+(_xlfn.XLOOKUP(FN$1,$Z$2:$Z$18,$AC$2:$AC$18-$V337)^2)))</f>
        <v/>
      </c>
      <c r="FO337" s="98" t="str" cm="1">
        <f t="array" ref="FO337">IF(OR(FO$1=0, $A337="", _xlfn.XLOOKUP(FO$1, $Z$2:$Z$18, $AD$2:$AD$18, "")=""),"",SQRT((_xlfn.XLOOKUP(FO$1,$Z$2:$Z$18,$AA$2:$AA$18)-$T337)^2+(_xlfn.XLOOKUP(FO$1,$Z$2:$Z$18,$AB$2:$AB$18)-$U337)^2+(_xlfn.XLOOKUP(FO$1,$Z$2:$Z$18,$AC$2:$AC$18-$V337)^2)))</f>
        <v/>
      </c>
      <c r="FP337" s="99"/>
      <c r="FQ337" s="99"/>
      <c r="FR337" s="100">
        <f t="shared" si="135"/>
        <v>0</v>
      </c>
      <c r="FS337" s="109">
        <f t="shared" si="136"/>
        <v>0</v>
      </c>
      <c r="FT337" s="109">
        <f t="shared" si="137"/>
        <v>0</v>
      </c>
      <c r="FU337" s="109">
        <f t="shared" si="138"/>
        <v>0</v>
      </c>
      <c r="FV337" s="109">
        <f t="shared" si="139"/>
        <v>0</v>
      </c>
      <c r="FW337" s="109">
        <f t="shared" si="140"/>
        <v>0</v>
      </c>
      <c r="FX337" s="109">
        <f t="shared" si="141"/>
        <v>0</v>
      </c>
      <c r="FY337" s="109">
        <f t="shared" si="142"/>
        <v>0</v>
      </c>
      <c r="FZ337" s="110">
        <f t="shared" si="143"/>
        <v>0</v>
      </c>
      <c r="GA337" s="110">
        <f t="shared" si="144"/>
        <v>0</v>
      </c>
      <c r="GB337" s="110">
        <f t="shared" si="145"/>
        <v>0</v>
      </c>
      <c r="GC337" s="110">
        <f t="shared" si="146"/>
        <v>0</v>
      </c>
      <c r="GD337" s="110">
        <f t="shared" si="147"/>
        <v>0</v>
      </c>
      <c r="GE337" s="110">
        <f t="shared" si="148"/>
        <v>0</v>
      </c>
      <c r="GF337" s="111">
        <f t="shared" si="149"/>
        <v>0</v>
      </c>
      <c r="GG337" s="100">
        <f t="shared" si="150"/>
        <v>0</v>
      </c>
      <c r="GH337" s="109">
        <f t="shared" si="151"/>
        <v>0</v>
      </c>
      <c r="GI337" s="109">
        <f t="shared" si="152"/>
        <v>0</v>
      </c>
      <c r="GJ337" s="109">
        <f t="shared" si="153"/>
        <v>0</v>
      </c>
      <c r="GK337" s="109">
        <f t="shared" si="154"/>
        <v>0</v>
      </c>
      <c r="GL337" s="109">
        <f t="shared" si="155"/>
        <v>0</v>
      </c>
      <c r="GM337" s="109">
        <f t="shared" si="156"/>
        <v>0</v>
      </c>
      <c r="GN337" s="109">
        <f t="shared" si="157"/>
        <v>0</v>
      </c>
      <c r="GO337" s="110">
        <f t="shared" si="158"/>
        <v>0</v>
      </c>
      <c r="GP337" s="110">
        <f t="shared" si="159"/>
        <v>0</v>
      </c>
      <c r="GQ337" s="110">
        <f t="shared" si="160"/>
        <v>0</v>
      </c>
      <c r="GR337" s="110">
        <f t="shared" si="161"/>
        <v>0</v>
      </c>
      <c r="GS337" s="110">
        <f t="shared" si="162"/>
        <v>0</v>
      </c>
      <c r="GT337" s="110">
        <f t="shared" si="163"/>
        <v>0</v>
      </c>
      <c r="GU337" s="111">
        <f t="shared" si="164"/>
        <v>0</v>
      </c>
      <c r="GX337" s="151" cm="1">
        <f t="array" ref="GX337">_xlfn.IFS(GX$1= 0,"", NOT(ISBLANK(CA337)), 0, ISBLANK(CA337), $Q337-$S337+FR337-AU337-DG337)</f>
        <v>0</v>
      </c>
      <c r="GY337" s="152" cm="1">
        <f t="array" ref="GY337">_xlfn.IFS(GY$1= 0,"", NOT(ISBLANK(CB337)), 0, ISBLANK(CB337), $Q337-$S337+FS337-AV337-DH337)</f>
        <v>0</v>
      </c>
      <c r="GZ337" s="152" cm="1">
        <f t="array" ref="GZ337">_xlfn.IFS(GZ$1= 0,"", NOT(ISBLANK(CC337)), 0, ISBLANK(CC337), $Q337-$S337+FT337-AW337-DI337)</f>
        <v>0</v>
      </c>
      <c r="HA337" s="152" cm="1">
        <f t="array" ref="HA337">_xlfn.IFS(HA$1= 0,"", NOT(ISBLANK(CD337)), 0, ISBLANK(CD337), $Q337-$S337+FU337-AX337-DJ337)</f>
        <v>0</v>
      </c>
      <c r="HB337" s="152" cm="1">
        <f t="array" ref="HB337">_xlfn.IFS(HB$1= 0,"", NOT(ISBLANK(CE337)), 0, ISBLANK(CE337), $Q337-$S337+FV337-AY337-DK337)</f>
        <v>0</v>
      </c>
      <c r="HC337" s="152" cm="1">
        <f t="array" ref="HC337">_xlfn.IFS(HC$1= 0,"", NOT(ISBLANK(CF337)), 0, ISBLANK(CF337), $Q337-$S337+FW337-AZ337-DL337)</f>
        <v>0</v>
      </c>
      <c r="HD337" s="152" cm="1">
        <f t="array" ref="HD337">_xlfn.IFS(HD$1= 0,"", NOT(ISBLANK(CG337)), 0, ISBLANK(CG337), $Q337-$S337+FX337-BA337-DM337)</f>
        <v>0</v>
      </c>
      <c r="HE337" s="152" t="str" cm="1">
        <f t="array" ref="HE337">_xlfn.IFS(HE$1= 0,"", NOT(ISBLANK(CH337)), 0, ISBLANK(CH337), $Q337-$S337+FY337-BB337-DN337)</f>
        <v/>
      </c>
      <c r="HF337" s="152" t="str" cm="1">
        <f t="array" ref="HF337">_xlfn.IFS(HF$1= 0,"", NOT(ISBLANK(CI337)), 0, ISBLANK(CI337), $Q337-$S337+FZ337-BC337-DO337)</f>
        <v/>
      </c>
      <c r="HG337" s="152" t="str" cm="1">
        <f t="array" ref="HG337">_xlfn.IFS(HG$1= 0,"", NOT(ISBLANK(CJ337)), 0, ISBLANK(CJ337), $Q337-$S337+GA337-BD337-DP337)</f>
        <v/>
      </c>
      <c r="HH337" s="152" t="str" cm="1">
        <f t="array" ref="HH337">_xlfn.IFS(HH$1= 0,"", NOT(ISBLANK(CK337)), 0, ISBLANK(CK337), $Q337-$S337+GB337-BE337-DQ337)</f>
        <v/>
      </c>
      <c r="HI337" s="152" t="str" cm="1">
        <f t="array" ref="HI337">_xlfn.IFS(HI$1= 0,"", NOT(ISBLANK(CL337)), 0, ISBLANK(CL337), $Q337-$S337+GC337-BF337-DR337)</f>
        <v/>
      </c>
      <c r="HJ337" s="152" t="str" cm="1">
        <f t="array" ref="HJ337">_xlfn.IFS(HJ$1= 0,"", NOT(ISBLANK(CM337)), 0, ISBLANK(CM337), $Q337-$S337+GD337-BG337-DS337)</f>
        <v/>
      </c>
      <c r="HK337" s="152" t="str" cm="1">
        <f t="array" ref="HK337">_xlfn.IFS(HK$1= 0,"", NOT(ISBLANK(CN337)), 0, ISBLANK(CN337), $Q337-$S337+GE337-BH337-DT337)</f>
        <v/>
      </c>
      <c r="HL337" s="153" t="str" cm="1">
        <f t="array" ref="HL337">_xlfn.IFS(HL$1= 0,"", NOT(ISBLANK(CO337)), 0, ISBLANK(CO337), $Q337-$S337+GF337-BI337-DU337)</f>
        <v/>
      </c>
      <c r="HM337" s="153" t="str" cm="1">
        <f t="array" ref="HM337">_xlfn.IFS(HM$1= 0,"", NOT(ISBLANK(DE337)), 0, ISBLANK(DE337), $Q337-$S337+IC337-BY337-#REF!)</f>
        <v/>
      </c>
      <c r="HN337" s="153" t="e" cm="1">
        <f t="array" ref="HN337">_xlfn.IFS(HN$1= 0,"", NOT(ISBLANK(DF337)), 0, ISBLANK(DF337), $Q337-$S337+ID337-BZ337-#REF!)</f>
        <v>#REF!</v>
      </c>
      <c r="HO337" s="153" t="e" cm="1">
        <f t="array" ref="HO337">_xlfn.IFS(HO$1= 0,"", NOT(ISBLANK(DG337)), 0, ISBLANK(DG337), $Q337-$S337+IE337-CA337-#REF!)</f>
        <v>#VALUE!</v>
      </c>
      <c r="HP337" s="153" t="e" cm="1">
        <f t="array" ref="HP337">_xlfn.IFS(HP$1= 0,"", NOT(ISBLANK(DH337)), 0, ISBLANK(DH337), $Q337-$S337+IF337-CB337-#REF!)</f>
        <v>#REF!</v>
      </c>
      <c r="HQ337" s="153" t="e" cm="1">
        <f t="array" ref="HQ337">_xlfn.IFS(HQ$1= 0,"", NOT(ISBLANK(DI337)), 0, ISBLANK(DI337), $Q337-$S337+IG337-CC337-#REF!)</f>
        <v>#REF!</v>
      </c>
      <c r="HR337" s="153" cm="1">
        <f t="array" ref="HR337">_xlfn.IFS(HR$1= 0,"", NOT(ISBLANK(DJ337)), 0, ISBLANK(DJ337), $Q337-$S337+IH337-CD337-EK337)</f>
        <v>0</v>
      </c>
      <c r="HS337" s="153" t="e" cm="1">
        <f t="array" ref="HS337">_xlfn.IFS(HS$1= 0,"", NOT(ISBLANK(DK337)), 0, ISBLANK(DK337), $Q337-$S337+II337-CE337-EL337)</f>
        <v>#VALUE!</v>
      </c>
      <c r="HT337" s="153" t="e" cm="1">
        <f t="array" ref="HT337">_xlfn.IFS(HT$1= 0,"", NOT(ISBLANK(DL337)), 0, ISBLANK(DL337), $Q337-$S337+GV337-CF337-EM337)</f>
        <v>#VALUE!</v>
      </c>
      <c r="HU337" s="153" t="e" cm="1">
        <f t="array" ref="HU337">_xlfn.IFS(HU$1= 0,"", NOT(ISBLANK(DM337)), 0, ISBLANK(DM337), $Q337-$S337+GW337-CG337-EN337)</f>
        <v>#VALUE!</v>
      </c>
      <c r="HV337" s="153" t="str" cm="1">
        <f t="array" ref="HV337">_xlfn.IFS(HV$1= 0,"", NOT(ISBLANK(DN337)), 0, ISBLANK(DN337), $Q337-$S337+GX337-CH337-EO337)</f>
        <v/>
      </c>
      <c r="HW337" s="153" t="str" cm="1">
        <f t="array" ref="HW337">_xlfn.IFS(HW$1= 0,"", NOT(ISBLANK(DO337)), 0, ISBLANK(DO337), $Q337-$S337+GY337-CI337-EP337)</f>
        <v/>
      </c>
      <c r="HX337" s="153" t="str" cm="1">
        <f t="array" ref="HX337">_xlfn.IFS(HX$1= 0,"", NOT(ISBLANK(DP337)), 0, ISBLANK(DP337), $Q337-$S337+GZ337-CJ337-EQ337)</f>
        <v/>
      </c>
      <c r="HY337" s="153" t="str" cm="1">
        <f t="array" ref="HY337">_xlfn.IFS(HY$1= 0,"", NOT(ISBLANK(DQ337)), 0, ISBLANK(DQ337), $Q337-$S337+HA337-CK337-ER337)</f>
        <v/>
      </c>
      <c r="HZ337" s="153" t="str" cm="1">
        <f t="array" ref="HZ337">_xlfn.IFS(HZ$1= 0,"", NOT(ISBLANK(DR337)), 0, ISBLANK(DR337), $Q337-$S337+HB337-CL337-ES337)</f>
        <v/>
      </c>
      <c r="IA337" s="153" t="str" cm="1">
        <f t="array" ref="IA337">_xlfn.IFS(IA$1= 0,"", NOT(ISBLANK(DS337)), 0, ISBLANK(DS337), $Q337-$S337+HC337-CM337-ET337)</f>
        <v/>
      </c>
    </row>
    <row r="338" spans="1:235" ht="16.5" x14ac:dyDescent="0.3">
      <c r="A338" s="144"/>
      <c r="B338" s="106"/>
      <c r="C338" s="106"/>
      <c r="D338" s="107"/>
      <c r="E338" s="131"/>
      <c r="F338" s="137"/>
      <c r="G338" s="2"/>
      <c r="H338" s="2"/>
      <c r="I338" s="2"/>
      <c r="J338" s="2"/>
      <c r="K338" s="2"/>
      <c r="L338" s="2"/>
      <c r="M338" s="140"/>
      <c r="N338" s="137"/>
      <c r="O338" s="138"/>
      <c r="P338" s="133"/>
      <c r="Q338" s="94">
        <f t="shared" si="133"/>
        <v>0</v>
      </c>
      <c r="R338" s="1"/>
      <c r="S338" s="1"/>
      <c r="T338" s="2"/>
      <c r="U338" s="2"/>
      <c r="V338" s="82">
        <f t="shared" si="134"/>
        <v>0</v>
      </c>
      <c r="W338" s="121"/>
      <c r="X338" s="108"/>
      <c r="AU338" s="105"/>
      <c r="AV338" s="105"/>
      <c r="AW338" s="105"/>
      <c r="AX338" s="105"/>
      <c r="AY338" s="105"/>
      <c r="AZ338" s="105"/>
      <c r="BA338" s="105"/>
      <c r="BB338" s="105"/>
      <c r="BC338" s="105"/>
      <c r="BD338" s="105"/>
      <c r="BE338" s="105"/>
      <c r="BF338" s="105"/>
      <c r="BG338" s="105"/>
      <c r="BH338" s="105"/>
      <c r="BI338" s="105"/>
      <c r="BJ338" s="105"/>
      <c r="BK338" s="105"/>
      <c r="BL338" s="105"/>
      <c r="BM338" s="105"/>
      <c r="BN338" s="105"/>
      <c r="BO338" s="105"/>
      <c r="BP338" s="105"/>
      <c r="BQ338" s="105"/>
      <c r="BR338" s="105"/>
      <c r="BS338" s="105"/>
      <c r="BT338" s="105"/>
      <c r="BU338" s="105"/>
      <c r="BV338" s="105"/>
      <c r="BW338" s="105"/>
      <c r="BX338" s="105"/>
      <c r="BZ338" s="99"/>
      <c r="CA338" s="105" t="s">
        <v>32</v>
      </c>
      <c r="CB338" s="105"/>
      <c r="CC338" s="105"/>
      <c r="CD338" s="105"/>
      <c r="CE338" s="105"/>
      <c r="CF338" s="105"/>
      <c r="CG338" s="105"/>
      <c r="CH338" s="105"/>
      <c r="CI338" s="105"/>
      <c r="CJ338" s="105"/>
      <c r="CK338" s="105"/>
      <c r="CL338" s="105"/>
      <c r="CM338" s="105"/>
      <c r="CN338" s="105"/>
      <c r="CO338" s="105"/>
      <c r="CP338" s="105" t="s">
        <v>32</v>
      </c>
      <c r="CQ338" s="105"/>
      <c r="CR338" s="105"/>
      <c r="CS338" s="105"/>
      <c r="CT338" s="105"/>
      <c r="CU338" s="105"/>
      <c r="CV338" s="105"/>
      <c r="CW338" s="105"/>
      <c r="CX338" s="105"/>
      <c r="CY338" s="105"/>
      <c r="CZ338" s="105"/>
      <c r="DA338" s="105"/>
      <c r="DB338" s="105"/>
      <c r="DC338" s="105"/>
      <c r="DD338" s="105"/>
      <c r="DE338" s="99"/>
      <c r="DF338" s="99"/>
      <c r="DG338" s="105"/>
      <c r="DH338" s="105"/>
      <c r="DI338" s="105"/>
      <c r="DJ338" s="105"/>
      <c r="DK338" s="105"/>
      <c r="DL338" s="105"/>
      <c r="DM338" s="105"/>
      <c r="DN338" s="105"/>
      <c r="DO338" s="105"/>
      <c r="DP338" s="105"/>
      <c r="DQ338" s="105"/>
      <c r="DR338" s="105"/>
      <c r="DS338" s="105"/>
      <c r="DT338" s="105"/>
      <c r="DU338" s="105"/>
      <c r="DV338" s="105"/>
      <c r="DW338" s="105"/>
      <c r="DX338" s="105"/>
      <c r="DY338" s="105"/>
      <c r="DZ338" s="105"/>
      <c r="EA338" s="105"/>
      <c r="EB338" s="105"/>
      <c r="EC338" s="105"/>
      <c r="ED338" s="105"/>
      <c r="EE338" s="105"/>
      <c r="EF338" s="105"/>
      <c r="EG338" s="105"/>
      <c r="EH338" s="105"/>
      <c r="EI338" s="105"/>
      <c r="EJ338" s="105"/>
      <c r="EL338" s="146" t="str" cm="1">
        <f t="array" ref="EL338">IF(OR(EL$1=0, $A338="", _xlfn.XLOOKUP(EL$1, $Z$2:$Z$18, $AD$2:$AD$18, "")=""),"",SQRT((_xlfn.XLOOKUP(EL$1,$Z$2:$Z$18,$AA$2:$AA$18)-$T338)^2+(_xlfn.XLOOKUP(EL$1,$Z$2:$Z$18,$AB$2:$AB$18)-$U338)^2+(_xlfn.XLOOKUP(EL$1,$Z$2:$Z$18,$AC$2:$AC$18-$V338)^2)))</f>
        <v/>
      </c>
      <c r="EM338" s="96" t="str" cm="1">
        <f t="array" ref="EM338">IF(OR(EM$1=0, $A338="", _xlfn.XLOOKUP(EM$1, $Z$2:$Z$18, $AD$2:$AD$18, "")=""),"",SQRT((_xlfn.XLOOKUP(EM$1,$Z$2:$Z$18,$AA$2:$AA$18)-$T338)^2+(_xlfn.XLOOKUP(EM$1,$Z$2:$Z$18,$AB$2:$AB$18)-$U338)^2+(_xlfn.XLOOKUP(EM$1,$Z$2:$Z$18,$AC$2:$AC$18-$V338)^2)))</f>
        <v/>
      </c>
      <c r="EN338" s="96" t="str" cm="1">
        <f t="array" ref="EN338">IF(OR(EN$1=0, $A338="", _xlfn.XLOOKUP(EN$1, $Z$2:$Z$18, $AD$2:$AD$18, "")=""),"",SQRT((_xlfn.XLOOKUP(EN$1,$Z$2:$Z$18,$AA$2:$AA$18)-$T338)^2+(_xlfn.XLOOKUP(EN$1,$Z$2:$Z$18,$AB$2:$AB$18)-$U338)^2+(_xlfn.XLOOKUP(EN$1,$Z$2:$Z$18,$AC$2:$AC$18-$V338)^2)))</f>
        <v/>
      </c>
      <c r="EO338" s="96" t="str" cm="1">
        <f t="array" ref="EO338">IF(OR(EO$1=0, $A338="", _xlfn.XLOOKUP(EO$1, $Z$2:$Z$18, $AD$2:$AD$18, "")=""),"",SQRT((_xlfn.XLOOKUP(EO$1,$Z$2:$Z$18,$AA$2:$AA$18)-$T338)^2+(_xlfn.XLOOKUP(EO$1,$Z$2:$Z$18,$AB$2:$AB$18)-$U338)^2+(_xlfn.XLOOKUP(EO$1,$Z$2:$Z$18,$AC$2:$AC$18-$V338)^2)))</f>
        <v/>
      </c>
      <c r="EP338" s="96" t="str" cm="1">
        <f t="array" ref="EP338">IF(OR(EP$1=0, $A338="", _xlfn.XLOOKUP(EP$1, $Z$2:$Z$18, $AD$2:$AD$18, "")=""),"",SQRT((_xlfn.XLOOKUP(EP$1,$Z$2:$Z$18,$AA$2:$AA$18)-$T338)^2+(_xlfn.XLOOKUP(EP$1,$Z$2:$Z$18,$AB$2:$AB$18)-$U338)^2+(_xlfn.XLOOKUP(EP$1,$Z$2:$Z$18,$AC$2:$AC$18-$V338)^2)))</f>
        <v/>
      </c>
      <c r="EQ338" s="96" t="str" cm="1">
        <f t="array" ref="EQ338">IF(OR(EQ$1=0, $A338="", _xlfn.XLOOKUP(EQ$1, $Z$2:$Z$18, $AD$2:$AD$18, "")=""),"",SQRT((_xlfn.XLOOKUP(EQ$1,$Z$2:$Z$18,$AA$2:$AA$18)-$T338)^2+(_xlfn.XLOOKUP(EQ$1,$Z$2:$Z$18,$AB$2:$AB$18)-$U338)^2+(_xlfn.XLOOKUP(EQ$1,$Z$2:$Z$18,$AC$2:$AC$18-$V338)^2)))</f>
        <v/>
      </c>
      <c r="ER338" s="96" t="str" cm="1">
        <f t="array" ref="ER338">IF(OR(ER$1=0, $A338="", _xlfn.XLOOKUP(ER$1, $Z$2:$Z$18, $AD$2:$AD$18, "")=""),"",SQRT((_xlfn.XLOOKUP(ER$1,$Z$2:$Z$18,$AA$2:$AA$18)-$T338)^2+(_xlfn.XLOOKUP(ER$1,$Z$2:$Z$18,$AB$2:$AB$18)-$U338)^2+(_xlfn.XLOOKUP(ER$1,$Z$2:$Z$18,$AC$2:$AC$18-$V338)^2)))</f>
        <v/>
      </c>
      <c r="ES338" s="96" t="str" cm="1">
        <f t="array" ref="ES338">IF(OR(ES$1=0, $A338="", _xlfn.XLOOKUP(ES$1, $Z$2:$Z$18, $AD$2:$AD$18, "")=""),"",SQRT((_xlfn.XLOOKUP(ES$1,$Z$2:$Z$18,$AA$2:$AA$18)-$T338)^2+(_xlfn.XLOOKUP(ES$1,$Z$2:$Z$18,$AB$2:$AB$18)-$U338)^2+(_xlfn.XLOOKUP(ES$1,$Z$2:$Z$18,$AC$2:$AC$18-$V338)^2)))</f>
        <v/>
      </c>
      <c r="ET338" s="97" t="str" cm="1">
        <f t="array" ref="ET338">IF(OR(ET$1=0, $A338="", _xlfn.XLOOKUP(ET$1, $Z$2:$Z$18, $AD$2:$AD$18, "")=""),"",SQRT((_xlfn.XLOOKUP(ET$1,$Z$2:$Z$18,$AA$2:$AA$18)-$T338)^2+(_xlfn.XLOOKUP(ET$1,$Z$2:$Z$18,$AB$2:$AB$18)-$U338)^2+(_xlfn.XLOOKUP(ET$1,$Z$2:$Z$18,$AC$2:$AC$18-$V338)^2)))</f>
        <v/>
      </c>
      <c r="EU338" s="97" t="str" cm="1">
        <f t="array" ref="EU338">IF(OR(EU$1=0, $A338="", _xlfn.XLOOKUP(EU$1, $Z$2:$Z$18, $AD$2:$AD$18, "")=""),"",SQRT((_xlfn.XLOOKUP(EU$1,$Z$2:$Z$18,$AA$2:$AA$18)-$T338)^2+(_xlfn.XLOOKUP(EU$1,$Z$2:$Z$18,$AB$2:$AB$18)-$U338)^2+(_xlfn.XLOOKUP(EU$1,$Z$2:$Z$18,$AC$2:$AC$18-$V338)^2)))</f>
        <v/>
      </c>
      <c r="EV338" s="97" t="str" cm="1">
        <f t="array" ref="EV338">IF(OR(EV$1=0, $A338="", _xlfn.XLOOKUP(EV$1, $Z$2:$Z$18, $AD$2:$AD$18, "")=""),"",SQRT((_xlfn.XLOOKUP(EV$1,$Z$2:$Z$18,$AA$2:$AA$18)-$T338)^2+(_xlfn.XLOOKUP(EV$1,$Z$2:$Z$18,$AB$2:$AB$18)-$U338)^2+(_xlfn.XLOOKUP(EV$1,$Z$2:$Z$18,$AC$2:$AC$18-$V338)^2)))</f>
        <v/>
      </c>
      <c r="EW338" s="97" t="str" cm="1">
        <f t="array" ref="EW338">IF(OR(EW$1=0, $A338="", _xlfn.XLOOKUP(EW$1, $Z$2:$Z$18, $AD$2:$AD$18, "")=""),"",SQRT((_xlfn.XLOOKUP(EW$1,$Z$2:$Z$18,$AA$2:$AA$18)-$T338)^2+(_xlfn.XLOOKUP(EW$1,$Z$2:$Z$18,$AB$2:$AB$18)-$U338)^2+(_xlfn.XLOOKUP(EW$1,$Z$2:$Z$18,$AC$2:$AC$18-$V338)^2)))</f>
        <v/>
      </c>
      <c r="EX338" s="97" t="str" cm="1">
        <f t="array" ref="EX338">IF(OR(EX$1=0, $A338="", _xlfn.XLOOKUP(EX$1, $Z$2:$Z$18, $AD$2:$AD$18, "")=""),"",SQRT((_xlfn.XLOOKUP(EX$1,$Z$2:$Z$18,$AA$2:$AA$18)-$T338)^2+(_xlfn.XLOOKUP(EX$1,$Z$2:$Z$18,$AB$2:$AB$18)-$U338)^2+(_xlfn.XLOOKUP(EX$1,$Z$2:$Z$18,$AC$2:$AC$18-$V338)^2)))</f>
        <v/>
      </c>
      <c r="EY338" s="97" t="str" cm="1">
        <f t="array" ref="EY338">IF(OR(EY$1=0, $A338="", _xlfn.XLOOKUP(EY$1, $Z$2:$Z$18, $AD$2:$AD$18, "")=""),"",SQRT((_xlfn.XLOOKUP(EY$1,$Z$2:$Z$18,$AA$2:$AA$18)-$T338)^2+(_xlfn.XLOOKUP(EY$1,$Z$2:$Z$18,$AB$2:$AB$18)-$U338)^2+(_xlfn.XLOOKUP(EY$1,$Z$2:$Z$18,$AC$2:$AC$18-$V338)^2)))</f>
        <v/>
      </c>
      <c r="EZ338" s="98" t="str" cm="1">
        <f t="array" ref="EZ338">IF(OR(EZ$1=0, $A338="", _xlfn.XLOOKUP(EZ$1, $Z$2:$Z$18, $AD$2:$AD$18, "")=""),"",SQRT((_xlfn.XLOOKUP(EZ$1,$Z$2:$Z$18,$AA$2:$AA$18)-$T338)^2+(_xlfn.XLOOKUP(EZ$1,$Z$2:$Z$18,$AB$2:$AB$18)-$U338)^2+(_xlfn.XLOOKUP(EZ$1,$Z$2:$Z$18,$AC$2:$AC$18-$V338)^2)))</f>
        <v/>
      </c>
      <c r="FA338" s="146" t="str" cm="1">
        <f t="array" ref="FA338">IF(OR(FA$1=0, $A338="", _xlfn.XLOOKUP(FA$1, $Z$2:$Z$18, $AD$2:$AD$18, "")=""),"",SQRT((_xlfn.XLOOKUP(FA$1,$Z$2:$Z$18,$AA$2:$AA$18)-$T338)^2+(_xlfn.XLOOKUP(FA$1,$Z$2:$Z$18,$AB$2:$AB$18)-$U338)^2+(_xlfn.XLOOKUP(FA$1,$Z$2:$Z$18,$AC$2:$AC$18-$V338)^2)))</f>
        <v/>
      </c>
      <c r="FB338" s="96" t="str" cm="1">
        <f t="array" ref="FB338">IF(OR(FB$1=0, $A338="", _xlfn.XLOOKUP(FB$1, $Z$2:$Z$18, $AD$2:$AD$18, "")=""),"",SQRT((_xlfn.XLOOKUP(FB$1,$Z$2:$Z$18,$AA$2:$AA$18)-$T338)^2+(_xlfn.XLOOKUP(FB$1,$Z$2:$Z$18,$AB$2:$AB$18)-$U338)^2+(_xlfn.XLOOKUP(FB$1,$Z$2:$Z$18,$AC$2:$AC$18-$V338)^2)))</f>
        <v/>
      </c>
      <c r="FC338" s="96" t="str" cm="1">
        <f t="array" ref="FC338">IF(OR(FC$1=0, $A338="", _xlfn.XLOOKUP(FC$1, $Z$2:$Z$18, $AD$2:$AD$18, "")=""),"",SQRT((_xlfn.XLOOKUP(FC$1,$Z$2:$Z$18,$AA$2:$AA$18)-$T338)^2+(_xlfn.XLOOKUP(FC$1,$Z$2:$Z$18,$AB$2:$AB$18)-$U338)^2+(_xlfn.XLOOKUP(FC$1,$Z$2:$Z$18,$AC$2:$AC$18-$V338)^2)))</f>
        <v/>
      </c>
      <c r="FD338" s="96" t="str" cm="1">
        <f t="array" ref="FD338">IF(OR(FD$1=0, $A338="", _xlfn.XLOOKUP(FD$1, $Z$2:$Z$18, $AD$2:$AD$18, "")=""),"",SQRT((_xlfn.XLOOKUP(FD$1,$Z$2:$Z$18,$AA$2:$AA$18)-$T338)^2+(_xlfn.XLOOKUP(FD$1,$Z$2:$Z$18,$AB$2:$AB$18)-$U338)^2+(_xlfn.XLOOKUP(FD$1,$Z$2:$Z$18,$AC$2:$AC$18-$V338)^2)))</f>
        <v/>
      </c>
      <c r="FE338" s="96" t="str" cm="1">
        <f t="array" ref="FE338">IF(OR(FE$1=0, $A338="", _xlfn.XLOOKUP(FE$1, $Z$2:$Z$18, $AD$2:$AD$18, "")=""),"",SQRT((_xlfn.XLOOKUP(FE$1,$Z$2:$Z$18,$AA$2:$AA$18)-$T338)^2+(_xlfn.XLOOKUP(FE$1,$Z$2:$Z$18,$AB$2:$AB$18)-$U338)^2+(_xlfn.XLOOKUP(FE$1,$Z$2:$Z$18,$AC$2:$AC$18-$V338)^2)))</f>
        <v/>
      </c>
      <c r="FF338" s="96" t="str" cm="1">
        <f t="array" ref="FF338">IF(OR(FF$1=0, $A338="", _xlfn.XLOOKUP(FF$1, $Z$2:$Z$18, $AD$2:$AD$18, "")=""),"",SQRT((_xlfn.XLOOKUP(FF$1,$Z$2:$Z$18,$AA$2:$AA$18)-$T338)^2+(_xlfn.XLOOKUP(FF$1,$Z$2:$Z$18,$AB$2:$AB$18)-$U338)^2+(_xlfn.XLOOKUP(FF$1,$Z$2:$Z$18,$AC$2:$AC$18-$V338)^2)))</f>
        <v/>
      </c>
      <c r="FG338" s="96" t="str" cm="1">
        <f t="array" ref="FG338">IF(OR(FG$1=0, $A338="", _xlfn.XLOOKUP(FG$1, $Z$2:$Z$18, $AD$2:$AD$18, "")=""),"",SQRT((_xlfn.XLOOKUP(FG$1,$Z$2:$Z$18,$AA$2:$AA$18)-$T338)^2+(_xlfn.XLOOKUP(FG$1,$Z$2:$Z$18,$AB$2:$AB$18)-$U338)^2+(_xlfn.XLOOKUP(FG$1,$Z$2:$Z$18,$AC$2:$AC$18-$V338)^2)))</f>
        <v/>
      </c>
      <c r="FH338" s="96" t="str" cm="1">
        <f t="array" ref="FH338">IF(OR(FH$1=0, $A338="", _xlfn.XLOOKUP(FH$1, $Z$2:$Z$18, $AD$2:$AD$18, "")=""),"",SQRT((_xlfn.XLOOKUP(FH$1,$Z$2:$Z$18,$AA$2:$AA$18)-$T338)^2+(_xlfn.XLOOKUP(FH$1,$Z$2:$Z$18,$AB$2:$AB$18)-$U338)^2+(_xlfn.XLOOKUP(FH$1,$Z$2:$Z$18,$AC$2:$AC$18-$V338)^2)))</f>
        <v/>
      </c>
      <c r="FI338" s="97" t="str" cm="1">
        <f t="array" ref="FI338">IF(OR(FI$1=0, $A338="", _xlfn.XLOOKUP(FI$1, $Z$2:$Z$18, $AD$2:$AD$18, "")=""),"",SQRT((_xlfn.XLOOKUP(FI$1,$Z$2:$Z$18,$AA$2:$AA$18)-$T338)^2+(_xlfn.XLOOKUP(FI$1,$Z$2:$Z$18,$AB$2:$AB$18)-$U338)^2+(_xlfn.XLOOKUP(FI$1,$Z$2:$Z$18,$AC$2:$AC$18-$V338)^2)))</f>
        <v/>
      </c>
      <c r="FJ338" s="97" t="str" cm="1">
        <f t="array" ref="FJ338">IF(OR(FJ$1=0, $A338="", _xlfn.XLOOKUP(FJ$1, $Z$2:$Z$18, $AD$2:$AD$18, "")=""),"",SQRT((_xlfn.XLOOKUP(FJ$1,$Z$2:$Z$18,$AA$2:$AA$18)-$T338)^2+(_xlfn.XLOOKUP(FJ$1,$Z$2:$Z$18,$AB$2:$AB$18)-$U338)^2+(_xlfn.XLOOKUP(FJ$1,$Z$2:$Z$18,$AC$2:$AC$18-$V338)^2)))</f>
        <v/>
      </c>
      <c r="FK338" s="97" t="str" cm="1">
        <f t="array" ref="FK338">IF(OR(FK$1=0, $A338="", _xlfn.XLOOKUP(FK$1, $Z$2:$Z$18, $AD$2:$AD$18, "")=""),"",SQRT((_xlfn.XLOOKUP(FK$1,$Z$2:$Z$18,$AA$2:$AA$18)-$T338)^2+(_xlfn.XLOOKUP(FK$1,$Z$2:$Z$18,$AB$2:$AB$18)-$U338)^2+(_xlfn.XLOOKUP(FK$1,$Z$2:$Z$18,$AC$2:$AC$18-$V338)^2)))</f>
        <v/>
      </c>
      <c r="FL338" s="97" t="str" cm="1">
        <f t="array" ref="FL338">IF(OR(FL$1=0, $A338="", _xlfn.XLOOKUP(FL$1, $Z$2:$Z$18, $AD$2:$AD$18, "")=""),"",SQRT((_xlfn.XLOOKUP(FL$1,$Z$2:$Z$18,$AA$2:$AA$18)-$T338)^2+(_xlfn.XLOOKUP(FL$1,$Z$2:$Z$18,$AB$2:$AB$18)-$U338)^2+(_xlfn.XLOOKUP(FL$1,$Z$2:$Z$18,$AC$2:$AC$18-$V338)^2)))</f>
        <v/>
      </c>
      <c r="FM338" s="97" t="str" cm="1">
        <f t="array" ref="FM338">IF(OR(FM$1=0, $A338="", _xlfn.XLOOKUP(FM$1, $Z$2:$Z$18, $AD$2:$AD$18, "")=""),"",SQRT((_xlfn.XLOOKUP(FM$1,$Z$2:$Z$18,$AA$2:$AA$18)-$T338)^2+(_xlfn.XLOOKUP(FM$1,$Z$2:$Z$18,$AB$2:$AB$18)-$U338)^2+(_xlfn.XLOOKUP(FM$1,$Z$2:$Z$18,$AC$2:$AC$18-$V338)^2)))</f>
        <v/>
      </c>
      <c r="FN338" s="97" t="str" cm="1">
        <f t="array" ref="FN338">IF(OR(FN$1=0, $A338="", _xlfn.XLOOKUP(FN$1, $Z$2:$Z$18, $AD$2:$AD$18, "")=""),"",SQRT((_xlfn.XLOOKUP(FN$1,$Z$2:$Z$18,$AA$2:$AA$18)-$T338)^2+(_xlfn.XLOOKUP(FN$1,$Z$2:$Z$18,$AB$2:$AB$18)-$U338)^2+(_xlfn.XLOOKUP(FN$1,$Z$2:$Z$18,$AC$2:$AC$18-$V338)^2)))</f>
        <v/>
      </c>
      <c r="FO338" s="98" t="str" cm="1">
        <f t="array" ref="FO338">IF(OR(FO$1=0, $A338="", _xlfn.XLOOKUP(FO$1, $Z$2:$Z$18, $AD$2:$AD$18, "")=""),"",SQRT((_xlfn.XLOOKUP(FO$1,$Z$2:$Z$18,$AA$2:$AA$18)-$T338)^2+(_xlfn.XLOOKUP(FO$1,$Z$2:$Z$18,$AB$2:$AB$18)-$U338)^2+(_xlfn.XLOOKUP(FO$1,$Z$2:$Z$18,$AC$2:$AC$18-$V338)^2)))</f>
        <v/>
      </c>
      <c r="FP338" s="99"/>
      <c r="FQ338" s="99"/>
      <c r="FR338" s="100">
        <f t="shared" si="135"/>
        <v>0</v>
      </c>
      <c r="FS338" s="109">
        <f t="shared" si="136"/>
        <v>0</v>
      </c>
      <c r="FT338" s="109">
        <f t="shared" si="137"/>
        <v>0</v>
      </c>
      <c r="FU338" s="109">
        <f t="shared" si="138"/>
        <v>0</v>
      </c>
      <c r="FV338" s="109">
        <f t="shared" si="139"/>
        <v>0</v>
      </c>
      <c r="FW338" s="109">
        <f t="shared" si="140"/>
        <v>0</v>
      </c>
      <c r="FX338" s="109">
        <f t="shared" si="141"/>
        <v>0</v>
      </c>
      <c r="FY338" s="109">
        <f t="shared" si="142"/>
        <v>0</v>
      </c>
      <c r="FZ338" s="110">
        <f t="shared" si="143"/>
        <v>0</v>
      </c>
      <c r="GA338" s="110">
        <f t="shared" si="144"/>
        <v>0</v>
      </c>
      <c r="GB338" s="110">
        <f t="shared" si="145"/>
        <v>0</v>
      </c>
      <c r="GC338" s="110">
        <f t="shared" si="146"/>
        <v>0</v>
      </c>
      <c r="GD338" s="110">
        <f t="shared" si="147"/>
        <v>0</v>
      </c>
      <c r="GE338" s="110">
        <f t="shared" si="148"/>
        <v>0</v>
      </c>
      <c r="GF338" s="111">
        <f t="shared" si="149"/>
        <v>0</v>
      </c>
      <c r="GG338" s="100">
        <f t="shared" si="150"/>
        <v>0</v>
      </c>
      <c r="GH338" s="109">
        <f t="shared" si="151"/>
        <v>0</v>
      </c>
      <c r="GI338" s="109">
        <f t="shared" si="152"/>
        <v>0</v>
      </c>
      <c r="GJ338" s="109">
        <f t="shared" si="153"/>
        <v>0</v>
      </c>
      <c r="GK338" s="109">
        <f t="shared" si="154"/>
        <v>0</v>
      </c>
      <c r="GL338" s="109">
        <f t="shared" si="155"/>
        <v>0</v>
      </c>
      <c r="GM338" s="109">
        <f t="shared" si="156"/>
        <v>0</v>
      </c>
      <c r="GN338" s="109">
        <f t="shared" si="157"/>
        <v>0</v>
      </c>
      <c r="GO338" s="110">
        <f t="shared" si="158"/>
        <v>0</v>
      </c>
      <c r="GP338" s="110">
        <f t="shared" si="159"/>
        <v>0</v>
      </c>
      <c r="GQ338" s="110">
        <f t="shared" si="160"/>
        <v>0</v>
      </c>
      <c r="GR338" s="110">
        <f t="shared" si="161"/>
        <v>0</v>
      </c>
      <c r="GS338" s="110">
        <f t="shared" si="162"/>
        <v>0</v>
      </c>
      <c r="GT338" s="110">
        <f t="shared" si="163"/>
        <v>0</v>
      </c>
      <c r="GU338" s="111">
        <f t="shared" si="164"/>
        <v>0</v>
      </c>
      <c r="GX338" s="151" cm="1">
        <f t="array" ref="GX338">_xlfn.IFS(GX$1= 0,"", NOT(ISBLANK(CA338)), 0, ISBLANK(CA338), $Q338-$S338+FR338-AU338-DG338)</f>
        <v>0</v>
      </c>
      <c r="GY338" s="152" cm="1">
        <f t="array" ref="GY338">_xlfn.IFS(GY$1= 0,"", NOT(ISBLANK(CB338)), 0, ISBLANK(CB338), $Q338-$S338+FS338-AV338-DH338)</f>
        <v>0</v>
      </c>
      <c r="GZ338" s="152" cm="1">
        <f t="array" ref="GZ338">_xlfn.IFS(GZ$1= 0,"", NOT(ISBLANK(CC338)), 0, ISBLANK(CC338), $Q338-$S338+FT338-AW338-DI338)</f>
        <v>0</v>
      </c>
      <c r="HA338" s="152" cm="1">
        <f t="array" ref="HA338">_xlfn.IFS(HA$1= 0,"", NOT(ISBLANK(CD338)), 0, ISBLANK(CD338), $Q338-$S338+FU338-AX338-DJ338)</f>
        <v>0</v>
      </c>
      <c r="HB338" s="152" cm="1">
        <f t="array" ref="HB338">_xlfn.IFS(HB$1= 0,"", NOT(ISBLANK(CE338)), 0, ISBLANK(CE338), $Q338-$S338+FV338-AY338-DK338)</f>
        <v>0</v>
      </c>
      <c r="HC338" s="152" cm="1">
        <f t="array" ref="HC338">_xlfn.IFS(HC$1= 0,"", NOT(ISBLANK(CF338)), 0, ISBLANK(CF338), $Q338-$S338+FW338-AZ338-DL338)</f>
        <v>0</v>
      </c>
      <c r="HD338" s="152" cm="1">
        <f t="array" ref="HD338">_xlfn.IFS(HD$1= 0,"", NOT(ISBLANK(CG338)), 0, ISBLANK(CG338), $Q338-$S338+FX338-BA338-DM338)</f>
        <v>0</v>
      </c>
      <c r="HE338" s="152" t="str" cm="1">
        <f t="array" ref="HE338">_xlfn.IFS(HE$1= 0,"", NOT(ISBLANK(CH338)), 0, ISBLANK(CH338), $Q338-$S338+FY338-BB338-DN338)</f>
        <v/>
      </c>
      <c r="HF338" s="152" t="str" cm="1">
        <f t="array" ref="HF338">_xlfn.IFS(HF$1= 0,"", NOT(ISBLANK(CI338)), 0, ISBLANK(CI338), $Q338-$S338+FZ338-BC338-DO338)</f>
        <v/>
      </c>
      <c r="HG338" s="152" t="str" cm="1">
        <f t="array" ref="HG338">_xlfn.IFS(HG$1= 0,"", NOT(ISBLANK(CJ338)), 0, ISBLANK(CJ338), $Q338-$S338+GA338-BD338-DP338)</f>
        <v/>
      </c>
      <c r="HH338" s="152" t="str" cm="1">
        <f t="array" ref="HH338">_xlfn.IFS(HH$1= 0,"", NOT(ISBLANK(CK338)), 0, ISBLANK(CK338), $Q338-$S338+GB338-BE338-DQ338)</f>
        <v/>
      </c>
      <c r="HI338" s="152" t="str" cm="1">
        <f t="array" ref="HI338">_xlfn.IFS(HI$1= 0,"", NOT(ISBLANK(CL338)), 0, ISBLANK(CL338), $Q338-$S338+GC338-BF338-DR338)</f>
        <v/>
      </c>
      <c r="HJ338" s="152" t="str" cm="1">
        <f t="array" ref="HJ338">_xlfn.IFS(HJ$1= 0,"", NOT(ISBLANK(CM338)), 0, ISBLANK(CM338), $Q338-$S338+GD338-BG338-DS338)</f>
        <v/>
      </c>
      <c r="HK338" s="152" t="str" cm="1">
        <f t="array" ref="HK338">_xlfn.IFS(HK$1= 0,"", NOT(ISBLANK(CN338)), 0, ISBLANK(CN338), $Q338-$S338+GE338-BH338-DT338)</f>
        <v/>
      </c>
      <c r="HL338" s="153" t="str" cm="1">
        <f t="array" ref="HL338">_xlfn.IFS(HL$1= 0,"", NOT(ISBLANK(CO338)), 0, ISBLANK(CO338), $Q338-$S338+GF338-BI338-DU338)</f>
        <v/>
      </c>
      <c r="HM338" s="153" t="str" cm="1">
        <f t="array" ref="HM338">_xlfn.IFS(HM$1= 0,"", NOT(ISBLANK(DE338)), 0, ISBLANK(DE338), $Q338-$S338+IC338-BY338-#REF!)</f>
        <v/>
      </c>
      <c r="HN338" s="153" t="e" cm="1">
        <f t="array" ref="HN338">_xlfn.IFS(HN$1= 0,"", NOT(ISBLANK(DF338)), 0, ISBLANK(DF338), $Q338-$S338+ID338-BZ338-#REF!)</f>
        <v>#REF!</v>
      </c>
      <c r="HO338" s="153" t="e" cm="1">
        <f t="array" ref="HO338">_xlfn.IFS(HO$1= 0,"", NOT(ISBLANK(DG338)), 0, ISBLANK(DG338), $Q338-$S338+IE338-CA338-#REF!)</f>
        <v>#VALUE!</v>
      </c>
      <c r="HP338" s="153" t="e" cm="1">
        <f t="array" ref="HP338">_xlfn.IFS(HP$1= 0,"", NOT(ISBLANK(DH338)), 0, ISBLANK(DH338), $Q338-$S338+IF338-CB338-#REF!)</f>
        <v>#REF!</v>
      </c>
      <c r="HQ338" s="153" t="e" cm="1">
        <f t="array" ref="HQ338">_xlfn.IFS(HQ$1= 0,"", NOT(ISBLANK(DI338)), 0, ISBLANK(DI338), $Q338-$S338+IG338-CC338-#REF!)</f>
        <v>#REF!</v>
      </c>
      <c r="HR338" s="153" cm="1">
        <f t="array" ref="HR338">_xlfn.IFS(HR$1= 0,"", NOT(ISBLANK(DJ338)), 0, ISBLANK(DJ338), $Q338-$S338+IH338-CD338-EK338)</f>
        <v>0</v>
      </c>
      <c r="HS338" s="153" t="e" cm="1">
        <f t="array" ref="HS338">_xlfn.IFS(HS$1= 0,"", NOT(ISBLANK(DK338)), 0, ISBLANK(DK338), $Q338-$S338+II338-CE338-EL338)</f>
        <v>#VALUE!</v>
      </c>
      <c r="HT338" s="153" t="e" cm="1">
        <f t="array" ref="HT338">_xlfn.IFS(HT$1= 0,"", NOT(ISBLANK(DL338)), 0, ISBLANK(DL338), $Q338-$S338+GV338-CF338-EM338)</f>
        <v>#VALUE!</v>
      </c>
      <c r="HU338" s="153" t="e" cm="1">
        <f t="array" ref="HU338">_xlfn.IFS(HU$1= 0,"", NOT(ISBLANK(DM338)), 0, ISBLANK(DM338), $Q338-$S338+GW338-CG338-EN338)</f>
        <v>#VALUE!</v>
      </c>
      <c r="HV338" s="153" t="str" cm="1">
        <f t="array" ref="HV338">_xlfn.IFS(HV$1= 0,"", NOT(ISBLANK(DN338)), 0, ISBLANK(DN338), $Q338-$S338+GX338-CH338-EO338)</f>
        <v/>
      </c>
      <c r="HW338" s="153" t="str" cm="1">
        <f t="array" ref="HW338">_xlfn.IFS(HW$1= 0,"", NOT(ISBLANK(DO338)), 0, ISBLANK(DO338), $Q338-$S338+GY338-CI338-EP338)</f>
        <v/>
      </c>
      <c r="HX338" s="153" t="str" cm="1">
        <f t="array" ref="HX338">_xlfn.IFS(HX$1= 0,"", NOT(ISBLANK(DP338)), 0, ISBLANK(DP338), $Q338-$S338+GZ338-CJ338-EQ338)</f>
        <v/>
      </c>
      <c r="HY338" s="153" t="str" cm="1">
        <f t="array" ref="HY338">_xlfn.IFS(HY$1= 0,"", NOT(ISBLANK(DQ338)), 0, ISBLANK(DQ338), $Q338-$S338+HA338-CK338-ER338)</f>
        <v/>
      </c>
      <c r="HZ338" s="153" t="str" cm="1">
        <f t="array" ref="HZ338">_xlfn.IFS(HZ$1= 0,"", NOT(ISBLANK(DR338)), 0, ISBLANK(DR338), $Q338-$S338+HB338-CL338-ES338)</f>
        <v/>
      </c>
      <c r="IA338" s="153" t="str" cm="1">
        <f t="array" ref="IA338">_xlfn.IFS(IA$1= 0,"", NOT(ISBLANK(DS338)), 0, ISBLANK(DS338), $Q338-$S338+HC338-CM338-ET338)</f>
        <v/>
      </c>
    </row>
    <row r="339" spans="1:235" ht="16.5" x14ac:dyDescent="0.3">
      <c r="A339" s="144"/>
      <c r="B339" s="106"/>
      <c r="C339" s="106"/>
      <c r="D339" s="107"/>
      <c r="E339" s="131"/>
      <c r="F339" s="137"/>
      <c r="G339" s="2"/>
      <c r="H339" s="2"/>
      <c r="I339" s="2"/>
      <c r="J339" s="2"/>
      <c r="K339" s="2"/>
      <c r="L339" s="2"/>
      <c r="M339" s="140"/>
      <c r="N339" s="137"/>
      <c r="O339" s="138"/>
      <c r="P339" s="133"/>
      <c r="Q339" s="94">
        <f t="shared" si="133"/>
        <v>0</v>
      </c>
      <c r="R339" s="1"/>
      <c r="S339" s="1"/>
      <c r="T339" s="2"/>
      <c r="U339" s="2"/>
      <c r="V339" s="82">
        <f t="shared" si="134"/>
        <v>0</v>
      </c>
      <c r="W339" s="121"/>
      <c r="X339" s="108"/>
      <c r="AU339" s="105"/>
      <c r="AV339" s="105"/>
      <c r="AW339" s="105"/>
      <c r="AX339" s="105"/>
      <c r="AY339" s="105"/>
      <c r="AZ339" s="105"/>
      <c r="BA339" s="105"/>
      <c r="BB339" s="105"/>
      <c r="BC339" s="105"/>
      <c r="BD339" s="105"/>
      <c r="BE339" s="105"/>
      <c r="BF339" s="105"/>
      <c r="BG339" s="105"/>
      <c r="BH339" s="105"/>
      <c r="BI339" s="105"/>
      <c r="BJ339" s="105"/>
      <c r="BK339" s="105"/>
      <c r="BL339" s="105"/>
      <c r="BM339" s="105"/>
      <c r="BN339" s="105"/>
      <c r="BO339" s="105"/>
      <c r="BP339" s="105"/>
      <c r="BQ339" s="105"/>
      <c r="BR339" s="105"/>
      <c r="BS339" s="105"/>
      <c r="BT339" s="105"/>
      <c r="BU339" s="105"/>
      <c r="BV339" s="105"/>
      <c r="BW339" s="105"/>
      <c r="BX339" s="105"/>
      <c r="BZ339" s="99"/>
      <c r="CA339" s="105" t="s">
        <v>32</v>
      </c>
      <c r="CB339" s="105"/>
      <c r="CC339" s="105"/>
      <c r="CD339" s="105"/>
      <c r="CE339" s="105"/>
      <c r="CF339" s="105"/>
      <c r="CG339" s="105"/>
      <c r="CH339" s="105"/>
      <c r="CI339" s="105"/>
      <c r="CJ339" s="105"/>
      <c r="CK339" s="105"/>
      <c r="CL339" s="105"/>
      <c r="CM339" s="105"/>
      <c r="CN339" s="105"/>
      <c r="CO339" s="105"/>
      <c r="CP339" s="105" t="s">
        <v>32</v>
      </c>
      <c r="CQ339" s="105"/>
      <c r="CR339" s="105"/>
      <c r="CS339" s="105"/>
      <c r="CT339" s="105"/>
      <c r="CU339" s="105"/>
      <c r="CV339" s="105"/>
      <c r="CW339" s="105"/>
      <c r="CX339" s="105"/>
      <c r="CY339" s="105"/>
      <c r="CZ339" s="105"/>
      <c r="DA339" s="105"/>
      <c r="DB339" s="105"/>
      <c r="DC339" s="105"/>
      <c r="DD339" s="105"/>
      <c r="DE339" s="99"/>
      <c r="DF339" s="99"/>
      <c r="DG339" s="105"/>
      <c r="DH339" s="105"/>
      <c r="DI339" s="105"/>
      <c r="DJ339" s="105"/>
      <c r="DK339" s="105"/>
      <c r="DL339" s="105"/>
      <c r="DM339" s="105"/>
      <c r="DN339" s="105"/>
      <c r="DO339" s="105"/>
      <c r="DP339" s="105"/>
      <c r="DQ339" s="105"/>
      <c r="DR339" s="105"/>
      <c r="DS339" s="105"/>
      <c r="DT339" s="105"/>
      <c r="DU339" s="105"/>
      <c r="DV339" s="105"/>
      <c r="DW339" s="105"/>
      <c r="DX339" s="105"/>
      <c r="DY339" s="105"/>
      <c r="DZ339" s="105"/>
      <c r="EA339" s="105"/>
      <c r="EB339" s="105"/>
      <c r="EC339" s="105"/>
      <c r="ED339" s="105"/>
      <c r="EE339" s="105"/>
      <c r="EF339" s="105"/>
      <c r="EG339" s="105"/>
      <c r="EH339" s="105"/>
      <c r="EI339" s="105"/>
      <c r="EJ339" s="105"/>
      <c r="EL339" s="146" t="str" cm="1">
        <f t="array" ref="EL339">IF(OR(EL$1=0, $A339="", _xlfn.XLOOKUP(EL$1, $Z$2:$Z$18, $AD$2:$AD$18, "")=""),"",SQRT((_xlfn.XLOOKUP(EL$1,$Z$2:$Z$18,$AA$2:$AA$18)-$T339)^2+(_xlfn.XLOOKUP(EL$1,$Z$2:$Z$18,$AB$2:$AB$18)-$U339)^2+(_xlfn.XLOOKUP(EL$1,$Z$2:$Z$18,$AC$2:$AC$18-$V339)^2)))</f>
        <v/>
      </c>
      <c r="EM339" s="96" t="str" cm="1">
        <f t="array" ref="EM339">IF(OR(EM$1=0, $A339="", _xlfn.XLOOKUP(EM$1, $Z$2:$Z$18, $AD$2:$AD$18, "")=""),"",SQRT((_xlfn.XLOOKUP(EM$1,$Z$2:$Z$18,$AA$2:$AA$18)-$T339)^2+(_xlfn.XLOOKUP(EM$1,$Z$2:$Z$18,$AB$2:$AB$18)-$U339)^2+(_xlfn.XLOOKUP(EM$1,$Z$2:$Z$18,$AC$2:$AC$18-$V339)^2)))</f>
        <v/>
      </c>
      <c r="EN339" s="96" t="str" cm="1">
        <f t="array" ref="EN339">IF(OR(EN$1=0, $A339="", _xlfn.XLOOKUP(EN$1, $Z$2:$Z$18, $AD$2:$AD$18, "")=""),"",SQRT((_xlfn.XLOOKUP(EN$1,$Z$2:$Z$18,$AA$2:$AA$18)-$T339)^2+(_xlfn.XLOOKUP(EN$1,$Z$2:$Z$18,$AB$2:$AB$18)-$U339)^2+(_xlfn.XLOOKUP(EN$1,$Z$2:$Z$18,$AC$2:$AC$18-$V339)^2)))</f>
        <v/>
      </c>
      <c r="EO339" s="96" t="str" cm="1">
        <f t="array" ref="EO339">IF(OR(EO$1=0, $A339="", _xlfn.XLOOKUP(EO$1, $Z$2:$Z$18, $AD$2:$AD$18, "")=""),"",SQRT((_xlfn.XLOOKUP(EO$1,$Z$2:$Z$18,$AA$2:$AA$18)-$T339)^2+(_xlfn.XLOOKUP(EO$1,$Z$2:$Z$18,$AB$2:$AB$18)-$U339)^2+(_xlfn.XLOOKUP(EO$1,$Z$2:$Z$18,$AC$2:$AC$18-$V339)^2)))</f>
        <v/>
      </c>
      <c r="EP339" s="96" t="str" cm="1">
        <f t="array" ref="EP339">IF(OR(EP$1=0, $A339="", _xlfn.XLOOKUP(EP$1, $Z$2:$Z$18, $AD$2:$AD$18, "")=""),"",SQRT((_xlfn.XLOOKUP(EP$1,$Z$2:$Z$18,$AA$2:$AA$18)-$T339)^2+(_xlfn.XLOOKUP(EP$1,$Z$2:$Z$18,$AB$2:$AB$18)-$U339)^2+(_xlfn.XLOOKUP(EP$1,$Z$2:$Z$18,$AC$2:$AC$18-$V339)^2)))</f>
        <v/>
      </c>
      <c r="EQ339" s="96" t="str" cm="1">
        <f t="array" ref="EQ339">IF(OR(EQ$1=0, $A339="", _xlfn.XLOOKUP(EQ$1, $Z$2:$Z$18, $AD$2:$AD$18, "")=""),"",SQRT((_xlfn.XLOOKUP(EQ$1,$Z$2:$Z$18,$AA$2:$AA$18)-$T339)^2+(_xlfn.XLOOKUP(EQ$1,$Z$2:$Z$18,$AB$2:$AB$18)-$U339)^2+(_xlfn.XLOOKUP(EQ$1,$Z$2:$Z$18,$AC$2:$AC$18-$V339)^2)))</f>
        <v/>
      </c>
      <c r="ER339" s="96" t="str" cm="1">
        <f t="array" ref="ER339">IF(OR(ER$1=0, $A339="", _xlfn.XLOOKUP(ER$1, $Z$2:$Z$18, $AD$2:$AD$18, "")=""),"",SQRT((_xlfn.XLOOKUP(ER$1,$Z$2:$Z$18,$AA$2:$AA$18)-$T339)^2+(_xlfn.XLOOKUP(ER$1,$Z$2:$Z$18,$AB$2:$AB$18)-$U339)^2+(_xlfn.XLOOKUP(ER$1,$Z$2:$Z$18,$AC$2:$AC$18-$V339)^2)))</f>
        <v/>
      </c>
      <c r="ES339" s="96" t="str" cm="1">
        <f t="array" ref="ES339">IF(OR(ES$1=0, $A339="", _xlfn.XLOOKUP(ES$1, $Z$2:$Z$18, $AD$2:$AD$18, "")=""),"",SQRT((_xlfn.XLOOKUP(ES$1,$Z$2:$Z$18,$AA$2:$AA$18)-$T339)^2+(_xlfn.XLOOKUP(ES$1,$Z$2:$Z$18,$AB$2:$AB$18)-$U339)^2+(_xlfn.XLOOKUP(ES$1,$Z$2:$Z$18,$AC$2:$AC$18-$V339)^2)))</f>
        <v/>
      </c>
      <c r="ET339" s="97" t="str" cm="1">
        <f t="array" ref="ET339">IF(OR(ET$1=0, $A339="", _xlfn.XLOOKUP(ET$1, $Z$2:$Z$18, $AD$2:$AD$18, "")=""),"",SQRT((_xlfn.XLOOKUP(ET$1,$Z$2:$Z$18,$AA$2:$AA$18)-$T339)^2+(_xlfn.XLOOKUP(ET$1,$Z$2:$Z$18,$AB$2:$AB$18)-$U339)^2+(_xlfn.XLOOKUP(ET$1,$Z$2:$Z$18,$AC$2:$AC$18-$V339)^2)))</f>
        <v/>
      </c>
      <c r="EU339" s="97" t="str" cm="1">
        <f t="array" ref="EU339">IF(OR(EU$1=0, $A339="", _xlfn.XLOOKUP(EU$1, $Z$2:$Z$18, $AD$2:$AD$18, "")=""),"",SQRT((_xlfn.XLOOKUP(EU$1,$Z$2:$Z$18,$AA$2:$AA$18)-$T339)^2+(_xlfn.XLOOKUP(EU$1,$Z$2:$Z$18,$AB$2:$AB$18)-$U339)^2+(_xlfn.XLOOKUP(EU$1,$Z$2:$Z$18,$AC$2:$AC$18-$V339)^2)))</f>
        <v/>
      </c>
      <c r="EV339" s="97" t="str" cm="1">
        <f t="array" ref="EV339">IF(OR(EV$1=0, $A339="", _xlfn.XLOOKUP(EV$1, $Z$2:$Z$18, $AD$2:$AD$18, "")=""),"",SQRT((_xlfn.XLOOKUP(EV$1,$Z$2:$Z$18,$AA$2:$AA$18)-$T339)^2+(_xlfn.XLOOKUP(EV$1,$Z$2:$Z$18,$AB$2:$AB$18)-$U339)^2+(_xlfn.XLOOKUP(EV$1,$Z$2:$Z$18,$AC$2:$AC$18-$V339)^2)))</f>
        <v/>
      </c>
      <c r="EW339" s="97" t="str" cm="1">
        <f t="array" ref="EW339">IF(OR(EW$1=0, $A339="", _xlfn.XLOOKUP(EW$1, $Z$2:$Z$18, $AD$2:$AD$18, "")=""),"",SQRT((_xlfn.XLOOKUP(EW$1,$Z$2:$Z$18,$AA$2:$AA$18)-$T339)^2+(_xlfn.XLOOKUP(EW$1,$Z$2:$Z$18,$AB$2:$AB$18)-$U339)^2+(_xlfn.XLOOKUP(EW$1,$Z$2:$Z$18,$AC$2:$AC$18-$V339)^2)))</f>
        <v/>
      </c>
      <c r="EX339" s="97" t="str" cm="1">
        <f t="array" ref="EX339">IF(OR(EX$1=0, $A339="", _xlfn.XLOOKUP(EX$1, $Z$2:$Z$18, $AD$2:$AD$18, "")=""),"",SQRT((_xlfn.XLOOKUP(EX$1,$Z$2:$Z$18,$AA$2:$AA$18)-$T339)^2+(_xlfn.XLOOKUP(EX$1,$Z$2:$Z$18,$AB$2:$AB$18)-$U339)^2+(_xlfn.XLOOKUP(EX$1,$Z$2:$Z$18,$AC$2:$AC$18-$V339)^2)))</f>
        <v/>
      </c>
      <c r="EY339" s="97" t="str" cm="1">
        <f t="array" ref="EY339">IF(OR(EY$1=0, $A339="", _xlfn.XLOOKUP(EY$1, $Z$2:$Z$18, $AD$2:$AD$18, "")=""),"",SQRT((_xlfn.XLOOKUP(EY$1,$Z$2:$Z$18,$AA$2:$AA$18)-$T339)^2+(_xlfn.XLOOKUP(EY$1,$Z$2:$Z$18,$AB$2:$AB$18)-$U339)^2+(_xlfn.XLOOKUP(EY$1,$Z$2:$Z$18,$AC$2:$AC$18-$V339)^2)))</f>
        <v/>
      </c>
      <c r="EZ339" s="98" t="str" cm="1">
        <f t="array" ref="EZ339">IF(OR(EZ$1=0, $A339="", _xlfn.XLOOKUP(EZ$1, $Z$2:$Z$18, $AD$2:$AD$18, "")=""),"",SQRT((_xlfn.XLOOKUP(EZ$1,$Z$2:$Z$18,$AA$2:$AA$18)-$T339)^2+(_xlfn.XLOOKUP(EZ$1,$Z$2:$Z$18,$AB$2:$AB$18)-$U339)^2+(_xlfn.XLOOKUP(EZ$1,$Z$2:$Z$18,$AC$2:$AC$18-$V339)^2)))</f>
        <v/>
      </c>
      <c r="FA339" s="146" t="str" cm="1">
        <f t="array" ref="FA339">IF(OR(FA$1=0, $A339="", _xlfn.XLOOKUP(FA$1, $Z$2:$Z$18, $AD$2:$AD$18, "")=""),"",SQRT((_xlfn.XLOOKUP(FA$1,$Z$2:$Z$18,$AA$2:$AA$18)-$T339)^2+(_xlfn.XLOOKUP(FA$1,$Z$2:$Z$18,$AB$2:$AB$18)-$U339)^2+(_xlfn.XLOOKUP(FA$1,$Z$2:$Z$18,$AC$2:$AC$18-$V339)^2)))</f>
        <v/>
      </c>
      <c r="FB339" s="96" t="str" cm="1">
        <f t="array" ref="FB339">IF(OR(FB$1=0, $A339="", _xlfn.XLOOKUP(FB$1, $Z$2:$Z$18, $AD$2:$AD$18, "")=""),"",SQRT((_xlfn.XLOOKUP(FB$1,$Z$2:$Z$18,$AA$2:$AA$18)-$T339)^2+(_xlfn.XLOOKUP(FB$1,$Z$2:$Z$18,$AB$2:$AB$18)-$U339)^2+(_xlfn.XLOOKUP(FB$1,$Z$2:$Z$18,$AC$2:$AC$18-$V339)^2)))</f>
        <v/>
      </c>
      <c r="FC339" s="96" t="str" cm="1">
        <f t="array" ref="FC339">IF(OR(FC$1=0, $A339="", _xlfn.XLOOKUP(FC$1, $Z$2:$Z$18, $AD$2:$AD$18, "")=""),"",SQRT((_xlfn.XLOOKUP(FC$1,$Z$2:$Z$18,$AA$2:$AA$18)-$T339)^2+(_xlfn.XLOOKUP(FC$1,$Z$2:$Z$18,$AB$2:$AB$18)-$U339)^2+(_xlfn.XLOOKUP(FC$1,$Z$2:$Z$18,$AC$2:$AC$18-$V339)^2)))</f>
        <v/>
      </c>
      <c r="FD339" s="96" t="str" cm="1">
        <f t="array" ref="FD339">IF(OR(FD$1=0, $A339="", _xlfn.XLOOKUP(FD$1, $Z$2:$Z$18, $AD$2:$AD$18, "")=""),"",SQRT((_xlfn.XLOOKUP(FD$1,$Z$2:$Z$18,$AA$2:$AA$18)-$T339)^2+(_xlfn.XLOOKUP(FD$1,$Z$2:$Z$18,$AB$2:$AB$18)-$U339)^2+(_xlfn.XLOOKUP(FD$1,$Z$2:$Z$18,$AC$2:$AC$18-$V339)^2)))</f>
        <v/>
      </c>
      <c r="FE339" s="96" t="str" cm="1">
        <f t="array" ref="FE339">IF(OR(FE$1=0, $A339="", _xlfn.XLOOKUP(FE$1, $Z$2:$Z$18, $AD$2:$AD$18, "")=""),"",SQRT((_xlfn.XLOOKUP(FE$1,$Z$2:$Z$18,$AA$2:$AA$18)-$T339)^2+(_xlfn.XLOOKUP(FE$1,$Z$2:$Z$18,$AB$2:$AB$18)-$U339)^2+(_xlfn.XLOOKUP(FE$1,$Z$2:$Z$18,$AC$2:$AC$18-$V339)^2)))</f>
        <v/>
      </c>
      <c r="FF339" s="96" t="str" cm="1">
        <f t="array" ref="FF339">IF(OR(FF$1=0, $A339="", _xlfn.XLOOKUP(FF$1, $Z$2:$Z$18, $AD$2:$AD$18, "")=""),"",SQRT((_xlfn.XLOOKUP(FF$1,$Z$2:$Z$18,$AA$2:$AA$18)-$T339)^2+(_xlfn.XLOOKUP(FF$1,$Z$2:$Z$18,$AB$2:$AB$18)-$U339)^2+(_xlfn.XLOOKUP(FF$1,$Z$2:$Z$18,$AC$2:$AC$18-$V339)^2)))</f>
        <v/>
      </c>
      <c r="FG339" s="96" t="str" cm="1">
        <f t="array" ref="FG339">IF(OR(FG$1=0, $A339="", _xlfn.XLOOKUP(FG$1, $Z$2:$Z$18, $AD$2:$AD$18, "")=""),"",SQRT((_xlfn.XLOOKUP(FG$1,$Z$2:$Z$18,$AA$2:$AA$18)-$T339)^2+(_xlfn.XLOOKUP(FG$1,$Z$2:$Z$18,$AB$2:$AB$18)-$U339)^2+(_xlfn.XLOOKUP(FG$1,$Z$2:$Z$18,$AC$2:$AC$18-$V339)^2)))</f>
        <v/>
      </c>
      <c r="FH339" s="96" t="str" cm="1">
        <f t="array" ref="FH339">IF(OR(FH$1=0, $A339="", _xlfn.XLOOKUP(FH$1, $Z$2:$Z$18, $AD$2:$AD$18, "")=""),"",SQRT((_xlfn.XLOOKUP(FH$1,$Z$2:$Z$18,$AA$2:$AA$18)-$T339)^2+(_xlfn.XLOOKUP(FH$1,$Z$2:$Z$18,$AB$2:$AB$18)-$U339)^2+(_xlfn.XLOOKUP(FH$1,$Z$2:$Z$18,$AC$2:$AC$18-$V339)^2)))</f>
        <v/>
      </c>
      <c r="FI339" s="97" t="str" cm="1">
        <f t="array" ref="FI339">IF(OR(FI$1=0, $A339="", _xlfn.XLOOKUP(FI$1, $Z$2:$Z$18, $AD$2:$AD$18, "")=""),"",SQRT((_xlfn.XLOOKUP(FI$1,$Z$2:$Z$18,$AA$2:$AA$18)-$T339)^2+(_xlfn.XLOOKUP(FI$1,$Z$2:$Z$18,$AB$2:$AB$18)-$U339)^2+(_xlfn.XLOOKUP(FI$1,$Z$2:$Z$18,$AC$2:$AC$18-$V339)^2)))</f>
        <v/>
      </c>
      <c r="FJ339" s="97" t="str" cm="1">
        <f t="array" ref="FJ339">IF(OR(FJ$1=0, $A339="", _xlfn.XLOOKUP(FJ$1, $Z$2:$Z$18, $AD$2:$AD$18, "")=""),"",SQRT((_xlfn.XLOOKUP(FJ$1,$Z$2:$Z$18,$AA$2:$AA$18)-$T339)^2+(_xlfn.XLOOKUP(FJ$1,$Z$2:$Z$18,$AB$2:$AB$18)-$U339)^2+(_xlfn.XLOOKUP(FJ$1,$Z$2:$Z$18,$AC$2:$AC$18-$V339)^2)))</f>
        <v/>
      </c>
      <c r="FK339" s="97" t="str" cm="1">
        <f t="array" ref="FK339">IF(OR(FK$1=0, $A339="", _xlfn.XLOOKUP(FK$1, $Z$2:$Z$18, $AD$2:$AD$18, "")=""),"",SQRT((_xlfn.XLOOKUP(FK$1,$Z$2:$Z$18,$AA$2:$AA$18)-$T339)^2+(_xlfn.XLOOKUP(FK$1,$Z$2:$Z$18,$AB$2:$AB$18)-$U339)^2+(_xlfn.XLOOKUP(FK$1,$Z$2:$Z$18,$AC$2:$AC$18-$V339)^2)))</f>
        <v/>
      </c>
      <c r="FL339" s="97" t="str" cm="1">
        <f t="array" ref="FL339">IF(OR(FL$1=0, $A339="", _xlfn.XLOOKUP(FL$1, $Z$2:$Z$18, $AD$2:$AD$18, "")=""),"",SQRT((_xlfn.XLOOKUP(FL$1,$Z$2:$Z$18,$AA$2:$AA$18)-$T339)^2+(_xlfn.XLOOKUP(FL$1,$Z$2:$Z$18,$AB$2:$AB$18)-$U339)^2+(_xlfn.XLOOKUP(FL$1,$Z$2:$Z$18,$AC$2:$AC$18-$V339)^2)))</f>
        <v/>
      </c>
      <c r="FM339" s="97" t="str" cm="1">
        <f t="array" ref="FM339">IF(OR(FM$1=0, $A339="", _xlfn.XLOOKUP(FM$1, $Z$2:$Z$18, $AD$2:$AD$18, "")=""),"",SQRT((_xlfn.XLOOKUP(FM$1,$Z$2:$Z$18,$AA$2:$AA$18)-$T339)^2+(_xlfn.XLOOKUP(FM$1,$Z$2:$Z$18,$AB$2:$AB$18)-$U339)^2+(_xlfn.XLOOKUP(FM$1,$Z$2:$Z$18,$AC$2:$AC$18-$V339)^2)))</f>
        <v/>
      </c>
      <c r="FN339" s="97" t="str" cm="1">
        <f t="array" ref="FN339">IF(OR(FN$1=0, $A339="", _xlfn.XLOOKUP(FN$1, $Z$2:$Z$18, $AD$2:$AD$18, "")=""),"",SQRT((_xlfn.XLOOKUP(FN$1,$Z$2:$Z$18,$AA$2:$AA$18)-$T339)^2+(_xlfn.XLOOKUP(FN$1,$Z$2:$Z$18,$AB$2:$AB$18)-$U339)^2+(_xlfn.XLOOKUP(FN$1,$Z$2:$Z$18,$AC$2:$AC$18-$V339)^2)))</f>
        <v/>
      </c>
      <c r="FO339" s="98" t="str" cm="1">
        <f t="array" ref="FO339">IF(OR(FO$1=0, $A339="", _xlfn.XLOOKUP(FO$1, $Z$2:$Z$18, $AD$2:$AD$18, "")=""),"",SQRT((_xlfn.XLOOKUP(FO$1,$Z$2:$Z$18,$AA$2:$AA$18)-$T339)^2+(_xlfn.XLOOKUP(FO$1,$Z$2:$Z$18,$AB$2:$AB$18)-$U339)^2+(_xlfn.XLOOKUP(FO$1,$Z$2:$Z$18,$AC$2:$AC$18-$V339)^2)))</f>
        <v/>
      </c>
      <c r="FP339" s="99"/>
      <c r="FQ339" s="99"/>
      <c r="FR339" s="100">
        <f t="shared" si="135"/>
        <v>0</v>
      </c>
      <c r="FS339" s="109">
        <f t="shared" si="136"/>
        <v>0</v>
      </c>
      <c r="FT339" s="109">
        <f t="shared" si="137"/>
        <v>0</v>
      </c>
      <c r="FU339" s="109">
        <f t="shared" si="138"/>
        <v>0</v>
      </c>
      <c r="FV339" s="109">
        <f t="shared" si="139"/>
        <v>0</v>
      </c>
      <c r="FW339" s="109">
        <f t="shared" si="140"/>
        <v>0</v>
      </c>
      <c r="FX339" s="109">
        <f t="shared" si="141"/>
        <v>0</v>
      </c>
      <c r="FY339" s="109">
        <f t="shared" si="142"/>
        <v>0</v>
      </c>
      <c r="FZ339" s="110">
        <f t="shared" si="143"/>
        <v>0</v>
      </c>
      <c r="GA339" s="110">
        <f t="shared" si="144"/>
        <v>0</v>
      </c>
      <c r="GB339" s="110">
        <f t="shared" si="145"/>
        <v>0</v>
      </c>
      <c r="GC339" s="110">
        <f t="shared" si="146"/>
        <v>0</v>
      </c>
      <c r="GD339" s="110">
        <f t="shared" si="147"/>
        <v>0</v>
      </c>
      <c r="GE339" s="110">
        <f t="shared" si="148"/>
        <v>0</v>
      </c>
      <c r="GF339" s="111">
        <f t="shared" si="149"/>
        <v>0</v>
      </c>
      <c r="GG339" s="100">
        <f t="shared" si="150"/>
        <v>0</v>
      </c>
      <c r="GH339" s="109">
        <f t="shared" si="151"/>
        <v>0</v>
      </c>
      <c r="GI339" s="109">
        <f t="shared" si="152"/>
        <v>0</v>
      </c>
      <c r="GJ339" s="109">
        <f t="shared" si="153"/>
        <v>0</v>
      </c>
      <c r="GK339" s="109">
        <f t="shared" si="154"/>
        <v>0</v>
      </c>
      <c r="GL339" s="109">
        <f t="shared" si="155"/>
        <v>0</v>
      </c>
      <c r="GM339" s="109">
        <f t="shared" si="156"/>
        <v>0</v>
      </c>
      <c r="GN339" s="109">
        <f t="shared" si="157"/>
        <v>0</v>
      </c>
      <c r="GO339" s="110">
        <f t="shared" si="158"/>
        <v>0</v>
      </c>
      <c r="GP339" s="110">
        <f t="shared" si="159"/>
        <v>0</v>
      </c>
      <c r="GQ339" s="110">
        <f t="shared" si="160"/>
        <v>0</v>
      </c>
      <c r="GR339" s="110">
        <f t="shared" si="161"/>
        <v>0</v>
      </c>
      <c r="GS339" s="110">
        <f t="shared" si="162"/>
        <v>0</v>
      </c>
      <c r="GT339" s="110">
        <f t="shared" si="163"/>
        <v>0</v>
      </c>
      <c r="GU339" s="111">
        <f t="shared" si="164"/>
        <v>0</v>
      </c>
      <c r="GX339" s="151" cm="1">
        <f t="array" ref="GX339">_xlfn.IFS(GX$1= 0,"", NOT(ISBLANK(CA339)), 0, ISBLANK(CA339), $Q339-$S339+FR339-AU339-DG339)</f>
        <v>0</v>
      </c>
      <c r="GY339" s="152" cm="1">
        <f t="array" ref="GY339">_xlfn.IFS(GY$1= 0,"", NOT(ISBLANK(CB339)), 0, ISBLANK(CB339), $Q339-$S339+FS339-AV339-DH339)</f>
        <v>0</v>
      </c>
      <c r="GZ339" s="152" cm="1">
        <f t="array" ref="GZ339">_xlfn.IFS(GZ$1= 0,"", NOT(ISBLANK(CC339)), 0, ISBLANK(CC339), $Q339-$S339+FT339-AW339-DI339)</f>
        <v>0</v>
      </c>
      <c r="HA339" s="152" cm="1">
        <f t="array" ref="HA339">_xlfn.IFS(HA$1= 0,"", NOT(ISBLANK(CD339)), 0, ISBLANK(CD339), $Q339-$S339+FU339-AX339-DJ339)</f>
        <v>0</v>
      </c>
      <c r="HB339" s="152" cm="1">
        <f t="array" ref="HB339">_xlfn.IFS(HB$1= 0,"", NOT(ISBLANK(CE339)), 0, ISBLANK(CE339), $Q339-$S339+FV339-AY339-DK339)</f>
        <v>0</v>
      </c>
      <c r="HC339" s="152" cm="1">
        <f t="array" ref="HC339">_xlfn.IFS(HC$1= 0,"", NOT(ISBLANK(CF339)), 0, ISBLANK(CF339), $Q339-$S339+FW339-AZ339-DL339)</f>
        <v>0</v>
      </c>
      <c r="HD339" s="152" cm="1">
        <f t="array" ref="HD339">_xlfn.IFS(HD$1= 0,"", NOT(ISBLANK(CG339)), 0, ISBLANK(CG339), $Q339-$S339+FX339-BA339-DM339)</f>
        <v>0</v>
      </c>
      <c r="HE339" s="152" t="str" cm="1">
        <f t="array" ref="HE339">_xlfn.IFS(HE$1= 0,"", NOT(ISBLANK(CH339)), 0, ISBLANK(CH339), $Q339-$S339+FY339-BB339-DN339)</f>
        <v/>
      </c>
      <c r="HF339" s="152" t="str" cm="1">
        <f t="array" ref="HF339">_xlfn.IFS(HF$1= 0,"", NOT(ISBLANK(CI339)), 0, ISBLANK(CI339), $Q339-$S339+FZ339-BC339-DO339)</f>
        <v/>
      </c>
      <c r="HG339" s="152" t="str" cm="1">
        <f t="array" ref="HG339">_xlfn.IFS(HG$1= 0,"", NOT(ISBLANK(CJ339)), 0, ISBLANK(CJ339), $Q339-$S339+GA339-BD339-DP339)</f>
        <v/>
      </c>
      <c r="HH339" s="152" t="str" cm="1">
        <f t="array" ref="HH339">_xlfn.IFS(HH$1= 0,"", NOT(ISBLANK(CK339)), 0, ISBLANK(CK339), $Q339-$S339+GB339-BE339-DQ339)</f>
        <v/>
      </c>
      <c r="HI339" s="152" t="str" cm="1">
        <f t="array" ref="HI339">_xlfn.IFS(HI$1= 0,"", NOT(ISBLANK(CL339)), 0, ISBLANK(CL339), $Q339-$S339+GC339-BF339-DR339)</f>
        <v/>
      </c>
      <c r="HJ339" s="152" t="str" cm="1">
        <f t="array" ref="HJ339">_xlfn.IFS(HJ$1= 0,"", NOT(ISBLANK(CM339)), 0, ISBLANK(CM339), $Q339-$S339+GD339-BG339-DS339)</f>
        <v/>
      </c>
      <c r="HK339" s="152" t="str" cm="1">
        <f t="array" ref="HK339">_xlfn.IFS(HK$1= 0,"", NOT(ISBLANK(CN339)), 0, ISBLANK(CN339), $Q339-$S339+GE339-BH339-DT339)</f>
        <v/>
      </c>
      <c r="HL339" s="153" t="str" cm="1">
        <f t="array" ref="HL339">_xlfn.IFS(HL$1= 0,"", NOT(ISBLANK(CO339)), 0, ISBLANK(CO339), $Q339-$S339+GF339-BI339-DU339)</f>
        <v/>
      </c>
      <c r="HM339" s="153" t="str" cm="1">
        <f t="array" ref="HM339">_xlfn.IFS(HM$1= 0,"", NOT(ISBLANK(DE339)), 0, ISBLANK(DE339), $Q339-$S339+IC339-BY339-#REF!)</f>
        <v/>
      </c>
      <c r="HN339" s="153" t="e" cm="1">
        <f t="array" ref="HN339">_xlfn.IFS(HN$1= 0,"", NOT(ISBLANK(DF339)), 0, ISBLANK(DF339), $Q339-$S339+ID339-BZ339-#REF!)</f>
        <v>#REF!</v>
      </c>
      <c r="HO339" s="153" t="e" cm="1">
        <f t="array" ref="HO339">_xlfn.IFS(HO$1= 0,"", NOT(ISBLANK(DG339)), 0, ISBLANK(DG339), $Q339-$S339+IE339-CA339-#REF!)</f>
        <v>#VALUE!</v>
      </c>
      <c r="HP339" s="153" t="e" cm="1">
        <f t="array" ref="HP339">_xlfn.IFS(HP$1= 0,"", NOT(ISBLANK(DH339)), 0, ISBLANK(DH339), $Q339-$S339+IF339-CB339-#REF!)</f>
        <v>#REF!</v>
      </c>
      <c r="HQ339" s="153" t="e" cm="1">
        <f t="array" ref="HQ339">_xlfn.IFS(HQ$1= 0,"", NOT(ISBLANK(DI339)), 0, ISBLANK(DI339), $Q339-$S339+IG339-CC339-#REF!)</f>
        <v>#REF!</v>
      </c>
      <c r="HR339" s="153" cm="1">
        <f t="array" ref="HR339">_xlfn.IFS(HR$1= 0,"", NOT(ISBLANK(DJ339)), 0, ISBLANK(DJ339), $Q339-$S339+IH339-CD339-EK339)</f>
        <v>0</v>
      </c>
      <c r="HS339" s="153" t="e" cm="1">
        <f t="array" ref="HS339">_xlfn.IFS(HS$1= 0,"", NOT(ISBLANK(DK339)), 0, ISBLANK(DK339), $Q339-$S339+II339-CE339-EL339)</f>
        <v>#VALUE!</v>
      </c>
      <c r="HT339" s="153" t="e" cm="1">
        <f t="array" ref="HT339">_xlfn.IFS(HT$1= 0,"", NOT(ISBLANK(DL339)), 0, ISBLANK(DL339), $Q339-$S339+GV339-CF339-EM339)</f>
        <v>#VALUE!</v>
      </c>
      <c r="HU339" s="153" t="e" cm="1">
        <f t="array" ref="HU339">_xlfn.IFS(HU$1= 0,"", NOT(ISBLANK(DM339)), 0, ISBLANK(DM339), $Q339-$S339+GW339-CG339-EN339)</f>
        <v>#VALUE!</v>
      </c>
      <c r="HV339" s="153" t="str" cm="1">
        <f t="array" ref="HV339">_xlfn.IFS(HV$1= 0,"", NOT(ISBLANK(DN339)), 0, ISBLANK(DN339), $Q339-$S339+GX339-CH339-EO339)</f>
        <v/>
      </c>
      <c r="HW339" s="153" t="str" cm="1">
        <f t="array" ref="HW339">_xlfn.IFS(HW$1= 0,"", NOT(ISBLANK(DO339)), 0, ISBLANK(DO339), $Q339-$S339+GY339-CI339-EP339)</f>
        <v/>
      </c>
      <c r="HX339" s="153" t="str" cm="1">
        <f t="array" ref="HX339">_xlfn.IFS(HX$1= 0,"", NOT(ISBLANK(DP339)), 0, ISBLANK(DP339), $Q339-$S339+GZ339-CJ339-EQ339)</f>
        <v/>
      </c>
      <c r="HY339" s="153" t="str" cm="1">
        <f t="array" ref="HY339">_xlfn.IFS(HY$1= 0,"", NOT(ISBLANK(DQ339)), 0, ISBLANK(DQ339), $Q339-$S339+HA339-CK339-ER339)</f>
        <v/>
      </c>
      <c r="HZ339" s="153" t="str" cm="1">
        <f t="array" ref="HZ339">_xlfn.IFS(HZ$1= 0,"", NOT(ISBLANK(DR339)), 0, ISBLANK(DR339), $Q339-$S339+HB339-CL339-ES339)</f>
        <v/>
      </c>
      <c r="IA339" s="153" t="str" cm="1">
        <f t="array" ref="IA339">_xlfn.IFS(IA$1= 0,"", NOT(ISBLANK(DS339)), 0, ISBLANK(DS339), $Q339-$S339+HC339-CM339-ET339)</f>
        <v/>
      </c>
    </row>
    <row r="340" spans="1:235" ht="16.5" x14ac:dyDescent="0.3">
      <c r="A340" s="144"/>
      <c r="B340" s="106"/>
      <c r="C340" s="106"/>
      <c r="D340" s="107"/>
      <c r="E340" s="131"/>
      <c r="F340" s="137"/>
      <c r="G340" s="2"/>
      <c r="H340" s="2"/>
      <c r="I340" s="2"/>
      <c r="J340" s="2"/>
      <c r="K340" s="2"/>
      <c r="L340" s="2"/>
      <c r="M340" s="140"/>
      <c r="N340" s="137"/>
      <c r="O340" s="138"/>
      <c r="P340" s="133"/>
      <c r="Q340" s="94">
        <f t="shared" si="133"/>
        <v>0</v>
      </c>
      <c r="R340" s="1"/>
      <c r="S340" s="1"/>
      <c r="T340" s="2"/>
      <c r="U340" s="2"/>
      <c r="V340" s="82">
        <f t="shared" si="134"/>
        <v>0</v>
      </c>
      <c r="W340" s="121"/>
      <c r="X340" s="108"/>
      <c r="AU340" s="105"/>
      <c r="AV340" s="105"/>
      <c r="AW340" s="105"/>
      <c r="AX340" s="105"/>
      <c r="AY340" s="105"/>
      <c r="AZ340" s="105"/>
      <c r="BA340" s="105"/>
      <c r="BB340" s="105"/>
      <c r="BC340" s="105"/>
      <c r="BD340" s="105"/>
      <c r="BE340" s="105"/>
      <c r="BF340" s="105"/>
      <c r="BG340" s="105"/>
      <c r="BH340" s="105"/>
      <c r="BI340" s="105"/>
      <c r="BJ340" s="105"/>
      <c r="BK340" s="105"/>
      <c r="BL340" s="105"/>
      <c r="BM340" s="105"/>
      <c r="BN340" s="105"/>
      <c r="BO340" s="105"/>
      <c r="BP340" s="105"/>
      <c r="BQ340" s="105"/>
      <c r="BR340" s="105"/>
      <c r="BS340" s="105"/>
      <c r="BT340" s="105"/>
      <c r="BU340" s="105"/>
      <c r="BV340" s="105"/>
      <c r="BW340" s="105"/>
      <c r="BX340" s="105"/>
      <c r="BZ340" s="99"/>
      <c r="CA340" s="105" t="s">
        <v>32</v>
      </c>
      <c r="CB340" s="105"/>
      <c r="CC340" s="105"/>
      <c r="CD340" s="105"/>
      <c r="CE340" s="105"/>
      <c r="CF340" s="105"/>
      <c r="CG340" s="105"/>
      <c r="CH340" s="105"/>
      <c r="CI340" s="105"/>
      <c r="CJ340" s="105"/>
      <c r="CK340" s="105"/>
      <c r="CL340" s="105"/>
      <c r="CM340" s="105"/>
      <c r="CN340" s="105"/>
      <c r="CO340" s="105"/>
      <c r="CP340" s="105" t="s">
        <v>32</v>
      </c>
      <c r="CQ340" s="105"/>
      <c r="CR340" s="105"/>
      <c r="CS340" s="105"/>
      <c r="CT340" s="105"/>
      <c r="CU340" s="105"/>
      <c r="CV340" s="105"/>
      <c r="CW340" s="105"/>
      <c r="CX340" s="105"/>
      <c r="CY340" s="105"/>
      <c r="CZ340" s="105"/>
      <c r="DA340" s="105"/>
      <c r="DB340" s="105"/>
      <c r="DC340" s="105"/>
      <c r="DD340" s="105"/>
      <c r="DE340" s="99"/>
      <c r="DF340" s="99"/>
      <c r="DG340" s="105"/>
      <c r="DH340" s="105"/>
      <c r="DI340" s="105"/>
      <c r="DJ340" s="105"/>
      <c r="DK340" s="105"/>
      <c r="DL340" s="105"/>
      <c r="DM340" s="105"/>
      <c r="DN340" s="105"/>
      <c r="DO340" s="105"/>
      <c r="DP340" s="105"/>
      <c r="DQ340" s="105"/>
      <c r="DR340" s="105"/>
      <c r="DS340" s="105"/>
      <c r="DT340" s="105"/>
      <c r="DU340" s="105"/>
      <c r="DV340" s="105"/>
      <c r="DW340" s="105"/>
      <c r="DX340" s="105"/>
      <c r="DY340" s="105"/>
      <c r="DZ340" s="105"/>
      <c r="EA340" s="105"/>
      <c r="EB340" s="105"/>
      <c r="EC340" s="105"/>
      <c r="ED340" s="105"/>
      <c r="EE340" s="105"/>
      <c r="EF340" s="105"/>
      <c r="EG340" s="105"/>
      <c r="EH340" s="105"/>
      <c r="EI340" s="105"/>
      <c r="EJ340" s="105"/>
      <c r="EL340" s="146" t="str" cm="1">
        <f t="array" ref="EL340">IF(OR(EL$1=0, $A340="", _xlfn.XLOOKUP(EL$1, $Z$2:$Z$18, $AD$2:$AD$18, "")=""),"",SQRT((_xlfn.XLOOKUP(EL$1,$Z$2:$Z$18,$AA$2:$AA$18)-$T340)^2+(_xlfn.XLOOKUP(EL$1,$Z$2:$Z$18,$AB$2:$AB$18)-$U340)^2+(_xlfn.XLOOKUP(EL$1,$Z$2:$Z$18,$AC$2:$AC$18-$V340)^2)))</f>
        <v/>
      </c>
      <c r="EM340" s="96" t="str" cm="1">
        <f t="array" ref="EM340">IF(OR(EM$1=0, $A340="", _xlfn.XLOOKUP(EM$1, $Z$2:$Z$18, $AD$2:$AD$18, "")=""),"",SQRT((_xlfn.XLOOKUP(EM$1,$Z$2:$Z$18,$AA$2:$AA$18)-$T340)^2+(_xlfn.XLOOKUP(EM$1,$Z$2:$Z$18,$AB$2:$AB$18)-$U340)^2+(_xlfn.XLOOKUP(EM$1,$Z$2:$Z$18,$AC$2:$AC$18-$V340)^2)))</f>
        <v/>
      </c>
      <c r="EN340" s="96" t="str" cm="1">
        <f t="array" ref="EN340">IF(OR(EN$1=0, $A340="", _xlfn.XLOOKUP(EN$1, $Z$2:$Z$18, $AD$2:$AD$18, "")=""),"",SQRT((_xlfn.XLOOKUP(EN$1,$Z$2:$Z$18,$AA$2:$AA$18)-$T340)^2+(_xlfn.XLOOKUP(EN$1,$Z$2:$Z$18,$AB$2:$AB$18)-$U340)^2+(_xlfn.XLOOKUP(EN$1,$Z$2:$Z$18,$AC$2:$AC$18-$V340)^2)))</f>
        <v/>
      </c>
      <c r="EO340" s="96" t="str" cm="1">
        <f t="array" ref="EO340">IF(OR(EO$1=0, $A340="", _xlfn.XLOOKUP(EO$1, $Z$2:$Z$18, $AD$2:$AD$18, "")=""),"",SQRT((_xlfn.XLOOKUP(EO$1,$Z$2:$Z$18,$AA$2:$AA$18)-$T340)^2+(_xlfn.XLOOKUP(EO$1,$Z$2:$Z$18,$AB$2:$AB$18)-$U340)^2+(_xlfn.XLOOKUP(EO$1,$Z$2:$Z$18,$AC$2:$AC$18-$V340)^2)))</f>
        <v/>
      </c>
      <c r="EP340" s="96" t="str" cm="1">
        <f t="array" ref="EP340">IF(OR(EP$1=0, $A340="", _xlfn.XLOOKUP(EP$1, $Z$2:$Z$18, $AD$2:$AD$18, "")=""),"",SQRT((_xlfn.XLOOKUP(EP$1,$Z$2:$Z$18,$AA$2:$AA$18)-$T340)^2+(_xlfn.XLOOKUP(EP$1,$Z$2:$Z$18,$AB$2:$AB$18)-$U340)^2+(_xlfn.XLOOKUP(EP$1,$Z$2:$Z$18,$AC$2:$AC$18-$V340)^2)))</f>
        <v/>
      </c>
      <c r="EQ340" s="96" t="str" cm="1">
        <f t="array" ref="EQ340">IF(OR(EQ$1=0, $A340="", _xlfn.XLOOKUP(EQ$1, $Z$2:$Z$18, $AD$2:$AD$18, "")=""),"",SQRT((_xlfn.XLOOKUP(EQ$1,$Z$2:$Z$18,$AA$2:$AA$18)-$T340)^2+(_xlfn.XLOOKUP(EQ$1,$Z$2:$Z$18,$AB$2:$AB$18)-$U340)^2+(_xlfn.XLOOKUP(EQ$1,$Z$2:$Z$18,$AC$2:$AC$18-$V340)^2)))</f>
        <v/>
      </c>
      <c r="ER340" s="96" t="str" cm="1">
        <f t="array" ref="ER340">IF(OR(ER$1=0, $A340="", _xlfn.XLOOKUP(ER$1, $Z$2:$Z$18, $AD$2:$AD$18, "")=""),"",SQRT((_xlfn.XLOOKUP(ER$1,$Z$2:$Z$18,$AA$2:$AA$18)-$T340)^2+(_xlfn.XLOOKUP(ER$1,$Z$2:$Z$18,$AB$2:$AB$18)-$U340)^2+(_xlfn.XLOOKUP(ER$1,$Z$2:$Z$18,$AC$2:$AC$18-$V340)^2)))</f>
        <v/>
      </c>
      <c r="ES340" s="96" t="str" cm="1">
        <f t="array" ref="ES340">IF(OR(ES$1=0, $A340="", _xlfn.XLOOKUP(ES$1, $Z$2:$Z$18, $AD$2:$AD$18, "")=""),"",SQRT((_xlfn.XLOOKUP(ES$1,$Z$2:$Z$18,$AA$2:$AA$18)-$T340)^2+(_xlfn.XLOOKUP(ES$1,$Z$2:$Z$18,$AB$2:$AB$18)-$U340)^2+(_xlfn.XLOOKUP(ES$1,$Z$2:$Z$18,$AC$2:$AC$18-$V340)^2)))</f>
        <v/>
      </c>
      <c r="ET340" s="97" t="str" cm="1">
        <f t="array" ref="ET340">IF(OR(ET$1=0, $A340="", _xlfn.XLOOKUP(ET$1, $Z$2:$Z$18, $AD$2:$AD$18, "")=""),"",SQRT((_xlfn.XLOOKUP(ET$1,$Z$2:$Z$18,$AA$2:$AA$18)-$T340)^2+(_xlfn.XLOOKUP(ET$1,$Z$2:$Z$18,$AB$2:$AB$18)-$U340)^2+(_xlfn.XLOOKUP(ET$1,$Z$2:$Z$18,$AC$2:$AC$18-$V340)^2)))</f>
        <v/>
      </c>
      <c r="EU340" s="97" t="str" cm="1">
        <f t="array" ref="EU340">IF(OR(EU$1=0, $A340="", _xlfn.XLOOKUP(EU$1, $Z$2:$Z$18, $AD$2:$AD$18, "")=""),"",SQRT((_xlfn.XLOOKUP(EU$1,$Z$2:$Z$18,$AA$2:$AA$18)-$T340)^2+(_xlfn.XLOOKUP(EU$1,$Z$2:$Z$18,$AB$2:$AB$18)-$U340)^2+(_xlfn.XLOOKUP(EU$1,$Z$2:$Z$18,$AC$2:$AC$18-$V340)^2)))</f>
        <v/>
      </c>
      <c r="EV340" s="97" t="str" cm="1">
        <f t="array" ref="EV340">IF(OR(EV$1=0, $A340="", _xlfn.XLOOKUP(EV$1, $Z$2:$Z$18, $AD$2:$AD$18, "")=""),"",SQRT((_xlfn.XLOOKUP(EV$1,$Z$2:$Z$18,$AA$2:$AA$18)-$T340)^2+(_xlfn.XLOOKUP(EV$1,$Z$2:$Z$18,$AB$2:$AB$18)-$U340)^2+(_xlfn.XLOOKUP(EV$1,$Z$2:$Z$18,$AC$2:$AC$18-$V340)^2)))</f>
        <v/>
      </c>
      <c r="EW340" s="97" t="str" cm="1">
        <f t="array" ref="EW340">IF(OR(EW$1=0, $A340="", _xlfn.XLOOKUP(EW$1, $Z$2:$Z$18, $AD$2:$AD$18, "")=""),"",SQRT((_xlfn.XLOOKUP(EW$1,$Z$2:$Z$18,$AA$2:$AA$18)-$T340)^2+(_xlfn.XLOOKUP(EW$1,$Z$2:$Z$18,$AB$2:$AB$18)-$U340)^2+(_xlfn.XLOOKUP(EW$1,$Z$2:$Z$18,$AC$2:$AC$18-$V340)^2)))</f>
        <v/>
      </c>
      <c r="EX340" s="97" t="str" cm="1">
        <f t="array" ref="EX340">IF(OR(EX$1=0, $A340="", _xlfn.XLOOKUP(EX$1, $Z$2:$Z$18, $AD$2:$AD$18, "")=""),"",SQRT((_xlfn.XLOOKUP(EX$1,$Z$2:$Z$18,$AA$2:$AA$18)-$T340)^2+(_xlfn.XLOOKUP(EX$1,$Z$2:$Z$18,$AB$2:$AB$18)-$U340)^2+(_xlfn.XLOOKUP(EX$1,$Z$2:$Z$18,$AC$2:$AC$18-$V340)^2)))</f>
        <v/>
      </c>
      <c r="EY340" s="97" t="str" cm="1">
        <f t="array" ref="EY340">IF(OR(EY$1=0, $A340="", _xlfn.XLOOKUP(EY$1, $Z$2:$Z$18, $AD$2:$AD$18, "")=""),"",SQRT((_xlfn.XLOOKUP(EY$1,$Z$2:$Z$18,$AA$2:$AA$18)-$T340)^2+(_xlfn.XLOOKUP(EY$1,$Z$2:$Z$18,$AB$2:$AB$18)-$U340)^2+(_xlfn.XLOOKUP(EY$1,$Z$2:$Z$18,$AC$2:$AC$18-$V340)^2)))</f>
        <v/>
      </c>
      <c r="EZ340" s="98" t="str" cm="1">
        <f t="array" ref="EZ340">IF(OR(EZ$1=0, $A340="", _xlfn.XLOOKUP(EZ$1, $Z$2:$Z$18, $AD$2:$AD$18, "")=""),"",SQRT((_xlfn.XLOOKUP(EZ$1,$Z$2:$Z$18,$AA$2:$AA$18)-$T340)^2+(_xlfn.XLOOKUP(EZ$1,$Z$2:$Z$18,$AB$2:$AB$18)-$U340)^2+(_xlfn.XLOOKUP(EZ$1,$Z$2:$Z$18,$AC$2:$AC$18-$V340)^2)))</f>
        <v/>
      </c>
      <c r="FA340" s="146" t="str" cm="1">
        <f t="array" ref="FA340">IF(OR(FA$1=0, $A340="", _xlfn.XLOOKUP(FA$1, $Z$2:$Z$18, $AD$2:$AD$18, "")=""),"",SQRT((_xlfn.XLOOKUP(FA$1,$Z$2:$Z$18,$AA$2:$AA$18)-$T340)^2+(_xlfn.XLOOKUP(FA$1,$Z$2:$Z$18,$AB$2:$AB$18)-$U340)^2+(_xlfn.XLOOKUP(FA$1,$Z$2:$Z$18,$AC$2:$AC$18-$V340)^2)))</f>
        <v/>
      </c>
      <c r="FB340" s="96" t="str" cm="1">
        <f t="array" ref="FB340">IF(OR(FB$1=0, $A340="", _xlfn.XLOOKUP(FB$1, $Z$2:$Z$18, $AD$2:$AD$18, "")=""),"",SQRT((_xlfn.XLOOKUP(FB$1,$Z$2:$Z$18,$AA$2:$AA$18)-$T340)^2+(_xlfn.XLOOKUP(FB$1,$Z$2:$Z$18,$AB$2:$AB$18)-$U340)^2+(_xlfn.XLOOKUP(FB$1,$Z$2:$Z$18,$AC$2:$AC$18-$V340)^2)))</f>
        <v/>
      </c>
      <c r="FC340" s="96" t="str" cm="1">
        <f t="array" ref="FC340">IF(OR(FC$1=0, $A340="", _xlfn.XLOOKUP(FC$1, $Z$2:$Z$18, $AD$2:$AD$18, "")=""),"",SQRT((_xlfn.XLOOKUP(FC$1,$Z$2:$Z$18,$AA$2:$AA$18)-$T340)^2+(_xlfn.XLOOKUP(FC$1,$Z$2:$Z$18,$AB$2:$AB$18)-$U340)^2+(_xlfn.XLOOKUP(FC$1,$Z$2:$Z$18,$AC$2:$AC$18-$V340)^2)))</f>
        <v/>
      </c>
      <c r="FD340" s="96" t="str" cm="1">
        <f t="array" ref="FD340">IF(OR(FD$1=0, $A340="", _xlfn.XLOOKUP(FD$1, $Z$2:$Z$18, $AD$2:$AD$18, "")=""),"",SQRT((_xlfn.XLOOKUP(FD$1,$Z$2:$Z$18,$AA$2:$AA$18)-$T340)^2+(_xlfn.XLOOKUP(FD$1,$Z$2:$Z$18,$AB$2:$AB$18)-$U340)^2+(_xlfn.XLOOKUP(FD$1,$Z$2:$Z$18,$AC$2:$AC$18-$V340)^2)))</f>
        <v/>
      </c>
      <c r="FE340" s="96" t="str" cm="1">
        <f t="array" ref="FE340">IF(OR(FE$1=0, $A340="", _xlfn.XLOOKUP(FE$1, $Z$2:$Z$18, $AD$2:$AD$18, "")=""),"",SQRT((_xlfn.XLOOKUP(FE$1,$Z$2:$Z$18,$AA$2:$AA$18)-$T340)^2+(_xlfn.XLOOKUP(FE$1,$Z$2:$Z$18,$AB$2:$AB$18)-$U340)^2+(_xlfn.XLOOKUP(FE$1,$Z$2:$Z$18,$AC$2:$AC$18-$V340)^2)))</f>
        <v/>
      </c>
      <c r="FF340" s="96" t="str" cm="1">
        <f t="array" ref="FF340">IF(OR(FF$1=0, $A340="", _xlfn.XLOOKUP(FF$1, $Z$2:$Z$18, $AD$2:$AD$18, "")=""),"",SQRT((_xlfn.XLOOKUP(FF$1,$Z$2:$Z$18,$AA$2:$AA$18)-$T340)^2+(_xlfn.XLOOKUP(FF$1,$Z$2:$Z$18,$AB$2:$AB$18)-$U340)^2+(_xlfn.XLOOKUP(FF$1,$Z$2:$Z$18,$AC$2:$AC$18-$V340)^2)))</f>
        <v/>
      </c>
      <c r="FG340" s="96" t="str" cm="1">
        <f t="array" ref="FG340">IF(OR(FG$1=0, $A340="", _xlfn.XLOOKUP(FG$1, $Z$2:$Z$18, $AD$2:$AD$18, "")=""),"",SQRT((_xlfn.XLOOKUP(FG$1,$Z$2:$Z$18,$AA$2:$AA$18)-$T340)^2+(_xlfn.XLOOKUP(FG$1,$Z$2:$Z$18,$AB$2:$AB$18)-$U340)^2+(_xlfn.XLOOKUP(FG$1,$Z$2:$Z$18,$AC$2:$AC$18-$V340)^2)))</f>
        <v/>
      </c>
      <c r="FH340" s="96" t="str" cm="1">
        <f t="array" ref="FH340">IF(OR(FH$1=0, $A340="", _xlfn.XLOOKUP(FH$1, $Z$2:$Z$18, $AD$2:$AD$18, "")=""),"",SQRT((_xlfn.XLOOKUP(FH$1,$Z$2:$Z$18,$AA$2:$AA$18)-$T340)^2+(_xlfn.XLOOKUP(FH$1,$Z$2:$Z$18,$AB$2:$AB$18)-$U340)^2+(_xlfn.XLOOKUP(FH$1,$Z$2:$Z$18,$AC$2:$AC$18-$V340)^2)))</f>
        <v/>
      </c>
      <c r="FI340" s="97" t="str" cm="1">
        <f t="array" ref="FI340">IF(OR(FI$1=0, $A340="", _xlfn.XLOOKUP(FI$1, $Z$2:$Z$18, $AD$2:$AD$18, "")=""),"",SQRT((_xlfn.XLOOKUP(FI$1,$Z$2:$Z$18,$AA$2:$AA$18)-$T340)^2+(_xlfn.XLOOKUP(FI$1,$Z$2:$Z$18,$AB$2:$AB$18)-$U340)^2+(_xlfn.XLOOKUP(FI$1,$Z$2:$Z$18,$AC$2:$AC$18-$V340)^2)))</f>
        <v/>
      </c>
      <c r="FJ340" s="97" t="str" cm="1">
        <f t="array" ref="FJ340">IF(OR(FJ$1=0, $A340="", _xlfn.XLOOKUP(FJ$1, $Z$2:$Z$18, $AD$2:$AD$18, "")=""),"",SQRT((_xlfn.XLOOKUP(FJ$1,$Z$2:$Z$18,$AA$2:$AA$18)-$T340)^2+(_xlfn.XLOOKUP(FJ$1,$Z$2:$Z$18,$AB$2:$AB$18)-$U340)^2+(_xlfn.XLOOKUP(FJ$1,$Z$2:$Z$18,$AC$2:$AC$18-$V340)^2)))</f>
        <v/>
      </c>
      <c r="FK340" s="97" t="str" cm="1">
        <f t="array" ref="FK340">IF(OR(FK$1=0, $A340="", _xlfn.XLOOKUP(FK$1, $Z$2:$Z$18, $AD$2:$AD$18, "")=""),"",SQRT((_xlfn.XLOOKUP(FK$1,$Z$2:$Z$18,$AA$2:$AA$18)-$T340)^2+(_xlfn.XLOOKUP(FK$1,$Z$2:$Z$18,$AB$2:$AB$18)-$U340)^2+(_xlfn.XLOOKUP(FK$1,$Z$2:$Z$18,$AC$2:$AC$18-$V340)^2)))</f>
        <v/>
      </c>
      <c r="FL340" s="97" t="str" cm="1">
        <f t="array" ref="FL340">IF(OR(FL$1=0, $A340="", _xlfn.XLOOKUP(FL$1, $Z$2:$Z$18, $AD$2:$AD$18, "")=""),"",SQRT((_xlfn.XLOOKUP(FL$1,$Z$2:$Z$18,$AA$2:$AA$18)-$T340)^2+(_xlfn.XLOOKUP(FL$1,$Z$2:$Z$18,$AB$2:$AB$18)-$U340)^2+(_xlfn.XLOOKUP(FL$1,$Z$2:$Z$18,$AC$2:$AC$18-$V340)^2)))</f>
        <v/>
      </c>
      <c r="FM340" s="97" t="str" cm="1">
        <f t="array" ref="FM340">IF(OR(FM$1=0, $A340="", _xlfn.XLOOKUP(FM$1, $Z$2:$Z$18, $AD$2:$AD$18, "")=""),"",SQRT((_xlfn.XLOOKUP(FM$1,$Z$2:$Z$18,$AA$2:$AA$18)-$T340)^2+(_xlfn.XLOOKUP(FM$1,$Z$2:$Z$18,$AB$2:$AB$18)-$U340)^2+(_xlfn.XLOOKUP(FM$1,$Z$2:$Z$18,$AC$2:$AC$18-$V340)^2)))</f>
        <v/>
      </c>
      <c r="FN340" s="97" t="str" cm="1">
        <f t="array" ref="FN340">IF(OR(FN$1=0, $A340="", _xlfn.XLOOKUP(FN$1, $Z$2:$Z$18, $AD$2:$AD$18, "")=""),"",SQRT((_xlfn.XLOOKUP(FN$1,$Z$2:$Z$18,$AA$2:$AA$18)-$T340)^2+(_xlfn.XLOOKUP(FN$1,$Z$2:$Z$18,$AB$2:$AB$18)-$U340)^2+(_xlfn.XLOOKUP(FN$1,$Z$2:$Z$18,$AC$2:$AC$18-$V340)^2)))</f>
        <v/>
      </c>
      <c r="FO340" s="98" t="str" cm="1">
        <f t="array" ref="FO340">IF(OR(FO$1=0, $A340="", _xlfn.XLOOKUP(FO$1, $Z$2:$Z$18, $AD$2:$AD$18, "")=""),"",SQRT((_xlfn.XLOOKUP(FO$1,$Z$2:$Z$18,$AA$2:$AA$18)-$T340)^2+(_xlfn.XLOOKUP(FO$1,$Z$2:$Z$18,$AB$2:$AB$18)-$U340)^2+(_xlfn.XLOOKUP(FO$1,$Z$2:$Z$18,$AC$2:$AC$18-$V340)^2)))</f>
        <v/>
      </c>
      <c r="FP340" s="99"/>
      <c r="FQ340" s="99"/>
      <c r="FR340" s="100">
        <f t="shared" si="135"/>
        <v>0</v>
      </c>
      <c r="FS340" s="109">
        <f t="shared" si="136"/>
        <v>0</v>
      </c>
      <c r="FT340" s="109">
        <f t="shared" si="137"/>
        <v>0</v>
      </c>
      <c r="FU340" s="109">
        <f t="shared" si="138"/>
        <v>0</v>
      </c>
      <c r="FV340" s="109">
        <f t="shared" si="139"/>
        <v>0</v>
      </c>
      <c r="FW340" s="109">
        <f t="shared" si="140"/>
        <v>0</v>
      </c>
      <c r="FX340" s="109">
        <f t="shared" si="141"/>
        <v>0</v>
      </c>
      <c r="FY340" s="109">
        <f t="shared" si="142"/>
        <v>0</v>
      </c>
      <c r="FZ340" s="110">
        <f t="shared" si="143"/>
        <v>0</v>
      </c>
      <c r="GA340" s="110">
        <f t="shared" si="144"/>
        <v>0</v>
      </c>
      <c r="GB340" s="110">
        <f t="shared" si="145"/>
        <v>0</v>
      </c>
      <c r="GC340" s="110">
        <f t="shared" si="146"/>
        <v>0</v>
      </c>
      <c r="GD340" s="110">
        <f t="shared" si="147"/>
        <v>0</v>
      </c>
      <c r="GE340" s="110">
        <f t="shared" si="148"/>
        <v>0</v>
      </c>
      <c r="GF340" s="111">
        <f t="shared" si="149"/>
        <v>0</v>
      </c>
      <c r="GG340" s="100">
        <f t="shared" si="150"/>
        <v>0</v>
      </c>
      <c r="GH340" s="109">
        <f t="shared" si="151"/>
        <v>0</v>
      </c>
      <c r="GI340" s="109">
        <f t="shared" si="152"/>
        <v>0</v>
      </c>
      <c r="GJ340" s="109">
        <f t="shared" si="153"/>
        <v>0</v>
      </c>
      <c r="GK340" s="109">
        <f t="shared" si="154"/>
        <v>0</v>
      </c>
      <c r="GL340" s="109">
        <f t="shared" si="155"/>
        <v>0</v>
      </c>
      <c r="GM340" s="109">
        <f t="shared" si="156"/>
        <v>0</v>
      </c>
      <c r="GN340" s="109">
        <f t="shared" si="157"/>
        <v>0</v>
      </c>
      <c r="GO340" s="110">
        <f t="shared" si="158"/>
        <v>0</v>
      </c>
      <c r="GP340" s="110">
        <f t="shared" si="159"/>
        <v>0</v>
      </c>
      <c r="GQ340" s="110">
        <f t="shared" si="160"/>
        <v>0</v>
      </c>
      <c r="GR340" s="110">
        <f t="shared" si="161"/>
        <v>0</v>
      </c>
      <c r="GS340" s="110">
        <f t="shared" si="162"/>
        <v>0</v>
      </c>
      <c r="GT340" s="110">
        <f t="shared" si="163"/>
        <v>0</v>
      </c>
      <c r="GU340" s="111">
        <f t="shared" si="164"/>
        <v>0</v>
      </c>
      <c r="GX340" s="151" cm="1">
        <f t="array" ref="GX340">_xlfn.IFS(GX$1= 0,"", NOT(ISBLANK(CA340)), 0, ISBLANK(CA340), $Q340-$S340+FR340-AU340-DG340)</f>
        <v>0</v>
      </c>
      <c r="GY340" s="152" cm="1">
        <f t="array" ref="GY340">_xlfn.IFS(GY$1= 0,"", NOT(ISBLANK(CB340)), 0, ISBLANK(CB340), $Q340-$S340+FS340-AV340-DH340)</f>
        <v>0</v>
      </c>
      <c r="GZ340" s="152" cm="1">
        <f t="array" ref="GZ340">_xlfn.IFS(GZ$1= 0,"", NOT(ISBLANK(CC340)), 0, ISBLANK(CC340), $Q340-$S340+FT340-AW340-DI340)</f>
        <v>0</v>
      </c>
      <c r="HA340" s="152" cm="1">
        <f t="array" ref="HA340">_xlfn.IFS(HA$1= 0,"", NOT(ISBLANK(CD340)), 0, ISBLANK(CD340), $Q340-$S340+FU340-AX340-DJ340)</f>
        <v>0</v>
      </c>
      <c r="HB340" s="152" cm="1">
        <f t="array" ref="HB340">_xlfn.IFS(HB$1= 0,"", NOT(ISBLANK(CE340)), 0, ISBLANK(CE340), $Q340-$S340+FV340-AY340-DK340)</f>
        <v>0</v>
      </c>
      <c r="HC340" s="152" cm="1">
        <f t="array" ref="HC340">_xlfn.IFS(HC$1= 0,"", NOT(ISBLANK(CF340)), 0, ISBLANK(CF340), $Q340-$S340+FW340-AZ340-DL340)</f>
        <v>0</v>
      </c>
      <c r="HD340" s="152" cm="1">
        <f t="array" ref="HD340">_xlfn.IFS(HD$1= 0,"", NOT(ISBLANK(CG340)), 0, ISBLANK(CG340), $Q340-$S340+FX340-BA340-DM340)</f>
        <v>0</v>
      </c>
      <c r="HE340" s="152" t="str" cm="1">
        <f t="array" ref="HE340">_xlfn.IFS(HE$1= 0,"", NOT(ISBLANK(CH340)), 0, ISBLANK(CH340), $Q340-$S340+FY340-BB340-DN340)</f>
        <v/>
      </c>
      <c r="HF340" s="152" t="str" cm="1">
        <f t="array" ref="HF340">_xlfn.IFS(HF$1= 0,"", NOT(ISBLANK(CI340)), 0, ISBLANK(CI340), $Q340-$S340+FZ340-BC340-DO340)</f>
        <v/>
      </c>
      <c r="HG340" s="152" t="str" cm="1">
        <f t="array" ref="HG340">_xlfn.IFS(HG$1= 0,"", NOT(ISBLANK(CJ340)), 0, ISBLANK(CJ340), $Q340-$S340+GA340-BD340-DP340)</f>
        <v/>
      </c>
      <c r="HH340" s="152" t="str" cm="1">
        <f t="array" ref="HH340">_xlfn.IFS(HH$1= 0,"", NOT(ISBLANK(CK340)), 0, ISBLANK(CK340), $Q340-$S340+GB340-BE340-DQ340)</f>
        <v/>
      </c>
      <c r="HI340" s="152" t="str" cm="1">
        <f t="array" ref="HI340">_xlfn.IFS(HI$1= 0,"", NOT(ISBLANK(CL340)), 0, ISBLANK(CL340), $Q340-$S340+GC340-BF340-DR340)</f>
        <v/>
      </c>
      <c r="HJ340" s="152" t="str" cm="1">
        <f t="array" ref="HJ340">_xlfn.IFS(HJ$1= 0,"", NOT(ISBLANK(CM340)), 0, ISBLANK(CM340), $Q340-$S340+GD340-BG340-DS340)</f>
        <v/>
      </c>
      <c r="HK340" s="152" t="str" cm="1">
        <f t="array" ref="HK340">_xlfn.IFS(HK$1= 0,"", NOT(ISBLANK(CN340)), 0, ISBLANK(CN340), $Q340-$S340+GE340-BH340-DT340)</f>
        <v/>
      </c>
      <c r="HL340" s="153" t="str" cm="1">
        <f t="array" ref="HL340">_xlfn.IFS(HL$1= 0,"", NOT(ISBLANK(CO340)), 0, ISBLANK(CO340), $Q340-$S340+GF340-BI340-DU340)</f>
        <v/>
      </c>
      <c r="HM340" s="153" t="str" cm="1">
        <f t="array" ref="HM340">_xlfn.IFS(HM$1= 0,"", NOT(ISBLANK(DE340)), 0, ISBLANK(DE340), $Q340-$S340+IC340-BY340-#REF!)</f>
        <v/>
      </c>
      <c r="HN340" s="153" t="e" cm="1">
        <f t="array" ref="HN340">_xlfn.IFS(HN$1= 0,"", NOT(ISBLANK(DF340)), 0, ISBLANK(DF340), $Q340-$S340+ID340-BZ340-#REF!)</f>
        <v>#REF!</v>
      </c>
      <c r="HO340" s="153" t="e" cm="1">
        <f t="array" ref="HO340">_xlfn.IFS(HO$1= 0,"", NOT(ISBLANK(DG340)), 0, ISBLANK(DG340), $Q340-$S340+IE340-CA340-#REF!)</f>
        <v>#VALUE!</v>
      </c>
      <c r="HP340" s="153" t="e" cm="1">
        <f t="array" ref="HP340">_xlfn.IFS(HP$1= 0,"", NOT(ISBLANK(DH340)), 0, ISBLANK(DH340), $Q340-$S340+IF340-CB340-#REF!)</f>
        <v>#REF!</v>
      </c>
      <c r="HQ340" s="153" t="e" cm="1">
        <f t="array" ref="HQ340">_xlfn.IFS(HQ$1= 0,"", NOT(ISBLANK(DI340)), 0, ISBLANK(DI340), $Q340-$S340+IG340-CC340-#REF!)</f>
        <v>#REF!</v>
      </c>
      <c r="HR340" s="153" cm="1">
        <f t="array" ref="HR340">_xlfn.IFS(HR$1= 0,"", NOT(ISBLANK(DJ340)), 0, ISBLANK(DJ340), $Q340-$S340+IH340-CD340-EK340)</f>
        <v>0</v>
      </c>
      <c r="HS340" s="153" t="e" cm="1">
        <f t="array" ref="HS340">_xlfn.IFS(HS$1= 0,"", NOT(ISBLANK(DK340)), 0, ISBLANK(DK340), $Q340-$S340+II340-CE340-EL340)</f>
        <v>#VALUE!</v>
      </c>
      <c r="HT340" s="153" t="e" cm="1">
        <f t="array" ref="HT340">_xlfn.IFS(HT$1= 0,"", NOT(ISBLANK(DL340)), 0, ISBLANK(DL340), $Q340-$S340+GV340-CF340-EM340)</f>
        <v>#VALUE!</v>
      </c>
      <c r="HU340" s="153" t="e" cm="1">
        <f t="array" ref="HU340">_xlfn.IFS(HU$1= 0,"", NOT(ISBLANK(DM340)), 0, ISBLANK(DM340), $Q340-$S340+GW340-CG340-EN340)</f>
        <v>#VALUE!</v>
      </c>
      <c r="HV340" s="153" t="str" cm="1">
        <f t="array" ref="HV340">_xlfn.IFS(HV$1= 0,"", NOT(ISBLANK(DN340)), 0, ISBLANK(DN340), $Q340-$S340+GX340-CH340-EO340)</f>
        <v/>
      </c>
      <c r="HW340" s="153" t="str" cm="1">
        <f t="array" ref="HW340">_xlfn.IFS(HW$1= 0,"", NOT(ISBLANK(DO340)), 0, ISBLANK(DO340), $Q340-$S340+GY340-CI340-EP340)</f>
        <v/>
      </c>
      <c r="HX340" s="153" t="str" cm="1">
        <f t="array" ref="HX340">_xlfn.IFS(HX$1= 0,"", NOT(ISBLANK(DP340)), 0, ISBLANK(DP340), $Q340-$S340+GZ340-CJ340-EQ340)</f>
        <v/>
      </c>
      <c r="HY340" s="153" t="str" cm="1">
        <f t="array" ref="HY340">_xlfn.IFS(HY$1= 0,"", NOT(ISBLANK(DQ340)), 0, ISBLANK(DQ340), $Q340-$S340+HA340-CK340-ER340)</f>
        <v/>
      </c>
      <c r="HZ340" s="153" t="str" cm="1">
        <f t="array" ref="HZ340">_xlfn.IFS(HZ$1= 0,"", NOT(ISBLANK(DR340)), 0, ISBLANK(DR340), $Q340-$S340+HB340-CL340-ES340)</f>
        <v/>
      </c>
      <c r="IA340" s="153" t="str" cm="1">
        <f t="array" ref="IA340">_xlfn.IFS(IA$1= 0,"", NOT(ISBLANK(DS340)), 0, ISBLANK(DS340), $Q340-$S340+HC340-CM340-ET340)</f>
        <v/>
      </c>
    </row>
    <row r="341" spans="1:235" ht="16.5" x14ac:dyDescent="0.3">
      <c r="A341" s="144"/>
      <c r="B341" s="106"/>
      <c r="C341" s="106"/>
      <c r="D341" s="107"/>
      <c r="E341" s="131"/>
      <c r="F341" s="137"/>
      <c r="G341" s="2"/>
      <c r="H341" s="2"/>
      <c r="I341" s="2"/>
      <c r="J341" s="2"/>
      <c r="K341" s="2"/>
      <c r="L341" s="2"/>
      <c r="M341" s="140"/>
      <c r="N341" s="137"/>
      <c r="O341" s="138"/>
      <c r="P341" s="133"/>
      <c r="Q341" s="94">
        <f t="shared" si="133"/>
        <v>0</v>
      </c>
      <c r="R341" s="1"/>
      <c r="S341" s="1"/>
      <c r="T341" s="2"/>
      <c r="U341" s="2"/>
      <c r="V341" s="82">
        <f t="shared" si="134"/>
        <v>0</v>
      </c>
      <c r="W341" s="121"/>
      <c r="X341" s="108"/>
      <c r="AU341" s="105"/>
      <c r="AV341" s="105"/>
      <c r="AW341" s="105"/>
      <c r="AX341" s="105"/>
      <c r="AY341" s="105"/>
      <c r="AZ341" s="105"/>
      <c r="BA341" s="105"/>
      <c r="BB341" s="105"/>
      <c r="BC341" s="105"/>
      <c r="BD341" s="105"/>
      <c r="BE341" s="105"/>
      <c r="BF341" s="105"/>
      <c r="BG341" s="105"/>
      <c r="BH341" s="105"/>
      <c r="BI341" s="105"/>
      <c r="BJ341" s="105"/>
      <c r="BK341" s="105"/>
      <c r="BL341" s="105"/>
      <c r="BM341" s="105"/>
      <c r="BN341" s="105"/>
      <c r="BO341" s="105"/>
      <c r="BP341" s="105"/>
      <c r="BQ341" s="105"/>
      <c r="BR341" s="105"/>
      <c r="BS341" s="105"/>
      <c r="BT341" s="105"/>
      <c r="BU341" s="105"/>
      <c r="BV341" s="105"/>
      <c r="BW341" s="105"/>
      <c r="BX341" s="105"/>
      <c r="BZ341" s="99"/>
      <c r="CA341" s="105" t="s">
        <v>32</v>
      </c>
      <c r="CB341" s="105"/>
      <c r="CC341" s="105"/>
      <c r="CD341" s="105"/>
      <c r="CE341" s="105"/>
      <c r="CF341" s="105"/>
      <c r="CG341" s="105"/>
      <c r="CH341" s="105"/>
      <c r="CI341" s="105"/>
      <c r="CJ341" s="105"/>
      <c r="CK341" s="105"/>
      <c r="CL341" s="105"/>
      <c r="CM341" s="105"/>
      <c r="CN341" s="105"/>
      <c r="CO341" s="105"/>
      <c r="CP341" s="105" t="s">
        <v>32</v>
      </c>
      <c r="CQ341" s="105"/>
      <c r="CR341" s="105"/>
      <c r="CS341" s="105"/>
      <c r="CT341" s="105"/>
      <c r="CU341" s="105"/>
      <c r="CV341" s="105"/>
      <c r="CW341" s="105"/>
      <c r="CX341" s="105"/>
      <c r="CY341" s="105"/>
      <c r="CZ341" s="105"/>
      <c r="DA341" s="105"/>
      <c r="DB341" s="105"/>
      <c r="DC341" s="105"/>
      <c r="DD341" s="105"/>
      <c r="DE341" s="99"/>
      <c r="DF341" s="99"/>
      <c r="DG341" s="105"/>
      <c r="DH341" s="105"/>
      <c r="DI341" s="105"/>
      <c r="DJ341" s="105"/>
      <c r="DK341" s="105"/>
      <c r="DL341" s="105"/>
      <c r="DM341" s="105"/>
      <c r="DN341" s="105"/>
      <c r="DO341" s="105"/>
      <c r="DP341" s="105"/>
      <c r="DQ341" s="105"/>
      <c r="DR341" s="105"/>
      <c r="DS341" s="105"/>
      <c r="DT341" s="105"/>
      <c r="DU341" s="105"/>
      <c r="DV341" s="105"/>
      <c r="DW341" s="105"/>
      <c r="DX341" s="105"/>
      <c r="DY341" s="105"/>
      <c r="DZ341" s="105"/>
      <c r="EA341" s="105"/>
      <c r="EB341" s="105"/>
      <c r="EC341" s="105"/>
      <c r="ED341" s="105"/>
      <c r="EE341" s="105"/>
      <c r="EF341" s="105"/>
      <c r="EG341" s="105"/>
      <c r="EH341" s="105"/>
      <c r="EI341" s="105"/>
      <c r="EJ341" s="105"/>
      <c r="EL341" s="146" t="str" cm="1">
        <f t="array" ref="EL341">IF(OR(EL$1=0, $A341="", _xlfn.XLOOKUP(EL$1, $Z$2:$Z$18, $AD$2:$AD$18, "")=""),"",SQRT((_xlfn.XLOOKUP(EL$1,$Z$2:$Z$18,$AA$2:$AA$18)-$T341)^2+(_xlfn.XLOOKUP(EL$1,$Z$2:$Z$18,$AB$2:$AB$18)-$U341)^2+(_xlfn.XLOOKUP(EL$1,$Z$2:$Z$18,$AC$2:$AC$18-$V341)^2)))</f>
        <v/>
      </c>
      <c r="EM341" s="96" t="str" cm="1">
        <f t="array" ref="EM341">IF(OR(EM$1=0, $A341="", _xlfn.XLOOKUP(EM$1, $Z$2:$Z$18, $AD$2:$AD$18, "")=""),"",SQRT((_xlfn.XLOOKUP(EM$1,$Z$2:$Z$18,$AA$2:$AA$18)-$T341)^2+(_xlfn.XLOOKUP(EM$1,$Z$2:$Z$18,$AB$2:$AB$18)-$U341)^2+(_xlfn.XLOOKUP(EM$1,$Z$2:$Z$18,$AC$2:$AC$18-$V341)^2)))</f>
        <v/>
      </c>
      <c r="EN341" s="96" t="str" cm="1">
        <f t="array" ref="EN341">IF(OR(EN$1=0, $A341="", _xlfn.XLOOKUP(EN$1, $Z$2:$Z$18, $AD$2:$AD$18, "")=""),"",SQRT((_xlfn.XLOOKUP(EN$1,$Z$2:$Z$18,$AA$2:$AA$18)-$T341)^2+(_xlfn.XLOOKUP(EN$1,$Z$2:$Z$18,$AB$2:$AB$18)-$U341)^2+(_xlfn.XLOOKUP(EN$1,$Z$2:$Z$18,$AC$2:$AC$18-$V341)^2)))</f>
        <v/>
      </c>
      <c r="EO341" s="96" t="str" cm="1">
        <f t="array" ref="EO341">IF(OR(EO$1=0, $A341="", _xlfn.XLOOKUP(EO$1, $Z$2:$Z$18, $AD$2:$AD$18, "")=""),"",SQRT((_xlfn.XLOOKUP(EO$1,$Z$2:$Z$18,$AA$2:$AA$18)-$T341)^2+(_xlfn.XLOOKUP(EO$1,$Z$2:$Z$18,$AB$2:$AB$18)-$U341)^2+(_xlfn.XLOOKUP(EO$1,$Z$2:$Z$18,$AC$2:$AC$18-$V341)^2)))</f>
        <v/>
      </c>
      <c r="EP341" s="96" t="str" cm="1">
        <f t="array" ref="EP341">IF(OR(EP$1=0, $A341="", _xlfn.XLOOKUP(EP$1, $Z$2:$Z$18, $AD$2:$AD$18, "")=""),"",SQRT((_xlfn.XLOOKUP(EP$1,$Z$2:$Z$18,$AA$2:$AA$18)-$T341)^2+(_xlfn.XLOOKUP(EP$1,$Z$2:$Z$18,$AB$2:$AB$18)-$U341)^2+(_xlfn.XLOOKUP(EP$1,$Z$2:$Z$18,$AC$2:$AC$18-$V341)^2)))</f>
        <v/>
      </c>
      <c r="EQ341" s="96" t="str" cm="1">
        <f t="array" ref="EQ341">IF(OR(EQ$1=0, $A341="", _xlfn.XLOOKUP(EQ$1, $Z$2:$Z$18, $AD$2:$AD$18, "")=""),"",SQRT((_xlfn.XLOOKUP(EQ$1,$Z$2:$Z$18,$AA$2:$AA$18)-$T341)^2+(_xlfn.XLOOKUP(EQ$1,$Z$2:$Z$18,$AB$2:$AB$18)-$U341)^2+(_xlfn.XLOOKUP(EQ$1,$Z$2:$Z$18,$AC$2:$AC$18-$V341)^2)))</f>
        <v/>
      </c>
      <c r="ER341" s="96" t="str" cm="1">
        <f t="array" ref="ER341">IF(OR(ER$1=0, $A341="", _xlfn.XLOOKUP(ER$1, $Z$2:$Z$18, $AD$2:$AD$18, "")=""),"",SQRT((_xlfn.XLOOKUP(ER$1,$Z$2:$Z$18,$AA$2:$AA$18)-$T341)^2+(_xlfn.XLOOKUP(ER$1,$Z$2:$Z$18,$AB$2:$AB$18)-$U341)^2+(_xlfn.XLOOKUP(ER$1,$Z$2:$Z$18,$AC$2:$AC$18-$V341)^2)))</f>
        <v/>
      </c>
      <c r="ES341" s="96" t="str" cm="1">
        <f t="array" ref="ES341">IF(OR(ES$1=0, $A341="", _xlfn.XLOOKUP(ES$1, $Z$2:$Z$18, $AD$2:$AD$18, "")=""),"",SQRT((_xlfn.XLOOKUP(ES$1,$Z$2:$Z$18,$AA$2:$AA$18)-$T341)^2+(_xlfn.XLOOKUP(ES$1,$Z$2:$Z$18,$AB$2:$AB$18)-$U341)^2+(_xlfn.XLOOKUP(ES$1,$Z$2:$Z$18,$AC$2:$AC$18-$V341)^2)))</f>
        <v/>
      </c>
      <c r="ET341" s="97" t="str" cm="1">
        <f t="array" ref="ET341">IF(OR(ET$1=0, $A341="", _xlfn.XLOOKUP(ET$1, $Z$2:$Z$18, $AD$2:$AD$18, "")=""),"",SQRT((_xlfn.XLOOKUP(ET$1,$Z$2:$Z$18,$AA$2:$AA$18)-$T341)^2+(_xlfn.XLOOKUP(ET$1,$Z$2:$Z$18,$AB$2:$AB$18)-$U341)^2+(_xlfn.XLOOKUP(ET$1,$Z$2:$Z$18,$AC$2:$AC$18-$V341)^2)))</f>
        <v/>
      </c>
      <c r="EU341" s="97" t="str" cm="1">
        <f t="array" ref="EU341">IF(OR(EU$1=0, $A341="", _xlfn.XLOOKUP(EU$1, $Z$2:$Z$18, $AD$2:$AD$18, "")=""),"",SQRT((_xlfn.XLOOKUP(EU$1,$Z$2:$Z$18,$AA$2:$AA$18)-$T341)^2+(_xlfn.XLOOKUP(EU$1,$Z$2:$Z$18,$AB$2:$AB$18)-$U341)^2+(_xlfn.XLOOKUP(EU$1,$Z$2:$Z$18,$AC$2:$AC$18-$V341)^2)))</f>
        <v/>
      </c>
      <c r="EV341" s="97" t="str" cm="1">
        <f t="array" ref="EV341">IF(OR(EV$1=0, $A341="", _xlfn.XLOOKUP(EV$1, $Z$2:$Z$18, $AD$2:$AD$18, "")=""),"",SQRT((_xlfn.XLOOKUP(EV$1,$Z$2:$Z$18,$AA$2:$AA$18)-$T341)^2+(_xlfn.XLOOKUP(EV$1,$Z$2:$Z$18,$AB$2:$AB$18)-$U341)^2+(_xlfn.XLOOKUP(EV$1,$Z$2:$Z$18,$AC$2:$AC$18-$V341)^2)))</f>
        <v/>
      </c>
      <c r="EW341" s="97" t="str" cm="1">
        <f t="array" ref="EW341">IF(OR(EW$1=0, $A341="", _xlfn.XLOOKUP(EW$1, $Z$2:$Z$18, $AD$2:$AD$18, "")=""),"",SQRT((_xlfn.XLOOKUP(EW$1,$Z$2:$Z$18,$AA$2:$AA$18)-$T341)^2+(_xlfn.XLOOKUP(EW$1,$Z$2:$Z$18,$AB$2:$AB$18)-$U341)^2+(_xlfn.XLOOKUP(EW$1,$Z$2:$Z$18,$AC$2:$AC$18-$V341)^2)))</f>
        <v/>
      </c>
      <c r="EX341" s="97" t="str" cm="1">
        <f t="array" ref="EX341">IF(OR(EX$1=0, $A341="", _xlfn.XLOOKUP(EX$1, $Z$2:$Z$18, $AD$2:$AD$18, "")=""),"",SQRT((_xlfn.XLOOKUP(EX$1,$Z$2:$Z$18,$AA$2:$AA$18)-$T341)^2+(_xlfn.XLOOKUP(EX$1,$Z$2:$Z$18,$AB$2:$AB$18)-$U341)^2+(_xlfn.XLOOKUP(EX$1,$Z$2:$Z$18,$AC$2:$AC$18-$V341)^2)))</f>
        <v/>
      </c>
      <c r="EY341" s="97" t="str" cm="1">
        <f t="array" ref="EY341">IF(OR(EY$1=0, $A341="", _xlfn.XLOOKUP(EY$1, $Z$2:$Z$18, $AD$2:$AD$18, "")=""),"",SQRT((_xlfn.XLOOKUP(EY$1,$Z$2:$Z$18,$AA$2:$AA$18)-$T341)^2+(_xlfn.XLOOKUP(EY$1,$Z$2:$Z$18,$AB$2:$AB$18)-$U341)^2+(_xlfn.XLOOKUP(EY$1,$Z$2:$Z$18,$AC$2:$AC$18-$V341)^2)))</f>
        <v/>
      </c>
      <c r="EZ341" s="98" t="str" cm="1">
        <f t="array" ref="EZ341">IF(OR(EZ$1=0, $A341="", _xlfn.XLOOKUP(EZ$1, $Z$2:$Z$18, $AD$2:$AD$18, "")=""),"",SQRT((_xlfn.XLOOKUP(EZ$1,$Z$2:$Z$18,$AA$2:$AA$18)-$T341)^2+(_xlfn.XLOOKUP(EZ$1,$Z$2:$Z$18,$AB$2:$AB$18)-$U341)^2+(_xlfn.XLOOKUP(EZ$1,$Z$2:$Z$18,$AC$2:$AC$18-$V341)^2)))</f>
        <v/>
      </c>
      <c r="FA341" s="146" t="str" cm="1">
        <f t="array" ref="FA341">IF(OR(FA$1=0, $A341="", _xlfn.XLOOKUP(FA$1, $Z$2:$Z$18, $AD$2:$AD$18, "")=""),"",SQRT((_xlfn.XLOOKUP(FA$1,$Z$2:$Z$18,$AA$2:$AA$18)-$T341)^2+(_xlfn.XLOOKUP(FA$1,$Z$2:$Z$18,$AB$2:$AB$18)-$U341)^2+(_xlfn.XLOOKUP(FA$1,$Z$2:$Z$18,$AC$2:$AC$18-$V341)^2)))</f>
        <v/>
      </c>
      <c r="FB341" s="96" t="str" cm="1">
        <f t="array" ref="FB341">IF(OR(FB$1=0, $A341="", _xlfn.XLOOKUP(FB$1, $Z$2:$Z$18, $AD$2:$AD$18, "")=""),"",SQRT((_xlfn.XLOOKUP(FB$1,$Z$2:$Z$18,$AA$2:$AA$18)-$T341)^2+(_xlfn.XLOOKUP(FB$1,$Z$2:$Z$18,$AB$2:$AB$18)-$U341)^2+(_xlfn.XLOOKUP(FB$1,$Z$2:$Z$18,$AC$2:$AC$18-$V341)^2)))</f>
        <v/>
      </c>
      <c r="FC341" s="96" t="str" cm="1">
        <f t="array" ref="FC341">IF(OR(FC$1=0, $A341="", _xlfn.XLOOKUP(FC$1, $Z$2:$Z$18, $AD$2:$AD$18, "")=""),"",SQRT((_xlfn.XLOOKUP(FC$1,$Z$2:$Z$18,$AA$2:$AA$18)-$T341)^2+(_xlfn.XLOOKUP(FC$1,$Z$2:$Z$18,$AB$2:$AB$18)-$U341)^2+(_xlfn.XLOOKUP(FC$1,$Z$2:$Z$18,$AC$2:$AC$18-$V341)^2)))</f>
        <v/>
      </c>
      <c r="FD341" s="96" t="str" cm="1">
        <f t="array" ref="FD341">IF(OR(FD$1=0, $A341="", _xlfn.XLOOKUP(FD$1, $Z$2:$Z$18, $AD$2:$AD$18, "")=""),"",SQRT((_xlfn.XLOOKUP(FD$1,$Z$2:$Z$18,$AA$2:$AA$18)-$T341)^2+(_xlfn.XLOOKUP(FD$1,$Z$2:$Z$18,$AB$2:$AB$18)-$U341)^2+(_xlfn.XLOOKUP(FD$1,$Z$2:$Z$18,$AC$2:$AC$18-$V341)^2)))</f>
        <v/>
      </c>
      <c r="FE341" s="96" t="str" cm="1">
        <f t="array" ref="FE341">IF(OR(FE$1=0, $A341="", _xlfn.XLOOKUP(FE$1, $Z$2:$Z$18, $AD$2:$AD$18, "")=""),"",SQRT((_xlfn.XLOOKUP(FE$1,$Z$2:$Z$18,$AA$2:$AA$18)-$T341)^2+(_xlfn.XLOOKUP(FE$1,$Z$2:$Z$18,$AB$2:$AB$18)-$U341)^2+(_xlfn.XLOOKUP(FE$1,$Z$2:$Z$18,$AC$2:$AC$18-$V341)^2)))</f>
        <v/>
      </c>
      <c r="FF341" s="96" t="str" cm="1">
        <f t="array" ref="FF341">IF(OR(FF$1=0, $A341="", _xlfn.XLOOKUP(FF$1, $Z$2:$Z$18, $AD$2:$AD$18, "")=""),"",SQRT((_xlfn.XLOOKUP(FF$1,$Z$2:$Z$18,$AA$2:$AA$18)-$T341)^2+(_xlfn.XLOOKUP(FF$1,$Z$2:$Z$18,$AB$2:$AB$18)-$U341)^2+(_xlfn.XLOOKUP(FF$1,$Z$2:$Z$18,$AC$2:$AC$18-$V341)^2)))</f>
        <v/>
      </c>
      <c r="FG341" s="96" t="str" cm="1">
        <f t="array" ref="FG341">IF(OR(FG$1=0, $A341="", _xlfn.XLOOKUP(FG$1, $Z$2:$Z$18, $AD$2:$AD$18, "")=""),"",SQRT((_xlfn.XLOOKUP(FG$1,$Z$2:$Z$18,$AA$2:$AA$18)-$T341)^2+(_xlfn.XLOOKUP(FG$1,$Z$2:$Z$18,$AB$2:$AB$18)-$U341)^2+(_xlfn.XLOOKUP(FG$1,$Z$2:$Z$18,$AC$2:$AC$18-$V341)^2)))</f>
        <v/>
      </c>
      <c r="FH341" s="96" t="str" cm="1">
        <f t="array" ref="FH341">IF(OR(FH$1=0, $A341="", _xlfn.XLOOKUP(FH$1, $Z$2:$Z$18, $AD$2:$AD$18, "")=""),"",SQRT((_xlfn.XLOOKUP(FH$1,$Z$2:$Z$18,$AA$2:$AA$18)-$T341)^2+(_xlfn.XLOOKUP(FH$1,$Z$2:$Z$18,$AB$2:$AB$18)-$U341)^2+(_xlfn.XLOOKUP(FH$1,$Z$2:$Z$18,$AC$2:$AC$18-$V341)^2)))</f>
        <v/>
      </c>
      <c r="FI341" s="97" t="str" cm="1">
        <f t="array" ref="FI341">IF(OR(FI$1=0, $A341="", _xlfn.XLOOKUP(FI$1, $Z$2:$Z$18, $AD$2:$AD$18, "")=""),"",SQRT((_xlfn.XLOOKUP(FI$1,$Z$2:$Z$18,$AA$2:$AA$18)-$T341)^2+(_xlfn.XLOOKUP(FI$1,$Z$2:$Z$18,$AB$2:$AB$18)-$U341)^2+(_xlfn.XLOOKUP(FI$1,$Z$2:$Z$18,$AC$2:$AC$18-$V341)^2)))</f>
        <v/>
      </c>
      <c r="FJ341" s="97" t="str" cm="1">
        <f t="array" ref="FJ341">IF(OR(FJ$1=0, $A341="", _xlfn.XLOOKUP(FJ$1, $Z$2:$Z$18, $AD$2:$AD$18, "")=""),"",SQRT((_xlfn.XLOOKUP(FJ$1,$Z$2:$Z$18,$AA$2:$AA$18)-$T341)^2+(_xlfn.XLOOKUP(FJ$1,$Z$2:$Z$18,$AB$2:$AB$18)-$U341)^2+(_xlfn.XLOOKUP(FJ$1,$Z$2:$Z$18,$AC$2:$AC$18-$V341)^2)))</f>
        <v/>
      </c>
      <c r="FK341" s="97" t="str" cm="1">
        <f t="array" ref="FK341">IF(OR(FK$1=0, $A341="", _xlfn.XLOOKUP(FK$1, $Z$2:$Z$18, $AD$2:$AD$18, "")=""),"",SQRT((_xlfn.XLOOKUP(FK$1,$Z$2:$Z$18,$AA$2:$AA$18)-$T341)^2+(_xlfn.XLOOKUP(FK$1,$Z$2:$Z$18,$AB$2:$AB$18)-$U341)^2+(_xlfn.XLOOKUP(FK$1,$Z$2:$Z$18,$AC$2:$AC$18-$V341)^2)))</f>
        <v/>
      </c>
      <c r="FL341" s="97" t="str" cm="1">
        <f t="array" ref="FL341">IF(OR(FL$1=0, $A341="", _xlfn.XLOOKUP(FL$1, $Z$2:$Z$18, $AD$2:$AD$18, "")=""),"",SQRT((_xlfn.XLOOKUP(FL$1,$Z$2:$Z$18,$AA$2:$AA$18)-$T341)^2+(_xlfn.XLOOKUP(FL$1,$Z$2:$Z$18,$AB$2:$AB$18)-$U341)^2+(_xlfn.XLOOKUP(FL$1,$Z$2:$Z$18,$AC$2:$AC$18-$V341)^2)))</f>
        <v/>
      </c>
      <c r="FM341" s="97" t="str" cm="1">
        <f t="array" ref="FM341">IF(OR(FM$1=0, $A341="", _xlfn.XLOOKUP(FM$1, $Z$2:$Z$18, $AD$2:$AD$18, "")=""),"",SQRT((_xlfn.XLOOKUP(FM$1,$Z$2:$Z$18,$AA$2:$AA$18)-$T341)^2+(_xlfn.XLOOKUP(FM$1,$Z$2:$Z$18,$AB$2:$AB$18)-$U341)^2+(_xlfn.XLOOKUP(FM$1,$Z$2:$Z$18,$AC$2:$AC$18-$V341)^2)))</f>
        <v/>
      </c>
      <c r="FN341" s="97" t="str" cm="1">
        <f t="array" ref="FN341">IF(OR(FN$1=0, $A341="", _xlfn.XLOOKUP(FN$1, $Z$2:$Z$18, $AD$2:$AD$18, "")=""),"",SQRT((_xlfn.XLOOKUP(FN$1,$Z$2:$Z$18,$AA$2:$AA$18)-$T341)^2+(_xlfn.XLOOKUP(FN$1,$Z$2:$Z$18,$AB$2:$AB$18)-$U341)^2+(_xlfn.XLOOKUP(FN$1,$Z$2:$Z$18,$AC$2:$AC$18-$V341)^2)))</f>
        <v/>
      </c>
      <c r="FO341" s="98" t="str" cm="1">
        <f t="array" ref="FO341">IF(OR(FO$1=0, $A341="", _xlfn.XLOOKUP(FO$1, $Z$2:$Z$18, $AD$2:$AD$18, "")=""),"",SQRT((_xlfn.XLOOKUP(FO$1,$Z$2:$Z$18,$AA$2:$AA$18)-$T341)^2+(_xlfn.XLOOKUP(FO$1,$Z$2:$Z$18,$AB$2:$AB$18)-$U341)^2+(_xlfn.XLOOKUP(FO$1,$Z$2:$Z$18,$AC$2:$AC$18-$V341)^2)))</f>
        <v/>
      </c>
      <c r="FP341" s="99"/>
      <c r="FQ341" s="99"/>
      <c r="FR341" s="100">
        <f t="shared" si="135"/>
        <v>0</v>
      </c>
      <c r="FS341" s="109">
        <f t="shared" si="136"/>
        <v>0</v>
      </c>
      <c r="FT341" s="109">
        <f t="shared" si="137"/>
        <v>0</v>
      </c>
      <c r="FU341" s="109">
        <f t="shared" si="138"/>
        <v>0</v>
      </c>
      <c r="FV341" s="109">
        <f t="shared" si="139"/>
        <v>0</v>
      </c>
      <c r="FW341" s="109">
        <f t="shared" si="140"/>
        <v>0</v>
      </c>
      <c r="FX341" s="109">
        <f t="shared" si="141"/>
        <v>0</v>
      </c>
      <c r="FY341" s="109">
        <f t="shared" si="142"/>
        <v>0</v>
      </c>
      <c r="FZ341" s="110">
        <f t="shared" si="143"/>
        <v>0</v>
      </c>
      <c r="GA341" s="110">
        <f t="shared" si="144"/>
        <v>0</v>
      </c>
      <c r="GB341" s="110">
        <f t="shared" si="145"/>
        <v>0</v>
      </c>
      <c r="GC341" s="110">
        <f t="shared" si="146"/>
        <v>0</v>
      </c>
      <c r="GD341" s="110">
        <f t="shared" si="147"/>
        <v>0</v>
      </c>
      <c r="GE341" s="110">
        <f t="shared" si="148"/>
        <v>0</v>
      </c>
      <c r="GF341" s="111">
        <f t="shared" si="149"/>
        <v>0</v>
      </c>
      <c r="GG341" s="100">
        <f t="shared" si="150"/>
        <v>0</v>
      </c>
      <c r="GH341" s="109">
        <f t="shared" si="151"/>
        <v>0</v>
      </c>
      <c r="GI341" s="109">
        <f t="shared" si="152"/>
        <v>0</v>
      </c>
      <c r="GJ341" s="109">
        <f t="shared" si="153"/>
        <v>0</v>
      </c>
      <c r="GK341" s="109">
        <f t="shared" si="154"/>
        <v>0</v>
      </c>
      <c r="GL341" s="109">
        <f t="shared" si="155"/>
        <v>0</v>
      </c>
      <c r="GM341" s="109">
        <f t="shared" si="156"/>
        <v>0</v>
      </c>
      <c r="GN341" s="109">
        <f t="shared" si="157"/>
        <v>0</v>
      </c>
      <c r="GO341" s="110">
        <f t="shared" si="158"/>
        <v>0</v>
      </c>
      <c r="GP341" s="110">
        <f t="shared" si="159"/>
        <v>0</v>
      </c>
      <c r="GQ341" s="110">
        <f t="shared" si="160"/>
        <v>0</v>
      </c>
      <c r="GR341" s="110">
        <f t="shared" si="161"/>
        <v>0</v>
      </c>
      <c r="GS341" s="110">
        <f t="shared" si="162"/>
        <v>0</v>
      </c>
      <c r="GT341" s="110">
        <f t="shared" si="163"/>
        <v>0</v>
      </c>
      <c r="GU341" s="111">
        <f t="shared" si="164"/>
        <v>0</v>
      </c>
      <c r="GX341" s="151" cm="1">
        <f t="array" ref="GX341">_xlfn.IFS(GX$1= 0,"", NOT(ISBLANK(CA341)), 0, ISBLANK(CA341), $Q341-$S341+FR341-AU341-DG341)</f>
        <v>0</v>
      </c>
      <c r="GY341" s="152" cm="1">
        <f t="array" ref="GY341">_xlfn.IFS(GY$1= 0,"", NOT(ISBLANK(CB341)), 0, ISBLANK(CB341), $Q341-$S341+FS341-AV341-DH341)</f>
        <v>0</v>
      </c>
      <c r="GZ341" s="152" cm="1">
        <f t="array" ref="GZ341">_xlfn.IFS(GZ$1= 0,"", NOT(ISBLANK(CC341)), 0, ISBLANK(CC341), $Q341-$S341+FT341-AW341-DI341)</f>
        <v>0</v>
      </c>
      <c r="HA341" s="152" cm="1">
        <f t="array" ref="HA341">_xlfn.IFS(HA$1= 0,"", NOT(ISBLANK(CD341)), 0, ISBLANK(CD341), $Q341-$S341+FU341-AX341-DJ341)</f>
        <v>0</v>
      </c>
      <c r="HB341" s="152" cm="1">
        <f t="array" ref="HB341">_xlfn.IFS(HB$1= 0,"", NOT(ISBLANK(CE341)), 0, ISBLANK(CE341), $Q341-$S341+FV341-AY341-DK341)</f>
        <v>0</v>
      </c>
      <c r="HC341" s="152" cm="1">
        <f t="array" ref="HC341">_xlfn.IFS(HC$1= 0,"", NOT(ISBLANK(CF341)), 0, ISBLANK(CF341), $Q341-$S341+FW341-AZ341-DL341)</f>
        <v>0</v>
      </c>
      <c r="HD341" s="152" cm="1">
        <f t="array" ref="HD341">_xlfn.IFS(HD$1= 0,"", NOT(ISBLANK(CG341)), 0, ISBLANK(CG341), $Q341-$S341+FX341-BA341-DM341)</f>
        <v>0</v>
      </c>
      <c r="HE341" s="152" t="str" cm="1">
        <f t="array" ref="HE341">_xlfn.IFS(HE$1= 0,"", NOT(ISBLANK(CH341)), 0, ISBLANK(CH341), $Q341-$S341+FY341-BB341-DN341)</f>
        <v/>
      </c>
      <c r="HF341" s="152" t="str" cm="1">
        <f t="array" ref="HF341">_xlfn.IFS(HF$1= 0,"", NOT(ISBLANK(CI341)), 0, ISBLANK(CI341), $Q341-$S341+FZ341-BC341-DO341)</f>
        <v/>
      </c>
      <c r="HG341" s="152" t="str" cm="1">
        <f t="array" ref="HG341">_xlfn.IFS(HG$1= 0,"", NOT(ISBLANK(CJ341)), 0, ISBLANK(CJ341), $Q341-$S341+GA341-BD341-DP341)</f>
        <v/>
      </c>
      <c r="HH341" s="152" t="str" cm="1">
        <f t="array" ref="HH341">_xlfn.IFS(HH$1= 0,"", NOT(ISBLANK(CK341)), 0, ISBLANK(CK341), $Q341-$S341+GB341-BE341-DQ341)</f>
        <v/>
      </c>
      <c r="HI341" s="152" t="str" cm="1">
        <f t="array" ref="HI341">_xlfn.IFS(HI$1= 0,"", NOT(ISBLANK(CL341)), 0, ISBLANK(CL341), $Q341-$S341+GC341-BF341-DR341)</f>
        <v/>
      </c>
      <c r="HJ341" s="152" t="str" cm="1">
        <f t="array" ref="HJ341">_xlfn.IFS(HJ$1= 0,"", NOT(ISBLANK(CM341)), 0, ISBLANK(CM341), $Q341-$S341+GD341-BG341-DS341)</f>
        <v/>
      </c>
      <c r="HK341" s="152" t="str" cm="1">
        <f t="array" ref="HK341">_xlfn.IFS(HK$1= 0,"", NOT(ISBLANK(CN341)), 0, ISBLANK(CN341), $Q341-$S341+GE341-BH341-DT341)</f>
        <v/>
      </c>
      <c r="HL341" s="153" t="str" cm="1">
        <f t="array" ref="HL341">_xlfn.IFS(HL$1= 0,"", NOT(ISBLANK(CO341)), 0, ISBLANK(CO341), $Q341-$S341+GF341-BI341-DU341)</f>
        <v/>
      </c>
      <c r="HM341" s="153" t="str" cm="1">
        <f t="array" ref="HM341">_xlfn.IFS(HM$1= 0,"", NOT(ISBLANK(DE341)), 0, ISBLANK(DE341), $Q341-$S341+IC341-BY341-#REF!)</f>
        <v/>
      </c>
      <c r="HN341" s="153" t="e" cm="1">
        <f t="array" ref="HN341">_xlfn.IFS(HN$1= 0,"", NOT(ISBLANK(DF341)), 0, ISBLANK(DF341), $Q341-$S341+ID341-BZ341-#REF!)</f>
        <v>#REF!</v>
      </c>
      <c r="HO341" s="153" t="e" cm="1">
        <f t="array" ref="HO341">_xlfn.IFS(HO$1= 0,"", NOT(ISBLANK(DG341)), 0, ISBLANK(DG341), $Q341-$S341+IE341-CA341-#REF!)</f>
        <v>#VALUE!</v>
      </c>
      <c r="HP341" s="153" t="e" cm="1">
        <f t="array" ref="HP341">_xlfn.IFS(HP$1= 0,"", NOT(ISBLANK(DH341)), 0, ISBLANK(DH341), $Q341-$S341+IF341-CB341-#REF!)</f>
        <v>#REF!</v>
      </c>
      <c r="HQ341" s="153" t="e" cm="1">
        <f t="array" ref="HQ341">_xlfn.IFS(HQ$1= 0,"", NOT(ISBLANK(DI341)), 0, ISBLANK(DI341), $Q341-$S341+IG341-CC341-#REF!)</f>
        <v>#REF!</v>
      </c>
      <c r="HR341" s="153" cm="1">
        <f t="array" ref="HR341">_xlfn.IFS(HR$1= 0,"", NOT(ISBLANK(DJ341)), 0, ISBLANK(DJ341), $Q341-$S341+IH341-CD341-EK341)</f>
        <v>0</v>
      </c>
      <c r="HS341" s="153" t="e" cm="1">
        <f t="array" ref="HS341">_xlfn.IFS(HS$1= 0,"", NOT(ISBLANK(DK341)), 0, ISBLANK(DK341), $Q341-$S341+II341-CE341-EL341)</f>
        <v>#VALUE!</v>
      </c>
      <c r="HT341" s="153" t="e" cm="1">
        <f t="array" ref="HT341">_xlfn.IFS(HT$1= 0,"", NOT(ISBLANK(DL341)), 0, ISBLANK(DL341), $Q341-$S341+GV341-CF341-EM341)</f>
        <v>#VALUE!</v>
      </c>
      <c r="HU341" s="153" t="e" cm="1">
        <f t="array" ref="HU341">_xlfn.IFS(HU$1= 0,"", NOT(ISBLANK(DM341)), 0, ISBLANK(DM341), $Q341-$S341+GW341-CG341-EN341)</f>
        <v>#VALUE!</v>
      </c>
      <c r="HV341" s="153" t="str" cm="1">
        <f t="array" ref="HV341">_xlfn.IFS(HV$1= 0,"", NOT(ISBLANK(DN341)), 0, ISBLANK(DN341), $Q341-$S341+GX341-CH341-EO341)</f>
        <v/>
      </c>
      <c r="HW341" s="153" t="str" cm="1">
        <f t="array" ref="HW341">_xlfn.IFS(HW$1= 0,"", NOT(ISBLANK(DO341)), 0, ISBLANK(DO341), $Q341-$S341+GY341-CI341-EP341)</f>
        <v/>
      </c>
      <c r="HX341" s="153" t="str" cm="1">
        <f t="array" ref="HX341">_xlfn.IFS(HX$1= 0,"", NOT(ISBLANK(DP341)), 0, ISBLANK(DP341), $Q341-$S341+GZ341-CJ341-EQ341)</f>
        <v/>
      </c>
      <c r="HY341" s="153" t="str" cm="1">
        <f t="array" ref="HY341">_xlfn.IFS(HY$1= 0,"", NOT(ISBLANK(DQ341)), 0, ISBLANK(DQ341), $Q341-$S341+HA341-CK341-ER341)</f>
        <v/>
      </c>
      <c r="HZ341" s="153" t="str" cm="1">
        <f t="array" ref="HZ341">_xlfn.IFS(HZ$1= 0,"", NOT(ISBLANK(DR341)), 0, ISBLANK(DR341), $Q341-$S341+HB341-CL341-ES341)</f>
        <v/>
      </c>
      <c r="IA341" s="153" t="str" cm="1">
        <f t="array" ref="IA341">_xlfn.IFS(IA$1= 0,"", NOT(ISBLANK(DS341)), 0, ISBLANK(DS341), $Q341-$S341+HC341-CM341-ET341)</f>
        <v/>
      </c>
    </row>
    <row r="342" spans="1:235" ht="16.5" x14ac:dyDescent="0.3">
      <c r="A342" s="144"/>
      <c r="B342" s="106"/>
      <c r="C342" s="106"/>
      <c r="D342" s="107"/>
      <c r="E342" s="131"/>
      <c r="F342" s="137"/>
      <c r="G342" s="2"/>
      <c r="H342" s="2"/>
      <c r="I342" s="2"/>
      <c r="J342" s="2"/>
      <c r="K342" s="2"/>
      <c r="L342" s="2"/>
      <c r="M342" s="140"/>
      <c r="N342" s="137"/>
      <c r="O342" s="138"/>
      <c r="P342" s="133"/>
      <c r="Q342" s="94">
        <f t="shared" si="133"/>
        <v>0</v>
      </c>
      <c r="R342" s="1"/>
      <c r="S342" s="1"/>
      <c r="T342" s="2"/>
      <c r="U342" s="2"/>
      <c r="V342" s="82">
        <f t="shared" si="134"/>
        <v>0</v>
      </c>
      <c r="W342" s="121"/>
      <c r="X342" s="108"/>
      <c r="AU342" s="105"/>
      <c r="AV342" s="105"/>
      <c r="AW342" s="105"/>
      <c r="AX342" s="105"/>
      <c r="AY342" s="105"/>
      <c r="AZ342" s="105"/>
      <c r="BA342" s="105"/>
      <c r="BB342" s="105"/>
      <c r="BC342" s="105"/>
      <c r="BD342" s="105"/>
      <c r="BE342" s="105"/>
      <c r="BF342" s="105"/>
      <c r="BG342" s="105"/>
      <c r="BH342" s="105"/>
      <c r="BI342" s="105"/>
      <c r="BJ342" s="105"/>
      <c r="BK342" s="105"/>
      <c r="BL342" s="105"/>
      <c r="BM342" s="105"/>
      <c r="BN342" s="105"/>
      <c r="BO342" s="105"/>
      <c r="BP342" s="105"/>
      <c r="BQ342" s="105"/>
      <c r="BR342" s="105"/>
      <c r="BS342" s="105"/>
      <c r="BT342" s="105"/>
      <c r="BU342" s="105"/>
      <c r="BV342" s="105"/>
      <c r="BW342" s="105"/>
      <c r="BX342" s="105"/>
      <c r="BZ342" s="99"/>
      <c r="CA342" s="105" t="s">
        <v>32</v>
      </c>
      <c r="CB342" s="105"/>
      <c r="CC342" s="105"/>
      <c r="CD342" s="105"/>
      <c r="CE342" s="105"/>
      <c r="CF342" s="105"/>
      <c r="CG342" s="105"/>
      <c r="CH342" s="105"/>
      <c r="CI342" s="105"/>
      <c r="CJ342" s="105"/>
      <c r="CK342" s="105"/>
      <c r="CL342" s="105"/>
      <c r="CM342" s="105"/>
      <c r="CN342" s="105"/>
      <c r="CO342" s="105"/>
      <c r="CP342" s="105" t="s">
        <v>32</v>
      </c>
      <c r="CQ342" s="105"/>
      <c r="CR342" s="105"/>
      <c r="CS342" s="105"/>
      <c r="CT342" s="105"/>
      <c r="CU342" s="105"/>
      <c r="CV342" s="105"/>
      <c r="CW342" s="105"/>
      <c r="CX342" s="105"/>
      <c r="CY342" s="105"/>
      <c r="CZ342" s="105"/>
      <c r="DA342" s="105"/>
      <c r="DB342" s="105"/>
      <c r="DC342" s="105"/>
      <c r="DD342" s="105"/>
      <c r="DE342" s="99"/>
      <c r="DF342" s="99"/>
      <c r="DG342" s="105"/>
      <c r="DH342" s="105"/>
      <c r="DI342" s="105"/>
      <c r="DJ342" s="105"/>
      <c r="DK342" s="105"/>
      <c r="DL342" s="105"/>
      <c r="DM342" s="105"/>
      <c r="DN342" s="105"/>
      <c r="DO342" s="105"/>
      <c r="DP342" s="105"/>
      <c r="DQ342" s="105"/>
      <c r="DR342" s="105"/>
      <c r="DS342" s="105"/>
      <c r="DT342" s="105"/>
      <c r="DU342" s="105"/>
      <c r="DV342" s="105"/>
      <c r="DW342" s="105"/>
      <c r="DX342" s="105"/>
      <c r="DY342" s="105"/>
      <c r="DZ342" s="105"/>
      <c r="EA342" s="105"/>
      <c r="EB342" s="105"/>
      <c r="EC342" s="105"/>
      <c r="ED342" s="105"/>
      <c r="EE342" s="105"/>
      <c r="EF342" s="105"/>
      <c r="EG342" s="105"/>
      <c r="EH342" s="105"/>
      <c r="EI342" s="105"/>
      <c r="EJ342" s="105"/>
      <c r="EL342" s="146" t="str" cm="1">
        <f t="array" ref="EL342">IF(OR(EL$1=0, $A342="", _xlfn.XLOOKUP(EL$1, $Z$2:$Z$18, $AD$2:$AD$18, "")=""),"",SQRT((_xlfn.XLOOKUP(EL$1,$Z$2:$Z$18,$AA$2:$AA$18)-$T342)^2+(_xlfn.XLOOKUP(EL$1,$Z$2:$Z$18,$AB$2:$AB$18)-$U342)^2+(_xlfn.XLOOKUP(EL$1,$Z$2:$Z$18,$AC$2:$AC$18-$V342)^2)))</f>
        <v/>
      </c>
      <c r="EM342" s="96" t="str" cm="1">
        <f t="array" ref="EM342">IF(OR(EM$1=0, $A342="", _xlfn.XLOOKUP(EM$1, $Z$2:$Z$18, $AD$2:$AD$18, "")=""),"",SQRT((_xlfn.XLOOKUP(EM$1,$Z$2:$Z$18,$AA$2:$AA$18)-$T342)^2+(_xlfn.XLOOKUP(EM$1,$Z$2:$Z$18,$AB$2:$AB$18)-$U342)^2+(_xlfn.XLOOKUP(EM$1,$Z$2:$Z$18,$AC$2:$AC$18-$V342)^2)))</f>
        <v/>
      </c>
      <c r="EN342" s="96" t="str" cm="1">
        <f t="array" ref="EN342">IF(OR(EN$1=0, $A342="", _xlfn.XLOOKUP(EN$1, $Z$2:$Z$18, $AD$2:$AD$18, "")=""),"",SQRT((_xlfn.XLOOKUP(EN$1,$Z$2:$Z$18,$AA$2:$AA$18)-$T342)^2+(_xlfn.XLOOKUP(EN$1,$Z$2:$Z$18,$AB$2:$AB$18)-$U342)^2+(_xlfn.XLOOKUP(EN$1,$Z$2:$Z$18,$AC$2:$AC$18-$V342)^2)))</f>
        <v/>
      </c>
      <c r="EO342" s="96" t="str" cm="1">
        <f t="array" ref="EO342">IF(OR(EO$1=0, $A342="", _xlfn.XLOOKUP(EO$1, $Z$2:$Z$18, $AD$2:$AD$18, "")=""),"",SQRT((_xlfn.XLOOKUP(EO$1,$Z$2:$Z$18,$AA$2:$AA$18)-$T342)^2+(_xlfn.XLOOKUP(EO$1,$Z$2:$Z$18,$AB$2:$AB$18)-$U342)^2+(_xlfn.XLOOKUP(EO$1,$Z$2:$Z$18,$AC$2:$AC$18-$V342)^2)))</f>
        <v/>
      </c>
      <c r="EP342" s="96" t="str" cm="1">
        <f t="array" ref="EP342">IF(OR(EP$1=0, $A342="", _xlfn.XLOOKUP(EP$1, $Z$2:$Z$18, $AD$2:$AD$18, "")=""),"",SQRT((_xlfn.XLOOKUP(EP$1,$Z$2:$Z$18,$AA$2:$AA$18)-$T342)^2+(_xlfn.XLOOKUP(EP$1,$Z$2:$Z$18,$AB$2:$AB$18)-$U342)^2+(_xlfn.XLOOKUP(EP$1,$Z$2:$Z$18,$AC$2:$AC$18-$V342)^2)))</f>
        <v/>
      </c>
      <c r="EQ342" s="96" t="str" cm="1">
        <f t="array" ref="EQ342">IF(OR(EQ$1=0, $A342="", _xlfn.XLOOKUP(EQ$1, $Z$2:$Z$18, $AD$2:$AD$18, "")=""),"",SQRT((_xlfn.XLOOKUP(EQ$1,$Z$2:$Z$18,$AA$2:$AA$18)-$T342)^2+(_xlfn.XLOOKUP(EQ$1,$Z$2:$Z$18,$AB$2:$AB$18)-$U342)^2+(_xlfn.XLOOKUP(EQ$1,$Z$2:$Z$18,$AC$2:$AC$18-$V342)^2)))</f>
        <v/>
      </c>
      <c r="ER342" s="96" t="str" cm="1">
        <f t="array" ref="ER342">IF(OR(ER$1=0, $A342="", _xlfn.XLOOKUP(ER$1, $Z$2:$Z$18, $AD$2:$AD$18, "")=""),"",SQRT((_xlfn.XLOOKUP(ER$1,$Z$2:$Z$18,$AA$2:$AA$18)-$T342)^2+(_xlfn.XLOOKUP(ER$1,$Z$2:$Z$18,$AB$2:$AB$18)-$U342)^2+(_xlfn.XLOOKUP(ER$1,$Z$2:$Z$18,$AC$2:$AC$18-$V342)^2)))</f>
        <v/>
      </c>
      <c r="ES342" s="96" t="str" cm="1">
        <f t="array" ref="ES342">IF(OR(ES$1=0, $A342="", _xlfn.XLOOKUP(ES$1, $Z$2:$Z$18, $AD$2:$AD$18, "")=""),"",SQRT((_xlfn.XLOOKUP(ES$1,$Z$2:$Z$18,$AA$2:$AA$18)-$T342)^2+(_xlfn.XLOOKUP(ES$1,$Z$2:$Z$18,$AB$2:$AB$18)-$U342)^2+(_xlfn.XLOOKUP(ES$1,$Z$2:$Z$18,$AC$2:$AC$18-$V342)^2)))</f>
        <v/>
      </c>
      <c r="ET342" s="97" t="str" cm="1">
        <f t="array" ref="ET342">IF(OR(ET$1=0, $A342="", _xlfn.XLOOKUP(ET$1, $Z$2:$Z$18, $AD$2:$AD$18, "")=""),"",SQRT((_xlfn.XLOOKUP(ET$1,$Z$2:$Z$18,$AA$2:$AA$18)-$T342)^2+(_xlfn.XLOOKUP(ET$1,$Z$2:$Z$18,$AB$2:$AB$18)-$U342)^2+(_xlfn.XLOOKUP(ET$1,$Z$2:$Z$18,$AC$2:$AC$18-$V342)^2)))</f>
        <v/>
      </c>
      <c r="EU342" s="97" t="str" cm="1">
        <f t="array" ref="EU342">IF(OR(EU$1=0, $A342="", _xlfn.XLOOKUP(EU$1, $Z$2:$Z$18, $AD$2:$AD$18, "")=""),"",SQRT((_xlfn.XLOOKUP(EU$1,$Z$2:$Z$18,$AA$2:$AA$18)-$T342)^2+(_xlfn.XLOOKUP(EU$1,$Z$2:$Z$18,$AB$2:$AB$18)-$U342)^2+(_xlfn.XLOOKUP(EU$1,$Z$2:$Z$18,$AC$2:$AC$18-$V342)^2)))</f>
        <v/>
      </c>
      <c r="EV342" s="97" t="str" cm="1">
        <f t="array" ref="EV342">IF(OR(EV$1=0, $A342="", _xlfn.XLOOKUP(EV$1, $Z$2:$Z$18, $AD$2:$AD$18, "")=""),"",SQRT((_xlfn.XLOOKUP(EV$1,$Z$2:$Z$18,$AA$2:$AA$18)-$T342)^2+(_xlfn.XLOOKUP(EV$1,$Z$2:$Z$18,$AB$2:$AB$18)-$U342)^2+(_xlfn.XLOOKUP(EV$1,$Z$2:$Z$18,$AC$2:$AC$18-$V342)^2)))</f>
        <v/>
      </c>
      <c r="EW342" s="97" t="str" cm="1">
        <f t="array" ref="EW342">IF(OR(EW$1=0, $A342="", _xlfn.XLOOKUP(EW$1, $Z$2:$Z$18, $AD$2:$AD$18, "")=""),"",SQRT((_xlfn.XLOOKUP(EW$1,$Z$2:$Z$18,$AA$2:$AA$18)-$T342)^2+(_xlfn.XLOOKUP(EW$1,$Z$2:$Z$18,$AB$2:$AB$18)-$U342)^2+(_xlfn.XLOOKUP(EW$1,$Z$2:$Z$18,$AC$2:$AC$18-$V342)^2)))</f>
        <v/>
      </c>
      <c r="EX342" s="97" t="str" cm="1">
        <f t="array" ref="EX342">IF(OR(EX$1=0, $A342="", _xlfn.XLOOKUP(EX$1, $Z$2:$Z$18, $AD$2:$AD$18, "")=""),"",SQRT((_xlfn.XLOOKUP(EX$1,$Z$2:$Z$18,$AA$2:$AA$18)-$T342)^2+(_xlfn.XLOOKUP(EX$1,$Z$2:$Z$18,$AB$2:$AB$18)-$U342)^2+(_xlfn.XLOOKUP(EX$1,$Z$2:$Z$18,$AC$2:$AC$18-$V342)^2)))</f>
        <v/>
      </c>
      <c r="EY342" s="97" t="str" cm="1">
        <f t="array" ref="EY342">IF(OR(EY$1=0, $A342="", _xlfn.XLOOKUP(EY$1, $Z$2:$Z$18, $AD$2:$AD$18, "")=""),"",SQRT((_xlfn.XLOOKUP(EY$1,$Z$2:$Z$18,$AA$2:$AA$18)-$T342)^2+(_xlfn.XLOOKUP(EY$1,$Z$2:$Z$18,$AB$2:$AB$18)-$U342)^2+(_xlfn.XLOOKUP(EY$1,$Z$2:$Z$18,$AC$2:$AC$18-$V342)^2)))</f>
        <v/>
      </c>
      <c r="EZ342" s="98" t="str" cm="1">
        <f t="array" ref="EZ342">IF(OR(EZ$1=0, $A342="", _xlfn.XLOOKUP(EZ$1, $Z$2:$Z$18, $AD$2:$AD$18, "")=""),"",SQRT((_xlfn.XLOOKUP(EZ$1,$Z$2:$Z$18,$AA$2:$AA$18)-$T342)^2+(_xlfn.XLOOKUP(EZ$1,$Z$2:$Z$18,$AB$2:$AB$18)-$U342)^2+(_xlfn.XLOOKUP(EZ$1,$Z$2:$Z$18,$AC$2:$AC$18-$V342)^2)))</f>
        <v/>
      </c>
      <c r="FA342" s="146" t="str" cm="1">
        <f t="array" ref="FA342">IF(OR(FA$1=0, $A342="", _xlfn.XLOOKUP(FA$1, $Z$2:$Z$18, $AD$2:$AD$18, "")=""),"",SQRT((_xlfn.XLOOKUP(FA$1,$Z$2:$Z$18,$AA$2:$AA$18)-$T342)^2+(_xlfn.XLOOKUP(FA$1,$Z$2:$Z$18,$AB$2:$AB$18)-$U342)^2+(_xlfn.XLOOKUP(FA$1,$Z$2:$Z$18,$AC$2:$AC$18-$V342)^2)))</f>
        <v/>
      </c>
      <c r="FB342" s="96" t="str" cm="1">
        <f t="array" ref="FB342">IF(OR(FB$1=0, $A342="", _xlfn.XLOOKUP(FB$1, $Z$2:$Z$18, $AD$2:$AD$18, "")=""),"",SQRT((_xlfn.XLOOKUP(FB$1,$Z$2:$Z$18,$AA$2:$AA$18)-$T342)^2+(_xlfn.XLOOKUP(FB$1,$Z$2:$Z$18,$AB$2:$AB$18)-$U342)^2+(_xlfn.XLOOKUP(FB$1,$Z$2:$Z$18,$AC$2:$AC$18-$V342)^2)))</f>
        <v/>
      </c>
      <c r="FC342" s="96" t="str" cm="1">
        <f t="array" ref="FC342">IF(OR(FC$1=0, $A342="", _xlfn.XLOOKUP(FC$1, $Z$2:$Z$18, $AD$2:$AD$18, "")=""),"",SQRT((_xlfn.XLOOKUP(FC$1,$Z$2:$Z$18,$AA$2:$AA$18)-$T342)^2+(_xlfn.XLOOKUP(FC$1,$Z$2:$Z$18,$AB$2:$AB$18)-$U342)^2+(_xlfn.XLOOKUP(FC$1,$Z$2:$Z$18,$AC$2:$AC$18-$V342)^2)))</f>
        <v/>
      </c>
      <c r="FD342" s="96" t="str" cm="1">
        <f t="array" ref="FD342">IF(OR(FD$1=0, $A342="", _xlfn.XLOOKUP(FD$1, $Z$2:$Z$18, $AD$2:$AD$18, "")=""),"",SQRT((_xlfn.XLOOKUP(FD$1,$Z$2:$Z$18,$AA$2:$AA$18)-$T342)^2+(_xlfn.XLOOKUP(FD$1,$Z$2:$Z$18,$AB$2:$AB$18)-$U342)^2+(_xlfn.XLOOKUP(FD$1,$Z$2:$Z$18,$AC$2:$AC$18-$V342)^2)))</f>
        <v/>
      </c>
      <c r="FE342" s="96" t="str" cm="1">
        <f t="array" ref="FE342">IF(OR(FE$1=0, $A342="", _xlfn.XLOOKUP(FE$1, $Z$2:$Z$18, $AD$2:$AD$18, "")=""),"",SQRT((_xlfn.XLOOKUP(FE$1,$Z$2:$Z$18,$AA$2:$AA$18)-$T342)^2+(_xlfn.XLOOKUP(FE$1,$Z$2:$Z$18,$AB$2:$AB$18)-$U342)^2+(_xlfn.XLOOKUP(FE$1,$Z$2:$Z$18,$AC$2:$AC$18-$V342)^2)))</f>
        <v/>
      </c>
      <c r="FF342" s="96" t="str" cm="1">
        <f t="array" ref="FF342">IF(OR(FF$1=0, $A342="", _xlfn.XLOOKUP(FF$1, $Z$2:$Z$18, $AD$2:$AD$18, "")=""),"",SQRT((_xlfn.XLOOKUP(FF$1,$Z$2:$Z$18,$AA$2:$AA$18)-$T342)^2+(_xlfn.XLOOKUP(FF$1,$Z$2:$Z$18,$AB$2:$AB$18)-$U342)^2+(_xlfn.XLOOKUP(FF$1,$Z$2:$Z$18,$AC$2:$AC$18-$V342)^2)))</f>
        <v/>
      </c>
      <c r="FG342" s="96" t="str" cm="1">
        <f t="array" ref="FG342">IF(OR(FG$1=0, $A342="", _xlfn.XLOOKUP(FG$1, $Z$2:$Z$18, $AD$2:$AD$18, "")=""),"",SQRT((_xlfn.XLOOKUP(FG$1,$Z$2:$Z$18,$AA$2:$AA$18)-$T342)^2+(_xlfn.XLOOKUP(FG$1,$Z$2:$Z$18,$AB$2:$AB$18)-$U342)^2+(_xlfn.XLOOKUP(FG$1,$Z$2:$Z$18,$AC$2:$AC$18-$V342)^2)))</f>
        <v/>
      </c>
      <c r="FH342" s="96" t="str" cm="1">
        <f t="array" ref="FH342">IF(OR(FH$1=0, $A342="", _xlfn.XLOOKUP(FH$1, $Z$2:$Z$18, $AD$2:$AD$18, "")=""),"",SQRT((_xlfn.XLOOKUP(FH$1,$Z$2:$Z$18,$AA$2:$AA$18)-$T342)^2+(_xlfn.XLOOKUP(FH$1,$Z$2:$Z$18,$AB$2:$AB$18)-$U342)^2+(_xlfn.XLOOKUP(FH$1,$Z$2:$Z$18,$AC$2:$AC$18-$V342)^2)))</f>
        <v/>
      </c>
      <c r="FI342" s="97" t="str" cm="1">
        <f t="array" ref="FI342">IF(OR(FI$1=0, $A342="", _xlfn.XLOOKUP(FI$1, $Z$2:$Z$18, $AD$2:$AD$18, "")=""),"",SQRT((_xlfn.XLOOKUP(FI$1,$Z$2:$Z$18,$AA$2:$AA$18)-$T342)^2+(_xlfn.XLOOKUP(FI$1,$Z$2:$Z$18,$AB$2:$AB$18)-$U342)^2+(_xlfn.XLOOKUP(FI$1,$Z$2:$Z$18,$AC$2:$AC$18-$V342)^2)))</f>
        <v/>
      </c>
      <c r="FJ342" s="97" t="str" cm="1">
        <f t="array" ref="FJ342">IF(OR(FJ$1=0, $A342="", _xlfn.XLOOKUP(FJ$1, $Z$2:$Z$18, $AD$2:$AD$18, "")=""),"",SQRT((_xlfn.XLOOKUP(FJ$1,$Z$2:$Z$18,$AA$2:$AA$18)-$T342)^2+(_xlfn.XLOOKUP(FJ$1,$Z$2:$Z$18,$AB$2:$AB$18)-$U342)^2+(_xlfn.XLOOKUP(FJ$1,$Z$2:$Z$18,$AC$2:$AC$18-$V342)^2)))</f>
        <v/>
      </c>
      <c r="FK342" s="97" t="str" cm="1">
        <f t="array" ref="FK342">IF(OR(FK$1=0, $A342="", _xlfn.XLOOKUP(FK$1, $Z$2:$Z$18, $AD$2:$AD$18, "")=""),"",SQRT((_xlfn.XLOOKUP(FK$1,$Z$2:$Z$18,$AA$2:$AA$18)-$T342)^2+(_xlfn.XLOOKUP(FK$1,$Z$2:$Z$18,$AB$2:$AB$18)-$U342)^2+(_xlfn.XLOOKUP(FK$1,$Z$2:$Z$18,$AC$2:$AC$18-$V342)^2)))</f>
        <v/>
      </c>
      <c r="FL342" s="97" t="str" cm="1">
        <f t="array" ref="FL342">IF(OR(FL$1=0, $A342="", _xlfn.XLOOKUP(FL$1, $Z$2:$Z$18, $AD$2:$AD$18, "")=""),"",SQRT((_xlfn.XLOOKUP(FL$1,$Z$2:$Z$18,$AA$2:$AA$18)-$T342)^2+(_xlfn.XLOOKUP(FL$1,$Z$2:$Z$18,$AB$2:$AB$18)-$U342)^2+(_xlfn.XLOOKUP(FL$1,$Z$2:$Z$18,$AC$2:$AC$18-$V342)^2)))</f>
        <v/>
      </c>
      <c r="FM342" s="97" t="str" cm="1">
        <f t="array" ref="FM342">IF(OR(FM$1=0, $A342="", _xlfn.XLOOKUP(FM$1, $Z$2:$Z$18, $AD$2:$AD$18, "")=""),"",SQRT((_xlfn.XLOOKUP(FM$1,$Z$2:$Z$18,$AA$2:$AA$18)-$T342)^2+(_xlfn.XLOOKUP(FM$1,$Z$2:$Z$18,$AB$2:$AB$18)-$U342)^2+(_xlfn.XLOOKUP(FM$1,$Z$2:$Z$18,$AC$2:$AC$18-$V342)^2)))</f>
        <v/>
      </c>
      <c r="FN342" s="97" t="str" cm="1">
        <f t="array" ref="FN342">IF(OR(FN$1=0, $A342="", _xlfn.XLOOKUP(FN$1, $Z$2:$Z$18, $AD$2:$AD$18, "")=""),"",SQRT((_xlfn.XLOOKUP(FN$1,$Z$2:$Z$18,$AA$2:$AA$18)-$T342)^2+(_xlfn.XLOOKUP(FN$1,$Z$2:$Z$18,$AB$2:$AB$18)-$U342)^2+(_xlfn.XLOOKUP(FN$1,$Z$2:$Z$18,$AC$2:$AC$18-$V342)^2)))</f>
        <v/>
      </c>
      <c r="FO342" s="98" t="str" cm="1">
        <f t="array" ref="FO342">IF(OR(FO$1=0, $A342="", _xlfn.XLOOKUP(FO$1, $Z$2:$Z$18, $AD$2:$AD$18, "")=""),"",SQRT((_xlfn.XLOOKUP(FO$1,$Z$2:$Z$18,$AA$2:$AA$18)-$T342)^2+(_xlfn.XLOOKUP(FO$1,$Z$2:$Z$18,$AB$2:$AB$18)-$U342)^2+(_xlfn.XLOOKUP(FO$1,$Z$2:$Z$18,$AC$2:$AC$18-$V342)^2)))</f>
        <v/>
      </c>
      <c r="FP342" s="99"/>
      <c r="FQ342" s="99"/>
      <c r="FR342" s="100">
        <f t="shared" si="135"/>
        <v>0</v>
      </c>
      <c r="FS342" s="109">
        <f t="shared" si="136"/>
        <v>0</v>
      </c>
      <c r="FT342" s="109">
        <f t="shared" si="137"/>
        <v>0</v>
      </c>
      <c r="FU342" s="109">
        <f t="shared" si="138"/>
        <v>0</v>
      </c>
      <c r="FV342" s="109">
        <f t="shared" si="139"/>
        <v>0</v>
      </c>
      <c r="FW342" s="109">
        <f t="shared" si="140"/>
        <v>0</v>
      </c>
      <c r="FX342" s="109">
        <f t="shared" si="141"/>
        <v>0</v>
      </c>
      <c r="FY342" s="109">
        <f t="shared" si="142"/>
        <v>0</v>
      </c>
      <c r="FZ342" s="110">
        <f t="shared" si="143"/>
        <v>0</v>
      </c>
      <c r="GA342" s="110">
        <f t="shared" si="144"/>
        <v>0</v>
      </c>
      <c r="GB342" s="110">
        <f t="shared" si="145"/>
        <v>0</v>
      </c>
      <c r="GC342" s="110">
        <f t="shared" si="146"/>
        <v>0</v>
      </c>
      <c r="GD342" s="110">
        <f t="shared" si="147"/>
        <v>0</v>
      </c>
      <c r="GE342" s="110">
        <f t="shared" si="148"/>
        <v>0</v>
      </c>
      <c r="GF342" s="111">
        <f t="shared" si="149"/>
        <v>0</v>
      </c>
      <c r="GG342" s="100">
        <f t="shared" si="150"/>
        <v>0</v>
      </c>
      <c r="GH342" s="109">
        <f t="shared" si="151"/>
        <v>0</v>
      </c>
      <c r="GI342" s="109">
        <f t="shared" si="152"/>
        <v>0</v>
      </c>
      <c r="GJ342" s="109">
        <f t="shared" si="153"/>
        <v>0</v>
      </c>
      <c r="GK342" s="109">
        <f t="shared" si="154"/>
        <v>0</v>
      </c>
      <c r="GL342" s="109">
        <f t="shared" si="155"/>
        <v>0</v>
      </c>
      <c r="GM342" s="109">
        <f t="shared" si="156"/>
        <v>0</v>
      </c>
      <c r="GN342" s="109">
        <f t="shared" si="157"/>
        <v>0</v>
      </c>
      <c r="GO342" s="110">
        <f t="shared" si="158"/>
        <v>0</v>
      </c>
      <c r="GP342" s="110">
        <f t="shared" si="159"/>
        <v>0</v>
      </c>
      <c r="GQ342" s="110">
        <f t="shared" si="160"/>
        <v>0</v>
      </c>
      <c r="GR342" s="110">
        <f t="shared" si="161"/>
        <v>0</v>
      </c>
      <c r="GS342" s="110">
        <f t="shared" si="162"/>
        <v>0</v>
      </c>
      <c r="GT342" s="110">
        <f t="shared" si="163"/>
        <v>0</v>
      </c>
      <c r="GU342" s="111">
        <f t="shared" si="164"/>
        <v>0</v>
      </c>
      <c r="GX342" s="151" cm="1">
        <f t="array" ref="GX342">_xlfn.IFS(GX$1= 0,"", NOT(ISBLANK(CA342)), 0, ISBLANK(CA342), $Q342-$S342+FR342-AU342-DG342)</f>
        <v>0</v>
      </c>
      <c r="GY342" s="152" cm="1">
        <f t="array" ref="GY342">_xlfn.IFS(GY$1= 0,"", NOT(ISBLANK(CB342)), 0, ISBLANK(CB342), $Q342-$S342+FS342-AV342-DH342)</f>
        <v>0</v>
      </c>
      <c r="GZ342" s="152" cm="1">
        <f t="array" ref="GZ342">_xlfn.IFS(GZ$1= 0,"", NOT(ISBLANK(CC342)), 0, ISBLANK(CC342), $Q342-$S342+FT342-AW342-DI342)</f>
        <v>0</v>
      </c>
      <c r="HA342" s="152" cm="1">
        <f t="array" ref="HA342">_xlfn.IFS(HA$1= 0,"", NOT(ISBLANK(CD342)), 0, ISBLANK(CD342), $Q342-$S342+FU342-AX342-DJ342)</f>
        <v>0</v>
      </c>
      <c r="HB342" s="152" cm="1">
        <f t="array" ref="HB342">_xlfn.IFS(HB$1= 0,"", NOT(ISBLANK(CE342)), 0, ISBLANK(CE342), $Q342-$S342+FV342-AY342-DK342)</f>
        <v>0</v>
      </c>
      <c r="HC342" s="152" cm="1">
        <f t="array" ref="HC342">_xlfn.IFS(HC$1= 0,"", NOT(ISBLANK(CF342)), 0, ISBLANK(CF342), $Q342-$S342+FW342-AZ342-DL342)</f>
        <v>0</v>
      </c>
      <c r="HD342" s="152" cm="1">
        <f t="array" ref="HD342">_xlfn.IFS(HD$1= 0,"", NOT(ISBLANK(CG342)), 0, ISBLANK(CG342), $Q342-$S342+FX342-BA342-DM342)</f>
        <v>0</v>
      </c>
      <c r="HE342" s="152" t="str" cm="1">
        <f t="array" ref="HE342">_xlfn.IFS(HE$1= 0,"", NOT(ISBLANK(CH342)), 0, ISBLANK(CH342), $Q342-$S342+FY342-BB342-DN342)</f>
        <v/>
      </c>
      <c r="HF342" s="152" t="str" cm="1">
        <f t="array" ref="HF342">_xlfn.IFS(HF$1= 0,"", NOT(ISBLANK(CI342)), 0, ISBLANK(CI342), $Q342-$S342+FZ342-BC342-DO342)</f>
        <v/>
      </c>
      <c r="HG342" s="152" t="str" cm="1">
        <f t="array" ref="HG342">_xlfn.IFS(HG$1= 0,"", NOT(ISBLANK(CJ342)), 0, ISBLANK(CJ342), $Q342-$S342+GA342-BD342-DP342)</f>
        <v/>
      </c>
      <c r="HH342" s="152" t="str" cm="1">
        <f t="array" ref="HH342">_xlfn.IFS(HH$1= 0,"", NOT(ISBLANK(CK342)), 0, ISBLANK(CK342), $Q342-$S342+GB342-BE342-DQ342)</f>
        <v/>
      </c>
      <c r="HI342" s="152" t="str" cm="1">
        <f t="array" ref="HI342">_xlfn.IFS(HI$1= 0,"", NOT(ISBLANK(CL342)), 0, ISBLANK(CL342), $Q342-$S342+GC342-BF342-DR342)</f>
        <v/>
      </c>
      <c r="HJ342" s="152" t="str" cm="1">
        <f t="array" ref="HJ342">_xlfn.IFS(HJ$1= 0,"", NOT(ISBLANK(CM342)), 0, ISBLANK(CM342), $Q342-$S342+GD342-BG342-DS342)</f>
        <v/>
      </c>
      <c r="HK342" s="152" t="str" cm="1">
        <f t="array" ref="HK342">_xlfn.IFS(HK$1= 0,"", NOT(ISBLANK(CN342)), 0, ISBLANK(CN342), $Q342-$S342+GE342-BH342-DT342)</f>
        <v/>
      </c>
      <c r="HL342" s="153" t="str" cm="1">
        <f t="array" ref="HL342">_xlfn.IFS(HL$1= 0,"", NOT(ISBLANK(CO342)), 0, ISBLANK(CO342), $Q342-$S342+GF342-BI342-DU342)</f>
        <v/>
      </c>
      <c r="HM342" s="153" t="str" cm="1">
        <f t="array" ref="HM342">_xlfn.IFS(HM$1= 0,"", NOT(ISBLANK(DE342)), 0, ISBLANK(DE342), $Q342-$S342+IC342-BY342-#REF!)</f>
        <v/>
      </c>
      <c r="HN342" s="153" t="e" cm="1">
        <f t="array" ref="HN342">_xlfn.IFS(HN$1= 0,"", NOT(ISBLANK(DF342)), 0, ISBLANK(DF342), $Q342-$S342+ID342-BZ342-#REF!)</f>
        <v>#REF!</v>
      </c>
      <c r="HO342" s="153" t="e" cm="1">
        <f t="array" ref="HO342">_xlfn.IFS(HO$1= 0,"", NOT(ISBLANK(DG342)), 0, ISBLANK(DG342), $Q342-$S342+IE342-CA342-#REF!)</f>
        <v>#VALUE!</v>
      </c>
      <c r="HP342" s="153" t="e" cm="1">
        <f t="array" ref="HP342">_xlfn.IFS(HP$1= 0,"", NOT(ISBLANK(DH342)), 0, ISBLANK(DH342), $Q342-$S342+IF342-CB342-#REF!)</f>
        <v>#REF!</v>
      </c>
      <c r="HQ342" s="153" t="e" cm="1">
        <f t="array" ref="HQ342">_xlfn.IFS(HQ$1= 0,"", NOT(ISBLANK(DI342)), 0, ISBLANK(DI342), $Q342-$S342+IG342-CC342-#REF!)</f>
        <v>#REF!</v>
      </c>
      <c r="HR342" s="153" cm="1">
        <f t="array" ref="HR342">_xlfn.IFS(HR$1= 0,"", NOT(ISBLANK(DJ342)), 0, ISBLANK(DJ342), $Q342-$S342+IH342-CD342-EK342)</f>
        <v>0</v>
      </c>
      <c r="HS342" s="153" t="e" cm="1">
        <f t="array" ref="HS342">_xlfn.IFS(HS$1= 0,"", NOT(ISBLANK(DK342)), 0, ISBLANK(DK342), $Q342-$S342+II342-CE342-EL342)</f>
        <v>#VALUE!</v>
      </c>
      <c r="HT342" s="153" t="e" cm="1">
        <f t="array" ref="HT342">_xlfn.IFS(HT$1= 0,"", NOT(ISBLANK(DL342)), 0, ISBLANK(DL342), $Q342-$S342+GV342-CF342-EM342)</f>
        <v>#VALUE!</v>
      </c>
      <c r="HU342" s="153" t="e" cm="1">
        <f t="array" ref="HU342">_xlfn.IFS(HU$1= 0,"", NOT(ISBLANK(DM342)), 0, ISBLANK(DM342), $Q342-$S342+GW342-CG342-EN342)</f>
        <v>#VALUE!</v>
      </c>
      <c r="HV342" s="153" t="str" cm="1">
        <f t="array" ref="HV342">_xlfn.IFS(HV$1= 0,"", NOT(ISBLANK(DN342)), 0, ISBLANK(DN342), $Q342-$S342+GX342-CH342-EO342)</f>
        <v/>
      </c>
      <c r="HW342" s="153" t="str" cm="1">
        <f t="array" ref="HW342">_xlfn.IFS(HW$1= 0,"", NOT(ISBLANK(DO342)), 0, ISBLANK(DO342), $Q342-$S342+GY342-CI342-EP342)</f>
        <v/>
      </c>
      <c r="HX342" s="153" t="str" cm="1">
        <f t="array" ref="HX342">_xlfn.IFS(HX$1= 0,"", NOT(ISBLANK(DP342)), 0, ISBLANK(DP342), $Q342-$S342+GZ342-CJ342-EQ342)</f>
        <v/>
      </c>
      <c r="HY342" s="153" t="str" cm="1">
        <f t="array" ref="HY342">_xlfn.IFS(HY$1= 0,"", NOT(ISBLANK(DQ342)), 0, ISBLANK(DQ342), $Q342-$S342+HA342-CK342-ER342)</f>
        <v/>
      </c>
      <c r="HZ342" s="153" t="str" cm="1">
        <f t="array" ref="HZ342">_xlfn.IFS(HZ$1= 0,"", NOT(ISBLANK(DR342)), 0, ISBLANK(DR342), $Q342-$S342+HB342-CL342-ES342)</f>
        <v/>
      </c>
      <c r="IA342" s="153" t="str" cm="1">
        <f t="array" ref="IA342">_xlfn.IFS(IA$1= 0,"", NOT(ISBLANK(DS342)), 0, ISBLANK(DS342), $Q342-$S342+HC342-CM342-ET342)</f>
        <v/>
      </c>
    </row>
    <row r="343" spans="1:235" ht="16.5" x14ac:dyDescent="0.3">
      <c r="A343" s="144"/>
      <c r="B343" s="106"/>
      <c r="C343" s="106"/>
      <c r="D343" s="107"/>
      <c r="E343" s="131"/>
      <c r="F343" s="137"/>
      <c r="G343" s="2"/>
      <c r="H343" s="2"/>
      <c r="I343" s="2"/>
      <c r="J343" s="2"/>
      <c r="K343" s="2"/>
      <c r="L343" s="2"/>
      <c r="M343" s="140"/>
      <c r="N343" s="137"/>
      <c r="O343" s="138"/>
      <c r="P343" s="133"/>
      <c r="Q343" s="94">
        <f t="shared" si="133"/>
        <v>0</v>
      </c>
      <c r="R343" s="1"/>
      <c r="S343" s="1"/>
      <c r="T343" s="2"/>
      <c r="U343" s="2"/>
      <c r="V343" s="82">
        <f t="shared" si="134"/>
        <v>0</v>
      </c>
      <c r="W343" s="121"/>
      <c r="X343" s="108"/>
      <c r="AU343" s="105"/>
      <c r="AV343" s="105"/>
      <c r="AW343" s="105"/>
      <c r="AX343" s="105"/>
      <c r="AY343" s="105"/>
      <c r="AZ343" s="105"/>
      <c r="BA343" s="105"/>
      <c r="BB343" s="105"/>
      <c r="BC343" s="105"/>
      <c r="BD343" s="105"/>
      <c r="BE343" s="105"/>
      <c r="BF343" s="105"/>
      <c r="BG343" s="105"/>
      <c r="BH343" s="105"/>
      <c r="BI343" s="105"/>
      <c r="BJ343" s="105"/>
      <c r="BK343" s="105"/>
      <c r="BL343" s="105"/>
      <c r="BM343" s="105"/>
      <c r="BN343" s="105"/>
      <c r="BO343" s="105"/>
      <c r="BP343" s="105"/>
      <c r="BQ343" s="105"/>
      <c r="BR343" s="105"/>
      <c r="BS343" s="105"/>
      <c r="BT343" s="105"/>
      <c r="BU343" s="105"/>
      <c r="BV343" s="105"/>
      <c r="BW343" s="105"/>
      <c r="BX343" s="105"/>
      <c r="BZ343" s="99"/>
      <c r="CA343" s="105" t="s">
        <v>32</v>
      </c>
      <c r="CB343" s="105"/>
      <c r="CC343" s="105"/>
      <c r="CD343" s="105"/>
      <c r="CE343" s="105"/>
      <c r="CF343" s="105"/>
      <c r="CG343" s="105"/>
      <c r="CH343" s="105"/>
      <c r="CI343" s="105"/>
      <c r="CJ343" s="105"/>
      <c r="CK343" s="105"/>
      <c r="CL343" s="105"/>
      <c r="CM343" s="105"/>
      <c r="CN343" s="105"/>
      <c r="CO343" s="105"/>
      <c r="CP343" s="105" t="s">
        <v>32</v>
      </c>
      <c r="CQ343" s="105"/>
      <c r="CR343" s="105"/>
      <c r="CS343" s="105"/>
      <c r="CT343" s="105"/>
      <c r="CU343" s="105"/>
      <c r="CV343" s="105"/>
      <c r="CW343" s="105"/>
      <c r="CX343" s="105"/>
      <c r="CY343" s="105"/>
      <c r="CZ343" s="105"/>
      <c r="DA343" s="105"/>
      <c r="DB343" s="105"/>
      <c r="DC343" s="105"/>
      <c r="DD343" s="105"/>
      <c r="DE343" s="99"/>
      <c r="DF343" s="99"/>
      <c r="DG343" s="105"/>
      <c r="DH343" s="105"/>
      <c r="DI343" s="105"/>
      <c r="DJ343" s="105"/>
      <c r="DK343" s="105"/>
      <c r="DL343" s="105"/>
      <c r="DM343" s="105"/>
      <c r="DN343" s="105"/>
      <c r="DO343" s="105"/>
      <c r="DP343" s="105"/>
      <c r="DQ343" s="105"/>
      <c r="DR343" s="105"/>
      <c r="DS343" s="105"/>
      <c r="DT343" s="105"/>
      <c r="DU343" s="105"/>
      <c r="DV343" s="105"/>
      <c r="DW343" s="105"/>
      <c r="DX343" s="105"/>
      <c r="DY343" s="105"/>
      <c r="DZ343" s="105"/>
      <c r="EA343" s="105"/>
      <c r="EB343" s="105"/>
      <c r="EC343" s="105"/>
      <c r="ED343" s="105"/>
      <c r="EE343" s="105"/>
      <c r="EF343" s="105"/>
      <c r="EG343" s="105"/>
      <c r="EH343" s="105"/>
      <c r="EI343" s="105"/>
      <c r="EJ343" s="105"/>
      <c r="EL343" s="146" t="str" cm="1">
        <f t="array" ref="EL343">IF(OR(EL$1=0, $A343="", _xlfn.XLOOKUP(EL$1, $Z$2:$Z$18, $AD$2:$AD$18, "")=""),"",SQRT((_xlfn.XLOOKUP(EL$1,$Z$2:$Z$18,$AA$2:$AA$18)-$T343)^2+(_xlfn.XLOOKUP(EL$1,$Z$2:$Z$18,$AB$2:$AB$18)-$U343)^2+(_xlfn.XLOOKUP(EL$1,$Z$2:$Z$18,$AC$2:$AC$18-$V343)^2)))</f>
        <v/>
      </c>
      <c r="EM343" s="96" t="str" cm="1">
        <f t="array" ref="EM343">IF(OR(EM$1=0, $A343="", _xlfn.XLOOKUP(EM$1, $Z$2:$Z$18, $AD$2:$AD$18, "")=""),"",SQRT((_xlfn.XLOOKUP(EM$1,$Z$2:$Z$18,$AA$2:$AA$18)-$T343)^2+(_xlfn.XLOOKUP(EM$1,$Z$2:$Z$18,$AB$2:$AB$18)-$U343)^2+(_xlfn.XLOOKUP(EM$1,$Z$2:$Z$18,$AC$2:$AC$18-$V343)^2)))</f>
        <v/>
      </c>
      <c r="EN343" s="96" t="str" cm="1">
        <f t="array" ref="EN343">IF(OR(EN$1=0, $A343="", _xlfn.XLOOKUP(EN$1, $Z$2:$Z$18, $AD$2:$AD$18, "")=""),"",SQRT((_xlfn.XLOOKUP(EN$1,$Z$2:$Z$18,$AA$2:$AA$18)-$T343)^2+(_xlfn.XLOOKUP(EN$1,$Z$2:$Z$18,$AB$2:$AB$18)-$U343)^2+(_xlfn.XLOOKUP(EN$1,$Z$2:$Z$18,$AC$2:$AC$18-$V343)^2)))</f>
        <v/>
      </c>
      <c r="EO343" s="96" t="str" cm="1">
        <f t="array" ref="EO343">IF(OR(EO$1=0, $A343="", _xlfn.XLOOKUP(EO$1, $Z$2:$Z$18, $AD$2:$AD$18, "")=""),"",SQRT((_xlfn.XLOOKUP(EO$1,$Z$2:$Z$18,$AA$2:$AA$18)-$T343)^2+(_xlfn.XLOOKUP(EO$1,$Z$2:$Z$18,$AB$2:$AB$18)-$U343)^2+(_xlfn.XLOOKUP(EO$1,$Z$2:$Z$18,$AC$2:$AC$18-$V343)^2)))</f>
        <v/>
      </c>
      <c r="EP343" s="96" t="str" cm="1">
        <f t="array" ref="EP343">IF(OR(EP$1=0, $A343="", _xlfn.XLOOKUP(EP$1, $Z$2:$Z$18, $AD$2:$AD$18, "")=""),"",SQRT((_xlfn.XLOOKUP(EP$1,$Z$2:$Z$18,$AA$2:$AA$18)-$T343)^2+(_xlfn.XLOOKUP(EP$1,$Z$2:$Z$18,$AB$2:$AB$18)-$U343)^2+(_xlfn.XLOOKUP(EP$1,$Z$2:$Z$18,$AC$2:$AC$18-$V343)^2)))</f>
        <v/>
      </c>
      <c r="EQ343" s="96" t="str" cm="1">
        <f t="array" ref="EQ343">IF(OR(EQ$1=0, $A343="", _xlfn.XLOOKUP(EQ$1, $Z$2:$Z$18, $AD$2:$AD$18, "")=""),"",SQRT((_xlfn.XLOOKUP(EQ$1,$Z$2:$Z$18,$AA$2:$AA$18)-$T343)^2+(_xlfn.XLOOKUP(EQ$1,$Z$2:$Z$18,$AB$2:$AB$18)-$U343)^2+(_xlfn.XLOOKUP(EQ$1,$Z$2:$Z$18,$AC$2:$AC$18-$V343)^2)))</f>
        <v/>
      </c>
      <c r="ER343" s="96" t="str" cm="1">
        <f t="array" ref="ER343">IF(OR(ER$1=0, $A343="", _xlfn.XLOOKUP(ER$1, $Z$2:$Z$18, $AD$2:$AD$18, "")=""),"",SQRT((_xlfn.XLOOKUP(ER$1,$Z$2:$Z$18,$AA$2:$AA$18)-$T343)^2+(_xlfn.XLOOKUP(ER$1,$Z$2:$Z$18,$AB$2:$AB$18)-$U343)^2+(_xlfn.XLOOKUP(ER$1,$Z$2:$Z$18,$AC$2:$AC$18-$V343)^2)))</f>
        <v/>
      </c>
      <c r="ES343" s="96" t="str" cm="1">
        <f t="array" ref="ES343">IF(OR(ES$1=0, $A343="", _xlfn.XLOOKUP(ES$1, $Z$2:$Z$18, $AD$2:$AD$18, "")=""),"",SQRT((_xlfn.XLOOKUP(ES$1,$Z$2:$Z$18,$AA$2:$AA$18)-$T343)^2+(_xlfn.XLOOKUP(ES$1,$Z$2:$Z$18,$AB$2:$AB$18)-$U343)^2+(_xlfn.XLOOKUP(ES$1,$Z$2:$Z$18,$AC$2:$AC$18-$V343)^2)))</f>
        <v/>
      </c>
      <c r="ET343" s="97" t="str" cm="1">
        <f t="array" ref="ET343">IF(OR(ET$1=0, $A343="", _xlfn.XLOOKUP(ET$1, $Z$2:$Z$18, $AD$2:$AD$18, "")=""),"",SQRT((_xlfn.XLOOKUP(ET$1,$Z$2:$Z$18,$AA$2:$AA$18)-$T343)^2+(_xlfn.XLOOKUP(ET$1,$Z$2:$Z$18,$AB$2:$AB$18)-$U343)^2+(_xlfn.XLOOKUP(ET$1,$Z$2:$Z$18,$AC$2:$AC$18-$V343)^2)))</f>
        <v/>
      </c>
      <c r="EU343" s="97" t="str" cm="1">
        <f t="array" ref="EU343">IF(OR(EU$1=0, $A343="", _xlfn.XLOOKUP(EU$1, $Z$2:$Z$18, $AD$2:$AD$18, "")=""),"",SQRT((_xlfn.XLOOKUP(EU$1,$Z$2:$Z$18,$AA$2:$AA$18)-$T343)^2+(_xlfn.XLOOKUP(EU$1,$Z$2:$Z$18,$AB$2:$AB$18)-$U343)^2+(_xlfn.XLOOKUP(EU$1,$Z$2:$Z$18,$AC$2:$AC$18-$V343)^2)))</f>
        <v/>
      </c>
      <c r="EV343" s="97" t="str" cm="1">
        <f t="array" ref="EV343">IF(OR(EV$1=0, $A343="", _xlfn.XLOOKUP(EV$1, $Z$2:$Z$18, $AD$2:$AD$18, "")=""),"",SQRT((_xlfn.XLOOKUP(EV$1,$Z$2:$Z$18,$AA$2:$AA$18)-$T343)^2+(_xlfn.XLOOKUP(EV$1,$Z$2:$Z$18,$AB$2:$AB$18)-$U343)^2+(_xlfn.XLOOKUP(EV$1,$Z$2:$Z$18,$AC$2:$AC$18-$V343)^2)))</f>
        <v/>
      </c>
      <c r="EW343" s="97" t="str" cm="1">
        <f t="array" ref="EW343">IF(OR(EW$1=0, $A343="", _xlfn.XLOOKUP(EW$1, $Z$2:$Z$18, $AD$2:$AD$18, "")=""),"",SQRT((_xlfn.XLOOKUP(EW$1,$Z$2:$Z$18,$AA$2:$AA$18)-$T343)^2+(_xlfn.XLOOKUP(EW$1,$Z$2:$Z$18,$AB$2:$AB$18)-$U343)^2+(_xlfn.XLOOKUP(EW$1,$Z$2:$Z$18,$AC$2:$AC$18-$V343)^2)))</f>
        <v/>
      </c>
      <c r="EX343" s="97" t="str" cm="1">
        <f t="array" ref="EX343">IF(OR(EX$1=0, $A343="", _xlfn.XLOOKUP(EX$1, $Z$2:$Z$18, $AD$2:$AD$18, "")=""),"",SQRT((_xlfn.XLOOKUP(EX$1,$Z$2:$Z$18,$AA$2:$AA$18)-$T343)^2+(_xlfn.XLOOKUP(EX$1,$Z$2:$Z$18,$AB$2:$AB$18)-$U343)^2+(_xlfn.XLOOKUP(EX$1,$Z$2:$Z$18,$AC$2:$AC$18-$V343)^2)))</f>
        <v/>
      </c>
      <c r="EY343" s="97" t="str" cm="1">
        <f t="array" ref="EY343">IF(OR(EY$1=0, $A343="", _xlfn.XLOOKUP(EY$1, $Z$2:$Z$18, $AD$2:$AD$18, "")=""),"",SQRT((_xlfn.XLOOKUP(EY$1,$Z$2:$Z$18,$AA$2:$AA$18)-$T343)^2+(_xlfn.XLOOKUP(EY$1,$Z$2:$Z$18,$AB$2:$AB$18)-$U343)^2+(_xlfn.XLOOKUP(EY$1,$Z$2:$Z$18,$AC$2:$AC$18-$V343)^2)))</f>
        <v/>
      </c>
      <c r="EZ343" s="98" t="str" cm="1">
        <f t="array" ref="EZ343">IF(OR(EZ$1=0, $A343="", _xlfn.XLOOKUP(EZ$1, $Z$2:$Z$18, $AD$2:$AD$18, "")=""),"",SQRT((_xlfn.XLOOKUP(EZ$1,$Z$2:$Z$18,$AA$2:$AA$18)-$T343)^2+(_xlfn.XLOOKUP(EZ$1,$Z$2:$Z$18,$AB$2:$AB$18)-$U343)^2+(_xlfn.XLOOKUP(EZ$1,$Z$2:$Z$18,$AC$2:$AC$18-$V343)^2)))</f>
        <v/>
      </c>
      <c r="FA343" s="146" t="str" cm="1">
        <f t="array" ref="FA343">IF(OR(FA$1=0, $A343="", _xlfn.XLOOKUP(FA$1, $Z$2:$Z$18, $AD$2:$AD$18, "")=""),"",SQRT((_xlfn.XLOOKUP(FA$1,$Z$2:$Z$18,$AA$2:$AA$18)-$T343)^2+(_xlfn.XLOOKUP(FA$1,$Z$2:$Z$18,$AB$2:$AB$18)-$U343)^2+(_xlfn.XLOOKUP(FA$1,$Z$2:$Z$18,$AC$2:$AC$18-$V343)^2)))</f>
        <v/>
      </c>
      <c r="FB343" s="96" t="str" cm="1">
        <f t="array" ref="FB343">IF(OR(FB$1=0, $A343="", _xlfn.XLOOKUP(FB$1, $Z$2:$Z$18, $AD$2:$AD$18, "")=""),"",SQRT((_xlfn.XLOOKUP(FB$1,$Z$2:$Z$18,$AA$2:$AA$18)-$T343)^2+(_xlfn.XLOOKUP(FB$1,$Z$2:$Z$18,$AB$2:$AB$18)-$U343)^2+(_xlfn.XLOOKUP(FB$1,$Z$2:$Z$18,$AC$2:$AC$18-$V343)^2)))</f>
        <v/>
      </c>
      <c r="FC343" s="96" t="str" cm="1">
        <f t="array" ref="FC343">IF(OR(FC$1=0, $A343="", _xlfn.XLOOKUP(FC$1, $Z$2:$Z$18, $AD$2:$AD$18, "")=""),"",SQRT((_xlfn.XLOOKUP(FC$1,$Z$2:$Z$18,$AA$2:$AA$18)-$T343)^2+(_xlfn.XLOOKUP(FC$1,$Z$2:$Z$18,$AB$2:$AB$18)-$U343)^2+(_xlfn.XLOOKUP(FC$1,$Z$2:$Z$18,$AC$2:$AC$18-$V343)^2)))</f>
        <v/>
      </c>
      <c r="FD343" s="96" t="str" cm="1">
        <f t="array" ref="FD343">IF(OR(FD$1=0, $A343="", _xlfn.XLOOKUP(FD$1, $Z$2:$Z$18, $AD$2:$AD$18, "")=""),"",SQRT((_xlfn.XLOOKUP(FD$1,$Z$2:$Z$18,$AA$2:$AA$18)-$T343)^2+(_xlfn.XLOOKUP(FD$1,$Z$2:$Z$18,$AB$2:$AB$18)-$U343)^2+(_xlfn.XLOOKUP(FD$1,$Z$2:$Z$18,$AC$2:$AC$18-$V343)^2)))</f>
        <v/>
      </c>
      <c r="FE343" s="96" t="str" cm="1">
        <f t="array" ref="FE343">IF(OR(FE$1=0, $A343="", _xlfn.XLOOKUP(FE$1, $Z$2:$Z$18, $AD$2:$AD$18, "")=""),"",SQRT((_xlfn.XLOOKUP(FE$1,$Z$2:$Z$18,$AA$2:$AA$18)-$T343)^2+(_xlfn.XLOOKUP(FE$1,$Z$2:$Z$18,$AB$2:$AB$18)-$U343)^2+(_xlfn.XLOOKUP(FE$1,$Z$2:$Z$18,$AC$2:$AC$18-$V343)^2)))</f>
        <v/>
      </c>
      <c r="FF343" s="96" t="str" cm="1">
        <f t="array" ref="FF343">IF(OR(FF$1=0, $A343="", _xlfn.XLOOKUP(FF$1, $Z$2:$Z$18, $AD$2:$AD$18, "")=""),"",SQRT((_xlfn.XLOOKUP(FF$1,$Z$2:$Z$18,$AA$2:$AA$18)-$T343)^2+(_xlfn.XLOOKUP(FF$1,$Z$2:$Z$18,$AB$2:$AB$18)-$U343)^2+(_xlfn.XLOOKUP(FF$1,$Z$2:$Z$18,$AC$2:$AC$18-$V343)^2)))</f>
        <v/>
      </c>
      <c r="FG343" s="96" t="str" cm="1">
        <f t="array" ref="FG343">IF(OR(FG$1=0, $A343="", _xlfn.XLOOKUP(FG$1, $Z$2:$Z$18, $AD$2:$AD$18, "")=""),"",SQRT((_xlfn.XLOOKUP(FG$1,$Z$2:$Z$18,$AA$2:$AA$18)-$T343)^2+(_xlfn.XLOOKUP(FG$1,$Z$2:$Z$18,$AB$2:$AB$18)-$U343)^2+(_xlfn.XLOOKUP(FG$1,$Z$2:$Z$18,$AC$2:$AC$18-$V343)^2)))</f>
        <v/>
      </c>
      <c r="FH343" s="96" t="str" cm="1">
        <f t="array" ref="FH343">IF(OR(FH$1=0, $A343="", _xlfn.XLOOKUP(FH$1, $Z$2:$Z$18, $AD$2:$AD$18, "")=""),"",SQRT((_xlfn.XLOOKUP(FH$1,$Z$2:$Z$18,$AA$2:$AA$18)-$T343)^2+(_xlfn.XLOOKUP(FH$1,$Z$2:$Z$18,$AB$2:$AB$18)-$U343)^2+(_xlfn.XLOOKUP(FH$1,$Z$2:$Z$18,$AC$2:$AC$18-$V343)^2)))</f>
        <v/>
      </c>
      <c r="FI343" s="97" t="str" cm="1">
        <f t="array" ref="FI343">IF(OR(FI$1=0, $A343="", _xlfn.XLOOKUP(FI$1, $Z$2:$Z$18, $AD$2:$AD$18, "")=""),"",SQRT((_xlfn.XLOOKUP(FI$1,$Z$2:$Z$18,$AA$2:$AA$18)-$T343)^2+(_xlfn.XLOOKUP(FI$1,$Z$2:$Z$18,$AB$2:$AB$18)-$U343)^2+(_xlfn.XLOOKUP(FI$1,$Z$2:$Z$18,$AC$2:$AC$18-$V343)^2)))</f>
        <v/>
      </c>
      <c r="FJ343" s="97" t="str" cm="1">
        <f t="array" ref="FJ343">IF(OR(FJ$1=0, $A343="", _xlfn.XLOOKUP(FJ$1, $Z$2:$Z$18, $AD$2:$AD$18, "")=""),"",SQRT((_xlfn.XLOOKUP(FJ$1,$Z$2:$Z$18,$AA$2:$AA$18)-$T343)^2+(_xlfn.XLOOKUP(FJ$1,$Z$2:$Z$18,$AB$2:$AB$18)-$U343)^2+(_xlfn.XLOOKUP(FJ$1,$Z$2:$Z$18,$AC$2:$AC$18-$V343)^2)))</f>
        <v/>
      </c>
      <c r="FK343" s="97" t="str" cm="1">
        <f t="array" ref="FK343">IF(OR(FK$1=0, $A343="", _xlfn.XLOOKUP(FK$1, $Z$2:$Z$18, $AD$2:$AD$18, "")=""),"",SQRT((_xlfn.XLOOKUP(FK$1,$Z$2:$Z$18,$AA$2:$AA$18)-$T343)^2+(_xlfn.XLOOKUP(FK$1,$Z$2:$Z$18,$AB$2:$AB$18)-$U343)^2+(_xlfn.XLOOKUP(FK$1,$Z$2:$Z$18,$AC$2:$AC$18-$V343)^2)))</f>
        <v/>
      </c>
      <c r="FL343" s="97" t="str" cm="1">
        <f t="array" ref="FL343">IF(OR(FL$1=0, $A343="", _xlfn.XLOOKUP(FL$1, $Z$2:$Z$18, $AD$2:$AD$18, "")=""),"",SQRT((_xlfn.XLOOKUP(FL$1,$Z$2:$Z$18,$AA$2:$AA$18)-$T343)^2+(_xlfn.XLOOKUP(FL$1,$Z$2:$Z$18,$AB$2:$AB$18)-$U343)^2+(_xlfn.XLOOKUP(FL$1,$Z$2:$Z$18,$AC$2:$AC$18-$V343)^2)))</f>
        <v/>
      </c>
      <c r="FM343" s="97" t="str" cm="1">
        <f t="array" ref="FM343">IF(OR(FM$1=0, $A343="", _xlfn.XLOOKUP(FM$1, $Z$2:$Z$18, $AD$2:$AD$18, "")=""),"",SQRT((_xlfn.XLOOKUP(FM$1,$Z$2:$Z$18,$AA$2:$AA$18)-$T343)^2+(_xlfn.XLOOKUP(FM$1,$Z$2:$Z$18,$AB$2:$AB$18)-$U343)^2+(_xlfn.XLOOKUP(FM$1,$Z$2:$Z$18,$AC$2:$AC$18-$V343)^2)))</f>
        <v/>
      </c>
      <c r="FN343" s="97" t="str" cm="1">
        <f t="array" ref="FN343">IF(OR(FN$1=0, $A343="", _xlfn.XLOOKUP(FN$1, $Z$2:$Z$18, $AD$2:$AD$18, "")=""),"",SQRT((_xlfn.XLOOKUP(FN$1,$Z$2:$Z$18,$AA$2:$AA$18)-$T343)^2+(_xlfn.XLOOKUP(FN$1,$Z$2:$Z$18,$AB$2:$AB$18)-$U343)^2+(_xlfn.XLOOKUP(FN$1,$Z$2:$Z$18,$AC$2:$AC$18-$V343)^2)))</f>
        <v/>
      </c>
      <c r="FO343" s="98" t="str" cm="1">
        <f t="array" ref="FO343">IF(OR(FO$1=0, $A343="", _xlfn.XLOOKUP(FO$1, $Z$2:$Z$18, $AD$2:$AD$18, "")=""),"",SQRT((_xlfn.XLOOKUP(FO$1,$Z$2:$Z$18,$AA$2:$AA$18)-$T343)^2+(_xlfn.XLOOKUP(FO$1,$Z$2:$Z$18,$AB$2:$AB$18)-$U343)^2+(_xlfn.XLOOKUP(FO$1,$Z$2:$Z$18,$AC$2:$AC$18-$V343)^2)))</f>
        <v/>
      </c>
      <c r="FP343" s="99"/>
      <c r="FQ343" s="99"/>
      <c r="FR343" s="100">
        <f t="shared" si="135"/>
        <v>0</v>
      </c>
      <c r="FS343" s="109">
        <f t="shared" si="136"/>
        <v>0</v>
      </c>
      <c r="FT343" s="109">
        <f t="shared" si="137"/>
        <v>0</v>
      </c>
      <c r="FU343" s="109">
        <f t="shared" si="138"/>
        <v>0</v>
      </c>
      <c r="FV343" s="109">
        <f t="shared" si="139"/>
        <v>0</v>
      </c>
      <c r="FW343" s="109">
        <f t="shared" si="140"/>
        <v>0</v>
      </c>
      <c r="FX343" s="109">
        <f t="shared" si="141"/>
        <v>0</v>
      </c>
      <c r="FY343" s="109">
        <f t="shared" si="142"/>
        <v>0</v>
      </c>
      <c r="FZ343" s="110">
        <f t="shared" si="143"/>
        <v>0</v>
      </c>
      <c r="GA343" s="110">
        <f t="shared" si="144"/>
        <v>0</v>
      </c>
      <c r="GB343" s="110">
        <f t="shared" si="145"/>
        <v>0</v>
      </c>
      <c r="GC343" s="110">
        <f t="shared" si="146"/>
        <v>0</v>
      </c>
      <c r="GD343" s="110">
        <f t="shared" si="147"/>
        <v>0</v>
      </c>
      <c r="GE343" s="110">
        <f t="shared" si="148"/>
        <v>0</v>
      </c>
      <c r="GF343" s="111">
        <f t="shared" si="149"/>
        <v>0</v>
      </c>
      <c r="GG343" s="100">
        <f t="shared" si="150"/>
        <v>0</v>
      </c>
      <c r="GH343" s="109">
        <f t="shared" si="151"/>
        <v>0</v>
      </c>
      <c r="GI343" s="109">
        <f t="shared" si="152"/>
        <v>0</v>
      </c>
      <c r="GJ343" s="109">
        <f t="shared" si="153"/>
        <v>0</v>
      </c>
      <c r="GK343" s="109">
        <f t="shared" si="154"/>
        <v>0</v>
      </c>
      <c r="GL343" s="109">
        <f t="shared" si="155"/>
        <v>0</v>
      </c>
      <c r="GM343" s="109">
        <f t="shared" si="156"/>
        <v>0</v>
      </c>
      <c r="GN343" s="109">
        <f t="shared" si="157"/>
        <v>0</v>
      </c>
      <c r="GO343" s="110">
        <f t="shared" si="158"/>
        <v>0</v>
      </c>
      <c r="GP343" s="110">
        <f t="shared" si="159"/>
        <v>0</v>
      </c>
      <c r="GQ343" s="110">
        <f t="shared" si="160"/>
        <v>0</v>
      </c>
      <c r="GR343" s="110">
        <f t="shared" si="161"/>
        <v>0</v>
      </c>
      <c r="GS343" s="110">
        <f t="shared" si="162"/>
        <v>0</v>
      </c>
      <c r="GT343" s="110">
        <f t="shared" si="163"/>
        <v>0</v>
      </c>
      <c r="GU343" s="111">
        <f t="shared" si="164"/>
        <v>0</v>
      </c>
      <c r="GX343" s="151" cm="1">
        <f t="array" ref="GX343">_xlfn.IFS(GX$1= 0,"", NOT(ISBLANK(CA343)), 0, ISBLANK(CA343), $Q343-$S343+FR343-AU343-DG343)</f>
        <v>0</v>
      </c>
      <c r="GY343" s="152" cm="1">
        <f t="array" ref="GY343">_xlfn.IFS(GY$1= 0,"", NOT(ISBLANK(CB343)), 0, ISBLANK(CB343), $Q343-$S343+FS343-AV343-DH343)</f>
        <v>0</v>
      </c>
      <c r="GZ343" s="152" cm="1">
        <f t="array" ref="GZ343">_xlfn.IFS(GZ$1= 0,"", NOT(ISBLANK(CC343)), 0, ISBLANK(CC343), $Q343-$S343+FT343-AW343-DI343)</f>
        <v>0</v>
      </c>
      <c r="HA343" s="152" cm="1">
        <f t="array" ref="HA343">_xlfn.IFS(HA$1= 0,"", NOT(ISBLANK(CD343)), 0, ISBLANK(CD343), $Q343-$S343+FU343-AX343-DJ343)</f>
        <v>0</v>
      </c>
      <c r="HB343" s="152" cm="1">
        <f t="array" ref="HB343">_xlfn.IFS(HB$1= 0,"", NOT(ISBLANK(CE343)), 0, ISBLANK(CE343), $Q343-$S343+FV343-AY343-DK343)</f>
        <v>0</v>
      </c>
      <c r="HC343" s="152" cm="1">
        <f t="array" ref="HC343">_xlfn.IFS(HC$1= 0,"", NOT(ISBLANK(CF343)), 0, ISBLANK(CF343), $Q343-$S343+FW343-AZ343-DL343)</f>
        <v>0</v>
      </c>
      <c r="HD343" s="152" cm="1">
        <f t="array" ref="HD343">_xlfn.IFS(HD$1= 0,"", NOT(ISBLANK(CG343)), 0, ISBLANK(CG343), $Q343-$S343+FX343-BA343-DM343)</f>
        <v>0</v>
      </c>
      <c r="HE343" s="152" t="str" cm="1">
        <f t="array" ref="HE343">_xlfn.IFS(HE$1= 0,"", NOT(ISBLANK(CH343)), 0, ISBLANK(CH343), $Q343-$S343+FY343-BB343-DN343)</f>
        <v/>
      </c>
      <c r="HF343" s="152" t="str" cm="1">
        <f t="array" ref="HF343">_xlfn.IFS(HF$1= 0,"", NOT(ISBLANK(CI343)), 0, ISBLANK(CI343), $Q343-$S343+FZ343-BC343-DO343)</f>
        <v/>
      </c>
      <c r="HG343" s="152" t="str" cm="1">
        <f t="array" ref="HG343">_xlfn.IFS(HG$1= 0,"", NOT(ISBLANK(CJ343)), 0, ISBLANK(CJ343), $Q343-$S343+GA343-BD343-DP343)</f>
        <v/>
      </c>
      <c r="HH343" s="152" t="str" cm="1">
        <f t="array" ref="HH343">_xlfn.IFS(HH$1= 0,"", NOT(ISBLANK(CK343)), 0, ISBLANK(CK343), $Q343-$S343+GB343-BE343-DQ343)</f>
        <v/>
      </c>
      <c r="HI343" s="152" t="str" cm="1">
        <f t="array" ref="HI343">_xlfn.IFS(HI$1= 0,"", NOT(ISBLANK(CL343)), 0, ISBLANK(CL343), $Q343-$S343+GC343-BF343-DR343)</f>
        <v/>
      </c>
      <c r="HJ343" s="152" t="str" cm="1">
        <f t="array" ref="HJ343">_xlfn.IFS(HJ$1= 0,"", NOT(ISBLANK(CM343)), 0, ISBLANK(CM343), $Q343-$S343+GD343-BG343-DS343)</f>
        <v/>
      </c>
      <c r="HK343" s="152" t="str" cm="1">
        <f t="array" ref="HK343">_xlfn.IFS(HK$1= 0,"", NOT(ISBLANK(CN343)), 0, ISBLANK(CN343), $Q343-$S343+GE343-BH343-DT343)</f>
        <v/>
      </c>
      <c r="HL343" s="153" t="str" cm="1">
        <f t="array" ref="HL343">_xlfn.IFS(HL$1= 0,"", NOT(ISBLANK(CO343)), 0, ISBLANK(CO343), $Q343-$S343+GF343-BI343-DU343)</f>
        <v/>
      </c>
      <c r="HM343" s="153" t="str" cm="1">
        <f t="array" ref="HM343">_xlfn.IFS(HM$1= 0,"", NOT(ISBLANK(DE343)), 0, ISBLANK(DE343), $Q343-$S343+IC343-BY343-#REF!)</f>
        <v/>
      </c>
      <c r="HN343" s="153" t="e" cm="1">
        <f t="array" ref="HN343">_xlfn.IFS(HN$1= 0,"", NOT(ISBLANK(DF343)), 0, ISBLANK(DF343), $Q343-$S343+ID343-BZ343-#REF!)</f>
        <v>#REF!</v>
      </c>
      <c r="HO343" s="153" t="e" cm="1">
        <f t="array" ref="HO343">_xlfn.IFS(HO$1= 0,"", NOT(ISBLANK(DG343)), 0, ISBLANK(DG343), $Q343-$S343+IE343-CA343-#REF!)</f>
        <v>#VALUE!</v>
      </c>
      <c r="HP343" s="153" t="e" cm="1">
        <f t="array" ref="HP343">_xlfn.IFS(HP$1= 0,"", NOT(ISBLANK(DH343)), 0, ISBLANK(DH343), $Q343-$S343+IF343-CB343-#REF!)</f>
        <v>#REF!</v>
      </c>
      <c r="HQ343" s="153" t="e" cm="1">
        <f t="array" ref="HQ343">_xlfn.IFS(HQ$1= 0,"", NOT(ISBLANK(DI343)), 0, ISBLANK(DI343), $Q343-$S343+IG343-CC343-#REF!)</f>
        <v>#REF!</v>
      </c>
      <c r="HR343" s="153" cm="1">
        <f t="array" ref="HR343">_xlfn.IFS(HR$1= 0,"", NOT(ISBLANK(DJ343)), 0, ISBLANK(DJ343), $Q343-$S343+IH343-CD343-EK343)</f>
        <v>0</v>
      </c>
      <c r="HS343" s="153" t="e" cm="1">
        <f t="array" ref="HS343">_xlfn.IFS(HS$1= 0,"", NOT(ISBLANK(DK343)), 0, ISBLANK(DK343), $Q343-$S343+II343-CE343-EL343)</f>
        <v>#VALUE!</v>
      </c>
      <c r="HT343" s="153" t="e" cm="1">
        <f t="array" ref="HT343">_xlfn.IFS(HT$1= 0,"", NOT(ISBLANK(DL343)), 0, ISBLANK(DL343), $Q343-$S343+GV343-CF343-EM343)</f>
        <v>#VALUE!</v>
      </c>
      <c r="HU343" s="153" t="e" cm="1">
        <f t="array" ref="HU343">_xlfn.IFS(HU$1= 0,"", NOT(ISBLANK(DM343)), 0, ISBLANK(DM343), $Q343-$S343+GW343-CG343-EN343)</f>
        <v>#VALUE!</v>
      </c>
      <c r="HV343" s="153" t="str" cm="1">
        <f t="array" ref="HV343">_xlfn.IFS(HV$1= 0,"", NOT(ISBLANK(DN343)), 0, ISBLANK(DN343), $Q343-$S343+GX343-CH343-EO343)</f>
        <v/>
      </c>
      <c r="HW343" s="153" t="str" cm="1">
        <f t="array" ref="HW343">_xlfn.IFS(HW$1= 0,"", NOT(ISBLANK(DO343)), 0, ISBLANK(DO343), $Q343-$S343+GY343-CI343-EP343)</f>
        <v/>
      </c>
      <c r="HX343" s="153" t="str" cm="1">
        <f t="array" ref="HX343">_xlfn.IFS(HX$1= 0,"", NOT(ISBLANK(DP343)), 0, ISBLANK(DP343), $Q343-$S343+GZ343-CJ343-EQ343)</f>
        <v/>
      </c>
      <c r="HY343" s="153" t="str" cm="1">
        <f t="array" ref="HY343">_xlfn.IFS(HY$1= 0,"", NOT(ISBLANK(DQ343)), 0, ISBLANK(DQ343), $Q343-$S343+HA343-CK343-ER343)</f>
        <v/>
      </c>
      <c r="HZ343" s="153" t="str" cm="1">
        <f t="array" ref="HZ343">_xlfn.IFS(HZ$1= 0,"", NOT(ISBLANK(DR343)), 0, ISBLANK(DR343), $Q343-$S343+HB343-CL343-ES343)</f>
        <v/>
      </c>
      <c r="IA343" s="153" t="str" cm="1">
        <f t="array" ref="IA343">_xlfn.IFS(IA$1= 0,"", NOT(ISBLANK(DS343)), 0, ISBLANK(DS343), $Q343-$S343+HC343-CM343-ET343)</f>
        <v/>
      </c>
    </row>
    <row r="344" spans="1:235" ht="16.5" x14ac:dyDescent="0.3">
      <c r="A344" s="144"/>
      <c r="B344" s="106"/>
      <c r="C344" s="106"/>
      <c r="D344" s="107"/>
      <c r="E344" s="131"/>
      <c r="F344" s="137"/>
      <c r="G344" s="2"/>
      <c r="H344" s="2"/>
      <c r="I344" s="2"/>
      <c r="J344" s="2"/>
      <c r="K344" s="2"/>
      <c r="L344" s="2"/>
      <c r="M344" s="140"/>
      <c r="N344" s="137"/>
      <c r="O344" s="138"/>
      <c r="P344" s="133"/>
      <c r="Q344" s="94">
        <f t="shared" si="133"/>
        <v>0</v>
      </c>
      <c r="R344" s="1"/>
      <c r="S344" s="1"/>
      <c r="T344" s="2"/>
      <c r="U344" s="2"/>
      <c r="V344" s="82">
        <f t="shared" si="134"/>
        <v>0</v>
      </c>
      <c r="W344" s="121"/>
      <c r="X344" s="108"/>
      <c r="AU344" s="105"/>
      <c r="AV344" s="105"/>
      <c r="AW344" s="105"/>
      <c r="AX344" s="105"/>
      <c r="AY344" s="105"/>
      <c r="AZ344" s="105"/>
      <c r="BA344" s="105"/>
      <c r="BB344" s="105"/>
      <c r="BC344" s="105"/>
      <c r="BD344" s="105"/>
      <c r="BE344" s="105"/>
      <c r="BF344" s="105"/>
      <c r="BG344" s="105"/>
      <c r="BH344" s="105"/>
      <c r="BI344" s="105"/>
      <c r="BJ344" s="105"/>
      <c r="BK344" s="105"/>
      <c r="BL344" s="105"/>
      <c r="BM344" s="105"/>
      <c r="BN344" s="105"/>
      <c r="BO344" s="105"/>
      <c r="BP344" s="105"/>
      <c r="BQ344" s="105"/>
      <c r="BR344" s="105"/>
      <c r="BS344" s="105"/>
      <c r="BT344" s="105"/>
      <c r="BU344" s="105"/>
      <c r="BV344" s="105"/>
      <c r="BW344" s="105"/>
      <c r="BX344" s="105"/>
      <c r="BZ344" s="99"/>
      <c r="CA344" s="105" t="s">
        <v>32</v>
      </c>
      <c r="CB344" s="105"/>
      <c r="CC344" s="105"/>
      <c r="CD344" s="105"/>
      <c r="CE344" s="105"/>
      <c r="CF344" s="105"/>
      <c r="CG344" s="105"/>
      <c r="CH344" s="105"/>
      <c r="CI344" s="105"/>
      <c r="CJ344" s="105"/>
      <c r="CK344" s="105"/>
      <c r="CL344" s="105"/>
      <c r="CM344" s="105"/>
      <c r="CN344" s="105"/>
      <c r="CO344" s="105"/>
      <c r="CP344" s="105" t="s">
        <v>32</v>
      </c>
      <c r="CQ344" s="105"/>
      <c r="CR344" s="105"/>
      <c r="CS344" s="105"/>
      <c r="CT344" s="105"/>
      <c r="CU344" s="105"/>
      <c r="CV344" s="105"/>
      <c r="CW344" s="105"/>
      <c r="CX344" s="105"/>
      <c r="CY344" s="105"/>
      <c r="CZ344" s="105"/>
      <c r="DA344" s="105"/>
      <c r="DB344" s="105"/>
      <c r="DC344" s="105"/>
      <c r="DD344" s="105"/>
      <c r="DE344" s="99"/>
      <c r="DF344" s="99"/>
      <c r="DG344" s="105"/>
      <c r="DH344" s="105"/>
      <c r="DI344" s="105"/>
      <c r="DJ344" s="105"/>
      <c r="DK344" s="105"/>
      <c r="DL344" s="105"/>
      <c r="DM344" s="105"/>
      <c r="DN344" s="105"/>
      <c r="DO344" s="105"/>
      <c r="DP344" s="105"/>
      <c r="DQ344" s="105"/>
      <c r="DR344" s="105"/>
      <c r="DS344" s="105"/>
      <c r="DT344" s="105"/>
      <c r="DU344" s="105"/>
      <c r="DV344" s="105"/>
      <c r="DW344" s="105"/>
      <c r="DX344" s="105"/>
      <c r="DY344" s="105"/>
      <c r="DZ344" s="105"/>
      <c r="EA344" s="105"/>
      <c r="EB344" s="105"/>
      <c r="EC344" s="105"/>
      <c r="ED344" s="105"/>
      <c r="EE344" s="105"/>
      <c r="EF344" s="105"/>
      <c r="EG344" s="105"/>
      <c r="EH344" s="105"/>
      <c r="EI344" s="105"/>
      <c r="EJ344" s="105"/>
      <c r="EL344" s="146" t="str" cm="1">
        <f t="array" ref="EL344">IF(OR(EL$1=0, $A344="", _xlfn.XLOOKUP(EL$1, $Z$2:$Z$18, $AD$2:$AD$18, "")=""),"",SQRT((_xlfn.XLOOKUP(EL$1,$Z$2:$Z$18,$AA$2:$AA$18)-$T344)^2+(_xlfn.XLOOKUP(EL$1,$Z$2:$Z$18,$AB$2:$AB$18)-$U344)^2+(_xlfn.XLOOKUP(EL$1,$Z$2:$Z$18,$AC$2:$AC$18-$V344)^2)))</f>
        <v/>
      </c>
      <c r="EM344" s="96" t="str" cm="1">
        <f t="array" ref="EM344">IF(OR(EM$1=0, $A344="", _xlfn.XLOOKUP(EM$1, $Z$2:$Z$18, $AD$2:$AD$18, "")=""),"",SQRT((_xlfn.XLOOKUP(EM$1,$Z$2:$Z$18,$AA$2:$AA$18)-$T344)^2+(_xlfn.XLOOKUP(EM$1,$Z$2:$Z$18,$AB$2:$AB$18)-$U344)^2+(_xlfn.XLOOKUP(EM$1,$Z$2:$Z$18,$AC$2:$AC$18-$V344)^2)))</f>
        <v/>
      </c>
      <c r="EN344" s="96" t="str" cm="1">
        <f t="array" ref="EN344">IF(OR(EN$1=0, $A344="", _xlfn.XLOOKUP(EN$1, $Z$2:$Z$18, $AD$2:$AD$18, "")=""),"",SQRT((_xlfn.XLOOKUP(EN$1,$Z$2:$Z$18,$AA$2:$AA$18)-$T344)^2+(_xlfn.XLOOKUP(EN$1,$Z$2:$Z$18,$AB$2:$AB$18)-$U344)^2+(_xlfn.XLOOKUP(EN$1,$Z$2:$Z$18,$AC$2:$AC$18-$V344)^2)))</f>
        <v/>
      </c>
      <c r="EO344" s="96" t="str" cm="1">
        <f t="array" ref="EO344">IF(OR(EO$1=0, $A344="", _xlfn.XLOOKUP(EO$1, $Z$2:$Z$18, $AD$2:$AD$18, "")=""),"",SQRT((_xlfn.XLOOKUP(EO$1,$Z$2:$Z$18,$AA$2:$AA$18)-$T344)^2+(_xlfn.XLOOKUP(EO$1,$Z$2:$Z$18,$AB$2:$AB$18)-$U344)^2+(_xlfn.XLOOKUP(EO$1,$Z$2:$Z$18,$AC$2:$AC$18-$V344)^2)))</f>
        <v/>
      </c>
      <c r="EP344" s="96" t="str" cm="1">
        <f t="array" ref="EP344">IF(OR(EP$1=0, $A344="", _xlfn.XLOOKUP(EP$1, $Z$2:$Z$18, $AD$2:$AD$18, "")=""),"",SQRT((_xlfn.XLOOKUP(EP$1,$Z$2:$Z$18,$AA$2:$AA$18)-$T344)^2+(_xlfn.XLOOKUP(EP$1,$Z$2:$Z$18,$AB$2:$AB$18)-$U344)^2+(_xlfn.XLOOKUP(EP$1,$Z$2:$Z$18,$AC$2:$AC$18-$V344)^2)))</f>
        <v/>
      </c>
      <c r="EQ344" s="96" t="str" cm="1">
        <f t="array" ref="EQ344">IF(OR(EQ$1=0, $A344="", _xlfn.XLOOKUP(EQ$1, $Z$2:$Z$18, $AD$2:$AD$18, "")=""),"",SQRT((_xlfn.XLOOKUP(EQ$1,$Z$2:$Z$18,$AA$2:$AA$18)-$T344)^2+(_xlfn.XLOOKUP(EQ$1,$Z$2:$Z$18,$AB$2:$AB$18)-$U344)^2+(_xlfn.XLOOKUP(EQ$1,$Z$2:$Z$18,$AC$2:$AC$18-$V344)^2)))</f>
        <v/>
      </c>
      <c r="ER344" s="96" t="str" cm="1">
        <f t="array" ref="ER344">IF(OR(ER$1=0, $A344="", _xlfn.XLOOKUP(ER$1, $Z$2:$Z$18, $AD$2:$AD$18, "")=""),"",SQRT((_xlfn.XLOOKUP(ER$1,$Z$2:$Z$18,$AA$2:$AA$18)-$T344)^2+(_xlfn.XLOOKUP(ER$1,$Z$2:$Z$18,$AB$2:$AB$18)-$U344)^2+(_xlfn.XLOOKUP(ER$1,$Z$2:$Z$18,$AC$2:$AC$18-$V344)^2)))</f>
        <v/>
      </c>
      <c r="ES344" s="96" t="str" cm="1">
        <f t="array" ref="ES344">IF(OR(ES$1=0, $A344="", _xlfn.XLOOKUP(ES$1, $Z$2:$Z$18, $AD$2:$AD$18, "")=""),"",SQRT((_xlfn.XLOOKUP(ES$1,$Z$2:$Z$18,$AA$2:$AA$18)-$T344)^2+(_xlfn.XLOOKUP(ES$1,$Z$2:$Z$18,$AB$2:$AB$18)-$U344)^2+(_xlfn.XLOOKUP(ES$1,$Z$2:$Z$18,$AC$2:$AC$18-$V344)^2)))</f>
        <v/>
      </c>
      <c r="ET344" s="97" t="str" cm="1">
        <f t="array" ref="ET344">IF(OR(ET$1=0, $A344="", _xlfn.XLOOKUP(ET$1, $Z$2:$Z$18, $AD$2:$AD$18, "")=""),"",SQRT((_xlfn.XLOOKUP(ET$1,$Z$2:$Z$18,$AA$2:$AA$18)-$T344)^2+(_xlfn.XLOOKUP(ET$1,$Z$2:$Z$18,$AB$2:$AB$18)-$U344)^2+(_xlfn.XLOOKUP(ET$1,$Z$2:$Z$18,$AC$2:$AC$18-$V344)^2)))</f>
        <v/>
      </c>
      <c r="EU344" s="97" t="str" cm="1">
        <f t="array" ref="EU344">IF(OR(EU$1=0, $A344="", _xlfn.XLOOKUP(EU$1, $Z$2:$Z$18, $AD$2:$AD$18, "")=""),"",SQRT((_xlfn.XLOOKUP(EU$1,$Z$2:$Z$18,$AA$2:$AA$18)-$T344)^2+(_xlfn.XLOOKUP(EU$1,$Z$2:$Z$18,$AB$2:$AB$18)-$U344)^2+(_xlfn.XLOOKUP(EU$1,$Z$2:$Z$18,$AC$2:$AC$18-$V344)^2)))</f>
        <v/>
      </c>
      <c r="EV344" s="97" t="str" cm="1">
        <f t="array" ref="EV344">IF(OR(EV$1=0, $A344="", _xlfn.XLOOKUP(EV$1, $Z$2:$Z$18, $AD$2:$AD$18, "")=""),"",SQRT((_xlfn.XLOOKUP(EV$1,$Z$2:$Z$18,$AA$2:$AA$18)-$T344)^2+(_xlfn.XLOOKUP(EV$1,$Z$2:$Z$18,$AB$2:$AB$18)-$U344)^2+(_xlfn.XLOOKUP(EV$1,$Z$2:$Z$18,$AC$2:$AC$18-$V344)^2)))</f>
        <v/>
      </c>
      <c r="EW344" s="97" t="str" cm="1">
        <f t="array" ref="EW344">IF(OR(EW$1=0, $A344="", _xlfn.XLOOKUP(EW$1, $Z$2:$Z$18, $AD$2:$AD$18, "")=""),"",SQRT((_xlfn.XLOOKUP(EW$1,$Z$2:$Z$18,$AA$2:$AA$18)-$T344)^2+(_xlfn.XLOOKUP(EW$1,$Z$2:$Z$18,$AB$2:$AB$18)-$U344)^2+(_xlfn.XLOOKUP(EW$1,$Z$2:$Z$18,$AC$2:$AC$18-$V344)^2)))</f>
        <v/>
      </c>
      <c r="EX344" s="97" t="str" cm="1">
        <f t="array" ref="EX344">IF(OR(EX$1=0, $A344="", _xlfn.XLOOKUP(EX$1, $Z$2:$Z$18, $AD$2:$AD$18, "")=""),"",SQRT((_xlfn.XLOOKUP(EX$1,$Z$2:$Z$18,$AA$2:$AA$18)-$T344)^2+(_xlfn.XLOOKUP(EX$1,$Z$2:$Z$18,$AB$2:$AB$18)-$U344)^2+(_xlfn.XLOOKUP(EX$1,$Z$2:$Z$18,$AC$2:$AC$18-$V344)^2)))</f>
        <v/>
      </c>
      <c r="EY344" s="97" t="str" cm="1">
        <f t="array" ref="EY344">IF(OR(EY$1=0, $A344="", _xlfn.XLOOKUP(EY$1, $Z$2:$Z$18, $AD$2:$AD$18, "")=""),"",SQRT((_xlfn.XLOOKUP(EY$1,$Z$2:$Z$18,$AA$2:$AA$18)-$T344)^2+(_xlfn.XLOOKUP(EY$1,$Z$2:$Z$18,$AB$2:$AB$18)-$U344)^2+(_xlfn.XLOOKUP(EY$1,$Z$2:$Z$18,$AC$2:$AC$18-$V344)^2)))</f>
        <v/>
      </c>
      <c r="EZ344" s="98" t="str" cm="1">
        <f t="array" ref="EZ344">IF(OR(EZ$1=0, $A344="", _xlfn.XLOOKUP(EZ$1, $Z$2:$Z$18, $AD$2:$AD$18, "")=""),"",SQRT((_xlfn.XLOOKUP(EZ$1,$Z$2:$Z$18,$AA$2:$AA$18)-$T344)^2+(_xlfn.XLOOKUP(EZ$1,$Z$2:$Z$18,$AB$2:$AB$18)-$U344)^2+(_xlfn.XLOOKUP(EZ$1,$Z$2:$Z$18,$AC$2:$AC$18-$V344)^2)))</f>
        <v/>
      </c>
      <c r="FA344" s="146" t="str" cm="1">
        <f t="array" ref="FA344">IF(OR(FA$1=0, $A344="", _xlfn.XLOOKUP(FA$1, $Z$2:$Z$18, $AD$2:$AD$18, "")=""),"",SQRT((_xlfn.XLOOKUP(FA$1,$Z$2:$Z$18,$AA$2:$AA$18)-$T344)^2+(_xlfn.XLOOKUP(FA$1,$Z$2:$Z$18,$AB$2:$AB$18)-$U344)^2+(_xlfn.XLOOKUP(FA$1,$Z$2:$Z$18,$AC$2:$AC$18-$V344)^2)))</f>
        <v/>
      </c>
      <c r="FB344" s="96" t="str" cm="1">
        <f t="array" ref="FB344">IF(OR(FB$1=0, $A344="", _xlfn.XLOOKUP(FB$1, $Z$2:$Z$18, $AD$2:$AD$18, "")=""),"",SQRT((_xlfn.XLOOKUP(FB$1,$Z$2:$Z$18,$AA$2:$AA$18)-$T344)^2+(_xlfn.XLOOKUP(FB$1,$Z$2:$Z$18,$AB$2:$AB$18)-$U344)^2+(_xlfn.XLOOKUP(FB$1,$Z$2:$Z$18,$AC$2:$AC$18-$V344)^2)))</f>
        <v/>
      </c>
      <c r="FC344" s="96" t="str" cm="1">
        <f t="array" ref="FC344">IF(OR(FC$1=0, $A344="", _xlfn.XLOOKUP(FC$1, $Z$2:$Z$18, $AD$2:$AD$18, "")=""),"",SQRT((_xlfn.XLOOKUP(FC$1,$Z$2:$Z$18,$AA$2:$AA$18)-$T344)^2+(_xlfn.XLOOKUP(FC$1,$Z$2:$Z$18,$AB$2:$AB$18)-$U344)^2+(_xlfn.XLOOKUP(FC$1,$Z$2:$Z$18,$AC$2:$AC$18-$V344)^2)))</f>
        <v/>
      </c>
      <c r="FD344" s="96" t="str" cm="1">
        <f t="array" ref="FD344">IF(OR(FD$1=0, $A344="", _xlfn.XLOOKUP(FD$1, $Z$2:$Z$18, $AD$2:$AD$18, "")=""),"",SQRT((_xlfn.XLOOKUP(FD$1,$Z$2:$Z$18,$AA$2:$AA$18)-$T344)^2+(_xlfn.XLOOKUP(FD$1,$Z$2:$Z$18,$AB$2:$AB$18)-$U344)^2+(_xlfn.XLOOKUP(FD$1,$Z$2:$Z$18,$AC$2:$AC$18-$V344)^2)))</f>
        <v/>
      </c>
      <c r="FE344" s="96" t="str" cm="1">
        <f t="array" ref="FE344">IF(OR(FE$1=0, $A344="", _xlfn.XLOOKUP(FE$1, $Z$2:$Z$18, $AD$2:$AD$18, "")=""),"",SQRT((_xlfn.XLOOKUP(FE$1,$Z$2:$Z$18,$AA$2:$AA$18)-$T344)^2+(_xlfn.XLOOKUP(FE$1,$Z$2:$Z$18,$AB$2:$AB$18)-$U344)^2+(_xlfn.XLOOKUP(FE$1,$Z$2:$Z$18,$AC$2:$AC$18-$V344)^2)))</f>
        <v/>
      </c>
      <c r="FF344" s="96" t="str" cm="1">
        <f t="array" ref="FF344">IF(OR(FF$1=0, $A344="", _xlfn.XLOOKUP(FF$1, $Z$2:$Z$18, $AD$2:$AD$18, "")=""),"",SQRT((_xlfn.XLOOKUP(FF$1,$Z$2:$Z$18,$AA$2:$AA$18)-$T344)^2+(_xlfn.XLOOKUP(FF$1,$Z$2:$Z$18,$AB$2:$AB$18)-$U344)^2+(_xlfn.XLOOKUP(FF$1,$Z$2:$Z$18,$AC$2:$AC$18-$V344)^2)))</f>
        <v/>
      </c>
      <c r="FG344" s="96" t="str" cm="1">
        <f t="array" ref="FG344">IF(OR(FG$1=0, $A344="", _xlfn.XLOOKUP(FG$1, $Z$2:$Z$18, $AD$2:$AD$18, "")=""),"",SQRT((_xlfn.XLOOKUP(FG$1,$Z$2:$Z$18,$AA$2:$AA$18)-$T344)^2+(_xlfn.XLOOKUP(FG$1,$Z$2:$Z$18,$AB$2:$AB$18)-$U344)^2+(_xlfn.XLOOKUP(FG$1,$Z$2:$Z$18,$AC$2:$AC$18-$V344)^2)))</f>
        <v/>
      </c>
      <c r="FH344" s="96" t="str" cm="1">
        <f t="array" ref="FH344">IF(OR(FH$1=0, $A344="", _xlfn.XLOOKUP(FH$1, $Z$2:$Z$18, $AD$2:$AD$18, "")=""),"",SQRT((_xlfn.XLOOKUP(FH$1,$Z$2:$Z$18,$AA$2:$AA$18)-$T344)^2+(_xlfn.XLOOKUP(FH$1,$Z$2:$Z$18,$AB$2:$AB$18)-$U344)^2+(_xlfn.XLOOKUP(FH$1,$Z$2:$Z$18,$AC$2:$AC$18-$V344)^2)))</f>
        <v/>
      </c>
      <c r="FI344" s="97" t="str" cm="1">
        <f t="array" ref="FI344">IF(OR(FI$1=0, $A344="", _xlfn.XLOOKUP(FI$1, $Z$2:$Z$18, $AD$2:$AD$18, "")=""),"",SQRT((_xlfn.XLOOKUP(FI$1,$Z$2:$Z$18,$AA$2:$AA$18)-$T344)^2+(_xlfn.XLOOKUP(FI$1,$Z$2:$Z$18,$AB$2:$AB$18)-$U344)^2+(_xlfn.XLOOKUP(FI$1,$Z$2:$Z$18,$AC$2:$AC$18-$V344)^2)))</f>
        <v/>
      </c>
      <c r="FJ344" s="97" t="str" cm="1">
        <f t="array" ref="FJ344">IF(OR(FJ$1=0, $A344="", _xlfn.XLOOKUP(FJ$1, $Z$2:$Z$18, $AD$2:$AD$18, "")=""),"",SQRT((_xlfn.XLOOKUP(FJ$1,$Z$2:$Z$18,$AA$2:$AA$18)-$T344)^2+(_xlfn.XLOOKUP(FJ$1,$Z$2:$Z$18,$AB$2:$AB$18)-$U344)^2+(_xlfn.XLOOKUP(FJ$1,$Z$2:$Z$18,$AC$2:$AC$18-$V344)^2)))</f>
        <v/>
      </c>
      <c r="FK344" s="97" t="str" cm="1">
        <f t="array" ref="FK344">IF(OR(FK$1=0, $A344="", _xlfn.XLOOKUP(FK$1, $Z$2:$Z$18, $AD$2:$AD$18, "")=""),"",SQRT((_xlfn.XLOOKUP(FK$1,$Z$2:$Z$18,$AA$2:$AA$18)-$T344)^2+(_xlfn.XLOOKUP(FK$1,$Z$2:$Z$18,$AB$2:$AB$18)-$U344)^2+(_xlfn.XLOOKUP(FK$1,$Z$2:$Z$18,$AC$2:$AC$18-$V344)^2)))</f>
        <v/>
      </c>
      <c r="FL344" s="97" t="str" cm="1">
        <f t="array" ref="FL344">IF(OR(FL$1=0, $A344="", _xlfn.XLOOKUP(FL$1, $Z$2:$Z$18, $AD$2:$AD$18, "")=""),"",SQRT((_xlfn.XLOOKUP(FL$1,$Z$2:$Z$18,$AA$2:$AA$18)-$T344)^2+(_xlfn.XLOOKUP(FL$1,$Z$2:$Z$18,$AB$2:$AB$18)-$U344)^2+(_xlfn.XLOOKUP(FL$1,$Z$2:$Z$18,$AC$2:$AC$18-$V344)^2)))</f>
        <v/>
      </c>
      <c r="FM344" s="97" t="str" cm="1">
        <f t="array" ref="FM344">IF(OR(FM$1=0, $A344="", _xlfn.XLOOKUP(FM$1, $Z$2:$Z$18, $AD$2:$AD$18, "")=""),"",SQRT((_xlfn.XLOOKUP(FM$1,$Z$2:$Z$18,$AA$2:$AA$18)-$T344)^2+(_xlfn.XLOOKUP(FM$1,$Z$2:$Z$18,$AB$2:$AB$18)-$U344)^2+(_xlfn.XLOOKUP(FM$1,$Z$2:$Z$18,$AC$2:$AC$18-$V344)^2)))</f>
        <v/>
      </c>
      <c r="FN344" s="97" t="str" cm="1">
        <f t="array" ref="FN344">IF(OR(FN$1=0, $A344="", _xlfn.XLOOKUP(FN$1, $Z$2:$Z$18, $AD$2:$AD$18, "")=""),"",SQRT((_xlfn.XLOOKUP(FN$1,$Z$2:$Z$18,$AA$2:$AA$18)-$T344)^2+(_xlfn.XLOOKUP(FN$1,$Z$2:$Z$18,$AB$2:$AB$18)-$U344)^2+(_xlfn.XLOOKUP(FN$1,$Z$2:$Z$18,$AC$2:$AC$18-$V344)^2)))</f>
        <v/>
      </c>
      <c r="FO344" s="98" t="str" cm="1">
        <f t="array" ref="FO344">IF(OR(FO$1=0, $A344="", _xlfn.XLOOKUP(FO$1, $Z$2:$Z$18, $AD$2:$AD$18, "")=""),"",SQRT((_xlfn.XLOOKUP(FO$1,$Z$2:$Z$18,$AA$2:$AA$18)-$T344)^2+(_xlfn.XLOOKUP(FO$1,$Z$2:$Z$18,$AB$2:$AB$18)-$U344)^2+(_xlfn.XLOOKUP(FO$1,$Z$2:$Z$18,$AC$2:$AC$18-$V344)^2)))</f>
        <v/>
      </c>
      <c r="FP344" s="99"/>
      <c r="FQ344" s="99"/>
      <c r="FR344" s="100">
        <f t="shared" si="135"/>
        <v>0</v>
      </c>
      <c r="FS344" s="109">
        <f t="shared" si="136"/>
        <v>0</v>
      </c>
      <c r="FT344" s="109">
        <f t="shared" si="137"/>
        <v>0</v>
      </c>
      <c r="FU344" s="109">
        <f t="shared" si="138"/>
        <v>0</v>
      </c>
      <c r="FV344" s="109">
        <f t="shared" si="139"/>
        <v>0</v>
      </c>
      <c r="FW344" s="109">
        <f t="shared" si="140"/>
        <v>0</v>
      </c>
      <c r="FX344" s="109">
        <f t="shared" si="141"/>
        <v>0</v>
      </c>
      <c r="FY344" s="109">
        <f t="shared" si="142"/>
        <v>0</v>
      </c>
      <c r="FZ344" s="110">
        <f t="shared" si="143"/>
        <v>0</v>
      </c>
      <c r="GA344" s="110">
        <f t="shared" si="144"/>
        <v>0</v>
      </c>
      <c r="GB344" s="110">
        <f t="shared" si="145"/>
        <v>0</v>
      </c>
      <c r="GC344" s="110">
        <f t="shared" si="146"/>
        <v>0</v>
      </c>
      <c r="GD344" s="110">
        <f t="shared" si="147"/>
        <v>0</v>
      </c>
      <c r="GE344" s="110">
        <f t="shared" si="148"/>
        <v>0</v>
      </c>
      <c r="GF344" s="111">
        <f t="shared" si="149"/>
        <v>0</v>
      </c>
      <c r="GG344" s="100">
        <f t="shared" si="150"/>
        <v>0</v>
      </c>
      <c r="GH344" s="109">
        <f t="shared" si="151"/>
        <v>0</v>
      </c>
      <c r="GI344" s="109">
        <f t="shared" si="152"/>
        <v>0</v>
      </c>
      <c r="GJ344" s="109">
        <f t="shared" si="153"/>
        <v>0</v>
      </c>
      <c r="GK344" s="109">
        <f t="shared" si="154"/>
        <v>0</v>
      </c>
      <c r="GL344" s="109">
        <f t="shared" si="155"/>
        <v>0</v>
      </c>
      <c r="GM344" s="109">
        <f t="shared" si="156"/>
        <v>0</v>
      </c>
      <c r="GN344" s="109">
        <f t="shared" si="157"/>
        <v>0</v>
      </c>
      <c r="GO344" s="110">
        <f t="shared" si="158"/>
        <v>0</v>
      </c>
      <c r="GP344" s="110">
        <f t="shared" si="159"/>
        <v>0</v>
      </c>
      <c r="GQ344" s="110">
        <f t="shared" si="160"/>
        <v>0</v>
      </c>
      <c r="GR344" s="110">
        <f t="shared" si="161"/>
        <v>0</v>
      </c>
      <c r="GS344" s="110">
        <f t="shared" si="162"/>
        <v>0</v>
      </c>
      <c r="GT344" s="110">
        <f t="shared" si="163"/>
        <v>0</v>
      </c>
      <c r="GU344" s="111">
        <f t="shared" si="164"/>
        <v>0</v>
      </c>
      <c r="GX344" s="151" cm="1">
        <f t="array" ref="GX344">_xlfn.IFS(GX$1= 0,"", NOT(ISBLANK(CA344)), 0, ISBLANK(CA344), $Q344-$S344+FR344-AU344-DG344)</f>
        <v>0</v>
      </c>
      <c r="GY344" s="152" cm="1">
        <f t="array" ref="GY344">_xlfn.IFS(GY$1= 0,"", NOT(ISBLANK(CB344)), 0, ISBLANK(CB344), $Q344-$S344+FS344-AV344-DH344)</f>
        <v>0</v>
      </c>
      <c r="GZ344" s="152" cm="1">
        <f t="array" ref="GZ344">_xlfn.IFS(GZ$1= 0,"", NOT(ISBLANK(CC344)), 0, ISBLANK(CC344), $Q344-$S344+FT344-AW344-DI344)</f>
        <v>0</v>
      </c>
      <c r="HA344" s="152" cm="1">
        <f t="array" ref="HA344">_xlfn.IFS(HA$1= 0,"", NOT(ISBLANK(CD344)), 0, ISBLANK(CD344), $Q344-$S344+FU344-AX344-DJ344)</f>
        <v>0</v>
      </c>
      <c r="HB344" s="152" cm="1">
        <f t="array" ref="HB344">_xlfn.IFS(HB$1= 0,"", NOT(ISBLANK(CE344)), 0, ISBLANK(CE344), $Q344-$S344+FV344-AY344-DK344)</f>
        <v>0</v>
      </c>
      <c r="HC344" s="152" cm="1">
        <f t="array" ref="HC344">_xlfn.IFS(HC$1= 0,"", NOT(ISBLANK(CF344)), 0, ISBLANK(CF344), $Q344-$S344+FW344-AZ344-DL344)</f>
        <v>0</v>
      </c>
      <c r="HD344" s="152" cm="1">
        <f t="array" ref="HD344">_xlfn.IFS(HD$1= 0,"", NOT(ISBLANK(CG344)), 0, ISBLANK(CG344), $Q344-$S344+FX344-BA344-DM344)</f>
        <v>0</v>
      </c>
      <c r="HE344" s="152" t="str" cm="1">
        <f t="array" ref="HE344">_xlfn.IFS(HE$1= 0,"", NOT(ISBLANK(CH344)), 0, ISBLANK(CH344), $Q344-$S344+FY344-BB344-DN344)</f>
        <v/>
      </c>
      <c r="HF344" s="152" t="str" cm="1">
        <f t="array" ref="HF344">_xlfn.IFS(HF$1= 0,"", NOT(ISBLANK(CI344)), 0, ISBLANK(CI344), $Q344-$S344+FZ344-BC344-DO344)</f>
        <v/>
      </c>
      <c r="HG344" s="152" t="str" cm="1">
        <f t="array" ref="HG344">_xlfn.IFS(HG$1= 0,"", NOT(ISBLANK(CJ344)), 0, ISBLANK(CJ344), $Q344-$S344+GA344-BD344-DP344)</f>
        <v/>
      </c>
      <c r="HH344" s="152" t="str" cm="1">
        <f t="array" ref="HH344">_xlfn.IFS(HH$1= 0,"", NOT(ISBLANK(CK344)), 0, ISBLANK(CK344), $Q344-$S344+GB344-BE344-DQ344)</f>
        <v/>
      </c>
      <c r="HI344" s="152" t="str" cm="1">
        <f t="array" ref="HI344">_xlfn.IFS(HI$1= 0,"", NOT(ISBLANK(CL344)), 0, ISBLANK(CL344), $Q344-$S344+GC344-BF344-DR344)</f>
        <v/>
      </c>
      <c r="HJ344" s="152" t="str" cm="1">
        <f t="array" ref="HJ344">_xlfn.IFS(HJ$1= 0,"", NOT(ISBLANK(CM344)), 0, ISBLANK(CM344), $Q344-$S344+GD344-BG344-DS344)</f>
        <v/>
      </c>
      <c r="HK344" s="152" t="str" cm="1">
        <f t="array" ref="HK344">_xlfn.IFS(HK$1= 0,"", NOT(ISBLANK(CN344)), 0, ISBLANK(CN344), $Q344-$S344+GE344-BH344-DT344)</f>
        <v/>
      </c>
      <c r="HL344" s="153" t="str" cm="1">
        <f t="array" ref="HL344">_xlfn.IFS(HL$1= 0,"", NOT(ISBLANK(CO344)), 0, ISBLANK(CO344), $Q344-$S344+GF344-BI344-DU344)</f>
        <v/>
      </c>
      <c r="HM344" s="153" t="str" cm="1">
        <f t="array" ref="HM344">_xlfn.IFS(HM$1= 0,"", NOT(ISBLANK(DE344)), 0, ISBLANK(DE344), $Q344-$S344+IC344-BY344-#REF!)</f>
        <v/>
      </c>
      <c r="HN344" s="153" t="e" cm="1">
        <f t="array" ref="HN344">_xlfn.IFS(HN$1= 0,"", NOT(ISBLANK(DF344)), 0, ISBLANK(DF344), $Q344-$S344+ID344-BZ344-#REF!)</f>
        <v>#REF!</v>
      </c>
      <c r="HO344" s="153" t="e" cm="1">
        <f t="array" ref="HO344">_xlfn.IFS(HO$1= 0,"", NOT(ISBLANK(DG344)), 0, ISBLANK(DG344), $Q344-$S344+IE344-CA344-#REF!)</f>
        <v>#VALUE!</v>
      </c>
      <c r="HP344" s="153" t="e" cm="1">
        <f t="array" ref="HP344">_xlfn.IFS(HP$1= 0,"", NOT(ISBLANK(DH344)), 0, ISBLANK(DH344), $Q344-$S344+IF344-CB344-#REF!)</f>
        <v>#REF!</v>
      </c>
      <c r="HQ344" s="153" t="e" cm="1">
        <f t="array" ref="HQ344">_xlfn.IFS(HQ$1= 0,"", NOT(ISBLANK(DI344)), 0, ISBLANK(DI344), $Q344-$S344+IG344-CC344-#REF!)</f>
        <v>#REF!</v>
      </c>
      <c r="HR344" s="153" cm="1">
        <f t="array" ref="HR344">_xlfn.IFS(HR$1= 0,"", NOT(ISBLANK(DJ344)), 0, ISBLANK(DJ344), $Q344-$S344+IH344-CD344-EK344)</f>
        <v>0</v>
      </c>
      <c r="HS344" s="153" t="e" cm="1">
        <f t="array" ref="HS344">_xlfn.IFS(HS$1= 0,"", NOT(ISBLANK(DK344)), 0, ISBLANK(DK344), $Q344-$S344+II344-CE344-EL344)</f>
        <v>#VALUE!</v>
      </c>
      <c r="HT344" s="153" t="e" cm="1">
        <f t="array" ref="HT344">_xlfn.IFS(HT$1= 0,"", NOT(ISBLANK(DL344)), 0, ISBLANK(DL344), $Q344-$S344+GV344-CF344-EM344)</f>
        <v>#VALUE!</v>
      </c>
      <c r="HU344" s="153" t="e" cm="1">
        <f t="array" ref="HU344">_xlfn.IFS(HU$1= 0,"", NOT(ISBLANK(DM344)), 0, ISBLANK(DM344), $Q344-$S344+GW344-CG344-EN344)</f>
        <v>#VALUE!</v>
      </c>
      <c r="HV344" s="153" t="str" cm="1">
        <f t="array" ref="HV344">_xlfn.IFS(HV$1= 0,"", NOT(ISBLANK(DN344)), 0, ISBLANK(DN344), $Q344-$S344+GX344-CH344-EO344)</f>
        <v/>
      </c>
      <c r="HW344" s="153" t="str" cm="1">
        <f t="array" ref="HW344">_xlfn.IFS(HW$1= 0,"", NOT(ISBLANK(DO344)), 0, ISBLANK(DO344), $Q344-$S344+GY344-CI344-EP344)</f>
        <v/>
      </c>
      <c r="HX344" s="153" t="str" cm="1">
        <f t="array" ref="HX344">_xlfn.IFS(HX$1= 0,"", NOT(ISBLANK(DP344)), 0, ISBLANK(DP344), $Q344-$S344+GZ344-CJ344-EQ344)</f>
        <v/>
      </c>
      <c r="HY344" s="153" t="str" cm="1">
        <f t="array" ref="HY344">_xlfn.IFS(HY$1= 0,"", NOT(ISBLANK(DQ344)), 0, ISBLANK(DQ344), $Q344-$S344+HA344-CK344-ER344)</f>
        <v/>
      </c>
      <c r="HZ344" s="153" t="str" cm="1">
        <f t="array" ref="HZ344">_xlfn.IFS(HZ$1= 0,"", NOT(ISBLANK(DR344)), 0, ISBLANK(DR344), $Q344-$S344+HB344-CL344-ES344)</f>
        <v/>
      </c>
      <c r="IA344" s="153" t="str" cm="1">
        <f t="array" ref="IA344">_xlfn.IFS(IA$1= 0,"", NOT(ISBLANK(DS344)), 0, ISBLANK(DS344), $Q344-$S344+HC344-CM344-ET344)</f>
        <v/>
      </c>
    </row>
    <row r="345" spans="1:235" ht="16.5" x14ac:dyDescent="0.3">
      <c r="A345" s="144"/>
      <c r="B345" s="106"/>
      <c r="C345" s="106"/>
      <c r="D345" s="107"/>
      <c r="E345" s="131"/>
      <c r="F345" s="137"/>
      <c r="G345" s="2"/>
      <c r="H345" s="2"/>
      <c r="I345" s="2"/>
      <c r="J345" s="2"/>
      <c r="K345" s="2"/>
      <c r="L345" s="2"/>
      <c r="M345" s="140"/>
      <c r="N345" s="137"/>
      <c r="O345" s="138"/>
      <c r="P345" s="133"/>
      <c r="Q345" s="94">
        <f t="shared" si="133"/>
        <v>0</v>
      </c>
      <c r="R345" s="1"/>
      <c r="S345" s="1"/>
      <c r="T345" s="2"/>
      <c r="U345" s="2"/>
      <c r="V345" s="82">
        <f t="shared" si="134"/>
        <v>0</v>
      </c>
      <c r="W345" s="121"/>
      <c r="X345" s="108"/>
      <c r="AU345" s="105"/>
      <c r="AV345" s="105"/>
      <c r="AW345" s="105"/>
      <c r="AX345" s="105"/>
      <c r="AY345" s="105"/>
      <c r="AZ345" s="105"/>
      <c r="BA345" s="105"/>
      <c r="BB345" s="105"/>
      <c r="BC345" s="105"/>
      <c r="BD345" s="105"/>
      <c r="BE345" s="105"/>
      <c r="BF345" s="105"/>
      <c r="BG345" s="105"/>
      <c r="BH345" s="105"/>
      <c r="BI345" s="105"/>
      <c r="BJ345" s="105"/>
      <c r="BK345" s="105"/>
      <c r="BL345" s="105"/>
      <c r="BM345" s="105"/>
      <c r="BN345" s="105"/>
      <c r="BO345" s="105"/>
      <c r="BP345" s="105"/>
      <c r="BQ345" s="105"/>
      <c r="BR345" s="105"/>
      <c r="BS345" s="105"/>
      <c r="BT345" s="105"/>
      <c r="BU345" s="105"/>
      <c r="BV345" s="105"/>
      <c r="BW345" s="105"/>
      <c r="BX345" s="105"/>
      <c r="BZ345" s="99"/>
      <c r="CA345" s="105" t="s">
        <v>32</v>
      </c>
      <c r="CB345" s="105"/>
      <c r="CC345" s="105"/>
      <c r="CD345" s="105"/>
      <c r="CE345" s="105"/>
      <c r="CF345" s="105"/>
      <c r="CG345" s="105"/>
      <c r="CH345" s="105"/>
      <c r="CI345" s="105"/>
      <c r="CJ345" s="105"/>
      <c r="CK345" s="105"/>
      <c r="CL345" s="105"/>
      <c r="CM345" s="105"/>
      <c r="CN345" s="105"/>
      <c r="CO345" s="105"/>
      <c r="CP345" s="105" t="s">
        <v>32</v>
      </c>
      <c r="CQ345" s="105"/>
      <c r="CR345" s="105"/>
      <c r="CS345" s="105"/>
      <c r="CT345" s="105"/>
      <c r="CU345" s="105"/>
      <c r="CV345" s="105"/>
      <c r="CW345" s="105"/>
      <c r="CX345" s="105"/>
      <c r="CY345" s="105"/>
      <c r="CZ345" s="105"/>
      <c r="DA345" s="105"/>
      <c r="DB345" s="105"/>
      <c r="DC345" s="105"/>
      <c r="DD345" s="105"/>
      <c r="DE345" s="99"/>
      <c r="DF345" s="99"/>
      <c r="DG345" s="105"/>
      <c r="DH345" s="105"/>
      <c r="DI345" s="105"/>
      <c r="DJ345" s="105"/>
      <c r="DK345" s="105"/>
      <c r="DL345" s="105"/>
      <c r="DM345" s="105"/>
      <c r="DN345" s="105"/>
      <c r="DO345" s="105"/>
      <c r="DP345" s="105"/>
      <c r="DQ345" s="105"/>
      <c r="DR345" s="105"/>
      <c r="DS345" s="105"/>
      <c r="DT345" s="105"/>
      <c r="DU345" s="105"/>
      <c r="DV345" s="105"/>
      <c r="DW345" s="105"/>
      <c r="DX345" s="105"/>
      <c r="DY345" s="105"/>
      <c r="DZ345" s="105"/>
      <c r="EA345" s="105"/>
      <c r="EB345" s="105"/>
      <c r="EC345" s="105"/>
      <c r="ED345" s="105"/>
      <c r="EE345" s="105"/>
      <c r="EF345" s="105"/>
      <c r="EG345" s="105"/>
      <c r="EH345" s="105"/>
      <c r="EI345" s="105"/>
      <c r="EJ345" s="105"/>
      <c r="EL345" s="146" t="str" cm="1">
        <f t="array" ref="EL345">IF(OR(EL$1=0, $A345="", _xlfn.XLOOKUP(EL$1, $Z$2:$Z$18, $AD$2:$AD$18, "")=""),"",SQRT((_xlfn.XLOOKUP(EL$1,$Z$2:$Z$18,$AA$2:$AA$18)-$T345)^2+(_xlfn.XLOOKUP(EL$1,$Z$2:$Z$18,$AB$2:$AB$18)-$U345)^2+(_xlfn.XLOOKUP(EL$1,$Z$2:$Z$18,$AC$2:$AC$18-$V345)^2)))</f>
        <v/>
      </c>
      <c r="EM345" s="96" t="str" cm="1">
        <f t="array" ref="EM345">IF(OR(EM$1=0, $A345="", _xlfn.XLOOKUP(EM$1, $Z$2:$Z$18, $AD$2:$AD$18, "")=""),"",SQRT((_xlfn.XLOOKUP(EM$1,$Z$2:$Z$18,$AA$2:$AA$18)-$T345)^2+(_xlfn.XLOOKUP(EM$1,$Z$2:$Z$18,$AB$2:$AB$18)-$U345)^2+(_xlfn.XLOOKUP(EM$1,$Z$2:$Z$18,$AC$2:$AC$18-$V345)^2)))</f>
        <v/>
      </c>
      <c r="EN345" s="96" t="str" cm="1">
        <f t="array" ref="EN345">IF(OR(EN$1=0, $A345="", _xlfn.XLOOKUP(EN$1, $Z$2:$Z$18, $AD$2:$AD$18, "")=""),"",SQRT((_xlfn.XLOOKUP(EN$1,$Z$2:$Z$18,$AA$2:$AA$18)-$T345)^2+(_xlfn.XLOOKUP(EN$1,$Z$2:$Z$18,$AB$2:$AB$18)-$U345)^2+(_xlfn.XLOOKUP(EN$1,$Z$2:$Z$18,$AC$2:$AC$18-$V345)^2)))</f>
        <v/>
      </c>
      <c r="EO345" s="96" t="str" cm="1">
        <f t="array" ref="EO345">IF(OR(EO$1=0, $A345="", _xlfn.XLOOKUP(EO$1, $Z$2:$Z$18, $AD$2:$AD$18, "")=""),"",SQRT((_xlfn.XLOOKUP(EO$1,$Z$2:$Z$18,$AA$2:$AA$18)-$T345)^2+(_xlfn.XLOOKUP(EO$1,$Z$2:$Z$18,$AB$2:$AB$18)-$U345)^2+(_xlfn.XLOOKUP(EO$1,$Z$2:$Z$18,$AC$2:$AC$18-$V345)^2)))</f>
        <v/>
      </c>
      <c r="EP345" s="96" t="str" cm="1">
        <f t="array" ref="EP345">IF(OR(EP$1=0, $A345="", _xlfn.XLOOKUP(EP$1, $Z$2:$Z$18, $AD$2:$AD$18, "")=""),"",SQRT((_xlfn.XLOOKUP(EP$1,$Z$2:$Z$18,$AA$2:$AA$18)-$T345)^2+(_xlfn.XLOOKUP(EP$1,$Z$2:$Z$18,$AB$2:$AB$18)-$U345)^2+(_xlfn.XLOOKUP(EP$1,$Z$2:$Z$18,$AC$2:$AC$18-$V345)^2)))</f>
        <v/>
      </c>
      <c r="EQ345" s="96" t="str" cm="1">
        <f t="array" ref="EQ345">IF(OR(EQ$1=0, $A345="", _xlfn.XLOOKUP(EQ$1, $Z$2:$Z$18, $AD$2:$AD$18, "")=""),"",SQRT((_xlfn.XLOOKUP(EQ$1,$Z$2:$Z$18,$AA$2:$AA$18)-$T345)^2+(_xlfn.XLOOKUP(EQ$1,$Z$2:$Z$18,$AB$2:$AB$18)-$U345)^2+(_xlfn.XLOOKUP(EQ$1,$Z$2:$Z$18,$AC$2:$AC$18-$V345)^2)))</f>
        <v/>
      </c>
      <c r="ER345" s="96" t="str" cm="1">
        <f t="array" ref="ER345">IF(OR(ER$1=0, $A345="", _xlfn.XLOOKUP(ER$1, $Z$2:$Z$18, $AD$2:$AD$18, "")=""),"",SQRT((_xlfn.XLOOKUP(ER$1,$Z$2:$Z$18,$AA$2:$AA$18)-$T345)^2+(_xlfn.XLOOKUP(ER$1,$Z$2:$Z$18,$AB$2:$AB$18)-$U345)^2+(_xlfn.XLOOKUP(ER$1,$Z$2:$Z$18,$AC$2:$AC$18-$V345)^2)))</f>
        <v/>
      </c>
      <c r="ES345" s="96" t="str" cm="1">
        <f t="array" ref="ES345">IF(OR(ES$1=0, $A345="", _xlfn.XLOOKUP(ES$1, $Z$2:$Z$18, $AD$2:$AD$18, "")=""),"",SQRT((_xlfn.XLOOKUP(ES$1,$Z$2:$Z$18,$AA$2:$AA$18)-$T345)^2+(_xlfn.XLOOKUP(ES$1,$Z$2:$Z$18,$AB$2:$AB$18)-$U345)^2+(_xlfn.XLOOKUP(ES$1,$Z$2:$Z$18,$AC$2:$AC$18-$V345)^2)))</f>
        <v/>
      </c>
      <c r="ET345" s="97" t="str" cm="1">
        <f t="array" ref="ET345">IF(OR(ET$1=0, $A345="", _xlfn.XLOOKUP(ET$1, $Z$2:$Z$18, $AD$2:$AD$18, "")=""),"",SQRT((_xlfn.XLOOKUP(ET$1,$Z$2:$Z$18,$AA$2:$AA$18)-$T345)^2+(_xlfn.XLOOKUP(ET$1,$Z$2:$Z$18,$AB$2:$AB$18)-$U345)^2+(_xlfn.XLOOKUP(ET$1,$Z$2:$Z$18,$AC$2:$AC$18-$V345)^2)))</f>
        <v/>
      </c>
      <c r="EU345" s="97" t="str" cm="1">
        <f t="array" ref="EU345">IF(OR(EU$1=0, $A345="", _xlfn.XLOOKUP(EU$1, $Z$2:$Z$18, $AD$2:$AD$18, "")=""),"",SQRT((_xlfn.XLOOKUP(EU$1,$Z$2:$Z$18,$AA$2:$AA$18)-$T345)^2+(_xlfn.XLOOKUP(EU$1,$Z$2:$Z$18,$AB$2:$AB$18)-$U345)^2+(_xlfn.XLOOKUP(EU$1,$Z$2:$Z$18,$AC$2:$AC$18-$V345)^2)))</f>
        <v/>
      </c>
      <c r="EV345" s="97" t="str" cm="1">
        <f t="array" ref="EV345">IF(OR(EV$1=0, $A345="", _xlfn.XLOOKUP(EV$1, $Z$2:$Z$18, $AD$2:$AD$18, "")=""),"",SQRT((_xlfn.XLOOKUP(EV$1,$Z$2:$Z$18,$AA$2:$AA$18)-$T345)^2+(_xlfn.XLOOKUP(EV$1,$Z$2:$Z$18,$AB$2:$AB$18)-$U345)^2+(_xlfn.XLOOKUP(EV$1,$Z$2:$Z$18,$AC$2:$AC$18-$V345)^2)))</f>
        <v/>
      </c>
      <c r="EW345" s="97" t="str" cm="1">
        <f t="array" ref="EW345">IF(OR(EW$1=0, $A345="", _xlfn.XLOOKUP(EW$1, $Z$2:$Z$18, $AD$2:$AD$18, "")=""),"",SQRT((_xlfn.XLOOKUP(EW$1,$Z$2:$Z$18,$AA$2:$AA$18)-$T345)^2+(_xlfn.XLOOKUP(EW$1,$Z$2:$Z$18,$AB$2:$AB$18)-$U345)^2+(_xlfn.XLOOKUP(EW$1,$Z$2:$Z$18,$AC$2:$AC$18-$V345)^2)))</f>
        <v/>
      </c>
      <c r="EX345" s="97" t="str" cm="1">
        <f t="array" ref="EX345">IF(OR(EX$1=0, $A345="", _xlfn.XLOOKUP(EX$1, $Z$2:$Z$18, $AD$2:$AD$18, "")=""),"",SQRT((_xlfn.XLOOKUP(EX$1,$Z$2:$Z$18,$AA$2:$AA$18)-$T345)^2+(_xlfn.XLOOKUP(EX$1,$Z$2:$Z$18,$AB$2:$AB$18)-$U345)^2+(_xlfn.XLOOKUP(EX$1,$Z$2:$Z$18,$AC$2:$AC$18-$V345)^2)))</f>
        <v/>
      </c>
      <c r="EY345" s="97" t="str" cm="1">
        <f t="array" ref="EY345">IF(OR(EY$1=0, $A345="", _xlfn.XLOOKUP(EY$1, $Z$2:$Z$18, $AD$2:$AD$18, "")=""),"",SQRT((_xlfn.XLOOKUP(EY$1,$Z$2:$Z$18,$AA$2:$AA$18)-$T345)^2+(_xlfn.XLOOKUP(EY$1,$Z$2:$Z$18,$AB$2:$AB$18)-$U345)^2+(_xlfn.XLOOKUP(EY$1,$Z$2:$Z$18,$AC$2:$AC$18-$V345)^2)))</f>
        <v/>
      </c>
      <c r="EZ345" s="98" t="str" cm="1">
        <f t="array" ref="EZ345">IF(OR(EZ$1=0, $A345="", _xlfn.XLOOKUP(EZ$1, $Z$2:$Z$18, $AD$2:$AD$18, "")=""),"",SQRT((_xlfn.XLOOKUP(EZ$1,$Z$2:$Z$18,$AA$2:$AA$18)-$T345)^2+(_xlfn.XLOOKUP(EZ$1,$Z$2:$Z$18,$AB$2:$AB$18)-$U345)^2+(_xlfn.XLOOKUP(EZ$1,$Z$2:$Z$18,$AC$2:$AC$18-$V345)^2)))</f>
        <v/>
      </c>
      <c r="FA345" s="146" t="str" cm="1">
        <f t="array" ref="FA345">IF(OR(FA$1=0, $A345="", _xlfn.XLOOKUP(FA$1, $Z$2:$Z$18, $AD$2:$AD$18, "")=""),"",SQRT((_xlfn.XLOOKUP(FA$1,$Z$2:$Z$18,$AA$2:$AA$18)-$T345)^2+(_xlfn.XLOOKUP(FA$1,$Z$2:$Z$18,$AB$2:$AB$18)-$U345)^2+(_xlfn.XLOOKUP(FA$1,$Z$2:$Z$18,$AC$2:$AC$18-$V345)^2)))</f>
        <v/>
      </c>
      <c r="FB345" s="96" t="str" cm="1">
        <f t="array" ref="FB345">IF(OR(FB$1=0, $A345="", _xlfn.XLOOKUP(FB$1, $Z$2:$Z$18, $AD$2:$AD$18, "")=""),"",SQRT((_xlfn.XLOOKUP(FB$1,$Z$2:$Z$18,$AA$2:$AA$18)-$T345)^2+(_xlfn.XLOOKUP(FB$1,$Z$2:$Z$18,$AB$2:$AB$18)-$U345)^2+(_xlfn.XLOOKUP(FB$1,$Z$2:$Z$18,$AC$2:$AC$18-$V345)^2)))</f>
        <v/>
      </c>
      <c r="FC345" s="96" t="str" cm="1">
        <f t="array" ref="FC345">IF(OR(FC$1=0, $A345="", _xlfn.XLOOKUP(FC$1, $Z$2:$Z$18, $AD$2:$AD$18, "")=""),"",SQRT((_xlfn.XLOOKUP(FC$1,$Z$2:$Z$18,$AA$2:$AA$18)-$T345)^2+(_xlfn.XLOOKUP(FC$1,$Z$2:$Z$18,$AB$2:$AB$18)-$U345)^2+(_xlfn.XLOOKUP(FC$1,$Z$2:$Z$18,$AC$2:$AC$18-$V345)^2)))</f>
        <v/>
      </c>
      <c r="FD345" s="96" t="str" cm="1">
        <f t="array" ref="FD345">IF(OR(FD$1=0, $A345="", _xlfn.XLOOKUP(FD$1, $Z$2:$Z$18, $AD$2:$AD$18, "")=""),"",SQRT((_xlfn.XLOOKUP(FD$1,$Z$2:$Z$18,$AA$2:$AA$18)-$T345)^2+(_xlfn.XLOOKUP(FD$1,$Z$2:$Z$18,$AB$2:$AB$18)-$U345)^2+(_xlfn.XLOOKUP(FD$1,$Z$2:$Z$18,$AC$2:$AC$18-$V345)^2)))</f>
        <v/>
      </c>
      <c r="FE345" s="96" t="str" cm="1">
        <f t="array" ref="FE345">IF(OR(FE$1=0, $A345="", _xlfn.XLOOKUP(FE$1, $Z$2:$Z$18, $AD$2:$AD$18, "")=""),"",SQRT((_xlfn.XLOOKUP(FE$1,$Z$2:$Z$18,$AA$2:$AA$18)-$T345)^2+(_xlfn.XLOOKUP(FE$1,$Z$2:$Z$18,$AB$2:$AB$18)-$U345)^2+(_xlfn.XLOOKUP(FE$1,$Z$2:$Z$18,$AC$2:$AC$18-$V345)^2)))</f>
        <v/>
      </c>
      <c r="FF345" s="96" t="str" cm="1">
        <f t="array" ref="FF345">IF(OR(FF$1=0, $A345="", _xlfn.XLOOKUP(FF$1, $Z$2:$Z$18, $AD$2:$AD$18, "")=""),"",SQRT((_xlfn.XLOOKUP(FF$1,$Z$2:$Z$18,$AA$2:$AA$18)-$T345)^2+(_xlfn.XLOOKUP(FF$1,$Z$2:$Z$18,$AB$2:$AB$18)-$U345)^2+(_xlfn.XLOOKUP(FF$1,$Z$2:$Z$18,$AC$2:$AC$18-$V345)^2)))</f>
        <v/>
      </c>
      <c r="FG345" s="96" t="str" cm="1">
        <f t="array" ref="FG345">IF(OR(FG$1=0, $A345="", _xlfn.XLOOKUP(FG$1, $Z$2:$Z$18, $AD$2:$AD$18, "")=""),"",SQRT((_xlfn.XLOOKUP(FG$1,$Z$2:$Z$18,$AA$2:$AA$18)-$T345)^2+(_xlfn.XLOOKUP(FG$1,$Z$2:$Z$18,$AB$2:$AB$18)-$U345)^2+(_xlfn.XLOOKUP(FG$1,$Z$2:$Z$18,$AC$2:$AC$18-$V345)^2)))</f>
        <v/>
      </c>
      <c r="FH345" s="96" t="str" cm="1">
        <f t="array" ref="FH345">IF(OR(FH$1=0, $A345="", _xlfn.XLOOKUP(FH$1, $Z$2:$Z$18, $AD$2:$AD$18, "")=""),"",SQRT((_xlfn.XLOOKUP(FH$1,$Z$2:$Z$18,$AA$2:$AA$18)-$T345)^2+(_xlfn.XLOOKUP(FH$1,$Z$2:$Z$18,$AB$2:$AB$18)-$U345)^2+(_xlfn.XLOOKUP(FH$1,$Z$2:$Z$18,$AC$2:$AC$18-$V345)^2)))</f>
        <v/>
      </c>
      <c r="FI345" s="97" t="str" cm="1">
        <f t="array" ref="FI345">IF(OR(FI$1=0, $A345="", _xlfn.XLOOKUP(FI$1, $Z$2:$Z$18, $AD$2:$AD$18, "")=""),"",SQRT((_xlfn.XLOOKUP(FI$1,$Z$2:$Z$18,$AA$2:$AA$18)-$T345)^2+(_xlfn.XLOOKUP(FI$1,$Z$2:$Z$18,$AB$2:$AB$18)-$U345)^2+(_xlfn.XLOOKUP(FI$1,$Z$2:$Z$18,$AC$2:$AC$18-$V345)^2)))</f>
        <v/>
      </c>
      <c r="FJ345" s="97" t="str" cm="1">
        <f t="array" ref="FJ345">IF(OR(FJ$1=0, $A345="", _xlfn.XLOOKUP(FJ$1, $Z$2:$Z$18, $AD$2:$AD$18, "")=""),"",SQRT((_xlfn.XLOOKUP(FJ$1,$Z$2:$Z$18,$AA$2:$AA$18)-$T345)^2+(_xlfn.XLOOKUP(FJ$1,$Z$2:$Z$18,$AB$2:$AB$18)-$U345)^2+(_xlfn.XLOOKUP(FJ$1,$Z$2:$Z$18,$AC$2:$AC$18-$V345)^2)))</f>
        <v/>
      </c>
      <c r="FK345" s="97" t="str" cm="1">
        <f t="array" ref="FK345">IF(OR(FK$1=0, $A345="", _xlfn.XLOOKUP(FK$1, $Z$2:$Z$18, $AD$2:$AD$18, "")=""),"",SQRT((_xlfn.XLOOKUP(FK$1,$Z$2:$Z$18,$AA$2:$AA$18)-$T345)^2+(_xlfn.XLOOKUP(FK$1,$Z$2:$Z$18,$AB$2:$AB$18)-$U345)^2+(_xlfn.XLOOKUP(FK$1,$Z$2:$Z$18,$AC$2:$AC$18-$V345)^2)))</f>
        <v/>
      </c>
      <c r="FL345" s="97" t="str" cm="1">
        <f t="array" ref="FL345">IF(OR(FL$1=0, $A345="", _xlfn.XLOOKUP(FL$1, $Z$2:$Z$18, $AD$2:$AD$18, "")=""),"",SQRT((_xlfn.XLOOKUP(FL$1,$Z$2:$Z$18,$AA$2:$AA$18)-$T345)^2+(_xlfn.XLOOKUP(FL$1,$Z$2:$Z$18,$AB$2:$AB$18)-$U345)^2+(_xlfn.XLOOKUP(FL$1,$Z$2:$Z$18,$AC$2:$AC$18-$V345)^2)))</f>
        <v/>
      </c>
      <c r="FM345" s="97" t="str" cm="1">
        <f t="array" ref="FM345">IF(OR(FM$1=0, $A345="", _xlfn.XLOOKUP(FM$1, $Z$2:$Z$18, $AD$2:$AD$18, "")=""),"",SQRT((_xlfn.XLOOKUP(FM$1,$Z$2:$Z$18,$AA$2:$AA$18)-$T345)^2+(_xlfn.XLOOKUP(FM$1,$Z$2:$Z$18,$AB$2:$AB$18)-$U345)^2+(_xlfn.XLOOKUP(FM$1,$Z$2:$Z$18,$AC$2:$AC$18-$V345)^2)))</f>
        <v/>
      </c>
      <c r="FN345" s="97" t="str" cm="1">
        <f t="array" ref="FN345">IF(OR(FN$1=0, $A345="", _xlfn.XLOOKUP(FN$1, $Z$2:$Z$18, $AD$2:$AD$18, "")=""),"",SQRT((_xlfn.XLOOKUP(FN$1,$Z$2:$Z$18,$AA$2:$AA$18)-$T345)^2+(_xlfn.XLOOKUP(FN$1,$Z$2:$Z$18,$AB$2:$AB$18)-$U345)^2+(_xlfn.XLOOKUP(FN$1,$Z$2:$Z$18,$AC$2:$AC$18-$V345)^2)))</f>
        <v/>
      </c>
      <c r="FO345" s="98" t="str" cm="1">
        <f t="array" ref="FO345">IF(OR(FO$1=0, $A345="", _xlfn.XLOOKUP(FO$1, $Z$2:$Z$18, $AD$2:$AD$18, "")=""),"",SQRT((_xlfn.XLOOKUP(FO$1,$Z$2:$Z$18,$AA$2:$AA$18)-$T345)^2+(_xlfn.XLOOKUP(FO$1,$Z$2:$Z$18,$AB$2:$AB$18)-$U345)^2+(_xlfn.XLOOKUP(FO$1,$Z$2:$Z$18,$AC$2:$AC$18-$V345)^2)))</f>
        <v/>
      </c>
      <c r="FP345" s="99"/>
      <c r="FQ345" s="99"/>
      <c r="FR345" s="100">
        <f t="shared" si="135"/>
        <v>0</v>
      </c>
      <c r="FS345" s="109">
        <f t="shared" si="136"/>
        <v>0</v>
      </c>
      <c r="FT345" s="109">
        <f t="shared" si="137"/>
        <v>0</v>
      </c>
      <c r="FU345" s="109">
        <f t="shared" si="138"/>
        <v>0</v>
      </c>
      <c r="FV345" s="109">
        <f t="shared" si="139"/>
        <v>0</v>
      </c>
      <c r="FW345" s="109">
        <f t="shared" si="140"/>
        <v>0</v>
      </c>
      <c r="FX345" s="109">
        <f t="shared" si="141"/>
        <v>0</v>
      </c>
      <c r="FY345" s="109">
        <f t="shared" si="142"/>
        <v>0</v>
      </c>
      <c r="FZ345" s="110">
        <f t="shared" si="143"/>
        <v>0</v>
      </c>
      <c r="GA345" s="110">
        <f t="shared" si="144"/>
        <v>0</v>
      </c>
      <c r="GB345" s="110">
        <f t="shared" si="145"/>
        <v>0</v>
      </c>
      <c r="GC345" s="110">
        <f t="shared" si="146"/>
        <v>0</v>
      </c>
      <c r="GD345" s="110">
        <f t="shared" si="147"/>
        <v>0</v>
      </c>
      <c r="GE345" s="110">
        <f t="shared" si="148"/>
        <v>0</v>
      </c>
      <c r="GF345" s="111">
        <f t="shared" si="149"/>
        <v>0</v>
      </c>
      <c r="GG345" s="100">
        <f t="shared" si="150"/>
        <v>0</v>
      </c>
      <c r="GH345" s="109">
        <f t="shared" si="151"/>
        <v>0</v>
      </c>
      <c r="GI345" s="109">
        <f t="shared" si="152"/>
        <v>0</v>
      </c>
      <c r="GJ345" s="109">
        <f t="shared" si="153"/>
        <v>0</v>
      </c>
      <c r="GK345" s="109">
        <f t="shared" si="154"/>
        <v>0</v>
      </c>
      <c r="GL345" s="109">
        <f t="shared" si="155"/>
        <v>0</v>
      </c>
      <c r="GM345" s="109">
        <f t="shared" si="156"/>
        <v>0</v>
      </c>
      <c r="GN345" s="109">
        <f t="shared" si="157"/>
        <v>0</v>
      </c>
      <c r="GO345" s="110">
        <f t="shared" si="158"/>
        <v>0</v>
      </c>
      <c r="GP345" s="110">
        <f t="shared" si="159"/>
        <v>0</v>
      </c>
      <c r="GQ345" s="110">
        <f t="shared" si="160"/>
        <v>0</v>
      </c>
      <c r="GR345" s="110">
        <f t="shared" si="161"/>
        <v>0</v>
      </c>
      <c r="GS345" s="110">
        <f t="shared" si="162"/>
        <v>0</v>
      </c>
      <c r="GT345" s="110">
        <f t="shared" si="163"/>
        <v>0</v>
      </c>
      <c r="GU345" s="111">
        <f t="shared" si="164"/>
        <v>0</v>
      </c>
      <c r="GX345" s="151" cm="1">
        <f t="array" ref="GX345">_xlfn.IFS(GX$1= 0,"", NOT(ISBLANK(CA345)), 0, ISBLANK(CA345), $Q345-$S345+FR345-AU345-DG345)</f>
        <v>0</v>
      </c>
      <c r="GY345" s="152" cm="1">
        <f t="array" ref="GY345">_xlfn.IFS(GY$1= 0,"", NOT(ISBLANK(CB345)), 0, ISBLANK(CB345), $Q345-$S345+FS345-AV345-DH345)</f>
        <v>0</v>
      </c>
      <c r="GZ345" s="152" cm="1">
        <f t="array" ref="GZ345">_xlfn.IFS(GZ$1= 0,"", NOT(ISBLANK(CC345)), 0, ISBLANK(CC345), $Q345-$S345+FT345-AW345-DI345)</f>
        <v>0</v>
      </c>
      <c r="HA345" s="152" cm="1">
        <f t="array" ref="HA345">_xlfn.IFS(HA$1= 0,"", NOT(ISBLANK(CD345)), 0, ISBLANK(CD345), $Q345-$S345+FU345-AX345-DJ345)</f>
        <v>0</v>
      </c>
      <c r="HB345" s="152" cm="1">
        <f t="array" ref="HB345">_xlfn.IFS(HB$1= 0,"", NOT(ISBLANK(CE345)), 0, ISBLANK(CE345), $Q345-$S345+FV345-AY345-DK345)</f>
        <v>0</v>
      </c>
      <c r="HC345" s="152" cm="1">
        <f t="array" ref="HC345">_xlfn.IFS(HC$1= 0,"", NOT(ISBLANK(CF345)), 0, ISBLANK(CF345), $Q345-$S345+FW345-AZ345-DL345)</f>
        <v>0</v>
      </c>
      <c r="HD345" s="152" cm="1">
        <f t="array" ref="HD345">_xlfn.IFS(HD$1= 0,"", NOT(ISBLANK(CG345)), 0, ISBLANK(CG345), $Q345-$S345+FX345-BA345-DM345)</f>
        <v>0</v>
      </c>
      <c r="HE345" s="152" t="str" cm="1">
        <f t="array" ref="HE345">_xlfn.IFS(HE$1= 0,"", NOT(ISBLANK(CH345)), 0, ISBLANK(CH345), $Q345-$S345+FY345-BB345-DN345)</f>
        <v/>
      </c>
      <c r="HF345" s="152" t="str" cm="1">
        <f t="array" ref="HF345">_xlfn.IFS(HF$1= 0,"", NOT(ISBLANK(CI345)), 0, ISBLANK(CI345), $Q345-$S345+FZ345-BC345-DO345)</f>
        <v/>
      </c>
      <c r="HG345" s="152" t="str" cm="1">
        <f t="array" ref="HG345">_xlfn.IFS(HG$1= 0,"", NOT(ISBLANK(CJ345)), 0, ISBLANK(CJ345), $Q345-$S345+GA345-BD345-DP345)</f>
        <v/>
      </c>
      <c r="HH345" s="152" t="str" cm="1">
        <f t="array" ref="HH345">_xlfn.IFS(HH$1= 0,"", NOT(ISBLANK(CK345)), 0, ISBLANK(CK345), $Q345-$S345+GB345-BE345-DQ345)</f>
        <v/>
      </c>
      <c r="HI345" s="152" t="str" cm="1">
        <f t="array" ref="HI345">_xlfn.IFS(HI$1= 0,"", NOT(ISBLANK(CL345)), 0, ISBLANK(CL345), $Q345-$S345+GC345-BF345-DR345)</f>
        <v/>
      </c>
      <c r="HJ345" s="152" t="str" cm="1">
        <f t="array" ref="HJ345">_xlfn.IFS(HJ$1= 0,"", NOT(ISBLANK(CM345)), 0, ISBLANK(CM345), $Q345-$S345+GD345-BG345-DS345)</f>
        <v/>
      </c>
      <c r="HK345" s="152" t="str" cm="1">
        <f t="array" ref="HK345">_xlfn.IFS(HK$1= 0,"", NOT(ISBLANK(CN345)), 0, ISBLANK(CN345), $Q345-$S345+GE345-BH345-DT345)</f>
        <v/>
      </c>
      <c r="HL345" s="153" t="str" cm="1">
        <f t="array" ref="HL345">_xlfn.IFS(HL$1= 0,"", NOT(ISBLANK(CO345)), 0, ISBLANK(CO345), $Q345-$S345+GF345-BI345-DU345)</f>
        <v/>
      </c>
      <c r="HM345" s="153" t="str" cm="1">
        <f t="array" ref="HM345">_xlfn.IFS(HM$1= 0,"", NOT(ISBLANK(DE345)), 0, ISBLANK(DE345), $Q345-$S345+IC345-BY345-#REF!)</f>
        <v/>
      </c>
      <c r="HN345" s="153" t="e" cm="1">
        <f t="array" ref="HN345">_xlfn.IFS(HN$1= 0,"", NOT(ISBLANK(DF345)), 0, ISBLANK(DF345), $Q345-$S345+ID345-BZ345-#REF!)</f>
        <v>#REF!</v>
      </c>
      <c r="HO345" s="153" t="e" cm="1">
        <f t="array" ref="HO345">_xlfn.IFS(HO$1= 0,"", NOT(ISBLANK(DG345)), 0, ISBLANK(DG345), $Q345-$S345+IE345-CA345-#REF!)</f>
        <v>#VALUE!</v>
      </c>
      <c r="HP345" s="153" t="e" cm="1">
        <f t="array" ref="HP345">_xlfn.IFS(HP$1= 0,"", NOT(ISBLANK(DH345)), 0, ISBLANK(DH345), $Q345-$S345+IF345-CB345-#REF!)</f>
        <v>#REF!</v>
      </c>
      <c r="HQ345" s="153" t="e" cm="1">
        <f t="array" ref="HQ345">_xlfn.IFS(HQ$1= 0,"", NOT(ISBLANK(DI345)), 0, ISBLANK(DI345), $Q345-$S345+IG345-CC345-#REF!)</f>
        <v>#REF!</v>
      </c>
      <c r="HR345" s="153" cm="1">
        <f t="array" ref="HR345">_xlfn.IFS(HR$1= 0,"", NOT(ISBLANK(DJ345)), 0, ISBLANK(DJ345), $Q345-$S345+IH345-CD345-EK345)</f>
        <v>0</v>
      </c>
      <c r="HS345" s="153" t="e" cm="1">
        <f t="array" ref="HS345">_xlfn.IFS(HS$1= 0,"", NOT(ISBLANK(DK345)), 0, ISBLANK(DK345), $Q345-$S345+II345-CE345-EL345)</f>
        <v>#VALUE!</v>
      </c>
      <c r="HT345" s="153" t="e" cm="1">
        <f t="array" ref="HT345">_xlfn.IFS(HT$1= 0,"", NOT(ISBLANK(DL345)), 0, ISBLANK(DL345), $Q345-$S345+GV345-CF345-EM345)</f>
        <v>#VALUE!</v>
      </c>
      <c r="HU345" s="153" t="e" cm="1">
        <f t="array" ref="HU345">_xlfn.IFS(HU$1= 0,"", NOT(ISBLANK(DM345)), 0, ISBLANK(DM345), $Q345-$S345+GW345-CG345-EN345)</f>
        <v>#VALUE!</v>
      </c>
      <c r="HV345" s="153" t="str" cm="1">
        <f t="array" ref="HV345">_xlfn.IFS(HV$1= 0,"", NOT(ISBLANK(DN345)), 0, ISBLANK(DN345), $Q345-$S345+GX345-CH345-EO345)</f>
        <v/>
      </c>
      <c r="HW345" s="153" t="str" cm="1">
        <f t="array" ref="HW345">_xlfn.IFS(HW$1= 0,"", NOT(ISBLANK(DO345)), 0, ISBLANK(DO345), $Q345-$S345+GY345-CI345-EP345)</f>
        <v/>
      </c>
      <c r="HX345" s="153" t="str" cm="1">
        <f t="array" ref="HX345">_xlfn.IFS(HX$1= 0,"", NOT(ISBLANK(DP345)), 0, ISBLANK(DP345), $Q345-$S345+GZ345-CJ345-EQ345)</f>
        <v/>
      </c>
      <c r="HY345" s="153" t="str" cm="1">
        <f t="array" ref="HY345">_xlfn.IFS(HY$1= 0,"", NOT(ISBLANK(DQ345)), 0, ISBLANK(DQ345), $Q345-$S345+HA345-CK345-ER345)</f>
        <v/>
      </c>
      <c r="HZ345" s="153" t="str" cm="1">
        <f t="array" ref="HZ345">_xlfn.IFS(HZ$1= 0,"", NOT(ISBLANK(DR345)), 0, ISBLANK(DR345), $Q345-$S345+HB345-CL345-ES345)</f>
        <v/>
      </c>
      <c r="IA345" s="153" t="str" cm="1">
        <f t="array" ref="IA345">_xlfn.IFS(IA$1= 0,"", NOT(ISBLANK(DS345)), 0, ISBLANK(DS345), $Q345-$S345+HC345-CM345-ET345)</f>
        <v/>
      </c>
    </row>
    <row r="346" spans="1:235" ht="16.5" x14ac:dyDescent="0.3">
      <c r="A346" s="144"/>
      <c r="B346" s="106"/>
      <c r="C346" s="106"/>
      <c r="D346" s="107"/>
      <c r="E346" s="131"/>
      <c r="F346" s="137"/>
      <c r="G346" s="2"/>
      <c r="H346" s="2"/>
      <c r="I346" s="2"/>
      <c r="J346" s="2"/>
      <c r="K346" s="2"/>
      <c r="L346" s="2"/>
      <c r="M346" s="140"/>
      <c r="N346" s="137"/>
      <c r="O346" s="138"/>
      <c r="P346" s="133"/>
      <c r="Q346" s="94">
        <f t="shared" si="133"/>
        <v>0</v>
      </c>
      <c r="R346" s="1"/>
      <c r="S346" s="1"/>
      <c r="T346" s="2"/>
      <c r="U346" s="2"/>
      <c r="V346" s="82">
        <f t="shared" si="134"/>
        <v>0</v>
      </c>
      <c r="W346" s="121"/>
      <c r="X346" s="108"/>
      <c r="AU346" s="105"/>
      <c r="AV346" s="105"/>
      <c r="AW346" s="105"/>
      <c r="AX346" s="105"/>
      <c r="AY346" s="105"/>
      <c r="AZ346" s="105"/>
      <c r="BA346" s="105"/>
      <c r="BB346" s="105"/>
      <c r="BC346" s="105"/>
      <c r="BD346" s="105"/>
      <c r="BE346" s="105"/>
      <c r="BF346" s="105"/>
      <c r="BG346" s="105"/>
      <c r="BH346" s="105"/>
      <c r="BI346" s="105"/>
      <c r="BJ346" s="105"/>
      <c r="BK346" s="105"/>
      <c r="BL346" s="105"/>
      <c r="BM346" s="105"/>
      <c r="BN346" s="105"/>
      <c r="BO346" s="105"/>
      <c r="BP346" s="105"/>
      <c r="BQ346" s="105"/>
      <c r="BR346" s="105"/>
      <c r="BS346" s="105"/>
      <c r="BT346" s="105"/>
      <c r="BU346" s="105"/>
      <c r="BV346" s="105"/>
      <c r="BW346" s="105"/>
      <c r="BX346" s="105"/>
      <c r="BZ346" s="99"/>
      <c r="CA346" s="105" t="s">
        <v>32</v>
      </c>
      <c r="CB346" s="105"/>
      <c r="CC346" s="105"/>
      <c r="CD346" s="105"/>
      <c r="CE346" s="105"/>
      <c r="CF346" s="105"/>
      <c r="CG346" s="105"/>
      <c r="CH346" s="105"/>
      <c r="CI346" s="105"/>
      <c r="CJ346" s="105"/>
      <c r="CK346" s="105"/>
      <c r="CL346" s="105"/>
      <c r="CM346" s="105"/>
      <c r="CN346" s="105"/>
      <c r="CO346" s="105"/>
      <c r="CP346" s="105" t="s">
        <v>32</v>
      </c>
      <c r="CQ346" s="105"/>
      <c r="CR346" s="105"/>
      <c r="CS346" s="105"/>
      <c r="CT346" s="105"/>
      <c r="CU346" s="105"/>
      <c r="CV346" s="105"/>
      <c r="CW346" s="105"/>
      <c r="CX346" s="105"/>
      <c r="CY346" s="105"/>
      <c r="CZ346" s="105"/>
      <c r="DA346" s="105"/>
      <c r="DB346" s="105"/>
      <c r="DC346" s="105"/>
      <c r="DD346" s="105"/>
      <c r="DE346" s="99"/>
      <c r="DF346" s="99"/>
      <c r="DG346" s="105"/>
      <c r="DH346" s="105"/>
      <c r="DI346" s="105"/>
      <c r="DJ346" s="105"/>
      <c r="DK346" s="105"/>
      <c r="DL346" s="105"/>
      <c r="DM346" s="105"/>
      <c r="DN346" s="105"/>
      <c r="DO346" s="105"/>
      <c r="DP346" s="105"/>
      <c r="DQ346" s="105"/>
      <c r="DR346" s="105"/>
      <c r="DS346" s="105"/>
      <c r="DT346" s="105"/>
      <c r="DU346" s="105"/>
      <c r="DV346" s="105"/>
      <c r="DW346" s="105"/>
      <c r="DX346" s="105"/>
      <c r="DY346" s="105"/>
      <c r="DZ346" s="105"/>
      <c r="EA346" s="105"/>
      <c r="EB346" s="105"/>
      <c r="EC346" s="105"/>
      <c r="ED346" s="105"/>
      <c r="EE346" s="105"/>
      <c r="EF346" s="105"/>
      <c r="EG346" s="105"/>
      <c r="EH346" s="105"/>
      <c r="EI346" s="105"/>
      <c r="EJ346" s="105"/>
      <c r="EL346" s="146" t="str" cm="1">
        <f t="array" ref="EL346">IF(OR(EL$1=0, $A346="", _xlfn.XLOOKUP(EL$1, $Z$2:$Z$18, $AD$2:$AD$18, "")=""),"",SQRT((_xlfn.XLOOKUP(EL$1,$Z$2:$Z$18,$AA$2:$AA$18)-$T346)^2+(_xlfn.XLOOKUP(EL$1,$Z$2:$Z$18,$AB$2:$AB$18)-$U346)^2+(_xlfn.XLOOKUP(EL$1,$Z$2:$Z$18,$AC$2:$AC$18-$V346)^2)))</f>
        <v/>
      </c>
      <c r="EM346" s="96" t="str" cm="1">
        <f t="array" ref="EM346">IF(OR(EM$1=0, $A346="", _xlfn.XLOOKUP(EM$1, $Z$2:$Z$18, $AD$2:$AD$18, "")=""),"",SQRT((_xlfn.XLOOKUP(EM$1,$Z$2:$Z$18,$AA$2:$AA$18)-$T346)^2+(_xlfn.XLOOKUP(EM$1,$Z$2:$Z$18,$AB$2:$AB$18)-$U346)^2+(_xlfn.XLOOKUP(EM$1,$Z$2:$Z$18,$AC$2:$AC$18-$V346)^2)))</f>
        <v/>
      </c>
      <c r="EN346" s="96" t="str" cm="1">
        <f t="array" ref="EN346">IF(OR(EN$1=0, $A346="", _xlfn.XLOOKUP(EN$1, $Z$2:$Z$18, $AD$2:$AD$18, "")=""),"",SQRT((_xlfn.XLOOKUP(EN$1,$Z$2:$Z$18,$AA$2:$AA$18)-$T346)^2+(_xlfn.XLOOKUP(EN$1,$Z$2:$Z$18,$AB$2:$AB$18)-$U346)^2+(_xlfn.XLOOKUP(EN$1,$Z$2:$Z$18,$AC$2:$AC$18-$V346)^2)))</f>
        <v/>
      </c>
      <c r="EO346" s="96" t="str" cm="1">
        <f t="array" ref="EO346">IF(OR(EO$1=0, $A346="", _xlfn.XLOOKUP(EO$1, $Z$2:$Z$18, $AD$2:$AD$18, "")=""),"",SQRT((_xlfn.XLOOKUP(EO$1,$Z$2:$Z$18,$AA$2:$AA$18)-$T346)^2+(_xlfn.XLOOKUP(EO$1,$Z$2:$Z$18,$AB$2:$AB$18)-$U346)^2+(_xlfn.XLOOKUP(EO$1,$Z$2:$Z$18,$AC$2:$AC$18-$V346)^2)))</f>
        <v/>
      </c>
      <c r="EP346" s="96" t="str" cm="1">
        <f t="array" ref="EP346">IF(OR(EP$1=0, $A346="", _xlfn.XLOOKUP(EP$1, $Z$2:$Z$18, $AD$2:$AD$18, "")=""),"",SQRT((_xlfn.XLOOKUP(EP$1,$Z$2:$Z$18,$AA$2:$AA$18)-$T346)^2+(_xlfn.XLOOKUP(EP$1,$Z$2:$Z$18,$AB$2:$AB$18)-$U346)^2+(_xlfn.XLOOKUP(EP$1,$Z$2:$Z$18,$AC$2:$AC$18-$V346)^2)))</f>
        <v/>
      </c>
      <c r="EQ346" s="96" t="str" cm="1">
        <f t="array" ref="EQ346">IF(OR(EQ$1=0, $A346="", _xlfn.XLOOKUP(EQ$1, $Z$2:$Z$18, $AD$2:$AD$18, "")=""),"",SQRT((_xlfn.XLOOKUP(EQ$1,$Z$2:$Z$18,$AA$2:$AA$18)-$T346)^2+(_xlfn.XLOOKUP(EQ$1,$Z$2:$Z$18,$AB$2:$AB$18)-$U346)^2+(_xlfn.XLOOKUP(EQ$1,$Z$2:$Z$18,$AC$2:$AC$18-$V346)^2)))</f>
        <v/>
      </c>
      <c r="ER346" s="96" t="str" cm="1">
        <f t="array" ref="ER346">IF(OR(ER$1=0, $A346="", _xlfn.XLOOKUP(ER$1, $Z$2:$Z$18, $AD$2:$AD$18, "")=""),"",SQRT((_xlfn.XLOOKUP(ER$1,$Z$2:$Z$18,$AA$2:$AA$18)-$T346)^2+(_xlfn.XLOOKUP(ER$1,$Z$2:$Z$18,$AB$2:$AB$18)-$U346)^2+(_xlfn.XLOOKUP(ER$1,$Z$2:$Z$18,$AC$2:$AC$18-$V346)^2)))</f>
        <v/>
      </c>
      <c r="ES346" s="96" t="str" cm="1">
        <f t="array" ref="ES346">IF(OR(ES$1=0, $A346="", _xlfn.XLOOKUP(ES$1, $Z$2:$Z$18, $AD$2:$AD$18, "")=""),"",SQRT((_xlfn.XLOOKUP(ES$1,$Z$2:$Z$18,$AA$2:$AA$18)-$T346)^2+(_xlfn.XLOOKUP(ES$1,$Z$2:$Z$18,$AB$2:$AB$18)-$U346)^2+(_xlfn.XLOOKUP(ES$1,$Z$2:$Z$18,$AC$2:$AC$18-$V346)^2)))</f>
        <v/>
      </c>
      <c r="ET346" s="97" t="str" cm="1">
        <f t="array" ref="ET346">IF(OR(ET$1=0, $A346="", _xlfn.XLOOKUP(ET$1, $Z$2:$Z$18, $AD$2:$AD$18, "")=""),"",SQRT((_xlfn.XLOOKUP(ET$1,$Z$2:$Z$18,$AA$2:$AA$18)-$T346)^2+(_xlfn.XLOOKUP(ET$1,$Z$2:$Z$18,$AB$2:$AB$18)-$U346)^2+(_xlfn.XLOOKUP(ET$1,$Z$2:$Z$18,$AC$2:$AC$18-$V346)^2)))</f>
        <v/>
      </c>
      <c r="EU346" s="97" t="str" cm="1">
        <f t="array" ref="EU346">IF(OR(EU$1=0, $A346="", _xlfn.XLOOKUP(EU$1, $Z$2:$Z$18, $AD$2:$AD$18, "")=""),"",SQRT((_xlfn.XLOOKUP(EU$1,$Z$2:$Z$18,$AA$2:$AA$18)-$T346)^2+(_xlfn.XLOOKUP(EU$1,$Z$2:$Z$18,$AB$2:$AB$18)-$U346)^2+(_xlfn.XLOOKUP(EU$1,$Z$2:$Z$18,$AC$2:$AC$18-$V346)^2)))</f>
        <v/>
      </c>
      <c r="EV346" s="97" t="str" cm="1">
        <f t="array" ref="EV346">IF(OR(EV$1=0, $A346="", _xlfn.XLOOKUP(EV$1, $Z$2:$Z$18, $AD$2:$AD$18, "")=""),"",SQRT((_xlfn.XLOOKUP(EV$1,$Z$2:$Z$18,$AA$2:$AA$18)-$T346)^2+(_xlfn.XLOOKUP(EV$1,$Z$2:$Z$18,$AB$2:$AB$18)-$U346)^2+(_xlfn.XLOOKUP(EV$1,$Z$2:$Z$18,$AC$2:$AC$18-$V346)^2)))</f>
        <v/>
      </c>
      <c r="EW346" s="97" t="str" cm="1">
        <f t="array" ref="EW346">IF(OR(EW$1=0, $A346="", _xlfn.XLOOKUP(EW$1, $Z$2:$Z$18, $AD$2:$AD$18, "")=""),"",SQRT((_xlfn.XLOOKUP(EW$1,$Z$2:$Z$18,$AA$2:$AA$18)-$T346)^2+(_xlfn.XLOOKUP(EW$1,$Z$2:$Z$18,$AB$2:$AB$18)-$U346)^2+(_xlfn.XLOOKUP(EW$1,$Z$2:$Z$18,$AC$2:$AC$18-$V346)^2)))</f>
        <v/>
      </c>
      <c r="EX346" s="97" t="str" cm="1">
        <f t="array" ref="EX346">IF(OR(EX$1=0, $A346="", _xlfn.XLOOKUP(EX$1, $Z$2:$Z$18, $AD$2:$AD$18, "")=""),"",SQRT((_xlfn.XLOOKUP(EX$1,$Z$2:$Z$18,$AA$2:$AA$18)-$T346)^2+(_xlfn.XLOOKUP(EX$1,$Z$2:$Z$18,$AB$2:$AB$18)-$U346)^2+(_xlfn.XLOOKUP(EX$1,$Z$2:$Z$18,$AC$2:$AC$18-$V346)^2)))</f>
        <v/>
      </c>
      <c r="EY346" s="97" t="str" cm="1">
        <f t="array" ref="EY346">IF(OR(EY$1=0, $A346="", _xlfn.XLOOKUP(EY$1, $Z$2:$Z$18, $AD$2:$AD$18, "")=""),"",SQRT((_xlfn.XLOOKUP(EY$1,$Z$2:$Z$18,$AA$2:$AA$18)-$T346)^2+(_xlfn.XLOOKUP(EY$1,$Z$2:$Z$18,$AB$2:$AB$18)-$U346)^2+(_xlfn.XLOOKUP(EY$1,$Z$2:$Z$18,$AC$2:$AC$18-$V346)^2)))</f>
        <v/>
      </c>
      <c r="EZ346" s="98" t="str" cm="1">
        <f t="array" ref="EZ346">IF(OR(EZ$1=0, $A346="", _xlfn.XLOOKUP(EZ$1, $Z$2:$Z$18, $AD$2:$AD$18, "")=""),"",SQRT((_xlfn.XLOOKUP(EZ$1,$Z$2:$Z$18,$AA$2:$AA$18)-$T346)^2+(_xlfn.XLOOKUP(EZ$1,$Z$2:$Z$18,$AB$2:$AB$18)-$U346)^2+(_xlfn.XLOOKUP(EZ$1,$Z$2:$Z$18,$AC$2:$AC$18-$V346)^2)))</f>
        <v/>
      </c>
      <c r="FA346" s="146" t="str" cm="1">
        <f t="array" ref="FA346">IF(OR(FA$1=0, $A346="", _xlfn.XLOOKUP(FA$1, $Z$2:$Z$18, $AD$2:$AD$18, "")=""),"",SQRT((_xlfn.XLOOKUP(FA$1,$Z$2:$Z$18,$AA$2:$AA$18)-$T346)^2+(_xlfn.XLOOKUP(FA$1,$Z$2:$Z$18,$AB$2:$AB$18)-$U346)^2+(_xlfn.XLOOKUP(FA$1,$Z$2:$Z$18,$AC$2:$AC$18-$V346)^2)))</f>
        <v/>
      </c>
      <c r="FB346" s="96" t="str" cm="1">
        <f t="array" ref="FB346">IF(OR(FB$1=0, $A346="", _xlfn.XLOOKUP(FB$1, $Z$2:$Z$18, $AD$2:$AD$18, "")=""),"",SQRT((_xlfn.XLOOKUP(FB$1,$Z$2:$Z$18,$AA$2:$AA$18)-$T346)^2+(_xlfn.XLOOKUP(FB$1,$Z$2:$Z$18,$AB$2:$AB$18)-$U346)^2+(_xlfn.XLOOKUP(FB$1,$Z$2:$Z$18,$AC$2:$AC$18-$V346)^2)))</f>
        <v/>
      </c>
      <c r="FC346" s="96" t="str" cm="1">
        <f t="array" ref="FC346">IF(OR(FC$1=0, $A346="", _xlfn.XLOOKUP(FC$1, $Z$2:$Z$18, $AD$2:$AD$18, "")=""),"",SQRT((_xlfn.XLOOKUP(FC$1,$Z$2:$Z$18,$AA$2:$AA$18)-$T346)^2+(_xlfn.XLOOKUP(FC$1,$Z$2:$Z$18,$AB$2:$AB$18)-$U346)^2+(_xlfn.XLOOKUP(FC$1,$Z$2:$Z$18,$AC$2:$AC$18-$V346)^2)))</f>
        <v/>
      </c>
      <c r="FD346" s="96" t="str" cm="1">
        <f t="array" ref="FD346">IF(OR(FD$1=0, $A346="", _xlfn.XLOOKUP(FD$1, $Z$2:$Z$18, $AD$2:$AD$18, "")=""),"",SQRT((_xlfn.XLOOKUP(FD$1,$Z$2:$Z$18,$AA$2:$AA$18)-$T346)^2+(_xlfn.XLOOKUP(FD$1,$Z$2:$Z$18,$AB$2:$AB$18)-$U346)^2+(_xlfn.XLOOKUP(FD$1,$Z$2:$Z$18,$AC$2:$AC$18-$V346)^2)))</f>
        <v/>
      </c>
      <c r="FE346" s="96" t="str" cm="1">
        <f t="array" ref="FE346">IF(OR(FE$1=0, $A346="", _xlfn.XLOOKUP(FE$1, $Z$2:$Z$18, $AD$2:$AD$18, "")=""),"",SQRT((_xlfn.XLOOKUP(FE$1,$Z$2:$Z$18,$AA$2:$AA$18)-$T346)^2+(_xlfn.XLOOKUP(FE$1,$Z$2:$Z$18,$AB$2:$AB$18)-$U346)^2+(_xlfn.XLOOKUP(FE$1,$Z$2:$Z$18,$AC$2:$AC$18-$V346)^2)))</f>
        <v/>
      </c>
      <c r="FF346" s="96" t="str" cm="1">
        <f t="array" ref="FF346">IF(OR(FF$1=0, $A346="", _xlfn.XLOOKUP(FF$1, $Z$2:$Z$18, $AD$2:$AD$18, "")=""),"",SQRT((_xlfn.XLOOKUP(FF$1,$Z$2:$Z$18,$AA$2:$AA$18)-$T346)^2+(_xlfn.XLOOKUP(FF$1,$Z$2:$Z$18,$AB$2:$AB$18)-$U346)^2+(_xlfn.XLOOKUP(FF$1,$Z$2:$Z$18,$AC$2:$AC$18-$V346)^2)))</f>
        <v/>
      </c>
      <c r="FG346" s="96" t="str" cm="1">
        <f t="array" ref="FG346">IF(OR(FG$1=0, $A346="", _xlfn.XLOOKUP(FG$1, $Z$2:$Z$18, $AD$2:$AD$18, "")=""),"",SQRT((_xlfn.XLOOKUP(FG$1,$Z$2:$Z$18,$AA$2:$AA$18)-$T346)^2+(_xlfn.XLOOKUP(FG$1,$Z$2:$Z$18,$AB$2:$AB$18)-$U346)^2+(_xlfn.XLOOKUP(FG$1,$Z$2:$Z$18,$AC$2:$AC$18-$V346)^2)))</f>
        <v/>
      </c>
      <c r="FH346" s="96" t="str" cm="1">
        <f t="array" ref="FH346">IF(OR(FH$1=0, $A346="", _xlfn.XLOOKUP(FH$1, $Z$2:$Z$18, $AD$2:$AD$18, "")=""),"",SQRT((_xlfn.XLOOKUP(FH$1,$Z$2:$Z$18,$AA$2:$AA$18)-$T346)^2+(_xlfn.XLOOKUP(FH$1,$Z$2:$Z$18,$AB$2:$AB$18)-$U346)^2+(_xlfn.XLOOKUP(FH$1,$Z$2:$Z$18,$AC$2:$AC$18-$V346)^2)))</f>
        <v/>
      </c>
      <c r="FI346" s="97" t="str" cm="1">
        <f t="array" ref="FI346">IF(OR(FI$1=0, $A346="", _xlfn.XLOOKUP(FI$1, $Z$2:$Z$18, $AD$2:$AD$18, "")=""),"",SQRT((_xlfn.XLOOKUP(FI$1,$Z$2:$Z$18,$AA$2:$AA$18)-$T346)^2+(_xlfn.XLOOKUP(FI$1,$Z$2:$Z$18,$AB$2:$AB$18)-$U346)^2+(_xlfn.XLOOKUP(FI$1,$Z$2:$Z$18,$AC$2:$AC$18-$V346)^2)))</f>
        <v/>
      </c>
      <c r="FJ346" s="97" t="str" cm="1">
        <f t="array" ref="FJ346">IF(OR(FJ$1=0, $A346="", _xlfn.XLOOKUP(FJ$1, $Z$2:$Z$18, $AD$2:$AD$18, "")=""),"",SQRT((_xlfn.XLOOKUP(FJ$1,$Z$2:$Z$18,$AA$2:$AA$18)-$T346)^2+(_xlfn.XLOOKUP(FJ$1,$Z$2:$Z$18,$AB$2:$AB$18)-$U346)^2+(_xlfn.XLOOKUP(FJ$1,$Z$2:$Z$18,$AC$2:$AC$18-$V346)^2)))</f>
        <v/>
      </c>
      <c r="FK346" s="97" t="str" cm="1">
        <f t="array" ref="FK346">IF(OR(FK$1=0, $A346="", _xlfn.XLOOKUP(FK$1, $Z$2:$Z$18, $AD$2:$AD$18, "")=""),"",SQRT((_xlfn.XLOOKUP(FK$1,$Z$2:$Z$18,$AA$2:$AA$18)-$T346)^2+(_xlfn.XLOOKUP(FK$1,$Z$2:$Z$18,$AB$2:$AB$18)-$U346)^2+(_xlfn.XLOOKUP(FK$1,$Z$2:$Z$18,$AC$2:$AC$18-$V346)^2)))</f>
        <v/>
      </c>
      <c r="FL346" s="97" t="str" cm="1">
        <f t="array" ref="FL346">IF(OR(FL$1=0, $A346="", _xlfn.XLOOKUP(FL$1, $Z$2:$Z$18, $AD$2:$AD$18, "")=""),"",SQRT((_xlfn.XLOOKUP(FL$1,$Z$2:$Z$18,$AA$2:$AA$18)-$T346)^2+(_xlfn.XLOOKUP(FL$1,$Z$2:$Z$18,$AB$2:$AB$18)-$U346)^2+(_xlfn.XLOOKUP(FL$1,$Z$2:$Z$18,$AC$2:$AC$18-$V346)^2)))</f>
        <v/>
      </c>
      <c r="FM346" s="97" t="str" cm="1">
        <f t="array" ref="FM346">IF(OR(FM$1=0, $A346="", _xlfn.XLOOKUP(FM$1, $Z$2:$Z$18, $AD$2:$AD$18, "")=""),"",SQRT((_xlfn.XLOOKUP(FM$1,$Z$2:$Z$18,$AA$2:$AA$18)-$T346)^2+(_xlfn.XLOOKUP(FM$1,$Z$2:$Z$18,$AB$2:$AB$18)-$U346)^2+(_xlfn.XLOOKUP(FM$1,$Z$2:$Z$18,$AC$2:$AC$18-$V346)^2)))</f>
        <v/>
      </c>
      <c r="FN346" s="97" t="str" cm="1">
        <f t="array" ref="FN346">IF(OR(FN$1=0, $A346="", _xlfn.XLOOKUP(FN$1, $Z$2:$Z$18, $AD$2:$AD$18, "")=""),"",SQRT((_xlfn.XLOOKUP(FN$1,$Z$2:$Z$18,$AA$2:$AA$18)-$T346)^2+(_xlfn.XLOOKUP(FN$1,$Z$2:$Z$18,$AB$2:$AB$18)-$U346)^2+(_xlfn.XLOOKUP(FN$1,$Z$2:$Z$18,$AC$2:$AC$18-$V346)^2)))</f>
        <v/>
      </c>
      <c r="FO346" s="98" t="str" cm="1">
        <f t="array" ref="FO346">IF(OR(FO$1=0, $A346="", _xlfn.XLOOKUP(FO$1, $Z$2:$Z$18, $AD$2:$AD$18, "")=""),"",SQRT((_xlfn.XLOOKUP(FO$1,$Z$2:$Z$18,$AA$2:$AA$18)-$T346)^2+(_xlfn.XLOOKUP(FO$1,$Z$2:$Z$18,$AB$2:$AB$18)-$U346)^2+(_xlfn.XLOOKUP(FO$1,$Z$2:$Z$18,$AC$2:$AC$18-$V346)^2)))</f>
        <v/>
      </c>
      <c r="FP346" s="99"/>
      <c r="FQ346" s="99"/>
      <c r="FR346" s="100">
        <f t="shared" si="135"/>
        <v>0</v>
      </c>
      <c r="FS346" s="109">
        <f t="shared" si="136"/>
        <v>0</v>
      </c>
      <c r="FT346" s="109">
        <f t="shared" si="137"/>
        <v>0</v>
      </c>
      <c r="FU346" s="109">
        <f t="shared" si="138"/>
        <v>0</v>
      </c>
      <c r="FV346" s="109">
        <f t="shared" si="139"/>
        <v>0</v>
      </c>
      <c r="FW346" s="109">
        <f t="shared" si="140"/>
        <v>0</v>
      </c>
      <c r="FX346" s="109">
        <f t="shared" si="141"/>
        <v>0</v>
      </c>
      <c r="FY346" s="109">
        <f t="shared" si="142"/>
        <v>0</v>
      </c>
      <c r="FZ346" s="110">
        <f t="shared" si="143"/>
        <v>0</v>
      </c>
      <c r="GA346" s="110">
        <f t="shared" si="144"/>
        <v>0</v>
      </c>
      <c r="GB346" s="110">
        <f t="shared" si="145"/>
        <v>0</v>
      </c>
      <c r="GC346" s="110">
        <f t="shared" si="146"/>
        <v>0</v>
      </c>
      <c r="GD346" s="110">
        <f t="shared" si="147"/>
        <v>0</v>
      </c>
      <c r="GE346" s="110">
        <f t="shared" si="148"/>
        <v>0</v>
      </c>
      <c r="GF346" s="111">
        <f t="shared" si="149"/>
        <v>0</v>
      </c>
      <c r="GG346" s="100">
        <f t="shared" si="150"/>
        <v>0</v>
      </c>
      <c r="GH346" s="109">
        <f t="shared" si="151"/>
        <v>0</v>
      </c>
      <c r="GI346" s="109">
        <f t="shared" si="152"/>
        <v>0</v>
      </c>
      <c r="GJ346" s="109">
        <f t="shared" si="153"/>
        <v>0</v>
      </c>
      <c r="GK346" s="109">
        <f t="shared" si="154"/>
        <v>0</v>
      </c>
      <c r="GL346" s="109">
        <f t="shared" si="155"/>
        <v>0</v>
      </c>
      <c r="GM346" s="109">
        <f t="shared" si="156"/>
        <v>0</v>
      </c>
      <c r="GN346" s="109">
        <f t="shared" si="157"/>
        <v>0</v>
      </c>
      <c r="GO346" s="110">
        <f t="shared" si="158"/>
        <v>0</v>
      </c>
      <c r="GP346" s="110">
        <f t="shared" si="159"/>
        <v>0</v>
      </c>
      <c r="GQ346" s="110">
        <f t="shared" si="160"/>
        <v>0</v>
      </c>
      <c r="GR346" s="110">
        <f t="shared" si="161"/>
        <v>0</v>
      </c>
      <c r="GS346" s="110">
        <f t="shared" si="162"/>
        <v>0</v>
      </c>
      <c r="GT346" s="110">
        <f t="shared" si="163"/>
        <v>0</v>
      </c>
      <c r="GU346" s="111">
        <f t="shared" si="164"/>
        <v>0</v>
      </c>
      <c r="GX346" s="151" cm="1">
        <f t="array" ref="GX346">_xlfn.IFS(GX$1= 0,"", NOT(ISBLANK(CA346)), 0, ISBLANK(CA346), $Q346-$S346+FR346-AU346-DG346)</f>
        <v>0</v>
      </c>
      <c r="GY346" s="152" cm="1">
        <f t="array" ref="GY346">_xlfn.IFS(GY$1= 0,"", NOT(ISBLANK(CB346)), 0, ISBLANK(CB346), $Q346-$S346+FS346-AV346-DH346)</f>
        <v>0</v>
      </c>
      <c r="GZ346" s="152" cm="1">
        <f t="array" ref="GZ346">_xlfn.IFS(GZ$1= 0,"", NOT(ISBLANK(CC346)), 0, ISBLANK(CC346), $Q346-$S346+FT346-AW346-DI346)</f>
        <v>0</v>
      </c>
      <c r="HA346" s="152" cm="1">
        <f t="array" ref="HA346">_xlfn.IFS(HA$1= 0,"", NOT(ISBLANK(CD346)), 0, ISBLANK(CD346), $Q346-$S346+FU346-AX346-DJ346)</f>
        <v>0</v>
      </c>
      <c r="HB346" s="152" cm="1">
        <f t="array" ref="HB346">_xlfn.IFS(HB$1= 0,"", NOT(ISBLANK(CE346)), 0, ISBLANK(CE346), $Q346-$S346+FV346-AY346-DK346)</f>
        <v>0</v>
      </c>
      <c r="HC346" s="152" cm="1">
        <f t="array" ref="HC346">_xlfn.IFS(HC$1= 0,"", NOT(ISBLANK(CF346)), 0, ISBLANK(CF346), $Q346-$S346+FW346-AZ346-DL346)</f>
        <v>0</v>
      </c>
      <c r="HD346" s="152" cm="1">
        <f t="array" ref="HD346">_xlfn.IFS(HD$1= 0,"", NOT(ISBLANK(CG346)), 0, ISBLANK(CG346), $Q346-$S346+FX346-BA346-DM346)</f>
        <v>0</v>
      </c>
      <c r="HE346" s="152" t="str" cm="1">
        <f t="array" ref="HE346">_xlfn.IFS(HE$1= 0,"", NOT(ISBLANK(CH346)), 0, ISBLANK(CH346), $Q346-$S346+FY346-BB346-DN346)</f>
        <v/>
      </c>
      <c r="HF346" s="152" t="str" cm="1">
        <f t="array" ref="HF346">_xlfn.IFS(HF$1= 0,"", NOT(ISBLANK(CI346)), 0, ISBLANK(CI346), $Q346-$S346+FZ346-BC346-DO346)</f>
        <v/>
      </c>
      <c r="HG346" s="152" t="str" cm="1">
        <f t="array" ref="HG346">_xlfn.IFS(HG$1= 0,"", NOT(ISBLANK(CJ346)), 0, ISBLANK(CJ346), $Q346-$S346+GA346-BD346-DP346)</f>
        <v/>
      </c>
      <c r="HH346" s="152" t="str" cm="1">
        <f t="array" ref="HH346">_xlfn.IFS(HH$1= 0,"", NOT(ISBLANK(CK346)), 0, ISBLANK(CK346), $Q346-$S346+GB346-BE346-DQ346)</f>
        <v/>
      </c>
      <c r="HI346" s="152" t="str" cm="1">
        <f t="array" ref="HI346">_xlfn.IFS(HI$1= 0,"", NOT(ISBLANK(CL346)), 0, ISBLANK(CL346), $Q346-$S346+GC346-BF346-DR346)</f>
        <v/>
      </c>
      <c r="HJ346" s="152" t="str" cm="1">
        <f t="array" ref="HJ346">_xlfn.IFS(HJ$1= 0,"", NOT(ISBLANK(CM346)), 0, ISBLANK(CM346), $Q346-$S346+GD346-BG346-DS346)</f>
        <v/>
      </c>
      <c r="HK346" s="152" t="str" cm="1">
        <f t="array" ref="HK346">_xlfn.IFS(HK$1= 0,"", NOT(ISBLANK(CN346)), 0, ISBLANK(CN346), $Q346-$S346+GE346-BH346-DT346)</f>
        <v/>
      </c>
      <c r="HL346" s="153" t="str" cm="1">
        <f t="array" ref="HL346">_xlfn.IFS(HL$1= 0,"", NOT(ISBLANK(CO346)), 0, ISBLANK(CO346), $Q346-$S346+GF346-BI346-DU346)</f>
        <v/>
      </c>
      <c r="HM346" s="153" t="str" cm="1">
        <f t="array" ref="HM346">_xlfn.IFS(HM$1= 0,"", NOT(ISBLANK(DE346)), 0, ISBLANK(DE346), $Q346-$S346+IC346-BY346-#REF!)</f>
        <v/>
      </c>
      <c r="HN346" s="153" t="e" cm="1">
        <f t="array" ref="HN346">_xlfn.IFS(HN$1= 0,"", NOT(ISBLANK(DF346)), 0, ISBLANK(DF346), $Q346-$S346+ID346-BZ346-#REF!)</f>
        <v>#REF!</v>
      </c>
      <c r="HO346" s="153" t="e" cm="1">
        <f t="array" ref="HO346">_xlfn.IFS(HO$1= 0,"", NOT(ISBLANK(DG346)), 0, ISBLANK(DG346), $Q346-$S346+IE346-CA346-#REF!)</f>
        <v>#VALUE!</v>
      </c>
      <c r="HP346" s="153" t="e" cm="1">
        <f t="array" ref="HP346">_xlfn.IFS(HP$1= 0,"", NOT(ISBLANK(DH346)), 0, ISBLANK(DH346), $Q346-$S346+IF346-CB346-#REF!)</f>
        <v>#REF!</v>
      </c>
      <c r="HQ346" s="153" t="e" cm="1">
        <f t="array" ref="HQ346">_xlfn.IFS(HQ$1= 0,"", NOT(ISBLANK(DI346)), 0, ISBLANK(DI346), $Q346-$S346+IG346-CC346-#REF!)</f>
        <v>#REF!</v>
      </c>
      <c r="HR346" s="153" cm="1">
        <f t="array" ref="HR346">_xlfn.IFS(HR$1= 0,"", NOT(ISBLANK(DJ346)), 0, ISBLANK(DJ346), $Q346-$S346+IH346-CD346-EK346)</f>
        <v>0</v>
      </c>
      <c r="HS346" s="153" t="e" cm="1">
        <f t="array" ref="HS346">_xlfn.IFS(HS$1= 0,"", NOT(ISBLANK(DK346)), 0, ISBLANK(DK346), $Q346-$S346+II346-CE346-EL346)</f>
        <v>#VALUE!</v>
      </c>
      <c r="HT346" s="153" t="e" cm="1">
        <f t="array" ref="HT346">_xlfn.IFS(HT$1= 0,"", NOT(ISBLANK(DL346)), 0, ISBLANK(DL346), $Q346-$S346+GV346-CF346-EM346)</f>
        <v>#VALUE!</v>
      </c>
      <c r="HU346" s="153" t="e" cm="1">
        <f t="array" ref="HU346">_xlfn.IFS(HU$1= 0,"", NOT(ISBLANK(DM346)), 0, ISBLANK(DM346), $Q346-$S346+GW346-CG346-EN346)</f>
        <v>#VALUE!</v>
      </c>
      <c r="HV346" s="153" t="str" cm="1">
        <f t="array" ref="HV346">_xlfn.IFS(HV$1= 0,"", NOT(ISBLANK(DN346)), 0, ISBLANK(DN346), $Q346-$S346+GX346-CH346-EO346)</f>
        <v/>
      </c>
      <c r="HW346" s="153" t="str" cm="1">
        <f t="array" ref="HW346">_xlfn.IFS(HW$1= 0,"", NOT(ISBLANK(DO346)), 0, ISBLANK(DO346), $Q346-$S346+GY346-CI346-EP346)</f>
        <v/>
      </c>
      <c r="HX346" s="153" t="str" cm="1">
        <f t="array" ref="HX346">_xlfn.IFS(HX$1= 0,"", NOT(ISBLANK(DP346)), 0, ISBLANK(DP346), $Q346-$S346+GZ346-CJ346-EQ346)</f>
        <v/>
      </c>
      <c r="HY346" s="153" t="str" cm="1">
        <f t="array" ref="HY346">_xlfn.IFS(HY$1= 0,"", NOT(ISBLANK(DQ346)), 0, ISBLANK(DQ346), $Q346-$S346+HA346-CK346-ER346)</f>
        <v/>
      </c>
      <c r="HZ346" s="153" t="str" cm="1">
        <f t="array" ref="HZ346">_xlfn.IFS(HZ$1= 0,"", NOT(ISBLANK(DR346)), 0, ISBLANK(DR346), $Q346-$S346+HB346-CL346-ES346)</f>
        <v/>
      </c>
      <c r="IA346" s="153" t="str" cm="1">
        <f t="array" ref="IA346">_xlfn.IFS(IA$1= 0,"", NOT(ISBLANK(DS346)), 0, ISBLANK(DS346), $Q346-$S346+HC346-CM346-ET346)</f>
        <v/>
      </c>
    </row>
    <row r="347" spans="1:235" ht="16.5" x14ac:dyDescent="0.3">
      <c r="A347" s="144"/>
      <c r="B347" s="106"/>
      <c r="C347" s="106"/>
      <c r="D347" s="107"/>
      <c r="E347" s="131"/>
      <c r="F347" s="137"/>
      <c r="G347" s="2"/>
      <c r="H347" s="2"/>
      <c r="I347" s="2"/>
      <c r="J347" s="2"/>
      <c r="K347" s="2"/>
      <c r="L347" s="2"/>
      <c r="M347" s="140"/>
      <c r="N347" s="137"/>
      <c r="O347" s="138"/>
      <c r="P347" s="133"/>
      <c r="Q347" s="94">
        <f t="shared" si="133"/>
        <v>0</v>
      </c>
      <c r="R347" s="1"/>
      <c r="S347" s="1"/>
      <c r="T347" s="2"/>
      <c r="U347" s="2"/>
      <c r="V347" s="82">
        <f t="shared" si="134"/>
        <v>0</v>
      </c>
      <c r="W347" s="121"/>
      <c r="X347" s="108"/>
      <c r="AU347" s="105"/>
      <c r="AV347" s="105"/>
      <c r="AW347" s="105"/>
      <c r="AX347" s="105"/>
      <c r="AY347" s="105"/>
      <c r="AZ347" s="105"/>
      <c r="BA347" s="105"/>
      <c r="BB347" s="105"/>
      <c r="BC347" s="105"/>
      <c r="BD347" s="105"/>
      <c r="BE347" s="105"/>
      <c r="BF347" s="105"/>
      <c r="BG347" s="105"/>
      <c r="BH347" s="105"/>
      <c r="BI347" s="105"/>
      <c r="BJ347" s="105"/>
      <c r="BK347" s="105"/>
      <c r="BL347" s="105"/>
      <c r="BM347" s="105"/>
      <c r="BN347" s="105"/>
      <c r="BO347" s="105"/>
      <c r="BP347" s="105"/>
      <c r="BQ347" s="105"/>
      <c r="BR347" s="105"/>
      <c r="BS347" s="105"/>
      <c r="BT347" s="105"/>
      <c r="BU347" s="105"/>
      <c r="BV347" s="105"/>
      <c r="BW347" s="105"/>
      <c r="BX347" s="105"/>
      <c r="BZ347" s="99"/>
      <c r="CA347" s="105" t="s">
        <v>32</v>
      </c>
      <c r="CB347" s="105"/>
      <c r="CC347" s="105"/>
      <c r="CD347" s="105"/>
      <c r="CE347" s="105"/>
      <c r="CF347" s="105"/>
      <c r="CG347" s="105"/>
      <c r="CH347" s="105"/>
      <c r="CI347" s="105"/>
      <c r="CJ347" s="105"/>
      <c r="CK347" s="105"/>
      <c r="CL347" s="105"/>
      <c r="CM347" s="105"/>
      <c r="CN347" s="105"/>
      <c r="CO347" s="105"/>
      <c r="CP347" s="105" t="s">
        <v>32</v>
      </c>
      <c r="CQ347" s="105"/>
      <c r="CR347" s="105"/>
      <c r="CS347" s="105"/>
      <c r="CT347" s="105"/>
      <c r="CU347" s="105"/>
      <c r="CV347" s="105"/>
      <c r="CW347" s="105"/>
      <c r="CX347" s="105"/>
      <c r="CY347" s="105"/>
      <c r="CZ347" s="105"/>
      <c r="DA347" s="105"/>
      <c r="DB347" s="105"/>
      <c r="DC347" s="105"/>
      <c r="DD347" s="105"/>
      <c r="DE347" s="99"/>
      <c r="DF347" s="99"/>
      <c r="DG347" s="105"/>
      <c r="DH347" s="105"/>
      <c r="DI347" s="105"/>
      <c r="DJ347" s="105"/>
      <c r="DK347" s="105"/>
      <c r="DL347" s="105"/>
      <c r="DM347" s="105"/>
      <c r="DN347" s="105"/>
      <c r="DO347" s="105"/>
      <c r="DP347" s="105"/>
      <c r="DQ347" s="105"/>
      <c r="DR347" s="105"/>
      <c r="DS347" s="105"/>
      <c r="DT347" s="105"/>
      <c r="DU347" s="105"/>
      <c r="DV347" s="105"/>
      <c r="DW347" s="105"/>
      <c r="DX347" s="105"/>
      <c r="DY347" s="105"/>
      <c r="DZ347" s="105"/>
      <c r="EA347" s="105"/>
      <c r="EB347" s="105"/>
      <c r="EC347" s="105"/>
      <c r="ED347" s="105"/>
      <c r="EE347" s="105"/>
      <c r="EF347" s="105"/>
      <c r="EG347" s="105"/>
      <c r="EH347" s="105"/>
      <c r="EI347" s="105"/>
      <c r="EJ347" s="105"/>
      <c r="EL347" s="146" t="str" cm="1">
        <f t="array" ref="EL347">IF(OR(EL$1=0, $A347="", _xlfn.XLOOKUP(EL$1, $Z$2:$Z$18, $AD$2:$AD$18, "")=""),"",SQRT((_xlfn.XLOOKUP(EL$1,$Z$2:$Z$18,$AA$2:$AA$18)-$T347)^2+(_xlfn.XLOOKUP(EL$1,$Z$2:$Z$18,$AB$2:$AB$18)-$U347)^2+(_xlfn.XLOOKUP(EL$1,$Z$2:$Z$18,$AC$2:$AC$18-$V347)^2)))</f>
        <v/>
      </c>
      <c r="EM347" s="96" t="str" cm="1">
        <f t="array" ref="EM347">IF(OR(EM$1=0, $A347="", _xlfn.XLOOKUP(EM$1, $Z$2:$Z$18, $AD$2:$AD$18, "")=""),"",SQRT((_xlfn.XLOOKUP(EM$1,$Z$2:$Z$18,$AA$2:$AA$18)-$T347)^2+(_xlfn.XLOOKUP(EM$1,$Z$2:$Z$18,$AB$2:$AB$18)-$U347)^2+(_xlfn.XLOOKUP(EM$1,$Z$2:$Z$18,$AC$2:$AC$18-$V347)^2)))</f>
        <v/>
      </c>
      <c r="EN347" s="96" t="str" cm="1">
        <f t="array" ref="EN347">IF(OR(EN$1=0, $A347="", _xlfn.XLOOKUP(EN$1, $Z$2:$Z$18, $AD$2:$AD$18, "")=""),"",SQRT((_xlfn.XLOOKUP(EN$1,$Z$2:$Z$18,$AA$2:$AA$18)-$T347)^2+(_xlfn.XLOOKUP(EN$1,$Z$2:$Z$18,$AB$2:$AB$18)-$U347)^2+(_xlfn.XLOOKUP(EN$1,$Z$2:$Z$18,$AC$2:$AC$18-$V347)^2)))</f>
        <v/>
      </c>
      <c r="EO347" s="96" t="str" cm="1">
        <f t="array" ref="EO347">IF(OR(EO$1=0, $A347="", _xlfn.XLOOKUP(EO$1, $Z$2:$Z$18, $AD$2:$AD$18, "")=""),"",SQRT((_xlfn.XLOOKUP(EO$1,$Z$2:$Z$18,$AA$2:$AA$18)-$T347)^2+(_xlfn.XLOOKUP(EO$1,$Z$2:$Z$18,$AB$2:$AB$18)-$U347)^2+(_xlfn.XLOOKUP(EO$1,$Z$2:$Z$18,$AC$2:$AC$18-$V347)^2)))</f>
        <v/>
      </c>
      <c r="EP347" s="96" t="str" cm="1">
        <f t="array" ref="EP347">IF(OR(EP$1=0, $A347="", _xlfn.XLOOKUP(EP$1, $Z$2:$Z$18, $AD$2:$AD$18, "")=""),"",SQRT((_xlfn.XLOOKUP(EP$1,$Z$2:$Z$18,$AA$2:$AA$18)-$T347)^2+(_xlfn.XLOOKUP(EP$1,$Z$2:$Z$18,$AB$2:$AB$18)-$U347)^2+(_xlfn.XLOOKUP(EP$1,$Z$2:$Z$18,$AC$2:$AC$18-$V347)^2)))</f>
        <v/>
      </c>
      <c r="EQ347" s="96" t="str" cm="1">
        <f t="array" ref="EQ347">IF(OR(EQ$1=0, $A347="", _xlfn.XLOOKUP(EQ$1, $Z$2:$Z$18, $AD$2:$AD$18, "")=""),"",SQRT((_xlfn.XLOOKUP(EQ$1,$Z$2:$Z$18,$AA$2:$AA$18)-$T347)^2+(_xlfn.XLOOKUP(EQ$1,$Z$2:$Z$18,$AB$2:$AB$18)-$U347)^2+(_xlfn.XLOOKUP(EQ$1,$Z$2:$Z$18,$AC$2:$AC$18-$V347)^2)))</f>
        <v/>
      </c>
      <c r="ER347" s="96" t="str" cm="1">
        <f t="array" ref="ER347">IF(OR(ER$1=0, $A347="", _xlfn.XLOOKUP(ER$1, $Z$2:$Z$18, $AD$2:$AD$18, "")=""),"",SQRT((_xlfn.XLOOKUP(ER$1,$Z$2:$Z$18,$AA$2:$AA$18)-$T347)^2+(_xlfn.XLOOKUP(ER$1,$Z$2:$Z$18,$AB$2:$AB$18)-$U347)^2+(_xlfn.XLOOKUP(ER$1,$Z$2:$Z$18,$AC$2:$AC$18-$V347)^2)))</f>
        <v/>
      </c>
      <c r="ES347" s="96" t="str" cm="1">
        <f t="array" ref="ES347">IF(OR(ES$1=0, $A347="", _xlfn.XLOOKUP(ES$1, $Z$2:$Z$18, $AD$2:$AD$18, "")=""),"",SQRT((_xlfn.XLOOKUP(ES$1,$Z$2:$Z$18,$AA$2:$AA$18)-$T347)^2+(_xlfn.XLOOKUP(ES$1,$Z$2:$Z$18,$AB$2:$AB$18)-$U347)^2+(_xlfn.XLOOKUP(ES$1,$Z$2:$Z$18,$AC$2:$AC$18-$V347)^2)))</f>
        <v/>
      </c>
      <c r="ET347" s="97" t="str" cm="1">
        <f t="array" ref="ET347">IF(OR(ET$1=0, $A347="", _xlfn.XLOOKUP(ET$1, $Z$2:$Z$18, $AD$2:$AD$18, "")=""),"",SQRT((_xlfn.XLOOKUP(ET$1,$Z$2:$Z$18,$AA$2:$AA$18)-$T347)^2+(_xlfn.XLOOKUP(ET$1,$Z$2:$Z$18,$AB$2:$AB$18)-$U347)^2+(_xlfn.XLOOKUP(ET$1,$Z$2:$Z$18,$AC$2:$AC$18-$V347)^2)))</f>
        <v/>
      </c>
      <c r="EU347" s="97" t="str" cm="1">
        <f t="array" ref="EU347">IF(OR(EU$1=0, $A347="", _xlfn.XLOOKUP(EU$1, $Z$2:$Z$18, $AD$2:$AD$18, "")=""),"",SQRT((_xlfn.XLOOKUP(EU$1,$Z$2:$Z$18,$AA$2:$AA$18)-$T347)^2+(_xlfn.XLOOKUP(EU$1,$Z$2:$Z$18,$AB$2:$AB$18)-$U347)^2+(_xlfn.XLOOKUP(EU$1,$Z$2:$Z$18,$AC$2:$AC$18-$V347)^2)))</f>
        <v/>
      </c>
      <c r="EV347" s="97" t="str" cm="1">
        <f t="array" ref="EV347">IF(OR(EV$1=0, $A347="", _xlfn.XLOOKUP(EV$1, $Z$2:$Z$18, $AD$2:$AD$18, "")=""),"",SQRT((_xlfn.XLOOKUP(EV$1,$Z$2:$Z$18,$AA$2:$AA$18)-$T347)^2+(_xlfn.XLOOKUP(EV$1,$Z$2:$Z$18,$AB$2:$AB$18)-$U347)^2+(_xlfn.XLOOKUP(EV$1,$Z$2:$Z$18,$AC$2:$AC$18-$V347)^2)))</f>
        <v/>
      </c>
      <c r="EW347" s="97" t="str" cm="1">
        <f t="array" ref="EW347">IF(OR(EW$1=0, $A347="", _xlfn.XLOOKUP(EW$1, $Z$2:$Z$18, $AD$2:$AD$18, "")=""),"",SQRT((_xlfn.XLOOKUP(EW$1,$Z$2:$Z$18,$AA$2:$AA$18)-$T347)^2+(_xlfn.XLOOKUP(EW$1,$Z$2:$Z$18,$AB$2:$AB$18)-$U347)^2+(_xlfn.XLOOKUP(EW$1,$Z$2:$Z$18,$AC$2:$AC$18-$V347)^2)))</f>
        <v/>
      </c>
      <c r="EX347" s="97" t="str" cm="1">
        <f t="array" ref="EX347">IF(OR(EX$1=0, $A347="", _xlfn.XLOOKUP(EX$1, $Z$2:$Z$18, $AD$2:$AD$18, "")=""),"",SQRT((_xlfn.XLOOKUP(EX$1,$Z$2:$Z$18,$AA$2:$AA$18)-$T347)^2+(_xlfn.XLOOKUP(EX$1,$Z$2:$Z$18,$AB$2:$AB$18)-$U347)^2+(_xlfn.XLOOKUP(EX$1,$Z$2:$Z$18,$AC$2:$AC$18-$V347)^2)))</f>
        <v/>
      </c>
      <c r="EY347" s="97" t="str" cm="1">
        <f t="array" ref="EY347">IF(OR(EY$1=0, $A347="", _xlfn.XLOOKUP(EY$1, $Z$2:$Z$18, $AD$2:$AD$18, "")=""),"",SQRT((_xlfn.XLOOKUP(EY$1,$Z$2:$Z$18,$AA$2:$AA$18)-$T347)^2+(_xlfn.XLOOKUP(EY$1,$Z$2:$Z$18,$AB$2:$AB$18)-$U347)^2+(_xlfn.XLOOKUP(EY$1,$Z$2:$Z$18,$AC$2:$AC$18-$V347)^2)))</f>
        <v/>
      </c>
      <c r="EZ347" s="98" t="str" cm="1">
        <f t="array" ref="EZ347">IF(OR(EZ$1=0, $A347="", _xlfn.XLOOKUP(EZ$1, $Z$2:$Z$18, $AD$2:$AD$18, "")=""),"",SQRT((_xlfn.XLOOKUP(EZ$1,$Z$2:$Z$18,$AA$2:$AA$18)-$T347)^2+(_xlfn.XLOOKUP(EZ$1,$Z$2:$Z$18,$AB$2:$AB$18)-$U347)^2+(_xlfn.XLOOKUP(EZ$1,$Z$2:$Z$18,$AC$2:$AC$18-$V347)^2)))</f>
        <v/>
      </c>
      <c r="FA347" s="146" t="str" cm="1">
        <f t="array" ref="FA347">IF(OR(FA$1=0, $A347="", _xlfn.XLOOKUP(FA$1, $Z$2:$Z$18, $AD$2:$AD$18, "")=""),"",SQRT((_xlfn.XLOOKUP(FA$1,$Z$2:$Z$18,$AA$2:$AA$18)-$T347)^2+(_xlfn.XLOOKUP(FA$1,$Z$2:$Z$18,$AB$2:$AB$18)-$U347)^2+(_xlfn.XLOOKUP(FA$1,$Z$2:$Z$18,$AC$2:$AC$18-$V347)^2)))</f>
        <v/>
      </c>
      <c r="FB347" s="96" t="str" cm="1">
        <f t="array" ref="FB347">IF(OR(FB$1=0, $A347="", _xlfn.XLOOKUP(FB$1, $Z$2:$Z$18, $AD$2:$AD$18, "")=""),"",SQRT((_xlfn.XLOOKUP(FB$1,$Z$2:$Z$18,$AA$2:$AA$18)-$T347)^2+(_xlfn.XLOOKUP(FB$1,$Z$2:$Z$18,$AB$2:$AB$18)-$U347)^2+(_xlfn.XLOOKUP(FB$1,$Z$2:$Z$18,$AC$2:$AC$18-$V347)^2)))</f>
        <v/>
      </c>
      <c r="FC347" s="96" t="str" cm="1">
        <f t="array" ref="FC347">IF(OR(FC$1=0, $A347="", _xlfn.XLOOKUP(FC$1, $Z$2:$Z$18, $AD$2:$AD$18, "")=""),"",SQRT((_xlfn.XLOOKUP(FC$1,$Z$2:$Z$18,$AA$2:$AA$18)-$T347)^2+(_xlfn.XLOOKUP(FC$1,$Z$2:$Z$18,$AB$2:$AB$18)-$U347)^2+(_xlfn.XLOOKUP(FC$1,$Z$2:$Z$18,$AC$2:$AC$18-$V347)^2)))</f>
        <v/>
      </c>
      <c r="FD347" s="96" t="str" cm="1">
        <f t="array" ref="FD347">IF(OR(FD$1=0, $A347="", _xlfn.XLOOKUP(FD$1, $Z$2:$Z$18, $AD$2:$AD$18, "")=""),"",SQRT((_xlfn.XLOOKUP(FD$1,$Z$2:$Z$18,$AA$2:$AA$18)-$T347)^2+(_xlfn.XLOOKUP(FD$1,$Z$2:$Z$18,$AB$2:$AB$18)-$U347)^2+(_xlfn.XLOOKUP(FD$1,$Z$2:$Z$18,$AC$2:$AC$18-$V347)^2)))</f>
        <v/>
      </c>
      <c r="FE347" s="96" t="str" cm="1">
        <f t="array" ref="FE347">IF(OR(FE$1=0, $A347="", _xlfn.XLOOKUP(FE$1, $Z$2:$Z$18, $AD$2:$AD$18, "")=""),"",SQRT((_xlfn.XLOOKUP(FE$1,$Z$2:$Z$18,$AA$2:$AA$18)-$T347)^2+(_xlfn.XLOOKUP(FE$1,$Z$2:$Z$18,$AB$2:$AB$18)-$U347)^2+(_xlfn.XLOOKUP(FE$1,$Z$2:$Z$18,$AC$2:$AC$18-$V347)^2)))</f>
        <v/>
      </c>
      <c r="FF347" s="96" t="str" cm="1">
        <f t="array" ref="FF347">IF(OR(FF$1=0, $A347="", _xlfn.XLOOKUP(FF$1, $Z$2:$Z$18, $AD$2:$AD$18, "")=""),"",SQRT((_xlfn.XLOOKUP(FF$1,$Z$2:$Z$18,$AA$2:$AA$18)-$T347)^2+(_xlfn.XLOOKUP(FF$1,$Z$2:$Z$18,$AB$2:$AB$18)-$U347)^2+(_xlfn.XLOOKUP(FF$1,$Z$2:$Z$18,$AC$2:$AC$18-$V347)^2)))</f>
        <v/>
      </c>
      <c r="FG347" s="96" t="str" cm="1">
        <f t="array" ref="FG347">IF(OR(FG$1=0, $A347="", _xlfn.XLOOKUP(FG$1, $Z$2:$Z$18, $AD$2:$AD$18, "")=""),"",SQRT((_xlfn.XLOOKUP(FG$1,$Z$2:$Z$18,$AA$2:$AA$18)-$T347)^2+(_xlfn.XLOOKUP(FG$1,$Z$2:$Z$18,$AB$2:$AB$18)-$U347)^2+(_xlfn.XLOOKUP(FG$1,$Z$2:$Z$18,$AC$2:$AC$18-$V347)^2)))</f>
        <v/>
      </c>
      <c r="FH347" s="96" t="str" cm="1">
        <f t="array" ref="FH347">IF(OR(FH$1=0, $A347="", _xlfn.XLOOKUP(FH$1, $Z$2:$Z$18, $AD$2:$AD$18, "")=""),"",SQRT((_xlfn.XLOOKUP(FH$1,$Z$2:$Z$18,$AA$2:$AA$18)-$T347)^2+(_xlfn.XLOOKUP(FH$1,$Z$2:$Z$18,$AB$2:$AB$18)-$U347)^2+(_xlfn.XLOOKUP(FH$1,$Z$2:$Z$18,$AC$2:$AC$18-$V347)^2)))</f>
        <v/>
      </c>
      <c r="FI347" s="97" t="str" cm="1">
        <f t="array" ref="FI347">IF(OR(FI$1=0, $A347="", _xlfn.XLOOKUP(FI$1, $Z$2:$Z$18, $AD$2:$AD$18, "")=""),"",SQRT((_xlfn.XLOOKUP(FI$1,$Z$2:$Z$18,$AA$2:$AA$18)-$T347)^2+(_xlfn.XLOOKUP(FI$1,$Z$2:$Z$18,$AB$2:$AB$18)-$U347)^2+(_xlfn.XLOOKUP(FI$1,$Z$2:$Z$18,$AC$2:$AC$18-$V347)^2)))</f>
        <v/>
      </c>
      <c r="FJ347" s="97" t="str" cm="1">
        <f t="array" ref="FJ347">IF(OR(FJ$1=0, $A347="", _xlfn.XLOOKUP(FJ$1, $Z$2:$Z$18, $AD$2:$AD$18, "")=""),"",SQRT((_xlfn.XLOOKUP(FJ$1,$Z$2:$Z$18,$AA$2:$AA$18)-$T347)^2+(_xlfn.XLOOKUP(FJ$1,$Z$2:$Z$18,$AB$2:$AB$18)-$U347)^2+(_xlfn.XLOOKUP(FJ$1,$Z$2:$Z$18,$AC$2:$AC$18-$V347)^2)))</f>
        <v/>
      </c>
      <c r="FK347" s="97" t="str" cm="1">
        <f t="array" ref="FK347">IF(OR(FK$1=0, $A347="", _xlfn.XLOOKUP(FK$1, $Z$2:$Z$18, $AD$2:$AD$18, "")=""),"",SQRT((_xlfn.XLOOKUP(FK$1,$Z$2:$Z$18,$AA$2:$AA$18)-$T347)^2+(_xlfn.XLOOKUP(FK$1,$Z$2:$Z$18,$AB$2:$AB$18)-$U347)^2+(_xlfn.XLOOKUP(FK$1,$Z$2:$Z$18,$AC$2:$AC$18-$V347)^2)))</f>
        <v/>
      </c>
      <c r="FL347" s="97" t="str" cm="1">
        <f t="array" ref="FL347">IF(OR(FL$1=0, $A347="", _xlfn.XLOOKUP(FL$1, $Z$2:$Z$18, $AD$2:$AD$18, "")=""),"",SQRT((_xlfn.XLOOKUP(FL$1,$Z$2:$Z$18,$AA$2:$AA$18)-$T347)^2+(_xlfn.XLOOKUP(FL$1,$Z$2:$Z$18,$AB$2:$AB$18)-$U347)^2+(_xlfn.XLOOKUP(FL$1,$Z$2:$Z$18,$AC$2:$AC$18-$V347)^2)))</f>
        <v/>
      </c>
      <c r="FM347" s="97" t="str" cm="1">
        <f t="array" ref="FM347">IF(OR(FM$1=0, $A347="", _xlfn.XLOOKUP(FM$1, $Z$2:$Z$18, $AD$2:$AD$18, "")=""),"",SQRT((_xlfn.XLOOKUP(FM$1,$Z$2:$Z$18,$AA$2:$AA$18)-$T347)^2+(_xlfn.XLOOKUP(FM$1,$Z$2:$Z$18,$AB$2:$AB$18)-$U347)^2+(_xlfn.XLOOKUP(FM$1,$Z$2:$Z$18,$AC$2:$AC$18-$V347)^2)))</f>
        <v/>
      </c>
      <c r="FN347" s="97" t="str" cm="1">
        <f t="array" ref="FN347">IF(OR(FN$1=0, $A347="", _xlfn.XLOOKUP(FN$1, $Z$2:$Z$18, $AD$2:$AD$18, "")=""),"",SQRT((_xlfn.XLOOKUP(FN$1,$Z$2:$Z$18,$AA$2:$AA$18)-$T347)^2+(_xlfn.XLOOKUP(FN$1,$Z$2:$Z$18,$AB$2:$AB$18)-$U347)^2+(_xlfn.XLOOKUP(FN$1,$Z$2:$Z$18,$AC$2:$AC$18-$V347)^2)))</f>
        <v/>
      </c>
      <c r="FO347" s="98" t="str" cm="1">
        <f t="array" ref="FO347">IF(OR(FO$1=0, $A347="", _xlfn.XLOOKUP(FO$1, $Z$2:$Z$18, $AD$2:$AD$18, "")=""),"",SQRT((_xlfn.XLOOKUP(FO$1,$Z$2:$Z$18,$AA$2:$AA$18)-$T347)^2+(_xlfn.XLOOKUP(FO$1,$Z$2:$Z$18,$AB$2:$AB$18)-$U347)^2+(_xlfn.XLOOKUP(FO$1,$Z$2:$Z$18,$AC$2:$AC$18-$V347)^2)))</f>
        <v/>
      </c>
      <c r="FP347" s="99"/>
      <c r="FQ347" s="99"/>
      <c r="FR347" s="100">
        <f t="shared" si="135"/>
        <v>0</v>
      </c>
      <c r="FS347" s="109">
        <f t="shared" si="136"/>
        <v>0</v>
      </c>
      <c r="FT347" s="109">
        <f t="shared" si="137"/>
        <v>0</v>
      </c>
      <c r="FU347" s="109">
        <f t="shared" si="138"/>
        <v>0</v>
      </c>
      <c r="FV347" s="109">
        <f t="shared" si="139"/>
        <v>0</v>
      </c>
      <c r="FW347" s="109">
        <f t="shared" si="140"/>
        <v>0</v>
      </c>
      <c r="FX347" s="109">
        <f t="shared" si="141"/>
        <v>0</v>
      </c>
      <c r="FY347" s="109">
        <f t="shared" si="142"/>
        <v>0</v>
      </c>
      <c r="FZ347" s="110">
        <f t="shared" si="143"/>
        <v>0</v>
      </c>
      <c r="GA347" s="110">
        <f t="shared" si="144"/>
        <v>0</v>
      </c>
      <c r="GB347" s="110">
        <f t="shared" si="145"/>
        <v>0</v>
      </c>
      <c r="GC347" s="110">
        <f t="shared" si="146"/>
        <v>0</v>
      </c>
      <c r="GD347" s="110">
        <f t="shared" si="147"/>
        <v>0</v>
      </c>
      <c r="GE347" s="110">
        <f t="shared" si="148"/>
        <v>0</v>
      </c>
      <c r="GF347" s="111">
        <f t="shared" si="149"/>
        <v>0</v>
      </c>
      <c r="GG347" s="100">
        <f t="shared" si="150"/>
        <v>0</v>
      </c>
      <c r="GH347" s="109">
        <f t="shared" si="151"/>
        <v>0</v>
      </c>
      <c r="GI347" s="109">
        <f t="shared" si="152"/>
        <v>0</v>
      </c>
      <c r="GJ347" s="109">
        <f t="shared" si="153"/>
        <v>0</v>
      </c>
      <c r="GK347" s="109">
        <f t="shared" si="154"/>
        <v>0</v>
      </c>
      <c r="GL347" s="109">
        <f t="shared" si="155"/>
        <v>0</v>
      </c>
      <c r="GM347" s="109">
        <f t="shared" si="156"/>
        <v>0</v>
      </c>
      <c r="GN347" s="109">
        <f t="shared" si="157"/>
        <v>0</v>
      </c>
      <c r="GO347" s="110">
        <f t="shared" si="158"/>
        <v>0</v>
      </c>
      <c r="GP347" s="110">
        <f t="shared" si="159"/>
        <v>0</v>
      </c>
      <c r="GQ347" s="110">
        <f t="shared" si="160"/>
        <v>0</v>
      </c>
      <c r="GR347" s="110">
        <f t="shared" si="161"/>
        <v>0</v>
      </c>
      <c r="GS347" s="110">
        <f t="shared" si="162"/>
        <v>0</v>
      </c>
      <c r="GT347" s="110">
        <f t="shared" si="163"/>
        <v>0</v>
      </c>
      <c r="GU347" s="111">
        <f t="shared" si="164"/>
        <v>0</v>
      </c>
      <c r="GX347" s="151" cm="1">
        <f t="array" ref="GX347">_xlfn.IFS(GX$1= 0,"", NOT(ISBLANK(CA347)), 0, ISBLANK(CA347), $Q347-$S347+FR347-AU347-DG347)</f>
        <v>0</v>
      </c>
      <c r="GY347" s="152" cm="1">
        <f t="array" ref="GY347">_xlfn.IFS(GY$1= 0,"", NOT(ISBLANK(CB347)), 0, ISBLANK(CB347), $Q347-$S347+FS347-AV347-DH347)</f>
        <v>0</v>
      </c>
      <c r="GZ347" s="152" cm="1">
        <f t="array" ref="GZ347">_xlfn.IFS(GZ$1= 0,"", NOT(ISBLANK(CC347)), 0, ISBLANK(CC347), $Q347-$S347+FT347-AW347-DI347)</f>
        <v>0</v>
      </c>
      <c r="HA347" s="152" cm="1">
        <f t="array" ref="HA347">_xlfn.IFS(HA$1= 0,"", NOT(ISBLANK(CD347)), 0, ISBLANK(CD347), $Q347-$S347+FU347-AX347-DJ347)</f>
        <v>0</v>
      </c>
      <c r="HB347" s="152" cm="1">
        <f t="array" ref="HB347">_xlfn.IFS(HB$1= 0,"", NOT(ISBLANK(CE347)), 0, ISBLANK(CE347), $Q347-$S347+FV347-AY347-DK347)</f>
        <v>0</v>
      </c>
      <c r="HC347" s="152" cm="1">
        <f t="array" ref="HC347">_xlfn.IFS(HC$1= 0,"", NOT(ISBLANK(CF347)), 0, ISBLANK(CF347), $Q347-$S347+FW347-AZ347-DL347)</f>
        <v>0</v>
      </c>
      <c r="HD347" s="152" cm="1">
        <f t="array" ref="HD347">_xlfn.IFS(HD$1= 0,"", NOT(ISBLANK(CG347)), 0, ISBLANK(CG347), $Q347-$S347+FX347-BA347-DM347)</f>
        <v>0</v>
      </c>
      <c r="HE347" s="152" t="str" cm="1">
        <f t="array" ref="HE347">_xlfn.IFS(HE$1= 0,"", NOT(ISBLANK(CH347)), 0, ISBLANK(CH347), $Q347-$S347+FY347-BB347-DN347)</f>
        <v/>
      </c>
      <c r="HF347" s="152" t="str" cm="1">
        <f t="array" ref="HF347">_xlfn.IFS(HF$1= 0,"", NOT(ISBLANK(CI347)), 0, ISBLANK(CI347), $Q347-$S347+FZ347-BC347-DO347)</f>
        <v/>
      </c>
      <c r="HG347" s="152" t="str" cm="1">
        <f t="array" ref="HG347">_xlfn.IFS(HG$1= 0,"", NOT(ISBLANK(CJ347)), 0, ISBLANK(CJ347), $Q347-$S347+GA347-BD347-DP347)</f>
        <v/>
      </c>
      <c r="HH347" s="152" t="str" cm="1">
        <f t="array" ref="HH347">_xlfn.IFS(HH$1= 0,"", NOT(ISBLANK(CK347)), 0, ISBLANK(CK347), $Q347-$S347+GB347-BE347-DQ347)</f>
        <v/>
      </c>
      <c r="HI347" s="152" t="str" cm="1">
        <f t="array" ref="HI347">_xlfn.IFS(HI$1= 0,"", NOT(ISBLANK(CL347)), 0, ISBLANK(CL347), $Q347-$S347+GC347-BF347-DR347)</f>
        <v/>
      </c>
      <c r="HJ347" s="152" t="str" cm="1">
        <f t="array" ref="HJ347">_xlfn.IFS(HJ$1= 0,"", NOT(ISBLANK(CM347)), 0, ISBLANK(CM347), $Q347-$S347+GD347-BG347-DS347)</f>
        <v/>
      </c>
      <c r="HK347" s="152" t="str" cm="1">
        <f t="array" ref="HK347">_xlfn.IFS(HK$1= 0,"", NOT(ISBLANK(CN347)), 0, ISBLANK(CN347), $Q347-$S347+GE347-BH347-DT347)</f>
        <v/>
      </c>
      <c r="HL347" s="153" t="str" cm="1">
        <f t="array" ref="HL347">_xlfn.IFS(HL$1= 0,"", NOT(ISBLANK(CO347)), 0, ISBLANK(CO347), $Q347-$S347+GF347-BI347-DU347)</f>
        <v/>
      </c>
      <c r="HM347" s="153" t="str" cm="1">
        <f t="array" ref="HM347">_xlfn.IFS(HM$1= 0,"", NOT(ISBLANK(DE347)), 0, ISBLANK(DE347), $Q347-$S347+IC347-BY347-#REF!)</f>
        <v/>
      </c>
      <c r="HN347" s="153" t="e" cm="1">
        <f t="array" ref="HN347">_xlfn.IFS(HN$1= 0,"", NOT(ISBLANK(DF347)), 0, ISBLANK(DF347), $Q347-$S347+ID347-BZ347-#REF!)</f>
        <v>#REF!</v>
      </c>
      <c r="HO347" s="153" t="e" cm="1">
        <f t="array" ref="HO347">_xlfn.IFS(HO$1= 0,"", NOT(ISBLANK(DG347)), 0, ISBLANK(DG347), $Q347-$S347+IE347-CA347-#REF!)</f>
        <v>#VALUE!</v>
      </c>
      <c r="HP347" s="153" t="e" cm="1">
        <f t="array" ref="HP347">_xlfn.IFS(HP$1= 0,"", NOT(ISBLANK(DH347)), 0, ISBLANK(DH347), $Q347-$S347+IF347-CB347-#REF!)</f>
        <v>#REF!</v>
      </c>
      <c r="HQ347" s="153" t="e" cm="1">
        <f t="array" ref="HQ347">_xlfn.IFS(HQ$1= 0,"", NOT(ISBLANK(DI347)), 0, ISBLANK(DI347), $Q347-$S347+IG347-CC347-#REF!)</f>
        <v>#REF!</v>
      </c>
      <c r="HR347" s="153" cm="1">
        <f t="array" ref="HR347">_xlfn.IFS(HR$1= 0,"", NOT(ISBLANK(DJ347)), 0, ISBLANK(DJ347), $Q347-$S347+IH347-CD347-EK347)</f>
        <v>0</v>
      </c>
      <c r="HS347" s="153" t="e" cm="1">
        <f t="array" ref="HS347">_xlfn.IFS(HS$1= 0,"", NOT(ISBLANK(DK347)), 0, ISBLANK(DK347), $Q347-$S347+II347-CE347-EL347)</f>
        <v>#VALUE!</v>
      </c>
      <c r="HT347" s="153" t="e" cm="1">
        <f t="array" ref="HT347">_xlfn.IFS(HT$1= 0,"", NOT(ISBLANK(DL347)), 0, ISBLANK(DL347), $Q347-$S347+GV347-CF347-EM347)</f>
        <v>#VALUE!</v>
      </c>
      <c r="HU347" s="153" t="e" cm="1">
        <f t="array" ref="HU347">_xlfn.IFS(HU$1= 0,"", NOT(ISBLANK(DM347)), 0, ISBLANK(DM347), $Q347-$S347+GW347-CG347-EN347)</f>
        <v>#VALUE!</v>
      </c>
      <c r="HV347" s="153" t="str" cm="1">
        <f t="array" ref="HV347">_xlfn.IFS(HV$1= 0,"", NOT(ISBLANK(DN347)), 0, ISBLANK(DN347), $Q347-$S347+GX347-CH347-EO347)</f>
        <v/>
      </c>
      <c r="HW347" s="153" t="str" cm="1">
        <f t="array" ref="HW347">_xlfn.IFS(HW$1= 0,"", NOT(ISBLANK(DO347)), 0, ISBLANK(DO347), $Q347-$S347+GY347-CI347-EP347)</f>
        <v/>
      </c>
      <c r="HX347" s="153" t="str" cm="1">
        <f t="array" ref="HX347">_xlfn.IFS(HX$1= 0,"", NOT(ISBLANK(DP347)), 0, ISBLANK(DP347), $Q347-$S347+GZ347-CJ347-EQ347)</f>
        <v/>
      </c>
      <c r="HY347" s="153" t="str" cm="1">
        <f t="array" ref="HY347">_xlfn.IFS(HY$1= 0,"", NOT(ISBLANK(DQ347)), 0, ISBLANK(DQ347), $Q347-$S347+HA347-CK347-ER347)</f>
        <v/>
      </c>
      <c r="HZ347" s="153" t="str" cm="1">
        <f t="array" ref="HZ347">_xlfn.IFS(HZ$1= 0,"", NOT(ISBLANK(DR347)), 0, ISBLANK(DR347), $Q347-$S347+HB347-CL347-ES347)</f>
        <v/>
      </c>
      <c r="IA347" s="153" t="str" cm="1">
        <f t="array" ref="IA347">_xlfn.IFS(IA$1= 0,"", NOT(ISBLANK(DS347)), 0, ISBLANK(DS347), $Q347-$S347+HC347-CM347-ET347)</f>
        <v/>
      </c>
    </row>
    <row r="348" spans="1:235" ht="16.5" x14ac:dyDescent="0.3">
      <c r="A348" s="144"/>
      <c r="B348" s="106"/>
      <c r="C348" s="106"/>
      <c r="D348" s="107"/>
      <c r="E348" s="131"/>
      <c r="F348" s="137"/>
      <c r="G348" s="2"/>
      <c r="H348" s="2"/>
      <c r="I348" s="2"/>
      <c r="J348" s="2"/>
      <c r="K348" s="2"/>
      <c r="L348" s="2"/>
      <c r="M348" s="140"/>
      <c r="N348" s="137"/>
      <c r="O348" s="138"/>
      <c r="P348" s="133"/>
      <c r="Q348" s="94">
        <f t="shared" si="133"/>
        <v>0</v>
      </c>
      <c r="R348" s="1"/>
      <c r="S348" s="1"/>
      <c r="T348" s="2"/>
      <c r="U348" s="2"/>
      <c r="V348" s="82">
        <f t="shared" si="134"/>
        <v>0</v>
      </c>
      <c r="W348" s="121"/>
      <c r="X348" s="108"/>
      <c r="AU348" s="105"/>
      <c r="AV348" s="105"/>
      <c r="AW348" s="105"/>
      <c r="AX348" s="105"/>
      <c r="AY348" s="105"/>
      <c r="AZ348" s="105"/>
      <c r="BA348" s="105"/>
      <c r="BB348" s="105"/>
      <c r="BC348" s="105"/>
      <c r="BD348" s="105"/>
      <c r="BE348" s="105"/>
      <c r="BF348" s="105"/>
      <c r="BG348" s="105"/>
      <c r="BH348" s="105"/>
      <c r="BI348" s="105"/>
      <c r="BJ348" s="105"/>
      <c r="BK348" s="105"/>
      <c r="BL348" s="105"/>
      <c r="BM348" s="105"/>
      <c r="BN348" s="105"/>
      <c r="BO348" s="105"/>
      <c r="BP348" s="105"/>
      <c r="BQ348" s="105"/>
      <c r="BR348" s="105"/>
      <c r="BS348" s="105"/>
      <c r="BT348" s="105"/>
      <c r="BU348" s="105"/>
      <c r="BV348" s="105"/>
      <c r="BW348" s="105"/>
      <c r="BX348" s="105"/>
      <c r="BZ348" s="99"/>
      <c r="CA348" s="105" t="s">
        <v>32</v>
      </c>
      <c r="CB348" s="105"/>
      <c r="CC348" s="105"/>
      <c r="CD348" s="105"/>
      <c r="CE348" s="105"/>
      <c r="CF348" s="105"/>
      <c r="CG348" s="105"/>
      <c r="CH348" s="105"/>
      <c r="CI348" s="105"/>
      <c r="CJ348" s="105"/>
      <c r="CK348" s="105"/>
      <c r="CL348" s="105"/>
      <c r="CM348" s="105"/>
      <c r="CN348" s="105"/>
      <c r="CO348" s="105"/>
      <c r="CP348" s="105" t="s">
        <v>32</v>
      </c>
      <c r="CQ348" s="105"/>
      <c r="CR348" s="105"/>
      <c r="CS348" s="105"/>
      <c r="CT348" s="105"/>
      <c r="CU348" s="105"/>
      <c r="CV348" s="105"/>
      <c r="CW348" s="105"/>
      <c r="CX348" s="105"/>
      <c r="CY348" s="105"/>
      <c r="CZ348" s="105"/>
      <c r="DA348" s="105"/>
      <c r="DB348" s="105"/>
      <c r="DC348" s="105"/>
      <c r="DD348" s="105"/>
      <c r="DE348" s="99"/>
      <c r="DF348" s="99"/>
      <c r="DG348" s="105"/>
      <c r="DH348" s="105"/>
      <c r="DI348" s="105"/>
      <c r="DJ348" s="105"/>
      <c r="DK348" s="105"/>
      <c r="DL348" s="105"/>
      <c r="DM348" s="105"/>
      <c r="DN348" s="105"/>
      <c r="DO348" s="105"/>
      <c r="DP348" s="105"/>
      <c r="DQ348" s="105"/>
      <c r="DR348" s="105"/>
      <c r="DS348" s="105"/>
      <c r="DT348" s="105"/>
      <c r="DU348" s="105"/>
      <c r="DV348" s="105"/>
      <c r="DW348" s="105"/>
      <c r="DX348" s="105"/>
      <c r="DY348" s="105"/>
      <c r="DZ348" s="105"/>
      <c r="EA348" s="105"/>
      <c r="EB348" s="105"/>
      <c r="EC348" s="105"/>
      <c r="ED348" s="105"/>
      <c r="EE348" s="105"/>
      <c r="EF348" s="105"/>
      <c r="EG348" s="105"/>
      <c r="EH348" s="105"/>
      <c r="EI348" s="105"/>
      <c r="EJ348" s="105"/>
      <c r="EL348" s="146" t="str" cm="1">
        <f t="array" ref="EL348">IF(OR(EL$1=0, $A348="", _xlfn.XLOOKUP(EL$1, $Z$2:$Z$18, $AD$2:$AD$18, "")=""),"",SQRT((_xlfn.XLOOKUP(EL$1,$Z$2:$Z$18,$AA$2:$AA$18)-$T348)^2+(_xlfn.XLOOKUP(EL$1,$Z$2:$Z$18,$AB$2:$AB$18)-$U348)^2+(_xlfn.XLOOKUP(EL$1,$Z$2:$Z$18,$AC$2:$AC$18-$V348)^2)))</f>
        <v/>
      </c>
      <c r="EM348" s="96" t="str" cm="1">
        <f t="array" ref="EM348">IF(OR(EM$1=0, $A348="", _xlfn.XLOOKUP(EM$1, $Z$2:$Z$18, $AD$2:$AD$18, "")=""),"",SQRT((_xlfn.XLOOKUP(EM$1,$Z$2:$Z$18,$AA$2:$AA$18)-$T348)^2+(_xlfn.XLOOKUP(EM$1,$Z$2:$Z$18,$AB$2:$AB$18)-$U348)^2+(_xlfn.XLOOKUP(EM$1,$Z$2:$Z$18,$AC$2:$AC$18-$V348)^2)))</f>
        <v/>
      </c>
      <c r="EN348" s="96" t="str" cm="1">
        <f t="array" ref="EN348">IF(OR(EN$1=0, $A348="", _xlfn.XLOOKUP(EN$1, $Z$2:$Z$18, $AD$2:$AD$18, "")=""),"",SQRT((_xlfn.XLOOKUP(EN$1,$Z$2:$Z$18,$AA$2:$AA$18)-$T348)^2+(_xlfn.XLOOKUP(EN$1,$Z$2:$Z$18,$AB$2:$AB$18)-$U348)^2+(_xlfn.XLOOKUP(EN$1,$Z$2:$Z$18,$AC$2:$AC$18-$V348)^2)))</f>
        <v/>
      </c>
      <c r="EO348" s="96" t="str" cm="1">
        <f t="array" ref="EO348">IF(OR(EO$1=0, $A348="", _xlfn.XLOOKUP(EO$1, $Z$2:$Z$18, $AD$2:$AD$18, "")=""),"",SQRT((_xlfn.XLOOKUP(EO$1,$Z$2:$Z$18,$AA$2:$AA$18)-$T348)^2+(_xlfn.XLOOKUP(EO$1,$Z$2:$Z$18,$AB$2:$AB$18)-$U348)^2+(_xlfn.XLOOKUP(EO$1,$Z$2:$Z$18,$AC$2:$AC$18-$V348)^2)))</f>
        <v/>
      </c>
      <c r="EP348" s="96" t="str" cm="1">
        <f t="array" ref="EP348">IF(OR(EP$1=0, $A348="", _xlfn.XLOOKUP(EP$1, $Z$2:$Z$18, $AD$2:$AD$18, "")=""),"",SQRT((_xlfn.XLOOKUP(EP$1,$Z$2:$Z$18,$AA$2:$AA$18)-$T348)^2+(_xlfn.XLOOKUP(EP$1,$Z$2:$Z$18,$AB$2:$AB$18)-$U348)^2+(_xlfn.XLOOKUP(EP$1,$Z$2:$Z$18,$AC$2:$AC$18-$V348)^2)))</f>
        <v/>
      </c>
      <c r="EQ348" s="96" t="str" cm="1">
        <f t="array" ref="EQ348">IF(OR(EQ$1=0, $A348="", _xlfn.XLOOKUP(EQ$1, $Z$2:$Z$18, $AD$2:$AD$18, "")=""),"",SQRT((_xlfn.XLOOKUP(EQ$1,$Z$2:$Z$18,$AA$2:$AA$18)-$T348)^2+(_xlfn.XLOOKUP(EQ$1,$Z$2:$Z$18,$AB$2:$AB$18)-$U348)^2+(_xlfn.XLOOKUP(EQ$1,$Z$2:$Z$18,$AC$2:$AC$18-$V348)^2)))</f>
        <v/>
      </c>
      <c r="ER348" s="96" t="str" cm="1">
        <f t="array" ref="ER348">IF(OR(ER$1=0, $A348="", _xlfn.XLOOKUP(ER$1, $Z$2:$Z$18, $AD$2:$AD$18, "")=""),"",SQRT((_xlfn.XLOOKUP(ER$1,$Z$2:$Z$18,$AA$2:$AA$18)-$T348)^2+(_xlfn.XLOOKUP(ER$1,$Z$2:$Z$18,$AB$2:$AB$18)-$U348)^2+(_xlfn.XLOOKUP(ER$1,$Z$2:$Z$18,$AC$2:$AC$18-$V348)^2)))</f>
        <v/>
      </c>
      <c r="ES348" s="96" t="str" cm="1">
        <f t="array" ref="ES348">IF(OR(ES$1=0, $A348="", _xlfn.XLOOKUP(ES$1, $Z$2:$Z$18, $AD$2:$AD$18, "")=""),"",SQRT((_xlfn.XLOOKUP(ES$1,$Z$2:$Z$18,$AA$2:$AA$18)-$T348)^2+(_xlfn.XLOOKUP(ES$1,$Z$2:$Z$18,$AB$2:$AB$18)-$U348)^2+(_xlfn.XLOOKUP(ES$1,$Z$2:$Z$18,$AC$2:$AC$18-$V348)^2)))</f>
        <v/>
      </c>
      <c r="ET348" s="97" t="str" cm="1">
        <f t="array" ref="ET348">IF(OR(ET$1=0, $A348="", _xlfn.XLOOKUP(ET$1, $Z$2:$Z$18, $AD$2:$AD$18, "")=""),"",SQRT((_xlfn.XLOOKUP(ET$1,$Z$2:$Z$18,$AA$2:$AA$18)-$T348)^2+(_xlfn.XLOOKUP(ET$1,$Z$2:$Z$18,$AB$2:$AB$18)-$U348)^2+(_xlfn.XLOOKUP(ET$1,$Z$2:$Z$18,$AC$2:$AC$18-$V348)^2)))</f>
        <v/>
      </c>
      <c r="EU348" s="97" t="str" cm="1">
        <f t="array" ref="EU348">IF(OR(EU$1=0, $A348="", _xlfn.XLOOKUP(EU$1, $Z$2:$Z$18, $AD$2:$AD$18, "")=""),"",SQRT((_xlfn.XLOOKUP(EU$1,$Z$2:$Z$18,$AA$2:$AA$18)-$T348)^2+(_xlfn.XLOOKUP(EU$1,$Z$2:$Z$18,$AB$2:$AB$18)-$U348)^2+(_xlfn.XLOOKUP(EU$1,$Z$2:$Z$18,$AC$2:$AC$18-$V348)^2)))</f>
        <v/>
      </c>
      <c r="EV348" s="97" t="str" cm="1">
        <f t="array" ref="EV348">IF(OR(EV$1=0, $A348="", _xlfn.XLOOKUP(EV$1, $Z$2:$Z$18, $AD$2:$AD$18, "")=""),"",SQRT((_xlfn.XLOOKUP(EV$1,$Z$2:$Z$18,$AA$2:$AA$18)-$T348)^2+(_xlfn.XLOOKUP(EV$1,$Z$2:$Z$18,$AB$2:$AB$18)-$U348)^2+(_xlfn.XLOOKUP(EV$1,$Z$2:$Z$18,$AC$2:$AC$18-$V348)^2)))</f>
        <v/>
      </c>
      <c r="EW348" s="97" t="str" cm="1">
        <f t="array" ref="EW348">IF(OR(EW$1=0, $A348="", _xlfn.XLOOKUP(EW$1, $Z$2:$Z$18, $AD$2:$AD$18, "")=""),"",SQRT((_xlfn.XLOOKUP(EW$1,$Z$2:$Z$18,$AA$2:$AA$18)-$T348)^2+(_xlfn.XLOOKUP(EW$1,$Z$2:$Z$18,$AB$2:$AB$18)-$U348)^2+(_xlfn.XLOOKUP(EW$1,$Z$2:$Z$18,$AC$2:$AC$18-$V348)^2)))</f>
        <v/>
      </c>
      <c r="EX348" s="97" t="str" cm="1">
        <f t="array" ref="EX348">IF(OR(EX$1=0, $A348="", _xlfn.XLOOKUP(EX$1, $Z$2:$Z$18, $AD$2:$AD$18, "")=""),"",SQRT((_xlfn.XLOOKUP(EX$1,$Z$2:$Z$18,$AA$2:$AA$18)-$T348)^2+(_xlfn.XLOOKUP(EX$1,$Z$2:$Z$18,$AB$2:$AB$18)-$U348)^2+(_xlfn.XLOOKUP(EX$1,$Z$2:$Z$18,$AC$2:$AC$18-$V348)^2)))</f>
        <v/>
      </c>
      <c r="EY348" s="97" t="str" cm="1">
        <f t="array" ref="EY348">IF(OR(EY$1=0, $A348="", _xlfn.XLOOKUP(EY$1, $Z$2:$Z$18, $AD$2:$AD$18, "")=""),"",SQRT((_xlfn.XLOOKUP(EY$1,$Z$2:$Z$18,$AA$2:$AA$18)-$T348)^2+(_xlfn.XLOOKUP(EY$1,$Z$2:$Z$18,$AB$2:$AB$18)-$U348)^2+(_xlfn.XLOOKUP(EY$1,$Z$2:$Z$18,$AC$2:$AC$18-$V348)^2)))</f>
        <v/>
      </c>
      <c r="EZ348" s="98" t="str" cm="1">
        <f t="array" ref="EZ348">IF(OR(EZ$1=0, $A348="", _xlfn.XLOOKUP(EZ$1, $Z$2:$Z$18, $AD$2:$AD$18, "")=""),"",SQRT((_xlfn.XLOOKUP(EZ$1,$Z$2:$Z$18,$AA$2:$AA$18)-$T348)^2+(_xlfn.XLOOKUP(EZ$1,$Z$2:$Z$18,$AB$2:$AB$18)-$U348)^2+(_xlfn.XLOOKUP(EZ$1,$Z$2:$Z$18,$AC$2:$AC$18-$V348)^2)))</f>
        <v/>
      </c>
      <c r="FA348" s="146" t="str" cm="1">
        <f t="array" ref="FA348">IF(OR(FA$1=0, $A348="", _xlfn.XLOOKUP(FA$1, $Z$2:$Z$18, $AD$2:$AD$18, "")=""),"",SQRT((_xlfn.XLOOKUP(FA$1,$Z$2:$Z$18,$AA$2:$AA$18)-$T348)^2+(_xlfn.XLOOKUP(FA$1,$Z$2:$Z$18,$AB$2:$AB$18)-$U348)^2+(_xlfn.XLOOKUP(FA$1,$Z$2:$Z$18,$AC$2:$AC$18-$V348)^2)))</f>
        <v/>
      </c>
      <c r="FB348" s="96" t="str" cm="1">
        <f t="array" ref="FB348">IF(OR(FB$1=0, $A348="", _xlfn.XLOOKUP(FB$1, $Z$2:$Z$18, $AD$2:$AD$18, "")=""),"",SQRT((_xlfn.XLOOKUP(FB$1,$Z$2:$Z$18,$AA$2:$AA$18)-$T348)^2+(_xlfn.XLOOKUP(FB$1,$Z$2:$Z$18,$AB$2:$AB$18)-$U348)^2+(_xlfn.XLOOKUP(FB$1,$Z$2:$Z$18,$AC$2:$AC$18-$V348)^2)))</f>
        <v/>
      </c>
      <c r="FC348" s="96" t="str" cm="1">
        <f t="array" ref="FC348">IF(OR(FC$1=0, $A348="", _xlfn.XLOOKUP(FC$1, $Z$2:$Z$18, $AD$2:$AD$18, "")=""),"",SQRT((_xlfn.XLOOKUP(FC$1,$Z$2:$Z$18,$AA$2:$AA$18)-$T348)^2+(_xlfn.XLOOKUP(FC$1,$Z$2:$Z$18,$AB$2:$AB$18)-$U348)^2+(_xlfn.XLOOKUP(FC$1,$Z$2:$Z$18,$AC$2:$AC$18-$V348)^2)))</f>
        <v/>
      </c>
      <c r="FD348" s="96" t="str" cm="1">
        <f t="array" ref="FD348">IF(OR(FD$1=0, $A348="", _xlfn.XLOOKUP(FD$1, $Z$2:$Z$18, $AD$2:$AD$18, "")=""),"",SQRT((_xlfn.XLOOKUP(FD$1,$Z$2:$Z$18,$AA$2:$AA$18)-$T348)^2+(_xlfn.XLOOKUP(FD$1,$Z$2:$Z$18,$AB$2:$AB$18)-$U348)^2+(_xlfn.XLOOKUP(FD$1,$Z$2:$Z$18,$AC$2:$AC$18-$V348)^2)))</f>
        <v/>
      </c>
      <c r="FE348" s="96" t="str" cm="1">
        <f t="array" ref="FE348">IF(OR(FE$1=0, $A348="", _xlfn.XLOOKUP(FE$1, $Z$2:$Z$18, $AD$2:$AD$18, "")=""),"",SQRT((_xlfn.XLOOKUP(FE$1,$Z$2:$Z$18,$AA$2:$AA$18)-$T348)^2+(_xlfn.XLOOKUP(FE$1,$Z$2:$Z$18,$AB$2:$AB$18)-$U348)^2+(_xlfn.XLOOKUP(FE$1,$Z$2:$Z$18,$AC$2:$AC$18-$V348)^2)))</f>
        <v/>
      </c>
      <c r="FF348" s="96" t="str" cm="1">
        <f t="array" ref="FF348">IF(OR(FF$1=0, $A348="", _xlfn.XLOOKUP(FF$1, $Z$2:$Z$18, $AD$2:$AD$18, "")=""),"",SQRT((_xlfn.XLOOKUP(FF$1,$Z$2:$Z$18,$AA$2:$AA$18)-$T348)^2+(_xlfn.XLOOKUP(FF$1,$Z$2:$Z$18,$AB$2:$AB$18)-$U348)^2+(_xlfn.XLOOKUP(FF$1,$Z$2:$Z$18,$AC$2:$AC$18-$V348)^2)))</f>
        <v/>
      </c>
      <c r="FG348" s="96" t="str" cm="1">
        <f t="array" ref="FG348">IF(OR(FG$1=0, $A348="", _xlfn.XLOOKUP(FG$1, $Z$2:$Z$18, $AD$2:$AD$18, "")=""),"",SQRT((_xlfn.XLOOKUP(FG$1,$Z$2:$Z$18,$AA$2:$AA$18)-$T348)^2+(_xlfn.XLOOKUP(FG$1,$Z$2:$Z$18,$AB$2:$AB$18)-$U348)^2+(_xlfn.XLOOKUP(FG$1,$Z$2:$Z$18,$AC$2:$AC$18-$V348)^2)))</f>
        <v/>
      </c>
      <c r="FH348" s="96" t="str" cm="1">
        <f t="array" ref="FH348">IF(OR(FH$1=0, $A348="", _xlfn.XLOOKUP(FH$1, $Z$2:$Z$18, $AD$2:$AD$18, "")=""),"",SQRT((_xlfn.XLOOKUP(FH$1,$Z$2:$Z$18,$AA$2:$AA$18)-$T348)^2+(_xlfn.XLOOKUP(FH$1,$Z$2:$Z$18,$AB$2:$AB$18)-$U348)^2+(_xlfn.XLOOKUP(FH$1,$Z$2:$Z$18,$AC$2:$AC$18-$V348)^2)))</f>
        <v/>
      </c>
      <c r="FI348" s="97" t="str" cm="1">
        <f t="array" ref="FI348">IF(OR(FI$1=0, $A348="", _xlfn.XLOOKUP(FI$1, $Z$2:$Z$18, $AD$2:$AD$18, "")=""),"",SQRT((_xlfn.XLOOKUP(FI$1,$Z$2:$Z$18,$AA$2:$AA$18)-$T348)^2+(_xlfn.XLOOKUP(FI$1,$Z$2:$Z$18,$AB$2:$AB$18)-$U348)^2+(_xlfn.XLOOKUP(FI$1,$Z$2:$Z$18,$AC$2:$AC$18-$V348)^2)))</f>
        <v/>
      </c>
      <c r="FJ348" s="97" t="str" cm="1">
        <f t="array" ref="FJ348">IF(OR(FJ$1=0, $A348="", _xlfn.XLOOKUP(FJ$1, $Z$2:$Z$18, $AD$2:$AD$18, "")=""),"",SQRT((_xlfn.XLOOKUP(FJ$1,$Z$2:$Z$18,$AA$2:$AA$18)-$T348)^2+(_xlfn.XLOOKUP(FJ$1,$Z$2:$Z$18,$AB$2:$AB$18)-$U348)^2+(_xlfn.XLOOKUP(FJ$1,$Z$2:$Z$18,$AC$2:$AC$18-$V348)^2)))</f>
        <v/>
      </c>
      <c r="FK348" s="97" t="str" cm="1">
        <f t="array" ref="FK348">IF(OR(FK$1=0, $A348="", _xlfn.XLOOKUP(FK$1, $Z$2:$Z$18, $AD$2:$AD$18, "")=""),"",SQRT((_xlfn.XLOOKUP(FK$1,$Z$2:$Z$18,$AA$2:$AA$18)-$T348)^2+(_xlfn.XLOOKUP(FK$1,$Z$2:$Z$18,$AB$2:$AB$18)-$U348)^2+(_xlfn.XLOOKUP(FK$1,$Z$2:$Z$18,$AC$2:$AC$18-$V348)^2)))</f>
        <v/>
      </c>
      <c r="FL348" s="97" t="str" cm="1">
        <f t="array" ref="FL348">IF(OR(FL$1=0, $A348="", _xlfn.XLOOKUP(FL$1, $Z$2:$Z$18, $AD$2:$AD$18, "")=""),"",SQRT((_xlfn.XLOOKUP(FL$1,$Z$2:$Z$18,$AA$2:$AA$18)-$T348)^2+(_xlfn.XLOOKUP(FL$1,$Z$2:$Z$18,$AB$2:$AB$18)-$U348)^2+(_xlfn.XLOOKUP(FL$1,$Z$2:$Z$18,$AC$2:$AC$18-$V348)^2)))</f>
        <v/>
      </c>
      <c r="FM348" s="97" t="str" cm="1">
        <f t="array" ref="FM348">IF(OR(FM$1=0, $A348="", _xlfn.XLOOKUP(FM$1, $Z$2:$Z$18, $AD$2:$AD$18, "")=""),"",SQRT((_xlfn.XLOOKUP(FM$1,$Z$2:$Z$18,$AA$2:$AA$18)-$T348)^2+(_xlfn.XLOOKUP(FM$1,$Z$2:$Z$18,$AB$2:$AB$18)-$U348)^2+(_xlfn.XLOOKUP(FM$1,$Z$2:$Z$18,$AC$2:$AC$18-$V348)^2)))</f>
        <v/>
      </c>
      <c r="FN348" s="97" t="str" cm="1">
        <f t="array" ref="FN348">IF(OR(FN$1=0, $A348="", _xlfn.XLOOKUP(FN$1, $Z$2:$Z$18, $AD$2:$AD$18, "")=""),"",SQRT((_xlfn.XLOOKUP(FN$1,$Z$2:$Z$18,$AA$2:$AA$18)-$T348)^2+(_xlfn.XLOOKUP(FN$1,$Z$2:$Z$18,$AB$2:$AB$18)-$U348)^2+(_xlfn.XLOOKUP(FN$1,$Z$2:$Z$18,$AC$2:$AC$18-$V348)^2)))</f>
        <v/>
      </c>
      <c r="FO348" s="98" t="str" cm="1">
        <f t="array" ref="FO348">IF(OR(FO$1=0, $A348="", _xlfn.XLOOKUP(FO$1, $Z$2:$Z$18, $AD$2:$AD$18, "")=""),"",SQRT((_xlfn.XLOOKUP(FO$1,$Z$2:$Z$18,$AA$2:$AA$18)-$T348)^2+(_xlfn.XLOOKUP(FO$1,$Z$2:$Z$18,$AB$2:$AB$18)-$U348)^2+(_xlfn.XLOOKUP(FO$1,$Z$2:$Z$18,$AC$2:$AC$18-$V348)^2)))</f>
        <v/>
      </c>
      <c r="FP348" s="99"/>
      <c r="FQ348" s="99"/>
      <c r="FR348" s="100">
        <f t="shared" si="135"/>
        <v>0</v>
      </c>
      <c r="FS348" s="109">
        <f t="shared" si="136"/>
        <v>0</v>
      </c>
      <c r="FT348" s="109">
        <f t="shared" si="137"/>
        <v>0</v>
      </c>
      <c r="FU348" s="109">
        <f t="shared" si="138"/>
        <v>0</v>
      </c>
      <c r="FV348" s="109">
        <f t="shared" si="139"/>
        <v>0</v>
      </c>
      <c r="FW348" s="109">
        <f t="shared" si="140"/>
        <v>0</v>
      </c>
      <c r="FX348" s="109">
        <f t="shared" si="141"/>
        <v>0</v>
      </c>
      <c r="FY348" s="109">
        <f t="shared" si="142"/>
        <v>0</v>
      </c>
      <c r="FZ348" s="110">
        <f t="shared" si="143"/>
        <v>0</v>
      </c>
      <c r="GA348" s="110">
        <f t="shared" si="144"/>
        <v>0</v>
      </c>
      <c r="GB348" s="110">
        <f t="shared" si="145"/>
        <v>0</v>
      </c>
      <c r="GC348" s="110">
        <f t="shared" si="146"/>
        <v>0</v>
      </c>
      <c r="GD348" s="110">
        <f t="shared" si="147"/>
        <v>0</v>
      </c>
      <c r="GE348" s="110">
        <f t="shared" si="148"/>
        <v>0</v>
      </c>
      <c r="GF348" s="111">
        <f t="shared" si="149"/>
        <v>0</v>
      </c>
      <c r="GG348" s="100">
        <f t="shared" si="150"/>
        <v>0</v>
      </c>
      <c r="GH348" s="109">
        <f t="shared" si="151"/>
        <v>0</v>
      </c>
      <c r="GI348" s="109">
        <f t="shared" si="152"/>
        <v>0</v>
      </c>
      <c r="GJ348" s="109">
        <f t="shared" si="153"/>
        <v>0</v>
      </c>
      <c r="GK348" s="109">
        <f t="shared" si="154"/>
        <v>0</v>
      </c>
      <c r="GL348" s="109">
        <f t="shared" si="155"/>
        <v>0</v>
      </c>
      <c r="GM348" s="109">
        <f t="shared" si="156"/>
        <v>0</v>
      </c>
      <c r="GN348" s="109">
        <f t="shared" si="157"/>
        <v>0</v>
      </c>
      <c r="GO348" s="110">
        <f t="shared" si="158"/>
        <v>0</v>
      </c>
      <c r="GP348" s="110">
        <f t="shared" si="159"/>
        <v>0</v>
      </c>
      <c r="GQ348" s="110">
        <f t="shared" si="160"/>
        <v>0</v>
      </c>
      <c r="GR348" s="110">
        <f t="shared" si="161"/>
        <v>0</v>
      </c>
      <c r="GS348" s="110">
        <f t="shared" si="162"/>
        <v>0</v>
      </c>
      <c r="GT348" s="110">
        <f t="shared" si="163"/>
        <v>0</v>
      </c>
      <c r="GU348" s="111">
        <f t="shared" si="164"/>
        <v>0</v>
      </c>
      <c r="GX348" s="151" cm="1">
        <f t="array" ref="GX348">_xlfn.IFS(GX$1= 0,"", NOT(ISBLANK(CA348)), 0, ISBLANK(CA348), $Q348-$S348+FR348-AU348-DG348)</f>
        <v>0</v>
      </c>
      <c r="GY348" s="152" cm="1">
        <f t="array" ref="GY348">_xlfn.IFS(GY$1= 0,"", NOT(ISBLANK(CB348)), 0, ISBLANK(CB348), $Q348-$S348+FS348-AV348-DH348)</f>
        <v>0</v>
      </c>
      <c r="GZ348" s="152" cm="1">
        <f t="array" ref="GZ348">_xlfn.IFS(GZ$1= 0,"", NOT(ISBLANK(CC348)), 0, ISBLANK(CC348), $Q348-$S348+FT348-AW348-DI348)</f>
        <v>0</v>
      </c>
      <c r="HA348" s="152" cm="1">
        <f t="array" ref="HA348">_xlfn.IFS(HA$1= 0,"", NOT(ISBLANK(CD348)), 0, ISBLANK(CD348), $Q348-$S348+FU348-AX348-DJ348)</f>
        <v>0</v>
      </c>
      <c r="HB348" s="152" cm="1">
        <f t="array" ref="HB348">_xlfn.IFS(HB$1= 0,"", NOT(ISBLANK(CE348)), 0, ISBLANK(CE348), $Q348-$S348+FV348-AY348-DK348)</f>
        <v>0</v>
      </c>
      <c r="HC348" s="152" cm="1">
        <f t="array" ref="HC348">_xlfn.IFS(HC$1= 0,"", NOT(ISBLANK(CF348)), 0, ISBLANK(CF348), $Q348-$S348+FW348-AZ348-DL348)</f>
        <v>0</v>
      </c>
      <c r="HD348" s="152" cm="1">
        <f t="array" ref="HD348">_xlfn.IFS(HD$1= 0,"", NOT(ISBLANK(CG348)), 0, ISBLANK(CG348), $Q348-$S348+FX348-BA348-DM348)</f>
        <v>0</v>
      </c>
      <c r="HE348" s="152" t="str" cm="1">
        <f t="array" ref="HE348">_xlfn.IFS(HE$1= 0,"", NOT(ISBLANK(CH348)), 0, ISBLANK(CH348), $Q348-$S348+FY348-BB348-DN348)</f>
        <v/>
      </c>
      <c r="HF348" s="152" t="str" cm="1">
        <f t="array" ref="HF348">_xlfn.IFS(HF$1= 0,"", NOT(ISBLANK(CI348)), 0, ISBLANK(CI348), $Q348-$S348+FZ348-BC348-DO348)</f>
        <v/>
      </c>
      <c r="HG348" s="152" t="str" cm="1">
        <f t="array" ref="HG348">_xlfn.IFS(HG$1= 0,"", NOT(ISBLANK(CJ348)), 0, ISBLANK(CJ348), $Q348-$S348+GA348-BD348-DP348)</f>
        <v/>
      </c>
      <c r="HH348" s="152" t="str" cm="1">
        <f t="array" ref="HH348">_xlfn.IFS(HH$1= 0,"", NOT(ISBLANK(CK348)), 0, ISBLANK(CK348), $Q348-$S348+GB348-BE348-DQ348)</f>
        <v/>
      </c>
      <c r="HI348" s="152" t="str" cm="1">
        <f t="array" ref="HI348">_xlfn.IFS(HI$1= 0,"", NOT(ISBLANK(CL348)), 0, ISBLANK(CL348), $Q348-$S348+GC348-BF348-DR348)</f>
        <v/>
      </c>
      <c r="HJ348" s="152" t="str" cm="1">
        <f t="array" ref="HJ348">_xlfn.IFS(HJ$1= 0,"", NOT(ISBLANK(CM348)), 0, ISBLANK(CM348), $Q348-$S348+GD348-BG348-DS348)</f>
        <v/>
      </c>
      <c r="HK348" s="152" t="str" cm="1">
        <f t="array" ref="HK348">_xlfn.IFS(HK$1= 0,"", NOT(ISBLANK(CN348)), 0, ISBLANK(CN348), $Q348-$S348+GE348-BH348-DT348)</f>
        <v/>
      </c>
      <c r="HL348" s="153" t="str" cm="1">
        <f t="array" ref="HL348">_xlfn.IFS(HL$1= 0,"", NOT(ISBLANK(CO348)), 0, ISBLANK(CO348), $Q348-$S348+GF348-BI348-DU348)</f>
        <v/>
      </c>
      <c r="HM348" s="153" t="str" cm="1">
        <f t="array" ref="HM348">_xlfn.IFS(HM$1= 0,"", NOT(ISBLANK(DE348)), 0, ISBLANK(DE348), $Q348-$S348+IC348-BY348-#REF!)</f>
        <v/>
      </c>
      <c r="HN348" s="153" t="e" cm="1">
        <f t="array" ref="HN348">_xlfn.IFS(HN$1= 0,"", NOT(ISBLANK(DF348)), 0, ISBLANK(DF348), $Q348-$S348+ID348-BZ348-#REF!)</f>
        <v>#REF!</v>
      </c>
      <c r="HO348" s="153" t="e" cm="1">
        <f t="array" ref="HO348">_xlfn.IFS(HO$1= 0,"", NOT(ISBLANK(DG348)), 0, ISBLANK(DG348), $Q348-$S348+IE348-CA348-#REF!)</f>
        <v>#VALUE!</v>
      </c>
      <c r="HP348" s="153" t="e" cm="1">
        <f t="array" ref="HP348">_xlfn.IFS(HP$1= 0,"", NOT(ISBLANK(DH348)), 0, ISBLANK(DH348), $Q348-$S348+IF348-CB348-#REF!)</f>
        <v>#REF!</v>
      </c>
      <c r="HQ348" s="153" t="e" cm="1">
        <f t="array" ref="HQ348">_xlfn.IFS(HQ$1= 0,"", NOT(ISBLANK(DI348)), 0, ISBLANK(DI348), $Q348-$S348+IG348-CC348-#REF!)</f>
        <v>#REF!</v>
      </c>
      <c r="HR348" s="153" cm="1">
        <f t="array" ref="HR348">_xlfn.IFS(HR$1= 0,"", NOT(ISBLANK(DJ348)), 0, ISBLANK(DJ348), $Q348-$S348+IH348-CD348-EK348)</f>
        <v>0</v>
      </c>
      <c r="HS348" s="153" t="e" cm="1">
        <f t="array" ref="HS348">_xlfn.IFS(HS$1= 0,"", NOT(ISBLANK(DK348)), 0, ISBLANK(DK348), $Q348-$S348+II348-CE348-EL348)</f>
        <v>#VALUE!</v>
      </c>
      <c r="HT348" s="153" t="e" cm="1">
        <f t="array" ref="HT348">_xlfn.IFS(HT$1= 0,"", NOT(ISBLANK(DL348)), 0, ISBLANK(DL348), $Q348-$S348+GV348-CF348-EM348)</f>
        <v>#VALUE!</v>
      </c>
      <c r="HU348" s="153" t="e" cm="1">
        <f t="array" ref="HU348">_xlfn.IFS(HU$1= 0,"", NOT(ISBLANK(DM348)), 0, ISBLANK(DM348), $Q348-$S348+GW348-CG348-EN348)</f>
        <v>#VALUE!</v>
      </c>
      <c r="HV348" s="153" t="str" cm="1">
        <f t="array" ref="HV348">_xlfn.IFS(HV$1= 0,"", NOT(ISBLANK(DN348)), 0, ISBLANK(DN348), $Q348-$S348+GX348-CH348-EO348)</f>
        <v/>
      </c>
      <c r="HW348" s="153" t="str" cm="1">
        <f t="array" ref="HW348">_xlfn.IFS(HW$1= 0,"", NOT(ISBLANK(DO348)), 0, ISBLANK(DO348), $Q348-$S348+GY348-CI348-EP348)</f>
        <v/>
      </c>
      <c r="HX348" s="153" t="str" cm="1">
        <f t="array" ref="HX348">_xlfn.IFS(HX$1= 0,"", NOT(ISBLANK(DP348)), 0, ISBLANK(DP348), $Q348-$S348+GZ348-CJ348-EQ348)</f>
        <v/>
      </c>
      <c r="HY348" s="153" t="str" cm="1">
        <f t="array" ref="HY348">_xlfn.IFS(HY$1= 0,"", NOT(ISBLANK(DQ348)), 0, ISBLANK(DQ348), $Q348-$S348+HA348-CK348-ER348)</f>
        <v/>
      </c>
      <c r="HZ348" s="153" t="str" cm="1">
        <f t="array" ref="HZ348">_xlfn.IFS(HZ$1= 0,"", NOT(ISBLANK(DR348)), 0, ISBLANK(DR348), $Q348-$S348+HB348-CL348-ES348)</f>
        <v/>
      </c>
      <c r="IA348" s="153" t="str" cm="1">
        <f t="array" ref="IA348">_xlfn.IFS(IA$1= 0,"", NOT(ISBLANK(DS348)), 0, ISBLANK(DS348), $Q348-$S348+HC348-CM348-ET348)</f>
        <v/>
      </c>
    </row>
    <row r="349" spans="1:235" ht="16.5" x14ac:dyDescent="0.3">
      <c r="A349" s="144"/>
      <c r="B349" s="106"/>
      <c r="C349" s="106"/>
      <c r="D349" s="107"/>
      <c r="E349" s="131"/>
      <c r="F349" s="137"/>
      <c r="G349" s="2"/>
      <c r="H349" s="2"/>
      <c r="I349" s="2"/>
      <c r="J349" s="2"/>
      <c r="K349" s="2"/>
      <c r="L349" s="2"/>
      <c r="M349" s="140"/>
      <c r="N349" s="137"/>
      <c r="O349" s="138"/>
      <c r="P349" s="133"/>
      <c r="Q349" s="94">
        <f t="shared" si="133"/>
        <v>0</v>
      </c>
      <c r="R349" s="1"/>
      <c r="S349" s="1"/>
      <c r="T349" s="2"/>
      <c r="U349" s="2"/>
      <c r="V349" s="82">
        <f t="shared" si="134"/>
        <v>0</v>
      </c>
      <c r="W349" s="121"/>
      <c r="X349" s="108"/>
      <c r="AU349" s="105"/>
      <c r="AV349" s="105"/>
      <c r="AW349" s="105"/>
      <c r="AX349" s="105"/>
      <c r="AY349" s="105"/>
      <c r="AZ349" s="105"/>
      <c r="BA349" s="105"/>
      <c r="BB349" s="105"/>
      <c r="BC349" s="105"/>
      <c r="BD349" s="105"/>
      <c r="BE349" s="105"/>
      <c r="BF349" s="105"/>
      <c r="BG349" s="105"/>
      <c r="BH349" s="105"/>
      <c r="BI349" s="105"/>
      <c r="BJ349" s="105"/>
      <c r="BK349" s="105"/>
      <c r="BL349" s="105"/>
      <c r="BM349" s="105"/>
      <c r="BN349" s="105"/>
      <c r="BO349" s="105"/>
      <c r="BP349" s="105"/>
      <c r="BQ349" s="105"/>
      <c r="BR349" s="105"/>
      <c r="BS349" s="105"/>
      <c r="BT349" s="105"/>
      <c r="BU349" s="105"/>
      <c r="BV349" s="105"/>
      <c r="BW349" s="105"/>
      <c r="BX349" s="105"/>
      <c r="BZ349" s="99"/>
      <c r="CA349" s="105" t="s">
        <v>32</v>
      </c>
      <c r="CB349" s="105"/>
      <c r="CC349" s="105"/>
      <c r="CD349" s="105"/>
      <c r="CE349" s="105"/>
      <c r="CF349" s="105"/>
      <c r="CG349" s="105"/>
      <c r="CH349" s="105"/>
      <c r="CI349" s="105"/>
      <c r="CJ349" s="105"/>
      <c r="CK349" s="105"/>
      <c r="CL349" s="105"/>
      <c r="CM349" s="105"/>
      <c r="CN349" s="105"/>
      <c r="CO349" s="105"/>
      <c r="CP349" s="105" t="s">
        <v>32</v>
      </c>
      <c r="CQ349" s="105"/>
      <c r="CR349" s="105"/>
      <c r="CS349" s="105"/>
      <c r="CT349" s="105"/>
      <c r="CU349" s="105"/>
      <c r="CV349" s="105"/>
      <c r="CW349" s="105"/>
      <c r="CX349" s="105"/>
      <c r="CY349" s="105"/>
      <c r="CZ349" s="105"/>
      <c r="DA349" s="105"/>
      <c r="DB349" s="105"/>
      <c r="DC349" s="105"/>
      <c r="DD349" s="105"/>
      <c r="DE349" s="99"/>
      <c r="DF349" s="99"/>
      <c r="DG349" s="105"/>
      <c r="DH349" s="105"/>
      <c r="DI349" s="105"/>
      <c r="DJ349" s="105"/>
      <c r="DK349" s="105"/>
      <c r="DL349" s="105"/>
      <c r="DM349" s="105"/>
      <c r="DN349" s="105"/>
      <c r="DO349" s="105"/>
      <c r="DP349" s="105"/>
      <c r="DQ349" s="105"/>
      <c r="DR349" s="105"/>
      <c r="DS349" s="105"/>
      <c r="DT349" s="105"/>
      <c r="DU349" s="105"/>
      <c r="DV349" s="105"/>
      <c r="DW349" s="105"/>
      <c r="DX349" s="105"/>
      <c r="DY349" s="105"/>
      <c r="DZ349" s="105"/>
      <c r="EA349" s="105"/>
      <c r="EB349" s="105"/>
      <c r="EC349" s="105"/>
      <c r="ED349" s="105"/>
      <c r="EE349" s="105"/>
      <c r="EF349" s="105"/>
      <c r="EG349" s="105"/>
      <c r="EH349" s="105"/>
      <c r="EI349" s="105"/>
      <c r="EJ349" s="105"/>
      <c r="EL349" s="146" t="str" cm="1">
        <f t="array" ref="EL349">IF(OR(EL$1=0, $A349="", _xlfn.XLOOKUP(EL$1, $Z$2:$Z$18, $AD$2:$AD$18, "")=""),"",SQRT((_xlfn.XLOOKUP(EL$1,$Z$2:$Z$18,$AA$2:$AA$18)-$T349)^2+(_xlfn.XLOOKUP(EL$1,$Z$2:$Z$18,$AB$2:$AB$18)-$U349)^2+(_xlfn.XLOOKUP(EL$1,$Z$2:$Z$18,$AC$2:$AC$18-$V349)^2)))</f>
        <v/>
      </c>
      <c r="EM349" s="96" t="str" cm="1">
        <f t="array" ref="EM349">IF(OR(EM$1=0, $A349="", _xlfn.XLOOKUP(EM$1, $Z$2:$Z$18, $AD$2:$AD$18, "")=""),"",SQRT((_xlfn.XLOOKUP(EM$1,$Z$2:$Z$18,$AA$2:$AA$18)-$T349)^2+(_xlfn.XLOOKUP(EM$1,$Z$2:$Z$18,$AB$2:$AB$18)-$U349)^2+(_xlfn.XLOOKUP(EM$1,$Z$2:$Z$18,$AC$2:$AC$18-$V349)^2)))</f>
        <v/>
      </c>
      <c r="EN349" s="96" t="str" cm="1">
        <f t="array" ref="EN349">IF(OR(EN$1=0, $A349="", _xlfn.XLOOKUP(EN$1, $Z$2:$Z$18, $AD$2:$AD$18, "")=""),"",SQRT((_xlfn.XLOOKUP(EN$1,$Z$2:$Z$18,$AA$2:$AA$18)-$T349)^2+(_xlfn.XLOOKUP(EN$1,$Z$2:$Z$18,$AB$2:$AB$18)-$U349)^2+(_xlfn.XLOOKUP(EN$1,$Z$2:$Z$18,$AC$2:$AC$18-$V349)^2)))</f>
        <v/>
      </c>
      <c r="EO349" s="96" t="str" cm="1">
        <f t="array" ref="EO349">IF(OR(EO$1=0, $A349="", _xlfn.XLOOKUP(EO$1, $Z$2:$Z$18, $AD$2:$AD$18, "")=""),"",SQRT((_xlfn.XLOOKUP(EO$1,$Z$2:$Z$18,$AA$2:$AA$18)-$T349)^2+(_xlfn.XLOOKUP(EO$1,$Z$2:$Z$18,$AB$2:$AB$18)-$U349)^2+(_xlfn.XLOOKUP(EO$1,$Z$2:$Z$18,$AC$2:$AC$18-$V349)^2)))</f>
        <v/>
      </c>
      <c r="EP349" s="96" t="str" cm="1">
        <f t="array" ref="EP349">IF(OR(EP$1=0, $A349="", _xlfn.XLOOKUP(EP$1, $Z$2:$Z$18, $AD$2:$AD$18, "")=""),"",SQRT((_xlfn.XLOOKUP(EP$1,$Z$2:$Z$18,$AA$2:$AA$18)-$T349)^2+(_xlfn.XLOOKUP(EP$1,$Z$2:$Z$18,$AB$2:$AB$18)-$U349)^2+(_xlfn.XLOOKUP(EP$1,$Z$2:$Z$18,$AC$2:$AC$18-$V349)^2)))</f>
        <v/>
      </c>
      <c r="EQ349" s="96" t="str" cm="1">
        <f t="array" ref="EQ349">IF(OR(EQ$1=0, $A349="", _xlfn.XLOOKUP(EQ$1, $Z$2:$Z$18, $AD$2:$AD$18, "")=""),"",SQRT((_xlfn.XLOOKUP(EQ$1,$Z$2:$Z$18,$AA$2:$AA$18)-$T349)^2+(_xlfn.XLOOKUP(EQ$1,$Z$2:$Z$18,$AB$2:$AB$18)-$U349)^2+(_xlfn.XLOOKUP(EQ$1,$Z$2:$Z$18,$AC$2:$AC$18-$V349)^2)))</f>
        <v/>
      </c>
      <c r="ER349" s="96" t="str" cm="1">
        <f t="array" ref="ER349">IF(OR(ER$1=0, $A349="", _xlfn.XLOOKUP(ER$1, $Z$2:$Z$18, $AD$2:$AD$18, "")=""),"",SQRT((_xlfn.XLOOKUP(ER$1,$Z$2:$Z$18,$AA$2:$AA$18)-$T349)^2+(_xlfn.XLOOKUP(ER$1,$Z$2:$Z$18,$AB$2:$AB$18)-$U349)^2+(_xlfn.XLOOKUP(ER$1,$Z$2:$Z$18,$AC$2:$AC$18-$V349)^2)))</f>
        <v/>
      </c>
      <c r="ES349" s="96" t="str" cm="1">
        <f t="array" ref="ES349">IF(OR(ES$1=0, $A349="", _xlfn.XLOOKUP(ES$1, $Z$2:$Z$18, $AD$2:$AD$18, "")=""),"",SQRT((_xlfn.XLOOKUP(ES$1,$Z$2:$Z$18,$AA$2:$AA$18)-$T349)^2+(_xlfn.XLOOKUP(ES$1,$Z$2:$Z$18,$AB$2:$AB$18)-$U349)^2+(_xlfn.XLOOKUP(ES$1,$Z$2:$Z$18,$AC$2:$AC$18-$V349)^2)))</f>
        <v/>
      </c>
      <c r="ET349" s="97" t="str" cm="1">
        <f t="array" ref="ET349">IF(OR(ET$1=0, $A349="", _xlfn.XLOOKUP(ET$1, $Z$2:$Z$18, $AD$2:$AD$18, "")=""),"",SQRT((_xlfn.XLOOKUP(ET$1,$Z$2:$Z$18,$AA$2:$AA$18)-$T349)^2+(_xlfn.XLOOKUP(ET$1,$Z$2:$Z$18,$AB$2:$AB$18)-$U349)^2+(_xlfn.XLOOKUP(ET$1,$Z$2:$Z$18,$AC$2:$AC$18-$V349)^2)))</f>
        <v/>
      </c>
      <c r="EU349" s="97" t="str" cm="1">
        <f t="array" ref="EU349">IF(OR(EU$1=0, $A349="", _xlfn.XLOOKUP(EU$1, $Z$2:$Z$18, $AD$2:$AD$18, "")=""),"",SQRT((_xlfn.XLOOKUP(EU$1,$Z$2:$Z$18,$AA$2:$AA$18)-$T349)^2+(_xlfn.XLOOKUP(EU$1,$Z$2:$Z$18,$AB$2:$AB$18)-$U349)^2+(_xlfn.XLOOKUP(EU$1,$Z$2:$Z$18,$AC$2:$AC$18-$V349)^2)))</f>
        <v/>
      </c>
      <c r="EV349" s="97" t="str" cm="1">
        <f t="array" ref="EV349">IF(OR(EV$1=0, $A349="", _xlfn.XLOOKUP(EV$1, $Z$2:$Z$18, $AD$2:$AD$18, "")=""),"",SQRT((_xlfn.XLOOKUP(EV$1,$Z$2:$Z$18,$AA$2:$AA$18)-$T349)^2+(_xlfn.XLOOKUP(EV$1,$Z$2:$Z$18,$AB$2:$AB$18)-$U349)^2+(_xlfn.XLOOKUP(EV$1,$Z$2:$Z$18,$AC$2:$AC$18-$V349)^2)))</f>
        <v/>
      </c>
      <c r="EW349" s="97" t="str" cm="1">
        <f t="array" ref="EW349">IF(OR(EW$1=0, $A349="", _xlfn.XLOOKUP(EW$1, $Z$2:$Z$18, $AD$2:$AD$18, "")=""),"",SQRT((_xlfn.XLOOKUP(EW$1,$Z$2:$Z$18,$AA$2:$AA$18)-$T349)^2+(_xlfn.XLOOKUP(EW$1,$Z$2:$Z$18,$AB$2:$AB$18)-$U349)^2+(_xlfn.XLOOKUP(EW$1,$Z$2:$Z$18,$AC$2:$AC$18-$V349)^2)))</f>
        <v/>
      </c>
      <c r="EX349" s="97" t="str" cm="1">
        <f t="array" ref="EX349">IF(OR(EX$1=0, $A349="", _xlfn.XLOOKUP(EX$1, $Z$2:$Z$18, $AD$2:$AD$18, "")=""),"",SQRT((_xlfn.XLOOKUP(EX$1,$Z$2:$Z$18,$AA$2:$AA$18)-$T349)^2+(_xlfn.XLOOKUP(EX$1,$Z$2:$Z$18,$AB$2:$AB$18)-$U349)^2+(_xlfn.XLOOKUP(EX$1,$Z$2:$Z$18,$AC$2:$AC$18-$V349)^2)))</f>
        <v/>
      </c>
      <c r="EY349" s="97" t="str" cm="1">
        <f t="array" ref="EY349">IF(OR(EY$1=0, $A349="", _xlfn.XLOOKUP(EY$1, $Z$2:$Z$18, $AD$2:$AD$18, "")=""),"",SQRT((_xlfn.XLOOKUP(EY$1,$Z$2:$Z$18,$AA$2:$AA$18)-$T349)^2+(_xlfn.XLOOKUP(EY$1,$Z$2:$Z$18,$AB$2:$AB$18)-$U349)^2+(_xlfn.XLOOKUP(EY$1,$Z$2:$Z$18,$AC$2:$AC$18-$V349)^2)))</f>
        <v/>
      </c>
      <c r="EZ349" s="98" t="str" cm="1">
        <f t="array" ref="EZ349">IF(OR(EZ$1=0, $A349="", _xlfn.XLOOKUP(EZ$1, $Z$2:$Z$18, $AD$2:$AD$18, "")=""),"",SQRT((_xlfn.XLOOKUP(EZ$1,$Z$2:$Z$18,$AA$2:$AA$18)-$T349)^2+(_xlfn.XLOOKUP(EZ$1,$Z$2:$Z$18,$AB$2:$AB$18)-$U349)^2+(_xlfn.XLOOKUP(EZ$1,$Z$2:$Z$18,$AC$2:$AC$18-$V349)^2)))</f>
        <v/>
      </c>
      <c r="FA349" s="146" t="str" cm="1">
        <f t="array" ref="FA349">IF(OR(FA$1=0, $A349="", _xlfn.XLOOKUP(FA$1, $Z$2:$Z$18, $AD$2:$AD$18, "")=""),"",SQRT((_xlfn.XLOOKUP(FA$1,$Z$2:$Z$18,$AA$2:$AA$18)-$T349)^2+(_xlfn.XLOOKUP(FA$1,$Z$2:$Z$18,$AB$2:$AB$18)-$U349)^2+(_xlfn.XLOOKUP(FA$1,$Z$2:$Z$18,$AC$2:$AC$18-$V349)^2)))</f>
        <v/>
      </c>
      <c r="FB349" s="96" t="str" cm="1">
        <f t="array" ref="FB349">IF(OR(FB$1=0, $A349="", _xlfn.XLOOKUP(FB$1, $Z$2:$Z$18, $AD$2:$AD$18, "")=""),"",SQRT((_xlfn.XLOOKUP(FB$1,$Z$2:$Z$18,$AA$2:$AA$18)-$T349)^2+(_xlfn.XLOOKUP(FB$1,$Z$2:$Z$18,$AB$2:$AB$18)-$U349)^2+(_xlfn.XLOOKUP(FB$1,$Z$2:$Z$18,$AC$2:$AC$18-$V349)^2)))</f>
        <v/>
      </c>
      <c r="FC349" s="96" t="str" cm="1">
        <f t="array" ref="FC349">IF(OR(FC$1=0, $A349="", _xlfn.XLOOKUP(FC$1, $Z$2:$Z$18, $AD$2:$AD$18, "")=""),"",SQRT((_xlfn.XLOOKUP(FC$1,$Z$2:$Z$18,$AA$2:$AA$18)-$T349)^2+(_xlfn.XLOOKUP(FC$1,$Z$2:$Z$18,$AB$2:$AB$18)-$U349)^2+(_xlfn.XLOOKUP(FC$1,$Z$2:$Z$18,$AC$2:$AC$18-$V349)^2)))</f>
        <v/>
      </c>
      <c r="FD349" s="96" t="str" cm="1">
        <f t="array" ref="FD349">IF(OR(FD$1=0, $A349="", _xlfn.XLOOKUP(FD$1, $Z$2:$Z$18, $AD$2:$AD$18, "")=""),"",SQRT((_xlfn.XLOOKUP(FD$1,$Z$2:$Z$18,$AA$2:$AA$18)-$T349)^2+(_xlfn.XLOOKUP(FD$1,$Z$2:$Z$18,$AB$2:$AB$18)-$U349)^2+(_xlfn.XLOOKUP(FD$1,$Z$2:$Z$18,$AC$2:$AC$18-$V349)^2)))</f>
        <v/>
      </c>
      <c r="FE349" s="96" t="str" cm="1">
        <f t="array" ref="FE349">IF(OR(FE$1=0, $A349="", _xlfn.XLOOKUP(FE$1, $Z$2:$Z$18, $AD$2:$AD$18, "")=""),"",SQRT((_xlfn.XLOOKUP(FE$1,$Z$2:$Z$18,$AA$2:$AA$18)-$T349)^2+(_xlfn.XLOOKUP(FE$1,$Z$2:$Z$18,$AB$2:$AB$18)-$U349)^2+(_xlfn.XLOOKUP(FE$1,$Z$2:$Z$18,$AC$2:$AC$18-$V349)^2)))</f>
        <v/>
      </c>
      <c r="FF349" s="96" t="str" cm="1">
        <f t="array" ref="FF349">IF(OR(FF$1=0, $A349="", _xlfn.XLOOKUP(FF$1, $Z$2:$Z$18, $AD$2:$AD$18, "")=""),"",SQRT((_xlfn.XLOOKUP(FF$1,$Z$2:$Z$18,$AA$2:$AA$18)-$T349)^2+(_xlfn.XLOOKUP(FF$1,$Z$2:$Z$18,$AB$2:$AB$18)-$U349)^2+(_xlfn.XLOOKUP(FF$1,$Z$2:$Z$18,$AC$2:$AC$18-$V349)^2)))</f>
        <v/>
      </c>
      <c r="FG349" s="96" t="str" cm="1">
        <f t="array" ref="FG349">IF(OR(FG$1=0, $A349="", _xlfn.XLOOKUP(FG$1, $Z$2:$Z$18, $AD$2:$AD$18, "")=""),"",SQRT((_xlfn.XLOOKUP(FG$1,$Z$2:$Z$18,$AA$2:$AA$18)-$T349)^2+(_xlfn.XLOOKUP(FG$1,$Z$2:$Z$18,$AB$2:$AB$18)-$U349)^2+(_xlfn.XLOOKUP(FG$1,$Z$2:$Z$18,$AC$2:$AC$18-$V349)^2)))</f>
        <v/>
      </c>
      <c r="FH349" s="96" t="str" cm="1">
        <f t="array" ref="FH349">IF(OR(FH$1=0, $A349="", _xlfn.XLOOKUP(FH$1, $Z$2:$Z$18, $AD$2:$AD$18, "")=""),"",SQRT((_xlfn.XLOOKUP(FH$1,$Z$2:$Z$18,$AA$2:$AA$18)-$T349)^2+(_xlfn.XLOOKUP(FH$1,$Z$2:$Z$18,$AB$2:$AB$18)-$U349)^2+(_xlfn.XLOOKUP(FH$1,$Z$2:$Z$18,$AC$2:$AC$18-$V349)^2)))</f>
        <v/>
      </c>
      <c r="FI349" s="97" t="str" cm="1">
        <f t="array" ref="FI349">IF(OR(FI$1=0, $A349="", _xlfn.XLOOKUP(FI$1, $Z$2:$Z$18, $AD$2:$AD$18, "")=""),"",SQRT((_xlfn.XLOOKUP(FI$1,$Z$2:$Z$18,$AA$2:$AA$18)-$T349)^2+(_xlfn.XLOOKUP(FI$1,$Z$2:$Z$18,$AB$2:$AB$18)-$U349)^2+(_xlfn.XLOOKUP(FI$1,$Z$2:$Z$18,$AC$2:$AC$18-$V349)^2)))</f>
        <v/>
      </c>
      <c r="FJ349" s="97" t="str" cm="1">
        <f t="array" ref="FJ349">IF(OR(FJ$1=0, $A349="", _xlfn.XLOOKUP(FJ$1, $Z$2:$Z$18, $AD$2:$AD$18, "")=""),"",SQRT((_xlfn.XLOOKUP(FJ$1,$Z$2:$Z$18,$AA$2:$AA$18)-$T349)^2+(_xlfn.XLOOKUP(FJ$1,$Z$2:$Z$18,$AB$2:$AB$18)-$U349)^2+(_xlfn.XLOOKUP(FJ$1,$Z$2:$Z$18,$AC$2:$AC$18-$V349)^2)))</f>
        <v/>
      </c>
      <c r="FK349" s="97" t="str" cm="1">
        <f t="array" ref="FK349">IF(OR(FK$1=0, $A349="", _xlfn.XLOOKUP(FK$1, $Z$2:$Z$18, $AD$2:$AD$18, "")=""),"",SQRT((_xlfn.XLOOKUP(FK$1,$Z$2:$Z$18,$AA$2:$AA$18)-$T349)^2+(_xlfn.XLOOKUP(FK$1,$Z$2:$Z$18,$AB$2:$AB$18)-$U349)^2+(_xlfn.XLOOKUP(FK$1,$Z$2:$Z$18,$AC$2:$AC$18-$V349)^2)))</f>
        <v/>
      </c>
      <c r="FL349" s="97" t="str" cm="1">
        <f t="array" ref="FL349">IF(OR(FL$1=0, $A349="", _xlfn.XLOOKUP(FL$1, $Z$2:$Z$18, $AD$2:$AD$18, "")=""),"",SQRT((_xlfn.XLOOKUP(FL$1,$Z$2:$Z$18,$AA$2:$AA$18)-$T349)^2+(_xlfn.XLOOKUP(FL$1,$Z$2:$Z$18,$AB$2:$AB$18)-$U349)^2+(_xlfn.XLOOKUP(FL$1,$Z$2:$Z$18,$AC$2:$AC$18-$V349)^2)))</f>
        <v/>
      </c>
      <c r="FM349" s="97" t="str" cm="1">
        <f t="array" ref="FM349">IF(OR(FM$1=0, $A349="", _xlfn.XLOOKUP(FM$1, $Z$2:$Z$18, $AD$2:$AD$18, "")=""),"",SQRT((_xlfn.XLOOKUP(FM$1,$Z$2:$Z$18,$AA$2:$AA$18)-$T349)^2+(_xlfn.XLOOKUP(FM$1,$Z$2:$Z$18,$AB$2:$AB$18)-$U349)^2+(_xlfn.XLOOKUP(FM$1,$Z$2:$Z$18,$AC$2:$AC$18-$V349)^2)))</f>
        <v/>
      </c>
      <c r="FN349" s="97" t="str" cm="1">
        <f t="array" ref="FN349">IF(OR(FN$1=0, $A349="", _xlfn.XLOOKUP(FN$1, $Z$2:$Z$18, $AD$2:$AD$18, "")=""),"",SQRT((_xlfn.XLOOKUP(FN$1,$Z$2:$Z$18,$AA$2:$AA$18)-$T349)^2+(_xlfn.XLOOKUP(FN$1,$Z$2:$Z$18,$AB$2:$AB$18)-$U349)^2+(_xlfn.XLOOKUP(FN$1,$Z$2:$Z$18,$AC$2:$AC$18-$V349)^2)))</f>
        <v/>
      </c>
      <c r="FO349" s="98" t="str" cm="1">
        <f t="array" ref="FO349">IF(OR(FO$1=0, $A349="", _xlfn.XLOOKUP(FO$1, $Z$2:$Z$18, $AD$2:$AD$18, "")=""),"",SQRT((_xlfn.XLOOKUP(FO$1,$Z$2:$Z$18,$AA$2:$AA$18)-$T349)^2+(_xlfn.XLOOKUP(FO$1,$Z$2:$Z$18,$AB$2:$AB$18)-$U349)^2+(_xlfn.XLOOKUP(FO$1,$Z$2:$Z$18,$AC$2:$AC$18-$V349)^2)))</f>
        <v/>
      </c>
      <c r="FP349" s="99"/>
      <c r="FQ349" s="99"/>
      <c r="FR349" s="100">
        <f t="shared" si="135"/>
        <v>0</v>
      </c>
      <c r="FS349" s="109">
        <f t="shared" si="136"/>
        <v>0</v>
      </c>
      <c r="FT349" s="109">
        <f t="shared" si="137"/>
        <v>0</v>
      </c>
      <c r="FU349" s="109">
        <f t="shared" si="138"/>
        <v>0</v>
      </c>
      <c r="FV349" s="109">
        <f t="shared" si="139"/>
        <v>0</v>
      </c>
      <c r="FW349" s="109">
        <f t="shared" si="140"/>
        <v>0</v>
      </c>
      <c r="FX349" s="109">
        <f t="shared" si="141"/>
        <v>0</v>
      </c>
      <c r="FY349" s="109">
        <f t="shared" si="142"/>
        <v>0</v>
      </c>
      <c r="FZ349" s="110">
        <f t="shared" si="143"/>
        <v>0</v>
      </c>
      <c r="GA349" s="110">
        <f t="shared" si="144"/>
        <v>0</v>
      </c>
      <c r="GB349" s="110">
        <f t="shared" si="145"/>
        <v>0</v>
      </c>
      <c r="GC349" s="110">
        <f t="shared" si="146"/>
        <v>0</v>
      </c>
      <c r="GD349" s="110">
        <f t="shared" si="147"/>
        <v>0</v>
      </c>
      <c r="GE349" s="110">
        <f t="shared" si="148"/>
        <v>0</v>
      </c>
      <c r="GF349" s="111">
        <f t="shared" si="149"/>
        <v>0</v>
      </c>
      <c r="GG349" s="100">
        <f t="shared" si="150"/>
        <v>0</v>
      </c>
      <c r="GH349" s="109">
        <f t="shared" si="151"/>
        <v>0</v>
      </c>
      <c r="GI349" s="109">
        <f t="shared" si="152"/>
        <v>0</v>
      </c>
      <c r="GJ349" s="109">
        <f t="shared" si="153"/>
        <v>0</v>
      </c>
      <c r="GK349" s="109">
        <f t="shared" si="154"/>
        <v>0</v>
      </c>
      <c r="GL349" s="109">
        <f t="shared" si="155"/>
        <v>0</v>
      </c>
      <c r="GM349" s="109">
        <f t="shared" si="156"/>
        <v>0</v>
      </c>
      <c r="GN349" s="109">
        <f t="shared" si="157"/>
        <v>0</v>
      </c>
      <c r="GO349" s="110">
        <f t="shared" si="158"/>
        <v>0</v>
      </c>
      <c r="GP349" s="110">
        <f t="shared" si="159"/>
        <v>0</v>
      </c>
      <c r="GQ349" s="110">
        <f t="shared" si="160"/>
        <v>0</v>
      </c>
      <c r="GR349" s="110">
        <f t="shared" si="161"/>
        <v>0</v>
      </c>
      <c r="GS349" s="110">
        <f t="shared" si="162"/>
        <v>0</v>
      </c>
      <c r="GT349" s="110">
        <f t="shared" si="163"/>
        <v>0</v>
      </c>
      <c r="GU349" s="111">
        <f t="shared" si="164"/>
        <v>0</v>
      </c>
      <c r="GX349" s="151" cm="1">
        <f t="array" ref="GX349">_xlfn.IFS(GX$1= 0,"", NOT(ISBLANK(CA349)), 0, ISBLANK(CA349), $Q349-$S349+FR349-AU349-DG349)</f>
        <v>0</v>
      </c>
      <c r="GY349" s="152" cm="1">
        <f t="array" ref="GY349">_xlfn.IFS(GY$1= 0,"", NOT(ISBLANK(CB349)), 0, ISBLANK(CB349), $Q349-$S349+FS349-AV349-DH349)</f>
        <v>0</v>
      </c>
      <c r="GZ349" s="152" cm="1">
        <f t="array" ref="GZ349">_xlfn.IFS(GZ$1= 0,"", NOT(ISBLANK(CC349)), 0, ISBLANK(CC349), $Q349-$S349+FT349-AW349-DI349)</f>
        <v>0</v>
      </c>
      <c r="HA349" s="152" cm="1">
        <f t="array" ref="HA349">_xlfn.IFS(HA$1= 0,"", NOT(ISBLANK(CD349)), 0, ISBLANK(CD349), $Q349-$S349+FU349-AX349-DJ349)</f>
        <v>0</v>
      </c>
      <c r="HB349" s="152" cm="1">
        <f t="array" ref="HB349">_xlfn.IFS(HB$1= 0,"", NOT(ISBLANK(CE349)), 0, ISBLANK(CE349), $Q349-$S349+FV349-AY349-DK349)</f>
        <v>0</v>
      </c>
      <c r="HC349" s="152" cm="1">
        <f t="array" ref="HC349">_xlfn.IFS(HC$1= 0,"", NOT(ISBLANK(CF349)), 0, ISBLANK(CF349), $Q349-$S349+FW349-AZ349-DL349)</f>
        <v>0</v>
      </c>
      <c r="HD349" s="152" cm="1">
        <f t="array" ref="HD349">_xlfn.IFS(HD$1= 0,"", NOT(ISBLANK(CG349)), 0, ISBLANK(CG349), $Q349-$S349+FX349-BA349-DM349)</f>
        <v>0</v>
      </c>
      <c r="HE349" s="152" t="str" cm="1">
        <f t="array" ref="HE349">_xlfn.IFS(HE$1= 0,"", NOT(ISBLANK(CH349)), 0, ISBLANK(CH349), $Q349-$S349+FY349-BB349-DN349)</f>
        <v/>
      </c>
      <c r="HF349" s="152" t="str" cm="1">
        <f t="array" ref="HF349">_xlfn.IFS(HF$1= 0,"", NOT(ISBLANK(CI349)), 0, ISBLANK(CI349), $Q349-$S349+FZ349-BC349-DO349)</f>
        <v/>
      </c>
      <c r="HG349" s="152" t="str" cm="1">
        <f t="array" ref="HG349">_xlfn.IFS(HG$1= 0,"", NOT(ISBLANK(CJ349)), 0, ISBLANK(CJ349), $Q349-$S349+GA349-BD349-DP349)</f>
        <v/>
      </c>
      <c r="HH349" s="152" t="str" cm="1">
        <f t="array" ref="HH349">_xlfn.IFS(HH$1= 0,"", NOT(ISBLANK(CK349)), 0, ISBLANK(CK349), $Q349-$S349+GB349-BE349-DQ349)</f>
        <v/>
      </c>
      <c r="HI349" s="152" t="str" cm="1">
        <f t="array" ref="HI349">_xlfn.IFS(HI$1= 0,"", NOT(ISBLANK(CL349)), 0, ISBLANK(CL349), $Q349-$S349+GC349-BF349-DR349)</f>
        <v/>
      </c>
      <c r="HJ349" s="152" t="str" cm="1">
        <f t="array" ref="HJ349">_xlfn.IFS(HJ$1= 0,"", NOT(ISBLANK(CM349)), 0, ISBLANK(CM349), $Q349-$S349+GD349-BG349-DS349)</f>
        <v/>
      </c>
      <c r="HK349" s="152" t="str" cm="1">
        <f t="array" ref="HK349">_xlfn.IFS(HK$1= 0,"", NOT(ISBLANK(CN349)), 0, ISBLANK(CN349), $Q349-$S349+GE349-BH349-DT349)</f>
        <v/>
      </c>
      <c r="HL349" s="153" t="str" cm="1">
        <f t="array" ref="HL349">_xlfn.IFS(HL$1= 0,"", NOT(ISBLANK(CO349)), 0, ISBLANK(CO349), $Q349-$S349+GF349-BI349-DU349)</f>
        <v/>
      </c>
      <c r="HM349" s="153" t="str" cm="1">
        <f t="array" ref="HM349">_xlfn.IFS(HM$1= 0,"", NOT(ISBLANK(DE349)), 0, ISBLANK(DE349), $Q349-$S349+IC349-BY349-#REF!)</f>
        <v/>
      </c>
      <c r="HN349" s="153" t="e" cm="1">
        <f t="array" ref="HN349">_xlfn.IFS(HN$1= 0,"", NOT(ISBLANK(DF349)), 0, ISBLANK(DF349), $Q349-$S349+ID349-BZ349-#REF!)</f>
        <v>#REF!</v>
      </c>
      <c r="HO349" s="153" t="e" cm="1">
        <f t="array" ref="HO349">_xlfn.IFS(HO$1= 0,"", NOT(ISBLANK(DG349)), 0, ISBLANK(DG349), $Q349-$S349+IE349-CA349-#REF!)</f>
        <v>#VALUE!</v>
      </c>
      <c r="HP349" s="153" t="e" cm="1">
        <f t="array" ref="HP349">_xlfn.IFS(HP$1= 0,"", NOT(ISBLANK(DH349)), 0, ISBLANK(DH349), $Q349-$S349+IF349-CB349-#REF!)</f>
        <v>#REF!</v>
      </c>
      <c r="HQ349" s="153" t="e" cm="1">
        <f t="array" ref="HQ349">_xlfn.IFS(HQ$1= 0,"", NOT(ISBLANK(DI349)), 0, ISBLANK(DI349), $Q349-$S349+IG349-CC349-#REF!)</f>
        <v>#REF!</v>
      </c>
      <c r="HR349" s="153" cm="1">
        <f t="array" ref="HR349">_xlfn.IFS(HR$1= 0,"", NOT(ISBLANK(DJ349)), 0, ISBLANK(DJ349), $Q349-$S349+IH349-CD349-EK349)</f>
        <v>0</v>
      </c>
      <c r="HS349" s="153" t="e" cm="1">
        <f t="array" ref="HS349">_xlfn.IFS(HS$1= 0,"", NOT(ISBLANK(DK349)), 0, ISBLANK(DK349), $Q349-$S349+II349-CE349-EL349)</f>
        <v>#VALUE!</v>
      </c>
      <c r="HT349" s="153" t="e" cm="1">
        <f t="array" ref="HT349">_xlfn.IFS(HT$1= 0,"", NOT(ISBLANK(DL349)), 0, ISBLANK(DL349), $Q349-$S349+GV349-CF349-EM349)</f>
        <v>#VALUE!</v>
      </c>
      <c r="HU349" s="153" t="e" cm="1">
        <f t="array" ref="HU349">_xlfn.IFS(HU$1= 0,"", NOT(ISBLANK(DM349)), 0, ISBLANK(DM349), $Q349-$S349+GW349-CG349-EN349)</f>
        <v>#VALUE!</v>
      </c>
      <c r="HV349" s="153" t="str" cm="1">
        <f t="array" ref="HV349">_xlfn.IFS(HV$1= 0,"", NOT(ISBLANK(DN349)), 0, ISBLANK(DN349), $Q349-$S349+GX349-CH349-EO349)</f>
        <v/>
      </c>
      <c r="HW349" s="153" t="str" cm="1">
        <f t="array" ref="HW349">_xlfn.IFS(HW$1= 0,"", NOT(ISBLANK(DO349)), 0, ISBLANK(DO349), $Q349-$S349+GY349-CI349-EP349)</f>
        <v/>
      </c>
      <c r="HX349" s="153" t="str" cm="1">
        <f t="array" ref="HX349">_xlfn.IFS(HX$1= 0,"", NOT(ISBLANK(DP349)), 0, ISBLANK(DP349), $Q349-$S349+GZ349-CJ349-EQ349)</f>
        <v/>
      </c>
      <c r="HY349" s="153" t="str" cm="1">
        <f t="array" ref="HY349">_xlfn.IFS(HY$1= 0,"", NOT(ISBLANK(DQ349)), 0, ISBLANK(DQ349), $Q349-$S349+HA349-CK349-ER349)</f>
        <v/>
      </c>
      <c r="HZ349" s="153" t="str" cm="1">
        <f t="array" ref="HZ349">_xlfn.IFS(HZ$1= 0,"", NOT(ISBLANK(DR349)), 0, ISBLANK(DR349), $Q349-$S349+HB349-CL349-ES349)</f>
        <v/>
      </c>
      <c r="IA349" s="153" t="str" cm="1">
        <f t="array" ref="IA349">_xlfn.IFS(IA$1= 0,"", NOT(ISBLANK(DS349)), 0, ISBLANK(DS349), $Q349-$S349+HC349-CM349-ET349)</f>
        <v/>
      </c>
    </row>
    <row r="350" spans="1:235" ht="16.5" x14ac:dyDescent="0.3">
      <c r="A350" s="144"/>
      <c r="B350" s="106"/>
      <c r="C350" s="106"/>
      <c r="D350" s="107"/>
      <c r="E350" s="131"/>
      <c r="F350" s="137"/>
      <c r="G350" s="2"/>
      <c r="H350" s="2"/>
      <c r="I350" s="2"/>
      <c r="J350" s="2"/>
      <c r="K350" s="2"/>
      <c r="L350" s="2"/>
      <c r="M350" s="140"/>
      <c r="N350" s="137"/>
      <c r="O350" s="138"/>
      <c r="P350" s="133"/>
      <c r="Q350" s="94">
        <f t="shared" si="133"/>
        <v>0</v>
      </c>
      <c r="R350" s="1"/>
      <c r="S350" s="1"/>
      <c r="T350" s="2"/>
      <c r="U350" s="2"/>
      <c r="V350" s="82">
        <f t="shared" si="134"/>
        <v>0</v>
      </c>
      <c r="W350" s="121"/>
      <c r="X350" s="108"/>
      <c r="AU350" s="105"/>
      <c r="AV350" s="105"/>
      <c r="AW350" s="105"/>
      <c r="AX350" s="105"/>
      <c r="AY350" s="105"/>
      <c r="AZ350" s="105"/>
      <c r="BA350" s="105"/>
      <c r="BB350" s="105"/>
      <c r="BC350" s="105"/>
      <c r="BD350" s="105"/>
      <c r="BE350" s="105"/>
      <c r="BF350" s="105"/>
      <c r="BG350" s="105"/>
      <c r="BH350" s="105"/>
      <c r="BI350" s="105"/>
      <c r="BJ350" s="105"/>
      <c r="BK350" s="105"/>
      <c r="BL350" s="105"/>
      <c r="BM350" s="105"/>
      <c r="BN350" s="105"/>
      <c r="BO350" s="105"/>
      <c r="BP350" s="105"/>
      <c r="BQ350" s="105"/>
      <c r="BR350" s="105"/>
      <c r="BS350" s="105"/>
      <c r="BT350" s="105"/>
      <c r="BU350" s="105"/>
      <c r="BV350" s="105"/>
      <c r="BW350" s="105"/>
      <c r="BX350" s="105"/>
      <c r="BZ350" s="99"/>
      <c r="CA350" s="105" t="s">
        <v>32</v>
      </c>
      <c r="CB350" s="105"/>
      <c r="CC350" s="105"/>
      <c r="CD350" s="105"/>
      <c r="CE350" s="105"/>
      <c r="CF350" s="105"/>
      <c r="CG350" s="105"/>
      <c r="CH350" s="105"/>
      <c r="CI350" s="105"/>
      <c r="CJ350" s="105"/>
      <c r="CK350" s="105"/>
      <c r="CL350" s="105"/>
      <c r="CM350" s="105"/>
      <c r="CN350" s="105"/>
      <c r="CO350" s="105"/>
      <c r="CP350" s="105" t="s">
        <v>32</v>
      </c>
      <c r="CQ350" s="105"/>
      <c r="CR350" s="105"/>
      <c r="CS350" s="105"/>
      <c r="CT350" s="105"/>
      <c r="CU350" s="105"/>
      <c r="CV350" s="105"/>
      <c r="CW350" s="105"/>
      <c r="CX350" s="105"/>
      <c r="CY350" s="105"/>
      <c r="CZ350" s="105"/>
      <c r="DA350" s="105"/>
      <c r="DB350" s="105"/>
      <c r="DC350" s="105"/>
      <c r="DD350" s="105"/>
      <c r="DE350" s="99"/>
      <c r="DF350" s="99"/>
      <c r="DG350" s="105"/>
      <c r="DH350" s="105"/>
      <c r="DI350" s="105"/>
      <c r="DJ350" s="105"/>
      <c r="DK350" s="105"/>
      <c r="DL350" s="105"/>
      <c r="DM350" s="105"/>
      <c r="DN350" s="105"/>
      <c r="DO350" s="105"/>
      <c r="DP350" s="105"/>
      <c r="DQ350" s="105"/>
      <c r="DR350" s="105"/>
      <c r="DS350" s="105"/>
      <c r="DT350" s="105"/>
      <c r="DU350" s="105"/>
      <c r="DV350" s="105"/>
      <c r="DW350" s="105"/>
      <c r="DX350" s="105"/>
      <c r="DY350" s="105"/>
      <c r="DZ350" s="105"/>
      <c r="EA350" s="105"/>
      <c r="EB350" s="105"/>
      <c r="EC350" s="105"/>
      <c r="ED350" s="105"/>
      <c r="EE350" s="105"/>
      <c r="EF350" s="105"/>
      <c r="EG350" s="105"/>
      <c r="EH350" s="105"/>
      <c r="EI350" s="105"/>
      <c r="EJ350" s="105"/>
      <c r="EL350" s="146" t="str" cm="1">
        <f t="array" ref="EL350">IF(OR(EL$1=0, $A350="", _xlfn.XLOOKUP(EL$1, $Z$2:$Z$18, $AD$2:$AD$18, "")=""),"",SQRT((_xlfn.XLOOKUP(EL$1,$Z$2:$Z$18,$AA$2:$AA$18)-$T350)^2+(_xlfn.XLOOKUP(EL$1,$Z$2:$Z$18,$AB$2:$AB$18)-$U350)^2+(_xlfn.XLOOKUP(EL$1,$Z$2:$Z$18,$AC$2:$AC$18-$V350)^2)))</f>
        <v/>
      </c>
      <c r="EM350" s="96" t="str" cm="1">
        <f t="array" ref="EM350">IF(OR(EM$1=0, $A350="", _xlfn.XLOOKUP(EM$1, $Z$2:$Z$18, $AD$2:$AD$18, "")=""),"",SQRT((_xlfn.XLOOKUP(EM$1,$Z$2:$Z$18,$AA$2:$AA$18)-$T350)^2+(_xlfn.XLOOKUP(EM$1,$Z$2:$Z$18,$AB$2:$AB$18)-$U350)^2+(_xlfn.XLOOKUP(EM$1,$Z$2:$Z$18,$AC$2:$AC$18-$V350)^2)))</f>
        <v/>
      </c>
      <c r="EN350" s="96" t="str" cm="1">
        <f t="array" ref="EN350">IF(OR(EN$1=0, $A350="", _xlfn.XLOOKUP(EN$1, $Z$2:$Z$18, $AD$2:$AD$18, "")=""),"",SQRT((_xlfn.XLOOKUP(EN$1,$Z$2:$Z$18,$AA$2:$AA$18)-$T350)^2+(_xlfn.XLOOKUP(EN$1,$Z$2:$Z$18,$AB$2:$AB$18)-$U350)^2+(_xlfn.XLOOKUP(EN$1,$Z$2:$Z$18,$AC$2:$AC$18-$V350)^2)))</f>
        <v/>
      </c>
      <c r="EO350" s="96" t="str" cm="1">
        <f t="array" ref="EO350">IF(OR(EO$1=0, $A350="", _xlfn.XLOOKUP(EO$1, $Z$2:$Z$18, $AD$2:$AD$18, "")=""),"",SQRT((_xlfn.XLOOKUP(EO$1,$Z$2:$Z$18,$AA$2:$AA$18)-$T350)^2+(_xlfn.XLOOKUP(EO$1,$Z$2:$Z$18,$AB$2:$AB$18)-$U350)^2+(_xlfn.XLOOKUP(EO$1,$Z$2:$Z$18,$AC$2:$AC$18-$V350)^2)))</f>
        <v/>
      </c>
      <c r="EP350" s="96" t="str" cm="1">
        <f t="array" ref="EP350">IF(OR(EP$1=0, $A350="", _xlfn.XLOOKUP(EP$1, $Z$2:$Z$18, $AD$2:$AD$18, "")=""),"",SQRT((_xlfn.XLOOKUP(EP$1,$Z$2:$Z$18,$AA$2:$AA$18)-$T350)^2+(_xlfn.XLOOKUP(EP$1,$Z$2:$Z$18,$AB$2:$AB$18)-$U350)^2+(_xlfn.XLOOKUP(EP$1,$Z$2:$Z$18,$AC$2:$AC$18-$V350)^2)))</f>
        <v/>
      </c>
      <c r="EQ350" s="96" t="str" cm="1">
        <f t="array" ref="EQ350">IF(OR(EQ$1=0, $A350="", _xlfn.XLOOKUP(EQ$1, $Z$2:$Z$18, $AD$2:$AD$18, "")=""),"",SQRT((_xlfn.XLOOKUP(EQ$1,$Z$2:$Z$18,$AA$2:$AA$18)-$T350)^2+(_xlfn.XLOOKUP(EQ$1,$Z$2:$Z$18,$AB$2:$AB$18)-$U350)^2+(_xlfn.XLOOKUP(EQ$1,$Z$2:$Z$18,$AC$2:$AC$18-$V350)^2)))</f>
        <v/>
      </c>
      <c r="ER350" s="96" t="str" cm="1">
        <f t="array" ref="ER350">IF(OR(ER$1=0, $A350="", _xlfn.XLOOKUP(ER$1, $Z$2:$Z$18, $AD$2:$AD$18, "")=""),"",SQRT((_xlfn.XLOOKUP(ER$1,$Z$2:$Z$18,$AA$2:$AA$18)-$T350)^2+(_xlfn.XLOOKUP(ER$1,$Z$2:$Z$18,$AB$2:$AB$18)-$U350)^2+(_xlfn.XLOOKUP(ER$1,$Z$2:$Z$18,$AC$2:$AC$18-$V350)^2)))</f>
        <v/>
      </c>
      <c r="ES350" s="96" t="str" cm="1">
        <f t="array" ref="ES350">IF(OR(ES$1=0, $A350="", _xlfn.XLOOKUP(ES$1, $Z$2:$Z$18, $AD$2:$AD$18, "")=""),"",SQRT((_xlfn.XLOOKUP(ES$1,$Z$2:$Z$18,$AA$2:$AA$18)-$T350)^2+(_xlfn.XLOOKUP(ES$1,$Z$2:$Z$18,$AB$2:$AB$18)-$U350)^2+(_xlfn.XLOOKUP(ES$1,$Z$2:$Z$18,$AC$2:$AC$18-$V350)^2)))</f>
        <v/>
      </c>
      <c r="ET350" s="97" t="str" cm="1">
        <f t="array" ref="ET350">IF(OR(ET$1=0, $A350="", _xlfn.XLOOKUP(ET$1, $Z$2:$Z$18, $AD$2:$AD$18, "")=""),"",SQRT((_xlfn.XLOOKUP(ET$1,$Z$2:$Z$18,$AA$2:$AA$18)-$T350)^2+(_xlfn.XLOOKUP(ET$1,$Z$2:$Z$18,$AB$2:$AB$18)-$U350)^2+(_xlfn.XLOOKUP(ET$1,$Z$2:$Z$18,$AC$2:$AC$18-$V350)^2)))</f>
        <v/>
      </c>
      <c r="EU350" s="97" t="str" cm="1">
        <f t="array" ref="EU350">IF(OR(EU$1=0, $A350="", _xlfn.XLOOKUP(EU$1, $Z$2:$Z$18, $AD$2:$AD$18, "")=""),"",SQRT((_xlfn.XLOOKUP(EU$1,$Z$2:$Z$18,$AA$2:$AA$18)-$T350)^2+(_xlfn.XLOOKUP(EU$1,$Z$2:$Z$18,$AB$2:$AB$18)-$U350)^2+(_xlfn.XLOOKUP(EU$1,$Z$2:$Z$18,$AC$2:$AC$18-$V350)^2)))</f>
        <v/>
      </c>
      <c r="EV350" s="97" t="str" cm="1">
        <f t="array" ref="EV350">IF(OR(EV$1=0, $A350="", _xlfn.XLOOKUP(EV$1, $Z$2:$Z$18, $AD$2:$AD$18, "")=""),"",SQRT((_xlfn.XLOOKUP(EV$1,$Z$2:$Z$18,$AA$2:$AA$18)-$T350)^2+(_xlfn.XLOOKUP(EV$1,$Z$2:$Z$18,$AB$2:$AB$18)-$U350)^2+(_xlfn.XLOOKUP(EV$1,$Z$2:$Z$18,$AC$2:$AC$18-$V350)^2)))</f>
        <v/>
      </c>
      <c r="EW350" s="97" t="str" cm="1">
        <f t="array" ref="EW350">IF(OR(EW$1=0, $A350="", _xlfn.XLOOKUP(EW$1, $Z$2:$Z$18, $AD$2:$AD$18, "")=""),"",SQRT((_xlfn.XLOOKUP(EW$1,$Z$2:$Z$18,$AA$2:$AA$18)-$T350)^2+(_xlfn.XLOOKUP(EW$1,$Z$2:$Z$18,$AB$2:$AB$18)-$U350)^2+(_xlfn.XLOOKUP(EW$1,$Z$2:$Z$18,$AC$2:$AC$18-$V350)^2)))</f>
        <v/>
      </c>
      <c r="EX350" s="97" t="str" cm="1">
        <f t="array" ref="EX350">IF(OR(EX$1=0, $A350="", _xlfn.XLOOKUP(EX$1, $Z$2:$Z$18, $AD$2:$AD$18, "")=""),"",SQRT((_xlfn.XLOOKUP(EX$1,$Z$2:$Z$18,$AA$2:$AA$18)-$T350)^2+(_xlfn.XLOOKUP(EX$1,$Z$2:$Z$18,$AB$2:$AB$18)-$U350)^2+(_xlfn.XLOOKUP(EX$1,$Z$2:$Z$18,$AC$2:$AC$18-$V350)^2)))</f>
        <v/>
      </c>
      <c r="EY350" s="97" t="str" cm="1">
        <f t="array" ref="EY350">IF(OR(EY$1=0, $A350="", _xlfn.XLOOKUP(EY$1, $Z$2:$Z$18, $AD$2:$AD$18, "")=""),"",SQRT((_xlfn.XLOOKUP(EY$1,$Z$2:$Z$18,$AA$2:$AA$18)-$T350)^2+(_xlfn.XLOOKUP(EY$1,$Z$2:$Z$18,$AB$2:$AB$18)-$U350)^2+(_xlfn.XLOOKUP(EY$1,$Z$2:$Z$18,$AC$2:$AC$18-$V350)^2)))</f>
        <v/>
      </c>
      <c r="EZ350" s="98" t="str" cm="1">
        <f t="array" ref="EZ350">IF(OR(EZ$1=0, $A350="", _xlfn.XLOOKUP(EZ$1, $Z$2:$Z$18, $AD$2:$AD$18, "")=""),"",SQRT((_xlfn.XLOOKUP(EZ$1,$Z$2:$Z$18,$AA$2:$AA$18)-$T350)^2+(_xlfn.XLOOKUP(EZ$1,$Z$2:$Z$18,$AB$2:$AB$18)-$U350)^2+(_xlfn.XLOOKUP(EZ$1,$Z$2:$Z$18,$AC$2:$AC$18-$V350)^2)))</f>
        <v/>
      </c>
      <c r="FA350" s="146" t="str" cm="1">
        <f t="array" ref="FA350">IF(OR(FA$1=0, $A350="", _xlfn.XLOOKUP(FA$1, $Z$2:$Z$18, $AD$2:$AD$18, "")=""),"",SQRT((_xlfn.XLOOKUP(FA$1,$Z$2:$Z$18,$AA$2:$AA$18)-$T350)^2+(_xlfn.XLOOKUP(FA$1,$Z$2:$Z$18,$AB$2:$AB$18)-$U350)^2+(_xlfn.XLOOKUP(FA$1,$Z$2:$Z$18,$AC$2:$AC$18-$V350)^2)))</f>
        <v/>
      </c>
      <c r="FB350" s="96" t="str" cm="1">
        <f t="array" ref="FB350">IF(OR(FB$1=0, $A350="", _xlfn.XLOOKUP(FB$1, $Z$2:$Z$18, $AD$2:$AD$18, "")=""),"",SQRT((_xlfn.XLOOKUP(FB$1,$Z$2:$Z$18,$AA$2:$AA$18)-$T350)^2+(_xlfn.XLOOKUP(FB$1,$Z$2:$Z$18,$AB$2:$AB$18)-$U350)^2+(_xlfn.XLOOKUP(FB$1,$Z$2:$Z$18,$AC$2:$AC$18-$V350)^2)))</f>
        <v/>
      </c>
      <c r="FC350" s="96" t="str" cm="1">
        <f t="array" ref="FC350">IF(OR(FC$1=0, $A350="", _xlfn.XLOOKUP(FC$1, $Z$2:$Z$18, $AD$2:$AD$18, "")=""),"",SQRT((_xlfn.XLOOKUP(FC$1,$Z$2:$Z$18,$AA$2:$AA$18)-$T350)^2+(_xlfn.XLOOKUP(FC$1,$Z$2:$Z$18,$AB$2:$AB$18)-$U350)^2+(_xlfn.XLOOKUP(FC$1,$Z$2:$Z$18,$AC$2:$AC$18-$V350)^2)))</f>
        <v/>
      </c>
      <c r="FD350" s="96" t="str" cm="1">
        <f t="array" ref="FD350">IF(OR(FD$1=0, $A350="", _xlfn.XLOOKUP(FD$1, $Z$2:$Z$18, $AD$2:$AD$18, "")=""),"",SQRT((_xlfn.XLOOKUP(FD$1,$Z$2:$Z$18,$AA$2:$AA$18)-$T350)^2+(_xlfn.XLOOKUP(FD$1,$Z$2:$Z$18,$AB$2:$AB$18)-$U350)^2+(_xlfn.XLOOKUP(FD$1,$Z$2:$Z$18,$AC$2:$AC$18-$V350)^2)))</f>
        <v/>
      </c>
      <c r="FE350" s="96" t="str" cm="1">
        <f t="array" ref="FE350">IF(OR(FE$1=0, $A350="", _xlfn.XLOOKUP(FE$1, $Z$2:$Z$18, $AD$2:$AD$18, "")=""),"",SQRT((_xlfn.XLOOKUP(FE$1,$Z$2:$Z$18,$AA$2:$AA$18)-$T350)^2+(_xlfn.XLOOKUP(FE$1,$Z$2:$Z$18,$AB$2:$AB$18)-$U350)^2+(_xlfn.XLOOKUP(FE$1,$Z$2:$Z$18,$AC$2:$AC$18-$V350)^2)))</f>
        <v/>
      </c>
      <c r="FF350" s="96" t="str" cm="1">
        <f t="array" ref="FF350">IF(OR(FF$1=0, $A350="", _xlfn.XLOOKUP(FF$1, $Z$2:$Z$18, $AD$2:$AD$18, "")=""),"",SQRT((_xlfn.XLOOKUP(FF$1,$Z$2:$Z$18,$AA$2:$AA$18)-$T350)^2+(_xlfn.XLOOKUP(FF$1,$Z$2:$Z$18,$AB$2:$AB$18)-$U350)^2+(_xlfn.XLOOKUP(FF$1,$Z$2:$Z$18,$AC$2:$AC$18-$V350)^2)))</f>
        <v/>
      </c>
      <c r="FG350" s="96" t="str" cm="1">
        <f t="array" ref="FG350">IF(OR(FG$1=0, $A350="", _xlfn.XLOOKUP(FG$1, $Z$2:$Z$18, $AD$2:$AD$18, "")=""),"",SQRT((_xlfn.XLOOKUP(FG$1,$Z$2:$Z$18,$AA$2:$AA$18)-$T350)^2+(_xlfn.XLOOKUP(FG$1,$Z$2:$Z$18,$AB$2:$AB$18)-$U350)^2+(_xlfn.XLOOKUP(FG$1,$Z$2:$Z$18,$AC$2:$AC$18-$V350)^2)))</f>
        <v/>
      </c>
      <c r="FH350" s="96" t="str" cm="1">
        <f t="array" ref="FH350">IF(OR(FH$1=0, $A350="", _xlfn.XLOOKUP(FH$1, $Z$2:$Z$18, $AD$2:$AD$18, "")=""),"",SQRT((_xlfn.XLOOKUP(FH$1,$Z$2:$Z$18,$AA$2:$AA$18)-$T350)^2+(_xlfn.XLOOKUP(FH$1,$Z$2:$Z$18,$AB$2:$AB$18)-$U350)^2+(_xlfn.XLOOKUP(FH$1,$Z$2:$Z$18,$AC$2:$AC$18-$V350)^2)))</f>
        <v/>
      </c>
      <c r="FI350" s="97" t="str" cm="1">
        <f t="array" ref="FI350">IF(OR(FI$1=0, $A350="", _xlfn.XLOOKUP(FI$1, $Z$2:$Z$18, $AD$2:$AD$18, "")=""),"",SQRT((_xlfn.XLOOKUP(FI$1,$Z$2:$Z$18,$AA$2:$AA$18)-$T350)^2+(_xlfn.XLOOKUP(FI$1,$Z$2:$Z$18,$AB$2:$AB$18)-$U350)^2+(_xlfn.XLOOKUP(FI$1,$Z$2:$Z$18,$AC$2:$AC$18-$V350)^2)))</f>
        <v/>
      </c>
      <c r="FJ350" s="97" t="str" cm="1">
        <f t="array" ref="FJ350">IF(OR(FJ$1=0, $A350="", _xlfn.XLOOKUP(FJ$1, $Z$2:$Z$18, $AD$2:$AD$18, "")=""),"",SQRT((_xlfn.XLOOKUP(FJ$1,$Z$2:$Z$18,$AA$2:$AA$18)-$T350)^2+(_xlfn.XLOOKUP(FJ$1,$Z$2:$Z$18,$AB$2:$AB$18)-$U350)^2+(_xlfn.XLOOKUP(FJ$1,$Z$2:$Z$18,$AC$2:$AC$18-$V350)^2)))</f>
        <v/>
      </c>
      <c r="FK350" s="97" t="str" cm="1">
        <f t="array" ref="FK350">IF(OR(FK$1=0, $A350="", _xlfn.XLOOKUP(FK$1, $Z$2:$Z$18, $AD$2:$AD$18, "")=""),"",SQRT((_xlfn.XLOOKUP(FK$1,$Z$2:$Z$18,$AA$2:$AA$18)-$T350)^2+(_xlfn.XLOOKUP(FK$1,$Z$2:$Z$18,$AB$2:$AB$18)-$U350)^2+(_xlfn.XLOOKUP(FK$1,$Z$2:$Z$18,$AC$2:$AC$18-$V350)^2)))</f>
        <v/>
      </c>
      <c r="FL350" s="97" t="str" cm="1">
        <f t="array" ref="FL350">IF(OR(FL$1=0, $A350="", _xlfn.XLOOKUP(FL$1, $Z$2:$Z$18, $AD$2:$AD$18, "")=""),"",SQRT((_xlfn.XLOOKUP(FL$1,$Z$2:$Z$18,$AA$2:$AA$18)-$T350)^2+(_xlfn.XLOOKUP(FL$1,$Z$2:$Z$18,$AB$2:$AB$18)-$U350)^2+(_xlfn.XLOOKUP(FL$1,$Z$2:$Z$18,$AC$2:$AC$18-$V350)^2)))</f>
        <v/>
      </c>
      <c r="FM350" s="97" t="str" cm="1">
        <f t="array" ref="FM350">IF(OR(FM$1=0, $A350="", _xlfn.XLOOKUP(FM$1, $Z$2:$Z$18, $AD$2:$AD$18, "")=""),"",SQRT((_xlfn.XLOOKUP(FM$1,$Z$2:$Z$18,$AA$2:$AA$18)-$T350)^2+(_xlfn.XLOOKUP(FM$1,$Z$2:$Z$18,$AB$2:$AB$18)-$U350)^2+(_xlfn.XLOOKUP(FM$1,$Z$2:$Z$18,$AC$2:$AC$18-$V350)^2)))</f>
        <v/>
      </c>
      <c r="FN350" s="97" t="str" cm="1">
        <f t="array" ref="FN350">IF(OR(FN$1=0, $A350="", _xlfn.XLOOKUP(FN$1, $Z$2:$Z$18, $AD$2:$AD$18, "")=""),"",SQRT((_xlfn.XLOOKUP(FN$1,$Z$2:$Z$18,$AA$2:$AA$18)-$T350)^2+(_xlfn.XLOOKUP(FN$1,$Z$2:$Z$18,$AB$2:$AB$18)-$U350)^2+(_xlfn.XLOOKUP(FN$1,$Z$2:$Z$18,$AC$2:$AC$18-$V350)^2)))</f>
        <v/>
      </c>
      <c r="FO350" s="98" t="str" cm="1">
        <f t="array" ref="FO350">IF(OR(FO$1=0, $A350="", _xlfn.XLOOKUP(FO$1, $Z$2:$Z$18, $AD$2:$AD$18, "")=""),"",SQRT((_xlfn.XLOOKUP(FO$1,$Z$2:$Z$18,$AA$2:$AA$18)-$T350)^2+(_xlfn.XLOOKUP(FO$1,$Z$2:$Z$18,$AB$2:$AB$18)-$U350)^2+(_xlfn.XLOOKUP(FO$1,$Z$2:$Z$18,$AC$2:$AC$18-$V350)^2)))</f>
        <v/>
      </c>
      <c r="FP350" s="99"/>
      <c r="FQ350" s="99"/>
      <c r="FR350" s="100">
        <f t="shared" si="135"/>
        <v>0</v>
      </c>
      <c r="FS350" s="109">
        <f t="shared" si="136"/>
        <v>0</v>
      </c>
      <c r="FT350" s="109">
        <f t="shared" si="137"/>
        <v>0</v>
      </c>
      <c r="FU350" s="109">
        <f t="shared" si="138"/>
        <v>0</v>
      </c>
      <c r="FV350" s="109">
        <f t="shared" si="139"/>
        <v>0</v>
      </c>
      <c r="FW350" s="109">
        <f t="shared" si="140"/>
        <v>0</v>
      </c>
      <c r="FX350" s="109">
        <f t="shared" si="141"/>
        <v>0</v>
      </c>
      <c r="FY350" s="109">
        <f t="shared" si="142"/>
        <v>0</v>
      </c>
      <c r="FZ350" s="110">
        <f t="shared" si="143"/>
        <v>0</v>
      </c>
      <c r="GA350" s="110">
        <f t="shared" si="144"/>
        <v>0</v>
      </c>
      <c r="GB350" s="110">
        <f t="shared" si="145"/>
        <v>0</v>
      </c>
      <c r="GC350" s="110">
        <f t="shared" si="146"/>
        <v>0</v>
      </c>
      <c r="GD350" s="110">
        <f t="shared" si="147"/>
        <v>0</v>
      </c>
      <c r="GE350" s="110">
        <f t="shared" si="148"/>
        <v>0</v>
      </c>
      <c r="GF350" s="111">
        <f t="shared" si="149"/>
        <v>0</v>
      </c>
      <c r="GG350" s="100">
        <f t="shared" si="150"/>
        <v>0</v>
      </c>
      <c r="GH350" s="109">
        <f t="shared" si="151"/>
        <v>0</v>
      </c>
      <c r="GI350" s="109">
        <f t="shared" si="152"/>
        <v>0</v>
      </c>
      <c r="GJ350" s="109">
        <f t="shared" si="153"/>
        <v>0</v>
      </c>
      <c r="GK350" s="109">
        <f t="shared" si="154"/>
        <v>0</v>
      </c>
      <c r="GL350" s="109">
        <f t="shared" si="155"/>
        <v>0</v>
      </c>
      <c r="GM350" s="109">
        <f t="shared" si="156"/>
        <v>0</v>
      </c>
      <c r="GN350" s="109">
        <f t="shared" si="157"/>
        <v>0</v>
      </c>
      <c r="GO350" s="110">
        <f t="shared" si="158"/>
        <v>0</v>
      </c>
      <c r="GP350" s="110">
        <f t="shared" si="159"/>
        <v>0</v>
      </c>
      <c r="GQ350" s="110">
        <f t="shared" si="160"/>
        <v>0</v>
      </c>
      <c r="GR350" s="110">
        <f t="shared" si="161"/>
        <v>0</v>
      </c>
      <c r="GS350" s="110">
        <f t="shared" si="162"/>
        <v>0</v>
      </c>
      <c r="GT350" s="110">
        <f t="shared" si="163"/>
        <v>0</v>
      </c>
      <c r="GU350" s="111">
        <f t="shared" si="164"/>
        <v>0</v>
      </c>
      <c r="GX350" s="151" cm="1">
        <f t="array" ref="GX350">_xlfn.IFS(GX$1= 0,"", NOT(ISBLANK(CA350)), 0, ISBLANK(CA350), $Q350-$S350+FR350-AU350-DG350)</f>
        <v>0</v>
      </c>
      <c r="GY350" s="152" cm="1">
        <f t="array" ref="GY350">_xlfn.IFS(GY$1= 0,"", NOT(ISBLANK(CB350)), 0, ISBLANK(CB350), $Q350-$S350+FS350-AV350-DH350)</f>
        <v>0</v>
      </c>
      <c r="GZ350" s="152" cm="1">
        <f t="array" ref="GZ350">_xlfn.IFS(GZ$1= 0,"", NOT(ISBLANK(CC350)), 0, ISBLANK(CC350), $Q350-$S350+FT350-AW350-DI350)</f>
        <v>0</v>
      </c>
      <c r="HA350" s="152" cm="1">
        <f t="array" ref="HA350">_xlfn.IFS(HA$1= 0,"", NOT(ISBLANK(CD350)), 0, ISBLANK(CD350), $Q350-$S350+FU350-AX350-DJ350)</f>
        <v>0</v>
      </c>
      <c r="HB350" s="152" cm="1">
        <f t="array" ref="HB350">_xlfn.IFS(HB$1= 0,"", NOT(ISBLANK(CE350)), 0, ISBLANK(CE350), $Q350-$S350+FV350-AY350-DK350)</f>
        <v>0</v>
      </c>
      <c r="HC350" s="152" cm="1">
        <f t="array" ref="HC350">_xlfn.IFS(HC$1= 0,"", NOT(ISBLANK(CF350)), 0, ISBLANK(CF350), $Q350-$S350+FW350-AZ350-DL350)</f>
        <v>0</v>
      </c>
      <c r="HD350" s="152" cm="1">
        <f t="array" ref="HD350">_xlfn.IFS(HD$1= 0,"", NOT(ISBLANK(CG350)), 0, ISBLANK(CG350), $Q350-$S350+FX350-BA350-DM350)</f>
        <v>0</v>
      </c>
      <c r="HE350" s="152" t="str" cm="1">
        <f t="array" ref="HE350">_xlfn.IFS(HE$1= 0,"", NOT(ISBLANK(CH350)), 0, ISBLANK(CH350), $Q350-$S350+FY350-BB350-DN350)</f>
        <v/>
      </c>
      <c r="HF350" s="152" t="str" cm="1">
        <f t="array" ref="HF350">_xlfn.IFS(HF$1= 0,"", NOT(ISBLANK(CI350)), 0, ISBLANK(CI350), $Q350-$S350+FZ350-BC350-DO350)</f>
        <v/>
      </c>
      <c r="HG350" s="152" t="str" cm="1">
        <f t="array" ref="HG350">_xlfn.IFS(HG$1= 0,"", NOT(ISBLANK(CJ350)), 0, ISBLANK(CJ350), $Q350-$S350+GA350-BD350-DP350)</f>
        <v/>
      </c>
      <c r="HH350" s="152" t="str" cm="1">
        <f t="array" ref="HH350">_xlfn.IFS(HH$1= 0,"", NOT(ISBLANK(CK350)), 0, ISBLANK(CK350), $Q350-$S350+GB350-BE350-DQ350)</f>
        <v/>
      </c>
      <c r="HI350" s="152" t="str" cm="1">
        <f t="array" ref="HI350">_xlfn.IFS(HI$1= 0,"", NOT(ISBLANK(CL350)), 0, ISBLANK(CL350), $Q350-$S350+GC350-BF350-DR350)</f>
        <v/>
      </c>
      <c r="HJ350" s="152" t="str" cm="1">
        <f t="array" ref="HJ350">_xlfn.IFS(HJ$1= 0,"", NOT(ISBLANK(CM350)), 0, ISBLANK(CM350), $Q350-$S350+GD350-BG350-DS350)</f>
        <v/>
      </c>
      <c r="HK350" s="152" t="str" cm="1">
        <f t="array" ref="HK350">_xlfn.IFS(HK$1= 0,"", NOT(ISBLANK(CN350)), 0, ISBLANK(CN350), $Q350-$S350+GE350-BH350-DT350)</f>
        <v/>
      </c>
      <c r="HL350" s="153" t="str" cm="1">
        <f t="array" ref="HL350">_xlfn.IFS(HL$1= 0,"", NOT(ISBLANK(CO350)), 0, ISBLANK(CO350), $Q350-$S350+GF350-BI350-DU350)</f>
        <v/>
      </c>
      <c r="HM350" s="153" t="str" cm="1">
        <f t="array" ref="HM350">_xlfn.IFS(HM$1= 0,"", NOT(ISBLANK(DE350)), 0, ISBLANK(DE350), $Q350-$S350+IC350-BY350-#REF!)</f>
        <v/>
      </c>
      <c r="HN350" s="153" t="e" cm="1">
        <f t="array" ref="HN350">_xlfn.IFS(HN$1= 0,"", NOT(ISBLANK(DF350)), 0, ISBLANK(DF350), $Q350-$S350+ID350-BZ350-#REF!)</f>
        <v>#REF!</v>
      </c>
      <c r="HO350" s="153" t="e" cm="1">
        <f t="array" ref="HO350">_xlfn.IFS(HO$1= 0,"", NOT(ISBLANK(DG350)), 0, ISBLANK(DG350), $Q350-$S350+IE350-CA350-#REF!)</f>
        <v>#VALUE!</v>
      </c>
      <c r="HP350" s="153" t="e" cm="1">
        <f t="array" ref="HP350">_xlfn.IFS(HP$1= 0,"", NOT(ISBLANK(DH350)), 0, ISBLANK(DH350), $Q350-$S350+IF350-CB350-#REF!)</f>
        <v>#REF!</v>
      </c>
      <c r="HQ350" s="153" t="e" cm="1">
        <f t="array" ref="HQ350">_xlfn.IFS(HQ$1= 0,"", NOT(ISBLANK(DI350)), 0, ISBLANK(DI350), $Q350-$S350+IG350-CC350-#REF!)</f>
        <v>#REF!</v>
      </c>
      <c r="HR350" s="153" cm="1">
        <f t="array" ref="HR350">_xlfn.IFS(HR$1= 0,"", NOT(ISBLANK(DJ350)), 0, ISBLANK(DJ350), $Q350-$S350+IH350-CD350-EK350)</f>
        <v>0</v>
      </c>
      <c r="HS350" s="153" t="e" cm="1">
        <f t="array" ref="HS350">_xlfn.IFS(HS$1= 0,"", NOT(ISBLANK(DK350)), 0, ISBLANK(DK350), $Q350-$S350+II350-CE350-EL350)</f>
        <v>#VALUE!</v>
      </c>
      <c r="HT350" s="153" t="e" cm="1">
        <f t="array" ref="HT350">_xlfn.IFS(HT$1= 0,"", NOT(ISBLANK(DL350)), 0, ISBLANK(DL350), $Q350-$S350+GV350-CF350-EM350)</f>
        <v>#VALUE!</v>
      </c>
      <c r="HU350" s="153" t="e" cm="1">
        <f t="array" ref="HU350">_xlfn.IFS(HU$1= 0,"", NOT(ISBLANK(DM350)), 0, ISBLANK(DM350), $Q350-$S350+GW350-CG350-EN350)</f>
        <v>#VALUE!</v>
      </c>
      <c r="HV350" s="153" t="str" cm="1">
        <f t="array" ref="HV350">_xlfn.IFS(HV$1= 0,"", NOT(ISBLANK(DN350)), 0, ISBLANK(DN350), $Q350-$S350+GX350-CH350-EO350)</f>
        <v/>
      </c>
      <c r="HW350" s="153" t="str" cm="1">
        <f t="array" ref="HW350">_xlfn.IFS(HW$1= 0,"", NOT(ISBLANK(DO350)), 0, ISBLANK(DO350), $Q350-$S350+GY350-CI350-EP350)</f>
        <v/>
      </c>
      <c r="HX350" s="153" t="str" cm="1">
        <f t="array" ref="HX350">_xlfn.IFS(HX$1= 0,"", NOT(ISBLANK(DP350)), 0, ISBLANK(DP350), $Q350-$S350+GZ350-CJ350-EQ350)</f>
        <v/>
      </c>
      <c r="HY350" s="153" t="str" cm="1">
        <f t="array" ref="HY350">_xlfn.IFS(HY$1= 0,"", NOT(ISBLANK(DQ350)), 0, ISBLANK(DQ350), $Q350-$S350+HA350-CK350-ER350)</f>
        <v/>
      </c>
      <c r="HZ350" s="153" t="str" cm="1">
        <f t="array" ref="HZ350">_xlfn.IFS(HZ$1= 0,"", NOT(ISBLANK(DR350)), 0, ISBLANK(DR350), $Q350-$S350+HB350-CL350-ES350)</f>
        <v/>
      </c>
      <c r="IA350" s="153" t="str" cm="1">
        <f t="array" ref="IA350">_xlfn.IFS(IA$1= 0,"", NOT(ISBLANK(DS350)), 0, ISBLANK(DS350), $Q350-$S350+HC350-CM350-ET350)</f>
        <v/>
      </c>
    </row>
    <row r="351" spans="1:235" ht="16.5" x14ac:dyDescent="0.3">
      <c r="A351" s="144"/>
      <c r="B351" s="106"/>
      <c r="C351" s="106"/>
      <c r="D351" s="107"/>
      <c r="E351" s="131"/>
      <c r="F351" s="137"/>
      <c r="G351" s="2"/>
      <c r="H351" s="2"/>
      <c r="I351" s="2"/>
      <c r="J351" s="2"/>
      <c r="K351" s="2"/>
      <c r="L351" s="2"/>
      <c r="M351" s="140"/>
      <c r="N351" s="137"/>
      <c r="O351" s="138"/>
      <c r="P351" s="133"/>
      <c r="Q351" s="94">
        <f t="shared" si="133"/>
        <v>0</v>
      </c>
      <c r="R351" s="1"/>
      <c r="S351" s="1"/>
      <c r="T351" s="2"/>
      <c r="U351" s="2"/>
      <c r="V351" s="82">
        <f t="shared" si="134"/>
        <v>0</v>
      </c>
      <c r="W351" s="121"/>
      <c r="X351" s="108"/>
      <c r="AU351" s="105"/>
      <c r="AV351" s="105"/>
      <c r="AW351" s="105"/>
      <c r="AX351" s="105"/>
      <c r="AY351" s="105"/>
      <c r="AZ351" s="105"/>
      <c r="BA351" s="105"/>
      <c r="BB351" s="105"/>
      <c r="BC351" s="105"/>
      <c r="BD351" s="105"/>
      <c r="BE351" s="105"/>
      <c r="BF351" s="105"/>
      <c r="BG351" s="105"/>
      <c r="BH351" s="105"/>
      <c r="BI351" s="105"/>
      <c r="BJ351" s="105"/>
      <c r="BK351" s="105"/>
      <c r="BL351" s="105"/>
      <c r="BM351" s="105"/>
      <c r="BN351" s="105"/>
      <c r="BO351" s="105"/>
      <c r="BP351" s="105"/>
      <c r="BQ351" s="105"/>
      <c r="BR351" s="105"/>
      <c r="BS351" s="105"/>
      <c r="BT351" s="105"/>
      <c r="BU351" s="105"/>
      <c r="BV351" s="105"/>
      <c r="BW351" s="105"/>
      <c r="BX351" s="105"/>
      <c r="BZ351" s="99"/>
      <c r="CA351" s="105" t="s">
        <v>32</v>
      </c>
      <c r="CB351" s="105"/>
      <c r="CC351" s="105"/>
      <c r="CD351" s="105"/>
      <c r="CE351" s="105"/>
      <c r="CF351" s="105"/>
      <c r="CG351" s="105"/>
      <c r="CH351" s="105"/>
      <c r="CI351" s="105"/>
      <c r="CJ351" s="105"/>
      <c r="CK351" s="105"/>
      <c r="CL351" s="105"/>
      <c r="CM351" s="105"/>
      <c r="CN351" s="105"/>
      <c r="CO351" s="105"/>
      <c r="CP351" s="105" t="s">
        <v>32</v>
      </c>
      <c r="CQ351" s="105"/>
      <c r="CR351" s="105"/>
      <c r="CS351" s="105"/>
      <c r="CT351" s="105"/>
      <c r="CU351" s="105"/>
      <c r="CV351" s="105"/>
      <c r="CW351" s="105"/>
      <c r="CX351" s="105"/>
      <c r="CY351" s="105"/>
      <c r="CZ351" s="105"/>
      <c r="DA351" s="105"/>
      <c r="DB351" s="105"/>
      <c r="DC351" s="105"/>
      <c r="DD351" s="105"/>
      <c r="DE351" s="99"/>
      <c r="DF351" s="99"/>
      <c r="DG351" s="105"/>
      <c r="DH351" s="105"/>
      <c r="DI351" s="105"/>
      <c r="DJ351" s="105"/>
      <c r="DK351" s="105"/>
      <c r="DL351" s="105"/>
      <c r="DM351" s="105"/>
      <c r="DN351" s="105"/>
      <c r="DO351" s="105"/>
      <c r="DP351" s="105"/>
      <c r="DQ351" s="105"/>
      <c r="DR351" s="105"/>
      <c r="DS351" s="105"/>
      <c r="DT351" s="105"/>
      <c r="DU351" s="105"/>
      <c r="DV351" s="105"/>
      <c r="DW351" s="105"/>
      <c r="DX351" s="105"/>
      <c r="DY351" s="105"/>
      <c r="DZ351" s="105"/>
      <c r="EA351" s="105"/>
      <c r="EB351" s="105"/>
      <c r="EC351" s="105"/>
      <c r="ED351" s="105"/>
      <c r="EE351" s="105"/>
      <c r="EF351" s="105"/>
      <c r="EG351" s="105"/>
      <c r="EH351" s="105"/>
      <c r="EI351" s="105"/>
      <c r="EJ351" s="105"/>
      <c r="EL351" s="146" t="str" cm="1">
        <f t="array" ref="EL351">IF(OR(EL$1=0, $A351="", _xlfn.XLOOKUP(EL$1, $Z$2:$Z$18, $AD$2:$AD$18, "")=""),"",SQRT((_xlfn.XLOOKUP(EL$1,$Z$2:$Z$18,$AA$2:$AA$18)-$T351)^2+(_xlfn.XLOOKUP(EL$1,$Z$2:$Z$18,$AB$2:$AB$18)-$U351)^2+(_xlfn.XLOOKUP(EL$1,$Z$2:$Z$18,$AC$2:$AC$18-$V351)^2)))</f>
        <v/>
      </c>
      <c r="EM351" s="96" t="str" cm="1">
        <f t="array" ref="EM351">IF(OR(EM$1=0, $A351="", _xlfn.XLOOKUP(EM$1, $Z$2:$Z$18, $AD$2:$AD$18, "")=""),"",SQRT((_xlfn.XLOOKUP(EM$1,$Z$2:$Z$18,$AA$2:$AA$18)-$T351)^2+(_xlfn.XLOOKUP(EM$1,$Z$2:$Z$18,$AB$2:$AB$18)-$U351)^2+(_xlfn.XLOOKUP(EM$1,$Z$2:$Z$18,$AC$2:$AC$18-$V351)^2)))</f>
        <v/>
      </c>
      <c r="EN351" s="96" t="str" cm="1">
        <f t="array" ref="EN351">IF(OR(EN$1=0, $A351="", _xlfn.XLOOKUP(EN$1, $Z$2:$Z$18, $AD$2:$AD$18, "")=""),"",SQRT((_xlfn.XLOOKUP(EN$1,$Z$2:$Z$18,$AA$2:$AA$18)-$T351)^2+(_xlfn.XLOOKUP(EN$1,$Z$2:$Z$18,$AB$2:$AB$18)-$U351)^2+(_xlfn.XLOOKUP(EN$1,$Z$2:$Z$18,$AC$2:$AC$18-$V351)^2)))</f>
        <v/>
      </c>
      <c r="EO351" s="96" t="str" cm="1">
        <f t="array" ref="EO351">IF(OR(EO$1=0, $A351="", _xlfn.XLOOKUP(EO$1, $Z$2:$Z$18, $AD$2:$AD$18, "")=""),"",SQRT((_xlfn.XLOOKUP(EO$1,$Z$2:$Z$18,$AA$2:$AA$18)-$T351)^2+(_xlfn.XLOOKUP(EO$1,$Z$2:$Z$18,$AB$2:$AB$18)-$U351)^2+(_xlfn.XLOOKUP(EO$1,$Z$2:$Z$18,$AC$2:$AC$18-$V351)^2)))</f>
        <v/>
      </c>
      <c r="EP351" s="96" t="str" cm="1">
        <f t="array" ref="EP351">IF(OR(EP$1=0, $A351="", _xlfn.XLOOKUP(EP$1, $Z$2:$Z$18, $AD$2:$AD$18, "")=""),"",SQRT((_xlfn.XLOOKUP(EP$1,$Z$2:$Z$18,$AA$2:$AA$18)-$T351)^2+(_xlfn.XLOOKUP(EP$1,$Z$2:$Z$18,$AB$2:$AB$18)-$U351)^2+(_xlfn.XLOOKUP(EP$1,$Z$2:$Z$18,$AC$2:$AC$18-$V351)^2)))</f>
        <v/>
      </c>
      <c r="EQ351" s="96" t="str" cm="1">
        <f t="array" ref="EQ351">IF(OR(EQ$1=0, $A351="", _xlfn.XLOOKUP(EQ$1, $Z$2:$Z$18, $AD$2:$AD$18, "")=""),"",SQRT((_xlfn.XLOOKUP(EQ$1,$Z$2:$Z$18,$AA$2:$AA$18)-$T351)^2+(_xlfn.XLOOKUP(EQ$1,$Z$2:$Z$18,$AB$2:$AB$18)-$U351)^2+(_xlfn.XLOOKUP(EQ$1,$Z$2:$Z$18,$AC$2:$AC$18-$V351)^2)))</f>
        <v/>
      </c>
      <c r="ER351" s="96" t="str" cm="1">
        <f t="array" ref="ER351">IF(OR(ER$1=0, $A351="", _xlfn.XLOOKUP(ER$1, $Z$2:$Z$18, $AD$2:$AD$18, "")=""),"",SQRT((_xlfn.XLOOKUP(ER$1,$Z$2:$Z$18,$AA$2:$AA$18)-$T351)^2+(_xlfn.XLOOKUP(ER$1,$Z$2:$Z$18,$AB$2:$AB$18)-$U351)^2+(_xlfn.XLOOKUP(ER$1,$Z$2:$Z$18,$AC$2:$AC$18-$V351)^2)))</f>
        <v/>
      </c>
      <c r="ES351" s="96" t="str" cm="1">
        <f t="array" ref="ES351">IF(OR(ES$1=0, $A351="", _xlfn.XLOOKUP(ES$1, $Z$2:$Z$18, $AD$2:$AD$18, "")=""),"",SQRT((_xlfn.XLOOKUP(ES$1,$Z$2:$Z$18,$AA$2:$AA$18)-$T351)^2+(_xlfn.XLOOKUP(ES$1,$Z$2:$Z$18,$AB$2:$AB$18)-$U351)^2+(_xlfn.XLOOKUP(ES$1,$Z$2:$Z$18,$AC$2:$AC$18-$V351)^2)))</f>
        <v/>
      </c>
      <c r="ET351" s="97" t="str" cm="1">
        <f t="array" ref="ET351">IF(OR(ET$1=0, $A351="", _xlfn.XLOOKUP(ET$1, $Z$2:$Z$18, $AD$2:$AD$18, "")=""),"",SQRT((_xlfn.XLOOKUP(ET$1,$Z$2:$Z$18,$AA$2:$AA$18)-$T351)^2+(_xlfn.XLOOKUP(ET$1,$Z$2:$Z$18,$AB$2:$AB$18)-$U351)^2+(_xlfn.XLOOKUP(ET$1,$Z$2:$Z$18,$AC$2:$AC$18-$V351)^2)))</f>
        <v/>
      </c>
      <c r="EU351" s="97" t="str" cm="1">
        <f t="array" ref="EU351">IF(OR(EU$1=0, $A351="", _xlfn.XLOOKUP(EU$1, $Z$2:$Z$18, $AD$2:$AD$18, "")=""),"",SQRT((_xlfn.XLOOKUP(EU$1,$Z$2:$Z$18,$AA$2:$AA$18)-$T351)^2+(_xlfn.XLOOKUP(EU$1,$Z$2:$Z$18,$AB$2:$AB$18)-$U351)^2+(_xlfn.XLOOKUP(EU$1,$Z$2:$Z$18,$AC$2:$AC$18-$V351)^2)))</f>
        <v/>
      </c>
      <c r="EV351" s="97" t="str" cm="1">
        <f t="array" ref="EV351">IF(OR(EV$1=0, $A351="", _xlfn.XLOOKUP(EV$1, $Z$2:$Z$18, $AD$2:$AD$18, "")=""),"",SQRT((_xlfn.XLOOKUP(EV$1,$Z$2:$Z$18,$AA$2:$AA$18)-$T351)^2+(_xlfn.XLOOKUP(EV$1,$Z$2:$Z$18,$AB$2:$AB$18)-$U351)^2+(_xlfn.XLOOKUP(EV$1,$Z$2:$Z$18,$AC$2:$AC$18-$V351)^2)))</f>
        <v/>
      </c>
      <c r="EW351" s="97" t="str" cm="1">
        <f t="array" ref="EW351">IF(OR(EW$1=0, $A351="", _xlfn.XLOOKUP(EW$1, $Z$2:$Z$18, $AD$2:$AD$18, "")=""),"",SQRT((_xlfn.XLOOKUP(EW$1,$Z$2:$Z$18,$AA$2:$AA$18)-$T351)^2+(_xlfn.XLOOKUP(EW$1,$Z$2:$Z$18,$AB$2:$AB$18)-$U351)^2+(_xlfn.XLOOKUP(EW$1,$Z$2:$Z$18,$AC$2:$AC$18-$V351)^2)))</f>
        <v/>
      </c>
      <c r="EX351" s="97" t="str" cm="1">
        <f t="array" ref="EX351">IF(OR(EX$1=0, $A351="", _xlfn.XLOOKUP(EX$1, $Z$2:$Z$18, $AD$2:$AD$18, "")=""),"",SQRT((_xlfn.XLOOKUP(EX$1,$Z$2:$Z$18,$AA$2:$AA$18)-$T351)^2+(_xlfn.XLOOKUP(EX$1,$Z$2:$Z$18,$AB$2:$AB$18)-$U351)^2+(_xlfn.XLOOKUP(EX$1,$Z$2:$Z$18,$AC$2:$AC$18-$V351)^2)))</f>
        <v/>
      </c>
      <c r="EY351" s="97" t="str" cm="1">
        <f t="array" ref="EY351">IF(OR(EY$1=0, $A351="", _xlfn.XLOOKUP(EY$1, $Z$2:$Z$18, $AD$2:$AD$18, "")=""),"",SQRT((_xlfn.XLOOKUP(EY$1,$Z$2:$Z$18,$AA$2:$AA$18)-$T351)^2+(_xlfn.XLOOKUP(EY$1,$Z$2:$Z$18,$AB$2:$AB$18)-$U351)^2+(_xlfn.XLOOKUP(EY$1,$Z$2:$Z$18,$AC$2:$AC$18-$V351)^2)))</f>
        <v/>
      </c>
      <c r="EZ351" s="98" t="str" cm="1">
        <f t="array" ref="EZ351">IF(OR(EZ$1=0, $A351="", _xlfn.XLOOKUP(EZ$1, $Z$2:$Z$18, $AD$2:$AD$18, "")=""),"",SQRT((_xlfn.XLOOKUP(EZ$1,$Z$2:$Z$18,$AA$2:$AA$18)-$T351)^2+(_xlfn.XLOOKUP(EZ$1,$Z$2:$Z$18,$AB$2:$AB$18)-$U351)^2+(_xlfn.XLOOKUP(EZ$1,$Z$2:$Z$18,$AC$2:$AC$18-$V351)^2)))</f>
        <v/>
      </c>
      <c r="FA351" s="146" t="str" cm="1">
        <f t="array" ref="FA351">IF(OR(FA$1=0, $A351="", _xlfn.XLOOKUP(FA$1, $Z$2:$Z$18, $AD$2:$AD$18, "")=""),"",SQRT((_xlfn.XLOOKUP(FA$1,$Z$2:$Z$18,$AA$2:$AA$18)-$T351)^2+(_xlfn.XLOOKUP(FA$1,$Z$2:$Z$18,$AB$2:$AB$18)-$U351)^2+(_xlfn.XLOOKUP(FA$1,$Z$2:$Z$18,$AC$2:$AC$18-$V351)^2)))</f>
        <v/>
      </c>
      <c r="FB351" s="96" t="str" cm="1">
        <f t="array" ref="FB351">IF(OR(FB$1=0, $A351="", _xlfn.XLOOKUP(FB$1, $Z$2:$Z$18, $AD$2:$AD$18, "")=""),"",SQRT((_xlfn.XLOOKUP(FB$1,$Z$2:$Z$18,$AA$2:$AA$18)-$T351)^2+(_xlfn.XLOOKUP(FB$1,$Z$2:$Z$18,$AB$2:$AB$18)-$U351)^2+(_xlfn.XLOOKUP(FB$1,$Z$2:$Z$18,$AC$2:$AC$18-$V351)^2)))</f>
        <v/>
      </c>
      <c r="FC351" s="96" t="str" cm="1">
        <f t="array" ref="FC351">IF(OR(FC$1=0, $A351="", _xlfn.XLOOKUP(FC$1, $Z$2:$Z$18, $AD$2:$AD$18, "")=""),"",SQRT((_xlfn.XLOOKUP(FC$1,$Z$2:$Z$18,$AA$2:$AA$18)-$T351)^2+(_xlfn.XLOOKUP(FC$1,$Z$2:$Z$18,$AB$2:$AB$18)-$U351)^2+(_xlfn.XLOOKUP(FC$1,$Z$2:$Z$18,$AC$2:$AC$18-$V351)^2)))</f>
        <v/>
      </c>
      <c r="FD351" s="96" t="str" cm="1">
        <f t="array" ref="FD351">IF(OR(FD$1=0, $A351="", _xlfn.XLOOKUP(FD$1, $Z$2:$Z$18, $AD$2:$AD$18, "")=""),"",SQRT((_xlfn.XLOOKUP(FD$1,$Z$2:$Z$18,$AA$2:$AA$18)-$T351)^2+(_xlfn.XLOOKUP(FD$1,$Z$2:$Z$18,$AB$2:$AB$18)-$U351)^2+(_xlfn.XLOOKUP(FD$1,$Z$2:$Z$18,$AC$2:$AC$18-$V351)^2)))</f>
        <v/>
      </c>
      <c r="FE351" s="96" t="str" cm="1">
        <f t="array" ref="FE351">IF(OR(FE$1=0, $A351="", _xlfn.XLOOKUP(FE$1, $Z$2:$Z$18, $AD$2:$AD$18, "")=""),"",SQRT((_xlfn.XLOOKUP(FE$1,$Z$2:$Z$18,$AA$2:$AA$18)-$T351)^2+(_xlfn.XLOOKUP(FE$1,$Z$2:$Z$18,$AB$2:$AB$18)-$U351)^2+(_xlfn.XLOOKUP(FE$1,$Z$2:$Z$18,$AC$2:$AC$18-$V351)^2)))</f>
        <v/>
      </c>
      <c r="FF351" s="96" t="str" cm="1">
        <f t="array" ref="FF351">IF(OR(FF$1=0, $A351="", _xlfn.XLOOKUP(FF$1, $Z$2:$Z$18, $AD$2:$AD$18, "")=""),"",SQRT((_xlfn.XLOOKUP(FF$1,$Z$2:$Z$18,$AA$2:$AA$18)-$T351)^2+(_xlfn.XLOOKUP(FF$1,$Z$2:$Z$18,$AB$2:$AB$18)-$U351)^2+(_xlfn.XLOOKUP(FF$1,$Z$2:$Z$18,$AC$2:$AC$18-$V351)^2)))</f>
        <v/>
      </c>
      <c r="FG351" s="96" t="str" cm="1">
        <f t="array" ref="FG351">IF(OR(FG$1=0, $A351="", _xlfn.XLOOKUP(FG$1, $Z$2:$Z$18, $AD$2:$AD$18, "")=""),"",SQRT((_xlfn.XLOOKUP(FG$1,$Z$2:$Z$18,$AA$2:$AA$18)-$T351)^2+(_xlfn.XLOOKUP(FG$1,$Z$2:$Z$18,$AB$2:$AB$18)-$U351)^2+(_xlfn.XLOOKUP(FG$1,$Z$2:$Z$18,$AC$2:$AC$18-$V351)^2)))</f>
        <v/>
      </c>
      <c r="FH351" s="96" t="str" cm="1">
        <f t="array" ref="FH351">IF(OR(FH$1=0, $A351="", _xlfn.XLOOKUP(FH$1, $Z$2:$Z$18, $AD$2:$AD$18, "")=""),"",SQRT((_xlfn.XLOOKUP(FH$1,$Z$2:$Z$18,$AA$2:$AA$18)-$T351)^2+(_xlfn.XLOOKUP(FH$1,$Z$2:$Z$18,$AB$2:$AB$18)-$U351)^2+(_xlfn.XLOOKUP(FH$1,$Z$2:$Z$18,$AC$2:$AC$18-$V351)^2)))</f>
        <v/>
      </c>
      <c r="FI351" s="97" t="str" cm="1">
        <f t="array" ref="FI351">IF(OR(FI$1=0, $A351="", _xlfn.XLOOKUP(FI$1, $Z$2:$Z$18, $AD$2:$AD$18, "")=""),"",SQRT((_xlfn.XLOOKUP(FI$1,$Z$2:$Z$18,$AA$2:$AA$18)-$T351)^2+(_xlfn.XLOOKUP(FI$1,$Z$2:$Z$18,$AB$2:$AB$18)-$U351)^2+(_xlfn.XLOOKUP(FI$1,$Z$2:$Z$18,$AC$2:$AC$18-$V351)^2)))</f>
        <v/>
      </c>
      <c r="FJ351" s="97" t="str" cm="1">
        <f t="array" ref="FJ351">IF(OR(FJ$1=0, $A351="", _xlfn.XLOOKUP(FJ$1, $Z$2:$Z$18, $AD$2:$AD$18, "")=""),"",SQRT((_xlfn.XLOOKUP(FJ$1,$Z$2:$Z$18,$AA$2:$AA$18)-$T351)^2+(_xlfn.XLOOKUP(FJ$1,$Z$2:$Z$18,$AB$2:$AB$18)-$U351)^2+(_xlfn.XLOOKUP(FJ$1,$Z$2:$Z$18,$AC$2:$AC$18-$V351)^2)))</f>
        <v/>
      </c>
      <c r="FK351" s="97" t="str" cm="1">
        <f t="array" ref="FK351">IF(OR(FK$1=0, $A351="", _xlfn.XLOOKUP(FK$1, $Z$2:$Z$18, $AD$2:$AD$18, "")=""),"",SQRT((_xlfn.XLOOKUP(FK$1,$Z$2:$Z$18,$AA$2:$AA$18)-$T351)^2+(_xlfn.XLOOKUP(FK$1,$Z$2:$Z$18,$AB$2:$AB$18)-$U351)^2+(_xlfn.XLOOKUP(FK$1,$Z$2:$Z$18,$AC$2:$AC$18-$V351)^2)))</f>
        <v/>
      </c>
      <c r="FL351" s="97" t="str" cm="1">
        <f t="array" ref="FL351">IF(OR(FL$1=0, $A351="", _xlfn.XLOOKUP(FL$1, $Z$2:$Z$18, $AD$2:$AD$18, "")=""),"",SQRT((_xlfn.XLOOKUP(FL$1,$Z$2:$Z$18,$AA$2:$AA$18)-$T351)^2+(_xlfn.XLOOKUP(FL$1,$Z$2:$Z$18,$AB$2:$AB$18)-$U351)^2+(_xlfn.XLOOKUP(FL$1,$Z$2:$Z$18,$AC$2:$AC$18-$V351)^2)))</f>
        <v/>
      </c>
      <c r="FM351" s="97" t="str" cm="1">
        <f t="array" ref="FM351">IF(OR(FM$1=0, $A351="", _xlfn.XLOOKUP(FM$1, $Z$2:$Z$18, $AD$2:$AD$18, "")=""),"",SQRT((_xlfn.XLOOKUP(FM$1,$Z$2:$Z$18,$AA$2:$AA$18)-$T351)^2+(_xlfn.XLOOKUP(FM$1,$Z$2:$Z$18,$AB$2:$AB$18)-$U351)^2+(_xlfn.XLOOKUP(FM$1,$Z$2:$Z$18,$AC$2:$AC$18-$V351)^2)))</f>
        <v/>
      </c>
      <c r="FN351" s="97" t="str" cm="1">
        <f t="array" ref="FN351">IF(OR(FN$1=0, $A351="", _xlfn.XLOOKUP(FN$1, $Z$2:$Z$18, $AD$2:$AD$18, "")=""),"",SQRT((_xlfn.XLOOKUP(FN$1,$Z$2:$Z$18,$AA$2:$AA$18)-$T351)^2+(_xlfn.XLOOKUP(FN$1,$Z$2:$Z$18,$AB$2:$AB$18)-$U351)^2+(_xlfn.XLOOKUP(FN$1,$Z$2:$Z$18,$AC$2:$AC$18-$V351)^2)))</f>
        <v/>
      </c>
      <c r="FO351" s="98" t="str" cm="1">
        <f t="array" ref="FO351">IF(OR(FO$1=0, $A351="", _xlfn.XLOOKUP(FO$1, $Z$2:$Z$18, $AD$2:$AD$18, "")=""),"",SQRT((_xlfn.XLOOKUP(FO$1,$Z$2:$Z$18,$AA$2:$AA$18)-$T351)^2+(_xlfn.XLOOKUP(FO$1,$Z$2:$Z$18,$AB$2:$AB$18)-$U351)^2+(_xlfn.XLOOKUP(FO$1,$Z$2:$Z$18,$AC$2:$AC$18-$V351)^2)))</f>
        <v/>
      </c>
      <c r="FP351" s="99"/>
      <c r="FQ351" s="99"/>
      <c r="FR351" s="100">
        <f t="shared" si="135"/>
        <v>0</v>
      </c>
      <c r="FS351" s="109">
        <f t="shared" si="136"/>
        <v>0</v>
      </c>
      <c r="FT351" s="109">
        <f t="shared" si="137"/>
        <v>0</v>
      </c>
      <c r="FU351" s="109">
        <f t="shared" si="138"/>
        <v>0</v>
      </c>
      <c r="FV351" s="109">
        <f t="shared" si="139"/>
        <v>0</v>
      </c>
      <c r="FW351" s="109">
        <f t="shared" si="140"/>
        <v>0</v>
      </c>
      <c r="FX351" s="109">
        <f t="shared" si="141"/>
        <v>0</v>
      </c>
      <c r="FY351" s="109">
        <f t="shared" si="142"/>
        <v>0</v>
      </c>
      <c r="FZ351" s="110">
        <f t="shared" si="143"/>
        <v>0</v>
      </c>
      <c r="GA351" s="110">
        <f t="shared" si="144"/>
        <v>0</v>
      </c>
      <c r="GB351" s="110">
        <f t="shared" si="145"/>
        <v>0</v>
      </c>
      <c r="GC351" s="110">
        <f t="shared" si="146"/>
        <v>0</v>
      </c>
      <c r="GD351" s="110">
        <f t="shared" si="147"/>
        <v>0</v>
      </c>
      <c r="GE351" s="110">
        <f t="shared" si="148"/>
        <v>0</v>
      </c>
      <c r="GF351" s="111">
        <f t="shared" si="149"/>
        <v>0</v>
      </c>
      <c r="GG351" s="100">
        <f t="shared" si="150"/>
        <v>0</v>
      </c>
      <c r="GH351" s="109">
        <f t="shared" si="151"/>
        <v>0</v>
      </c>
      <c r="GI351" s="109">
        <f t="shared" si="152"/>
        <v>0</v>
      </c>
      <c r="GJ351" s="109">
        <f t="shared" si="153"/>
        <v>0</v>
      </c>
      <c r="GK351" s="109">
        <f t="shared" si="154"/>
        <v>0</v>
      </c>
      <c r="GL351" s="109">
        <f t="shared" si="155"/>
        <v>0</v>
      </c>
      <c r="GM351" s="109">
        <f t="shared" si="156"/>
        <v>0</v>
      </c>
      <c r="GN351" s="109">
        <f t="shared" si="157"/>
        <v>0</v>
      </c>
      <c r="GO351" s="110">
        <f t="shared" si="158"/>
        <v>0</v>
      </c>
      <c r="GP351" s="110">
        <f t="shared" si="159"/>
        <v>0</v>
      </c>
      <c r="GQ351" s="110">
        <f t="shared" si="160"/>
        <v>0</v>
      </c>
      <c r="GR351" s="110">
        <f t="shared" si="161"/>
        <v>0</v>
      </c>
      <c r="GS351" s="110">
        <f t="shared" si="162"/>
        <v>0</v>
      </c>
      <c r="GT351" s="110">
        <f t="shared" si="163"/>
        <v>0</v>
      </c>
      <c r="GU351" s="111">
        <f t="shared" si="164"/>
        <v>0</v>
      </c>
      <c r="GX351" s="151" cm="1">
        <f t="array" ref="GX351">_xlfn.IFS(GX$1= 0,"", NOT(ISBLANK(CA351)), 0, ISBLANK(CA351), $Q351-$S351+FR351-AU351-DG351)</f>
        <v>0</v>
      </c>
      <c r="GY351" s="152" cm="1">
        <f t="array" ref="GY351">_xlfn.IFS(GY$1= 0,"", NOT(ISBLANK(CB351)), 0, ISBLANK(CB351), $Q351-$S351+FS351-AV351-DH351)</f>
        <v>0</v>
      </c>
      <c r="GZ351" s="152" cm="1">
        <f t="array" ref="GZ351">_xlfn.IFS(GZ$1= 0,"", NOT(ISBLANK(CC351)), 0, ISBLANK(CC351), $Q351-$S351+FT351-AW351-DI351)</f>
        <v>0</v>
      </c>
      <c r="HA351" s="152" cm="1">
        <f t="array" ref="HA351">_xlfn.IFS(HA$1= 0,"", NOT(ISBLANK(CD351)), 0, ISBLANK(CD351), $Q351-$S351+FU351-AX351-DJ351)</f>
        <v>0</v>
      </c>
      <c r="HB351" s="152" cm="1">
        <f t="array" ref="HB351">_xlfn.IFS(HB$1= 0,"", NOT(ISBLANK(CE351)), 0, ISBLANK(CE351), $Q351-$S351+FV351-AY351-DK351)</f>
        <v>0</v>
      </c>
      <c r="HC351" s="152" cm="1">
        <f t="array" ref="HC351">_xlfn.IFS(HC$1= 0,"", NOT(ISBLANK(CF351)), 0, ISBLANK(CF351), $Q351-$S351+FW351-AZ351-DL351)</f>
        <v>0</v>
      </c>
      <c r="HD351" s="152" cm="1">
        <f t="array" ref="HD351">_xlfn.IFS(HD$1= 0,"", NOT(ISBLANK(CG351)), 0, ISBLANK(CG351), $Q351-$S351+FX351-BA351-DM351)</f>
        <v>0</v>
      </c>
      <c r="HE351" s="152" t="str" cm="1">
        <f t="array" ref="HE351">_xlfn.IFS(HE$1= 0,"", NOT(ISBLANK(CH351)), 0, ISBLANK(CH351), $Q351-$S351+FY351-BB351-DN351)</f>
        <v/>
      </c>
      <c r="HF351" s="152" t="str" cm="1">
        <f t="array" ref="HF351">_xlfn.IFS(HF$1= 0,"", NOT(ISBLANK(CI351)), 0, ISBLANK(CI351), $Q351-$S351+FZ351-BC351-DO351)</f>
        <v/>
      </c>
      <c r="HG351" s="152" t="str" cm="1">
        <f t="array" ref="HG351">_xlfn.IFS(HG$1= 0,"", NOT(ISBLANK(CJ351)), 0, ISBLANK(CJ351), $Q351-$S351+GA351-BD351-DP351)</f>
        <v/>
      </c>
      <c r="HH351" s="152" t="str" cm="1">
        <f t="array" ref="HH351">_xlfn.IFS(HH$1= 0,"", NOT(ISBLANK(CK351)), 0, ISBLANK(CK351), $Q351-$S351+GB351-BE351-DQ351)</f>
        <v/>
      </c>
      <c r="HI351" s="152" t="str" cm="1">
        <f t="array" ref="HI351">_xlfn.IFS(HI$1= 0,"", NOT(ISBLANK(CL351)), 0, ISBLANK(CL351), $Q351-$S351+GC351-BF351-DR351)</f>
        <v/>
      </c>
      <c r="HJ351" s="152" t="str" cm="1">
        <f t="array" ref="HJ351">_xlfn.IFS(HJ$1= 0,"", NOT(ISBLANK(CM351)), 0, ISBLANK(CM351), $Q351-$S351+GD351-BG351-DS351)</f>
        <v/>
      </c>
      <c r="HK351" s="152" t="str" cm="1">
        <f t="array" ref="HK351">_xlfn.IFS(HK$1= 0,"", NOT(ISBLANK(CN351)), 0, ISBLANK(CN351), $Q351-$S351+GE351-BH351-DT351)</f>
        <v/>
      </c>
      <c r="HL351" s="153" t="str" cm="1">
        <f t="array" ref="HL351">_xlfn.IFS(HL$1= 0,"", NOT(ISBLANK(CO351)), 0, ISBLANK(CO351), $Q351-$S351+GF351-BI351-DU351)</f>
        <v/>
      </c>
      <c r="HM351" s="153" t="str" cm="1">
        <f t="array" ref="HM351">_xlfn.IFS(HM$1= 0,"", NOT(ISBLANK(DE351)), 0, ISBLANK(DE351), $Q351-$S351+IC351-BY351-#REF!)</f>
        <v/>
      </c>
      <c r="HN351" s="153" t="e" cm="1">
        <f t="array" ref="HN351">_xlfn.IFS(HN$1= 0,"", NOT(ISBLANK(DF351)), 0, ISBLANK(DF351), $Q351-$S351+ID351-BZ351-#REF!)</f>
        <v>#REF!</v>
      </c>
      <c r="HO351" s="153" t="e" cm="1">
        <f t="array" ref="HO351">_xlfn.IFS(HO$1= 0,"", NOT(ISBLANK(DG351)), 0, ISBLANK(DG351), $Q351-$S351+IE351-CA351-#REF!)</f>
        <v>#VALUE!</v>
      </c>
      <c r="HP351" s="153" t="e" cm="1">
        <f t="array" ref="HP351">_xlfn.IFS(HP$1= 0,"", NOT(ISBLANK(DH351)), 0, ISBLANK(DH351), $Q351-$S351+IF351-CB351-#REF!)</f>
        <v>#REF!</v>
      </c>
      <c r="HQ351" s="153" t="e" cm="1">
        <f t="array" ref="HQ351">_xlfn.IFS(HQ$1= 0,"", NOT(ISBLANK(DI351)), 0, ISBLANK(DI351), $Q351-$S351+IG351-CC351-#REF!)</f>
        <v>#REF!</v>
      </c>
      <c r="HR351" s="153" cm="1">
        <f t="array" ref="HR351">_xlfn.IFS(HR$1= 0,"", NOT(ISBLANK(DJ351)), 0, ISBLANK(DJ351), $Q351-$S351+IH351-CD351-EK351)</f>
        <v>0</v>
      </c>
      <c r="HS351" s="153" t="e" cm="1">
        <f t="array" ref="HS351">_xlfn.IFS(HS$1= 0,"", NOT(ISBLANK(DK351)), 0, ISBLANK(DK351), $Q351-$S351+II351-CE351-EL351)</f>
        <v>#VALUE!</v>
      </c>
      <c r="HT351" s="153" t="e" cm="1">
        <f t="array" ref="HT351">_xlfn.IFS(HT$1= 0,"", NOT(ISBLANK(DL351)), 0, ISBLANK(DL351), $Q351-$S351+GV351-CF351-EM351)</f>
        <v>#VALUE!</v>
      </c>
      <c r="HU351" s="153" t="e" cm="1">
        <f t="array" ref="HU351">_xlfn.IFS(HU$1= 0,"", NOT(ISBLANK(DM351)), 0, ISBLANK(DM351), $Q351-$S351+GW351-CG351-EN351)</f>
        <v>#VALUE!</v>
      </c>
      <c r="HV351" s="153" t="str" cm="1">
        <f t="array" ref="HV351">_xlfn.IFS(HV$1= 0,"", NOT(ISBLANK(DN351)), 0, ISBLANK(DN351), $Q351-$S351+GX351-CH351-EO351)</f>
        <v/>
      </c>
      <c r="HW351" s="153" t="str" cm="1">
        <f t="array" ref="HW351">_xlfn.IFS(HW$1= 0,"", NOT(ISBLANK(DO351)), 0, ISBLANK(DO351), $Q351-$S351+GY351-CI351-EP351)</f>
        <v/>
      </c>
      <c r="HX351" s="153" t="str" cm="1">
        <f t="array" ref="HX351">_xlfn.IFS(HX$1= 0,"", NOT(ISBLANK(DP351)), 0, ISBLANK(DP351), $Q351-$S351+GZ351-CJ351-EQ351)</f>
        <v/>
      </c>
      <c r="HY351" s="153" t="str" cm="1">
        <f t="array" ref="HY351">_xlfn.IFS(HY$1= 0,"", NOT(ISBLANK(DQ351)), 0, ISBLANK(DQ351), $Q351-$S351+HA351-CK351-ER351)</f>
        <v/>
      </c>
      <c r="HZ351" s="153" t="str" cm="1">
        <f t="array" ref="HZ351">_xlfn.IFS(HZ$1= 0,"", NOT(ISBLANK(DR351)), 0, ISBLANK(DR351), $Q351-$S351+HB351-CL351-ES351)</f>
        <v/>
      </c>
      <c r="IA351" s="153" t="str" cm="1">
        <f t="array" ref="IA351">_xlfn.IFS(IA$1= 0,"", NOT(ISBLANK(DS351)), 0, ISBLANK(DS351), $Q351-$S351+HC351-CM351-ET351)</f>
        <v/>
      </c>
    </row>
    <row r="352" spans="1:235" ht="16.5" x14ac:dyDescent="0.3">
      <c r="A352" s="144"/>
      <c r="B352" s="106"/>
      <c r="C352" s="106"/>
      <c r="D352" s="107"/>
      <c r="E352" s="131"/>
      <c r="F352" s="137"/>
      <c r="G352" s="2"/>
      <c r="H352" s="2"/>
      <c r="I352" s="2"/>
      <c r="J352" s="2"/>
      <c r="K352" s="2"/>
      <c r="L352" s="2"/>
      <c r="M352" s="140"/>
      <c r="N352" s="137"/>
      <c r="O352" s="138"/>
      <c r="P352" s="133"/>
      <c r="Q352" s="94">
        <f t="shared" si="133"/>
        <v>0</v>
      </c>
      <c r="R352" s="1"/>
      <c r="S352" s="1"/>
      <c r="T352" s="2"/>
      <c r="U352" s="2"/>
      <c r="V352" s="82">
        <f t="shared" si="134"/>
        <v>0</v>
      </c>
      <c r="W352" s="121"/>
      <c r="X352" s="108"/>
      <c r="AU352" s="105"/>
      <c r="AV352" s="105"/>
      <c r="AW352" s="105"/>
      <c r="AX352" s="105"/>
      <c r="AY352" s="105"/>
      <c r="AZ352" s="105"/>
      <c r="BA352" s="105"/>
      <c r="BB352" s="105"/>
      <c r="BC352" s="105"/>
      <c r="BD352" s="105"/>
      <c r="BE352" s="105"/>
      <c r="BF352" s="105"/>
      <c r="BG352" s="105"/>
      <c r="BH352" s="105"/>
      <c r="BI352" s="105"/>
      <c r="BJ352" s="105"/>
      <c r="BK352" s="105"/>
      <c r="BL352" s="105"/>
      <c r="BM352" s="105"/>
      <c r="BN352" s="105"/>
      <c r="BO352" s="105"/>
      <c r="BP352" s="105"/>
      <c r="BQ352" s="105"/>
      <c r="BR352" s="105"/>
      <c r="BS352" s="105"/>
      <c r="BT352" s="105"/>
      <c r="BU352" s="105"/>
      <c r="BV352" s="105"/>
      <c r="BW352" s="105"/>
      <c r="BX352" s="105"/>
      <c r="BZ352" s="99"/>
      <c r="CA352" s="105" t="s">
        <v>32</v>
      </c>
      <c r="CB352" s="105"/>
      <c r="CC352" s="105"/>
      <c r="CD352" s="105"/>
      <c r="CE352" s="105"/>
      <c r="CF352" s="105"/>
      <c r="CG352" s="105"/>
      <c r="CH352" s="105"/>
      <c r="CI352" s="105"/>
      <c r="CJ352" s="105"/>
      <c r="CK352" s="105"/>
      <c r="CL352" s="105"/>
      <c r="CM352" s="105"/>
      <c r="CN352" s="105"/>
      <c r="CO352" s="105"/>
      <c r="CP352" s="105" t="s">
        <v>32</v>
      </c>
      <c r="CQ352" s="105"/>
      <c r="CR352" s="105"/>
      <c r="CS352" s="105"/>
      <c r="CT352" s="105"/>
      <c r="CU352" s="105"/>
      <c r="CV352" s="105"/>
      <c r="CW352" s="105"/>
      <c r="CX352" s="105"/>
      <c r="CY352" s="105"/>
      <c r="CZ352" s="105"/>
      <c r="DA352" s="105"/>
      <c r="DB352" s="105"/>
      <c r="DC352" s="105"/>
      <c r="DD352" s="105"/>
      <c r="DE352" s="99"/>
      <c r="DF352" s="99"/>
      <c r="DG352" s="105"/>
      <c r="DH352" s="105"/>
      <c r="DI352" s="105"/>
      <c r="DJ352" s="105"/>
      <c r="DK352" s="105"/>
      <c r="DL352" s="105"/>
      <c r="DM352" s="105"/>
      <c r="DN352" s="105"/>
      <c r="DO352" s="105"/>
      <c r="DP352" s="105"/>
      <c r="DQ352" s="105"/>
      <c r="DR352" s="105"/>
      <c r="DS352" s="105"/>
      <c r="DT352" s="105"/>
      <c r="DU352" s="105"/>
      <c r="DV352" s="105"/>
      <c r="DW352" s="105"/>
      <c r="DX352" s="105"/>
      <c r="DY352" s="105"/>
      <c r="DZ352" s="105"/>
      <c r="EA352" s="105"/>
      <c r="EB352" s="105"/>
      <c r="EC352" s="105"/>
      <c r="ED352" s="105"/>
      <c r="EE352" s="105"/>
      <c r="EF352" s="105"/>
      <c r="EG352" s="105"/>
      <c r="EH352" s="105"/>
      <c r="EI352" s="105"/>
      <c r="EJ352" s="105"/>
      <c r="EL352" s="146" t="str" cm="1">
        <f t="array" ref="EL352">IF(OR(EL$1=0, $A352="", _xlfn.XLOOKUP(EL$1, $Z$2:$Z$18, $AD$2:$AD$18, "")=""),"",SQRT((_xlfn.XLOOKUP(EL$1,$Z$2:$Z$18,$AA$2:$AA$18)-$T352)^2+(_xlfn.XLOOKUP(EL$1,$Z$2:$Z$18,$AB$2:$AB$18)-$U352)^2+(_xlfn.XLOOKUP(EL$1,$Z$2:$Z$18,$AC$2:$AC$18-$V352)^2)))</f>
        <v/>
      </c>
      <c r="EM352" s="96" t="str" cm="1">
        <f t="array" ref="EM352">IF(OR(EM$1=0, $A352="", _xlfn.XLOOKUP(EM$1, $Z$2:$Z$18, $AD$2:$AD$18, "")=""),"",SQRT((_xlfn.XLOOKUP(EM$1,$Z$2:$Z$18,$AA$2:$AA$18)-$T352)^2+(_xlfn.XLOOKUP(EM$1,$Z$2:$Z$18,$AB$2:$AB$18)-$U352)^2+(_xlfn.XLOOKUP(EM$1,$Z$2:$Z$18,$AC$2:$AC$18-$V352)^2)))</f>
        <v/>
      </c>
      <c r="EN352" s="96" t="str" cm="1">
        <f t="array" ref="EN352">IF(OR(EN$1=0, $A352="", _xlfn.XLOOKUP(EN$1, $Z$2:$Z$18, $AD$2:$AD$18, "")=""),"",SQRT((_xlfn.XLOOKUP(EN$1,$Z$2:$Z$18,$AA$2:$AA$18)-$T352)^2+(_xlfn.XLOOKUP(EN$1,$Z$2:$Z$18,$AB$2:$AB$18)-$U352)^2+(_xlfn.XLOOKUP(EN$1,$Z$2:$Z$18,$AC$2:$AC$18-$V352)^2)))</f>
        <v/>
      </c>
      <c r="EO352" s="96" t="str" cm="1">
        <f t="array" ref="EO352">IF(OR(EO$1=0, $A352="", _xlfn.XLOOKUP(EO$1, $Z$2:$Z$18, $AD$2:$AD$18, "")=""),"",SQRT((_xlfn.XLOOKUP(EO$1,$Z$2:$Z$18,$AA$2:$AA$18)-$T352)^2+(_xlfn.XLOOKUP(EO$1,$Z$2:$Z$18,$AB$2:$AB$18)-$U352)^2+(_xlfn.XLOOKUP(EO$1,$Z$2:$Z$18,$AC$2:$AC$18-$V352)^2)))</f>
        <v/>
      </c>
      <c r="EP352" s="96" t="str" cm="1">
        <f t="array" ref="EP352">IF(OR(EP$1=0, $A352="", _xlfn.XLOOKUP(EP$1, $Z$2:$Z$18, $AD$2:$AD$18, "")=""),"",SQRT((_xlfn.XLOOKUP(EP$1,$Z$2:$Z$18,$AA$2:$AA$18)-$T352)^2+(_xlfn.XLOOKUP(EP$1,$Z$2:$Z$18,$AB$2:$AB$18)-$U352)^2+(_xlfn.XLOOKUP(EP$1,$Z$2:$Z$18,$AC$2:$AC$18-$V352)^2)))</f>
        <v/>
      </c>
      <c r="EQ352" s="96" t="str" cm="1">
        <f t="array" ref="EQ352">IF(OR(EQ$1=0, $A352="", _xlfn.XLOOKUP(EQ$1, $Z$2:$Z$18, $AD$2:$AD$18, "")=""),"",SQRT((_xlfn.XLOOKUP(EQ$1,$Z$2:$Z$18,$AA$2:$AA$18)-$T352)^2+(_xlfn.XLOOKUP(EQ$1,$Z$2:$Z$18,$AB$2:$AB$18)-$U352)^2+(_xlfn.XLOOKUP(EQ$1,$Z$2:$Z$18,$AC$2:$AC$18-$V352)^2)))</f>
        <v/>
      </c>
      <c r="ER352" s="96" t="str" cm="1">
        <f t="array" ref="ER352">IF(OR(ER$1=0, $A352="", _xlfn.XLOOKUP(ER$1, $Z$2:$Z$18, $AD$2:$AD$18, "")=""),"",SQRT((_xlfn.XLOOKUP(ER$1,$Z$2:$Z$18,$AA$2:$AA$18)-$T352)^2+(_xlfn.XLOOKUP(ER$1,$Z$2:$Z$18,$AB$2:$AB$18)-$U352)^2+(_xlfn.XLOOKUP(ER$1,$Z$2:$Z$18,$AC$2:$AC$18-$V352)^2)))</f>
        <v/>
      </c>
      <c r="ES352" s="96" t="str" cm="1">
        <f t="array" ref="ES352">IF(OR(ES$1=0, $A352="", _xlfn.XLOOKUP(ES$1, $Z$2:$Z$18, $AD$2:$AD$18, "")=""),"",SQRT((_xlfn.XLOOKUP(ES$1,$Z$2:$Z$18,$AA$2:$AA$18)-$T352)^2+(_xlfn.XLOOKUP(ES$1,$Z$2:$Z$18,$AB$2:$AB$18)-$U352)^2+(_xlfn.XLOOKUP(ES$1,$Z$2:$Z$18,$AC$2:$AC$18-$V352)^2)))</f>
        <v/>
      </c>
      <c r="ET352" s="97" t="str" cm="1">
        <f t="array" ref="ET352">IF(OR(ET$1=0, $A352="", _xlfn.XLOOKUP(ET$1, $Z$2:$Z$18, $AD$2:$AD$18, "")=""),"",SQRT((_xlfn.XLOOKUP(ET$1,$Z$2:$Z$18,$AA$2:$AA$18)-$T352)^2+(_xlfn.XLOOKUP(ET$1,$Z$2:$Z$18,$AB$2:$AB$18)-$U352)^2+(_xlfn.XLOOKUP(ET$1,$Z$2:$Z$18,$AC$2:$AC$18-$V352)^2)))</f>
        <v/>
      </c>
      <c r="EU352" s="97" t="str" cm="1">
        <f t="array" ref="EU352">IF(OR(EU$1=0, $A352="", _xlfn.XLOOKUP(EU$1, $Z$2:$Z$18, $AD$2:$AD$18, "")=""),"",SQRT((_xlfn.XLOOKUP(EU$1,$Z$2:$Z$18,$AA$2:$AA$18)-$T352)^2+(_xlfn.XLOOKUP(EU$1,$Z$2:$Z$18,$AB$2:$AB$18)-$U352)^2+(_xlfn.XLOOKUP(EU$1,$Z$2:$Z$18,$AC$2:$AC$18-$V352)^2)))</f>
        <v/>
      </c>
      <c r="EV352" s="97" t="str" cm="1">
        <f t="array" ref="EV352">IF(OR(EV$1=0, $A352="", _xlfn.XLOOKUP(EV$1, $Z$2:$Z$18, $AD$2:$AD$18, "")=""),"",SQRT((_xlfn.XLOOKUP(EV$1,$Z$2:$Z$18,$AA$2:$AA$18)-$T352)^2+(_xlfn.XLOOKUP(EV$1,$Z$2:$Z$18,$AB$2:$AB$18)-$U352)^2+(_xlfn.XLOOKUP(EV$1,$Z$2:$Z$18,$AC$2:$AC$18-$V352)^2)))</f>
        <v/>
      </c>
      <c r="EW352" s="97" t="str" cm="1">
        <f t="array" ref="EW352">IF(OR(EW$1=0, $A352="", _xlfn.XLOOKUP(EW$1, $Z$2:$Z$18, $AD$2:$AD$18, "")=""),"",SQRT((_xlfn.XLOOKUP(EW$1,$Z$2:$Z$18,$AA$2:$AA$18)-$T352)^2+(_xlfn.XLOOKUP(EW$1,$Z$2:$Z$18,$AB$2:$AB$18)-$U352)^2+(_xlfn.XLOOKUP(EW$1,$Z$2:$Z$18,$AC$2:$AC$18-$V352)^2)))</f>
        <v/>
      </c>
      <c r="EX352" s="97" t="str" cm="1">
        <f t="array" ref="EX352">IF(OR(EX$1=0, $A352="", _xlfn.XLOOKUP(EX$1, $Z$2:$Z$18, $AD$2:$AD$18, "")=""),"",SQRT((_xlfn.XLOOKUP(EX$1,$Z$2:$Z$18,$AA$2:$AA$18)-$T352)^2+(_xlfn.XLOOKUP(EX$1,$Z$2:$Z$18,$AB$2:$AB$18)-$U352)^2+(_xlfn.XLOOKUP(EX$1,$Z$2:$Z$18,$AC$2:$AC$18-$V352)^2)))</f>
        <v/>
      </c>
      <c r="EY352" s="97" t="str" cm="1">
        <f t="array" ref="EY352">IF(OR(EY$1=0, $A352="", _xlfn.XLOOKUP(EY$1, $Z$2:$Z$18, $AD$2:$AD$18, "")=""),"",SQRT((_xlfn.XLOOKUP(EY$1,$Z$2:$Z$18,$AA$2:$AA$18)-$T352)^2+(_xlfn.XLOOKUP(EY$1,$Z$2:$Z$18,$AB$2:$AB$18)-$U352)^2+(_xlfn.XLOOKUP(EY$1,$Z$2:$Z$18,$AC$2:$AC$18-$V352)^2)))</f>
        <v/>
      </c>
      <c r="EZ352" s="98" t="str" cm="1">
        <f t="array" ref="EZ352">IF(OR(EZ$1=0, $A352="", _xlfn.XLOOKUP(EZ$1, $Z$2:$Z$18, $AD$2:$AD$18, "")=""),"",SQRT((_xlfn.XLOOKUP(EZ$1,$Z$2:$Z$18,$AA$2:$AA$18)-$T352)^2+(_xlfn.XLOOKUP(EZ$1,$Z$2:$Z$18,$AB$2:$AB$18)-$U352)^2+(_xlfn.XLOOKUP(EZ$1,$Z$2:$Z$18,$AC$2:$AC$18-$V352)^2)))</f>
        <v/>
      </c>
      <c r="FA352" s="146" t="str" cm="1">
        <f t="array" ref="FA352">IF(OR(FA$1=0, $A352="", _xlfn.XLOOKUP(FA$1, $Z$2:$Z$18, $AD$2:$AD$18, "")=""),"",SQRT((_xlfn.XLOOKUP(FA$1,$Z$2:$Z$18,$AA$2:$AA$18)-$T352)^2+(_xlfn.XLOOKUP(FA$1,$Z$2:$Z$18,$AB$2:$AB$18)-$U352)^2+(_xlfn.XLOOKUP(FA$1,$Z$2:$Z$18,$AC$2:$AC$18-$V352)^2)))</f>
        <v/>
      </c>
      <c r="FB352" s="96" t="str" cm="1">
        <f t="array" ref="FB352">IF(OR(FB$1=0, $A352="", _xlfn.XLOOKUP(FB$1, $Z$2:$Z$18, $AD$2:$AD$18, "")=""),"",SQRT((_xlfn.XLOOKUP(FB$1,$Z$2:$Z$18,$AA$2:$AA$18)-$T352)^2+(_xlfn.XLOOKUP(FB$1,$Z$2:$Z$18,$AB$2:$AB$18)-$U352)^2+(_xlfn.XLOOKUP(FB$1,$Z$2:$Z$18,$AC$2:$AC$18-$V352)^2)))</f>
        <v/>
      </c>
      <c r="FC352" s="96" t="str" cm="1">
        <f t="array" ref="FC352">IF(OR(FC$1=0, $A352="", _xlfn.XLOOKUP(FC$1, $Z$2:$Z$18, $AD$2:$AD$18, "")=""),"",SQRT((_xlfn.XLOOKUP(FC$1,$Z$2:$Z$18,$AA$2:$AA$18)-$T352)^2+(_xlfn.XLOOKUP(FC$1,$Z$2:$Z$18,$AB$2:$AB$18)-$U352)^2+(_xlfn.XLOOKUP(FC$1,$Z$2:$Z$18,$AC$2:$AC$18-$V352)^2)))</f>
        <v/>
      </c>
      <c r="FD352" s="96" t="str" cm="1">
        <f t="array" ref="FD352">IF(OR(FD$1=0, $A352="", _xlfn.XLOOKUP(FD$1, $Z$2:$Z$18, $AD$2:$AD$18, "")=""),"",SQRT((_xlfn.XLOOKUP(FD$1,$Z$2:$Z$18,$AA$2:$AA$18)-$T352)^2+(_xlfn.XLOOKUP(FD$1,$Z$2:$Z$18,$AB$2:$AB$18)-$U352)^2+(_xlfn.XLOOKUP(FD$1,$Z$2:$Z$18,$AC$2:$AC$18-$V352)^2)))</f>
        <v/>
      </c>
      <c r="FE352" s="96" t="str" cm="1">
        <f t="array" ref="FE352">IF(OR(FE$1=0, $A352="", _xlfn.XLOOKUP(FE$1, $Z$2:$Z$18, $AD$2:$AD$18, "")=""),"",SQRT((_xlfn.XLOOKUP(FE$1,$Z$2:$Z$18,$AA$2:$AA$18)-$T352)^2+(_xlfn.XLOOKUP(FE$1,$Z$2:$Z$18,$AB$2:$AB$18)-$U352)^2+(_xlfn.XLOOKUP(FE$1,$Z$2:$Z$18,$AC$2:$AC$18-$V352)^2)))</f>
        <v/>
      </c>
      <c r="FF352" s="96" t="str" cm="1">
        <f t="array" ref="FF352">IF(OR(FF$1=0, $A352="", _xlfn.XLOOKUP(FF$1, $Z$2:$Z$18, $AD$2:$AD$18, "")=""),"",SQRT((_xlfn.XLOOKUP(FF$1,$Z$2:$Z$18,$AA$2:$AA$18)-$T352)^2+(_xlfn.XLOOKUP(FF$1,$Z$2:$Z$18,$AB$2:$AB$18)-$U352)^2+(_xlfn.XLOOKUP(FF$1,$Z$2:$Z$18,$AC$2:$AC$18-$V352)^2)))</f>
        <v/>
      </c>
      <c r="FG352" s="96" t="str" cm="1">
        <f t="array" ref="FG352">IF(OR(FG$1=0, $A352="", _xlfn.XLOOKUP(FG$1, $Z$2:$Z$18, $AD$2:$AD$18, "")=""),"",SQRT((_xlfn.XLOOKUP(FG$1,$Z$2:$Z$18,$AA$2:$AA$18)-$T352)^2+(_xlfn.XLOOKUP(FG$1,$Z$2:$Z$18,$AB$2:$AB$18)-$U352)^2+(_xlfn.XLOOKUP(FG$1,$Z$2:$Z$18,$AC$2:$AC$18-$V352)^2)))</f>
        <v/>
      </c>
      <c r="FH352" s="96" t="str" cm="1">
        <f t="array" ref="FH352">IF(OR(FH$1=0, $A352="", _xlfn.XLOOKUP(FH$1, $Z$2:$Z$18, $AD$2:$AD$18, "")=""),"",SQRT((_xlfn.XLOOKUP(FH$1,$Z$2:$Z$18,$AA$2:$AA$18)-$T352)^2+(_xlfn.XLOOKUP(FH$1,$Z$2:$Z$18,$AB$2:$AB$18)-$U352)^2+(_xlfn.XLOOKUP(FH$1,$Z$2:$Z$18,$AC$2:$AC$18-$V352)^2)))</f>
        <v/>
      </c>
      <c r="FI352" s="97" t="str" cm="1">
        <f t="array" ref="FI352">IF(OR(FI$1=0, $A352="", _xlfn.XLOOKUP(FI$1, $Z$2:$Z$18, $AD$2:$AD$18, "")=""),"",SQRT((_xlfn.XLOOKUP(FI$1,$Z$2:$Z$18,$AA$2:$AA$18)-$T352)^2+(_xlfn.XLOOKUP(FI$1,$Z$2:$Z$18,$AB$2:$AB$18)-$U352)^2+(_xlfn.XLOOKUP(FI$1,$Z$2:$Z$18,$AC$2:$AC$18-$V352)^2)))</f>
        <v/>
      </c>
      <c r="FJ352" s="97" t="str" cm="1">
        <f t="array" ref="FJ352">IF(OR(FJ$1=0, $A352="", _xlfn.XLOOKUP(FJ$1, $Z$2:$Z$18, $AD$2:$AD$18, "")=""),"",SQRT((_xlfn.XLOOKUP(FJ$1,$Z$2:$Z$18,$AA$2:$AA$18)-$T352)^2+(_xlfn.XLOOKUP(FJ$1,$Z$2:$Z$18,$AB$2:$AB$18)-$U352)^2+(_xlfn.XLOOKUP(FJ$1,$Z$2:$Z$18,$AC$2:$AC$18-$V352)^2)))</f>
        <v/>
      </c>
      <c r="FK352" s="97" t="str" cm="1">
        <f t="array" ref="FK352">IF(OR(FK$1=0, $A352="", _xlfn.XLOOKUP(FK$1, $Z$2:$Z$18, $AD$2:$AD$18, "")=""),"",SQRT((_xlfn.XLOOKUP(FK$1,$Z$2:$Z$18,$AA$2:$AA$18)-$T352)^2+(_xlfn.XLOOKUP(FK$1,$Z$2:$Z$18,$AB$2:$AB$18)-$U352)^2+(_xlfn.XLOOKUP(FK$1,$Z$2:$Z$18,$AC$2:$AC$18-$V352)^2)))</f>
        <v/>
      </c>
      <c r="FL352" s="97" t="str" cm="1">
        <f t="array" ref="FL352">IF(OR(FL$1=0, $A352="", _xlfn.XLOOKUP(FL$1, $Z$2:$Z$18, $AD$2:$AD$18, "")=""),"",SQRT((_xlfn.XLOOKUP(FL$1,$Z$2:$Z$18,$AA$2:$AA$18)-$T352)^2+(_xlfn.XLOOKUP(FL$1,$Z$2:$Z$18,$AB$2:$AB$18)-$U352)^2+(_xlfn.XLOOKUP(FL$1,$Z$2:$Z$18,$AC$2:$AC$18-$V352)^2)))</f>
        <v/>
      </c>
      <c r="FM352" s="97" t="str" cm="1">
        <f t="array" ref="FM352">IF(OR(FM$1=0, $A352="", _xlfn.XLOOKUP(FM$1, $Z$2:$Z$18, $AD$2:$AD$18, "")=""),"",SQRT((_xlfn.XLOOKUP(FM$1,$Z$2:$Z$18,$AA$2:$AA$18)-$T352)^2+(_xlfn.XLOOKUP(FM$1,$Z$2:$Z$18,$AB$2:$AB$18)-$U352)^2+(_xlfn.XLOOKUP(FM$1,$Z$2:$Z$18,$AC$2:$AC$18-$V352)^2)))</f>
        <v/>
      </c>
      <c r="FN352" s="97" t="str" cm="1">
        <f t="array" ref="FN352">IF(OR(FN$1=0, $A352="", _xlfn.XLOOKUP(FN$1, $Z$2:$Z$18, $AD$2:$AD$18, "")=""),"",SQRT((_xlfn.XLOOKUP(FN$1,$Z$2:$Z$18,$AA$2:$AA$18)-$T352)^2+(_xlfn.XLOOKUP(FN$1,$Z$2:$Z$18,$AB$2:$AB$18)-$U352)^2+(_xlfn.XLOOKUP(FN$1,$Z$2:$Z$18,$AC$2:$AC$18-$V352)^2)))</f>
        <v/>
      </c>
      <c r="FO352" s="98" t="str" cm="1">
        <f t="array" ref="FO352">IF(OR(FO$1=0, $A352="", _xlfn.XLOOKUP(FO$1, $Z$2:$Z$18, $AD$2:$AD$18, "")=""),"",SQRT((_xlfn.XLOOKUP(FO$1,$Z$2:$Z$18,$AA$2:$AA$18)-$T352)^2+(_xlfn.XLOOKUP(FO$1,$Z$2:$Z$18,$AB$2:$AB$18)-$U352)^2+(_xlfn.XLOOKUP(FO$1,$Z$2:$Z$18,$AC$2:$AC$18-$V352)^2)))</f>
        <v/>
      </c>
      <c r="FP352" s="99"/>
      <c r="FQ352" s="99"/>
      <c r="FR352" s="100">
        <f t="shared" si="135"/>
        <v>0</v>
      </c>
      <c r="FS352" s="109">
        <f t="shared" si="136"/>
        <v>0</v>
      </c>
      <c r="FT352" s="109">
        <f t="shared" si="137"/>
        <v>0</v>
      </c>
      <c r="FU352" s="109">
        <f t="shared" si="138"/>
        <v>0</v>
      </c>
      <c r="FV352" s="109">
        <f t="shared" si="139"/>
        <v>0</v>
      </c>
      <c r="FW352" s="109">
        <f t="shared" si="140"/>
        <v>0</v>
      </c>
      <c r="FX352" s="109">
        <f t="shared" si="141"/>
        <v>0</v>
      </c>
      <c r="FY352" s="109">
        <f t="shared" si="142"/>
        <v>0</v>
      </c>
      <c r="FZ352" s="110">
        <f t="shared" si="143"/>
        <v>0</v>
      </c>
      <c r="GA352" s="110">
        <f t="shared" si="144"/>
        <v>0</v>
      </c>
      <c r="GB352" s="110">
        <f t="shared" si="145"/>
        <v>0</v>
      </c>
      <c r="GC352" s="110">
        <f t="shared" si="146"/>
        <v>0</v>
      </c>
      <c r="GD352" s="110">
        <f t="shared" si="147"/>
        <v>0</v>
      </c>
      <c r="GE352" s="110">
        <f t="shared" si="148"/>
        <v>0</v>
      </c>
      <c r="GF352" s="111">
        <f t="shared" si="149"/>
        <v>0</v>
      </c>
      <c r="GG352" s="100">
        <f t="shared" si="150"/>
        <v>0</v>
      </c>
      <c r="GH352" s="109">
        <f t="shared" si="151"/>
        <v>0</v>
      </c>
      <c r="GI352" s="109">
        <f t="shared" si="152"/>
        <v>0</v>
      </c>
      <c r="GJ352" s="109">
        <f t="shared" si="153"/>
        <v>0</v>
      </c>
      <c r="GK352" s="109">
        <f t="shared" si="154"/>
        <v>0</v>
      </c>
      <c r="GL352" s="109">
        <f t="shared" si="155"/>
        <v>0</v>
      </c>
      <c r="GM352" s="109">
        <f t="shared" si="156"/>
        <v>0</v>
      </c>
      <c r="GN352" s="109">
        <f t="shared" si="157"/>
        <v>0</v>
      </c>
      <c r="GO352" s="110">
        <f t="shared" si="158"/>
        <v>0</v>
      </c>
      <c r="GP352" s="110">
        <f t="shared" si="159"/>
        <v>0</v>
      </c>
      <c r="GQ352" s="110">
        <f t="shared" si="160"/>
        <v>0</v>
      </c>
      <c r="GR352" s="110">
        <f t="shared" si="161"/>
        <v>0</v>
      </c>
      <c r="GS352" s="110">
        <f t="shared" si="162"/>
        <v>0</v>
      </c>
      <c r="GT352" s="110">
        <f t="shared" si="163"/>
        <v>0</v>
      </c>
      <c r="GU352" s="111">
        <f t="shared" si="164"/>
        <v>0</v>
      </c>
      <c r="GX352" s="151" cm="1">
        <f t="array" ref="GX352">_xlfn.IFS(GX$1= 0,"", NOT(ISBLANK(CA352)), 0, ISBLANK(CA352), $Q352-$S352+FR352-AU352-DG352)</f>
        <v>0</v>
      </c>
      <c r="GY352" s="152" cm="1">
        <f t="array" ref="GY352">_xlfn.IFS(GY$1= 0,"", NOT(ISBLANK(CB352)), 0, ISBLANK(CB352), $Q352-$S352+FS352-AV352-DH352)</f>
        <v>0</v>
      </c>
      <c r="GZ352" s="152" cm="1">
        <f t="array" ref="GZ352">_xlfn.IFS(GZ$1= 0,"", NOT(ISBLANK(CC352)), 0, ISBLANK(CC352), $Q352-$S352+FT352-AW352-DI352)</f>
        <v>0</v>
      </c>
      <c r="HA352" s="152" cm="1">
        <f t="array" ref="HA352">_xlfn.IFS(HA$1= 0,"", NOT(ISBLANK(CD352)), 0, ISBLANK(CD352), $Q352-$S352+FU352-AX352-DJ352)</f>
        <v>0</v>
      </c>
      <c r="HB352" s="152" cm="1">
        <f t="array" ref="HB352">_xlfn.IFS(HB$1= 0,"", NOT(ISBLANK(CE352)), 0, ISBLANK(CE352), $Q352-$S352+FV352-AY352-DK352)</f>
        <v>0</v>
      </c>
      <c r="HC352" s="152" cm="1">
        <f t="array" ref="HC352">_xlfn.IFS(HC$1= 0,"", NOT(ISBLANK(CF352)), 0, ISBLANK(CF352), $Q352-$S352+FW352-AZ352-DL352)</f>
        <v>0</v>
      </c>
      <c r="HD352" s="152" cm="1">
        <f t="array" ref="HD352">_xlfn.IFS(HD$1= 0,"", NOT(ISBLANK(CG352)), 0, ISBLANK(CG352), $Q352-$S352+FX352-BA352-DM352)</f>
        <v>0</v>
      </c>
      <c r="HE352" s="152" t="str" cm="1">
        <f t="array" ref="HE352">_xlfn.IFS(HE$1= 0,"", NOT(ISBLANK(CH352)), 0, ISBLANK(CH352), $Q352-$S352+FY352-BB352-DN352)</f>
        <v/>
      </c>
      <c r="HF352" s="152" t="str" cm="1">
        <f t="array" ref="HF352">_xlfn.IFS(HF$1= 0,"", NOT(ISBLANK(CI352)), 0, ISBLANK(CI352), $Q352-$S352+FZ352-BC352-DO352)</f>
        <v/>
      </c>
      <c r="HG352" s="152" t="str" cm="1">
        <f t="array" ref="HG352">_xlfn.IFS(HG$1= 0,"", NOT(ISBLANK(CJ352)), 0, ISBLANK(CJ352), $Q352-$S352+GA352-BD352-DP352)</f>
        <v/>
      </c>
      <c r="HH352" s="152" t="str" cm="1">
        <f t="array" ref="HH352">_xlfn.IFS(HH$1= 0,"", NOT(ISBLANK(CK352)), 0, ISBLANK(CK352), $Q352-$S352+GB352-BE352-DQ352)</f>
        <v/>
      </c>
      <c r="HI352" s="152" t="str" cm="1">
        <f t="array" ref="HI352">_xlfn.IFS(HI$1= 0,"", NOT(ISBLANK(CL352)), 0, ISBLANK(CL352), $Q352-$S352+GC352-BF352-DR352)</f>
        <v/>
      </c>
      <c r="HJ352" s="152" t="str" cm="1">
        <f t="array" ref="HJ352">_xlfn.IFS(HJ$1= 0,"", NOT(ISBLANK(CM352)), 0, ISBLANK(CM352), $Q352-$S352+GD352-BG352-DS352)</f>
        <v/>
      </c>
      <c r="HK352" s="152" t="str" cm="1">
        <f t="array" ref="HK352">_xlfn.IFS(HK$1= 0,"", NOT(ISBLANK(CN352)), 0, ISBLANK(CN352), $Q352-$S352+GE352-BH352-DT352)</f>
        <v/>
      </c>
      <c r="HL352" s="153" t="str" cm="1">
        <f t="array" ref="HL352">_xlfn.IFS(HL$1= 0,"", NOT(ISBLANK(CO352)), 0, ISBLANK(CO352), $Q352-$S352+GF352-BI352-DU352)</f>
        <v/>
      </c>
      <c r="HM352" s="153" t="str" cm="1">
        <f t="array" ref="HM352">_xlfn.IFS(HM$1= 0,"", NOT(ISBLANK(DE352)), 0, ISBLANK(DE352), $Q352-$S352+IC352-BY352-#REF!)</f>
        <v/>
      </c>
      <c r="HN352" s="153" t="e" cm="1">
        <f t="array" ref="HN352">_xlfn.IFS(HN$1= 0,"", NOT(ISBLANK(DF352)), 0, ISBLANK(DF352), $Q352-$S352+ID352-BZ352-#REF!)</f>
        <v>#REF!</v>
      </c>
      <c r="HO352" s="153" t="e" cm="1">
        <f t="array" ref="HO352">_xlfn.IFS(HO$1= 0,"", NOT(ISBLANK(DG352)), 0, ISBLANK(DG352), $Q352-$S352+IE352-CA352-#REF!)</f>
        <v>#VALUE!</v>
      </c>
      <c r="HP352" s="153" t="e" cm="1">
        <f t="array" ref="HP352">_xlfn.IFS(HP$1= 0,"", NOT(ISBLANK(DH352)), 0, ISBLANK(DH352), $Q352-$S352+IF352-CB352-#REF!)</f>
        <v>#REF!</v>
      </c>
      <c r="HQ352" s="153" t="e" cm="1">
        <f t="array" ref="HQ352">_xlfn.IFS(HQ$1= 0,"", NOT(ISBLANK(DI352)), 0, ISBLANK(DI352), $Q352-$S352+IG352-CC352-#REF!)</f>
        <v>#REF!</v>
      </c>
      <c r="HR352" s="153" cm="1">
        <f t="array" ref="HR352">_xlfn.IFS(HR$1= 0,"", NOT(ISBLANK(DJ352)), 0, ISBLANK(DJ352), $Q352-$S352+IH352-CD352-EK352)</f>
        <v>0</v>
      </c>
      <c r="HS352" s="153" t="e" cm="1">
        <f t="array" ref="HS352">_xlfn.IFS(HS$1= 0,"", NOT(ISBLANK(DK352)), 0, ISBLANK(DK352), $Q352-$S352+II352-CE352-EL352)</f>
        <v>#VALUE!</v>
      </c>
      <c r="HT352" s="153" t="e" cm="1">
        <f t="array" ref="HT352">_xlfn.IFS(HT$1= 0,"", NOT(ISBLANK(DL352)), 0, ISBLANK(DL352), $Q352-$S352+GV352-CF352-EM352)</f>
        <v>#VALUE!</v>
      </c>
      <c r="HU352" s="153" t="e" cm="1">
        <f t="array" ref="HU352">_xlfn.IFS(HU$1= 0,"", NOT(ISBLANK(DM352)), 0, ISBLANK(DM352), $Q352-$S352+GW352-CG352-EN352)</f>
        <v>#VALUE!</v>
      </c>
      <c r="HV352" s="153" t="str" cm="1">
        <f t="array" ref="HV352">_xlfn.IFS(HV$1= 0,"", NOT(ISBLANK(DN352)), 0, ISBLANK(DN352), $Q352-$S352+GX352-CH352-EO352)</f>
        <v/>
      </c>
      <c r="HW352" s="153" t="str" cm="1">
        <f t="array" ref="HW352">_xlfn.IFS(HW$1= 0,"", NOT(ISBLANK(DO352)), 0, ISBLANK(DO352), $Q352-$S352+GY352-CI352-EP352)</f>
        <v/>
      </c>
      <c r="HX352" s="153" t="str" cm="1">
        <f t="array" ref="HX352">_xlfn.IFS(HX$1= 0,"", NOT(ISBLANK(DP352)), 0, ISBLANK(DP352), $Q352-$S352+GZ352-CJ352-EQ352)</f>
        <v/>
      </c>
      <c r="HY352" s="153" t="str" cm="1">
        <f t="array" ref="HY352">_xlfn.IFS(HY$1= 0,"", NOT(ISBLANK(DQ352)), 0, ISBLANK(DQ352), $Q352-$S352+HA352-CK352-ER352)</f>
        <v/>
      </c>
      <c r="HZ352" s="153" t="str" cm="1">
        <f t="array" ref="HZ352">_xlfn.IFS(HZ$1= 0,"", NOT(ISBLANK(DR352)), 0, ISBLANK(DR352), $Q352-$S352+HB352-CL352-ES352)</f>
        <v/>
      </c>
      <c r="IA352" s="153" t="str" cm="1">
        <f t="array" ref="IA352">_xlfn.IFS(IA$1= 0,"", NOT(ISBLANK(DS352)), 0, ISBLANK(DS352), $Q352-$S352+HC352-CM352-ET352)</f>
        <v/>
      </c>
    </row>
    <row r="353" spans="1:235" ht="16.5" x14ac:dyDescent="0.3">
      <c r="A353" s="144"/>
      <c r="B353" s="106"/>
      <c r="C353" s="106"/>
      <c r="D353" s="107"/>
      <c r="E353" s="131"/>
      <c r="F353" s="137"/>
      <c r="G353" s="2"/>
      <c r="H353" s="2"/>
      <c r="I353" s="2"/>
      <c r="J353" s="2"/>
      <c r="K353" s="2"/>
      <c r="L353" s="2"/>
      <c r="M353" s="140"/>
      <c r="N353" s="137"/>
      <c r="O353" s="138"/>
      <c r="P353" s="133"/>
      <c r="Q353" s="94">
        <f t="shared" si="133"/>
        <v>0</v>
      </c>
      <c r="R353" s="1"/>
      <c r="S353" s="1"/>
      <c r="T353" s="2"/>
      <c r="U353" s="2"/>
      <c r="V353" s="82">
        <f t="shared" si="134"/>
        <v>0</v>
      </c>
      <c r="W353" s="121"/>
      <c r="X353" s="108"/>
      <c r="AU353" s="105"/>
      <c r="AV353" s="105"/>
      <c r="AW353" s="105"/>
      <c r="AX353" s="105"/>
      <c r="AY353" s="105"/>
      <c r="AZ353" s="105"/>
      <c r="BA353" s="105"/>
      <c r="BB353" s="105"/>
      <c r="BC353" s="105"/>
      <c r="BD353" s="105"/>
      <c r="BE353" s="105"/>
      <c r="BF353" s="105"/>
      <c r="BG353" s="105"/>
      <c r="BH353" s="105"/>
      <c r="BI353" s="105"/>
      <c r="BJ353" s="105"/>
      <c r="BK353" s="105"/>
      <c r="BL353" s="105"/>
      <c r="BM353" s="105"/>
      <c r="BN353" s="105"/>
      <c r="BO353" s="105"/>
      <c r="BP353" s="105"/>
      <c r="BQ353" s="105"/>
      <c r="BR353" s="105"/>
      <c r="BS353" s="105"/>
      <c r="BT353" s="105"/>
      <c r="BU353" s="105"/>
      <c r="BV353" s="105"/>
      <c r="BW353" s="105"/>
      <c r="BX353" s="105"/>
      <c r="BZ353" s="99"/>
      <c r="CA353" s="105" t="s">
        <v>32</v>
      </c>
      <c r="CB353" s="105"/>
      <c r="CC353" s="105"/>
      <c r="CD353" s="105"/>
      <c r="CE353" s="105"/>
      <c r="CF353" s="105"/>
      <c r="CG353" s="105"/>
      <c r="CH353" s="105"/>
      <c r="CI353" s="105"/>
      <c r="CJ353" s="105"/>
      <c r="CK353" s="105"/>
      <c r="CL353" s="105"/>
      <c r="CM353" s="105"/>
      <c r="CN353" s="105"/>
      <c r="CO353" s="105"/>
      <c r="CP353" s="105" t="s">
        <v>32</v>
      </c>
      <c r="CQ353" s="105"/>
      <c r="CR353" s="105"/>
      <c r="CS353" s="105"/>
      <c r="CT353" s="105"/>
      <c r="CU353" s="105"/>
      <c r="CV353" s="105"/>
      <c r="CW353" s="105"/>
      <c r="CX353" s="105"/>
      <c r="CY353" s="105"/>
      <c r="CZ353" s="105"/>
      <c r="DA353" s="105"/>
      <c r="DB353" s="105"/>
      <c r="DC353" s="105"/>
      <c r="DD353" s="105"/>
      <c r="DE353" s="99"/>
      <c r="DF353" s="99"/>
      <c r="DG353" s="105"/>
      <c r="DH353" s="105"/>
      <c r="DI353" s="105"/>
      <c r="DJ353" s="105"/>
      <c r="DK353" s="105"/>
      <c r="DL353" s="105"/>
      <c r="DM353" s="105"/>
      <c r="DN353" s="105"/>
      <c r="DO353" s="105"/>
      <c r="DP353" s="105"/>
      <c r="DQ353" s="105"/>
      <c r="DR353" s="105"/>
      <c r="DS353" s="105"/>
      <c r="DT353" s="105"/>
      <c r="DU353" s="105"/>
      <c r="DV353" s="105"/>
      <c r="DW353" s="105"/>
      <c r="DX353" s="105"/>
      <c r="DY353" s="105"/>
      <c r="DZ353" s="105"/>
      <c r="EA353" s="105"/>
      <c r="EB353" s="105"/>
      <c r="EC353" s="105"/>
      <c r="ED353" s="105"/>
      <c r="EE353" s="105"/>
      <c r="EF353" s="105"/>
      <c r="EG353" s="105"/>
      <c r="EH353" s="105"/>
      <c r="EI353" s="105"/>
      <c r="EJ353" s="105"/>
      <c r="EL353" s="146" t="str" cm="1">
        <f t="array" ref="EL353">IF(OR(EL$1=0, $A353="", _xlfn.XLOOKUP(EL$1, $Z$2:$Z$18, $AD$2:$AD$18, "")=""),"",SQRT((_xlfn.XLOOKUP(EL$1,$Z$2:$Z$18,$AA$2:$AA$18)-$T353)^2+(_xlfn.XLOOKUP(EL$1,$Z$2:$Z$18,$AB$2:$AB$18)-$U353)^2+(_xlfn.XLOOKUP(EL$1,$Z$2:$Z$18,$AC$2:$AC$18-$V353)^2)))</f>
        <v/>
      </c>
      <c r="EM353" s="96" t="str" cm="1">
        <f t="array" ref="EM353">IF(OR(EM$1=0, $A353="", _xlfn.XLOOKUP(EM$1, $Z$2:$Z$18, $AD$2:$AD$18, "")=""),"",SQRT((_xlfn.XLOOKUP(EM$1,$Z$2:$Z$18,$AA$2:$AA$18)-$T353)^2+(_xlfn.XLOOKUP(EM$1,$Z$2:$Z$18,$AB$2:$AB$18)-$U353)^2+(_xlfn.XLOOKUP(EM$1,$Z$2:$Z$18,$AC$2:$AC$18-$V353)^2)))</f>
        <v/>
      </c>
      <c r="EN353" s="96" t="str" cm="1">
        <f t="array" ref="EN353">IF(OR(EN$1=0, $A353="", _xlfn.XLOOKUP(EN$1, $Z$2:$Z$18, $AD$2:$AD$18, "")=""),"",SQRT((_xlfn.XLOOKUP(EN$1,$Z$2:$Z$18,$AA$2:$AA$18)-$T353)^2+(_xlfn.XLOOKUP(EN$1,$Z$2:$Z$18,$AB$2:$AB$18)-$U353)^2+(_xlfn.XLOOKUP(EN$1,$Z$2:$Z$18,$AC$2:$AC$18-$V353)^2)))</f>
        <v/>
      </c>
      <c r="EO353" s="96" t="str" cm="1">
        <f t="array" ref="EO353">IF(OR(EO$1=0, $A353="", _xlfn.XLOOKUP(EO$1, $Z$2:$Z$18, $AD$2:$AD$18, "")=""),"",SQRT((_xlfn.XLOOKUP(EO$1,$Z$2:$Z$18,$AA$2:$AA$18)-$T353)^2+(_xlfn.XLOOKUP(EO$1,$Z$2:$Z$18,$AB$2:$AB$18)-$U353)^2+(_xlfn.XLOOKUP(EO$1,$Z$2:$Z$18,$AC$2:$AC$18-$V353)^2)))</f>
        <v/>
      </c>
      <c r="EP353" s="96" t="str" cm="1">
        <f t="array" ref="EP353">IF(OR(EP$1=0, $A353="", _xlfn.XLOOKUP(EP$1, $Z$2:$Z$18, $AD$2:$AD$18, "")=""),"",SQRT((_xlfn.XLOOKUP(EP$1,$Z$2:$Z$18,$AA$2:$AA$18)-$T353)^2+(_xlfn.XLOOKUP(EP$1,$Z$2:$Z$18,$AB$2:$AB$18)-$U353)^2+(_xlfn.XLOOKUP(EP$1,$Z$2:$Z$18,$AC$2:$AC$18-$V353)^2)))</f>
        <v/>
      </c>
      <c r="EQ353" s="96" t="str" cm="1">
        <f t="array" ref="EQ353">IF(OR(EQ$1=0, $A353="", _xlfn.XLOOKUP(EQ$1, $Z$2:$Z$18, $AD$2:$AD$18, "")=""),"",SQRT((_xlfn.XLOOKUP(EQ$1,$Z$2:$Z$18,$AA$2:$AA$18)-$T353)^2+(_xlfn.XLOOKUP(EQ$1,$Z$2:$Z$18,$AB$2:$AB$18)-$U353)^2+(_xlfn.XLOOKUP(EQ$1,$Z$2:$Z$18,$AC$2:$AC$18-$V353)^2)))</f>
        <v/>
      </c>
      <c r="ER353" s="96" t="str" cm="1">
        <f t="array" ref="ER353">IF(OR(ER$1=0, $A353="", _xlfn.XLOOKUP(ER$1, $Z$2:$Z$18, $AD$2:$AD$18, "")=""),"",SQRT((_xlfn.XLOOKUP(ER$1,$Z$2:$Z$18,$AA$2:$AA$18)-$T353)^2+(_xlfn.XLOOKUP(ER$1,$Z$2:$Z$18,$AB$2:$AB$18)-$U353)^2+(_xlfn.XLOOKUP(ER$1,$Z$2:$Z$18,$AC$2:$AC$18-$V353)^2)))</f>
        <v/>
      </c>
      <c r="ES353" s="96" t="str" cm="1">
        <f t="array" ref="ES353">IF(OR(ES$1=0, $A353="", _xlfn.XLOOKUP(ES$1, $Z$2:$Z$18, $AD$2:$AD$18, "")=""),"",SQRT((_xlfn.XLOOKUP(ES$1,$Z$2:$Z$18,$AA$2:$AA$18)-$T353)^2+(_xlfn.XLOOKUP(ES$1,$Z$2:$Z$18,$AB$2:$AB$18)-$U353)^2+(_xlfn.XLOOKUP(ES$1,$Z$2:$Z$18,$AC$2:$AC$18-$V353)^2)))</f>
        <v/>
      </c>
      <c r="ET353" s="97" t="str" cm="1">
        <f t="array" ref="ET353">IF(OR(ET$1=0, $A353="", _xlfn.XLOOKUP(ET$1, $Z$2:$Z$18, $AD$2:$AD$18, "")=""),"",SQRT((_xlfn.XLOOKUP(ET$1,$Z$2:$Z$18,$AA$2:$AA$18)-$T353)^2+(_xlfn.XLOOKUP(ET$1,$Z$2:$Z$18,$AB$2:$AB$18)-$U353)^2+(_xlfn.XLOOKUP(ET$1,$Z$2:$Z$18,$AC$2:$AC$18-$V353)^2)))</f>
        <v/>
      </c>
      <c r="EU353" s="97" t="str" cm="1">
        <f t="array" ref="EU353">IF(OR(EU$1=0, $A353="", _xlfn.XLOOKUP(EU$1, $Z$2:$Z$18, $AD$2:$AD$18, "")=""),"",SQRT((_xlfn.XLOOKUP(EU$1,$Z$2:$Z$18,$AA$2:$AA$18)-$T353)^2+(_xlfn.XLOOKUP(EU$1,$Z$2:$Z$18,$AB$2:$AB$18)-$U353)^2+(_xlfn.XLOOKUP(EU$1,$Z$2:$Z$18,$AC$2:$AC$18-$V353)^2)))</f>
        <v/>
      </c>
      <c r="EV353" s="97" t="str" cm="1">
        <f t="array" ref="EV353">IF(OR(EV$1=0, $A353="", _xlfn.XLOOKUP(EV$1, $Z$2:$Z$18, $AD$2:$AD$18, "")=""),"",SQRT((_xlfn.XLOOKUP(EV$1,$Z$2:$Z$18,$AA$2:$AA$18)-$T353)^2+(_xlfn.XLOOKUP(EV$1,$Z$2:$Z$18,$AB$2:$AB$18)-$U353)^2+(_xlfn.XLOOKUP(EV$1,$Z$2:$Z$18,$AC$2:$AC$18-$V353)^2)))</f>
        <v/>
      </c>
      <c r="EW353" s="97" t="str" cm="1">
        <f t="array" ref="EW353">IF(OR(EW$1=0, $A353="", _xlfn.XLOOKUP(EW$1, $Z$2:$Z$18, $AD$2:$AD$18, "")=""),"",SQRT((_xlfn.XLOOKUP(EW$1,$Z$2:$Z$18,$AA$2:$AA$18)-$T353)^2+(_xlfn.XLOOKUP(EW$1,$Z$2:$Z$18,$AB$2:$AB$18)-$U353)^2+(_xlfn.XLOOKUP(EW$1,$Z$2:$Z$18,$AC$2:$AC$18-$V353)^2)))</f>
        <v/>
      </c>
      <c r="EX353" s="97" t="str" cm="1">
        <f t="array" ref="EX353">IF(OR(EX$1=0, $A353="", _xlfn.XLOOKUP(EX$1, $Z$2:$Z$18, $AD$2:$AD$18, "")=""),"",SQRT((_xlfn.XLOOKUP(EX$1,$Z$2:$Z$18,$AA$2:$AA$18)-$T353)^2+(_xlfn.XLOOKUP(EX$1,$Z$2:$Z$18,$AB$2:$AB$18)-$U353)^2+(_xlfn.XLOOKUP(EX$1,$Z$2:$Z$18,$AC$2:$AC$18-$V353)^2)))</f>
        <v/>
      </c>
      <c r="EY353" s="97" t="str" cm="1">
        <f t="array" ref="EY353">IF(OR(EY$1=0, $A353="", _xlfn.XLOOKUP(EY$1, $Z$2:$Z$18, $AD$2:$AD$18, "")=""),"",SQRT((_xlfn.XLOOKUP(EY$1,$Z$2:$Z$18,$AA$2:$AA$18)-$T353)^2+(_xlfn.XLOOKUP(EY$1,$Z$2:$Z$18,$AB$2:$AB$18)-$U353)^2+(_xlfn.XLOOKUP(EY$1,$Z$2:$Z$18,$AC$2:$AC$18-$V353)^2)))</f>
        <v/>
      </c>
      <c r="EZ353" s="98" t="str" cm="1">
        <f t="array" ref="EZ353">IF(OR(EZ$1=0, $A353="", _xlfn.XLOOKUP(EZ$1, $Z$2:$Z$18, $AD$2:$AD$18, "")=""),"",SQRT((_xlfn.XLOOKUP(EZ$1,$Z$2:$Z$18,$AA$2:$AA$18)-$T353)^2+(_xlfn.XLOOKUP(EZ$1,$Z$2:$Z$18,$AB$2:$AB$18)-$U353)^2+(_xlfn.XLOOKUP(EZ$1,$Z$2:$Z$18,$AC$2:$AC$18-$V353)^2)))</f>
        <v/>
      </c>
      <c r="FA353" s="146" t="str" cm="1">
        <f t="array" ref="FA353">IF(OR(FA$1=0, $A353="", _xlfn.XLOOKUP(FA$1, $Z$2:$Z$18, $AD$2:$AD$18, "")=""),"",SQRT((_xlfn.XLOOKUP(FA$1,$Z$2:$Z$18,$AA$2:$AA$18)-$T353)^2+(_xlfn.XLOOKUP(FA$1,$Z$2:$Z$18,$AB$2:$AB$18)-$U353)^2+(_xlfn.XLOOKUP(FA$1,$Z$2:$Z$18,$AC$2:$AC$18-$V353)^2)))</f>
        <v/>
      </c>
      <c r="FB353" s="96" t="str" cm="1">
        <f t="array" ref="FB353">IF(OR(FB$1=0, $A353="", _xlfn.XLOOKUP(FB$1, $Z$2:$Z$18, $AD$2:$AD$18, "")=""),"",SQRT((_xlfn.XLOOKUP(FB$1,$Z$2:$Z$18,$AA$2:$AA$18)-$T353)^2+(_xlfn.XLOOKUP(FB$1,$Z$2:$Z$18,$AB$2:$AB$18)-$U353)^2+(_xlfn.XLOOKUP(FB$1,$Z$2:$Z$18,$AC$2:$AC$18-$V353)^2)))</f>
        <v/>
      </c>
      <c r="FC353" s="96" t="str" cm="1">
        <f t="array" ref="FC353">IF(OR(FC$1=0, $A353="", _xlfn.XLOOKUP(FC$1, $Z$2:$Z$18, $AD$2:$AD$18, "")=""),"",SQRT((_xlfn.XLOOKUP(FC$1,$Z$2:$Z$18,$AA$2:$AA$18)-$T353)^2+(_xlfn.XLOOKUP(FC$1,$Z$2:$Z$18,$AB$2:$AB$18)-$U353)^2+(_xlfn.XLOOKUP(FC$1,$Z$2:$Z$18,$AC$2:$AC$18-$V353)^2)))</f>
        <v/>
      </c>
      <c r="FD353" s="96" t="str" cm="1">
        <f t="array" ref="FD353">IF(OR(FD$1=0, $A353="", _xlfn.XLOOKUP(FD$1, $Z$2:$Z$18, $AD$2:$AD$18, "")=""),"",SQRT((_xlfn.XLOOKUP(FD$1,$Z$2:$Z$18,$AA$2:$AA$18)-$T353)^2+(_xlfn.XLOOKUP(FD$1,$Z$2:$Z$18,$AB$2:$AB$18)-$U353)^2+(_xlfn.XLOOKUP(FD$1,$Z$2:$Z$18,$AC$2:$AC$18-$V353)^2)))</f>
        <v/>
      </c>
      <c r="FE353" s="96" t="str" cm="1">
        <f t="array" ref="FE353">IF(OR(FE$1=0, $A353="", _xlfn.XLOOKUP(FE$1, $Z$2:$Z$18, $AD$2:$AD$18, "")=""),"",SQRT((_xlfn.XLOOKUP(FE$1,$Z$2:$Z$18,$AA$2:$AA$18)-$T353)^2+(_xlfn.XLOOKUP(FE$1,$Z$2:$Z$18,$AB$2:$AB$18)-$U353)^2+(_xlfn.XLOOKUP(FE$1,$Z$2:$Z$18,$AC$2:$AC$18-$V353)^2)))</f>
        <v/>
      </c>
      <c r="FF353" s="96" t="str" cm="1">
        <f t="array" ref="FF353">IF(OR(FF$1=0, $A353="", _xlfn.XLOOKUP(FF$1, $Z$2:$Z$18, $AD$2:$AD$18, "")=""),"",SQRT((_xlfn.XLOOKUP(FF$1,$Z$2:$Z$18,$AA$2:$AA$18)-$T353)^2+(_xlfn.XLOOKUP(FF$1,$Z$2:$Z$18,$AB$2:$AB$18)-$U353)^2+(_xlfn.XLOOKUP(FF$1,$Z$2:$Z$18,$AC$2:$AC$18-$V353)^2)))</f>
        <v/>
      </c>
      <c r="FG353" s="96" t="str" cm="1">
        <f t="array" ref="FG353">IF(OR(FG$1=0, $A353="", _xlfn.XLOOKUP(FG$1, $Z$2:$Z$18, $AD$2:$AD$18, "")=""),"",SQRT((_xlfn.XLOOKUP(FG$1,$Z$2:$Z$18,$AA$2:$AA$18)-$T353)^2+(_xlfn.XLOOKUP(FG$1,$Z$2:$Z$18,$AB$2:$AB$18)-$U353)^2+(_xlfn.XLOOKUP(FG$1,$Z$2:$Z$18,$AC$2:$AC$18-$V353)^2)))</f>
        <v/>
      </c>
      <c r="FH353" s="96" t="str" cm="1">
        <f t="array" ref="FH353">IF(OR(FH$1=0, $A353="", _xlfn.XLOOKUP(FH$1, $Z$2:$Z$18, $AD$2:$AD$18, "")=""),"",SQRT((_xlfn.XLOOKUP(FH$1,$Z$2:$Z$18,$AA$2:$AA$18)-$T353)^2+(_xlfn.XLOOKUP(FH$1,$Z$2:$Z$18,$AB$2:$AB$18)-$U353)^2+(_xlfn.XLOOKUP(FH$1,$Z$2:$Z$18,$AC$2:$AC$18-$V353)^2)))</f>
        <v/>
      </c>
      <c r="FI353" s="97" t="str" cm="1">
        <f t="array" ref="FI353">IF(OR(FI$1=0, $A353="", _xlfn.XLOOKUP(FI$1, $Z$2:$Z$18, $AD$2:$AD$18, "")=""),"",SQRT((_xlfn.XLOOKUP(FI$1,$Z$2:$Z$18,$AA$2:$AA$18)-$T353)^2+(_xlfn.XLOOKUP(FI$1,$Z$2:$Z$18,$AB$2:$AB$18)-$U353)^2+(_xlfn.XLOOKUP(FI$1,$Z$2:$Z$18,$AC$2:$AC$18-$V353)^2)))</f>
        <v/>
      </c>
      <c r="FJ353" s="97" t="str" cm="1">
        <f t="array" ref="FJ353">IF(OR(FJ$1=0, $A353="", _xlfn.XLOOKUP(FJ$1, $Z$2:$Z$18, $AD$2:$AD$18, "")=""),"",SQRT((_xlfn.XLOOKUP(FJ$1,$Z$2:$Z$18,$AA$2:$AA$18)-$T353)^2+(_xlfn.XLOOKUP(FJ$1,$Z$2:$Z$18,$AB$2:$AB$18)-$U353)^2+(_xlfn.XLOOKUP(FJ$1,$Z$2:$Z$18,$AC$2:$AC$18-$V353)^2)))</f>
        <v/>
      </c>
      <c r="FK353" s="97" t="str" cm="1">
        <f t="array" ref="FK353">IF(OR(FK$1=0, $A353="", _xlfn.XLOOKUP(FK$1, $Z$2:$Z$18, $AD$2:$AD$18, "")=""),"",SQRT((_xlfn.XLOOKUP(FK$1,$Z$2:$Z$18,$AA$2:$AA$18)-$T353)^2+(_xlfn.XLOOKUP(FK$1,$Z$2:$Z$18,$AB$2:$AB$18)-$U353)^2+(_xlfn.XLOOKUP(FK$1,$Z$2:$Z$18,$AC$2:$AC$18-$V353)^2)))</f>
        <v/>
      </c>
      <c r="FL353" s="97" t="str" cm="1">
        <f t="array" ref="FL353">IF(OR(FL$1=0, $A353="", _xlfn.XLOOKUP(FL$1, $Z$2:$Z$18, $AD$2:$AD$18, "")=""),"",SQRT((_xlfn.XLOOKUP(FL$1,$Z$2:$Z$18,$AA$2:$AA$18)-$T353)^2+(_xlfn.XLOOKUP(FL$1,$Z$2:$Z$18,$AB$2:$AB$18)-$U353)^2+(_xlfn.XLOOKUP(FL$1,$Z$2:$Z$18,$AC$2:$AC$18-$V353)^2)))</f>
        <v/>
      </c>
      <c r="FM353" s="97" t="str" cm="1">
        <f t="array" ref="FM353">IF(OR(FM$1=0, $A353="", _xlfn.XLOOKUP(FM$1, $Z$2:$Z$18, $AD$2:$AD$18, "")=""),"",SQRT((_xlfn.XLOOKUP(FM$1,$Z$2:$Z$18,$AA$2:$AA$18)-$T353)^2+(_xlfn.XLOOKUP(FM$1,$Z$2:$Z$18,$AB$2:$AB$18)-$U353)^2+(_xlfn.XLOOKUP(FM$1,$Z$2:$Z$18,$AC$2:$AC$18-$V353)^2)))</f>
        <v/>
      </c>
      <c r="FN353" s="97" t="str" cm="1">
        <f t="array" ref="FN353">IF(OR(FN$1=0, $A353="", _xlfn.XLOOKUP(FN$1, $Z$2:$Z$18, $AD$2:$AD$18, "")=""),"",SQRT((_xlfn.XLOOKUP(FN$1,$Z$2:$Z$18,$AA$2:$AA$18)-$T353)^2+(_xlfn.XLOOKUP(FN$1,$Z$2:$Z$18,$AB$2:$AB$18)-$U353)^2+(_xlfn.XLOOKUP(FN$1,$Z$2:$Z$18,$AC$2:$AC$18-$V353)^2)))</f>
        <v/>
      </c>
      <c r="FO353" s="98" t="str" cm="1">
        <f t="array" ref="FO353">IF(OR(FO$1=0, $A353="", _xlfn.XLOOKUP(FO$1, $Z$2:$Z$18, $AD$2:$AD$18, "")=""),"",SQRT((_xlfn.XLOOKUP(FO$1,$Z$2:$Z$18,$AA$2:$AA$18)-$T353)^2+(_xlfn.XLOOKUP(FO$1,$Z$2:$Z$18,$AB$2:$AB$18)-$U353)^2+(_xlfn.XLOOKUP(FO$1,$Z$2:$Z$18,$AC$2:$AC$18-$V353)^2)))</f>
        <v/>
      </c>
      <c r="FP353" s="99"/>
      <c r="FQ353" s="99"/>
      <c r="FR353" s="100">
        <f t="shared" si="135"/>
        <v>0</v>
      </c>
      <c r="FS353" s="109">
        <f t="shared" si="136"/>
        <v>0</v>
      </c>
      <c r="FT353" s="109">
        <f t="shared" si="137"/>
        <v>0</v>
      </c>
      <c r="FU353" s="109">
        <f t="shared" si="138"/>
        <v>0</v>
      </c>
      <c r="FV353" s="109">
        <f t="shared" si="139"/>
        <v>0</v>
      </c>
      <c r="FW353" s="109">
        <f t="shared" si="140"/>
        <v>0</v>
      </c>
      <c r="FX353" s="109">
        <f t="shared" si="141"/>
        <v>0</v>
      </c>
      <c r="FY353" s="109">
        <f t="shared" si="142"/>
        <v>0</v>
      </c>
      <c r="FZ353" s="110">
        <f t="shared" si="143"/>
        <v>0</v>
      </c>
      <c r="GA353" s="110">
        <f t="shared" si="144"/>
        <v>0</v>
      </c>
      <c r="GB353" s="110">
        <f t="shared" si="145"/>
        <v>0</v>
      </c>
      <c r="GC353" s="110">
        <f t="shared" si="146"/>
        <v>0</v>
      </c>
      <c r="GD353" s="110">
        <f t="shared" si="147"/>
        <v>0</v>
      </c>
      <c r="GE353" s="110">
        <f t="shared" si="148"/>
        <v>0</v>
      </c>
      <c r="GF353" s="111">
        <f t="shared" si="149"/>
        <v>0</v>
      </c>
      <c r="GG353" s="100">
        <f t="shared" si="150"/>
        <v>0</v>
      </c>
      <c r="GH353" s="109">
        <f t="shared" si="151"/>
        <v>0</v>
      </c>
      <c r="GI353" s="109">
        <f t="shared" si="152"/>
        <v>0</v>
      </c>
      <c r="GJ353" s="109">
        <f t="shared" si="153"/>
        <v>0</v>
      </c>
      <c r="GK353" s="109">
        <f t="shared" si="154"/>
        <v>0</v>
      </c>
      <c r="GL353" s="109">
        <f t="shared" si="155"/>
        <v>0</v>
      </c>
      <c r="GM353" s="109">
        <f t="shared" si="156"/>
        <v>0</v>
      </c>
      <c r="GN353" s="109">
        <f t="shared" si="157"/>
        <v>0</v>
      </c>
      <c r="GO353" s="110">
        <f t="shared" si="158"/>
        <v>0</v>
      </c>
      <c r="GP353" s="110">
        <f t="shared" si="159"/>
        <v>0</v>
      </c>
      <c r="GQ353" s="110">
        <f t="shared" si="160"/>
        <v>0</v>
      </c>
      <c r="GR353" s="110">
        <f t="shared" si="161"/>
        <v>0</v>
      </c>
      <c r="GS353" s="110">
        <f t="shared" si="162"/>
        <v>0</v>
      </c>
      <c r="GT353" s="110">
        <f t="shared" si="163"/>
        <v>0</v>
      </c>
      <c r="GU353" s="111">
        <f t="shared" si="164"/>
        <v>0</v>
      </c>
      <c r="GX353" s="151" cm="1">
        <f t="array" ref="GX353">_xlfn.IFS(GX$1= 0,"", NOT(ISBLANK(CA353)), 0, ISBLANK(CA353), $Q353-$S353+FR353-AU353-DG353)</f>
        <v>0</v>
      </c>
      <c r="GY353" s="152" cm="1">
        <f t="array" ref="GY353">_xlfn.IFS(GY$1= 0,"", NOT(ISBLANK(CB353)), 0, ISBLANK(CB353), $Q353-$S353+FS353-AV353-DH353)</f>
        <v>0</v>
      </c>
      <c r="GZ353" s="152" cm="1">
        <f t="array" ref="GZ353">_xlfn.IFS(GZ$1= 0,"", NOT(ISBLANK(CC353)), 0, ISBLANK(CC353), $Q353-$S353+FT353-AW353-DI353)</f>
        <v>0</v>
      </c>
      <c r="HA353" s="152" cm="1">
        <f t="array" ref="HA353">_xlfn.IFS(HA$1= 0,"", NOT(ISBLANK(CD353)), 0, ISBLANK(CD353), $Q353-$S353+FU353-AX353-DJ353)</f>
        <v>0</v>
      </c>
      <c r="HB353" s="152" cm="1">
        <f t="array" ref="HB353">_xlfn.IFS(HB$1= 0,"", NOT(ISBLANK(CE353)), 0, ISBLANK(CE353), $Q353-$S353+FV353-AY353-DK353)</f>
        <v>0</v>
      </c>
      <c r="HC353" s="152" cm="1">
        <f t="array" ref="HC353">_xlfn.IFS(HC$1= 0,"", NOT(ISBLANK(CF353)), 0, ISBLANK(CF353), $Q353-$S353+FW353-AZ353-DL353)</f>
        <v>0</v>
      </c>
      <c r="HD353" s="152" cm="1">
        <f t="array" ref="HD353">_xlfn.IFS(HD$1= 0,"", NOT(ISBLANK(CG353)), 0, ISBLANK(CG353), $Q353-$S353+FX353-BA353-DM353)</f>
        <v>0</v>
      </c>
      <c r="HE353" s="152" t="str" cm="1">
        <f t="array" ref="HE353">_xlfn.IFS(HE$1= 0,"", NOT(ISBLANK(CH353)), 0, ISBLANK(CH353), $Q353-$S353+FY353-BB353-DN353)</f>
        <v/>
      </c>
      <c r="HF353" s="152" t="str" cm="1">
        <f t="array" ref="HF353">_xlfn.IFS(HF$1= 0,"", NOT(ISBLANK(CI353)), 0, ISBLANK(CI353), $Q353-$S353+FZ353-BC353-DO353)</f>
        <v/>
      </c>
      <c r="HG353" s="152" t="str" cm="1">
        <f t="array" ref="HG353">_xlfn.IFS(HG$1= 0,"", NOT(ISBLANK(CJ353)), 0, ISBLANK(CJ353), $Q353-$S353+GA353-BD353-DP353)</f>
        <v/>
      </c>
      <c r="HH353" s="152" t="str" cm="1">
        <f t="array" ref="HH353">_xlfn.IFS(HH$1= 0,"", NOT(ISBLANK(CK353)), 0, ISBLANK(CK353), $Q353-$S353+GB353-BE353-DQ353)</f>
        <v/>
      </c>
      <c r="HI353" s="152" t="str" cm="1">
        <f t="array" ref="HI353">_xlfn.IFS(HI$1= 0,"", NOT(ISBLANK(CL353)), 0, ISBLANK(CL353), $Q353-$S353+GC353-BF353-DR353)</f>
        <v/>
      </c>
      <c r="HJ353" s="152" t="str" cm="1">
        <f t="array" ref="HJ353">_xlfn.IFS(HJ$1= 0,"", NOT(ISBLANK(CM353)), 0, ISBLANK(CM353), $Q353-$S353+GD353-BG353-DS353)</f>
        <v/>
      </c>
      <c r="HK353" s="152" t="str" cm="1">
        <f t="array" ref="HK353">_xlfn.IFS(HK$1= 0,"", NOT(ISBLANK(CN353)), 0, ISBLANK(CN353), $Q353-$S353+GE353-BH353-DT353)</f>
        <v/>
      </c>
      <c r="HL353" s="153" t="str" cm="1">
        <f t="array" ref="HL353">_xlfn.IFS(HL$1= 0,"", NOT(ISBLANK(CO353)), 0, ISBLANK(CO353), $Q353-$S353+GF353-BI353-DU353)</f>
        <v/>
      </c>
      <c r="HM353" s="153" t="str" cm="1">
        <f t="array" ref="HM353">_xlfn.IFS(HM$1= 0,"", NOT(ISBLANK(DE353)), 0, ISBLANK(DE353), $Q353-$S353+IC353-BY353-#REF!)</f>
        <v/>
      </c>
      <c r="HN353" s="153" t="e" cm="1">
        <f t="array" ref="HN353">_xlfn.IFS(HN$1= 0,"", NOT(ISBLANK(DF353)), 0, ISBLANK(DF353), $Q353-$S353+ID353-BZ353-#REF!)</f>
        <v>#REF!</v>
      </c>
      <c r="HO353" s="153" t="e" cm="1">
        <f t="array" ref="HO353">_xlfn.IFS(HO$1= 0,"", NOT(ISBLANK(DG353)), 0, ISBLANK(DG353), $Q353-$S353+IE353-CA353-#REF!)</f>
        <v>#VALUE!</v>
      </c>
      <c r="HP353" s="153" t="e" cm="1">
        <f t="array" ref="HP353">_xlfn.IFS(HP$1= 0,"", NOT(ISBLANK(DH353)), 0, ISBLANK(DH353), $Q353-$S353+IF353-CB353-#REF!)</f>
        <v>#REF!</v>
      </c>
      <c r="HQ353" s="153" t="e" cm="1">
        <f t="array" ref="HQ353">_xlfn.IFS(HQ$1= 0,"", NOT(ISBLANK(DI353)), 0, ISBLANK(DI353), $Q353-$S353+IG353-CC353-#REF!)</f>
        <v>#REF!</v>
      </c>
      <c r="HR353" s="153" cm="1">
        <f t="array" ref="HR353">_xlfn.IFS(HR$1= 0,"", NOT(ISBLANK(DJ353)), 0, ISBLANK(DJ353), $Q353-$S353+IH353-CD353-EK353)</f>
        <v>0</v>
      </c>
      <c r="HS353" s="153" t="e" cm="1">
        <f t="array" ref="HS353">_xlfn.IFS(HS$1= 0,"", NOT(ISBLANK(DK353)), 0, ISBLANK(DK353), $Q353-$S353+II353-CE353-EL353)</f>
        <v>#VALUE!</v>
      </c>
      <c r="HT353" s="153" t="e" cm="1">
        <f t="array" ref="HT353">_xlfn.IFS(HT$1= 0,"", NOT(ISBLANK(DL353)), 0, ISBLANK(DL353), $Q353-$S353+GV353-CF353-EM353)</f>
        <v>#VALUE!</v>
      </c>
      <c r="HU353" s="153" t="e" cm="1">
        <f t="array" ref="HU353">_xlfn.IFS(HU$1= 0,"", NOT(ISBLANK(DM353)), 0, ISBLANK(DM353), $Q353-$S353+GW353-CG353-EN353)</f>
        <v>#VALUE!</v>
      </c>
      <c r="HV353" s="153" t="str" cm="1">
        <f t="array" ref="HV353">_xlfn.IFS(HV$1= 0,"", NOT(ISBLANK(DN353)), 0, ISBLANK(DN353), $Q353-$S353+GX353-CH353-EO353)</f>
        <v/>
      </c>
      <c r="HW353" s="153" t="str" cm="1">
        <f t="array" ref="HW353">_xlfn.IFS(HW$1= 0,"", NOT(ISBLANK(DO353)), 0, ISBLANK(DO353), $Q353-$S353+GY353-CI353-EP353)</f>
        <v/>
      </c>
      <c r="HX353" s="153" t="str" cm="1">
        <f t="array" ref="HX353">_xlfn.IFS(HX$1= 0,"", NOT(ISBLANK(DP353)), 0, ISBLANK(DP353), $Q353-$S353+GZ353-CJ353-EQ353)</f>
        <v/>
      </c>
      <c r="HY353" s="153" t="str" cm="1">
        <f t="array" ref="HY353">_xlfn.IFS(HY$1= 0,"", NOT(ISBLANK(DQ353)), 0, ISBLANK(DQ353), $Q353-$S353+HA353-CK353-ER353)</f>
        <v/>
      </c>
      <c r="HZ353" s="153" t="str" cm="1">
        <f t="array" ref="HZ353">_xlfn.IFS(HZ$1= 0,"", NOT(ISBLANK(DR353)), 0, ISBLANK(DR353), $Q353-$S353+HB353-CL353-ES353)</f>
        <v/>
      </c>
      <c r="IA353" s="153" t="str" cm="1">
        <f t="array" ref="IA353">_xlfn.IFS(IA$1= 0,"", NOT(ISBLANK(DS353)), 0, ISBLANK(DS353), $Q353-$S353+HC353-CM353-ET353)</f>
        <v/>
      </c>
    </row>
    <row r="354" spans="1:235" ht="16.5" x14ac:dyDescent="0.3">
      <c r="A354" s="144"/>
      <c r="B354" s="106"/>
      <c r="C354" s="106"/>
      <c r="D354" s="107"/>
      <c r="E354" s="131"/>
      <c r="F354" s="137"/>
      <c r="G354" s="2"/>
      <c r="H354" s="2"/>
      <c r="I354" s="2"/>
      <c r="J354" s="2"/>
      <c r="K354" s="2"/>
      <c r="L354" s="2"/>
      <c r="M354" s="140"/>
      <c r="N354" s="137"/>
      <c r="O354" s="138"/>
      <c r="P354" s="133"/>
      <c r="Q354" s="94">
        <f t="shared" si="133"/>
        <v>0</v>
      </c>
      <c r="R354" s="1"/>
      <c r="S354" s="1"/>
      <c r="T354" s="2"/>
      <c r="U354" s="2"/>
      <c r="V354" s="82">
        <f t="shared" si="134"/>
        <v>0</v>
      </c>
      <c r="W354" s="121"/>
      <c r="X354" s="108"/>
      <c r="AU354" s="105"/>
      <c r="AV354" s="105"/>
      <c r="AW354" s="105"/>
      <c r="AX354" s="105"/>
      <c r="AY354" s="105"/>
      <c r="AZ354" s="105"/>
      <c r="BA354" s="105"/>
      <c r="BB354" s="105"/>
      <c r="BC354" s="105"/>
      <c r="BD354" s="105"/>
      <c r="BE354" s="105"/>
      <c r="BF354" s="105"/>
      <c r="BG354" s="105"/>
      <c r="BH354" s="105"/>
      <c r="BI354" s="105"/>
      <c r="BJ354" s="105"/>
      <c r="BK354" s="105"/>
      <c r="BL354" s="105"/>
      <c r="BM354" s="105"/>
      <c r="BN354" s="105"/>
      <c r="BO354" s="105"/>
      <c r="BP354" s="105"/>
      <c r="BQ354" s="105"/>
      <c r="BR354" s="105"/>
      <c r="BS354" s="105"/>
      <c r="BT354" s="105"/>
      <c r="BU354" s="105"/>
      <c r="BV354" s="105"/>
      <c r="BW354" s="105"/>
      <c r="BX354" s="105"/>
      <c r="BZ354" s="99"/>
      <c r="CA354" s="105" t="s">
        <v>32</v>
      </c>
      <c r="CB354" s="105"/>
      <c r="CC354" s="105"/>
      <c r="CD354" s="105"/>
      <c r="CE354" s="105"/>
      <c r="CF354" s="105"/>
      <c r="CG354" s="105"/>
      <c r="CH354" s="105"/>
      <c r="CI354" s="105"/>
      <c r="CJ354" s="105"/>
      <c r="CK354" s="105"/>
      <c r="CL354" s="105"/>
      <c r="CM354" s="105"/>
      <c r="CN354" s="105"/>
      <c r="CO354" s="105"/>
      <c r="CP354" s="105" t="s">
        <v>32</v>
      </c>
      <c r="CQ354" s="105"/>
      <c r="CR354" s="105"/>
      <c r="CS354" s="105"/>
      <c r="CT354" s="105"/>
      <c r="CU354" s="105"/>
      <c r="CV354" s="105"/>
      <c r="CW354" s="105"/>
      <c r="CX354" s="105"/>
      <c r="CY354" s="105"/>
      <c r="CZ354" s="105"/>
      <c r="DA354" s="105"/>
      <c r="DB354" s="105"/>
      <c r="DC354" s="105"/>
      <c r="DD354" s="105"/>
      <c r="DE354" s="99"/>
      <c r="DF354" s="99"/>
      <c r="DG354" s="105"/>
      <c r="DH354" s="105"/>
      <c r="DI354" s="105"/>
      <c r="DJ354" s="105"/>
      <c r="DK354" s="105"/>
      <c r="DL354" s="105"/>
      <c r="DM354" s="105"/>
      <c r="DN354" s="105"/>
      <c r="DO354" s="105"/>
      <c r="DP354" s="105"/>
      <c r="DQ354" s="105"/>
      <c r="DR354" s="105"/>
      <c r="DS354" s="105"/>
      <c r="DT354" s="105"/>
      <c r="DU354" s="105"/>
      <c r="DV354" s="105"/>
      <c r="DW354" s="105"/>
      <c r="DX354" s="105"/>
      <c r="DY354" s="105"/>
      <c r="DZ354" s="105"/>
      <c r="EA354" s="105"/>
      <c r="EB354" s="105"/>
      <c r="EC354" s="105"/>
      <c r="ED354" s="105"/>
      <c r="EE354" s="105"/>
      <c r="EF354" s="105"/>
      <c r="EG354" s="105"/>
      <c r="EH354" s="105"/>
      <c r="EI354" s="105"/>
      <c r="EJ354" s="105"/>
      <c r="EL354" s="146" t="str" cm="1">
        <f t="array" ref="EL354">IF(OR(EL$1=0, $A354="", _xlfn.XLOOKUP(EL$1, $Z$2:$Z$18, $AD$2:$AD$18, "")=""),"",SQRT((_xlfn.XLOOKUP(EL$1,$Z$2:$Z$18,$AA$2:$AA$18)-$T354)^2+(_xlfn.XLOOKUP(EL$1,$Z$2:$Z$18,$AB$2:$AB$18)-$U354)^2+(_xlfn.XLOOKUP(EL$1,$Z$2:$Z$18,$AC$2:$AC$18-$V354)^2)))</f>
        <v/>
      </c>
      <c r="EM354" s="96" t="str" cm="1">
        <f t="array" ref="EM354">IF(OR(EM$1=0, $A354="", _xlfn.XLOOKUP(EM$1, $Z$2:$Z$18, $AD$2:$AD$18, "")=""),"",SQRT((_xlfn.XLOOKUP(EM$1,$Z$2:$Z$18,$AA$2:$AA$18)-$T354)^2+(_xlfn.XLOOKUP(EM$1,$Z$2:$Z$18,$AB$2:$AB$18)-$U354)^2+(_xlfn.XLOOKUP(EM$1,$Z$2:$Z$18,$AC$2:$AC$18-$V354)^2)))</f>
        <v/>
      </c>
      <c r="EN354" s="96" t="str" cm="1">
        <f t="array" ref="EN354">IF(OR(EN$1=0, $A354="", _xlfn.XLOOKUP(EN$1, $Z$2:$Z$18, $AD$2:$AD$18, "")=""),"",SQRT((_xlfn.XLOOKUP(EN$1,$Z$2:$Z$18,$AA$2:$AA$18)-$T354)^2+(_xlfn.XLOOKUP(EN$1,$Z$2:$Z$18,$AB$2:$AB$18)-$U354)^2+(_xlfn.XLOOKUP(EN$1,$Z$2:$Z$18,$AC$2:$AC$18-$V354)^2)))</f>
        <v/>
      </c>
      <c r="EO354" s="96" t="str" cm="1">
        <f t="array" ref="EO354">IF(OR(EO$1=0, $A354="", _xlfn.XLOOKUP(EO$1, $Z$2:$Z$18, $AD$2:$AD$18, "")=""),"",SQRT((_xlfn.XLOOKUP(EO$1,$Z$2:$Z$18,$AA$2:$AA$18)-$T354)^2+(_xlfn.XLOOKUP(EO$1,$Z$2:$Z$18,$AB$2:$AB$18)-$U354)^2+(_xlfn.XLOOKUP(EO$1,$Z$2:$Z$18,$AC$2:$AC$18-$V354)^2)))</f>
        <v/>
      </c>
      <c r="EP354" s="96" t="str" cm="1">
        <f t="array" ref="EP354">IF(OR(EP$1=0, $A354="", _xlfn.XLOOKUP(EP$1, $Z$2:$Z$18, $AD$2:$AD$18, "")=""),"",SQRT((_xlfn.XLOOKUP(EP$1,$Z$2:$Z$18,$AA$2:$AA$18)-$T354)^2+(_xlfn.XLOOKUP(EP$1,$Z$2:$Z$18,$AB$2:$AB$18)-$U354)^2+(_xlfn.XLOOKUP(EP$1,$Z$2:$Z$18,$AC$2:$AC$18-$V354)^2)))</f>
        <v/>
      </c>
      <c r="EQ354" s="96" t="str" cm="1">
        <f t="array" ref="EQ354">IF(OR(EQ$1=0, $A354="", _xlfn.XLOOKUP(EQ$1, $Z$2:$Z$18, $AD$2:$AD$18, "")=""),"",SQRT((_xlfn.XLOOKUP(EQ$1,$Z$2:$Z$18,$AA$2:$AA$18)-$T354)^2+(_xlfn.XLOOKUP(EQ$1,$Z$2:$Z$18,$AB$2:$AB$18)-$U354)^2+(_xlfn.XLOOKUP(EQ$1,$Z$2:$Z$18,$AC$2:$AC$18-$V354)^2)))</f>
        <v/>
      </c>
      <c r="ER354" s="96" t="str" cm="1">
        <f t="array" ref="ER354">IF(OR(ER$1=0, $A354="", _xlfn.XLOOKUP(ER$1, $Z$2:$Z$18, $AD$2:$AD$18, "")=""),"",SQRT((_xlfn.XLOOKUP(ER$1,$Z$2:$Z$18,$AA$2:$AA$18)-$T354)^2+(_xlfn.XLOOKUP(ER$1,$Z$2:$Z$18,$AB$2:$AB$18)-$U354)^2+(_xlfn.XLOOKUP(ER$1,$Z$2:$Z$18,$AC$2:$AC$18-$V354)^2)))</f>
        <v/>
      </c>
      <c r="ES354" s="96" t="str" cm="1">
        <f t="array" ref="ES354">IF(OR(ES$1=0, $A354="", _xlfn.XLOOKUP(ES$1, $Z$2:$Z$18, $AD$2:$AD$18, "")=""),"",SQRT((_xlfn.XLOOKUP(ES$1,$Z$2:$Z$18,$AA$2:$AA$18)-$T354)^2+(_xlfn.XLOOKUP(ES$1,$Z$2:$Z$18,$AB$2:$AB$18)-$U354)^2+(_xlfn.XLOOKUP(ES$1,$Z$2:$Z$18,$AC$2:$AC$18-$V354)^2)))</f>
        <v/>
      </c>
      <c r="ET354" s="97" t="str" cm="1">
        <f t="array" ref="ET354">IF(OR(ET$1=0, $A354="", _xlfn.XLOOKUP(ET$1, $Z$2:$Z$18, $AD$2:$AD$18, "")=""),"",SQRT((_xlfn.XLOOKUP(ET$1,$Z$2:$Z$18,$AA$2:$AA$18)-$T354)^2+(_xlfn.XLOOKUP(ET$1,$Z$2:$Z$18,$AB$2:$AB$18)-$U354)^2+(_xlfn.XLOOKUP(ET$1,$Z$2:$Z$18,$AC$2:$AC$18-$V354)^2)))</f>
        <v/>
      </c>
      <c r="EU354" s="97" t="str" cm="1">
        <f t="array" ref="EU354">IF(OR(EU$1=0, $A354="", _xlfn.XLOOKUP(EU$1, $Z$2:$Z$18, $AD$2:$AD$18, "")=""),"",SQRT((_xlfn.XLOOKUP(EU$1,$Z$2:$Z$18,$AA$2:$AA$18)-$T354)^2+(_xlfn.XLOOKUP(EU$1,$Z$2:$Z$18,$AB$2:$AB$18)-$U354)^2+(_xlfn.XLOOKUP(EU$1,$Z$2:$Z$18,$AC$2:$AC$18-$V354)^2)))</f>
        <v/>
      </c>
      <c r="EV354" s="97" t="str" cm="1">
        <f t="array" ref="EV354">IF(OR(EV$1=0, $A354="", _xlfn.XLOOKUP(EV$1, $Z$2:$Z$18, $AD$2:$AD$18, "")=""),"",SQRT((_xlfn.XLOOKUP(EV$1,$Z$2:$Z$18,$AA$2:$AA$18)-$T354)^2+(_xlfn.XLOOKUP(EV$1,$Z$2:$Z$18,$AB$2:$AB$18)-$U354)^2+(_xlfn.XLOOKUP(EV$1,$Z$2:$Z$18,$AC$2:$AC$18-$V354)^2)))</f>
        <v/>
      </c>
      <c r="EW354" s="97" t="str" cm="1">
        <f t="array" ref="EW354">IF(OR(EW$1=0, $A354="", _xlfn.XLOOKUP(EW$1, $Z$2:$Z$18, $AD$2:$AD$18, "")=""),"",SQRT((_xlfn.XLOOKUP(EW$1,$Z$2:$Z$18,$AA$2:$AA$18)-$T354)^2+(_xlfn.XLOOKUP(EW$1,$Z$2:$Z$18,$AB$2:$AB$18)-$U354)^2+(_xlfn.XLOOKUP(EW$1,$Z$2:$Z$18,$AC$2:$AC$18-$V354)^2)))</f>
        <v/>
      </c>
      <c r="EX354" s="97" t="str" cm="1">
        <f t="array" ref="EX354">IF(OR(EX$1=0, $A354="", _xlfn.XLOOKUP(EX$1, $Z$2:$Z$18, $AD$2:$AD$18, "")=""),"",SQRT((_xlfn.XLOOKUP(EX$1,$Z$2:$Z$18,$AA$2:$AA$18)-$T354)^2+(_xlfn.XLOOKUP(EX$1,$Z$2:$Z$18,$AB$2:$AB$18)-$U354)^2+(_xlfn.XLOOKUP(EX$1,$Z$2:$Z$18,$AC$2:$AC$18-$V354)^2)))</f>
        <v/>
      </c>
      <c r="EY354" s="97" t="str" cm="1">
        <f t="array" ref="EY354">IF(OR(EY$1=0, $A354="", _xlfn.XLOOKUP(EY$1, $Z$2:$Z$18, $AD$2:$AD$18, "")=""),"",SQRT((_xlfn.XLOOKUP(EY$1,$Z$2:$Z$18,$AA$2:$AA$18)-$T354)^2+(_xlfn.XLOOKUP(EY$1,$Z$2:$Z$18,$AB$2:$AB$18)-$U354)^2+(_xlfn.XLOOKUP(EY$1,$Z$2:$Z$18,$AC$2:$AC$18-$V354)^2)))</f>
        <v/>
      </c>
      <c r="EZ354" s="98" t="str" cm="1">
        <f t="array" ref="EZ354">IF(OR(EZ$1=0, $A354="", _xlfn.XLOOKUP(EZ$1, $Z$2:$Z$18, $AD$2:$AD$18, "")=""),"",SQRT((_xlfn.XLOOKUP(EZ$1,$Z$2:$Z$18,$AA$2:$AA$18)-$T354)^2+(_xlfn.XLOOKUP(EZ$1,$Z$2:$Z$18,$AB$2:$AB$18)-$U354)^2+(_xlfn.XLOOKUP(EZ$1,$Z$2:$Z$18,$AC$2:$AC$18-$V354)^2)))</f>
        <v/>
      </c>
      <c r="FA354" s="146" t="str" cm="1">
        <f t="array" ref="FA354">IF(OR(FA$1=0, $A354="", _xlfn.XLOOKUP(FA$1, $Z$2:$Z$18, $AD$2:$AD$18, "")=""),"",SQRT((_xlfn.XLOOKUP(FA$1,$Z$2:$Z$18,$AA$2:$AA$18)-$T354)^2+(_xlfn.XLOOKUP(FA$1,$Z$2:$Z$18,$AB$2:$AB$18)-$U354)^2+(_xlfn.XLOOKUP(FA$1,$Z$2:$Z$18,$AC$2:$AC$18-$V354)^2)))</f>
        <v/>
      </c>
      <c r="FB354" s="96" t="str" cm="1">
        <f t="array" ref="FB354">IF(OR(FB$1=0, $A354="", _xlfn.XLOOKUP(FB$1, $Z$2:$Z$18, $AD$2:$AD$18, "")=""),"",SQRT((_xlfn.XLOOKUP(FB$1,$Z$2:$Z$18,$AA$2:$AA$18)-$T354)^2+(_xlfn.XLOOKUP(FB$1,$Z$2:$Z$18,$AB$2:$AB$18)-$U354)^2+(_xlfn.XLOOKUP(FB$1,$Z$2:$Z$18,$AC$2:$AC$18-$V354)^2)))</f>
        <v/>
      </c>
      <c r="FC354" s="96" t="str" cm="1">
        <f t="array" ref="FC354">IF(OR(FC$1=0, $A354="", _xlfn.XLOOKUP(FC$1, $Z$2:$Z$18, $AD$2:$AD$18, "")=""),"",SQRT((_xlfn.XLOOKUP(FC$1,$Z$2:$Z$18,$AA$2:$AA$18)-$T354)^2+(_xlfn.XLOOKUP(FC$1,$Z$2:$Z$18,$AB$2:$AB$18)-$U354)^2+(_xlfn.XLOOKUP(FC$1,$Z$2:$Z$18,$AC$2:$AC$18-$V354)^2)))</f>
        <v/>
      </c>
      <c r="FD354" s="96" t="str" cm="1">
        <f t="array" ref="FD354">IF(OR(FD$1=0, $A354="", _xlfn.XLOOKUP(FD$1, $Z$2:$Z$18, $AD$2:$AD$18, "")=""),"",SQRT((_xlfn.XLOOKUP(FD$1,$Z$2:$Z$18,$AA$2:$AA$18)-$T354)^2+(_xlfn.XLOOKUP(FD$1,$Z$2:$Z$18,$AB$2:$AB$18)-$U354)^2+(_xlfn.XLOOKUP(FD$1,$Z$2:$Z$18,$AC$2:$AC$18-$V354)^2)))</f>
        <v/>
      </c>
      <c r="FE354" s="96" t="str" cm="1">
        <f t="array" ref="FE354">IF(OR(FE$1=0, $A354="", _xlfn.XLOOKUP(FE$1, $Z$2:$Z$18, $AD$2:$AD$18, "")=""),"",SQRT((_xlfn.XLOOKUP(FE$1,$Z$2:$Z$18,$AA$2:$AA$18)-$T354)^2+(_xlfn.XLOOKUP(FE$1,$Z$2:$Z$18,$AB$2:$AB$18)-$U354)^2+(_xlfn.XLOOKUP(FE$1,$Z$2:$Z$18,$AC$2:$AC$18-$V354)^2)))</f>
        <v/>
      </c>
      <c r="FF354" s="96" t="str" cm="1">
        <f t="array" ref="FF354">IF(OR(FF$1=0, $A354="", _xlfn.XLOOKUP(FF$1, $Z$2:$Z$18, $AD$2:$AD$18, "")=""),"",SQRT((_xlfn.XLOOKUP(FF$1,$Z$2:$Z$18,$AA$2:$AA$18)-$T354)^2+(_xlfn.XLOOKUP(FF$1,$Z$2:$Z$18,$AB$2:$AB$18)-$U354)^2+(_xlfn.XLOOKUP(FF$1,$Z$2:$Z$18,$AC$2:$AC$18-$V354)^2)))</f>
        <v/>
      </c>
      <c r="FG354" s="96" t="str" cm="1">
        <f t="array" ref="FG354">IF(OR(FG$1=0, $A354="", _xlfn.XLOOKUP(FG$1, $Z$2:$Z$18, $AD$2:$AD$18, "")=""),"",SQRT((_xlfn.XLOOKUP(FG$1,$Z$2:$Z$18,$AA$2:$AA$18)-$T354)^2+(_xlfn.XLOOKUP(FG$1,$Z$2:$Z$18,$AB$2:$AB$18)-$U354)^2+(_xlfn.XLOOKUP(FG$1,$Z$2:$Z$18,$AC$2:$AC$18-$V354)^2)))</f>
        <v/>
      </c>
      <c r="FH354" s="96" t="str" cm="1">
        <f t="array" ref="FH354">IF(OR(FH$1=0, $A354="", _xlfn.XLOOKUP(FH$1, $Z$2:$Z$18, $AD$2:$AD$18, "")=""),"",SQRT((_xlfn.XLOOKUP(FH$1,$Z$2:$Z$18,$AA$2:$AA$18)-$T354)^2+(_xlfn.XLOOKUP(FH$1,$Z$2:$Z$18,$AB$2:$AB$18)-$U354)^2+(_xlfn.XLOOKUP(FH$1,$Z$2:$Z$18,$AC$2:$AC$18-$V354)^2)))</f>
        <v/>
      </c>
      <c r="FI354" s="97" t="str" cm="1">
        <f t="array" ref="FI354">IF(OR(FI$1=0, $A354="", _xlfn.XLOOKUP(FI$1, $Z$2:$Z$18, $AD$2:$AD$18, "")=""),"",SQRT((_xlfn.XLOOKUP(FI$1,$Z$2:$Z$18,$AA$2:$AA$18)-$T354)^2+(_xlfn.XLOOKUP(FI$1,$Z$2:$Z$18,$AB$2:$AB$18)-$U354)^2+(_xlfn.XLOOKUP(FI$1,$Z$2:$Z$18,$AC$2:$AC$18-$V354)^2)))</f>
        <v/>
      </c>
      <c r="FJ354" s="97" t="str" cm="1">
        <f t="array" ref="FJ354">IF(OR(FJ$1=0, $A354="", _xlfn.XLOOKUP(FJ$1, $Z$2:$Z$18, $AD$2:$AD$18, "")=""),"",SQRT((_xlfn.XLOOKUP(FJ$1,$Z$2:$Z$18,$AA$2:$AA$18)-$T354)^2+(_xlfn.XLOOKUP(FJ$1,$Z$2:$Z$18,$AB$2:$AB$18)-$U354)^2+(_xlfn.XLOOKUP(FJ$1,$Z$2:$Z$18,$AC$2:$AC$18-$V354)^2)))</f>
        <v/>
      </c>
      <c r="FK354" s="97" t="str" cm="1">
        <f t="array" ref="FK354">IF(OR(FK$1=0, $A354="", _xlfn.XLOOKUP(FK$1, $Z$2:$Z$18, $AD$2:$AD$18, "")=""),"",SQRT((_xlfn.XLOOKUP(FK$1,$Z$2:$Z$18,$AA$2:$AA$18)-$T354)^2+(_xlfn.XLOOKUP(FK$1,$Z$2:$Z$18,$AB$2:$AB$18)-$U354)^2+(_xlfn.XLOOKUP(FK$1,$Z$2:$Z$18,$AC$2:$AC$18-$V354)^2)))</f>
        <v/>
      </c>
      <c r="FL354" s="97" t="str" cm="1">
        <f t="array" ref="FL354">IF(OR(FL$1=0, $A354="", _xlfn.XLOOKUP(FL$1, $Z$2:$Z$18, $AD$2:$AD$18, "")=""),"",SQRT((_xlfn.XLOOKUP(FL$1,$Z$2:$Z$18,$AA$2:$AA$18)-$T354)^2+(_xlfn.XLOOKUP(FL$1,$Z$2:$Z$18,$AB$2:$AB$18)-$U354)^2+(_xlfn.XLOOKUP(FL$1,$Z$2:$Z$18,$AC$2:$AC$18-$V354)^2)))</f>
        <v/>
      </c>
      <c r="FM354" s="97" t="str" cm="1">
        <f t="array" ref="FM354">IF(OR(FM$1=0, $A354="", _xlfn.XLOOKUP(FM$1, $Z$2:$Z$18, $AD$2:$AD$18, "")=""),"",SQRT((_xlfn.XLOOKUP(FM$1,$Z$2:$Z$18,$AA$2:$AA$18)-$T354)^2+(_xlfn.XLOOKUP(FM$1,$Z$2:$Z$18,$AB$2:$AB$18)-$U354)^2+(_xlfn.XLOOKUP(FM$1,$Z$2:$Z$18,$AC$2:$AC$18-$V354)^2)))</f>
        <v/>
      </c>
      <c r="FN354" s="97" t="str" cm="1">
        <f t="array" ref="FN354">IF(OR(FN$1=0, $A354="", _xlfn.XLOOKUP(FN$1, $Z$2:$Z$18, $AD$2:$AD$18, "")=""),"",SQRT((_xlfn.XLOOKUP(FN$1,$Z$2:$Z$18,$AA$2:$AA$18)-$T354)^2+(_xlfn.XLOOKUP(FN$1,$Z$2:$Z$18,$AB$2:$AB$18)-$U354)^2+(_xlfn.XLOOKUP(FN$1,$Z$2:$Z$18,$AC$2:$AC$18-$V354)^2)))</f>
        <v/>
      </c>
      <c r="FO354" s="98" t="str" cm="1">
        <f t="array" ref="FO354">IF(OR(FO$1=0, $A354="", _xlfn.XLOOKUP(FO$1, $Z$2:$Z$18, $AD$2:$AD$18, "")=""),"",SQRT((_xlfn.XLOOKUP(FO$1,$Z$2:$Z$18,$AA$2:$AA$18)-$T354)^2+(_xlfn.XLOOKUP(FO$1,$Z$2:$Z$18,$AB$2:$AB$18)-$U354)^2+(_xlfn.XLOOKUP(FO$1,$Z$2:$Z$18,$AC$2:$AC$18-$V354)^2)))</f>
        <v/>
      </c>
      <c r="FP354" s="99"/>
      <c r="FQ354" s="99"/>
      <c r="FR354" s="100">
        <f t="shared" si="135"/>
        <v>0</v>
      </c>
      <c r="FS354" s="109">
        <f t="shared" si="136"/>
        <v>0</v>
      </c>
      <c r="FT354" s="109">
        <f t="shared" si="137"/>
        <v>0</v>
      </c>
      <c r="FU354" s="109">
        <f t="shared" si="138"/>
        <v>0</v>
      </c>
      <c r="FV354" s="109">
        <f t="shared" si="139"/>
        <v>0</v>
      </c>
      <c r="FW354" s="109">
        <f t="shared" si="140"/>
        <v>0</v>
      </c>
      <c r="FX354" s="109">
        <f t="shared" si="141"/>
        <v>0</v>
      </c>
      <c r="FY354" s="109">
        <f t="shared" si="142"/>
        <v>0</v>
      </c>
      <c r="FZ354" s="110">
        <f t="shared" si="143"/>
        <v>0</v>
      </c>
      <c r="GA354" s="110">
        <f t="shared" si="144"/>
        <v>0</v>
      </c>
      <c r="GB354" s="110">
        <f t="shared" si="145"/>
        <v>0</v>
      </c>
      <c r="GC354" s="110">
        <f t="shared" si="146"/>
        <v>0</v>
      </c>
      <c r="GD354" s="110">
        <f t="shared" si="147"/>
        <v>0</v>
      </c>
      <c r="GE354" s="110">
        <f t="shared" si="148"/>
        <v>0</v>
      </c>
      <c r="GF354" s="111">
        <f t="shared" si="149"/>
        <v>0</v>
      </c>
      <c r="GG354" s="100">
        <f t="shared" si="150"/>
        <v>0</v>
      </c>
      <c r="GH354" s="109">
        <f t="shared" si="151"/>
        <v>0</v>
      </c>
      <c r="GI354" s="109">
        <f t="shared" si="152"/>
        <v>0</v>
      </c>
      <c r="GJ354" s="109">
        <f t="shared" si="153"/>
        <v>0</v>
      </c>
      <c r="GK354" s="109">
        <f t="shared" si="154"/>
        <v>0</v>
      </c>
      <c r="GL354" s="109">
        <f t="shared" si="155"/>
        <v>0</v>
      </c>
      <c r="GM354" s="109">
        <f t="shared" si="156"/>
        <v>0</v>
      </c>
      <c r="GN354" s="109">
        <f t="shared" si="157"/>
        <v>0</v>
      </c>
      <c r="GO354" s="110">
        <f t="shared" si="158"/>
        <v>0</v>
      </c>
      <c r="GP354" s="110">
        <f t="shared" si="159"/>
        <v>0</v>
      </c>
      <c r="GQ354" s="110">
        <f t="shared" si="160"/>
        <v>0</v>
      </c>
      <c r="GR354" s="110">
        <f t="shared" si="161"/>
        <v>0</v>
      </c>
      <c r="GS354" s="110">
        <f t="shared" si="162"/>
        <v>0</v>
      </c>
      <c r="GT354" s="110">
        <f t="shared" si="163"/>
        <v>0</v>
      </c>
      <c r="GU354" s="111">
        <f t="shared" si="164"/>
        <v>0</v>
      </c>
      <c r="GX354" s="151" cm="1">
        <f t="array" ref="GX354">_xlfn.IFS(GX$1= 0,"", NOT(ISBLANK(CA354)), 0, ISBLANK(CA354), $Q354-$S354+FR354-AU354-DG354)</f>
        <v>0</v>
      </c>
      <c r="GY354" s="152" cm="1">
        <f t="array" ref="GY354">_xlfn.IFS(GY$1= 0,"", NOT(ISBLANK(CB354)), 0, ISBLANK(CB354), $Q354-$S354+FS354-AV354-DH354)</f>
        <v>0</v>
      </c>
      <c r="GZ354" s="152" cm="1">
        <f t="array" ref="GZ354">_xlfn.IFS(GZ$1= 0,"", NOT(ISBLANK(CC354)), 0, ISBLANK(CC354), $Q354-$S354+FT354-AW354-DI354)</f>
        <v>0</v>
      </c>
      <c r="HA354" s="152" cm="1">
        <f t="array" ref="HA354">_xlfn.IFS(HA$1= 0,"", NOT(ISBLANK(CD354)), 0, ISBLANK(CD354), $Q354-$S354+FU354-AX354-DJ354)</f>
        <v>0</v>
      </c>
      <c r="HB354" s="152" cm="1">
        <f t="array" ref="HB354">_xlfn.IFS(HB$1= 0,"", NOT(ISBLANK(CE354)), 0, ISBLANK(CE354), $Q354-$S354+FV354-AY354-DK354)</f>
        <v>0</v>
      </c>
      <c r="HC354" s="152" cm="1">
        <f t="array" ref="HC354">_xlfn.IFS(HC$1= 0,"", NOT(ISBLANK(CF354)), 0, ISBLANK(CF354), $Q354-$S354+FW354-AZ354-DL354)</f>
        <v>0</v>
      </c>
      <c r="HD354" s="152" cm="1">
        <f t="array" ref="HD354">_xlfn.IFS(HD$1= 0,"", NOT(ISBLANK(CG354)), 0, ISBLANK(CG354), $Q354-$S354+FX354-BA354-DM354)</f>
        <v>0</v>
      </c>
      <c r="HE354" s="152" t="str" cm="1">
        <f t="array" ref="HE354">_xlfn.IFS(HE$1= 0,"", NOT(ISBLANK(CH354)), 0, ISBLANK(CH354), $Q354-$S354+FY354-BB354-DN354)</f>
        <v/>
      </c>
      <c r="HF354" s="152" t="str" cm="1">
        <f t="array" ref="HF354">_xlfn.IFS(HF$1= 0,"", NOT(ISBLANK(CI354)), 0, ISBLANK(CI354), $Q354-$S354+FZ354-BC354-DO354)</f>
        <v/>
      </c>
      <c r="HG354" s="152" t="str" cm="1">
        <f t="array" ref="HG354">_xlfn.IFS(HG$1= 0,"", NOT(ISBLANK(CJ354)), 0, ISBLANK(CJ354), $Q354-$S354+GA354-BD354-DP354)</f>
        <v/>
      </c>
      <c r="HH354" s="152" t="str" cm="1">
        <f t="array" ref="HH354">_xlfn.IFS(HH$1= 0,"", NOT(ISBLANK(CK354)), 0, ISBLANK(CK354), $Q354-$S354+GB354-BE354-DQ354)</f>
        <v/>
      </c>
      <c r="HI354" s="152" t="str" cm="1">
        <f t="array" ref="HI354">_xlfn.IFS(HI$1= 0,"", NOT(ISBLANK(CL354)), 0, ISBLANK(CL354), $Q354-$S354+GC354-BF354-DR354)</f>
        <v/>
      </c>
      <c r="HJ354" s="152" t="str" cm="1">
        <f t="array" ref="HJ354">_xlfn.IFS(HJ$1= 0,"", NOT(ISBLANK(CM354)), 0, ISBLANK(CM354), $Q354-$S354+GD354-BG354-DS354)</f>
        <v/>
      </c>
      <c r="HK354" s="152" t="str" cm="1">
        <f t="array" ref="HK354">_xlfn.IFS(HK$1= 0,"", NOT(ISBLANK(CN354)), 0, ISBLANK(CN354), $Q354-$S354+GE354-BH354-DT354)</f>
        <v/>
      </c>
      <c r="HL354" s="153" t="str" cm="1">
        <f t="array" ref="HL354">_xlfn.IFS(HL$1= 0,"", NOT(ISBLANK(CO354)), 0, ISBLANK(CO354), $Q354-$S354+GF354-BI354-DU354)</f>
        <v/>
      </c>
      <c r="HM354" s="153" t="str" cm="1">
        <f t="array" ref="HM354">_xlfn.IFS(HM$1= 0,"", NOT(ISBLANK(DE354)), 0, ISBLANK(DE354), $Q354-$S354+IC354-BY354-#REF!)</f>
        <v/>
      </c>
      <c r="HN354" s="153" t="e" cm="1">
        <f t="array" ref="HN354">_xlfn.IFS(HN$1= 0,"", NOT(ISBLANK(DF354)), 0, ISBLANK(DF354), $Q354-$S354+ID354-BZ354-#REF!)</f>
        <v>#REF!</v>
      </c>
      <c r="HO354" s="153" t="e" cm="1">
        <f t="array" ref="HO354">_xlfn.IFS(HO$1= 0,"", NOT(ISBLANK(DG354)), 0, ISBLANK(DG354), $Q354-$S354+IE354-CA354-#REF!)</f>
        <v>#VALUE!</v>
      </c>
      <c r="HP354" s="153" t="e" cm="1">
        <f t="array" ref="HP354">_xlfn.IFS(HP$1= 0,"", NOT(ISBLANK(DH354)), 0, ISBLANK(DH354), $Q354-$S354+IF354-CB354-#REF!)</f>
        <v>#REF!</v>
      </c>
      <c r="HQ354" s="153" t="e" cm="1">
        <f t="array" ref="HQ354">_xlfn.IFS(HQ$1= 0,"", NOT(ISBLANK(DI354)), 0, ISBLANK(DI354), $Q354-$S354+IG354-CC354-#REF!)</f>
        <v>#REF!</v>
      </c>
      <c r="HR354" s="153" cm="1">
        <f t="array" ref="HR354">_xlfn.IFS(HR$1= 0,"", NOT(ISBLANK(DJ354)), 0, ISBLANK(DJ354), $Q354-$S354+IH354-CD354-EK354)</f>
        <v>0</v>
      </c>
      <c r="HS354" s="153" t="e" cm="1">
        <f t="array" ref="HS354">_xlfn.IFS(HS$1= 0,"", NOT(ISBLANK(DK354)), 0, ISBLANK(DK354), $Q354-$S354+II354-CE354-EL354)</f>
        <v>#VALUE!</v>
      </c>
      <c r="HT354" s="153" t="e" cm="1">
        <f t="array" ref="HT354">_xlfn.IFS(HT$1= 0,"", NOT(ISBLANK(DL354)), 0, ISBLANK(DL354), $Q354-$S354+GV354-CF354-EM354)</f>
        <v>#VALUE!</v>
      </c>
      <c r="HU354" s="153" t="e" cm="1">
        <f t="array" ref="HU354">_xlfn.IFS(HU$1= 0,"", NOT(ISBLANK(DM354)), 0, ISBLANK(DM354), $Q354-$S354+GW354-CG354-EN354)</f>
        <v>#VALUE!</v>
      </c>
      <c r="HV354" s="153" t="str" cm="1">
        <f t="array" ref="HV354">_xlfn.IFS(HV$1= 0,"", NOT(ISBLANK(DN354)), 0, ISBLANK(DN354), $Q354-$S354+GX354-CH354-EO354)</f>
        <v/>
      </c>
      <c r="HW354" s="153" t="str" cm="1">
        <f t="array" ref="HW354">_xlfn.IFS(HW$1= 0,"", NOT(ISBLANK(DO354)), 0, ISBLANK(DO354), $Q354-$S354+GY354-CI354-EP354)</f>
        <v/>
      </c>
      <c r="HX354" s="153" t="str" cm="1">
        <f t="array" ref="HX354">_xlfn.IFS(HX$1= 0,"", NOT(ISBLANK(DP354)), 0, ISBLANK(DP354), $Q354-$S354+GZ354-CJ354-EQ354)</f>
        <v/>
      </c>
      <c r="HY354" s="153" t="str" cm="1">
        <f t="array" ref="HY354">_xlfn.IFS(HY$1= 0,"", NOT(ISBLANK(DQ354)), 0, ISBLANK(DQ354), $Q354-$S354+HA354-CK354-ER354)</f>
        <v/>
      </c>
      <c r="HZ354" s="153" t="str" cm="1">
        <f t="array" ref="HZ354">_xlfn.IFS(HZ$1= 0,"", NOT(ISBLANK(DR354)), 0, ISBLANK(DR354), $Q354-$S354+HB354-CL354-ES354)</f>
        <v/>
      </c>
      <c r="IA354" s="153" t="str" cm="1">
        <f t="array" ref="IA354">_xlfn.IFS(IA$1= 0,"", NOT(ISBLANK(DS354)), 0, ISBLANK(DS354), $Q354-$S354+HC354-CM354-ET354)</f>
        <v/>
      </c>
    </row>
    <row r="355" spans="1:235" ht="16.5" x14ac:dyDescent="0.3">
      <c r="A355" s="144"/>
      <c r="B355" s="106"/>
      <c r="C355" s="106"/>
      <c r="D355" s="107"/>
      <c r="E355" s="131"/>
      <c r="F355" s="137"/>
      <c r="G355" s="2"/>
      <c r="H355" s="2"/>
      <c r="I355" s="2"/>
      <c r="J355" s="2"/>
      <c r="K355" s="2"/>
      <c r="L355" s="2"/>
      <c r="M355" s="140"/>
      <c r="N355" s="137"/>
      <c r="O355" s="138"/>
      <c r="P355" s="133"/>
      <c r="Q355" s="94">
        <f t="shared" si="133"/>
        <v>0</v>
      </c>
      <c r="R355" s="1"/>
      <c r="S355" s="1"/>
      <c r="T355" s="2"/>
      <c r="U355" s="2"/>
      <c r="V355" s="82">
        <f t="shared" si="134"/>
        <v>0</v>
      </c>
      <c r="W355" s="121"/>
      <c r="X355" s="108"/>
      <c r="AU355" s="105"/>
      <c r="AV355" s="105"/>
      <c r="AW355" s="105"/>
      <c r="AX355" s="105"/>
      <c r="AY355" s="105"/>
      <c r="AZ355" s="105"/>
      <c r="BA355" s="105"/>
      <c r="BB355" s="105"/>
      <c r="BC355" s="105"/>
      <c r="BD355" s="105"/>
      <c r="BE355" s="105"/>
      <c r="BF355" s="105"/>
      <c r="BG355" s="105"/>
      <c r="BH355" s="105"/>
      <c r="BI355" s="105"/>
      <c r="BJ355" s="105"/>
      <c r="BK355" s="105"/>
      <c r="BL355" s="105"/>
      <c r="BM355" s="105"/>
      <c r="BN355" s="105"/>
      <c r="BO355" s="105"/>
      <c r="BP355" s="105"/>
      <c r="BQ355" s="105"/>
      <c r="BR355" s="105"/>
      <c r="BS355" s="105"/>
      <c r="BT355" s="105"/>
      <c r="BU355" s="105"/>
      <c r="BV355" s="105"/>
      <c r="BW355" s="105"/>
      <c r="BX355" s="105"/>
      <c r="BZ355" s="99"/>
      <c r="CA355" s="105" t="s">
        <v>32</v>
      </c>
      <c r="CB355" s="105"/>
      <c r="CC355" s="105"/>
      <c r="CD355" s="105"/>
      <c r="CE355" s="105"/>
      <c r="CF355" s="105"/>
      <c r="CG355" s="105"/>
      <c r="CH355" s="105"/>
      <c r="CI355" s="105"/>
      <c r="CJ355" s="105"/>
      <c r="CK355" s="105"/>
      <c r="CL355" s="105"/>
      <c r="CM355" s="105"/>
      <c r="CN355" s="105"/>
      <c r="CO355" s="105"/>
      <c r="CP355" s="105" t="s">
        <v>32</v>
      </c>
      <c r="CQ355" s="105"/>
      <c r="CR355" s="105"/>
      <c r="CS355" s="105"/>
      <c r="CT355" s="105"/>
      <c r="CU355" s="105"/>
      <c r="CV355" s="105"/>
      <c r="CW355" s="105"/>
      <c r="CX355" s="105"/>
      <c r="CY355" s="105"/>
      <c r="CZ355" s="105"/>
      <c r="DA355" s="105"/>
      <c r="DB355" s="105"/>
      <c r="DC355" s="105"/>
      <c r="DD355" s="105"/>
      <c r="DE355" s="99"/>
      <c r="DF355" s="99"/>
      <c r="DG355" s="105"/>
      <c r="DH355" s="105"/>
      <c r="DI355" s="105"/>
      <c r="DJ355" s="105"/>
      <c r="DK355" s="105"/>
      <c r="DL355" s="105"/>
      <c r="DM355" s="105"/>
      <c r="DN355" s="105"/>
      <c r="DO355" s="105"/>
      <c r="DP355" s="105"/>
      <c r="DQ355" s="105"/>
      <c r="DR355" s="105"/>
      <c r="DS355" s="105"/>
      <c r="DT355" s="105"/>
      <c r="DU355" s="105"/>
      <c r="DV355" s="105"/>
      <c r="DW355" s="105"/>
      <c r="DX355" s="105"/>
      <c r="DY355" s="105"/>
      <c r="DZ355" s="105"/>
      <c r="EA355" s="105"/>
      <c r="EB355" s="105"/>
      <c r="EC355" s="105"/>
      <c r="ED355" s="105"/>
      <c r="EE355" s="105"/>
      <c r="EF355" s="105"/>
      <c r="EG355" s="105"/>
      <c r="EH355" s="105"/>
      <c r="EI355" s="105"/>
      <c r="EJ355" s="105"/>
      <c r="EL355" s="146" t="str" cm="1">
        <f t="array" ref="EL355">IF(OR(EL$1=0, $A355="", _xlfn.XLOOKUP(EL$1, $Z$2:$Z$18, $AD$2:$AD$18, "")=""),"",SQRT((_xlfn.XLOOKUP(EL$1,$Z$2:$Z$18,$AA$2:$AA$18)-$T355)^2+(_xlfn.XLOOKUP(EL$1,$Z$2:$Z$18,$AB$2:$AB$18)-$U355)^2+(_xlfn.XLOOKUP(EL$1,$Z$2:$Z$18,$AC$2:$AC$18-$V355)^2)))</f>
        <v/>
      </c>
      <c r="EM355" s="96" t="str" cm="1">
        <f t="array" ref="EM355">IF(OR(EM$1=0, $A355="", _xlfn.XLOOKUP(EM$1, $Z$2:$Z$18, $AD$2:$AD$18, "")=""),"",SQRT((_xlfn.XLOOKUP(EM$1,$Z$2:$Z$18,$AA$2:$AA$18)-$T355)^2+(_xlfn.XLOOKUP(EM$1,$Z$2:$Z$18,$AB$2:$AB$18)-$U355)^2+(_xlfn.XLOOKUP(EM$1,$Z$2:$Z$18,$AC$2:$AC$18-$V355)^2)))</f>
        <v/>
      </c>
      <c r="EN355" s="96" t="str" cm="1">
        <f t="array" ref="EN355">IF(OR(EN$1=0, $A355="", _xlfn.XLOOKUP(EN$1, $Z$2:$Z$18, $AD$2:$AD$18, "")=""),"",SQRT((_xlfn.XLOOKUP(EN$1,$Z$2:$Z$18,$AA$2:$AA$18)-$T355)^2+(_xlfn.XLOOKUP(EN$1,$Z$2:$Z$18,$AB$2:$AB$18)-$U355)^2+(_xlfn.XLOOKUP(EN$1,$Z$2:$Z$18,$AC$2:$AC$18-$V355)^2)))</f>
        <v/>
      </c>
      <c r="EO355" s="96" t="str" cm="1">
        <f t="array" ref="EO355">IF(OR(EO$1=0, $A355="", _xlfn.XLOOKUP(EO$1, $Z$2:$Z$18, $AD$2:$AD$18, "")=""),"",SQRT((_xlfn.XLOOKUP(EO$1,$Z$2:$Z$18,$AA$2:$AA$18)-$T355)^2+(_xlfn.XLOOKUP(EO$1,$Z$2:$Z$18,$AB$2:$AB$18)-$U355)^2+(_xlfn.XLOOKUP(EO$1,$Z$2:$Z$18,$AC$2:$AC$18-$V355)^2)))</f>
        <v/>
      </c>
      <c r="EP355" s="96" t="str" cm="1">
        <f t="array" ref="EP355">IF(OR(EP$1=0, $A355="", _xlfn.XLOOKUP(EP$1, $Z$2:$Z$18, $AD$2:$AD$18, "")=""),"",SQRT((_xlfn.XLOOKUP(EP$1,$Z$2:$Z$18,$AA$2:$AA$18)-$T355)^2+(_xlfn.XLOOKUP(EP$1,$Z$2:$Z$18,$AB$2:$AB$18)-$U355)^2+(_xlfn.XLOOKUP(EP$1,$Z$2:$Z$18,$AC$2:$AC$18-$V355)^2)))</f>
        <v/>
      </c>
      <c r="EQ355" s="96" t="str" cm="1">
        <f t="array" ref="EQ355">IF(OR(EQ$1=0, $A355="", _xlfn.XLOOKUP(EQ$1, $Z$2:$Z$18, $AD$2:$AD$18, "")=""),"",SQRT((_xlfn.XLOOKUP(EQ$1,$Z$2:$Z$18,$AA$2:$AA$18)-$T355)^2+(_xlfn.XLOOKUP(EQ$1,$Z$2:$Z$18,$AB$2:$AB$18)-$U355)^2+(_xlfn.XLOOKUP(EQ$1,$Z$2:$Z$18,$AC$2:$AC$18-$V355)^2)))</f>
        <v/>
      </c>
      <c r="ER355" s="96" t="str" cm="1">
        <f t="array" ref="ER355">IF(OR(ER$1=0, $A355="", _xlfn.XLOOKUP(ER$1, $Z$2:$Z$18, $AD$2:$AD$18, "")=""),"",SQRT((_xlfn.XLOOKUP(ER$1,$Z$2:$Z$18,$AA$2:$AA$18)-$T355)^2+(_xlfn.XLOOKUP(ER$1,$Z$2:$Z$18,$AB$2:$AB$18)-$U355)^2+(_xlfn.XLOOKUP(ER$1,$Z$2:$Z$18,$AC$2:$AC$18-$V355)^2)))</f>
        <v/>
      </c>
      <c r="ES355" s="96" t="str" cm="1">
        <f t="array" ref="ES355">IF(OR(ES$1=0, $A355="", _xlfn.XLOOKUP(ES$1, $Z$2:$Z$18, $AD$2:$AD$18, "")=""),"",SQRT((_xlfn.XLOOKUP(ES$1,$Z$2:$Z$18,$AA$2:$AA$18)-$T355)^2+(_xlfn.XLOOKUP(ES$1,$Z$2:$Z$18,$AB$2:$AB$18)-$U355)^2+(_xlfn.XLOOKUP(ES$1,$Z$2:$Z$18,$AC$2:$AC$18-$V355)^2)))</f>
        <v/>
      </c>
      <c r="ET355" s="97" t="str" cm="1">
        <f t="array" ref="ET355">IF(OR(ET$1=0, $A355="", _xlfn.XLOOKUP(ET$1, $Z$2:$Z$18, $AD$2:$AD$18, "")=""),"",SQRT((_xlfn.XLOOKUP(ET$1,$Z$2:$Z$18,$AA$2:$AA$18)-$T355)^2+(_xlfn.XLOOKUP(ET$1,$Z$2:$Z$18,$AB$2:$AB$18)-$U355)^2+(_xlfn.XLOOKUP(ET$1,$Z$2:$Z$18,$AC$2:$AC$18-$V355)^2)))</f>
        <v/>
      </c>
      <c r="EU355" s="97" t="str" cm="1">
        <f t="array" ref="EU355">IF(OR(EU$1=0, $A355="", _xlfn.XLOOKUP(EU$1, $Z$2:$Z$18, $AD$2:$AD$18, "")=""),"",SQRT((_xlfn.XLOOKUP(EU$1,$Z$2:$Z$18,$AA$2:$AA$18)-$T355)^2+(_xlfn.XLOOKUP(EU$1,$Z$2:$Z$18,$AB$2:$AB$18)-$U355)^2+(_xlfn.XLOOKUP(EU$1,$Z$2:$Z$18,$AC$2:$AC$18-$V355)^2)))</f>
        <v/>
      </c>
      <c r="EV355" s="97" t="str" cm="1">
        <f t="array" ref="EV355">IF(OR(EV$1=0, $A355="", _xlfn.XLOOKUP(EV$1, $Z$2:$Z$18, $AD$2:$AD$18, "")=""),"",SQRT((_xlfn.XLOOKUP(EV$1,$Z$2:$Z$18,$AA$2:$AA$18)-$T355)^2+(_xlfn.XLOOKUP(EV$1,$Z$2:$Z$18,$AB$2:$AB$18)-$U355)^2+(_xlfn.XLOOKUP(EV$1,$Z$2:$Z$18,$AC$2:$AC$18-$V355)^2)))</f>
        <v/>
      </c>
      <c r="EW355" s="97" t="str" cm="1">
        <f t="array" ref="EW355">IF(OR(EW$1=0, $A355="", _xlfn.XLOOKUP(EW$1, $Z$2:$Z$18, $AD$2:$AD$18, "")=""),"",SQRT((_xlfn.XLOOKUP(EW$1,$Z$2:$Z$18,$AA$2:$AA$18)-$T355)^2+(_xlfn.XLOOKUP(EW$1,$Z$2:$Z$18,$AB$2:$AB$18)-$U355)^2+(_xlfn.XLOOKUP(EW$1,$Z$2:$Z$18,$AC$2:$AC$18-$V355)^2)))</f>
        <v/>
      </c>
      <c r="EX355" s="97" t="str" cm="1">
        <f t="array" ref="EX355">IF(OR(EX$1=0, $A355="", _xlfn.XLOOKUP(EX$1, $Z$2:$Z$18, $AD$2:$AD$18, "")=""),"",SQRT((_xlfn.XLOOKUP(EX$1,$Z$2:$Z$18,$AA$2:$AA$18)-$T355)^2+(_xlfn.XLOOKUP(EX$1,$Z$2:$Z$18,$AB$2:$AB$18)-$U355)^2+(_xlfn.XLOOKUP(EX$1,$Z$2:$Z$18,$AC$2:$AC$18-$V355)^2)))</f>
        <v/>
      </c>
      <c r="EY355" s="97" t="str" cm="1">
        <f t="array" ref="EY355">IF(OR(EY$1=0, $A355="", _xlfn.XLOOKUP(EY$1, $Z$2:$Z$18, $AD$2:$AD$18, "")=""),"",SQRT((_xlfn.XLOOKUP(EY$1,$Z$2:$Z$18,$AA$2:$AA$18)-$T355)^2+(_xlfn.XLOOKUP(EY$1,$Z$2:$Z$18,$AB$2:$AB$18)-$U355)^2+(_xlfn.XLOOKUP(EY$1,$Z$2:$Z$18,$AC$2:$AC$18-$V355)^2)))</f>
        <v/>
      </c>
      <c r="EZ355" s="98" t="str" cm="1">
        <f t="array" ref="EZ355">IF(OR(EZ$1=0, $A355="", _xlfn.XLOOKUP(EZ$1, $Z$2:$Z$18, $AD$2:$AD$18, "")=""),"",SQRT((_xlfn.XLOOKUP(EZ$1,$Z$2:$Z$18,$AA$2:$AA$18)-$T355)^2+(_xlfn.XLOOKUP(EZ$1,$Z$2:$Z$18,$AB$2:$AB$18)-$U355)^2+(_xlfn.XLOOKUP(EZ$1,$Z$2:$Z$18,$AC$2:$AC$18-$V355)^2)))</f>
        <v/>
      </c>
      <c r="FA355" s="146" t="str" cm="1">
        <f t="array" ref="FA355">IF(OR(FA$1=0, $A355="", _xlfn.XLOOKUP(FA$1, $Z$2:$Z$18, $AD$2:$AD$18, "")=""),"",SQRT((_xlfn.XLOOKUP(FA$1,$Z$2:$Z$18,$AA$2:$AA$18)-$T355)^2+(_xlfn.XLOOKUP(FA$1,$Z$2:$Z$18,$AB$2:$AB$18)-$U355)^2+(_xlfn.XLOOKUP(FA$1,$Z$2:$Z$18,$AC$2:$AC$18-$V355)^2)))</f>
        <v/>
      </c>
      <c r="FB355" s="96" t="str" cm="1">
        <f t="array" ref="FB355">IF(OR(FB$1=0, $A355="", _xlfn.XLOOKUP(FB$1, $Z$2:$Z$18, $AD$2:$AD$18, "")=""),"",SQRT((_xlfn.XLOOKUP(FB$1,$Z$2:$Z$18,$AA$2:$AA$18)-$T355)^2+(_xlfn.XLOOKUP(FB$1,$Z$2:$Z$18,$AB$2:$AB$18)-$U355)^2+(_xlfn.XLOOKUP(FB$1,$Z$2:$Z$18,$AC$2:$AC$18-$V355)^2)))</f>
        <v/>
      </c>
      <c r="FC355" s="96" t="str" cm="1">
        <f t="array" ref="FC355">IF(OR(FC$1=0, $A355="", _xlfn.XLOOKUP(FC$1, $Z$2:$Z$18, $AD$2:$AD$18, "")=""),"",SQRT((_xlfn.XLOOKUP(FC$1,$Z$2:$Z$18,$AA$2:$AA$18)-$T355)^2+(_xlfn.XLOOKUP(FC$1,$Z$2:$Z$18,$AB$2:$AB$18)-$U355)^2+(_xlfn.XLOOKUP(FC$1,$Z$2:$Z$18,$AC$2:$AC$18-$V355)^2)))</f>
        <v/>
      </c>
      <c r="FD355" s="96" t="str" cm="1">
        <f t="array" ref="FD355">IF(OR(FD$1=0, $A355="", _xlfn.XLOOKUP(FD$1, $Z$2:$Z$18, $AD$2:$AD$18, "")=""),"",SQRT((_xlfn.XLOOKUP(FD$1,$Z$2:$Z$18,$AA$2:$AA$18)-$T355)^2+(_xlfn.XLOOKUP(FD$1,$Z$2:$Z$18,$AB$2:$AB$18)-$U355)^2+(_xlfn.XLOOKUP(FD$1,$Z$2:$Z$18,$AC$2:$AC$18-$V355)^2)))</f>
        <v/>
      </c>
      <c r="FE355" s="96" t="str" cm="1">
        <f t="array" ref="FE355">IF(OR(FE$1=0, $A355="", _xlfn.XLOOKUP(FE$1, $Z$2:$Z$18, $AD$2:$AD$18, "")=""),"",SQRT((_xlfn.XLOOKUP(FE$1,$Z$2:$Z$18,$AA$2:$AA$18)-$T355)^2+(_xlfn.XLOOKUP(FE$1,$Z$2:$Z$18,$AB$2:$AB$18)-$U355)^2+(_xlfn.XLOOKUP(FE$1,$Z$2:$Z$18,$AC$2:$AC$18-$V355)^2)))</f>
        <v/>
      </c>
      <c r="FF355" s="96" t="str" cm="1">
        <f t="array" ref="FF355">IF(OR(FF$1=0, $A355="", _xlfn.XLOOKUP(FF$1, $Z$2:$Z$18, $AD$2:$AD$18, "")=""),"",SQRT((_xlfn.XLOOKUP(FF$1,$Z$2:$Z$18,$AA$2:$AA$18)-$T355)^2+(_xlfn.XLOOKUP(FF$1,$Z$2:$Z$18,$AB$2:$AB$18)-$U355)^2+(_xlfn.XLOOKUP(FF$1,$Z$2:$Z$18,$AC$2:$AC$18-$V355)^2)))</f>
        <v/>
      </c>
      <c r="FG355" s="96" t="str" cm="1">
        <f t="array" ref="FG355">IF(OR(FG$1=0, $A355="", _xlfn.XLOOKUP(FG$1, $Z$2:$Z$18, $AD$2:$AD$18, "")=""),"",SQRT((_xlfn.XLOOKUP(FG$1,$Z$2:$Z$18,$AA$2:$AA$18)-$T355)^2+(_xlfn.XLOOKUP(FG$1,$Z$2:$Z$18,$AB$2:$AB$18)-$U355)^2+(_xlfn.XLOOKUP(FG$1,$Z$2:$Z$18,$AC$2:$AC$18-$V355)^2)))</f>
        <v/>
      </c>
      <c r="FH355" s="96" t="str" cm="1">
        <f t="array" ref="FH355">IF(OR(FH$1=0, $A355="", _xlfn.XLOOKUP(FH$1, $Z$2:$Z$18, $AD$2:$AD$18, "")=""),"",SQRT((_xlfn.XLOOKUP(FH$1,$Z$2:$Z$18,$AA$2:$AA$18)-$T355)^2+(_xlfn.XLOOKUP(FH$1,$Z$2:$Z$18,$AB$2:$AB$18)-$U355)^2+(_xlfn.XLOOKUP(FH$1,$Z$2:$Z$18,$AC$2:$AC$18-$V355)^2)))</f>
        <v/>
      </c>
      <c r="FI355" s="97" t="str" cm="1">
        <f t="array" ref="FI355">IF(OR(FI$1=0, $A355="", _xlfn.XLOOKUP(FI$1, $Z$2:$Z$18, $AD$2:$AD$18, "")=""),"",SQRT((_xlfn.XLOOKUP(FI$1,$Z$2:$Z$18,$AA$2:$AA$18)-$T355)^2+(_xlfn.XLOOKUP(FI$1,$Z$2:$Z$18,$AB$2:$AB$18)-$U355)^2+(_xlfn.XLOOKUP(FI$1,$Z$2:$Z$18,$AC$2:$AC$18-$V355)^2)))</f>
        <v/>
      </c>
      <c r="FJ355" s="97" t="str" cm="1">
        <f t="array" ref="FJ355">IF(OR(FJ$1=0, $A355="", _xlfn.XLOOKUP(FJ$1, $Z$2:$Z$18, $AD$2:$AD$18, "")=""),"",SQRT((_xlfn.XLOOKUP(FJ$1,$Z$2:$Z$18,$AA$2:$AA$18)-$T355)^2+(_xlfn.XLOOKUP(FJ$1,$Z$2:$Z$18,$AB$2:$AB$18)-$U355)^2+(_xlfn.XLOOKUP(FJ$1,$Z$2:$Z$18,$AC$2:$AC$18-$V355)^2)))</f>
        <v/>
      </c>
      <c r="FK355" s="97" t="str" cm="1">
        <f t="array" ref="FK355">IF(OR(FK$1=0, $A355="", _xlfn.XLOOKUP(FK$1, $Z$2:$Z$18, $AD$2:$AD$18, "")=""),"",SQRT((_xlfn.XLOOKUP(FK$1,$Z$2:$Z$18,$AA$2:$AA$18)-$T355)^2+(_xlfn.XLOOKUP(FK$1,$Z$2:$Z$18,$AB$2:$AB$18)-$U355)^2+(_xlfn.XLOOKUP(FK$1,$Z$2:$Z$18,$AC$2:$AC$18-$V355)^2)))</f>
        <v/>
      </c>
      <c r="FL355" s="97" t="str" cm="1">
        <f t="array" ref="FL355">IF(OR(FL$1=0, $A355="", _xlfn.XLOOKUP(FL$1, $Z$2:$Z$18, $AD$2:$AD$18, "")=""),"",SQRT((_xlfn.XLOOKUP(FL$1,$Z$2:$Z$18,$AA$2:$AA$18)-$T355)^2+(_xlfn.XLOOKUP(FL$1,$Z$2:$Z$18,$AB$2:$AB$18)-$U355)^2+(_xlfn.XLOOKUP(FL$1,$Z$2:$Z$18,$AC$2:$AC$18-$V355)^2)))</f>
        <v/>
      </c>
      <c r="FM355" s="97" t="str" cm="1">
        <f t="array" ref="FM355">IF(OR(FM$1=0, $A355="", _xlfn.XLOOKUP(FM$1, $Z$2:$Z$18, $AD$2:$AD$18, "")=""),"",SQRT((_xlfn.XLOOKUP(FM$1,$Z$2:$Z$18,$AA$2:$AA$18)-$T355)^2+(_xlfn.XLOOKUP(FM$1,$Z$2:$Z$18,$AB$2:$AB$18)-$U355)^2+(_xlfn.XLOOKUP(FM$1,$Z$2:$Z$18,$AC$2:$AC$18-$V355)^2)))</f>
        <v/>
      </c>
      <c r="FN355" s="97" t="str" cm="1">
        <f t="array" ref="FN355">IF(OR(FN$1=0, $A355="", _xlfn.XLOOKUP(FN$1, $Z$2:$Z$18, $AD$2:$AD$18, "")=""),"",SQRT((_xlfn.XLOOKUP(FN$1,$Z$2:$Z$18,$AA$2:$AA$18)-$T355)^2+(_xlfn.XLOOKUP(FN$1,$Z$2:$Z$18,$AB$2:$AB$18)-$U355)^2+(_xlfn.XLOOKUP(FN$1,$Z$2:$Z$18,$AC$2:$AC$18-$V355)^2)))</f>
        <v/>
      </c>
      <c r="FO355" s="98" t="str" cm="1">
        <f t="array" ref="FO355">IF(OR(FO$1=0, $A355="", _xlfn.XLOOKUP(FO$1, $Z$2:$Z$18, $AD$2:$AD$18, "")=""),"",SQRT((_xlfn.XLOOKUP(FO$1,$Z$2:$Z$18,$AA$2:$AA$18)-$T355)^2+(_xlfn.XLOOKUP(FO$1,$Z$2:$Z$18,$AB$2:$AB$18)-$U355)^2+(_xlfn.XLOOKUP(FO$1,$Z$2:$Z$18,$AC$2:$AC$18-$V355)^2)))</f>
        <v/>
      </c>
      <c r="FP355" s="99"/>
      <c r="FQ355" s="99"/>
      <c r="FR355" s="100">
        <f t="shared" si="135"/>
        <v>0</v>
      </c>
      <c r="FS355" s="109">
        <f t="shared" si="136"/>
        <v>0</v>
      </c>
      <c r="FT355" s="109">
        <f t="shared" si="137"/>
        <v>0</v>
      </c>
      <c r="FU355" s="109">
        <f t="shared" si="138"/>
        <v>0</v>
      </c>
      <c r="FV355" s="109">
        <f t="shared" si="139"/>
        <v>0</v>
      </c>
      <c r="FW355" s="109">
        <f t="shared" si="140"/>
        <v>0</v>
      </c>
      <c r="FX355" s="109">
        <f t="shared" si="141"/>
        <v>0</v>
      </c>
      <c r="FY355" s="109">
        <f t="shared" si="142"/>
        <v>0</v>
      </c>
      <c r="FZ355" s="110">
        <f t="shared" si="143"/>
        <v>0</v>
      </c>
      <c r="GA355" s="110">
        <f t="shared" si="144"/>
        <v>0</v>
      </c>
      <c r="GB355" s="110">
        <f t="shared" si="145"/>
        <v>0</v>
      </c>
      <c r="GC355" s="110">
        <f t="shared" si="146"/>
        <v>0</v>
      </c>
      <c r="GD355" s="110">
        <f t="shared" si="147"/>
        <v>0</v>
      </c>
      <c r="GE355" s="110">
        <f t="shared" si="148"/>
        <v>0</v>
      </c>
      <c r="GF355" s="111">
        <f t="shared" si="149"/>
        <v>0</v>
      </c>
      <c r="GG355" s="100">
        <f t="shared" si="150"/>
        <v>0</v>
      </c>
      <c r="GH355" s="109">
        <f t="shared" si="151"/>
        <v>0</v>
      </c>
      <c r="GI355" s="109">
        <f t="shared" si="152"/>
        <v>0</v>
      </c>
      <c r="GJ355" s="109">
        <f t="shared" si="153"/>
        <v>0</v>
      </c>
      <c r="GK355" s="109">
        <f t="shared" si="154"/>
        <v>0</v>
      </c>
      <c r="GL355" s="109">
        <f t="shared" si="155"/>
        <v>0</v>
      </c>
      <c r="GM355" s="109">
        <f t="shared" si="156"/>
        <v>0</v>
      </c>
      <c r="GN355" s="109">
        <f t="shared" si="157"/>
        <v>0</v>
      </c>
      <c r="GO355" s="110">
        <f t="shared" si="158"/>
        <v>0</v>
      </c>
      <c r="GP355" s="110">
        <f t="shared" si="159"/>
        <v>0</v>
      </c>
      <c r="GQ355" s="110">
        <f t="shared" si="160"/>
        <v>0</v>
      </c>
      <c r="GR355" s="110">
        <f t="shared" si="161"/>
        <v>0</v>
      </c>
      <c r="GS355" s="110">
        <f t="shared" si="162"/>
        <v>0</v>
      </c>
      <c r="GT355" s="110">
        <f t="shared" si="163"/>
        <v>0</v>
      </c>
      <c r="GU355" s="111">
        <f t="shared" si="164"/>
        <v>0</v>
      </c>
      <c r="GX355" s="151" cm="1">
        <f t="array" ref="GX355">_xlfn.IFS(GX$1= 0,"", NOT(ISBLANK(CA355)), 0, ISBLANK(CA355), $Q355-$S355+FR355-AU355-DG355)</f>
        <v>0</v>
      </c>
      <c r="GY355" s="152" cm="1">
        <f t="array" ref="GY355">_xlfn.IFS(GY$1= 0,"", NOT(ISBLANK(CB355)), 0, ISBLANK(CB355), $Q355-$S355+FS355-AV355-DH355)</f>
        <v>0</v>
      </c>
      <c r="GZ355" s="152" cm="1">
        <f t="array" ref="GZ355">_xlfn.IFS(GZ$1= 0,"", NOT(ISBLANK(CC355)), 0, ISBLANK(CC355), $Q355-$S355+FT355-AW355-DI355)</f>
        <v>0</v>
      </c>
      <c r="HA355" s="152" cm="1">
        <f t="array" ref="HA355">_xlfn.IFS(HA$1= 0,"", NOT(ISBLANK(CD355)), 0, ISBLANK(CD355), $Q355-$S355+FU355-AX355-DJ355)</f>
        <v>0</v>
      </c>
      <c r="HB355" s="152" cm="1">
        <f t="array" ref="HB355">_xlfn.IFS(HB$1= 0,"", NOT(ISBLANK(CE355)), 0, ISBLANK(CE355), $Q355-$S355+FV355-AY355-DK355)</f>
        <v>0</v>
      </c>
      <c r="HC355" s="152" cm="1">
        <f t="array" ref="HC355">_xlfn.IFS(HC$1= 0,"", NOT(ISBLANK(CF355)), 0, ISBLANK(CF355), $Q355-$S355+FW355-AZ355-DL355)</f>
        <v>0</v>
      </c>
      <c r="HD355" s="152" cm="1">
        <f t="array" ref="HD355">_xlfn.IFS(HD$1= 0,"", NOT(ISBLANK(CG355)), 0, ISBLANK(CG355), $Q355-$S355+FX355-BA355-DM355)</f>
        <v>0</v>
      </c>
      <c r="HE355" s="152" t="str" cm="1">
        <f t="array" ref="HE355">_xlfn.IFS(HE$1= 0,"", NOT(ISBLANK(CH355)), 0, ISBLANK(CH355), $Q355-$S355+FY355-BB355-DN355)</f>
        <v/>
      </c>
      <c r="HF355" s="152" t="str" cm="1">
        <f t="array" ref="HF355">_xlfn.IFS(HF$1= 0,"", NOT(ISBLANK(CI355)), 0, ISBLANK(CI355), $Q355-$S355+FZ355-BC355-DO355)</f>
        <v/>
      </c>
      <c r="HG355" s="152" t="str" cm="1">
        <f t="array" ref="HG355">_xlfn.IFS(HG$1= 0,"", NOT(ISBLANK(CJ355)), 0, ISBLANK(CJ355), $Q355-$S355+GA355-BD355-DP355)</f>
        <v/>
      </c>
      <c r="HH355" s="152" t="str" cm="1">
        <f t="array" ref="HH355">_xlfn.IFS(HH$1= 0,"", NOT(ISBLANK(CK355)), 0, ISBLANK(CK355), $Q355-$S355+GB355-BE355-DQ355)</f>
        <v/>
      </c>
      <c r="HI355" s="152" t="str" cm="1">
        <f t="array" ref="HI355">_xlfn.IFS(HI$1= 0,"", NOT(ISBLANK(CL355)), 0, ISBLANK(CL355), $Q355-$S355+GC355-BF355-DR355)</f>
        <v/>
      </c>
      <c r="HJ355" s="152" t="str" cm="1">
        <f t="array" ref="HJ355">_xlfn.IFS(HJ$1= 0,"", NOT(ISBLANK(CM355)), 0, ISBLANK(CM355), $Q355-$S355+GD355-BG355-DS355)</f>
        <v/>
      </c>
      <c r="HK355" s="152" t="str" cm="1">
        <f t="array" ref="HK355">_xlfn.IFS(HK$1= 0,"", NOT(ISBLANK(CN355)), 0, ISBLANK(CN355), $Q355-$S355+GE355-BH355-DT355)</f>
        <v/>
      </c>
      <c r="HL355" s="153" t="str" cm="1">
        <f t="array" ref="HL355">_xlfn.IFS(HL$1= 0,"", NOT(ISBLANK(CO355)), 0, ISBLANK(CO355), $Q355-$S355+GF355-BI355-DU355)</f>
        <v/>
      </c>
      <c r="HM355" s="153" t="str" cm="1">
        <f t="array" ref="HM355">_xlfn.IFS(HM$1= 0,"", NOT(ISBLANK(DE355)), 0, ISBLANK(DE355), $Q355-$S355+IC355-BY355-#REF!)</f>
        <v/>
      </c>
      <c r="HN355" s="153" t="e" cm="1">
        <f t="array" ref="HN355">_xlfn.IFS(HN$1= 0,"", NOT(ISBLANK(DF355)), 0, ISBLANK(DF355), $Q355-$S355+ID355-BZ355-#REF!)</f>
        <v>#REF!</v>
      </c>
      <c r="HO355" s="153" t="e" cm="1">
        <f t="array" ref="HO355">_xlfn.IFS(HO$1= 0,"", NOT(ISBLANK(DG355)), 0, ISBLANK(DG355), $Q355-$S355+IE355-CA355-#REF!)</f>
        <v>#VALUE!</v>
      </c>
      <c r="HP355" s="153" t="e" cm="1">
        <f t="array" ref="HP355">_xlfn.IFS(HP$1= 0,"", NOT(ISBLANK(DH355)), 0, ISBLANK(DH355), $Q355-$S355+IF355-CB355-#REF!)</f>
        <v>#REF!</v>
      </c>
      <c r="HQ355" s="153" t="e" cm="1">
        <f t="array" ref="HQ355">_xlfn.IFS(HQ$1= 0,"", NOT(ISBLANK(DI355)), 0, ISBLANK(DI355), $Q355-$S355+IG355-CC355-#REF!)</f>
        <v>#REF!</v>
      </c>
      <c r="HR355" s="153" cm="1">
        <f t="array" ref="HR355">_xlfn.IFS(HR$1= 0,"", NOT(ISBLANK(DJ355)), 0, ISBLANK(DJ355), $Q355-$S355+IH355-CD355-EK355)</f>
        <v>0</v>
      </c>
      <c r="HS355" s="153" t="e" cm="1">
        <f t="array" ref="HS355">_xlfn.IFS(HS$1= 0,"", NOT(ISBLANK(DK355)), 0, ISBLANK(DK355), $Q355-$S355+II355-CE355-EL355)</f>
        <v>#VALUE!</v>
      </c>
      <c r="HT355" s="153" t="e" cm="1">
        <f t="array" ref="HT355">_xlfn.IFS(HT$1= 0,"", NOT(ISBLANK(DL355)), 0, ISBLANK(DL355), $Q355-$S355+GV355-CF355-EM355)</f>
        <v>#VALUE!</v>
      </c>
      <c r="HU355" s="153" t="e" cm="1">
        <f t="array" ref="HU355">_xlfn.IFS(HU$1= 0,"", NOT(ISBLANK(DM355)), 0, ISBLANK(DM355), $Q355-$S355+GW355-CG355-EN355)</f>
        <v>#VALUE!</v>
      </c>
      <c r="HV355" s="153" t="str" cm="1">
        <f t="array" ref="HV355">_xlfn.IFS(HV$1= 0,"", NOT(ISBLANK(DN355)), 0, ISBLANK(DN355), $Q355-$S355+GX355-CH355-EO355)</f>
        <v/>
      </c>
      <c r="HW355" s="153" t="str" cm="1">
        <f t="array" ref="HW355">_xlfn.IFS(HW$1= 0,"", NOT(ISBLANK(DO355)), 0, ISBLANK(DO355), $Q355-$S355+GY355-CI355-EP355)</f>
        <v/>
      </c>
      <c r="HX355" s="153" t="str" cm="1">
        <f t="array" ref="HX355">_xlfn.IFS(HX$1= 0,"", NOT(ISBLANK(DP355)), 0, ISBLANK(DP355), $Q355-$S355+GZ355-CJ355-EQ355)</f>
        <v/>
      </c>
      <c r="HY355" s="153" t="str" cm="1">
        <f t="array" ref="HY355">_xlfn.IFS(HY$1= 0,"", NOT(ISBLANK(DQ355)), 0, ISBLANK(DQ355), $Q355-$S355+HA355-CK355-ER355)</f>
        <v/>
      </c>
      <c r="HZ355" s="153" t="str" cm="1">
        <f t="array" ref="HZ355">_xlfn.IFS(HZ$1= 0,"", NOT(ISBLANK(DR355)), 0, ISBLANK(DR355), $Q355-$S355+HB355-CL355-ES355)</f>
        <v/>
      </c>
      <c r="IA355" s="153" t="str" cm="1">
        <f t="array" ref="IA355">_xlfn.IFS(IA$1= 0,"", NOT(ISBLANK(DS355)), 0, ISBLANK(DS355), $Q355-$S355+HC355-CM355-ET355)</f>
        <v/>
      </c>
    </row>
    <row r="356" spans="1:235" ht="16.5" x14ac:dyDescent="0.3">
      <c r="A356" s="144"/>
      <c r="B356" s="106"/>
      <c r="C356" s="106"/>
      <c r="D356" s="107"/>
      <c r="E356" s="131"/>
      <c r="F356" s="137"/>
      <c r="G356" s="2"/>
      <c r="H356" s="2"/>
      <c r="I356" s="2"/>
      <c r="J356" s="2"/>
      <c r="K356" s="2"/>
      <c r="L356" s="2"/>
      <c r="M356" s="140"/>
      <c r="N356" s="137"/>
      <c r="O356" s="138"/>
      <c r="P356" s="133"/>
      <c r="Q356" s="94">
        <f t="shared" si="133"/>
        <v>0</v>
      </c>
      <c r="R356" s="1"/>
      <c r="S356" s="1"/>
      <c r="T356" s="2"/>
      <c r="U356" s="2"/>
      <c r="V356" s="82">
        <f t="shared" si="134"/>
        <v>0</v>
      </c>
      <c r="W356" s="121"/>
      <c r="X356" s="108"/>
      <c r="AU356" s="105"/>
      <c r="AV356" s="105"/>
      <c r="AW356" s="105"/>
      <c r="AX356" s="105"/>
      <c r="AY356" s="105"/>
      <c r="AZ356" s="105"/>
      <c r="BA356" s="105"/>
      <c r="BB356" s="105"/>
      <c r="BC356" s="105"/>
      <c r="BD356" s="105"/>
      <c r="BE356" s="105"/>
      <c r="BF356" s="105"/>
      <c r="BG356" s="105"/>
      <c r="BH356" s="105"/>
      <c r="BI356" s="105"/>
      <c r="BJ356" s="105"/>
      <c r="BK356" s="105"/>
      <c r="BL356" s="105"/>
      <c r="BM356" s="105"/>
      <c r="BN356" s="105"/>
      <c r="BO356" s="105"/>
      <c r="BP356" s="105"/>
      <c r="BQ356" s="105"/>
      <c r="BR356" s="105"/>
      <c r="BS356" s="105"/>
      <c r="BT356" s="105"/>
      <c r="BU356" s="105"/>
      <c r="BV356" s="105"/>
      <c r="BW356" s="105"/>
      <c r="BX356" s="105"/>
      <c r="BZ356" s="99"/>
      <c r="CA356" s="105" t="s">
        <v>32</v>
      </c>
      <c r="CB356" s="105"/>
      <c r="CC356" s="105"/>
      <c r="CD356" s="105"/>
      <c r="CE356" s="105"/>
      <c r="CF356" s="105"/>
      <c r="CG356" s="105"/>
      <c r="CH356" s="105"/>
      <c r="CI356" s="105"/>
      <c r="CJ356" s="105"/>
      <c r="CK356" s="105"/>
      <c r="CL356" s="105"/>
      <c r="CM356" s="105"/>
      <c r="CN356" s="105"/>
      <c r="CO356" s="105"/>
      <c r="CP356" s="105" t="s">
        <v>32</v>
      </c>
      <c r="CQ356" s="105"/>
      <c r="CR356" s="105"/>
      <c r="CS356" s="105"/>
      <c r="CT356" s="105"/>
      <c r="CU356" s="105"/>
      <c r="CV356" s="105"/>
      <c r="CW356" s="105"/>
      <c r="CX356" s="105"/>
      <c r="CY356" s="105"/>
      <c r="CZ356" s="105"/>
      <c r="DA356" s="105"/>
      <c r="DB356" s="105"/>
      <c r="DC356" s="105"/>
      <c r="DD356" s="105"/>
      <c r="DE356" s="99"/>
      <c r="DF356" s="99"/>
      <c r="DG356" s="105"/>
      <c r="DH356" s="105"/>
      <c r="DI356" s="105"/>
      <c r="DJ356" s="105"/>
      <c r="DK356" s="105"/>
      <c r="DL356" s="105"/>
      <c r="DM356" s="105"/>
      <c r="DN356" s="105"/>
      <c r="DO356" s="105"/>
      <c r="DP356" s="105"/>
      <c r="DQ356" s="105"/>
      <c r="DR356" s="105"/>
      <c r="DS356" s="105"/>
      <c r="DT356" s="105"/>
      <c r="DU356" s="105"/>
      <c r="DV356" s="105"/>
      <c r="DW356" s="105"/>
      <c r="DX356" s="105"/>
      <c r="DY356" s="105"/>
      <c r="DZ356" s="105"/>
      <c r="EA356" s="105"/>
      <c r="EB356" s="105"/>
      <c r="EC356" s="105"/>
      <c r="ED356" s="105"/>
      <c r="EE356" s="105"/>
      <c r="EF356" s="105"/>
      <c r="EG356" s="105"/>
      <c r="EH356" s="105"/>
      <c r="EI356" s="105"/>
      <c r="EJ356" s="105"/>
      <c r="EL356" s="146" t="str" cm="1">
        <f t="array" ref="EL356">IF(OR(EL$1=0, $A356="", _xlfn.XLOOKUP(EL$1, $Z$2:$Z$18, $AD$2:$AD$18, "")=""),"",SQRT((_xlfn.XLOOKUP(EL$1,$Z$2:$Z$18,$AA$2:$AA$18)-$T356)^2+(_xlfn.XLOOKUP(EL$1,$Z$2:$Z$18,$AB$2:$AB$18)-$U356)^2+(_xlfn.XLOOKUP(EL$1,$Z$2:$Z$18,$AC$2:$AC$18-$V356)^2)))</f>
        <v/>
      </c>
      <c r="EM356" s="96" t="str" cm="1">
        <f t="array" ref="EM356">IF(OR(EM$1=0, $A356="", _xlfn.XLOOKUP(EM$1, $Z$2:$Z$18, $AD$2:$AD$18, "")=""),"",SQRT((_xlfn.XLOOKUP(EM$1,$Z$2:$Z$18,$AA$2:$AA$18)-$T356)^2+(_xlfn.XLOOKUP(EM$1,$Z$2:$Z$18,$AB$2:$AB$18)-$U356)^2+(_xlfn.XLOOKUP(EM$1,$Z$2:$Z$18,$AC$2:$AC$18-$V356)^2)))</f>
        <v/>
      </c>
      <c r="EN356" s="96" t="str" cm="1">
        <f t="array" ref="EN356">IF(OR(EN$1=0, $A356="", _xlfn.XLOOKUP(EN$1, $Z$2:$Z$18, $AD$2:$AD$18, "")=""),"",SQRT((_xlfn.XLOOKUP(EN$1,$Z$2:$Z$18,$AA$2:$AA$18)-$T356)^2+(_xlfn.XLOOKUP(EN$1,$Z$2:$Z$18,$AB$2:$AB$18)-$U356)^2+(_xlfn.XLOOKUP(EN$1,$Z$2:$Z$18,$AC$2:$AC$18-$V356)^2)))</f>
        <v/>
      </c>
      <c r="EO356" s="96" t="str" cm="1">
        <f t="array" ref="EO356">IF(OR(EO$1=0, $A356="", _xlfn.XLOOKUP(EO$1, $Z$2:$Z$18, $AD$2:$AD$18, "")=""),"",SQRT((_xlfn.XLOOKUP(EO$1,$Z$2:$Z$18,$AA$2:$AA$18)-$T356)^2+(_xlfn.XLOOKUP(EO$1,$Z$2:$Z$18,$AB$2:$AB$18)-$U356)^2+(_xlfn.XLOOKUP(EO$1,$Z$2:$Z$18,$AC$2:$AC$18-$V356)^2)))</f>
        <v/>
      </c>
      <c r="EP356" s="96" t="str" cm="1">
        <f t="array" ref="EP356">IF(OR(EP$1=0, $A356="", _xlfn.XLOOKUP(EP$1, $Z$2:$Z$18, $AD$2:$AD$18, "")=""),"",SQRT((_xlfn.XLOOKUP(EP$1,$Z$2:$Z$18,$AA$2:$AA$18)-$T356)^2+(_xlfn.XLOOKUP(EP$1,$Z$2:$Z$18,$AB$2:$AB$18)-$U356)^2+(_xlfn.XLOOKUP(EP$1,$Z$2:$Z$18,$AC$2:$AC$18-$V356)^2)))</f>
        <v/>
      </c>
      <c r="EQ356" s="96" t="str" cm="1">
        <f t="array" ref="EQ356">IF(OR(EQ$1=0, $A356="", _xlfn.XLOOKUP(EQ$1, $Z$2:$Z$18, $AD$2:$AD$18, "")=""),"",SQRT((_xlfn.XLOOKUP(EQ$1,$Z$2:$Z$18,$AA$2:$AA$18)-$T356)^2+(_xlfn.XLOOKUP(EQ$1,$Z$2:$Z$18,$AB$2:$AB$18)-$U356)^2+(_xlfn.XLOOKUP(EQ$1,$Z$2:$Z$18,$AC$2:$AC$18-$V356)^2)))</f>
        <v/>
      </c>
      <c r="ER356" s="96" t="str" cm="1">
        <f t="array" ref="ER356">IF(OR(ER$1=0, $A356="", _xlfn.XLOOKUP(ER$1, $Z$2:$Z$18, $AD$2:$AD$18, "")=""),"",SQRT((_xlfn.XLOOKUP(ER$1,$Z$2:$Z$18,$AA$2:$AA$18)-$T356)^2+(_xlfn.XLOOKUP(ER$1,$Z$2:$Z$18,$AB$2:$AB$18)-$U356)^2+(_xlfn.XLOOKUP(ER$1,$Z$2:$Z$18,$AC$2:$AC$18-$V356)^2)))</f>
        <v/>
      </c>
      <c r="ES356" s="96" t="str" cm="1">
        <f t="array" ref="ES356">IF(OR(ES$1=0, $A356="", _xlfn.XLOOKUP(ES$1, $Z$2:$Z$18, $AD$2:$AD$18, "")=""),"",SQRT((_xlfn.XLOOKUP(ES$1,$Z$2:$Z$18,$AA$2:$AA$18)-$T356)^2+(_xlfn.XLOOKUP(ES$1,$Z$2:$Z$18,$AB$2:$AB$18)-$U356)^2+(_xlfn.XLOOKUP(ES$1,$Z$2:$Z$18,$AC$2:$AC$18-$V356)^2)))</f>
        <v/>
      </c>
      <c r="ET356" s="97" t="str" cm="1">
        <f t="array" ref="ET356">IF(OR(ET$1=0, $A356="", _xlfn.XLOOKUP(ET$1, $Z$2:$Z$18, $AD$2:$AD$18, "")=""),"",SQRT((_xlfn.XLOOKUP(ET$1,$Z$2:$Z$18,$AA$2:$AA$18)-$T356)^2+(_xlfn.XLOOKUP(ET$1,$Z$2:$Z$18,$AB$2:$AB$18)-$U356)^2+(_xlfn.XLOOKUP(ET$1,$Z$2:$Z$18,$AC$2:$AC$18-$V356)^2)))</f>
        <v/>
      </c>
      <c r="EU356" s="97" t="str" cm="1">
        <f t="array" ref="EU356">IF(OR(EU$1=0, $A356="", _xlfn.XLOOKUP(EU$1, $Z$2:$Z$18, $AD$2:$AD$18, "")=""),"",SQRT((_xlfn.XLOOKUP(EU$1,$Z$2:$Z$18,$AA$2:$AA$18)-$T356)^2+(_xlfn.XLOOKUP(EU$1,$Z$2:$Z$18,$AB$2:$AB$18)-$U356)^2+(_xlfn.XLOOKUP(EU$1,$Z$2:$Z$18,$AC$2:$AC$18-$V356)^2)))</f>
        <v/>
      </c>
      <c r="EV356" s="97" t="str" cm="1">
        <f t="array" ref="EV356">IF(OR(EV$1=0, $A356="", _xlfn.XLOOKUP(EV$1, $Z$2:$Z$18, $AD$2:$AD$18, "")=""),"",SQRT((_xlfn.XLOOKUP(EV$1,$Z$2:$Z$18,$AA$2:$AA$18)-$T356)^2+(_xlfn.XLOOKUP(EV$1,$Z$2:$Z$18,$AB$2:$AB$18)-$U356)^2+(_xlfn.XLOOKUP(EV$1,$Z$2:$Z$18,$AC$2:$AC$18-$V356)^2)))</f>
        <v/>
      </c>
      <c r="EW356" s="97" t="str" cm="1">
        <f t="array" ref="EW356">IF(OR(EW$1=0, $A356="", _xlfn.XLOOKUP(EW$1, $Z$2:$Z$18, $AD$2:$AD$18, "")=""),"",SQRT((_xlfn.XLOOKUP(EW$1,$Z$2:$Z$18,$AA$2:$AA$18)-$T356)^2+(_xlfn.XLOOKUP(EW$1,$Z$2:$Z$18,$AB$2:$AB$18)-$U356)^2+(_xlfn.XLOOKUP(EW$1,$Z$2:$Z$18,$AC$2:$AC$18-$V356)^2)))</f>
        <v/>
      </c>
      <c r="EX356" s="97" t="str" cm="1">
        <f t="array" ref="EX356">IF(OR(EX$1=0, $A356="", _xlfn.XLOOKUP(EX$1, $Z$2:$Z$18, $AD$2:$AD$18, "")=""),"",SQRT((_xlfn.XLOOKUP(EX$1,$Z$2:$Z$18,$AA$2:$AA$18)-$T356)^2+(_xlfn.XLOOKUP(EX$1,$Z$2:$Z$18,$AB$2:$AB$18)-$U356)^2+(_xlfn.XLOOKUP(EX$1,$Z$2:$Z$18,$AC$2:$AC$18-$V356)^2)))</f>
        <v/>
      </c>
      <c r="EY356" s="97" t="str" cm="1">
        <f t="array" ref="EY356">IF(OR(EY$1=0, $A356="", _xlfn.XLOOKUP(EY$1, $Z$2:$Z$18, $AD$2:$AD$18, "")=""),"",SQRT((_xlfn.XLOOKUP(EY$1,$Z$2:$Z$18,$AA$2:$AA$18)-$T356)^2+(_xlfn.XLOOKUP(EY$1,$Z$2:$Z$18,$AB$2:$AB$18)-$U356)^2+(_xlfn.XLOOKUP(EY$1,$Z$2:$Z$18,$AC$2:$AC$18-$V356)^2)))</f>
        <v/>
      </c>
      <c r="EZ356" s="98" t="str" cm="1">
        <f t="array" ref="EZ356">IF(OR(EZ$1=0, $A356="", _xlfn.XLOOKUP(EZ$1, $Z$2:$Z$18, $AD$2:$AD$18, "")=""),"",SQRT((_xlfn.XLOOKUP(EZ$1,$Z$2:$Z$18,$AA$2:$AA$18)-$T356)^2+(_xlfn.XLOOKUP(EZ$1,$Z$2:$Z$18,$AB$2:$AB$18)-$U356)^2+(_xlfn.XLOOKUP(EZ$1,$Z$2:$Z$18,$AC$2:$AC$18-$V356)^2)))</f>
        <v/>
      </c>
      <c r="FA356" s="146" t="str" cm="1">
        <f t="array" ref="FA356">IF(OR(FA$1=0, $A356="", _xlfn.XLOOKUP(FA$1, $Z$2:$Z$18, $AD$2:$AD$18, "")=""),"",SQRT((_xlfn.XLOOKUP(FA$1,$Z$2:$Z$18,$AA$2:$AA$18)-$T356)^2+(_xlfn.XLOOKUP(FA$1,$Z$2:$Z$18,$AB$2:$AB$18)-$U356)^2+(_xlfn.XLOOKUP(FA$1,$Z$2:$Z$18,$AC$2:$AC$18-$V356)^2)))</f>
        <v/>
      </c>
      <c r="FB356" s="96" t="str" cm="1">
        <f t="array" ref="FB356">IF(OR(FB$1=0, $A356="", _xlfn.XLOOKUP(FB$1, $Z$2:$Z$18, $AD$2:$AD$18, "")=""),"",SQRT((_xlfn.XLOOKUP(FB$1,$Z$2:$Z$18,$AA$2:$AA$18)-$T356)^2+(_xlfn.XLOOKUP(FB$1,$Z$2:$Z$18,$AB$2:$AB$18)-$U356)^2+(_xlfn.XLOOKUP(FB$1,$Z$2:$Z$18,$AC$2:$AC$18-$V356)^2)))</f>
        <v/>
      </c>
      <c r="FC356" s="96" t="str" cm="1">
        <f t="array" ref="FC356">IF(OR(FC$1=0, $A356="", _xlfn.XLOOKUP(FC$1, $Z$2:$Z$18, $AD$2:$AD$18, "")=""),"",SQRT((_xlfn.XLOOKUP(FC$1,$Z$2:$Z$18,$AA$2:$AA$18)-$T356)^2+(_xlfn.XLOOKUP(FC$1,$Z$2:$Z$18,$AB$2:$AB$18)-$U356)^2+(_xlfn.XLOOKUP(FC$1,$Z$2:$Z$18,$AC$2:$AC$18-$V356)^2)))</f>
        <v/>
      </c>
      <c r="FD356" s="96" t="str" cm="1">
        <f t="array" ref="FD356">IF(OR(FD$1=0, $A356="", _xlfn.XLOOKUP(FD$1, $Z$2:$Z$18, $AD$2:$AD$18, "")=""),"",SQRT((_xlfn.XLOOKUP(FD$1,$Z$2:$Z$18,$AA$2:$AA$18)-$T356)^2+(_xlfn.XLOOKUP(FD$1,$Z$2:$Z$18,$AB$2:$AB$18)-$U356)^2+(_xlfn.XLOOKUP(FD$1,$Z$2:$Z$18,$AC$2:$AC$18-$V356)^2)))</f>
        <v/>
      </c>
      <c r="FE356" s="96" t="str" cm="1">
        <f t="array" ref="FE356">IF(OR(FE$1=0, $A356="", _xlfn.XLOOKUP(FE$1, $Z$2:$Z$18, $AD$2:$AD$18, "")=""),"",SQRT((_xlfn.XLOOKUP(FE$1,$Z$2:$Z$18,$AA$2:$AA$18)-$T356)^2+(_xlfn.XLOOKUP(FE$1,$Z$2:$Z$18,$AB$2:$AB$18)-$U356)^2+(_xlfn.XLOOKUP(FE$1,$Z$2:$Z$18,$AC$2:$AC$18-$V356)^2)))</f>
        <v/>
      </c>
      <c r="FF356" s="96" t="str" cm="1">
        <f t="array" ref="FF356">IF(OR(FF$1=0, $A356="", _xlfn.XLOOKUP(FF$1, $Z$2:$Z$18, $AD$2:$AD$18, "")=""),"",SQRT((_xlfn.XLOOKUP(FF$1,$Z$2:$Z$18,$AA$2:$AA$18)-$T356)^2+(_xlfn.XLOOKUP(FF$1,$Z$2:$Z$18,$AB$2:$AB$18)-$U356)^2+(_xlfn.XLOOKUP(FF$1,$Z$2:$Z$18,$AC$2:$AC$18-$V356)^2)))</f>
        <v/>
      </c>
      <c r="FG356" s="96" t="str" cm="1">
        <f t="array" ref="FG356">IF(OR(FG$1=0, $A356="", _xlfn.XLOOKUP(FG$1, $Z$2:$Z$18, $AD$2:$AD$18, "")=""),"",SQRT((_xlfn.XLOOKUP(FG$1,$Z$2:$Z$18,$AA$2:$AA$18)-$T356)^2+(_xlfn.XLOOKUP(FG$1,$Z$2:$Z$18,$AB$2:$AB$18)-$U356)^2+(_xlfn.XLOOKUP(FG$1,$Z$2:$Z$18,$AC$2:$AC$18-$V356)^2)))</f>
        <v/>
      </c>
      <c r="FH356" s="96" t="str" cm="1">
        <f t="array" ref="FH356">IF(OR(FH$1=0, $A356="", _xlfn.XLOOKUP(FH$1, $Z$2:$Z$18, $AD$2:$AD$18, "")=""),"",SQRT((_xlfn.XLOOKUP(FH$1,$Z$2:$Z$18,$AA$2:$AA$18)-$T356)^2+(_xlfn.XLOOKUP(FH$1,$Z$2:$Z$18,$AB$2:$AB$18)-$U356)^2+(_xlfn.XLOOKUP(FH$1,$Z$2:$Z$18,$AC$2:$AC$18-$V356)^2)))</f>
        <v/>
      </c>
      <c r="FI356" s="97" t="str" cm="1">
        <f t="array" ref="FI356">IF(OR(FI$1=0, $A356="", _xlfn.XLOOKUP(FI$1, $Z$2:$Z$18, $AD$2:$AD$18, "")=""),"",SQRT((_xlfn.XLOOKUP(FI$1,$Z$2:$Z$18,$AA$2:$AA$18)-$T356)^2+(_xlfn.XLOOKUP(FI$1,$Z$2:$Z$18,$AB$2:$AB$18)-$U356)^2+(_xlfn.XLOOKUP(FI$1,$Z$2:$Z$18,$AC$2:$AC$18-$V356)^2)))</f>
        <v/>
      </c>
      <c r="FJ356" s="97" t="str" cm="1">
        <f t="array" ref="FJ356">IF(OR(FJ$1=0, $A356="", _xlfn.XLOOKUP(FJ$1, $Z$2:$Z$18, $AD$2:$AD$18, "")=""),"",SQRT((_xlfn.XLOOKUP(FJ$1,$Z$2:$Z$18,$AA$2:$AA$18)-$T356)^2+(_xlfn.XLOOKUP(FJ$1,$Z$2:$Z$18,$AB$2:$AB$18)-$U356)^2+(_xlfn.XLOOKUP(FJ$1,$Z$2:$Z$18,$AC$2:$AC$18-$V356)^2)))</f>
        <v/>
      </c>
      <c r="FK356" s="97" t="str" cm="1">
        <f t="array" ref="FK356">IF(OR(FK$1=0, $A356="", _xlfn.XLOOKUP(FK$1, $Z$2:$Z$18, $AD$2:$AD$18, "")=""),"",SQRT((_xlfn.XLOOKUP(FK$1,$Z$2:$Z$18,$AA$2:$AA$18)-$T356)^2+(_xlfn.XLOOKUP(FK$1,$Z$2:$Z$18,$AB$2:$AB$18)-$U356)^2+(_xlfn.XLOOKUP(FK$1,$Z$2:$Z$18,$AC$2:$AC$18-$V356)^2)))</f>
        <v/>
      </c>
      <c r="FL356" s="97" t="str" cm="1">
        <f t="array" ref="FL356">IF(OR(FL$1=0, $A356="", _xlfn.XLOOKUP(FL$1, $Z$2:$Z$18, $AD$2:$AD$18, "")=""),"",SQRT((_xlfn.XLOOKUP(FL$1,$Z$2:$Z$18,$AA$2:$AA$18)-$T356)^2+(_xlfn.XLOOKUP(FL$1,$Z$2:$Z$18,$AB$2:$AB$18)-$U356)^2+(_xlfn.XLOOKUP(FL$1,$Z$2:$Z$18,$AC$2:$AC$18-$V356)^2)))</f>
        <v/>
      </c>
      <c r="FM356" s="97" t="str" cm="1">
        <f t="array" ref="FM356">IF(OR(FM$1=0, $A356="", _xlfn.XLOOKUP(FM$1, $Z$2:$Z$18, $AD$2:$AD$18, "")=""),"",SQRT((_xlfn.XLOOKUP(FM$1,$Z$2:$Z$18,$AA$2:$AA$18)-$T356)^2+(_xlfn.XLOOKUP(FM$1,$Z$2:$Z$18,$AB$2:$AB$18)-$U356)^2+(_xlfn.XLOOKUP(FM$1,$Z$2:$Z$18,$AC$2:$AC$18-$V356)^2)))</f>
        <v/>
      </c>
      <c r="FN356" s="97" t="str" cm="1">
        <f t="array" ref="FN356">IF(OR(FN$1=0, $A356="", _xlfn.XLOOKUP(FN$1, $Z$2:$Z$18, $AD$2:$AD$18, "")=""),"",SQRT((_xlfn.XLOOKUP(FN$1,$Z$2:$Z$18,$AA$2:$AA$18)-$T356)^2+(_xlfn.XLOOKUP(FN$1,$Z$2:$Z$18,$AB$2:$AB$18)-$U356)^2+(_xlfn.XLOOKUP(FN$1,$Z$2:$Z$18,$AC$2:$AC$18-$V356)^2)))</f>
        <v/>
      </c>
      <c r="FO356" s="98" t="str" cm="1">
        <f t="array" ref="FO356">IF(OR(FO$1=0, $A356="", _xlfn.XLOOKUP(FO$1, $Z$2:$Z$18, $AD$2:$AD$18, "")=""),"",SQRT((_xlfn.XLOOKUP(FO$1,$Z$2:$Z$18,$AA$2:$AA$18)-$T356)^2+(_xlfn.XLOOKUP(FO$1,$Z$2:$Z$18,$AB$2:$AB$18)-$U356)^2+(_xlfn.XLOOKUP(FO$1,$Z$2:$Z$18,$AC$2:$AC$18-$V356)^2)))</f>
        <v/>
      </c>
      <c r="FP356" s="99"/>
      <c r="FQ356" s="99"/>
      <c r="FR356" s="100">
        <f t="shared" si="135"/>
        <v>0</v>
      </c>
      <c r="FS356" s="109">
        <f t="shared" si="136"/>
        <v>0</v>
      </c>
      <c r="FT356" s="109">
        <f t="shared" si="137"/>
        <v>0</v>
      </c>
      <c r="FU356" s="109">
        <f t="shared" si="138"/>
        <v>0</v>
      </c>
      <c r="FV356" s="109">
        <f t="shared" si="139"/>
        <v>0</v>
      </c>
      <c r="FW356" s="109">
        <f t="shared" si="140"/>
        <v>0</v>
      </c>
      <c r="FX356" s="109">
        <f t="shared" si="141"/>
        <v>0</v>
      </c>
      <c r="FY356" s="109">
        <f t="shared" si="142"/>
        <v>0</v>
      </c>
      <c r="FZ356" s="110">
        <f t="shared" si="143"/>
        <v>0</v>
      </c>
      <c r="GA356" s="110">
        <f t="shared" si="144"/>
        <v>0</v>
      </c>
      <c r="GB356" s="110">
        <f t="shared" si="145"/>
        <v>0</v>
      </c>
      <c r="GC356" s="110">
        <f t="shared" si="146"/>
        <v>0</v>
      </c>
      <c r="GD356" s="110">
        <f t="shared" si="147"/>
        <v>0</v>
      </c>
      <c r="GE356" s="110">
        <f t="shared" si="148"/>
        <v>0</v>
      </c>
      <c r="GF356" s="111">
        <f t="shared" si="149"/>
        <v>0</v>
      </c>
      <c r="GG356" s="100">
        <f t="shared" si="150"/>
        <v>0</v>
      </c>
      <c r="GH356" s="109">
        <f t="shared" si="151"/>
        <v>0</v>
      </c>
      <c r="GI356" s="109">
        <f t="shared" si="152"/>
        <v>0</v>
      </c>
      <c r="GJ356" s="109">
        <f t="shared" si="153"/>
        <v>0</v>
      </c>
      <c r="GK356" s="109">
        <f t="shared" si="154"/>
        <v>0</v>
      </c>
      <c r="GL356" s="109">
        <f t="shared" si="155"/>
        <v>0</v>
      </c>
      <c r="GM356" s="109">
        <f t="shared" si="156"/>
        <v>0</v>
      </c>
      <c r="GN356" s="109">
        <f t="shared" si="157"/>
        <v>0</v>
      </c>
      <c r="GO356" s="110">
        <f t="shared" si="158"/>
        <v>0</v>
      </c>
      <c r="GP356" s="110">
        <f t="shared" si="159"/>
        <v>0</v>
      </c>
      <c r="GQ356" s="110">
        <f t="shared" si="160"/>
        <v>0</v>
      </c>
      <c r="GR356" s="110">
        <f t="shared" si="161"/>
        <v>0</v>
      </c>
      <c r="GS356" s="110">
        <f t="shared" si="162"/>
        <v>0</v>
      </c>
      <c r="GT356" s="110">
        <f t="shared" si="163"/>
        <v>0</v>
      </c>
      <c r="GU356" s="111">
        <f t="shared" si="164"/>
        <v>0</v>
      </c>
      <c r="GX356" s="151" cm="1">
        <f t="array" ref="GX356">_xlfn.IFS(GX$1= 0,"", NOT(ISBLANK(CA356)), 0, ISBLANK(CA356), $Q356-$S356+FR356-AU356-DG356)</f>
        <v>0</v>
      </c>
      <c r="GY356" s="152" cm="1">
        <f t="array" ref="GY356">_xlfn.IFS(GY$1= 0,"", NOT(ISBLANK(CB356)), 0, ISBLANK(CB356), $Q356-$S356+FS356-AV356-DH356)</f>
        <v>0</v>
      </c>
      <c r="GZ356" s="152" cm="1">
        <f t="array" ref="GZ356">_xlfn.IFS(GZ$1= 0,"", NOT(ISBLANK(CC356)), 0, ISBLANK(CC356), $Q356-$S356+FT356-AW356-DI356)</f>
        <v>0</v>
      </c>
      <c r="HA356" s="152" cm="1">
        <f t="array" ref="HA356">_xlfn.IFS(HA$1= 0,"", NOT(ISBLANK(CD356)), 0, ISBLANK(CD356), $Q356-$S356+FU356-AX356-DJ356)</f>
        <v>0</v>
      </c>
      <c r="HB356" s="152" cm="1">
        <f t="array" ref="HB356">_xlfn.IFS(HB$1= 0,"", NOT(ISBLANK(CE356)), 0, ISBLANK(CE356), $Q356-$S356+FV356-AY356-DK356)</f>
        <v>0</v>
      </c>
      <c r="HC356" s="152" cm="1">
        <f t="array" ref="HC356">_xlfn.IFS(HC$1= 0,"", NOT(ISBLANK(CF356)), 0, ISBLANK(CF356), $Q356-$S356+FW356-AZ356-DL356)</f>
        <v>0</v>
      </c>
      <c r="HD356" s="152" cm="1">
        <f t="array" ref="HD356">_xlfn.IFS(HD$1= 0,"", NOT(ISBLANK(CG356)), 0, ISBLANK(CG356), $Q356-$S356+FX356-BA356-DM356)</f>
        <v>0</v>
      </c>
      <c r="HE356" s="152" t="str" cm="1">
        <f t="array" ref="HE356">_xlfn.IFS(HE$1= 0,"", NOT(ISBLANK(CH356)), 0, ISBLANK(CH356), $Q356-$S356+FY356-BB356-DN356)</f>
        <v/>
      </c>
      <c r="HF356" s="152" t="str" cm="1">
        <f t="array" ref="HF356">_xlfn.IFS(HF$1= 0,"", NOT(ISBLANK(CI356)), 0, ISBLANK(CI356), $Q356-$S356+FZ356-BC356-DO356)</f>
        <v/>
      </c>
      <c r="HG356" s="152" t="str" cm="1">
        <f t="array" ref="HG356">_xlfn.IFS(HG$1= 0,"", NOT(ISBLANK(CJ356)), 0, ISBLANK(CJ356), $Q356-$S356+GA356-BD356-DP356)</f>
        <v/>
      </c>
      <c r="HH356" s="152" t="str" cm="1">
        <f t="array" ref="HH356">_xlfn.IFS(HH$1= 0,"", NOT(ISBLANK(CK356)), 0, ISBLANK(CK356), $Q356-$S356+GB356-BE356-DQ356)</f>
        <v/>
      </c>
      <c r="HI356" s="152" t="str" cm="1">
        <f t="array" ref="HI356">_xlfn.IFS(HI$1= 0,"", NOT(ISBLANK(CL356)), 0, ISBLANK(CL356), $Q356-$S356+GC356-BF356-DR356)</f>
        <v/>
      </c>
      <c r="HJ356" s="152" t="str" cm="1">
        <f t="array" ref="HJ356">_xlfn.IFS(HJ$1= 0,"", NOT(ISBLANK(CM356)), 0, ISBLANK(CM356), $Q356-$S356+GD356-BG356-DS356)</f>
        <v/>
      </c>
      <c r="HK356" s="152" t="str" cm="1">
        <f t="array" ref="HK356">_xlfn.IFS(HK$1= 0,"", NOT(ISBLANK(CN356)), 0, ISBLANK(CN356), $Q356-$S356+GE356-BH356-DT356)</f>
        <v/>
      </c>
      <c r="HL356" s="153" t="str" cm="1">
        <f t="array" ref="HL356">_xlfn.IFS(HL$1= 0,"", NOT(ISBLANK(CO356)), 0, ISBLANK(CO356), $Q356-$S356+GF356-BI356-DU356)</f>
        <v/>
      </c>
      <c r="HM356" s="153" t="str" cm="1">
        <f t="array" ref="HM356">_xlfn.IFS(HM$1= 0,"", NOT(ISBLANK(DE356)), 0, ISBLANK(DE356), $Q356-$S356+IC356-BY356-#REF!)</f>
        <v/>
      </c>
      <c r="HN356" s="153" t="e" cm="1">
        <f t="array" ref="HN356">_xlfn.IFS(HN$1= 0,"", NOT(ISBLANK(DF356)), 0, ISBLANK(DF356), $Q356-$S356+ID356-BZ356-#REF!)</f>
        <v>#REF!</v>
      </c>
      <c r="HO356" s="153" t="e" cm="1">
        <f t="array" ref="HO356">_xlfn.IFS(HO$1= 0,"", NOT(ISBLANK(DG356)), 0, ISBLANK(DG356), $Q356-$S356+IE356-CA356-#REF!)</f>
        <v>#VALUE!</v>
      </c>
      <c r="HP356" s="153" t="e" cm="1">
        <f t="array" ref="HP356">_xlfn.IFS(HP$1= 0,"", NOT(ISBLANK(DH356)), 0, ISBLANK(DH356), $Q356-$S356+IF356-CB356-#REF!)</f>
        <v>#REF!</v>
      </c>
      <c r="HQ356" s="153" t="e" cm="1">
        <f t="array" ref="HQ356">_xlfn.IFS(HQ$1= 0,"", NOT(ISBLANK(DI356)), 0, ISBLANK(DI356), $Q356-$S356+IG356-CC356-#REF!)</f>
        <v>#REF!</v>
      </c>
      <c r="HR356" s="153" cm="1">
        <f t="array" ref="HR356">_xlfn.IFS(HR$1= 0,"", NOT(ISBLANK(DJ356)), 0, ISBLANK(DJ356), $Q356-$S356+IH356-CD356-EK356)</f>
        <v>0</v>
      </c>
      <c r="HS356" s="153" t="e" cm="1">
        <f t="array" ref="HS356">_xlfn.IFS(HS$1= 0,"", NOT(ISBLANK(DK356)), 0, ISBLANK(DK356), $Q356-$S356+II356-CE356-EL356)</f>
        <v>#VALUE!</v>
      </c>
      <c r="HT356" s="153" t="e" cm="1">
        <f t="array" ref="HT356">_xlfn.IFS(HT$1= 0,"", NOT(ISBLANK(DL356)), 0, ISBLANK(DL356), $Q356-$S356+GV356-CF356-EM356)</f>
        <v>#VALUE!</v>
      </c>
      <c r="HU356" s="153" t="e" cm="1">
        <f t="array" ref="HU356">_xlfn.IFS(HU$1= 0,"", NOT(ISBLANK(DM356)), 0, ISBLANK(DM356), $Q356-$S356+GW356-CG356-EN356)</f>
        <v>#VALUE!</v>
      </c>
      <c r="HV356" s="153" t="str" cm="1">
        <f t="array" ref="HV356">_xlfn.IFS(HV$1= 0,"", NOT(ISBLANK(DN356)), 0, ISBLANK(DN356), $Q356-$S356+GX356-CH356-EO356)</f>
        <v/>
      </c>
      <c r="HW356" s="153" t="str" cm="1">
        <f t="array" ref="HW356">_xlfn.IFS(HW$1= 0,"", NOT(ISBLANK(DO356)), 0, ISBLANK(DO356), $Q356-$S356+GY356-CI356-EP356)</f>
        <v/>
      </c>
      <c r="HX356" s="153" t="str" cm="1">
        <f t="array" ref="HX356">_xlfn.IFS(HX$1= 0,"", NOT(ISBLANK(DP356)), 0, ISBLANK(DP356), $Q356-$S356+GZ356-CJ356-EQ356)</f>
        <v/>
      </c>
      <c r="HY356" s="153" t="str" cm="1">
        <f t="array" ref="HY356">_xlfn.IFS(HY$1= 0,"", NOT(ISBLANK(DQ356)), 0, ISBLANK(DQ356), $Q356-$S356+HA356-CK356-ER356)</f>
        <v/>
      </c>
      <c r="HZ356" s="153" t="str" cm="1">
        <f t="array" ref="HZ356">_xlfn.IFS(HZ$1= 0,"", NOT(ISBLANK(DR356)), 0, ISBLANK(DR356), $Q356-$S356+HB356-CL356-ES356)</f>
        <v/>
      </c>
      <c r="IA356" s="153" t="str" cm="1">
        <f t="array" ref="IA356">_xlfn.IFS(IA$1= 0,"", NOT(ISBLANK(DS356)), 0, ISBLANK(DS356), $Q356-$S356+HC356-CM356-ET356)</f>
        <v/>
      </c>
    </row>
    <row r="357" spans="1:235" ht="16.5" x14ac:dyDescent="0.3">
      <c r="A357" s="144"/>
      <c r="B357" s="106"/>
      <c r="C357" s="106"/>
      <c r="D357" s="107"/>
      <c r="E357" s="131"/>
      <c r="F357" s="137"/>
      <c r="G357" s="2"/>
      <c r="H357" s="2"/>
      <c r="I357" s="2"/>
      <c r="J357" s="2"/>
      <c r="K357" s="2"/>
      <c r="L357" s="2"/>
      <c r="M357" s="140"/>
      <c r="N357" s="137"/>
      <c r="O357" s="138"/>
      <c r="P357" s="133"/>
      <c r="Q357" s="94">
        <f t="shared" si="133"/>
        <v>0</v>
      </c>
      <c r="R357" s="1"/>
      <c r="S357" s="1"/>
      <c r="T357" s="2"/>
      <c r="U357" s="2"/>
      <c r="V357" s="82">
        <f t="shared" si="134"/>
        <v>0</v>
      </c>
      <c r="W357" s="121"/>
      <c r="X357" s="108"/>
      <c r="AU357" s="105"/>
      <c r="AV357" s="105"/>
      <c r="AW357" s="105"/>
      <c r="AX357" s="105"/>
      <c r="AY357" s="105"/>
      <c r="AZ357" s="105"/>
      <c r="BA357" s="105"/>
      <c r="BB357" s="105"/>
      <c r="BC357" s="105"/>
      <c r="BD357" s="105"/>
      <c r="BE357" s="105"/>
      <c r="BF357" s="105"/>
      <c r="BG357" s="105"/>
      <c r="BH357" s="105"/>
      <c r="BI357" s="105"/>
      <c r="BJ357" s="105"/>
      <c r="BK357" s="105"/>
      <c r="BL357" s="105"/>
      <c r="BM357" s="105"/>
      <c r="BN357" s="105"/>
      <c r="BO357" s="105"/>
      <c r="BP357" s="105"/>
      <c r="BQ357" s="105"/>
      <c r="BR357" s="105"/>
      <c r="BS357" s="105"/>
      <c r="BT357" s="105"/>
      <c r="BU357" s="105"/>
      <c r="BV357" s="105"/>
      <c r="BW357" s="105"/>
      <c r="BX357" s="105"/>
      <c r="BZ357" s="99"/>
      <c r="CA357" s="105" t="s">
        <v>32</v>
      </c>
      <c r="CB357" s="105"/>
      <c r="CC357" s="105"/>
      <c r="CD357" s="105"/>
      <c r="CE357" s="105"/>
      <c r="CF357" s="105"/>
      <c r="CG357" s="105"/>
      <c r="CH357" s="105"/>
      <c r="CI357" s="105"/>
      <c r="CJ357" s="105"/>
      <c r="CK357" s="105"/>
      <c r="CL357" s="105"/>
      <c r="CM357" s="105"/>
      <c r="CN357" s="105"/>
      <c r="CO357" s="105"/>
      <c r="CP357" s="105" t="s">
        <v>32</v>
      </c>
      <c r="CQ357" s="105"/>
      <c r="CR357" s="105"/>
      <c r="CS357" s="105"/>
      <c r="CT357" s="105"/>
      <c r="CU357" s="105"/>
      <c r="CV357" s="105"/>
      <c r="CW357" s="105"/>
      <c r="CX357" s="105"/>
      <c r="CY357" s="105"/>
      <c r="CZ357" s="105"/>
      <c r="DA357" s="105"/>
      <c r="DB357" s="105"/>
      <c r="DC357" s="105"/>
      <c r="DD357" s="105"/>
      <c r="DE357" s="99"/>
      <c r="DF357" s="99"/>
      <c r="DG357" s="105"/>
      <c r="DH357" s="105"/>
      <c r="DI357" s="105"/>
      <c r="DJ357" s="105"/>
      <c r="DK357" s="105"/>
      <c r="DL357" s="105"/>
      <c r="DM357" s="105"/>
      <c r="DN357" s="105"/>
      <c r="DO357" s="105"/>
      <c r="DP357" s="105"/>
      <c r="DQ357" s="105"/>
      <c r="DR357" s="105"/>
      <c r="DS357" s="105"/>
      <c r="DT357" s="105"/>
      <c r="DU357" s="105"/>
      <c r="DV357" s="105"/>
      <c r="DW357" s="105"/>
      <c r="DX357" s="105"/>
      <c r="DY357" s="105"/>
      <c r="DZ357" s="105"/>
      <c r="EA357" s="105"/>
      <c r="EB357" s="105"/>
      <c r="EC357" s="105"/>
      <c r="ED357" s="105"/>
      <c r="EE357" s="105"/>
      <c r="EF357" s="105"/>
      <c r="EG357" s="105"/>
      <c r="EH357" s="105"/>
      <c r="EI357" s="105"/>
      <c r="EJ357" s="105"/>
      <c r="EL357" s="146" t="str" cm="1">
        <f t="array" ref="EL357">IF(OR(EL$1=0, $A357="", _xlfn.XLOOKUP(EL$1, $Z$2:$Z$18, $AD$2:$AD$18, "")=""),"",SQRT((_xlfn.XLOOKUP(EL$1,$Z$2:$Z$18,$AA$2:$AA$18)-$T357)^2+(_xlfn.XLOOKUP(EL$1,$Z$2:$Z$18,$AB$2:$AB$18)-$U357)^2+(_xlfn.XLOOKUP(EL$1,$Z$2:$Z$18,$AC$2:$AC$18-$V357)^2)))</f>
        <v/>
      </c>
      <c r="EM357" s="96" t="str" cm="1">
        <f t="array" ref="EM357">IF(OR(EM$1=0, $A357="", _xlfn.XLOOKUP(EM$1, $Z$2:$Z$18, $AD$2:$AD$18, "")=""),"",SQRT((_xlfn.XLOOKUP(EM$1,$Z$2:$Z$18,$AA$2:$AA$18)-$T357)^2+(_xlfn.XLOOKUP(EM$1,$Z$2:$Z$18,$AB$2:$AB$18)-$U357)^2+(_xlfn.XLOOKUP(EM$1,$Z$2:$Z$18,$AC$2:$AC$18-$V357)^2)))</f>
        <v/>
      </c>
      <c r="EN357" s="96" t="str" cm="1">
        <f t="array" ref="EN357">IF(OR(EN$1=0, $A357="", _xlfn.XLOOKUP(EN$1, $Z$2:$Z$18, $AD$2:$AD$18, "")=""),"",SQRT((_xlfn.XLOOKUP(EN$1,$Z$2:$Z$18,$AA$2:$AA$18)-$T357)^2+(_xlfn.XLOOKUP(EN$1,$Z$2:$Z$18,$AB$2:$AB$18)-$U357)^2+(_xlfn.XLOOKUP(EN$1,$Z$2:$Z$18,$AC$2:$AC$18-$V357)^2)))</f>
        <v/>
      </c>
      <c r="EO357" s="96" t="str" cm="1">
        <f t="array" ref="EO357">IF(OR(EO$1=0, $A357="", _xlfn.XLOOKUP(EO$1, $Z$2:$Z$18, $AD$2:$AD$18, "")=""),"",SQRT((_xlfn.XLOOKUP(EO$1,$Z$2:$Z$18,$AA$2:$AA$18)-$T357)^2+(_xlfn.XLOOKUP(EO$1,$Z$2:$Z$18,$AB$2:$AB$18)-$U357)^2+(_xlfn.XLOOKUP(EO$1,$Z$2:$Z$18,$AC$2:$AC$18-$V357)^2)))</f>
        <v/>
      </c>
      <c r="EP357" s="96" t="str" cm="1">
        <f t="array" ref="EP357">IF(OR(EP$1=0, $A357="", _xlfn.XLOOKUP(EP$1, $Z$2:$Z$18, $AD$2:$AD$18, "")=""),"",SQRT((_xlfn.XLOOKUP(EP$1,$Z$2:$Z$18,$AA$2:$AA$18)-$T357)^2+(_xlfn.XLOOKUP(EP$1,$Z$2:$Z$18,$AB$2:$AB$18)-$U357)^2+(_xlfn.XLOOKUP(EP$1,$Z$2:$Z$18,$AC$2:$AC$18-$V357)^2)))</f>
        <v/>
      </c>
      <c r="EQ357" s="96" t="str" cm="1">
        <f t="array" ref="EQ357">IF(OR(EQ$1=0, $A357="", _xlfn.XLOOKUP(EQ$1, $Z$2:$Z$18, $AD$2:$AD$18, "")=""),"",SQRT((_xlfn.XLOOKUP(EQ$1,$Z$2:$Z$18,$AA$2:$AA$18)-$T357)^2+(_xlfn.XLOOKUP(EQ$1,$Z$2:$Z$18,$AB$2:$AB$18)-$U357)^2+(_xlfn.XLOOKUP(EQ$1,$Z$2:$Z$18,$AC$2:$AC$18-$V357)^2)))</f>
        <v/>
      </c>
      <c r="ER357" s="96" t="str" cm="1">
        <f t="array" ref="ER357">IF(OR(ER$1=0, $A357="", _xlfn.XLOOKUP(ER$1, $Z$2:$Z$18, $AD$2:$AD$18, "")=""),"",SQRT((_xlfn.XLOOKUP(ER$1,$Z$2:$Z$18,$AA$2:$AA$18)-$T357)^2+(_xlfn.XLOOKUP(ER$1,$Z$2:$Z$18,$AB$2:$AB$18)-$U357)^2+(_xlfn.XLOOKUP(ER$1,$Z$2:$Z$18,$AC$2:$AC$18-$V357)^2)))</f>
        <v/>
      </c>
      <c r="ES357" s="96" t="str" cm="1">
        <f t="array" ref="ES357">IF(OR(ES$1=0, $A357="", _xlfn.XLOOKUP(ES$1, $Z$2:$Z$18, $AD$2:$AD$18, "")=""),"",SQRT((_xlfn.XLOOKUP(ES$1,$Z$2:$Z$18,$AA$2:$AA$18)-$T357)^2+(_xlfn.XLOOKUP(ES$1,$Z$2:$Z$18,$AB$2:$AB$18)-$U357)^2+(_xlfn.XLOOKUP(ES$1,$Z$2:$Z$18,$AC$2:$AC$18-$V357)^2)))</f>
        <v/>
      </c>
      <c r="ET357" s="97" t="str" cm="1">
        <f t="array" ref="ET357">IF(OR(ET$1=0, $A357="", _xlfn.XLOOKUP(ET$1, $Z$2:$Z$18, $AD$2:$AD$18, "")=""),"",SQRT((_xlfn.XLOOKUP(ET$1,$Z$2:$Z$18,$AA$2:$AA$18)-$T357)^2+(_xlfn.XLOOKUP(ET$1,$Z$2:$Z$18,$AB$2:$AB$18)-$U357)^2+(_xlfn.XLOOKUP(ET$1,$Z$2:$Z$18,$AC$2:$AC$18-$V357)^2)))</f>
        <v/>
      </c>
      <c r="EU357" s="97" t="str" cm="1">
        <f t="array" ref="EU357">IF(OR(EU$1=0, $A357="", _xlfn.XLOOKUP(EU$1, $Z$2:$Z$18, $AD$2:$AD$18, "")=""),"",SQRT((_xlfn.XLOOKUP(EU$1,$Z$2:$Z$18,$AA$2:$AA$18)-$T357)^2+(_xlfn.XLOOKUP(EU$1,$Z$2:$Z$18,$AB$2:$AB$18)-$U357)^2+(_xlfn.XLOOKUP(EU$1,$Z$2:$Z$18,$AC$2:$AC$18-$V357)^2)))</f>
        <v/>
      </c>
      <c r="EV357" s="97" t="str" cm="1">
        <f t="array" ref="EV357">IF(OR(EV$1=0, $A357="", _xlfn.XLOOKUP(EV$1, $Z$2:$Z$18, $AD$2:$AD$18, "")=""),"",SQRT((_xlfn.XLOOKUP(EV$1,$Z$2:$Z$18,$AA$2:$AA$18)-$T357)^2+(_xlfn.XLOOKUP(EV$1,$Z$2:$Z$18,$AB$2:$AB$18)-$U357)^2+(_xlfn.XLOOKUP(EV$1,$Z$2:$Z$18,$AC$2:$AC$18-$V357)^2)))</f>
        <v/>
      </c>
      <c r="EW357" s="97" t="str" cm="1">
        <f t="array" ref="EW357">IF(OR(EW$1=0, $A357="", _xlfn.XLOOKUP(EW$1, $Z$2:$Z$18, $AD$2:$AD$18, "")=""),"",SQRT((_xlfn.XLOOKUP(EW$1,$Z$2:$Z$18,$AA$2:$AA$18)-$T357)^2+(_xlfn.XLOOKUP(EW$1,$Z$2:$Z$18,$AB$2:$AB$18)-$U357)^2+(_xlfn.XLOOKUP(EW$1,$Z$2:$Z$18,$AC$2:$AC$18-$V357)^2)))</f>
        <v/>
      </c>
      <c r="EX357" s="97" t="str" cm="1">
        <f t="array" ref="EX357">IF(OR(EX$1=0, $A357="", _xlfn.XLOOKUP(EX$1, $Z$2:$Z$18, $AD$2:$AD$18, "")=""),"",SQRT((_xlfn.XLOOKUP(EX$1,$Z$2:$Z$18,$AA$2:$AA$18)-$T357)^2+(_xlfn.XLOOKUP(EX$1,$Z$2:$Z$18,$AB$2:$AB$18)-$U357)^2+(_xlfn.XLOOKUP(EX$1,$Z$2:$Z$18,$AC$2:$AC$18-$V357)^2)))</f>
        <v/>
      </c>
      <c r="EY357" s="97" t="str" cm="1">
        <f t="array" ref="EY357">IF(OR(EY$1=0, $A357="", _xlfn.XLOOKUP(EY$1, $Z$2:$Z$18, $AD$2:$AD$18, "")=""),"",SQRT((_xlfn.XLOOKUP(EY$1,$Z$2:$Z$18,$AA$2:$AA$18)-$T357)^2+(_xlfn.XLOOKUP(EY$1,$Z$2:$Z$18,$AB$2:$AB$18)-$U357)^2+(_xlfn.XLOOKUP(EY$1,$Z$2:$Z$18,$AC$2:$AC$18-$V357)^2)))</f>
        <v/>
      </c>
      <c r="EZ357" s="98" t="str" cm="1">
        <f t="array" ref="EZ357">IF(OR(EZ$1=0, $A357="", _xlfn.XLOOKUP(EZ$1, $Z$2:$Z$18, $AD$2:$AD$18, "")=""),"",SQRT((_xlfn.XLOOKUP(EZ$1,$Z$2:$Z$18,$AA$2:$AA$18)-$T357)^2+(_xlfn.XLOOKUP(EZ$1,$Z$2:$Z$18,$AB$2:$AB$18)-$U357)^2+(_xlfn.XLOOKUP(EZ$1,$Z$2:$Z$18,$AC$2:$AC$18-$V357)^2)))</f>
        <v/>
      </c>
      <c r="FA357" s="146" t="str" cm="1">
        <f t="array" ref="FA357">IF(OR(FA$1=0, $A357="", _xlfn.XLOOKUP(FA$1, $Z$2:$Z$18, $AD$2:$AD$18, "")=""),"",SQRT((_xlfn.XLOOKUP(FA$1,$Z$2:$Z$18,$AA$2:$AA$18)-$T357)^2+(_xlfn.XLOOKUP(FA$1,$Z$2:$Z$18,$AB$2:$AB$18)-$U357)^2+(_xlfn.XLOOKUP(FA$1,$Z$2:$Z$18,$AC$2:$AC$18-$V357)^2)))</f>
        <v/>
      </c>
      <c r="FB357" s="96" t="str" cm="1">
        <f t="array" ref="FB357">IF(OR(FB$1=0, $A357="", _xlfn.XLOOKUP(FB$1, $Z$2:$Z$18, $AD$2:$AD$18, "")=""),"",SQRT((_xlfn.XLOOKUP(FB$1,$Z$2:$Z$18,$AA$2:$AA$18)-$T357)^2+(_xlfn.XLOOKUP(FB$1,$Z$2:$Z$18,$AB$2:$AB$18)-$U357)^2+(_xlfn.XLOOKUP(FB$1,$Z$2:$Z$18,$AC$2:$AC$18-$V357)^2)))</f>
        <v/>
      </c>
      <c r="FC357" s="96" t="str" cm="1">
        <f t="array" ref="FC357">IF(OR(FC$1=0, $A357="", _xlfn.XLOOKUP(FC$1, $Z$2:$Z$18, $AD$2:$AD$18, "")=""),"",SQRT((_xlfn.XLOOKUP(FC$1,$Z$2:$Z$18,$AA$2:$AA$18)-$T357)^2+(_xlfn.XLOOKUP(FC$1,$Z$2:$Z$18,$AB$2:$AB$18)-$U357)^2+(_xlfn.XLOOKUP(FC$1,$Z$2:$Z$18,$AC$2:$AC$18-$V357)^2)))</f>
        <v/>
      </c>
      <c r="FD357" s="96" t="str" cm="1">
        <f t="array" ref="FD357">IF(OR(FD$1=0, $A357="", _xlfn.XLOOKUP(FD$1, $Z$2:$Z$18, $AD$2:$AD$18, "")=""),"",SQRT((_xlfn.XLOOKUP(FD$1,$Z$2:$Z$18,$AA$2:$AA$18)-$T357)^2+(_xlfn.XLOOKUP(FD$1,$Z$2:$Z$18,$AB$2:$AB$18)-$U357)^2+(_xlfn.XLOOKUP(FD$1,$Z$2:$Z$18,$AC$2:$AC$18-$V357)^2)))</f>
        <v/>
      </c>
      <c r="FE357" s="96" t="str" cm="1">
        <f t="array" ref="FE357">IF(OR(FE$1=0, $A357="", _xlfn.XLOOKUP(FE$1, $Z$2:$Z$18, $AD$2:$AD$18, "")=""),"",SQRT((_xlfn.XLOOKUP(FE$1,$Z$2:$Z$18,$AA$2:$AA$18)-$T357)^2+(_xlfn.XLOOKUP(FE$1,$Z$2:$Z$18,$AB$2:$AB$18)-$U357)^2+(_xlfn.XLOOKUP(FE$1,$Z$2:$Z$18,$AC$2:$AC$18-$V357)^2)))</f>
        <v/>
      </c>
      <c r="FF357" s="96" t="str" cm="1">
        <f t="array" ref="FF357">IF(OR(FF$1=0, $A357="", _xlfn.XLOOKUP(FF$1, $Z$2:$Z$18, $AD$2:$AD$18, "")=""),"",SQRT((_xlfn.XLOOKUP(FF$1,$Z$2:$Z$18,$AA$2:$AA$18)-$T357)^2+(_xlfn.XLOOKUP(FF$1,$Z$2:$Z$18,$AB$2:$AB$18)-$U357)^2+(_xlfn.XLOOKUP(FF$1,$Z$2:$Z$18,$AC$2:$AC$18-$V357)^2)))</f>
        <v/>
      </c>
      <c r="FG357" s="96" t="str" cm="1">
        <f t="array" ref="FG357">IF(OR(FG$1=0, $A357="", _xlfn.XLOOKUP(FG$1, $Z$2:$Z$18, $AD$2:$AD$18, "")=""),"",SQRT((_xlfn.XLOOKUP(FG$1,$Z$2:$Z$18,$AA$2:$AA$18)-$T357)^2+(_xlfn.XLOOKUP(FG$1,$Z$2:$Z$18,$AB$2:$AB$18)-$U357)^2+(_xlfn.XLOOKUP(FG$1,$Z$2:$Z$18,$AC$2:$AC$18-$V357)^2)))</f>
        <v/>
      </c>
      <c r="FH357" s="96" t="str" cm="1">
        <f t="array" ref="FH357">IF(OR(FH$1=0, $A357="", _xlfn.XLOOKUP(FH$1, $Z$2:$Z$18, $AD$2:$AD$18, "")=""),"",SQRT((_xlfn.XLOOKUP(FH$1,$Z$2:$Z$18,$AA$2:$AA$18)-$T357)^2+(_xlfn.XLOOKUP(FH$1,$Z$2:$Z$18,$AB$2:$AB$18)-$U357)^2+(_xlfn.XLOOKUP(FH$1,$Z$2:$Z$18,$AC$2:$AC$18-$V357)^2)))</f>
        <v/>
      </c>
      <c r="FI357" s="97" t="str" cm="1">
        <f t="array" ref="FI357">IF(OR(FI$1=0, $A357="", _xlfn.XLOOKUP(FI$1, $Z$2:$Z$18, $AD$2:$AD$18, "")=""),"",SQRT((_xlfn.XLOOKUP(FI$1,$Z$2:$Z$18,$AA$2:$AA$18)-$T357)^2+(_xlfn.XLOOKUP(FI$1,$Z$2:$Z$18,$AB$2:$AB$18)-$U357)^2+(_xlfn.XLOOKUP(FI$1,$Z$2:$Z$18,$AC$2:$AC$18-$V357)^2)))</f>
        <v/>
      </c>
      <c r="FJ357" s="97" t="str" cm="1">
        <f t="array" ref="FJ357">IF(OR(FJ$1=0, $A357="", _xlfn.XLOOKUP(FJ$1, $Z$2:$Z$18, $AD$2:$AD$18, "")=""),"",SQRT((_xlfn.XLOOKUP(FJ$1,$Z$2:$Z$18,$AA$2:$AA$18)-$T357)^2+(_xlfn.XLOOKUP(FJ$1,$Z$2:$Z$18,$AB$2:$AB$18)-$U357)^2+(_xlfn.XLOOKUP(FJ$1,$Z$2:$Z$18,$AC$2:$AC$18-$V357)^2)))</f>
        <v/>
      </c>
      <c r="FK357" s="97" t="str" cm="1">
        <f t="array" ref="FK357">IF(OR(FK$1=0, $A357="", _xlfn.XLOOKUP(FK$1, $Z$2:$Z$18, $AD$2:$AD$18, "")=""),"",SQRT((_xlfn.XLOOKUP(FK$1,$Z$2:$Z$18,$AA$2:$AA$18)-$T357)^2+(_xlfn.XLOOKUP(FK$1,$Z$2:$Z$18,$AB$2:$AB$18)-$U357)^2+(_xlfn.XLOOKUP(FK$1,$Z$2:$Z$18,$AC$2:$AC$18-$V357)^2)))</f>
        <v/>
      </c>
      <c r="FL357" s="97" t="str" cm="1">
        <f t="array" ref="FL357">IF(OR(FL$1=0, $A357="", _xlfn.XLOOKUP(FL$1, $Z$2:$Z$18, $AD$2:$AD$18, "")=""),"",SQRT((_xlfn.XLOOKUP(FL$1,$Z$2:$Z$18,$AA$2:$AA$18)-$T357)^2+(_xlfn.XLOOKUP(FL$1,$Z$2:$Z$18,$AB$2:$AB$18)-$U357)^2+(_xlfn.XLOOKUP(FL$1,$Z$2:$Z$18,$AC$2:$AC$18-$V357)^2)))</f>
        <v/>
      </c>
      <c r="FM357" s="97" t="str" cm="1">
        <f t="array" ref="FM357">IF(OR(FM$1=0, $A357="", _xlfn.XLOOKUP(FM$1, $Z$2:$Z$18, $AD$2:$AD$18, "")=""),"",SQRT((_xlfn.XLOOKUP(FM$1,$Z$2:$Z$18,$AA$2:$AA$18)-$T357)^2+(_xlfn.XLOOKUP(FM$1,$Z$2:$Z$18,$AB$2:$AB$18)-$U357)^2+(_xlfn.XLOOKUP(FM$1,$Z$2:$Z$18,$AC$2:$AC$18-$V357)^2)))</f>
        <v/>
      </c>
      <c r="FN357" s="97" t="str" cm="1">
        <f t="array" ref="FN357">IF(OR(FN$1=0, $A357="", _xlfn.XLOOKUP(FN$1, $Z$2:$Z$18, $AD$2:$AD$18, "")=""),"",SQRT((_xlfn.XLOOKUP(FN$1,$Z$2:$Z$18,$AA$2:$AA$18)-$T357)^2+(_xlfn.XLOOKUP(FN$1,$Z$2:$Z$18,$AB$2:$AB$18)-$U357)^2+(_xlfn.XLOOKUP(FN$1,$Z$2:$Z$18,$AC$2:$AC$18-$V357)^2)))</f>
        <v/>
      </c>
      <c r="FO357" s="98" t="str" cm="1">
        <f t="array" ref="FO357">IF(OR(FO$1=0, $A357="", _xlfn.XLOOKUP(FO$1, $Z$2:$Z$18, $AD$2:$AD$18, "")=""),"",SQRT((_xlfn.XLOOKUP(FO$1,$Z$2:$Z$18,$AA$2:$AA$18)-$T357)^2+(_xlfn.XLOOKUP(FO$1,$Z$2:$Z$18,$AB$2:$AB$18)-$U357)^2+(_xlfn.XLOOKUP(FO$1,$Z$2:$Z$18,$AC$2:$AC$18-$V357)^2)))</f>
        <v/>
      </c>
      <c r="FP357" s="99"/>
      <c r="FQ357" s="99"/>
      <c r="FR357" s="100">
        <f t="shared" si="135"/>
        <v>0</v>
      </c>
      <c r="FS357" s="109">
        <f t="shared" si="136"/>
        <v>0</v>
      </c>
      <c r="FT357" s="109">
        <f t="shared" si="137"/>
        <v>0</v>
      </c>
      <c r="FU357" s="109">
        <f t="shared" si="138"/>
        <v>0</v>
      </c>
      <c r="FV357" s="109">
        <f t="shared" si="139"/>
        <v>0</v>
      </c>
      <c r="FW357" s="109">
        <f t="shared" si="140"/>
        <v>0</v>
      </c>
      <c r="FX357" s="109">
        <f t="shared" si="141"/>
        <v>0</v>
      </c>
      <c r="FY357" s="109">
        <f t="shared" si="142"/>
        <v>0</v>
      </c>
      <c r="FZ357" s="110">
        <f t="shared" si="143"/>
        <v>0</v>
      </c>
      <c r="GA357" s="110">
        <f t="shared" si="144"/>
        <v>0</v>
      </c>
      <c r="GB357" s="110">
        <f t="shared" si="145"/>
        <v>0</v>
      </c>
      <c r="GC357" s="110">
        <f t="shared" si="146"/>
        <v>0</v>
      </c>
      <c r="GD357" s="110">
        <f t="shared" si="147"/>
        <v>0</v>
      </c>
      <c r="GE357" s="110">
        <f t="shared" si="148"/>
        <v>0</v>
      </c>
      <c r="GF357" s="111">
        <f t="shared" si="149"/>
        <v>0</v>
      </c>
      <c r="GG357" s="100">
        <f t="shared" si="150"/>
        <v>0</v>
      </c>
      <c r="GH357" s="109">
        <f t="shared" si="151"/>
        <v>0</v>
      </c>
      <c r="GI357" s="109">
        <f t="shared" si="152"/>
        <v>0</v>
      </c>
      <c r="GJ357" s="109">
        <f t="shared" si="153"/>
        <v>0</v>
      </c>
      <c r="GK357" s="109">
        <f t="shared" si="154"/>
        <v>0</v>
      </c>
      <c r="GL357" s="109">
        <f t="shared" si="155"/>
        <v>0</v>
      </c>
      <c r="GM357" s="109">
        <f t="shared" si="156"/>
        <v>0</v>
      </c>
      <c r="GN357" s="109">
        <f t="shared" si="157"/>
        <v>0</v>
      </c>
      <c r="GO357" s="110">
        <f t="shared" si="158"/>
        <v>0</v>
      </c>
      <c r="GP357" s="110">
        <f t="shared" si="159"/>
        <v>0</v>
      </c>
      <c r="GQ357" s="110">
        <f t="shared" si="160"/>
        <v>0</v>
      </c>
      <c r="GR357" s="110">
        <f t="shared" si="161"/>
        <v>0</v>
      </c>
      <c r="GS357" s="110">
        <f t="shared" si="162"/>
        <v>0</v>
      </c>
      <c r="GT357" s="110">
        <f t="shared" si="163"/>
        <v>0</v>
      </c>
      <c r="GU357" s="111">
        <f t="shared" si="164"/>
        <v>0</v>
      </c>
      <c r="GX357" s="151" cm="1">
        <f t="array" ref="GX357">_xlfn.IFS(GX$1= 0,"", NOT(ISBLANK(CA357)), 0, ISBLANK(CA357), $Q357-$S357+FR357-AU357-DG357)</f>
        <v>0</v>
      </c>
      <c r="GY357" s="152" cm="1">
        <f t="array" ref="GY357">_xlfn.IFS(GY$1= 0,"", NOT(ISBLANK(CB357)), 0, ISBLANK(CB357), $Q357-$S357+FS357-AV357-DH357)</f>
        <v>0</v>
      </c>
      <c r="GZ357" s="152" cm="1">
        <f t="array" ref="GZ357">_xlfn.IFS(GZ$1= 0,"", NOT(ISBLANK(CC357)), 0, ISBLANK(CC357), $Q357-$S357+FT357-AW357-DI357)</f>
        <v>0</v>
      </c>
      <c r="HA357" s="152" cm="1">
        <f t="array" ref="HA357">_xlfn.IFS(HA$1= 0,"", NOT(ISBLANK(CD357)), 0, ISBLANK(CD357), $Q357-$S357+FU357-AX357-DJ357)</f>
        <v>0</v>
      </c>
      <c r="HB357" s="152" cm="1">
        <f t="array" ref="HB357">_xlfn.IFS(HB$1= 0,"", NOT(ISBLANK(CE357)), 0, ISBLANK(CE357), $Q357-$S357+FV357-AY357-DK357)</f>
        <v>0</v>
      </c>
      <c r="HC357" s="152" cm="1">
        <f t="array" ref="HC357">_xlfn.IFS(HC$1= 0,"", NOT(ISBLANK(CF357)), 0, ISBLANK(CF357), $Q357-$S357+FW357-AZ357-DL357)</f>
        <v>0</v>
      </c>
      <c r="HD357" s="152" cm="1">
        <f t="array" ref="HD357">_xlfn.IFS(HD$1= 0,"", NOT(ISBLANK(CG357)), 0, ISBLANK(CG357), $Q357-$S357+FX357-BA357-DM357)</f>
        <v>0</v>
      </c>
      <c r="HE357" s="152" t="str" cm="1">
        <f t="array" ref="HE357">_xlfn.IFS(HE$1= 0,"", NOT(ISBLANK(CH357)), 0, ISBLANK(CH357), $Q357-$S357+FY357-BB357-DN357)</f>
        <v/>
      </c>
      <c r="HF357" s="152" t="str" cm="1">
        <f t="array" ref="HF357">_xlfn.IFS(HF$1= 0,"", NOT(ISBLANK(CI357)), 0, ISBLANK(CI357), $Q357-$S357+FZ357-BC357-DO357)</f>
        <v/>
      </c>
      <c r="HG357" s="152" t="str" cm="1">
        <f t="array" ref="HG357">_xlfn.IFS(HG$1= 0,"", NOT(ISBLANK(CJ357)), 0, ISBLANK(CJ357), $Q357-$S357+GA357-BD357-DP357)</f>
        <v/>
      </c>
      <c r="HH357" s="152" t="str" cm="1">
        <f t="array" ref="HH357">_xlfn.IFS(HH$1= 0,"", NOT(ISBLANK(CK357)), 0, ISBLANK(CK357), $Q357-$S357+GB357-BE357-DQ357)</f>
        <v/>
      </c>
      <c r="HI357" s="152" t="str" cm="1">
        <f t="array" ref="HI357">_xlfn.IFS(HI$1= 0,"", NOT(ISBLANK(CL357)), 0, ISBLANK(CL357), $Q357-$S357+GC357-BF357-DR357)</f>
        <v/>
      </c>
      <c r="HJ357" s="152" t="str" cm="1">
        <f t="array" ref="HJ357">_xlfn.IFS(HJ$1= 0,"", NOT(ISBLANK(CM357)), 0, ISBLANK(CM357), $Q357-$S357+GD357-BG357-DS357)</f>
        <v/>
      </c>
      <c r="HK357" s="152" t="str" cm="1">
        <f t="array" ref="HK357">_xlfn.IFS(HK$1= 0,"", NOT(ISBLANK(CN357)), 0, ISBLANK(CN357), $Q357-$S357+GE357-BH357-DT357)</f>
        <v/>
      </c>
      <c r="HL357" s="153" t="str" cm="1">
        <f t="array" ref="HL357">_xlfn.IFS(HL$1= 0,"", NOT(ISBLANK(CO357)), 0, ISBLANK(CO357), $Q357-$S357+GF357-BI357-DU357)</f>
        <v/>
      </c>
      <c r="HM357" s="153" t="str" cm="1">
        <f t="array" ref="HM357">_xlfn.IFS(HM$1= 0,"", NOT(ISBLANK(DE357)), 0, ISBLANK(DE357), $Q357-$S357+IC357-BY357-#REF!)</f>
        <v/>
      </c>
      <c r="HN357" s="153" t="e" cm="1">
        <f t="array" ref="HN357">_xlfn.IFS(HN$1= 0,"", NOT(ISBLANK(DF357)), 0, ISBLANK(DF357), $Q357-$S357+ID357-BZ357-#REF!)</f>
        <v>#REF!</v>
      </c>
      <c r="HO357" s="153" t="e" cm="1">
        <f t="array" ref="HO357">_xlfn.IFS(HO$1= 0,"", NOT(ISBLANK(DG357)), 0, ISBLANK(DG357), $Q357-$S357+IE357-CA357-#REF!)</f>
        <v>#VALUE!</v>
      </c>
      <c r="HP357" s="153" t="e" cm="1">
        <f t="array" ref="HP357">_xlfn.IFS(HP$1= 0,"", NOT(ISBLANK(DH357)), 0, ISBLANK(DH357), $Q357-$S357+IF357-CB357-#REF!)</f>
        <v>#REF!</v>
      </c>
      <c r="HQ357" s="153" t="e" cm="1">
        <f t="array" ref="HQ357">_xlfn.IFS(HQ$1= 0,"", NOT(ISBLANK(DI357)), 0, ISBLANK(DI357), $Q357-$S357+IG357-CC357-#REF!)</f>
        <v>#REF!</v>
      </c>
      <c r="HR357" s="153" cm="1">
        <f t="array" ref="HR357">_xlfn.IFS(HR$1= 0,"", NOT(ISBLANK(DJ357)), 0, ISBLANK(DJ357), $Q357-$S357+IH357-CD357-EK357)</f>
        <v>0</v>
      </c>
      <c r="HS357" s="153" t="e" cm="1">
        <f t="array" ref="HS357">_xlfn.IFS(HS$1= 0,"", NOT(ISBLANK(DK357)), 0, ISBLANK(DK357), $Q357-$S357+II357-CE357-EL357)</f>
        <v>#VALUE!</v>
      </c>
      <c r="HT357" s="153" t="e" cm="1">
        <f t="array" ref="HT357">_xlfn.IFS(HT$1= 0,"", NOT(ISBLANK(DL357)), 0, ISBLANK(DL357), $Q357-$S357+GV357-CF357-EM357)</f>
        <v>#VALUE!</v>
      </c>
      <c r="HU357" s="153" t="e" cm="1">
        <f t="array" ref="HU357">_xlfn.IFS(HU$1= 0,"", NOT(ISBLANK(DM357)), 0, ISBLANK(DM357), $Q357-$S357+GW357-CG357-EN357)</f>
        <v>#VALUE!</v>
      </c>
      <c r="HV357" s="153" t="str" cm="1">
        <f t="array" ref="HV357">_xlfn.IFS(HV$1= 0,"", NOT(ISBLANK(DN357)), 0, ISBLANK(DN357), $Q357-$S357+GX357-CH357-EO357)</f>
        <v/>
      </c>
      <c r="HW357" s="153" t="str" cm="1">
        <f t="array" ref="HW357">_xlfn.IFS(HW$1= 0,"", NOT(ISBLANK(DO357)), 0, ISBLANK(DO357), $Q357-$S357+GY357-CI357-EP357)</f>
        <v/>
      </c>
      <c r="HX357" s="153" t="str" cm="1">
        <f t="array" ref="HX357">_xlfn.IFS(HX$1= 0,"", NOT(ISBLANK(DP357)), 0, ISBLANK(DP357), $Q357-$S357+GZ357-CJ357-EQ357)</f>
        <v/>
      </c>
      <c r="HY357" s="153" t="str" cm="1">
        <f t="array" ref="HY357">_xlfn.IFS(HY$1= 0,"", NOT(ISBLANK(DQ357)), 0, ISBLANK(DQ357), $Q357-$S357+HA357-CK357-ER357)</f>
        <v/>
      </c>
      <c r="HZ357" s="153" t="str" cm="1">
        <f t="array" ref="HZ357">_xlfn.IFS(HZ$1= 0,"", NOT(ISBLANK(DR357)), 0, ISBLANK(DR357), $Q357-$S357+HB357-CL357-ES357)</f>
        <v/>
      </c>
      <c r="IA357" s="153" t="str" cm="1">
        <f t="array" ref="IA357">_xlfn.IFS(IA$1= 0,"", NOT(ISBLANK(DS357)), 0, ISBLANK(DS357), $Q357-$S357+HC357-CM357-ET357)</f>
        <v/>
      </c>
    </row>
    <row r="358" spans="1:235" ht="16.5" x14ac:dyDescent="0.3">
      <c r="A358" s="144"/>
      <c r="B358" s="106"/>
      <c r="C358" s="106"/>
      <c r="D358" s="107"/>
      <c r="E358" s="131"/>
      <c r="F358" s="137"/>
      <c r="G358" s="2"/>
      <c r="H358" s="2"/>
      <c r="I358" s="2"/>
      <c r="J358" s="2"/>
      <c r="K358" s="2"/>
      <c r="L358" s="2"/>
      <c r="M358" s="140"/>
      <c r="N358" s="137"/>
      <c r="O358" s="138"/>
      <c r="P358" s="133"/>
      <c r="Q358" s="94">
        <f t="shared" si="133"/>
        <v>0</v>
      </c>
      <c r="R358" s="1"/>
      <c r="S358" s="1"/>
      <c r="T358" s="2"/>
      <c r="U358" s="2"/>
      <c r="V358" s="82">
        <f t="shared" si="134"/>
        <v>0</v>
      </c>
      <c r="W358" s="121"/>
      <c r="X358" s="108"/>
      <c r="AU358" s="105"/>
      <c r="AV358" s="105"/>
      <c r="AW358" s="105"/>
      <c r="AX358" s="105"/>
      <c r="AY358" s="105"/>
      <c r="AZ358" s="105"/>
      <c r="BA358" s="105"/>
      <c r="BB358" s="105"/>
      <c r="BC358" s="105"/>
      <c r="BD358" s="105"/>
      <c r="BE358" s="105"/>
      <c r="BF358" s="105"/>
      <c r="BG358" s="105"/>
      <c r="BH358" s="105"/>
      <c r="BI358" s="105"/>
      <c r="BJ358" s="105"/>
      <c r="BK358" s="105"/>
      <c r="BL358" s="105"/>
      <c r="BM358" s="105"/>
      <c r="BN358" s="105"/>
      <c r="BO358" s="105"/>
      <c r="BP358" s="105"/>
      <c r="BQ358" s="105"/>
      <c r="BR358" s="105"/>
      <c r="BS358" s="105"/>
      <c r="BT358" s="105"/>
      <c r="BU358" s="105"/>
      <c r="BV358" s="105"/>
      <c r="BW358" s="105"/>
      <c r="BX358" s="105"/>
      <c r="BZ358" s="99"/>
      <c r="CA358" s="105" t="s">
        <v>32</v>
      </c>
      <c r="CB358" s="105"/>
      <c r="CC358" s="105"/>
      <c r="CD358" s="105"/>
      <c r="CE358" s="105"/>
      <c r="CF358" s="105"/>
      <c r="CG358" s="105"/>
      <c r="CH358" s="105"/>
      <c r="CI358" s="105"/>
      <c r="CJ358" s="105"/>
      <c r="CK358" s="105"/>
      <c r="CL358" s="105"/>
      <c r="CM358" s="105"/>
      <c r="CN358" s="105"/>
      <c r="CO358" s="105"/>
      <c r="CP358" s="105" t="s">
        <v>32</v>
      </c>
      <c r="CQ358" s="105"/>
      <c r="CR358" s="105"/>
      <c r="CS358" s="105"/>
      <c r="CT358" s="105"/>
      <c r="CU358" s="105"/>
      <c r="CV358" s="105"/>
      <c r="CW358" s="105"/>
      <c r="CX358" s="105"/>
      <c r="CY358" s="105"/>
      <c r="CZ358" s="105"/>
      <c r="DA358" s="105"/>
      <c r="DB358" s="105"/>
      <c r="DC358" s="105"/>
      <c r="DD358" s="105"/>
      <c r="DE358" s="99"/>
      <c r="DF358" s="99"/>
      <c r="DG358" s="105"/>
      <c r="DH358" s="105"/>
      <c r="DI358" s="105"/>
      <c r="DJ358" s="105"/>
      <c r="DK358" s="105"/>
      <c r="DL358" s="105"/>
      <c r="DM358" s="105"/>
      <c r="DN358" s="105"/>
      <c r="DO358" s="105"/>
      <c r="DP358" s="105"/>
      <c r="DQ358" s="105"/>
      <c r="DR358" s="105"/>
      <c r="DS358" s="105"/>
      <c r="DT358" s="105"/>
      <c r="DU358" s="105"/>
      <c r="DV358" s="105"/>
      <c r="DW358" s="105"/>
      <c r="DX358" s="105"/>
      <c r="DY358" s="105"/>
      <c r="DZ358" s="105"/>
      <c r="EA358" s="105"/>
      <c r="EB358" s="105"/>
      <c r="EC358" s="105"/>
      <c r="ED358" s="105"/>
      <c r="EE358" s="105"/>
      <c r="EF358" s="105"/>
      <c r="EG358" s="105"/>
      <c r="EH358" s="105"/>
      <c r="EI358" s="105"/>
      <c r="EJ358" s="105"/>
      <c r="EL358" s="146" t="str" cm="1">
        <f t="array" ref="EL358">IF(OR(EL$1=0, $A358="", _xlfn.XLOOKUP(EL$1, $Z$2:$Z$18, $AD$2:$AD$18, "")=""),"",SQRT((_xlfn.XLOOKUP(EL$1,$Z$2:$Z$18,$AA$2:$AA$18)-$T358)^2+(_xlfn.XLOOKUP(EL$1,$Z$2:$Z$18,$AB$2:$AB$18)-$U358)^2+(_xlfn.XLOOKUP(EL$1,$Z$2:$Z$18,$AC$2:$AC$18-$V358)^2)))</f>
        <v/>
      </c>
      <c r="EM358" s="96" t="str" cm="1">
        <f t="array" ref="EM358">IF(OR(EM$1=0, $A358="", _xlfn.XLOOKUP(EM$1, $Z$2:$Z$18, $AD$2:$AD$18, "")=""),"",SQRT((_xlfn.XLOOKUP(EM$1,$Z$2:$Z$18,$AA$2:$AA$18)-$T358)^2+(_xlfn.XLOOKUP(EM$1,$Z$2:$Z$18,$AB$2:$AB$18)-$U358)^2+(_xlfn.XLOOKUP(EM$1,$Z$2:$Z$18,$AC$2:$AC$18-$V358)^2)))</f>
        <v/>
      </c>
      <c r="EN358" s="96" t="str" cm="1">
        <f t="array" ref="EN358">IF(OR(EN$1=0, $A358="", _xlfn.XLOOKUP(EN$1, $Z$2:$Z$18, $AD$2:$AD$18, "")=""),"",SQRT((_xlfn.XLOOKUP(EN$1,$Z$2:$Z$18,$AA$2:$AA$18)-$T358)^2+(_xlfn.XLOOKUP(EN$1,$Z$2:$Z$18,$AB$2:$AB$18)-$U358)^2+(_xlfn.XLOOKUP(EN$1,$Z$2:$Z$18,$AC$2:$AC$18-$V358)^2)))</f>
        <v/>
      </c>
      <c r="EO358" s="96" t="str" cm="1">
        <f t="array" ref="EO358">IF(OR(EO$1=0, $A358="", _xlfn.XLOOKUP(EO$1, $Z$2:$Z$18, $AD$2:$AD$18, "")=""),"",SQRT((_xlfn.XLOOKUP(EO$1,$Z$2:$Z$18,$AA$2:$AA$18)-$T358)^2+(_xlfn.XLOOKUP(EO$1,$Z$2:$Z$18,$AB$2:$AB$18)-$U358)^2+(_xlfn.XLOOKUP(EO$1,$Z$2:$Z$18,$AC$2:$AC$18-$V358)^2)))</f>
        <v/>
      </c>
      <c r="EP358" s="96" t="str" cm="1">
        <f t="array" ref="EP358">IF(OR(EP$1=0, $A358="", _xlfn.XLOOKUP(EP$1, $Z$2:$Z$18, $AD$2:$AD$18, "")=""),"",SQRT((_xlfn.XLOOKUP(EP$1,$Z$2:$Z$18,$AA$2:$AA$18)-$T358)^2+(_xlfn.XLOOKUP(EP$1,$Z$2:$Z$18,$AB$2:$AB$18)-$U358)^2+(_xlfn.XLOOKUP(EP$1,$Z$2:$Z$18,$AC$2:$AC$18-$V358)^2)))</f>
        <v/>
      </c>
      <c r="EQ358" s="96" t="str" cm="1">
        <f t="array" ref="EQ358">IF(OR(EQ$1=0, $A358="", _xlfn.XLOOKUP(EQ$1, $Z$2:$Z$18, $AD$2:$AD$18, "")=""),"",SQRT((_xlfn.XLOOKUP(EQ$1,$Z$2:$Z$18,$AA$2:$AA$18)-$T358)^2+(_xlfn.XLOOKUP(EQ$1,$Z$2:$Z$18,$AB$2:$AB$18)-$U358)^2+(_xlfn.XLOOKUP(EQ$1,$Z$2:$Z$18,$AC$2:$AC$18-$V358)^2)))</f>
        <v/>
      </c>
      <c r="ER358" s="96" t="str" cm="1">
        <f t="array" ref="ER358">IF(OR(ER$1=0, $A358="", _xlfn.XLOOKUP(ER$1, $Z$2:$Z$18, $AD$2:$AD$18, "")=""),"",SQRT((_xlfn.XLOOKUP(ER$1,$Z$2:$Z$18,$AA$2:$AA$18)-$T358)^2+(_xlfn.XLOOKUP(ER$1,$Z$2:$Z$18,$AB$2:$AB$18)-$U358)^2+(_xlfn.XLOOKUP(ER$1,$Z$2:$Z$18,$AC$2:$AC$18-$V358)^2)))</f>
        <v/>
      </c>
      <c r="ES358" s="96" t="str" cm="1">
        <f t="array" ref="ES358">IF(OR(ES$1=0, $A358="", _xlfn.XLOOKUP(ES$1, $Z$2:$Z$18, $AD$2:$AD$18, "")=""),"",SQRT((_xlfn.XLOOKUP(ES$1,$Z$2:$Z$18,$AA$2:$AA$18)-$T358)^2+(_xlfn.XLOOKUP(ES$1,$Z$2:$Z$18,$AB$2:$AB$18)-$U358)^2+(_xlfn.XLOOKUP(ES$1,$Z$2:$Z$18,$AC$2:$AC$18-$V358)^2)))</f>
        <v/>
      </c>
      <c r="ET358" s="97" t="str" cm="1">
        <f t="array" ref="ET358">IF(OR(ET$1=0, $A358="", _xlfn.XLOOKUP(ET$1, $Z$2:$Z$18, $AD$2:$AD$18, "")=""),"",SQRT((_xlfn.XLOOKUP(ET$1,$Z$2:$Z$18,$AA$2:$AA$18)-$T358)^2+(_xlfn.XLOOKUP(ET$1,$Z$2:$Z$18,$AB$2:$AB$18)-$U358)^2+(_xlfn.XLOOKUP(ET$1,$Z$2:$Z$18,$AC$2:$AC$18-$V358)^2)))</f>
        <v/>
      </c>
      <c r="EU358" s="97" t="str" cm="1">
        <f t="array" ref="EU358">IF(OR(EU$1=0, $A358="", _xlfn.XLOOKUP(EU$1, $Z$2:$Z$18, $AD$2:$AD$18, "")=""),"",SQRT((_xlfn.XLOOKUP(EU$1,$Z$2:$Z$18,$AA$2:$AA$18)-$T358)^2+(_xlfn.XLOOKUP(EU$1,$Z$2:$Z$18,$AB$2:$AB$18)-$U358)^2+(_xlfn.XLOOKUP(EU$1,$Z$2:$Z$18,$AC$2:$AC$18-$V358)^2)))</f>
        <v/>
      </c>
      <c r="EV358" s="97" t="str" cm="1">
        <f t="array" ref="EV358">IF(OR(EV$1=0, $A358="", _xlfn.XLOOKUP(EV$1, $Z$2:$Z$18, $AD$2:$AD$18, "")=""),"",SQRT((_xlfn.XLOOKUP(EV$1,$Z$2:$Z$18,$AA$2:$AA$18)-$T358)^2+(_xlfn.XLOOKUP(EV$1,$Z$2:$Z$18,$AB$2:$AB$18)-$U358)^2+(_xlfn.XLOOKUP(EV$1,$Z$2:$Z$18,$AC$2:$AC$18-$V358)^2)))</f>
        <v/>
      </c>
      <c r="EW358" s="97" t="str" cm="1">
        <f t="array" ref="EW358">IF(OR(EW$1=0, $A358="", _xlfn.XLOOKUP(EW$1, $Z$2:$Z$18, $AD$2:$AD$18, "")=""),"",SQRT((_xlfn.XLOOKUP(EW$1,$Z$2:$Z$18,$AA$2:$AA$18)-$T358)^2+(_xlfn.XLOOKUP(EW$1,$Z$2:$Z$18,$AB$2:$AB$18)-$U358)^2+(_xlfn.XLOOKUP(EW$1,$Z$2:$Z$18,$AC$2:$AC$18-$V358)^2)))</f>
        <v/>
      </c>
      <c r="EX358" s="97" t="str" cm="1">
        <f t="array" ref="EX358">IF(OR(EX$1=0, $A358="", _xlfn.XLOOKUP(EX$1, $Z$2:$Z$18, $AD$2:$AD$18, "")=""),"",SQRT((_xlfn.XLOOKUP(EX$1,$Z$2:$Z$18,$AA$2:$AA$18)-$T358)^2+(_xlfn.XLOOKUP(EX$1,$Z$2:$Z$18,$AB$2:$AB$18)-$U358)^2+(_xlfn.XLOOKUP(EX$1,$Z$2:$Z$18,$AC$2:$AC$18-$V358)^2)))</f>
        <v/>
      </c>
      <c r="EY358" s="97" t="str" cm="1">
        <f t="array" ref="EY358">IF(OR(EY$1=0, $A358="", _xlfn.XLOOKUP(EY$1, $Z$2:$Z$18, $AD$2:$AD$18, "")=""),"",SQRT((_xlfn.XLOOKUP(EY$1,$Z$2:$Z$18,$AA$2:$AA$18)-$T358)^2+(_xlfn.XLOOKUP(EY$1,$Z$2:$Z$18,$AB$2:$AB$18)-$U358)^2+(_xlfn.XLOOKUP(EY$1,$Z$2:$Z$18,$AC$2:$AC$18-$V358)^2)))</f>
        <v/>
      </c>
      <c r="EZ358" s="98" t="str" cm="1">
        <f t="array" ref="EZ358">IF(OR(EZ$1=0, $A358="", _xlfn.XLOOKUP(EZ$1, $Z$2:$Z$18, $AD$2:$AD$18, "")=""),"",SQRT((_xlfn.XLOOKUP(EZ$1,$Z$2:$Z$18,$AA$2:$AA$18)-$T358)^2+(_xlfn.XLOOKUP(EZ$1,$Z$2:$Z$18,$AB$2:$AB$18)-$U358)^2+(_xlfn.XLOOKUP(EZ$1,$Z$2:$Z$18,$AC$2:$AC$18-$V358)^2)))</f>
        <v/>
      </c>
      <c r="FA358" s="146" t="str" cm="1">
        <f t="array" ref="FA358">IF(OR(FA$1=0, $A358="", _xlfn.XLOOKUP(FA$1, $Z$2:$Z$18, $AD$2:$AD$18, "")=""),"",SQRT((_xlfn.XLOOKUP(FA$1,$Z$2:$Z$18,$AA$2:$AA$18)-$T358)^2+(_xlfn.XLOOKUP(FA$1,$Z$2:$Z$18,$AB$2:$AB$18)-$U358)^2+(_xlfn.XLOOKUP(FA$1,$Z$2:$Z$18,$AC$2:$AC$18-$V358)^2)))</f>
        <v/>
      </c>
      <c r="FB358" s="96" t="str" cm="1">
        <f t="array" ref="FB358">IF(OR(FB$1=0, $A358="", _xlfn.XLOOKUP(FB$1, $Z$2:$Z$18, $AD$2:$AD$18, "")=""),"",SQRT((_xlfn.XLOOKUP(FB$1,$Z$2:$Z$18,$AA$2:$AA$18)-$T358)^2+(_xlfn.XLOOKUP(FB$1,$Z$2:$Z$18,$AB$2:$AB$18)-$U358)^2+(_xlfn.XLOOKUP(FB$1,$Z$2:$Z$18,$AC$2:$AC$18-$V358)^2)))</f>
        <v/>
      </c>
      <c r="FC358" s="96" t="str" cm="1">
        <f t="array" ref="FC358">IF(OR(FC$1=0, $A358="", _xlfn.XLOOKUP(FC$1, $Z$2:$Z$18, $AD$2:$AD$18, "")=""),"",SQRT((_xlfn.XLOOKUP(FC$1,$Z$2:$Z$18,$AA$2:$AA$18)-$T358)^2+(_xlfn.XLOOKUP(FC$1,$Z$2:$Z$18,$AB$2:$AB$18)-$U358)^2+(_xlfn.XLOOKUP(FC$1,$Z$2:$Z$18,$AC$2:$AC$18-$V358)^2)))</f>
        <v/>
      </c>
      <c r="FD358" s="96" t="str" cm="1">
        <f t="array" ref="FD358">IF(OR(FD$1=0, $A358="", _xlfn.XLOOKUP(FD$1, $Z$2:$Z$18, $AD$2:$AD$18, "")=""),"",SQRT((_xlfn.XLOOKUP(FD$1,$Z$2:$Z$18,$AA$2:$AA$18)-$T358)^2+(_xlfn.XLOOKUP(FD$1,$Z$2:$Z$18,$AB$2:$AB$18)-$U358)^2+(_xlfn.XLOOKUP(FD$1,$Z$2:$Z$18,$AC$2:$AC$18-$V358)^2)))</f>
        <v/>
      </c>
      <c r="FE358" s="96" t="str" cm="1">
        <f t="array" ref="FE358">IF(OR(FE$1=0, $A358="", _xlfn.XLOOKUP(FE$1, $Z$2:$Z$18, $AD$2:$AD$18, "")=""),"",SQRT((_xlfn.XLOOKUP(FE$1,$Z$2:$Z$18,$AA$2:$AA$18)-$T358)^2+(_xlfn.XLOOKUP(FE$1,$Z$2:$Z$18,$AB$2:$AB$18)-$U358)^2+(_xlfn.XLOOKUP(FE$1,$Z$2:$Z$18,$AC$2:$AC$18-$V358)^2)))</f>
        <v/>
      </c>
      <c r="FF358" s="96" t="str" cm="1">
        <f t="array" ref="FF358">IF(OR(FF$1=0, $A358="", _xlfn.XLOOKUP(FF$1, $Z$2:$Z$18, $AD$2:$AD$18, "")=""),"",SQRT((_xlfn.XLOOKUP(FF$1,$Z$2:$Z$18,$AA$2:$AA$18)-$T358)^2+(_xlfn.XLOOKUP(FF$1,$Z$2:$Z$18,$AB$2:$AB$18)-$U358)^2+(_xlfn.XLOOKUP(FF$1,$Z$2:$Z$18,$AC$2:$AC$18-$V358)^2)))</f>
        <v/>
      </c>
      <c r="FG358" s="96" t="str" cm="1">
        <f t="array" ref="FG358">IF(OR(FG$1=0, $A358="", _xlfn.XLOOKUP(FG$1, $Z$2:$Z$18, $AD$2:$AD$18, "")=""),"",SQRT((_xlfn.XLOOKUP(FG$1,$Z$2:$Z$18,$AA$2:$AA$18)-$T358)^2+(_xlfn.XLOOKUP(FG$1,$Z$2:$Z$18,$AB$2:$AB$18)-$U358)^2+(_xlfn.XLOOKUP(FG$1,$Z$2:$Z$18,$AC$2:$AC$18-$V358)^2)))</f>
        <v/>
      </c>
      <c r="FH358" s="96" t="str" cm="1">
        <f t="array" ref="FH358">IF(OR(FH$1=0, $A358="", _xlfn.XLOOKUP(FH$1, $Z$2:$Z$18, $AD$2:$AD$18, "")=""),"",SQRT((_xlfn.XLOOKUP(FH$1,$Z$2:$Z$18,$AA$2:$AA$18)-$T358)^2+(_xlfn.XLOOKUP(FH$1,$Z$2:$Z$18,$AB$2:$AB$18)-$U358)^2+(_xlfn.XLOOKUP(FH$1,$Z$2:$Z$18,$AC$2:$AC$18-$V358)^2)))</f>
        <v/>
      </c>
      <c r="FI358" s="97" t="str" cm="1">
        <f t="array" ref="FI358">IF(OR(FI$1=0, $A358="", _xlfn.XLOOKUP(FI$1, $Z$2:$Z$18, $AD$2:$AD$18, "")=""),"",SQRT((_xlfn.XLOOKUP(FI$1,$Z$2:$Z$18,$AA$2:$AA$18)-$T358)^2+(_xlfn.XLOOKUP(FI$1,$Z$2:$Z$18,$AB$2:$AB$18)-$U358)^2+(_xlfn.XLOOKUP(FI$1,$Z$2:$Z$18,$AC$2:$AC$18-$V358)^2)))</f>
        <v/>
      </c>
      <c r="FJ358" s="97" t="str" cm="1">
        <f t="array" ref="FJ358">IF(OR(FJ$1=0, $A358="", _xlfn.XLOOKUP(FJ$1, $Z$2:$Z$18, $AD$2:$AD$18, "")=""),"",SQRT((_xlfn.XLOOKUP(FJ$1,$Z$2:$Z$18,$AA$2:$AA$18)-$T358)^2+(_xlfn.XLOOKUP(FJ$1,$Z$2:$Z$18,$AB$2:$AB$18)-$U358)^2+(_xlfn.XLOOKUP(FJ$1,$Z$2:$Z$18,$AC$2:$AC$18-$V358)^2)))</f>
        <v/>
      </c>
      <c r="FK358" s="97" t="str" cm="1">
        <f t="array" ref="FK358">IF(OR(FK$1=0, $A358="", _xlfn.XLOOKUP(FK$1, $Z$2:$Z$18, $AD$2:$AD$18, "")=""),"",SQRT((_xlfn.XLOOKUP(FK$1,$Z$2:$Z$18,$AA$2:$AA$18)-$T358)^2+(_xlfn.XLOOKUP(FK$1,$Z$2:$Z$18,$AB$2:$AB$18)-$U358)^2+(_xlfn.XLOOKUP(FK$1,$Z$2:$Z$18,$AC$2:$AC$18-$V358)^2)))</f>
        <v/>
      </c>
      <c r="FL358" s="97" t="str" cm="1">
        <f t="array" ref="FL358">IF(OR(FL$1=0, $A358="", _xlfn.XLOOKUP(FL$1, $Z$2:$Z$18, $AD$2:$AD$18, "")=""),"",SQRT((_xlfn.XLOOKUP(FL$1,$Z$2:$Z$18,$AA$2:$AA$18)-$T358)^2+(_xlfn.XLOOKUP(FL$1,$Z$2:$Z$18,$AB$2:$AB$18)-$U358)^2+(_xlfn.XLOOKUP(FL$1,$Z$2:$Z$18,$AC$2:$AC$18-$V358)^2)))</f>
        <v/>
      </c>
      <c r="FM358" s="97" t="str" cm="1">
        <f t="array" ref="FM358">IF(OR(FM$1=0, $A358="", _xlfn.XLOOKUP(FM$1, $Z$2:$Z$18, $AD$2:$AD$18, "")=""),"",SQRT((_xlfn.XLOOKUP(FM$1,$Z$2:$Z$18,$AA$2:$AA$18)-$T358)^2+(_xlfn.XLOOKUP(FM$1,$Z$2:$Z$18,$AB$2:$AB$18)-$U358)^2+(_xlfn.XLOOKUP(FM$1,$Z$2:$Z$18,$AC$2:$AC$18-$V358)^2)))</f>
        <v/>
      </c>
      <c r="FN358" s="97" t="str" cm="1">
        <f t="array" ref="FN358">IF(OR(FN$1=0, $A358="", _xlfn.XLOOKUP(FN$1, $Z$2:$Z$18, $AD$2:$AD$18, "")=""),"",SQRT((_xlfn.XLOOKUP(FN$1,$Z$2:$Z$18,$AA$2:$AA$18)-$T358)^2+(_xlfn.XLOOKUP(FN$1,$Z$2:$Z$18,$AB$2:$AB$18)-$U358)^2+(_xlfn.XLOOKUP(FN$1,$Z$2:$Z$18,$AC$2:$AC$18-$V358)^2)))</f>
        <v/>
      </c>
      <c r="FO358" s="98" t="str" cm="1">
        <f t="array" ref="FO358">IF(OR(FO$1=0, $A358="", _xlfn.XLOOKUP(FO$1, $Z$2:$Z$18, $AD$2:$AD$18, "")=""),"",SQRT((_xlfn.XLOOKUP(FO$1,$Z$2:$Z$18,$AA$2:$AA$18)-$T358)^2+(_xlfn.XLOOKUP(FO$1,$Z$2:$Z$18,$AB$2:$AB$18)-$U358)^2+(_xlfn.XLOOKUP(FO$1,$Z$2:$Z$18,$AC$2:$AC$18-$V358)^2)))</f>
        <v/>
      </c>
      <c r="FP358" s="99"/>
      <c r="FQ358" s="99"/>
      <c r="FR358" s="100">
        <f t="shared" si="135"/>
        <v>0</v>
      </c>
      <c r="FS358" s="109">
        <f t="shared" si="136"/>
        <v>0</v>
      </c>
      <c r="FT358" s="109">
        <f t="shared" si="137"/>
        <v>0</v>
      </c>
      <c r="FU358" s="109">
        <f t="shared" si="138"/>
        <v>0</v>
      </c>
      <c r="FV358" s="109">
        <f t="shared" si="139"/>
        <v>0</v>
      </c>
      <c r="FW358" s="109">
        <f t="shared" si="140"/>
        <v>0</v>
      </c>
      <c r="FX358" s="109">
        <f t="shared" si="141"/>
        <v>0</v>
      </c>
      <c r="FY358" s="109">
        <f t="shared" si="142"/>
        <v>0</v>
      </c>
      <c r="FZ358" s="110">
        <f t="shared" si="143"/>
        <v>0</v>
      </c>
      <c r="GA358" s="110">
        <f t="shared" si="144"/>
        <v>0</v>
      </c>
      <c r="GB358" s="110">
        <f t="shared" si="145"/>
        <v>0</v>
      </c>
      <c r="GC358" s="110">
        <f t="shared" si="146"/>
        <v>0</v>
      </c>
      <c r="GD358" s="110">
        <f t="shared" si="147"/>
        <v>0</v>
      </c>
      <c r="GE358" s="110">
        <f t="shared" si="148"/>
        <v>0</v>
      </c>
      <c r="GF358" s="111">
        <f t="shared" si="149"/>
        <v>0</v>
      </c>
      <c r="GG358" s="100">
        <f t="shared" si="150"/>
        <v>0</v>
      </c>
      <c r="GH358" s="109">
        <f t="shared" si="151"/>
        <v>0</v>
      </c>
      <c r="GI358" s="109">
        <f t="shared" si="152"/>
        <v>0</v>
      </c>
      <c r="GJ358" s="109">
        <f t="shared" si="153"/>
        <v>0</v>
      </c>
      <c r="GK358" s="109">
        <f t="shared" si="154"/>
        <v>0</v>
      </c>
      <c r="GL358" s="109">
        <f t="shared" si="155"/>
        <v>0</v>
      </c>
      <c r="GM358" s="109">
        <f t="shared" si="156"/>
        <v>0</v>
      </c>
      <c r="GN358" s="109">
        <f t="shared" si="157"/>
        <v>0</v>
      </c>
      <c r="GO358" s="110">
        <f t="shared" si="158"/>
        <v>0</v>
      </c>
      <c r="GP358" s="110">
        <f t="shared" si="159"/>
        <v>0</v>
      </c>
      <c r="GQ358" s="110">
        <f t="shared" si="160"/>
        <v>0</v>
      </c>
      <c r="GR358" s="110">
        <f t="shared" si="161"/>
        <v>0</v>
      </c>
      <c r="GS358" s="110">
        <f t="shared" si="162"/>
        <v>0</v>
      </c>
      <c r="GT358" s="110">
        <f t="shared" si="163"/>
        <v>0</v>
      </c>
      <c r="GU358" s="111">
        <f t="shared" si="164"/>
        <v>0</v>
      </c>
      <c r="GX358" s="151" cm="1">
        <f t="array" ref="GX358">_xlfn.IFS(GX$1= 0,"", NOT(ISBLANK(CA358)), 0, ISBLANK(CA358), $Q358-$S358+FR358-AU358-DG358)</f>
        <v>0</v>
      </c>
      <c r="GY358" s="152" cm="1">
        <f t="array" ref="GY358">_xlfn.IFS(GY$1= 0,"", NOT(ISBLANK(CB358)), 0, ISBLANK(CB358), $Q358-$S358+FS358-AV358-DH358)</f>
        <v>0</v>
      </c>
      <c r="GZ358" s="152" cm="1">
        <f t="array" ref="GZ358">_xlfn.IFS(GZ$1= 0,"", NOT(ISBLANK(CC358)), 0, ISBLANK(CC358), $Q358-$S358+FT358-AW358-DI358)</f>
        <v>0</v>
      </c>
      <c r="HA358" s="152" cm="1">
        <f t="array" ref="HA358">_xlfn.IFS(HA$1= 0,"", NOT(ISBLANK(CD358)), 0, ISBLANK(CD358), $Q358-$S358+FU358-AX358-DJ358)</f>
        <v>0</v>
      </c>
      <c r="HB358" s="152" cm="1">
        <f t="array" ref="HB358">_xlfn.IFS(HB$1= 0,"", NOT(ISBLANK(CE358)), 0, ISBLANK(CE358), $Q358-$S358+FV358-AY358-DK358)</f>
        <v>0</v>
      </c>
      <c r="HC358" s="152" cm="1">
        <f t="array" ref="HC358">_xlfn.IFS(HC$1= 0,"", NOT(ISBLANK(CF358)), 0, ISBLANK(CF358), $Q358-$S358+FW358-AZ358-DL358)</f>
        <v>0</v>
      </c>
      <c r="HD358" s="152" cm="1">
        <f t="array" ref="HD358">_xlfn.IFS(HD$1= 0,"", NOT(ISBLANK(CG358)), 0, ISBLANK(CG358), $Q358-$S358+FX358-BA358-DM358)</f>
        <v>0</v>
      </c>
      <c r="HE358" s="152" t="str" cm="1">
        <f t="array" ref="HE358">_xlfn.IFS(HE$1= 0,"", NOT(ISBLANK(CH358)), 0, ISBLANK(CH358), $Q358-$S358+FY358-BB358-DN358)</f>
        <v/>
      </c>
      <c r="HF358" s="152" t="str" cm="1">
        <f t="array" ref="HF358">_xlfn.IFS(HF$1= 0,"", NOT(ISBLANK(CI358)), 0, ISBLANK(CI358), $Q358-$S358+FZ358-BC358-DO358)</f>
        <v/>
      </c>
      <c r="HG358" s="152" t="str" cm="1">
        <f t="array" ref="HG358">_xlfn.IFS(HG$1= 0,"", NOT(ISBLANK(CJ358)), 0, ISBLANK(CJ358), $Q358-$S358+GA358-BD358-DP358)</f>
        <v/>
      </c>
      <c r="HH358" s="152" t="str" cm="1">
        <f t="array" ref="HH358">_xlfn.IFS(HH$1= 0,"", NOT(ISBLANK(CK358)), 0, ISBLANK(CK358), $Q358-$S358+GB358-BE358-DQ358)</f>
        <v/>
      </c>
      <c r="HI358" s="152" t="str" cm="1">
        <f t="array" ref="HI358">_xlfn.IFS(HI$1= 0,"", NOT(ISBLANK(CL358)), 0, ISBLANK(CL358), $Q358-$S358+GC358-BF358-DR358)</f>
        <v/>
      </c>
      <c r="HJ358" s="152" t="str" cm="1">
        <f t="array" ref="HJ358">_xlfn.IFS(HJ$1= 0,"", NOT(ISBLANK(CM358)), 0, ISBLANK(CM358), $Q358-$S358+GD358-BG358-DS358)</f>
        <v/>
      </c>
      <c r="HK358" s="152" t="str" cm="1">
        <f t="array" ref="HK358">_xlfn.IFS(HK$1= 0,"", NOT(ISBLANK(CN358)), 0, ISBLANK(CN358), $Q358-$S358+GE358-BH358-DT358)</f>
        <v/>
      </c>
      <c r="HL358" s="153" t="str" cm="1">
        <f t="array" ref="HL358">_xlfn.IFS(HL$1= 0,"", NOT(ISBLANK(CO358)), 0, ISBLANK(CO358), $Q358-$S358+GF358-BI358-DU358)</f>
        <v/>
      </c>
      <c r="HM358" s="153" t="str" cm="1">
        <f t="array" ref="HM358">_xlfn.IFS(HM$1= 0,"", NOT(ISBLANK(DE358)), 0, ISBLANK(DE358), $Q358-$S358+IC358-BY358-#REF!)</f>
        <v/>
      </c>
      <c r="HN358" s="153" t="e" cm="1">
        <f t="array" ref="HN358">_xlfn.IFS(HN$1= 0,"", NOT(ISBLANK(DF358)), 0, ISBLANK(DF358), $Q358-$S358+ID358-BZ358-#REF!)</f>
        <v>#REF!</v>
      </c>
      <c r="HO358" s="153" t="e" cm="1">
        <f t="array" ref="HO358">_xlfn.IFS(HO$1= 0,"", NOT(ISBLANK(DG358)), 0, ISBLANK(DG358), $Q358-$S358+IE358-CA358-#REF!)</f>
        <v>#VALUE!</v>
      </c>
      <c r="HP358" s="153" t="e" cm="1">
        <f t="array" ref="HP358">_xlfn.IFS(HP$1= 0,"", NOT(ISBLANK(DH358)), 0, ISBLANK(DH358), $Q358-$S358+IF358-CB358-#REF!)</f>
        <v>#REF!</v>
      </c>
      <c r="HQ358" s="153" t="e" cm="1">
        <f t="array" ref="HQ358">_xlfn.IFS(HQ$1= 0,"", NOT(ISBLANK(DI358)), 0, ISBLANK(DI358), $Q358-$S358+IG358-CC358-#REF!)</f>
        <v>#REF!</v>
      </c>
      <c r="HR358" s="153" cm="1">
        <f t="array" ref="HR358">_xlfn.IFS(HR$1= 0,"", NOT(ISBLANK(DJ358)), 0, ISBLANK(DJ358), $Q358-$S358+IH358-CD358-EK358)</f>
        <v>0</v>
      </c>
      <c r="HS358" s="153" t="e" cm="1">
        <f t="array" ref="HS358">_xlfn.IFS(HS$1= 0,"", NOT(ISBLANK(DK358)), 0, ISBLANK(DK358), $Q358-$S358+II358-CE358-EL358)</f>
        <v>#VALUE!</v>
      </c>
      <c r="HT358" s="153" t="e" cm="1">
        <f t="array" ref="HT358">_xlfn.IFS(HT$1= 0,"", NOT(ISBLANK(DL358)), 0, ISBLANK(DL358), $Q358-$S358+GV358-CF358-EM358)</f>
        <v>#VALUE!</v>
      </c>
      <c r="HU358" s="153" t="e" cm="1">
        <f t="array" ref="HU358">_xlfn.IFS(HU$1= 0,"", NOT(ISBLANK(DM358)), 0, ISBLANK(DM358), $Q358-$S358+GW358-CG358-EN358)</f>
        <v>#VALUE!</v>
      </c>
      <c r="HV358" s="153" t="str" cm="1">
        <f t="array" ref="HV358">_xlfn.IFS(HV$1= 0,"", NOT(ISBLANK(DN358)), 0, ISBLANK(DN358), $Q358-$S358+GX358-CH358-EO358)</f>
        <v/>
      </c>
      <c r="HW358" s="153" t="str" cm="1">
        <f t="array" ref="HW358">_xlfn.IFS(HW$1= 0,"", NOT(ISBLANK(DO358)), 0, ISBLANK(DO358), $Q358-$S358+GY358-CI358-EP358)</f>
        <v/>
      </c>
      <c r="HX358" s="153" t="str" cm="1">
        <f t="array" ref="HX358">_xlfn.IFS(HX$1= 0,"", NOT(ISBLANK(DP358)), 0, ISBLANK(DP358), $Q358-$S358+GZ358-CJ358-EQ358)</f>
        <v/>
      </c>
      <c r="HY358" s="153" t="str" cm="1">
        <f t="array" ref="HY358">_xlfn.IFS(HY$1= 0,"", NOT(ISBLANK(DQ358)), 0, ISBLANK(DQ358), $Q358-$S358+HA358-CK358-ER358)</f>
        <v/>
      </c>
      <c r="HZ358" s="153" t="str" cm="1">
        <f t="array" ref="HZ358">_xlfn.IFS(HZ$1= 0,"", NOT(ISBLANK(DR358)), 0, ISBLANK(DR358), $Q358-$S358+HB358-CL358-ES358)</f>
        <v/>
      </c>
      <c r="IA358" s="153" t="str" cm="1">
        <f t="array" ref="IA358">_xlfn.IFS(IA$1= 0,"", NOT(ISBLANK(DS358)), 0, ISBLANK(DS358), $Q358-$S358+HC358-CM358-ET358)</f>
        <v/>
      </c>
    </row>
    <row r="359" spans="1:235" ht="16.5" x14ac:dyDescent="0.3">
      <c r="A359" s="144"/>
      <c r="B359" s="106"/>
      <c r="C359" s="106"/>
      <c r="D359" s="107"/>
      <c r="E359" s="131"/>
      <c r="F359" s="137"/>
      <c r="G359" s="2"/>
      <c r="H359" s="2"/>
      <c r="I359" s="2"/>
      <c r="J359" s="2"/>
      <c r="K359" s="2"/>
      <c r="L359" s="2"/>
      <c r="M359" s="140"/>
      <c r="N359" s="137"/>
      <c r="O359" s="138"/>
      <c r="P359" s="133"/>
      <c r="Q359" s="94">
        <f t="shared" si="133"/>
        <v>0</v>
      </c>
      <c r="R359" s="1"/>
      <c r="S359" s="1"/>
      <c r="T359" s="2"/>
      <c r="U359" s="2"/>
      <c r="V359" s="82">
        <f t="shared" si="134"/>
        <v>0</v>
      </c>
      <c r="W359" s="121"/>
      <c r="X359" s="108"/>
      <c r="AU359" s="105"/>
      <c r="AV359" s="105"/>
      <c r="AW359" s="105"/>
      <c r="AX359" s="105"/>
      <c r="AY359" s="105"/>
      <c r="AZ359" s="105"/>
      <c r="BA359" s="105"/>
      <c r="BB359" s="105"/>
      <c r="BC359" s="105"/>
      <c r="BD359" s="105"/>
      <c r="BE359" s="105"/>
      <c r="BF359" s="105"/>
      <c r="BG359" s="105"/>
      <c r="BH359" s="105"/>
      <c r="BI359" s="105"/>
      <c r="BJ359" s="105"/>
      <c r="BK359" s="105"/>
      <c r="BL359" s="105"/>
      <c r="BM359" s="105"/>
      <c r="BN359" s="105"/>
      <c r="BO359" s="105"/>
      <c r="BP359" s="105"/>
      <c r="BQ359" s="105"/>
      <c r="BR359" s="105"/>
      <c r="BS359" s="105"/>
      <c r="BT359" s="105"/>
      <c r="BU359" s="105"/>
      <c r="BV359" s="105"/>
      <c r="BW359" s="105"/>
      <c r="BX359" s="105"/>
      <c r="BZ359" s="99"/>
      <c r="CA359" s="105" t="s">
        <v>32</v>
      </c>
      <c r="CB359" s="105"/>
      <c r="CC359" s="105"/>
      <c r="CD359" s="105"/>
      <c r="CE359" s="105"/>
      <c r="CF359" s="105"/>
      <c r="CG359" s="105"/>
      <c r="CH359" s="105"/>
      <c r="CI359" s="105"/>
      <c r="CJ359" s="105"/>
      <c r="CK359" s="105"/>
      <c r="CL359" s="105"/>
      <c r="CM359" s="105"/>
      <c r="CN359" s="105"/>
      <c r="CO359" s="105"/>
      <c r="CP359" s="105" t="s">
        <v>32</v>
      </c>
      <c r="CQ359" s="105"/>
      <c r="CR359" s="105"/>
      <c r="CS359" s="105"/>
      <c r="CT359" s="105"/>
      <c r="CU359" s="105"/>
      <c r="CV359" s="105"/>
      <c r="CW359" s="105"/>
      <c r="CX359" s="105"/>
      <c r="CY359" s="105"/>
      <c r="CZ359" s="105"/>
      <c r="DA359" s="105"/>
      <c r="DB359" s="105"/>
      <c r="DC359" s="105"/>
      <c r="DD359" s="105"/>
      <c r="DE359" s="99"/>
      <c r="DF359" s="99"/>
      <c r="DG359" s="105"/>
      <c r="DH359" s="105"/>
      <c r="DI359" s="105"/>
      <c r="DJ359" s="105"/>
      <c r="DK359" s="105"/>
      <c r="DL359" s="105"/>
      <c r="DM359" s="105"/>
      <c r="DN359" s="105"/>
      <c r="DO359" s="105"/>
      <c r="DP359" s="105"/>
      <c r="DQ359" s="105"/>
      <c r="DR359" s="105"/>
      <c r="DS359" s="105"/>
      <c r="DT359" s="105"/>
      <c r="DU359" s="105"/>
      <c r="DV359" s="105"/>
      <c r="DW359" s="105"/>
      <c r="DX359" s="105"/>
      <c r="DY359" s="105"/>
      <c r="DZ359" s="105"/>
      <c r="EA359" s="105"/>
      <c r="EB359" s="105"/>
      <c r="EC359" s="105"/>
      <c r="ED359" s="105"/>
      <c r="EE359" s="105"/>
      <c r="EF359" s="105"/>
      <c r="EG359" s="105"/>
      <c r="EH359" s="105"/>
      <c r="EI359" s="105"/>
      <c r="EJ359" s="105"/>
      <c r="EL359" s="146" t="str" cm="1">
        <f t="array" ref="EL359">IF(OR(EL$1=0, $A359="", _xlfn.XLOOKUP(EL$1, $Z$2:$Z$18, $AD$2:$AD$18, "")=""),"",SQRT((_xlfn.XLOOKUP(EL$1,$Z$2:$Z$18,$AA$2:$AA$18)-$T359)^2+(_xlfn.XLOOKUP(EL$1,$Z$2:$Z$18,$AB$2:$AB$18)-$U359)^2+(_xlfn.XLOOKUP(EL$1,$Z$2:$Z$18,$AC$2:$AC$18-$V359)^2)))</f>
        <v/>
      </c>
      <c r="EM359" s="96" t="str" cm="1">
        <f t="array" ref="EM359">IF(OR(EM$1=0, $A359="", _xlfn.XLOOKUP(EM$1, $Z$2:$Z$18, $AD$2:$AD$18, "")=""),"",SQRT((_xlfn.XLOOKUP(EM$1,$Z$2:$Z$18,$AA$2:$AA$18)-$T359)^2+(_xlfn.XLOOKUP(EM$1,$Z$2:$Z$18,$AB$2:$AB$18)-$U359)^2+(_xlfn.XLOOKUP(EM$1,$Z$2:$Z$18,$AC$2:$AC$18-$V359)^2)))</f>
        <v/>
      </c>
      <c r="EN359" s="96" t="str" cm="1">
        <f t="array" ref="EN359">IF(OR(EN$1=0, $A359="", _xlfn.XLOOKUP(EN$1, $Z$2:$Z$18, $AD$2:$AD$18, "")=""),"",SQRT((_xlfn.XLOOKUP(EN$1,$Z$2:$Z$18,$AA$2:$AA$18)-$T359)^2+(_xlfn.XLOOKUP(EN$1,$Z$2:$Z$18,$AB$2:$AB$18)-$U359)^2+(_xlfn.XLOOKUP(EN$1,$Z$2:$Z$18,$AC$2:$AC$18-$V359)^2)))</f>
        <v/>
      </c>
      <c r="EO359" s="96" t="str" cm="1">
        <f t="array" ref="EO359">IF(OR(EO$1=0, $A359="", _xlfn.XLOOKUP(EO$1, $Z$2:$Z$18, $AD$2:$AD$18, "")=""),"",SQRT((_xlfn.XLOOKUP(EO$1,$Z$2:$Z$18,$AA$2:$AA$18)-$T359)^2+(_xlfn.XLOOKUP(EO$1,$Z$2:$Z$18,$AB$2:$AB$18)-$U359)^2+(_xlfn.XLOOKUP(EO$1,$Z$2:$Z$18,$AC$2:$AC$18-$V359)^2)))</f>
        <v/>
      </c>
      <c r="EP359" s="96" t="str" cm="1">
        <f t="array" ref="EP359">IF(OR(EP$1=0, $A359="", _xlfn.XLOOKUP(EP$1, $Z$2:$Z$18, $AD$2:$AD$18, "")=""),"",SQRT((_xlfn.XLOOKUP(EP$1,$Z$2:$Z$18,$AA$2:$AA$18)-$T359)^2+(_xlfn.XLOOKUP(EP$1,$Z$2:$Z$18,$AB$2:$AB$18)-$U359)^2+(_xlfn.XLOOKUP(EP$1,$Z$2:$Z$18,$AC$2:$AC$18-$V359)^2)))</f>
        <v/>
      </c>
      <c r="EQ359" s="96" t="str" cm="1">
        <f t="array" ref="EQ359">IF(OR(EQ$1=0, $A359="", _xlfn.XLOOKUP(EQ$1, $Z$2:$Z$18, $AD$2:$AD$18, "")=""),"",SQRT((_xlfn.XLOOKUP(EQ$1,$Z$2:$Z$18,$AA$2:$AA$18)-$T359)^2+(_xlfn.XLOOKUP(EQ$1,$Z$2:$Z$18,$AB$2:$AB$18)-$U359)^2+(_xlfn.XLOOKUP(EQ$1,$Z$2:$Z$18,$AC$2:$AC$18-$V359)^2)))</f>
        <v/>
      </c>
      <c r="ER359" s="96" t="str" cm="1">
        <f t="array" ref="ER359">IF(OR(ER$1=0, $A359="", _xlfn.XLOOKUP(ER$1, $Z$2:$Z$18, $AD$2:$AD$18, "")=""),"",SQRT((_xlfn.XLOOKUP(ER$1,$Z$2:$Z$18,$AA$2:$AA$18)-$T359)^2+(_xlfn.XLOOKUP(ER$1,$Z$2:$Z$18,$AB$2:$AB$18)-$U359)^2+(_xlfn.XLOOKUP(ER$1,$Z$2:$Z$18,$AC$2:$AC$18-$V359)^2)))</f>
        <v/>
      </c>
      <c r="ES359" s="96" t="str" cm="1">
        <f t="array" ref="ES359">IF(OR(ES$1=0, $A359="", _xlfn.XLOOKUP(ES$1, $Z$2:$Z$18, $AD$2:$AD$18, "")=""),"",SQRT((_xlfn.XLOOKUP(ES$1,$Z$2:$Z$18,$AA$2:$AA$18)-$T359)^2+(_xlfn.XLOOKUP(ES$1,$Z$2:$Z$18,$AB$2:$AB$18)-$U359)^2+(_xlfn.XLOOKUP(ES$1,$Z$2:$Z$18,$AC$2:$AC$18-$V359)^2)))</f>
        <v/>
      </c>
      <c r="ET359" s="97" t="str" cm="1">
        <f t="array" ref="ET359">IF(OR(ET$1=0, $A359="", _xlfn.XLOOKUP(ET$1, $Z$2:$Z$18, $AD$2:$AD$18, "")=""),"",SQRT((_xlfn.XLOOKUP(ET$1,$Z$2:$Z$18,$AA$2:$AA$18)-$T359)^2+(_xlfn.XLOOKUP(ET$1,$Z$2:$Z$18,$AB$2:$AB$18)-$U359)^2+(_xlfn.XLOOKUP(ET$1,$Z$2:$Z$18,$AC$2:$AC$18-$V359)^2)))</f>
        <v/>
      </c>
      <c r="EU359" s="97" t="str" cm="1">
        <f t="array" ref="EU359">IF(OR(EU$1=0, $A359="", _xlfn.XLOOKUP(EU$1, $Z$2:$Z$18, $AD$2:$AD$18, "")=""),"",SQRT((_xlfn.XLOOKUP(EU$1,$Z$2:$Z$18,$AA$2:$AA$18)-$T359)^2+(_xlfn.XLOOKUP(EU$1,$Z$2:$Z$18,$AB$2:$AB$18)-$U359)^2+(_xlfn.XLOOKUP(EU$1,$Z$2:$Z$18,$AC$2:$AC$18-$V359)^2)))</f>
        <v/>
      </c>
      <c r="EV359" s="97" t="str" cm="1">
        <f t="array" ref="EV359">IF(OR(EV$1=0, $A359="", _xlfn.XLOOKUP(EV$1, $Z$2:$Z$18, $AD$2:$AD$18, "")=""),"",SQRT((_xlfn.XLOOKUP(EV$1,$Z$2:$Z$18,$AA$2:$AA$18)-$T359)^2+(_xlfn.XLOOKUP(EV$1,$Z$2:$Z$18,$AB$2:$AB$18)-$U359)^2+(_xlfn.XLOOKUP(EV$1,$Z$2:$Z$18,$AC$2:$AC$18-$V359)^2)))</f>
        <v/>
      </c>
      <c r="EW359" s="97" t="str" cm="1">
        <f t="array" ref="EW359">IF(OR(EW$1=0, $A359="", _xlfn.XLOOKUP(EW$1, $Z$2:$Z$18, $AD$2:$AD$18, "")=""),"",SQRT((_xlfn.XLOOKUP(EW$1,$Z$2:$Z$18,$AA$2:$AA$18)-$T359)^2+(_xlfn.XLOOKUP(EW$1,$Z$2:$Z$18,$AB$2:$AB$18)-$U359)^2+(_xlfn.XLOOKUP(EW$1,$Z$2:$Z$18,$AC$2:$AC$18-$V359)^2)))</f>
        <v/>
      </c>
      <c r="EX359" s="97" t="str" cm="1">
        <f t="array" ref="EX359">IF(OR(EX$1=0, $A359="", _xlfn.XLOOKUP(EX$1, $Z$2:$Z$18, $AD$2:$AD$18, "")=""),"",SQRT((_xlfn.XLOOKUP(EX$1,$Z$2:$Z$18,$AA$2:$AA$18)-$T359)^2+(_xlfn.XLOOKUP(EX$1,$Z$2:$Z$18,$AB$2:$AB$18)-$U359)^2+(_xlfn.XLOOKUP(EX$1,$Z$2:$Z$18,$AC$2:$AC$18-$V359)^2)))</f>
        <v/>
      </c>
      <c r="EY359" s="97" t="str" cm="1">
        <f t="array" ref="EY359">IF(OR(EY$1=0, $A359="", _xlfn.XLOOKUP(EY$1, $Z$2:$Z$18, $AD$2:$AD$18, "")=""),"",SQRT((_xlfn.XLOOKUP(EY$1,$Z$2:$Z$18,$AA$2:$AA$18)-$T359)^2+(_xlfn.XLOOKUP(EY$1,$Z$2:$Z$18,$AB$2:$AB$18)-$U359)^2+(_xlfn.XLOOKUP(EY$1,$Z$2:$Z$18,$AC$2:$AC$18-$V359)^2)))</f>
        <v/>
      </c>
      <c r="EZ359" s="98" t="str" cm="1">
        <f t="array" ref="EZ359">IF(OR(EZ$1=0, $A359="", _xlfn.XLOOKUP(EZ$1, $Z$2:$Z$18, $AD$2:$AD$18, "")=""),"",SQRT((_xlfn.XLOOKUP(EZ$1,$Z$2:$Z$18,$AA$2:$AA$18)-$T359)^2+(_xlfn.XLOOKUP(EZ$1,$Z$2:$Z$18,$AB$2:$AB$18)-$U359)^2+(_xlfn.XLOOKUP(EZ$1,$Z$2:$Z$18,$AC$2:$AC$18-$V359)^2)))</f>
        <v/>
      </c>
      <c r="FA359" s="146" t="str" cm="1">
        <f t="array" ref="FA359">IF(OR(FA$1=0, $A359="", _xlfn.XLOOKUP(FA$1, $Z$2:$Z$18, $AD$2:$AD$18, "")=""),"",SQRT((_xlfn.XLOOKUP(FA$1,$Z$2:$Z$18,$AA$2:$AA$18)-$T359)^2+(_xlfn.XLOOKUP(FA$1,$Z$2:$Z$18,$AB$2:$AB$18)-$U359)^2+(_xlfn.XLOOKUP(FA$1,$Z$2:$Z$18,$AC$2:$AC$18-$V359)^2)))</f>
        <v/>
      </c>
      <c r="FB359" s="96" t="str" cm="1">
        <f t="array" ref="FB359">IF(OR(FB$1=0, $A359="", _xlfn.XLOOKUP(FB$1, $Z$2:$Z$18, $AD$2:$AD$18, "")=""),"",SQRT((_xlfn.XLOOKUP(FB$1,$Z$2:$Z$18,$AA$2:$AA$18)-$T359)^2+(_xlfn.XLOOKUP(FB$1,$Z$2:$Z$18,$AB$2:$AB$18)-$U359)^2+(_xlfn.XLOOKUP(FB$1,$Z$2:$Z$18,$AC$2:$AC$18-$V359)^2)))</f>
        <v/>
      </c>
      <c r="FC359" s="96" t="str" cm="1">
        <f t="array" ref="FC359">IF(OR(FC$1=0, $A359="", _xlfn.XLOOKUP(FC$1, $Z$2:$Z$18, $AD$2:$AD$18, "")=""),"",SQRT((_xlfn.XLOOKUP(FC$1,$Z$2:$Z$18,$AA$2:$AA$18)-$T359)^2+(_xlfn.XLOOKUP(FC$1,$Z$2:$Z$18,$AB$2:$AB$18)-$U359)^2+(_xlfn.XLOOKUP(FC$1,$Z$2:$Z$18,$AC$2:$AC$18-$V359)^2)))</f>
        <v/>
      </c>
      <c r="FD359" s="96" t="str" cm="1">
        <f t="array" ref="FD359">IF(OR(FD$1=0, $A359="", _xlfn.XLOOKUP(FD$1, $Z$2:$Z$18, $AD$2:$AD$18, "")=""),"",SQRT((_xlfn.XLOOKUP(FD$1,$Z$2:$Z$18,$AA$2:$AA$18)-$T359)^2+(_xlfn.XLOOKUP(FD$1,$Z$2:$Z$18,$AB$2:$AB$18)-$U359)^2+(_xlfn.XLOOKUP(FD$1,$Z$2:$Z$18,$AC$2:$AC$18-$V359)^2)))</f>
        <v/>
      </c>
      <c r="FE359" s="96" t="str" cm="1">
        <f t="array" ref="FE359">IF(OR(FE$1=0, $A359="", _xlfn.XLOOKUP(FE$1, $Z$2:$Z$18, $AD$2:$AD$18, "")=""),"",SQRT((_xlfn.XLOOKUP(FE$1,$Z$2:$Z$18,$AA$2:$AA$18)-$T359)^2+(_xlfn.XLOOKUP(FE$1,$Z$2:$Z$18,$AB$2:$AB$18)-$U359)^2+(_xlfn.XLOOKUP(FE$1,$Z$2:$Z$18,$AC$2:$AC$18-$V359)^2)))</f>
        <v/>
      </c>
      <c r="FF359" s="96" t="str" cm="1">
        <f t="array" ref="FF359">IF(OR(FF$1=0, $A359="", _xlfn.XLOOKUP(FF$1, $Z$2:$Z$18, $AD$2:$AD$18, "")=""),"",SQRT((_xlfn.XLOOKUP(FF$1,$Z$2:$Z$18,$AA$2:$AA$18)-$T359)^2+(_xlfn.XLOOKUP(FF$1,$Z$2:$Z$18,$AB$2:$AB$18)-$U359)^2+(_xlfn.XLOOKUP(FF$1,$Z$2:$Z$18,$AC$2:$AC$18-$V359)^2)))</f>
        <v/>
      </c>
      <c r="FG359" s="96" t="str" cm="1">
        <f t="array" ref="FG359">IF(OR(FG$1=0, $A359="", _xlfn.XLOOKUP(FG$1, $Z$2:$Z$18, $AD$2:$AD$18, "")=""),"",SQRT((_xlfn.XLOOKUP(FG$1,$Z$2:$Z$18,$AA$2:$AA$18)-$T359)^2+(_xlfn.XLOOKUP(FG$1,$Z$2:$Z$18,$AB$2:$AB$18)-$U359)^2+(_xlfn.XLOOKUP(FG$1,$Z$2:$Z$18,$AC$2:$AC$18-$V359)^2)))</f>
        <v/>
      </c>
      <c r="FH359" s="96" t="str" cm="1">
        <f t="array" ref="FH359">IF(OR(FH$1=0, $A359="", _xlfn.XLOOKUP(FH$1, $Z$2:$Z$18, $AD$2:$AD$18, "")=""),"",SQRT((_xlfn.XLOOKUP(FH$1,$Z$2:$Z$18,$AA$2:$AA$18)-$T359)^2+(_xlfn.XLOOKUP(FH$1,$Z$2:$Z$18,$AB$2:$AB$18)-$U359)^2+(_xlfn.XLOOKUP(FH$1,$Z$2:$Z$18,$AC$2:$AC$18-$V359)^2)))</f>
        <v/>
      </c>
      <c r="FI359" s="97" t="str" cm="1">
        <f t="array" ref="FI359">IF(OR(FI$1=0, $A359="", _xlfn.XLOOKUP(FI$1, $Z$2:$Z$18, $AD$2:$AD$18, "")=""),"",SQRT((_xlfn.XLOOKUP(FI$1,$Z$2:$Z$18,$AA$2:$AA$18)-$T359)^2+(_xlfn.XLOOKUP(FI$1,$Z$2:$Z$18,$AB$2:$AB$18)-$U359)^2+(_xlfn.XLOOKUP(FI$1,$Z$2:$Z$18,$AC$2:$AC$18-$V359)^2)))</f>
        <v/>
      </c>
      <c r="FJ359" s="97" t="str" cm="1">
        <f t="array" ref="FJ359">IF(OR(FJ$1=0, $A359="", _xlfn.XLOOKUP(FJ$1, $Z$2:$Z$18, $AD$2:$AD$18, "")=""),"",SQRT((_xlfn.XLOOKUP(FJ$1,$Z$2:$Z$18,$AA$2:$AA$18)-$T359)^2+(_xlfn.XLOOKUP(FJ$1,$Z$2:$Z$18,$AB$2:$AB$18)-$U359)^2+(_xlfn.XLOOKUP(FJ$1,$Z$2:$Z$18,$AC$2:$AC$18-$V359)^2)))</f>
        <v/>
      </c>
      <c r="FK359" s="97" t="str" cm="1">
        <f t="array" ref="FK359">IF(OR(FK$1=0, $A359="", _xlfn.XLOOKUP(FK$1, $Z$2:$Z$18, $AD$2:$AD$18, "")=""),"",SQRT((_xlfn.XLOOKUP(FK$1,$Z$2:$Z$18,$AA$2:$AA$18)-$T359)^2+(_xlfn.XLOOKUP(FK$1,$Z$2:$Z$18,$AB$2:$AB$18)-$U359)^2+(_xlfn.XLOOKUP(FK$1,$Z$2:$Z$18,$AC$2:$AC$18-$V359)^2)))</f>
        <v/>
      </c>
      <c r="FL359" s="97" t="str" cm="1">
        <f t="array" ref="FL359">IF(OR(FL$1=0, $A359="", _xlfn.XLOOKUP(FL$1, $Z$2:$Z$18, $AD$2:$AD$18, "")=""),"",SQRT((_xlfn.XLOOKUP(FL$1,$Z$2:$Z$18,$AA$2:$AA$18)-$T359)^2+(_xlfn.XLOOKUP(FL$1,$Z$2:$Z$18,$AB$2:$AB$18)-$U359)^2+(_xlfn.XLOOKUP(FL$1,$Z$2:$Z$18,$AC$2:$AC$18-$V359)^2)))</f>
        <v/>
      </c>
      <c r="FM359" s="97" t="str" cm="1">
        <f t="array" ref="FM359">IF(OR(FM$1=0, $A359="", _xlfn.XLOOKUP(FM$1, $Z$2:$Z$18, $AD$2:$AD$18, "")=""),"",SQRT((_xlfn.XLOOKUP(FM$1,$Z$2:$Z$18,$AA$2:$AA$18)-$T359)^2+(_xlfn.XLOOKUP(FM$1,$Z$2:$Z$18,$AB$2:$AB$18)-$U359)^2+(_xlfn.XLOOKUP(FM$1,$Z$2:$Z$18,$AC$2:$AC$18-$V359)^2)))</f>
        <v/>
      </c>
      <c r="FN359" s="97" t="str" cm="1">
        <f t="array" ref="FN359">IF(OR(FN$1=0, $A359="", _xlfn.XLOOKUP(FN$1, $Z$2:$Z$18, $AD$2:$AD$18, "")=""),"",SQRT((_xlfn.XLOOKUP(FN$1,$Z$2:$Z$18,$AA$2:$AA$18)-$T359)^2+(_xlfn.XLOOKUP(FN$1,$Z$2:$Z$18,$AB$2:$AB$18)-$U359)^2+(_xlfn.XLOOKUP(FN$1,$Z$2:$Z$18,$AC$2:$AC$18-$V359)^2)))</f>
        <v/>
      </c>
      <c r="FO359" s="98" t="str" cm="1">
        <f t="array" ref="FO359">IF(OR(FO$1=0, $A359="", _xlfn.XLOOKUP(FO$1, $Z$2:$Z$18, $AD$2:$AD$18, "")=""),"",SQRT((_xlfn.XLOOKUP(FO$1,$Z$2:$Z$18,$AA$2:$AA$18)-$T359)^2+(_xlfn.XLOOKUP(FO$1,$Z$2:$Z$18,$AB$2:$AB$18)-$U359)^2+(_xlfn.XLOOKUP(FO$1,$Z$2:$Z$18,$AC$2:$AC$18-$V359)^2)))</f>
        <v/>
      </c>
      <c r="FP359" s="99"/>
      <c r="FQ359" s="99"/>
      <c r="FR359" s="100">
        <f t="shared" si="135"/>
        <v>0</v>
      </c>
      <c r="FS359" s="109">
        <f t="shared" si="136"/>
        <v>0</v>
      </c>
      <c r="FT359" s="109">
        <f t="shared" si="137"/>
        <v>0</v>
      </c>
      <c r="FU359" s="109">
        <f t="shared" si="138"/>
        <v>0</v>
      </c>
      <c r="FV359" s="109">
        <f t="shared" si="139"/>
        <v>0</v>
      </c>
      <c r="FW359" s="109">
        <f t="shared" si="140"/>
        <v>0</v>
      </c>
      <c r="FX359" s="109">
        <f t="shared" si="141"/>
        <v>0</v>
      </c>
      <c r="FY359" s="109">
        <f t="shared" si="142"/>
        <v>0</v>
      </c>
      <c r="FZ359" s="110">
        <f t="shared" si="143"/>
        <v>0</v>
      </c>
      <c r="GA359" s="110">
        <f t="shared" si="144"/>
        <v>0</v>
      </c>
      <c r="GB359" s="110">
        <f t="shared" si="145"/>
        <v>0</v>
      </c>
      <c r="GC359" s="110">
        <f t="shared" si="146"/>
        <v>0</v>
      </c>
      <c r="GD359" s="110">
        <f t="shared" si="147"/>
        <v>0</v>
      </c>
      <c r="GE359" s="110">
        <f t="shared" si="148"/>
        <v>0</v>
      </c>
      <c r="GF359" s="111">
        <f t="shared" si="149"/>
        <v>0</v>
      </c>
      <c r="GG359" s="100">
        <f t="shared" si="150"/>
        <v>0</v>
      </c>
      <c r="GH359" s="109">
        <f t="shared" si="151"/>
        <v>0</v>
      </c>
      <c r="GI359" s="109">
        <f t="shared" si="152"/>
        <v>0</v>
      </c>
      <c r="GJ359" s="109">
        <f t="shared" si="153"/>
        <v>0</v>
      </c>
      <c r="GK359" s="109">
        <f t="shared" si="154"/>
        <v>0</v>
      </c>
      <c r="GL359" s="109">
        <f t="shared" si="155"/>
        <v>0</v>
      </c>
      <c r="GM359" s="109">
        <f t="shared" si="156"/>
        <v>0</v>
      </c>
      <c r="GN359" s="109">
        <f t="shared" si="157"/>
        <v>0</v>
      </c>
      <c r="GO359" s="110">
        <f t="shared" si="158"/>
        <v>0</v>
      </c>
      <c r="GP359" s="110">
        <f t="shared" si="159"/>
        <v>0</v>
      </c>
      <c r="GQ359" s="110">
        <f t="shared" si="160"/>
        <v>0</v>
      </c>
      <c r="GR359" s="110">
        <f t="shared" si="161"/>
        <v>0</v>
      </c>
      <c r="GS359" s="110">
        <f t="shared" si="162"/>
        <v>0</v>
      </c>
      <c r="GT359" s="110">
        <f t="shared" si="163"/>
        <v>0</v>
      </c>
      <c r="GU359" s="111">
        <f t="shared" si="164"/>
        <v>0</v>
      </c>
      <c r="GX359" s="151" cm="1">
        <f t="array" ref="GX359">_xlfn.IFS(GX$1= 0,"", NOT(ISBLANK(CA359)), 0, ISBLANK(CA359), $Q359-$S359+FR359-AU359-DG359)</f>
        <v>0</v>
      </c>
      <c r="GY359" s="152" cm="1">
        <f t="array" ref="GY359">_xlfn.IFS(GY$1= 0,"", NOT(ISBLANK(CB359)), 0, ISBLANK(CB359), $Q359-$S359+FS359-AV359-DH359)</f>
        <v>0</v>
      </c>
      <c r="GZ359" s="152" cm="1">
        <f t="array" ref="GZ359">_xlfn.IFS(GZ$1= 0,"", NOT(ISBLANK(CC359)), 0, ISBLANK(CC359), $Q359-$S359+FT359-AW359-DI359)</f>
        <v>0</v>
      </c>
      <c r="HA359" s="152" cm="1">
        <f t="array" ref="HA359">_xlfn.IFS(HA$1= 0,"", NOT(ISBLANK(CD359)), 0, ISBLANK(CD359), $Q359-$S359+FU359-AX359-DJ359)</f>
        <v>0</v>
      </c>
      <c r="HB359" s="152" cm="1">
        <f t="array" ref="HB359">_xlfn.IFS(HB$1= 0,"", NOT(ISBLANK(CE359)), 0, ISBLANK(CE359), $Q359-$S359+FV359-AY359-DK359)</f>
        <v>0</v>
      </c>
      <c r="HC359" s="152" cm="1">
        <f t="array" ref="HC359">_xlfn.IFS(HC$1= 0,"", NOT(ISBLANK(CF359)), 0, ISBLANK(CF359), $Q359-$S359+FW359-AZ359-DL359)</f>
        <v>0</v>
      </c>
      <c r="HD359" s="152" cm="1">
        <f t="array" ref="HD359">_xlfn.IFS(HD$1= 0,"", NOT(ISBLANK(CG359)), 0, ISBLANK(CG359), $Q359-$S359+FX359-BA359-DM359)</f>
        <v>0</v>
      </c>
      <c r="HE359" s="152" t="str" cm="1">
        <f t="array" ref="HE359">_xlfn.IFS(HE$1= 0,"", NOT(ISBLANK(CH359)), 0, ISBLANK(CH359), $Q359-$S359+FY359-BB359-DN359)</f>
        <v/>
      </c>
      <c r="HF359" s="152" t="str" cm="1">
        <f t="array" ref="HF359">_xlfn.IFS(HF$1= 0,"", NOT(ISBLANK(CI359)), 0, ISBLANK(CI359), $Q359-$S359+FZ359-BC359-DO359)</f>
        <v/>
      </c>
      <c r="HG359" s="152" t="str" cm="1">
        <f t="array" ref="HG359">_xlfn.IFS(HG$1= 0,"", NOT(ISBLANK(CJ359)), 0, ISBLANK(CJ359), $Q359-$S359+GA359-BD359-DP359)</f>
        <v/>
      </c>
      <c r="HH359" s="152" t="str" cm="1">
        <f t="array" ref="HH359">_xlfn.IFS(HH$1= 0,"", NOT(ISBLANK(CK359)), 0, ISBLANK(CK359), $Q359-$S359+GB359-BE359-DQ359)</f>
        <v/>
      </c>
      <c r="HI359" s="152" t="str" cm="1">
        <f t="array" ref="HI359">_xlfn.IFS(HI$1= 0,"", NOT(ISBLANK(CL359)), 0, ISBLANK(CL359), $Q359-$S359+GC359-BF359-DR359)</f>
        <v/>
      </c>
      <c r="HJ359" s="152" t="str" cm="1">
        <f t="array" ref="HJ359">_xlfn.IFS(HJ$1= 0,"", NOT(ISBLANK(CM359)), 0, ISBLANK(CM359), $Q359-$S359+GD359-BG359-DS359)</f>
        <v/>
      </c>
      <c r="HK359" s="152" t="str" cm="1">
        <f t="array" ref="HK359">_xlfn.IFS(HK$1= 0,"", NOT(ISBLANK(CN359)), 0, ISBLANK(CN359), $Q359-$S359+GE359-BH359-DT359)</f>
        <v/>
      </c>
      <c r="HL359" s="153" t="str" cm="1">
        <f t="array" ref="HL359">_xlfn.IFS(HL$1= 0,"", NOT(ISBLANK(CO359)), 0, ISBLANK(CO359), $Q359-$S359+GF359-BI359-DU359)</f>
        <v/>
      </c>
      <c r="HM359" s="153" t="str" cm="1">
        <f t="array" ref="HM359">_xlfn.IFS(HM$1= 0,"", NOT(ISBLANK(DE359)), 0, ISBLANK(DE359), $Q359-$S359+IC359-BY359-#REF!)</f>
        <v/>
      </c>
      <c r="HN359" s="153" t="e" cm="1">
        <f t="array" ref="HN359">_xlfn.IFS(HN$1= 0,"", NOT(ISBLANK(DF359)), 0, ISBLANK(DF359), $Q359-$S359+ID359-BZ359-#REF!)</f>
        <v>#REF!</v>
      </c>
      <c r="HO359" s="153" t="e" cm="1">
        <f t="array" ref="HO359">_xlfn.IFS(HO$1= 0,"", NOT(ISBLANK(DG359)), 0, ISBLANK(DG359), $Q359-$S359+IE359-CA359-#REF!)</f>
        <v>#VALUE!</v>
      </c>
      <c r="HP359" s="153" t="e" cm="1">
        <f t="array" ref="HP359">_xlfn.IFS(HP$1= 0,"", NOT(ISBLANK(DH359)), 0, ISBLANK(DH359), $Q359-$S359+IF359-CB359-#REF!)</f>
        <v>#REF!</v>
      </c>
      <c r="HQ359" s="153" t="e" cm="1">
        <f t="array" ref="HQ359">_xlfn.IFS(HQ$1= 0,"", NOT(ISBLANK(DI359)), 0, ISBLANK(DI359), $Q359-$S359+IG359-CC359-#REF!)</f>
        <v>#REF!</v>
      </c>
      <c r="HR359" s="153" cm="1">
        <f t="array" ref="HR359">_xlfn.IFS(HR$1= 0,"", NOT(ISBLANK(DJ359)), 0, ISBLANK(DJ359), $Q359-$S359+IH359-CD359-EK359)</f>
        <v>0</v>
      </c>
      <c r="HS359" s="153" t="e" cm="1">
        <f t="array" ref="HS359">_xlfn.IFS(HS$1= 0,"", NOT(ISBLANK(DK359)), 0, ISBLANK(DK359), $Q359-$S359+II359-CE359-EL359)</f>
        <v>#VALUE!</v>
      </c>
      <c r="HT359" s="153" t="e" cm="1">
        <f t="array" ref="HT359">_xlfn.IFS(HT$1= 0,"", NOT(ISBLANK(DL359)), 0, ISBLANK(DL359), $Q359-$S359+GV359-CF359-EM359)</f>
        <v>#VALUE!</v>
      </c>
      <c r="HU359" s="153" t="e" cm="1">
        <f t="array" ref="HU359">_xlfn.IFS(HU$1= 0,"", NOT(ISBLANK(DM359)), 0, ISBLANK(DM359), $Q359-$S359+GW359-CG359-EN359)</f>
        <v>#VALUE!</v>
      </c>
      <c r="HV359" s="153" t="str" cm="1">
        <f t="array" ref="HV359">_xlfn.IFS(HV$1= 0,"", NOT(ISBLANK(DN359)), 0, ISBLANK(DN359), $Q359-$S359+GX359-CH359-EO359)</f>
        <v/>
      </c>
      <c r="HW359" s="153" t="str" cm="1">
        <f t="array" ref="HW359">_xlfn.IFS(HW$1= 0,"", NOT(ISBLANK(DO359)), 0, ISBLANK(DO359), $Q359-$S359+GY359-CI359-EP359)</f>
        <v/>
      </c>
      <c r="HX359" s="153" t="str" cm="1">
        <f t="array" ref="HX359">_xlfn.IFS(HX$1= 0,"", NOT(ISBLANK(DP359)), 0, ISBLANK(DP359), $Q359-$S359+GZ359-CJ359-EQ359)</f>
        <v/>
      </c>
      <c r="HY359" s="153" t="str" cm="1">
        <f t="array" ref="HY359">_xlfn.IFS(HY$1= 0,"", NOT(ISBLANK(DQ359)), 0, ISBLANK(DQ359), $Q359-$S359+HA359-CK359-ER359)</f>
        <v/>
      </c>
      <c r="HZ359" s="153" t="str" cm="1">
        <f t="array" ref="HZ359">_xlfn.IFS(HZ$1= 0,"", NOT(ISBLANK(DR359)), 0, ISBLANK(DR359), $Q359-$S359+HB359-CL359-ES359)</f>
        <v/>
      </c>
      <c r="IA359" s="153" t="str" cm="1">
        <f t="array" ref="IA359">_xlfn.IFS(IA$1= 0,"", NOT(ISBLANK(DS359)), 0, ISBLANK(DS359), $Q359-$S359+HC359-CM359-ET359)</f>
        <v/>
      </c>
    </row>
    <row r="360" spans="1:235" ht="16.5" x14ac:dyDescent="0.3">
      <c r="A360" s="144"/>
      <c r="B360" s="106"/>
      <c r="C360" s="106"/>
      <c r="D360" s="107"/>
      <c r="E360" s="131"/>
      <c r="F360" s="137"/>
      <c r="G360" s="2"/>
      <c r="H360" s="2"/>
      <c r="I360" s="2"/>
      <c r="J360" s="2"/>
      <c r="K360" s="2"/>
      <c r="L360" s="2"/>
      <c r="M360" s="140"/>
      <c r="N360" s="137"/>
      <c r="O360" s="138"/>
      <c r="P360" s="133"/>
      <c r="Q360" s="94">
        <f t="shared" si="133"/>
        <v>0</v>
      </c>
      <c r="R360" s="1"/>
      <c r="S360" s="1"/>
      <c r="T360" s="2"/>
      <c r="U360" s="2"/>
      <c r="V360" s="82">
        <f t="shared" si="134"/>
        <v>0</v>
      </c>
      <c r="W360" s="121"/>
      <c r="X360" s="108"/>
      <c r="AU360" s="105"/>
      <c r="AV360" s="105"/>
      <c r="AW360" s="105"/>
      <c r="AX360" s="105"/>
      <c r="AY360" s="105"/>
      <c r="AZ360" s="105"/>
      <c r="BA360" s="105"/>
      <c r="BB360" s="105"/>
      <c r="BC360" s="105"/>
      <c r="BD360" s="105"/>
      <c r="BE360" s="105"/>
      <c r="BF360" s="105"/>
      <c r="BG360" s="105"/>
      <c r="BH360" s="105"/>
      <c r="BI360" s="105"/>
      <c r="BJ360" s="105"/>
      <c r="BK360" s="105"/>
      <c r="BL360" s="105"/>
      <c r="BM360" s="105"/>
      <c r="BN360" s="105"/>
      <c r="BO360" s="105"/>
      <c r="BP360" s="105"/>
      <c r="BQ360" s="105"/>
      <c r="BR360" s="105"/>
      <c r="BS360" s="105"/>
      <c r="BT360" s="105"/>
      <c r="BU360" s="105"/>
      <c r="BV360" s="105"/>
      <c r="BW360" s="105"/>
      <c r="BX360" s="105"/>
      <c r="BZ360" s="99"/>
      <c r="CA360" s="105" t="s">
        <v>32</v>
      </c>
      <c r="CB360" s="105"/>
      <c r="CC360" s="105"/>
      <c r="CD360" s="105"/>
      <c r="CE360" s="105"/>
      <c r="CF360" s="105"/>
      <c r="CG360" s="105"/>
      <c r="CH360" s="105"/>
      <c r="CI360" s="105"/>
      <c r="CJ360" s="105"/>
      <c r="CK360" s="105"/>
      <c r="CL360" s="105"/>
      <c r="CM360" s="105"/>
      <c r="CN360" s="105"/>
      <c r="CO360" s="105"/>
      <c r="CP360" s="105" t="s">
        <v>32</v>
      </c>
      <c r="CQ360" s="105"/>
      <c r="CR360" s="105"/>
      <c r="CS360" s="105"/>
      <c r="CT360" s="105"/>
      <c r="CU360" s="105"/>
      <c r="CV360" s="105"/>
      <c r="CW360" s="105"/>
      <c r="CX360" s="105"/>
      <c r="CY360" s="105"/>
      <c r="CZ360" s="105"/>
      <c r="DA360" s="105"/>
      <c r="DB360" s="105"/>
      <c r="DC360" s="105"/>
      <c r="DD360" s="105"/>
      <c r="DE360" s="99"/>
      <c r="DF360" s="99"/>
      <c r="DG360" s="105"/>
      <c r="DH360" s="105"/>
      <c r="DI360" s="105"/>
      <c r="DJ360" s="105"/>
      <c r="DK360" s="105"/>
      <c r="DL360" s="105"/>
      <c r="DM360" s="105"/>
      <c r="DN360" s="105"/>
      <c r="DO360" s="105"/>
      <c r="DP360" s="105"/>
      <c r="DQ360" s="105"/>
      <c r="DR360" s="105"/>
      <c r="DS360" s="105"/>
      <c r="DT360" s="105"/>
      <c r="DU360" s="105"/>
      <c r="DV360" s="105"/>
      <c r="DW360" s="105"/>
      <c r="DX360" s="105"/>
      <c r="DY360" s="105"/>
      <c r="DZ360" s="105"/>
      <c r="EA360" s="105"/>
      <c r="EB360" s="105"/>
      <c r="EC360" s="105"/>
      <c r="ED360" s="105"/>
      <c r="EE360" s="105"/>
      <c r="EF360" s="105"/>
      <c r="EG360" s="105"/>
      <c r="EH360" s="105"/>
      <c r="EI360" s="105"/>
      <c r="EJ360" s="105"/>
      <c r="EL360" s="146" t="str" cm="1">
        <f t="array" ref="EL360">IF(OR(EL$1=0, $A360="", _xlfn.XLOOKUP(EL$1, $Z$2:$Z$18, $AD$2:$AD$18, "")=""),"",SQRT((_xlfn.XLOOKUP(EL$1,$Z$2:$Z$18,$AA$2:$AA$18)-$T360)^2+(_xlfn.XLOOKUP(EL$1,$Z$2:$Z$18,$AB$2:$AB$18)-$U360)^2+(_xlfn.XLOOKUP(EL$1,$Z$2:$Z$18,$AC$2:$AC$18-$V360)^2)))</f>
        <v/>
      </c>
      <c r="EM360" s="96" t="str" cm="1">
        <f t="array" ref="EM360">IF(OR(EM$1=0, $A360="", _xlfn.XLOOKUP(EM$1, $Z$2:$Z$18, $AD$2:$AD$18, "")=""),"",SQRT((_xlfn.XLOOKUP(EM$1,$Z$2:$Z$18,$AA$2:$AA$18)-$T360)^2+(_xlfn.XLOOKUP(EM$1,$Z$2:$Z$18,$AB$2:$AB$18)-$U360)^2+(_xlfn.XLOOKUP(EM$1,$Z$2:$Z$18,$AC$2:$AC$18-$V360)^2)))</f>
        <v/>
      </c>
      <c r="EN360" s="96" t="str" cm="1">
        <f t="array" ref="EN360">IF(OR(EN$1=0, $A360="", _xlfn.XLOOKUP(EN$1, $Z$2:$Z$18, $AD$2:$AD$18, "")=""),"",SQRT((_xlfn.XLOOKUP(EN$1,$Z$2:$Z$18,$AA$2:$AA$18)-$T360)^2+(_xlfn.XLOOKUP(EN$1,$Z$2:$Z$18,$AB$2:$AB$18)-$U360)^2+(_xlfn.XLOOKUP(EN$1,$Z$2:$Z$18,$AC$2:$AC$18-$V360)^2)))</f>
        <v/>
      </c>
      <c r="EO360" s="96" t="str" cm="1">
        <f t="array" ref="EO360">IF(OR(EO$1=0, $A360="", _xlfn.XLOOKUP(EO$1, $Z$2:$Z$18, $AD$2:$AD$18, "")=""),"",SQRT((_xlfn.XLOOKUP(EO$1,$Z$2:$Z$18,$AA$2:$AA$18)-$T360)^2+(_xlfn.XLOOKUP(EO$1,$Z$2:$Z$18,$AB$2:$AB$18)-$U360)^2+(_xlfn.XLOOKUP(EO$1,$Z$2:$Z$18,$AC$2:$AC$18-$V360)^2)))</f>
        <v/>
      </c>
      <c r="EP360" s="96" t="str" cm="1">
        <f t="array" ref="EP360">IF(OR(EP$1=0, $A360="", _xlfn.XLOOKUP(EP$1, $Z$2:$Z$18, $AD$2:$AD$18, "")=""),"",SQRT((_xlfn.XLOOKUP(EP$1,$Z$2:$Z$18,$AA$2:$AA$18)-$T360)^2+(_xlfn.XLOOKUP(EP$1,$Z$2:$Z$18,$AB$2:$AB$18)-$U360)^2+(_xlfn.XLOOKUP(EP$1,$Z$2:$Z$18,$AC$2:$AC$18-$V360)^2)))</f>
        <v/>
      </c>
      <c r="EQ360" s="96" t="str" cm="1">
        <f t="array" ref="EQ360">IF(OR(EQ$1=0, $A360="", _xlfn.XLOOKUP(EQ$1, $Z$2:$Z$18, $AD$2:$AD$18, "")=""),"",SQRT((_xlfn.XLOOKUP(EQ$1,$Z$2:$Z$18,$AA$2:$AA$18)-$T360)^2+(_xlfn.XLOOKUP(EQ$1,$Z$2:$Z$18,$AB$2:$AB$18)-$U360)^2+(_xlfn.XLOOKUP(EQ$1,$Z$2:$Z$18,$AC$2:$AC$18-$V360)^2)))</f>
        <v/>
      </c>
      <c r="ER360" s="96" t="str" cm="1">
        <f t="array" ref="ER360">IF(OR(ER$1=0, $A360="", _xlfn.XLOOKUP(ER$1, $Z$2:$Z$18, $AD$2:$AD$18, "")=""),"",SQRT((_xlfn.XLOOKUP(ER$1,$Z$2:$Z$18,$AA$2:$AA$18)-$T360)^2+(_xlfn.XLOOKUP(ER$1,$Z$2:$Z$18,$AB$2:$AB$18)-$U360)^2+(_xlfn.XLOOKUP(ER$1,$Z$2:$Z$18,$AC$2:$AC$18-$V360)^2)))</f>
        <v/>
      </c>
      <c r="ES360" s="96" t="str" cm="1">
        <f t="array" ref="ES360">IF(OR(ES$1=0, $A360="", _xlfn.XLOOKUP(ES$1, $Z$2:$Z$18, $AD$2:$AD$18, "")=""),"",SQRT((_xlfn.XLOOKUP(ES$1,$Z$2:$Z$18,$AA$2:$AA$18)-$T360)^2+(_xlfn.XLOOKUP(ES$1,$Z$2:$Z$18,$AB$2:$AB$18)-$U360)^2+(_xlfn.XLOOKUP(ES$1,$Z$2:$Z$18,$AC$2:$AC$18-$V360)^2)))</f>
        <v/>
      </c>
      <c r="ET360" s="97" t="str" cm="1">
        <f t="array" ref="ET360">IF(OR(ET$1=0, $A360="", _xlfn.XLOOKUP(ET$1, $Z$2:$Z$18, $AD$2:$AD$18, "")=""),"",SQRT((_xlfn.XLOOKUP(ET$1,$Z$2:$Z$18,$AA$2:$AA$18)-$T360)^2+(_xlfn.XLOOKUP(ET$1,$Z$2:$Z$18,$AB$2:$AB$18)-$U360)^2+(_xlfn.XLOOKUP(ET$1,$Z$2:$Z$18,$AC$2:$AC$18-$V360)^2)))</f>
        <v/>
      </c>
      <c r="EU360" s="97" t="str" cm="1">
        <f t="array" ref="EU360">IF(OR(EU$1=0, $A360="", _xlfn.XLOOKUP(EU$1, $Z$2:$Z$18, $AD$2:$AD$18, "")=""),"",SQRT((_xlfn.XLOOKUP(EU$1,$Z$2:$Z$18,$AA$2:$AA$18)-$T360)^2+(_xlfn.XLOOKUP(EU$1,$Z$2:$Z$18,$AB$2:$AB$18)-$U360)^2+(_xlfn.XLOOKUP(EU$1,$Z$2:$Z$18,$AC$2:$AC$18-$V360)^2)))</f>
        <v/>
      </c>
      <c r="EV360" s="97" t="str" cm="1">
        <f t="array" ref="EV360">IF(OR(EV$1=0, $A360="", _xlfn.XLOOKUP(EV$1, $Z$2:$Z$18, $AD$2:$AD$18, "")=""),"",SQRT((_xlfn.XLOOKUP(EV$1,$Z$2:$Z$18,$AA$2:$AA$18)-$T360)^2+(_xlfn.XLOOKUP(EV$1,$Z$2:$Z$18,$AB$2:$AB$18)-$U360)^2+(_xlfn.XLOOKUP(EV$1,$Z$2:$Z$18,$AC$2:$AC$18-$V360)^2)))</f>
        <v/>
      </c>
      <c r="EW360" s="97" t="str" cm="1">
        <f t="array" ref="EW360">IF(OR(EW$1=0, $A360="", _xlfn.XLOOKUP(EW$1, $Z$2:$Z$18, $AD$2:$AD$18, "")=""),"",SQRT((_xlfn.XLOOKUP(EW$1,$Z$2:$Z$18,$AA$2:$AA$18)-$T360)^2+(_xlfn.XLOOKUP(EW$1,$Z$2:$Z$18,$AB$2:$AB$18)-$U360)^2+(_xlfn.XLOOKUP(EW$1,$Z$2:$Z$18,$AC$2:$AC$18-$V360)^2)))</f>
        <v/>
      </c>
      <c r="EX360" s="97" t="str" cm="1">
        <f t="array" ref="EX360">IF(OR(EX$1=0, $A360="", _xlfn.XLOOKUP(EX$1, $Z$2:$Z$18, $AD$2:$AD$18, "")=""),"",SQRT((_xlfn.XLOOKUP(EX$1,$Z$2:$Z$18,$AA$2:$AA$18)-$T360)^2+(_xlfn.XLOOKUP(EX$1,$Z$2:$Z$18,$AB$2:$AB$18)-$U360)^2+(_xlfn.XLOOKUP(EX$1,$Z$2:$Z$18,$AC$2:$AC$18-$V360)^2)))</f>
        <v/>
      </c>
      <c r="EY360" s="97" t="str" cm="1">
        <f t="array" ref="EY360">IF(OR(EY$1=0, $A360="", _xlfn.XLOOKUP(EY$1, $Z$2:$Z$18, $AD$2:$AD$18, "")=""),"",SQRT((_xlfn.XLOOKUP(EY$1,$Z$2:$Z$18,$AA$2:$AA$18)-$T360)^2+(_xlfn.XLOOKUP(EY$1,$Z$2:$Z$18,$AB$2:$AB$18)-$U360)^2+(_xlfn.XLOOKUP(EY$1,$Z$2:$Z$18,$AC$2:$AC$18-$V360)^2)))</f>
        <v/>
      </c>
      <c r="EZ360" s="98" t="str" cm="1">
        <f t="array" ref="EZ360">IF(OR(EZ$1=0, $A360="", _xlfn.XLOOKUP(EZ$1, $Z$2:$Z$18, $AD$2:$AD$18, "")=""),"",SQRT((_xlfn.XLOOKUP(EZ$1,$Z$2:$Z$18,$AA$2:$AA$18)-$T360)^2+(_xlfn.XLOOKUP(EZ$1,$Z$2:$Z$18,$AB$2:$AB$18)-$U360)^2+(_xlfn.XLOOKUP(EZ$1,$Z$2:$Z$18,$AC$2:$AC$18-$V360)^2)))</f>
        <v/>
      </c>
      <c r="FA360" s="146" t="str" cm="1">
        <f t="array" ref="FA360">IF(OR(FA$1=0, $A360="", _xlfn.XLOOKUP(FA$1, $Z$2:$Z$18, $AD$2:$AD$18, "")=""),"",SQRT((_xlfn.XLOOKUP(FA$1,$Z$2:$Z$18,$AA$2:$AA$18)-$T360)^2+(_xlfn.XLOOKUP(FA$1,$Z$2:$Z$18,$AB$2:$AB$18)-$U360)^2+(_xlfn.XLOOKUP(FA$1,$Z$2:$Z$18,$AC$2:$AC$18-$V360)^2)))</f>
        <v/>
      </c>
      <c r="FB360" s="96" t="str" cm="1">
        <f t="array" ref="FB360">IF(OR(FB$1=0, $A360="", _xlfn.XLOOKUP(FB$1, $Z$2:$Z$18, $AD$2:$AD$18, "")=""),"",SQRT((_xlfn.XLOOKUP(FB$1,$Z$2:$Z$18,$AA$2:$AA$18)-$T360)^2+(_xlfn.XLOOKUP(FB$1,$Z$2:$Z$18,$AB$2:$AB$18)-$U360)^2+(_xlfn.XLOOKUP(FB$1,$Z$2:$Z$18,$AC$2:$AC$18-$V360)^2)))</f>
        <v/>
      </c>
      <c r="FC360" s="96" t="str" cm="1">
        <f t="array" ref="FC360">IF(OR(FC$1=0, $A360="", _xlfn.XLOOKUP(FC$1, $Z$2:$Z$18, $AD$2:$AD$18, "")=""),"",SQRT((_xlfn.XLOOKUP(FC$1,$Z$2:$Z$18,$AA$2:$AA$18)-$T360)^2+(_xlfn.XLOOKUP(FC$1,$Z$2:$Z$18,$AB$2:$AB$18)-$U360)^2+(_xlfn.XLOOKUP(FC$1,$Z$2:$Z$18,$AC$2:$AC$18-$V360)^2)))</f>
        <v/>
      </c>
      <c r="FD360" s="96" t="str" cm="1">
        <f t="array" ref="FD360">IF(OR(FD$1=0, $A360="", _xlfn.XLOOKUP(FD$1, $Z$2:$Z$18, $AD$2:$AD$18, "")=""),"",SQRT((_xlfn.XLOOKUP(FD$1,$Z$2:$Z$18,$AA$2:$AA$18)-$T360)^2+(_xlfn.XLOOKUP(FD$1,$Z$2:$Z$18,$AB$2:$AB$18)-$U360)^2+(_xlfn.XLOOKUP(FD$1,$Z$2:$Z$18,$AC$2:$AC$18-$V360)^2)))</f>
        <v/>
      </c>
      <c r="FE360" s="96" t="str" cm="1">
        <f t="array" ref="FE360">IF(OR(FE$1=0, $A360="", _xlfn.XLOOKUP(FE$1, $Z$2:$Z$18, $AD$2:$AD$18, "")=""),"",SQRT((_xlfn.XLOOKUP(FE$1,$Z$2:$Z$18,$AA$2:$AA$18)-$T360)^2+(_xlfn.XLOOKUP(FE$1,$Z$2:$Z$18,$AB$2:$AB$18)-$U360)^2+(_xlfn.XLOOKUP(FE$1,$Z$2:$Z$18,$AC$2:$AC$18-$V360)^2)))</f>
        <v/>
      </c>
      <c r="FF360" s="96" t="str" cm="1">
        <f t="array" ref="FF360">IF(OR(FF$1=0, $A360="", _xlfn.XLOOKUP(FF$1, $Z$2:$Z$18, $AD$2:$AD$18, "")=""),"",SQRT((_xlfn.XLOOKUP(FF$1,$Z$2:$Z$18,$AA$2:$AA$18)-$T360)^2+(_xlfn.XLOOKUP(FF$1,$Z$2:$Z$18,$AB$2:$AB$18)-$U360)^2+(_xlfn.XLOOKUP(FF$1,$Z$2:$Z$18,$AC$2:$AC$18-$V360)^2)))</f>
        <v/>
      </c>
      <c r="FG360" s="96" t="str" cm="1">
        <f t="array" ref="FG360">IF(OR(FG$1=0, $A360="", _xlfn.XLOOKUP(FG$1, $Z$2:$Z$18, $AD$2:$AD$18, "")=""),"",SQRT((_xlfn.XLOOKUP(FG$1,$Z$2:$Z$18,$AA$2:$AA$18)-$T360)^2+(_xlfn.XLOOKUP(FG$1,$Z$2:$Z$18,$AB$2:$AB$18)-$U360)^2+(_xlfn.XLOOKUP(FG$1,$Z$2:$Z$18,$AC$2:$AC$18-$V360)^2)))</f>
        <v/>
      </c>
      <c r="FH360" s="96" t="str" cm="1">
        <f t="array" ref="FH360">IF(OR(FH$1=0, $A360="", _xlfn.XLOOKUP(FH$1, $Z$2:$Z$18, $AD$2:$AD$18, "")=""),"",SQRT((_xlfn.XLOOKUP(FH$1,$Z$2:$Z$18,$AA$2:$AA$18)-$T360)^2+(_xlfn.XLOOKUP(FH$1,$Z$2:$Z$18,$AB$2:$AB$18)-$U360)^2+(_xlfn.XLOOKUP(FH$1,$Z$2:$Z$18,$AC$2:$AC$18-$V360)^2)))</f>
        <v/>
      </c>
      <c r="FI360" s="97" t="str" cm="1">
        <f t="array" ref="FI360">IF(OR(FI$1=0, $A360="", _xlfn.XLOOKUP(FI$1, $Z$2:$Z$18, $AD$2:$AD$18, "")=""),"",SQRT((_xlfn.XLOOKUP(FI$1,$Z$2:$Z$18,$AA$2:$AA$18)-$T360)^2+(_xlfn.XLOOKUP(FI$1,$Z$2:$Z$18,$AB$2:$AB$18)-$U360)^2+(_xlfn.XLOOKUP(FI$1,$Z$2:$Z$18,$AC$2:$AC$18-$V360)^2)))</f>
        <v/>
      </c>
      <c r="FJ360" s="97" t="str" cm="1">
        <f t="array" ref="FJ360">IF(OR(FJ$1=0, $A360="", _xlfn.XLOOKUP(FJ$1, $Z$2:$Z$18, $AD$2:$AD$18, "")=""),"",SQRT((_xlfn.XLOOKUP(FJ$1,$Z$2:$Z$18,$AA$2:$AA$18)-$T360)^2+(_xlfn.XLOOKUP(FJ$1,$Z$2:$Z$18,$AB$2:$AB$18)-$U360)^2+(_xlfn.XLOOKUP(FJ$1,$Z$2:$Z$18,$AC$2:$AC$18-$V360)^2)))</f>
        <v/>
      </c>
      <c r="FK360" s="97" t="str" cm="1">
        <f t="array" ref="FK360">IF(OR(FK$1=0, $A360="", _xlfn.XLOOKUP(FK$1, $Z$2:$Z$18, $AD$2:$AD$18, "")=""),"",SQRT((_xlfn.XLOOKUP(FK$1,$Z$2:$Z$18,$AA$2:$AA$18)-$T360)^2+(_xlfn.XLOOKUP(FK$1,$Z$2:$Z$18,$AB$2:$AB$18)-$U360)^2+(_xlfn.XLOOKUP(FK$1,$Z$2:$Z$18,$AC$2:$AC$18-$V360)^2)))</f>
        <v/>
      </c>
      <c r="FL360" s="97" t="str" cm="1">
        <f t="array" ref="FL360">IF(OR(FL$1=0, $A360="", _xlfn.XLOOKUP(FL$1, $Z$2:$Z$18, $AD$2:$AD$18, "")=""),"",SQRT((_xlfn.XLOOKUP(FL$1,$Z$2:$Z$18,$AA$2:$AA$18)-$T360)^2+(_xlfn.XLOOKUP(FL$1,$Z$2:$Z$18,$AB$2:$AB$18)-$U360)^2+(_xlfn.XLOOKUP(FL$1,$Z$2:$Z$18,$AC$2:$AC$18-$V360)^2)))</f>
        <v/>
      </c>
      <c r="FM360" s="97" t="str" cm="1">
        <f t="array" ref="FM360">IF(OR(FM$1=0, $A360="", _xlfn.XLOOKUP(FM$1, $Z$2:$Z$18, $AD$2:$AD$18, "")=""),"",SQRT((_xlfn.XLOOKUP(FM$1,$Z$2:$Z$18,$AA$2:$AA$18)-$T360)^2+(_xlfn.XLOOKUP(FM$1,$Z$2:$Z$18,$AB$2:$AB$18)-$U360)^2+(_xlfn.XLOOKUP(FM$1,$Z$2:$Z$18,$AC$2:$AC$18-$V360)^2)))</f>
        <v/>
      </c>
      <c r="FN360" s="97" t="str" cm="1">
        <f t="array" ref="FN360">IF(OR(FN$1=0, $A360="", _xlfn.XLOOKUP(FN$1, $Z$2:$Z$18, $AD$2:$AD$18, "")=""),"",SQRT((_xlfn.XLOOKUP(FN$1,$Z$2:$Z$18,$AA$2:$AA$18)-$T360)^2+(_xlfn.XLOOKUP(FN$1,$Z$2:$Z$18,$AB$2:$AB$18)-$U360)^2+(_xlfn.XLOOKUP(FN$1,$Z$2:$Z$18,$AC$2:$AC$18-$V360)^2)))</f>
        <v/>
      </c>
      <c r="FO360" s="98" t="str" cm="1">
        <f t="array" ref="FO360">IF(OR(FO$1=0, $A360="", _xlfn.XLOOKUP(FO$1, $Z$2:$Z$18, $AD$2:$AD$18, "")=""),"",SQRT((_xlfn.XLOOKUP(FO$1,$Z$2:$Z$18,$AA$2:$AA$18)-$T360)^2+(_xlfn.XLOOKUP(FO$1,$Z$2:$Z$18,$AB$2:$AB$18)-$U360)^2+(_xlfn.XLOOKUP(FO$1,$Z$2:$Z$18,$AC$2:$AC$18-$V360)^2)))</f>
        <v/>
      </c>
      <c r="FP360" s="99"/>
      <c r="FQ360" s="99"/>
      <c r="FR360" s="100">
        <f t="shared" si="135"/>
        <v>0</v>
      </c>
      <c r="FS360" s="109">
        <f t="shared" si="136"/>
        <v>0</v>
      </c>
      <c r="FT360" s="109">
        <f t="shared" si="137"/>
        <v>0</v>
      </c>
      <c r="FU360" s="109">
        <f t="shared" si="138"/>
        <v>0</v>
      </c>
      <c r="FV360" s="109">
        <f t="shared" si="139"/>
        <v>0</v>
      </c>
      <c r="FW360" s="109">
        <f t="shared" si="140"/>
        <v>0</v>
      </c>
      <c r="FX360" s="109">
        <f t="shared" si="141"/>
        <v>0</v>
      </c>
      <c r="FY360" s="109">
        <f t="shared" si="142"/>
        <v>0</v>
      </c>
      <c r="FZ360" s="110">
        <f t="shared" si="143"/>
        <v>0</v>
      </c>
      <c r="GA360" s="110">
        <f t="shared" si="144"/>
        <v>0</v>
      </c>
      <c r="GB360" s="110">
        <f t="shared" si="145"/>
        <v>0</v>
      </c>
      <c r="GC360" s="110">
        <f t="shared" si="146"/>
        <v>0</v>
      </c>
      <c r="GD360" s="110">
        <f t="shared" si="147"/>
        <v>0</v>
      </c>
      <c r="GE360" s="110">
        <f t="shared" si="148"/>
        <v>0</v>
      </c>
      <c r="GF360" s="111">
        <f t="shared" si="149"/>
        <v>0</v>
      </c>
      <c r="GG360" s="100">
        <f t="shared" si="150"/>
        <v>0</v>
      </c>
      <c r="GH360" s="109">
        <f t="shared" si="151"/>
        <v>0</v>
      </c>
      <c r="GI360" s="109">
        <f t="shared" si="152"/>
        <v>0</v>
      </c>
      <c r="GJ360" s="109">
        <f t="shared" si="153"/>
        <v>0</v>
      </c>
      <c r="GK360" s="109">
        <f t="shared" si="154"/>
        <v>0</v>
      </c>
      <c r="GL360" s="109">
        <f t="shared" si="155"/>
        <v>0</v>
      </c>
      <c r="GM360" s="109">
        <f t="shared" si="156"/>
        <v>0</v>
      </c>
      <c r="GN360" s="109">
        <f t="shared" si="157"/>
        <v>0</v>
      </c>
      <c r="GO360" s="110">
        <f t="shared" si="158"/>
        <v>0</v>
      </c>
      <c r="GP360" s="110">
        <f t="shared" si="159"/>
        <v>0</v>
      </c>
      <c r="GQ360" s="110">
        <f t="shared" si="160"/>
        <v>0</v>
      </c>
      <c r="GR360" s="110">
        <f t="shared" si="161"/>
        <v>0</v>
      </c>
      <c r="GS360" s="110">
        <f t="shared" si="162"/>
        <v>0</v>
      </c>
      <c r="GT360" s="110">
        <f t="shared" si="163"/>
        <v>0</v>
      </c>
      <c r="GU360" s="111">
        <f t="shared" si="164"/>
        <v>0</v>
      </c>
      <c r="GX360" s="151" cm="1">
        <f t="array" ref="GX360">_xlfn.IFS(GX$1= 0,"", NOT(ISBLANK(CA360)), 0, ISBLANK(CA360), $Q360-$S360+FR360-AU360-DG360)</f>
        <v>0</v>
      </c>
      <c r="GY360" s="152" cm="1">
        <f t="array" ref="GY360">_xlfn.IFS(GY$1= 0,"", NOT(ISBLANK(CB360)), 0, ISBLANK(CB360), $Q360-$S360+FS360-AV360-DH360)</f>
        <v>0</v>
      </c>
      <c r="GZ360" s="152" cm="1">
        <f t="array" ref="GZ360">_xlfn.IFS(GZ$1= 0,"", NOT(ISBLANK(CC360)), 0, ISBLANK(CC360), $Q360-$S360+FT360-AW360-DI360)</f>
        <v>0</v>
      </c>
      <c r="HA360" s="152" cm="1">
        <f t="array" ref="HA360">_xlfn.IFS(HA$1= 0,"", NOT(ISBLANK(CD360)), 0, ISBLANK(CD360), $Q360-$S360+FU360-AX360-DJ360)</f>
        <v>0</v>
      </c>
      <c r="HB360" s="152" cm="1">
        <f t="array" ref="HB360">_xlfn.IFS(HB$1= 0,"", NOT(ISBLANK(CE360)), 0, ISBLANK(CE360), $Q360-$S360+FV360-AY360-DK360)</f>
        <v>0</v>
      </c>
      <c r="HC360" s="152" cm="1">
        <f t="array" ref="HC360">_xlfn.IFS(HC$1= 0,"", NOT(ISBLANK(CF360)), 0, ISBLANK(CF360), $Q360-$S360+FW360-AZ360-DL360)</f>
        <v>0</v>
      </c>
      <c r="HD360" s="152" cm="1">
        <f t="array" ref="HD360">_xlfn.IFS(HD$1= 0,"", NOT(ISBLANK(CG360)), 0, ISBLANK(CG360), $Q360-$S360+FX360-BA360-DM360)</f>
        <v>0</v>
      </c>
      <c r="HE360" s="152" t="str" cm="1">
        <f t="array" ref="HE360">_xlfn.IFS(HE$1= 0,"", NOT(ISBLANK(CH360)), 0, ISBLANK(CH360), $Q360-$S360+FY360-BB360-DN360)</f>
        <v/>
      </c>
      <c r="HF360" s="152" t="str" cm="1">
        <f t="array" ref="HF360">_xlfn.IFS(HF$1= 0,"", NOT(ISBLANK(CI360)), 0, ISBLANK(CI360), $Q360-$S360+FZ360-BC360-DO360)</f>
        <v/>
      </c>
      <c r="HG360" s="152" t="str" cm="1">
        <f t="array" ref="HG360">_xlfn.IFS(HG$1= 0,"", NOT(ISBLANK(CJ360)), 0, ISBLANK(CJ360), $Q360-$S360+GA360-BD360-DP360)</f>
        <v/>
      </c>
      <c r="HH360" s="152" t="str" cm="1">
        <f t="array" ref="HH360">_xlfn.IFS(HH$1= 0,"", NOT(ISBLANK(CK360)), 0, ISBLANK(CK360), $Q360-$S360+GB360-BE360-DQ360)</f>
        <v/>
      </c>
      <c r="HI360" s="152" t="str" cm="1">
        <f t="array" ref="HI360">_xlfn.IFS(HI$1= 0,"", NOT(ISBLANK(CL360)), 0, ISBLANK(CL360), $Q360-$S360+GC360-BF360-DR360)</f>
        <v/>
      </c>
      <c r="HJ360" s="152" t="str" cm="1">
        <f t="array" ref="HJ360">_xlfn.IFS(HJ$1= 0,"", NOT(ISBLANK(CM360)), 0, ISBLANK(CM360), $Q360-$S360+GD360-BG360-DS360)</f>
        <v/>
      </c>
      <c r="HK360" s="152" t="str" cm="1">
        <f t="array" ref="HK360">_xlfn.IFS(HK$1= 0,"", NOT(ISBLANK(CN360)), 0, ISBLANK(CN360), $Q360-$S360+GE360-BH360-DT360)</f>
        <v/>
      </c>
      <c r="HL360" s="153" t="str" cm="1">
        <f t="array" ref="HL360">_xlfn.IFS(HL$1= 0,"", NOT(ISBLANK(CO360)), 0, ISBLANK(CO360), $Q360-$S360+GF360-BI360-DU360)</f>
        <v/>
      </c>
      <c r="HM360" s="153" t="str" cm="1">
        <f t="array" ref="HM360">_xlfn.IFS(HM$1= 0,"", NOT(ISBLANK(DE360)), 0, ISBLANK(DE360), $Q360-$S360+IC360-BY360-#REF!)</f>
        <v/>
      </c>
      <c r="HN360" s="153" t="e" cm="1">
        <f t="array" ref="HN360">_xlfn.IFS(HN$1= 0,"", NOT(ISBLANK(DF360)), 0, ISBLANK(DF360), $Q360-$S360+ID360-BZ360-#REF!)</f>
        <v>#REF!</v>
      </c>
      <c r="HO360" s="153" t="e" cm="1">
        <f t="array" ref="HO360">_xlfn.IFS(HO$1= 0,"", NOT(ISBLANK(DG360)), 0, ISBLANK(DG360), $Q360-$S360+IE360-CA360-#REF!)</f>
        <v>#VALUE!</v>
      </c>
      <c r="HP360" s="153" t="e" cm="1">
        <f t="array" ref="HP360">_xlfn.IFS(HP$1= 0,"", NOT(ISBLANK(DH360)), 0, ISBLANK(DH360), $Q360-$S360+IF360-CB360-#REF!)</f>
        <v>#REF!</v>
      </c>
      <c r="HQ360" s="153" t="e" cm="1">
        <f t="array" ref="HQ360">_xlfn.IFS(HQ$1= 0,"", NOT(ISBLANK(DI360)), 0, ISBLANK(DI360), $Q360-$S360+IG360-CC360-#REF!)</f>
        <v>#REF!</v>
      </c>
      <c r="HR360" s="153" cm="1">
        <f t="array" ref="HR360">_xlfn.IFS(HR$1= 0,"", NOT(ISBLANK(DJ360)), 0, ISBLANK(DJ360), $Q360-$S360+IH360-CD360-EK360)</f>
        <v>0</v>
      </c>
      <c r="HS360" s="153" t="e" cm="1">
        <f t="array" ref="HS360">_xlfn.IFS(HS$1= 0,"", NOT(ISBLANK(DK360)), 0, ISBLANK(DK360), $Q360-$S360+II360-CE360-EL360)</f>
        <v>#VALUE!</v>
      </c>
      <c r="HT360" s="153" t="e" cm="1">
        <f t="array" ref="HT360">_xlfn.IFS(HT$1= 0,"", NOT(ISBLANK(DL360)), 0, ISBLANK(DL360), $Q360-$S360+GV360-CF360-EM360)</f>
        <v>#VALUE!</v>
      </c>
      <c r="HU360" s="153" t="e" cm="1">
        <f t="array" ref="HU360">_xlfn.IFS(HU$1= 0,"", NOT(ISBLANK(DM360)), 0, ISBLANK(DM360), $Q360-$S360+GW360-CG360-EN360)</f>
        <v>#VALUE!</v>
      </c>
      <c r="HV360" s="153" t="str" cm="1">
        <f t="array" ref="HV360">_xlfn.IFS(HV$1= 0,"", NOT(ISBLANK(DN360)), 0, ISBLANK(DN360), $Q360-$S360+GX360-CH360-EO360)</f>
        <v/>
      </c>
      <c r="HW360" s="153" t="str" cm="1">
        <f t="array" ref="HW360">_xlfn.IFS(HW$1= 0,"", NOT(ISBLANK(DO360)), 0, ISBLANK(DO360), $Q360-$S360+GY360-CI360-EP360)</f>
        <v/>
      </c>
      <c r="HX360" s="153" t="str" cm="1">
        <f t="array" ref="HX360">_xlfn.IFS(HX$1= 0,"", NOT(ISBLANK(DP360)), 0, ISBLANK(DP360), $Q360-$S360+GZ360-CJ360-EQ360)</f>
        <v/>
      </c>
      <c r="HY360" s="153" t="str" cm="1">
        <f t="array" ref="HY360">_xlfn.IFS(HY$1= 0,"", NOT(ISBLANK(DQ360)), 0, ISBLANK(DQ360), $Q360-$S360+HA360-CK360-ER360)</f>
        <v/>
      </c>
      <c r="HZ360" s="153" t="str" cm="1">
        <f t="array" ref="HZ360">_xlfn.IFS(HZ$1= 0,"", NOT(ISBLANK(DR360)), 0, ISBLANK(DR360), $Q360-$S360+HB360-CL360-ES360)</f>
        <v/>
      </c>
      <c r="IA360" s="153" t="str" cm="1">
        <f t="array" ref="IA360">_xlfn.IFS(IA$1= 0,"", NOT(ISBLANK(DS360)), 0, ISBLANK(DS360), $Q360-$S360+HC360-CM360-ET360)</f>
        <v/>
      </c>
    </row>
    <row r="361" spans="1:235" ht="16.5" x14ac:dyDescent="0.3">
      <c r="A361" s="144"/>
      <c r="B361" s="106"/>
      <c r="C361" s="106"/>
      <c r="D361" s="107"/>
      <c r="E361" s="131"/>
      <c r="F361" s="137"/>
      <c r="G361" s="2"/>
      <c r="H361" s="2"/>
      <c r="I361" s="2"/>
      <c r="J361" s="2"/>
      <c r="K361" s="2"/>
      <c r="L361" s="2"/>
      <c r="M361" s="140"/>
      <c r="N361" s="137"/>
      <c r="O361" s="138"/>
      <c r="P361" s="133"/>
      <c r="Q361" s="94">
        <f t="shared" si="133"/>
        <v>0</v>
      </c>
      <c r="R361" s="1"/>
      <c r="S361" s="1"/>
      <c r="T361" s="2"/>
      <c r="U361" s="2"/>
      <c r="V361" s="82">
        <f t="shared" si="134"/>
        <v>0</v>
      </c>
      <c r="W361" s="121"/>
      <c r="X361" s="108"/>
      <c r="AU361" s="105"/>
      <c r="AV361" s="105"/>
      <c r="AW361" s="105"/>
      <c r="AX361" s="105"/>
      <c r="AY361" s="105"/>
      <c r="AZ361" s="105"/>
      <c r="BA361" s="105"/>
      <c r="BB361" s="105"/>
      <c r="BC361" s="105"/>
      <c r="BD361" s="105"/>
      <c r="BE361" s="105"/>
      <c r="BF361" s="105"/>
      <c r="BG361" s="105"/>
      <c r="BH361" s="105"/>
      <c r="BI361" s="105"/>
      <c r="BJ361" s="105"/>
      <c r="BK361" s="105"/>
      <c r="BL361" s="105"/>
      <c r="BM361" s="105"/>
      <c r="BN361" s="105"/>
      <c r="BO361" s="105"/>
      <c r="BP361" s="105"/>
      <c r="BQ361" s="105"/>
      <c r="BR361" s="105"/>
      <c r="BS361" s="105"/>
      <c r="BT361" s="105"/>
      <c r="BU361" s="105"/>
      <c r="BV361" s="105"/>
      <c r="BW361" s="105"/>
      <c r="BX361" s="105"/>
      <c r="BZ361" s="99"/>
      <c r="CA361" s="105" t="s">
        <v>32</v>
      </c>
      <c r="CB361" s="105"/>
      <c r="CC361" s="105"/>
      <c r="CD361" s="105"/>
      <c r="CE361" s="105"/>
      <c r="CF361" s="105"/>
      <c r="CG361" s="105"/>
      <c r="CH361" s="105"/>
      <c r="CI361" s="105"/>
      <c r="CJ361" s="105"/>
      <c r="CK361" s="105"/>
      <c r="CL361" s="105"/>
      <c r="CM361" s="105"/>
      <c r="CN361" s="105"/>
      <c r="CO361" s="105"/>
      <c r="CP361" s="105" t="s">
        <v>32</v>
      </c>
      <c r="CQ361" s="105"/>
      <c r="CR361" s="105"/>
      <c r="CS361" s="105"/>
      <c r="CT361" s="105"/>
      <c r="CU361" s="105"/>
      <c r="CV361" s="105"/>
      <c r="CW361" s="105"/>
      <c r="CX361" s="105"/>
      <c r="CY361" s="105"/>
      <c r="CZ361" s="105"/>
      <c r="DA361" s="105"/>
      <c r="DB361" s="105"/>
      <c r="DC361" s="105"/>
      <c r="DD361" s="105"/>
      <c r="DE361" s="99"/>
      <c r="DF361" s="99"/>
      <c r="DG361" s="105"/>
      <c r="DH361" s="105"/>
      <c r="DI361" s="105"/>
      <c r="DJ361" s="105"/>
      <c r="DK361" s="105"/>
      <c r="DL361" s="105"/>
      <c r="DM361" s="105"/>
      <c r="DN361" s="105"/>
      <c r="DO361" s="105"/>
      <c r="DP361" s="105"/>
      <c r="DQ361" s="105"/>
      <c r="DR361" s="105"/>
      <c r="DS361" s="105"/>
      <c r="DT361" s="105"/>
      <c r="DU361" s="105"/>
      <c r="DV361" s="105"/>
      <c r="DW361" s="105"/>
      <c r="DX361" s="105"/>
      <c r="DY361" s="105"/>
      <c r="DZ361" s="105"/>
      <c r="EA361" s="105"/>
      <c r="EB361" s="105"/>
      <c r="EC361" s="105"/>
      <c r="ED361" s="105"/>
      <c r="EE361" s="105"/>
      <c r="EF361" s="105"/>
      <c r="EG361" s="105"/>
      <c r="EH361" s="105"/>
      <c r="EI361" s="105"/>
      <c r="EJ361" s="105"/>
      <c r="EL361" s="146" t="str" cm="1">
        <f t="array" ref="EL361">IF(OR(EL$1=0, $A361="", _xlfn.XLOOKUP(EL$1, $Z$2:$Z$18, $AD$2:$AD$18, "")=""),"",SQRT((_xlfn.XLOOKUP(EL$1,$Z$2:$Z$18,$AA$2:$AA$18)-$T361)^2+(_xlfn.XLOOKUP(EL$1,$Z$2:$Z$18,$AB$2:$AB$18)-$U361)^2+(_xlfn.XLOOKUP(EL$1,$Z$2:$Z$18,$AC$2:$AC$18-$V361)^2)))</f>
        <v/>
      </c>
      <c r="EM361" s="96" t="str" cm="1">
        <f t="array" ref="EM361">IF(OR(EM$1=0, $A361="", _xlfn.XLOOKUP(EM$1, $Z$2:$Z$18, $AD$2:$AD$18, "")=""),"",SQRT((_xlfn.XLOOKUP(EM$1,$Z$2:$Z$18,$AA$2:$AA$18)-$T361)^2+(_xlfn.XLOOKUP(EM$1,$Z$2:$Z$18,$AB$2:$AB$18)-$U361)^2+(_xlfn.XLOOKUP(EM$1,$Z$2:$Z$18,$AC$2:$AC$18-$V361)^2)))</f>
        <v/>
      </c>
      <c r="EN361" s="96" t="str" cm="1">
        <f t="array" ref="EN361">IF(OR(EN$1=0, $A361="", _xlfn.XLOOKUP(EN$1, $Z$2:$Z$18, $AD$2:$AD$18, "")=""),"",SQRT((_xlfn.XLOOKUP(EN$1,$Z$2:$Z$18,$AA$2:$AA$18)-$T361)^2+(_xlfn.XLOOKUP(EN$1,$Z$2:$Z$18,$AB$2:$AB$18)-$U361)^2+(_xlfn.XLOOKUP(EN$1,$Z$2:$Z$18,$AC$2:$AC$18-$V361)^2)))</f>
        <v/>
      </c>
      <c r="EO361" s="96" t="str" cm="1">
        <f t="array" ref="EO361">IF(OR(EO$1=0, $A361="", _xlfn.XLOOKUP(EO$1, $Z$2:$Z$18, $AD$2:$AD$18, "")=""),"",SQRT((_xlfn.XLOOKUP(EO$1,$Z$2:$Z$18,$AA$2:$AA$18)-$T361)^2+(_xlfn.XLOOKUP(EO$1,$Z$2:$Z$18,$AB$2:$AB$18)-$U361)^2+(_xlfn.XLOOKUP(EO$1,$Z$2:$Z$18,$AC$2:$AC$18-$V361)^2)))</f>
        <v/>
      </c>
      <c r="EP361" s="96" t="str" cm="1">
        <f t="array" ref="EP361">IF(OR(EP$1=0, $A361="", _xlfn.XLOOKUP(EP$1, $Z$2:$Z$18, $AD$2:$AD$18, "")=""),"",SQRT((_xlfn.XLOOKUP(EP$1,$Z$2:$Z$18,$AA$2:$AA$18)-$T361)^2+(_xlfn.XLOOKUP(EP$1,$Z$2:$Z$18,$AB$2:$AB$18)-$U361)^2+(_xlfn.XLOOKUP(EP$1,$Z$2:$Z$18,$AC$2:$AC$18-$V361)^2)))</f>
        <v/>
      </c>
      <c r="EQ361" s="96" t="str" cm="1">
        <f t="array" ref="EQ361">IF(OR(EQ$1=0, $A361="", _xlfn.XLOOKUP(EQ$1, $Z$2:$Z$18, $AD$2:$AD$18, "")=""),"",SQRT((_xlfn.XLOOKUP(EQ$1,$Z$2:$Z$18,$AA$2:$AA$18)-$T361)^2+(_xlfn.XLOOKUP(EQ$1,$Z$2:$Z$18,$AB$2:$AB$18)-$U361)^2+(_xlfn.XLOOKUP(EQ$1,$Z$2:$Z$18,$AC$2:$AC$18-$V361)^2)))</f>
        <v/>
      </c>
      <c r="ER361" s="96" t="str" cm="1">
        <f t="array" ref="ER361">IF(OR(ER$1=0, $A361="", _xlfn.XLOOKUP(ER$1, $Z$2:$Z$18, $AD$2:$AD$18, "")=""),"",SQRT((_xlfn.XLOOKUP(ER$1,$Z$2:$Z$18,$AA$2:$AA$18)-$T361)^2+(_xlfn.XLOOKUP(ER$1,$Z$2:$Z$18,$AB$2:$AB$18)-$U361)^2+(_xlfn.XLOOKUP(ER$1,$Z$2:$Z$18,$AC$2:$AC$18-$V361)^2)))</f>
        <v/>
      </c>
      <c r="ES361" s="96" t="str" cm="1">
        <f t="array" ref="ES361">IF(OR(ES$1=0, $A361="", _xlfn.XLOOKUP(ES$1, $Z$2:$Z$18, $AD$2:$AD$18, "")=""),"",SQRT((_xlfn.XLOOKUP(ES$1,$Z$2:$Z$18,$AA$2:$AA$18)-$T361)^2+(_xlfn.XLOOKUP(ES$1,$Z$2:$Z$18,$AB$2:$AB$18)-$U361)^2+(_xlfn.XLOOKUP(ES$1,$Z$2:$Z$18,$AC$2:$AC$18-$V361)^2)))</f>
        <v/>
      </c>
      <c r="ET361" s="97" t="str" cm="1">
        <f t="array" ref="ET361">IF(OR(ET$1=0, $A361="", _xlfn.XLOOKUP(ET$1, $Z$2:$Z$18, $AD$2:$AD$18, "")=""),"",SQRT((_xlfn.XLOOKUP(ET$1,$Z$2:$Z$18,$AA$2:$AA$18)-$T361)^2+(_xlfn.XLOOKUP(ET$1,$Z$2:$Z$18,$AB$2:$AB$18)-$U361)^2+(_xlfn.XLOOKUP(ET$1,$Z$2:$Z$18,$AC$2:$AC$18-$V361)^2)))</f>
        <v/>
      </c>
      <c r="EU361" s="97" t="str" cm="1">
        <f t="array" ref="EU361">IF(OR(EU$1=0, $A361="", _xlfn.XLOOKUP(EU$1, $Z$2:$Z$18, $AD$2:$AD$18, "")=""),"",SQRT((_xlfn.XLOOKUP(EU$1,$Z$2:$Z$18,$AA$2:$AA$18)-$T361)^2+(_xlfn.XLOOKUP(EU$1,$Z$2:$Z$18,$AB$2:$AB$18)-$U361)^2+(_xlfn.XLOOKUP(EU$1,$Z$2:$Z$18,$AC$2:$AC$18-$V361)^2)))</f>
        <v/>
      </c>
      <c r="EV361" s="97" t="str" cm="1">
        <f t="array" ref="EV361">IF(OR(EV$1=0, $A361="", _xlfn.XLOOKUP(EV$1, $Z$2:$Z$18, $AD$2:$AD$18, "")=""),"",SQRT((_xlfn.XLOOKUP(EV$1,$Z$2:$Z$18,$AA$2:$AA$18)-$T361)^2+(_xlfn.XLOOKUP(EV$1,$Z$2:$Z$18,$AB$2:$AB$18)-$U361)^2+(_xlfn.XLOOKUP(EV$1,$Z$2:$Z$18,$AC$2:$AC$18-$V361)^2)))</f>
        <v/>
      </c>
      <c r="EW361" s="97" t="str" cm="1">
        <f t="array" ref="EW361">IF(OR(EW$1=0, $A361="", _xlfn.XLOOKUP(EW$1, $Z$2:$Z$18, $AD$2:$AD$18, "")=""),"",SQRT((_xlfn.XLOOKUP(EW$1,$Z$2:$Z$18,$AA$2:$AA$18)-$T361)^2+(_xlfn.XLOOKUP(EW$1,$Z$2:$Z$18,$AB$2:$AB$18)-$U361)^2+(_xlfn.XLOOKUP(EW$1,$Z$2:$Z$18,$AC$2:$AC$18-$V361)^2)))</f>
        <v/>
      </c>
      <c r="EX361" s="97" t="str" cm="1">
        <f t="array" ref="EX361">IF(OR(EX$1=0, $A361="", _xlfn.XLOOKUP(EX$1, $Z$2:$Z$18, $AD$2:$AD$18, "")=""),"",SQRT((_xlfn.XLOOKUP(EX$1,$Z$2:$Z$18,$AA$2:$AA$18)-$T361)^2+(_xlfn.XLOOKUP(EX$1,$Z$2:$Z$18,$AB$2:$AB$18)-$U361)^2+(_xlfn.XLOOKUP(EX$1,$Z$2:$Z$18,$AC$2:$AC$18-$V361)^2)))</f>
        <v/>
      </c>
      <c r="EY361" s="97" t="str" cm="1">
        <f t="array" ref="EY361">IF(OR(EY$1=0, $A361="", _xlfn.XLOOKUP(EY$1, $Z$2:$Z$18, $AD$2:$AD$18, "")=""),"",SQRT((_xlfn.XLOOKUP(EY$1,$Z$2:$Z$18,$AA$2:$AA$18)-$T361)^2+(_xlfn.XLOOKUP(EY$1,$Z$2:$Z$18,$AB$2:$AB$18)-$U361)^2+(_xlfn.XLOOKUP(EY$1,$Z$2:$Z$18,$AC$2:$AC$18-$V361)^2)))</f>
        <v/>
      </c>
      <c r="EZ361" s="98" t="str" cm="1">
        <f t="array" ref="EZ361">IF(OR(EZ$1=0, $A361="", _xlfn.XLOOKUP(EZ$1, $Z$2:$Z$18, $AD$2:$AD$18, "")=""),"",SQRT((_xlfn.XLOOKUP(EZ$1,$Z$2:$Z$18,$AA$2:$AA$18)-$T361)^2+(_xlfn.XLOOKUP(EZ$1,$Z$2:$Z$18,$AB$2:$AB$18)-$U361)^2+(_xlfn.XLOOKUP(EZ$1,$Z$2:$Z$18,$AC$2:$AC$18-$V361)^2)))</f>
        <v/>
      </c>
      <c r="FA361" s="146" t="str" cm="1">
        <f t="array" ref="FA361">IF(OR(FA$1=0, $A361="", _xlfn.XLOOKUP(FA$1, $Z$2:$Z$18, $AD$2:$AD$18, "")=""),"",SQRT((_xlfn.XLOOKUP(FA$1,$Z$2:$Z$18,$AA$2:$AA$18)-$T361)^2+(_xlfn.XLOOKUP(FA$1,$Z$2:$Z$18,$AB$2:$AB$18)-$U361)^2+(_xlfn.XLOOKUP(FA$1,$Z$2:$Z$18,$AC$2:$AC$18-$V361)^2)))</f>
        <v/>
      </c>
      <c r="FB361" s="96" t="str" cm="1">
        <f t="array" ref="FB361">IF(OR(FB$1=0, $A361="", _xlfn.XLOOKUP(FB$1, $Z$2:$Z$18, $AD$2:$AD$18, "")=""),"",SQRT((_xlfn.XLOOKUP(FB$1,$Z$2:$Z$18,$AA$2:$AA$18)-$T361)^2+(_xlfn.XLOOKUP(FB$1,$Z$2:$Z$18,$AB$2:$AB$18)-$U361)^2+(_xlfn.XLOOKUP(FB$1,$Z$2:$Z$18,$AC$2:$AC$18-$V361)^2)))</f>
        <v/>
      </c>
      <c r="FC361" s="96" t="str" cm="1">
        <f t="array" ref="FC361">IF(OR(FC$1=0, $A361="", _xlfn.XLOOKUP(FC$1, $Z$2:$Z$18, $AD$2:$AD$18, "")=""),"",SQRT((_xlfn.XLOOKUP(FC$1,$Z$2:$Z$18,$AA$2:$AA$18)-$T361)^2+(_xlfn.XLOOKUP(FC$1,$Z$2:$Z$18,$AB$2:$AB$18)-$U361)^2+(_xlfn.XLOOKUP(FC$1,$Z$2:$Z$18,$AC$2:$AC$18-$V361)^2)))</f>
        <v/>
      </c>
      <c r="FD361" s="96" t="str" cm="1">
        <f t="array" ref="FD361">IF(OR(FD$1=0, $A361="", _xlfn.XLOOKUP(FD$1, $Z$2:$Z$18, $AD$2:$AD$18, "")=""),"",SQRT((_xlfn.XLOOKUP(FD$1,$Z$2:$Z$18,$AA$2:$AA$18)-$T361)^2+(_xlfn.XLOOKUP(FD$1,$Z$2:$Z$18,$AB$2:$AB$18)-$U361)^2+(_xlfn.XLOOKUP(FD$1,$Z$2:$Z$18,$AC$2:$AC$18-$V361)^2)))</f>
        <v/>
      </c>
      <c r="FE361" s="96" t="str" cm="1">
        <f t="array" ref="FE361">IF(OR(FE$1=0, $A361="", _xlfn.XLOOKUP(FE$1, $Z$2:$Z$18, $AD$2:$AD$18, "")=""),"",SQRT((_xlfn.XLOOKUP(FE$1,$Z$2:$Z$18,$AA$2:$AA$18)-$T361)^2+(_xlfn.XLOOKUP(FE$1,$Z$2:$Z$18,$AB$2:$AB$18)-$U361)^2+(_xlfn.XLOOKUP(FE$1,$Z$2:$Z$18,$AC$2:$AC$18-$V361)^2)))</f>
        <v/>
      </c>
      <c r="FF361" s="96" t="str" cm="1">
        <f t="array" ref="FF361">IF(OR(FF$1=0, $A361="", _xlfn.XLOOKUP(FF$1, $Z$2:$Z$18, $AD$2:$AD$18, "")=""),"",SQRT((_xlfn.XLOOKUP(FF$1,$Z$2:$Z$18,$AA$2:$AA$18)-$T361)^2+(_xlfn.XLOOKUP(FF$1,$Z$2:$Z$18,$AB$2:$AB$18)-$U361)^2+(_xlfn.XLOOKUP(FF$1,$Z$2:$Z$18,$AC$2:$AC$18-$V361)^2)))</f>
        <v/>
      </c>
      <c r="FG361" s="96" t="str" cm="1">
        <f t="array" ref="FG361">IF(OR(FG$1=0, $A361="", _xlfn.XLOOKUP(FG$1, $Z$2:$Z$18, $AD$2:$AD$18, "")=""),"",SQRT((_xlfn.XLOOKUP(FG$1,$Z$2:$Z$18,$AA$2:$AA$18)-$T361)^2+(_xlfn.XLOOKUP(FG$1,$Z$2:$Z$18,$AB$2:$AB$18)-$U361)^2+(_xlfn.XLOOKUP(FG$1,$Z$2:$Z$18,$AC$2:$AC$18-$V361)^2)))</f>
        <v/>
      </c>
      <c r="FH361" s="96" t="str" cm="1">
        <f t="array" ref="FH361">IF(OR(FH$1=0, $A361="", _xlfn.XLOOKUP(FH$1, $Z$2:$Z$18, $AD$2:$AD$18, "")=""),"",SQRT((_xlfn.XLOOKUP(FH$1,$Z$2:$Z$18,$AA$2:$AA$18)-$T361)^2+(_xlfn.XLOOKUP(FH$1,$Z$2:$Z$18,$AB$2:$AB$18)-$U361)^2+(_xlfn.XLOOKUP(FH$1,$Z$2:$Z$18,$AC$2:$AC$18-$V361)^2)))</f>
        <v/>
      </c>
      <c r="FI361" s="97" t="str" cm="1">
        <f t="array" ref="FI361">IF(OR(FI$1=0, $A361="", _xlfn.XLOOKUP(FI$1, $Z$2:$Z$18, $AD$2:$AD$18, "")=""),"",SQRT((_xlfn.XLOOKUP(FI$1,$Z$2:$Z$18,$AA$2:$AA$18)-$T361)^2+(_xlfn.XLOOKUP(FI$1,$Z$2:$Z$18,$AB$2:$AB$18)-$U361)^2+(_xlfn.XLOOKUP(FI$1,$Z$2:$Z$18,$AC$2:$AC$18-$V361)^2)))</f>
        <v/>
      </c>
      <c r="FJ361" s="97" t="str" cm="1">
        <f t="array" ref="FJ361">IF(OR(FJ$1=0, $A361="", _xlfn.XLOOKUP(FJ$1, $Z$2:$Z$18, $AD$2:$AD$18, "")=""),"",SQRT((_xlfn.XLOOKUP(FJ$1,$Z$2:$Z$18,$AA$2:$AA$18)-$T361)^2+(_xlfn.XLOOKUP(FJ$1,$Z$2:$Z$18,$AB$2:$AB$18)-$U361)^2+(_xlfn.XLOOKUP(FJ$1,$Z$2:$Z$18,$AC$2:$AC$18-$V361)^2)))</f>
        <v/>
      </c>
      <c r="FK361" s="97" t="str" cm="1">
        <f t="array" ref="FK361">IF(OR(FK$1=0, $A361="", _xlfn.XLOOKUP(FK$1, $Z$2:$Z$18, $AD$2:$AD$18, "")=""),"",SQRT((_xlfn.XLOOKUP(FK$1,$Z$2:$Z$18,$AA$2:$AA$18)-$T361)^2+(_xlfn.XLOOKUP(FK$1,$Z$2:$Z$18,$AB$2:$AB$18)-$U361)^2+(_xlfn.XLOOKUP(FK$1,$Z$2:$Z$18,$AC$2:$AC$18-$V361)^2)))</f>
        <v/>
      </c>
      <c r="FL361" s="97" t="str" cm="1">
        <f t="array" ref="FL361">IF(OR(FL$1=0, $A361="", _xlfn.XLOOKUP(FL$1, $Z$2:$Z$18, $AD$2:$AD$18, "")=""),"",SQRT((_xlfn.XLOOKUP(FL$1,$Z$2:$Z$18,$AA$2:$AA$18)-$T361)^2+(_xlfn.XLOOKUP(FL$1,$Z$2:$Z$18,$AB$2:$AB$18)-$U361)^2+(_xlfn.XLOOKUP(FL$1,$Z$2:$Z$18,$AC$2:$AC$18-$V361)^2)))</f>
        <v/>
      </c>
      <c r="FM361" s="97" t="str" cm="1">
        <f t="array" ref="FM361">IF(OR(FM$1=0, $A361="", _xlfn.XLOOKUP(FM$1, $Z$2:$Z$18, $AD$2:$AD$18, "")=""),"",SQRT((_xlfn.XLOOKUP(FM$1,$Z$2:$Z$18,$AA$2:$AA$18)-$T361)^2+(_xlfn.XLOOKUP(FM$1,$Z$2:$Z$18,$AB$2:$AB$18)-$U361)^2+(_xlfn.XLOOKUP(FM$1,$Z$2:$Z$18,$AC$2:$AC$18-$V361)^2)))</f>
        <v/>
      </c>
      <c r="FN361" s="97" t="str" cm="1">
        <f t="array" ref="FN361">IF(OR(FN$1=0, $A361="", _xlfn.XLOOKUP(FN$1, $Z$2:$Z$18, $AD$2:$AD$18, "")=""),"",SQRT((_xlfn.XLOOKUP(FN$1,$Z$2:$Z$18,$AA$2:$AA$18)-$T361)^2+(_xlfn.XLOOKUP(FN$1,$Z$2:$Z$18,$AB$2:$AB$18)-$U361)^2+(_xlfn.XLOOKUP(FN$1,$Z$2:$Z$18,$AC$2:$AC$18-$V361)^2)))</f>
        <v/>
      </c>
      <c r="FO361" s="98" t="str" cm="1">
        <f t="array" ref="FO361">IF(OR(FO$1=0, $A361="", _xlfn.XLOOKUP(FO$1, $Z$2:$Z$18, $AD$2:$AD$18, "")=""),"",SQRT((_xlfn.XLOOKUP(FO$1,$Z$2:$Z$18,$AA$2:$AA$18)-$T361)^2+(_xlfn.XLOOKUP(FO$1,$Z$2:$Z$18,$AB$2:$AB$18)-$U361)^2+(_xlfn.XLOOKUP(FO$1,$Z$2:$Z$18,$AC$2:$AC$18-$V361)^2)))</f>
        <v/>
      </c>
      <c r="FP361" s="99"/>
      <c r="FQ361" s="99"/>
      <c r="FR361" s="100">
        <f t="shared" si="135"/>
        <v>0</v>
      </c>
      <c r="FS361" s="109">
        <f t="shared" si="136"/>
        <v>0</v>
      </c>
      <c r="FT361" s="109">
        <f t="shared" si="137"/>
        <v>0</v>
      </c>
      <c r="FU361" s="109">
        <f t="shared" si="138"/>
        <v>0</v>
      </c>
      <c r="FV361" s="109">
        <f t="shared" si="139"/>
        <v>0</v>
      </c>
      <c r="FW361" s="109">
        <f t="shared" si="140"/>
        <v>0</v>
      </c>
      <c r="FX361" s="109">
        <f t="shared" si="141"/>
        <v>0</v>
      </c>
      <c r="FY361" s="109">
        <f t="shared" si="142"/>
        <v>0</v>
      </c>
      <c r="FZ361" s="110">
        <f t="shared" si="143"/>
        <v>0</v>
      </c>
      <c r="GA361" s="110">
        <f t="shared" si="144"/>
        <v>0</v>
      </c>
      <c r="GB361" s="110">
        <f t="shared" si="145"/>
        <v>0</v>
      </c>
      <c r="GC361" s="110">
        <f t="shared" si="146"/>
        <v>0</v>
      </c>
      <c r="GD361" s="110">
        <f t="shared" si="147"/>
        <v>0</v>
      </c>
      <c r="GE361" s="110">
        <f t="shared" si="148"/>
        <v>0</v>
      </c>
      <c r="GF361" s="111">
        <f t="shared" si="149"/>
        <v>0</v>
      </c>
      <c r="GG361" s="100">
        <f t="shared" si="150"/>
        <v>0</v>
      </c>
      <c r="GH361" s="109">
        <f t="shared" si="151"/>
        <v>0</v>
      </c>
      <c r="GI361" s="109">
        <f t="shared" si="152"/>
        <v>0</v>
      </c>
      <c r="GJ361" s="109">
        <f t="shared" si="153"/>
        <v>0</v>
      </c>
      <c r="GK361" s="109">
        <f t="shared" si="154"/>
        <v>0</v>
      </c>
      <c r="GL361" s="109">
        <f t="shared" si="155"/>
        <v>0</v>
      </c>
      <c r="GM361" s="109">
        <f t="shared" si="156"/>
        <v>0</v>
      </c>
      <c r="GN361" s="109">
        <f t="shared" si="157"/>
        <v>0</v>
      </c>
      <c r="GO361" s="110">
        <f t="shared" si="158"/>
        <v>0</v>
      </c>
      <c r="GP361" s="110">
        <f t="shared" si="159"/>
        <v>0</v>
      </c>
      <c r="GQ361" s="110">
        <f t="shared" si="160"/>
        <v>0</v>
      </c>
      <c r="GR361" s="110">
        <f t="shared" si="161"/>
        <v>0</v>
      </c>
      <c r="GS361" s="110">
        <f t="shared" si="162"/>
        <v>0</v>
      </c>
      <c r="GT361" s="110">
        <f t="shared" si="163"/>
        <v>0</v>
      </c>
      <c r="GU361" s="111">
        <f t="shared" si="164"/>
        <v>0</v>
      </c>
      <c r="GX361" s="151" cm="1">
        <f t="array" ref="GX361">_xlfn.IFS(GX$1= 0,"", NOT(ISBLANK(CA361)), 0, ISBLANK(CA361), $Q361-$S361+FR361-AU361-DG361)</f>
        <v>0</v>
      </c>
      <c r="GY361" s="152" cm="1">
        <f t="array" ref="GY361">_xlfn.IFS(GY$1= 0,"", NOT(ISBLANK(CB361)), 0, ISBLANK(CB361), $Q361-$S361+FS361-AV361-DH361)</f>
        <v>0</v>
      </c>
      <c r="GZ361" s="152" cm="1">
        <f t="array" ref="GZ361">_xlfn.IFS(GZ$1= 0,"", NOT(ISBLANK(CC361)), 0, ISBLANK(CC361), $Q361-$S361+FT361-AW361-DI361)</f>
        <v>0</v>
      </c>
      <c r="HA361" s="152" cm="1">
        <f t="array" ref="HA361">_xlfn.IFS(HA$1= 0,"", NOT(ISBLANK(CD361)), 0, ISBLANK(CD361), $Q361-$S361+FU361-AX361-DJ361)</f>
        <v>0</v>
      </c>
      <c r="HB361" s="152" cm="1">
        <f t="array" ref="HB361">_xlfn.IFS(HB$1= 0,"", NOT(ISBLANK(CE361)), 0, ISBLANK(CE361), $Q361-$S361+FV361-AY361-DK361)</f>
        <v>0</v>
      </c>
      <c r="HC361" s="152" cm="1">
        <f t="array" ref="HC361">_xlfn.IFS(HC$1= 0,"", NOT(ISBLANK(CF361)), 0, ISBLANK(CF361), $Q361-$S361+FW361-AZ361-DL361)</f>
        <v>0</v>
      </c>
      <c r="HD361" s="152" cm="1">
        <f t="array" ref="HD361">_xlfn.IFS(HD$1= 0,"", NOT(ISBLANK(CG361)), 0, ISBLANK(CG361), $Q361-$S361+FX361-BA361-DM361)</f>
        <v>0</v>
      </c>
      <c r="HE361" s="152" t="str" cm="1">
        <f t="array" ref="HE361">_xlfn.IFS(HE$1= 0,"", NOT(ISBLANK(CH361)), 0, ISBLANK(CH361), $Q361-$S361+FY361-BB361-DN361)</f>
        <v/>
      </c>
      <c r="HF361" s="152" t="str" cm="1">
        <f t="array" ref="HF361">_xlfn.IFS(HF$1= 0,"", NOT(ISBLANK(CI361)), 0, ISBLANK(CI361), $Q361-$S361+FZ361-BC361-DO361)</f>
        <v/>
      </c>
      <c r="HG361" s="152" t="str" cm="1">
        <f t="array" ref="HG361">_xlfn.IFS(HG$1= 0,"", NOT(ISBLANK(CJ361)), 0, ISBLANK(CJ361), $Q361-$S361+GA361-BD361-DP361)</f>
        <v/>
      </c>
      <c r="HH361" s="152" t="str" cm="1">
        <f t="array" ref="HH361">_xlfn.IFS(HH$1= 0,"", NOT(ISBLANK(CK361)), 0, ISBLANK(CK361), $Q361-$S361+GB361-BE361-DQ361)</f>
        <v/>
      </c>
      <c r="HI361" s="152" t="str" cm="1">
        <f t="array" ref="HI361">_xlfn.IFS(HI$1= 0,"", NOT(ISBLANK(CL361)), 0, ISBLANK(CL361), $Q361-$S361+GC361-BF361-DR361)</f>
        <v/>
      </c>
      <c r="HJ361" s="152" t="str" cm="1">
        <f t="array" ref="HJ361">_xlfn.IFS(HJ$1= 0,"", NOT(ISBLANK(CM361)), 0, ISBLANK(CM361), $Q361-$S361+GD361-BG361-DS361)</f>
        <v/>
      </c>
      <c r="HK361" s="152" t="str" cm="1">
        <f t="array" ref="HK361">_xlfn.IFS(HK$1= 0,"", NOT(ISBLANK(CN361)), 0, ISBLANK(CN361), $Q361-$S361+GE361-BH361-DT361)</f>
        <v/>
      </c>
      <c r="HL361" s="153" t="str" cm="1">
        <f t="array" ref="HL361">_xlfn.IFS(HL$1= 0,"", NOT(ISBLANK(CO361)), 0, ISBLANK(CO361), $Q361-$S361+GF361-BI361-DU361)</f>
        <v/>
      </c>
      <c r="HM361" s="153" t="str" cm="1">
        <f t="array" ref="HM361">_xlfn.IFS(HM$1= 0,"", NOT(ISBLANK(DE361)), 0, ISBLANK(DE361), $Q361-$S361+IC361-BY361-#REF!)</f>
        <v/>
      </c>
      <c r="HN361" s="153" t="e" cm="1">
        <f t="array" ref="HN361">_xlfn.IFS(HN$1= 0,"", NOT(ISBLANK(DF361)), 0, ISBLANK(DF361), $Q361-$S361+ID361-BZ361-#REF!)</f>
        <v>#REF!</v>
      </c>
      <c r="HO361" s="153" t="e" cm="1">
        <f t="array" ref="HO361">_xlfn.IFS(HO$1= 0,"", NOT(ISBLANK(DG361)), 0, ISBLANK(DG361), $Q361-$S361+IE361-CA361-#REF!)</f>
        <v>#VALUE!</v>
      </c>
      <c r="HP361" s="153" t="e" cm="1">
        <f t="array" ref="HP361">_xlfn.IFS(HP$1= 0,"", NOT(ISBLANK(DH361)), 0, ISBLANK(DH361), $Q361-$S361+IF361-CB361-#REF!)</f>
        <v>#REF!</v>
      </c>
      <c r="HQ361" s="153" t="e" cm="1">
        <f t="array" ref="HQ361">_xlfn.IFS(HQ$1= 0,"", NOT(ISBLANK(DI361)), 0, ISBLANK(DI361), $Q361-$S361+IG361-CC361-#REF!)</f>
        <v>#REF!</v>
      </c>
      <c r="HR361" s="153" cm="1">
        <f t="array" ref="HR361">_xlfn.IFS(HR$1= 0,"", NOT(ISBLANK(DJ361)), 0, ISBLANK(DJ361), $Q361-$S361+IH361-CD361-EK361)</f>
        <v>0</v>
      </c>
      <c r="HS361" s="153" t="e" cm="1">
        <f t="array" ref="HS361">_xlfn.IFS(HS$1= 0,"", NOT(ISBLANK(DK361)), 0, ISBLANK(DK361), $Q361-$S361+II361-CE361-EL361)</f>
        <v>#VALUE!</v>
      </c>
      <c r="HT361" s="153" t="e" cm="1">
        <f t="array" ref="HT361">_xlfn.IFS(HT$1= 0,"", NOT(ISBLANK(DL361)), 0, ISBLANK(DL361), $Q361-$S361+GV361-CF361-EM361)</f>
        <v>#VALUE!</v>
      </c>
      <c r="HU361" s="153" t="e" cm="1">
        <f t="array" ref="HU361">_xlfn.IFS(HU$1= 0,"", NOT(ISBLANK(DM361)), 0, ISBLANK(DM361), $Q361-$S361+GW361-CG361-EN361)</f>
        <v>#VALUE!</v>
      </c>
      <c r="HV361" s="153" t="str" cm="1">
        <f t="array" ref="HV361">_xlfn.IFS(HV$1= 0,"", NOT(ISBLANK(DN361)), 0, ISBLANK(DN361), $Q361-$S361+GX361-CH361-EO361)</f>
        <v/>
      </c>
      <c r="HW361" s="153" t="str" cm="1">
        <f t="array" ref="HW361">_xlfn.IFS(HW$1= 0,"", NOT(ISBLANK(DO361)), 0, ISBLANK(DO361), $Q361-$S361+GY361-CI361-EP361)</f>
        <v/>
      </c>
      <c r="HX361" s="153" t="str" cm="1">
        <f t="array" ref="HX361">_xlfn.IFS(HX$1= 0,"", NOT(ISBLANK(DP361)), 0, ISBLANK(DP361), $Q361-$S361+GZ361-CJ361-EQ361)</f>
        <v/>
      </c>
      <c r="HY361" s="153" t="str" cm="1">
        <f t="array" ref="HY361">_xlfn.IFS(HY$1= 0,"", NOT(ISBLANK(DQ361)), 0, ISBLANK(DQ361), $Q361-$S361+HA361-CK361-ER361)</f>
        <v/>
      </c>
      <c r="HZ361" s="153" t="str" cm="1">
        <f t="array" ref="HZ361">_xlfn.IFS(HZ$1= 0,"", NOT(ISBLANK(DR361)), 0, ISBLANK(DR361), $Q361-$S361+HB361-CL361-ES361)</f>
        <v/>
      </c>
      <c r="IA361" s="153" t="str" cm="1">
        <f t="array" ref="IA361">_xlfn.IFS(IA$1= 0,"", NOT(ISBLANK(DS361)), 0, ISBLANK(DS361), $Q361-$S361+HC361-CM361-ET361)</f>
        <v/>
      </c>
    </row>
    <row r="362" spans="1:235" ht="16.5" x14ac:dyDescent="0.3">
      <c r="A362" s="144"/>
      <c r="B362" s="106"/>
      <c r="C362" s="106"/>
      <c r="D362" s="107"/>
      <c r="E362" s="131"/>
      <c r="F362" s="137"/>
      <c r="G362" s="2"/>
      <c r="H362" s="2"/>
      <c r="I362" s="2"/>
      <c r="J362" s="2"/>
      <c r="K362" s="2"/>
      <c r="L362" s="2"/>
      <c r="M362" s="140"/>
      <c r="N362" s="137"/>
      <c r="O362" s="138"/>
      <c r="P362" s="133"/>
      <c r="Q362" s="94">
        <f t="shared" si="133"/>
        <v>0</v>
      </c>
      <c r="R362" s="1"/>
      <c r="S362" s="1"/>
      <c r="T362" s="2"/>
      <c r="U362" s="2"/>
      <c r="V362" s="82">
        <f t="shared" si="134"/>
        <v>0</v>
      </c>
      <c r="W362" s="121"/>
      <c r="X362" s="108"/>
      <c r="AU362" s="105"/>
      <c r="AV362" s="105"/>
      <c r="AW362" s="105"/>
      <c r="AX362" s="105"/>
      <c r="AY362" s="105"/>
      <c r="AZ362" s="105"/>
      <c r="BA362" s="105"/>
      <c r="BB362" s="105"/>
      <c r="BC362" s="105"/>
      <c r="BD362" s="105"/>
      <c r="BE362" s="105"/>
      <c r="BF362" s="105"/>
      <c r="BG362" s="105"/>
      <c r="BH362" s="105"/>
      <c r="BI362" s="105"/>
      <c r="BJ362" s="105"/>
      <c r="BK362" s="105"/>
      <c r="BL362" s="105"/>
      <c r="BM362" s="105"/>
      <c r="BN362" s="105"/>
      <c r="BO362" s="105"/>
      <c r="BP362" s="105"/>
      <c r="BQ362" s="105"/>
      <c r="BR362" s="105"/>
      <c r="BS362" s="105"/>
      <c r="BT362" s="105"/>
      <c r="BU362" s="105"/>
      <c r="BV362" s="105"/>
      <c r="BW362" s="105"/>
      <c r="BX362" s="105"/>
      <c r="BZ362" s="99"/>
      <c r="CA362" s="105" t="s">
        <v>32</v>
      </c>
      <c r="CB362" s="105"/>
      <c r="CC362" s="105"/>
      <c r="CD362" s="105"/>
      <c r="CE362" s="105"/>
      <c r="CF362" s="105"/>
      <c r="CG362" s="105"/>
      <c r="CH362" s="105"/>
      <c r="CI362" s="105"/>
      <c r="CJ362" s="105"/>
      <c r="CK362" s="105"/>
      <c r="CL362" s="105"/>
      <c r="CM362" s="105"/>
      <c r="CN362" s="105"/>
      <c r="CO362" s="105"/>
      <c r="CP362" s="105" t="s">
        <v>32</v>
      </c>
      <c r="CQ362" s="105"/>
      <c r="CR362" s="105"/>
      <c r="CS362" s="105"/>
      <c r="CT362" s="105"/>
      <c r="CU362" s="105"/>
      <c r="CV362" s="105"/>
      <c r="CW362" s="105"/>
      <c r="CX362" s="105"/>
      <c r="CY362" s="105"/>
      <c r="CZ362" s="105"/>
      <c r="DA362" s="105"/>
      <c r="DB362" s="105"/>
      <c r="DC362" s="105"/>
      <c r="DD362" s="105"/>
      <c r="DE362" s="99"/>
      <c r="DF362" s="99"/>
      <c r="DG362" s="105"/>
      <c r="DH362" s="105"/>
      <c r="DI362" s="105"/>
      <c r="DJ362" s="105"/>
      <c r="DK362" s="105"/>
      <c r="DL362" s="105"/>
      <c r="DM362" s="105"/>
      <c r="DN362" s="105"/>
      <c r="DO362" s="105"/>
      <c r="DP362" s="105"/>
      <c r="DQ362" s="105"/>
      <c r="DR362" s="105"/>
      <c r="DS362" s="105"/>
      <c r="DT362" s="105"/>
      <c r="DU362" s="105"/>
      <c r="DV362" s="105"/>
      <c r="DW362" s="105"/>
      <c r="DX362" s="105"/>
      <c r="DY362" s="105"/>
      <c r="DZ362" s="105"/>
      <c r="EA362" s="105"/>
      <c r="EB362" s="105"/>
      <c r="EC362" s="105"/>
      <c r="ED362" s="105"/>
      <c r="EE362" s="105"/>
      <c r="EF362" s="105"/>
      <c r="EG362" s="105"/>
      <c r="EH362" s="105"/>
      <c r="EI362" s="105"/>
      <c r="EJ362" s="105"/>
      <c r="EL362" s="146" t="str" cm="1">
        <f t="array" ref="EL362">IF(OR(EL$1=0, $A362="", _xlfn.XLOOKUP(EL$1, $Z$2:$Z$18, $AD$2:$AD$18, "")=""),"",SQRT((_xlfn.XLOOKUP(EL$1,$Z$2:$Z$18,$AA$2:$AA$18)-$T362)^2+(_xlfn.XLOOKUP(EL$1,$Z$2:$Z$18,$AB$2:$AB$18)-$U362)^2+(_xlfn.XLOOKUP(EL$1,$Z$2:$Z$18,$AC$2:$AC$18-$V362)^2)))</f>
        <v/>
      </c>
      <c r="EM362" s="96" t="str" cm="1">
        <f t="array" ref="EM362">IF(OR(EM$1=0, $A362="", _xlfn.XLOOKUP(EM$1, $Z$2:$Z$18, $AD$2:$AD$18, "")=""),"",SQRT((_xlfn.XLOOKUP(EM$1,$Z$2:$Z$18,$AA$2:$AA$18)-$T362)^2+(_xlfn.XLOOKUP(EM$1,$Z$2:$Z$18,$AB$2:$AB$18)-$U362)^2+(_xlfn.XLOOKUP(EM$1,$Z$2:$Z$18,$AC$2:$AC$18-$V362)^2)))</f>
        <v/>
      </c>
      <c r="EN362" s="96" t="str" cm="1">
        <f t="array" ref="EN362">IF(OR(EN$1=0, $A362="", _xlfn.XLOOKUP(EN$1, $Z$2:$Z$18, $AD$2:$AD$18, "")=""),"",SQRT((_xlfn.XLOOKUP(EN$1,$Z$2:$Z$18,$AA$2:$AA$18)-$T362)^2+(_xlfn.XLOOKUP(EN$1,$Z$2:$Z$18,$AB$2:$AB$18)-$U362)^2+(_xlfn.XLOOKUP(EN$1,$Z$2:$Z$18,$AC$2:$AC$18-$V362)^2)))</f>
        <v/>
      </c>
      <c r="EO362" s="96" t="str" cm="1">
        <f t="array" ref="EO362">IF(OR(EO$1=0, $A362="", _xlfn.XLOOKUP(EO$1, $Z$2:$Z$18, $AD$2:$AD$18, "")=""),"",SQRT((_xlfn.XLOOKUP(EO$1,$Z$2:$Z$18,$AA$2:$AA$18)-$T362)^2+(_xlfn.XLOOKUP(EO$1,$Z$2:$Z$18,$AB$2:$AB$18)-$U362)^2+(_xlfn.XLOOKUP(EO$1,$Z$2:$Z$18,$AC$2:$AC$18-$V362)^2)))</f>
        <v/>
      </c>
      <c r="EP362" s="96" t="str" cm="1">
        <f t="array" ref="EP362">IF(OR(EP$1=0, $A362="", _xlfn.XLOOKUP(EP$1, $Z$2:$Z$18, $AD$2:$AD$18, "")=""),"",SQRT((_xlfn.XLOOKUP(EP$1,$Z$2:$Z$18,$AA$2:$AA$18)-$T362)^2+(_xlfn.XLOOKUP(EP$1,$Z$2:$Z$18,$AB$2:$AB$18)-$U362)^2+(_xlfn.XLOOKUP(EP$1,$Z$2:$Z$18,$AC$2:$AC$18-$V362)^2)))</f>
        <v/>
      </c>
      <c r="EQ362" s="96" t="str" cm="1">
        <f t="array" ref="EQ362">IF(OR(EQ$1=0, $A362="", _xlfn.XLOOKUP(EQ$1, $Z$2:$Z$18, $AD$2:$AD$18, "")=""),"",SQRT((_xlfn.XLOOKUP(EQ$1,$Z$2:$Z$18,$AA$2:$AA$18)-$T362)^2+(_xlfn.XLOOKUP(EQ$1,$Z$2:$Z$18,$AB$2:$AB$18)-$U362)^2+(_xlfn.XLOOKUP(EQ$1,$Z$2:$Z$18,$AC$2:$AC$18-$V362)^2)))</f>
        <v/>
      </c>
      <c r="ER362" s="96" t="str" cm="1">
        <f t="array" ref="ER362">IF(OR(ER$1=0, $A362="", _xlfn.XLOOKUP(ER$1, $Z$2:$Z$18, $AD$2:$AD$18, "")=""),"",SQRT((_xlfn.XLOOKUP(ER$1,$Z$2:$Z$18,$AA$2:$AA$18)-$T362)^2+(_xlfn.XLOOKUP(ER$1,$Z$2:$Z$18,$AB$2:$AB$18)-$U362)^2+(_xlfn.XLOOKUP(ER$1,$Z$2:$Z$18,$AC$2:$AC$18-$V362)^2)))</f>
        <v/>
      </c>
      <c r="ES362" s="96" t="str" cm="1">
        <f t="array" ref="ES362">IF(OR(ES$1=0, $A362="", _xlfn.XLOOKUP(ES$1, $Z$2:$Z$18, $AD$2:$AD$18, "")=""),"",SQRT((_xlfn.XLOOKUP(ES$1,$Z$2:$Z$18,$AA$2:$AA$18)-$T362)^2+(_xlfn.XLOOKUP(ES$1,$Z$2:$Z$18,$AB$2:$AB$18)-$U362)^2+(_xlfn.XLOOKUP(ES$1,$Z$2:$Z$18,$AC$2:$AC$18-$V362)^2)))</f>
        <v/>
      </c>
      <c r="ET362" s="97" t="str" cm="1">
        <f t="array" ref="ET362">IF(OR(ET$1=0, $A362="", _xlfn.XLOOKUP(ET$1, $Z$2:$Z$18, $AD$2:$AD$18, "")=""),"",SQRT((_xlfn.XLOOKUP(ET$1,$Z$2:$Z$18,$AA$2:$AA$18)-$T362)^2+(_xlfn.XLOOKUP(ET$1,$Z$2:$Z$18,$AB$2:$AB$18)-$U362)^2+(_xlfn.XLOOKUP(ET$1,$Z$2:$Z$18,$AC$2:$AC$18-$V362)^2)))</f>
        <v/>
      </c>
      <c r="EU362" s="97" t="str" cm="1">
        <f t="array" ref="EU362">IF(OR(EU$1=0, $A362="", _xlfn.XLOOKUP(EU$1, $Z$2:$Z$18, $AD$2:$AD$18, "")=""),"",SQRT((_xlfn.XLOOKUP(EU$1,$Z$2:$Z$18,$AA$2:$AA$18)-$T362)^2+(_xlfn.XLOOKUP(EU$1,$Z$2:$Z$18,$AB$2:$AB$18)-$U362)^2+(_xlfn.XLOOKUP(EU$1,$Z$2:$Z$18,$AC$2:$AC$18-$V362)^2)))</f>
        <v/>
      </c>
      <c r="EV362" s="97" t="str" cm="1">
        <f t="array" ref="EV362">IF(OR(EV$1=0, $A362="", _xlfn.XLOOKUP(EV$1, $Z$2:$Z$18, $AD$2:$AD$18, "")=""),"",SQRT((_xlfn.XLOOKUP(EV$1,$Z$2:$Z$18,$AA$2:$AA$18)-$T362)^2+(_xlfn.XLOOKUP(EV$1,$Z$2:$Z$18,$AB$2:$AB$18)-$U362)^2+(_xlfn.XLOOKUP(EV$1,$Z$2:$Z$18,$AC$2:$AC$18-$V362)^2)))</f>
        <v/>
      </c>
      <c r="EW362" s="97" t="str" cm="1">
        <f t="array" ref="EW362">IF(OR(EW$1=0, $A362="", _xlfn.XLOOKUP(EW$1, $Z$2:$Z$18, $AD$2:$AD$18, "")=""),"",SQRT((_xlfn.XLOOKUP(EW$1,$Z$2:$Z$18,$AA$2:$AA$18)-$T362)^2+(_xlfn.XLOOKUP(EW$1,$Z$2:$Z$18,$AB$2:$AB$18)-$U362)^2+(_xlfn.XLOOKUP(EW$1,$Z$2:$Z$18,$AC$2:$AC$18-$V362)^2)))</f>
        <v/>
      </c>
      <c r="EX362" s="97" t="str" cm="1">
        <f t="array" ref="EX362">IF(OR(EX$1=0, $A362="", _xlfn.XLOOKUP(EX$1, $Z$2:$Z$18, $AD$2:$AD$18, "")=""),"",SQRT((_xlfn.XLOOKUP(EX$1,$Z$2:$Z$18,$AA$2:$AA$18)-$T362)^2+(_xlfn.XLOOKUP(EX$1,$Z$2:$Z$18,$AB$2:$AB$18)-$U362)^2+(_xlfn.XLOOKUP(EX$1,$Z$2:$Z$18,$AC$2:$AC$18-$V362)^2)))</f>
        <v/>
      </c>
      <c r="EY362" s="97" t="str" cm="1">
        <f t="array" ref="EY362">IF(OR(EY$1=0, $A362="", _xlfn.XLOOKUP(EY$1, $Z$2:$Z$18, $AD$2:$AD$18, "")=""),"",SQRT((_xlfn.XLOOKUP(EY$1,$Z$2:$Z$18,$AA$2:$AA$18)-$T362)^2+(_xlfn.XLOOKUP(EY$1,$Z$2:$Z$18,$AB$2:$AB$18)-$U362)^2+(_xlfn.XLOOKUP(EY$1,$Z$2:$Z$18,$AC$2:$AC$18-$V362)^2)))</f>
        <v/>
      </c>
      <c r="EZ362" s="98" t="str" cm="1">
        <f t="array" ref="EZ362">IF(OR(EZ$1=0, $A362="", _xlfn.XLOOKUP(EZ$1, $Z$2:$Z$18, $AD$2:$AD$18, "")=""),"",SQRT((_xlfn.XLOOKUP(EZ$1,$Z$2:$Z$18,$AA$2:$AA$18)-$T362)^2+(_xlfn.XLOOKUP(EZ$1,$Z$2:$Z$18,$AB$2:$AB$18)-$U362)^2+(_xlfn.XLOOKUP(EZ$1,$Z$2:$Z$18,$AC$2:$AC$18-$V362)^2)))</f>
        <v/>
      </c>
      <c r="FA362" s="146" t="str" cm="1">
        <f t="array" ref="FA362">IF(OR(FA$1=0, $A362="", _xlfn.XLOOKUP(FA$1, $Z$2:$Z$18, $AD$2:$AD$18, "")=""),"",SQRT((_xlfn.XLOOKUP(FA$1,$Z$2:$Z$18,$AA$2:$AA$18)-$T362)^2+(_xlfn.XLOOKUP(FA$1,$Z$2:$Z$18,$AB$2:$AB$18)-$U362)^2+(_xlfn.XLOOKUP(FA$1,$Z$2:$Z$18,$AC$2:$AC$18-$V362)^2)))</f>
        <v/>
      </c>
      <c r="FB362" s="96" t="str" cm="1">
        <f t="array" ref="FB362">IF(OR(FB$1=0, $A362="", _xlfn.XLOOKUP(FB$1, $Z$2:$Z$18, $AD$2:$AD$18, "")=""),"",SQRT((_xlfn.XLOOKUP(FB$1,$Z$2:$Z$18,$AA$2:$AA$18)-$T362)^2+(_xlfn.XLOOKUP(FB$1,$Z$2:$Z$18,$AB$2:$AB$18)-$U362)^2+(_xlfn.XLOOKUP(FB$1,$Z$2:$Z$18,$AC$2:$AC$18-$V362)^2)))</f>
        <v/>
      </c>
      <c r="FC362" s="96" t="str" cm="1">
        <f t="array" ref="FC362">IF(OR(FC$1=0, $A362="", _xlfn.XLOOKUP(FC$1, $Z$2:$Z$18, $AD$2:$AD$18, "")=""),"",SQRT((_xlfn.XLOOKUP(FC$1,$Z$2:$Z$18,$AA$2:$AA$18)-$T362)^2+(_xlfn.XLOOKUP(FC$1,$Z$2:$Z$18,$AB$2:$AB$18)-$U362)^2+(_xlfn.XLOOKUP(FC$1,$Z$2:$Z$18,$AC$2:$AC$18-$V362)^2)))</f>
        <v/>
      </c>
      <c r="FD362" s="96" t="str" cm="1">
        <f t="array" ref="FD362">IF(OR(FD$1=0, $A362="", _xlfn.XLOOKUP(FD$1, $Z$2:$Z$18, $AD$2:$AD$18, "")=""),"",SQRT((_xlfn.XLOOKUP(FD$1,$Z$2:$Z$18,$AA$2:$AA$18)-$T362)^2+(_xlfn.XLOOKUP(FD$1,$Z$2:$Z$18,$AB$2:$AB$18)-$U362)^2+(_xlfn.XLOOKUP(FD$1,$Z$2:$Z$18,$AC$2:$AC$18-$V362)^2)))</f>
        <v/>
      </c>
      <c r="FE362" s="96" t="str" cm="1">
        <f t="array" ref="FE362">IF(OR(FE$1=0, $A362="", _xlfn.XLOOKUP(FE$1, $Z$2:$Z$18, $AD$2:$AD$18, "")=""),"",SQRT((_xlfn.XLOOKUP(FE$1,$Z$2:$Z$18,$AA$2:$AA$18)-$T362)^2+(_xlfn.XLOOKUP(FE$1,$Z$2:$Z$18,$AB$2:$AB$18)-$U362)^2+(_xlfn.XLOOKUP(FE$1,$Z$2:$Z$18,$AC$2:$AC$18-$V362)^2)))</f>
        <v/>
      </c>
      <c r="FF362" s="96" t="str" cm="1">
        <f t="array" ref="FF362">IF(OR(FF$1=0, $A362="", _xlfn.XLOOKUP(FF$1, $Z$2:$Z$18, $AD$2:$AD$18, "")=""),"",SQRT((_xlfn.XLOOKUP(FF$1,$Z$2:$Z$18,$AA$2:$AA$18)-$T362)^2+(_xlfn.XLOOKUP(FF$1,$Z$2:$Z$18,$AB$2:$AB$18)-$U362)^2+(_xlfn.XLOOKUP(FF$1,$Z$2:$Z$18,$AC$2:$AC$18-$V362)^2)))</f>
        <v/>
      </c>
      <c r="FG362" s="96" t="str" cm="1">
        <f t="array" ref="FG362">IF(OR(FG$1=0, $A362="", _xlfn.XLOOKUP(FG$1, $Z$2:$Z$18, $AD$2:$AD$18, "")=""),"",SQRT((_xlfn.XLOOKUP(FG$1,$Z$2:$Z$18,$AA$2:$AA$18)-$T362)^2+(_xlfn.XLOOKUP(FG$1,$Z$2:$Z$18,$AB$2:$AB$18)-$U362)^2+(_xlfn.XLOOKUP(FG$1,$Z$2:$Z$18,$AC$2:$AC$18-$V362)^2)))</f>
        <v/>
      </c>
      <c r="FH362" s="96" t="str" cm="1">
        <f t="array" ref="FH362">IF(OR(FH$1=0, $A362="", _xlfn.XLOOKUP(FH$1, $Z$2:$Z$18, $AD$2:$AD$18, "")=""),"",SQRT((_xlfn.XLOOKUP(FH$1,$Z$2:$Z$18,$AA$2:$AA$18)-$T362)^2+(_xlfn.XLOOKUP(FH$1,$Z$2:$Z$18,$AB$2:$AB$18)-$U362)^2+(_xlfn.XLOOKUP(FH$1,$Z$2:$Z$18,$AC$2:$AC$18-$V362)^2)))</f>
        <v/>
      </c>
      <c r="FI362" s="97" t="str" cm="1">
        <f t="array" ref="FI362">IF(OR(FI$1=0, $A362="", _xlfn.XLOOKUP(FI$1, $Z$2:$Z$18, $AD$2:$AD$18, "")=""),"",SQRT((_xlfn.XLOOKUP(FI$1,$Z$2:$Z$18,$AA$2:$AA$18)-$T362)^2+(_xlfn.XLOOKUP(FI$1,$Z$2:$Z$18,$AB$2:$AB$18)-$U362)^2+(_xlfn.XLOOKUP(FI$1,$Z$2:$Z$18,$AC$2:$AC$18-$V362)^2)))</f>
        <v/>
      </c>
      <c r="FJ362" s="97" t="str" cm="1">
        <f t="array" ref="FJ362">IF(OR(FJ$1=0, $A362="", _xlfn.XLOOKUP(FJ$1, $Z$2:$Z$18, $AD$2:$AD$18, "")=""),"",SQRT((_xlfn.XLOOKUP(FJ$1,$Z$2:$Z$18,$AA$2:$AA$18)-$T362)^2+(_xlfn.XLOOKUP(FJ$1,$Z$2:$Z$18,$AB$2:$AB$18)-$U362)^2+(_xlfn.XLOOKUP(FJ$1,$Z$2:$Z$18,$AC$2:$AC$18-$V362)^2)))</f>
        <v/>
      </c>
      <c r="FK362" s="97" t="str" cm="1">
        <f t="array" ref="FK362">IF(OR(FK$1=0, $A362="", _xlfn.XLOOKUP(FK$1, $Z$2:$Z$18, $AD$2:$AD$18, "")=""),"",SQRT((_xlfn.XLOOKUP(FK$1,$Z$2:$Z$18,$AA$2:$AA$18)-$T362)^2+(_xlfn.XLOOKUP(FK$1,$Z$2:$Z$18,$AB$2:$AB$18)-$U362)^2+(_xlfn.XLOOKUP(FK$1,$Z$2:$Z$18,$AC$2:$AC$18-$V362)^2)))</f>
        <v/>
      </c>
      <c r="FL362" s="97" t="str" cm="1">
        <f t="array" ref="FL362">IF(OR(FL$1=0, $A362="", _xlfn.XLOOKUP(FL$1, $Z$2:$Z$18, $AD$2:$AD$18, "")=""),"",SQRT((_xlfn.XLOOKUP(FL$1,$Z$2:$Z$18,$AA$2:$AA$18)-$T362)^2+(_xlfn.XLOOKUP(FL$1,$Z$2:$Z$18,$AB$2:$AB$18)-$U362)^2+(_xlfn.XLOOKUP(FL$1,$Z$2:$Z$18,$AC$2:$AC$18-$V362)^2)))</f>
        <v/>
      </c>
      <c r="FM362" s="97" t="str" cm="1">
        <f t="array" ref="FM362">IF(OR(FM$1=0, $A362="", _xlfn.XLOOKUP(FM$1, $Z$2:$Z$18, $AD$2:$AD$18, "")=""),"",SQRT((_xlfn.XLOOKUP(FM$1,$Z$2:$Z$18,$AA$2:$AA$18)-$T362)^2+(_xlfn.XLOOKUP(FM$1,$Z$2:$Z$18,$AB$2:$AB$18)-$U362)^2+(_xlfn.XLOOKUP(FM$1,$Z$2:$Z$18,$AC$2:$AC$18-$V362)^2)))</f>
        <v/>
      </c>
      <c r="FN362" s="97" t="str" cm="1">
        <f t="array" ref="FN362">IF(OR(FN$1=0, $A362="", _xlfn.XLOOKUP(FN$1, $Z$2:$Z$18, $AD$2:$AD$18, "")=""),"",SQRT((_xlfn.XLOOKUP(FN$1,$Z$2:$Z$18,$AA$2:$AA$18)-$T362)^2+(_xlfn.XLOOKUP(FN$1,$Z$2:$Z$18,$AB$2:$AB$18)-$U362)^2+(_xlfn.XLOOKUP(FN$1,$Z$2:$Z$18,$AC$2:$AC$18-$V362)^2)))</f>
        <v/>
      </c>
      <c r="FO362" s="98" t="str" cm="1">
        <f t="array" ref="FO362">IF(OR(FO$1=0, $A362="", _xlfn.XLOOKUP(FO$1, $Z$2:$Z$18, $AD$2:$AD$18, "")=""),"",SQRT((_xlfn.XLOOKUP(FO$1,$Z$2:$Z$18,$AA$2:$AA$18)-$T362)^2+(_xlfn.XLOOKUP(FO$1,$Z$2:$Z$18,$AB$2:$AB$18)-$U362)^2+(_xlfn.XLOOKUP(FO$1,$Z$2:$Z$18,$AC$2:$AC$18-$V362)^2)))</f>
        <v/>
      </c>
      <c r="FP362" s="99"/>
      <c r="FQ362" s="99"/>
      <c r="FR362" s="100">
        <f t="shared" si="135"/>
        <v>0</v>
      </c>
      <c r="FS362" s="109">
        <f t="shared" si="136"/>
        <v>0</v>
      </c>
      <c r="FT362" s="109">
        <f t="shared" si="137"/>
        <v>0</v>
      </c>
      <c r="FU362" s="109">
        <f t="shared" si="138"/>
        <v>0</v>
      </c>
      <c r="FV362" s="109">
        <f t="shared" si="139"/>
        <v>0</v>
      </c>
      <c r="FW362" s="109">
        <f t="shared" si="140"/>
        <v>0</v>
      </c>
      <c r="FX362" s="109">
        <f t="shared" si="141"/>
        <v>0</v>
      </c>
      <c r="FY362" s="109">
        <f t="shared" si="142"/>
        <v>0</v>
      </c>
      <c r="FZ362" s="110">
        <f t="shared" si="143"/>
        <v>0</v>
      </c>
      <c r="GA362" s="110">
        <f t="shared" si="144"/>
        <v>0</v>
      </c>
      <c r="GB362" s="110">
        <f t="shared" si="145"/>
        <v>0</v>
      </c>
      <c r="GC362" s="110">
        <f t="shared" si="146"/>
        <v>0</v>
      </c>
      <c r="GD362" s="110">
        <f t="shared" si="147"/>
        <v>0</v>
      </c>
      <c r="GE362" s="110">
        <f t="shared" si="148"/>
        <v>0</v>
      </c>
      <c r="GF362" s="111">
        <f t="shared" si="149"/>
        <v>0</v>
      </c>
      <c r="GG362" s="100">
        <f t="shared" si="150"/>
        <v>0</v>
      </c>
      <c r="GH362" s="109">
        <f t="shared" si="151"/>
        <v>0</v>
      </c>
      <c r="GI362" s="109">
        <f t="shared" si="152"/>
        <v>0</v>
      </c>
      <c r="GJ362" s="109">
        <f t="shared" si="153"/>
        <v>0</v>
      </c>
      <c r="GK362" s="109">
        <f t="shared" si="154"/>
        <v>0</v>
      </c>
      <c r="GL362" s="109">
        <f t="shared" si="155"/>
        <v>0</v>
      </c>
      <c r="GM362" s="109">
        <f t="shared" si="156"/>
        <v>0</v>
      </c>
      <c r="GN362" s="109">
        <f t="shared" si="157"/>
        <v>0</v>
      </c>
      <c r="GO362" s="110">
        <f t="shared" si="158"/>
        <v>0</v>
      </c>
      <c r="GP362" s="110">
        <f t="shared" si="159"/>
        <v>0</v>
      </c>
      <c r="GQ362" s="110">
        <f t="shared" si="160"/>
        <v>0</v>
      </c>
      <c r="GR362" s="110">
        <f t="shared" si="161"/>
        <v>0</v>
      </c>
      <c r="GS362" s="110">
        <f t="shared" si="162"/>
        <v>0</v>
      </c>
      <c r="GT362" s="110">
        <f t="shared" si="163"/>
        <v>0</v>
      </c>
      <c r="GU362" s="111">
        <f t="shared" si="164"/>
        <v>0</v>
      </c>
      <c r="GX362" s="151" cm="1">
        <f t="array" ref="GX362">_xlfn.IFS(GX$1= 0,"", NOT(ISBLANK(CA362)), 0, ISBLANK(CA362), $Q362-$S362+FR362-AU362-DG362)</f>
        <v>0</v>
      </c>
      <c r="GY362" s="152" cm="1">
        <f t="array" ref="GY362">_xlfn.IFS(GY$1= 0,"", NOT(ISBLANK(CB362)), 0, ISBLANK(CB362), $Q362-$S362+FS362-AV362-DH362)</f>
        <v>0</v>
      </c>
      <c r="GZ362" s="152" cm="1">
        <f t="array" ref="GZ362">_xlfn.IFS(GZ$1= 0,"", NOT(ISBLANK(CC362)), 0, ISBLANK(CC362), $Q362-$S362+FT362-AW362-DI362)</f>
        <v>0</v>
      </c>
      <c r="HA362" s="152" cm="1">
        <f t="array" ref="HA362">_xlfn.IFS(HA$1= 0,"", NOT(ISBLANK(CD362)), 0, ISBLANK(CD362), $Q362-$S362+FU362-AX362-DJ362)</f>
        <v>0</v>
      </c>
      <c r="HB362" s="152" cm="1">
        <f t="array" ref="HB362">_xlfn.IFS(HB$1= 0,"", NOT(ISBLANK(CE362)), 0, ISBLANK(CE362), $Q362-$S362+FV362-AY362-DK362)</f>
        <v>0</v>
      </c>
      <c r="HC362" s="152" cm="1">
        <f t="array" ref="HC362">_xlfn.IFS(HC$1= 0,"", NOT(ISBLANK(CF362)), 0, ISBLANK(CF362), $Q362-$S362+FW362-AZ362-DL362)</f>
        <v>0</v>
      </c>
      <c r="HD362" s="152" cm="1">
        <f t="array" ref="HD362">_xlfn.IFS(HD$1= 0,"", NOT(ISBLANK(CG362)), 0, ISBLANK(CG362), $Q362-$S362+FX362-BA362-DM362)</f>
        <v>0</v>
      </c>
      <c r="HE362" s="152" t="str" cm="1">
        <f t="array" ref="HE362">_xlfn.IFS(HE$1= 0,"", NOT(ISBLANK(CH362)), 0, ISBLANK(CH362), $Q362-$S362+FY362-BB362-DN362)</f>
        <v/>
      </c>
      <c r="HF362" s="152" t="str" cm="1">
        <f t="array" ref="HF362">_xlfn.IFS(HF$1= 0,"", NOT(ISBLANK(CI362)), 0, ISBLANK(CI362), $Q362-$S362+FZ362-BC362-DO362)</f>
        <v/>
      </c>
      <c r="HG362" s="152" t="str" cm="1">
        <f t="array" ref="HG362">_xlfn.IFS(HG$1= 0,"", NOT(ISBLANK(CJ362)), 0, ISBLANK(CJ362), $Q362-$S362+GA362-BD362-DP362)</f>
        <v/>
      </c>
      <c r="HH362" s="152" t="str" cm="1">
        <f t="array" ref="HH362">_xlfn.IFS(HH$1= 0,"", NOT(ISBLANK(CK362)), 0, ISBLANK(CK362), $Q362-$S362+GB362-BE362-DQ362)</f>
        <v/>
      </c>
      <c r="HI362" s="152" t="str" cm="1">
        <f t="array" ref="HI362">_xlfn.IFS(HI$1= 0,"", NOT(ISBLANK(CL362)), 0, ISBLANK(CL362), $Q362-$S362+GC362-BF362-DR362)</f>
        <v/>
      </c>
      <c r="HJ362" s="152" t="str" cm="1">
        <f t="array" ref="HJ362">_xlfn.IFS(HJ$1= 0,"", NOT(ISBLANK(CM362)), 0, ISBLANK(CM362), $Q362-$S362+GD362-BG362-DS362)</f>
        <v/>
      </c>
      <c r="HK362" s="152" t="str" cm="1">
        <f t="array" ref="HK362">_xlfn.IFS(HK$1= 0,"", NOT(ISBLANK(CN362)), 0, ISBLANK(CN362), $Q362-$S362+GE362-BH362-DT362)</f>
        <v/>
      </c>
      <c r="HL362" s="153" t="str" cm="1">
        <f t="array" ref="HL362">_xlfn.IFS(HL$1= 0,"", NOT(ISBLANK(CO362)), 0, ISBLANK(CO362), $Q362-$S362+GF362-BI362-DU362)</f>
        <v/>
      </c>
      <c r="HM362" s="153" t="str" cm="1">
        <f t="array" ref="HM362">_xlfn.IFS(HM$1= 0,"", NOT(ISBLANK(DE362)), 0, ISBLANK(DE362), $Q362-$S362+IC362-BY362-#REF!)</f>
        <v/>
      </c>
      <c r="HN362" s="153" t="e" cm="1">
        <f t="array" ref="HN362">_xlfn.IFS(HN$1= 0,"", NOT(ISBLANK(DF362)), 0, ISBLANK(DF362), $Q362-$S362+ID362-BZ362-#REF!)</f>
        <v>#REF!</v>
      </c>
      <c r="HO362" s="153" t="e" cm="1">
        <f t="array" ref="HO362">_xlfn.IFS(HO$1= 0,"", NOT(ISBLANK(DG362)), 0, ISBLANK(DG362), $Q362-$S362+IE362-CA362-#REF!)</f>
        <v>#VALUE!</v>
      </c>
      <c r="HP362" s="153" t="e" cm="1">
        <f t="array" ref="HP362">_xlfn.IFS(HP$1= 0,"", NOT(ISBLANK(DH362)), 0, ISBLANK(DH362), $Q362-$S362+IF362-CB362-#REF!)</f>
        <v>#REF!</v>
      </c>
      <c r="HQ362" s="153" t="e" cm="1">
        <f t="array" ref="HQ362">_xlfn.IFS(HQ$1= 0,"", NOT(ISBLANK(DI362)), 0, ISBLANK(DI362), $Q362-$S362+IG362-CC362-#REF!)</f>
        <v>#REF!</v>
      </c>
      <c r="HR362" s="153" cm="1">
        <f t="array" ref="HR362">_xlfn.IFS(HR$1= 0,"", NOT(ISBLANK(DJ362)), 0, ISBLANK(DJ362), $Q362-$S362+IH362-CD362-EK362)</f>
        <v>0</v>
      </c>
      <c r="HS362" s="153" t="e" cm="1">
        <f t="array" ref="HS362">_xlfn.IFS(HS$1= 0,"", NOT(ISBLANK(DK362)), 0, ISBLANK(DK362), $Q362-$S362+II362-CE362-EL362)</f>
        <v>#VALUE!</v>
      </c>
      <c r="HT362" s="153" t="e" cm="1">
        <f t="array" ref="HT362">_xlfn.IFS(HT$1= 0,"", NOT(ISBLANK(DL362)), 0, ISBLANK(DL362), $Q362-$S362+GV362-CF362-EM362)</f>
        <v>#VALUE!</v>
      </c>
      <c r="HU362" s="153" t="e" cm="1">
        <f t="array" ref="HU362">_xlfn.IFS(HU$1= 0,"", NOT(ISBLANK(DM362)), 0, ISBLANK(DM362), $Q362-$S362+GW362-CG362-EN362)</f>
        <v>#VALUE!</v>
      </c>
      <c r="HV362" s="153" t="str" cm="1">
        <f t="array" ref="HV362">_xlfn.IFS(HV$1= 0,"", NOT(ISBLANK(DN362)), 0, ISBLANK(DN362), $Q362-$S362+GX362-CH362-EO362)</f>
        <v/>
      </c>
      <c r="HW362" s="153" t="str" cm="1">
        <f t="array" ref="HW362">_xlfn.IFS(HW$1= 0,"", NOT(ISBLANK(DO362)), 0, ISBLANK(DO362), $Q362-$S362+GY362-CI362-EP362)</f>
        <v/>
      </c>
      <c r="HX362" s="153" t="str" cm="1">
        <f t="array" ref="HX362">_xlfn.IFS(HX$1= 0,"", NOT(ISBLANK(DP362)), 0, ISBLANK(DP362), $Q362-$S362+GZ362-CJ362-EQ362)</f>
        <v/>
      </c>
      <c r="HY362" s="153" t="str" cm="1">
        <f t="array" ref="HY362">_xlfn.IFS(HY$1= 0,"", NOT(ISBLANK(DQ362)), 0, ISBLANK(DQ362), $Q362-$S362+HA362-CK362-ER362)</f>
        <v/>
      </c>
      <c r="HZ362" s="153" t="str" cm="1">
        <f t="array" ref="HZ362">_xlfn.IFS(HZ$1= 0,"", NOT(ISBLANK(DR362)), 0, ISBLANK(DR362), $Q362-$S362+HB362-CL362-ES362)</f>
        <v/>
      </c>
      <c r="IA362" s="153" t="str" cm="1">
        <f t="array" ref="IA362">_xlfn.IFS(IA$1= 0,"", NOT(ISBLANK(DS362)), 0, ISBLANK(DS362), $Q362-$S362+HC362-CM362-ET362)</f>
        <v/>
      </c>
    </row>
    <row r="363" spans="1:235" ht="16.5" x14ac:dyDescent="0.3">
      <c r="A363" s="144"/>
      <c r="B363" s="106"/>
      <c r="C363" s="106"/>
      <c r="D363" s="107"/>
      <c r="E363" s="131"/>
      <c r="F363" s="137"/>
      <c r="G363" s="2"/>
      <c r="H363" s="2"/>
      <c r="I363" s="2"/>
      <c r="J363" s="2"/>
      <c r="K363" s="2"/>
      <c r="L363" s="2"/>
      <c r="M363" s="140"/>
      <c r="N363" s="137"/>
      <c r="O363" s="138"/>
      <c r="P363" s="133"/>
      <c r="Q363" s="94">
        <f t="shared" si="133"/>
        <v>0</v>
      </c>
      <c r="R363" s="1"/>
      <c r="S363" s="1"/>
      <c r="T363" s="2"/>
      <c r="U363" s="2"/>
      <c r="V363" s="82">
        <f t="shared" si="134"/>
        <v>0</v>
      </c>
      <c r="W363" s="121"/>
      <c r="X363" s="108"/>
      <c r="AU363" s="105"/>
      <c r="AV363" s="105"/>
      <c r="AW363" s="105"/>
      <c r="AX363" s="105"/>
      <c r="AY363" s="105"/>
      <c r="AZ363" s="105"/>
      <c r="BA363" s="105"/>
      <c r="BB363" s="105"/>
      <c r="BC363" s="105"/>
      <c r="BD363" s="105"/>
      <c r="BE363" s="105"/>
      <c r="BF363" s="105"/>
      <c r="BG363" s="105"/>
      <c r="BH363" s="105"/>
      <c r="BI363" s="105"/>
      <c r="BJ363" s="105"/>
      <c r="BK363" s="105"/>
      <c r="BL363" s="105"/>
      <c r="BM363" s="105"/>
      <c r="BN363" s="105"/>
      <c r="BO363" s="105"/>
      <c r="BP363" s="105"/>
      <c r="BQ363" s="105"/>
      <c r="BR363" s="105"/>
      <c r="BS363" s="105"/>
      <c r="BT363" s="105"/>
      <c r="BU363" s="105"/>
      <c r="BV363" s="105"/>
      <c r="BW363" s="105"/>
      <c r="BX363" s="105"/>
      <c r="BZ363" s="99"/>
      <c r="CA363" s="105" t="s">
        <v>32</v>
      </c>
      <c r="CB363" s="105"/>
      <c r="CC363" s="105"/>
      <c r="CD363" s="105"/>
      <c r="CE363" s="105"/>
      <c r="CF363" s="105"/>
      <c r="CG363" s="105"/>
      <c r="CH363" s="105"/>
      <c r="CI363" s="105"/>
      <c r="CJ363" s="105"/>
      <c r="CK363" s="105"/>
      <c r="CL363" s="105"/>
      <c r="CM363" s="105"/>
      <c r="CN363" s="105"/>
      <c r="CO363" s="105"/>
      <c r="CP363" s="105" t="s">
        <v>32</v>
      </c>
      <c r="CQ363" s="105"/>
      <c r="CR363" s="105"/>
      <c r="CS363" s="105"/>
      <c r="CT363" s="105"/>
      <c r="CU363" s="105"/>
      <c r="CV363" s="105"/>
      <c r="CW363" s="105"/>
      <c r="CX363" s="105"/>
      <c r="CY363" s="105"/>
      <c r="CZ363" s="105"/>
      <c r="DA363" s="105"/>
      <c r="DB363" s="105"/>
      <c r="DC363" s="105"/>
      <c r="DD363" s="105"/>
      <c r="DE363" s="99"/>
      <c r="DF363" s="99"/>
      <c r="DG363" s="105"/>
      <c r="DH363" s="105"/>
      <c r="DI363" s="105"/>
      <c r="DJ363" s="105"/>
      <c r="DK363" s="105"/>
      <c r="DL363" s="105"/>
      <c r="DM363" s="105"/>
      <c r="DN363" s="105"/>
      <c r="DO363" s="105"/>
      <c r="DP363" s="105"/>
      <c r="DQ363" s="105"/>
      <c r="DR363" s="105"/>
      <c r="DS363" s="105"/>
      <c r="DT363" s="105"/>
      <c r="DU363" s="105"/>
      <c r="DV363" s="105"/>
      <c r="DW363" s="105"/>
      <c r="DX363" s="105"/>
      <c r="DY363" s="105"/>
      <c r="DZ363" s="105"/>
      <c r="EA363" s="105"/>
      <c r="EB363" s="105"/>
      <c r="EC363" s="105"/>
      <c r="ED363" s="105"/>
      <c r="EE363" s="105"/>
      <c r="EF363" s="105"/>
      <c r="EG363" s="105"/>
      <c r="EH363" s="105"/>
      <c r="EI363" s="105"/>
      <c r="EJ363" s="105"/>
      <c r="EL363" s="146" t="str" cm="1">
        <f t="array" ref="EL363">IF(OR(EL$1=0, $A363="", _xlfn.XLOOKUP(EL$1, $Z$2:$Z$18, $AD$2:$AD$18, "")=""),"",SQRT((_xlfn.XLOOKUP(EL$1,$Z$2:$Z$18,$AA$2:$AA$18)-$T363)^2+(_xlfn.XLOOKUP(EL$1,$Z$2:$Z$18,$AB$2:$AB$18)-$U363)^2+(_xlfn.XLOOKUP(EL$1,$Z$2:$Z$18,$AC$2:$AC$18-$V363)^2)))</f>
        <v/>
      </c>
      <c r="EM363" s="96" t="str" cm="1">
        <f t="array" ref="EM363">IF(OR(EM$1=0, $A363="", _xlfn.XLOOKUP(EM$1, $Z$2:$Z$18, $AD$2:$AD$18, "")=""),"",SQRT((_xlfn.XLOOKUP(EM$1,$Z$2:$Z$18,$AA$2:$AA$18)-$T363)^2+(_xlfn.XLOOKUP(EM$1,$Z$2:$Z$18,$AB$2:$AB$18)-$U363)^2+(_xlfn.XLOOKUP(EM$1,$Z$2:$Z$18,$AC$2:$AC$18-$V363)^2)))</f>
        <v/>
      </c>
      <c r="EN363" s="96" t="str" cm="1">
        <f t="array" ref="EN363">IF(OR(EN$1=0, $A363="", _xlfn.XLOOKUP(EN$1, $Z$2:$Z$18, $AD$2:$AD$18, "")=""),"",SQRT((_xlfn.XLOOKUP(EN$1,$Z$2:$Z$18,$AA$2:$AA$18)-$T363)^2+(_xlfn.XLOOKUP(EN$1,$Z$2:$Z$18,$AB$2:$AB$18)-$U363)^2+(_xlfn.XLOOKUP(EN$1,$Z$2:$Z$18,$AC$2:$AC$18-$V363)^2)))</f>
        <v/>
      </c>
      <c r="EO363" s="96" t="str" cm="1">
        <f t="array" ref="EO363">IF(OR(EO$1=0, $A363="", _xlfn.XLOOKUP(EO$1, $Z$2:$Z$18, $AD$2:$AD$18, "")=""),"",SQRT((_xlfn.XLOOKUP(EO$1,$Z$2:$Z$18,$AA$2:$AA$18)-$T363)^2+(_xlfn.XLOOKUP(EO$1,$Z$2:$Z$18,$AB$2:$AB$18)-$U363)^2+(_xlfn.XLOOKUP(EO$1,$Z$2:$Z$18,$AC$2:$AC$18-$V363)^2)))</f>
        <v/>
      </c>
      <c r="EP363" s="96" t="str" cm="1">
        <f t="array" ref="EP363">IF(OR(EP$1=0, $A363="", _xlfn.XLOOKUP(EP$1, $Z$2:$Z$18, $AD$2:$AD$18, "")=""),"",SQRT((_xlfn.XLOOKUP(EP$1,$Z$2:$Z$18,$AA$2:$AA$18)-$T363)^2+(_xlfn.XLOOKUP(EP$1,$Z$2:$Z$18,$AB$2:$AB$18)-$U363)^2+(_xlfn.XLOOKUP(EP$1,$Z$2:$Z$18,$AC$2:$AC$18-$V363)^2)))</f>
        <v/>
      </c>
      <c r="EQ363" s="96" t="str" cm="1">
        <f t="array" ref="EQ363">IF(OR(EQ$1=0, $A363="", _xlfn.XLOOKUP(EQ$1, $Z$2:$Z$18, $AD$2:$AD$18, "")=""),"",SQRT((_xlfn.XLOOKUP(EQ$1,$Z$2:$Z$18,$AA$2:$AA$18)-$T363)^2+(_xlfn.XLOOKUP(EQ$1,$Z$2:$Z$18,$AB$2:$AB$18)-$U363)^2+(_xlfn.XLOOKUP(EQ$1,$Z$2:$Z$18,$AC$2:$AC$18-$V363)^2)))</f>
        <v/>
      </c>
      <c r="ER363" s="96" t="str" cm="1">
        <f t="array" ref="ER363">IF(OR(ER$1=0, $A363="", _xlfn.XLOOKUP(ER$1, $Z$2:$Z$18, $AD$2:$AD$18, "")=""),"",SQRT((_xlfn.XLOOKUP(ER$1,$Z$2:$Z$18,$AA$2:$AA$18)-$T363)^2+(_xlfn.XLOOKUP(ER$1,$Z$2:$Z$18,$AB$2:$AB$18)-$U363)^2+(_xlfn.XLOOKUP(ER$1,$Z$2:$Z$18,$AC$2:$AC$18-$V363)^2)))</f>
        <v/>
      </c>
      <c r="ES363" s="96" t="str" cm="1">
        <f t="array" ref="ES363">IF(OR(ES$1=0, $A363="", _xlfn.XLOOKUP(ES$1, $Z$2:$Z$18, $AD$2:$AD$18, "")=""),"",SQRT((_xlfn.XLOOKUP(ES$1,$Z$2:$Z$18,$AA$2:$AA$18)-$T363)^2+(_xlfn.XLOOKUP(ES$1,$Z$2:$Z$18,$AB$2:$AB$18)-$U363)^2+(_xlfn.XLOOKUP(ES$1,$Z$2:$Z$18,$AC$2:$AC$18-$V363)^2)))</f>
        <v/>
      </c>
      <c r="ET363" s="97" t="str" cm="1">
        <f t="array" ref="ET363">IF(OR(ET$1=0, $A363="", _xlfn.XLOOKUP(ET$1, $Z$2:$Z$18, $AD$2:$AD$18, "")=""),"",SQRT((_xlfn.XLOOKUP(ET$1,$Z$2:$Z$18,$AA$2:$AA$18)-$T363)^2+(_xlfn.XLOOKUP(ET$1,$Z$2:$Z$18,$AB$2:$AB$18)-$U363)^2+(_xlfn.XLOOKUP(ET$1,$Z$2:$Z$18,$AC$2:$AC$18-$V363)^2)))</f>
        <v/>
      </c>
      <c r="EU363" s="97" t="str" cm="1">
        <f t="array" ref="EU363">IF(OR(EU$1=0, $A363="", _xlfn.XLOOKUP(EU$1, $Z$2:$Z$18, $AD$2:$AD$18, "")=""),"",SQRT((_xlfn.XLOOKUP(EU$1,$Z$2:$Z$18,$AA$2:$AA$18)-$T363)^2+(_xlfn.XLOOKUP(EU$1,$Z$2:$Z$18,$AB$2:$AB$18)-$U363)^2+(_xlfn.XLOOKUP(EU$1,$Z$2:$Z$18,$AC$2:$AC$18-$V363)^2)))</f>
        <v/>
      </c>
      <c r="EV363" s="97" t="str" cm="1">
        <f t="array" ref="EV363">IF(OR(EV$1=0, $A363="", _xlfn.XLOOKUP(EV$1, $Z$2:$Z$18, $AD$2:$AD$18, "")=""),"",SQRT((_xlfn.XLOOKUP(EV$1,$Z$2:$Z$18,$AA$2:$AA$18)-$T363)^2+(_xlfn.XLOOKUP(EV$1,$Z$2:$Z$18,$AB$2:$AB$18)-$U363)^2+(_xlfn.XLOOKUP(EV$1,$Z$2:$Z$18,$AC$2:$AC$18-$V363)^2)))</f>
        <v/>
      </c>
      <c r="EW363" s="97" t="str" cm="1">
        <f t="array" ref="EW363">IF(OR(EW$1=0, $A363="", _xlfn.XLOOKUP(EW$1, $Z$2:$Z$18, $AD$2:$AD$18, "")=""),"",SQRT((_xlfn.XLOOKUP(EW$1,$Z$2:$Z$18,$AA$2:$AA$18)-$T363)^2+(_xlfn.XLOOKUP(EW$1,$Z$2:$Z$18,$AB$2:$AB$18)-$U363)^2+(_xlfn.XLOOKUP(EW$1,$Z$2:$Z$18,$AC$2:$AC$18-$V363)^2)))</f>
        <v/>
      </c>
      <c r="EX363" s="97" t="str" cm="1">
        <f t="array" ref="EX363">IF(OR(EX$1=0, $A363="", _xlfn.XLOOKUP(EX$1, $Z$2:$Z$18, $AD$2:$AD$18, "")=""),"",SQRT((_xlfn.XLOOKUP(EX$1,$Z$2:$Z$18,$AA$2:$AA$18)-$T363)^2+(_xlfn.XLOOKUP(EX$1,$Z$2:$Z$18,$AB$2:$AB$18)-$U363)^2+(_xlfn.XLOOKUP(EX$1,$Z$2:$Z$18,$AC$2:$AC$18-$V363)^2)))</f>
        <v/>
      </c>
      <c r="EY363" s="97" t="str" cm="1">
        <f t="array" ref="EY363">IF(OR(EY$1=0, $A363="", _xlfn.XLOOKUP(EY$1, $Z$2:$Z$18, $AD$2:$AD$18, "")=""),"",SQRT((_xlfn.XLOOKUP(EY$1,$Z$2:$Z$18,$AA$2:$AA$18)-$T363)^2+(_xlfn.XLOOKUP(EY$1,$Z$2:$Z$18,$AB$2:$AB$18)-$U363)^2+(_xlfn.XLOOKUP(EY$1,$Z$2:$Z$18,$AC$2:$AC$18-$V363)^2)))</f>
        <v/>
      </c>
      <c r="EZ363" s="98" t="str" cm="1">
        <f t="array" ref="EZ363">IF(OR(EZ$1=0, $A363="", _xlfn.XLOOKUP(EZ$1, $Z$2:$Z$18, $AD$2:$AD$18, "")=""),"",SQRT((_xlfn.XLOOKUP(EZ$1,$Z$2:$Z$18,$AA$2:$AA$18)-$T363)^2+(_xlfn.XLOOKUP(EZ$1,$Z$2:$Z$18,$AB$2:$AB$18)-$U363)^2+(_xlfn.XLOOKUP(EZ$1,$Z$2:$Z$18,$AC$2:$AC$18-$V363)^2)))</f>
        <v/>
      </c>
      <c r="FA363" s="146" t="str" cm="1">
        <f t="array" ref="FA363">IF(OR(FA$1=0, $A363="", _xlfn.XLOOKUP(FA$1, $Z$2:$Z$18, $AD$2:$AD$18, "")=""),"",SQRT((_xlfn.XLOOKUP(FA$1,$Z$2:$Z$18,$AA$2:$AA$18)-$T363)^2+(_xlfn.XLOOKUP(FA$1,$Z$2:$Z$18,$AB$2:$AB$18)-$U363)^2+(_xlfn.XLOOKUP(FA$1,$Z$2:$Z$18,$AC$2:$AC$18-$V363)^2)))</f>
        <v/>
      </c>
      <c r="FB363" s="96" t="str" cm="1">
        <f t="array" ref="FB363">IF(OR(FB$1=0, $A363="", _xlfn.XLOOKUP(FB$1, $Z$2:$Z$18, $AD$2:$AD$18, "")=""),"",SQRT((_xlfn.XLOOKUP(FB$1,$Z$2:$Z$18,$AA$2:$AA$18)-$T363)^2+(_xlfn.XLOOKUP(FB$1,$Z$2:$Z$18,$AB$2:$AB$18)-$U363)^2+(_xlfn.XLOOKUP(FB$1,$Z$2:$Z$18,$AC$2:$AC$18-$V363)^2)))</f>
        <v/>
      </c>
      <c r="FC363" s="96" t="str" cm="1">
        <f t="array" ref="FC363">IF(OR(FC$1=0, $A363="", _xlfn.XLOOKUP(FC$1, $Z$2:$Z$18, $AD$2:$AD$18, "")=""),"",SQRT((_xlfn.XLOOKUP(FC$1,$Z$2:$Z$18,$AA$2:$AA$18)-$T363)^2+(_xlfn.XLOOKUP(FC$1,$Z$2:$Z$18,$AB$2:$AB$18)-$U363)^2+(_xlfn.XLOOKUP(FC$1,$Z$2:$Z$18,$AC$2:$AC$18-$V363)^2)))</f>
        <v/>
      </c>
      <c r="FD363" s="96" t="str" cm="1">
        <f t="array" ref="FD363">IF(OR(FD$1=0, $A363="", _xlfn.XLOOKUP(FD$1, $Z$2:$Z$18, $AD$2:$AD$18, "")=""),"",SQRT((_xlfn.XLOOKUP(FD$1,$Z$2:$Z$18,$AA$2:$AA$18)-$T363)^2+(_xlfn.XLOOKUP(FD$1,$Z$2:$Z$18,$AB$2:$AB$18)-$U363)^2+(_xlfn.XLOOKUP(FD$1,$Z$2:$Z$18,$AC$2:$AC$18-$V363)^2)))</f>
        <v/>
      </c>
      <c r="FE363" s="96" t="str" cm="1">
        <f t="array" ref="FE363">IF(OR(FE$1=0, $A363="", _xlfn.XLOOKUP(FE$1, $Z$2:$Z$18, $AD$2:$AD$18, "")=""),"",SQRT((_xlfn.XLOOKUP(FE$1,$Z$2:$Z$18,$AA$2:$AA$18)-$T363)^2+(_xlfn.XLOOKUP(FE$1,$Z$2:$Z$18,$AB$2:$AB$18)-$U363)^2+(_xlfn.XLOOKUP(FE$1,$Z$2:$Z$18,$AC$2:$AC$18-$V363)^2)))</f>
        <v/>
      </c>
      <c r="FF363" s="96" t="str" cm="1">
        <f t="array" ref="FF363">IF(OR(FF$1=0, $A363="", _xlfn.XLOOKUP(FF$1, $Z$2:$Z$18, $AD$2:$AD$18, "")=""),"",SQRT((_xlfn.XLOOKUP(FF$1,$Z$2:$Z$18,$AA$2:$AA$18)-$T363)^2+(_xlfn.XLOOKUP(FF$1,$Z$2:$Z$18,$AB$2:$AB$18)-$U363)^2+(_xlfn.XLOOKUP(FF$1,$Z$2:$Z$18,$AC$2:$AC$18-$V363)^2)))</f>
        <v/>
      </c>
      <c r="FG363" s="96" t="str" cm="1">
        <f t="array" ref="FG363">IF(OR(FG$1=0, $A363="", _xlfn.XLOOKUP(FG$1, $Z$2:$Z$18, $AD$2:$AD$18, "")=""),"",SQRT((_xlfn.XLOOKUP(FG$1,$Z$2:$Z$18,$AA$2:$AA$18)-$T363)^2+(_xlfn.XLOOKUP(FG$1,$Z$2:$Z$18,$AB$2:$AB$18)-$U363)^2+(_xlfn.XLOOKUP(FG$1,$Z$2:$Z$18,$AC$2:$AC$18-$V363)^2)))</f>
        <v/>
      </c>
      <c r="FH363" s="96" t="str" cm="1">
        <f t="array" ref="FH363">IF(OR(FH$1=0, $A363="", _xlfn.XLOOKUP(FH$1, $Z$2:$Z$18, $AD$2:$AD$18, "")=""),"",SQRT((_xlfn.XLOOKUP(FH$1,$Z$2:$Z$18,$AA$2:$AA$18)-$T363)^2+(_xlfn.XLOOKUP(FH$1,$Z$2:$Z$18,$AB$2:$AB$18)-$U363)^2+(_xlfn.XLOOKUP(FH$1,$Z$2:$Z$18,$AC$2:$AC$18-$V363)^2)))</f>
        <v/>
      </c>
      <c r="FI363" s="97" t="str" cm="1">
        <f t="array" ref="FI363">IF(OR(FI$1=0, $A363="", _xlfn.XLOOKUP(FI$1, $Z$2:$Z$18, $AD$2:$AD$18, "")=""),"",SQRT((_xlfn.XLOOKUP(FI$1,$Z$2:$Z$18,$AA$2:$AA$18)-$T363)^2+(_xlfn.XLOOKUP(FI$1,$Z$2:$Z$18,$AB$2:$AB$18)-$U363)^2+(_xlfn.XLOOKUP(FI$1,$Z$2:$Z$18,$AC$2:$AC$18-$V363)^2)))</f>
        <v/>
      </c>
      <c r="FJ363" s="97" t="str" cm="1">
        <f t="array" ref="FJ363">IF(OR(FJ$1=0, $A363="", _xlfn.XLOOKUP(FJ$1, $Z$2:$Z$18, $AD$2:$AD$18, "")=""),"",SQRT((_xlfn.XLOOKUP(FJ$1,$Z$2:$Z$18,$AA$2:$AA$18)-$T363)^2+(_xlfn.XLOOKUP(FJ$1,$Z$2:$Z$18,$AB$2:$AB$18)-$U363)^2+(_xlfn.XLOOKUP(FJ$1,$Z$2:$Z$18,$AC$2:$AC$18-$V363)^2)))</f>
        <v/>
      </c>
      <c r="FK363" s="97" t="str" cm="1">
        <f t="array" ref="FK363">IF(OR(FK$1=0, $A363="", _xlfn.XLOOKUP(FK$1, $Z$2:$Z$18, $AD$2:$AD$18, "")=""),"",SQRT((_xlfn.XLOOKUP(FK$1,$Z$2:$Z$18,$AA$2:$AA$18)-$T363)^2+(_xlfn.XLOOKUP(FK$1,$Z$2:$Z$18,$AB$2:$AB$18)-$U363)^2+(_xlfn.XLOOKUP(FK$1,$Z$2:$Z$18,$AC$2:$AC$18-$V363)^2)))</f>
        <v/>
      </c>
      <c r="FL363" s="97" t="str" cm="1">
        <f t="array" ref="FL363">IF(OR(FL$1=0, $A363="", _xlfn.XLOOKUP(FL$1, $Z$2:$Z$18, $AD$2:$AD$18, "")=""),"",SQRT((_xlfn.XLOOKUP(FL$1,$Z$2:$Z$18,$AA$2:$AA$18)-$T363)^2+(_xlfn.XLOOKUP(FL$1,$Z$2:$Z$18,$AB$2:$AB$18)-$U363)^2+(_xlfn.XLOOKUP(FL$1,$Z$2:$Z$18,$AC$2:$AC$18-$V363)^2)))</f>
        <v/>
      </c>
      <c r="FM363" s="97" t="str" cm="1">
        <f t="array" ref="FM363">IF(OR(FM$1=0, $A363="", _xlfn.XLOOKUP(FM$1, $Z$2:$Z$18, $AD$2:$AD$18, "")=""),"",SQRT((_xlfn.XLOOKUP(FM$1,$Z$2:$Z$18,$AA$2:$AA$18)-$T363)^2+(_xlfn.XLOOKUP(FM$1,$Z$2:$Z$18,$AB$2:$AB$18)-$U363)^2+(_xlfn.XLOOKUP(FM$1,$Z$2:$Z$18,$AC$2:$AC$18-$V363)^2)))</f>
        <v/>
      </c>
      <c r="FN363" s="97" t="str" cm="1">
        <f t="array" ref="FN363">IF(OR(FN$1=0, $A363="", _xlfn.XLOOKUP(FN$1, $Z$2:$Z$18, $AD$2:$AD$18, "")=""),"",SQRT((_xlfn.XLOOKUP(FN$1,$Z$2:$Z$18,$AA$2:$AA$18)-$T363)^2+(_xlfn.XLOOKUP(FN$1,$Z$2:$Z$18,$AB$2:$AB$18)-$U363)^2+(_xlfn.XLOOKUP(FN$1,$Z$2:$Z$18,$AC$2:$AC$18-$V363)^2)))</f>
        <v/>
      </c>
      <c r="FO363" s="98" t="str" cm="1">
        <f t="array" ref="FO363">IF(OR(FO$1=0, $A363="", _xlfn.XLOOKUP(FO$1, $Z$2:$Z$18, $AD$2:$AD$18, "")=""),"",SQRT((_xlfn.XLOOKUP(FO$1,$Z$2:$Z$18,$AA$2:$AA$18)-$T363)^2+(_xlfn.XLOOKUP(FO$1,$Z$2:$Z$18,$AB$2:$AB$18)-$U363)^2+(_xlfn.XLOOKUP(FO$1,$Z$2:$Z$18,$AC$2:$AC$18-$V363)^2)))</f>
        <v/>
      </c>
      <c r="FP363" s="99"/>
      <c r="FQ363" s="99"/>
      <c r="FR363" s="100">
        <f t="shared" si="135"/>
        <v>0</v>
      </c>
      <c r="FS363" s="109">
        <f t="shared" si="136"/>
        <v>0</v>
      </c>
      <c r="FT363" s="109">
        <f t="shared" si="137"/>
        <v>0</v>
      </c>
      <c r="FU363" s="109">
        <f t="shared" si="138"/>
        <v>0</v>
      </c>
      <c r="FV363" s="109">
        <f t="shared" si="139"/>
        <v>0</v>
      </c>
      <c r="FW363" s="109">
        <f t="shared" si="140"/>
        <v>0</v>
      </c>
      <c r="FX363" s="109">
        <f t="shared" si="141"/>
        <v>0</v>
      </c>
      <c r="FY363" s="109">
        <f t="shared" si="142"/>
        <v>0</v>
      </c>
      <c r="FZ363" s="110">
        <f t="shared" si="143"/>
        <v>0</v>
      </c>
      <c r="GA363" s="110">
        <f t="shared" si="144"/>
        <v>0</v>
      </c>
      <c r="GB363" s="110">
        <f t="shared" si="145"/>
        <v>0</v>
      </c>
      <c r="GC363" s="110">
        <f t="shared" si="146"/>
        <v>0</v>
      </c>
      <c r="GD363" s="110">
        <f t="shared" si="147"/>
        <v>0</v>
      </c>
      <c r="GE363" s="110">
        <f t="shared" si="148"/>
        <v>0</v>
      </c>
      <c r="GF363" s="111">
        <f t="shared" si="149"/>
        <v>0</v>
      </c>
      <c r="GG363" s="100">
        <f t="shared" si="150"/>
        <v>0</v>
      </c>
      <c r="GH363" s="109">
        <f t="shared" si="151"/>
        <v>0</v>
      </c>
      <c r="GI363" s="109">
        <f t="shared" si="152"/>
        <v>0</v>
      </c>
      <c r="GJ363" s="109">
        <f t="shared" si="153"/>
        <v>0</v>
      </c>
      <c r="GK363" s="109">
        <f t="shared" si="154"/>
        <v>0</v>
      </c>
      <c r="GL363" s="109">
        <f t="shared" si="155"/>
        <v>0</v>
      </c>
      <c r="GM363" s="109">
        <f t="shared" si="156"/>
        <v>0</v>
      </c>
      <c r="GN363" s="109">
        <f t="shared" si="157"/>
        <v>0</v>
      </c>
      <c r="GO363" s="110">
        <f t="shared" si="158"/>
        <v>0</v>
      </c>
      <c r="GP363" s="110">
        <f t="shared" si="159"/>
        <v>0</v>
      </c>
      <c r="GQ363" s="110">
        <f t="shared" si="160"/>
        <v>0</v>
      </c>
      <c r="GR363" s="110">
        <f t="shared" si="161"/>
        <v>0</v>
      </c>
      <c r="GS363" s="110">
        <f t="shared" si="162"/>
        <v>0</v>
      </c>
      <c r="GT363" s="110">
        <f t="shared" si="163"/>
        <v>0</v>
      </c>
      <c r="GU363" s="111">
        <f t="shared" si="164"/>
        <v>0</v>
      </c>
      <c r="GX363" s="151" cm="1">
        <f t="array" ref="GX363">_xlfn.IFS(GX$1= 0,"", NOT(ISBLANK(CA363)), 0, ISBLANK(CA363), $Q363-$S363+FR363-AU363-DG363)</f>
        <v>0</v>
      </c>
      <c r="GY363" s="152" cm="1">
        <f t="array" ref="GY363">_xlfn.IFS(GY$1= 0,"", NOT(ISBLANK(CB363)), 0, ISBLANK(CB363), $Q363-$S363+FS363-AV363-DH363)</f>
        <v>0</v>
      </c>
      <c r="GZ363" s="152" cm="1">
        <f t="array" ref="GZ363">_xlfn.IFS(GZ$1= 0,"", NOT(ISBLANK(CC363)), 0, ISBLANK(CC363), $Q363-$S363+FT363-AW363-DI363)</f>
        <v>0</v>
      </c>
      <c r="HA363" s="152" cm="1">
        <f t="array" ref="HA363">_xlfn.IFS(HA$1= 0,"", NOT(ISBLANK(CD363)), 0, ISBLANK(CD363), $Q363-$S363+FU363-AX363-DJ363)</f>
        <v>0</v>
      </c>
      <c r="HB363" s="152" cm="1">
        <f t="array" ref="HB363">_xlfn.IFS(HB$1= 0,"", NOT(ISBLANK(CE363)), 0, ISBLANK(CE363), $Q363-$S363+FV363-AY363-DK363)</f>
        <v>0</v>
      </c>
      <c r="HC363" s="152" cm="1">
        <f t="array" ref="HC363">_xlfn.IFS(HC$1= 0,"", NOT(ISBLANK(CF363)), 0, ISBLANK(CF363), $Q363-$S363+FW363-AZ363-DL363)</f>
        <v>0</v>
      </c>
      <c r="HD363" s="152" cm="1">
        <f t="array" ref="HD363">_xlfn.IFS(HD$1= 0,"", NOT(ISBLANK(CG363)), 0, ISBLANK(CG363), $Q363-$S363+FX363-BA363-DM363)</f>
        <v>0</v>
      </c>
      <c r="HE363" s="152" t="str" cm="1">
        <f t="array" ref="HE363">_xlfn.IFS(HE$1= 0,"", NOT(ISBLANK(CH363)), 0, ISBLANK(CH363), $Q363-$S363+FY363-BB363-DN363)</f>
        <v/>
      </c>
      <c r="HF363" s="152" t="str" cm="1">
        <f t="array" ref="HF363">_xlfn.IFS(HF$1= 0,"", NOT(ISBLANK(CI363)), 0, ISBLANK(CI363), $Q363-$S363+FZ363-BC363-DO363)</f>
        <v/>
      </c>
      <c r="HG363" s="152" t="str" cm="1">
        <f t="array" ref="HG363">_xlfn.IFS(HG$1= 0,"", NOT(ISBLANK(CJ363)), 0, ISBLANK(CJ363), $Q363-$S363+GA363-BD363-DP363)</f>
        <v/>
      </c>
      <c r="HH363" s="152" t="str" cm="1">
        <f t="array" ref="HH363">_xlfn.IFS(HH$1= 0,"", NOT(ISBLANK(CK363)), 0, ISBLANK(CK363), $Q363-$S363+GB363-BE363-DQ363)</f>
        <v/>
      </c>
      <c r="HI363" s="152" t="str" cm="1">
        <f t="array" ref="HI363">_xlfn.IFS(HI$1= 0,"", NOT(ISBLANK(CL363)), 0, ISBLANK(CL363), $Q363-$S363+GC363-BF363-DR363)</f>
        <v/>
      </c>
      <c r="HJ363" s="152" t="str" cm="1">
        <f t="array" ref="HJ363">_xlfn.IFS(HJ$1= 0,"", NOT(ISBLANK(CM363)), 0, ISBLANK(CM363), $Q363-$S363+GD363-BG363-DS363)</f>
        <v/>
      </c>
      <c r="HK363" s="152" t="str" cm="1">
        <f t="array" ref="HK363">_xlfn.IFS(HK$1= 0,"", NOT(ISBLANK(CN363)), 0, ISBLANK(CN363), $Q363-$S363+GE363-BH363-DT363)</f>
        <v/>
      </c>
      <c r="HL363" s="153" t="str" cm="1">
        <f t="array" ref="HL363">_xlfn.IFS(HL$1= 0,"", NOT(ISBLANK(CO363)), 0, ISBLANK(CO363), $Q363-$S363+GF363-BI363-DU363)</f>
        <v/>
      </c>
      <c r="HM363" s="153" t="str" cm="1">
        <f t="array" ref="HM363">_xlfn.IFS(HM$1= 0,"", NOT(ISBLANK(DE363)), 0, ISBLANK(DE363), $Q363-$S363+IC363-BY363-#REF!)</f>
        <v/>
      </c>
      <c r="HN363" s="153" t="e" cm="1">
        <f t="array" ref="HN363">_xlfn.IFS(HN$1= 0,"", NOT(ISBLANK(DF363)), 0, ISBLANK(DF363), $Q363-$S363+ID363-BZ363-#REF!)</f>
        <v>#REF!</v>
      </c>
      <c r="HO363" s="153" t="e" cm="1">
        <f t="array" ref="HO363">_xlfn.IFS(HO$1= 0,"", NOT(ISBLANK(DG363)), 0, ISBLANK(DG363), $Q363-$S363+IE363-CA363-#REF!)</f>
        <v>#VALUE!</v>
      </c>
      <c r="HP363" s="153" t="e" cm="1">
        <f t="array" ref="HP363">_xlfn.IFS(HP$1= 0,"", NOT(ISBLANK(DH363)), 0, ISBLANK(DH363), $Q363-$S363+IF363-CB363-#REF!)</f>
        <v>#REF!</v>
      </c>
      <c r="HQ363" s="153" t="e" cm="1">
        <f t="array" ref="HQ363">_xlfn.IFS(HQ$1= 0,"", NOT(ISBLANK(DI363)), 0, ISBLANK(DI363), $Q363-$S363+IG363-CC363-#REF!)</f>
        <v>#REF!</v>
      </c>
      <c r="HR363" s="153" cm="1">
        <f t="array" ref="HR363">_xlfn.IFS(HR$1= 0,"", NOT(ISBLANK(DJ363)), 0, ISBLANK(DJ363), $Q363-$S363+IH363-CD363-EK363)</f>
        <v>0</v>
      </c>
      <c r="HS363" s="153" t="e" cm="1">
        <f t="array" ref="HS363">_xlfn.IFS(HS$1= 0,"", NOT(ISBLANK(DK363)), 0, ISBLANK(DK363), $Q363-$S363+II363-CE363-EL363)</f>
        <v>#VALUE!</v>
      </c>
      <c r="HT363" s="153" t="e" cm="1">
        <f t="array" ref="HT363">_xlfn.IFS(HT$1= 0,"", NOT(ISBLANK(DL363)), 0, ISBLANK(DL363), $Q363-$S363+GV363-CF363-EM363)</f>
        <v>#VALUE!</v>
      </c>
      <c r="HU363" s="153" t="e" cm="1">
        <f t="array" ref="HU363">_xlfn.IFS(HU$1= 0,"", NOT(ISBLANK(DM363)), 0, ISBLANK(DM363), $Q363-$S363+GW363-CG363-EN363)</f>
        <v>#VALUE!</v>
      </c>
      <c r="HV363" s="153" t="str" cm="1">
        <f t="array" ref="HV363">_xlfn.IFS(HV$1= 0,"", NOT(ISBLANK(DN363)), 0, ISBLANK(DN363), $Q363-$S363+GX363-CH363-EO363)</f>
        <v/>
      </c>
      <c r="HW363" s="153" t="str" cm="1">
        <f t="array" ref="HW363">_xlfn.IFS(HW$1= 0,"", NOT(ISBLANK(DO363)), 0, ISBLANK(DO363), $Q363-$S363+GY363-CI363-EP363)</f>
        <v/>
      </c>
      <c r="HX363" s="153" t="str" cm="1">
        <f t="array" ref="HX363">_xlfn.IFS(HX$1= 0,"", NOT(ISBLANK(DP363)), 0, ISBLANK(DP363), $Q363-$S363+GZ363-CJ363-EQ363)</f>
        <v/>
      </c>
      <c r="HY363" s="153" t="str" cm="1">
        <f t="array" ref="HY363">_xlfn.IFS(HY$1= 0,"", NOT(ISBLANK(DQ363)), 0, ISBLANK(DQ363), $Q363-$S363+HA363-CK363-ER363)</f>
        <v/>
      </c>
      <c r="HZ363" s="153" t="str" cm="1">
        <f t="array" ref="HZ363">_xlfn.IFS(HZ$1= 0,"", NOT(ISBLANK(DR363)), 0, ISBLANK(DR363), $Q363-$S363+HB363-CL363-ES363)</f>
        <v/>
      </c>
      <c r="IA363" s="153" t="str" cm="1">
        <f t="array" ref="IA363">_xlfn.IFS(IA$1= 0,"", NOT(ISBLANK(DS363)), 0, ISBLANK(DS363), $Q363-$S363+HC363-CM363-ET363)</f>
        <v/>
      </c>
    </row>
    <row r="364" spans="1:235" ht="16.5" x14ac:dyDescent="0.3">
      <c r="A364" s="144"/>
      <c r="B364" s="106"/>
      <c r="C364" s="106"/>
      <c r="D364" s="107"/>
      <c r="E364" s="131"/>
      <c r="F364" s="137"/>
      <c r="G364" s="2"/>
      <c r="H364" s="2"/>
      <c r="I364" s="2"/>
      <c r="J364" s="2"/>
      <c r="K364" s="2"/>
      <c r="L364" s="2"/>
      <c r="M364" s="140"/>
      <c r="N364" s="137"/>
      <c r="O364" s="138"/>
      <c r="P364" s="133"/>
      <c r="Q364" s="94">
        <f t="shared" si="133"/>
        <v>0</v>
      </c>
      <c r="R364" s="1"/>
      <c r="S364" s="1"/>
      <c r="T364" s="2"/>
      <c r="U364" s="2"/>
      <c r="V364" s="82">
        <f t="shared" si="134"/>
        <v>0</v>
      </c>
      <c r="W364" s="121"/>
      <c r="X364" s="108"/>
      <c r="AU364" s="105"/>
      <c r="AV364" s="105"/>
      <c r="AW364" s="105"/>
      <c r="AX364" s="105"/>
      <c r="AY364" s="105"/>
      <c r="AZ364" s="105"/>
      <c r="BA364" s="105"/>
      <c r="BB364" s="105"/>
      <c r="BC364" s="105"/>
      <c r="BD364" s="105"/>
      <c r="BE364" s="105"/>
      <c r="BF364" s="105"/>
      <c r="BG364" s="105"/>
      <c r="BH364" s="105"/>
      <c r="BI364" s="105"/>
      <c r="BJ364" s="105"/>
      <c r="BK364" s="105"/>
      <c r="BL364" s="105"/>
      <c r="BM364" s="105"/>
      <c r="BN364" s="105"/>
      <c r="BO364" s="105"/>
      <c r="BP364" s="105"/>
      <c r="BQ364" s="105"/>
      <c r="BR364" s="105"/>
      <c r="BS364" s="105"/>
      <c r="BT364" s="105"/>
      <c r="BU364" s="105"/>
      <c r="BV364" s="105"/>
      <c r="BW364" s="105"/>
      <c r="BX364" s="105"/>
      <c r="BZ364" s="99"/>
      <c r="CA364" s="105" t="s">
        <v>32</v>
      </c>
      <c r="CB364" s="105"/>
      <c r="CC364" s="105"/>
      <c r="CD364" s="105"/>
      <c r="CE364" s="105"/>
      <c r="CF364" s="105"/>
      <c r="CG364" s="105"/>
      <c r="CH364" s="105"/>
      <c r="CI364" s="105"/>
      <c r="CJ364" s="105"/>
      <c r="CK364" s="105"/>
      <c r="CL364" s="105"/>
      <c r="CM364" s="105"/>
      <c r="CN364" s="105"/>
      <c r="CO364" s="105"/>
      <c r="CP364" s="105" t="s">
        <v>32</v>
      </c>
      <c r="CQ364" s="105"/>
      <c r="CR364" s="105"/>
      <c r="CS364" s="105"/>
      <c r="CT364" s="105"/>
      <c r="CU364" s="105"/>
      <c r="CV364" s="105"/>
      <c r="CW364" s="105"/>
      <c r="CX364" s="105"/>
      <c r="CY364" s="105"/>
      <c r="CZ364" s="105"/>
      <c r="DA364" s="105"/>
      <c r="DB364" s="105"/>
      <c r="DC364" s="105"/>
      <c r="DD364" s="105"/>
      <c r="DE364" s="99"/>
      <c r="DF364" s="99"/>
      <c r="DG364" s="105"/>
      <c r="DH364" s="105"/>
      <c r="DI364" s="105"/>
      <c r="DJ364" s="105"/>
      <c r="DK364" s="105"/>
      <c r="DL364" s="105"/>
      <c r="DM364" s="105"/>
      <c r="DN364" s="105"/>
      <c r="DO364" s="105"/>
      <c r="DP364" s="105"/>
      <c r="DQ364" s="105"/>
      <c r="DR364" s="105"/>
      <c r="DS364" s="105"/>
      <c r="DT364" s="105"/>
      <c r="DU364" s="105"/>
      <c r="DV364" s="105"/>
      <c r="DW364" s="105"/>
      <c r="DX364" s="105"/>
      <c r="DY364" s="105"/>
      <c r="DZ364" s="105"/>
      <c r="EA364" s="105"/>
      <c r="EB364" s="105"/>
      <c r="EC364" s="105"/>
      <c r="ED364" s="105"/>
      <c r="EE364" s="105"/>
      <c r="EF364" s="105"/>
      <c r="EG364" s="105"/>
      <c r="EH364" s="105"/>
      <c r="EI364" s="105"/>
      <c r="EJ364" s="105"/>
      <c r="EL364" s="146" t="str" cm="1">
        <f t="array" ref="EL364">IF(OR(EL$1=0, $A364="", _xlfn.XLOOKUP(EL$1, $Z$2:$Z$18, $AD$2:$AD$18, "")=""),"",SQRT((_xlfn.XLOOKUP(EL$1,$Z$2:$Z$18,$AA$2:$AA$18)-$T364)^2+(_xlfn.XLOOKUP(EL$1,$Z$2:$Z$18,$AB$2:$AB$18)-$U364)^2+(_xlfn.XLOOKUP(EL$1,$Z$2:$Z$18,$AC$2:$AC$18-$V364)^2)))</f>
        <v/>
      </c>
      <c r="EM364" s="96" t="str" cm="1">
        <f t="array" ref="EM364">IF(OR(EM$1=0, $A364="", _xlfn.XLOOKUP(EM$1, $Z$2:$Z$18, $AD$2:$AD$18, "")=""),"",SQRT((_xlfn.XLOOKUP(EM$1,$Z$2:$Z$18,$AA$2:$AA$18)-$T364)^2+(_xlfn.XLOOKUP(EM$1,$Z$2:$Z$18,$AB$2:$AB$18)-$U364)^2+(_xlfn.XLOOKUP(EM$1,$Z$2:$Z$18,$AC$2:$AC$18-$V364)^2)))</f>
        <v/>
      </c>
      <c r="EN364" s="96" t="str" cm="1">
        <f t="array" ref="EN364">IF(OR(EN$1=0, $A364="", _xlfn.XLOOKUP(EN$1, $Z$2:$Z$18, $AD$2:$AD$18, "")=""),"",SQRT((_xlfn.XLOOKUP(EN$1,$Z$2:$Z$18,$AA$2:$AA$18)-$T364)^2+(_xlfn.XLOOKUP(EN$1,$Z$2:$Z$18,$AB$2:$AB$18)-$U364)^2+(_xlfn.XLOOKUP(EN$1,$Z$2:$Z$18,$AC$2:$AC$18-$V364)^2)))</f>
        <v/>
      </c>
      <c r="EO364" s="96" t="str" cm="1">
        <f t="array" ref="EO364">IF(OR(EO$1=0, $A364="", _xlfn.XLOOKUP(EO$1, $Z$2:$Z$18, $AD$2:$AD$18, "")=""),"",SQRT((_xlfn.XLOOKUP(EO$1,$Z$2:$Z$18,$AA$2:$AA$18)-$T364)^2+(_xlfn.XLOOKUP(EO$1,$Z$2:$Z$18,$AB$2:$AB$18)-$U364)^2+(_xlfn.XLOOKUP(EO$1,$Z$2:$Z$18,$AC$2:$AC$18-$V364)^2)))</f>
        <v/>
      </c>
      <c r="EP364" s="96" t="str" cm="1">
        <f t="array" ref="EP364">IF(OR(EP$1=0, $A364="", _xlfn.XLOOKUP(EP$1, $Z$2:$Z$18, $AD$2:$AD$18, "")=""),"",SQRT((_xlfn.XLOOKUP(EP$1,$Z$2:$Z$18,$AA$2:$AA$18)-$T364)^2+(_xlfn.XLOOKUP(EP$1,$Z$2:$Z$18,$AB$2:$AB$18)-$U364)^2+(_xlfn.XLOOKUP(EP$1,$Z$2:$Z$18,$AC$2:$AC$18-$V364)^2)))</f>
        <v/>
      </c>
      <c r="EQ364" s="96" t="str" cm="1">
        <f t="array" ref="EQ364">IF(OR(EQ$1=0, $A364="", _xlfn.XLOOKUP(EQ$1, $Z$2:$Z$18, $AD$2:$AD$18, "")=""),"",SQRT((_xlfn.XLOOKUP(EQ$1,$Z$2:$Z$18,$AA$2:$AA$18)-$T364)^2+(_xlfn.XLOOKUP(EQ$1,$Z$2:$Z$18,$AB$2:$AB$18)-$U364)^2+(_xlfn.XLOOKUP(EQ$1,$Z$2:$Z$18,$AC$2:$AC$18-$V364)^2)))</f>
        <v/>
      </c>
      <c r="ER364" s="96" t="str" cm="1">
        <f t="array" ref="ER364">IF(OR(ER$1=0, $A364="", _xlfn.XLOOKUP(ER$1, $Z$2:$Z$18, $AD$2:$AD$18, "")=""),"",SQRT((_xlfn.XLOOKUP(ER$1,$Z$2:$Z$18,$AA$2:$AA$18)-$T364)^2+(_xlfn.XLOOKUP(ER$1,$Z$2:$Z$18,$AB$2:$AB$18)-$U364)^2+(_xlfn.XLOOKUP(ER$1,$Z$2:$Z$18,$AC$2:$AC$18-$V364)^2)))</f>
        <v/>
      </c>
      <c r="ES364" s="96" t="str" cm="1">
        <f t="array" ref="ES364">IF(OR(ES$1=0, $A364="", _xlfn.XLOOKUP(ES$1, $Z$2:$Z$18, $AD$2:$AD$18, "")=""),"",SQRT((_xlfn.XLOOKUP(ES$1,$Z$2:$Z$18,$AA$2:$AA$18)-$T364)^2+(_xlfn.XLOOKUP(ES$1,$Z$2:$Z$18,$AB$2:$AB$18)-$U364)^2+(_xlfn.XLOOKUP(ES$1,$Z$2:$Z$18,$AC$2:$AC$18-$V364)^2)))</f>
        <v/>
      </c>
      <c r="ET364" s="97" t="str" cm="1">
        <f t="array" ref="ET364">IF(OR(ET$1=0, $A364="", _xlfn.XLOOKUP(ET$1, $Z$2:$Z$18, $AD$2:$AD$18, "")=""),"",SQRT((_xlfn.XLOOKUP(ET$1,$Z$2:$Z$18,$AA$2:$AA$18)-$T364)^2+(_xlfn.XLOOKUP(ET$1,$Z$2:$Z$18,$AB$2:$AB$18)-$U364)^2+(_xlfn.XLOOKUP(ET$1,$Z$2:$Z$18,$AC$2:$AC$18-$V364)^2)))</f>
        <v/>
      </c>
      <c r="EU364" s="97" t="str" cm="1">
        <f t="array" ref="EU364">IF(OR(EU$1=0, $A364="", _xlfn.XLOOKUP(EU$1, $Z$2:$Z$18, $AD$2:$AD$18, "")=""),"",SQRT((_xlfn.XLOOKUP(EU$1,$Z$2:$Z$18,$AA$2:$AA$18)-$T364)^2+(_xlfn.XLOOKUP(EU$1,$Z$2:$Z$18,$AB$2:$AB$18)-$U364)^2+(_xlfn.XLOOKUP(EU$1,$Z$2:$Z$18,$AC$2:$AC$18-$V364)^2)))</f>
        <v/>
      </c>
      <c r="EV364" s="97" t="str" cm="1">
        <f t="array" ref="EV364">IF(OR(EV$1=0, $A364="", _xlfn.XLOOKUP(EV$1, $Z$2:$Z$18, $AD$2:$AD$18, "")=""),"",SQRT((_xlfn.XLOOKUP(EV$1,$Z$2:$Z$18,$AA$2:$AA$18)-$T364)^2+(_xlfn.XLOOKUP(EV$1,$Z$2:$Z$18,$AB$2:$AB$18)-$U364)^2+(_xlfn.XLOOKUP(EV$1,$Z$2:$Z$18,$AC$2:$AC$18-$V364)^2)))</f>
        <v/>
      </c>
      <c r="EW364" s="97" t="str" cm="1">
        <f t="array" ref="EW364">IF(OR(EW$1=0, $A364="", _xlfn.XLOOKUP(EW$1, $Z$2:$Z$18, $AD$2:$AD$18, "")=""),"",SQRT((_xlfn.XLOOKUP(EW$1,$Z$2:$Z$18,$AA$2:$AA$18)-$T364)^2+(_xlfn.XLOOKUP(EW$1,$Z$2:$Z$18,$AB$2:$AB$18)-$U364)^2+(_xlfn.XLOOKUP(EW$1,$Z$2:$Z$18,$AC$2:$AC$18-$V364)^2)))</f>
        <v/>
      </c>
      <c r="EX364" s="97" t="str" cm="1">
        <f t="array" ref="EX364">IF(OR(EX$1=0, $A364="", _xlfn.XLOOKUP(EX$1, $Z$2:$Z$18, $AD$2:$AD$18, "")=""),"",SQRT((_xlfn.XLOOKUP(EX$1,$Z$2:$Z$18,$AA$2:$AA$18)-$T364)^2+(_xlfn.XLOOKUP(EX$1,$Z$2:$Z$18,$AB$2:$AB$18)-$U364)^2+(_xlfn.XLOOKUP(EX$1,$Z$2:$Z$18,$AC$2:$AC$18-$V364)^2)))</f>
        <v/>
      </c>
      <c r="EY364" s="97" t="str" cm="1">
        <f t="array" ref="EY364">IF(OR(EY$1=0, $A364="", _xlfn.XLOOKUP(EY$1, $Z$2:$Z$18, $AD$2:$AD$18, "")=""),"",SQRT((_xlfn.XLOOKUP(EY$1,$Z$2:$Z$18,$AA$2:$AA$18)-$T364)^2+(_xlfn.XLOOKUP(EY$1,$Z$2:$Z$18,$AB$2:$AB$18)-$U364)^2+(_xlfn.XLOOKUP(EY$1,$Z$2:$Z$18,$AC$2:$AC$18-$V364)^2)))</f>
        <v/>
      </c>
      <c r="EZ364" s="98" t="str" cm="1">
        <f t="array" ref="EZ364">IF(OR(EZ$1=0, $A364="", _xlfn.XLOOKUP(EZ$1, $Z$2:$Z$18, $AD$2:$AD$18, "")=""),"",SQRT((_xlfn.XLOOKUP(EZ$1,$Z$2:$Z$18,$AA$2:$AA$18)-$T364)^2+(_xlfn.XLOOKUP(EZ$1,$Z$2:$Z$18,$AB$2:$AB$18)-$U364)^2+(_xlfn.XLOOKUP(EZ$1,$Z$2:$Z$18,$AC$2:$AC$18-$V364)^2)))</f>
        <v/>
      </c>
      <c r="FA364" s="146" t="str" cm="1">
        <f t="array" ref="FA364">IF(OR(FA$1=0, $A364="", _xlfn.XLOOKUP(FA$1, $Z$2:$Z$18, $AD$2:$AD$18, "")=""),"",SQRT((_xlfn.XLOOKUP(FA$1,$Z$2:$Z$18,$AA$2:$AA$18)-$T364)^2+(_xlfn.XLOOKUP(FA$1,$Z$2:$Z$18,$AB$2:$AB$18)-$U364)^2+(_xlfn.XLOOKUP(FA$1,$Z$2:$Z$18,$AC$2:$AC$18-$V364)^2)))</f>
        <v/>
      </c>
      <c r="FB364" s="96" t="str" cm="1">
        <f t="array" ref="FB364">IF(OR(FB$1=0, $A364="", _xlfn.XLOOKUP(FB$1, $Z$2:$Z$18, $AD$2:$AD$18, "")=""),"",SQRT((_xlfn.XLOOKUP(FB$1,$Z$2:$Z$18,$AA$2:$AA$18)-$T364)^2+(_xlfn.XLOOKUP(FB$1,$Z$2:$Z$18,$AB$2:$AB$18)-$U364)^2+(_xlfn.XLOOKUP(FB$1,$Z$2:$Z$18,$AC$2:$AC$18-$V364)^2)))</f>
        <v/>
      </c>
      <c r="FC364" s="96" t="str" cm="1">
        <f t="array" ref="FC364">IF(OR(FC$1=0, $A364="", _xlfn.XLOOKUP(FC$1, $Z$2:$Z$18, $AD$2:$AD$18, "")=""),"",SQRT((_xlfn.XLOOKUP(FC$1,$Z$2:$Z$18,$AA$2:$AA$18)-$T364)^2+(_xlfn.XLOOKUP(FC$1,$Z$2:$Z$18,$AB$2:$AB$18)-$U364)^2+(_xlfn.XLOOKUP(FC$1,$Z$2:$Z$18,$AC$2:$AC$18-$V364)^2)))</f>
        <v/>
      </c>
      <c r="FD364" s="96" t="str" cm="1">
        <f t="array" ref="FD364">IF(OR(FD$1=0, $A364="", _xlfn.XLOOKUP(FD$1, $Z$2:$Z$18, $AD$2:$AD$18, "")=""),"",SQRT((_xlfn.XLOOKUP(FD$1,$Z$2:$Z$18,$AA$2:$AA$18)-$T364)^2+(_xlfn.XLOOKUP(FD$1,$Z$2:$Z$18,$AB$2:$AB$18)-$U364)^2+(_xlfn.XLOOKUP(FD$1,$Z$2:$Z$18,$AC$2:$AC$18-$V364)^2)))</f>
        <v/>
      </c>
      <c r="FE364" s="96" t="str" cm="1">
        <f t="array" ref="FE364">IF(OR(FE$1=0, $A364="", _xlfn.XLOOKUP(FE$1, $Z$2:$Z$18, $AD$2:$AD$18, "")=""),"",SQRT((_xlfn.XLOOKUP(FE$1,$Z$2:$Z$18,$AA$2:$AA$18)-$T364)^2+(_xlfn.XLOOKUP(FE$1,$Z$2:$Z$18,$AB$2:$AB$18)-$U364)^2+(_xlfn.XLOOKUP(FE$1,$Z$2:$Z$18,$AC$2:$AC$18-$V364)^2)))</f>
        <v/>
      </c>
      <c r="FF364" s="96" t="str" cm="1">
        <f t="array" ref="FF364">IF(OR(FF$1=0, $A364="", _xlfn.XLOOKUP(FF$1, $Z$2:$Z$18, $AD$2:$AD$18, "")=""),"",SQRT((_xlfn.XLOOKUP(FF$1,$Z$2:$Z$18,$AA$2:$AA$18)-$T364)^2+(_xlfn.XLOOKUP(FF$1,$Z$2:$Z$18,$AB$2:$AB$18)-$U364)^2+(_xlfn.XLOOKUP(FF$1,$Z$2:$Z$18,$AC$2:$AC$18-$V364)^2)))</f>
        <v/>
      </c>
      <c r="FG364" s="96" t="str" cm="1">
        <f t="array" ref="FG364">IF(OR(FG$1=0, $A364="", _xlfn.XLOOKUP(FG$1, $Z$2:$Z$18, $AD$2:$AD$18, "")=""),"",SQRT((_xlfn.XLOOKUP(FG$1,$Z$2:$Z$18,$AA$2:$AA$18)-$T364)^2+(_xlfn.XLOOKUP(FG$1,$Z$2:$Z$18,$AB$2:$AB$18)-$U364)^2+(_xlfn.XLOOKUP(FG$1,$Z$2:$Z$18,$AC$2:$AC$18-$V364)^2)))</f>
        <v/>
      </c>
      <c r="FH364" s="96" t="str" cm="1">
        <f t="array" ref="FH364">IF(OR(FH$1=0, $A364="", _xlfn.XLOOKUP(FH$1, $Z$2:$Z$18, $AD$2:$AD$18, "")=""),"",SQRT((_xlfn.XLOOKUP(FH$1,$Z$2:$Z$18,$AA$2:$AA$18)-$T364)^2+(_xlfn.XLOOKUP(FH$1,$Z$2:$Z$18,$AB$2:$AB$18)-$U364)^2+(_xlfn.XLOOKUP(FH$1,$Z$2:$Z$18,$AC$2:$AC$18-$V364)^2)))</f>
        <v/>
      </c>
      <c r="FI364" s="97" t="str" cm="1">
        <f t="array" ref="FI364">IF(OR(FI$1=0, $A364="", _xlfn.XLOOKUP(FI$1, $Z$2:$Z$18, $AD$2:$AD$18, "")=""),"",SQRT((_xlfn.XLOOKUP(FI$1,$Z$2:$Z$18,$AA$2:$AA$18)-$T364)^2+(_xlfn.XLOOKUP(FI$1,$Z$2:$Z$18,$AB$2:$AB$18)-$U364)^2+(_xlfn.XLOOKUP(FI$1,$Z$2:$Z$18,$AC$2:$AC$18-$V364)^2)))</f>
        <v/>
      </c>
      <c r="FJ364" s="97" t="str" cm="1">
        <f t="array" ref="FJ364">IF(OR(FJ$1=0, $A364="", _xlfn.XLOOKUP(FJ$1, $Z$2:$Z$18, $AD$2:$AD$18, "")=""),"",SQRT((_xlfn.XLOOKUP(FJ$1,$Z$2:$Z$18,$AA$2:$AA$18)-$T364)^2+(_xlfn.XLOOKUP(FJ$1,$Z$2:$Z$18,$AB$2:$AB$18)-$U364)^2+(_xlfn.XLOOKUP(FJ$1,$Z$2:$Z$18,$AC$2:$AC$18-$V364)^2)))</f>
        <v/>
      </c>
      <c r="FK364" s="97" t="str" cm="1">
        <f t="array" ref="FK364">IF(OR(FK$1=0, $A364="", _xlfn.XLOOKUP(FK$1, $Z$2:$Z$18, $AD$2:$AD$18, "")=""),"",SQRT((_xlfn.XLOOKUP(FK$1,$Z$2:$Z$18,$AA$2:$AA$18)-$T364)^2+(_xlfn.XLOOKUP(FK$1,$Z$2:$Z$18,$AB$2:$AB$18)-$U364)^2+(_xlfn.XLOOKUP(FK$1,$Z$2:$Z$18,$AC$2:$AC$18-$V364)^2)))</f>
        <v/>
      </c>
      <c r="FL364" s="97" t="str" cm="1">
        <f t="array" ref="FL364">IF(OR(FL$1=0, $A364="", _xlfn.XLOOKUP(FL$1, $Z$2:$Z$18, $AD$2:$AD$18, "")=""),"",SQRT((_xlfn.XLOOKUP(FL$1,$Z$2:$Z$18,$AA$2:$AA$18)-$T364)^2+(_xlfn.XLOOKUP(FL$1,$Z$2:$Z$18,$AB$2:$AB$18)-$U364)^2+(_xlfn.XLOOKUP(FL$1,$Z$2:$Z$18,$AC$2:$AC$18-$V364)^2)))</f>
        <v/>
      </c>
      <c r="FM364" s="97" t="str" cm="1">
        <f t="array" ref="FM364">IF(OR(FM$1=0, $A364="", _xlfn.XLOOKUP(FM$1, $Z$2:$Z$18, $AD$2:$AD$18, "")=""),"",SQRT((_xlfn.XLOOKUP(FM$1,$Z$2:$Z$18,$AA$2:$AA$18)-$T364)^2+(_xlfn.XLOOKUP(FM$1,$Z$2:$Z$18,$AB$2:$AB$18)-$U364)^2+(_xlfn.XLOOKUP(FM$1,$Z$2:$Z$18,$AC$2:$AC$18-$V364)^2)))</f>
        <v/>
      </c>
      <c r="FN364" s="97" t="str" cm="1">
        <f t="array" ref="FN364">IF(OR(FN$1=0, $A364="", _xlfn.XLOOKUP(FN$1, $Z$2:$Z$18, $AD$2:$AD$18, "")=""),"",SQRT((_xlfn.XLOOKUP(FN$1,$Z$2:$Z$18,$AA$2:$AA$18)-$T364)^2+(_xlfn.XLOOKUP(FN$1,$Z$2:$Z$18,$AB$2:$AB$18)-$U364)^2+(_xlfn.XLOOKUP(FN$1,$Z$2:$Z$18,$AC$2:$AC$18-$V364)^2)))</f>
        <v/>
      </c>
      <c r="FO364" s="98" t="str" cm="1">
        <f t="array" ref="FO364">IF(OR(FO$1=0, $A364="", _xlfn.XLOOKUP(FO$1, $Z$2:$Z$18, $AD$2:$AD$18, "")=""),"",SQRT((_xlfn.XLOOKUP(FO$1,$Z$2:$Z$18,$AA$2:$AA$18)-$T364)^2+(_xlfn.XLOOKUP(FO$1,$Z$2:$Z$18,$AB$2:$AB$18)-$U364)^2+(_xlfn.XLOOKUP(FO$1,$Z$2:$Z$18,$AC$2:$AC$18-$V364)^2)))</f>
        <v/>
      </c>
      <c r="FP364" s="99"/>
      <c r="FQ364" s="99"/>
      <c r="FR364" s="100">
        <f t="shared" si="135"/>
        <v>0</v>
      </c>
      <c r="FS364" s="109">
        <f t="shared" si="136"/>
        <v>0</v>
      </c>
      <c r="FT364" s="109">
        <f t="shared" si="137"/>
        <v>0</v>
      </c>
      <c r="FU364" s="109">
        <f t="shared" si="138"/>
        <v>0</v>
      </c>
      <c r="FV364" s="109">
        <f t="shared" si="139"/>
        <v>0</v>
      </c>
      <c r="FW364" s="109">
        <f t="shared" si="140"/>
        <v>0</v>
      </c>
      <c r="FX364" s="109">
        <f t="shared" si="141"/>
        <v>0</v>
      </c>
      <c r="FY364" s="109">
        <f t="shared" si="142"/>
        <v>0</v>
      </c>
      <c r="FZ364" s="110">
        <f t="shared" si="143"/>
        <v>0</v>
      </c>
      <c r="GA364" s="110">
        <f t="shared" si="144"/>
        <v>0</v>
      </c>
      <c r="GB364" s="110">
        <f t="shared" si="145"/>
        <v>0</v>
      </c>
      <c r="GC364" s="110">
        <f t="shared" si="146"/>
        <v>0</v>
      </c>
      <c r="GD364" s="110">
        <f t="shared" si="147"/>
        <v>0</v>
      </c>
      <c r="GE364" s="110">
        <f t="shared" si="148"/>
        <v>0</v>
      </c>
      <c r="GF364" s="111">
        <f t="shared" si="149"/>
        <v>0</v>
      </c>
      <c r="GG364" s="100">
        <f t="shared" si="150"/>
        <v>0</v>
      </c>
      <c r="GH364" s="109">
        <f t="shared" si="151"/>
        <v>0</v>
      </c>
      <c r="GI364" s="109">
        <f t="shared" si="152"/>
        <v>0</v>
      </c>
      <c r="GJ364" s="109">
        <f t="shared" si="153"/>
        <v>0</v>
      </c>
      <c r="GK364" s="109">
        <f t="shared" si="154"/>
        <v>0</v>
      </c>
      <c r="GL364" s="109">
        <f t="shared" si="155"/>
        <v>0</v>
      </c>
      <c r="GM364" s="109">
        <f t="shared" si="156"/>
        <v>0</v>
      </c>
      <c r="GN364" s="109">
        <f t="shared" si="157"/>
        <v>0</v>
      </c>
      <c r="GO364" s="110">
        <f t="shared" si="158"/>
        <v>0</v>
      </c>
      <c r="GP364" s="110">
        <f t="shared" si="159"/>
        <v>0</v>
      </c>
      <c r="GQ364" s="110">
        <f t="shared" si="160"/>
        <v>0</v>
      </c>
      <c r="GR364" s="110">
        <f t="shared" si="161"/>
        <v>0</v>
      </c>
      <c r="GS364" s="110">
        <f t="shared" si="162"/>
        <v>0</v>
      </c>
      <c r="GT364" s="110">
        <f t="shared" si="163"/>
        <v>0</v>
      </c>
      <c r="GU364" s="111">
        <f t="shared" si="164"/>
        <v>0</v>
      </c>
      <c r="GX364" s="151" cm="1">
        <f t="array" ref="GX364">_xlfn.IFS(GX$1= 0,"", NOT(ISBLANK(CA364)), 0, ISBLANK(CA364), $Q364-$S364+FR364-AU364-DG364)</f>
        <v>0</v>
      </c>
      <c r="GY364" s="152" cm="1">
        <f t="array" ref="GY364">_xlfn.IFS(GY$1= 0,"", NOT(ISBLANK(CB364)), 0, ISBLANK(CB364), $Q364-$S364+FS364-AV364-DH364)</f>
        <v>0</v>
      </c>
      <c r="GZ364" s="152" cm="1">
        <f t="array" ref="GZ364">_xlfn.IFS(GZ$1= 0,"", NOT(ISBLANK(CC364)), 0, ISBLANK(CC364), $Q364-$S364+FT364-AW364-DI364)</f>
        <v>0</v>
      </c>
      <c r="HA364" s="152" cm="1">
        <f t="array" ref="HA364">_xlfn.IFS(HA$1= 0,"", NOT(ISBLANK(CD364)), 0, ISBLANK(CD364), $Q364-$S364+FU364-AX364-DJ364)</f>
        <v>0</v>
      </c>
      <c r="HB364" s="152" cm="1">
        <f t="array" ref="HB364">_xlfn.IFS(HB$1= 0,"", NOT(ISBLANK(CE364)), 0, ISBLANK(CE364), $Q364-$S364+FV364-AY364-DK364)</f>
        <v>0</v>
      </c>
      <c r="HC364" s="152" cm="1">
        <f t="array" ref="HC364">_xlfn.IFS(HC$1= 0,"", NOT(ISBLANK(CF364)), 0, ISBLANK(CF364), $Q364-$S364+FW364-AZ364-DL364)</f>
        <v>0</v>
      </c>
      <c r="HD364" s="152" cm="1">
        <f t="array" ref="HD364">_xlfn.IFS(HD$1= 0,"", NOT(ISBLANK(CG364)), 0, ISBLANK(CG364), $Q364-$S364+FX364-BA364-DM364)</f>
        <v>0</v>
      </c>
      <c r="HE364" s="152" t="str" cm="1">
        <f t="array" ref="HE364">_xlfn.IFS(HE$1= 0,"", NOT(ISBLANK(CH364)), 0, ISBLANK(CH364), $Q364-$S364+FY364-BB364-DN364)</f>
        <v/>
      </c>
      <c r="HF364" s="152" t="str" cm="1">
        <f t="array" ref="HF364">_xlfn.IFS(HF$1= 0,"", NOT(ISBLANK(CI364)), 0, ISBLANK(CI364), $Q364-$S364+FZ364-BC364-DO364)</f>
        <v/>
      </c>
      <c r="HG364" s="152" t="str" cm="1">
        <f t="array" ref="HG364">_xlfn.IFS(HG$1= 0,"", NOT(ISBLANK(CJ364)), 0, ISBLANK(CJ364), $Q364-$S364+GA364-BD364-DP364)</f>
        <v/>
      </c>
      <c r="HH364" s="152" t="str" cm="1">
        <f t="array" ref="HH364">_xlfn.IFS(HH$1= 0,"", NOT(ISBLANK(CK364)), 0, ISBLANK(CK364), $Q364-$S364+GB364-BE364-DQ364)</f>
        <v/>
      </c>
      <c r="HI364" s="152" t="str" cm="1">
        <f t="array" ref="HI364">_xlfn.IFS(HI$1= 0,"", NOT(ISBLANK(CL364)), 0, ISBLANK(CL364), $Q364-$S364+GC364-BF364-DR364)</f>
        <v/>
      </c>
      <c r="HJ364" s="152" t="str" cm="1">
        <f t="array" ref="HJ364">_xlfn.IFS(HJ$1= 0,"", NOT(ISBLANK(CM364)), 0, ISBLANK(CM364), $Q364-$S364+GD364-BG364-DS364)</f>
        <v/>
      </c>
      <c r="HK364" s="152" t="str" cm="1">
        <f t="array" ref="HK364">_xlfn.IFS(HK$1= 0,"", NOT(ISBLANK(CN364)), 0, ISBLANK(CN364), $Q364-$S364+GE364-BH364-DT364)</f>
        <v/>
      </c>
      <c r="HL364" s="153" t="str" cm="1">
        <f t="array" ref="HL364">_xlfn.IFS(HL$1= 0,"", NOT(ISBLANK(CO364)), 0, ISBLANK(CO364), $Q364-$S364+GF364-BI364-DU364)</f>
        <v/>
      </c>
      <c r="HM364" s="153" t="str" cm="1">
        <f t="array" ref="HM364">_xlfn.IFS(HM$1= 0,"", NOT(ISBLANK(DE364)), 0, ISBLANK(DE364), $Q364-$S364+IC364-BY364-#REF!)</f>
        <v/>
      </c>
      <c r="HN364" s="153" t="e" cm="1">
        <f t="array" ref="HN364">_xlfn.IFS(HN$1= 0,"", NOT(ISBLANK(DF364)), 0, ISBLANK(DF364), $Q364-$S364+ID364-BZ364-#REF!)</f>
        <v>#REF!</v>
      </c>
      <c r="HO364" s="153" t="e" cm="1">
        <f t="array" ref="HO364">_xlfn.IFS(HO$1= 0,"", NOT(ISBLANK(DG364)), 0, ISBLANK(DG364), $Q364-$S364+IE364-CA364-#REF!)</f>
        <v>#VALUE!</v>
      </c>
      <c r="HP364" s="153" t="e" cm="1">
        <f t="array" ref="HP364">_xlfn.IFS(HP$1= 0,"", NOT(ISBLANK(DH364)), 0, ISBLANK(DH364), $Q364-$S364+IF364-CB364-#REF!)</f>
        <v>#REF!</v>
      </c>
      <c r="HQ364" s="153" t="e" cm="1">
        <f t="array" ref="HQ364">_xlfn.IFS(HQ$1= 0,"", NOT(ISBLANK(DI364)), 0, ISBLANK(DI364), $Q364-$S364+IG364-CC364-#REF!)</f>
        <v>#REF!</v>
      </c>
      <c r="HR364" s="153" cm="1">
        <f t="array" ref="HR364">_xlfn.IFS(HR$1= 0,"", NOT(ISBLANK(DJ364)), 0, ISBLANK(DJ364), $Q364-$S364+IH364-CD364-EK364)</f>
        <v>0</v>
      </c>
      <c r="HS364" s="153" t="e" cm="1">
        <f t="array" ref="HS364">_xlfn.IFS(HS$1= 0,"", NOT(ISBLANK(DK364)), 0, ISBLANK(DK364), $Q364-$S364+II364-CE364-EL364)</f>
        <v>#VALUE!</v>
      </c>
      <c r="HT364" s="153" t="e" cm="1">
        <f t="array" ref="HT364">_xlfn.IFS(HT$1= 0,"", NOT(ISBLANK(DL364)), 0, ISBLANK(DL364), $Q364-$S364+GV364-CF364-EM364)</f>
        <v>#VALUE!</v>
      </c>
      <c r="HU364" s="153" t="e" cm="1">
        <f t="array" ref="HU364">_xlfn.IFS(HU$1= 0,"", NOT(ISBLANK(DM364)), 0, ISBLANK(DM364), $Q364-$S364+GW364-CG364-EN364)</f>
        <v>#VALUE!</v>
      </c>
      <c r="HV364" s="153" t="str" cm="1">
        <f t="array" ref="HV364">_xlfn.IFS(HV$1= 0,"", NOT(ISBLANK(DN364)), 0, ISBLANK(DN364), $Q364-$S364+GX364-CH364-EO364)</f>
        <v/>
      </c>
      <c r="HW364" s="153" t="str" cm="1">
        <f t="array" ref="HW364">_xlfn.IFS(HW$1= 0,"", NOT(ISBLANK(DO364)), 0, ISBLANK(DO364), $Q364-$S364+GY364-CI364-EP364)</f>
        <v/>
      </c>
      <c r="HX364" s="153" t="str" cm="1">
        <f t="array" ref="HX364">_xlfn.IFS(HX$1= 0,"", NOT(ISBLANK(DP364)), 0, ISBLANK(DP364), $Q364-$S364+GZ364-CJ364-EQ364)</f>
        <v/>
      </c>
      <c r="HY364" s="153" t="str" cm="1">
        <f t="array" ref="HY364">_xlfn.IFS(HY$1= 0,"", NOT(ISBLANK(DQ364)), 0, ISBLANK(DQ364), $Q364-$S364+HA364-CK364-ER364)</f>
        <v/>
      </c>
      <c r="HZ364" s="153" t="str" cm="1">
        <f t="array" ref="HZ364">_xlfn.IFS(HZ$1= 0,"", NOT(ISBLANK(DR364)), 0, ISBLANK(DR364), $Q364-$S364+HB364-CL364-ES364)</f>
        <v/>
      </c>
      <c r="IA364" s="153" t="str" cm="1">
        <f t="array" ref="IA364">_xlfn.IFS(IA$1= 0,"", NOT(ISBLANK(DS364)), 0, ISBLANK(DS364), $Q364-$S364+HC364-CM364-ET364)</f>
        <v/>
      </c>
    </row>
    <row r="365" spans="1:235" ht="16.5" x14ac:dyDescent="0.3">
      <c r="A365" s="144"/>
      <c r="B365" s="106"/>
      <c r="C365" s="106"/>
      <c r="D365" s="107"/>
      <c r="E365" s="131"/>
      <c r="F365" s="137"/>
      <c r="G365" s="2"/>
      <c r="H365" s="2"/>
      <c r="I365" s="2"/>
      <c r="J365" s="2"/>
      <c r="K365" s="2"/>
      <c r="L365" s="2"/>
      <c r="M365" s="140"/>
      <c r="N365" s="137"/>
      <c r="O365" s="138"/>
      <c r="P365" s="133"/>
      <c r="Q365" s="94">
        <f t="shared" si="133"/>
        <v>0</v>
      </c>
      <c r="R365" s="1"/>
      <c r="S365" s="1"/>
      <c r="T365" s="2"/>
      <c r="U365" s="2"/>
      <c r="V365" s="82">
        <f t="shared" si="134"/>
        <v>0</v>
      </c>
      <c r="W365" s="121"/>
      <c r="X365" s="108"/>
      <c r="AU365" s="105"/>
      <c r="AV365" s="105"/>
      <c r="AW365" s="105"/>
      <c r="AX365" s="105"/>
      <c r="AY365" s="105"/>
      <c r="AZ365" s="105"/>
      <c r="BA365" s="105"/>
      <c r="BB365" s="105"/>
      <c r="BC365" s="105"/>
      <c r="BD365" s="105"/>
      <c r="BE365" s="105"/>
      <c r="BF365" s="105"/>
      <c r="BG365" s="105"/>
      <c r="BH365" s="105"/>
      <c r="BI365" s="105"/>
      <c r="BJ365" s="105"/>
      <c r="BK365" s="105"/>
      <c r="BL365" s="105"/>
      <c r="BM365" s="105"/>
      <c r="BN365" s="105"/>
      <c r="BO365" s="105"/>
      <c r="BP365" s="105"/>
      <c r="BQ365" s="105"/>
      <c r="BR365" s="105"/>
      <c r="BS365" s="105"/>
      <c r="BT365" s="105"/>
      <c r="BU365" s="105"/>
      <c r="BV365" s="105"/>
      <c r="BW365" s="105"/>
      <c r="BX365" s="105"/>
      <c r="BZ365" s="99"/>
      <c r="CA365" s="105" t="s">
        <v>32</v>
      </c>
      <c r="CB365" s="105"/>
      <c r="CC365" s="105"/>
      <c r="CD365" s="105"/>
      <c r="CE365" s="105"/>
      <c r="CF365" s="105"/>
      <c r="CG365" s="105"/>
      <c r="CH365" s="105"/>
      <c r="CI365" s="105"/>
      <c r="CJ365" s="105"/>
      <c r="CK365" s="105"/>
      <c r="CL365" s="105"/>
      <c r="CM365" s="105"/>
      <c r="CN365" s="105"/>
      <c r="CO365" s="105"/>
      <c r="CP365" s="105" t="s">
        <v>32</v>
      </c>
      <c r="CQ365" s="105"/>
      <c r="CR365" s="105"/>
      <c r="CS365" s="105"/>
      <c r="CT365" s="105"/>
      <c r="CU365" s="105"/>
      <c r="CV365" s="105"/>
      <c r="CW365" s="105"/>
      <c r="CX365" s="105"/>
      <c r="CY365" s="105"/>
      <c r="CZ365" s="105"/>
      <c r="DA365" s="105"/>
      <c r="DB365" s="105"/>
      <c r="DC365" s="105"/>
      <c r="DD365" s="105"/>
      <c r="DE365" s="99"/>
      <c r="DF365" s="99"/>
      <c r="DG365" s="105"/>
      <c r="DH365" s="105"/>
      <c r="DI365" s="105"/>
      <c r="DJ365" s="105"/>
      <c r="DK365" s="105"/>
      <c r="DL365" s="105"/>
      <c r="DM365" s="105"/>
      <c r="DN365" s="105"/>
      <c r="DO365" s="105"/>
      <c r="DP365" s="105"/>
      <c r="DQ365" s="105"/>
      <c r="DR365" s="105"/>
      <c r="DS365" s="105"/>
      <c r="DT365" s="105"/>
      <c r="DU365" s="105"/>
      <c r="DV365" s="105"/>
      <c r="DW365" s="105"/>
      <c r="DX365" s="105"/>
      <c r="DY365" s="105"/>
      <c r="DZ365" s="105"/>
      <c r="EA365" s="105"/>
      <c r="EB365" s="105"/>
      <c r="EC365" s="105"/>
      <c r="ED365" s="105"/>
      <c r="EE365" s="105"/>
      <c r="EF365" s="105"/>
      <c r="EG365" s="105"/>
      <c r="EH365" s="105"/>
      <c r="EI365" s="105"/>
      <c r="EJ365" s="105"/>
      <c r="EL365" s="146" t="str" cm="1">
        <f t="array" ref="EL365">IF(OR(EL$1=0, $A365="", _xlfn.XLOOKUP(EL$1, $Z$2:$Z$18, $AD$2:$AD$18, "")=""),"",SQRT((_xlfn.XLOOKUP(EL$1,$Z$2:$Z$18,$AA$2:$AA$18)-$T365)^2+(_xlfn.XLOOKUP(EL$1,$Z$2:$Z$18,$AB$2:$AB$18)-$U365)^2+(_xlfn.XLOOKUP(EL$1,$Z$2:$Z$18,$AC$2:$AC$18-$V365)^2)))</f>
        <v/>
      </c>
      <c r="EM365" s="96" t="str" cm="1">
        <f t="array" ref="EM365">IF(OR(EM$1=0, $A365="", _xlfn.XLOOKUP(EM$1, $Z$2:$Z$18, $AD$2:$AD$18, "")=""),"",SQRT((_xlfn.XLOOKUP(EM$1,$Z$2:$Z$18,$AA$2:$AA$18)-$T365)^2+(_xlfn.XLOOKUP(EM$1,$Z$2:$Z$18,$AB$2:$AB$18)-$U365)^2+(_xlfn.XLOOKUP(EM$1,$Z$2:$Z$18,$AC$2:$AC$18-$V365)^2)))</f>
        <v/>
      </c>
      <c r="EN365" s="96" t="str" cm="1">
        <f t="array" ref="EN365">IF(OR(EN$1=0, $A365="", _xlfn.XLOOKUP(EN$1, $Z$2:$Z$18, $AD$2:$AD$18, "")=""),"",SQRT((_xlfn.XLOOKUP(EN$1,$Z$2:$Z$18,$AA$2:$AA$18)-$T365)^2+(_xlfn.XLOOKUP(EN$1,$Z$2:$Z$18,$AB$2:$AB$18)-$U365)^2+(_xlfn.XLOOKUP(EN$1,$Z$2:$Z$18,$AC$2:$AC$18-$V365)^2)))</f>
        <v/>
      </c>
      <c r="EO365" s="96" t="str" cm="1">
        <f t="array" ref="EO365">IF(OR(EO$1=0, $A365="", _xlfn.XLOOKUP(EO$1, $Z$2:$Z$18, $AD$2:$AD$18, "")=""),"",SQRT((_xlfn.XLOOKUP(EO$1,$Z$2:$Z$18,$AA$2:$AA$18)-$T365)^2+(_xlfn.XLOOKUP(EO$1,$Z$2:$Z$18,$AB$2:$AB$18)-$U365)^2+(_xlfn.XLOOKUP(EO$1,$Z$2:$Z$18,$AC$2:$AC$18-$V365)^2)))</f>
        <v/>
      </c>
      <c r="EP365" s="96" t="str" cm="1">
        <f t="array" ref="EP365">IF(OR(EP$1=0, $A365="", _xlfn.XLOOKUP(EP$1, $Z$2:$Z$18, $AD$2:$AD$18, "")=""),"",SQRT((_xlfn.XLOOKUP(EP$1,$Z$2:$Z$18,$AA$2:$AA$18)-$T365)^2+(_xlfn.XLOOKUP(EP$1,$Z$2:$Z$18,$AB$2:$AB$18)-$U365)^2+(_xlfn.XLOOKUP(EP$1,$Z$2:$Z$18,$AC$2:$AC$18-$V365)^2)))</f>
        <v/>
      </c>
      <c r="EQ365" s="96" t="str" cm="1">
        <f t="array" ref="EQ365">IF(OR(EQ$1=0, $A365="", _xlfn.XLOOKUP(EQ$1, $Z$2:$Z$18, $AD$2:$AD$18, "")=""),"",SQRT((_xlfn.XLOOKUP(EQ$1,$Z$2:$Z$18,$AA$2:$AA$18)-$T365)^2+(_xlfn.XLOOKUP(EQ$1,$Z$2:$Z$18,$AB$2:$AB$18)-$U365)^2+(_xlfn.XLOOKUP(EQ$1,$Z$2:$Z$18,$AC$2:$AC$18-$V365)^2)))</f>
        <v/>
      </c>
      <c r="ER365" s="96" t="str" cm="1">
        <f t="array" ref="ER365">IF(OR(ER$1=0, $A365="", _xlfn.XLOOKUP(ER$1, $Z$2:$Z$18, $AD$2:$AD$18, "")=""),"",SQRT((_xlfn.XLOOKUP(ER$1,$Z$2:$Z$18,$AA$2:$AA$18)-$T365)^2+(_xlfn.XLOOKUP(ER$1,$Z$2:$Z$18,$AB$2:$AB$18)-$U365)^2+(_xlfn.XLOOKUP(ER$1,$Z$2:$Z$18,$AC$2:$AC$18-$V365)^2)))</f>
        <v/>
      </c>
      <c r="ES365" s="96" t="str" cm="1">
        <f t="array" ref="ES365">IF(OR(ES$1=0, $A365="", _xlfn.XLOOKUP(ES$1, $Z$2:$Z$18, $AD$2:$AD$18, "")=""),"",SQRT((_xlfn.XLOOKUP(ES$1,$Z$2:$Z$18,$AA$2:$AA$18)-$T365)^2+(_xlfn.XLOOKUP(ES$1,$Z$2:$Z$18,$AB$2:$AB$18)-$U365)^2+(_xlfn.XLOOKUP(ES$1,$Z$2:$Z$18,$AC$2:$AC$18-$V365)^2)))</f>
        <v/>
      </c>
      <c r="ET365" s="97" t="str" cm="1">
        <f t="array" ref="ET365">IF(OR(ET$1=0, $A365="", _xlfn.XLOOKUP(ET$1, $Z$2:$Z$18, $AD$2:$AD$18, "")=""),"",SQRT((_xlfn.XLOOKUP(ET$1,$Z$2:$Z$18,$AA$2:$AA$18)-$T365)^2+(_xlfn.XLOOKUP(ET$1,$Z$2:$Z$18,$AB$2:$AB$18)-$U365)^2+(_xlfn.XLOOKUP(ET$1,$Z$2:$Z$18,$AC$2:$AC$18-$V365)^2)))</f>
        <v/>
      </c>
      <c r="EU365" s="97" t="str" cm="1">
        <f t="array" ref="EU365">IF(OR(EU$1=0, $A365="", _xlfn.XLOOKUP(EU$1, $Z$2:$Z$18, $AD$2:$AD$18, "")=""),"",SQRT((_xlfn.XLOOKUP(EU$1,$Z$2:$Z$18,$AA$2:$AA$18)-$T365)^2+(_xlfn.XLOOKUP(EU$1,$Z$2:$Z$18,$AB$2:$AB$18)-$U365)^2+(_xlfn.XLOOKUP(EU$1,$Z$2:$Z$18,$AC$2:$AC$18-$V365)^2)))</f>
        <v/>
      </c>
      <c r="EV365" s="97" t="str" cm="1">
        <f t="array" ref="EV365">IF(OR(EV$1=0, $A365="", _xlfn.XLOOKUP(EV$1, $Z$2:$Z$18, $AD$2:$AD$18, "")=""),"",SQRT((_xlfn.XLOOKUP(EV$1,$Z$2:$Z$18,$AA$2:$AA$18)-$T365)^2+(_xlfn.XLOOKUP(EV$1,$Z$2:$Z$18,$AB$2:$AB$18)-$U365)^2+(_xlfn.XLOOKUP(EV$1,$Z$2:$Z$18,$AC$2:$AC$18-$V365)^2)))</f>
        <v/>
      </c>
      <c r="EW365" s="97" t="str" cm="1">
        <f t="array" ref="EW365">IF(OR(EW$1=0, $A365="", _xlfn.XLOOKUP(EW$1, $Z$2:$Z$18, $AD$2:$AD$18, "")=""),"",SQRT((_xlfn.XLOOKUP(EW$1,$Z$2:$Z$18,$AA$2:$AA$18)-$T365)^2+(_xlfn.XLOOKUP(EW$1,$Z$2:$Z$18,$AB$2:$AB$18)-$U365)^2+(_xlfn.XLOOKUP(EW$1,$Z$2:$Z$18,$AC$2:$AC$18-$V365)^2)))</f>
        <v/>
      </c>
      <c r="EX365" s="97" t="str" cm="1">
        <f t="array" ref="EX365">IF(OR(EX$1=0, $A365="", _xlfn.XLOOKUP(EX$1, $Z$2:$Z$18, $AD$2:$AD$18, "")=""),"",SQRT((_xlfn.XLOOKUP(EX$1,$Z$2:$Z$18,$AA$2:$AA$18)-$T365)^2+(_xlfn.XLOOKUP(EX$1,$Z$2:$Z$18,$AB$2:$AB$18)-$U365)^2+(_xlfn.XLOOKUP(EX$1,$Z$2:$Z$18,$AC$2:$AC$18-$V365)^2)))</f>
        <v/>
      </c>
      <c r="EY365" s="97" t="str" cm="1">
        <f t="array" ref="EY365">IF(OR(EY$1=0, $A365="", _xlfn.XLOOKUP(EY$1, $Z$2:$Z$18, $AD$2:$AD$18, "")=""),"",SQRT((_xlfn.XLOOKUP(EY$1,$Z$2:$Z$18,$AA$2:$AA$18)-$T365)^2+(_xlfn.XLOOKUP(EY$1,$Z$2:$Z$18,$AB$2:$AB$18)-$U365)^2+(_xlfn.XLOOKUP(EY$1,$Z$2:$Z$18,$AC$2:$AC$18-$V365)^2)))</f>
        <v/>
      </c>
      <c r="EZ365" s="98" t="str" cm="1">
        <f t="array" ref="EZ365">IF(OR(EZ$1=0, $A365="", _xlfn.XLOOKUP(EZ$1, $Z$2:$Z$18, $AD$2:$AD$18, "")=""),"",SQRT((_xlfn.XLOOKUP(EZ$1,$Z$2:$Z$18,$AA$2:$AA$18)-$T365)^2+(_xlfn.XLOOKUP(EZ$1,$Z$2:$Z$18,$AB$2:$AB$18)-$U365)^2+(_xlfn.XLOOKUP(EZ$1,$Z$2:$Z$18,$AC$2:$AC$18-$V365)^2)))</f>
        <v/>
      </c>
      <c r="FA365" s="146" t="str" cm="1">
        <f t="array" ref="FA365">IF(OR(FA$1=0, $A365="", _xlfn.XLOOKUP(FA$1, $Z$2:$Z$18, $AD$2:$AD$18, "")=""),"",SQRT((_xlfn.XLOOKUP(FA$1,$Z$2:$Z$18,$AA$2:$AA$18)-$T365)^2+(_xlfn.XLOOKUP(FA$1,$Z$2:$Z$18,$AB$2:$AB$18)-$U365)^2+(_xlfn.XLOOKUP(FA$1,$Z$2:$Z$18,$AC$2:$AC$18-$V365)^2)))</f>
        <v/>
      </c>
      <c r="FB365" s="96" t="str" cm="1">
        <f t="array" ref="FB365">IF(OR(FB$1=0, $A365="", _xlfn.XLOOKUP(FB$1, $Z$2:$Z$18, $AD$2:$AD$18, "")=""),"",SQRT((_xlfn.XLOOKUP(FB$1,$Z$2:$Z$18,$AA$2:$AA$18)-$T365)^2+(_xlfn.XLOOKUP(FB$1,$Z$2:$Z$18,$AB$2:$AB$18)-$U365)^2+(_xlfn.XLOOKUP(FB$1,$Z$2:$Z$18,$AC$2:$AC$18-$V365)^2)))</f>
        <v/>
      </c>
      <c r="FC365" s="96" t="str" cm="1">
        <f t="array" ref="FC365">IF(OR(FC$1=0, $A365="", _xlfn.XLOOKUP(FC$1, $Z$2:$Z$18, $AD$2:$AD$18, "")=""),"",SQRT((_xlfn.XLOOKUP(FC$1,$Z$2:$Z$18,$AA$2:$AA$18)-$T365)^2+(_xlfn.XLOOKUP(FC$1,$Z$2:$Z$18,$AB$2:$AB$18)-$U365)^2+(_xlfn.XLOOKUP(FC$1,$Z$2:$Z$18,$AC$2:$AC$18-$V365)^2)))</f>
        <v/>
      </c>
      <c r="FD365" s="96" t="str" cm="1">
        <f t="array" ref="FD365">IF(OR(FD$1=0, $A365="", _xlfn.XLOOKUP(FD$1, $Z$2:$Z$18, $AD$2:$AD$18, "")=""),"",SQRT((_xlfn.XLOOKUP(FD$1,$Z$2:$Z$18,$AA$2:$AA$18)-$T365)^2+(_xlfn.XLOOKUP(FD$1,$Z$2:$Z$18,$AB$2:$AB$18)-$U365)^2+(_xlfn.XLOOKUP(FD$1,$Z$2:$Z$18,$AC$2:$AC$18-$V365)^2)))</f>
        <v/>
      </c>
      <c r="FE365" s="96" t="str" cm="1">
        <f t="array" ref="FE365">IF(OR(FE$1=0, $A365="", _xlfn.XLOOKUP(FE$1, $Z$2:$Z$18, $AD$2:$AD$18, "")=""),"",SQRT((_xlfn.XLOOKUP(FE$1,$Z$2:$Z$18,$AA$2:$AA$18)-$T365)^2+(_xlfn.XLOOKUP(FE$1,$Z$2:$Z$18,$AB$2:$AB$18)-$U365)^2+(_xlfn.XLOOKUP(FE$1,$Z$2:$Z$18,$AC$2:$AC$18-$V365)^2)))</f>
        <v/>
      </c>
      <c r="FF365" s="96" t="str" cm="1">
        <f t="array" ref="FF365">IF(OR(FF$1=0, $A365="", _xlfn.XLOOKUP(FF$1, $Z$2:$Z$18, $AD$2:$AD$18, "")=""),"",SQRT((_xlfn.XLOOKUP(FF$1,$Z$2:$Z$18,$AA$2:$AA$18)-$T365)^2+(_xlfn.XLOOKUP(FF$1,$Z$2:$Z$18,$AB$2:$AB$18)-$U365)^2+(_xlfn.XLOOKUP(FF$1,$Z$2:$Z$18,$AC$2:$AC$18-$V365)^2)))</f>
        <v/>
      </c>
      <c r="FG365" s="96" t="str" cm="1">
        <f t="array" ref="FG365">IF(OR(FG$1=0, $A365="", _xlfn.XLOOKUP(FG$1, $Z$2:$Z$18, $AD$2:$AD$18, "")=""),"",SQRT((_xlfn.XLOOKUP(FG$1,$Z$2:$Z$18,$AA$2:$AA$18)-$T365)^2+(_xlfn.XLOOKUP(FG$1,$Z$2:$Z$18,$AB$2:$AB$18)-$U365)^2+(_xlfn.XLOOKUP(FG$1,$Z$2:$Z$18,$AC$2:$AC$18-$V365)^2)))</f>
        <v/>
      </c>
      <c r="FH365" s="96" t="str" cm="1">
        <f t="array" ref="FH365">IF(OR(FH$1=0, $A365="", _xlfn.XLOOKUP(FH$1, $Z$2:$Z$18, $AD$2:$AD$18, "")=""),"",SQRT((_xlfn.XLOOKUP(FH$1,$Z$2:$Z$18,$AA$2:$AA$18)-$T365)^2+(_xlfn.XLOOKUP(FH$1,$Z$2:$Z$18,$AB$2:$AB$18)-$U365)^2+(_xlfn.XLOOKUP(FH$1,$Z$2:$Z$18,$AC$2:$AC$18-$V365)^2)))</f>
        <v/>
      </c>
      <c r="FI365" s="97" t="str" cm="1">
        <f t="array" ref="FI365">IF(OR(FI$1=0, $A365="", _xlfn.XLOOKUP(FI$1, $Z$2:$Z$18, $AD$2:$AD$18, "")=""),"",SQRT((_xlfn.XLOOKUP(FI$1,$Z$2:$Z$18,$AA$2:$AA$18)-$T365)^2+(_xlfn.XLOOKUP(FI$1,$Z$2:$Z$18,$AB$2:$AB$18)-$U365)^2+(_xlfn.XLOOKUP(FI$1,$Z$2:$Z$18,$AC$2:$AC$18-$V365)^2)))</f>
        <v/>
      </c>
      <c r="FJ365" s="97" t="str" cm="1">
        <f t="array" ref="FJ365">IF(OR(FJ$1=0, $A365="", _xlfn.XLOOKUP(FJ$1, $Z$2:$Z$18, $AD$2:$AD$18, "")=""),"",SQRT((_xlfn.XLOOKUP(FJ$1,$Z$2:$Z$18,$AA$2:$AA$18)-$T365)^2+(_xlfn.XLOOKUP(FJ$1,$Z$2:$Z$18,$AB$2:$AB$18)-$U365)^2+(_xlfn.XLOOKUP(FJ$1,$Z$2:$Z$18,$AC$2:$AC$18-$V365)^2)))</f>
        <v/>
      </c>
      <c r="FK365" s="97" t="str" cm="1">
        <f t="array" ref="FK365">IF(OR(FK$1=0, $A365="", _xlfn.XLOOKUP(FK$1, $Z$2:$Z$18, $AD$2:$AD$18, "")=""),"",SQRT((_xlfn.XLOOKUP(FK$1,$Z$2:$Z$18,$AA$2:$AA$18)-$T365)^2+(_xlfn.XLOOKUP(FK$1,$Z$2:$Z$18,$AB$2:$AB$18)-$U365)^2+(_xlfn.XLOOKUP(FK$1,$Z$2:$Z$18,$AC$2:$AC$18-$V365)^2)))</f>
        <v/>
      </c>
      <c r="FL365" s="97" t="str" cm="1">
        <f t="array" ref="FL365">IF(OR(FL$1=0, $A365="", _xlfn.XLOOKUP(FL$1, $Z$2:$Z$18, $AD$2:$AD$18, "")=""),"",SQRT((_xlfn.XLOOKUP(FL$1,$Z$2:$Z$18,$AA$2:$AA$18)-$T365)^2+(_xlfn.XLOOKUP(FL$1,$Z$2:$Z$18,$AB$2:$AB$18)-$U365)^2+(_xlfn.XLOOKUP(FL$1,$Z$2:$Z$18,$AC$2:$AC$18-$V365)^2)))</f>
        <v/>
      </c>
      <c r="FM365" s="97" t="str" cm="1">
        <f t="array" ref="FM365">IF(OR(FM$1=0, $A365="", _xlfn.XLOOKUP(FM$1, $Z$2:$Z$18, $AD$2:$AD$18, "")=""),"",SQRT((_xlfn.XLOOKUP(FM$1,$Z$2:$Z$18,$AA$2:$AA$18)-$T365)^2+(_xlfn.XLOOKUP(FM$1,$Z$2:$Z$18,$AB$2:$AB$18)-$U365)^2+(_xlfn.XLOOKUP(FM$1,$Z$2:$Z$18,$AC$2:$AC$18-$V365)^2)))</f>
        <v/>
      </c>
      <c r="FN365" s="97" t="str" cm="1">
        <f t="array" ref="FN365">IF(OR(FN$1=0, $A365="", _xlfn.XLOOKUP(FN$1, $Z$2:$Z$18, $AD$2:$AD$18, "")=""),"",SQRT((_xlfn.XLOOKUP(FN$1,$Z$2:$Z$18,$AA$2:$AA$18)-$T365)^2+(_xlfn.XLOOKUP(FN$1,$Z$2:$Z$18,$AB$2:$AB$18)-$U365)^2+(_xlfn.XLOOKUP(FN$1,$Z$2:$Z$18,$AC$2:$AC$18-$V365)^2)))</f>
        <v/>
      </c>
      <c r="FO365" s="98" t="str" cm="1">
        <f t="array" ref="FO365">IF(OR(FO$1=0, $A365="", _xlfn.XLOOKUP(FO$1, $Z$2:$Z$18, $AD$2:$AD$18, "")=""),"",SQRT((_xlfn.XLOOKUP(FO$1,$Z$2:$Z$18,$AA$2:$AA$18)-$T365)^2+(_xlfn.XLOOKUP(FO$1,$Z$2:$Z$18,$AB$2:$AB$18)-$U365)^2+(_xlfn.XLOOKUP(FO$1,$Z$2:$Z$18,$AC$2:$AC$18-$V365)^2)))</f>
        <v/>
      </c>
      <c r="FP365" s="99"/>
      <c r="FQ365" s="99"/>
      <c r="FR365" s="100">
        <f t="shared" si="135"/>
        <v>0</v>
      </c>
      <c r="FS365" s="109">
        <f t="shared" si="136"/>
        <v>0</v>
      </c>
      <c r="FT365" s="109">
        <f t="shared" si="137"/>
        <v>0</v>
      </c>
      <c r="FU365" s="109">
        <f t="shared" si="138"/>
        <v>0</v>
      </c>
      <c r="FV365" s="109">
        <f t="shared" si="139"/>
        <v>0</v>
      </c>
      <c r="FW365" s="109">
        <f t="shared" si="140"/>
        <v>0</v>
      </c>
      <c r="FX365" s="109">
        <f t="shared" si="141"/>
        <v>0</v>
      </c>
      <c r="FY365" s="109">
        <f t="shared" si="142"/>
        <v>0</v>
      </c>
      <c r="FZ365" s="110">
        <f t="shared" si="143"/>
        <v>0</v>
      </c>
      <c r="GA365" s="110">
        <f t="shared" si="144"/>
        <v>0</v>
      </c>
      <c r="GB365" s="110">
        <f t="shared" si="145"/>
        <v>0</v>
      </c>
      <c r="GC365" s="110">
        <f t="shared" si="146"/>
        <v>0</v>
      </c>
      <c r="GD365" s="110">
        <f t="shared" si="147"/>
        <v>0</v>
      </c>
      <c r="GE365" s="110">
        <f t="shared" si="148"/>
        <v>0</v>
      </c>
      <c r="GF365" s="111">
        <f t="shared" si="149"/>
        <v>0</v>
      </c>
      <c r="GG365" s="100">
        <f t="shared" si="150"/>
        <v>0</v>
      </c>
      <c r="GH365" s="109">
        <f t="shared" si="151"/>
        <v>0</v>
      </c>
      <c r="GI365" s="109">
        <f t="shared" si="152"/>
        <v>0</v>
      </c>
      <c r="GJ365" s="109">
        <f t="shared" si="153"/>
        <v>0</v>
      </c>
      <c r="GK365" s="109">
        <f t="shared" si="154"/>
        <v>0</v>
      </c>
      <c r="GL365" s="109">
        <f t="shared" si="155"/>
        <v>0</v>
      </c>
      <c r="GM365" s="109">
        <f t="shared" si="156"/>
        <v>0</v>
      </c>
      <c r="GN365" s="109">
        <f t="shared" si="157"/>
        <v>0</v>
      </c>
      <c r="GO365" s="110">
        <f t="shared" si="158"/>
        <v>0</v>
      </c>
      <c r="GP365" s="110">
        <f t="shared" si="159"/>
        <v>0</v>
      </c>
      <c r="GQ365" s="110">
        <f t="shared" si="160"/>
        <v>0</v>
      </c>
      <c r="GR365" s="110">
        <f t="shared" si="161"/>
        <v>0</v>
      </c>
      <c r="GS365" s="110">
        <f t="shared" si="162"/>
        <v>0</v>
      </c>
      <c r="GT365" s="110">
        <f t="shared" si="163"/>
        <v>0</v>
      </c>
      <c r="GU365" s="111">
        <f t="shared" si="164"/>
        <v>0</v>
      </c>
      <c r="GX365" s="151" cm="1">
        <f t="array" ref="GX365">_xlfn.IFS(GX$1= 0,"", NOT(ISBLANK(CA365)), 0, ISBLANK(CA365), $Q365-$S365+FR365-AU365-DG365)</f>
        <v>0</v>
      </c>
      <c r="GY365" s="152" cm="1">
        <f t="array" ref="GY365">_xlfn.IFS(GY$1= 0,"", NOT(ISBLANK(CB365)), 0, ISBLANK(CB365), $Q365-$S365+FS365-AV365-DH365)</f>
        <v>0</v>
      </c>
      <c r="GZ365" s="152" cm="1">
        <f t="array" ref="GZ365">_xlfn.IFS(GZ$1= 0,"", NOT(ISBLANK(CC365)), 0, ISBLANK(CC365), $Q365-$S365+FT365-AW365-DI365)</f>
        <v>0</v>
      </c>
      <c r="HA365" s="152" cm="1">
        <f t="array" ref="HA365">_xlfn.IFS(HA$1= 0,"", NOT(ISBLANK(CD365)), 0, ISBLANK(CD365), $Q365-$S365+FU365-AX365-DJ365)</f>
        <v>0</v>
      </c>
      <c r="HB365" s="152" cm="1">
        <f t="array" ref="HB365">_xlfn.IFS(HB$1= 0,"", NOT(ISBLANK(CE365)), 0, ISBLANK(CE365), $Q365-$S365+FV365-AY365-DK365)</f>
        <v>0</v>
      </c>
      <c r="HC365" s="152" cm="1">
        <f t="array" ref="HC365">_xlfn.IFS(HC$1= 0,"", NOT(ISBLANK(CF365)), 0, ISBLANK(CF365), $Q365-$S365+FW365-AZ365-DL365)</f>
        <v>0</v>
      </c>
      <c r="HD365" s="152" cm="1">
        <f t="array" ref="HD365">_xlfn.IFS(HD$1= 0,"", NOT(ISBLANK(CG365)), 0, ISBLANK(CG365), $Q365-$S365+FX365-BA365-DM365)</f>
        <v>0</v>
      </c>
      <c r="HE365" s="152" t="str" cm="1">
        <f t="array" ref="HE365">_xlfn.IFS(HE$1= 0,"", NOT(ISBLANK(CH365)), 0, ISBLANK(CH365), $Q365-$S365+FY365-BB365-DN365)</f>
        <v/>
      </c>
      <c r="HF365" s="152" t="str" cm="1">
        <f t="array" ref="HF365">_xlfn.IFS(HF$1= 0,"", NOT(ISBLANK(CI365)), 0, ISBLANK(CI365), $Q365-$S365+FZ365-BC365-DO365)</f>
        <v/>
      </c>
      <c r="HG365" s="152" t="str" cm="1">
        <f t="array" ref="HG365">_xlfn.IFS(HG$1= 0,"", NOT(ISBLANK(CJ365)), 0, ISBLANK(CJ365), $Q365-$S365+GA365-BD365-DP365)</f>
        <v/>
      </c>
      <c r="HH365" s="152" t="str" cm="1">
        <f t="array" ref="HH365">_xlfn.IFS(HH$1= 0,"", NOT(ISBLANK(CK365)), 0, ISBLANK(CK365), $Q365-$S365+GB365-BE365-DQ365)</f>
        <v/>
      </c>
      <c r="HI365" s="152" t="str" cm="1">
        <f t="array" ref="HI365">_xlfn.IFS(HI$1= 0,"", NOT(ISBLANK(CL365)), 0, ISBLANK(CL365), $Q365-$S365+GC365-BF365-DR365)</f>
        <v/>
      </c>
      <c r="HJ365" s="152" t="str" cm="1">
        <f t="array" ref="HJ365">_xlfn.IFS(HJ$1= 0,"", NOT(ISBLANK(CM365)), 0, ISBLANK(CM365), $Q365-$S365+GD365-BG365-DS365)</f>
        <v/>
      </c>
      <c r="HK365" s="152" t="str" cm="1">
        <f t="array" ref="HK365">_xlfn.IFS(HK$1= 0,"", NOT(ISBLANK(CN365)), 0, ISBLANK(CN365), $Q365-$S365+GE365-BH365-DT365)</f>
        <v/>
      </c>
      <c r="HL365" s="153" t="str" cm="1">
        <f t="array" ref="HL365">_xlfn.IFS(HL$1= 0,"", NOT(ISBLANK(CO365)), 0, ISBLANK(CO365), $Q365-$S365+GF365-BI365-DU365)</f>
        <v/>
      </c>
      <c r="HM365" s="153" t="str" cm="1">
        <f t="array" ref="HM365">_xlfn.IFS(HM$1= 0,"", NOT(ISBLANK(DE365)), 0, ISBLANK(DE365), $Q365-$S365+IC365-BY365-#REF!)</f>
        <v/>
      </c>
      <c r="HN365" s="153" t="e" cm="1">
        <f t="array" ref="HN365">_xlfn.IFS(HN$1= 0,"", NOT(ISBLANK(DF365)), 0, ISBLANK(DF365), $Q365-$S365+ID365-BZ365-#REF!)</f>
        <v>#REF!</v>
      </c>
      <c r="HO365" s="153" t="e" cm="1">
        <f t="array" ref="HO365">_xlfn.IFS(HO$1= 0,"", NOT(ISBLANK(DG365)), 0, ISBLANK(DG365), $Q365-$S365+IE365-CA365-#REF!)</f>
        <v>#VALUE!</v>
      </c>
      <c r="HP365" s="153" t="e" cm="1">
        <f t="array" ref="HP365">_xlfn.IFS(HP$1= 0,"", NOT(ISBLANK(DH365)), 0, ISBLANK(DH365), $Q365-$S365+IF365-CB365-#REF!)</f>
        <v>#REF!</v>
      </c>
      <c r="HQ365" s="153" t="e" cm="1">
        <f t="array" ref="HQ365">_xlfn.IFS(HQ$1= 0,"", NOT(ISBLANK(DI365)), 0, ISBLANK(DI365), $Q365-$S365+IG365-CC365-#REF!)</f>
        <v>#REF!</v>
      </c>
      <c r="HR365" s="153" cm="1">
        <f t="array" ref="HR365">_xlfn.IFS(HR$1= 0,"", NOT(ISBLANK(DJ365)), 0, ISBLANK(DJ365), $Q365-$S365+IH365-CD365-EK365)</f>
        <v>0</v>
      </c>
      <c r="HS365" s="153" t="e" cm="1">
        <f t="array" ref="HS365">_xlfn.IFS(HS$1= 0,"", NOT(ISBLANK(DK365)), 0, ISBLANK(DK365), $Q365-$S365+II365-CE365-EL365)</f>
        <v>#VALUE!</v>
      </c>
      <c r="HT365" s="153" t="e" cm="1">
        <f t="array" ref="HT365">_xlfn.IFS(HT$1= 0,"", NOT(ISBLANK(DL365)), 0, ISBLANK(DL365), $Q365-$S365+GV365-CF365-EM365)</f>
        <v>#VALUE!</v>
      </c>
      <c r="HU365" s="153" t="e" cm="1">
        <f t="array" ref="HU365">_xlfn.IFS(HU$1= 0,"", NOT(ISBLANK(DM365)), 0, ISBLANK(DM365), $Q365-$S365+GW365-CG365-EN365)</f>
        <v>#VALUE!</v>
      </c>
      <c r="HV365" s="153" t="str" cm="1">
        <f t="array" ref="HV365">_xlfn.IFS(HV$1= 0,"", NOT(ISBLANK(DN365)), 0, ISBLANK(DN365), $Q365-$S365+GX365-CH365-EO365)</f>
        <v/>
      </c>
      <c r="HW365" s="153" t="str" cm="1">
        <f t="array" ref="HW365">_xlfn.IFS(HW$1= 0,"", NOT(ISBLANK(DO365)), 0, ISBLANK(DO365), $Q365-$S365+GY365-CI365-EP365)</f>
        <v/>
      </c>
      <c r="HX365" s="153" t="str" cm="1">
        <f t="array" ref="HX365">_xlfn.IFS(HX$1= 0,"", NOT(ISBLANK(DP365)), 0, ISBLANK(DP365), $Q365-$S365+GZ365-CJ365-EQ365)</f>
        <v/>
      </c>
      <c r="HY365" s="153" t="str" cm="1">
        <f t="array" ref="HY365">_xlfn.IFS(HY$1= 0,"", NOT(ISBLANK(DQ365)), 0, ISBLANK(DQ365), $Q365-$S365+HA365-CK365-ER365)</f>
        <v/>
      </c>
      <c r="HZ365" s="153" t="str" cm="1">
        <f t="array" ref="HZ365">_xlfn.IFS(HZ$1= 0,"", NOT(ISBLANK(DR365)), 0, ISBLANK(DR365), $Q365-$S365+HB365-CL365-ES365)</f>
        <v/>
      </c>
      <c r="IA365" s="153" t="str" cm="1">
        <f t="array" ref="IA365">_xlfn.IFS(IA$1= 0,"", NOT(ISBLANK(DS365)), 0, ISBLANK(DS365), $Q365-$S365+HC365-CM365-ET365)</f>
        <v/>
      </c>
    </row>
    <row r="366" spans="1:235" ht="16.5" x14ac:dyDescent="0.3">
      <c r="A366" s="144"/>
      <c r="B366" s="106"/>
      <c r="C366" s="106"/>
      <c r="D366" s="107"/>
      <c r="E366" s="131"/>
      <c r="F366" s="137"/>
      <c r="G366" s="2"/>
      <c r="H366" s="2"/>
      <c r="I366" s="2"/>
      <c r="J366" s="2"/>
      <c r="K366" s="2"/>
      <c r="L366" s="2"/>
      <c r="M366" s="140"/>
      <c r="N366" s="137"/>
      <c r="O366" s="138"/>
      <c r="P366" s="133"/>
      <c r="Q366" s="94">
        <f t="shared" si="133"/>
        <v>0</v>
      </c>
      <c r="R366" s="1"/>
      <c r="S366" s="1"/>
      <c r="T366" s="2"/>
      <c r="U366" s="2"/>
      <c r="V366" s="82">
        <f t="shared" si="134"/>
        <v>0</v>
      </c>
      <c r="W366" s="121"/>
      <c r="X366" s="108"/>
      <c r="AU366" s="105"/>
      <c r="AV366" s="105"/>
      <c r="AW366" s="105"/>
      <c r="AX366" s="105"/>
      <c r="AY366" s="105"/>
      <c r="AZ366" s="105"/>
      <c r="BA366" s="105"/>
      <c r="BB366" s="105"/>
      <c r="BC366" s="105"/>
      <c r="BD366" s="105"/>
      <c r="BE366" s="105"/>
      <c r="BF366" s="105"/>
      <c r="BG366" s="105"/>
      <c r="BH366" s="105"/>
      <c r="BI366" s="105"/>
      <c r="BJ366" s="105"/>
      <c r="BK366" s="105"/>
      <c r="BL366" s="105"/>
      <c r="BM366" s="105"/>
      <c r="BN366" s="105"/>
      <c r="BO366" s="105"/>
      <c r="BP366" s="105"/>
      <c r="BQ366" s="105"/>
      <c r="BR366" s="105"/>
      <c r="BS366" s="105"/>
      <c r="BT366" s="105"/>
      <c r="BU366" s="105"/>
      <c r="BV366" s="105"/>
      <c r="BW366" s="105"/>
      <c r="BX366" s="105"/>
      <c r="BZ366" s="99"/>
      <c r="CA366" s="105" t="s">
        <v>32</v>
      </c>
      <c r="CB366" s="105"/>
      <c r="CC366" s="105"/>
      <c r="CD366" s="105"/>
      <c r="CE366" s="105"/>
      <c r="CF366" s="105"/>
      <c r="CG366" s="105"/>
      <c r="CH366" s="105"/>
      <c r="CI366" s="105"/>
      <c r="CJ366" s="105"/>
      <c r="CK366" s="105"/>
      <c r="CL366" s="105"/>
      <c r="CM366" s="105"/>
      <c r="CN366" s="105"/>
      <c r="CO366" s="105"/>
      <c r="CP366" s="105" t="s">
        <v>32</v>
      </c>
      <c r="CQ366" s="105"/>
      <c r="CR366" s="105"/>
      <c r="CS366" s="105"/>
      <c r="CT366" s="105"/>
      <c r="CU366" s="105"/>
      <c r="CV366" s="105"/>
      <c r="CW366" s="105"/>
      <c r="CX366" s="105"/>
      <c r="CY366" s="105"/>
      <c r="CZ366" s="105"/>
      <c r="DA366" s="105"/>
      <c r="DB366" s="105"/>
      <c r="DC366" s="105"/>
      <c r="DD366" s="105"/>
      <c r="DE366" s="99"/>
      <c r="DF366" s="99"/>
      <c r="DG366" s="105"/>
      <c r="DH366" s="105"/>
      <c r="DI366" s="105"/>
      <c r="DJ366" s="105"/>
      <c r="DK366" s="105"/>
      <c r="DL366" s="105"/>
      <c r="DM366" s="105"/>
      <c r="DN366" s="105"/>
      <c r="DO366" s="105"/>
      <c r="DP366" s="105"/>
      <c r="DQ366" s="105"/>
      <c r="DR366" s="105"/>
      <c r="DS366" s="105"/>
      <c r="DT366" s="105"/>
      <c r="DU366" s="105"/>
      <c r="DV366" s="105"/>
      <c r="DW366" s="105"/>
      <c r="DX366" s="105"/>
      <c r="DY366" s="105"/>
      <c r="DZ366" s="105"/>
      <c r="EA366" s="105"/>
      <c r="EB366" s="105"/>
      <c r="EC366" s="105"/>
      <c r="ED366" s="105"/>
      <c r="EE366" s="105"/>
      <c r="EF366" s="105"/>
      <c r="EG366" s="105"/>
      <c r="EH366" s="105"/>
      <c r="EI366" s="105"/>
      <c r="EJ366" s="105"/>
      <c r="EL366" s="146" t="str" cm="1">
        <f t="array" ref="EL366">IF(OR(EL$1=0, $A366="", _xlfn.XLOOKUP(EL$1, $Z$2:$Z$18, $AD$2:$AD$18, "")=""),"",SQRT((_xlfn.XLOOKUP(EL$1,$Z$2:$Z$18,$AA$2:$AA$18)-$T366)^2+(_xlfn.XLOOKUP(EL$1,$Z$2:$Z$18,$AB$2:$AB$18)-$U366)^2+(_xlfn.XLOOKUP(EL$1,$Z$2:$Z$18,$AC$2:$AC$18-$V366)^2)))</f>
        <v/>
      </c>
      <c r="EM366" s="96" t="str" cm="1">
        <f t="array" ref="EM366">IF(OR(EM$1=0, $A366="", _xlfn.XLOOKUP(EM$1, $Z$2:$Z$18, $AD$2:$AD$18, "")=""),"",SQRT((_xlfn.XLOOKUP(EM$1,$Z$2:$Z$18,$AA$2:$AA$18)-$T366)^2+(_xlfn.XLOOKUP(EM$1,$Z$2:$Z$18,$AB$2:$AB$18)-$U366)^2+(_xlfn.XLOOKUP(EM$1,$Z$2:$Z$18,$AC$2:$AC$18-$V366)^2)))</f>
        <v/>
      </c>
      <c r="EN366" s="96" t="str" cm="1">
        <f t="array" ref="EN366">IF(OR(EN$1=0, $A366="", _xlfn.XLOOKUP(EN$1, $Z$2:$Z$18, $AD$2:$AD$18, "")=""),"",SQRT((_xlfn.XLOOKUP(EN$1,$Z$2:$Z$18,$AA$2:$AA$18)-$T366)^2+(_xlfn.XLOOKUP(EN$1,$Z$2:$Z$18,$AB$2:$AB$18)-$U366)^2+(_xlfn.XLOOKUP(EN$1,$Z$2:$Z$18,$AC$2:$AC$18-$V366)^2)))</f>
        <v/>
      </c>
      <c r="EO366" s="96" t="str" cm="1">
        <f t="array" ref="EO366">IF(OR(EO$1=0, $A366="", _xlfn.XLOOKUP(EO$1, $Z$2:$Z$18, $AD$2:$AD$18, "")=""),"",SQRT((_xlfn.XLOOKUP(EO$1,$Z$2:$Z$18,$AA$2:$AA$18)-$T366)^2+(_xlfn.XLOOKUP(EO$1,$Z$2:$Z$18,$AB$2:$AB$18)-$U366)^2+(_xlfn.XLOOKUP(EO$1,$Z$2:$Z$18,$AC$2:$AC$18-$V366)^2)))</f>
        <v/>
      </c>
      <c r="EP366" s="96" t="str" cm="1">
        <f t="array" ref="EP366">IF(OR(EP$1=0, $A366="", _xlfn.XLOOKUP(EP$1, $Z$2:$Z$18, $AD$2:$AD$18, "")=""),"",SQRT((_xlfn.XLOOKUP(EP$1,$Z$2:$Z$18,$AA$2:$AA$18)-$T366)^2+(_xlfn.XLOOKUP(EP$1,$Z$2:$Z$18,$AB$2:$AB$18)-$U366)^2+(_xlfn.XLOOKUP(EP$1,$Z$2:$Z$18,$AC$2:$AC$18-$V366)^2)))</f>
        <v/>
      </c>
      <c r="EQ366" s="96" t="str" cm="1">
        <f t="array" ref="EQ366">IF(OR(EQ$1=0, $A366="", _xlfn.XLOOKUP(EQ$1, $Z$2:$Z$18, $AD$2:$AD$18, "")=""),"",SQRT((_xlfn.XLOOKUP(EQ$1,$Z$2:$Z$18,$AA$2:$AA$18)-$T366)^2+(_xlfn.XLOOKUP(EQ$1,$Z$2:$Z$18,$AB$2:$AB$18)-$U366)^2+(_xlfn.XLOOKUP(EQ$1,$Z$2:$Z$18,$AC$2:$AC$18-$V366)^2)))</f>
        <v/>
      </c>
      <c r="ER366" s="96" t="str" cm="1">
        <f t="array" ref="ER366">IF(OR(ER$1=0, $A366="", _xlfn.XLOOKUP(ER$1, $Z$2:$Z$18, $AD$2:$AD$18, "")=""),"",SQRT((_xlfn.XLOOKUP(ER$1,$Z$2:$Z$18,$AA$2:$AA$18)-$T366)^2+(_xlfn.XLOOKUP(ER$1,$Z$2:$Z$18,$AB$2:$AB$18)-$U366)^2+(_xlfn.XLOOKUP(ER$1,$Z$2:$Z$18,$AC$2:$AC$18-$V366)^2)))</f>
        <v/>
      </c>
      <c r="ES366" s="96" t="str" cm="1">
        <f t="array" ref="ES366">IF(OR(ES$1=0, $A366="", _xlfn.XLOOKUP(ES$1, $Z$2:$Z$18, $AD$2:$AD$18, "")=""),"",SQRT((_xlfn.XLOOKUP(ES$1,$Z$2:$Z$18,$AA$2:$AA$18)-$T366)^2+(_xlfn.XLOOKUP(ES$1,$Z$2:$Z$18,$AB$2:$AB$18)-$U366)^2+(_xlfn.XLOOKUP(ES$1,$Z$2:$Z$18,$AC$2:$AC$18-$V366)^2)))</f>
        <v/>
      </c>
      <c r="ET366" s="97" t="str" cm="1">
        <f t="array" ref="ET366">IF(OR(ET$1=0, $A366="", _xlfn.XLOOKUP(ET$1, $Z$2:$Z$18, $AD$2:$AD$18, "")=""),"",SQRT((_xlfn.XLOOKUP(ET$1,$Z$2:$Z$18,$AA$2:$AA$18)-$T366)^2+(_xlfn.XLOOKUP(ET$1,$Z$2:$Z$18,$AB$2:$AB$18)-$U366)^2+(_xlfn.XLOOKUP(ET$1,$Z$2:$Z$18,$AC$2:$AC$18-$V366)^2)))</f>
        <v/>
      </c>
      <c r="EU366" s="97" t="str" cm="1">
        <f t="array" ref="EU366">IF(OR(EU$1=0, $A366="", _xlfn.XLOOKUP(EU$1, $Z$2:$Z$18, $AD$2:$AD$18, "")=""),"",SQRT((_xlfn.XLOOKUP(EU$1,$Z$2:$Z$18,$AA$2:$AA$18)-$T366)^2+(_xlfn.XLOOKUP(EU$1,$Z$2:$Z$18,$AB$2:$AB$18)-$U366)^2+(_xlfn.XLOOKUP(EU$1,$Z$2:$Z$18,$AC$2:$AC$18-$V366)^2)))</f>
        <v/>
      </c>
      <c r="EV366" s="97" t="str" cm="1">
        <f t="array" ref="EV366">IF(OR(EV$1=0, $A366="", _xlfn.XLOOKUP(EV$1, $Z$2:$Z$18, $AD$2:$AD$18, "")=""),"",SQRT((_xlfn.XLOOKUP(EV$1,$Z$2:$Z$18,$AA$2:$AA$18)-$T366)^2+(_xlfn.XLOOKUP(EV$1,$Z$2:$Z$18,$AB$2:$AB$18)-$U366)^2+(_xlfn.XLOOKUP(EV$1,$Z$2:$Z$18,$AC$2:$AC$18-$V366)^2)))</f>
        <v/>
      </c>
      <c r="EW366" s="97" t="str" cm="1">
        <f t="array" ref="EW366">IF(OR(EW$1=0, $A366="", _xlfn.XLOOKUP(EW$1, $Z$2:$Z$18, $AD$2:$AD$18, "")=""),"",SQRT((_xlfn.XLOOKUP(EW$1,$Z$2:$Z$18,$AA$2:$AA$18)-$T366)^2+(_xlfn.XLOOKUP(EW$1,$Z$2:$Z$18,$AB$2:$AB$18)-$U366)^2+(_xlfn.XLOOKUP(EW$1,$Z$2:$Z$18,$AC$2:$AC$18-$V366)^2)))</f>
        <v/>
      </c>
      <c r="EX366" s="97" t="str" cm="1">
        <f t="array" ref="EX366">IF(OR(EX$1=0, $A366="", _xlfn.XLOOKUP(EX$1, $Z$2:$Z$18, $AD$2:$AD$18, "")=""),"",SQRT((_xlfn.XLOOKUP(EX$1,$Z$2:$Z$18,$AA$2:$AA$18)-$T366)^2+(_xlfn.XLOOKUP(EX$1,$Z$2:$Z$18,$AB$2:$AB$18)-$U366)^2+(_xlfn.XLOOKUP(EX$1,$Z$2:$Z$18,$AC$2:$AC$18-$V366)^2)))</f>
        <v/>
      </c>
      <c r="EY366" s="97" t="str" cm="1">
        <f t="array" ref="EY366">IF(OR(EY$1=0, $A366="", _xlfn.XLOOKUP(EY$1, $Z$2:$Z$18, $AD$2:$AD$18, "")=""),"",SQRT((_xlfn.XLOOKUP(EY$1,$Z$2:$Z$18,$AA$2:$AA$18)-$T366)^2+(_xlfn.XLOOKUP(EY$1,$Z$2:$Z$18,$AB$2:$AB$18)-$U366)^2+(_xlfn.XLOOKUP(EY$1,$Z$2:$Z$18,$AC$2:$AC$18-$V366)^2)))</f>
        <v/>
      </c>
      <c r="EZ366" s="98" t="str" cm="1">
        <f t="array" ref="EZ366">IF(OR(EZ$1=0, $A366="", _xlfn.XLOOKUP(EZ$1, $Z$2:$Z$18, $AD$2:$AD$18, "")=""),"",SQRT((_xlfn.XLOOKUP(EZ$1,$Z$2:$Z$18,$AA$2:$AA$18)-$T366)^2+(_xlfn.XLOOKUP(EZ$1,$Z$2:$Z$18,$AB$2:$AB$18)-$U366)^2+(_xlfn.XLOOKUP(EZ$1,$Z$2:$Z$18,$AC$2:$AC$18-$V366)^2)))</f>
        <v/>
      </c>
      <c r="FA366" s="146" t="str" cm="1">
        <f t="array" ref="FA366">IF(OR(FA$1=0, $A366="", _xlfn.XLOOKUP(FA$1, $Z$2:$Z$18, $AD$2:$AD$18, "")=""),"",SQRT((_xlfn.XLOOKUP(FA$1,$Z$2:$Z$18,$AA$2:$AA$18)-$T366)^2+(_xlfn.XLOOKUP(FA$1,$Z$2:$Z$18,$AB$2:$AB$18)-$U366)^2+(_xlfn.XLOOKUP(FA$1,$Z$2:$Z$18,$AC$2:$AC$18-$V366)^2)))</f>
        <v/>
      </c>
      <c r="FB366" s="96" t="str" cm="1">
        <f t="array" ref="FB366">IF(OR(FB$1=0, $A366="", _xlfn.XLOOKUP(FB$1, $Z$2:$Z$18, $AD$2:$AD$18, "")=""),"",SQRT((_xlfn.XLOOKUP(FB$1,$Z$2:$Z$18,$AA$2:$AA$18)-$T366)^2+(_xlfn.XLOOKUP(FB$1,$Z$2:$Z$18,$AB$2:$AB$18)-$U366)^2+(_xlfn.XLOOKUP(FB$1,$Z$2:$Z$18,$AC$2:$AC$18-$V366)^2)))</f>
        <v/>
      </c>
      <c r="FC366" s="96" t="str" cm="1">
        <f t="array" ref="FC366">IF(OR(FC$1=0, $A366="", _xlfn.XLOOKUP(FC$1, $Z$2:$Z$18, $AD$2:$AD$18, "")=""),"",SQRT((_xlfn.XLOOKUP(FC$1,$Z$2:$Z$18,$AA$2:$AA$18)-$T366)^2+(_xlfn.XLOOKUP(FC$1,$Z$2:$Z$18,$AB$2:$AB$18)-$U366)^2+(_xlfn.XLOOKUP(FC$1,$Z$2:$Z$18,$AC$2:$AC$18-$V366)^2)))</f>
        <v/>
      </c>
      <c r="FD366" s="96" t="str" cm="1">
        <f t="array" ref="FD366">IF(OR(FD$1=0, $A366="", _xlfn.XLOOKUP(FD$1, $Z$2:$Z$18, $AD$2:$AD$18, "")=""),"",SQRT((_xlfn.XLOOKUP(FD$1,$Z$2:$Z$18,$AA$2:$AA$18)-$T366)^2+(_xlfn.XLOOKUP(FD$1,$Z$2:$Z$18,$AB$2:$AB$18)-$U366)^2+(_xlfn.XLOOKUP(FD$1,$Z$2:$Z$18,$AC$2:$AC$18-$V366)^2)))</f>
        <v/>
      </c>
      <c r="FE366" s="96" t="str" cm="1">
        <f t="array" ref="FE366">IF(OR(FE$1=0, $A366="", _xlfn.XLOOKUP(FE$1, $Z$2:$Z$18, $AD$2:$AD$18, "")=""),"",SQRT((_xlfn.XLOOKUP(FE$1,$Z$2:$Z$18,$AA$2:$AA$18)-$T366)^2+(_xlfn.XLOOKUP(FE$1,$Z$2:$Z$18,$AB$2:$AB$18)-$U366)^2+(_xlfn.XLOOKUP(FE$1,$Z$2:$Z$18,$AC$2:$AC$18-$V366)^2)))</f>
        <v/>
      </c>
      <c r="FF366" s="96" t="str" cm="1">
        <f t="array" ref="FF366">IF(OR(FF$1=0, $A366="", _xlfn.XLOOKUP(FF$1, $Z$2:$Z$18, $AD$2:$AD$18, "")=""),"",SQRT((_xlfn.XLOOKUP(FF$1,$Z$2:$Z$18,$AA$2:$AA$18)-$T366)^2+(_xlfn.XLOOKUP(FF$1,$Z$2:$Z$18,$AB$2:$AB$18)-$U366)^2+(_xlfn.XLOOKUP(FF$1,$Z$2:$Z$18,$AC$2:$AC$18-$V366)^2)))</f>
        <v/>
      </c>
      <c r="FG366" s="96" t="str" cm="1">
        <f t="array" ref="FG366">IF(OR(FG$1=0, $A366="", _xlfn.XLOOKUP(FG$1, $Z$2:$Z$18, $AD$2:$AD$18, "")=""),"",SQRT((_xlfn.XLOOKUP(FG$1,$Z$2:$Z$18,$AA$2:$AA$18)-$T366)^2+(_xlfn.XLOOKUP(FG$1,$Z$2:$Z$18,$AB$2:$AB$18)-$U366)^2+(_xlfn.XLOOKUP(FG$1,$Z$2:$Z$18,$AC$2:$AC$18-$V366)^2)))</f>
        <v/>
      </c>
      <c r="FH366" s="96" t="str" cm="1">
        <f t="array" ref="FH366">IF(OR(FH$1=0, $A366="", _xlfn.XLOOKUP(FH$1, $Z$2:$Z$18, $AD$2:$AD$18, "")=""),"",SQRT((_xlfn.XLOOKUP(FH$1,$Z$2:$Z$18,$AA$2:$AA$18)-$T366)^2+(_xlfn.XLOOKUP(FH$1,$Z$2:$Z$18,$AB$2:$AB$18)-$U366)^2+(_xlfn.XLOOKUP(FH$1,$Z$2:$Z$18,$AC$2:$AC$18-$V366)^2)))</f>
        <v/>
      </c>
      <c r="FI366" s="97" t="str" cm="1">
        <f t="array" ref="FI366">IF(OR(FI$1=0, $A366="", _xlfn.XLOOKUP(FI$1, $Z$2:$Z$18, $AD$2:$AD$18, "")=""),"",SQRT((_xlfn.XLOOKUP(FI$1,$Z$2:$Z$18,$AA$2:$AA$18)-$T366)^2+(_xlfn.XLOOKUP(FI$1,$Z$2:$Z$18,$AB$2:$AB$18)-$U366)^2+(_xlfn.XLOOKUP(FI$1,$Z$2:$Z$18,$AC$2:$AC$18-$V366)^2)))</f>
        <v/>
      </c>
      <c r="FJ366" s="97" t="str" cm="1">
        <f t="array" ref="FJ366">IF(OR(FJ$1=0, $A366="", _xlfn.XLOOKUP(FJ$1, $Z$2:$Z$18, $AD$2:$AD$18, "")=""),"",SQRT((_xlfn.XLOOKUP(FJ$1,$Z$2:$Z$18,$AA$2:$AA$18)-$T366)^2+(_xlfn.XLOOKUP(FJ$1,$Z$2:$Z$18,$AB$2:$AB$18)-$U366)^2+(_xlfn.XLOOKUP(FJ$1,$Z$2:$Z$18,$AC$2:$AC$18-$V366)^2)))</f>
        <v/>
      </c>
      <c r="FK366" s="97" t="str" cm="1">
        <f t="array" ref="FK366">IF(OR(FK$1=0, $A366="", _xlfn.XLOOKUP(FK$1, $Z$2:$Z$18, $AD$2:$AD$18, "")=""),"",SQRT((_xlfn.XLOOKUP(FK$1,$Z$2:$Z$18,$AA$2:$AA$18)-$T366)^2+(_xlfn.XLOOKUP(FK$1,$Z$2:$Z$18,$AB$2:$AB$18)-$U366)^2+(_xlfn.XLOOKUP(FK$1,$Z$2:$Z$18,$AC$2:$AC$18-$V366)^2)))</f>
        <v/>
      </c>
      <c r="FL366" s="97" t="str" cm="1">
        <f t="array" ref="FL366">IF(OR(FL$1=0, $A366="", _xlfn.XLOOKUP(FL$1, $Z$2:$Z$18, $AD$2:$AD$18, "")=""),"",SQRT((_xlfn.XLOOKUP(FL$1,$Z$2:$Z$18,$AA$2:$AA$18)-$T366)^2+(_xlfn.XLOOKUP(FL$1,$Z$2:$Z$18,$AB$2:$AB$18)-$U366)^2+(_xlfn.XLOOKUP(FL$1,$Z$2:$Z$18,$AC$2:$AC$18-$V366)^2)))</f>
        <v/>
      </c>
      <c r="FM366" s="97" t="str" cm="1">
        <f t="array" ref="FM366">IF(OR(FM$1=0, $A366="", _xlfn.XLOOKUP(FM$1, $Z$2:$Z$18, $AD$2:$AD$18, "")=""),"",SQRT((_xlfn.XLOOKUP(FM$1,$Z$2:$Z$18,$AA$2:$AA$18)-$T366)^2+(_xlfn.XLOOKUP(FM$1,$Z$2:$Z$18,$AB$2:$AB$18)-$U366)^2+(_xlfn.XLOOKUP(FM$1,$Z$2:$Z$18,$AC$2:$AC$18-$V366)^2)))</f>
        <v/>
      </c>
      <c r="FN366" s="97" t="str" cm="1">
        <f t="array" ref="FN366">IF(OR(FN$1=0, $A366="", _xlfn.XLOOKUP(FN$1, $Z$2:$Z$18, $AD$2:$AD$18, "")=""),"",SQRT((_xlfn.XLOOKUP(FN$1,$Z$2:$Z$18,$AA$2:$AA$18)-$T366)^2+(_xlfn.XLOOKUP(FN$1,$Z$2:$Z$18,$AB$2:$AB$18)-$U366)^2+(_xlfn.XLOOKUP(FN$1,$Z$2:$Z$18,$AC$2:$AC$18-$V366)^2)))</f>
        <v/>
      </c>
      <c r="FO366" s="98" t="str" cm="1">
        <f t="array" ref="FO366">IF(OR(FO$1=0, $A366="", _xlfn.XLOOKUP(FO$1, $Z$2:$Z$18, $AD$2:$AD$18, "")=""),"",SQRT((_xlfn.XLOOKUP(FO$1,$Z$2:$Z$18,$AA$2:$AA$18)-$T366)^2+(_xlfn.XLOOKUP(FO$1,$Z$2:$Z$18,$AB$2:$AB$18)-$U366)^2+(_xlfn.XLOOKUP(FO$1,$Z$2:$Z$18,$AC$2:$AC$18-$V366)^2)))</f>
        <v/>
      </c>
      <c r="FP366" s="99"/>
      <c r="FQ366" s="99"/>
      <c r="FR366" s="100">
        <f t="shared" si="135"/>
        <v>0</v>
      </c>
      <c r="FS366" s="109">
        <f t="shared" si="136"/>
        <v>0</v>
      </c>
      <c r="FT366" s="109">
        <f t="shared" si="137"/>
        <v>0</v>
      </c>
      <c r="FU366" s="109">
        <f t="shared" si="138"/>
        <v>0</v>
      </c>
      <c r="FV366" s="109">
        <f t="shared" si="139"/>
        <v>0</v>
      </c>
      <c r="FW366" s="109">
        <f t="shared" si="140"/>
        <v>0</v>
      </c>
      <c r="FX366" s="109">
        <f t="shared" si="141"/>
        <v>0</v>
      </c>
      <c r="FY366" s="109">
        <f t="shared" si="142"/>
        <v>0</v>
      </c>
      <c r="FZ366" s="110">
        <f t="shared" si="143"/>
        <v>0</v>
      </c>
      <c r="GA366" s="110">
        <f t="shared" si="144"/>
        <v>0</v>
      </c>
      <c r="GB366" s="110">
        <f t="shared" si="145"/>
        <v>0</v>
      </c>
      <c r="GC366" s="110">
        <f t="shared" si="146"/>
        <v>0</v>
      </c>
      <c r="GD366" s="110">
        <f t="shared" si="147"/>
        <v>0</v>
      </c>
      <c r="GE366" s="110">
        <f t="shared" si="148"/>
        <v>0</v>
      </c>
      <c r="GF366" s="111">
        <f t="shared" si="149"/>
        <v>0</v>
      </c>
      <c r="GG366" s="100">
        <f t="shared" si="150"/>
        <v>0</v>
      </c>
      <c r="GH366" s="109">
        <f t="shared" si="151"/>
        <v>0</v>
      </c>
      <c r="GI366" s="109">
        <f t="shared" si="152"/>
        <v>0</v>
      </c>
      <c r="GJ366" s="109">
        <f t="shared" si="153"/>
        <v>0</v>
      </c>
      <c r="GK366" s="109">
        <f t="shared" si="154"/>
        <v>0</v>
      </c>
      <c r="GL366" s="109">
        <f t="shared" si="155"/>
        <v>0</v>
      </c>
      <c r="GM366" s="109">
        <f t="shared" si="156"/>
        <v>0</v>
      </c>
      <c r="GN366" s="109">
        <f t="shared" si="157"/>
        <v>0</v>
      </c>
      <c r="GO366" s="110">
        <f t="shared" si="158"/>
        <v>0</v>
      </c>
      <c r="GP366" s="110">
        <f t="shared" si="159"/>
        <v>0</v>
      </c>
      <c r="GQ366" s="110">
        <f t="shared" si="160"/>
        <v>0</v>
      </c>
      <c r="GR366" s="110">
        <f t="shared" si="161"/>
        <v>0</v>
      </c>
      <c r="GS366" s="110">
        <f t="shared" si="162"/>
        <v>0</v>
      </c>
      <c r="GT366" s="110">
        <f t="shared" si="163"/>
        <v>0</v>
      </c>
      <c r="GU366" s="111">
        <f t="shared" si="164"/>
        <v>0</v>
      </c>
      <c r="GX366" s="151" cm="1">
        <f t="array" ref="GX366">_xlfn.IFS(GX$1= 0,"", NOT(ISBLANK(CA366)), 0, ISBLANK(CA366), $Q366-$S366+FR366-AU366-DG366)</f>
        <v>0</v>
      </c>
      <c r="GY366" s="152" cm="1">
        <f t="array" ref="GY366">_xlfn.IFS(GY$1= 0,"", NOT(ISBLANK(CB366)), 0, ISBLANK(CB366), $Q366-$S366+FS366-AV366-DH366)</f>
        <v>0</v>
      </c>
      <c r="GZ366" s="152" cm="1">
        <f t="array" ref="GZ366">_xlfn.IFS(GZ$1= 0,"", NOT(ISBLANK(CC366)), 0, ISBLANK(CC366), $Q366-$S366+FT366-AW366-DI366)</f>
        <v>0</v>
      </c>
      <c r="HA366" s="152" cm="1">
        <f t="array" ref="HA366">_xlfn.IFS(HA$1= 0,"", NOT(ISBLANK(CD366)), 0, ISBLANK(CD366), $Q366-$S366+FU366-AX366-DJ366)</f>
        <v>0</v>
      </c>
      <c r="HB366" s="152" cm="1">
        <f t="array" ref="HB366">_xlfn.IFS(HB$1= 0,"", NOT(ISBLANK(CE366)), 0, ISBLANK(CE366), $Q366-$S366+FV366-AY366-DK366)</f>
        <v>0</v>
      </c>
      <c r="HC366" s="152" cm="1">
        <f t="array" ref="HC366">_xlfn.IFS(HC$1= 0,"", NOT(ISBLANK(CF366)), 0, ISBLANK(CF366), $Q366-$S366+FW366-AZ366-DL366)</f>
        <v>0</v>
      </c>
      <c r="HD366" s="152" cm="1">
        <f t="array" ref="HD366">_xlfn.IFS(HD$1= 0,"", NOT(ISBLANK(CG366)), 0, ISBLANK(CG366), $Q366-$S366+FX366-BA366-DM366)</f>
        <v>0</v>
      </c>
      <c r="HE366" s="152" t="str" cm="1">
        <f t="array" ref="HE366">_xlfn.IFS(HE$1= 0,"", NOT(ISBLANK(CH366)), 0, ISBLANK(CH366), $Q366-$S366+FY366-BB366-DN366)</f>
        <v/>
      </c>
      <c r="HF366" s="152" t="str" cm="1">
        <f t="array" ref="HF366">_xlfn.IFS(HF$1= 0,"", NOT(ISBLANK(CI366)), 0, ISBLANK(CI366), $Q366-$S366+FZ366-BC366-DO366)</f>
        <v/>
      </c>
      <c r="HG366" s="152" t="str" cm="1">
        <f t="array" ref="HG366">_xlfn.IFS(HG$1= 0,"", NOT(ISBLANK(CJ366)), 0, ISBLANK(CJ366), $Q366-$S366+GA366-BD366-DP366)</f>
        <v/>
      </c>
      <c r="HH366" s="152" t="str" cm="1">
        <f t="array" ref="HH366">_xlfn.IFS(HH$1= 0,"", NOT(ISBLANK(CK366)), 0, ISBLANK(CK366), $Q366-$S366+GB366-BE366-DQ366)</f>
        <v/>
      </c>
      <c r="HI366" s="152" t="str" cm="1">
        <f t="array" ref="HI366">_xlfn.IFS(HI$1= 0,"", NOT(ISBLANK(CL366)), 0, ISBLANK(CL366), $Q366-$S366+GC366-BF366-DR366)</f>
        <v/>
      </c>
      <c r="HJ366" s="152" t="str" cm="1">
        <f t="array" ref="HJ366">_xlfn.IFS(HJ$1= 0,"", NOT(ISBLANK(CM366)), 0, ISBLANK(CM366), $Q366-$S366+GD366-BG366-DS366)</f>
        <v/>
      </c>
      <c r="HK366" s="152" t="str" cm="1">
        <f t="array" ref="HK366">_xlfn.IFS(HK$1= 0,"", NOT(ISBLANK(CN366)), 0, ISBLANK(CN366), $Q366-$S366+GE366-BH366-DT366)</f>
        <v/>
      </c>
      <c r="HL366" s="153" t="str" cm="1">
        <f t="array" ref="HL366">_xlfn.IFS(HL$1= 0,"", NOT(ISBLANK(CO366)), 0, ISBLANK(CO366), $Q366-$S366+GF366-BI366-DU366)</f>
        <v/>
      </c>
      <c r="HM366" s="153" t="str" cm="1">
        <f t="array" ref="HM366">_xlfn.IFS(HM$1= 0,"", NOT(ISBLANK(DE366)), 0, ISBLANK(DE366), $Q366-$S366+IC366-BY366-#REF!)</f>
        <v/>
      </c>
      <c r="HN366" s="153" t="e" cm="1">
        <f t="array" ref="HN366">_xlfn.IFS(HN$1= 0,"", NOT(ISBLANK(DF366)), 0, ISBLANK(DF366), $Q366-$S366+ID366-BZ366-#REF!)</f>
        <v>#REF!</v>
      </c>
      <c r="HO366" s="153" t="e" cm="1">
        <f t="array" ref="HO366">_xlfn.IFS(HO$1= 0,"", NOT(ISBLANK(DG366)), 0, ISBLANK(DG366), $Q366-$S366+IE366-CA366-#REF!)</f>
        <v>#VALUE!</v>
      </c>
      <c r="HP366" s="153" t="e" cm="1">
        <f t="array" ref="HP366">_xlfn.IFS(HP$1= 0,"", NOT(ISBLANK(DH366)), 0, ISBLANK(DH366), $Q366-$S366+IF366-CB366-#REF!)</f>
        <v>#REF!</v>
      </c>
      <c r="HQ366" s="153" t="e" cm="1">
        <f t="array" ref="HQ366">_xlfn.IFS(HQ$1= 0,"", NOT(ISBLANK(DI366)), 0, ISBLANK(DI366), $Q366-$S366+IG366-CC366-#REF!)</f>
        <v>#REF!</v>
      </c>
      <c r="HR366" s="153" cm="1">
        <f t="array" ref="HR366">_xlfn.IFS(HR$1= 0,"", NOT(ISBLANK(DJ366)), 0, ISBLANK(DJ366), $Q366-$S366+IH366-CD366-EK366)</f>
        <v>0</v>
      </c>
      <c r="HS366" s="153" t="e" cm="1">
        <f t="array" ref="HS366">_xlfn.IFS(HS$1= 0,"", NOT(ISBLANK(DK366)), 0, ISBLANK(DK366), $Q366-$S366+II366-CE366-EL366)</f>
        <v>#VALUE!</v>
      </c>
      <c r="HT366" s="153" t="e" cm="1">
        <f t="array" ref="HT366">_xlfn.IFS(HT$1= 0,"", NOT(ISBLANK(DL366)), 0, ISBLANK(DL366), $Q366-$S366+GV366-CF366-EM366)</f>
        <v>#VALUE!</v>
      </c>
      <c r="HU366" s="153" t="e" cm="1">
        <f t="array" ref="HU366">_xlfn.IFS(HU$1= 0,"", NOT(ISBLANK(DM366)), 0, ISBLANK(DM366), $Q366-$S366+GW366-CG366-EN366)</f>
        <v>#VALUE!</v>
      </c>
      <c r="HV366" s="153" t="str" cm="1">
        <f t="array" ref="HV366">_xlfn.IFS(HV$1= 0,"", NOT(ISBLANK(DN366)), 0, ISBLANK(DN366), $Q366-$S366+GX366-CH366-EO366)</f>
        <v/>
      </c>
      <c r="HW366" s="153" t="str" cm="1">
        <f t="array" ref="HW366">_xlfn.IFS(HW$1= 0,"", NOT(ISBLANK(DO366)), 0, ISBLANK(DO366), $Q366-$S366+GY366-CI366-EP366)</f>
        <v/>
      </c>
      <c r="HX366" s="153" t="str" cm="1">
        <f t="array" ref="HX366">_xlfn.IFS(HX$1= 0,"", NOT(ISBLANK(DP366)), 0, ISBLANK(DP366), $Q366-$S366+GZ366-CJ366-EQ366)</f>
        <v/>
      </c>
      <c r="HY366" s="153" t="str" cm="1">
        <f t="array" ref="HY366">_xlfn.IFS(HY$1= 0,"", NOT(ISBLANK(DQ366)), 0, ISBLANK(DQ366), $Q366-$S366+HA366-CK366-ER366)</f>
        <v/>
      </c>
      <c r="HZ366" s="153" t="str" cm="1">
        <f t="array" ref="HZ366">_xlfn.IFS(HZ$1= 0,"", NOT(ISBLANK(DR366)), 0, ISBLANK(DR366), $Q366-$S366+HB366-CL366-ES366)</f>
        <v/>
      </c>
      <c r="IA366" s="153" t="str" cm="1">
        <f t="array" ref="IA366">_xlfn.IFS(IA$1= 0,"", NOT(ISBLANK(DS366)), 0, ISBLANK(DS366), $Q366-$S366+HC366-CM366-ET366)</f>
        <v/>
      </c>
    </row>
    <row r="367" spans="1:235" ht="16.5" x14ac:dyDescent="0.3">
      <c r="A367" s="144"/>
      <c r="B367" s="106"/>
      <c r="C367" s="106"/>
      <c r="D367" s="107"/>
      <c r="E367" s="131"/>
      <c r="F367" s="137"/>
      <c r="G367" s="2"/>
      <c r="H367" s="2"/>
      <c r="I367" s="2"/>
      <c r="J367" s="2"/>
      <c r="K367" s="2"/>
      <c r="L367" s="2"/>
      <c r="M367" s="140"/>
      <c r="N367" s="137"/>
      <c r="O367" s="138"/>
      <c r="P367" s="133"/>
      <c r="Q367" s="94">
        <f t="shared" si="133"/>
        <v>0</v>
      </c>
      <c r="R367" s="1"/>
      <c r="S367" s="1"/>
      <c r="T367" s="2"/>
      <c r="U367" s="2"/>
      <c r="V367" s="82">
        <f t="shared" si="134"/>
        <v>0</v>
      </c>
      <c r="W367" s="121"/>
      <c r="X367" s="108"/>
      <c r="AU367" s="105"/>
      <c r="AV367" s="105"/>
      <c r="AW367" s="105"/>
      <c r="AX367" s="105"/>
      <c r="AY367" s="105"/>
      <c r="AZ367" s="105"/>
      <c r="BA367" s="105"/>
      <c r="BB367" s="105"/>
      <c r="BC367" s="105"/>
      <c r="BD367" s="105"/>
      <c r="BE367" s="105"/>
      <c r="BF367" s="105"/>
      <c r="BG367" s="105"/>
      <c r="BH367" s="105"/>
      <c r="BI367" s="105"/>
      <c r="BJ367" s="105"/>
      <c r="BK367" s="105"/>
      <c r="BL367" s="105"/>
      <c r="BM367" s="105"/>
      <c r="BN367" s="105"/>
      <c r="BO367" s="105"/>
      <c r="BP367" s="105"/>
      <c r="BQ367" s="105"/>
      <c r="BR367" s="105"/>
      <c r="BS367" s="105"/>
      <c r="BT367" s="105"/>
      <c r="BU367" s="105"/>
      <c r="BV367" s="105"/>
      <c r="BW367" s="105"/>
      <c r="BX367" s="105"/>
      <c r="BZ367" s="99"/>
      <c r="CA367" s="105" t="s">
        <v>32</v>
      </c>
      <c r="CB367" s="105"/>
      <c r="CC367" s="105"/>
      <c r="CD367" s="105"/>
      <c r="CE367" s="105"/>
      <c r="CF367" s="105"/>
      <c r="CG367" s="105"/>
      <c r="CH367" s="105"/>
      <c r="CI367" s="105"/>
      <c r="CJ367" s="105"/>
      <c r="CK367" s="105"/>
      <c r="CL367" s="105"/>
      <c r="CM367" s="105"/>
      <c r="CN367" s="105"/>
      <c r="CO367" s="105"/>
      <c r="CP367" s="105" t="s">
        <v>32</v>
      </c>
      <c r="CQ367" s="105"/>
      <c r="CR367" s="105"/>
      <c r="CS367" s="105"/>
      <c r="CT367" s="105"/>
      <c r="CU367" s="105"/>
      <c r="CV367" s="105"/>
      <c r="CW367" s="105"/>
      <c r="CX367" s="105"/>
      <c r="CY367" s="105"/>
      <c r="CZ367" s="105"/>
      <c r="DA367" s="105"/>
      <c r="DB367" s="105"/>
      <c r="DC367" s="105"/>
      <c r="DD367" s="105"/>
      <c r="DE367" s="99"/>
      <c r="DF367" s="99"/>
      <c r="DG367" s="105"/>
      <c r="DH367" s="105"/>
      <c r="DI367" s="105"/>
      <c r="DJ367" s="105"/>
      <c r="DK367" s="105"/>
      <c r="DL367" s="105"/>
      <c r="DM367" s="105"/>
      <c r="DN367" s="105"/>
      <c r="DO367" s="105"/>
      <c r="DP367" s="105"/>
      <c r="DQ367" s="105"/>
      <c r="DR367" s="105"/>
      <c r="DS367" s="105"/>
      <c r="DT367" s="105"/>
      <c r="DU367" s="105"/>
      <c r="DV367" s="105"/>
      <c r="DW367" s="105"/>
      <c r="DX367" s="105"/>
      <c r="DY367" s="105"/>
      <c r="DZ367" s="105"/>
      <c r="EA367" s="105"/>
      <c r="EB367" s="105"/>
      <c r="EC367" s="105"/>
      <c r="ED367" s="105"/>
      <c r="EE367" s="105"/>
      <c r="EF367" s="105"/>
      <c r="EG367" s="105"/>
      <c r="EH367" s="105"/>
      <c r="EI367" s="105"/>
      <c r="EJ367" s="105"/>
      <c r="EL367" s="146" t="str" cm="1">
        <f t="array" ref="EL367">IF(OR(EL$1=0, $A367="", _xlfn.XLOOKUP(EL$1, $Z$2:$Z$18, $AD$2:$AD$18, "")=""),"",SQRT((_xlfn.XLOOKUP(EL$1,$Z$2:$Z$18,$AA$2:$AA$18)-$T367)^2+(_xlfn.XLOOKUP(EL$1,$Z$2:$Z$18,$AB$2:$AB$18)-$U367)^2+(_xlfn.XLOOKUP(EL$1,$Z$2:$Z$18,$AC$2:$AC$18-$V367)^2)))</f>
        <v/>
      </c>
      <c r="EM367" s="96" t="str" cm="1">
        <f t="array" ref="EM367">IF(OR(EM$1=0, $A367="", _xlfn.XLOOKUP(EM$1, $Z$2:$Z$18, $AD$2:$AD$18, "")=""),"",SQRT((_xlfn.XLOOKUP(EM$1,$Z$2:$Z$18,$AA$2:$AA$18)-$T367)^2+(_xlfn.XLOOKUP(EM$1,$Z$2:$Z$18,$AB$2:$AB$18)-$U367)^2+(_xlfn.XLOOKUP(EM$1,$Z$2:$Z$18,$AC$2:$AC$18-$V367)^2)))</f>
        <v/>
      </c>
      <c r="EN367" s="96" t="str" cm="1">
        <f t="array" ref="EN367">IF(OR(EN$1=0, $A367="", _xlfn.XLOOKUP(EN$1, $Z$2:$Z$18, $AD$2:$AD$18, "")=""),"",SQRT((_xlfn.XLOOKUP(EN$1,$Z$2:$Z$18,$AA$2:$AA$18)-$T367)^2+(_xlfn.XLOOKUP(EN$1,$Z$2:$Z$18,$AB$2:$AB$18)-$U367)^2+(_xlfn.XLOOKUP(EN$1,$Z$2:$Z$18,$AC$2:$AC$18-$V367)^2)))</f>
        <v/>
      </c>
      <c r="EO367" s="96" t="str" cm="1">
        <f t="array" ref="EO367">IF(OR(EO$1=0, $A367="", _xlfn.XLOOKUP(EO$1, $Z$2:$Z$18, $AD$2:$AD$18, "")=""),"",SQRT((_xlfn.XLOOKUP(EO$1,$Z$2:$Z$18,$AA$2:$AA$18)-$T367)^2+(_xlfn.XLOOKUP(EO$1,$Z$2:$Z$18,$AB$2:$AB$18)-$U367)^2+(_xlfn.XLOOKUP(EO$1,$Z$2:$Z$18,$AC$2:$AC$18-$V367)^2)))</f>
        <v/>
      </c>
      <c r="EP367" s="96" t="str" cm="1">
        <f t="array" ref="EP367">IF(OR(EP$1=0, $A367="", _xlfn.XLOOKUP(EP$1, $Z$2:$Z$18, $AD$2:$AD$18, "")=""),"",SQRT((_xlfn.XLOOKUP(EP$1,$Z$2:$Z$18,$AA$2:$AA$18)-$T367)^2+(_xlfn.XLOOKUP(EP$1,$Z$2:$Z$18,$AB$2:$AB$18)-$U367)^2+(_xlfn.XLOOKUP(EP$1,$Z$2:$Z$18,$AC$2:$AC$18-$V367)^2)))</f>
        <v/>
      </c>
      <c r="EQ367" s="96" t="str" cm="1">
        <f t="array" ref="EQ367">IF(OR(EQ$1=0, $A367="", _xlfn.XLOOKUP(EQ$1, $Z$2:$Z$18, $AD$2:$AD$18, "")=""),"",SQRT((_xlfn.XLOOKUP(EQ$1,$Z$2:$Z$18,$AA$2:$AA$18)-$T367)^2+(_xlfn.XLOOKUP(EQ$1,$Z$2:$Z$18,$AB$2:$AB$18)-$U367)^2+(_xlfn.XLOOKUP(EQ$1,$Z$2:$Z$18,$AC$2:$AC$18-$V367)^2)))</f>
        <v/>
      </c>
      <c r="ER367" s="96" t="str" cm="1">
        <f t="array" ref="ER367">IF(OR(ER$1=0, $A367="", _xlfn.XLOOKUP(ER$1, $Z$2:$Z$18, $AD$2:$AD$18, "")=""),"",SQRT((_xlfn.XLOOKUP(ER$1,$Z$2:$Z$18,$AA$2:$AA$18)-$T367)^2+(_xlfn.XLOOKUP(ER$1,$Z$2:$Z$18,$AB$2:$AB$18)-$U367)^2+(_xlfn.XLOOKUP(ER$1,$Z$2:$Z$18,$AC$2:$AC$18-$V367)^2)))</f>
        <v/>
      </c>
      <c r="ES367" s="96" t="str" cm="1">
        <f t="array" ref="ES367">IF(OR(ES$1=0, $A367="", _xlfn.XLOOKUP(ES$1, $Z$2:$Z$18, $AD$2:$AD$18, "")=""),"",SQRT((_xlfn.XLOOKUP(ES$1,$Z$2:$Z$18,$AA$2:$AA$18)-$T367)^2+(_xlfn.XLOOKUP(ES$1,$Z$2:$Z$18,$AB$2:$AB$18)-$U367)^2+(_xlfn.XLOOKUP(ES$1,$Z$2:$Z$18,$AC$2:$AC$18-$V367)^2)))</f>
        <v/>
      </c>
      <c r="ET367" s="97" t="str" cm="1">
        <f t="array" ref="ET367">IF(OR(ET$1=0, $A367="", _xlfn.XLOOKUP(ET$1, $Z$2:$Z$18, $AD$2:$AD$18, "")=""),"",SQRT((_xlfn.XLOOKUP(ET$1,$Z$2:$Z$18,$AA$2:$AA$18)-$T367)^2+(_xlfn.XLOOKUP(ET$1,$Z$2:$Z$18,$AB$2:$AB$18)-$U367)^2+(_xlfn.XLOOKUP(ET$1,$Z$2:$Z$18,$AC$2:$AC$18-$V367)^2)))</f>
        <v/>
      </c>
      <c r="EU367" s="97" t="str" cm="1">
        <f t="array" ref="EU367">IF(OR(EU$1=0, $A367="", _xlfn.XLOOKUP(EU$1, $Z$2:$Z$18, $AD$2:$AD$18, "")=""),"",SQRT((_xlfn.XLOOKUP(EU$1,$Z$2:$Z$18,$AA$2:$AA$18)-$T367)^2+(_xlfn.XLOOKUP(EU$1,$Z$2:$Z$18,$AB$2:$AB$18)-$U367)^2+(_xlfn.XLOOKUP(EU$1,$Z$2:$Z$18,$AC$2:$AC$18-$V367)^2)))</f>
        <v/>
      </c>
      <c r="EV367" s="97" t="str" cm="1">
        <f t="array" ref="EV367">IF(OR(EV$1=0, $A367="", _xlfn.XLOOKUP(EV$1, $Z$2:$Z$18, $AD$2:$AD$18, "")=""),"",SQRT((_xlfn.XLOOKUP(EV$1,$Z$2:$Z$18,$AA$2:$AA$18)-$T367)^2+(_xlfn.XLOOKUP(EV$1,$Z$2:$Z$18,$AB$2:$AB$18)-$U367)^2+(_xlfn.XLOOKUP(EV$1,$Z$2:$Z$18,$AC$2:$AC$18-$V367)^2)))</f>
        <v/>
      </c>
      <c r="EW367" s="97" t="str" cm="1">
        <f t="array" ref="EW367">IF(OR(EW$1=0, $A367="", _xlfn.XLOOKUP(EW$1, $Z$2:$Z$18, $AD$2:$AD$18, "")=""),"",SQRT((_xlfn.XLOOKUP(EW$1,$Z$2:$Z$18,$AA$2:$AA$18)-$T367)^2+(_xlfn.XLOOKUP(EW$1,$Z$2:$Z$18,$AB$2:$AB$18)-$U367)^2+(_xlfn.XLOOKUP(EW$1,$Z$2:$Z$18,$AC$2:$AC$18-$V367)^2)))</f>
        <v/>
      </c>
      <c r="EX367" s="97" t="str" cm="1">
        <f t="array" ref="EX367">IF(OR(EX$1=0, $A367="", _xlfn.XLOOKUP(EX$1, $Z$2:$Z$18, $AD$2:$AD$18, "")=""),"",SQRT((_xlfn.XLOOKUP(EX$1,$Z$2:$Z$18,$AA$2:$AA$18)-$T367)^2+(_xlfn.XLOOKUP(EX$1,$Z$2:$Z$18,$AB$2:$AB$18)-$U367)^2+(_xlfn.XLOOKUP(EX$1,$Z$2:$Z$18,$AC$2:$AC$18-$V367)^2)))</f>
        <v/>
      </c>
      <c r="EY367" s="97" t="str" cm="1">
        <f t="array" ref="EY367">IF(OR(EY$1=0, $A367="", _xlfn.XLOOKUP(EY$1, $Z$2:$Z$18, $AD$2:$AD$18, "")=""),"",SQRT((_xlfn.XLOOKUP(EY$1,$Z$2:$Z$18,$AA$2:$AA$18)-$T367)^2+(_xlfn.XLOOKUP(EY$1,$Z$2:$Z$18,$AB$2:$AB$18)-$U367)^2+(_xlfn.XLOOKUP(EY$1,$Z$2:$Z$18,$AC$2:$AC$18-$V367)^2)))</f>
        <v/>
      </c>
      <c r="EZ367" s="98" t="str" cm="1">
        <f t="array" ref="EZ367">IF(OR(EZ$1=0, $A367="", _xlfn.XLOOKUP(EZ$1, $Z$2:$Z$18, $AD$2:$AD$18, "")=""),"",SQRT((_xlfn.XLOOKUP(EZ$1,$Z$2:$Z$18,$AA$2:$AA$18)-$T367)^2+(_xlfn.XLOOKUP(EZ$1,$Z$2:$Z$18,$AB$2:$AB$18)-$U367)^2+(_xlfn.XLOOKUP(EZ$1,$Z$2:$Z$18,$AC$2:$AC$18-$V367)^2)))</f>
        <v/>
      </c>
      <c r="FA367" s="146" t="str" cm="1">
        <f t="array" ref="FA367">IF(OR(FA$1=0, $A367="", _xlfn.XLOOKUP(FA$1, $Z$2:$Z$18, $AD$2:$AD$18, "")=""),"",SQRT((_xlfn.XLOOKUP(FA$1,$Z$2:$Z$18,$AA$2:$AA$18)-$T367)^2+(_xlfn.XLOOKUP(FA$1,$Z$2:$Z$18,$AB$2:$AB$18)-$U367)^2+(_xlfn.XLOOKUP(FA$1,$Z$2:$Z$18,$AC$2:$AC$18-$V367)^2)))</f>
        <v/>
      </c>
      <c r="FB367" s="96" t="str" cm="1">
        <f t="array" ref="FB367">IF(OR(FB$1=0, $A367="", _xlfn.XLOOKUP(FB$1, $Z$2:$Z$18, $AD$2:$AD$18, "")=""),"",SQRT((_xlfn.XLOOKUP(FB$1,$Z$2:$Z$18,$AA$2:$AA$18)-$T367)^2+(_xlfn.XLOOKUP(FB$1,$Z$2:$Z$18,$AB$2:$AB$18)-$U367)^2+(_xlfn.XLOOKUP(FB$1,$Z$2:$Z$18,$AC$2:$AC$18-$V367)^2)))</f>
        <v/>
      </c>
      <c r="FC367" s="96" t="str" cm="1">
        <f t="array" ref="FC367">IF(OR(FC$1=0, $A367="", _xlfn.XLOOKUP(FC$1, $Z$2:$Z$18, $AD$2:$AD$18, "")=""),"",SQRT((_xlfn.XLOOKUP(FC$1,$Z$2:$Z$18,$AA$2:$AA$18)-$T367)^2+(_xlfn.XLOOKUP(FC$1,$Z$2:$Z$18,$AB$2:$AB$18)-$U367)^2+(_xlfn.XLOOKUP(FC$1,$Z$2:$Z$18,$AC$2:$AC$18-$V367)^2)))</f>
        <v/>
      </c>
      <c r="FD367" s="96" t="str" cm="1">
        <f t="array" ref="FD367">IF(OR(FD$1=0, $A367="", _xlfn.XLOOKUP(FD$1, $Z$2:$Z$18, $AD$2:$AD$18, "")=""),"",SQRT((_xlfn.XLOOKUP(FD$1,$Z$2:$Z$18,$AA$2:$AA$18)-$T367)^2+(_xlfn.XLOOKUP(FD$1,$Z$2:$Z$18,$AB$2:$AB$18)-$U367)^2+(_xlfn.XLOOKUP(FD$1,$Z$2:$Z$18,$AC$2:$AC$18-$V367)^2)))</f>
        <v/>
      </c>
      <c r="FE367" s="96" t="str" cm="1">
        <f t="array" ref="FE367">IF(OR(FE$1=0, $A367="", _xlfn.XLOOKUP(FE$1, $Z$2:$Z$18, $AD$2:$AD$18, "")=""),"",SQRT((_xlfn.XLOOKUP(FE$1,$Z$2:$Z$18,$AA$2:$AA$18)-$T367)^2+(_xlfn.XLOOKUP(FE$1,$Z$2:$Z$18,$AB$2:$AB$18)-$U367)^2+(_xlfn.XLOOKUP(FE$1,$Z$2:$Z$18,$AC$2:$AC$18-$V367)^2)))</f>
        <v/>
      </c>
      <c r="FF367" s="96" t="str" cm="1">
        <f t="array" ref="FF367">IF(OR(FF$1=0, $A367="", _xlfn.XLOOKUP(FF$1, $Z$2:$Z$18, $AD$2:$AD$18, "")=""),"",SQRT((_xlfn.XLOOKUP(FF$1,$Z$2:$Z$18,$AA$2:$AA$18)-$T367)^2+(_xlfn.XLOOKUP(FF$1,$Z$2:$Z$18,$AB$2:$AB$18)-$U367)^2+(_xlfn.XLOOKUP(FF$1,$Z$2:$Z$18,$AC$2:$AC$18-$V367)^2)))</f>
        <v/>
      </c>
      <c r="FG367" s="96" t="str" cm="1">
        <f t="array" ref="FG367">IF(OR(FG$1=0, $A367="", _xlfn.XLOOKUP(FG$1, $Z$2:$Z$18, $AD$2:$AD$18, "")=""),"",SQRT((_xlfn.XLOOKUP(FG$1,$Z$2:$Z$18,$AA$2:$AA$18)-$T367)^2+(_xlfn.XLOOKUP(FG$1,$Z$2:$Z$18,$AB$2:$AB$18)-$U367)^2+(_xlfn.XLOOKUP(FG$1,$Z$2:$Z$18,$AC$2:$AC$18-$V367)^2)))</f>
        <v/>
      </c>
      <c r="FH367" s="96" t="str" cm="1">
        <f t="array" ref="FH367">IF(OR(FH$1=0, $A367="", _xlfn.XLOOKUP(FH$1, $Z$2:$Z$18, $AD$2:$AD$18, "")=""),"",SQRT((_xlfn.XLOOKUP(FH$1,$Z$2:$Z$18,$AA$2:$AA$18)-$T367)^2+(_xlfn.XLOOKUP(FH$1,$Z$2:$Z$18,$AB$2:$AB$18)-$U367)^2+(_xlfn.XLOOKUP(FH$1,$Z$2:$Z$18,$AC$2:$AC$18-$V367)^2)))</f>
        <v/>
      </c>
      <c r="FI367" s="97" t="str" cm="1">
        <f t="array" ref="FI367">IF(OR(FI$1=0, $A367="", _xlfn.XLOOKUP(FI$1, $Z$2:$Z$18, $AD$2:$AD$18, "")=""),"",SQRT((_xlfn.XLOOKUP(FI$1,$Z$2:$Z$18,$AA$2:$AA$18)-$T367)^2+(_xlfn.XLOOKUP(FI$1,$Z$2:$Z$18,$AB$2:$AB$18)-$U367)^2+(_xlfn.XLOOKUP(FI$1,$Z$2:$Z$18,$AC$2:$AC$18-$V367)^2)))</f>
        <v/>
      </c>
      <c r="FJ367" s="97" t="str" cm="1">
        <f t="array" ref="FJ367">IF(OR(FJ$1=0, $A367="", _xlfn.XLOOKUP(FJ$1, $Z$2:$Z$18, $AD$2:$AD$18, "")=""),"",SQRT((_xlfn.XLOOKUP(FJ$1,$Z$2:$Z$18,$AA$2:$AA$18)-$T367)^2+(_xlfn.XLOOKUP(FJ$1,$Z$2:$Z$18,$AB$2:$AB$18)-$U367)^2+(_xlfn.XLOOKUP(FJ$1,$Z$2:$Z$18,$AC$2:$AC$18-$V367)^2)))</f>
        <v/>
      </c>
      <c r="FK367" s="97" t="str" cm="1">
        <f t="array" ref="FK367">IF(OR(FK$1=0, $A367="", _xlfn.XLOOKUP(FK$1, $Z$2:$Z$18, $AD$2:$AD$18, "")=""),"",SQRT((_xlfn.XLOOKUP(FK$1,$Z$2:$Z$18,$AA$2:$AA$18)-$T367)^2+(_xlfn.XLOOKUP(FK$1,$Z$2:$Z$18,$AB$2:$AB$18)-$U367)^2+(_xlfn.XLOOKUP(FK$1,$Z$2:$Z$18,$AC$2:$AC$18-$V367)^2)))</f>
        <v/>
      </c>
      <c r="FL367" s="97" t="str" cm="1">
        <f t="array" ref="FL367">IF(OR(FL$1=0, $A367="", _xlfn.XLOOKUP(FL$1, $Z$2:$Z$18, $AD$2:$AD$18, "")=""),"",SQRT((_xlfn.XLOOKUP(FL$1,$Z$2:$Z$18,$AA$2:$AA$18)-$T367)^2+(_xlfn.XLOOKUP(FL$1,$Z$2:$Z$18,$AB$2:$AB$18)-$U367)^2+(_xlfn.XLOOKUP(FL$1,$Z$2:$Z$18,$AC$2:$AC$18-$V367)^2)))</f>
        <v/>
      </c>
      <c r="FM367" s="97" t="str" cm="1">
        <f t="array" ref="FM367">IF(OR(FM$1=0, $A367="", _xlfn.XLOOKUP(FM$1, $Z$2:$Z$18, $AD$2:$AD$18, "")=""),"",SQRT((_xlfn.XLOOKUP(FM$1,$Z$2:$Z$18,$AA$2:$AA$18)-$T367)^2+(_xlfn.XLOOKUP(FM$1,$Z$2:$Z$18,$AB$2:$AB$18)-$U367)^2+(_xlfn.XLOOKUP(FM$1,$Z$2:$Z$18,$AC$2:$AC$18-$V367)^2)))</f>
        <v/>
      </c>
      <c r="FN367" s="97" t="str" cm="1">
        <f t="array" ref="FN367">IF(OR(FN$1=0, $A367="", _xlfn.XLOOKUP(FN$1, $Z$2:$Z$18, $AD$2:$AD$18, "")=""),"",SQRT((_xlfn.XLOOKUP(FN$1,$Z$2:$Z$18,$AA$2:$AA$18)-$T367)^2+(_xlfn.XLOOKUP(FN$1,$Z$2:$Z$18,$AB$2:$AB$18)-$U367)^2+(_xlfn.XLOOKUP(FN$1,$Z$2:$Z$18,$AC$2:$AC$18-$V367)^2)))</f>
        <v/>
      </c>
      <c r="FO367" s="98" t="str" cm="1">
        <f t="array" ref="FO367">IF(OR(FO$1=0, $A367="", _xlfn.XLOOKUP(FO$1, $Z$2:$Z$18, $AD$2:$AD$18, "")=""),"",SQRT((_xlfn.XLOOKUP(FO$1,$Z$2:$Z$18,$AA$2:$AA$18)-$T367)^2+(_xlfn.XLOOKUP(FO$1,$Z$2:$Z$18,$AB$2:$AB$18)-$U367)^2+(_xlfn.XLOOKUP(FO$1,$Z$2:$Z$18,$AC$2:$AC$18-$V367)^2)))</f>
        <v/>
      </c>
      <c r="FP367" s="99"/>
      <c r="FQ367" s="99"/>
      <c r="FR367" s="100">
        <f t="shared" si="135"/>
        <v>0</v>
      </c>
      <c r="FS367" s="109">
        <f t="shared" si="136"/>
        <v>0</v>
      </c>
      <c r="FT367" s="109">
        <f t="shared" si="137"/>
        <v>0</v>
      </c>
      <c r="FU367" s="109">
        <f t="shared" si="138"/>
        <v>0</v>
      </c>
      <c r="FV367" s="109">
        <f t="shared" si="139"/>
        <v>0</v>
      </c>
      <c r="FW367" s="109">
        <f t="shared" si="140"/>
        <v>0</v>
      </c>
      <c r="FX367" s="109">
        <f t="shared" si="141"/>
        <v>0</v>
      </c>
      <c r="FY367" s="109">
        <f t="shared" si="142"/>
        <v>0</v>
      </c>
      <c r="FZ367" s="110">
        <f t="shared" si="143"/>
        <v>0</v>
      </c>
      <c r="GA367" s="110">
        <f t="shared" si="144"/>
        <v>0</v>
      </c>
      <c r="GB367" s="110">
        <f t="shared" si="145"/>
        <v>0</v>
      </c>
      <c r="GC367" s="110">
        <f t="shared" si="146"/>
        <v>0</v>
      </c>
      <c r="GD367" s="110">
        <f t="shared" si="147"/>
        <v>0</v>
      </c>
      <c r="GE367" s="110">
        <f t="shared" si="148"/>
        <v>0</v>
      </c>
      <c r="GF367" s="111">
        <f t="shared" si="149"/>
        <v>0</v>
      </c>
      <c r="GG367" s="100">
        <f t="shared" si="150"/>
        <v>0</v>
      </c>
      <c r="GH367" s="109">
        <f t="shared" si="151"/>
        <v>0</v>
      </c>
      <c r="GI367" s="109">
        <f t="shared" si="152"/>
        <v>0</v>
      </c>
      <c r="GJ367" s="109">
        <f t="shared" si="153"/>
        <v>0</v>
      </c>
      <c r="GK367" s="109">
        <f t="shared" si="154"/>
        <v>0</v>
      </c>
      <c r="GL367" s="109">
        <f t="shared" si="155"/>
        <v>0</v>
      </c>
      <c r="GM367" s="109">
        <f t="shared" si="156"/>
        <v>0</v>
      </c>
      <c r="GN367" s="109">
        <f t="shared" si="157"/>
        <v>0</v>
      </c>
      <c r="GO367" s="110">
        <f t="shared" si="158"/>
        <v>0</v>
      </c>
      <c r="GP367" s="110">
        <f t="shared" si="159"/>
        <v>0</v>
      </c>
      <c r="GQ367" s="110">
        <f t="shared" si="160"/>
        <v>0</v>
      </c>
      <c r="GR367" s="110">
        <f t="shared" si="161"/>
        <v>0</v>
      </c>
      <c r="GS367" s="110">
        <f t="shared" si="162"/>
        <v>0</v>
      </c>
      <c r="GT367" s="110">
        <f t="shared" si="163"/>
        <v>0</v>
      </c>
      <c r="GU367" s="111">
        <f t="shared" si="164"/>
        <v>0</v>
      </c>
      <c r="GX367" s="151" cm="1">
        <f t="array" ref="GX367">_xlfn.IFS(GX$1= 0,"", NOT(ISBLANK(CA367)), 0, ISBLANK(CA367), $Q367-$S367+FR367-AU367-DG367)</f>
        <v>0</v>
      </c>
      <c r="GY367" s="152" cm="1">
        <f t="array" ref="GY367">_xlfn.IFS(GY$1= 0,"", NOT(ISBLANK(CB367)), 0, ISBLANK(CB367), $Q367-$S367+FS367-AV367-DH367)</f>
        <v>0</v>
      </c>
      <c r="GZ367" s="152" cm="1">
        <f t="array" ref="GZ367">_xlfn.IFS(GZ$1= 0,"", NOT(ISBLANK(CC367)), 0, ISBLANK(CC367), $Q367-$S367+FT367-AW367-DI367)</f>
        <v>0</v>
      </c>
      <c r="HA367" s="152" cm="1">
        <f t="array" ref="HA367">_xlfn.IFS(HA$1= 0,"", NOT(ISBLANK(CD367)), 0, ISBLANK(CD367), $Q367-$S367+FU367-AX367-DJ367)</f>
        <v>0</v>
      </c>
      <c r="HB367" s="152" cm="1">
        <f t="array" ref="HB367">_xlfn.IFS(HB$1= 0,"", NOT(ISBLANK(CE367)), 0, ISBLANK(CE367), $Q367-$S367+FV367-AY367-DK367)</f>
        <v>0</v>
      </c>
      <c r="HC367" s="152" cm="1">
        <f t="array" ref="HC367">_xlfn.IFS(HC$1= 0,"", NOT(ISBLANK(CF367)), 0, ISBLANK(CF367), $Q367-$S367+FW367-AZ367-DL367)</f>
        <v>0</v>
      </c>
      <c r="HD367" s="152" cm="1">
        <f t="array" ref="HD367">_xlfn.IFS(HD$1= 0,"", NOT(ISBLANK(CG367)), 0, ISBLANK(CG367), $Q367-$S367+FX367-BA367-DM367)</f>
        <v>0</v>
      </c>
      <c r="HE367" s="152" t="str" cm="1">
        <f t="array" ref="HE367">_xlfn.IFS(HE$1= 0,"", NOT(ISBLANK(CH367)), 0, ISBLANK(CH367), $Q367-$S367+FY367-BB367-DN367)</f>
        <v/>
      </c>
      <c r="HF367" s="152" t="str" cm="1">
        <f t="array" ref="HF367">_xlfn.IFS(HF$1= 0,"", NOT(ISBLANK(CI367)), 0, ISBLANK(CI367), $Q367-$S367+FZ367-BC367-DO367)</f>
        <v/>
      </c>
      <c r="HG367" s="152" t="str" cm="1">
        <f t="array" ref="HG367">_xlfn.IFS(HG$1= 0,"", NOT(ISBLANK(CJ367)), 0, ISBLANK(CJ367), $Q367-$S367+GA367-BD367-DP367)</f>
        <v/>
      </c>
      <c r="HH367" s="152" t="str" cm="1">
        <f t="array" ref="HH367">_xlfn.IFS(HH$1= 0,"", NOT(ISBLANK(CK367)), 0, ISBLANK(CK367), $Q367-$S367+GB367-BE367-DQ367)</f>
        <v/>
      </c>
      <c r="HI367" s="152" t="str" cm="1">
        <f t="array" ref="HI367">_xlfn.IFS(HI$1= 0,"", NOT(ISBLANK(CL367)), 0, ISBLANK(CL367), $Q367-$S367+GC367-BF367-DR367)</f>
        <v/>
      </c>
      <c r="HJ367" s="152" t="str" cm="1">
        <f t="array" ref="HJ367">_xlfn.IFS(HJ$1= 0,"", NOT(ISBLANK(CM367)), 0, ISBLANK(CM367), $Q367-$S367+GD367-BG367-DS367)</f>
        <v/>
      </c>
      <c r="HK367" s="152" t="str" cm="1">
        <f t="array" ref="HK367">_xlfn.IFS(HK$1= 0,"", NOT(ISBLANK(CN367)), 0, ISBLANK(CN367), $Q367-$S367+GE367-BH367-DT367)</f>
        <v/>
      </c>
      <c r="HL367" s="153" t="str" cm="1">
        <f t="array" ref="HL367">_xlfn.IFS(HL$1= 0,"", NOT(ISBLANK(CO367)), 0, ISBLANK(CO367), $Q367-$S367+GF367-BI367-DU367)</f>
        <v/>
      </c>
      <c r="HM367" s="153" t="str" cm="1">
        <f t="array" ref="HM367">_xlfn.IFS(HM$1= 0,"", NOT(ISBLANK(DE367)), 0, ISBLANK(DE367), $Q367-$S367+IC367-BY367-#REF!)</f>
        <v/>
      </c>
      <c r="HN367" s="153" t="e" cm="1">
        <f t="array" ref="HN367">_xlfn.IFS(HN$1= 0,"", NOT(ISBLANK(DF367)), 0, ISBLANK(DF367), $Q367-$S367+ID367-BZ367-#REF!)</f>
        <v>#REF!</v>
      </c>
      <c r="HO367" s="153" t="e" cm="1">
        <f t="array" ref="HO367">_xlfn.IFS(HO$1= 0,"", NOT(ISBLANK(DG367)), 0, ISBLANK(DG367), $Q367-$S367+IE367-CA367-#REF!)</f>
        <v>#VALUE!</v>
      </c>
      <c r="HP367" s="153" t="e" cm="1">
        <f t="array" ref="HP367">_xlfn.IFS(HP$1= 0,"", NOT(ISBLANK(DH367)), 0, ISBLANK(DH367), $Q367-$S367+IF367-CB367-#REF!)</f>
        <v>#REF!</v>
      </c>
      <c r="HQ367" s="153" t="e" cm="1">
        <f t="array" ref="HQ367">_xlfn.IFS(HQ$1= 0,"", NOT(ISBLANK(DI367)), 0, ISBLANK(DI367), $Q367-$S367+IG367-CC367-#REF!)</f>
        <v>#REF!</v>
      </c>
      <c r="HR367" s="153" cm="1">
        <f t="array" ref="HR367">_xlfn.IFS(HR$1= 0,"", NOT(ISBLANK(DJ367)), 0, ISBLANK(DJ367), $Q367-$S367+IH367-CD367-EK367)</f>
        <v>0</v>
      </c>
      <c r="HS367" s="153" t="e" cm="1">
        <f t="array" ref="HS367">_xlfn.IFS(HS$1= 0,"", NOT(ISBLANK(DK367)), 0, ISBLANK(DK367), $Q367-$S367+II367-CE367-EL367)</f>
        <v>#VALUE!</v>
      </c>
      <c r="HT367" s="153" t="e" cm="1">
        <f t="array" ref="HT367">_xlfn.IFS(HT$1= 0,"", NOT(ISBLANK(DL367)), 0, ISBLANK(DL367), $Q367-$S367+GV367-CF367-EM367)</f>
        <v>#VALUE!</v>
      </c>
      <c r="HU367" s="153" t="e" cm="1">
        <f t="array" ref="HU367">_xlfn.IFS(HU$1= 0,"", NOT(ISBLANK(DM367)), 0, ISBLANK(DM367), $Q367-$S367+GW367-CG367-EN367)</f>
        <v>#VALUE!</v>
      </c>
      <c r="HV367" s="153" t="str" cm="1">
        <f t="array" ref="HV367">_xlfn.IFS(HV$1= 0,"", NOT(ISBLANK(DN367)), 0, ISBLANK(DN367), $Q367-$S367+GX367-CH367-EO367)</f>
        <v/>
      </c>
      <c r="HW367" s="153" t="str" cm="1">
        <f t="array" ref="HW367">_xlfn.IFS(HW$1= 0,"", NOT(ISBLANK(DO367)), 0, ISBLANK(DO367), $Q367-$S367+GY367-CI367-EP367)</f>
        <v/>
      </c>
      <c r="HX367" s="153" t="str" cm="1">
        <f t="array" ref="HX367">_xlfn.IFS(HX$1= 0,"", NOT(ISBLANK(DP367)), 0, ISBLANK(DP367), $Q367-$S367+GZ367-CJ367-EQ367)</f>
        <v/>
      </c>
      <c r="HY367" s="153" t="str" cm="1">
        <f t="array" ref="HY367">_xlfn.IFS(HY$1= 0,"", NOT(ISBLANK(DQ367)), 0, ISBLANK(DQ367), $Q367-$S367+HA367-CK367-ER367)</f>
        <v/>
      </c>
      <c r="HZ367" s="153" t="str" cm="1">
        <f t="array" ref="HZ367">_xlfn.IFS(HZ$1= 0,"", NOT(ISBLANK(DR367)), 0, ISBLANK(DR367), $Q367-$S367+HB367-CL367-ES367)</f>
        <v/>
      </c>
      <c r="IA367" s="153" t="str" cm="1">
        <f t="array" ref="IA367">_xlfn.IFS(IA$1= 0,"", NOT(ISBLANK(DS367)), 0, ISBLANK(DS367), $Q367-$S367+HC367-CM367-ET367)</f>
        <v/>
      </c>
    </row>
    <row r="368" spans="1:235" ht="16.5" x14ac:dyDescent="0.3">
      <c r="A368" s="144"/>
      <c r="B368" s="106"/>
      <c r="C368" s="106"/>
      <c r="D368" s="107"/>
      <c r="E368" s="131"/>
      <c r="F368" s="137"/>
      <c r="G368" s="2"/>
      <c r="H368" s="2"/>
      <c r="I368" s="2"/>
      <c r="J368" s="2"/>
      <c r="K368" s="2"/>
      <c r="L368" s="2"/>
      <c r="M368" s="140"/>
      <c r="N368" s="137"/>
      <c r="O368" s="138"/>
      <c r="P368" s="133"/>
      <c r="Q368" s="94">
        <f t="shared" si="133"/>
        <v>0</v>
      </c>
      <c r="R368" s="1"/>
      <c r="S368" s="1"/>
      <c r="T368" s="2"/>
      <c r="U368" s="2"/>
      <c r="V368" s="82">
        <f t="shared" si="134"/>
        <v>0</v>
      </c>
      <c r="W368" s="121"/>
      <c r="X368" s="108"/>
      <c r="AU368" s="105"/>
      <c r="AV368" s="105"/>
      <c r="AW368" s="105"/>
      <c r="AX368" s="105"/>
      <c r="AY368" s="105"/>
      <c r="AZ368" s="105"/>
      <c r="BA368" s="105"/>
      <c r="BB368" s="105"/>
      <c r="BC368" s="105"/>
      <c r="BD368" s="105"/>
      <c r="BE368" s="105"/>
      <c r="BF368" s="105"/>
      <c r="BG368" s="105"/>
      <c r="BH368" s="105"/>
      <c r="BI368" s="105"/>
      <c r="BJ368" s="105"/>
      <c r="BK368" s="105"/>
      <c r="BL368" s="105"/>
      <c r="BM368" s="105"/>
      <c r="BN368" s="105"/>
      <c r="BO368" s="105"/>
      <c r="BP368" s="105"/>
      <c r="BQ368" s="105"/>
      <c r="BR368" s="105"/>
      <c r="BS368" s="105"/>
      <c r="BT368" s="105"/>
      <c r="BU368" s="105"/>
      <c r="BV368" s="105"/>
      <c r="BW368" s="105"/>
      <c r="BX368" s="105"/>
      <c r="BZ368" s="99"/>
      <c r="CA368" s="105" t="s">
        <v>32</v>
      </c>
      <c r="CB368" s="105"/>
      <c r="CC368" s="105"/>
      <c r="CD368" s="105"/>
      <c r="CE368" s="105"/>
      <c r="CF368" s="105"/>
      <c r="CG368" s="105"/>
      <c r="CH368" s="105"/>
      <c r="CI368" s="105"/>
      <c r="CJ368" s="105"/>
      <c r="CK368" s="105"/>
      <c r="CL368" s="105"/>
      <c r="CM368" s="105"/>
      <c r="CN368" s="105"/>
      <c r="CO368" s="105"/>
      <c r="CP368" s="105" t="s">
        <v>32</v>
      </c>
      <c r="CQ368" s="105"/>
      <c r="CR368" s="105"/>
      <c r="CS368" s="105"/>
      <c r="CT368" s="105"/>
      <c r="CU368" s="105"/>
      <c r="CV368" s="105"/>
      <c r="CW368" s="105"/>
      <c r="CX368" s="105"/>
      <c r="CY368" s="105"/>
      <c r="CZ368" s="105"/>
      <c r="DA368" s="105"/>
      <c r="DB368" s="105"/>
      <c r="DC368" s="105"/>
      <c r="DD368" s="105"/>
      <c r="DE368" s="99"/>
      <c r="DF368" s="99"/>
      <c r="DG368" s="105"/>
      <c r="DH368" s="105"/>
      <c r="DI368" s="105"/>
      <c r="DJ368" s="105"/>
      <c r="DK368" s="105"/>
      <c r="DL368" s="105"/>
      <c r="DM368" s="105"/>
      <c r="DN368" s="105"/>
      <c r="DO368" s="105"/>
      <c r="DP368" s="105"/>
      <c r="DQ368" s="105"/>
      <c r="DR368" s="105"/>
      <c r="DS368" s="105"/>
      <c r="DT368" s="105"/>
      <c r="DU368" s="105"/>
      <c r="DV368" s="105"/>
      <c r="DW368" s="105"/>
      <c r="DX368" s="105"/>
      <c r="DY368" s="105"/>
      <c r="DZ368" s="105"/>
      <c r="EA368" s="105"/>
      <c r="EB368" s="105"/>
      <c r="EC368" s="105"/>
      <c r="ED368" s="105"/>
      <c r="EE368" s="105"/>
      <c r="EF368" s="105"/>
      <c r="EG368" s="105"/>
      <c r="EH368" s="105"/>
      <c r="EI368" s="105"/>
      <c r="EJ368" s="105"/>
      <c r="EL368" s="146" t="str" cm="1">
        <f t="array" ref="EL368">IF(OR(EL$1=0, $A368="", _xlfn.XLOOKUP(EL$1, $Z$2:$Z$18, $AD$2:$AD$18, "")=""),"",SQRT((_xlfn.XLOOKUP(EL$1,$Z$2:$Z$18,$AA$2:$AA$18)-$T368)^2+(_xlfn.XLOOKUP(EL$1,$Z$2:$Z$18,$AB$2:$AB$18)-$U368)^2+(_xlfn.XLOOKUP(EL$1,$Z$2:$Z$18,$AC$2:$AC$18-$V368)^2)))</f>
        <v/>
      </c>
      <c r="EM368" s="96" t="str" cm="1">
        <f t="array" ref="EM368">IF(OR(EM$1=0, $A368="", _xlfn.XLOOKUP(EM$1, $Z$2:$Z$18, $AD$2:$AD$18, "")=""),"",SQRT((_xlfn.XLOOKUP(EM$1,$Z$2:$Z$18,$AA$2:$AA$18)-$T368)^2+(_xlfn.XLOOKUP(EM$1,$Z$2:$Z$18,$AB$2:$AB$18)-$U368)^2+(_xlfn.XLOOKUP(EM$1,$Z$2:$Z$18,$AC$2:$AC$18-$V368)^2)))</f>
        <v/>
      </c>
      <c r="EN368" s="96" t="str" cm="1">
        <f t="array" ref="EN368">IF(OR(EN$1=0, $A368="", _xlfn.XLOOKUP(EN$1, $Z$2:$Z$18, $AD$2:$AD$18, "")=""),"",SQRT((_xlfn.XLOOKUP(EN$1,$Z$2:$Z$18,$AA$2:$AA$18)-$T368)^2+(_xlfn.XLOOKUP(EN$1,$Z$2:$Z$18,$AB$2:$AB$18)-$U368)^2+(_xlfn.XLOOKUP(EN$1,$Z$2:$Z$18,$AC$2:$AC$18-$V368)^2)))</f>
        <v/>
      </c>
      <c r="EO368" s="96" t="str" cm="1">
        <f t="array" ref="EO368">IF(OR(EO$1=0, $A368="", _xlfn.XLOOKUP(EO$1, $Z$2:$Z$18, $AD$2:$AD$18, "")=""),"",SQRT((_xlfn.XLOOKUP(EO$1,$Z$2:$Z$18,$AA$2:$AA$18)-$T368)^2+(_xlfn.XLOOKUP(EO$1,$Z$2:$Z$18,$AB$2:$AB$18)-$U368)^2+(_xlfn.XLOOKUP(EO$1,$Z$2:$Z$18,$AC$2:$AC$18-$V368)^2)))</f>
        <v/>
      </c>
      <c r="EP368" s="96" t="str" cm="1">
        <f t="array" ref="EP368">IF(OR(EP$1=0, $A368="", _xlfn.XLOOKUP(EP$1, $Z$2:$Z$18, $AD$2:$AD$18, "")=""),"",SQRT((_xlfn.XLOOKUP(EP$1,$Z$2:$Z$18,$AA$2:$AA$18)-$T368)^2+(_xlfn.XLOOKUP(EP$1,$Z$2:$Z$18,$AB$2:$AB$18)-$U368)^2+(_xlfn.XLOOKUP(EP$1,$Z$2:$Z$18,$AC$2:$AC$18-$V368)^2)))</f>
        <v/>
      </c>
      <c r="EQ368" s="96" t="str" cm="1">
        <f t="array" ref="EQ368">IF(OR(EQ$1=0, $A368="", _xlfn.XLOOKUP(EQ$1, $Z$2:$Z$18, $AD$2:$AD$18, "")=""),"",SQRT((_xlfn.XLOOKUP(EQ$1,$Z$2:$Z$18,$AA$2:$AA$18)-$T368)^2+(_xlfn.XLOOKUP(EQ$1,$Z$2:$Z$18,$AB$2:$AB$18)-$U368)^2+(_xlfn.XLOOKUP(EQ$1,$Z$2:$Z$18,$AC$2:$AC$18-$V368)^2)))</f>
        <v/>
      </c>
      <c r="ER368" s="96" t="str" cm="1">
        <f t="array" ref="ER368">IF(OR(ER$1=0, $A368="", _xlfn.XLOOKUP(ER$1, $Z$2:$Z$18, $AD$2:$AD$18, "")=""),"",SQRT((_xlfn.XLOOKUP(ER$1,$Z$2:$Z$18,$AA$2:$AA$18)-$T368)^2+(_xlfn.XLOOKUP(ER$1,$Z$2:$Z$18,$AB$2:$AB$18)-$U368)^2+(_xlfn.XLOOKUP(ER$1,$Z$2:$Z$18,$AC$2:$AC$18-$V368)^2)))</f>
        <v/>
      </c>
      <c r="ES368" s="96" t="str" cm="1">
        <f t="array" ref="ES368">IF(OR(ES$1=0, $A368="", _xlfn.XLOOKUP(ES$1, $Z$2:$Z$18, $AD$2:$AD$18, "")=""),"",SQRT((_xlfn.XLOOKUP(ES$1,$Z$2:$Z$18,$AA$2:$AA$18)-$T368)^2+(_xlfn.XLOOKUP(ES$1,$Z$2:$Z$18,$AB$2:$AB$18)-$U368)^2+(_xlfn.XLOOKUP(ES$1,$Z$2:$Z$18,$AC$2:$AC$18-$V368)^2)))</f>
        <v/>
      </c>
      <c r="ET368" s="97" t="str" cm="1">
        <f t="array" ref="ET368">IF(OR(ET$1=0, $A368="", _xlfn.XLOOKUP(ET$1, $Z$2:$Z$18, $AD$2:$AD$18, "")=""),"",SQRT((_xlfn.XLOOKUP(ET$1,$Z$2:$Z$18,$AA$2:$AA$18)-$T368)^2+(_xlfn.XLOOKUP(ET$1,$Z$2:$Z$18,$AB$2:$AB$18)-$U368)^2+(_xlfn.XLOOKUP(ET$1,$Z$2:$Z$18,$AC$2:$AC$18-$V368)^2)))</f>
        <v/>
      </c>
      <c r="EU368" s="97" t="str" cm="1">
        <f t="array" ref="EU368">IF(OR(EU$1=0, $A368="", _xlfn.XLOOKUP(EU$1, $Z$2:$Z$18, $AD$2:$AD$18, "")=""),"",SQRT((_xlfn.XLOOKUP(EU$1,$Z$2:$Z$18,$AA$2:$AA$18)-$T368)^2+(_xlfn.XLOOKUP(EU$1,$Z$2:$Z$18,$AB$2:$AB$18)-$U368)^2+(_xlfn.XLOOKUP(EU$1,$Z$2:$Z$18,$AC$2:$AC$18-$V368)^2)))</f>
        <v/>
      </c>
      <c r="EV368" s="97" t="str" cm="1">
        <f t="array" ref="EV368">IF(OR(EV$1=0, $A368="", _xlfn.XLOOKUP(EV$1, $Z$2:$Z$18, $AD$2:$AD$18, "")=""),"",SQRT((_xlfn.XLOOKUP(EV$1,$Z$2:$Z$18,$AA$2:$AA$18)-$T368)^2+(_xlfn.XLOOKUP(EV$1,$Z$2:$Z$18,$AB$2:$AB$18)-$U368)^2+(_xlfn.XLOOKUP(EV$1,$Z$2:$Z$18,$AC$2:$AC$18-$V368)^2)))</f>
        <v/>
      </c>
      <c r="EW368" s="97" t="str" cm="1">
        <f t="array" ref="EW368">IF(OR(EW$1=0, $A368="", _xlfn.XLOOKUP(EW$1, $Z$2:$Z$18, $AD$2:$AD$18, "")=""),"",SQRT((_xlfn.XLOOKUP(EW$1,$Z$2:$Z$18,$AA$2:$AA$18)-$T368)^2+(_xlfn.XLOOKUP(EW$1,$Z$2:$Z$18,$AB$2:$AB$18)-$U368)^2+(_xlfn.XLOOKUP(EW$1,$Z$2:$Z$18,$AC$2:$AC$18-$V368)^2)))</f>
        <v/>
      </c>
      <c r="EX368" s="97" t="str" cm="1">
        <f t="array" ref="EX368">IF(OR(EX$1=0, $A368="", _xlfn.XLOOKUP(EX$1, $Z$2:$Z$18, $AD$2:$AD$18, "")=""),"",SQRT((_xlfn.XLOOKUP(EX$1,$Z$2:$Z$18,$AA$2:$AA$18)-$T368)^2+(_xlfn.XLOOKUP(EX$1,$Z$2:$Z$18,$AB$2:$AB$18)-$U368)^2+(_xlfn.XLOOKUP(EX$1,$Z$2:$Z$18,$AC$2:$AC$18-$V368)^2)))</f>
        <v/>
      </c>
      <c r="EY368" s="97" t="str" cm="1">
        <f t="array" ref="EY368">IF(OR(EY$1=0, $A368="", _xlfn.XLOOKUP(EY$1, $Z$2:$Z$18, $AD$2:$AD$18, "")=""),"",SQRT((_xlfn.XLOOKUP(EY$1,$Z$2:$Z$18,$AA$2:$AA$18)-$T368)^2+(_xlfn.XLOOKUP(EY$1,$Z$2:$Z$18,$AB$2:$AB$18)-$U368)^2+(_xlfn.XLOOKUP(EY$1,$Z$2:$Z$18,$AC$2:$AC$18-$V368)^2)))</f>
        <v/>
      </c>
      <c r="EZ368" s="98" t="str" cm="1">
        <f t="array" ref="EZ368">IF(OR(EZ$1=0, $A368="", _xlfn.XLOOKUP(EZ$1, $Z$2:$Z$18, $AD$2:$AD$18, "")=""),"",SQRT((_xlfn.XLOOKUP(EZ$1,$Z$2:$Z$18,$AA$2:$AA$18)-$T368)^2+(_xlfn.XLOOKUP(EZ$1,$Z$2:$Z$18,$AB$2:$AB$18)-$U368)^2+(_xlfn.XLOOKUP(EZ$1,$Z$2:$Z$18,$AC$2:$AC$18-$V368)^2)))</f>
        <v/>
      </c>
      <c r="FA368" s="146" t="str" cm="1">
        <f t="array" ref="FA368">IF(OR(FA$1=0, $A368="", _xlfn.XLOOKUP(FA$1, $Z$2:$Z$18, $AD$2:$AD$18, "")=""),"",SQRT((_xlfn.XLOOKUP(FA$1,$Z$2:$Z$18,$AA$2:$AA$18)-$T368)^2+(_xlfn.XLOOKUP(FA$1,$Z$2:$Z$18,$AB$2:$AB$18)-$U368)^2+(_xlfn.XLOOKUP(FA$1,$Z$2:$Z$18,$AC$2:$AC$18-$V368)^2)))</f>
        <v/>
      </c>
      <c r="FB368" s="96" t="str" cm="1">
        <f t="array" ref="FB368">IF(OR(FB$1=0, $A368="", _xlfn.XLOOKUP(FB$1, $Z$2:$Z$18, $AD$2:$AD$18, "")=""),"",SQRT((_xlfn.XLOOKUP(FB$1,$Z$2:$Z$18,$AA$2:$AA$18)-$T368)^2+(_xlfn.XLOOKUP(FB$1,$Z$2:$Z$18,$AB$2:$AB$18)-$U368)^2+(_xlfn.XLOOKUP(FB$1,$Z$2:$Z$18,$AC$2:$AC$18-$V368)^2)))</f>
        <v/>
      </c>
      <c r="FC368" s="96" t="str" cm="1">
        <f t="array" ref="FC368">IF(OR(FC$1=0, $A368="", _xlfn.XLOOKUP(FC$1, $Z$2:$Z$18, $AD$2:$AD$18, "")=""),"",SQRT((_xlfn.XLOOKUP(FC$1,$Z$2:$Z$18,$AA$2:$AA$18)-$T368)^2+(_xlfn.XLOOKUP(FC$1,$Z$2:$Z$18,$AB$2:$AB$18)-$U368)^2+(_xlfn.XLOOKUP(FC$1,$Z$2:$Z$18,$AC$2:$AC$18-$V368)^2)))</f>
        <v/>
      </c>
      <c r="FD368" s="96" t="str" cm="1">
        <f t="array" ref="FD368">IF(OR(FD$1=0, $A368="", _xlfn.XLOOKUP(FD$1, $Z$2:$Z$18, $AD$2:$AD$18, "")=""),"",SQRT((_xlfn.XLOOKUP(FD$1,$Z$2:$Z$18,$AA$2:$AA$18)-$T368)^2+(_xlfn.XLOOKUP(FD$1,$Z$2:$Z$18,$AB$2:$AB$18)-$U368)^2+(_xlfn.XLOOKUP(FD$1,$Z$2:$Z$18,$AC$2:$AC$18-$V368)^2)))</f>
        <v/>
      </c>
      <c r="FE368" s="96" t="str" cm="1">
        <f t="array" ref="FE368">IF(OR(FE$1=0, $A368="", _xlfn.XLOOKUP(FE$1, $Z$2:$Z$18, $AD$2:$AD$18, "")=""),"",SQRT((_xlfn.XLOOKUP(FE$1,$Z$2:$Z$18,$AA$2:$AA$18)-$T368)^2+(_xlfn.XLOOKUP(FE$1,$Z$2:$Z$18,$AB$2:$AB$18)-$U368)^2+(_xlfn.XLOOKUP(FE$1,$Z$2:$Z$18,$AC$2:$AC$18-$V368)^2)))</f>
        <v/>
      </c>
      <c r="FF368" s="96" t="str" cm="1">
        <f t="array" ref="FF368">IF(OR(FF$1=0, $A368="", _xlfn.XLOOKUP(FF$1, $Z$2:$Z$18, $AD$2:$AD$18, "")=""),"",SQRT((_xlfn.XLOOKUP(FF$1,$Z$2:$Z$18,$AA$2:$AA$18)-$T368)^2+(_xlfn.XLOOKUP(FF$1,$Z$2:$Z$18,$AB$2:$AB$18)-$U368)^2+(_xlfn.XLOOKUP(FF$1,$Z$2:$Z$18,$AC$2:$AC$18-$V368)^2)))</f>
        <v/>
      </c>
      <c r="FG368" s="96" t="str" cm="1">
        <f t="array" ref="FG368">IF(OR(FG$1=0, $A368="", _xlfn.XLOOKUP(FG$1, $Z$2:$Z$18, $AD$2:$AD$18, "")=""),"",SQRT((_xlfn.XLOOKUP(FG$1,$Z$2:$Z$18,$AA$2:$AA$18)-$T368)^2+(_xlfn.XLOOKUP(FG$1,$Z$2:$Z$18,$AB$2:$AB$18)-$U368)^2+(_xlfn.XLOOKUP(FG$1,$Z$2:$Z$18,$AC$2:$AC$18-$V368)^2)))</f>
        <v/>
      </c>
      <c r="FH368" s="96" t="str" cm="1">
        <f t="array" ref="FH368">IF(OR(FH$1=0, $A368="", _xlfn.XLOOKUP(FH$1, $Z$2:$Z$18, $AD$2:$AD$18, "")=""),"",SQRT((_xlfn.XLOOKUP(FH$1,$Z$2:$Z$18,$AA$2:$AA$18)-$T368)^2+(_xlfn.XLOOKUP(FH$1,$Z$2:$Z$18,$AB$2:$AB$18)-$U368)^2+(_xlfn.XLOOKUP(FH$1,$Z$2:$Z$18,$AC$2:$AC$18-$V368)^2)))</f>
        <v/>
      </c>
      <c r="FI368" s="97" t="str" cm="1">
        <f t="array" ref="FI368">IF(OR(FI$1=0, $A368="", _xlfn.XLOOKUP(FI$1, $Z$2:$Z$18, $AD$2:$AD$18, "")=""),"",SQRT((_xlfn.XLOOKUP(FI$1,$Z$2:$Z$18,$AA$2:$AA$18)-$T368)^2+(_xlfn.XLOOKUP(FI$1,$Z$2:$Z$18,$AB$2:$AB$18)-$U368)^2+(_xlfn.XLOOKUP(FI$1,$Z$2:$Z$18,$AC$2:$AC$18-$V368)^2)))</f>
        <v/>
      </c>
      <c r="FJ368" s="97" t="str" cm="1">
        <f t="array" ref="FJ368">IF(OR(FJ$1=0, $A368="", _xlfn.XLOOKUP(FJ$1, $Z$2:$Z$18, $AD$2:$AD$18, "")=""),"",SQRT((_xlfn.XLOOKUP(FJ$1,$Z$2:$Z$18,$AA$2:$AA$18)-$T368)^2+(_xlfn.XLOOKUP(FJ$1,$Z$2:$Z$18,$AB$2:$AB$18)-$U368)^2+(_xlfn.XLOOKUP(FJ$1,$Z$2:$Z$18,$AC$2:$AC$18-$V368)^2)))</f>
        <v/>
      </c>
      <c r="FK368" s="97" t="str" cm="1">
        <f t="array" ref="FK368">IF(OR(FK$1=0, $A368="", _xlfn.XLOOKUP(FK$1, $Z$2:$Z$18, $AD$2:$AD$18, "")=""),"",SQRT((_xlfn.XLOOKUP(FK$1,$Z$2:$Z$18,$AA$2:$AA$18)-$T368)^2+(_xlfn.XLOOKUP(FK$1,$Z$2:$Z$18,$AB$2:$AB$18)-$U368)^2+(_xlfn.XLOOKUP(FK$1,$Z$2:$Z$18,$AC$2:$AC$18-$V368)^2)))</f>
        <v/>
      </c>
      <c r="FL368" s="97" t="str" cm="1">
        <f t="array" ref="FL368">IF(OR(FL$1=0, $A368="", _xlfn.XLOOKUP(FL$1, $Z$2:$Z$18, $AD$2:$AD$18, "")=""),"",SQRT((_xlfn.XLOOKUP(FL$1,$Z$2:$Z$18,$AA$2:$AA$18)-$T368)^2+(_xlfn.XLOOKUP(FL$1,$Z$2:$Z$18,$AB$2:$AB$18)-$U368)^2+(_xlfn.XLOOKUP(FL$1,$Z$2:$Z$18,$AC$2:$AC$18-$V368)^2)))</f>
        <v/>
      </c>
      <c r="FM368" s="97" t="str" cm="1">
        <f t="array" ref="FM368">IF(OR(FM$1=0, $A368="", _xlfn.XLOOKUP(FM$1, $Z$2:$Z$18, $AD$2:$AD$18, "")=""),"",SQRT((_xlfn.XLOOKUP(FM$1,$Z$2:$Z$18,$AA$2:$AA$18)-$T368)^2+(_xlfn.XLOOKUP(FM$1,$Z$2:$Z$18,$AB$2:$AB$18)-$U368)^2+(_xlfn.XLOOKUP(FM$1,$Z$2:$Z$18,$AC$2:$AC$18-$V368)^2)))</f>
        <v/>
      </c>
      <c r="FN368" s="97" t="str" cm="1">
        <f t="array" ref="FN368">IF(OR(FN$1=0, $A368="", _xlfn.XLOOKUP(FN$1, $Z$2:$Z$18, $AD$2:$AD$18, "")=""),"",SQRT((_xlfn.XLOOKUP(FN$1,$Z$2:$Z$18,$AA$2:$AA$18)-$T368)^2+(_xlfn.XLOOKUP(FN$1,$Z$2:$Z$18,$AB$2:$AB$18)-$U368)^2+(_xlfn.XLOOKUP(FN$1,$Z$2:$Z$18,$AC$2:$AC$18-$V368)^2)))</f>
        <v/>
      </c>
      <c r="FO368" s="98" t="str" cm="1">
        <f t="array" ref="FO368">IF(OR(FO$1=0, $A368="", _xlfn.XLOOKUP(FO$1, $Z$2:$Z$18, $AD$2:$AD$18, "")=""),"",SQRT((_xlfn.XLOOKUP(FO$1,$Z$2:$Z$18,$AA$2:$AA$18)-$T368)^2+(_xlfn.XLOOKUP(FO$1,$Z$2:$Z$18,$AB$2:$AB$18)-$U368)^2+(_xlfn.XLOOKUP(FO$1,$Z$2:$Z$18,$AC$2:$AC$18-$V368)^2)))</f>
        <v/>
      </c>
      <c r="FP368" s="99"/>
      <c r="FQ368" s="99"/>
      <c r="FR368" s="100">
        <f t="shared" si="135"/>
        <v>0</v>
      </c>
      <c r="FS368" s="109">
        <f t="shared" si="136"/>
        <v>0</v>
      </c>
      <c r="FT368" s="109">
        <f t="shared" si="137"/>
        <v>0</v>
      </c>
      <c r="FU368" s="109">
        <f t="shared" si="138"/>
        <v>0</v>
      </c>
      <c r="FV368" s="109">
        <f t="shared" si="139"/>
        <v>0</v>
      </c>
      <c r="FW368" s="109">
        <f t="shared" si="140"/>
        <v>0</v>
      </c>
      <c r="FX368" s="109">
        <f t="shared" si="141"/>
        <v>0</v>
      </c>
      <c r="FY368" s="109">
        <f t="shared" si="142"/>
        <v>0</v>
      </c>
      <c r="FZ368" s="110">
        <f t="shared" si="143"/>
        <v>0</v>
      </c>
      <c r="GA368" s="110">
        <f t="shared" si="144"/>
        <v>0</v>
      </c>
      <c r="GB368" s="110">
        <f t="shared" si="145"/>
        <v>0</v>
      </c>
      <c r="GC368" s="110">
        <f t="shared" si="146"/>
        <v>0</v>
      </c>
      <c r="GD368" s="110">
        <f t="shared" si="147"/>
        <v>0</v>
      </c>
      <c r="GE368" s="110">
        <f t="shared" si="148"/>
        <v>0</v>
      </c>
      <c r="GF368" s="111">
        <f t="shared" si="149"/>
        <v>0</v>
      </c>
      <c r="GG368" s="100">
        <f t="shared" si="150"/>
        <v>0</v>
      </c>
      <c r="GH368" s="109">
        <f t="shared" si="151"/>
        <v>0</v>
      </c>
      <c r="GI368" s="109">
        <f t="shared" si="152"/>
        <v>0</v>
      </c>
      <c r="GJ368" s="109">
        <f t="shared" si="153"/>
        <v>0</v>
      </c>
      <c r="GK368" s="109">
        <f t="shared" si="154"/>
        <v>0</v>
      </c>
      <c r="GL368" s="109">
        <f t="shared" si="155"/>
        <v>0</v>
      </c>
      <c r="GM368" s="109">
        <f t="shared" si="156"/>
        <v>0</v>
      </c>
      <c r="GN368" s="109">
        <f t="shared" si="157"/>
        <v>0</v>
      </c>
      <c r="GO368" s="110">
        <f t="shared" si="158"/>
        <v>0</v>
      </c>
      <c r="GP368" s="110">
        <f t="shared" si="159"/>
        <v>0</v>
      </c>
      <c r="GQ368" s="110">
        <f t="shared" si="160"/>
        <v>0</v>
      </c>
      <c r="GR368" s="110">
        <f t="shared" si="161"/>
        <v>0</v>
      </c>
      <c r="GS368" s="110">
        <f t="shared" si="162"/>
        <v>0</v>
      </c>
      <c r="GT368" s="110">
        <f t="shared" si="163"/>
        <v>0</v>
      </c>
      <c r="GU368" s="111">
        <f t="shared" si="164"/>
        <v>0</v>
      </c>
      <c r="GX368" s="151" cm="1">
        <f t="array" ref="GX368">_xlfn.IFS(GX$1= 0,"", NOT(ISBLANK(CA368)), 0, ISBLANK(CA368), $Q368-$S368+FR368-AU368-DG368)</f>
        <v>0</v>
      </c>
      <c r="GY368" s="152" cm="1">
        <f t="array" ref="GY368">_xlfn.IFS(GY$1= 0,"", NOT(ISBLANK(CB368)), 0, ISBLANK(CB368), $Q368-$S368+FS368-AV368-DH368)</f>
        <v>0</v>
      </c>
      <c r="GZ368" s="152" cm="1">
        <f t="array" ref="GZ368">_xlfn.IFS(GZ$1= 0,"", NOT(ISBLANK(CC368)), 0, ISBLANK(CC368), $Q368-$S368+FT368-AW368-DI368)</f>
        <v>0</v>
      </c>
      <c r="HA368" s="152" cm="1">
        <f t="array" ref="HA368">_xlfn.IFS(HA$1= 0,"", NOT(ISBLANK(CD368)), 0, ISBLANK(CD368), $Q368-$S368+FU368-AX368-DJ368)</f>
        <v>0</v>
      </c>
      <c r="HB368" s="152" cm="1">
        <f t="array" ref="HB368">_xlfn.IFS(HB$1= 0,"", NOT(ISBLANK(CE368)), 0, ISBLANK(CE368), $Q368-$S368+FV368-AY368-DK368)</f>
        <v>0</v>
      </c>
      <c r="HC368" s="152" cm="1">
        <f t="array" ref="HC368">_xlfn.IFS(HC$1= 0,"", NOT(ISBLANK(CF368)), 0, ISBLANK(CF368), $Q368-$S368+FW368-AZ368-DL368)</f>
        <v>0</v>
      </c>
      <c r="HD368" s="152" cm="1">
        <f t="array" ref="HD368">_xlfn.IFS(HD$1= 0,"", NOT(ISBLANK(CG368)), 0, ISBLANK(CG368), $Q368-$S368+FX368-BA368-DM368)</f>
        <v>0</v>
      </c>
      <c r="HE368" s="152" t="str" cm="1">
        <f t="array" ref="HE368">_xlfn.IFS(HE$1= 0,"", NOT(ISBLANK(CH368)), 0, ISBLANK(CH368), $Q368-$S368+FY368-BB368-DN368)</f>
        <v/>
      </c>
      <c r="HF368" s="152" t="str" cm="1">
        <f t="array" ref="HF368">_xlfn.IFS(HF$1= 0,"", NOT(ISBLANK(CI368)), 0, ISBLANK(CI368), $Q368-$S368+FZ368-BC368-DO368)</f>
        <v/>
      </c>
      <c r="HG368" s="152" t="str" cm="1">
        <f t="array" ref="HG368">_xlfn.IFS(HG$1= 0,"", NOT(ISBLANK(CJ368)), 0, ISBLANK(CJ368), $Q368-$S368+GA368-BD368-DP368)</f>
        <v/>
      </c>
      <c r="HH368" s="152" t="str" cm="1">
        <f t="array" ref="HH368">_xlfn.IFS(HH$1= 0,"", NOT(ISBLANK(CK368)), 0, ISBLANK(CK368), $Q368-$S368+GB368-BE368-DQ368)</f>
        <v/>
      </c>
      <c r="HI368" s="152" t="str" cm="1">
        <f t="array" ref="HI368">_xlfn.IFS(HI$1= 0,"", NOT(ISBLANK(CL368)), 0, ISBLANK(CL368), $Q368-$S368+GC368-BF368-DR368)</f>
        <v/>
      </c>
      <c r="HJ368" s="152" t="str" cm="1">
        <f t="array" ref="HJ368">_xlfn.IFS(HJ$1= 0,"", NOT(ISBLANK(CM368)), 0, ISBLANK(CM368), $Q368-$S368+GD368-BG368-DS368)</f>
        <v/>
      </c>
      <c r="HK368" s="152" t="str" cm="1">
        <f t="array" ref="HK368">_xlfn.IFS(HK$1= 0,"", NOT(ISBLANK(CN368)), 0, ISBLANK(CN368), $Q368-$S368+GE368-BH368-DT368)</f>
        <v/>
      </c>
      <c r="HL368" s="153" t="str" cm="1">
        <f t="array" ref="HL368">_xlfn.IFS(HL$1= 0,"", NOT(ISBLANK(CO368)), 0, ISBLANK(CO368), $Q368-$S368+GF368-BI368-DU368)</f>
        <v/>
      </c>
      <c r="HM368" s="153" t="str" cm="1">
        <f t="array" ref="HM368">_xlfn.IFS(HM$1= 0,"", NOT(ISBLANK(DE368)), 0, ISBLANK(DE368), $Q368-$S368+IC368-BY368-#REF!)</f>
        <v/>
      </c>
      <c r="HN368" s="153" t="e" cm="1">
        <f t="array" ref="HN368">_xlfn.IFS(HN$1= 0,"", NOT(ISBLANK(DF368)), 0, ISBLANK(DF368), $Q368-$S368+ID368-BZ368-#REF!)</f>
        <v>#REF!</v>
      </c>
      <c r="HO368" s="153" t="e" cm="1">
        <f t="array" ref="HO368">_xlfn.IFS(HO$1= 0,"", NOT(ISBLANK(DG368)), 0, ISBLANK(DG368), $Q368-$S368+IE368-CA368-#REF!)</f>
        <v>#VALUE!</v>
      </c>
      <c r="HP368" s="153" t="e" cm="1">
        <f t="array" ref="HP368">_xlfn.IFS(HP$1= 0,"", NOT(ISBLANK(DH368)), 0, ISBLANK(DH368), $Q368-$S368+IF368-CB368-#REF!)</f>
        <v>#REF!</v>
      </c>
      <c r="HQ368" s="153" t="e" cm="1">
        <f t="array" ref="HQ368">_xlfn.IFS(HQ$1= 0,"", NOT(ISBLANK(DI368)), 0, ISBLANK(DI368), $Q368-$S368+IG368-CC368-#REF!)</f>
        <v>#REF!</v>
      </c>
      <c r="HR368" s="153" cm="1">
        <f t="array" ref="HR368">_xlfn.IFS(HR$1= 0,"", NOT(ISBLANK(DJ368)), 0, ISBLANK(DJ368), $Q368-$S368+IH368-CD368-EK368)</f>
        <v>0</v>
      </c>
      <c r="HS368" s="153" t="e" cm="1">
        <f t="array" ref="HS368">_xlfn.IFS(HS$1= 0,"", NOT(ISBLANK(DK368)), 0, ISBLANK(DK368), $Q368-$S368+II368-CE368-EL368)</f>
        <v>#VALUE!</v>
      </c>
      <c r="HT368" s="153" t="e" cm="1">
        <f t="array" ref="HT368">_xlfn.IFS(HT$1= 0,"", NOT(ISBLANK(DL368)), 0, ISBLANK(DL368), $Q368-$S368+GV368-CF368-EM368)</f>
        <v>#VALUE!</v>
      </c>
      <c r="HU368" s="153" t="e" cm="1">
        <f t="array" ref="HU368">_xlfn.IFS(HU$1= 0,"", NOT(ISBLANK(DM368)), 0, ISBLANK(DM368), $Q368-$S368+GW368-CG368-EN368)</f>
        <v>#VALUE!</v>
      </c>
      <c r="HV368" s="153" t="str" cm="1">
        <f t="array" ref="HV368">_xlfn.IFS(HV$1= 0,"", NOT(ISBLANK(DN368)), 0, ISBLANK(DN368), $Q368-$S368+GX368-CH368-EO368)</f>
        <v/>
      </c>
      <c r="HW368" s="153" t="str" cm="1">
        <f t="array" ref="HW368">_xlfn.IFS(HW$1= 0,"", NOT(ISBLANK(DO368)), 0, ISBLANK(DO368), $Q368-$S368+GY368-CI368-EP368)</f>
        <v/>
      </c>
      <c r="HX368" s="153" t="str" cm="1">
        <f t="array" ref="HX368">_xlfn.IFS(HX$1= 0,"", NOT(ISBLANK(DP368)), 0, ISBLANK(DP368), $Q368-$S368+GZ368-CJ368-EQ368)</f>
        <v/>
      </c>
      <c r="HY368" s="153" t="str" cm="1">
        <f t="array" ref="HY368">_xlfn.IFS(HY$1= 0,"", NOT(ISBLANK(DQ368)), 0, ISBLANK(DQ368), $Q368-$S368+HA368-CK368-ER368)</f>
        <v/>
      </c>
      <c r="HZ368" s="153" t="str" cm="1">
        <f t="array" ref="HZ368">_xlfn.IFS(HZ$1= 0,"", NOT(ISBLANK(DR368)), 0, ISBLANK(DR368), $Q368-$S368+HB368-CL368-ES368)</f>
        <v/>
      </c>
      <c r="IA368" s="153" t="str" cm="1">
        <f t="array" ref="IA368">_xlfn.IFS(IA$1= 0,"", NOT(ISBLANK(DS368)), 0, ISBLANK(DS368), $Q368-$S368+HC368-CM368-ET368)</f>
        <v/>
      </c>
    </row>
    <row r="369" spans="1:235" ht="16.5" x14ac:dyDescent="0.3">
      <c r="A369" s="144"/>
      <c r="B369" s="106"/>
      <c r="C369" s="106"/>
      <c r="D369" s="107"/>
      <c r="E369" s="131"/>
      <c r="F369" s="137"/>
      <c r="G369" s="2"/>
      <c r="H369" s="2"/>
      <c r="I369" s="2"/>
      <c r="J369" s="2"/>
      <c r="K369" s="2"/>
      <c r="L369" s="2"/>
      <c r="M369" s="140"/>
      <c r="N369" s="137"/>
      <c r="O369" s="138"/>
      <c r="P369" s="133"/>
      <c r="Q369" s="94">
        <f t="shared" si="133"/>
        <v>0</v>
      </c>
      <c r="R369" s="1"/>
      <c r="S369" s="1"/>
      <c r="T369" s="2"/>
      <c r="U369" s="2"/>
      <c r="V369" s="82">
        <f t="shared" si="134"/>
        <v>0</v>
      </c>
      <c r="W369" s="121"/>
      <c r="X369" s="108"/>
      <c r="AU369" s="105"/>
      <c r="AV369" s="105"/>
      <c r="AW369" s="105"/>
      <c r="AX369" s="105"/>
      <c r="AY369" s="105"/>
      <c r="AZ369" s="105"/>
      <c r="BA369" s="105"/>
      <c r="BB369" s="105"/>
      <c r="BC369" s="105"/>
      <c r="BD369" s="105"/>
      <c r="BE369" s="105"/>
      <c r="BF369" s="105"/>
      <c r="BG369" s="105"/>
      <c r="BH369" s="105"/>
      <c r="BI369" s="105"/>
      <c r="BJ369" s="105"/>
      <c r="BK369" s="105"/>
      <c r="BL369" s="105"/>
      <c r="BM369" s="105"/>
      <c r="BN369" s="105"/>
      <c r="BO369" s="105"/>
      <c r="BP369" s="105"/>
      <c r="BQ369" s="105"/>
      <c r="BR369" s="105"/>
      <c r="BS369" s="105"/>
      <c r="BT369" s="105"/>
      <c r="BU369" s="105"/>
      <c r="BV369" s="105"/>
      <c r="BW369" s="105"/>
      <c r="BX369" s="105"/>
      <c r="BZ369" s="99"/>
      <c r="CA369" s="105" t="s">
        <v>32</v>
      </c>
      <c r="CB369" s="105"/>
      <c r="CC369" s="105"/>
      <c r="CD369" s="105"/>
      <c r="CE369" s="105"/>
      <c r="CF369" s="105"/>
      <c r="CG369" s="105"/>
      <c r="CH369" s="105"/>
      <c r="CI369" s="105"/>
      <c r="CJ369" s="105"/>
      <c r="CK369" s="105"/>
      <c r="CL369" s="105"/>
      <c r="CM369" s="105"/>
      <c r="CN369" s="105"/>
      <c r="CO369" s="105"/>
      <c r="CP369" s="105" t="s">
        <v>32</v>
      </c>
      <c r="CQ369" s="105"/>
      <c r="CR369" s="105"/>
      <c r="CS369" s="105"/>
      <c r="CT369" s="105"/>
      <c r="CU369" s="105"/>
      <c r="CV369" s="105"/>
      <c r="CW369" s="105"/>
      <c r="CX369" s="105"/>
      <c r="CY369" s="105"/>
      <c r="CZ369" s="105"/>
      <c r="DA369" s="105"/>
      <c r="DB369" s="105"/>
      <c r="DC369" s="105"/>
      <c r="DD369" s="105"/>
      <c r="DE369" s="99"/>
      <c r="DF369" s="99"/>
      <c r="DG369" s="105"/>
      <c r="DH369" s="105"/>
      <c r="DI369" s="105"/>
      <c r="DJ369" s="105"/>
      <c r="DK369" s="105"/>
      <c r="DL369" s="105"/>
      <c r="DM369" s="105"/>
      <c r="DN369" s="105"/>
      <c r="DO369" s="105"/>
      <c r="DP369" s="105"/>
      <c r="DQ369" s="105"/>
      <c r="DR369" s="105"/>
      <c r="DS369" s="105"/>
      <c r="DT369" s="105"/>
      <c r="DU369" s="105"/>
      <c r="DV369" s="105"/>
      <c r="DW369" s="105"/>
      <c r="DX369" s="105"/>
      <c r="DY369" s="105"/>
      <c r="DZ369" s="105"/>
      <c r="EA369" s="105"/>
      <c r="EB369" s="105"/>
      <c r="EC369" s="105"/>
      <c r="ED369" s="105"/>
      <c r="EE369" s="105"/>
      <c r="EF369" s="105"/>
      <c r="EG369" s="105"/>
      <c r="EH369" s="105"/>
      <c r="EI369" s="105"/>
      <c r="EJ369" s="105"/>
      <c r="EL369" s="146" t="str" cm="1">
        <f t="array" ref="EL369">IF(OR(EL$1=0, $A369="", _xlfn.XLOOKUP(EL$1, $Z$2:$Z$18, $AD$2:$AD$18, "")=""),"",SQRT((_xlfn.XLOOKUP(EL$1,$Z$2:$Z$18,$AA$2:$AA$18)-$T369)^2+(_xlfn.XLOOKUP(EL$1,$Z$2:$Z$18,$AB$2:$AB$18)-$U369)^2+(_xlfn.XLOOKUP(EL$1,$Z$2:$Z$18,$AC$2:$AC$18-$V369)^2)))</f>
        <v/>
      </c>
      <c r="EM369" s="96" t="str" cm="1">
        <f t="array" ref="EM369">IF(OR(EM$1=0, $A369="", _xlfn.XLOOKUP(EM$1, $Z$2:$Z$18, $AD$2:$AD$18, "")=""),"",SQRT((_xlfn.XLOOKUP(EM$1,$Z$2:$Z$18,$AA$2:$AA$18)-$T369)^2+(_xlfn.XLOOKUP(EM$1,$Z$2:$Z$18,$AB$2:$AB$18)-$U369)^2+(_xlfn.XLOOKUP(EM$1,$Z$2:$Z$18,$AC$2:$AC$18-$V369)^2)))</f>
        <v/>
      </c>
      <c r="EN369" s="96" t="str" cm="1">
        <f t="array" ref="EN369">IF(OR(EN$1=0, $A369="", _xlfn.XLOOKUP(EN$1, $Z$2:$Z$18, $AD$2:$AD$18, "")=""),"",SQRT((_xlfn.XLOOKUP(EN$1,$Z$2:$Z$18,$AA$2:$AA$18)-$T369)^2+(_xlfn.XLOOKUP(EN$1,$Z$2:$Z$18,$AB$2:$AB$18)-$U369)^2+(_xlfn.XLOOKUP(EN$1,$Z$2:$Z$18,$AC$2:$AC$18-$V369)^2)))</f>
        <v/>
      </c>
      <c r="EO369" s="96" t="str" cm="1">
        <f t="array" ref="EO369">IF(OR(EO$1=0, $A369="", _xlfn.XLOOKUP(EO$1, $Z$2:$Z$18, $AD$2:$AD$18, "")=""),"",SQRT((_xlfn.XLOOKUP(EO$1,$Z$2:$Z$18,$AA$2:$AA$18)-$T369)^2+(_xlfn.XLOOKUP(EO$1,$Z$2:$Z$18,$AB$2:$AB$18)-$U369)^2+(_xlfn.XLOOKUP(EO$1,$Z$2:$Z$18,$AC$2:$AC$18-$V369)^2)))</f>
        <v/>
      </c>
      <c r="EP369" s="96" t="str" cm="1">
        <f t="array" ref="EP369">IF(OR(EP$1=0, $A369="", _xlfn.XLOOKUP(EP$1, $Z$2:$Z$18, $AD$2:$AD$18, "")=""),"",SQRT((_xlfn.XLOOKUP(EP$1,$Z$2:$Z$18,$AA$2:$AA$18)-$T369)^2+(_xlfn.XLOOKUP(EP$1,$Z$2:$Z$18,$AB$2:$AB$18)-$U369)^2+(_xlfn.XLOOKUP(EP$1,$Z$2:$Z$18,$AC$2:$AC$18-$V369)^2)))</f>
        <v/>
      </c>
      <c r="EQ369" s="96" t="str" cm="1">
        <f t="array" ref="EQ369">IF(OR(EQ$1=0, $A369="", _xlfn.XLOOKUP(EQ$1, $Z$2:$Z$18, $AD$2:$AD$18, "")=""),"",SQRT((_xlfn.XLOOKUP(EQ$1,$Z$2:$Z$18,$AA$2:$AA$18)-$T369)^2+(_xlfn.XLOOKUP(EQ$1,$Z$2:$Z$18,$AB$2:$AB$18)-$U369)^2+(_xlfn.XLOOKUP(EQ$1,$Z$2:$Z$18,$AC$2:$AC$18-$V369)^2)))</f>
        <v/>
      </c>
      <c r="ER369" s="96" t="str" cm="1">
        <f t="array" ref="ER369">IF(OR(ER$1=0, $A369="", _xlfn.XLOOKUP(ER$1, $Z$2:$Z$18, $AD$2:$AD$18, "")=""),"",SQRT((_xlfn.XLOOKUP(ER$1,$Z$2:$Z$18,$AA$2:$AA$18)-$T369)^2+(_xlfn.XLOOKUP(ER$1,$Z$2:$Z$18,$AB$2:$AB$18)-$U369)^2+(_xlfn.XLOOKUP(ER$1,$Z$2:$Z$18,$AC$2:$AC$18-$V369)^2)))</f>
        <v/>
      </c>
      <c r="ES369" s="96" t="str" cm="1">
        <f t="array" ref="ES369">IF(OR(ES$1=0, $A369="", _xlfn.XLOOKUP(ES$1, $Z$2:$Z$18, $AD$2:$AD$18, "")=""),"",SQRT((_xlfn.XLOOKUP(ES$1,$Z$2:$Z$18,$AA$2:$AA$18)-$T369)^2+(_xlfn.XLOOKUP(ES$1,$Z$2:$Z$18,$AB$2:$AB$18)-$U369)^2+(_xlfn.XLOOKUP(ES$1,$Z$2:$Z$18,$AC$2:$AC$18-$V369)^2)))</f>
        <v/>
      </c>
      <c r="ET369" s="97" t="str" cm="1">
        <f t="array" ref="ET369">IF(OR(ET$1=0, $A369="", _xlfn.XLOOKUP(ET$1, $Z$2:$Z$18, $AD$2:$AD$18, "")=""),"",SQRT((_xlfn.XLOOKUP(ET$1,$Z$2:$Z$18,$AA$2:$AA$18)-$T369)^2+(_xlfn.XLOOKUP(ET$1,$Z$2:$Z$18,$AB$2:$AB$18)-$U369)^2+(_xlfn.XLOOKUP(ET$1,$Z$2:$Z$18,$AC$2:$AC$18-$V369)^2)))</f>
        <v/>
      </c>
      <c r="EU369" s="97" t="str" cm="1">
        <f t="array" ref="EU369">IF(OR(EU$1=0, $A369="", _xlfn.XLOOKUP(EU$1, $Z$2:$Z$18, $AD$2:$AD$18, "")=""),"",SQRT((_xlfn.XLOOKUP(EU$1,$Z$2:$Z$18,$AA$2:$AA$18)-$T369)^2+(_xlfn.XLOOKUP(EU$1,$Z$2:$Z$18,$AB$2:$AB$18)-$U369)^2+(_xlfn.XLOOKUP(EU$1,$Z$2:$Z$18,$AC$2:$AC$18-$V369)^2)))</f>
        <v/>
      </c>
      <c r="EV369" s="97" t="str" cm="1">
        <f t="array" ref="EV369">IF(OR(EV$1=0, $A369="", _xlfn.XLOOKUP(EV$1, $Z$2:$Z$18, $AD$2:$AD$18, "")=""),"",SQRT((_xlfn.XLOOKUP(EV$1,$Z$2:$Z$18,$AA$2:$AA$18)-$T369)^2+(_xlfn.XLOOKUP(EV$1,$Z$2:$Z$18,$AB$2:$AB$18)-$U369)^2+(_xlfn.XLOOKUP(EV$1,$Z$2:$Z$18,$AC$2:$AC$18-$V369)^2)))</f>
        <v/>
      </c>
      <c r="EW369" s="97" t="str" cm="1">
        <f t="array" ref="EW369">IF(OR(EW$1=0, $A369="", _xlfn.XLOOKUP(EW$1, $Z$2:$Z$18, $AD$2:$AD$18, "")=""),"",SQRT((_xlfn.XLOOKUP(EW$1,$Z$2:$Z$18,$AA$2:$AA$18)-$T369)^2+(_xlfn.XLOOKUP(EW$1,$Z$2:$Z$18,$AB$2:$AB$18)-$U369)^2+(_xlfn.XLOOKUP(EW$1,$Z$2:$Z$18,$AC$2:$AC$18-$V369)^2)))</f>
        <v/>
      </c>
      <c r="EX369" s="97" t="str" cm="1">
        <f t="array" ref="EX369">IF(OR(EX$1=0, $A369="", _xlfn.XLOOKUP(EX$1, $Z$2:$Z$18, $AD$2:$AD$18, "")=""),"",SQRT((_xlfn.XLOOKUP(EX$1,$Z$2:$Z$18,$AA$2:$AA$18)-$T369)^2+(_xlfn.XLOOKUP(EX$1,$Z$2:$Z$18,$AB$2:$AB$18)-$U369)^2+(_xlfn.XLOOKUP(EX$1,$Z$2:$Z$18,$AC$2:$AC$18-$V369)^2)))</f>
        <v/>
      </c>
      <c r="EY369" s="97" t="str" cm="1">
        <f t="array" ref="EY369">IF(OR(EY$1=0, $A369="", _xlfn.XLOOKUP(EY$1, $Z$2:$Z$18, $AD$2:$AD$18, "")=""),"",SQRT((_xlfn.XLOOKUP(EY$1,$Z$2:$Z$18,$AA$2:$AA$18)-$T369)^2+(_xlfn.XLOOKUP(EY$1,$Z$2:$Z$18,$AB$2:$AB$18)-$U369)^2+(_xlfn.XLOOKUP(EY$1,$Z$2:$Z$18,$AC$2:$AC$18-$V369)^2)))</f>
        <v/>
      </c>
      <c r="EZ369" s="98" t="str" cm="1">
        <f t="array" ref="EZ369">IF(OR(EZ$1=0, $A369="", _xlfn.XLOOKUP(EZ$1, $Z$2:$Z$18, $AD$2:$AD$18, "")=""),"",SQRT((_xlfn.XLOOKUP(EZ$1,$Z$2:$Z$18,$AA$2:$AA$18)-$T369)^2+(_xlfn.XLOOKUP(EZ$1,$Z$2:$Z$18,$AB$2:$AB$18)-$U369)^2+(_xlfn.XLOOKUP(EZ$1,$Z$2:$Z$18,$AC$2:$AC$18-$V369)^2)))</f>
        <v/>
      </c>
      <c r="FA369" s="146" t="str" cm="1">
        <f t="array" ref="FA369">IF(OR(FA$1=0, $A369="", _xlfn.XLOOKUP(FA$1, $Z$2:$Z$18, $AD$2:$AD$18, "")=""),"",SQRT((_xlfn.XLOOKUP(FA$1,$Z$2:$Z$18,$AA$2:$AA$18)-$T369)^2+(_xlfn.XLOOKUP(FA$1,$Z$2:$Z$18,$AB$2:$AB$18)-$U369)^2+(_xlfn.XLOOKUP(FA$1,$Z$2:$Z$18,$AC$2:$AC$18-$V369)^2)))</f>
        <v/>
      </c>
      <c r="FB369" s="96" t="str" cm="1">
        <f t="array" ref="FB369">IF(OR(FB$1=0, $A369="", _xlfn.XLOOKUP(FB$1, $Z$2:$Z$18, $AD$2:$AD$18, "")=""),"",SQRT((_xlfn.XLOOKUP(FB$1,$Z$2:$Z$18,$AA$2:$AA$18)-$T369)^2+(_xlfn.XLOOKUP(FB$1,$Z$2:$Z$18,$AB$2:$AB$18)-$U369)^2+(_xlfn.XLOOKUP(FB$1,$Z$2:$Z$18,$AC$2:$AC$18-$V369)^2)))</f>
        <v/>
      </c>
      <c r="FC369" s="96" t="str" cm="1">
        <f t="array" ref="FC369">IF(OR(FC$1=0, $A369="", _xlfn.XLOOKUP(FC$1, $Z$2:$Z$18, $AD$2:$AD$18, "")=""),"",SQRT((_xlfn.XLOOKUP(FC$1,$Z$2:$Z$18,$AA$2:$AA$18)-$T369)^2+(_xlfn.XLOOKUP(FC$1,$Z$2:$Z$18,$AB$2:$AB$18)-$U369)^2+(_xlfn.XLOOKUP(FC$1,$Z$2:$Z$18,$AC$2:$AC$18-$V369)^2)))</f>
        <v/>
      </c>
      <c r="FD369" s="96" t="str" cm="1">
        <f t="array" ref="FD369">IF(OR(FD$1=0, $A369="", _xlfn.XLOOKUP(FD$1, $Z$2:$Z$18, $AD$2:$AD$18, "")=""),"",SQRT((_xlfn.XLOOKUP(FD$1,$Z$2:$Z$18,$AA$2:$AA$18)-$T369)^2+(_xlfn.XLOOKUP(FD$1,$Z$2:$Z$18,$AB$2:$AB$18)-$U369)^2+(_xlfn.XLOOKUP(FD$1,$Z$2:$Z$18,$AC$2:$AC$18-$V369)^2)))</f>
        <v/>
      </c>
      <c r="FE369" s="96" t="str" cm="1">
        <f t="array" ref="FE369">IF(OR(FE$1=0, $A369="", _xlfn.XLOOKUP(FE$1, $Z$2:$Z$18, $AD$2:$AD$18, "")=""),"",SQRT((_xlfn.XLOOKUP(FE$1,$Z$2:$Z$18,$AA$2:$AA$18)-$T369)^2+(_xlfn.XLOOKUP(FE$1,$Z$2:$Z$18,$AB$2:$AB$18)-$U369)^2+(_xlfn.XLOOKUP(FE$1,$Z$2:$Z$18,$AC$2:$AC$18-$V369)^2)))</f>
        <v/>
      </c>
      <c r="FF369" s="96" t="str" cm="1">
        <f t="array" ref="FF369">IF(OR(FF$1=0, $A369="", _xlfn.XLOOKUP(FF$1, $Z$2:$Z$18, $AD$2:$AD$18, "")=""),"",SQRT((_xlfn.XLOOKUP(FF$1,$Z$2:$Z$18,$AA$2:$AA$18)-$T369)^2+(_xlfn.XLOOKUP(FF$1,$Z$2:$Z$18,$AB$2:$AB$18)-$U369)^2+(_xlfn.XLOOKUP(FF$1,$Z$2:$Z$18,$AC$2:$AC$18-$V369)^2)))</f>
        <v/>
      </c>
      <c r="FG369" s="96" t="str" cm="1">
        <f t="array" ref="FG369">IF(OR(FG$1=0, $A369="", _xlfn.XLOOKUP(FG$1, $Z$2:$Z$18, $AD$2:$AD$18, "")=""),"",SQRT((_xlfn.XLOOKUP(FG$1,$Z$2:$Z$18,$AA$2:$AA$18)-$T369)^2+(_xlfn.XLOOKUP(FG$1,$Z$2:$Z$18,$AB$2:$AB$18)-$U369)^2+(_xlfn.XLOOKUP(FG$1,$Z$2:$Z$18,$AC$2:$AC$18-$V369)^2)))</f>
        <v/>
      </c>
      <c r="FH369" s="96" t="str" cm="1">
        <f t="array" ref="FH369">IF(OR(FH$1=0, $A369="", _xlfn.XLOOKUP(FH$1, $Z$2:$Z$18, $AD$2:$AD$18, "")=""),"",SQRT((_xlfn.XLOOKUP(FH$1,$Z$2:$Z$18,$AA$2:$AA$18)-$T369)^2+(_xlfn.XLOOKUP(FH$1,$Z$2:$Z$18,$AB$2:$AB$18)-$U369)^2+(_xlfn.XLOOKUP(FH$1,$Z$2:$Z$18,$AC$2:$AC$18-$V369)^2)))</f>
        <v/>
      </c>
      <c r="FI369" s="97" t="str" cm="1">
        <f t="array" ref="FI369">IF(OR(FI$1=0, $A369="", _xlfn.XLOOKUP(FI$1, $Z$2:$Z$18, $AD$2:$AD$18, "")=""),"",SQRT((_xlfn.XLOOKUP(FI$1,$Z$2:$Z$18,$AA$2:$AA$18)-$T369)^2+(_xlfn.XLOOKUP(FI$1,$Z$2:$Z$18,$AB$2:$AB$18)-$U369)^2+(_xlfn.XLOOKUP(FI$1,$Z$2:$Z$18,$AC$2:$AC$18-$V369)^2)))</f>
        <v/>
      </c>
      <c r="FJ369" s="97" t="str" cm="1">
        <f t="array" ref="FJ369">IF(OR(FJ$1=0, $A369="", _xlfn.XLOOKUP(FJ$1, $Z$2:$Z$18, $AD$2:$AD$18, "")=""),"",SQRT((_xlfn.XLOOKUP(FJ$1,$Z$2:$Z$18,$AA$2:$AA$18)-$T369)^2+(_xlfn.XLOOKUP(FJ$1,$Z$2:$Z$18,$AB$2:$AB$18)-$U369)^2+(_xlfn.XLOOKUP(FJ$1,$Z$2:$Z$18,$AC$2:$AC$18-$V369)^2)))</f>
        <v/>
      </c>
      <c r="FK369" s="97" t="str" cm="1">
        <f t="array" ref="FK369">IF(OR(FK$1=0, $A369="", _xlfn.XLOOKUP(FK$1, $Z$2:$Z$18, $AD$2:$AD$18, "")=""),"",SQRT((_xlfn.XLOOKUP(FK$1,$Z$2:$Z$18,$AA$2:$AA$18)-$T369)^2+(_xlfn.XLOOKUP(FK$1,$Z$2:$Z$18,$AB$2:$AB$18)-$U369)^2+(_xlfn.XLOOKUP(FK$1,$Z$2:$Z$18,$AC$2:$AC$18-$V369)^2)))</f>
        <v/>
      </c>
      <c r="FL369" s="97" t="str" cm="1">
        <f t="array" ref="FL369">IF(OR(FL$1=0, $A369="", _xlfn.XLOOKUP(FL$1, $Z$2:$Z$18, $AD$2:$AD$18, "")=""),"",SQRT((_xlfn.XLOOKUP(FL$1,$Z$2:$Z$18,$AA$2:$AA$18)-$T369)^2+(_xlfn.XLOOKUP(FL$1,$Z$2:$Z$18,$AB$2:$AB$18)-$U369)^2+(_xlfn.XLOOKUP(FL$1,$Z$2:$Z$18,$AC$2:$AC$18-$V369)^2)))</f>
        <v/>
      </c>
      <c r="FM369" s="97" t="str" cm="1">
        <f t="array" ref="FM369">IF(OR(FM$1=0, $A369="", _xlfn.XLOOKUP(FM$1, $Z$2:$Z$18, $AD$2:$AD$18, "")=""),"",SQRT((_xlfn.XLOOKUP(FM$1,$Z$2:$Z$18,$AA$2:$AA$18)-$T369)^2+(_xlfn.XLOOKUP(FM$1,$Z$2:$Z$18,$AB$2:$AB$18)-$U369)^2+(_xlfn.XLOOKUP(FM$1,$Z$2:$Z$18,$AC$2:$AC$18-$V369)^2)))</f>
        <v/>
      </c>
      <c r="FN369" s="97" t="str" cm="1">
        <f t="array" ref="FN369">IF(OR(FN$1=0, $A369="", _xlfn.XLOOKUP(FN$1, $Z$2:$Z$18, $AD$2:$AD$18, "")=""),"",SQRT((_xlfn.XLOOKUP(FN$1,$Z$2:$Z$18,$AA$2:$AA$18)-$T369)^2+(_xlfn.XLOOKUP(FN$1,$Z$2:$Z$18,$AB$2:$AB$18)-$U369)^2+(_xlfn.XLOOKUP(FN$1,$Z$2:$Z$18,$AC$2:$AC$18-$V369)^2)))</f>
        <v/>
      </c>
      <c r="FO369" s="98" t="str" cm="1">
        <f t="array" ref="FO369">IF(OR(FO$1=0, $A369="", _xlfn.XLOOKUP(FO$1, $Z$2:$Z$18, $AD$2:$AD$18, "")=""),"",SQRT((_xlfn.XLOOKUP(FO$1,$Z$2:$Z$18,$AA$2:$AA$18)-$T369)^2+(_xlfn.XLOOKUP(FO$1,$Z$2:$Z$18,$AB$2:$AB$18)-$U369)^2+(_xlfn.XLOOKUP(FO$1,$Z$2:$Z$18,$AC$2:$AC$18-$V369)^2)))</f>
        <v/>
      </c>
      <c r="FP369" s="99"/>
      <c r="FQ369" s="99"/>
      <c r="FR369" s="100">
        <f t="shared" si="135"/>
        <v>0</v>
      </c>
      <c r="FS369" s="109">
        <f t="shared" si="136"/>
        <v>0</v>
      </c>
      <c r="FT369" s="109">
        <f t="shared" si="137"/>
        <v>0</v>
      </c>
      <c r="FU369" s="109">
        <f t="shared" si="138"/>
        <v>0</v>
      </c>
      <c r="FV369" s="109">
        <f t="shared" si="139"/>
        <v>0</v>
      </c>
      <c r="FW369" s="109">
        <f t="shared" si="140"/>
        <v>0</v>
      </c>
      <c r="FX369" s="109">
        <f t="shared" si="141"/>
        <v>0</v>
      </c>
      <c r="FY369" s="109">
        <f t="shared" si="142"/>
        <v>0</v>
      </c>
      <c r="FZ369" s="110">
        <f t="shared" si="143"/>
        <v>0</v>
      </c>
      <c r="GA369" s="110">
        <f t="shared" si="144"/>
        <v>0</v>
      </c>
      <c r="GB369" s="110">
        <f t="shared" si="145"/>
        <v>0</v>
      </c>
      <c r="GC369" s="110">
        <f t="shared" si="146"/>
        <v>0</v>
      </c>
      <c r="GD369" s="110">
        <f t="shared" si="147"/>
        <v>0</v>
      </c>
      <c r="GE369" s="110">
        <f t="shared" si="148"/>
        <v>0</v>
      </c>
      <c r="GF369" s="111">
        <f t="shared" si="149"/>
        <v>0</v>
      </c>
      <c r="GG369" s="100">
        <f t="shared" si="150"/>
        <v>0</v>
      </c>
      <c r="GH369" s="109">
        <f t="shared" si="151"/>
        <v>0</v>
      </c>
      <c r="GI369" s="109">
        <f t="shared" si="152"/>
        <v>0</v>
      </c>
      <c r="GJ369" s="109">
        <f t="shared" si="153"/>
        <v>0</v>
      </c>
      <c r="GK369" s="109">
        <f t="shared" si="154"/>
        <v>0</v>
      </c>
      <c r="GL369" s="109">
        <f t="shared" si="155"/>
        <v>0</v>
      </c>
      <c r="GM369" s="109">
        <f t="shared" si="156"/>
        <v>0</v>
      </c>
      <c r="GN369" s="109">
        <f t="shared" si="157"/>
        <v>0</v>
      </c>
      <c r="GO369" s="110">
        <f t="shared" si="158"/>
        <v>0</v>
      </c>
      <c r="GP369" s="110">
        <f t="shared" si="159"/>
        <v>0</v>
      </c>
      <c r="GQ369" s="110">
        <f t="shared" si="160"/>
        <v>0</v>
      </c>
      <c r="GR369" s="110">
        <f t="shared" si="161"/>
        <v>0</v>
      </c>
      <c r="GS369" s="110">
        <f t="shared" si="162"/>
        <v>0</v>
      </c>
      <c r="GT369" s="110">
        <f t="shared" si="163"/>
        <v>0</v>
      </c>
      <c r="GU369" s="111">
        <f t="shared" si="164"/>
        <v>0</v>
      </c>
      <c r="GX369" s="151" cm="1">
        <f t="array" ref="GX369">_xlfn.IFS(GX$1= 0,"", NOT(ISBLANK(CA369)), 0, ISBLANK(CA369), $Q369-$S369+FR369-AU369-DG369)</f>
        <v>0</v>
      </c>
      <c r="GY369" s="152" cm="1">
        <f t="array" ref="GY369">_xlfn.IFS(GY$1= 0,"", NOT(ISBLANK(CB369)), 0, ISBLANK(CB369), $Q369-$S369+FS369-AV369-DH369)</f>
        <v>0</v>
      </c>
      <c r="GZ369" s="152" cm="1">
        <f t="array" ref="GZ369">_xlfn.IFS(GZ$1= 0,"", NOT(ISBLANK(CC369)), 0, ISBLANK(CC369), $Q369-$S369+FT369-AW369-DI369)</f>
        <v>0</v>
      </c>
      <c r="HA369" s="152" cm="1">
        <f t="array" ref="HA369">_xlfn.IFS(HA$1= 0,"", NOT(ISBLANK(CD369)), 0, ISBLANK(CD369), $Q369-$S369+FU369-AX369-DJ369)</f>
        <v>0</v>
      </c>
      <c r="HB369" s="152" cm="1">
        <f t="array" ref="HB369">_xlfn.IFS(HB$1= 0,"", NOT(ISBLANK(CE369)), 0, ISBLANK(CE369), $Q369-$S369+FV369-AY369-DK369)</f>
        <v>0</v>
      </c>
      <c r="HC369" s="152" cm="1">
        <f t="array" ref="HC369">_xlfn.IFS(HC$1= 0,"", NOT(ISBLANK(CF369)), 0, ISBLANK(CF369), $Q369-$S369+FW369-AZ369-DL369)</f>
        <v>0</v>
      </c>
      <c r="HD369" s="152" cm="1">
        <f t="array" ref="HD369">_xlfn.IFS(HD$1= 0,"", NOT(ISBLANK(CG369)), 0, ISBLANK(CG369), $Q369-$S369+FX369-BA369-DM369)</f>
        <v>0</v>
      </c>
      <c r="HE369" s="152" t="str" cm="1">
        <f t="array" ref="HE369">_xlfn.IFS(HE$1= 0,"", NOT(ISBLANK(CH369)), 0, ISBLANK(CH369), $Q369-$S369+FY369-BB369-DN369)</f>
        <v/>
      </c>
      <c r="HF369" s="152" t="str" cm="1">
        <f t="array" ref="HF369">_xlfn.IFS(HF$1= 0,"", NOT(ISBLANK(CI369)), 0, ISBLANK(CI369), $Q369-$S369+FZ369-BC369-DO369)</f>
        <v/>
      </c>
      <c r="HG369" s="152" t="str" cm="1">
        <f t="array" ref="HG369">_xlfn.IFS(HG$1= 0,"", NOT(ISBLANK(CJ369)), 0, ISBLANK(CJ369), $Q369-$S369+GA369-BD369-DP369)</f>
        <v/>
      </c>
      <c r="HH369" s="152" t="str" cm="1">
        <f t="array" ref="HH369">_xlfn.IFS(HH$1= 0,"", NOT(ISBLANK(CK369)), 0, ISBLANK(CK369), $Q369-$S369+GB369-BE369-DQ369)</f>
        <v/>
      </c>
      <c r="HI369" s="152" t="str" cm="1">
        <f t="array" ref="HI369">_xlfn.IFS(HI$1= 0,"", NOT(ISBLANK(CL369)), 0, ISBLANK(CL369), $Q369-$S369+GC369-BF369-DR369)</f>
        <v/>
      </c>
      <c r="HJ369" s="152" t="str" cm="1">
        <f t="array" ref="HJ369">_xlfn.IFS(HJ$1= 0,"", NOT(ISBLANK(CM369)), 0, ISBLANK(CM369), $Q369-$S369+GD369-BG369-DS369)</f>
        <v/>
      </c>
      <c r="HK369" s="152" t="str" cm="1">
        <f t="array" ref="HK369">_xlfn.IFS(HK$1= 0,"", NOT(ISBLANK(CN369)), 0, ISBLANK(CN369), $Q369-$S369+GE369-BH369-DT369)</f>
        <v/>
      </c>
      <c r="HL369" s="153" t="str" cm="1">
        <f t="array" ref="HL369">_xlfn.IFS(HL$1= 0,"", NOT(ISBLANK(CO369)), 0, ISBLANK(CO369), $Q369-$S369+GF369-BI369-DU369)</f>
        <v/>
      </c>
      <c r="HM369" s="153" t="str" cm="1">
        <f t="array" ref="HM369">_xlfn.IFS(HM$1= 0,"", NOT(ISBLANK(DE369)), 0, ISBLANK(DE369), $Q369-$S369+IC369-BY369-#REF!)</f>
        <v/>
      </c>
      <c r="HN369" s="153" t="e" cm="1">
        <f t="array" ref="HN369">_xlfn.IFS(HN$1= 0,"", NOT(ISBLANK(DF369)), 0, ISBLANK(DF369), $Q369-$S369+ID369-BZ369-#REF!)</f>
        <v>#REF!</v>
      </c>
      <c r="HO369" s="153" t="e" cm="1">
        <f t="array" ref="HO369">_xlfn.IFS(HO$1= 0,"", NOT(ISBLANK(DG369)), 0, ISBLANK(DG369), $Q369-$S369+IE369-CA369-#REF!)</f>
        <v>#VALUE!</v>
      </c>
      <c r="HP369" s="153" t="e" cm="1">
        <f t="array" ref="HP369">_xlfn.IFS(HP$1= 0,"", NOT(ISBLANK(DH369)), 0, ISBLANK(DH369), $Q369-$S369+IF369-CB369-#REF!)</f>
        <v>#REF!</v>
      </c>
      <c r="HQ369" s="153" t="e" cm="1">
        <f t="array" ref="HQ369">_xlfn.IFS(HQ$1= 0,"", NOT(ISBLANK(DI369)), 0, ISBLANK(DI369), $Q369-$S369+IG369-CC369-#REF!)</f>
        <v>#REF!</v>
      </c>
      <c r="HR369" s="153" cm="1">
        <f t="array" ref="HR369">_xlfn.IFS(HR$1= 0,"", NOT(ISBLANK(DJ369)), 0, ISBLANK(DJ369), $Q369-$S369+IH369-CD369-EK369)</f>
        <v>0</v>
      </c>
      <c r="HS369" s="153" t="e" cm="1">
        <f t="array" ref="HS369">_xlfn.IFS(HS$1= 0,"", NOT(ISBLANK(DK369)), 0, ISBLANK(DK369), $Q369-$S369+II369-CE369-EL369)</f>
        <v>#VALUE!</v>
      </c>
      <c r="HT369" s="153" t="e" cm="1">
        <f t="array" ref="HT369">_xlfn.IFS(HT$1= 0,"", NOT(ISBLANK(DL369)), 0, ISBLANK(DL369), $Q369-$S369+GV369-CF369-EM369)</f>
        <v>#VALUE!</v>
      </c>
      <c r="HU369" s="153" t="e" cm="1">
        <f t="array" ref="HU369">_xlfn.IFS(HU$1= 0,"", NOT(ISBLANK(DM369)), 0, ISBLANK(DM369), $Q369-$S369+GW369-CG369-EN369)</f>
        <v>#VALUE!</v>
      </c>
      <c r="HV369" s="153" t="str" cm="1">
        <f t="array" ref="HV369">_xlfn.IFS(HV$1= 0,"", NOT(ISBLANK(DN369)), 0, ISBLANK(DN369), $Q369-$S369+GX369-CH369-EO369)</f>
        <v/>
      </c>
      <c r="HW369" s="153" t="str" cm="1">
        <f t="array" ref="HW369">_xlfn.IFS(HW$1= 0,"", NOT(ISBLANK(DO369)), 0, ISBLANK(DO369), $Q369-$S369+GY369-CI369-EP369)</f>
        <v/>
      </c>
      <c r="HX369" s="153" t="str" cm="1">
        <f t="array" ref="HX369">_xlfn.IFS(HX$1= 0,"", NOT(ISBLANK(DP369)), 0, ISBLANK(DP369), $Q369-$S369+GZ369-CJ369-EQ369)</f>
        <v/>
      </c>
      <c r="HY369" s="153" t="str" cm="1">
        <f t="array" ref="HY369">_xlfn.IFS(HY$1= 0,"", NOT(ISBLANK(DQ369)), 0, ISBLANK(DQ369), $Q369-$S369+HA369-CK369-ER369)</f>
        <v/>
      </c>
      <c r="HZ369" s="153" t="str" cm="1">
        <f t="array" ref="HZ369">_xlfn.IFS(HZ$1= 0,"", NOT(ISBLANK(DR369)), 0, ISBLANK(DR369), $Q369-$S369+HB369-CL369-ES369)</f>
        <v/>
      </c>
      <c r="IA369" s="153" t="str" cm="1">
        <f t="array" ref="IA369">_xlfn.IFS(IA$1= 0,"", NOT(ISBLANK(DS369)), 0, ISBLANK(DS369), $Q369-$S369+HC369-CM369-ET369)</f>
        <v/>
      </c>
    </row>
    <row r="370" spans="1:235" ht="16.5" x14ac:dyDescent="0.3">
      <c r="A370" s="144"/>
      <c r="B370" s="106"/>
      <c r="C370" s="106"/>
      <c r="D370" s="107"/>
      <c r="E370" s="131"/>
      <c r="F370" s="137"/>
      <c r="G370" s="2"/>
      <c r="H370" s="2"/>
      <c r="I370" s="2"/>
      <c r="J370" s="2"/>
      <c r="K370" s="2"/>
      <c r="L370" s="2"/>
      <c r="M370" s="140"/>
      <c r="N370" s="137"/>
      <c r="O370" s="138"/>
      <c r="P370" s="133"/>
      <c r="Q370" s="94">
        <f t="shared" si="133"/>
        <v>0</v>
      </c>
      <c r="R370" s="1"/>
      <c r="S370" s="1"/>
      <c r="T370" s="2"/>
      <c r="U370" s="2"/>
      <c r="V370" s="82">
        <f t="shared" si="134"/>
        <v>0</v>
      </c>
      <c r="W370" s="121"/>
      <c r="X370" s="108"/>
      <c r="AU370" s="105"/>
      <c r="AV370" s="105"/>
      <c r="AW370" s="105"/>
      <c r="AX370" s="105"/>
      <c r="AY370" s="105"/>
      <c r="AZ370" s="105"/>
      <c r="BA370" s="105"/>
      <c r="BB370" s="105"/>
      <c r="BC370" s="105"/>
      <c r="BD370" s="105"/>
      <c r="BE370" s="105"/>
      <c r="BF370" s="105"/>
      <c r="BG370" s="105"/>
      <c r="BH370" s="105"/>
      <c r="BI370" s="105"/>
      <c r="BJ370" s="105"/>
      <c r="BK370" s="105"/>
      <c r="BL370" s="105"/>
      <c r="BM370" s="105"/>
      <c r="BN370" s="105"/>
      <c r="BO370" s="105"/>
      <c r="BP370" s="105"/>
      <c r="BQ370" s="105"/>
      <c r="BR370" s="105"/>
      <c r="BS370" s="105"/>
      <c r="BT370" s="105"/>
      <c r="BU370" s="105"/>
      <c r="BV370" s="105"/>
      <c r="BW370" s="105"/>
      <c r="BX370" s="105"/>
      <c r="BZ370" s="99"/>
      <c r="CA370" s="105" t="s">
        <v>32</v>
      </c>
      <c r="CB370" s="105"/>
      <c r="CC370" s="105"/>
      <c r="CD370" s="105"/>
      <c r="CE370" s="105"/>
      <c r="CF370" s="105"/>
      <c r="CG370" s="105"/>
      <c r="CH370" s="105"/>
      <c r="CI370" s="105"/>
      <c r="CJ370" s="105"/>
      <c r="CK370" s="105"/>
      <c r="CL370" s="105"/>
      <c r="CM370" s="105"/>
      <c r="CN370" s="105"/>
      <c r="CO370" s="105"/>
      <c r="CP370" s="105" t="s">
        <v>32</v>
      </c>
      <c r="CQ370" s="105"/>
      <c r="CR370" s="105"/>
      <c r="CS370" s="105"/>
      <c r="CT370" s="105"/>
      <c r="CU370" s="105"/>
      <c r="CV370" s="105"/>
      <c r="CW370" s="105"/>
      <c r="CX370" s="105"/>
      <c r="CY370" s="105"/>
      <c r="CZ370" s="105"/>
      <c r="DA370" s="105"/>
      <c r="DB370" s="105"/>
      <c r="DC370" s="105"/>
      <c r="DD370" s="105"/>
      <c r="DE370" s="99"/>
      <c r="DF370" s="99"/>
      <c r="DG370" s="105"/>
      <c r="DH370" s="105"/>
      <c r="DI370" s="105"/>
      <c r="DJ370" s="105"/>
      <c r="DK370" s="105"/>
      <c r="DL370" s="105"/>
      <c r="DM370" s="105"/>
      <c r="DN370" s="105"/>
      <c r="DO370" s="105"/>
      <c r="DP370" s="105"/>
      <c r="DQ370" s="105"/>
      <c r="DR370" s="105"/>
      <c r="DS370" s="105"/>
      <c r="DT370" s="105"/>
      <c r="DU370" s="105"/>
      <c r="DV370" s="105"/>
      <c r="DW370" s="105"/>
      <c r="DX370" s="105"/>
      <c r="DY370" s="105"/>
      <c r="DZ370" s="105"/>
      <c r="EA370" s="105"/>
      <c r="EB370" s="105"/>
      <c r="EC370" s="105"/>
      <c r="ED370" s="105"/>
      <c r="EE370" s="105"/>
      <c r="EF370" s="105"/>
      <c r="EG370" s="105"/>
      <c r="EH370" s="105"/>
      <c r="EI370" s="105"/>
      <c r="EJ370" s="105"/>
      <c r="EL370" s="146" t="str" cm="1">
        <f t="array" ref="EL370">IF(OR(EL$1=0, $A370="", _xlfn.XLOOKUP(EL$1, $Z$2:$Z$18, $AD$2:$AD$18, "")=""),"",SQRT((_xlfn.XLOOKUP(EL$1,$Z$2:$Z$18,$AA$2:$AA$18)-$T370)^2+(_xlfn.XLOOKUP(EL$1,$Z$2:$Z$18,$AB$2:$AB$18)-$U370)^2+(_xlfn.XLOOKUP(EL$1,$Z$2:$Z$18,$AC$2:$AC$18-$V370)^2)))</f>
        <v/>
      </c>
      <c r="EM370" s="96" t="str" cm="1">
        <f t="array" ref="EM370">IF(OR(EM$1=0, $A370="", _xlfn.XLOOKUP(EM$1, $Z$2:$Z$18, $AD$2:$AD$18, "")=""),"",SQRT((_xlfn.XLOOKUP(EM$1,$Z$2:$Z$18,$AA$2:$AA$18)-$T370)^2+(_xlfn.XLOOKUP(EM$1,$Z$2:$Z$18,$AB$2:$AB$18)-$U370)^2+(_xlfn.XLOOKUP(EM$1,$Z$2:$Z$18,$AC$2:$AC$18-$V370)^2)))</f>
        <v/>
      </c>
      <c r="EN370" s="96" t="str" cm="1">
        <f t="array" ref="EN370">IF(OR(EN$1=0, $A370="", _xlfn.XLOOKUP(EN$1, $Z$2:$Z$18, $AD$2:$AD$18, "")=""),"",SQRT((_xlfn.XLOOKUP(EN$1,$Z$2:$Z$18,$AA$2:$AA$18)-$T370)^2+(_xlfn.XLOOKUP(EN$1,$Z$2:$Z$18,$AB$2:$AB$18)-$U370)^2+(_xlfn.XLOOKUP(EN$1,$Z$2:$Z$18,$AC$2:$AC$18-$V370)^2)))</f>
        <v/>
      </c>
      <c r="EO370" s="96" t="str" cm="1">
        <f t="array" ref="EO370">IF(OR(EO$1=0, $A370="", _xlfn.XLOOKUP(EO$1, $Z$2:$Z$18, $AD$2:$AD$18, "")=""),"",SQRT((_xlfn.XLOOKUP(EO$1,$Z$2:$Z$18,$AA$2:$AA$18)-$T370)^2+(_xlfn.XLOOKUP(EO$1,$Z$2:$Z$18,$AB$2:$AB$18)-$U370)^2+(_xlfn.XLOOKUP(EO$1,$Z$2:$Z$18,$AC$2:$AC$18-$V370)^2)))</f>
        <v/>
      </c>
      <c r="EP370" s="96" t="str" cm="1">
        <f t="array" ref="EP370">IF(OR(EP$1=0, $A370="", _xlfn.XLOOKUP(EP$1, $Z$2:$Z$18, $AD$2:$AD$18, "")=""),"",SQRT((_xlfn.XLOOKUP(EP$1,$Z$2:$Z$18,$AA$2:$AA$18)-$T370)^2+(_xlfn.XLOOKUP(EP$1,$Z$2:$Z$18,$AB$2:$AB$18)-$U370)^2+(_xlfn.XLOOKUP(EP$1,$Z$2:$Z$18,$AC$2:$AC$18-$V370)^2)))</f>
        <v/>
      </c>
      <c r="EQ370" s="96" t="str" cm="1">
        <f t="array" ref="EQ370">IF(OR(EQ$1=0, $A370="", _xlfn.XLOOKUP(EQ$1, $Z$2:$Z$18, $AD$2:$AD$18, "")=""),"",SQRT((_xlfn.XLOOKUP(EQ$1,$Z$2:$Z$18,$AA$2:$AA$18)-$T370)^2+(_xlfn.XLOOKUP(EQ$1,$Z$2:$Z$18,$AB$2:$AB$18)-$U370)^2+(_xlfn.XLOOKUP(EQ$1,$Z$2:$Z$18,$AC$2:$AC$18-$V370)^2)))</f>
        <v/>
      </c>
      <c r="ER370" s="96" t="str" cm="1">
        <f t="array" ref="ER370">IF(OR(ER$1=0, $A370="", _xlfn.XLOOKUP(ER$1, $Z$2:$Z$18, $AD$2:$AD$18, "")=""),"",SQRT((_xlfn.XLOOKUP(ER$1,$Z$2:$Z$18,$AA$2:$AA$18)-$T370)^2+(_xlfn.XLOOKUP(ER$1,$Z$2:$Z$18,$AB$2:$AB$18)-$U370)^2+(_xlfn.XLOOKUP(ER$1,$Z$2:$Z$18,$AC$2:$AC$18-$V370)^2)))</f>
        <v/>
      </c>
      <c r="ES370" s="96" t="str" cm="1">
        <f t="array" ref="ES370">IF(OR(ES$1=0, $A370="", _xlfn.XLOOKUP(ES$1, $Z$2:$Z$18, $AD$2:$AD$18, "")=""),"",SQRT((_xlfn.XLOOKUP(ES$1,$Z$2:$Z$18,$AA$2:$AA$18)-$T370)^2+(_xlfn.XLOOKUP(ES$1,$Z$2:$Z$18,$AB$2:$AB$18)-$U370)^2+(_xlfn.XLOOKUP(ES$1,$Z$2:$Z$18,$AC$2:$AC$18-$V370)^2)))</f>
        <v/>
      </c>
      <c r="ET370" s="97" t="str" cm="1">
        <f t="array" ref="ET370">IF(OR(ET$1=0, $A370="", _xlfn.XLOOKUP(ET$1, $Z$2:$Z$18, $AD$2:$AD$18, "")=""),"",SQRT((_xlfn.XLOOKUP(ET$1,$Z$2:$Z$18,$AA$2:$AA$18)-$T370)^2+(_xlfn.XLOOKUP(ET$1,$Z$2:$Z$18,$AB$2:$AB$18)-$U370)^2+(_xlfn.XLOOKUP(ET$1,$Z$2:$Z$18,$AC$2:$AC$18-$V370)^2)))</f>
        <v/>
      </c>
      <c r="EU370" s="97" t="str" cm="1">
        <f t="array" ref="EU370">IF(OR(EU$1=0, $A370="", _xlfn.XLOOKUP(EU$1, $Z$2:$Z$18, $AD$2:$AD$18, "")=""),"",SQRT((_xlfn.XLOOKUP(EU$1,$Z$2:$Z$18,$AA$2:$AA$18)-$T370)^2+(_xlfn.XLOOKUP(EU$1,$Z$2:$Z$18,$AB$2:$AB$18)-$U370)^2+(_xlfn.XLOOKUP(EU$1,$Z$2:$Z$18,$AC$2:$AC$18-$V370)^2)))</f>
        <v/>
      </c>
      <c r="EV370" s="97" t="str" cm="1">
        <f t="array" ref="EV370">IF(OR(EV$1=0, $A370="", _xlfn.XLOOKUP(EV$1, $Z$2:$Z$18, $AD$2:$AD$18, "")=""),"",SQRT((_xlfn.XLOOKUP(EV$1,$Z$2:$Z$18,$AA$2:$AA$18)-$T370)^2+(_xlfn.XLOOKUP(EV$1,$Z$2:$Z$18,$AB$2:$AB$18)-$U370)^2+(_xlfn.XLOOKUP(EV$1,$Z$2:$Z$18,$AC$2:$AC$18-$V370)^2)))</f>
        <v/>
      </c>
      <c r="EW370" s="97" t="str" cm="1">
        <f t="array" ref="EW370">IF(OR(EW$1=0, $A370="", _xlfn.XLOOKUP(EW$1, $Z$2:$Z$18, $AD$2:$AD$18, "")=""),"",SQRT((_xlfn.XLOOKUP(EW$1,$Z$2:$Z$18,$AA$2:$AA$18)-$T370)^2+(_xlfn.XLOOKUP(EW$1,$Z$2:$Z$18,$AB$2:$AB$18)-$U370)^2+(_xlfn.XLOOKUP(EW$1,$Z$2:$Z$18,$AC$2:$AC$18-$V370)^2)))</f>
        <v/>
      </c>
      <c r="EX370" s="97" t="str" cm="1">
        <f t="array" ref="EX370">IF(OR(EX$1=0, $A370="", _xlfn.XLOOKUP(EX$1, $Z$2:$Z$18, $AD$2:$AD$18, "")=""),"",SQRT((_xlfn.XLOOKUP(EX$1,$Z$2:$Z$18,$AA$2:$AA$18)-$T370)^2+(_xlfn.XLOOKUP(EX$1,$Z$2:$Z$18,$AB$2:$AB$18)-$U370)^2+(_xlfn.XLOOKUP(EX$1,$Z$2:$Z$18,$AC$2:$AC$18-$V370)^2)))</f>
        <v/>
      </c>
      <c r="EY370" s="97" t="str" cm="1">
        <f t="array" ref="EY370">IF(OR(EY$1=0, $A370="", _xlfn.XLOOKUP(EY$1, $Z$2:$Z$18, $AD$2:$AD$18, "")=""),"",SQRT((_xlfn.XLOOKUP(EY$1,$Z$2:$Z$18,$AA$2:$AA$18)-$T370)^2+(_xlfn.XLOOKUP(EY$1,$Z$2:$Z$18,$AB$2:$AB$18)-$U370)^2+(_xlfn.XLOOKUP(EY$1,$Z$2:$Z$18,$AC$2:$AC$18-$V370)^2)))</f>
        <v/>
      </c>
      <c r="EZ370" s="98" t="str" cm="1">
        <f t="array" ref="EZ370">IF(OR(EZ$1=0, $A370="", _xlfn.XLOOKUP(EZ$1, $Z$2:$Z$18, $AD$2:$AD$18, "")=""),"",SQRT((_xlfn.XLOOKUP(EZ$1,$Z$2:$Z$18,$AA$2:$AA$18)-$T370)^2+(_xlfn.XLOOKUP(EZ$1,$Z$2:$Z$18,$AB$2:$AB$18)-$U370)^2+(_xlfn.XLOOKUP(EZ$1,$Z$2:$Z$18,$AC$2:$AC$18-$V370)^2)))</f>
        <v/>
      </c>
      <c r="FA370" s="146" t="str" cm="1">
        <f t="array" ref="FA370">IF(OR(FA$1=0, $A370="", _xlfn.XLOOKUP(FA$1, $Z$2:$Z$18, $AD$2:$AD$18, "")=""),"",SQRT((_xlfn.XLOOKUP(FA$1,$Z$2:$Z$18,$AA$2:$AA$18)-$T370)^2+(_xlfn.XLOOKUP(FA$1,$Z$2:$Z$18,$AB$2:$AB$18)-$U370)^2+(_xlfn.XLOOKUP(FA$1,$Z$2:$Z$18,$AC$2:$AC$18-$V370)^2)))</f>
        <v/>
      </c>
      <c r="FB370" s="96" t="str" cm="1">
        <f t="array" ref="FB370">IF(OR(FB$1=0, $A370="", _xlfn.XLOOKUP(FB$1, $Z$2:$Z$18, $AD$2:$AD$18, "")=""),"",SQRT((_xlfn.XLOOKUP(FB$1,$Z$2:$Z$18,$AA$2:$AA$18)-$T370)^2+(_xlfn.XLOOKUP(FB$1,$Z$2:$Z$18,$AB$2:$AB$18)-$U370)^2+(_xlfn.XLOOKUP(FB$1,$Z$2:$Z$18,$AC$2:$AC$18-$V370)^2)))</f>
        <v/>
      </c>
      <c r="FC370" s="96" t="str" cm="1">
        <f t="array" ref="FC370">IF(OR(FC$1=0, $A370="", _xlfn.XLOOKUP(FC$1, $Z$2:$Z$18, $AD$2:$AD$18, "")=""),"",SQRT((_xlfn.XLOOKUP(FC$1,$Z$2:$Z$18,$AA$2:$AA$18)-$T370)^2+(_xlfn.XLOOKUP(FC$1,$Z$2:$Z$18,$AB$2:$AB$18)-$U370)^2+(_xlfn.XLOOKUP(FC$1,$Z$2:$Z$18,$AC$2:$AC$18-$V370)^2)))</f>
        <v/>
      </c>
      <c r="FD370" s="96" t="str" cm="1">
        <f t="array" ref="FD370">IF(OR(FD$1=0, $A370="", _xlfn.XLOOKUP(FD$1, $Z$2:$Z$18, $AD$2:$AD$18, "")=""),"",SQRT((_xlfn.XLOOKUP(FD$1,$Z$2:$Z$18,$AA$2:$AA$18)-$T370)^2+(_xlfn.XLOOKUP(FD$1,$Z$2:$Z$18,$AB$2:$AB$18)-$U370)^2+(_xlfn.XLOOKUP(FD$1,$Z$2:$Z$18,$AC$2:$AC$18-$V370)^2)))</f>
        <v/>
      </c>
      <c r="FE370" s="96" t="str" cm="1">
        <f t="array" ref="FE370">IF(OR(FE$1=0, $A370="", _xlfn.XLOOKUP(FE$1, $Z$2:$Z$18, $AD$2:$AD$18, "")=""),"",SQRT((_xlfn.XLOOKUP(FE$1,$Z$2:$Z$18,$AA$2:$AA$18)-$T370)^2+(_xlfn.XLOOKUP(FE$1,$Z$2:$Z$18,$AB$2:$AB$18)-$U370)^2+(_xlfn.XLOOKUP(FE$1,$Z$2:$Z$18,$AC$2:$AC$18-$V370)^2)))</f>
        <v/>
      </c>
      <c r="FF370" s="96" t="str" cm="1">
        <f t="array" ref="FF370">IF(OR(FF$1=0, $A370="", _xlfn.XLOOKUP(FF$1, $Z$2:$Z$18, $AD$2:$AD$18, "")=""),"",SQRT((_xlfn.XLOOKUP(FF$1,$Z$2:$Z$18,$AA$2:$AA$18)-$T370)^2+(_xlfn.XLOOKUP(FF$1,$Z$2:$Z$18,$AB$2:$AB$18)-$U370)^2+(_xlfn.XLOOKUP(FF$1,$Z$2:$Z$18,$AC$2:$AC$18-$V370)^2)))</f>
        <v/>
      </c>
      <c r="FG370" s="96" t="str" cm="1">
        <f t="array" ref="FG370">IF(OR(FG$1=0, $A370="", _xlfn.XLOOKUP(FG$1, $Z$2:$Z$18, $AD$2:$AD$18, "")=""),"",SQRT((_xlfn.XLOOKUP(FG$1,$Z$2:$Z$18,$AA$2:$AA$18)-$T370)^2+(_xlfn.XLOOKUP(FG$1,$Z$2:$Z$18,$AB$2:$AB$18)-$U370)^2+(_xlfn.XLOOKUP(FG$1,$Z$2:$Z$18,$AC$2:$AC$18-$V370)^2)))</f>
        <v/>
      </c>
      <c r="FH370" s="96" t="str" cm="1">
        <f t="array" ref="FH370">IF(OR(FH$1=0, $A370="", _xlfn.XLOOKUP(FH$1, $Z$2:$Z$18, $AD$2:$AD$18, "")=""),"",SQRT((_xlfn.XLOOKUP(FH$1,$Z$2:$Z$18,$AA$2:$AA$18)-$T370)^2+(_xlfn.XLOOKUP(FH$1,$Z$2:$Z$18,$AB$2:$AB$18)-$U370)^2+(_xlfn.XLOOKUP(FH$1,$Z$2:$Z$18,$AC$2:$AC$18-$V370)^2)))</f>
        <v/>
      </c>
      <c r="FI370" s="97" t="str" cm="1">
        <f t="array" ref="FI370">IF(OR(FI$1=0, $A370="", _xlfn.XLOOKUP(FI$1, $Z$2:$Z$18, $AD$2:$AD$18, "")=""),"",SQRT((_xlfn.XLOOKUP(FI$1,$Z$2:$Z$18,$AA$2:$AA$18)-$T370)^2+(_xlfn.XLOOKUP(FI$1,$Z$2:$Z$18,$AB$2:$AB$18)-$U370)^2+(_xlfn.XLOOKUP(FI$1,$Z$2:$Z$18,$AC$2:$AC$18-$V370)^2)))</f>
        <v/>
      </c>
      <c r="FJ370" s="97" t="str" cm="1">
        <f t="array" ref="FJ370">IF(OR(FJ$1=0, $A370="", _xlfn.XLOOKUP(FJ$1, $Z$2:$Z$18, $AD$2:$AD$18, "")=""),"",SQRT((_xlfn.XLOOKUP(FJ$1,$Z$2:$Z$18,$AA$2:$AA$18)-$T370)^2+(_xlfn.XLOOKUP(FJ$1,$Z$2:$Z$18,$AB$2:$AB$18)-$U370)^2+(_xlfn.XLOOKUP(FJ$1,$Z$2:$Z$18,$AC$2:$AC$18-$V370)^2)))</f>
        <v/>
      </c>
      <c r="FK370" s="97" t="str" cm="1">
        <f t="array" ref="FK370">IF(OR(FK$1=0, $A370="", _xlfn.XLOOKUP(FK$1, $Z$2:$Z$18, $AD$2:$AD$18, "")=""),"",SQRT((_xlfn.XLOOKUP(FK$1,$Z$2:$Z$18,$AA$2:$AA$18)-$T370)^2+(_xlfn.XLOOKUP(FK$1,$Z$2:$Z$18,$AB$2:$AB$18)-$U370)^2+(_xlfn.XLOOKUP(FK$1,$Z$2:$Z$18,$AC$2:$AC$18-$V370)^2)))</f>
        <v/>
      </c>
      <c r="FL370" s="97" t="str" cm="1">
        <f t="array" ref="FL370">IF(OR(FL$1=0, $A370="", _xlfn.XLOOKUP(FL$1, $Z$2:$Z$18, $AD$2:$AD$18, "")=""),"",SQRT((_xlfn.XLOOKUP(FL$1,$Z$2:$Z$18,$AA$2:$AA$18)-$T370)^2+(_xlfn.XLOOKUP(FL$1,$Z$2:$Z$18,$AB$2:$AB$18)-$U370)^2+(_xlfn.XLOOKUP(FL$1,$Z$2:$Z$18,$AC$2:$AC$18-$V370)^2)))</f>
        <v/>
      </c>
      <c r="FM370" s="97" t="str" cm="1">
        <f t="array" ref="FM370">IF(OR(FM$1=0, $A370="", _xlfn.XLOOKUP(FM$1, $Z$2:$Z$18, $AD$2:$AD$18, "")=""),"",SQRT((_xlfn.XLOOKUP(FM$1,$Z$2:$Z$18,$AA$2:$AA$18)-$T370)^2+(_xlfn.XLOOKUP(FM$1,$Z$2:$Z$18,$AB$2:$AB$18)-$U370)^2+(_xlfn.XLOOKUP(FM$1,$Z$2:$Z$18,$AC$2:$AC$18-$V370)^2)))</f>
        <v/>
      </c>
      <c r="FN370" s="97" t="str" cm="1">
        <f t="array" ref="FN370">IF(OR(FN$1=0, $A370="", _xlfn.XLOOKUP(FN$1, $Z$2:$Z$18, $AD$2:$AD$18, "")=""),"",SQRT((_xlfn.XLOOKUP(FN$1,$Z$2:$Z$18,$AA$2:$AA$18)-$T370)^2+(_xlfn.XLOOKUP(FN$1,$Z$2:$Z$18,$AB$2:$AB$18)-$U370)^2+(_xlfn.XLOOKUP(FN$1,$Z$2:$Z$18,$AC$2:$AC$18-$V370)^2)))</f>
        <v/>
      </c>
      <c r="FO370" s="98" t="str" cm="1">
        <f t="array" ref="FO370">IF(OR(FO$1=0, $A370="", _xlfn.XLOOKUP(FO$1, $Z$2:$Z$18, $AD$2:$AD$18, "")=""),"",SQRT((_xlfn.XLOOKUP(FO$1,$Z$2:$Z$18,$AA$2:$AA$18)-$T370)^2+(_xlfn.XLOOKUP(FO$1,$Z$2:$Z$18,$AB$2:$AB$18)-$U370)^2+(_xlfn.XLOOKUP(FO$1,$Z$2:$Z$18,$AC$2:$AC$18-$V370)^2)))</f>
        <v/>
      </c>
      <c r="FP370" s="99"/>
      <c r="FQ370" s="99"/>
      <c r="FR370" s="100">
        <f t="shared" si="135"/>
        <v>0</v>
      </c>
      <c r="FS370" s="109">
        <f t="shared" si="136"/>
        <v>0</v>
      </c>
      <c r="FT370" s="109">
        <f t="shared" si="137"/>
        <v>0</v>
      </c>
      <c r="FU370" s="109">
        <f t="shared" si="138"/>
        <v>0</v>
      </c>
      <c r="FV370" s="109">
        <f t="shared" si="139"/>
        <v>0</v>
      </c>
      <c r="FW370" s="109">
        <f t="shared" si="140"/>
        <v>0</v>
      </c>
      <c r="FX370" s="109">
        <f t="shared" si="141"/>
        <v>0</v>
      </c>
      <c r="FY370" s="109">
        <f t="shared" si="142"/>
        <v>0</v>
      </c>
      <c r="FZ370" s="110">
        <f t="shared" si="143"/>
        <v>0</v>
      </c>
      <c r="GA370" s="110">
        <f t="shared" si="144"/>
        <v>0</v>
      </c>
      <c r="GB370" s="110">
        <f t="shared" si="145"/>
        <v>0</v>
      </c>
      <c r="GC370" s="110">
        <f t="shared" si="146"/>
        <v>0</v>
      </c>
      <c r="GD370" s="110">
        <f t="shared" si="147"/>
        <v>0</v>
      </c>
      <c r="GE370" s="110">
        <f t="shared" si="148"/>
        <v>0</v>
      </c>
      <c r="GF370" s="111">
        <f t="shared" si="149"/>
        <v>0</v>
      </c>
      <c r="GG370" s="100">
        <f t="shared" si="150"/>
        <v>0</v>
      </c>
      <c r="GH370" s="109">
        <f t="shared" si="151"/>
        <v>0</v>
      </c>
      <c r="GI370" s="109">
        <f t="shared" si="152"/>
        <v>0</v>
      </c>
      <c r="GJ370" s="109">
        <f t="shared" si="153"/>
        <v>0</v>
      </c>
      <c r="GK370" s="109">
        <f t="shared" si="154"/>
        <v>0</v>
      </c>
      <c r="GL370" s="109">
        <f t="shared" si="155"/>
        <v>0</v>
      </c>
      <c r="GM370" s="109">
        <f t="shared" si="156"/>
        <v>0</v>
      </c>
      <c r="GN370" s="109">
        <f t="shared" si="157"/>
        <v>0</v>
      </c>
      <c r="GO370" s="110">
        <f t="shared" si="158"/>
        <v>0</v>
      </c>
      <c r="GP370" s="110">
        <f t="shared" si="159"/>
        <v>0</v>
      </c>
      <c r="GQ370" s="110">
        <f t="shared" si="160"/>
        <v>0</v>
      </c>
      <c r="GR370" s="110">
        <f t="shared" si="161"/>
        <v>0</v>
      </c>
      <c r="GS370" s="110">
        <f t="shared" si="162"/>
        <v>0</v>
      </c>
      <c r="GT370" s="110">
        <f t="shared" si="163"/>
        <v>0</v>
      </c>
      <c r="GU370" s="111">
        <f t="shared" si="164"/>
        <v>0</v>
      </c>
      <c r="GX370" s="151" cm="1">
        <f t="array" ref="GX370">_xlfn.IFS(GX$1= 0,"", NOT(ISBLANK(CA370)), 0, ISBLANK(CA370), $Q370-$S370+FR370-AU370-DG370)</f>
        <v>0</v>
      </c>
      <c r="GY370" s="152" cm="1">
        <f t="array" ref="GY370">_xlfn.IFS(GY$1= 0,"", NOT(ISBLANK(CB370)), 0, ISBLANK(CB370), $Q370-$S370+FS370-AV370-DH370)</f>
        <v>0</v>
      </c>
      <c r="GZ370" s="152" cm="1">
        <f t="array" ref="GZ370">_xlfn.IFS(GZ$1= 0,"", NOT(ISBLANK(CC370)), 0, ISBLANK(CC370), $Q370-$S370+FT370-AW370-DI370)</f>
        <v>0</v>
      </c>
      <c r="HA370" s="152" cm="1">
        <f t="array" ref="HA370">_xlfn.IFS(HA$1= 0,"", NOT(ISBLANK(CD370)), 0, ISBLANK(CD370), $Q370-$S370+FU370-AX370-DJ370)</f>
        <v>0</v>
      </c>
      <c r="HB370" s="152" cm="1">
        <f t="array" ref="HB370">_xlfn.IFS(HB$1= 0,"", NOT(ISBLANK(CE370)), 0, ISBLANK(CE370), $Q370-$S370+FV370-AY370-DK370)</f>
        <v>0</v>
      </c>
      <c r="HC370" s="152" cm="1">
        <f t="array" ref="HC370">_xlfn.IFS(HC$1= 0,"", NOT(ISBLANK(CF370)), 0, ISBLANK(CF370), $Q370-$S370+FW370-AZ370-DL370)</f>
        <v>0</v>
      </c>
      <c r="HD370" s="152" cm="1">
        <f t="array" ref="HD370">_xlfn.IFS(HD$1= 0,"", NOT(ISBLANK(CG370)), 0, ISBLANK(CG370), $Q370-$S370+FX370-BA370-DM370)</f>
        <v>0</v>
      </c>
      <c r="HE370" s="152" t="str" cm="1">
        <f t="array" ref="HE370">_xlfn.IFS(HE$1= 0,"", NOT(ISBLANK(CH370)), 0, ISBLANK(CH370), $Q370-$S370+FY370-BB370-DN370)</f>
        <v/>
      </c>
      <c r="HF370" s="152" t="str" cm="1">
        <f t="array" ref="HF370">_xlfn.IFS(HF$1= 0,"", NOT(ISBLANK(CI370)), 0, ISBLANK(CI370), $Q370-$S370+FZ370-BC370-DO370)</f>
        <v/>
      </c>
      <c r="HG370" s="152" t="str" cm="1">
        <f t="array" ref="HG370">_xlfn.IFS(HG$1= 0,"", NOT(ISBLANK(CJ370)), 0, ISBLANK(CJ370), $Q370-$S370+GA370-BD370-DP370)</f>
        <v/>
      </c>
      <c r="HH370" s="152" t="str" cm="1">
        <f t="array" ref="HH370">_xlfn.IFS(HH$1= 0,"", NOT(ISBLANK(CK370)), 0, ISBLANK(CK370), $Q370-$S370+GB370-BE370-DQ370)</f>
        <v/>
      </c>
      <c r="HI370" s="152" t="str" cm="1">
        <f t="array" ref="HI370">_xlfn.IFS(HI$1= 0,"", NOT(ISBLANK(CL370)), 0, ISBLANK(CL370), $Q370-$S370+GC370-BF370-DR370)</f>
        <v/>
      </c>
      <c r="HJ370" s="152" t="str" cm="1">
        <f t="array" ref="HJ370">_xlfn.IFS(HJ$1= 0,"", NOT(ISBLANK(CM370)), 0, ISBLANK(CM370), $Q370-$S370+GD370-BG370-DS370)</f>
        <v/>
      </c>
      <c r="HK370" s="152" t="str" cm="1">
        <f t="array" ref="HK370">_xlfn.IFS(HK$1= 0,"", NOT(ISBLANK(CN370)), 0, ISBLANK(CN370), $Q370-$S370+GE370-BH370-DT370)</f>
        <v/>
      </c>
      <c r="HL370" s="153" t="str" cm="1">
        <f t="array" ref="HL370">_xlfn.IFS(HL$1= 0,"", NOT(ISBLANK(CO370)), 0, ISBLANK(CO370), $Q370-$S370+GF370-BI370-DU370)</f>
        <v/>
      </c>
      <c r="HM370" s="153" t="str" cm="1">
        <f t="array" ref="HM370">_xlfn.IFS(HM$1= 0,"", NOT(ISBLANK(DE370)), 0, ISBLANK(DE370), $Q370-$S370+IC370-BY370-#REF!)</f>
        <v/>
      </c>
      <c r="HN370" s="153" t="e" cm="1">
        <f t="array" ref="HN370">_xlfn.IFS(HN$1= 0,"", NOT(ISBLANK(DF370)), 0, ISBLANK(DF370), $Q370-$S370+ID370-BZ370-#REF!)</f>
        <v>#REF!</v>
      </c>
      <c r="HO370" s="153" t="e" cm="1">
        <f t="array" ref="HO370">_xlfn.IFS(HO$1= 0,"", NOT(ISBLANK(DG370)), 0, ISBLANK(DG370), $Q370-$S370+IE370-CA370-#REF!)</f>
        <v>#VALUE!</v>
      </c>
      <c r="HP370" s="153" t="e" cm="1">
        <f t="array" ref="HP370">_xlfn.IFS(HP$1= 0,"", NOT(ISBLANK(DH370)), 0, ISBLANK(DH370), $Q370-$S370+IF370-CB370-#REF!)</f>
        <v>#REF!</v>
      </c>
      <c r="HQ370" s="153" t="e" cm="1">
        <f t="array" ref="HQ370">_xlfn.IFS(HQ$1= 0,"", NOT(ISBLANK(DI370)), 0, ISBLANK(DI370), $Q370-$S370+IG370-CC370-#REF!)</f>
        <v>#REF!</v>
      </c>
      <c r="HR370" s="153" cm="1">
        <f t="array" ref="HR370">_xlfn.IFS(HR$1= 0,"", NOT(ISBLANK(DJ370)), 0, ISBLANK(DJ370), $Q370-$S370+IH370-CD370-EK370)</f>
        <v>0</v>
      </c>
      <c r="HS370" s="153" t="e" cm="1">
        <f t="array" ref="HS370">_xlfn.IFS(HS$1= 0,"", NOT(ISBLANK(DK370)), 0, ISBLANK(DK370), $Q370-$S370+II370-CE370-EL370)</f>
        <v>#VALUE!</v>
      </c>
      <c r="HT370" s="153" t="e" cm="1">
        <f t="array" ref="HT370">_xlfn.IFS(HT$1= 0,"", NOT(ISBLANK(DL370)), 0, ISBLANK(DL370), $Q370-$S370+GV370-CF370-EM370)</f>
        <v>#VALUE!</v>
      </c>
      <c r="HU370" s="153" t="e" cm="1">
        <f t="array" ref="HU370">_xlfn.IFS(HU$1= 0,"", NOT(ISBLANK(DM370)), 0, ISBLANK(DM370), $Q370-$S370+GW370-CG370-EN370)</f>
        <v>#VALUE!</v>
      </c>
      <c r="HV370" s="153" t="str" cm="1">
        <f t="array" ref="HV370">_xlfn.IFS(HV$1= 0,"", NOT(ISBLANK(DN370)), 0, ISBLANK(DN370), $Q370-$S370+GX370-CH370-EO370)</f>
        <v/>
      </c>
      <c r="HW370" s="153" t="str" cm="1">
        <f t="array" ref="HW370">_xlfn.IFS(HW$1= 0,"", NOT(ISBLANK(DO370)), 0, ISBLANK(DO370), $Q370-$S370+GY370-CI370-EP370)</f>
        <v/>
      </c>
      <c r="HX370" s="153" t="str" cm="1">
        <f t="array" ref="HX370">_xlfn.IFS(HX$1= 0,"", NOT(ISBLANK(DP370)), 0, ISBLANK(DP370), $Q370-$S370+GZ370-CJ370-EQ370)</f>
        <v/>
      </c>
      <c r="HY370" s="153" t="str" cm="1">
        <f t="array" ref="HY370">_xlfn.IFS(HY$1= 0,"", NOT(ISBLANK(DQ370)), 0, ISBLANK(DQ370), $Q370-$S370+HA370-CK370-ER370)</f>
        <v/>
      </c>
      <c r="HZ370" s="153" t="str" cm="1">
        <f t="array" ref="HZ370">_xlfn.IFS(HZ$1= 0,"", NOT(ISBLANK(DR370)), 0, ISBLANK(DR370), $Q370-$S370+HB370-CL370-ES370)</f>
        <v/>
      </c>
      <c r="IA370" s="153" t="str" cm="1">
        <f t="array" ref="IA370">_xlfn.IFS(IA$1= 0,"", NOT(ISBLANK(DS370)), 0, ISBLANK(DS370), $Q370-$S370+HC370-CM370-ET370)</f>
        <v/>
      </c>
    </row>
    <row r="371" spans="1:235" ht="16.5" x14ac:dyDescent="0.3">
      <c r="A371" s="144"/>
      <c r="B371" s="106"/>
      <c r="C371" s="106"/>
      <c r="D371" s="107"/>
      <c r="E371" s="131"/>
      <c r="F371" s="137"/>
      <c r="G371" s="2"/>
      <c r="H371" s="2"/>
      <c r="I371" s="2"/>
      <c r="J371" s="2"/>
      <c r="K371" s="2"/>
      <c r="L371" s="2"/>
      <c r="M371" s="140"/>
      <c r="N371" s="137"/>
      <c r="O371" s="138"/>
      <c r="P371" s="133"/>
      <c r="Q371" s="94">
        <f t="shared" si="133"/>
        <v>0</v>
      </c>
      <c r="R371" s="1"/>
      <c r="S371" s="1"/>
      <c r="T371" s="2"/>
      <c r="U371" s="2"/>
      <c r="V371" s="82">
        <f t="shared" si="134"/>
        <v>0</v>
      </c>
      <c r="W371" s="121"/>
      <c r="X371" s="108"/>
      <c r="AU371" s="105"/>
      <c r="AV371" s="105"/>
      <c r="AW371" s="105"/>
      <c r="AX371" s="105"/>
      <c r="AY371" s="105"/>
      <c r="AZ371" s="105"/>
      <c r="BA371" s="105"/>
      <c r="BB371" s="105"/>
      <c r="BC371" s="105"/>
      <c r="BD371" s="105"/>
      <c r="BE371" s="105"/>
      <c r="BF371" s="105"/>
      <c r="BG371" s="105"/>
      <c r="BH371" s="105"/>
      <c r="BI371" s="105"/>
      <c r="BJ371" s="105"/>
      <c r="BK371" s="105"/>
      <c r="BL371" s="105"/>
      <c r="BM371" s="105"/>
      <c r="BN371" s="105"/>
      <c r="BO371" s="105"/>
      <c r="BP371" s="105"/>
      <c r="BQ371" s="105"/>
      <c r="BR371" s="105"/>
      <c r="BS371" s="105"/>
      <c r="BT371" s="105"/>
      <c r="BU371" s="105"/>
      <c r="BV371" s="105"/>
      <c r="BW371" s="105"/>
      <c r="BX371" s="105"/>
      <c r="BZ371" s="99"/>
      <c r="CA371" s="105" t="s">
        <v>32</v>
      </c>
      <c r="CB371" s="105"/>
      <c r="CC371" s="105"/>
      <c r="CD371" s="105"/>
      <c r="CE371" s="105"/>
      <c r="CF371" s="105"/>
      <c r="CG371" s="105"/>
      <c r="CH371" s="105"/>
      <c r="CI371" s="105"/>
      <c r="CJ371" s="105"/>
      <c r="CK371" s="105"/>
      <c r="CL371" s="105"/>
      <c r="CM371" s="105"/>
      <c r="CN371" s="105"/>
      <c r="CO371" s="105"/>
      <c r="CP371" s="105" t="s">
        <v>32</v>
      </c>
      <c r="CQ371" s="105"/>
      <c r="CR371" s="105"/>
      <c r="CS371" s="105"/>
      <c r="CT371" s="105"/>
      <c r="CU371" s="105"/>
      <c r="CV371" s="105"/>
      <c r="CW371" s="105"/>
      <c r="CX371" s="105"/>
      <c r="CY371" s="105"/>
      <c r="CZ371" s="105"/>
      <c r="DA371" s="105"/>
      <c r="DB371" s="105"/>
      <c r="DC371" s="105"/>
      <c r="DD371" s="105"/>
      <c r="DE371" s="99"/>
      <c r="DF371" s="99"/>
      <c r="DG371" s="105"/>
      <c r="DH371" s="105"/>
      <c r="DI371" s="105"/>
      <c r="DJ371" s="105"/>
      <c r="DK371" s="105"/>
      <c r="DL371" s="105"/>
      <c r="DM371" s="105"/>
      <c r="DN371" s="105"/>
      <c r="DO371" s="105"/>
      <c r="DP371" s="105"/>
      <c r="DQ371" s="105"/>
      <c r="DR371" s="105"/>
      <c r="DS371" s="105"/>
      <c r="DT371" s="105"/>
      <c r="DU371" s="105"/>
      <c r="DV371" s="105"/>
      <c r="DW371" s="105"/>
      <c r="DX371" s="105"/>
      <c r="DY371" s="105"/>
      <c r="DZ371" s="105"/>
      <c r="EA371" s="105"/>
      <c r="EB371" s="105"/>
      <c r="EC371" s="105"/>
      <c r="ED371" s="105"/>
      <c r="EE371" s="105"/>
      <c r="EF371" s="105"/>
      <c r="EG371" s="105"/>
      <c r="EH371" s="105"/>
      <c r="EI371" s="105"/>
      <c r="EJ371" s="105"/>
      <c r="EL371" s="146" t="str" cm="1">
        <f t="array" ref="EL371">IF(OR(EL$1=0, $A371="", _xlfn.XLOOKUP(EL$1, $Z$2:$Z$18, $AD$2:$AD$18, "")=""),"",SQRT((_xlfn.XLOOKUP(EL$1,$Z$2:$Z$18,$AA$2:$AA$18)-$T371)^2+(_xlfn.XLOOKUP(EL$1,$Z$2:$Z$18,$AB$2:$AB$18)-$U371)^2+(_xlfn.XLOOKUP(EL$1,$Z$2:$Z$18,$AC$2:$AC$18-$V371)^2)))</f>
        <v/>
      </c>
      <c r="EM371" s="96" t="str" cm="1">
        <f t="array" ref="EM371">IF(OR(EM$1=0, $A371="", _xlfn.XLOOKUP(EM$1, $Z$2:$Z$18, $AD$2:$AD$18, "")=""),"",SQRT((_xlfn.XLOOKUP(EM$1,$Z$2:$Z$18,$AA$2:$AA$18)-$T371)^2+(_xlfn.XLOOKUP(EM$1,$Z$2:$Z$18,$AB$2:$AB$18)-$U371)^2+(_xlfn.XLOOKUP(EM$1,$Z$2:$Z$18,$AC$2:$AC$18-$V371)^2)))</f>
        <v/>
      </c>
      <c r="EN371" s="96" t="str" cm="1">
        <f t="array" ref="EN371">IF(OR(EN$1=0, $A371="", _xlfn.XLOOKUP(EN$1, $Z$2:$Z$18, $AD$2:$AD$18, "")=""),"",SQRT((_xlfn.XLOOKUP(EN$1,$Z$2:$Z$18,$AA$2:$AA$18)-$T371)^2+(_xlfn.XLOOKUP(EN$1,$Z$2:$Z$18,$AB$2:$AB$18)-$U371)^2+(_xlfn.XLOOKUP(EN$1,$Z$2:$Z$18,$AC$2:$AC$18-$V371)^2)))</f>
        <v/>
      </c>
      <c r="EO371" s="96" t="str" cm="1">
        <f t="array" ref="EO371">IF(OR(EO$1=0, $A371="", _xlfn.XLOOKUP(EO$1, $Z$2:$Z$18, $AD$2:$AD$18, "")=""),"",SQRT((_xlfn.XLOOKUP(EO$1,$Z$2:$Z$18,$AA$2:$AA$18)-$T371)^2+(_xlfn.XLOOKUP(EO$1,$Z$2:$Z$18,$AB$2:$AB$18)-$U371)^2+(_xlfn.XLOOKUP(EO$1,$Z$2:$Z$18,$AC$2:$AC$18-$V371)^2)))</f>
        <v/>
      </c>
      <c r="EP371" s="96" t="str" cm="1">
        <f t="array" ref="EP371">IF(OR(EP$1=0, $A371="", _xlfn.XLOOKUP(EP$1, $Z$2:$Z$18, $AD$2:$AD$18, "")=""),"",SQRT((_xlfn.XLOOKUP(EP$1,$Z$2:$Z$18,$AA$2:$AA$18)-$T371)^2+(_xlfn.XLOOKUP(EP$1,$Z$2:$Z$18,$AB$2:$AB$18)-$U371)^2+(_xlfn.XLOOKUP(EP$1,$Z$2:$Z$18,$AC$2:$AC$18-$V371)^2)))</f>
        <v/>
      </c>
      <c r="EQ371" s="96" t="str" cm="1">
        <f t="array" ref="EQ371">IF(OR(EQ$1=0, $A371="", _xlfn.XLOOKUP(EQ$1, $Z$2:$Z$18, $AD$2:$AD$18, "")=""),"",SQRT((_xlfn.XLOOKUP(EQ$1,$Z$2:$Z$18,$AA$2:$AA$18)-$T371)^2+(_xlfn.XLOOKUP(EQ$1,$Z$2:$Z$18,$AB$2:$AB$18)-$U371)^2+(_xlfn.XLOOKUP(EQ$1,$Z$2:$Z$18,$AC$2:$AC$18-$V371)^2)))</f>
        <v/>
      </c>
      <c r="ER371" s="96" t="str" cm="1">
        <f t="array" ref="ER371">IF(OR(ER$1=0, $A371="", _xlfn.XLOOKUP(ER$1, $Z$2:$Z$18, $AD$2:$AD$18, "")=""),"",SQRT((_xlfn.XLOOKUP(ER$1,$Z$2:$Z$18,$AA$2:$AA$18)-$T371)^2+(_xlfn.XLOOKUP(ER$1,$Z$2:$Z$18,$AB$2:$AB$18)-$U371)^2+(_xlfn.XLOOKUP(ER$1,$Z$2:$Z$18,$AC$2:$AC$18-$V371)^2)))</f>
        <v/>
      </c>
      <c r="ES371" s="96" t="str" cm="1">
        <f t="array" ref="ES371">IF(OR(ES$1=0, $A371="", _xlfn.XLOOKUP(ES$1, $Z$2:$Z$18, $AD$2:$AD$18, "")=""),"",SQRT((_xlfn.XLOOKUP(ES$1,$Z$2:$Z$18,$AA$2:$AA$18)-$T371)^2+(_xlfn.XLOOKUP(ES$1,$Z$2:$Z$18,$AB$2:$AB$18)-$U371)^2+(_xlfn.XLOOKUP(ES$1,$Z$2:$Z$18,$AC$2:$AC$18-$V371)^2)))</f>
        <v/>
      </c>
      <c r="ET371" s="97" t="str" cm="1">
        <f t="array" ref="ET371">IF(OR(ET$1=0, $A371="", _xlfn.XLOOKUP(ET$1, $Z$2:$Z$18, $AD$2:$AD$18, "")=""),"",SQRT((_xlfn.XLOOKUP(ET$1,$Z$2:$Z$18,$AA$2:$AA$18)-$T371)^2+(_xlfn.XLOOKUP(ET$1,$Z$2:$Z$18,$AB$2:$AB$18)-$U371)^2+(_xlfn.XLOOKUP(ET$1,$Z$2:$Z$18,$AC$2:$AC$18-$V371)^2)))</f>
        <v/>
      </c>
      <c r="EU371" s="97" t="str" cm="1">
        <f t="array" ref="EU371">IF(OR(EU$1=0, $A371="", _xlfn.XLOOKUP(EU$1, $Z$2:$Z$18, $AD$2:$AD$18, "")=""),"",SQRT((_xlfn.XLOOKUP(EU$1,$Z$2:$Z$18,$AA$2:$AA$18)-$T371)^2+(_xlfn.XLOOKUP(EU$1,$Z$2:$Z$18,$AB$2:$AB$18)-$U371)^2+(_xlfn.XLOOKUP(EU$1,$Z$2:$Z$18,$AC$2:$AC$18-$V371)^2)))</f>
        <v/>
      </c>
      <c r="EV371" s="97" t="str" cm="1">
        <f t="array" ref="EV371">IF(OR(EV$1=0, $A371="", _xlfn.XLOOKUP(EV$1, $Z$2:$Z$18, $AD$2:$AD$18, "")=""),"",SQRT((_xlfn.XLOOKUP(EV$1,$Z$2:$Z$18,$AA$2:$AA$18)-$T371)^2+(_xlfn.XLOOKUP(EV$1,$Z$2:$Z$18,$AB$2:$AB$18)-$U371)^2+(_xlfn.XLOOKUP(EV$1,$Z$2:$Z$18,$AC$2:$AC$18-$V371)^2)))</f>
        <v/>
      </c>
      <c r="EW371" s="97" t="str" cm="1">
        <f t="array" ref="EW371">IF(OR(EW$1=0, $A371="", _xlfn.XLOOKUP(EW$1, $Z$2:$Z$18, $AD$2:$AD$18, "")=""),"",SQRT((_xlfn.XLOOKUP(EW$1,$Z$2:$Z$18,$AA$2:$AA$18)-$T371)^2+(_xlfn.XLOOKUP(EW$1,$Z$2:$Z$18,$AB$2:$AB$18)-$U371)^2+(_xlfn.XLOOKUP(EW$1,$Z$2:$Z$18,$AC$2:$AC$18-$V371)^2)))</f>
        <v/>
      </c>
      <c r="EX371" s="97" t="str" cm="1">
        <f t="array" ref="EX371">IF(OR(EX$1=0, $A371="", _xlfn.XLOOKUP(EX$1, $Z$2:$Z$18, $AD$2:$AD$18, "")=""),"",SQRT((_xlfn.XLOOKUP(EX$1,$Z$2:$Z$18,$AA$2:$AA$18)-$T371)^2+(_xlfn.XLOOKUP(EX$1,$Z$2:$Z$18,$AB$2:$AB$18)-$U371)^2+(_xlfn.XLOOKUP(EX$1,$Z$2:$Z$18,$AC$2:$AC$18-$V371)^2)))</f>
        <v/>
      </c>
      <c r="EY371" s="97" t="str" cm="1">
        <f t="array" ref="EY371">IF(OR(EY$1=0, $A371="", _xlfn.XLOOKUP(EY$1, $Z$2:$Z$18, $AD$2:$AD$18, "")=""),"",SQRT((_xlfn.XLOOKUP(EY$1,$Z$2:$Z$18,$AA$2:$AA$18)-$T371)^2+(_xlfn.XLOOKUP(EY$1,$Z$2:$Z$18,$AB$2:$AB$18)-$U371)^2+(_xlfn.XLOOKUP(EY$1,$Z$2:$Z$18,$AC$2:$AC$18-$V371)^2)))</f>
        <v/>
      </c>
      <c r="EZ371" s="98" t="str" cm="1">
        <f t="array" ref="EZ371">IF(OR(EZ$1=0, $A371="", _xlfn.XLOOKUP(EZ$1, $Z$2:$Z$18, $AD$2:$AD$18, "")=""),"",SQRT((_xlfn.XLOOKUP(EZ$1,$Z$2:$Z$18,$AA$2:$AA$18)-$T371)^2+(_xlfn.XLOOKUP(EZ$1,$Z$2:$Z$18,$AB$2:$AB$18)-$U371)^2+(_xlfn.XLOOKUP(EZ$1,$Z$2:$Z$18,$AC$2:$AC$18-$V371)^2)))</f>
        <v/>
      </c>
      <c r="FA371" s="146" t="str" cm="1">
        <f t="array" ref="FA371">IF(OR(FA$1=0, $A371="", _xlfn.XLOOKUP(FA$1, $Z$2:$Z$18, $AD$2:$AD$18, "")=""),"",SQRT((_xlfn.XLOOKUP(FA$1,$Z$2:$Z$18,$AA$2:$AA$18)-$T371)^2+(_xlfn.XLOOKUP(FA$1,$Z$2:$Z$18,$AB$2:$AB$18)-$U371)^2+(_xlfn.XLOOKUP(FA$1,$Z$2:$Z$18,$AC$2:$AC$18-$V371)^2)))</f>
        <v/>
      </c>
      <c r="FB371" s="96" t="str" cm="1">
        <f t="array" ref="FB371">IF(OR(FB$1=0, $A371="", _xlfn.XLOOKUP(FB$1, $Z$2:$Z$18, $AD$2:$AD$18, "")=""),"",SQRT((_xlfn.XLOOKUP(FB$1,$Z$2:$Z$18,$AA$2:$AA$18)-$T371)^2+(_xlfn.XLOOKUP(FB$1,$Z$2:$Z$18,$AB$2:$AB$18)-$U371)^2+(_xlfn.XLOOKUP(FB$1,$Z$2:$Z$18,$AC$2:$AC$18-$V371)^2)))</f>
        <v/>
      </c>
      <c r="FC371" s="96" t="str" cm="1">
        <f t="array" ref="FC371">IF(OR(FC$1=0, $A371="", _xlfn.XLOOKUP(FC$1, $Z$2:$Z$18, $AD$2:$AD$18, "")=""),"",SQRT((_xlfn.XLOOKUP(FC$1,$Z$2:$Z$18,$AA$2:$AA$18)-$T371)^2+(_xlfn.XLOOKUP(FC$1,$Z$2:$Z$18,$AB$2:$AB$18)-$U371)^2+(_xlfn.XLOOKUP(FC$1,$Z$2:$Z$18,$AC$2:$AC$18-$V371)^2)))</f>
        <v/>
      </c>
      <c r="FD371" s="96" t="str" cm="1">
        <f t="array" ref="FD371">IF(OR(FD$1=0, $A371="", _xlfn.XLOOKUP(FD$1, $Z$2:$Z$18, $AD$2:$AD$18, "")=""),"",SQRT((_xlfn.XLOOKUP(FD$1,$Z$2:$Z$18,$AA$2:$AA$18)-$T371)^2+(_xlfn.XLOOKUP(FD$1,$Z$2:$Z$18,$AB$2:$AB$18)-$U371)^2+(_xlfn.XLOOKUP(FD$1,$Z$2:$Z$18,$AC$2:$AC$18-$V371)^2)))</f>
        <v/>
      </c>
      <c r="FE371" s="96" t="str" cm="1">
        <f t="array" ref="FE371">IF(OR(FE$1=0, $A371="", _xlfn.XLOOKUP(FE$1, $Z$2:$Z$18, $AD$2:$AD$18, "")=""),"",SQRT((_xlfn.XLOOKUP(FE$1,$Z$2:$Z$18,$AA$2:$AA$18)-$T371)^2+(_xlfn.XLOOKUP(FE$1,$Z$2:$Z$18,$AB$2:$AB$18)-$U371)^2+(_xlfn.XLOOKUP(FE$1,$Z$2:$Z$18,$AC$2:$AC$18-$V371)^2)))</f>
        <v/>
      </c>
      <c r="FF371" s="96" t="str" cm="1">
        <f t="array" ref="FF371">IF(OR(FF$1=0, $A371="", _xlfn.XLOOKUP(FF$1, $Z$2:$Z$18, $AD$2:$AD$18, "")=""),"",SQRT((_xlfn.XLOOKUP(FF$1,$Z$2:$Z$18,$AA$2:$AA$18)-$T371)^2+(_xlfn.XLOOKUP(FF$1,$Z$2:$Z$18,$AB$2:$AB$18)-$U371)^2+(_xlfn.XLOOKUP(FF$1,$Z$2:$Z$18,$AC$2:$AC$18-$V371)^2)))</f>
        <v/>
      </c>
      <c r="FG371" s="96" t="str" cm="1">
        <f t="array" ref="FG371">IF(OR(FG$1=0, $A371="", _xlfn.XLOOKUP(FG$1, $Z$2:$Z$18, $AD$2:$AD$18, "")=""),"",SQRT((_xlfn.XLOOKUP(FG$1,$Z$2:$Z$18,$AA$2:$AA$18)-$T371)^2+(_xlfn.XLOOKUP(FG$1,$Z$2:$Z$18,$AB$2:$AB$18)-$U371)^2+(_xlfn.XLOOKUP(FG$1,$Z$2:$Z$18,$AC$2:$AC$18-$V371)^2)))</f>
        <v/>
      </c>
      <c r="FH371" s="96" t="str" cm="1">
        <f t="array" ref="FH371">IF(OR(FH$1=0, $A371="", _xlfn.XLOOKUP(FH$1, $Z$2:$Z$18, $AD$2:$AD$18, "")=""),"",SQRT((_xlfn.XLOOKUP(FH$1,$Z$2:$Z$18,$AA$2:$AA$18)-$T371)^2+(_xlfn.XLOOKUP(FH$1,$Z$2:$Z$18,$AB$2:$AB$18)-$U371)^2+(_xlfn.XLOOKUP(FH$1,$Z$2:$Z$18,$AC$2:$AC$18-$V371)^2)))</f>
        <v/>
      </c>
      <c r="FI371" s="97" t="str" cm="1">
        <f t="array" ref="FI371">IF(OR(FI$1=0, $A371="", _xlfn.XLOOKUP(FI$1, $Z$2:$Z$18, $AD$2:$AD$18, "")=""),"",SQRT((_xlfn.XLOOKUP(FI$1,$Z$2:$Z$18,$AA$2:$AA$18)-$T371)^2+(_xlfn.XLOOKUP(FI$1,$Z$2:$Z$18,$AB$2:$AB$18)-$U371)^2+(_xlfn.XLOOKUP(FI$1,$Z$2:$Z$18,$AC$2:$AC$18-$V371)^2)))</f>
        <v/>
      </c>
      <c r="FJ371" s="97" t="str" cm="1">
        <f t="array" ref="FJ371">IF(OR(FJ$1=0, $A371="", _xlfn.XLOOKUP(FJ$1, $Z$2:$Z$18, $AD$2:$AD$18, "")=""),"",SQRT((_xlfn.XLOOKUP(FJ$1,$Z$2:$Z$18,$AA$2:$AA$18)-$T371)^2+(_xlfn.XLOOKUP(FJ$1,$Z$2:$Z$18,$AB$2:$AB$18)-$U371)^2+(_xlfn.XLOOKUP(FJ$1,$Z$2:$Z$18,$AC$2:$AC$18-$V371)^2)))</f>
        <v/>
      </c>
      <c r="FK371" s="97" t="str" cm="1">
        <f t="array" ref="FK371">IF(OR(FK$1=0, $A371="", _xlfn.XLOOKUP(FK$1, $Z$2:$Z$18, $AD$2:$AD$18, "")=""),"",SQRT((_xlfn.XLOOKUP(FK$1,$Z$2:$Z$18,$AA$2:$AA$18)-$T371)^2+(_xlfn.XLOOKUP(FK$1,$Z$2:$Z$18,$AB$2:$AB$18)-$U371)^2+(_xlfn.XLOOKUP(FK$1,$Z$2:$Z$18,$AC$2:$AC$18-$V371)^2)))</f>
        <v/>
      </c>
      <c r="FL371" s="97" t="str" cm="1">
        <f t="array" ref="FL371">IF(OR(FL$1=0, $A371="", _xlfn.XLOOKUP(FL$1, $Z$2:$Z$18, $AD$2:$AD$18, "")=""),"",SQRT((_xlfn.XLOOKUP(FL$1,$Z$2:$Z$18,$AA$2:$AA$18)-$T371)^2+(_xlfn.XLOOKUP(FL$1,$Z$2:$Z$18,$AB$2:$AB$18)-$U371)^2+(_xlfn.XLOOKUP(FL$1,$Z$2:$Z$18,$AC$2:$AC$18-$V371)^2)))</f>
        <v/>
      </c>
      <c r="FM371" s="97" t="str" cm="1">
        <f t="array" ref="FM371">IF(OR(FM$1=0, $A371="", _xlfn.XLOOKUP(FM$1, $Z$2:$Z$18, $AD$2:$AD$18, "")=""),"",SQRT((_xlfn.XLOOKUP(FM$1,$Z$2:$Z$18,$AA$2:$AA$18)-$T371)^2+(_xlfn.XLOOKUP(FM$1,$Z$2:$Z$18,$AB$2:$AB$18)-$U371)^2+(_xlfn.XLOOKUP(FM$1,$Z$2:$Z$18,$AC$2:$AC$18-$V371)^2)))</f>
        <v/>
      </c>
      <c r="FN371" s="97" t="str" cm="1">
        <f t="array" ref="FN371">IF(OR(FN$1=0, $A371="", _xlfn.XLOOKUP(FN$1, $Z$2:$Z$18, $AD$2:$AD$18, "")=""),"",SQRT((_xlfn.XLOOKUP(FN$1,$Z$2:$Z$18,$AA$2:$AA$18)-$T371)^2+(_xlfn.XLOOKUP(FN$1,$Z$2:$Z$18,$AB$2:$AB$18)-$U371)^2+(_xlfn.XLOOKUP(FN$1,$Z$2:$Z$18,$AC$2:$AC$18-$V371)^2)))</f>
        <v/>
      </c>
      <c r="FO371" s="98" t="str" cm="1">
        <f t="array" ref="FO371">IF(OR(FO$1=0, $A371="", _xlfn.XLOOKUP(FO$1, $Z$2:$Z$18, $AD$2:$AD$18, "")=""),"",SQRT((_xlfn.XLOOKUP(FO$1,$Z$2:$Z$18,$AA$2:$AA$18)-$T371)^2+(_xlfn.XLOOKUP(FO$1,$Z$2:$Z$18,$AB$2:$AB$18)-$U371)^2+(_xlfn.XLOOKUP(FO$1,$Z$2:$Z$18,$AC$2:$AC$18-$V371)^2)))</f>
        <v/>
      </c>
      <c r="FP371" s="99"/>
      <c r="FQ371" s="99"/>
      <c r="FR371" s="100">
        <f t="shared" si="135"/>
        <v>0</v>
      </c>
      <c r="FS371" s="109">
        <f t="shared" si="136"/>
        <v>0</v>
      </c>
      <c r="FT371" s="109">
        <f t="shared" si="137"/>
        <v>0</v>
      </c>
      <c r="FU371" s="109">
        <f t="shared" si="138"/>
        <v>0</v>
      </c>
      <c r="FV371" s="109">
        <f t="shared" si="139"/>
        <v>0</v>
      </c>
      <c r="FW371" s="109">
        <f t="shared" si="140"/>
        <v>0</v>
      </c>
      <c r="FX371" s="109">
        <f t="shared" si="141"/>
        <v>0</v>
      </c>
      <c r="FY371" s="109">
        <f t="shared" si="142"/>
        <v>0</v>
      </c>
      <c r="FZ371" s="110">
        <f t="shared" si="143"/>
        <v>0</v>
      </c>
      <c r="GA371" s="110">
        <f t="shared" si="144"/>
        <v>0</v>
      </c>
      <c r="GB371" s="110">
        <f t="shared" si="145"/>
        <v>0</v>
      </c>
      <c r="GC371" s="110">
        <f t="shared" si="146"/>
        <v>0</v>
      </c>
      <c r="GD371" s="110">
        <f t="shared" si="147"/>
        <v>0</v>
      </c>
      <c r="GE371" s="110">
        <f t="shared" si="148"/>
        <v>0</v>
      </c>
      <c r="GF371" s="111">
        <f t="shared" si="149"/>
        <v>0</v>
      </c>
      <c r="GG371" s="100">
        <f t="shared" si="150"/>
        <v>0</v>
      </c>
      <c r="GH371" s="109">
        <f t="shared" si="151"/>
        <v>0</v>
      </c>
      <c r="GI371" s="109">
        <f t="shared" si="152"/>
        <v>0</v>
      </c>
      <c r="GJ371" s="109">
        <f t="shared" si="153"/>
        <v>0</v>
      </c>
      <c r="GK371" s="109">
        <f t="shared" si="154"/>
        <v>0</v>
      </c>
      <c r="GL371" s="109">
        <f t="shared" si="155"/>
        <v>0</v>
      </c>
      <c r="GM371" s="109">
        <f t="shared" si="156"/>
        <v>0</v>
      </c>
      <c r="GN371" s="109">
        <f t="shared" si="157"/>
        <v>0</v>
      </c>
      <c r="GO371" s="110">
        <f t="shared" si="158"/>
        <v>0</v>
      </c>
      <c r="GP371" s="110">
        <f t="shared" si="159"/>
        <v>0</v>
      </c>
      <c r="GQ371" s="110">
        <f t="shared" si="160"/>
        <v>0</v>
      </c>
      <c r="GR371" s="110">
        <f t="shared" si="161"/>
        <v>0</v>
      </c>
      <c r="GS371" s="110">
        <f t="shared" si="162"/>
        <v>0</v>
      </c>
      <c r="GT371" s="110">
        <f t="shared" si="163"/>
        <v>0</v>
      </c>
      <c r="GU371" s="111">
        <f t="shared" si="164"/>
        <v>0</v>
      </c>
      <c r="GX371" s="151" cm="1">
        <f t="array" ref="GX371">_xlfn.IFS(GX$1= 0,"", NOT(ISBLANK(CA371)), 0, ISBLANK(CA371), $Q371-$S371+FR371-AU371-DG371)</f>
        <v>0</v>
      </c>
      <c r="GY371" s="152" cm="1">
        <f t="array" ref="GY371">_xlfn.IFS(GY$1= 0,"", NOT(ISBLANK(CB371)), 0, ISBLANK(CB371), $Q371-$S371+FS371-AV371-DH371)</f>
        <v>0</v>
      </c>
      <c r="GZ371" s="152" cm="1">
        <f t="array" ref="GZ371">_xlfn.IFS(GZ$1= 0,"", NOT(ISBLANK(CC371)), 0, ISBLANK(CC371), $Q371-$S371+FT371-AW371-DI371)</f>
        <v>0</v>
      </c>
      <c r="HA371" s="152" cm="1">
        <f t="array" ref="HA371">_xlfn.IFS(HA$1= 0,"", NOT(ISBLANK(CD371)), 0, ISBLANK(CD371), $Q371-$S371+FU371-AX371-DJ371)</f>
        <v>0</v>
      </c>
      <c r="HB371" s="152" cm="1">
        <f t="array" ref="HB371">_xlfn.IFS(HB$1= 0,"", NOT(ISBLANK(CE371)), 0, ISBLANK(CE371), $Q371-$S371+FV371-AY371-DK371)</f>
        <v>0</v>
      </c>
      <c r="HC371" s="152" cm="1">
        <f t="array" ref="HC371">_xlfn.IFS(HC$1= 0,"", NOT(ISBLANK(CF371)), 0, ISBLANK(CF371), $Q371-$S371+FW371-AZ371-DL371)</f>
        <v>0</v>
      </c>
      <c r="HD371" s="152" cm="1">
        <f t="array" ref="HD371">_xlfn.IFS(HD$1= 0,"", NOT(ISBLANK(CG371)), 0, ISBLANK(CG371), $Q371-$S371+FX371-BA371-DM371)</f>
        <v>0</v>
      </c>
      <c r="HE371" s="152" t="str" cm="1">
        <f t="array" ref="HE371">_xlfn.IFS(HE$1= 0,"", NOT(ISBLANK(CH371)), 0, ISBLANK(CH371), $Q371-$S371+FY371-BB371-DN371)</f>
        <v/>
      </c>
      <c r="HF371" s="152" t="str" cm="1">
        <f t="array" ref="HF371">_xlfn.IFS(HF$1= 0,"", NOT(ISBLANK(CI371)), 0, ISBLANK(CI371), $Q371-$S371+FZ371-BC371-DO371)</f>
        <v/>
      </c>
      <c r="HG371" s="152" t="str" cm="1">
        <f t="array" ref="HG371">_xlfn.IFS(HG$1= 0,"", NOT(ISBLANK(CJ371)), 0, ISBLANK(CJ371), $Q371-$S371+GA371-BD371-DP371)</f>
        <v/>
      </c>
      <c r="HH371" s="152" t="str" cm="1">
        <f t="array" ref="HH371">_xlfn.IFS(HH$1= 0,"", NOT(ISBLANK(CK371)), 0, ISBLANK(CK371), $Q371-$S371+GB371-BE371-DQ371)</f>
        <v/>
      </c>
      <c r="HI371" s="152" t="str" cm="1">
        <f t="array" ref="HI371">_xlfn.IFS(HI$1= 0,"", NOT(ISBLANK(CL371)), 0, ISBLANK(CL371), $Q371-$S371+GC371-BF371-DR371)</f>
        <v/>
      </c>
      <c r="HJ371" s="152" t="str" cm="1">
        <f t="array" ref="HJ371">_xlfn.IFS(HJ$1= 0,"", NOT(ISBLANK(CM371)), 0, ISBLANK(CM371), $Q371-$S371+GD371-BG371-DS371)</f>
        <v/>
      </c>
      <c r="HK371" s="152" t="str" cm="1">
        <f t="array" ref="HK371">_xlfn.IFS(HK$1= 0,"", NOT(ISBLANK(CN371)), 0, ISBLANK(CN371), $Q371-$S371+GE371-BH371-DT371)</f>
        <v/>
      </c>
      <c r="HL371" s="153" t="str" cm="1">
        <f t="array" ref="HL371">_xlfn.IFS(HL$1= 0,"", NOT(ISBLANK(CO371)), 0, ISBLANK(CO371), $Q371-$S371+GF371-BI371-DU371)</f>
        <v/>
      </c>
      <c r="HM371" s="153" t="str" cm="1">
        <f t="array" ref="HM371">_xlfn.IFS(HM$1= 0,"", NOT(ISBLANK(DE371)), 0, ISBLANK(DE371), $Q371-$S371+IC371-BY371-#REF!)</f>
        <v/>
      </c>
      <c r="HN371" s="153" t="e" cm="1">
        <f t="array" ref="HN371">_xlfn.IFS(HN$1= 0,"", NOT(ISBLANK(DF371)), 0, ISBLANK(DF371), $Q371-$S371+ID371-BZ371-#REF!)</f>
        <v>#REF!</v>
      </c>
      <c r="HO371" s="153" t="e" cm="1">
        <f t="array" ref="HO371">_xlfn.IFS(HO$1= 0,"", NOT(ISBLANK(DG371)), 0, ISBLANK(DG371), $Q371-$S371+IE371-CA371-#REF!)</f>
        <v>#VALUE!</v>
      </c>
      <c r="HP371" s="153" t="e" cm="1">
        <f t="array" ref="HP371">_xlfn.IFS(HP$1= 0,"", NOT(ISBLANK(DH371)), 0, ISBLANK(DH371), $Q371-$S371+IF371-CB371-#REF!)</f>
        <v>#REF!</v>
      </c>
      <c r="HQ371" s="153" t="e" cm="1">
        <f t="array" ref="HQ371">_xlfn.IFS(HQ$1= 0,"", NOT(ISBLANK(DI371)), 0, ISBLANK(DI371), $Q371-$S371+IG371-CC371-#REF!)</f>
        <v>#REF!</v>
      </c>
      <c r="HR371" s="153" cm="1">
        <f t="array" ref="HR371">_xlfn.IFS(HR$1= 0,"", NOT(ISBLANK(DJ371)), 0, ISBLANK(DJ371), $Q371-$S371+IH371-CD371-EK371)</f>
        <v>0</v>
      </c>
      <c r="HS371" s="153" t="e" cm="1">
        <f t="array" ref="HS371">_xlfn.IFS(HS$1= 0,"", NOT(ISBLANK(DK371)), 0, ISBLANK(DK371), $Q371-$S371+II371-CE371-EL371)</f>
        <v>#VALUE!</v>
      </c>
      <c r="HT371" s="153" t="e" cm="1">
        <f t="array" ref="HT371">_xlfn.IFS(HT$1= 0,"", NOT(ISBLANK(DL371)), 0, ISBLANK(DL371), $Q371-$S371+GV371-CF371-EM371)</f>
        <v>#VALUE!</v>
      </c>
      <c r="HU371" s="153" t="e" cm="1">
        <f t="array" ref="HU371">_xlfn.IFS(HU$1= 0,"", NOT(ISBLANK(DM371)), 0, ISBLANK(DM371), $Q371-$S371+GW371-CG371-EN371)</f>
        <v>#VALUE!</v>
      </c>
      <c r="HV371" s="153" t="str" cm="1">
        <f t="array" ref="HV371">_xlfn.IFS(HV$1= 0,"", NOT(ISBLANK(DN371)), 0, ISBLANK(DN371), $Q371-$S371+GX371-CH371-EO371)</f>
        <v/>
      </c>
      <c r="HW371" s="153" t="str" cm="1">
        <f t="array" ref="HW371">_xlfn.IFS(HW$1= 0,"", NOT(ISBLANK(DO371)), 0, ISBLANK(DO371), $Q371-$S371+GY371-CI371-EP371)</f>
        <v/>
      </c>
      <c r="HX371" s="153" t="str" cm="1">
        <f t="array" ref="HX371">_xlfn.IFS(HX$1= 0,"", NOT(ISBLANK(DP371)), 0, ISBLANK(DP371), $Q371-$S371+GZ371-CJ371-EQ371)</f>
        <v/>
      </c>
      <c r="HY371" s="153" t="str" cm="1">
        <f t="array" ref="HY371">_xlfn.IFS(HY$1= 0,"", NOT(ISBLANK(DQ371)), 0, ISBLANK(DQ371), $Q371-$S371+HA371-CK371-ER371)</f>
        <v/>
      </c>
      <c r="HZ371" s="153" t="str" cm="1">
        <f t="array" ref="HZ371">_xlfn.IFS(HZ$1= 0,"", NOT(ISBLANK(DR371)), 0, ISBLANK(DR371), $Q371-$S371+HB371-CL371-ES371)</f>
        <v/>
      </c>
      <c r="IA371" s="153" t="str" cm="1">
        <f t="array" ref="IA371">_xlfn.IFS(IA$1= 0,"", NOT(ISBLANK(DS371)), 0, ISBLANK(DS371), $Q371-$S371+HC371-CM371-ET371)</f>
        <v/>
      </c>
    </row>
    <row r="372" spans="1:235" ht="16.5" x14ac:dyDescent="0.3">
      <c r="A372" s="144"/>
      <c r="B372" s="106"/>
      <c r="C372" s="106"/>
      <c r="D372" s="107"/>
      <c r="E372" s="131"/>
      <c r="F372" s="137"/>
      <c r="G372" s="2"/>
      <c r="H372" s="2"/>
      <c r="I372" s="2"/>
      <c r="J372" s="2"/>
      <c r="K372" s="2"/>
      <c r="L372" s="2"/>
      <c r="M372" s="140"/>
      <c r="N372" s="137"/>
      <c r="O372" s="138"/>
      <c r="P372" s="133"/>
      <c r="Q372" s="94">
        <f t="shared" si="133"/>
        <v>0</v>
      </c>
      <c r="R372" s="1"/>
      <c r="S372" s="1"/>
      <c r="T372" s="2"/>
      <c r="U372" s="2"/>
      <c r="V372" s="82">
        <f t="shared" si="134"/>
        <v>0</v>
      </c>
      <c r="W372" s="121"/>
      <c r="X372" s="108"/>
      <c r="AU372" s="105"/>
      <c r="AV372" s="105"/>
      <c r="AW372" s="105"/>
      <c r="AX372" s="105"/>
      <c r="AY372" s="105"/>
      <c r="AZ372" s="105"/>
      <c r="BA372" s="105"/>
      <c r="BB372" s="105"/>
      <c r="BC372" s="105"/>
      <c r="BD372" s="105"/>
      <c r="BE372" s="105"/>
      <c r="BF372" s="105"/>
      <c r="BG372" s="105"/>
      <c r="BH372" s="105"/>
      <c r="BI372" s="105"/>
      <c r="BJ372" s="105"/>
      <c r="BK372" s="105"/>
      <c r="BL372" s="105"/>
      <c r="BM372" s="105"/>
      <c r="BN372" s="105"/>
      <c r="BO372" s="105"/>
      <c r="BP372" s="105"/>
      <c r="BQ372" s="105"/>
      <c r="BR372" s="105"/>
      <c r="BS372" s="105"/>
      <c r="BT372" s="105"/>
      <c r="BU372" s="105"/>
      <c r="BV372" s="105"/>
      <c r="BW372" s="105"/>
      <c r="BX372" s="105"/>
      <c r="BZ372" s="99"/>
      <c r="CA372" s="105" t="s">
        <v>32</v>
      </c>
      <c r="CB372" s="105"/>
      <c r="CC372" s="105"/>
      <c r="CD372" s="105"/>
      <c r="CE372" s="105"/>
      <c r="CF372" s="105"/>
      <c r="CG372" s="105"/>
      <c r="CH372" s="105"/>
      <c r="CI372" s="105"/>
      <c r="CJ372" s="105"/>
      <c r="CK372" s="105"/>
      <c r="CL372" s="105"/>
      <c r="CM372" s="105"/>
      <c r="CN372" s="105"/>
      <c r="CO372" s="105"/>
      <c r="CP372" s="105" t="s">
        <v>32</v>
      </c>
      <c r="CQ372" s="105"/>
      <c r="CR372" s="105"/>
      <c r="CS372" s="105"/>
      <c r="CT372" s="105"/>
      <c r="CU372" s="105"/>
      <c r="CV372" s="105"/>
      <c r="CW372" s="105"/>
      <c r="CX372" s="105"/>
      <c r="CY372" s="105"/>
      <c r="CZ372" s="105"/>
      <c r="DA372" s="105"/>
      <c r="DB372" s="105"/>
      <c r="DC372" s="105"/>
      <c r="DD372" s="105"/>
      <c r="DE372" s="99"/>
      <c r="DF372" s="99"/>
      <c r="DG372" s="105"/>
      <c r="DH372" s="105"/>
      <c r="DI372" s="105"/>
      <c r="DJ372" s="105"/>
      <c r="DK372" s="105"/>
      <c r="DL372" s="105"/>
      <c r="DM372" s="105"/>
      <c r="DN372" s="105"/>
      <c r="DO372" s="105"/>
      <c r="DP372" s="105"/>
      <c r="DQ372" s="105"/>
      <c r="DR372" s="105"/>
      <c r="DS372" s="105"/>
      <c r="DT372" s="105"/>
      <c r="DU372" s="105"/>
      <c r="DV372" s="105"/>
      <c r="DW372" s="105"/>
      <c r="DX372" s="105"/>
      <c r="DY372" s="105"/>
      <c r="DZ372" s="105"/>
      <c r="EA372" s="105"/>
      <c r="EB372" s="105"/>
      <c r="EC372" s="105"/>
      <c r="ED372" s="105"/>
      <c r="EE372" s="105"/>
      <c r="EF372" s="105"/>
      <c r="EG372" s="105"/>
      <c r="EH372" s="105"/>
      <c r="EI372" s="105"/>
      <c r="EJ372" s="105"/>
      <c r="EL372" s="146" t="str" cm="1">
        <f t="array" ref="EL372">IF(OR(EL$1=0, $A372="", _xlfn.XLOOKUP(EL$1, $Z$2:$Z$18, $AD$2:$AD$18, "")=""),"",SQRT((_xlfn.XLOOKUP(EL$1,$Z$2:$Z$18,$AA$2:$AA$18)-$T372)^2+(_xlfn.XLOOKUP(EL$1,$Z$2:$Z$18,$AB$2:$AB$18)-$U372)^2+(_xlfn.XLOOKUP(EL$1,$Z$2:$Z$18,$AC$2:$AC$18-$V372)^2)))</f>
        <v/>
      </c>
      <c r="EM372" s="96" t="str" cm="1">
        <f t="array" ref="EM372">IF(OR(EM$1=0, $A372="", _xlfn.XLOOKUP(EM$1, $Z$2:$Z$18, $AD$2:$AD$18, "")=""),"",SQRT((_xlfn.XLOOKUP(EM$1,$Z$2:$Z$18,$AA$2:$AA$18)-$T372)^2+(_xlfn.XLOOKUP(EM$1,$Z$2:$Z$18,$AB$2:$AB$18)-$U372)^2+(_xlfn.XLOOKUP(EM$1,$Z$2:$Z$18,$AC$2:$AC$18-$V372)^2)))</f>
        <v/>
      </c>
      <c r="EN372" s="96" t="str" cm="1">
        <f t="array" ref="EN372">IF(OR(EN$1=0, $A372="", _xlfn.XLOOKUP(EN$1, $Z$2:$Z$18, $AD$2:$AD$18, "")=""),"",SQRT((_xlfn.XLOOKUP(EN$1,$Z$2:$Z$18,$AA$2:$AA$18)-$T372)^2+(_xlfn.XLOOKUP(EN$1,$Z$2:$Z$18,$AB$2:$AB$18)-$U372)^2+(_xlfn.XLOOKUP(EN$1,$Z$2:$Z$18,$AC$2:$AC$18-$V372)^2)))</f>
        <v/>
      </c>
      <c r="EO372" s="96" t="str" cm="1">
        <f t="array" ref="EO372">IF(OR(EO$1=0, $A372="", _xlfn.XLOOKUP(EO$1, $Z$2:$Z$18, $AD$2:$AD$18, "")=""),"",SQRT((_xlfn.XLOOKUP(EO$1,$Z$2:$Z$18,$AA$2:$AA$18)-$T372)^2+(_xlfn.XLOOKUP(EO$1,$Z$2:$Z$18,$AB$2:$AB$18)-$U372)^2+(_xlfn.XLOOKUP(EO$1,$Z$2:$Z$18,$AC$2:$AC$18-$V372)^2)))</f>
        <v/>
      </c>
      <c r="EP372" s="96" t="str" cm="1">
        <f t="array" ref="EP372">IF(OR(EP$1=0, $A372="", _xlfn.XLOOKUP(EP$1, $Z$2:$Z$18, $AD$2:$AD$18, "")=""),"",SQRT((_xlfn.XLOOKUP(EP$1,$Z$2:$Z$18,$AA$2:$AA$18)-$T372)^2+(_xlfn.XLOOKUP(EP$1,$Z$2:$Z$18,$AB$2:$AB$18)-$U372)^2+(_xlfn.XLOOKUP(EP$1,$Z$2:$Z$18,$AC$2:$AC$18-$V372)^2)))</f>
        <v/>
      </c>
      <c r="EQ372" s="96" t="str" cm="1">
        <f t="array" ref="EQ372">IF(OR(EQ$1=0, $A372="", _xlfn.XLOOKUP(EQ$1, $Z$2:$Z$18, $AD$2:$AD$18, "")=""),"",SQRT((_xlfn.XLOOKUP(EQ$1,$Z$2:$Z$18,$AA$2:$AA$18)-$T372)^2+(_xlfn.XLOOKUP(EQ$1,$Z$2:$Z$18,$AB$2:$AB$18)-$U372)^2+(_xlfn.XLOOKUP(EQ$1,$Z$2:$Z$18,$AC$2:$AC$18-$V372)^2)))</f>
        <v/>
      </c>
      <c r="ER372" s="96" t="str" cm="1">
        <f t="array" ref="ER372">IF(OR(ER$1=0, $A372="", _xlfn.XLOOKUP(ER$1, $Z$2:$Z$18, $AD$2:$AD$18, "")=""),"",SQRT((_xlfn.XLOOKUP(ER$1,$Z$2:$Z$18,$AA$2:$AA$18)-$T372)^2+(_xlfn.XLOOKUP(ER$1,$Z$2:$Z$18,$AB$2:$AB$18)-$U372)^2+(_xlfn.XLOOKUP(ER$1,$Z$2:$Z$18,$AC$2:$AC$18-$V372)^2)))</f>
        <v/>
      </c>
      <c r="ES372" s="96" t="str" cm="1">
        <f t="array" ref="ES372">IF(OR(ES$1=0, $A372="", _xlfn.XLOOKUP(ES$1, $Z$2:$Z$18, $AD$2:$AD$18, "")=""),"",SQRT((_xlfn.XLOOKUP(ES$1,$Z$2:$Z$18,$AA$2:$AA$18)-$T372)^2+(_xlfn.XLOOKUP(ES$1,$Z$2:$Z$18,$AB$2:$AB$18)-$U372)^2+(_xlfn.XLOOKUP(ES$1,$Z$2:$Z$18,$AC$2:$AC$18-$V372)^2)))</f>
        <v/>
      </c>
      <c r="ET372" s="97" t="str" cm="1">
        <f t="array" ref="ET372">IF(OR(ET$1=0, $A372="", _xlfn.XLOOKUP(ET$1, $Z$2:$Z$18, $AD$2:$AD$18, "")=""),"",SQRT((_xlfn.XLOOKUP(ET$1,$Z$2:$Z$18,$AA$2:$AA$18)-$T372)^2+(_xlfn.XLOOKUP(ET$1,$Z$2:$Z$18,$AB$2:$AB$18)-$U372)^2+(_xlfn.XLOOKUP(ET$1,$Z$2:$Z$18,$AC$2:$AC$18-$V372)^2)))</f>
        <v/>
      </c>
      <c r="EU372" s="97" t="str" cm="1">
        <f t="array" ref="EU372">IF(OR(EU$1=0, $A372="", _xlfn.XLOOKUP(EU$1, $Z$2:$Z$18, $AD$2:$AD$18, "")=""),"",SQRT((_xlfn.XLOOKUP(EU$1,$Z$2:$Z$18,$AA$2:$AA$18)-$T372)^2+(_xlfn.XLOOKUP(EU$1,$Z$2:$Z$18,$AB$2:$AB$18)-$U372)^2+(_xlfn.XLOOKUP(EU$1,$Z$2:$Z$18,$AC$2:$AC$18-$V372)^2)))</f>
        <v/>
      </c>
      <c r="EV372" s="97" t="str" cm="1">
        <f t="array" ref="EV372">IF(OR(EV$1=0, $A372="", _xlfn.XLOOKUP(EV$1, $Z$2:$Z$18, $AD$2:$AD$18, "")=""),"",SQRT((_xlfn.XLOOKUP(EV$1,$Z$2:$Z$18,$AA$2:$AA$18)-$T372)^2+(_xlfn.XLOOKUP(EV$1,$Z$2:$Z$18,$AB$2:$AB$18)-$U372)^2+(_xlfn.XLOOKUP(EV$1,$Z$2:$Z$18,$AC$2:$AC$18-$V372)^2)))</f>
        <v/>
      </c>
      <c r="EW372" s="97" t="str" cm="1">
        <f t="array" ref="EW372">IF(OR(EW$1=0, $A372="", _xlfn.XLOOKUP(EW$1, $Z$2:$Z$18, $AD$2:$AD$18, "")=""),"",SQRT((_xlfn.XLOOKUP(EW$1,$Z$2:$Z$18,$AA$2:$AA$18)-$T372)^2+(_xlfn.XLOOKUP(EW$1,$Z$2:$Z$18,$AB$2:$AB$18)-$U372)^2+(_xlfn.XLOOKUP(EW$1,$Z$2:$Z$18,$AC$2:$AC$18-$V372)^2)))</f>
        <v/>
      </c>
      <c r="EX372" s="97" t="str" cm="1">
        <f t="array" ref="EX372">IF(OR(EX$1=0, $A372="", _xlfn.XLOOKUP(EX$1, $Z$2:$Z$18, $AD$2:$AD$18, "")=""),"",SQRT((_xlfn.XLOOKUP(EX$1,$Z$2:$Z$18,$AA$2:$AA$18)-$T372)^2+(_xlfn.XLOOKUP(EX$1,$Z$2:$Z$18,$AB$2:$AB$18)-$U372)^2+(_xlfn.XLOOKUP(EX$1,$Z$2:$Z$18,$AC$2:$AC$18-$V372)^2)))</f>
        <v/>
      </c>
      <c r="EY372" s="97" t="str" cm="1">
        <f t="array" ref="EY372">IF(OR(EY$1=0, $A372="", _xlfn.XLOOKUP(EY$1, $Z$2:$Z$18, $AD$2:$AD$18, "")=""),"",SQRT((_xlfn.XLOOKUP(EY$1,$Z$2:$Z$18,$AA$2:$AA$18)-$T372)^2+(_xlfn.XLOOKUP(EY$1,$Z$2:$Z$18,$AB$2:$AB$18)-$U372)^2+(_xlfn.XLOOKUP(EY$1,$Z$2:$Z$18,$AC$2:$AC$18-$V372)^2)))</f>
        <v/>
      </c>
      <c r="EZ372" s="98" t="str" cm="1">
        <f t="array" ref="EZ372">IF(OR(EZ$1=0, $A372="", _xlfn.XLOOKUP(EZ$1, $Z$2:$Z$18, $AD$2:$AD$18, "")=""),"",SQRT((_xlfn.XLOOKUP(EZ$1,$Z$2:$Z$18,$AA$2:$AA$18)-$T372)^2+(_xlfn.XLOOKUP(EZ$1,$Z$2:$Z$18,$AB$2:$AB$18)-$U372)^2+(_xlfn.XLOOKUP(EZ$1,$Z$2:$Z$18,$AC$2:$AC$18-$V372)^2)))</f>
        <v/>
      </c>
      <c r="FA372" s="146" t="str" cm="1">
        <f t="array" ref="FA372">IF(OR(FA$1=0, $A372="", _xlfn.XLOOKUP(FA$1, $Z$2:$Z$18, $AD$2:$AD$18, "")=""),"",SQRT((_xlfn.XLOOKUP(FA$1,$Z$2:$Z$18,$AA$2:$AA$18)-$T372)^2+(_xlfn.XLOOKUP(FA$1,$Z$2:$Z$18,$AB$2:$AB$18)-$U372)^2+(_xlfn.XLOOKUP(FA$1,$Z$2:$Z$18,$AC$2:$AC$18-$V372)^2)))</f>
        <v/>
      </c>
      <c r="FB372" s="96" t="str" cm="1">
        <f t="array" ref="FB372">IF(OR(FB$1=0, $A372="", _xlfn.XLOOKUP(FB$1, $Z$2:$Z$18, $AD$2:$AD$18, "")=""),"",SQRT((_xlfn.XLOOKUP(FB$1,$Z$2:$Z$18,$AA$2:$AA$18)-$T372)^2+(_xlfn.XLOOKUP(FB$1,$Z$2:$Z$18,$AB$2:$AB$18)-$U372)^2+(_xlfn.XLOOKUP(FB$1,$Z$2:$Z$18,$AC$2:$AC$18-$V372)^2)))</f>
        <v/>
      </c>
      <c r="FC372" s="96" t="str" cm="1">
        <f t="array" ref="FC372">IF(OR(FC$1=0, $A372="", _xlfn.XLOOKUP(FC$1, $Z$2:$Z$18, $AD$2:$AD$18, "")=""),"",SQRT((_xlfn.XLOOKUP(FC$1,$Z$2:$Z$18,$AA$2:$AA$18)-$T372)^2+(_xlfn.XLOOKUP(FC$1,$Z$2:$Z$18,$AB$2:$AB$18)-$U372)^2+(_xlfn.XLOOKUP(FC$1,$Z$2:$Z$18,$AC$2:$AC$18-$V372)^2)))</f>
        <v/>
      </c>
      <c r="FD372" s="96" t="str" cm="1">
        <f t="array" ref="FD372">IF(OR(FD$1=0, $A372="", _xlfn.XLOOKUP(FD$1, $Z$2:$Z$18, $AD$2:$AD$18, "")=""),"",SQRT((_xlfn.XLOOKUP(FD$1,$Z$2:$Z$18,$AA$2:$AA$18)-$T372)^2+(_xlfn.XLOOKUP(FD$1,$Z$2:$Z$18,$AB$2:$AB$18)-$U372)^2+(_xlfn.XLOOKUP(FD$1,$Z$2:$Z$18,$AC$2:$AC$18-$V372)^2)))</f>
        <v/>
      </c>
      <c r="FE372" s="96" t="str" cm="1">
        <f t="array" ref="FE372">IF(OR(FE$1=0, $A372="", _xlfn.XLOOKUP(FE$1, $Z$2:$Z$18, $AD$2:$AD$18, "")=""),"",SQRT((_xlfn.XLOOKUP(FE$1,$Z$2:$Z$18,$AA$2:$AA$18)-$T372)^2+(_xlfn.XLOOKUP(FE$1,$Z$2:$Z$18,$AB$2:$AB$18)-$U372)^2+(_xlfn.XLOOKUP(FE$1,$Z$2:$Z$18,$AC$2:$AC$18-$V372)^2)))</f>
        <v/>
      </c>
      <c r="FF372" s="96" t="str" cm="1">
        <f t="array" ref="FF372">IF(OR(FF$1=0, $A372="", _xlfn.XLOOKUP(FF$1, $Z$2:$Z$18, $AD$2:$AD$18, "")=""),"",SQRT((_xlfn.XLOOKUP(FF$1,$Z$2:$Z$18,$AA$2:$AA$18)-$T372)^2+(_xlfn.XLOOKUP(FF$1,$Z$2:$Z$18,$AB$2:$AB$18)-$U372)^2+(_xlfn.XLOOKUP(FF$1,$Z$2:$Z$18,$AC$2:$AC$18-$V372)^2)))</f>
        <v/>
      </c>
      <c r="FG372" s="96" t="str" cm="1">
        <f t="array" ref="FG372">IF(OR(FG$1=0, $A372="", _xlfn.XLOOKUP(FG$1, $Z$2:$Z$18, $AD$2:$AD$18, "")=""),"",SQRT((_xlfn.XLOOKUP(FG$1,$Z$2:$Z$18,$AA$2:$AA$18)-$T372)^2+(_xlfn.XLOOKUP(FG$1,$Z$2:$Z$18,$AB$2:$AB$18)-$U372)^2+(_xlfn.XLOOKUP(FG$1,$Z$2:$Z$18,$AC$2:$AC$18-$V372)^2)))</f>
        <v/>
      </c>
      <c r="FH372" s="96" t="str" cm="1">
        <f t="array" ref="FH372">IF(OR(FH$1=0, $A372="", _xlfn.XLOOKUP(FH$1, $Z$2:$Z$18, $AD$2:$AD$18, "")=""),"",SQRT((_xlfn.XLOOKUP(FH$1,$Z$2:$Z$18,$AA$2:$AA$18)-$T372)^2+(_xlfn.XLOOKUP(FH$1,$Z$2:$Z$18,$AB$2:$AB$18)-$U372)^2+(_xlfn.XLOOKUP(FH$1,$Z$2:$Z$18,$AC$2:$AC$18-$V372)^2)))</f>
        <v/>
      </c>
      <c r="FI372" s="97" t="str" cm="1">
        <f t="array" ref="FI372">IF(OR(FI$1=0, $A372="", _xlfn.XLOOKUP(FI$1, $Z$2:$Z$18, $AD$2:$AD$18, "")=""),"",SQRT((_xlfn.XLOOKUP(FI$1,$Z$2:$Z$18,$AA$2:$AA$18)-$T372)^2+(_xlfn.XLOOKUP(FI$1,$Z$2:$Z$18,$AB$2:$AB$18)-$U372)^2+(_xlfn.XLOOKUP(FI$1,$Z$2:$Z$18,$AC$2:$AC$18-$V372)^2)))</f>
        <v/>
      </c>
      <c r="FJ372" s="97" t="str" cm="1">
        <f t="array" ref="FJ372">IF(OR(FJ$1=0, $A372="", _xlfn.XLOOKUP(FJ$1, $Z$2:$Z$18, $AD$2:$AD$18, "")=""),"",SQRT((_xlfn.XLOOKUP(FJ$1,$Z$2:$Z$18,$AA$2:$AA$18)-$T372)^2+(_xlfn.XLOOKUP(FJ$1,$Z$2:$Z$18,$AB$2:$AB$18)-$U372)^2+(_xlfn.XLOOKUP(FJ$1,$Z$2:$Z$18,$AC$2:$AC$18-$V372)^2)))</f>
        <v/>
      </c>
      <c r="FK372" s="97" t="str" cm="1">
        <f t="array" ref="FK372">IF(OR(FK$1=0, $A372="", _xlfn.XLOOKUP(FK$1, $Z$2:$Z$18, $AD$2:$AD$18, "")=""),"",SQRT((_xlfn.XLOOKUP(FK$1,$Z$2:$Z$18,$AA$2:$AA$18)-$T372)^2+(_xlfn.XLOOKUP(FK$1,$Z$2:$Z$18,$AB$2:$AB$18)-$U372)^2+(_xlfn.XLOOKUP(FK$1,$Z$2:$Z$18,$AC$2:$AC$18-$V372)^2)))</f>
        <v/>
      </c>
      <c r="FL372" s="97" t="str" cm="1">
        <f t="array" ref="FL372">IF(OR(FL$1=0, $A372="", _xlfn.XLOOKUP(FL$1, $Z$2:$Z$18, $AD$2:$AD$18, "")=""),"",SQRT((_xlfn.XLOOKUP(FL$1,$Z$2:$Z$18,$AA$2:$AA$18)-$T372)^2+(_xlfn.XLOOKUP(FL$1,$Z$2:$Z$18,$AB$2:$AB$18)-$U372)^2+(_xlfn.XLOOKUP(FL$1,$Z$2:$Z$18,$AC$2:$AC$18-$V372)^2)))</f>
        <v/>
      </c>
      <c r="FM372" s="97" t="str" cm="1">
        <f t="array" ref="FM372">IF(OR(FM$1=0, $A372="", _xlfn.XLOOKUP(FM$1, $Z$2:$Z$18, $AD$2:$AD$18, "")=""),"",SQRT((_xlfn.XLOOKUP(FM$1,$Z$2:$Z$18,$AA$2:$AA$18)-$T372)^2+(_xlfn.XLOOKUP(FM$1,$Z$2:$Z$18,$AB$2:$AB$18)-$U372)^2+(_xlfn.XLOOKUP(FM$1,$Z$2:$Z$18,$AC$2:$AC$18-$V372)^2)))</f>
        <v/>
      </c>
      <c r="FN372" s="97" t="str" cm="1">
        <f t="array" ref="FN372">IF(OR(FN$1=0, $A372="", _xlfn.XLOOKUP(FN$1, $Z$2:$Z$18, $AD$2:$AD$18, "")=""),"",SQRT((_xlfn.XLOOKUP(FN$1,$Z$2:$Z$18,$AA$2:$AA$18)-$T372)^2+(_xlfn.XLOOKUP(FN$1,$Z$2:$Z$18,$AB$2:$AB$18)-$U372)^2+(_xlfn.XLOOKUP(FN$1,$Z$2:$Z$18,$AC$2:$AC$18-$V372)^2)))</f>
        <v/>
      </c>
      <c r="FO372" s="98" t="str" cm="1">
        <f t="array" ref="FO372">IF(OR(FO$1=0, $A372="", _xlfn.XLOOKUP(FO$1, $Z$2:$Z$18, $AD$2:$AD$18, "")=""),"",SQRT((_xlfn.XLOOKUP(FO$1,$Z$2:$Z$18,$AA$2:$AA$18)-$T372)^2+(_xlfn.XLOOKUP(FO$1,$Z$2:$Z$18,$AB$2:$AB$18)-$U372)^2+(_xlfn.XLOOKUP(FO$1,$Z$2:$Z$18,$AC$2:$AC$18-$V372)^2)))</f>
        <v/>
      </c>
      <c r="FP372" s="99"/>
      <c r="FQ372" s="99"/>
      <c r="FR372" s="100">
        <f t="shared" si="135"/>
        <v>0</v>
      </c>
      <c r="FS372" s="109">
        <f t="shared" si="136"/>
        <v>0</v>
      </c>
      <c r="FT372" s="109">
        <f t="shared" si="137"/>
        <v>0</v>
      </c>
      <c r="FU372" s="109">
        <f t="shared" si="138"/>
        <v>0</v>
      </c>
      <c r="FV372" s="109">
        <f t="shared" si="139"/>
        <v>0</v>
      </c>
      <c r="FW372" s="109">
        <f t="shared" si="140"/>
        <v>0</v>
      </c>
      <c r="FX372" s="109">
        <f t="shared" si="141"/>
        <v>0</v>
      </c>
      <c r="FY372" s="109">
        <f t="shared" si="142"/>
        <v>0</v>
      </c>
      <c r="FZ372" s="110">
        <f t="shared" si="143"/>
        <v>0</v>
      </c>
      <c r="GA372" s="110">
        <f t="shared" si="144"/>
        <v>0</v>
      </c>
      <c r="GB372" s="110">
        <f t="shared" si="145"/>
        <v>0</v>
      </c>
      <c r="GC372" s="110">
        <f t="shared" si="146"/>
        <v>0</v>
      </c>
      <c r="GD372" s="110">
        <f t="shared" si="147"/>
        <v>0</v>
      </c>
      <c r="GE372" s="110">
        <f t="shared" si="148"/>
        <v>0</v>
      </c>
      <c r="GF372" s="111">
        <f t="shared" si="149"/>
        <v>0</v>
      </c>
      <c r="GG372" s="100">
        <f t="shared" si="150"/>
        <v>0</v>
      </c>
      <c r="GH372" s="109">
        <f t="shared" si="151"/>
        <v>0</v>
      </c>
      <c r="GI372" s="109">
        <f t="shared" si="152"/>
        <v>0</v>
      </c>
      <c r="GJ372" s="109">
        <f t="shared" si="153"/>
        <v>0</v>
      </c>
      <c r="GK372" s="109">
        <f t="shared" si="154"/>
        <v>0</v>
      </c>
      <c r="GL372" s="109">
        <f t="shared" si="155"/>
        <v>0</v>
      </c>
      <c r="GM372" s="109">
        <f t="shared" si="156"/>
        <v>0</v>
      </c>
      <c r="GN372" s="109">
        <f t="shared" si="157"/>
        <v>0</v>
      </c>
      <c r="GO372" s="110">
        <f t="shared" si="158"/>
        <v>0</v>
      </c>
      <c r="GP372" s="110">
        <f t="shared" si="159"/>
        <v>0</v>
      </c>
      <c r="GQ372" s="110">
        <f t="shared" si="160"/>
        <v>0</v>
      </c>
      <c r="GR372" s="110">
        <f t="shared" si="161"/>
        <v>0</v>
      </c>
      <c r="GS372" s="110">
        <f t="shared" si="162"/>
        <v>0</v>
      </c>
      <c r="GT372" s="110">
        <f t="shared" si="163"/>
        <v>0</v>
      </c>
      <c r="GU372" s="111">
        <f t="shared" si="164"/>
        <v>0</v>
      </c>
      <c r="GX372" s="151" cm="1">
        <f t="array" ref="GX372">_xlfn.IFS(GX$1= 0,"", NOT(ISBLANK(CA372)), 0, ISBLANK(CA372), $Q372-$S372+FR372-AU372-DG372)</f>
        <v>0</v>
      </c>
      <c r="GY372" s="152" cm="1">
        <f t="array" ref="GY372">_xlfn.IFS(GY$1= 0,"", NOT(ISBLANK(CB372)), 0, ISBLANK(CB372), $Q372-$S372+FS372-AV372-DH372)</f>
        <v>0</v>
      </c>
      <c r="GZ372" s="152" cm="1">
        <f t="array" ref="GZ372">_xlfn.IFS(GZ$1= 0,"", NOT(ISBLANK(CC372)), 0, ISBLANK(CC372), $Q372-$S372+FT372-AW372-DI372)</f>
        <v>0</v>
      </c>
      <c r="HA372" s="152" cm="1">
        <f t="array" ref="HA372">_xlfn.IFS(HA$1= 0,"", NOT(ISBLANK(CD372)), 0, ISBLANK(CD372), $Q372-$S372+FU372-AX372-DJ372)</f>
        <v>0</v>
      </c>
      <c r="HB372" s="152" cm="1">
        <f t="array" ref="HB372">_xlfn.IFS(HB$1= 0,"", NOT(ISBLANK(CE372)), 0, ISBLANK(CE372), $Q372-$S372+FV372-AY372-DK372)</f>
        <v>0</v>
      </c>
      <c r="HC372" s="152" cm="1">
        <f t="array" ref="HC372">_xlfn.IFS(HC$1= 0,"", NOT(ISBLANK(CF372)), 0, ISBLANK(CF372), $Q372-$S372+FW372-AZ372-DL372)</f>
        <v>0</v>
      </c>
      <c r="HD372" s="152" cm="1">
        <f t="array" ref="HD372">_xlfn.IFS(HD$1= 0,"", NOT(ISBLANK(CG372)), 0, ISBLANK(CG372), $Q372-$S372+FX372-BA372-DM372)</f>
        <v>0</v>
      </c>
      <c r="HE372" s="152" t="str" cm="1">
        <f t="array" ref="HE372">_xlfn.IFS(HE$1= 0,"", NOT(ISBLANK(CH372)), 0, ISBLANK(CH372), $Q372-$S372+FY372-BB372-DN372)</f>
        <v/>
      </c>
      <c r="HF372" s="152" t="str" cm="1">
        <f t="array" ref="HF372">_xlfn.IFS(HF$1= 0,"", NOT(ISBLANK(CI372)), 0, ISBLANK(CI372), $Q372-$S372+FZ372-BC372-DO372)</f>
        <v/>
      </c>
      <c r="HG372" s="152" t="str" cm="1">
        <f t="array" ref="HG372">_xlfn.IFS(HG$1= 0,"", NOT(ISBLANK(CJ372)), 0, ISBLANK(CJ372), $Q372-$S372+GA372-BD372-DP372)</f>
        <v/>
      </c>
      <c r="HH372" s="152" t="str" cm="1">
        <f t="array" ref="HH372">_xlfn.IFS(HH$1= 0,"", NOT(ISBLANK(CK372)), 0, ISBLANK(CK372), $Q372-$S372+GB372-BE372-DQ372)</f>
        <v/>
      </c>
      <c r="HI372" s="152" t="str" cm="1">
        <f t="array" ref="HI372">_xlfn.IFS(HI$1= 0,"", NOT(ISBLANK(CL372)), 0, ISBLANK(CL372), $Q372-$S372+GC372-BF372-DR372)</f>
        <v/>
      </c>
      <c r="HJ372" s="152" t="str" cm="1">
        <f t="array" ref="HJ372">_xlfn.IFS(HJ$1= 0,"", NOT(ISBLANK(CM372)), 0, ISBLANK(CM372), $Q372-$S372+GD372-BG372-DS372)</f>
        <v/>
      </c>
      <c r="HK372" s="152" t="str" cm="1">
        <f t="array" ref="HK372">_xlfn.IFS(HK$1= 0,"", NOT(ISBLANK(CN372)), 0, ISBLANK(CN372), $Q372-$S372+GE372-BH372-DT372)</f>
        <v/>
      </c>
      <c r="HL372" s="153" t="str" cm="1">
        <f t="array" ref="HL372">_xlfn.IFS(HL$1= 0,"", NOT(ISBLANK(CO372)), 0, ISBLANK(CO372), $Q372-$S372+GF372-BI372-DU372)</f>
        <v/>
      </c>
      <c r="HM372" s="153" t="str" cm="1">
        <f t="array" ref="HM372">_xlfn.IFS(HM$1= 0,"", NOT(ISBLANK(DE372)), 0, ISBLANK(DE372), $Q372-$S372+IC372-BY372-#REF!)</f>
        <v/>
      </c>
      <c r="HN372" s="153" t="e" cm="1">
        <f t="array" ref="HN372">_xlfn.IFS(HN$1= 0,"", NOT(ISBLANK(DF372)), 0, ISBLANK(DF372), $Q372-$S372+ID372-BZ372-#REF!)</f>
        <v>#REF!</v>
      </c>
      <c r="HO372" s="153" t="e" cm="1">
        <f t="array" ref="HO372">_xlfn.IFS(HO$1= 0,"", NOT(ISBLANK(DG372)), 0, ISBLANK(DG372), $Q372-$S372+IE372-CA372-#REF!)</f>
        <v>#VALUE!</v>
      </c>
      <c r="HP372" s="153" t="e" cm="1">
        <f t="array" ref="HP372">_xlfn.IFS(HP$1= 0,"", NOT(ISBLANK(DH372)), 0, ISBLANK(DH372), $Q372-$S372+IF372-CB372-#REF!)</f>
        <v>#REF!</v>
      </c>
      <c r="HQ372" s="153" t="e" cm="1">
        <f t="array" ref="HQ372">_xlfn.IFS(HQ$1= 0,"", NOT(ISBLANK(DI372)), 0, ISBLANK(DI372), $Q372-$S372+IG372-CC372-#REF!)</f>
        <v>#REF!</v>
      </c>
      <c r="HR372" s="153" cm="1">
        <f t="array" ref="HR372">_xlfn.IFS(HR$1= 0,"", NOT(ISBLANK(DJ372)), 0, ISBLANK(DJ372), $Q372-$S372+IH372-CD372-EK372)</f>
        <v>0</v>
      </c>
      <c r="HS372" s="153" t="e" cm="1">
        <f t="array" ref="HS372">_xlfn.IFS(HS$1= 0,"", NOT(ISBLANK(DK372)), 0, ISBLANK(DK372), $Q372-$S372+II372-CE372-EL372)</f>
        <v>#VALUE!</v>
      </c>
      <c r="HT372" s="153" t="e" cm="1">
        <f t="array" ref="HT372">_xlfn.IFS(HT$1= 0,"", NOT(ISBLANK(DL372)), 0, ISBLANK(DL372), $Q372-$S372+GV372-CF372-EM372)</f>
        <v>#VALUE!</v>
      </c>
      <c r="HU372" s="153" t="e" cm="1">
        <f t="array" ref="HU372">_xlfn.IFS(HU$1= 0,"", NOT(ISBLANK(DM372)), 0, ISBLANK(DM372), $Q372-$S372+GW372-CG372-EN372)</f>
        <v>#VALUE!</v>
      </c>
      <c r="HV372" s="153" t="str" cm="1">
        <f t="array" ref="HV372">_xlfn.IFS(HV$1= 0,"", NOT(ISBLANK(DN372)), 0, ISBLANK(DN372), $Q372-$S372+GX372-CH372-EO372)</f>
        <v/>
      </c>
      <c r="HW372" s="153" t="str" cm="1">
        <f t="array" ref="HW372">_xlfn.IFS(HW$1= 0,"", NOT(ISBLANK(DO372)), 0, ISBLANK(DO372), $Q372-$S372+GY372-CI372-EP372)</f>
        <v/>
      </c>
      <c r="HX372" s="153" t="str" cm="1">
        <f t="array" ref="HX372">_xlfn.IFS(HX$1= 0,"", NOT(ISBLANK(DP372)), 0, ISBLANK(DP372), $Q372-$S372+GZ372-CJ372-EQ372)</f>
        <v/>
      </c>
      <c r="HY372" s="153" t="str" cm="1">
        <f t="array" ref="HY372">_xlfn.IFS(HY$1= 0,"", NOT(ISBLANK(DQ372)), 0, ISBLANK(DQ372), $Q372-$S372+HA372-CK372-ER372)</f>
        <v/>
      </c>
      <c r="HZ372" s="153" t="str" cm="1">
        <f t="array" ref="HZ372">_xlfn.IFS(HZ$1= 0,"", NOT(ISBLANK(DR372)), 0, ISBLANK(DR372), $Q372-$S372+HB372-CL372-ES372)</f>
        <v/>
      </c>
      <c r="IA372" s="153" t="str" cm="1">
        <f t="array" ref="IA372">_xlfn.IFS(IA$1= 0,"", NOT(ISBLANK(DS372)), 0, ISBLANK(DS372), $Q372-$S372+HC372-CM372-ET372)</f>
        <v/>
      </c>
    </row>
    <row r="373" spans="1:235" ht="16.5" x14ac:dyDescent="0.3">
      <c r="A373" s="144"/>
      <c r="B373" s="106"/>
      <c r="C373" s="106"/>
      <c r="D373" s="107"/>
      <c r="E373" s="131"/>
      <c r="F373" s="137"/>
      <c r="G373" s="2"/>
      <c r="H373" s="2"/>
      <c r="I373" s="2"/>
      <c r="J373" s="2"/>
      <c r="K373" s="2"/>
      <c r="L373" s="2"/>
      <c r="M373" s="140"/>
      <c r="N373" s="137"/>
      <c r="O373" s="138"/>
      <c r="P373" s="133"/>
      <c r="Q373" s="94">
        <f t="shared" si="133"/>
        <v>0</v>
      </c>
      <c r="R373" s="1"/>
      <c r="S373" s="1"/>
      <c r="T373" s="2"/>
      <c r="U373" s="2"/>
      <c r="V373" s="82">
        <f t="shared" si="134"/>
        <v>0</v>
      </c>
      <c r="W373" s="121"/>
      <c r="X373" s="108"/>
      <c r="AU373" s="105"/>
      <c r="AV373" s="105"/>
      <c r="AW373" s="105"/>
      <c r="AX373" s="105"/>
      <c r="AY373" s="105"/>
      <c r="AZ373" s="105"/>
      <c r="BA373" s="105"/>
      <c r="BB373" s="105"/>
      <c r="BC373" s="105"/>
      <c r="BD373" s="105"/>
      <c r="BE373" s="105"/>
      <c r="BF373" s="105"/>
      <c r="BG373" s="105"/>
      <c r="BH373" s="105"/>
      <c r="BI373" s="105"/>
      <c r="BJ373" s="105"/>
      <c r="BK373" s="105"/>
      <c r="BL373" s="105"/>
      <c r="BM373" s="105"/>
      <c r="BN373" s="105"/>
      <c r="BO373" s="105"/>
      <c r="BP373" s="105"/>
      <c r="BQ373" s="105"/>
      <c r="BR373" s="105"/>
      <c r="BS373" s="105"/>
      <c r="BT373" s="105"/>
      <c r="BU373" s="105"/>
      <c r="BV373" s="105"/>
      <c r="BW373" s="105"/>
      <c r="BX373" s="105"/>
      <c r="BZ373" s="99"/>
      <c r="CA373" s="105" t="s">
        <v>32</v>
      </c>
      <c r="CB373" s="105"/>
      <c r="CC373" s="105"/>
      <c r="CD373" s="105"/>
      <c r="CE373" s="105"/>
      <c r="CF373" s="105"/>
      <c r="CG373" s="105"/>
      <c r="CH373" s="105"/>
      <c r="CI373" s="105"/>
      <c r="CJ373" s="105"/>
      <c r="CK373" s="105"/>
      <c r="CL373" s="105"/>
      <c r="CM373" s="105"/>
      <c r="CN373" s="105"/>
      <c r="CO373" s="105"/>
      <c r="CP373" s="105" t="s">
        <v>32</v>
      </c>
      <c r="CQ373" s="105"/>
      <c r="CR373" s="105"/>
      <c r="CS373" s="105"/>
      <c r="CT373" s="105"/>
      <c r="CU373" s="105"/>
      <c r="CV373" s="105"/>
      <c r="CW373" s="105"/>
      <c r="CX373" s="105"/>
      <c r="CY373" s="105"/>
      <c r="CZ373" s="105"/>
      <c r="DA373" s="105"/>
      <c r="DB373" s="105"/>
      <c r="DC373" s="105"/>
      <c r="DD373" s="105"/>
      <c r="DE373" s="99"/>
      <c r="DF373" s="99"/>
      <c r="DG373" s="105"/>
      <c r="DH373" s="105"/>
      <c r="DI373" s="105"/>
      <c r="DJ373" s="105"/>
      <c r="DK373" s="105"/>
      <c r="DL373" s="105"/>
      <c r="DM373" s="105"/>
      <c r="DN373" s="105"/>
      <c r="DO373" s="105"/>
      <c r="DP373" s="105"/>
      <c r="DQ373" s="105"/>
      <c r="DR373" s="105"/>
      <c r="DS373" s="105"/>
      <c r="DT373" s="105"/>
      <c r="DU373" s="105"/>
      <c r="DV373" s="105"/>
      <c r="DW373" s="105"/>
      <c r="DX373" s="105"/>
      <c r="DY373" s="105"/>
      <c r="DZ373" s="105"/>
      <c r="EA373" s="105"/>
      <c r="EB373" s="105"/>
      <c r="EC373" s="105"/>
      <c r="ED373" s="105"/>
      <c r="EE373" s="105"/>
      <c r="EF373" s="105"/>
      <c r="EG373" s="105"/>
      <c r="EH373" s="105"/>
      <c r="EI373" s="105"/>
      <c r="EJ373" s="105"/>
      <c r="EL373" s="146" t="str" cm="1">
        <f t="array" ref="EL373">IF(OR(EL$1=0, $A373="", _xlfn.XLOOKUP(EL$1, $Z$2:$Z$18, $AD$2:$AD$18, "")=""),"",SQRT((_xlfn.XLOOKUP(EL$1,$Z$2:$Z$18,$AA$2:$AA$18)-$T373)^2+(_xlfn.XLOOKUP(EL$1,$Z$2:$Z$18,$AB$2:$AB$18)-$U373)^2+(_xlfn.XLOOKUP(EL$1,$Z$2:$Z$18,$AC$2:$AC$18-$V373)^2)))</f>
        <v/>
      </c>
      <c r="EM373" s="96" t="str" cm="1">
        <f t="array" ref="EM373">IF(OR(EM$1=0, $A373="", _xlfn.XLOOKUP(EM$1, $Z$2:$Z$18, $AD$2:$AD$18, "")=""),"",SQRT((_xlfn.XLOOKUP(EM$1,$Z$2:$Z$18,$AA$2:$AA$18)-$T373)^2+(_xlfn.XLOOKUP(EM$1,$Z$2:$Z$18,$AB$2:$AB$18)-$U373)^2+(_xlfn.XLOOKUP(EM$1,$Z$2:$Z$18,$AC$2:$AC$18-$V373)^2)))</f>
        <v/>
      </c>
      <c r="EN373" s="96" t="str" cm="1">
        <f t="array" ref="EN373">IF(OR(EN$1=0, $A373="", _xlfn.XLOOKUP(EN$1, $Z$2:$Z$18, $AD$2:$AD$18, "")=""),"",SQRT((_xlfn.XLOOKUP(EN$1,$Z$2:$Z$18,$AA$2:$AA$18)-$T373)^2+(_xlfn.XLOOKUP(EN$1,$Z$2:$Z$18,$AB$2:$AB$18)-$U373)^2+(_xlfn.XLOOKUP(EN$1,$Z$2:$Z$18,$AC$2:$AC$18-$V373)^2)))</f>
        <v/>
      </c>
      <c r="EO373" s="96" t="str" cm="1">
        <f t="array" ref="EO373">IF(OR(EO$1=0, $A373="", _xlfn.XLOOKUP(EO$1, $Z$2:$Z$18, $AD$2:$AD$18, "")=""),"",SQRT((_xlfn.XLOOKUP(EO$1,$Z$2:$Z$18,$AA$2:$AA$18)-$T373)^2+(_xlfn.XLOOKUP(EO$1,$Z$2:$Z$18,$AB$2:$AB$18)-$U373)^2+(_xlfn.XLOOKUP(EO$1,$Z$2:$Z$18,$AC$2:$AC$18-$V373)^2)))</f>
        <v/>
      </c>
      <c r="EP373" s="96" t="str" cm="1">
        <f t="array" ref="EP373">IF(OR(EP$1=0, $A373="", _xlfn.XLOOKUP(EP$1, $Z$2:$Z$18, $AD$2:$AD$18, "")=""),"",SQRT((_xlfn.XLOOKUP(EP$1,$Z$2:$Z$18,$AA$2:$AA$18)-$T373)^2+(_xlfn.XLOOKUP(EP$1,$Z$2:$Z$18,$AB$2:$AB$18)-$U373)^2+(_xlfn.XLOOKUP(EP$1,$Z$2:$Z$18,$AC$2:$AC$18-$V373)^2)))</f>
        <v/>
      </c>
      <c r="EQ373" s="96" t="str" cm="1">
        <f t="array" ref="EQ373">IF(OR(EQ$1=0, $A373="", _xlfn.XLOOKUP(EQ$1, $Z$2:$Z$18, $AD$2:$AD$18, "")=""),"",SQRT((_xlfn.XLOOKUP(EQ$1,$Z$2:$Z$18,$AA$2:$AA$18)-$T373)^2+(_xlfn.XLOOKUP(EQ$1,$Z$2:$Z$18,$AB$2:$AB$18)-$U373)^2+(_xlfn.XLOOKUP(EQ$1,$Z$2:$Z$18,$AC$2:$AC$18-$V373)^2)))</f>
        <v/>
      </c>
      <c r="ER373" s="96" t="str" cm="1">
        <f t="array" ref="ER373">IF(OR(ER$1=0, $A373="", _xlfn.XLOOKUP(ER$1, $Z$2:$Z$18, $AD$2:$AD$18, "")=""),"",SQRT((_xlfn.XLOOKUP(ER$1,$Z$2:$Z$18,$AA$2:$AA$18)-$T373)^2+(_xlfn.XLOOKUP(ER$1,$Z$2:$Z$18,$AB$2:$AB$18)-$U373)^2+(_xlfn.XLOOKUP(ER$1,$Z$2:$Z$18,$AC$2:$AC$18-$V373)^2)))</f>
        <v/>
      </c>
      <c r="ES373" s="96" t="str" cm="1">
        <f t="array" ref="ES373">IF(OR(ES$1=0, $A373="", _xlfn.XLOOKUP(ES$1, $Z$2:$Z$18, $AD$2:$AD$18, "")=""),"",SQRT((_xlfn.XLOOKUP(ES$1,$Z$2:$Z$18,$AA$2:$AA$18)-$T373)^2+(_xlfn.XLOOKUP(ES$1,$Z$2:$Z$18,$AB$2:$AB$18)-$U373)^2+(_xlfn.XLOOKUP(ES$1,$Z$2:$Z$18,$AC$2:$AC$18-$V373)^2)))</f>
        <v/>
      </c>
      <c r="ET373" s="97" t="str" cm="1">
        <f t="array" ref="ET373">IF(OR(ET$1=0, $A373="", _xlfn.XLOOKUP(ET$1, $Z$2:$Z$18, $AD$2:$AD$18, "")=""),"",SQRT((_xlfn.XLOOKUP(ET$1,$Z$2:$Z$18,$AA$2:$AA$18)-$T373)^2+(_xlfn.XLOOKUP(ET$1,$Z$2:$Z$18,$AB$2:$AB$18)-$U373)^2+(_xlfn.XLOOKUP(ET$1,$Z$2:$Z$18,$AC$2:$AC$18-$V373)^2)))</f>
        <v/>
      </c>
      <c r="EU373" s="97" t="str" cm="1">
        <f t="array" ref="EU373">IF(OR(EU$1=0, $A373="", _xlfn.XLOOKUP(EU$1, $Z$2:$Z$18, $AD$2:$AD$18, "")=""),"",SQRT((_xlfn.XLOOKUP(EU$1,$Z$2:$Z$18,$AA$2:$AA$18)-$T373)^2+(_xlfn.XLOOKUP(EU$1,$Z$2:$Z$18,$AB$2:$AB$18)-$U373)^2+(_xlfn.XLOOKUP(EU$1,$Z$2:$Z$18,$AC$2:$AC$18-$V373)^2)))</f>
        <v/>
      </c>
      <c r="EV373" s="97" t="str" cm="1">
        <f t="array" ref="EV373">IF(OR(EV$1=0, $A373="", _xlfn.XLOOKUP(EV$1, $Z$2:$Z$18, $AD$2:$AD$18, "")=""),"",SQRT((_xlfn.XLOOKUP(EV$1,$Z$2:$Z$18,$AA$2:$AA$18)-$T373)^2+(_xlfn.XLOOKUP(EV$1,$Z$2:$Z$18,$AB$2:$AB$18)-$U373)^2+(_xlfn.XLOOKUP(EV$1,$Z$2:$Z$18,$AC$2:$AC$18-$V373)^2)))</f>
        <v/>
      </c>
      <c r="EW373" s="97" t="str" cm="1">
        <f t="array" ref="EW373">IF(OR(EW$1=0, $A373="", _xlfn.XLOOKUP(EW$1, $Z$2:$Z$18, $AD$2:$AD$18, "")=""),"",SQRT((_xlfn.XLOOKUP(EW$1,$Z$2:$Z$18,$AA$2:$AA$18)-$T373)^2+(_xlfn.XLOOKUP(EW$1,$Z$2:$Z$18,$AB$2:$AB$18)-$U373)^2+(_xlfn.XLOOKUP(EW$1,$Z$2:$Z$18,$AC$2:$AC$18-$V373)^2)))</f>
        <v/>
      </c>
      <c r="EX373" s="97" t="str" cm="1">
        <f t="array" ref="EX373">IF(OR(EX$1=0, $A373="", _xlfn.XLOOKUP(EX$1, $Z$2:$Z$18, $AD$2:$AD$18, "")=""),"",SQRT((_xlfn.XLOOKUP(EX$1,$Z$2:$Z$18,$AA$2:$AA$18)-$T373)^2+(_xlfn.XLOOKUP(EX$1,$Z$2:$Z$18,$AB$2:$AB$18)-$U373)^2+(_xlfn.XLOOKUP(EX$1,$Z$2:$Z$18,$AC$2:$AC$18-$V373)^2)))</f>
        <v/>
      </c>
      <c r="EY373" s="97" t="str" cm="1">
        <f t="array" ref="EY373">IF(OR(EY$1=0, $A373="", _xlfn.XLOOKUP(EY$1, $Z$2:$Z$18, $AD$2:$AD$18, "")=""),"",SQRT((_xlfn.XLOOKUP(EY$1,$Z$2:$Z$18,$AA$2:$AA$18)-$T373)^2+(_xlfn.XLOOKUP(EY$1,$Z$2:$Z$18,$AB$2:$AB$18)-$U373)^2+(_xlfn.XLOOKUP(EY$1,$Z$2:$Z$18,$AC$2:$AC$18-$V373)^2)))</f>
        <v/>
      </c>
      <c r="EZ373" s="98" t="str" cm="1">
        <f t="array" ref="EZ373">IF(OR(EZ$1=0, $A373="", _xlfn.XLOOKUP(EZ$1, $Z$2:$Z$18, $AD$2:$AD$18, "")=""),"",SQRT((_xlfn.XLOOKUP(EZ$1,$Z$2:$Z$18,$AA$2:$AA$18)-$T373)^2+(_xlfn.XLOOKUP(EZ$1,$Z$2:$Z$18,$AB$2:$AB$18)-$U373)^2+(_xlfn.XLOOKUP(EZ$1,$Z$2:$Z$18,$AC$2:$AC$18-$V373)^2)))</f>
        <v/>
      </c>
      <c r="FA373" s="146" t="str" cm="1">
        <f t="array" ref="FA373">IF(OR(FA$1=0, $A373="", _xlfn.XLOOKUP(FA$1, $Z$2:$Z$18, $AD$2:$AD$18, "")=""),"",SQRT((_xlfn.XLOOKUP(FA$1,$Z$2:$Z$18,$AA$2:$AA$18)-$T373)^2+(_xlfn.XLOOKUP(FA$1,$Z$2:$Z$18,$AB$2:$AB$18)-$U373)^2+(_xlfn.XLOOKUP(FA$1,$Z$2:$Z$18,$AC$2:$AC$18-$V373)^2)))</f>
        <v/>
      </c>
      <c r="FB373" s="96" t="str" cm="1">
        <f t="array" ref="FB373">IF(OR(FB$1=0, $A373="", _xlfn.XLOOKUP(FB$1, $Z$2:$Z$18, $AD$2:$AD$18, "")=""),"",SQRT((_xlfn.XLOOKUP(FB$1,$Z$2:$Z$18,$AA$2:$AA$18)-$T373)^2+(_xlfn.XLOOKUP(FB$1,$Z$2:$Z$18,$AB$2:$AB$18)-$U373)^2+(_xlfn.XLOOKUP(FB$1,$Z$2:$Z$18,$AC$2:$AC$18-$V373)^2)))</f>
        <v/>
      </c>
      <c r="FC373" s="96" t="str" cm="1">
        <f t="array" ref="FC373">IF(OR(FC$1=0, $A373="", _xlfn.XLOOKUP(FC$1, $Z$2:$Z$18, $AD$2:$AD$18, "")=""),"",SQRT((_xlfn.XLOOKUP(FC$1,$Z$2:$Z$18,$AA$2:$AA$18)-$T373)^2+(_xlfn.XLOOKUP(FC$1,$Z$2:$Z$18,$AB$2:$AB$18)-$U373)^2+(_xlfn.XLOOKUP(FC$1,$Z$2:$Z$18,$AC$2:$AC$18-$V373)^2)))</f>
        <v/>
      </c>
      <c r="FD373" s="96" t="str" cm="1">
        <f t="array" ref="FD373">IF(OR(FD$1=0, $A373="", _xlfn.XLOOKUP(FD$1, $Z$2:$Z$18, $AD$2:$AD$18, "")=""),"",SQRT((_xlfn.XLOOKUP(FD$1,$Z$2:$Z$18,$AA$2:$AA$18)-$T373)^2+(_xlfn.XLOOKUP(FD$1,$Z$2:$Z$18,$AB$2:$AB$18)-$U373)^2+(_xlfn.XLOOKUP(FD$1,$Z$2:$Z$18,$AC$2:$AC$18-$V373)^2)))</f>
        <v/>
      </c>
      <c r="FE373" s="96" t="str" cm="1">
        <f t="array" ref="FE373">IF(OR(FE$1=0, $A373="", _xlfn.XLOOKUP(FE$1, $Z$2:$Z$18, $AD$2:$AD$18, "")=""),"",SQRT((_xlfn.XLOOKUP(FE$1,$Z$2:$Z$18,$AA$2:$AA$18)-$T373)^2+(_xlfn.XLOOKUP(FE$1,$Z$2:$Z$18,$AB$2:$AB$18)-$U373)^2+(_xlfn.XLOOKUP(FE$1,$Z$2:$Z$18,$AC$2:$AC$18-$V373)^2)))</f>
        <v/>
      </c>
      <c r="FF373" s="96" t="str" cm="1">
        <f t="array" ref="FF373">IF(OR(FF$1=0, $A373="", _xlfn.XLOOKUP(FF$1, $Z$2:$Z$18, $AD$2:$AD$18, "")=""),"",SQRT((_xlfn.XLOOKUP(FF$1,$Z$2:$Z$18,$AA$2:$AA$18)-$T373)^2+(_xlfn.XLOOKUP(FF$1,$Z$2:$Z$18,$AB$2:$AB$18)-$U373)^2+(_xlfn.XLOOKUP(FF$1,$Z$2:$Z$18,$AC$2:$AC$18-$V373)^2)))</f>
        <v/>
      </c>
      <c r="FG373" s="96" t="str" cm="1">
        <f t="array" ref="FG373">IF(OR(FG$1=0, $A373="", _xlfn.XLOOKUP(FG$1, $Z$2:$Z$18, $AD$2:$AD$18, "")=""),"",SQRT((_xlfn.XLOOKUP(FG$1,$Z$2:$Z$18,$AA$2:$AA$18)-$T373)^2+(_xlfn.XLOOKUP(FG$1,$Z$2:$Z$18,$AB$2:$AB$18)-$U373)^2+(_xlfn.XLOOKUP(FG$1,$Z$2:$Z$18,$AC$2:$AC$18-$V373)^2)))</f>
        <v/>
      </c>
      <c r="FH373" s="96" t="str" cm="1">
        <f t="array" ref="FH373">IF(OR(FH$1=0, $A373="", _xlfn.XLOOKUP(FH$1, $Z$2:$Z$18, $AD$2:$AD$18, "")=""),"",SQRT((_xlfn.XLOOKUP(FH$1,$Z$2:$Z$18,$AA$2:$AA$18)-$T373)^2+(_xlfn.XLOOKUP(FH$1,$Z$2:$Z$18,$AB$2:$AB$18)-$U373)^2+(_xlfn.XLOOKUP(FH$1,$Z$2:$Z$18,$AC$2:$AC$18-$V373)^2)))</f>
        <v/>
      </c>
      <c r="FI373" s="97" t="str" cm="1">
        <f t="array" ref="FI373">IF(OR(FI$1=0, $A373="", _xlfn.XLOOKUP(FI$1, $Z$2:$Z$18, $AD$2:$AD$18, "")=""),"",SQRT((_xlfn.XLOOKUP(FI$1,$Z$2:$Z$18,$AA$2:$AA$18)-$T373)^2+(_xlfn.XLOOKUP(FI$1,$Z$2:$Z$18,$AB$2:$AB$18)-$U373)^2+(_xlfn.XLOOKUP(FI$1,$Z$2:$Z$18,$AC$2:$AC$18-$V373)^2)))</f>
        <v/>
      </c>
      <c r="FJ373" s="97" t="str" cm="1">
        <f t="array" ref="FJ373">IF(OR(FJ$1=0, $A373="", _xlfn.XLOOKUP(FJ$1, $Z$2:$Z$18, $AD$2:$AD$18, "")=""),"",SQRT((_xlfn.XLOOKUP(FJ$1,$Z$2:$Z$18,$AA$2:$AA$18)-$T373)^2+(_xlfn.XLOOKUP(FJ$1,$Z$2:$Z$18,$AB$2:$AB$18)-$U373)^2+(_xlfn.XLOOKUP(FJ$1,$Z$2:$Z$18,$AC$2:$AC$18-$V373)^2)))</f>
        <v/>
      </c>
      <c r="FK373" s="97" t="str" cm="1">
        <f t="array" ref="FK373">IF(OR(FK$1=0, $A373="", _xlfn.XLOOKUP(FK$1, $Z$2:$Z$18, $AD$2:$AD$18, "")=""),"",SQRT((_xlfn.XLOOKUP(FK$1,$Z$2:$Z$18,$AA$2:$AA$18)-$T373)^2+(_xlfn.XLOOKUP(FK$1,$Z$2:$Z$18,$AB$2:$AB$18)-$U373)^2+(_xlfn.XLOOKUP(FK$1,$Z$2:$Z$18,$AC$2:$AC$18-$V373)^2)))</f>
        <v/>
      </c>
      <c r="FL373" s="97" t="str" cm="1">
        <f t="array" ref="FL373">IF(OR(FL$1=0, $A373="", _xlfn.XLOOKUP(FL$1, $Z$2:$Z$18, $AD$2:$AD$18, "")=""),"",SQRT((_xlfn.XLOOKUP(FL$1,$Z$2:$Z$18,$AA$2:$AA$18)-$T373)^2+(_xlfn.XLOOKUP(FL$1,$Z$2:$Z$18,$AB$2:$AB$18)-$U373)^2+(_xlfn.XLOOKUP(FL$1,$Z$2:$Z$18,$AC$2:$AC$18-$V373)^2)))</f>
        <v/>
      </c>
      <c r="FM373" s="97" t="str" cm="1">
        <f t="array" ref="FM373">IF(OR(FM$1=0, $A373="", _xlfn.XLOOKUP(FM$1, $Z$2:$Z$18, $AD$2:$AD$18, "")=""),"",SQRT((_xlfn.XLOOKUP(FM$1,$Z$2:$Z$18,$AA$2:$AA$18)-$T373)^2+(_xlfn.XLOOKUP(FM$1,$Z$2:$Z$18,$AB$2:$AB$18)-$U373)^2+(_xlfn.XLOOKUP(FM$1,$Z$2:$Z$18,$AC$2:$AC$18-$V373)^2)))</f>
        <v/>
      </c>
      <c r="FN373" s="97" t="str" cm="1">
        <f t="array" ref="FN373">IF(OR(FN$1=0, $A373="", _xlfn.XLOOKUP(FN$1, $Z$2:$Z$18, $AD$2:$AD$18, "")=""),"",SQRT((_xlfn.XLOOKUP(FN$1,$Z$2:$Z$18,$AA$2:$AA$18)-$T373)^2+(_xlfn.XLOOKUP(FN$1,$Z$2:$Z$18,$AB$2:$AB$18)-$U373)^2+(_xlfn.XLOOKUP(FN$1,$Z$2:$Z$18,$AC$2:$AC$18-$V373)^2)))</f>
        <v/>
      </c>
      <c r="FO373" s="98" t="str" cm="1">
        <f t="array" ref="FO373">IF(OR(FO$1=0, $A373="", _xlfn.XLOOKUP(FO$1, $Z$2:$Z$18, $AD$2:$AD$18, "")=""),"",SQRT((_xlfn.XLOOKUP(FO$1,$Z$2:$Z$18,$AA$2:$AA$18)-$T373)^2+(_xlfn.XLOOKUP(FO$1,$Z$2:$Z$18,$AB$2:$AB$18)-$U373)^2+(_xlfn.XLOOKUP(FO$1,$Z$2:$Z$18,$AC$2:$AC$18-$V373)^2)))</f>
        <v/>
      </c>
      <c r="FP373" s="99"/>
      <c r="FQ373" s="99"/>
      <c r="FR373" s="100">
        <f t="shared" si="135"/>
        <v>0</v>
      </c>
      <c r="FS373" s="109">
        <f t="shared" si="136"/>
        <v>0</v>
      </c>
      <c r="FT373" s="109">
        <f t="shared" si="137"/>
        <v>0</v>
      </c>
      <c r="FU373" s="109">
        <f t="shared" si="138"/>
        <v>0</v>
      </c>
      <c r="FV373" s="109">
        <f t="shared" si="139"/>
        <v>0</v>
      </c>
      <c r="FW373" s="109">
        <f t="shared" si="140"/>
        <v>0</v>
      </c>
      <c r="FX373" s="109">
        <f t="shared" si="141"/>
        <v>0</v>
      </c>
      <c r="FY373" s="109">
        <f t="shared" si="142"/>
        <v>0</v>
      </c>
      <c r="FZ373" s="110">
        <f t="shared" si="143"/>
        <v>0</v>
      </c>
      <c r="GA373" s="110">
        <f t="shared" si="144"/>
        <v>0</v>
      </c>
      <c r="GB373" s="110">
        <f t="shared" si="145"/>
        <v>0</v>
      </c>
      <c r="GC373" s="110">
        <f t="shared" si="146"/>
        <v>0</v>
      </c>
      <c r="GD373" s="110">
        <f t="shared" si="147"/>
        <v>0</v>
      </c>
      <c r="GE373" s="110">
        <f t="shared" si="148"/>
        <v>0</v>
      </c>
      <c r="GF373" s="111">
        <f t="shared" si="149"/>
        <v>0</v>
      </c>
      <c r="GG373" s="100">
        <f t="shared" si="150"/>
        <v>0</v>
      </c>
      <c r="GH373" s="109">
        <f t="shared" si="151"/>
        <v>0</v>
      </c>
      <c r="GI373" s="109">
        <f t="shared" si="152"/>
        <v>0</v>
      </c>
      <c r="GJ373" s="109">
        <f t="shared" si="153"/>
        <v>0</v>
      </c>
      <c r="GK373" s="109">
        <f t="shared" si="154"/>
        <v>0</v>
      </c>
      <c r="GL373" s="109">
        <f t="shared" si="155"/>
        <v>0</v>
      </c>
      <c r="GM373" s="109">
        <f t="shared" si="156"/>
        <v>0</v>
      </c>
      <c r="GN373" s="109">
        <f t="shared" si="157"/>
        <v>0</v>
      </c>
      <c r="GO373" s="110">
        <f t="shared" si="158"/>
        <v>0</v>
      </c>
      <c r="GP373" s="110">
        <f t="shared" si="159"/>
        <v>0</v>
      </c>
      <c r="GQ373" s="110">
        <f t="shared" si="160"/>
        <v>0</v>
      </c>
      <c r="GR373" s="110">
        <f t="shared" si="161"/>
        <v>0</v>
      </c>
      <c r="GS373" s="110">
        <f t="shared" si="162"/>
        <v>0</v>
      </c>
      <c r="GT373" s="110">
        <f t="shared" si="163"/>
        <v>0</v>
      </c>
      <c r="GU373" s="111">
        <f t="shared" si="164"/>
        <v>0</v>
      </c>
      <c r="GX373" s="151" cm="1">
        <f t="array" ref="GX373">_xlfn.IFS(GX$1= 0,"", NOT(ISBLANK(CA373)), 0, ISBLANK(CA373), $Q373-$S373+FR373-AU373-DG373)</f>
        <v>0</v>
      </c>
      <c r="GY373" s="152" cm="1">
        <f t="array" ref="GY373">_xlfn.IFS(GY$1= 0,"", NOT(ISBLANK(CB373)), 0, ISBLANK(CB373), $Q373-$S373+FS373-AV373-DH373)</f>
        <v>0</v>
      </c>
      <c r="GZ373" s="152" cm="1">
        <f t="array" ref="GZ373">_xlfn.IFS(GZ$1= 0,"", NOT(ISBLANK(CC373)), 0, ISBLANK(CC373), $Q373-$S373+FT373-AW373-DI373)</f>
        <v>0</v>
      </c>
      <c r="HA373" s="152" cm="1">
        <f t="array" ref="HA373">_xlfn.IFS(HA$1= 0,"", NOT(ISBLANK(CD373)), 0, ISBLANK(CD373), $Q373-$S373+FU373-AX373-DJ373)</f>
        <v>0</v>
      </c>
      <c r="HB373" s="152" cm="1">
        <f t="array" ref="HB373">_xlfn.IFS(HB$1= 0,"", NOT(ISBLANK(CE373)), 0, ISBLANK(CE373), $Q373-$S373+FV373-AY373-DK373)</f>
        <v>0</v>
      </c>
      <c r="HC373" s="152" cm="1">
        <f t="array" ref="HC373">_xlfn.IFS(HC$1= 0,"", NOT(ISBLANK(CF373)), 0, ISBLANK(CF373), $Q373-$S373+FW373-AZ373-DL373)</f>
        <v>0</v>
      </c>
      <c r="HD373" s="152" cm="1">
        <f t="array" ref="HD373">_xlfn.IFS(HD$1= 0,"", NOT(ISBLANK(CG373)), 0, ISBLANK(CG373), $Q373-$S373+FX373-BA373-DM373)</f>
        <v>0</v>
      </c>
      <c r="HE373" s="152" t="str" cm="1">
        <f t="array" ref="HE373">_xlfn.IFS(HE$1= 0,"", NOT(ISBLANK(CH373)), 0, ISBLANK(CH373), $Q373-$S373+FY373-BB373-DN373)</f>
        <v/>
      </c>
      <c r="HF373" s="152" t="str" cm="1">
        <f t="array" ref="HF373">_xlfn.IFS(HF$1= 0,"", NOT(ISBLANK(CI373)), 0, ISBLANK(CI373), $Q373-$S373+FZ373-BC373-DO373)</f>
        <v/>
      </c>
      <c r="HG373" s="152" t="str" cm="1">
        <f t="array" ref="HG373">_xlfn.IFS(HG$1= 0,"", NOT(ISBLANK(CJ373)), 0, ISBLANK(CJ373), $Q373-$S373+GA373-BD373-DP373)</f>
        <v/>
      </c>
      <c r="HH373" s="152" t="str" cm="1">
        <f t="array" ref="HH373">_xlfn.IFS(HH$1= 0,"", NOT(ISBLANK(CK373)), 0, ISBLANK(CK373), $Q373-$S373+GB373-BE373-DQ373)</f>
        <v/>
      </c>
      <c r="HI373" s="152" t="str" cm="1">
        <f t="array" ref="HI373">_xlfn.IFS(HI$1= 0,"", NOT(ISBLANK(CL373)), 0, ISBLANK(CL373), $Q373-$S373+GC373-BF373-DR373)</f>
        <v/>
      </c>
      <c r="HJ373" s="152" t="str" cm="1">
        <f t="array" ref="HJ373">_xlfn.IFS(HJ$1= 0,"", NOT(ISBLANK(CM373)), 0, ISBLANK(CM373), $Q373-$S373+GD373-BG373-DS373)</f>
        <v/>
      </c>
      <c r="HK373" s="152" t="str" cm="1">
        <f t="array" ref="HK373">_xlfn.IFS(HK$1= 0,"", NOT(ISBLANK(CN373)), 0, ISBLANK(CN373), $Q373-$S373+GE373-BH373-DT373)</f>
        <v/>
      </c>
      <c r="HL373" s="153" t="str" cm="1">
        <f t="array" ref="HL373">_xlfn.IFS(HL$1= 0,"", NOT(ISBLANK(CO373)), 0, ISBLANK(CO373), $Q373-$S373+GF373-BI373-DU373)</f>
        <v/>
      </c>
      <c r="HM373" s="153" t="str" cm="1">
        <f t="array" ref="HM373">_xlfn.IFS(HM$1= 0,"", NOT(ISBLANK(DE373)), 0, ISBLANK(DE373), $Q373-$S373+IC373-BY373-#REF!)</f>
        <v/>
      </c>
      <c r="HN373" s="153" t="e" cm="1">
        <f t="array" ref="HN373">_xlfn.IFS(HN$1= 0,"", NOT(ISBLANK(DF373)), 0, ISBLANK(DF373), $Q373-$S373+ID373-BZ373-#REF!)</f>
        <v>#REF!</v>
      </c>
      <c r="HO373" s="153" t="e" cm="1">
        <f t="array" ref="HO373">_xlfn.IFS(HO$1= 0,"", NOT(ISBLANK(DG373)), 0, ISBLANK(DG373), $Q373-$S373+IE373-CA373-#REF!)</f>
        <v>#VALUE!</v>
      </c>
      <c r="HP373" s="153" t="e" cm="1">
        <f t="array" ref="HP373">_xlfn.IFS(HP$1= 0,"", NOT(ISBLANK(DH373)), 0, ISBLANK(DH373), $Q373-$S373+IF373-CB373-#REF!)</f>
        <v>#REF!</v>
      </c>
      <c r="HQ373" s="153" t="e" cm="1">
        <f t="array" ref="HQ373">_xlfn.IFS(HQ$1= 0,"", NOT(ISBLANK(DI373)), 0, ISBLANK(DI373), $Q373-$S373+IG373-CC373-#REF!)</f>
        <v>#REF!</v>
      </c>
      <c r="HR373" s="153" cm="1">
        <f t="array" ref="HR373">_xlfn.IFS(HR$1= 0,"", NOT(ISBLANK(DJ373)), 0, ISBLANK(DJ373), $Q373-$S373+IH373-CD373-EK373)</f>
        <v>0</v>
      </c>
      <c r="HS373" s="153" t="e" cm="1">
        <f t="array" ref="HS373">_xlfn.IFS(HS$1= 0,"", NOT(ISBLANK(DK373)), 0, ISBLANK(DK373), $Q373-$S373+II373-CE373-EL373)</f>
        <v>#VALUE!</v>
      </c>
      <c r="HT373" s="153" t="e" cm="1">
        <f t="array" ref="HT373">_xlfn.IFS(HT$1= 0,"", NOT(ISBLANK(DL373)), 0, ISBLANK(DL373), $Q373-$S373+GV373-CF373-EM373)</f>
        <v>#VALUE!</v>
      </c>
      <c r="HU373" s="153" t="e" cm="1">
        <f t="array" ref="HU373">_xlfn.IFS(HU$1= 0,"", NOT(ISBLANK(DM373)), 0, ISBLANK(DM373), $Q373-$S373+GW373-CG373-EN373)</f>
        <v>#VALUE!</v>
      </c>
      <c r="HV373" s="153" t="str" cm="1">
        <f t="array" ref="HV373">_xlfn.IFS(HV$1= 0,"", NOT(ISBLANK(DN373)), 0, ISBLANK(DN373), $Q373-$S373+GX373-CH373-EO373)</f>
        <v/>
      </c>
      <c r="HW373" s="153" t="str" cm="1">
        <f t="array" ref="HW373">_xlfn.IFS(HW$1= 0,"", NOT(ISBLANK(DO373)), 0, ISBLANK(DO373), $Q373-$S373+GY373-CI373-EP373)</f>
        <v/>
      </c>
      <c r="HX373" s="153" t="str" cm="1">
        <f t="array" ref="HX373">_xlfn.IFS(HX$1= 0,"", NOT(ISBLANK(DP373)), 0, ISBLANK(DP373), $Q373-$S373+GZ373-CJ373-EQ373)</f>
        <v/>
      </c>
      <c r="HY373" s="153" t="str" cm="1">
        <f t="array" ref="HY373">_xlfn.IFS(HY$1= 0,"", NOT(ISBLANK(DQ373)), 0, ISBLANK(DQ373), $Q373-$S373+HA373-CK373-ER373)</f>
        <v/>
      </c>
      <c r="HZ373" s="153" t="str" cm="1">
        <f t="array" ref="HZ373">_xlfn.IFS(HZ$1= 0,"", NOT(ISBLANK(DR373)), 0, ISBLANK(DR373), $Q373-$S373+HB373-CL373-ES373)</f>
        <v/>
      </c>
      <c r="IA373" s="153" t="str" cm="1">
        <f t="array" ref="IA373">_xlfn.IFS(IA$1= 0,"", NOT(ISBLANK(DS373)), 0, ISBLANK(DS373), $Q373-$S373+HC373-CM373-ET373)</f>
        <v/>
      </c>
    </row>
    <row r="374" spans="1:235" ht="16.5" x14ac:dyDescent="0.3">
      <c r="A374" s="144"/>
      <c r="B374" s="106"/>
      <c r="C374" s="106"/>
      <c r="D374" s="107"/>
      <c r="E374" s="131"/>
      <c r="F374" s="137"/>
      <c r="G374" s="2"/>
      <c r="H374" s="2"/>
      <c r="I374" s="2"/>
      <c r="J374" s="2"/>
      <c r="K374" s="2"/>
      <c r="L374" s="2"/>
      <c r="M374" s="140"/>
      <c r="N374" s="137"/>
      <c r="O374" s="138"/>
      <c r="P374" s="133"/>
      <c r="Q374" s="94">
        <f t="shared" si="133"/>
        <v>0</v>
      </c>
      <c r="R374" s="1"/>
      <c r="S374" s="1"/>
      <c r="T374" s="2"/>
      <c r="U374" s="2"/>
      <c r="V374" s="82">
        <f t="shared" si="134"/>
        <v>0</v>
      </c>
      <c r="W374" s="121"/>
      <c r="X374" s="108"/>
      <c r="AU374" s="105"/>
      <c r="AV374" s="105"/>
      <c r="AW374" s="105"/>
      <c r="AX374" s="105"/>
      <c r="AY374" s="105"/>
      <c r="AZ374" s="105"/>
      <c r="BA374" s="105"/>
      <c r="BB374" s="105"/>
      <c r="BC374" s="105"/>
      <c r="BD374" s="105"/>
      <c r="BE374" s="105"/>
      <c r="BF374" s="105"/>
      <c r="BG374" s="105"/>
      <c r="BH374" s="105"/>
      <c r="BI374" s="105"/>
      <c r="BJ374" s="105"/>
      <c r="BK374" s="105"/>
      <c r="BL374" s="105"/>
      <c r="BM374" s="105"/>
      <c r="BN374" s="105"/>
      <c r="BO374" s="105"/>
      <c r="BP374" s="105"/>
      <c r="BQ374" s="105"/>
      <c r="BR374" s="105"/>
      <c r="BS374" s="105"/>
      <c r="BT374" s="105"/>
      <c r="BU374" s="105"/>
      <c r="BV374" s="105"/>
      <c r="BW374" s="105"/>
      <c r="BX374" s="105"/>
      <c r="BZ374" s="99"/>
      <c r="CA374" s="105" t="s">
        <v>32</v>
      </c>
      <c r="CB374" s="105"/>
      <c r="CC374" s="105"/>
      <c r="CD374" s="105"/>
      <c r="CE374" s="105"/>
      <c r="CF374" s="105"/>
      <c r="CG374" s="105"/>
      <c r="CH374" s="105"/>
      <c r="CI374" s="105"/>
      <c r="CJ374" s="105"/>
      <c r="CK374" s="105"/>
      <c r="CL374" s="105"/>
      <c r="CM374" s="105"/>
      <c r="CN374" s="105"/>
      <c r="CO374" s="105"/>
      <c r="CP374" s="105" t="s">
        <v>32</v>
      </c>
      <c r="CQ374" s="105"/>
      <c r="CR374" s="105"/>
      <c r="CS374" s="105"/>
      <c r="CT374" s="105"/>
      <c r="CU374" s="105"/>
      <c r="CV374" s="105"/>
      <c r="CW374" s="105"/>
      <c r="CX374" s="105"/>
      <c r="CY374" s="105"/>
      <c r="CZ374" s="105"/>
      <c r="DA374" s="105"/>
      <c r="DB374" s="105"/>
      <c r="DC374" s="105"/>
      <c r="DD374" s="105"/>
      <c r="DE374" s="99"/>
      <c r="DF374" s="99"/>
      <c r="DG374" s="105"/>
      <c r="DH374" s="105"/>
      <c r="DI374" s="105"/>
      <c r="DJ374" s="105"/>
      <c r="DK374" s="105"/>
      <c r="DL374" s="105"/>
      <c r="DM374" s="105"/>
      <c r="DN374" s="105"/>
      <c r="DO374" s="105"/>
      <c r="DP374" s="105"/>
      <c r="DQ374" s="105"/>
      <c r="DR374" s="105"/>
      <c r="DS374" s="105"/>
      <c r="DT374" s="105"/>
      <c r="DU374" s="105"/>
      <c r="DV374" s="105"/>
      <c r="DW374" s="105"/>
      <c r="DX374" s="105"/>
      <c r="DY374" s="105"/>
      <c r="DZ374" s="105"/>
      <c r="EA374" s="105"/>
      <c r="EB374" s="105"/>
      <c r="EC374" s="105"/>
      <c r="ED374" s="105"/>
      <c r="EE374" s="105"/>
      <c r="EF374" s="105"/>
      <c r="EG374" s="105"/>
      <c r="EH374" s="105"/>
      <c r="EI374" s="105"/>
      <c r="EJ374" s="105"/>
      <c r="EL374" s="146" t="str" cm="1">
        <f t="array" ref="EL374">IF(OR(EL$1=0, $A374="", _xlfn.XLOOKUP(EL$1, $Z$2:$Z$18, $AD$2:$AD$18, "")=""),"",SQRT((_xlfn.XLOOKUP(EL$1,$Z$2:$Z$18,$AA$2:$AA$18)-$T374)^2+(_xlfn.XLOOKUP(EL$1,$Z$2:$Z$18,$AB$2:$AB$18)-$U374)^2+(_xlfn.XLOOKUP(EL$1,$Z$2:$Z$18,$AC$2:$AC$18-$V374)^2)))</f>
        <v/>
      </c>
      <c r="EM374" s="96" t="str" cm="1">
        <f t="array" ref="EM374">IF(OR(EM$1=0, $A374="", _xlfn.XLOOKUP(EM$1, $Z$2:$Z$18, $AD$2:$AD$18, "")=""),"",SQRT((_xlfn.XLOOKUP(EM$1,$Z$2:$Z$18,$AA$2:$AA$18)-$T374)^2+(_xlfn.XLOOKUP(EM$1,$Z$2:$Z$18,$AB$2:$AB$18)-$U374)^2+(_xlfn.XLOOKUP(EM$1,$Z$2:$Z$18,$AC$2:$AC$18-$V374)^2)))</f>
        <v/>
      </c>
      <c r="EN374" s="96" t="str" cm="1">
        <f t="array" ref="EN374">IF(OR(EN$1=0, $A374="", _xlfn.XLOOKUP(EN$1, $Z$2:$Z$18, $AD$2:$AD$18, "")=""),"",SQRT((_xlfn.XLOOKUP(EN$1,$Z$2:$Z$18,$AA$2:$AA$18)-$T374)^2+(_xlfn.XLOOKUP(EN$1,$Z$2:$Z$18,$AB$2:$AB$18)-$U374)^2+(_xlfn.XLOOKUP(EN$1,$Z$2:$Z$18,$AC$2:$AC$18-$V374)^2)))</f>
        <v/>
      </c>
      <c r="EO374" s="96" t="str" cm="1">
        <f t="array" ref="EO374">IF(OR(EO$1=0, $A374="", _xlfn.XLOOKUP(EO$1, $Z$2:$Z$18, $AD$2:$AD$18, "")=""),"",SQRT((_xlfn.XLOOKUP(EO$1,$Z$2:$Z$18,$AA$2:$AA$18)-$T374)^2+(_xlfn.XLOOKUP(EO$1,$Z$2:$Z$18,$AB$2:$AB$18)-$U374)^2+(_xlfn.XLOOKUP(EO$1,$Z$2:$Z$18,$AC$2:$AC$18-$V374)^2)))</f>
        <v/>
      </c>
      <c r="EP374" s="96" t="str" cm="1">
        <f t="array" ref="EP374">IF(OR(EP$1=0, $A374="", _xlfn.XLOOKUP(EP$1, $Z$2:$Z$18, $AD$2:$AD$18, "")=""),"",SQRT((_xlfn.XLOOKUP(EP$1,$Z$2:$Z$18,$AA$2:$AA$18)-$T374)^2+(_xlfn.XLOOKUP(EP$1,$Z$2:$Z$18,$AB$2:$AB$18)-$U374)^2+(_xlfn.XLOOKUP(EP$1,$Z$2:$Z$18,$AC$2:$AC$18-$V374)^2)))</f>
        <v/>
      </c>
      <c r="EQ374" s="96" t="str" cm="1">
        <f t="array" ref="EQ374">IF(OR(EQ$1=0, $A374="", _xlfn.XLOOKUP(EQ$1, $Z$2:$Z$18, $AD$2:$AD$18, "")=""),"",SQRT((_xlfn.XLOOKUP(EQ$1,$Z$2:$Z$18,$AA$2:$AA$18)-$T374)^2+(_xlfn.XLOOKUP(EQ$1,$Z$2:$Z$18,$AB$2:$AB$18)-$U374)^2+(_xlfn.XLOOKUP(EQ$1,$Z$2:$Z$18,$AC$2:$AC$18-$V374)^2)))</f>
        <v/>
      </c>
      <c r="ER374" s="96" t="str" cm="1">
        <f t="array" ref="ER374">IF(OR(ER$1=0, $A374="", _xlfn.XLOOKUP(ER$1, $Z$2:$Z$18, $AD$2:$AD$18, "")=""),"",SQRT((_xlfn.XLOOKUP(ER$1,$Z$2:$Z$18,$AA$2:$AA$18)-$T374)^2+(_xlfn.XLOOKUP(ER$1,$Z$2:$Z$18,$AB$2:$AB$18)-$U374)^2+(_xlfn.XLOOKUP(ER$1,$Z$2:$Z$18,$AC$2:$AC$18-$V374)^2)))</f>
        <v/>
      </c>
      <c r="ES374" s="96" t="str" cm="1">
        <f t="array" ref="ES374">IF(OR(ES$1=0, $A374="", _xlfn.XLOOKUP(ES$1, $Z$2:$Z$18, $AD$2:$AD$18, "")=""),"",SQRT((_xlfn.XLOOKUP(ES$1,$Z$2:$Z$18,$AA$2:$AA$18)-$T374)^2+(_xlfn.XLOOKUP(ES$1,$Z$2:$Z$18,$AB$2:$AB$18)-$U374)^2+(_xlfn.XLOOKUP(ES$1,$Z$2:$Z$18,$AC$2:$AC$18-$V374)^2)))</f>
        <v/>
      </c>
      <c r="ET374" s="97" t="str" cm="1">
        <f t="array" ref="ET374">IF(OR(ET$1=0, $A374="", _xlfn.XLOOKUP(ET$1, $Z$2:$Z$18, $AD$2:$AD$18, "")=""),"",SQRT((_xlfn.XLOOKUP(ET$1,$Z$2:$Z$18,$AA$2:$AA$18)-$T374)^2+(_xlfn.XLOOKUP(ET$1,$Z$2:$Z$18,$AB$2:$AB$18)-$U374)^2+(_xlfn.XLOOKUP(ET$1,$Z$2:$Z$18,$AC$2:$AC$18-$V374)^2)))</f>
        <v/>
      </c>
      <c r="EU374" s="97" t="str" cm="1">
        <f t="array" ref="EU374">IF(OR(EU$1=0, $A374="", _xlfn.XLOOKUP(EU$1, $Z$2:$Z$18, $AD$2:$AD$18, "")=""),"",SQRT((_xlfn.XLOOKUP(EU$1,$Z$2:$Z$18,$AA$2:$AA$18)-$T374)^2+(_xlfn.XLOOKUP(EU$1,$Z$2:$Z$18,$AB$2:$AB$18)-$U374)^2+(_xlfn.XLOOKUP(EU$1,$Z$2:$Z$18,$AC$2:$AC$18-$V374)^2)))</f>
        <v/>
      </c>
      <c r="EV374" s="97" t="str" cm="1">
        <f t="array" ref="EV374">IF(OR(EV$1=0, $A374="", _xlfn.XLOOKUP(EV$1, $Z$2:$Z$18, $AD$2:$AD$18, "")=""),"",SQRT((_xlfn.XLOOKUP(EV$1,$Z$2:$Z$18,$AA$2:$AA$18)-$T374)^2+(_xlfn.XLOOKUP(EV$1,$Z$2:$Z$18,$AB$2:$AB$18)-$U374)^2+(_xlfn.XLOOKUP(EV$1,$Z$2:$Z$18,$AC$2:$AC$18-$V374)^2)))</f>
        <v/>
      </c>
      <c r="EW374" s="97" t="str" cm="1">
        <f t="array" ref="EW374">IF(OR(EW$1=0, $A374="", _xlfn.XLOOKUP(EW$1, $Z$2:$Z$18, $AD$2:$AD$18, "")=""),"",SQRT((_xlfn.XLOOKUP(EW$1,$Z$2:$Z$18,$AA$2:$AA$18)-$T374)^2+(_xlfn.XLOOKUP(EW$1,$Z$2:$Z$18,$AB$2:$AB$18)-$U374)^2+(_xlfn.XLOOKUP(EW$1,$Z$2:$Z$18,$AC$2:$AC$18-$V374)^2)))</f>
        <v/>
      </c>
      <c r="EX374" s="97" t="str" cm="1">
        <f t="array" ref="EX374">IF(OR(EX$1=0, $A374="", _xlfn.XLOOKUP(EX$1, $Z$2:$Z$18, $AD$2:$AD$18, "")=""),"",SQRT((_xlfn.XLOOKUP(EX$1,$Z$2:$Z$18,$AA$2:$AA$18)-$T374)^2+(_xlfn.XLOOKUP(EX$1,$Z$2:$Z$18,$AB$2:$AB$18)-$U374)^2+(_xlfn.XLOOKUP(EX$1,$Z$2:$Z$18,$AC$2:$AC$18-$V374)^2)))</f>
        <v/>
      </c>
      <c r="EY374" s="97" t="str" cm="1">
        <f t="array" ref="EY374">IF(OR(EY$1=0, $A374="", _xlfn.XLOOKUP(EY$1, $Z$2:$Z$18, $AD$2:$AD$18, "")=""),"",SQRT((_xlfn.XLOOKUP(EY$1,$Z$2:$Z$18,$AA$2:$AA$18)-$T374)^2+(_xlfn.XLOOKUP(EY$1,$Z$2:$Z$18,$AB$2:$AB$18)-$U374)^2+(_xlfn.XLOOKUP(EY$1,$Z$2:$Z$18,$AC$2:$AC$18-$V374)^2)))</f>
        <v/>
      </c>
      <c r="EZ374" s="98" t="str" cm="1">
        <f t="array" ref="EZ374">IF(OR(EZ$1=0, $A374="", _xlfn.XLOOKUP(EZ$1, $Z$2:$Z$18, $AD$2:$AD$18, "")=""),"",SQRT((_xlfn.XLOOKUP(EZ$1,$Z$2:$Z$18,$AA$2:$AA$18)-$T374)^2+(_xlfn.XLOOKUP(EZ$1,$Z$2:$Z$18,$AB$2:$AB$18)-$U374)^2+(_xlfn.XLOOKUP(EZ$1,$Z$2:$Z$18,$AC$2:$AC$18-$V374)^2)))</f>
        <v/>
      </c>
      <c r="FA374" s="146" t="str" cm="1">
        <f t="array" ref="FA374">IF(OR(FA$1=0, $A374="", _xlfn.XLOOKUP(FA$1, $Z$2:$Z$18, $AD$2:$AD$18, "")=""),"",SQRT((_xlfn.XLOOKUP(FA$1,$Z$2:$Z$18,$AA$2:$AA$18)-$T374)^2+(_xlfn.XLOOKUP(FA$1,$Z$2:$Z$18,$AB$2:$AB$18)-$U374)^2+(_xlfn.XLOOKUP(FA$1,$Z$2:$Z$18,$AC$2:$AC$18-$V374)^2)))</f>
        <v/>
      </c>
      <c r="FB374" s="96" t="str" cm="1">
        <f t="array" ref="FB374">IF(OR(FB$1=0, $A374="", _xlfn.XLOOKUP(FB$1, $Z$2:$Z$18, $AD$2:$AD$18, "")=""),"",SQRT((_xlfn.XLOOKUP(FB$1,$Z$2:$Z$18,$AA$2:$AA$18)-$T374)^2+(_xlfn.XLOOKUP(FB$1,$Z$2:$Z$18,$AB$2:$AB$18)-$U374)^2+(_xlfn.XLOOKUP(FB$1,$Z$2:$Z$18,$AC$2:$AC$18-$V374)^2)))</f>
        <v/>
      </c>
      <c r="FC374" s="96" t="str" cm="1">
        <f t="array" ref="FC374">IF(OR(FC$1=0, $A374="", _xlfn.XLOOKUP(FC$1, $Z$2:$Z$18, $AD$2:$AD$18, "")=""),"",SQRT((_xlfn.XLOOKUP(FC$1,$Z$2:$Z$18,$AA$2:$AA$18)-$T374)^2+(_xlfn.XLOOKUP(FC$1,$Z$2:$Z$18,$AB$2:$AB$18)-$U374)^2+(_xlfn.XLOOKUP(FC$1,$Z$2:$Z$18,$AC$2:$AC$18-$V374)^2)))</f>
        <v/>
      </c>
      <c r="FD374" s="96" t="str" cm="1">
        <f t="array" ref="FD374">IF(OR(FD$1=0, $A374="", _xlfn.XLOOKUP(FD$1, $Z$2:$Z$18, $AD$2:$AD$18, "")=""),"",SQRT((_xlfn.XLOOKUP(FD$1,$Z$2:$Z$18,$AA$2:$AA$18)-$T374)^2+(_xlfn.XLOOKUP(FD$1,$Z$2:$Z$18,$AB$2:$AB$18)-$U374)^2+(_xlfn.XLOOKUP(FD$1,$Z$2:$Z$18,$AC$2:$AC$18-$V374)^2)))</f>
        <v/>
      </c>
      <c r="FE374" s="96" t="str" cm="1">
        <f t="array" ref="FE374">IF(OR(FE$1=0, $A374="", _xlfn.XLOOKUP(FE$1, $Z$2:$Z$18, $AD$2:$AD$18, "")=""),"",SQRT((_xlfn.XLOOKUP(FE$1,$Z$2:$Z$18,$AA$2:$AA$18)-$T374)^2+(_xlfn.XLOOKUP(FE$1,$Z$2:$Z$18,$AB$2:$AB$18)-$U374)^2+(_xlfn.XLOOKUP(FE$1,$Z$2:$Z$18,$AC$2:$AC$18-$V374)^2)))</f>
        <v/>
      </c>
      <c r="FF374" s="96" t="str" cm="1">
        <f t="array" ref="FF374">IF(OR(FF$1=0, $A374="", _xlfn.XLOOKUP(FF$1, $Z$2:$Z$18, $AD$2:$AD$18, "")=""),"",SQRT((_xlfn.XLOOKUP(FF$1,$Z$2:$Z$18,$AA$2:$AA$18)-$T374)^2+(_xlfn.XLOOKUP(FF$1,$Z$2:$Z$18,$AB$2:$AB$18)-$U374)^2+(_xlfn.XLOOKUP(FF$1,$Z$2:$Z$18,$AC$2:$AC$18-$V374)^2)))</f>
        <v/>
      </c>
      <c r="FG374" s="96" t="str" cm="1">
        <f t="array" ref="FG374">IF(OR(FG$1=0, $A374="", _xlfn.XLOOKUP(FG$1, $Z$2:$Z$18, $AD$2:$AD$18, "")=""),"",SQRT((_xlfn.XLOOKUP(FG$1,$Z$2:$Z$18,$AA$2:$AA$18)-$T374)^2+(_xlfn.XLOOKUP(FG$1,$Z$2:$Z$18,$AB$2:$AB$18)-$U374)^2+(_xlfn.XLOOKUP(FG$1,$Z$2:$Z$18,$AC$2:$AC$18-$V374)^2)))</f>
        <v/>
      </c>
      <c r="FH374" s="96" t="str" cm="1">
        <f t="array" ref="FH374">IF(OR(FH$1=0, $A374="", _xlfn.XLOOKUP(FH$1, $Z$2:$Z$18, $AD$2:$AD$18, "")=""),"",SQRT((_xlfn.XLOOKUP(FH$1,$Z$2:$Z$18,$AA$2:$AA$18)-$T374)^2+(_xlfn.XLOOKUP(FH$1,$Z$2:$Z$18,$AB$2:$AB$18)-$U374)^2+(_xlfn.XLOOKUP(FH$1,$Z$2:$Z$18,$AC$2:$AC$18-$V374)^2)))</f>
        <v/>
      </c>
      <c r="FI374" s="97" t="str" cm="1">
        <f t="array" ref="FI374">IF(OR(FI$1=0, $A374="", _xlfn.XLOOKUP(FI$1, $Z$2:$Z$18, $AD$2:$AD$18, "")=""),"",SQRT((_xlfn.XLOOKUP(FI$1,$Z$2:$Z$18,$AA$2:$AA$18)-$T374)^2+(_xlfn.XLOOKUP(FI$1,$Z$2:$Z$18,$AB$2:$AB$18)-$U374)^2+(_xlfn.XLOOKUP(FI$1,$Z$2:$Z$18,$AC$2:$AC$18-$V374)^2)))</f>
        <v/>
      </c>
      <c r="FJ374" s="97" t="str" cm="1">
        <f t="array" ref="FJ374">IF(OR(FJ$1=0, $A374="", _xlfn.XLOOKUP(FJ$1, $Z$2:$Z$18, $AD$2:$AD$18, "")=""),"",SQRT((_xlfn.XLOOKUP(FJ$1,$Z$2:$Z$18,$AA$2:$AA$18)-$T374)^2+(_xlfn.XLOOKUP(FJ$1,$Z$2:$Z$18,$AB$2:$AB$18)-$U374)^2+(_xlfn.XLOOKUP(FJ$1,$Z$2:$Z$18,$AC$2:$AC$18-$V374)^2)))</f>
        <v/>
      </c>
      <c r="FK374" s="97" t="str" cm="1">
        <f t="array" ref="FK374">IF(OR(FK$1=0, $A374="", _xlfn.XLOOKUP(FK$1, $Z$2:$Z$18, $AD$2:$AD$18, "")=""),"",SQRT((_xlfn.XLOOKUP(FK$1,$Z$2:$Z$18,$AA$2:$AA$18)-$T374)^2+(_xlfn.XLOOKUP(FK$1,$Z$2:$Z$18,$AB$2:$AB$18)-$U374)^2+(_xlfn.XLOOKUP(FK$1,$Z$2:$Z$18,$AC$2:$AC$18-$V374)^2)))</f>
        <v/>
      </c>
      <c r="FL374" s="97" t="str" cm="1">
        <f t="array" ref="FL374">IF(OR(FL$1=0, $A374="", _xlfn.XLOOKUP(FL$1, $Z$2:$Z$18, $AD$2:$AD$18, "")=""),"",SQRT((_xlfn.XLOOKUP(FL$1,$Z$2:$Z$18,$AA$2:$AA$18)-$T374)^2+(_xlfn.XLOOKUP(FL$1,$Z$2:$Z$18,$AB$2:$AB$18)-$U374)^2+(_xlfn.XLOOKUP(FL$1,$Z$2:$Z$18,$AC$2:$AC$18-$V374)^2)))</f>
        <v/>
      </c>
      <c r="FM374" s="97" t="str" cm="1">
        <f t="array" ref="FM374">IF(OR(FM$1=0, $A374="", _xlfn.XLOOKUP(FM$1, $Z$2:$Z$18, $AD$2:$AD$18, "")=""),"",SQRT((_xlfn.XLOOKUP(FM$1,$Z$2:$Z$18,$AA$2:$AA$18)-$T374)^2+(_xlfn.XLOOKUP(FM$1,$Z$2:$Z$18,$AB$2:$AB$18)-$U374)^2+(_xlfn.XLOOKUP(FM$1,$Z$2:$Z$18,$AC$2:$AC$18-$V374)^2)))</f>
        <v/>
      </c>
      <c r="FN374" s="97" t="str" cm="1">
        <f t="array" ref="FN374">IF(OR(FN$1=0, $A374="", _xlfn.XLOOKUP(FN$1, $Z$2:$Z$18, $AD$2:$AD$18, "")=""),"",SQRT((_xlfn.XLOOKUP(FN$1,$Z$2:$Z$18,$AA$2:$AA$18)-$T374)^2+(_xlfn.XLOOKUP(FN$1,$Z$2:$Z$18,$AB$2:$AB$18)-$U374)^2+(_xlfn.XLOOKUP(FN$1,$Z$2:$Z$18,$AC$2:$AC$18-$V374)^2)))</f>
        <v/>
      </c>
      <c r="FO374" s="98" t="str" cm="1">
        <f t="array" ref="FO374">IF(OR(FO$1=0, $A374="", _xlfn.XLOOKUP(FO$1, $Z$2:$Z$18, $AD$2:$AD$18, "")=""),"",SQRT((_xlfn.XLOOKUP(FO$1,$Z$2:$Z$18,$AA$2:$AA$18)-$T374)^2+(_xlfn.XLOOKUP(FO$1,$Z$2:$Z$18,$AB$2:$AB$18)-$U374)^2+(_xlfn.XLOOKUP(FO$1,$Z$2:$Z$18,$AC$2:$AC$18-$V374)^2)))</f>
        <v/>
      </c>
      <c r="FP374" s="99"/>
      <c r="FQ374" s="99"/>
      <c r="FR374" s="100">
        <f t="shared" si="135"/>
        <v>0</v>
      </c>
      <c r="FS374" s="109">
        <f t="shared" si="136"/>
        <v>0</v>
      </c>
      <c r="FT374" s="109">
        <f t="shared" si="137"/>
        <v>0</v>
      </c>
      <c r="FU374" s="109">
        <f t="shared" si="138"/>
        <v>0</v>
      </c>
      <c r="FV374" s="109">
        <f t="shared" si="139"/>
        <v>0</v>
      </c>
      <c r="FW374" s="109">
        <f t="shared" si="140"/>
        <v>0</v>
      </c>
      <c r="FX374" s="109">
        <f t="shared" si="141"/>
        <v>0</v>
      </c>
      <c r="FY374" s="109">
        <f t="shared" si="142"/>
        <v>0</v>
      </c>
      <c r="FZ374" s="110">
        <f t="shared" si="143"/>
        <v>0</v>
      </c>
      <c r="GA374" s="110">
        <f t="shared" si="144"/>
        <v>0</v>
      </c>
      <c r="GB374" s="110">
        <f t="shared" si="145"/>
        <v>0</v>
      </c>
      <c r="GC374" s="110">
        <f t="shared" si="146"/>
        <v>0</v>
      </c>
      <c r="GD374" s="110">
        <f t="shared" si="147"/>
        <v>0</v>
      </c>
      <c r="GE374" s="110">
        <f t="shared" si="148"/>
        <v>0</v>
      </c>
      <c r="GF374" s="111">
        <f t="shared" si="149"/>
        <v>0</v>
      </c>
      <c r="GG374" s="100">
        <f t="shared" si="150"/>
        <v>0</v>
      </c>
      <c r="GH374" s="109">
        <f t="shared" si="151"/>
        <v>0</v>
      </c>
      <c r="GI374" s="109">
        <f t="shared" si="152"/>
        <v>0</v>
      </c>
      <c r="GJ374" s="109">
        <f t="shared" si="153"/>
        <v>0</v>
      </c>
      <c r="GK374" s="109">
        <f t="shared" si="154"/>
        <v>0</v>
      </c>
      <c r="GL374" s="109">
        <f t="shared" si="155"/>
        <v>0</v>
      </c>
      <c r="GM374" s="109">
        <f t="shared" si="156"/>
        <v>0</v>
      </c>
      <c r="GN374" s="109">
        <f t="shared" si="157"/>
        <v>0</v>
      </c>
      <c r="GO374" s="110">
        <f t="shared" si="158"/>
        <v>0</v>
      </c>
      <c r="GP374" s="110">
        <f t="shared" si="159"/>
        <v>0</v>
      </c>
      <c r="GQ374" s="110">
        <f t="shared" si="160"/>
        <v>0</v>
      </c>
      <c r="GR374" s="110">
        <f t="shared" si="161"/>
        <v>0</v>
      </c>
      <c r="GS374" s="110">
        <f t="shared" si="162"/>
        <v>0</v>
      </c>
      <c r="GT374" s="110">
        <f t="shared" si="163"/>
        <v>0</v>
      </c>
      <c r="GU374" s="111">
        <f t="shared" si="164"/>
        <v>0</v>
      </c>
      <c r="GX374" s="151" cm="1">
        <f t="array" ref="GX374">_xlfn.IFS(GX$1= 0,"", NOT(ISBLANK(CA374)), 0, ISBLANK(CA374), $Q374-$S374+FR374-AU374-DG374)</f>
        <v>0</v>
      </c>
      <c r="GY374" s="152" cm="1">
        <f t="array" ref="GY374">_xlfn.IFS(GY$1= 0,"", NOT(ISBLANK(CB374)), 0, ISBLANK(CB374), $Q374-$S374+FS374-AV374-DH374)</f>
        <v>0</v>
      </c>
      <c r="GZ374" s="152" cm="1">
        <f t="array" ref="GZ374">_xlfn.IFS(GZ$1= 0,"", NOT(ISBLANK(CC374)), 0, ISBLANK(CC374), $Q374-$S374+FT374-AW374-DI374)</f>
        <v>0</v>
      </c>
      <c r="HA374" s="152" cm="1">
        <f t="array" ref="HA374">_xlfn.IFS(HA$1= 0,"", NOT(ISBLANK(CD374)), 0, ISBLANK(CD374), $Q374-$S374+FU374-AX374-DJ374)</f>
        <v>0</v>
      </c>
      <c r="HB374" s="152" cm="1">
        <f t="array" ref="HB374">_xlfn.IFS(HB$1= 0,"", NOT(ISBLANK(CE374)), 0, ISBLANK(CE374), $Q374-$S374+FV374-AY374-DK374)</f>
        <v>0</v>
      </c>
      <c r="HC374" s="152" cm="1">
        <f t="array" ref="HC374">_xlfn.IFS(HC$1= 0,"", NOT(ISBLANK(CF374)), 0, ISBLANK(CF374), $Q374-$S374+FW374-AZ374-DL374)</f>
        <v>0</v>
      </c>
      <c r="HD374" s="152" cm="1">
        <f t="array" ref="HD374">_xlfn.IFS(HD$1= 0,"", NOT(ISBLANK(CG374)), 0, ISBLANK(CG374), $Q374-$S374+FX374-BA374-DM374)</f>
        <v>0</v>
      </c>
      <c r="HE374" s="152" t="str" cm="1">
        <f t="array" ref="HE374">_xlfn.IFS(HE$1= 0,"", NOT(ISBLANK(CH374)), 0, ISBLANK(CH374), $Q374-$S374+FY374-BB374-DN374)</f>
        <v/>
      </c>
      <c r="HF374" s="152" t="str" cm="1">
        <f t="array" ref="HF374">_xlfn.IFS(HF$1= 0,"", NOT(ISBLANK(CI374)), 0, ISBLANK(CI374), $Q374-$S374+FZ374-BC374-DO374)</f>
        <v/>
      </c>
      <c r="HG374" s="152" t="str" cm="1">
        <f t="array" ref="HG374">_xlfn.IFS(HG$1= 0,"", NOT(ISBLANK(CJ374)), 0, ISBLANK(CJ374), $Q374-$S374+GA374-BD374-DP374)</f>
        <v/>
      </c>
      <c r="HH374" s="152" t="str" cm="1">
        <f t="array" ref="HH374">_xlfn.IFS(HH$1= 0,"", NOT(ISBLANK(CK374)), 0, ISBLANK(CK374), $Q374-$S374+GB374-BE374-DQ374)</f>
        <v/>
      </c>
      <c r="HI374" s="152" t="str" cm="1">
        <f t="array" ref="HI374">_xlfn.IFS(HI$1= 0,"", NOT(ISBLANK(CL374)), 0, ISBLANK(CL374), $Q374-$S374+GC374-BF374-DR374)</f>
        <v/>
      </c>
      <c r="HJ374" s="152" t="str" cm="1">
        <f t="array" ref="HJ374">_xlfn.IFS(HJ$1= 0,"", NOT(ISBLANK(CM374)), 0, ISBLANK(CM374), $Q374-$S374+GD374-BG374-DS374)</f>
        <v/>
      </c>
      <c r="HK374" s="152" t="str" cm="1">
        <f t="array" ref="HK374">_xlfn.IFS(HK$1= 0,"", NOT(ISBLANK(CN374)), 0, ISBLANK(CN374), $Q374-$S374+GE374-BH374-DT374)</f>
        <v/>
      </c>
      <c r="HL374" s="153" t="str" cm="1">
        <f t="array" ref="HL374">_xlfn.IFS(HL$1= 0,"", NOT(ISBLANK(CO374)), 0, ISBLANK(CO374), $Q374-$S374+GF374-BI374-DU374)</f>
        <v/>
      </c>
      <c r="HM374" s="153" t="str" cm="1">
        <f t="array" ref="HM374">_xlfn.IFS(HM$1= 0,"", NOT(ISBLANK(DE374)), 0, ISBLANK(DE374), $Q374-$S374+IC374-BY374-#REF!)</f>
        <v/>
      </c>
      <c r="HN374" s="153" t="e" cm="1">
        <f t="array" ref="HN374">_xlfn.IFS(HN$1= 0,"", NOT(ISBLANK(DF374)), 0, ISBLANK(DF374), $Q374-$S374+ID374-BZ374-#REF!)</f>
        <v>#REF!</v>
      </c>
      <c r="HO374" s="153" t="e" cm="1">
        <f t="array" ref="HO374">_xlfn.IFS(HO$1= 0,"", NOT(ISBLANK(DG374)), 0, ISBLANK(DG374), $Q374-$S374+IE374-CA374-#REF!)</f>
        <v>#VALUE!</v>
      </c>
      <c r="HP374" s="153" t="e" cm="1">
        <f t="array" ref="HP374">_xlfn.IFS(HP$1= 0,"", NOT(ISBLANK(DH374)), 0, ISBLANK(DH374), $Q374-$S374+IF374-CB374-#REF!)</f>
        <v>#REF!</v>
      </c>
      <c r="HQ374" s="153" t="e" cm="1">
        <f t="array" ref="HQ374">_xlfn.IFS(HQ$1= 0,"", NOT(ISBLANK(DI374)), 0, ISBLANK(DI374), $Q374-$S374+IG374-CC374-#REF!)</f>
        <v>#REF!</v>
      </c>
      <c r="HR374" s="153" cm="1">
        <f t="array" ref="HR374">_xlfn.IFS(HR$1= 0,"", NOT(ISBLANK(DJ374)), 0, ISBLANK(DJ374), $Q374-$S374+IH374-CD374-EK374)</f>
        <v>0</v>
      </c>
      <c r="HS374" s="153" t="e" cm="1">
        <f t="array" ref="HS374">_xlfn.IFS(HS$1= 0,"", NOT(ISBLANK(DK374)), 0, ISBLANK(DK374), $Q374-$S374+II374-CE374-EL374)</f>
        <v>#VALUE!</v>
      </c>
      <c r="HT374" s="153" t="e" cm="1">
        <f t="array" ref="HT374">_xlfn.IFS(HT$1= 0,"", NOT(ISBLANK(DL374)), 0, ISBLANK(DL374), $Q374-$S374+GV374-CF374-EM374)</f>
        <v>#VALUE!</v>
      </c>
      <c r="HU374" s="153" t="e" cm="1">
        <f t="array" ref="HU374">_xlfn.IFS(HU$1= 0,"", NOT(ISBLANK(DM374)), 0, ISBLANK(DM374), $Q374-$S374+GW374-CG374-EN374)</f>
        <v>#VALUE!</v>
      </c>
      <c r="HV374" s="153" t="str" cm="1">
        <f t="array" ref="HV374">_xlfn.IFS(HV$1= 0,"", NOT(ISBLANK(DN374)), 0, ISBLANK(DN374), $Q374-$S374+GX374-CH374-EO374)</f>
        <v/>
      </c>
      <c r="HW374" s="153" t="str" cm="1">
        <f t="array" ref="HW374">_xlfn.IFS(HW$1= 0,"", NOT(ISBLANK(DO374)), 0, ISBLANK(DO374), $Q374-$S374+GY374-CI374-EP374)</f>
        <v/>
      </c>
      <c r="HX374" s="153" t="str" cm="1">
        <f t="array" ref="HX374">_xlfn.IFS(HX$1= 0,"", NOT(ISBLANK(DP374)), 0, ISBLANK(DP374), $Q374-$S374+GZ374-CJ374-EQ374)</f>
        <v/>
      </c>
      <c r="HY374" s="153" t="str" cm="1">
        <f t="array" ref="HY374">_xlfn.IFS(HY$1= 0,"", NOT(ISBLANK(DQ374)), 0, ISBLANK(DQ374), $Q374-$S374+HA374-CK374-ER374)</f>
        <v/>
      </c>
      <c r="HZ374" s="153" t="str" cm="1">
        <f t="array" ref="HZ374">_xlfn.IFS(HZ$1= 0,"", NOT(ISBLANK(DR374)), 0, ISBLANK(DR374), $Q374-$S374+HB374-CL374-ES374)</f>
        <v/>
      </c>
      <c r="IA374" s="153" t="str" cm="1">
        <f t="array" ref="IA374">_xlfn.IFS(IA$1= 0,"", NOT(ISBLANK(DS374)), 0, ISBLANK(DS374), $Q374-$S374+HC374-CM374-ET374)</f>
        <v/>
      </c>
    </row>
    <row r="375" spans="1:235" ht="16.5" x14ac:dyDescent="0.3">
      <c r="A375" s="144"/>
      <c r="B375" s="106"/>
      <c r="C375" s="106"/>
      <c r="D375" s="107"/>
      <c r="E375" s="131"/>
      <c r="F375" s="137"/>
      <c r="G375" s="2"/>
      <c r="H375" s="2"/>
      <c r="I375" s="2"/>
      <c r="J375" s="2"/>
      <c r="K375" s="2"/>
      <c r="L375" s="2"/>
      <c r="M375" s="140"/>
      <c r="N375" s="137"/>
      <c r="O375" s="138"/>
      <c r="P375" s="133"/>
      <c r="Q375" s="94">
        <f t="shared" si="133"/>
        <v>0</v>
      </c>
      <c r="R375" s="1"/>
      <c r="S375" s="1"/>
      <c r="T375" s="2"/>
      <c r="U375" s="2"/>
      <c r="V375" s="82">
        <f t="shared" si="134"/>
        <v>0</v>
      </c>
      <c r="W375" s="121"/>
      <c r="X375" s="108"/>
      <c r="AU375" s="105"/>
      <c r="AV375" s="105"/>
      <c r="AW375" s="105"/>
      <c r="AX375" s="105"/>
      <c r="AY375" s="105"/>
      <c r="AZ375" s="105"/>
      <c r="BA375" s="105"/>
      <c r="BB375" s="105"/>
      <c r="BC375" s="105"/>
      <c r="BD375" s="105"/>
      <c r="BE375" s="105"/>
      <c r="BF375" s="105"/>
      <c r="BG375" s="105"/>
      <c r="BH375" s="105"/>
      <c r="BI375" s="105"/>
      <c r="BJ375" s="105"/>
      <c r="BK375" s="105"/>
      <c r="BL375" s="105"/>
      <c r="BM375" s="105"/>
      <c r="BN375" s="105"/>
      <c r="BO375" s="105"/>
      <c r="BP375" s="105"/>
      <c r="BQ375" s="105"/>
      <c r="BR375" s="105"/>
      <c r="BS375" s="105"/>
      <c r="BT375" s="105"/>
      <c r="BU375" s="105"/>
      <c r="BV375" s="105"/>
      <c r="BW375" s="105"/>
      <c r="BX375" s="105"/>
      <c r="BZ375" s="99"/>
      <c r="CA375" s="105" t="s">
        <v>32</v>
      </c>
      <c r="CB375" s="105"/>
      <c r="CC375" s="105"/>
      <c r="CD375" s="105"/>
      <c r="CE375" s="105"/>
      <c r="CF375" s="105"/>
      <c r="CG375" s="105"/>
      <c r="CH375" s="105"/>
      <c r="CI375" s="105"/>
      <c r="CJ375" s="105"/>
      <c r="CK375" s="105"/>
      <c r="CL375" s="105"/>
      <c r="CM375" s="105"/>
      <c r="CN375" s="105"/>
      <c r="CO375" s="105"/>
      <c r="CP375" s="105" t="s">
        <v>32</v>
      </c>
      <c r="CQ375" s="105"/>
      <c r="CR375" s="105"/>
      <c r="CS375" s="105"/>
      <c r="CT375" s="105"/>
      <c r="CU375" s="105"/>
      <c r="CV375" s="105"/>
      <c r="CW375" s="105"/>
      <c r="CX375" s="105"/>
      <c r="CY375" s="105"/>
      <c r="CZ375" s="105"/>
      <c r="DA375" s="105"/>
      <c r="DB375" s="105"/>
      <c r="DC375" s="105"/>
      <c r="DD375" s="105"/>
      <c r="DE375" s="99"/>
      <c r="DF375" s="99"/>
      <c r="DG375" s="105"/>
      <c r="DH375" s="105"/>
      <c r="DI375" s="105"/>
      <c r="DJ375" s="105"/>
      <c r="DK375" s="105"/>
      <c r="DL375" s="105"/>
      <c r="DM375" s="105"/>
      <c r="DN375" s="105"/>
      <c r="DO375" s="105"/>
      <c r="DP375" s="105"/>
      <c r="DQ375" s="105"/>
      <c r="DR375" s="105"/>
      <c r="DS375" s="105"/>
      <c r="DT375" s="105"/>
      <c r="DU375" s="105"/>
      <c r="DV375" s="105"/>
      <c r="DW375" s="105"/>
      <c r="DX375" s="105"/>
      <c r="DY375" s="105"/>
      <c r="DZ375" s="105"/>
      <c r="EA375" s="105"/>
      <c r="EB375" s="105"/>
      <c r="EC375" s="105"/>
      <c r="ED375" s="105"/>
      <c r="EE375" s="105"/>
      <c r="EF375" s="105"/>
      <c r="EG375" s="105"/>
      <c r="EH375" s="105"/>
      <c r="EI375" s="105"/>
      <c r="EJ375" s="105"/>
      <c r="EL375" s="146" t="str" cm="1">
        <f t="array" ref="EL375">IF(OR(EL$1=0, $A375="", _xlfn.XLOOKUP(EL$1, $Z$2:$Z$18, $AD$2:$AD$18, "")=""),"",SQRT((_xlfn.XLOOKUP(EL$1,$Z$2:$Z$18,$AA$2:$AA$18)-$T375)^2+(_xlfn.XLOOKUP(EL$1,$Z$2:$Z$18,$AB$2:$AB$18)-$U375)^2+(_xlfn.XLOOKUP(EL$1,$Z$2:$Z$18,$AC$2:$AC$18-$V375)^2)))</f>
        <v/>
      </c>
      <c r="EM375" s="96" t="str" cm="1">
        <f t="array" ref="EM375">IF(OR(EM$1=0, $A375="", _xlfn.XLOOKUP(EM$1, $Z$2:$Z$18, $AD$2:$AD$18, "")=""),"",SQRT((_xlfn.XLOOKUP(EM$1,$Z$2:$Z$18,$AA$2:$AA$18)-$T375)^2+(_xlfn.XLOOKUP(EM$1,$Z$2:$Z$18,$AB$2:$AB$18)-$U375)^2+(_xlfn.XLOOKUP(EM$1,$Z$2:$Z$18,$AC$2:$AC$18-$V375)^2)))</f>
        <v/>
      </c>
      <c r="EN375" s="96" t="str" cm="1">
        <f t="array" ref="EN375">IF(OR(EN$1=0, $A375="", _xlfn.XLOOKUP(EN$1, $Z$2:$Z$18, $AD$2:$AD$18, "")=""),"",SQRT((_xlfn.XLOOKUP(EN$1,$Z$2:$Z$18,$AA$2:$AA$18)-$T375)^2+(_xlfn.XLOOKUP(EN$1,$Z$2:$Z$18,$AB$2:$AB$18)-$U375)^2+(_xlfn.XLOOKUP(EN$1,$Z$2:$Z$18,$AC$2:$AC$18-$V375)^2)))</f>
        <v/>
      </c>
      <c r="EO375" s="96" t="str" cm="1">
        <f t="array" ref="EO375">IF(OR(EO$1=0, $A375="", _xlfn.XLOOKUP(EO$1, $Z$2:$Z$18, $AD$2:$AD$18, "")=""),"",SQRT((_xlfn.XLOOKUP(EO$1,$Z$2:$Z$18,$AA$2:$AA$18)-$T375)^2+(_xlfn.XLOOKUP(EO$1,$Z$2:$Z$18,$AB$2:$AB$18)-$U375)^2+(_xlfn.XLOOKUP(EO$1,$Z$2:$Z$18,$AC$2:$AC$18-$V375)^2)))</f>
        <v/>
      </c>
      <c r="EP375" s="96" t="str" cm="1">
        <f t="array" ref="EP375">IF(OR(EP$1=0, $A375="", _xlfn.XLOOKUP(EP$1, $Z$2:$Z$18, $AD$2:$AD$18, "")=""),"",SQRT((_xlfn.XLOOKUP(EP$1,$Z$2:$Z$18,$AA$2:$AA$18)-$T375)^2+(_xlfn.XLOOKUP(EP$1,$Z$2:$Z$18,$AB$2:$AB$18)-$U375)^2+(_xlfn.XLOOKUP(EP$1,$Z$2:$Z$18,$AC$2:$AC$18-$V375)^2)))</f>
        <v/>
      </c>
      <c r="EQ375" s="96" t="str" cm="1">
        <f t="array" ref="EQ375">IF(OR(EQ$1=0, $A375="", _xlfn.XLOOKUP(EQ$1, $Z$2:$Z$18, $AD$2:$AD$18, "")=""),"",SQRT((_xlfn.XLOOKUP(EQ$1,$Z$2:$Z$18,$AA$2:$AA$18)-$T375)^2+(_xlfn.XLOOKUP(EQ$1,$Z$2:$Z$18,$AB$2:$AB$18)-$U375)^2+(_xlfn.XLOOKUP(EQ$1,$Z$2:$Z$18,$AC$2:$AC$18-$V375)^2)))</f>
        <v/>
      </c>
      <c r="ER375" s="96" t="str" cm="1">
        <f t="array" ref="ER375">IF(OR(ER$1=0, $A375="", _xlfn.XLOOKUP(ER$1, $Z$2:$Z$18, $AD$2:$AD$18, "")=""),"",SQRT((_xlfn.XLOOKUP(ER$1,$Z$2:$Z$18,$AA$2:$AA$18)-$T375)^2+(_xlfn.XLOOKUP(ER$1,$Z$2:$Z$18,$AB$2:$AB$18)-$U375)^2+(_xlfn.XLOOKUP(ER$1,$Z$2:$Z$18,$AC$2:$AC$18-$V375)^2)))</f>
        <v/>
      </c>
      <c r="ES375" s="96" t="str" cm="1">
        <f t="array" ref="ES375">IF(OR(ES$1=0, $A375="", _xlfn.XLOOKUP(ES$1, $Z$2:$Z$18, $AD$2:$AD$18, "")=""),"",SQRT((_xlfn.XLOOKUP(ES$1,$Z$2:$Z$18,$AA$2:$AA$18)-$T375)^2+(_xlfn.XLOOKUP(ES$1,$Z$2:$Z$18,$AB$2:$AB$18)-$U375)^2+(_xlfn.XLOOKUP(ES$1,$Z$2:$Z$18,$AC$2:$AC$18-$V375)^2)))</f>
        <v/>
      </c>
      <c r="ET375" s="97" t="str" cm="1">
        <f t="array" ref="ET375">IF(OR(ET$1=0, $A375="", _xlfn.XLOOKUP(ET$1, $Z$2:$Z$18, $AD$2:$AD$18, "")=""),"",SQRT((_xlfn.XLOOKUP(ET$1,$Z$2:$Z$18,$AA$2:$AA$18)-$T375)^2+(_xlfn.XLOOKUP(ET$1,$Z$2:$Z$18,$AB$2:$AB$18)-$U375)^2+(_xlfn.XLOOKUP(ET$1,$Z$2:$Z$18,$AC$2:$AC$18-$V375)^2)))</f>
        <v/>
      </c>
      <c r="EU375" s="97" t="str" cm="1">
        <f t="array" ref="EU375">IF(OR(EU$1=0, $A375="", _xlfn.XLOOKUP(EU$1, $Z$2:$Z$18, $AD$2:$AD$18, "")=""),"",SQRT((_xlfn.XLOOKUP(EU$1,$Z$2:$Z$18,$AA$2:$AA$18)-$T375)^2+(_xlfn.XLOOKUP(EU$1,$Z$2:$Z$18,$AB$2:$AB$18)-$U375)^2+(_xlfn.XLOOKUP(EU$1,$Z$2:$Z$18,$AC$2:$AC$18-$V375)^2)))</f>
        <v/>
      </c>
      <c r="EV375" s="97" t="str" cm="1">
        <f t="array" ref="EV375">IF(OR(EV$1=0, $A375="", _xlfn.XLOOKUP(EV$1, $Z$2:$Z$18, $AD$2:$AD$18, "")=""),"",SQRT((_xlfn.XLOOKUP(EV$1,$Z$2:$Z$18,$AA$2:$AA$18)-$T375)^2+(_xlfn.XLOOKUP(EV$1,$Z$2:$Z$18,$AB$2:$AB$18)-$U375)^2+(_xlfn.XLOOKUP(EV$1,$Z$2:$Z$18,$AC$2:$AC$18-$V375)^2)))</f>
        <v/>
      </c>
      <c r="EW375" s="97" t="str" cm="1">
        <f t="array" ref="EW375">IF(OR(EW$1=0, $A375="", _xlfn.XLOOKUP(EW$1, $Z$2:$Z$18, $AD$2:$AD$18, "")=""),"",SQRT((_xlfn.XLOOKUP(EW$1,$Z$2:$Z$18,$AA$2:$AA$18)-$T375)^2+(_xlfn.XLOOKUP(EW$1,$Z$2:$Z$18,$AB$2:$AB$18)-$U375)^2+(_xlfn.XLOOKUP(EW$1,$Z$2:$Z$18,$AC$2:$AC$18-$V375)^2)))</f>
        <v/>
      </c>
      <c r="EX375" s="97" t="str" cm="1">
        <f t="array" ref="EX375">IF(OR(EX$1=0, $A375="", _xlfn.XLOOKUP(EX$1, $Z$2:$Z$18, $AD$2:$AD$18, "")=""),"",SQRT((_xlfn.XLOOKUP(EX$1,$Z$2:$Z$18,$AA$2:$AA$18)-$T375)^2+(_xlfn.XLOOKUP(EX$1,$Z$2:$Z$18,$AB$2:$AB$18)-$U375)^2+(_xlfn.XLOOKUP(EX$1,$Z$2:$Z$18,$AC$2:$AC$18-$V375)^2)))</f>
        <v/>
      </c>
      <c r="EY375" s="97" t="str" cm="1">
        <f t="array" ref="EY375">IF(OR(EY$1=0, $A375="", _xlfn.XLOOKUP(EY$1, $Z$2:$Z$18, $AD$2:$AD$18, "")=""),"",SQRT((_xlfn.XLOOKUP(EY$1,$Z$2:$Z$18,$AA$2:$AA$18)-$T375)^2+(_xlfn.XLOOKUP(EY$1,$Z$2:$Z$18,$AB$2:$AB$18)-$U375)^2+(_xlfn.XLOOKUP(EY$1,$Z$2:$Z$18,$AC$2:$AC$18-$V375)^2)))</f>
        <v/>
      </c>
      <c r="EZ375" s="98" t="str" cm="1">
        <f t="array" ref="EZ375">IF(OR(EZ$1=0, $A375="", _xlfn.XLOOKUP(EZ$1, $Z$2:$Z$18, $AD$2:$AD$18, "")=""),"",SQRT((_xlfn.XLOOKUP(EZ$1,$Z$2:$Z$18,$AA$2:$AA$18)-$T375)^2+(_xlfn.XLOOKUP(EZ$1,$Z$2:$Z$18,$AB$2:$AB$18)-$U375)^2+(_xlfn.XLOOKUP(EZ$1,$Z$2:$Z$18,$AC$2:$AC$18-$V375)^2)))</f>
        <v/>
      </c>
      <c r="FA375" s="146" t="str" cm="1">
        <f t="array" ref="FA375">IF(OR(FA$1=0, $A375="", _xlfn.XLOOKUP(FA$1, $Z$2:$Z$18, $AD$2:$AD$18, "")=""),"",SQRT((_xlfn.XLOOKUP(FA$1,$Z$2:$Z$18,$AA$2:$AA$18)-$T375)^2+(_xlfn.XLOOKUP(FA$1,$Z$2:$Z$18,$AB$2:$AB$18)-$U375)^2+(_xlfn.XLOOKUP(FA$1,$Z$2:$Z$18,$AC$2:$AC$18-$V375)^2)))</f>
        <v/>
      </c>
      <c r="FB375" s="96" t="str" cm="1">
        <f t="array" ref="FB375">IF(OR(FB$1=0, $A375="", _xlfn.XLOOKUP(FB$1, $Z$2:$Z$18, $AD$2:$AD$18, "")=""),"",SQRT((_xlfn.XLOOKUP(FB$1,$Z$2:$Z$18,$AA$2:$AA$18)-$T375)^2+(_xlfn.XLOOKUP(FB$1,$Z$2:$Z$18,$AB$2:$AB$18)-$U375)^2+(_xlfn.XLOOKUP(FB$1,$Z$2:$Z$18,$AC$2:$AC$18-$V375)^2)))</f>
        <v/>
      </c>
      <c r="FC375" s="96" t="str" cm="1">
        <f t="array" ref="FC375">IF(OR(FC$1=0, $A375="", _xlfn.XLOOKUP(FC$1, $Z$2:$Z$18, $AD$2:$AD$18, "")=""),"",SQRT((_xlfn.XLOOKUP(FC$1,$Z$2:$Z$18,$AA$2:$AA$18)-$T375)^2+(_xlfn.XLOOKUP(FC$1,$Z$2:$Z$18,$AB$2:$AB$18)-$U375)^2+(_xlfn.XLOOKUP(FC$1,$Z$2:$Z$18,$AC$2:$AC$18-$V375)^2)))</f>
        <v/>
      </c>
      <c r="FD375" s="96" t="str" cm="1">
        <f t="array" ref="FD375">IF(OR(FD$1=0, $A375="", _xlfn.XLOOKUP(FD$1, $Z$2:$Z$18, $AD$2:$AD$18, "")=""),"",SQRT((_xlfn.XLOOKUP(FD$1,$Z$2:$Z$18,$AA$2:$AA$18)-$T375)^2+(_xlfn.XLOOKUP(FD$1,$Z$2:$Z$18,$AB$2:$AB$18)-$U375)^2+(_xlfn.XLOOKUP(FD$1,$Z$2:$Z$18,$AC$2:$AC$18-$V375)^2)))</f>
        <v/>
      </c>
      <c r="FE375" s="96" t="str" cm="1">
        <f t="array" ref="FE375">IF(OR(FE$1=0, $A375="", _xlfn.XLOOKUP(FE$1, $Z$2:$Z$18, $AD$2:$AD$18, "")=""),"",SQRT((_xlfn.XLOOKUP(FE$1,$Z$2:$Z$18,$AA$2:$AA$18)-$T375)^2+(_xlfn.XLOOKUP(FE$1,$Z$2:$Z$18,$AB$2:$AB$18)-$U375)^2+(_xlfn.XLOOKUP(FE$1,$Z$2:$Z$18,$AC$2:$AC$18-$V375)^2)))</f>
        <v/>
      </c>
      <c r="FF375" s="96" t="str" cm="1">
        <f t="array" ref="FF375">IF(OR(FF$1=0, $A375="", _xlfn.XLOOKUP(FF$1, $Z$2:$Z$18, $AD$2:$AD$18, "")=""),"",SQRT((_xlfn.XLOOKUP(FF$1,$Z$2:$Z$18,$AA$2:$AA$18)-$T375)^2+(_xlfn.XLOOKUP(FF$1,$Z$2:$Z$18,$AB$2:$AB$18)-$U375)^2+(_xlfn.XLOOKUP(FF$1,$Z$2:$Z$18,$AC$2:$AC$18-$V375)^2)))</f>
        <v/>
      </c>
      <c r="FG375" s="96" t="str" cm="1">
        <f t="array" ref="FG375">IF(OR(FG$1=0, $A375="", _xlfn.XLOOKUP(FG$1, $Z$2:$Z$18, $AD$2:$AD$18, "")=""),"",SQRT((_xlfn.XLOOKUP(FG$1,$Z$2:$Z$18,$AA$2:$AA$18)-$T375)^2+(_xlfn.XLOOKUP(FG$1,$Z$2:$Z$18,$AB$2:$AB$18)-$U375)^2+(_xlfn.XLOOKUP(FG$1,$Z$2:$Z$18,$AC$2:$AC$18-$V375)^2)))</f>
        <v/>
      </c>
      <c r="FH375" s="96" t="str" cm="1">
        <f t="array" ref="FH375">IF(OR(FH$1=0, $A375="", _xlfn.XLOOKUP(FH$1, $Z$2:$Z$18, $AD$2:$AD$18, "")=""),"",SQRT((_xlfn.XLOOKUP(FH$1,$Z$2:$Z$18,$AA$2:$AA$18)-$T375)^2+(_xlfn.XLOOKUP(FH$1,$Z$2:$Z$18,$AB$2:$AB$18)-$U375)^2+(_xlfn.XLOOKUP(FH$1,$Z$2:$Z$18,$AC$2:$AC$18-$V375)^2)))</f>
        <v/>
      </c>
      <c r="FI375" s="97" t="str" cm="1">
        <f t="array" ref="FI375">IF(OR(FI$1=0, $A375="", _xlfn.XLOOKUP(FI$1, $Z$2:$Z$18, $AD$2:$AD$18, "")=""),"",SQRT((_xlfn.XLOOKUP(FI$1,$Z$2:$Z$18,$AA$2:$AA$18)-$T375)^2+(_xlfn.XLOOKUP(FI$1,$Z$2:$Z$18,$AB$2:$AB$18)-$U375)^2+(_xlfn.XLOOKUP(FI$1,$Z$2:$Z$18,$AC$2:$AC$18-$V375)^2)))</f>
        <v/>
      </c>
      <c r="FJ375" s="97" t="str" cm="1">
        <f t="array" ref="FJ375">IF(OR(FJ$1=0, $A375="", _xlfn.XLOOKUP(FJ$1, $Z$2:$Z$18, $AD$2:$AD$18, "")=""),"",SQRT((_xlfn.XLOOKUP(FJ$1,$Z$2:$Z$18,$AA$2:$AA$18)-$T375)^2+(_xlfn.XLOOKUP(FJ$1,$Z$2:$Z$18,$AB$2:$AB$18)-$U375)^2+(_xlfn.XLOOKUP(FJ$1,$Z$2:$Z$18,$AC$2:$AC$18-$V375)^2)))</f>
        <v/>
      </c>
      <c r="FK375" s="97" t="str" cm="1">
        <f t="array" ref="FK375">IF(OR(FK$1=0, $A375="", _xlfn.XLOOKUP(FK$1, $Z$2:$Z$18, $AD$2:$AD$18, "")=""),"",SQRT((_xlfn.XLOOKUP(FK$1,$Z$2:$Z$18,$AA$2:$AA$18)-$T375)^2+(_xlfn.XLOOKUP(FK$1,$Z$2:$Z$18,$AB$2:$AB$18)-$U375)^2+(_xlfn.XLOOKUP(FK$1,$Z$2:$Z$18,$AC$2:$AC$18-$V375)^2)))</f>
        <v/>
      </c>
      <c r="FL375" s="97" t="str" cm="1">
        <f t="array" ref="FL375">IF(OR(FL$1=0, $A375="", _xlfn.XLOOKUP(FL$1, $Z$2:$Z$18, $AD$2:$AD$18, "")=""),"",SQRT((_xlfn.XLOOKUP(FL$1,$Z$2:$Z$18,$AA$2:$AA$18)-$T375)^2+(_xlfn.XLOOKUP(FL$1,$Z$2:$Z$18,$AB$2:$AB$18)-$U375)^2+(_xlfn.XLOOKUP(FL$1,$Z$2:$Z$18,$AC$2:$AC$18-$V375)^2)))</f>
        <v/>
      </c>
      <c r="FM375" s="97" t="str" cm="1">
        <f t="array" ref="FM375">IF(OR(FM$1=0, $A375="", _xlfn.XLOOKUP(FM$1, $Z$2:$Z$18, $AD$2:$AD$18, "")=""),"",SQRT((_xlfn.XLOOKUP(FM$1,$Z$2:$Z$18,$AA$2:$AA$18)-$T375)^2+(_xlfn.XLOOKUP(FM$1,$Z$2:$Z$18,$AB$2:$AB$18)-$U375)^2+(_xlfn.XLOOKUP(FM$1,$Z$2:$Z$18,$AC$2:$AC$18-$V375)^2)))</f>
        <v/>
      </c>
      <c r="FN375" s="97" t="str" cm="1">
        <f t="array" ref="FN375">IF(OR(FN$1=0, $A375="", _xlfn.XLOOKUP(FN$1, $Z$2:$Z$18, $AD$2:$AD$18, "")=""),"",SQRT((_xlfn.XLOOKUP(FN$1,$Z$2:$Z$18,$AA$2:$AA$18)-$T375)^2+(_xlfn.XLOOKUP(FN$1,$Z$2:$Z$18,$AB$2:$AB$18)-$U375)^2+(_xlfn.XLOOKUP(FN$1,$Z$2:$Z$18,$AC$2:$AC$18-$V375)^2)))</f>
        <v/>
      </c>
      <c r="FO375" s="98" t="str" cm="1">
        <f t="array" ref="FO375">IF(OR(FO$1=0, $A375="", _xlfn.XLOOKUP(FO$1, $Z$2:$Z$18, $AD$2:$AD$18, "")=""),"",SQRT((_xlfn.XLOOKUP(FO$1,$Z$2:$Z$18,$AA$2:$AA$18)-$T375)^2+(_xlfn.XLOOKUP(FO$1,$Z$2:$Z$18,$AB$2:$AB$18)-$U375)^2+(_xlfn.XLOOKUP(FO$1,$Z$2:$Z$18,$AC$2:$AC$18-$V375)^2)))</f>
        <v/>
      </c>
      <c r="FP375" s="99"/>
      <c r="FQ375" s="99"/>
      <c r="FR375" s="100">
        <f t="shared" si="135"/>
        <v>0</v>
      </c>
      <c r="FS375" s="109">
        <f t="shared" si="136"/>
        <v>0</v>
      </c>
      <c r="FT375" s="109">
        <f t="shared" si="137"/>
        <v>0</v>
      </c>
      <c r="FU375" s="109">
        <f t="shared" si="138"/>
        <v>0</v>
      </c>
      <c r="FV375" s="109">
        <f t="shared" si="139"/>
        <v>0</v>
      </c>
      <c r="FW375" s="109">
        <f t="shared" si="140"/>
        <v>0</v>
      </c>
      <c r="FX375" s="109">
        <f t="shared" si="141"/>
        <v>0</v>
      </c>
      <c r="FY375" s="109">
        <f t="shared" si="142"/>
        <v>0</v>
      </c>
      <c r="FZ375" s="110">
        <f t="shared" si="143"/>
        <v>0</v>
      </c>
      <c r="GA375" s="110">
        <f t="shared" si="144"/>
        <v>0</v>
      </c>
      <c r="GB375" s="110">
        <f t="shared" si="145"/>
        <v>0</v>
      </c>
      <c r="GC375" s="110">
        <f t="shared" si="146"/>
        <v>0</v>
      </c>
      <c r="GD375" s="110">
        <f t="shared" si="147"/>
        <v>0</v>
      </c>
      <c r="GE375" s="110">
        <f t="shared" si="148"/>
        <v>0</v>
      </c>
      <c r="GF375" s="111">
        <f t="shared" si="149"/>
        <v>0</v>
      </c>
      <c r="GG375" s="100">
        <f t="shared" si="150"/>
        <v>0</v>
      </c>
      <c r="GH375" s="109">
        <f t="shared" si="151"/>
        <v>0</v>
      </c>
      <c r="GI375" s="109">
        <f t="shared" si="152"/>
        <v>0</v>
      </c>
      <c r="GJ375" s="109">
        <f t="shared" si="153"/>
        <v>0</v>
      </c>
      <c r="GK375" s="109">
        <f t="shared" si="154"/>
        <v>0</v>
      </c>
      <c r="GL375" s="109">
        <f t="shared" si="155"/>
        <v>0</v>
      </c>
      <c r="GM375" s="109">
        <f t="shared" si="156"/>
        <v>0</v>
      </c>
      <c r="GN375" s="109">
        <f t="shared" si="157"/>
        <v>0</v>
      </c>
      <c r="GO375" s="110">
        <f t="shared" si="158"/>
        <v>0</v>
      </c>
      <c r="GP375" s="110">
        <f t="shared" si="159"/>
        <v>0</v>
      </c>
      <c r="GQ375" s="110">
        <f t="shared" si="160"/>
        <v>0</v>
      </c>
      <c r="GR375" s="110">
        <f t="shared" si="161"/>
        <v>0</v>
      </c>
      <c r="GS375" s="110">
        <f t="shared" si="162"/>
        <v>0</v>
      </c>
      <c r="GT375" s="110">
        <f t="shared" si="163"/>
        <v>0</v>
      </c>
      <c r="GU375" s="111">
        <f t="shared" si="164"/>
        <v>0</v>
      </c>
      <c r="GX375" s="151" cm="1">
        <f t="array" ref="GX375">_xlfn.IFS(GX$1= 0,"", NOT(ISBLANK(CA375)), 0, ISBLANK(CA375), $Q375-$S375+FR375-AU375-DG375)</f>
        <v>0</v>
      </c>
      <c r="GY375" s="152" cm="1">
        <f t="array" ref="GY375">_xlfn.IFS(GY$1= 0,"", NOT(ISBLANK(CB375)), 0, ISBLANK(CB375), $Q375-$S375+FS375-AV375-DH375)</f>
        <v>0</v>
      </c>
      <c r="GZ375" s="152" cm="1">
        <f t="array" ref="GZ375">_xlfn.IFS(GZ$1= 0,"", NOT(ISBLANK(CC375)), 0, ISBLANK(CC375), $Q375-$S375+FT375-AW375-DI375)</f>
        <v>0</v>
      </c>
      <c r="HA375" s="152" cm="1">
        <f t="array" ref="HA375">_xlfn.IFS(HA$1= 0,"", NOT(ISBLANK(CD375)), 0, ISBLANK(CD375), $Q375-$S375+FU375-AX375-DJ375)</f>
        <v>0</v>
      </c>
      <c r="HB375" s="152" cm="1">
        <f t="array" ref="HB375">_xlfn.IFS(HB$1= 0,"", NOT(ISBLANK(CE375)), 0, ISBLANK(CE375), $Q375-$S375+FV375-AY375-DK375)</f>
        <v>0</v>
      </c>
      <c r="HC375" s="152" cm="1">
        <f t="array" ref="HC375">_xlfn.IFS(HC$1= 0,"", NOT(ISBLANK(CF375)), 0, ISBLANK(CF375), $Q375-$S375+FW375-AZ375-DL375)</f>
        <v>0</v>
      </c>
      <c r="HD375" s="152" cm="1">
        <f t="array" ref="HD375">_xlfn.IFS(HD$1= 0,"", NOT(ISBLANK(CG375)), 0, ISBLANK(CG375), $Q375-$S375+FX375-BA375-DM375)</f>
        <v>0</v>
      </c>
      <c r="HE375" s="152" t="str" cm="1">
        <f t="array" ref="HE375">_xlfn.IFS(HE$1= 0,"", NOT(ISBLANK(CH375)), 0, ISBLANK(CH375), $Q375-$S375+FY375-BB375-DN375)</f>
        <v/>
      </c>
      <c r="HF375" s="152" t="str" cm="1">
        <f t="array" ref="HF375">_xlfn.IFS(HF$1= 0,"", NOT(ISBLANK(CI375)), 0, ISBLANK(CI375), $Q375-$S375+FZ375-BC375-DO375)</f>
        <v/>
      </c>
      <c r="HG375" s="152" t="str" cm="1">
        <f t="array" ref="HG375">_xlfn.IFS(HG$1= 0,"", NOT(ISBLANK(CJ375)), 0, ISBLANK(CJ375), $Q375-$S375+GA375-BD375-DP375)</f>
        <v/>
      </c>
      <c r="HH375" s="152" t="str" cm="1">
        <f t="array" ref="HH375">_xlfn.IFS(HH$1= 0,"", NOT(ISBLANK(CK375)), 0, ISBLANK(CK375), $Q375-$S375+GB375-BE375-DQ375)</f>
        <v/>
      </c>
      <c r="HI375" s="152" t="str" cm="1">
        <f t="array" ref="HI375">_xlfn.IFS(HI$1= 0,"", NOT(ISBLANK(CL375)), 0, ISBLANK(CL375), $Q375-$S375+GC375-BF375-DR375)</f>
        <v/>
      </c>
      <c r="HJ375" s="152" t="str" cm="1">
        <f t="array" ref="HJ375">_xlfn.IFS(HJ$1= 0,"", NOT(ISBLANK(CM375)), 0, ISBLANK(CM375), $Q375-$S375+GD375-BG375-DS375)</f>
        <v/>
      </c>
      <c r="HK375" s="152" t="str" cm="1">
        <f t="array" ref="HK375">_xlfn.IFS(HK$1= 0,"", NOT(ISBLANK(CN375)), 0, ISBLANK(CN375), $Q375-$S375+GE375-BH375-DT375)</f>
        <v/>
      </c>
      <c r="HL375" s="153" t="str" cm="1">
        <f t="array" ref="HL375">_xlfn.IFS(HL$1= 0,"", NOT(ISBLANK(CO375)), 0, ISBLANK(CO375), $Q375-$S375+GF375-BI375-DU375)</f>
        <v/>
      </c>
      <c r="HM375" s="153" t="str" cm="1">
        <f t="array" ref="HM375">_xlfn.IFS(HM$1= 0,"", NOT(ISBLANK(DE375)), 0, ISBLANK(DE375), $Q375-$S375+IC375-BY375-#REF!)</f>
        <v/>
      </c>
      <c r="HN375" s="153" t="e" cm="1">
        <f t="array" ref="HN375">_xlfn.IFS(HN$1= 0,"", NOT(ISBLANK(DF375)), 0, ISBLANK(DF375), $Q375-$S375+ID375-BZ375-#REF!)</f>
        <v>#REF!</v>
      </c>
      <c r="HO375" s="153" t="e" cm="1">
        <f t="array" ref="HO375">_xlfn.IFS(HO$1= 0,"", NOT(ISBLANK(DG375)), 0, ISBLANK(DG375), $Q375-$S375+IE375-CA375-#REF!)</f>
        <v>#VALUE!</v>
      </c>
      <c r="HP375" s="153" t="e" cm="1">
        <f t="array" ref="HP375">_xlfn.IFS(HP$1= 0,"", NOT(ISBLANK(DH375)), 0, ISBLANK(DH375), $Q375-$S375+IF375-CB375-#REF!)</f>
        <v>#REF!</v>
      </c>
      <c r="HQ375" s="153" t="e" cm="1">
        <f t="array" ref="HQ375">_xlfn.IFS(HQ$1= 0,"", NOT(ISBLANK(DI375)), 0, ISBLANK(DI375), $Q375-$S375+IG375-CC375-#REF!)</f>
        <v>#REF!</v>
      </c>
      <c r="HR375" s="153" cm="1">
        <f t="array" ref="HR375">_xlfn.IFS(HR$1= 0,"", NOT(ISBLANK(DJ375)), 0, ISBLANK(DJ375), $Q375-$S375+IH375-CD375-EK375)</f>
        <v>0</v>
      </c>
      <c r="HS375" s="153" t="e" cm="1">
        <f t="array" ref="HS375">_xlfn.IFS(HS$1= 0,"", NOT(ISBLANK(DK375)), 0, ISBLANK(DK375), $Q375-$S375+II375-CE375-EL375)</f>
        <v>#VALUE!</v>
      </c>
      <c r="HT375" s="153" t="e" cm="1">
        <f t="array" ref="HT375">_xlfn.IFS(HT$1= 0,"", NOT(ISBLANK(DL375)), 0, ISBLANK(DL375), $Q375-$S375+GV375-CF375-EM375)</f>
        <v>#VALUE!</v>
      </c>
      <c r="HU375" s="153" t="e" cm="1">
        <f t="array" ref="HU375">_xlfn.IFS(HU$1= 0,"", NOT(ISBLANK(DM375)), 0, ISBLANK(DM375), $Q375-$S375+GW375-CG375-EN375)</f>
        <v>#VALUE!</v>
      </c>
      <c r="HV375" s="153" t="str" cm="1">
        <f t="array" ref="HV375">_xlfn.IFS(HV$1= 0,"", NOT(ISBLANK(DN375)), 0, ISBLANK(DN375), $Q375-$S375+GX375-CH375-EO375)</f>
        <v/>
      </c>
      <c r="HW375" s="153" t="str" cm="1">
        <f t="array" ref="HW375">_xlfn.IFS(HW$1= 0,"", NOT(ISBLANK(DO375)), 0, ISBLANK(DO375), $Q375-$S375+GY375-CI375-EP375)</f>
        <v/>
      </c>
      <c r="HX375" s="153" t="str" cm="1">
        <f t="array" ref="HX375">_xlfn.IFS(HX$1= 0,"", NOT(ISBLANK(DP375)), 0, ISBLANK(DP375), $Q375-$S375+GZ375-CJ375-EQ375)</f>
        <v/>
      </c>
      <c r="HY375" s="153" t="str" cm="1">
        <f t="array" ref="HY375">_xlfn.IFS(HY$1= 0,"", NOT(ISBLANK(DQ375)), 0, ISBLANK(DQ375), $Q375-$S375+HA375-CK375-ER375)</f>
        <v/>
      </c>
      <c r="HZ375" s="153" t="str" cm="1">
        <f t="array" ref="HZ375">_xlfn.IFS(HZ$1= 0,"", NOT(ISBLANK(DR375)), 0, ISBLANK(DR375), $Q375-$S375+HB375-CL375-ES375)</f>
        <v/>
      </c>
      <c r="IA375" s="153" t="str" cm="1">
        <f t="array" ref="IA375">_xlfn.IFS(IA$1= 0,"", NOT(ISBLANK(DS375)), 0, ISBLANK(DS375), $Q375-$S375+HC375-CM375-ET375)</f>
        <v/>
      </c>
    </row>
    <row r="376" spans="1:235" ht="16.5" x14ac:dyDescent="0.3">
      <c r="A376" s="144"/>
      <c r="B376" s="106"/>
      <c r="C376" s="106"/>
      <c r="D376" s="107"/>
      <c r="E376" s="131"/>
      <c r="F376" s="137"/>
      <c r="G376" s="2"/>
      <c r="H376" s="2"/>
      <c r="I376" s="2"/>
      <c r="J376" s="2"/>
      <c r="K376" s="2"/>
      <c r="L376" s="2"/>
      <c r="M376" s="140"/>
      <c r="N376" s="137"/>
      <c r="O376" s="138"/>
      <c r="P376" s="133"/>
      <c r="Q376" s="94">
        <f t="shared" si="133"/>
        <v>0</v>
      </c>
      <c r="R376" s="1"/>
      <c r="S376" s="1"/>
      <c r="T376" s="2"/>
      <c r="U376" s="2"/>
      <c r="V376" s="82">
        <f t="shared" si="134"/>
        <v>0</v>
      </c>
      <c r="W376" s="121"/>
      <c r="X376" s="108"/>
      <c r="AU376" s="105"/>
      <c r="AV376" s="105"/>
      <c r="AW376" s="105"/>
      <c r="AX376" s="105"/>
      <c r="AY376" s="105"/>
      <c r="AZ376" s="105"/>
      <c r="BA376" s="105"/>
      <c r="BB376" s="105"/>
      <c r="BC376" s="105"/>
      <c r="BD376" s="105"/>
      <c r="BE376" s="105"/>
      <c r="BF376" s="105"/>
      <c r="BG376" s="105"/>
      <c r="BH376" s="105"/>
      <c r="BI376" s="105"/>
      <c r="BJ376" s="105"/>
      <c r="BK376" s="105"/>
      <c r="BL376" s="105"/>
      <c r="BM376" s="105"/>
      <c r="BN376" s="105"/>
      <c r="BO376" s="105"/>
      <c r="BP376" s="105"/>
      <c r="BQ376" s="105"/>
      <c r="BR376" s="105"/>
      <c r="BS376" s="105"/>
      <c r="BT376" s="105"/>
      <c r="BU376" s="105"/>
      <c r="BV376" s="105"/>
      <c r="BW376" s="105"/>
      <c r="BX376" s="105"/>
      <c r="BZ376" s="99"/>
      <c r="CA376" s="105" t="s">
        <v>32</v>
      </c>
      <c r="CB376" s="105"/>
      <c r="CC376" s="105"/>
      <c r="CD376" s="105"/>
      <c r="CE376" s="105"/>
      <c r="CF376" s="105"/>
      <c r="CG376" s="105"/>
      <c r="CH376" s="105"/>
      <c r="CI376" s="105"/>
      <c r="CJ376" s="105"/>
      <c r="CK376" s="105"/>
      <c r="CL376" s="105"/>
      <c r="CM376" s="105"/>
      <c r="CN376" s="105"/>
      <c r="CO376" s="105"/>
      <c r="CP376" s="105" t="s">
        <v>32</v>
      </c>
      <c r="CQ376" s="105"/>
      <c r="CR376" s="105"/>
      <c r="CS376" s="105"/>
      <c r="CT376" s="105"/>
      <c r="CU376" s="105"/>
      <c r="CV376" s="105"/>
      <c r="CW376" s="105"/>
      <c r="CX376" s="105"/>
      <c r="CY376" s="105"/>
      <c r="CZ376" s="105"/>
      <c r="DA376" s="105"/>
      <c r="DB376" s="105"/>
      <c r="DC376" s="105"/>
      <c r="DD376" s="105"/>
      <c r="DE376" s="99"/>
      <c r="DF376" s="99"/>
      <c r="DG376" s="105"/>
      <c r="DH376" s="105"/>
      <c r="DI376" s="105"/>
      <c r="DJ376" s="105"/>
      <c r="DK376" s="105"/>
      <c r="DL376" s="105"/>
      <c r="DM376" s="105"/>
      <c r="DN376" s="105"/>
      <c r="DO376" s="105"/>
      <c r="DP376" s="105"/>
      <c r="DQ376" s="105"/>
      <c r="DR376" s="105"/>
      <c r="DS376" s="105"/>
      <c r="DT376" s="105"/>
      <c r="DU376" s="105"/>
      <c r="DV376" s="105"/>
      <c r="DW376" s="105"/>
      <c r="DX376" s="105"/>
      <c r="DY376" s="105"/>
      <c r="DZ376" s="105"/>
      <c r="EA376" s="105"/>
      <c r="EB376" s="105"/>
      <c r="EC376" s="105"/>
      <c r="ED376" s="105"/>
      <c r="EE376" s="105"/>
      <c r="EF376" s="105"/>
      <c r="EG376" s="105"/>
      <c r="EH376" s="105"/>
      <c r="EI376" s="105"/>
      <c r="EJ376" s="105"/>
      <c r="EL376" s="146" t="str" cm="1">
        <f t="array" ref="EL376">IF(OR(EL$1=0, $A376="", _xlfn.XLOOKUP(EL$1, $Z$2:$Z$18, $AD$2:$AD$18, "")=""),"",SQRT((_xlfn.XLOOKUP(EL$1,$Z$2:$Z$18,$AA$2:$AA$18)-$T376)^2+(_xlfn.XLOOKUP(EL$1,$Z$2:$Z$18,$AB$2:$AB$18)-$U376)^2+(_xlfn.XLOOKUP(EL$1,$Z$2:$Z$18,$AC$2:$AC$18-$V376)^2)))</f>
        <v/>
      </c>
      <c r="EM376" s="96" t="str" cm="1">
        <f t="array" ref="EM376">IF(OR(EM$1=0, $A376="", _xlfn.XLOOKUP(EM$1, $Z$2:$Z$18, $AD$2:$AD$18, "")=""),"",SQRT((_xlfn.XLOOKUP(EM$1,$Z$2:$Z$18,$AA$2:$AA$18)-$T376)^2+(_xlfn.XLOOKUP(EM$1,$Z$2:$Z$18,$AB$2:$AB$18)-$U376)^2+(_xlfn.XLOOKUP(EM$1,$Z$2:$Z$18,$AC$2:$AC$18-$V376)^2)))</f>
        <v/>
      </c>
      <c r="EN376" s="96" t="str" cm="1">
        <f t="array" ref="EN376">IF(OR(EN$1=0, $A376="", _xlfn.XLOOKUP(EN$1, $Z$2:$Z$18, $AD$2:$AD$18, "")=""),"",SQRT((_xlfn.XLOOKUP(EN$1,$Z$2:$Z$18,$AA$2:$AA$18)-$T376)^2+(_xlfn.XLOOKUP(EN$1,$Z$2:$Z$18,$AB$2:$AB$18)-$U376)^2+(_xlfn.XLOOKUP(EN$1,$Z$2:$Z$18,$AC$2:$AC$18-$V376)^2)))</f>
        <v/>
      </c>
      <c r="EO376" s="96" t="str" cm="1">
        <f t="array" ref="EO376">IF(OR(EO$1=0, $A376="", _xlfn.XLOOKUP(EO$1, $Z$2:$Z$18, $AD$2:$AD$18, "")=""),"",SQRT((_xlfn.XLOOKUP(EO$1,$Z$2:$Z$18,$AA$2:$AA$18)-$T376)^2+(_xlfn.XLOOKUP(EO$1,$Z$2:$Z$18,$AB$2:$AB$18)-$U376)^2+(_xlfn.XLOOKUP(EO$1,$Z$2:$Z$18,$AC$2:$AC$18-$V376)^2)))</f>
        <v/>
      </c>
      <c r="EP376" s="96" t="str" cm="1">
        <f t="array" ref="EP376">IF(OR(EP$1=0, $A376="", _xlfn.XLOOKUP(EP$1, $Z$2:$Z$18, $AD$2:$AD$18, "")=""),"",SQRT((_xlfn.XLOOKUP(EP$1,$Z$2:$Z$18,$AA$2:$AA$18)-$T376)^2+(_xlfn.XLOOKUP(EP$1,$Z$2:$Z$18,$AB$2:$AB$18)-$U376)^2+(_xlfn.XLOOKUP(EP$1,$Z$2:$Z$18,$AC$2:$AC$18-$V376)^2)))</f>
        <v/>
      </c>
      <c r="EQ376" s="96" t="str" cm="1">
        <f t="array" ref="EQ376">IF(OR(EQ$1=0, $A376="", _xlfn.XLOOKUP(EQ$1, $Z$2:$Z$18, $AD$2:$AD$18, "")=""),"",SQRT((_xlfn.XLOOKUP(EQ$1,$Z$2:$Z$18,$AA$2:$AA$18)-$T376)^2+(_xlfn.XLOOKUP(EQ$1,$Z$2:$Z$18,$AB$2:$AB$18)-$U376)^2+(_xlfn.XLOOKUP(EQ$1,$Z$2:$Z$18,$AC$2:$AC$18-$V376)^2)))</f>
        <v/>
      </c>
      <c r="ER376" s="96" t="str" cm="1">
        <f t="array" ref="ER376">IF(OR(ER$1=0, $A376="", _xlfn.XLOOKUP(ER$1, $Z$2:$Z$18, $AD$2:$AD$18, "")=""),"",SQRT((_xlfn.XLOOKUP(ER$1,$Z$2:$Z$18,$AA$2:$AA$18)-$T376)^2+(_xlfn.XLOOKUP(ER$1,$Z$2:$Z$18,$AB$2:$AB$18)-$U376)^2+(_xlfn.XLOOKUP(ER$1,$Z$2:$Z$18,$AC$2:$AC$18-$V376)^2)))</f>
        <v/>
      </c>
      <c r="ES376" s="96" t="str" cm="1">
        <f t="array" ref="ES376">IF(OR(ES$1=0, $A376="", _xlfn.XLOOKUP(ES$1, $Z$2:$Z$18, $AD$2:$AD$18, "")=""),"",SQRT((_xlfn.XLOOKUP(ES$1,$Z$2:$Z$18,$AA$2:$AA$18)-$T376)^2+(_xlfn.XLOOKUP(ES$1,$Z$2:$Z$18,$AB$2:$AB$18)-$U376)^2+(_xlfn.XLOOKUP(ES$1,$Z$2:$Z$18,$AC$2:$AC$18-$V376)^2)))</f>
        <v/>
      </c>
      <c r="ET376" s="97" t="str" cm="1">
        <f t="array" ref="ET376">IF(OR(ET$1=0, $A376="", _xlfn.XLOOKUP(ET$1, $Z$2:$Z$18, $AD$2:$AD$18, "")=""),"",SQRT((_xlfn.XLOOKUP(ET$1,$Z$2:$Z$18,$AA$2:$AA$18)-$T376)^2+(_xlfn.XLOOKUP(ET$1,$Z$2:$Z$18,$AB$2:$AB$18)-$U376)^2+(_xlfn.XLOOKUP(ET$1,$Z$2:$Z$18,$AC$2:$AC$18-$V376)^2)))</f>
        <v/>
      </c>
      <c r="EU376" s="97" t="str" cm="1">
        <f t="array" ref="EU376">IF(OR(EU$1=0, $A376="", _xlfn.XLOOKUP(EU$1, $Z$2:$Z$18, $AD$2:$AD$18, "")=""),"",SQRT((_xlfn.XLOOKUP(EU$1,$Z$2:$Z$18,$AA$2:$AA$18)-$T376)^2+(_xlfn.XLOOKUP(EU$1,$Z$2:$Z$18,$AB$2:$AB$18)-$U376)^2+(_xlfn.XLOOKUP(EU$1,$Z$2:$Z$18,$AC$2:$AC$18-$V376)^2)))</f>
        <v/>
      </c>
      <c r="EV376" s="97" t="str" cm="1">
        <f t="array" ref="EV376">IF(OR(EV$1=0, $A376="", _xlfn.XLOOKUP(EV$1, $Z$2:$Z$18, $AD$2:$AD$18, "")=""),"",SQRT((_xlfn.XLOOKUP(EV$1,$Z$2:$Z$18,$AA$2:$AA$18)-$T376)^2+(_xlfn.XLOOKUP(EV$1,$Z$2:$Z$18,$AB$2:$AB$18)-$U376)^2+(_xlfn.XLOOKUP(EV$1,$Z$2:$Z$18,$AC$2:$AC$18-$V376)^2)))</f>
        <v/>
      </c>
      <c r="EW376" s="97" t="str" cm="1">
        <f t="array" ref="EW376">IF(OR(EW$1=0, $A376="", _xlfn.XLOOKUP(EW$1, $Z$2:$Z$18, $AD$2:$AD$18, "")=""),"",SQRT((_xlfn.XLOOKUP(EW$1,$Z$2:$Z$18,$AA$2:$AA$18)-$T376)^2+(_xlfn.XLOOKUP(EW$1,$Z$2:$Z$18,$AB$2:$AB$18)-$U376)^2+(_xlfn.XLOOKUP(EW$1,$Z$2:$Z$18,$AC$2:$AC$18-$V376)^2)))</f>
        <v/>
      </c>
      <c r="EX376" s="97" t="str" cm="1">
        <f t="array" ref="EX376">IF(OR(EX$1=0, $A376="", _xlfn.XLOOKUP(EX$1, $Z$2:$Z$18, $AD$2:$AD$18, "")=""),"",SQRT((_xlfn.XLOOKUP(EX$1,$Z$2:$Z$18,$AA$2:$AA$18)-$T376)^2+(_xlfn.XLOOKUP(EX$1,$Z$2:$Z$18,$AB$2:$AB$18)-$U376)^2+(_xlfn.XLOOKUP(EX$1,$Z$2:$Z$18,$AC$2:$AC$18-$V376)^2)))</f>
        <v/>
      </c>
      <c r="EY376" s="97" t="str" cm="1">
        <f t="array" ref="EY376">IF(OR(EY$1=0, $A376="", _xlfn.XLOOKUP(EY$1, $Z$2:$Z$18, $AD$2:$AD$18, "")=""),"",SQRT((_xlfn.XLOOKUP(EY$1,$Z$2:$Z$18,$AA$2:$AA$18)-$T376)^2+(_xlfn.XLOOKUP(EY$1,$Z$2:$Z$18,$AB$2:$AB$18)-$U376)^2+(_xlfn.XLOOKUP(EY$1,$Z$2:$Z$18,$AC$2:$AC$18-$V376)^2)))</f>
        <v/>
      </c>
      <c r="EZ376" s="98" t="str" cm="1">
        <f t="array" ref="EZ376">IF(OR(EZ$1=0, $A376="", _xlfn.XLOOKUP(EZ$1, $Z$2:$Z$18, $AD$2:$AD$18, "")=""),"",SQRT((_xlfn.XLOOKUP(EZ$1,$Z$2:$Z$18,$AA$2:$AA$18)-$T376)^2+(_xlfn.XLOOKUP(EZ$1,$Z$2:$Z$18,$AB$2:$AB$18)-$U376)^2+(_xlfn.XLOOKUP(EZ$1,$Z$2:$Z$18,$AC$2:$AC$18-$V376)^2)))</f>
        <v/>
      </c>
      <c r="FA376" s="146" t="str" cm="1">
        <f t="array" ref="FA376">IF(OR(FA$1=0, $A376="", _xlfn.XLOOKUP(FA$1, $Z$2:$Z$18, $AD$2:$AD$18, "")=""),"",SQRT((_xlfn.XLOOKUP(FA$1,$Z$2:$Z$18,$AA$2:$AA$18)-$T376)^2+(_xlfn.XLOOKUP(FA$1,$Z$2:$Z$18,$AB$2:$AB$18)-$U376)^2+(_xlfn.XLOOKUP(FA$1,$Z$2:$Z$18,$AC$2:$AC$18-$V376)^2)))</f>
        <v/>
      </c>
      <c r="FB376" s="96" t="str" cm="1">
        <f t="array" ref="FB376">IF(OR(FB$1=0, $A376="", _xlfn.XLOOKUP(FB$1, $Z$2:$Z$18, $AD$2:$AD$18, "")=""),"",SQRT((_xlfn.XLOOKUP(FB$1,$Z$2:$Z$18,$AA$2:$AA$18)-$T376)^2+(_xlfn.XLOOKUP(FB$1,$Z$2:$Z$18,$AB$2:$AB$18)-$U376)^2+(_xlfn.XLOOKUP(FB$1,$Z$2:$Z$18,$AC$2:$AC$18-$V376)^2)))</f>
        <v/>
      </c>
      <c r="FC376" s="96" t="str" cm="1">
        <f t="array" ref="FC376">IF(OR(FC$1=0, $A376="", _xlfn.XLOOKUP(FC$1, $Z$2:$Z$18, $AD$2:$AD$18, "")=""),"",SQRT((_xlfn.XLOOKUP(FC$1,$Z$2:$Z$18,$AA$2:$AA$18)-$T376)^2+(_xlfn.XLOOKUP(FC$1,$Z$2:$Z$18,$AB$2:$AB$18)-$U376)^2+(_xlfn.XLOOKUP(FC$1,$Z$2:$Z$18,$AC$2:$AC$18-$V376)^2)))</f>
        <v/>
      </c>
      <c r="FD376" s="96" t="str" cm="1">
        <f t="array" ref="FD376">IF(OR(FD$1=0, $A376="", _xlfn.XLOOKUP(FD$1, $Z$2:$Z$18, $AD$2:$AD$18, "")=""),"",SQRT((_xlfn.XLOOKUP(FD$1,$Z$2:$Z$18,$AA$2:$AA$18)-$T376)^2+(_xlfn.XLOOKUP(FD$1,$Z$2:$Z$18,$AB$2:$AB$18)-$U376)^2+(_xlfn.XLOOKUP(FD$1,$Z$2:$Z$18,$AC$2:$AC$18-$V376)^2)))</f>
        <v/>
      </c>
      <c r="FE376" s="96" t="str" cm="1">
        <f t="array" ref="FE376">IF(OR(FE$1=0, $A376="", _xlfn.XLOOKUP(FE$1, $Z$2:$Z$18, $AD$2:$AD$18, "")=""),"",SQRT((_xlfn.XLOOKUP(FE$1,$Z$2:$Z$18,$AA$2:$AA$18)-$T376)^2+(_xlfn.XLOOKUP(FE$1,$Z$2:$Z$18,$AB$2:$AB$18)-$U376)^2+(_xlfn.XLOOKUP(FE$1,$Z$2:$Z$18,$AC$2:$AC$18-$V376)^2)))</f>
        <v/>
      </c>
      <c r="FF376" s="96" t="str" cm="1">
        <f t="array" ref="FF376">IF(OR(FF$1=0, $A376="", _xlfn.XLOOKUP(FF$1, $Z$2:$Z$18, $AD$2:$AD$18, "")=""),"",SQRT((_xlfn.XLOOKUP(FF$1,$Z$2:$Z$18,$AA$2:$AA$18)-$T376)^2+(_xlfn.XLOOKUP(FF$1,$Z$2:$Z$18,$AB$2:$AB$18)-$U376)^2+(_xlfn.XLOOKUP(FF$1,$Z$2:$Z$18,$AC$2:$AC$18-$V376)^2)))</f>
        <v/>
      </c>
      <c r="FG376" s="96" t="str" cm="1">
        <f t="array" ref="FG376">IF(OR(FG$1=0, $A376="", _xlfn.XLOOKUP(FG$1, $Z$2:$Z$18, $AD$2:$AD$18, "")=""),"",SQRT((_xlfn.XLOOKUP(FG$1,$Z$2:$Z$18,$AA$2:$AA$18)-$T376)^2+(_xlfn.XLOOKUP(FG$1,$Z$2:$Z$18,$AB$2:$AB$18)-$U376)^2+(_xlfn.XLOOKUP(FG$1,$Z$2:$Z$18,$AC$2:$AC$18-$V376)^2)))</f>
        <v/>
      </c>
      <c r="FH376" s="96" t="str" cm="1">
        <f t="array" ref="FH376">IF(OR(FH$1=0, $A376="", _xlfn.XLOOKUP(FH$1, $Z$2:$Z$18, $AD$2:$AD$18, "")=""),"",SQRT((_xlfn.XLOOKUP(FH$1,$Z$2:$Z$18,$AA$2:$AA$18)-$T376)^2+(_xlfn.XLOOKUP(FH$1,$Z$2:$Z$18,$AB$2:$AB$18)-$U376)^2+(_xlfn.XLOOKUP(FH$1,$Z$2:$Z$18,$AC$2:$AC$18-$V376)^2)))</f>
        <v/>
      </c>
      <c r="FI376" s="97" t="str" cm="1">
        <f t="array" ref="FI376">IF(OR(FI$1=0, $A376="", _xlfn.XLOOKUP(FI$1, $Z$2:$Z$18, $AD$2:$AD$18, "")=""),"",SQRT((_xlfn.XLOOKUP(FI$1,$Z$2:$Z$18,$AA$2:$AA$18)-$T376)^2+(_xlfn.XLOOKUP(FI$1,$Z$2:$Z$18,$AB$2:$AB$18)-$U376)^2+(_xlfn.XLOOKUP(FI$1,$Z$2:$Z$18,$AC$2:$AC$18-$V376)^2)))</f>
        <v/>
      </c>
      <c r="FJ376" s="97" t="str" cm="1">
        <f t="array" ref="FJ376">IF(OR(FJ$1=0, $A376="", _xlfn.XLOOKUP(FJ$1, $Z$2:$Z$18, $AD$2:$AD$18, "")=""),"",SQRT((_xlfn.XLOOKUP(FJ$1,$Z$2:$Z$18,$AA$2:$AA$18)-$T376)^2+(_xlfn.XLOOKUP(FJ$1,$Z$2:$Z$18,$AB$2:$AB$18)-$U376)^2+(_xlfn.XLOOKUP(FJ$1,$Z$2:$Z$18,$AC$2:$AC$18-$V376)^2)))</f>
        <v/>
      </c>
      <c r="FK376" s="97" t="str" cm="1">
        <f t="array" ref="FK376">IF(OR(FK$1=0, $A376="", _xlfn.XLOOKUP(FK$1, $Z$2:$Z$18, $AD$2:$AD$18, "")=""),"",SQRT((_xlfn.XLOOKUP(FK$1,$Z$2:$Z$18,$AA$2:$AA$18)-$T376)^2+(_xlfn.XLOOKUP(FK$1,$Z$2:$Z$18,$AB$2:$AB$18)-$U376)^2+(_xlfn.XLOOKUP(FK$1,$Z$2:$Z$18,$AC$2:$AC$18-$V376)^2)))</f>
        <v/>
      </c>
      <c r="FL376" s="97" t="str" cm="1">
        <f t="array" ref="FL376">IF(OR(FL$1=0, $A376="", _xlfn.XLOOKUP(FL$1, $Z$2:$Z$18, $AD$2:$AD$18, "")=""),"",SQRT((_xlfn.XLOOKUP(FL$1,$Z$2:$Z$18,$AA$2:$AA$18)-$T376)^2+(_xlfn.XLOOKUP(FL$1,$Z$2:$Z$18,$AB$2:$AB$18)-$U376)^2+(_xlfn.XLOOKUP(FL$1,$Z$2:$Z$18,$AC$2:$AC$18-$V376)^2)))</f>
        <v/>
      </c>
      <c r="FM376" s="97" t="str" cm="1">
        <f t="array" ref="FM376">IF(OR(FM$1=0, $A376="", _xlfn.XLOOKUP(FM$1, $Z$2:$Z$18, $AD$2:$AD$18, "")=""),"",SQRT((_xlfn.XLOOKUP(FM$1,$Z$2:$Z$18,$AA$2:$AA$18)-$T376)^2+(_xlfn.XLOOKUP(FM$1,$Z$2:$Z$18,$AB$2:$AB$18)-$U376)^2+(_xlfn.XLOOKUP(FM$1,$Z$2:$Z$18,$AC$2:$AC$18-$V376)^2)))</f>
        <v/>
      </c>
      <c r="FN376" s="97" t="str" cm="1">
        <f t="array" ref="FN376">IF(OR(FN$1=0, $A376="", _xlfn.XLOOKUP(FN$1, $Z$2:$Z$18, $AD$2:$AD$18, "")=""),"",SQRT((_xlfn.XLOOKUP(FN$1,$Z$2:$Z$18,$AA$2:$AA$18)-$T376)^2+(_xlfn.XLOOKUP(FN$1,$Z$2:$Z$18,$AB$2:$AB$18)-$U376)^2+(_xlfn.XLOOKUP(FN$1,$Z$2:$Z$18,$AC$2:$AC$18-$V376)^2)))</f>
        <v/>
      </c>
      <c r="FO376" s="98" t="str" cm="1">
        <f t="array" ref="FO376">IF(OR(FO$1=0, $A376="", _xlfn.XLOOKUP(FO$1, $Z$2:$Z$18, $AD$2:$AD$18, "")=""),"",SQRT((_xlfn.XLOOKUP(FO$1,$Z$2:$Z$18,$AA$2:$AA$18)-$T376)^2+(_xlfn.XLOOKUP(FO$1,$Z$2:$Z$18,$AB$2:$AB$18)-$U376)^2+(_xlfn.XLOOKUP(FO$1,$Z$2:$Z$18,$AC$2:$AC$18-$V376)^2)))</f>
        <v/>
      </c>
      <c r="FP376" s="99"/>
      <c r="FQ376" s="99"/>
      <c r="FR376" s="100">
        <f t="shared" si="135"/>
        <v>0</v>
      </c>
      <c r="FS376" s="109">
        <f t="shared" si="136"/>
        <v>0</v>
      </c>
      <c r="FT376" s="109">
        <f t="shared" si="137"/>
        <v>0</v>
      </c>
      <c r="FU376" s="109">
        <f t="shared" si="138"/>
        <v>0</v>
      </c>
      <c r="FV376" s="109">
        <f t="shared" si="139"/>
        <v>0</v>
      </c>
      <c r="FW376" s="109">
        <f t="shared" si="140"/>
        <v>0</v>
      </c>
      <c r="FX376" s="109">
        <f t="shared" si="141"/>
        <v>0</v>
      </c>
      <c r="FY376" s="109">
        <f t="shared" si="142"/>
        <v>0</v>
      </c>
      <c r="FZ376" s="110">
        <f t="shared" si="143"/>
        <v>0</v>
      </c>
      <c r="GA376" s="110">
        <f t="shared" si="144"/>
        <v>0</v>
      </c>
      <c r="GB376" s="110">
        <f t="shared" si="145"/>
        <v>0</v>
      </c>
      <c r="GC376" s="110">
        <f t="shared" si="146"/>
        <v>0</v>
      </c>
      <c r="GD376" s="110">
        <f t="shared" si="147"/>
        <v>0</v>
      </c>
      <c r="GE376" s="110">
        <f t="shared" si="148"/>
        <v>0</v>
      </c>
      <c r="GF376" s="111">
        <f t="shared" si="149"/>
        <v>0</v>
      </c>
      <c r="GG376" s="100">
        <f t="shared" si="150"/>
        <v>0</v>
      </c>
      <c r="GH376" s="109">
        <f t="shared" si="151"/>
        <v>0</v>
      </c>
      <c r="GI376" s="109">
        <f t="shared" si="152"/>
        <v>0</v>
      </c>
      <c r="GJ376" s="109">
        <f t="shared" si="153"/>
        <v>0</v>
      </c>
      <c r="GK376" s="109">
        <f t="shared" si="154"/>
        <v>0</v>
      </c>
      <c r="GL376" s="109">
        <f t="shared" si="155"/>
        <v>0</v>
      </c>
      <c r="GM376" s="109">
        <f t="shared" si="156"/>
        <v>0</v>
      </c>
      <c r="GN376" s="109">
        <f t="shared" si="157"/>
        <v>0</v>
      </c>
      <c r="GO376" s="110">
        <f t="shared" si="158"/>
        <v>0</v>
      </c>
      <c r="GP376" s="110">
        <f t="shared" si="159"/>
        <v>0</v>
      </c>
      <c r="GQ376" s="110">
        <f t="shared" si="160"/>
        <v>0</v>
      </c>
      <c r="GR376" s="110">
        <f t="shared" si="161"/>
        <v>0</v>
      </c>
      <c r="GS376" s="110">
        <f t="shared" si="162"/>
        <v>0</v>
      </c>
      <c r="GT376" s="110">
        <f t="shared" si="163"/>
        <v>0</v>
      </c>
      <c r="GU376" s="111">
        <f t="shared" si="164"/>
        <v>0</v>
      </c>
      <c r="GX376" s="151" cm="1">
        <f t="array" ref="GX376">_xlfn.IFS(GX$1= 0,"", NOT(ISBLANK(CA376)), 0, ISBLANK(CA376), $Q376-$S376+FR376-AU376-DG376)</f>
        <v>0</v>
      </c>
      <c r="GY376" s="152" cm="1">
        <f t="array" ref="GY376">_xlfn.IFS(GY$1= 0,"", NOT(ISBLANK(CB376)), 0, ISBLANK(CB376), $Q376-$S376+FS376-AV376-DH376)</f>
        <v>0</v>
      </c>
      <c r="GZ376" s="152" cm="1">
        <f t="array" ref="GZ376">_xlfn.IFS(GZ$1= 0,"", NOT(ISBLANK(CC376)), 0, ISBLANK(CC376), $Q376-$S376+FT376-AW376-DI376)</f>
        <v>0</v>
      </c>
      <c r="HA376" s="152" cm="1">
        <f t="array" ref="HA376">_xlfn.IFS(HA$1= 0,"", NOT(ISBLANK(CD376)), 0, ISBLANK(CD376), $Q376-$S376+FU376-AX376-DJ376)</f>
        <v>0</v>
      </c>
      <c r="HB376" s="152" cm="1">
        <f t="array" ref="HB376">_xlfn.IFS(HB$1= 0,"", NOT(ISBLANK(CE376)), 0, ISBLANK(CE376), $Q376-$S376+FV376-AY376-DK376)</f>
        <v>0</v>
      </c>
      <c r="HC376" s="152" cm="1">
        <f t="array" ref="HC376">_xlfn.IFS(HC$1= 0,"", NOT(ISBLANK(CF376)), 0, ISBLANK(CF376), $Q376-$S376+FW376-AZ376-DL376)</f>
        <v>0</v>
      </c>
      <c r="HD376" s="152" cm="1">
        <f t="array" ref="HD376">_xlfn.IFS(HD$1= 0,"", NOT(ISBLANK(CG376)), 0, ISBLANK(CG376), $Q376-$S376+FX376-BA376-DM376)</f>
        <v>0</v>
      </c>
      <c r="HE376" s="152" t="str" cm="1">
        <f t="array" ref="HE376">_xlfn.IFS(HE$1= 0,"", NOT(ISBLANK(CH376)), 0, ISBLANK(CH376), $Q376-$S376+FY376-BB376-DN376)</f>
        <v/>
      </c>
      <c r="HF376" s="152" t="str" cm="1">
        <f t="array" ref="HF376">_xlfn.IFS(HF$1= 0,"", NOT(ISBLANK(CI376)), 0, ISBLANK(CI376), $Q376-$S376+FZ376-BC376-DO376)</f>
        <v/>
      </c>
      <c r="HG376" s="152" t="str" cm="1">
        <f t="array" ref="HG376">_xlfn.IFS(HG$1= 0,"", NOT(ISBLANK(CJ376)), 0, ISBLANK(CJ376), $Q376-$S376+GA376-BD376-DP376)</f>
        <v/>
      </c>
      <c r="HH376" s="152" t="str" cm="1">
        <f t="array" ref="HH376">_xlfn.IFS(HH$1= 0,"", NOT(ISBLANK(CK376)), 0, ISBLANK(CK376), $Q376-$S376+GB376-BE376-DQ376)</f>
        <v/>
      </c>
      <c r="HI376" s="152" t="str" cm="1">
        <f t="array" ref="HI376">_xlfn.IFS(HI$1= 0,"", NOT(ISBLANK(CL376)), 0, ISBLANK(CL376), $Q376-$S376+GC376-BF376-DR376)</f>
        <v/>
      </c>
      <c r="HJ376" s="152" t="str" cm="1">
        <f t="array" ref="HJ376">_xlfn.IFS(HJ$1= 0,"", NOT(ISBLANK(CM376)), 0, ISBLANK(CM376), $Q376-$S376+GD376-BG376-DS376)</f>
        <v/>
      </c>
      <c r="HK376" s="152" t="str" cm="1">
        <f t="array" ref="HK376">_xlfn.IFS(HK$1= 0,"", NOT(ISBLANK(CN376)), 0, ISBLANK(CN376), $Q376-$S376+GE376-BH376-DT376)</f>
        <v/>
      </c>
      <c r="HL376" s="153" t="str" cm="1">
        <f t="array" ref="HL376">_xlfn.IFS(HL$1= 0,"", NOT(ISBLANK(CO376)), 0, ISBLANK(CO376), $Q376-$S376+GF376-BI376-DU376)</f>
        <v/>
      </c>
      <c r="HM376" s="153" t="str" cm="1">
        <f t="array" ref="HM376">_xlfn.IFS(HM$1= 0,"", NOT(ISBLANK(DE376)), 0, ISBLANK(DE376), $Q376-$S376+IC376-BY376-#REF!)</f>
        <v/>
      </c>
      <c r="HN376" s="153" t="e" cm="1">
        <f t="array" ref="HN376">_xlfn.IFS(HN$1= 0,"", NOT(ISBLANK(DF376)), 0, ISBLANK(DF376), $Q376-$S376+ID376-BZ376-#REF!)</f>
        <v>#REF!</v>
      </c>
      <c r="HO376" s="153" t="e" cm="1">
        <f t="array" ref="HO376">_xlfn.IFS(HO$1= 0,"", NOT(ISBLANK(DG376)), 0, ISBLANK(DG376), $Q376-$S376+IE376-CA376-#REF!)</f>
        <v>#VALUE!</v>
      </c>
      <c r="HP376" s="153" t="e" cm="1">
        <f t="array" ref="HP376">_xlfn.IFS(HP$1= 0,"", NOT(ISBLANK(DH376)), 0, ISBLANK(DH376), $Q376-$S376+IF376-CB376-#REF!)</f>
        <v>#REF!</v>
      </c>
      <c r="HQ376" s="153" t="e" cm="1">
        <f t="array" ref="HQ376">_xlfn.IFS(HQ$1= 0,"", NOT(ISBLANK(DI376)), 0, ISBLANK(DI376), $Q376-$S376+IG376-CC376-#REF!)</f>
        <v>#REF!</v>
      </c>
      <c r="HR376" s="153" cm="1">
        <f t="array" ref="HR376">_xlfn.IFS(HR$1= 0,"", NOT(ISBLANK(DJ376)), 0, ISBLANK(DJ376), $Q376-$S376+IH376-CD376-EK376)</f>
        <v>0</v>
      </c>
      <c r="HS376" s="153" t="e" cm="1">
        <f t="array" ref="HS376">_xlfn.IFS(HS$1= 0,"", NOT(ISBLANK(DK376)), 0, ISBLANK(DK376), $Q376-$S376+II376-CE376-EL376)</f>
        <v>#VALUE!</v>
      </c>
      <c r="HT376" s="153" t="e" cm="1">
        <f t="array" ref="HT376">_xlfn.IFS(HT$1= 0,"", NOT(ISBLANK(DL376)), 0, ISBLANK(DL376), $Q376-$S376+GV376-CF376-EM376)</f>
        <v>#VALUE!</v>
      </c>
      <c r="HU376" s="153" t="e" cm="1">
        <f t="array" ref="HU376">_xlfn.IFS(HU$1= 0,"", NOT(ISBLANK(DM376)), 0, ISBLANK(DM376), $Q376-$S376+GW376-CG376-EN376)</f>
        <v>#VALUE!</v>
      </c>
      <c r="HV376" s="153" t="str" cm="1">
        <f t="array" ref="HV376">_xlfn.IFS(HV$1= 0,"", NOT(ISBLANK(DN376)), 0, ISBLANK(DN376), $Q376-$S376+GX376-CH376-EO376)</f>
        <v/>
      </c>
      <c r="HW376" s="153" t="str" cm="1">
        <f t="array" ref="HW376">_xlfn.IFS(HW$1= 0,"", NOT(ISBLANK(DO376)), 0, ISBLANK(DO376), $Q376-$S376+GY376-CI376-EP376)</f>
        <v/>
      </c>
      <c r="HX376" s="153" t="str" cm="1">
        <f t="array" ref="HX376">_xlfn.IFS(HX$1= 0,"", NOT(ISBLANK(DP376)), 0, ISBLANK(DP376), $Q376-$S376+GZ376-CJ376-EQ376)</f>
        <v/>
      </c>
      <c r="HY376" s="153" t="str" cm="1">
        <f t="array" ref="HY376">_xlfn.IFS(HY$1= 0,"", NOT(ISBLANK(DQ376)), 0, ISBLANK(DQ376), $Q376-$S376+HA376-CK376-ER376)</f>
        <v/>
      </c>
      <c r="HZ376" s="153" t="str" cm="1">
        <f t="array" ref="HZ376">_xlfn.IFS(HZ$1= 0,"", NOT(ISBLANK(DR376)), 0, ISBLANK(DR376), $Q376-$S376+HB376-CL376-ES376)</f>
        <v/>
      </c>
      <c r="IA376" s="153" t="str" cm="1">
        <f t="array" ref="IA376">_xlfn.IFS(IA$1= 0,"", NOT(ISBLANK(DS376)), 0, ISBLANK(DS376), $Q376-$S376+HC376-CM376-ET376)</f>
        <v/>
      </c>
    </row>
    <row r="377" spans="1:235" ht="16.5" x14ac:dyDescent="0.3">
      <c r="A377" s="144"/>
      <c r="B377" s="106"/>
      <c r="C377" s="106"/>
      <c r="D377" s="107"/>
      <c r="E377" s="131"/>
      <c r="F377" s="137"/>
      <c r="G377" s="2"/>
      <c r="H377" s="2"/>
      <c r="I377" s="2"/>
      <c r="J377" s="2"/>
      <c r="K377" s="2"/>
      <c r="L377" s="2"/>
      <c r="M377" s="140"/>
      <c r="N377" s="137"/>
      <c r="O377" s="138"/>
      <c r="P377" s="133"/>
      <c r="Q377" s="94">
        <f t="shared" si="133"/>
        <v>0</v>
      </c>
      <c r="R377" s="1"/>
      <c r="S377" s="1"/>
      <c r="T377" s="2"/>
      <c r="U377" s="2"/>
      <c r="V377" s="82">
        <f t="shared" si="134"/>
        <v>0</v>
      </c>
      <c r="W377" s="121"/>
      <c r="X377" s="108"/>
      <c r="AU377" s="105"/>
      <c r="AV377" s="105"/>
      <c r="AW377" s="105"/>
      <c r="AX377" s="105"/>
      <c r="AY377" s="105"/>
      <c r="AZ377" s="105"/>
      <c r="BA377" s="105"/>
      <c r="BB377" s="105"/>
      <c r="BC377" s="105"/>
      <c r="BD377" s="105"/>
      <c r="BE377" s="105"/>
      <c r="BF377" s="105"/>
      <c r="BG377" s="105"/>
      <c r="BH377" s="105"/>
      <c r="BI377" s="105"/>
      <c r="BJ377" s="105"/>
      <c r="BK377" s="105"/>
      <c r="BL377" s="105"/>
      <c r="BM377" s="105"/>
      <c r="BN377" s="105"/>
      <c r="BO377" s="105"/>
      <c r="BP377" s="105"/>
      <c r="BQ377" s="105"/>
      <c r="BR377" s="105"/>
      <c r="BS377" s="105"/>
      <c r="BT377" s="105"/>
      <c r="BU377" s="105"/>
      <c r="BV377" s="105"/>
      <c r="BW377" s="105"/>
      <c r="BX377" s="105"/>
      <c r="BZ377" s="99"/>
      <c r="CA377" s="105" t="s">
        <v>32</v>
      </c>
      <c r="CB377" s="105"/>
      <c r="CC377" s="105"/>
      <c r="CD377" s="105"/>
      <c r="CE377" s="105"/>
      <c r="CF377" s="105"/>
      <c r="CG377" s="105"/>
      <c r="CH377" s="105"/>
      <c r="CI377" s="105"/>
      <c r="CJ377" s="105"/>
      <c r="CK377" s="105"/>
      <c r="CL377" s="105"/>
      <c r="CM377" s="105"/>
      <c r="CN377" s="105"/>
      <c r="CO377" s="105"/>
      <c r="CP377" s="105" t="s">
        <v>32</v>
      </c>
      <c r="CQ377" s="105"/>
      <c r="CR377" s="105"/>
      <c r="CS377" s="105"/>
      <c r="CT377" s="105"/>
      <c r="CU377" s="105"/>
      <c r="CV377" s="105"/>
      <c r="CW377" s="105"/>
      <c r="CX377" s="105"/>
      <c r="CY377" s="105"/>
      <c r="CZ377" s="105"/>
      <c r="DA377" s="105"/>
      <c r="DB377" s="105"/>
      <c r="DC377" s="105"/>
      <c r="DD377" s="105"/>
      <c r="DE377" s="99"/>
      <c r="DF377" s="99"/>
      <c r="DG377" s="105"/>
      <c r="DH377" s="105"/>
      <c r="DI377" s="105"/>
      <c r="DJ377" s="105"/>
      <c r="DK377" s="105"/>
      <c r="DL377" s="105"/>
      <c r="DM377" s="105"/>
      <c r="DN377" s="105"/>
      <c r="DO377" s="105"/>
      <c r="DP377" s="105"/>
      <c r="DQ377" s="105"/>
      <c r="DR377" s="105"/>
      <c r="DS377" s="105"/>
      <c r="DT377" s="105"/>
      <c r="DU377" s="105"/>
      <c r="DV377" s="105"/>
      <c r="DW377" s="105"/>
      <c r="DX377" s="105"/>
      <c r="DY377" s="105"/>
      <c r="DZ377" s="105"/>
      <c r="EA377" s="105"/>
      <c r="EB377" s="105"/>
      <c r="EC377" s="105"/>
      <c r="ED377" s="105"/>
      <c r="EE377" s="105"/>
      <c r="EF377" s="105"/>
      <c r="EG377" s="105"/>
      <c r="EH377" s="105"/>
      <c r="EI377" s="105"/>
      <c r="EJ377" s="105"/>
      <c r="EL377" s="146" t="str" cm="1">
        <f t="array" ref="EL377">IF(OR(EL$1=0, $A377="", _xlfn.XLOOKUP(EL$1, $Z$2:$Z$18, $AD$2:$AD$18, "")=""),"",SQRT((_xlfn.XLOOKUP(EL$1,$Z$2:$Z$18,$AA$2:$AA$18)-$T377)^2+(_xlfn.XLOOKUP(EL$1,$Z$2:$Z$18,$AB$2:$AB$18)-$U377)^2+(_xlfn.XLOOKUP(EL$1,$Z$2:$Z$18,$AC$2:$AC$18-$V377)^2)))</f>
        <v/>
      </c>
      <c r="EM377" s="96" t="str" cm="1">
        <f t="array" ref="EM377">IF(OR(EM$1=0, $A377="", _xlfn.XLOOKUP(EM$1, $Z$2:$Z$18, $AD$2:$AD$18, "")=""),"",SQRT((_xlfn.XLOOKUP(EM$1,$Z$2:$Z$18,$AA$2:$AA$18)-$T377)^2+(_xlfn.XLOOKUP(EM$1,$Z$2:$Z$18,$AB$2:$AB$18)-$U377)^2+(_xlfn.XLOOKUP(EM$1,$Z$2:$Z$18,$AC$2:$AC$18-$V377)^2)))</f>
        <v/>
      </c>
      <c r="EN377" s="96" t="str" cm="1">
        <f t="array" ref="EN377">IF(OR(EN$1=0, $A377="", _xlfn.XLOOKUP(EN$1, $Z$2:$Z$18, $AD$2:$AD$18, "")=""),"",SQRT((_xlfn.XLOOKUP(EN$1,$Z$2:$Z$18,$AA$2:$AA$18)-$T377)^2+(_xlfn.XLOOKUP(EN$1,$Z$2:$Z$18,$AB$2:$AB$18)-$U377)^2+(_xlfn.XLOOKUP(EN$1,$Z$2:$Z$18,$AC$2:$AC$18-$V377)^2)))</f>
        <v/>
      </c>
      <c r="EO377" s="96" t="str" cm="1">
        <f t="array" ref="EO377">IF(OR(EO$1=0, $A377="", _xlfn.XLOOKUP(EO$1, $Z$2:$Z$18, $AD$2:$AD$18, "")=""),"",SQRT((_xlfn.XLOOKUP(EO$1,$Z$2:$Z$18,$AA$2:$AA$18)-$T377)^2+(_xlfn.XLOOKUP(EO$1,$Z$2:$Z$18,$AB$2:$AB$18)-$U377)^2+(_xlfn.XLOOKUP(EO$1,$Z$2:$Z$18,$AC$2:$AC$18-$V377)^2)))</f>
        <v/>
      </c>
      <c r="EP377" s="96" t="str" cm="1">
        <f t="array" ref="EP377">IF(OR(EP$1=0, $A377="", _xlfn.XLOOKUP(EP$1, $Z$2:$Z$18, $AD$2:$AD$18, "")=""),"",SQRT((_xlfn.XLOOKUP(EP$1,$Z$2:$Z$18,$AA$2:$AA$18)-$T377)^2+(_xlfn.XLOOKUP(EP$1,$Z$2:$Z$18,$AB$2:$AB$18)-$U377)^2+(_xlfn.XLOOKUP(EP$1,$Z$2:$Z$18,$AC$2:$AC$18-$V377)^2)))</f>
        <v/>
      </c>
      <c r="EQ377" s="96" t="str" cm="1">
        <f t="array" ref="EQ377">IF(OR(EQ$1=0, $A377="", _xlfn.XLOOKUP(EQ$1, $Z$2:$Z$18, $AD$2:$AD$18, "")=""),"",SQRT((_xlfn.XLOOKUP(EQ$1,$Z$2:$Z$18,$AA$2:$AA$18)-$T377)^2+(_xlfn.XLOOKUP(EQ$1,$Z$2:$Z$18,$AB$2:$AB$18)-$U377)^2+(_xlfn.XLOOKUP(EQ$1,$Z$2:$Z$18,$AC$2:$AC$18-$V377)^2)))</f>
        <v/>
      </c>
      <c r="ER377" s="96" t="str" cm="1">
        <f t="array" ref="ER377">IF(OR(ER$1=0, $A377="", _xlfn.XLOOKUP(ER$1, $Z$2:$Z$18, $AD$2:$AD$18, "")=""),"",SQRT((_xlfn.XLOOKUP(ER$1,$Z$2:$Z$18,$AA$2:$AA$18)-$T377)^2+(_xlfn.XLOOKUP(ER$1,$Z$2:$Z$18,$AB$2:$AB$18)-$U377)^2+(_xlfn.XLOOKUP(ER$1,$Z$2:$Z$18,$AC$2:$AC$18-$V377)^2)))</f>
        <v/>
      </c>
      <c r="ES377" s="96" t="str" cm="1">
        <f t="array" ref="ES377">IF(OR(ES$1=0, $A377="", _xlfn.XLOOKUP(ES$1, $Z$2:$Z$18, $AD$2:$AD$18, "")=""),"",SQRT((_xlfn.XLOOKUP(ES$1,$Z$2:$Z$18,$AA$2:$AA$18)-$T377)^2+(_xlfn.XLOOKUP(ES$1,$Z$2:$Z$18,$AB$2:$AB$18)-$U377)^2+(_xlfn.XLOOKUP(ES$1,$Z$2:$Z$18,$AC$2:$AC$18-$V377)^2)))</f>
        <v/>
      </c>
      <c r="ET377" s="97" t="str" cm="1">
        <f t="array" ref="ET377">IF(OR(ET$1=0, $A377="", _xlfn.XLOOKUP(ET$1, $Z$2:$Z$18, $AD$2:$AD$18, "")=""),"",SQRT((_xlfn.XLOOKUP(ET$1,$Z$2:$Z$18,$AA$2:$AA$18)-$T377)^2+(_xlfn.XLOOKUP(ET$1,$Z$2:$Z$18,$AB$2:$AB$18)-$U377)^2+(_xlfn.XLOOKUP(ET$1,$Z$2:$Z$18,$AC$2:$AC$18-$V377)^2)))</f>
        <v/>
      </c>
      <c r="EU377" s="97" t="str" cm="1">
        <f t="array" ref="EU377">IF(OR(EU$1=0, $A377="", _xlfn.XLOOKUP(EU$1, $Z$2:$Z$18, $AD$2:$AD$18, "")=""),"",SQRT((_xlfn.XLOOKUP(EU$1,$Z$2:$Z$18,$AA$2:$AA$18)-$T377)^2+(_xlfn.XLOOKUP(EU$1,$Z$2:$Z$18,$AB$2:$AB$18)-$U377)^2+(_xlfn.XLOOKUP(EU$1,$Z$2:$Z$18,$AC$2:$AC$18-$V377)^2)))</f>
        <v/>
      </c>
      <c r="EV377" s="97" t="str" cm="1">
        <f t="array" ref="EV377">IF(OR(EV$1=0, $A377="", _xlfn.XLOOKUP(EV$1, $Z$2:$Z$18, $AD$2:$AD$18, "")=""),"",SQRT((_xlfn.XLOOKUP(EV$1,$Z$2:$Z$18,$AA$2:$AA$18)-$T377)^2+(_xlfn.XLOOKUP(EV$1,$Z$2:$Z$18,$AB$2:$AB$18)-$U377)^2+(_xlfn.XLOOKUP(EV$1,$Z$2:$Z$18,$AC$2:$AC$18-$V377)^2)))</f>
        <v/>
      </c>
      <c r="EW377" s="97" t="str" cm="1">
        <f t="array" ref="EW377">IF(OR(EW$1=0, $A377="", _xlfn.XLOOKUP(EW$1, $Z$2:$Z$18, $AD$2:$AD$18, "")=""),"",SQRT((_xlfn.XLOOKUP(EW$1,$Z$2:$Z$18,$AA$2:$AA$18)-$T377)^2+(_xlfn.XLOOKUP(EW$1,$Z$2:$Z$18,$AB$2:$AB$18)-$U377)^2+(_xlfn.XLOOKUP(EW$1,$Z$2:$Z$18,$AC$2:$AC$18-$V377)^2)))</f>
        <v/>
      </c>
      <c r="EX377" s="97" t="str" cm="1">
        <f t="array" ref="EX377">IF(OR(EX$1=0, $A377="", _xlfn.XLOOKUP(EX$1, $Z$2:$Z$18, $AD$2:$AD$18, "")=""),"",SQRT((_xlfn.XLOOKUP(EX$1,$Z$2:$Z$18,$AA$2:$AA$18)-$T377)^2+(_xlfn.XLOOKUP(EX$1,$Z$2:$Z$18,$AB$2:$AB$18)-$U377)^2+(_xlfn.XLOOKUP(EX$1,$Z$2:$Z$18,$AC$2:$AC$18-$V377)^2)))</f>
        <v/>
      </c>
      <c r="EY377" s="97" t="str" cm="1">
        <f t="array" ref="EY377">IF(OR(EY$1=0, $A377="", _xlfn.XLOOKUP(EY$1, $Z$2:$Z$18, $AD$2:$AD$18, "")=""),"",SQRT((_xlfn.XLOOKUP(EY$1,$Z$2:$Z$18,$AA$2:$AA$18)-$T377)^2+(_xlfn.XLOOKUP(EY$1,$Z$2:$Z$18,$AB$2:$AB$18)-$U377)^2+(_xlfn.XLOOKUP(EY$1,$Z$2:$Z$18,$AC$2:$AC$18-$V377)^2)))</f>
        <v/>
      </c>
      <c r="EZ377" s="98" t="str" cm="1">
        <f t="array" ref="EZ377">IF(OR(EZ$1=0, $A377="", _xlfn.XLOOKUP(EZ$1, $Z$2:$Z$18, $AD$2:$AD$18, "")=""),"",SQRT((_xlfn.XLOOKUP(EZ$1,$Z$2:$Z$18,$AA$2:$AA$18)-$T377)^2+(_xlfn.XLOOKUP(EZ$1,$Z$2:$Z$18,$AB$2:$AB$18)-$U377)^2+(_xlfn.XLOOKUP(EZ$1,$Z$2:$Z$18,$AC$2:$AC$18-$V377)^2)))</f>
        <v/>
      </c>
      <c r="FA377" s="146" t="str" cm="1">
        <f t="array" ref="FA377">IF(OR(FA$1=0, $A377="", _xlfn.XLOOKUP(FA$1, $Z$2:$Z$18, $AD$2:$AD$18, "")=""),"",SQRT((_xlfn.XLOOKUP(FA$1,$Z$2:$Z$18,$AA$2:$AA$18)-$T377)^2+(_xlfn.XLOOKUP(FA$1,$Z$2:$Z$18,$AB$2:$AB$18)-$U377)^2+(_xlfn.XLOOKUP(FA$1,$Z$2:$Z$18,$AC$2:$AC$18-$V377)^2)))</f>
        <v/>
      </c>
      <c r="FB377" s="96" t="str" cm="1">
        <f t="array" ref="FB377">IF(OR(FB$1=0, $A377="", _xlfn.XLOOKUP(FB$1, $Z$2:$Z$18, $AD$2:$AD$18, "")=""),"",SQRT((_xlfn.XLOOKUP(FB$1,$Z$2:$Z$18,$AA$2:$AA$18)-$T377)^2+(_xlfn.XLOOKUP(FB$1,$Z$2:$Z$18,$AB$2:$AB$18)-$U377)^2+(_xlfn.XLOOKUP(FB$1,$Z$2:$Z$18,$AC$2:$AC$18-$V377)^2)))</f>
        <v/>
      </c>
      <c r="FC377" s="96" t="str" cm="1">
        <f t="array" ref="FC377">IF(OR(FC$1=0, $A377="", _xlfn.XLOOKUP(FC$1, $Z$2:$Z$18, $AD$2:$AD$18, "")=""),"",SQRT((_xlfn.XLOOKUP(FC$1,$Z$2:$Z$18,$AA$2:$AA$18)-$T377)^2+(_xlfn.XLOOKUP(FC$1,$Z$2:$Z$18,$AB$2:$AB$18)-$U377)^2+(_xlfn.XLOOKUP(FC$1,$Z$2:$Z$18,$AC$2:$AC$18-$V377)^2)))</f>
        <v/>
      </c>
      <c r="FD377" s="96" t="str" cm="1">
        <f t="array" ref="FD377">IF(OR(FD$1=0, $A377="", _xlfn.XLOOKUP(FD$1, $Z$2:$Z$18, $AD$2:$AD$18, "")=""),"",SQRT((_xlfn.XLOOKUP(FD$1,$Z$2:$Z$18,$AA$2:$AA$18)-$T377)^2+(_xlfn.XLOOKUP(FD$1,$Z$2:$Z$18,$AB$2:$AB$18)-$U377)^2+(_xlfn.XLOOKUP(FD$1,$Z$2:$Z$18,$AC$2:$AC$18-$V377)^2)))</f>
        <v/>
      </c>
      <c r="FE377" s="96" t="str" cm="1">
        <f t="array" ref="FE377">IF(OR(FE$1=0, $A377="", _xlfn.XLOOKUP(FE$1, $Z$2:$Z$18, $AD$2:$AD$18, "")=""),"",SQRT((_xlfn.XLOOKUP(FE$1,$Z$2:$Z$18,$AA$2:$AA$18)-$T377)^2+(_xlfn.XLOOKUP(FE$1,$Z$2:$Z$18,$AB$2:$AB$18)-$U377)^2+(_xlfn.XLOOKUP(FE$1,$Z$2:$Z$18,$AC$2:$AC$18-$V377)^2)))</f>
        <v/>
      </c>
      <c r="FF377" s="96" t="str" cm="1">
        <f t="array" ref="FF377">IF(OR(FF$1=0, $A377="", _xlfn.XLOOKUP(FF$1, $Z$2:$Z$18, $AD$2:$AD$18, "")=""),"",SQRT((_xlfn.XLOOKUP(FF$1,$Z$2:$Z$18,$AA$2:$AA$18)-$T377)^2+(_xlfn.XLOOKUP(FF$1,$Z$2:$Z$18,$AB$2:$AB$18)-$U377)^2+(_xlfn.XLOOKUP(FF$1,$Z$2:$Z$18,$AC$2:$AC$18-$V377)^2)))</f>
        <v/>
      </c>
      <c r="FG377" s="96" t="str" cm="1">
        <f t="array" ref="FG377">IF(OR(FG$1=0, $A377="", _xlfn.XLOOKUP(FG$1, $Z$2:$Z$18, $AD$2:$AD$18, "")=""),"",SQRT((_xlfn.XLOOKUP(FG$1,$Z$2:$Z$18,$AA$2:$AA$18)-$T377)^2+(_xlfn.XLOOKUP(FG$1,$Z$2:$Z$18,$AB$2:$AB$18)-$U377)^2+(_xlfn.XLOOKUP(FG$1,$Z$2:$Z$18,$AC$2:$AC$18-$V377)^2)))</f>
        <v/>
      </c>
      <c r="FH377" s="96" t="str" cm="1">
        <f t="array" ref="FH377">IF(OR(FH$1=0, $A377="", _xlfn.XLOOKUP(FH$1, $Z$2:$Z$18, $AD$2:$AD$18, "")=""),"",SQRT((_xlfn.XLOOKUP(FH$1,$Z$2:$Z$18,$AA$2:$AA$18)-$T377)^2+(_xlfn.XLOOKUP(FH$1,$Z$2:$Z$18,$AB$2:$AB$18)-$U377)^2+(_xlfn.XLOOKUP(FH$1,$Z$2:$Z$18,$AC$2:$AC$18-$V377)^2)))</f>
        <v/>
      </c>
      <c r="FI377" s="97" t="str" cm="1">
        <f t="array" ref="FI377">IF(OR(FI$1=0, $A377="", _xlfn.XLOOKUP(FI$1, $Z$2:$Z$18, $AD$2:$AD$18, "")=""),"",SQRT((_xlfn.XLOOKUP(FI$1,$Z$2:$Z$18,$AA$2:$AA$18)-$T377)^2+(_xlfn.XLOOKUP(FI$1,$Z$2:$Z$18,$AB$2:$AB$18)-$U377)^2+(_xlfn.XLOOKUP(FI$1,$Z$2:$Z$18,$AC$2:$AC$18-$V377)^2)))</f>
        <v/>
      </c>
      <c r="FJ377" s="97" t="str" cm="1">
        <f t="array" ref="FJ377">IF(OR(FJ$1=0, $A377="", _xlfn.XLOOKUP(FJ$1, $Z$2:$Z$18, $AD$2:$AD$18, "")=""),"",SQRT((_xlfn.XLOOKUP(FJ$1,$Z$2:$Z$18,$AA$2:$AA$18)-$T377)^2+(_xlfn.XLOOKUP(FJ$1,$Z$2:$Z$18,$AB$2:$AB$18)-$U377)^2+(_xlfn.XLOOKUP(FJ$1,$Z$2:$Z$18,$AC$2:$AC$18-$V377)^2)))</f>
        <v/>
      </c>
      <c r="FK377" s="97" t="str" cm="1">
        <f t="array" ref="FK377">IF(OR(FK$1=0, $A377="", _xlfn.XLOOKUP(FK$1, $Z$2:$Z$18, $AD$2:$AD$18, "")=""),"",SQRT((_xlfn.XLOOKUP(FK$1,$Z$2:$Z$18,$AA$2:$AA$18)-$T377)^2+(_xlfn.XLOOKUP(FK$1,$Z$2:$Z$18,$AB$2:$AB$18)-$U377)^2+(_xlfn.XLOOKUP(FK$1,$Z$2:$Z$18,$AC$2:$AC$18-$V377)^2)))</f>
        <v/>
      </c>
      <c r="FL377" s="97" t="str" cm="1">
        <f t="array" ref="FL377">IF(OR(FL$1=0, $A377="", _xlfn.XLOOKUP(FL$1, $Z$2:$Z$18, $AD$2:$AD$18, "")=""),"",SQRT((_xlfn.XLOOKUP(FL$1,$Z$2:$Z$18,$AA$2:$AA$18)-$T377)^2+(_xlfn.XLOOKUP(FL$1,$Z$2:$Z$18,$AB$2:$AB$18)-$U377)^2+(_xlfn.XLOOKUP(FL$1,$Z$2:$Z$18,$AC$2:$AC$18-$V377)^2)))</f>
        <v/>
      </c>
      <c r="FM377" s="97" t="str" cm="1">
        <f t="array" ref="FM377">IF(OR(FM$1=0, $A377="", _xlfn.XLOOKUP(FM$1, $Z$2:$Z$18, $AD$2:$AD$18, "")=""),"",SQRT((_xlfn.XLOOKUP(FM$1,$Z$2:$Z$18,$AA$2:$AA$18)-$T377)^2+(_xlfn.XLOOKUP(FM$1,$Z$2:$Z$18,$AB$2:$AB$18)-$U377)^2+(_xlfn.XLOOKUP(FM$1,$Z$2:$Z$18,$AC$2:$AC$18-$V377)^2)))</f>
        <v/>
      </c>
      <c r="FN377" s="97" t="str" cm="1">
        <f t="array" ref="FN377">IF(OR(FN$1=0, $A377="", _xlfn.XLOOKUP(FN$1, $Z$2:$Z$18, $AD$2:$AD$18, "")=""),"",SQRT((_xlfn.XLOOKUP(FN$1,$Z$2:$Z$18,$AA$2:$AA$18)-$T377)^2+(_xlfn.XLOOKUP(FN$1,$Z$2:$Z$18,$AB$2:$AB$18)-$U377)^2+(_xlfn.XLOOKUP(FN$1,$Z$2:$Z$18,$AC$2:$AC$18-$V377)^2)))</f>
        <v/>
      </c>
      <c r="FO377" s="98" t="str" cm="1">
        <f t="array" ref="FO377">IF(OR(FO$1=0, $A377="", _xlfn.XLOOKUP(FO$1, $Z$2:$Z$18, $AD$2:$AD$18, "")=""),"",SQRT((_xlfn.XLOOKUP(FO$1,$Z$2:$Z$18,$AA$2:$AA$18)-$T377)^2+(_xlfn.XLOOKUP(FO$1,$Z$2:$Z$18,$AB$2:$AB$18)-$U377)^2+(_xlfn.XLOOKUP(FO$1,$Z$2:$Z$18,$AC$2:$AC$18-$V377)^2)))</f>
        <v/>
      </c>
      <c r="FP377" s="99"/>
      <c r="FQ377" s="99"/>
      <c r="FR377" s="100">
        <f t="shared" si="135"/>
        <v>0</v>
      </c>
      <c r="FS377" s="109">
        <f t="shared" si="136"/>
        <v>0</v>
      </c>
      <c r="FT377" s="109">
        <f t="shared" si="137"/>
        <v>0</v>
      </c>
      <c r="FU377" s="109">
        <f t="shared" si="138"/>
        <v>0</v>
      </c>
      <c r="FV377" s="109">
        <f t="shared" si="139"/>
        <v>0</v>
      </c>
      <c r="FW377" s="109">
        <f t="shared" si="140"/>
        <v>0</v>
      </c>
      <c r="FX377" s="109">
        <f t="shared" si="141"/>
        <v>0</v>
      </c>
      <c r="FY377" s="109">
        <f t="shared" si="142"/>
        <v>0</v>
      </c>
      <c r="FZ377" s="110">
        <f t="shared" si="143"/>
        <v>0</v>
      </c>
      <c r="GA377" s="110">
        <f t="shared" si="144"/>
        <v>0</v>
      </c>
      <c r="GB377" s="110">
        <f t="shared" si="145"/>
        <v>0</v>
      </c>
      <c r="GC377" s="110">
        <f t="shared" si="146"/>
        <v>0</v>
      </c>
      <c r="GD377" s="110">
        <f t="shared" si="147"/>
        <v>0</v>
      </c>
      <c r="GE377" s="110">
        <f t="shared" si="148"/>
        <v>0</v>
      </c>
      <c r="GF377" s="111">
        <f t="shared" si="149"/>
        <v>0</v>
      </c>
      <c r="GG377" s="100">
        <f t="shared" si="150"/>
        <v>0</v>
      </c>
      <c r="GH377" s="109">
        <f t="shared" si="151"/>
        <v>0</v>
      </c>
      <c r="GI377" s="109">
        <f t="shared" si="152"/>
        <v>0</v>
      </c>
      <c r="GJ377" s="109">
        <f t="shared" si="153"/>
        <v>0</v>
      </c>
      <c r="GK377" s="109">
        <f t="shared" si="154"/>
        <v>0</v>
      </c>
      <c r="GL377" s="109">
        <f t="shared" si="155"/>
        <v>0</v>
      </c>
      <c r="GM377" s="109">
        <f t="shared" si="156"/>
        <v>0</v>
      </c>
      <c r="GN377" s="109">
        <f t="shared" si="157"/>
        <v>0</v>
      </c>
      <c r="GO377" s="110">
        <f t="shared" si="158"/>
        <v>0</v>
      </c>
      <c r="GP377" s="110">
        <f t="shared" si="159"/>
        <v>0</v>
      </c>
      <c r="GQ377" s="110">
        <f t="shared" si="160"/>
        <v>0</v>
      </c>
      <c r="GR377" s="110">
        <f t="shared" si="161"/>
        <v>0</v>
      </c>
      <c r="GS377" s="110">
        <f t="shared" si="162"/>
        <v>0</v>
      </c>
      <c r="GT377" s="110">
        <f t="shared" si="163"/>
        <v>0</v>
      </c>
      <c r="GU377" s="111">
        <f t="shared" si="164"/>
        <v>0</v>
      </c>
      <c r="GX377" s="151" cm="1">
        <f t="array" ref="GX377">_xlfn.IFS(GX$1= 0,"", NOT(ISBLANK(CA377)), 0, ISBLANK(CA377), $Q377-$S377+FR377-AU377-DG377)</f>
        <v>0</v>
      </c>
      <c r="GY377" s="152" cm="1">
        <f t="array" ref="GY377">_xlfn.IFS(GY$1= 0,"", NOT(ISBLANK(CB377)), 0, ISBLANK(CB377), $Q377-$S377+FS377-AV377-DH377)</f>
        <v>0</v>
      </c>
      <c r="GZ377" s="152" cm="1">
        <f t="array" ref="GZ377">_xlfn.IFS(GZ$1= 0,"", NOT(ISBLANK(CC377)), 0, ISBLANK(CC377), $Q377-$S377+FT377-AW377-DI377)</f>
        <v>0</v>
      </c>
      <c r="HA377" s="152" cm="1">
        <f t="array" ref="HA377">_xlfn.IFS(HA$1= 0,"", NOT(ISBLANK(CD377)), 0, ISBLANK(CD377), $Q377-$S377+FU377-AX377-DJ377)</f>
        <v>0</v>
      </c>
      <c r="HB377" s="152" cm="1">
        <f t="array" ref="HB377">_xlfn.IFS(HB$1= 0,"", NOT(ISBLANK(CE377)), 0, ISBLANK(CE377), $Q377-$S377+FV377-AY377-DK377)</f>
        <v>0</v>
      </c>
      <c r="HC377" s="152" cm="1">
        <f t="array" ref="HC377">_xlfn.IFS(HC$1= 0,"", NOT(ISBLANK(CF377)), 0, ISBLANK(CF377), $Q377-$S377+FW377-AZ377-DL377)</f>
        <v>0</v>
      </c>
      <c r="HD377" s="152" cm="1">
        <f t="array" ref="HD377">_xlfn.IFS(HD$1= 0,"", NOT(ISBLANK(CG377)), 0, ISBLANK(CG377), $Q377-$S377+FX377-BA377-DM377)</f>
        <v>0</v>
      </c>
      <c r="HE377" s="152" t="str" cm="1">
        <f t="array" ref="HE377">_xlfn.IFS(HE$1= 0,"", NOT(ISBLANK(CH377)), 0, ISBLANK(CH377), $Q377-$S377+FY377-BB377-DN377)</f>
        <v/>
      </c>
      <c r="HF377" s="152" t="str" cm="1">
        <f t="array" ref="HF377">_xlfn.IFS(HF$1= 0,"", NOT(ISBLANK(CI377)), 0, ISBLANK(CI377), $Q377-$S377+FZ377-BC377-DO377)</f>
        <v/>
      </c>
      <c r="HG377" s="152" t="str" cm="1">
        <f t="array" ref="HG377">_xlfn.IFS(HG$1= 0,"", NOT(ISBLANK(CJ377)), 0, ISBLANK(CJ377), $Q377-$S377+GA377-BD377-DP377)</f>
        <v/>
      </c>
      <c r="HH377" s="152" t="str" cm="1">
        <f t="array" ref="HH377">_xlfn.IFS(HH$1= 0,"", NOT(ISBLANK(CK377)), 0, ISBLANK(CK377), $Q377-$S377+GB377-BE377-DQ377)</f>
        <v/>
      </c>
      <c r="HI377" s="152" t="str" cm="1">
        <f t="array" ref="HI377">_xlfn.IFS(HI$1= 0,"", NOT(ISBLANK(CL377)), 0, ISBLANK(CL377), $Q377-$S377+GC377-BF377-DR377)</f>
        <v/>
      </c>
      <c r="HJ377" s="152" t="str" cm="1">
        <f t="array" ref="HJ377">_xlfn.IFS(HJ$1= 0,"", NOT(ISBLANK(CM377)), 0, ISBLANK(CM377), $Q377-$S377+GD377-BG377-DS377)</f>
        <v/>
      </c>
      <c r="HK377" s="152" t="str" cm="1">
        <f t="array" ref="HK377">_xlfn.IFS(HK$1= 0,"", NOT(ISBLANK(CN377)), 0, ISBLANK(CN377), $Q377-$S377+GE377-BH377-DT377)</f>
        <v/>
      </c>
      <c r="HL377" s="153" t="str" cm="1">
        <f t="array" ref="HL377">_xlfn.IFS(HL$1= 0,"", NOT(ISBLANK(CO377)), 0, ISBLANK(CO377), $Q377-$S377+GF377-BI377-DU377)</f>
        <v/>
      </c>
      <c r="HM377" s="153" t="str" cm="1">
        <f t="array" ref="HM377">_xlfn.IFS(HM$1= 0,"", NOT(ISBLANK(DE377)), 0, ISBLANK(DE377), $Q377-$S377+IC377-BY377-#REF!)</f>
        <v/>
      </c>
      <c r="HN377" s="153" t="e" cm="1">
        <f t="array" ref="HN377">_xlfn.IFS(HN$1= 0,"", NOT(ISBLANK(DF377)), 0, ISBLANK(DF377), $Q377-$S377+ID377-BZ377-#REF!)</f>
        <v>#REF!</v>
      </c>
      <c r="HO377" s="153" t="e" cm="1">
        <f t="array" ref="HO377">_xlfn.IFS(HO$1= 0,"", NOT(ISBLANK(DG377)), 0, ISBLANK(DG377), $Q377-$S377+IE377-CA377-#REF!)</f>
        <v>#VALUE!</v>
      </c>
      <c r="HP377" s="153" t="e" cm="1">
        <f t="array" ref="HP377">_xlfn.IFS(HP$1= 0,"", NOT(ISBLANK(DH377)), 0, ISBLANK(DH377), $Q377-$S377+IF377-CB377-#REF!)</f>
        <v>#REF!</v>
      </c>
      <c r="HQ377" s="153" t="e" cm="1">
        <f t="array" ref="HQ377">_xlfn.IFS(HQ$1= 0,"", NOT(ISBLANK(DI377)), 0, ISBLANK(DI377), $Q377-$S377+IG377-CC377-#REF!)</f>
        <v>#REF!</v>
      </c>
      <c r="HR377" s="153" cm="1">
        <f t="array" ref="HR377">_xlfn.IFS(HR$1= 0,"", NOT(ISBLANK(DJ377)), 0, ISBLANK(DJ377), $Q377-$S377+IH377-CD377-EK377)</f>
        <v>0</v>
      </c>
      <c r="HS377" s="153" t="e" cm="1">
        <f t="array" ref="HS377">_xlfn.IFS(HS$1= 0,"", NOT(ISBLANK(DK377)), 0, ISBLANK(DK377), $Q377-$S377+II377-CE377-EL377)</f>
        <v>#VALUE!</v>
      </c>
      <c r="HT377" s="153" t="e" cm="1">
        <f t="array" ref="HT377">_xlfn.IFS(HT$1= 0,"", NOT(ISBLANK(DL377)), 0, ISBLANK(DL377), $Q377-$S377+GV377-CF377-EM377)</f>
        <v>#VALUE!</v>
      </c>
      <c r="HU377" s="153" t="e" cm="1">
        <f t="array" ref="HU377">_xlfn.IFS(HU$1= 0,"", NOT(ISBLANK(DM377)), 0, ISBLANK(DM377), $Q377-$S377+GW377-CG377-EN377)</f>
        <v>#VALUE!</v>
      </c>
      <c r="HV377" s="153" t="str" cm="1">
        <f t="array" ref="HV377">_xlfn.IFS(HV$1= 0,"", NOT(ISBLANK(DN377)), 0, ISBLANK(DN377), $Q377-$S377+GX377-CH377-EO377)</f>
        <v/>
      </c>
      <c r="HW377" s="153" t="str" cm="1">
        <f t="array" ref="HW377">_xlfn.IFS(HW$1= 0,"", NOT(ISBLANK(DO377)), 0, ISBLANK(DO377), $Q377-$S377+GY377-CI377-EP377)</f>
        <v/>
      </c>
      <c r="HX377" s="153" t="str" cm="1">
        <f t="array" ref="HX377">_xlfn.IFS(HX$1= 0,"", NOT(ISBLANK(DP377)), 0, ISBLANK(DP377), $Q377-$S377+GZ377-CJ377-EQ377)</f>
        <v/>
      </c>
      <c r="HY377" s="153" t="str" cm="1">
        <f t="array" ref="HY377">_xlfn.IFS(HY$1= 0,"", NOT(ISBLANK(DQ377)), 0, ISBLANK(DQ377), $Q377-$S377+HA377-CK377-ER377)</f>
        <v/>
      </c>
      <c r="HZ377" s="153" t="str" cm="1">
        <f t="array" ref="HZ377">_xlfn.IFS(HZ$1= 0,"", NOT(ISBLANK(DR377)), 0, ISBLANK(DR377), $Q377-$S377+HB377-CL377-ES377)</f>
        <v/>
      </c>
      <c r="IA377" s="153" t="str" cm="1">
        <f t="array" ref="IA377">_xlfn.IFS(IA$1= 0,"", NOT(ISBLANK(DS377)), 0, ISBLANK(DS377), $Q377-$S377+HC377-CM377-ET377)</f>
        <v/>
      </c>
    </row>
    <row r="378" spans="1:235" ht="16.5" x14ac:dyDescent="0.3">
      <c r="A378" s="144"/>
      <c r="B378" s="106"/>
      <c r="C378" s="106"/>
      <c r="D378" s="107"/>
      <c r="E378" s="131"/>
      <c r="F378" s="137"/>
      <c r="G378" s="2"/>
      <c r="H378" s="2"/>
      <c r="I378" s="2"/>
      <c r="J378" s="2"/>
      <c r="K378" s="2"/>
      <c r="L378" s="2"/>
      <c r="M378" s="140"/>
      <c r="N378" s="137"/>
      <c r="O378" s="138"/>
      <c r="P378" s="133"/>
      <c r="Q378" s="94">
        <f t="shared" ref="Q378:Q441" si="165">IFERROR(10*LOG10(A378)+ROUND(IF(AND(A378&gt;0, O378&gt;0), N378+ABS(10*LOG10(P378/(4*PI()*CONVERT(O378,"ft", "m")^2))), N378),0), 0)</f>
        <v>0</v>
      </c>
      <c r="R378" s="1"/>
      <c r="S378" s="1"/>
      <c r="T378" s="2"/>
      <c r="U378" s="2"/>
      <c r="V378" s="82">
        <f t="shared" ref="V378:V441" si="166">SUM(W378:X378)</f>
        <v>0</v>
      </c>
      <c r="W378" s="121"/>
      <c r="X378" s="108"/>
      <c r="AU378" s="105"/>
      <c r="AV378" s="105"/>
      <c r="AW378" s="105"/>
      <c r="AX378" s="105"/>
      <c r="AY378" s="105"/>
      <c r="AZ378" s="105"/>
      <c r="BA378" s="105"/>
      <c r="BB378" s="105"/>
      <c r="BC378" s="105"/>
      <c r="BD378" s="105"/>
      <c r="BE378" s="105"/>
      <c r="BF378" s="105"/>
      <c r="BG378" s="105"/>
      <c r="BH378" s="105"/>
      <c r="BI378" s="105"/>
      <c r="BJ378" s="105"/>
      <c r="BK378" s="105"/>
      <c r="BL378" s="105"/>
      <c r="BM378" s="105"/>
      <c r="BN378" s="105"/>
      <c r="BO378" s="105"/>
      <c r="BP378" s="105"/>
      <c r="BQ378" s="105"/>
      <c r="BR378" s="105"/>
      <c r="BS378" s="105"/>
      <c r="BT378" s="105"/>
      <c r="BU378" s="105"/>
      <c r="BV378" s="105"/>
      <c r="BW378" s="105"/>
      <c r="BX378" s="105"/>
      <c r="BZ378" s="99"/>
      <c r="CA378" s="105" t="s">
        <v>32</v>
      </c>
      <c r="CB378" s="105"/>
      <c r="CC378" s="105"/>
      <c r="CD378" s="105"/>
      <c r="CE378" s="105"/>
      <c r="CF378" s="105"/>
      <c r="CG378" s="105"/>
      <c r="CH378" s="105"/>
      <c r="CI378" s="105"/>
      <c r="CJ378" s="105"/>
      <c r="CK378" s="105"/>
      <c r="CL378" s="105"/>
      <c r="CM378" s="105"/>
      <c r="CN378" s="105"/>
      <c r="CO378" s="105"/>
      <c r="CP378" s="105" t="s">
        <v>32</v>
      </c>
      <c r="CQ378" s="105"/>
      <c r="CR378" s="105"/>
      <c r="CS378" s="105"/>
      <c r="CT378" s="105"/>
      <c r="CU378" s="105"/>
      <c r="CV378" s="105"/>
      <c r="CW378" s="105"/>
      <c r="CX378" s="105"/>
      <c r="CY378" s="105"/>
      <c r="CZ378" s="105"/>
      <c r="DA378" s="105"/>
      <c r="DB378" s="105"/>
      <c r="DC378" s="105"/>
      <c r="DD378" s="105"/>
      <c r="DE378" s="99"/>
      <c r="DF378" s="99"/>
      <c r="DG378" s="105"/>
      <c r="DH378" s="105"/>
      <c r="DI378" s="105"/>
      <c r="DJ378" s="105"/>
      <c r="DK378" s="105"/>
      <c r="DL378" s="105"/>
      <c r="DM378" s="105"/>
      <c r="DN378" s="105"/>
      <c r="DO378" s="105"/>
      <c r="DP378" s="105"/>
      <c r="DQ378" s="105"/>
      <c r="DR378" s="105"/>
      <c r="DS378" s="105"/>
      <c r="DT378" s="105"/>
      <c r="DU378" s="105"/>
      <c r="DV378" s="105"/>
      <c r="DW378" s="105"/>
      <c r="DX378" s="105"/>
      <c r="DY378" s="105"/>
      <c r="DZ378" s="105"/>
      <c r="EA378" s="105"/>
      <c r="EB378" s="105"/>
      <c r="EC378" s="105"/>
      <c r="ED378" s="105"/>
      <c r="EE378" s="105"/>
      <c r="EF378" s="105"/>
      <c r="EG378" s="105"/>
      <c r="EH378" s="105"/>
      <c r="EI378" s="105"/>
      <c r="EJ378" s="105"/>
      <c r="EL378" s="146" t="str" cm="1">
        <f t="array" ref="EL378">IF(OR(EL$1=0, $A378="", _xlfn.XLOOKUP(EL$1, $Z$2:$Z$18, $AD$2:$AD$18, "")=""),"",SQRT((_xlfn.XLOOKUP(EL$1,$Z$2:$Z$18,$AA$2:$AA$18)-$T378)^2+(_xlfn.XLOOKUP(EL$1,$Z$2:$Z$18,$AB$2:$AB$18)-$U378)^2+(_xlfn.XLOOKUP(EL$1,$Z$2:$Z$18,$AC$2:$AC$18-$V378)^2)))</f>
        <v/>
      </c>
      <c r="EM378" s="96" t="str" cm="1">
        <f t="array" ref="EM378">IF(OR(EM$1=0, $A378="", _xlfn.XLOOKUP(EM$1, $Z$2:$Z$18, $AD$2:$AD$18, "")=""),"",SQRT((_xlfn.XLOOKUP(EM$1,$Z$2:$Z$18,$AA$2:$AA$18)-$T378)^2+(_xlfn.XLOOKUP(EM$1,$Z$2:$Z$18,$AB$2:$AB$18)-$U378)^2+(_xlfn.XLOOKUP(EM$1,$Z$2:$Z$18,$AC$2:$AC$18-$V378)^2)))</f>
        <v/>
      </c>
      <c r="EN378" s="96" t="str" cm="1">
        <f t="array" ref="EN378">IF(OR(EN$1=0, $A378="", _xlfn.XLOOKUP(EN$1, $Z$2:$Z$18, $AD$2:$AD$18, "")=""),"",SQRT((_xlfn.XLOOKUP(EN$1,$Z$2:$Z$18,$AA$2:$AA$18)-$T378)^2+(_xlfn.XLOOKUP(EN$1,$Z$2:$Z$18,$AB$2:$AB$18)-$U378)^2+(_xlfn.XLOOKUP(EN$1,$Z$2:$Z$18,$AC$2:$AC$18-$V378)^2)))</f>
        <v/>
      </c>
      <c r="EO378" s="96" t="str" cm="1">
        <f t="array" ref="EO378">IF(OR(EO$1=0, $A378="", _xlfn.XLOOKUP(EO$1, $Z$2:$Z$18, $AD$2:$AD$18, "")=""),"",SQRT((_xlfn.XLOOKUP(EO$1,$Z$2:$Z$18,$AA$2:$AA$18)-$T378)^2+(_xlfn.XLOOKUP(EO$1,$Z$2:$Z$18,$AB$2:$AB$18)-$U378)^2+(_xlfn.XLOOKUP(EO$1,$Z$2:$Z$18,$AC$2:$AC$18-$V378)^2)))</f>
        <v/>
      </c>
      <c r="EP378" s="96" t="str" cm="1">
        <f t="array" ref="EP378">IF(OR(EP$1=0, $A378="", _xlfn.XLOOKUP(EP$1, $Z$2:$Z$18, $AD$2:$AD$18, "")=""),"",SQRT((_xlfn.XLOOKUP(EP$1,$Z$2:$Z$18,$AA$2:$AA$18)-$T378)^2+(_xlfn.XLOOKUP(EP$1,$Z$2:$Z$18,$AB$2:$AB$18)-$U378)^2+(_xlfn.XLOOKUP(EP$1,$Z$2:$Z$18,$AC$2:$AC$18-$V378)^2)))</f>
        <v/>
      </c>
      <c r="EQ378" s="96" t="str" cm="1">
        <f t="array" ref="EQ378">IF(OR(EQ$1=0, $A378="", _xlfn.XLOOKUP(EQ$1, $Z$2:$Z$18, $AD$2:$AD$18, "")=""),"",SQRT((_xlfn.XLOOKUP(EQ$1,$Z$2:$Z$18,$AA$2:$AA$18)-$T378)^2+(_xlfn.XLOOKUP(EQ$1,$Z$2:$Z$18,$AB$2:$AB$18)-$U378)^2+(_xlfn.XLOOKUP(EQ$1,$Z$2:$Z$18,$AC$2:$AC$18-$V378)^2)))</f>
        <v/>
      </c>
      <c r="ER378" s="96" t="str" cm="1">
        <f t="array" ref="ER378">IF(OR(ER$1=0, $A378="", _xlfn.XLOOKUP(ER$1, $Z$2:$Z$18, $AD$2:$AD$18, "")=""),"",SQRT((_xlfn.XLOOKUP(ER$1,$Z$2:$Z$18,$AA$2:$AA$18)-$T378)^2+(_xlfn.XLOOKUP(ER$1,$Z$2:$Z$18,$AB$2:$AB$18)-$U378)^2+(_xlfn.XLOOKUP(ER$1,$Z$2:$Z$18,$AC$2:$AC$18-$V378)^2)))</f>
        <v/>
      </c>
      <c r="ES378" s="96" t="str" cm="1">
        <f t="array" ref="ES378">IF(OR(ES$1=0, $A378="", _xlfn.XLOOKUP(ES$1, $Z$2:$Z$18, $AD$2:$AD$18, "")=""),"",SQRT((_xlfn.XLOOKUP(ES$1,$Z$2:$Z$18,$AA$2:$AA$18)-$T378)^2+(_xlfn.XLOOKUP(ES$1,$Z$2:$Z$18,$AB$2:$AB$18)-$U378)^2+(_xlfn.XLOOKUP(ES$1,$Z$2:$Z$18,$AC$2:$AC$18-$V378)^2)))</f>
        <v/>
      </c>
      <c r="ET378" s="97" t="str" cm="1">
        <f t="array" ref="ET378">IF(OR(ET$1=0, $A378="", _xlfn.XLOOKUP(ET$1, $Z$2:$Z$18, $AD$2:$AD$18, "")=""),"",SQRT((_xlfn.XLOOKUP(ET$1,$Z$2:$Z$18,$AA$2:$AA$18)-$T378)^2+(_xlfn.XLOOKUP(ET$1,$Z$2:$Z$18,$AB$2:$AB$18)-$U378)^2+(_xlfn.XLOOKUP(ET$1,$Z$2:$Z$18,$AC$2:$AC$18-$V378)^2)))</f>
        <v/>
      </c>
      <c r="EU378" s="97" t="str" cm="1">
        <f t="array" ref="EU378">IF(OR(EU$1=0, $A378="", _xlfn.XLOOKUP(EU$1, $Z$2:$Z$18, $AD$2:$AD$18, "")=""),"",SQRT((_xlfn.XLOOKUP(EU$1,$Z$2:$Z$18,$AA$2:$AA$18)-$T378)^2+(_xlfn.XLOOKUP(EU$1,$Z$2:$Z$18,$AB$2:$AB$18)-$U378)^2+(_xlfn.XLOOKUP(EU$1,$Z$2:$Z$18,$AC$2:$AC$18-$V378)^2)))</f>
        <v/>
      </c>
      <c r="EV378" s="97" t="str" cm="1">
        <f t="array" ref="EV378">IF(OR(EV$1=0, $A378="", _xlfn.XLOOKUP(EV$1, $Z$2:$Z$18, $AD$2:$AD$18, "")=""),"",SQRT((_xlfn.XLOOKUP(EV$1,$Z$2:$Z$18,$AA$2:$AA$18)-$T378)^2+(_xlfn.XLOOKUP(EV$1,$Z$2:$Z$18,$AB$2:$AB$18)-$U378)^2+(_xlfn.XLOOKUP(EV$1,$Z$2:$Z$18,$AC$2:$AC$18-$V378)^2)))</f>
        <v/>
      </c>
      <c r="EW378" s="97" t="str" cm="1">
        <f t="array" ref="EW378">IF(OR(EW$1=0, $A378="", _xlfn.XLOOKUP(EW$1, $Z$2:$Z$18, $AD$2:$AD$18, "")=""),"",SQRT((_xlfn.XLOOKUP(EW$1,$Z$2:$Z$18,$AA$2:$AA$18)-$T378)^2+(_xlfn.XLOOKUP(EW$1,$Z$2:$Z$18,$AB$2:$AB$18)-$U378)^2+(_xlfn.XLOOKUP(EW$1,$Z$2:$Z$18,$AC$2:$AC$18-$V378)^2)))</f>
        <v/>
      </c>
      <c r="EX378" s="97" t="str" cm="1">
        <f t="array" ref="EX378">IF(OR(EX$1=0, $A378="", _xlfn.XLOOKUP(EX$1, $Z$2:$Z$18, $AD$2:$AD$18, "")=""),"",SQRT((_xlfn.XLOOKUP(EX$1,$Z$2:$Z$18,$AA$2:$AA$18)-$T378)^2+(_xlfn.XLOOKUP(EX$1,$Z$2:$Z$18,$AB$2:$AB$18)-$U378)^2+(_xlfn.XLOOKUP(EX$1,$Z$2:$Z$18,$AC$2:$AC$18-$V378)^2)))</f>
        <v/>
      </c>
      <c r="EY378" s="97" t="str" cm="1">
        <f t="array" ref="EY378">IF(OR(EY$1=0, $A378="", _xlfn.XLOOKUP(EY$1, $Z$2:$Z$18, $AD$2:$AD$18, "")=""),"",SQRT((_xlfn.XLOOKUP(EY$1,$Z$2:$Z$18,$AA$2:$AA$18)-$T378)^2+(_xlfn.XLOOKUP(EY$1,$Z$2:$Z$18,$AB$2:$AB$18)-$U378)^2+(_xlfn.XLOOKUP(EY$1,$Z$2:$Z$18,$AC$2:$AC$18-$V378)^2)))</f>
        <v/>
      </c>
      <c r="EZ378" s="98" t="str" cm="1">
        <f t="array" ref="EZ378">IF(OR(EZ$1=0, $A378="", _xlfn.XLOOKUP(EZ$1, $Z$2:$Z$18, $AD$2:$AD$18, "")=""),"",SQRT((_xlfn.XLOOKUP(EZ$1,$Z$2:$Z$18,$AA$2:$AA$18)-$T378)^2+(_xlfn.XLOOKUP(EZ$1,$Z$2:$Z$18,$AB$2:$AB$18)-$U378)^2+(_xlfn.XLOOKUP(EZ$1,$Z$2:$Z$18,$AC$2:$AC$18-$V378)^2)))</f>
        <v/>
      </c>
      <c r="FA378" s="146" t="str" cm="1">
        <f t="array" ref="FA378">IF(OR(FA$1=0, $A378="", _xlfn.XLOOKUP(FA$1, $Z$2:$Z$18, $AD$2:$AD$18, "")=""),"",SQRT((_xlfn.XLOOKUP(FA$1,$Z$2:$Z$18,$AA$2:$AA$18)-$T378)^2+(_xlfn.XLOOKUP(FA$1,$Z$2:$Z$18,$AB$2:$AB$18)-$U378)^2+(_xlfn.XLOOKUP(FA$1,$Z$2:$Z$18,$AC$2:$AC$18-$V378)^2)))</f>
        <v/>
      </c>
      <c r="FB378" s="96" t="str" cm="1">
        <f t="array" ref="FB378">IF(OR(FB$1=0, $A378="", _xlfn.XLOOKUP(FB$1, $Z$2:$Z$18, $AD$2:$AD$18, "")=""),"",SQRT((_xlfn.XLOOKUP(FB$1,$Z$2:$Z$18,$AA$2:$AA$18)-$T378)^2+(_xlfn.XLOOKUP(FB$1,$Z$2:$Z$18,$AB$2:$AB$18)-$U378)^2+(_xlfn.XLOOKUP(FB$1,$Z$2:$Z$18,$AC$2:$AC$18-$V378)^2)))</f>
        <v/>
      </c>
      <c r="FC378" s="96" t="str" cm="1">
        <f t="array" ref="FC378">IF(OR(FC$1=0, $A378="", _xlfn.XLOOKUP(FC$1, $Z$2:$Z$18, $AD$2:$AD$18, "")=""),"",SQRT((_xlfn.XLOOKUP(FC$1,$Z$2:$Z$18,$AA$2:$AA$18)-$T378)^2+(_xlfn.XLOOKUP(FC$1,$Z$2:$Z$18,$AB$2:$AB$18)-$U378)^2+(_xlfn.XLOOKUP(FC$1,$Z$2:$Z$18,$AC$2:$AC$18-$V378)^2)))</f>
        <v/>
      </c>
      <c r="FD378" s="96" t="str" cm="1">
        <f t="array" ref="FD378">IF(OR(FD$1=0, $A378="", _xlfn.XLOOKUP(FD$1, $Z$2:$Z$18, $AD$2:$AD$18, "")=""),"",SQRT((_xlfn.XLOOKUP(FD$1,$Z$2:$Z$18,$AA$2:$AA$18)-$T378)^2+(_xlfn.XLOOKUP(FD$1,$Z$2:$Z$18,$AB$2:$AB$18)-$U378)^2+(_xlfn.XLOOKUP(FD$1,$Z$2:$Z$18,$AC$2:$AC$18-$V378)^2)))</f>
        <v/>
      </c>
      <c r="FE378" s="96" t="str" cm="1">
        <f t="array" ref="FE378">IF(OR(FE$1=0, $A378="", _xlfn.XLOOKUP(FE$1, $Z$2:$Z$18, $AD$2:$AD$18, "")=""),"",SQRT((_xlfn.XLOOKUP(FE$1,$Z$2:$Z$18,$AA$2:$AA$18)-$T378)^2+(_xlfn.XLOOKUP(FE$1,$Z$2:$Z$18,$AB$2:$AB$18)-$U378)^2+(_xlfn.XLOOKUP(FE$1,$Z$2:$Z$18,$AC$2:$AC$18-$V378)^2)))</f>
        <v/>
      </c>
      <c r="FF378" s="96" t="str" cm="1">
        <f t="array" ref="FF378">IF(OR(FF$1=0, $A378="", _xlfn.XLOOKUP(FF$1, $Z$2:$Z$18, $AD$2:$AD$18, "")=""),"",SQRT((_xlfn.XLOOKUP(FF$1,$Z$2:$Z$18,$AA$2:$AA$18)-$T378)^2+(_xlfn.XLOOKUP(FF$1,$Z$2:$Z$18,$AB$2:$AB$18)-$U378)^2+(_xlfn.XLOOKUP(FF$1,$Z$2:$Z$18,$AC$2:$AC$18-$V378)^2)))</f>
        <v/>
      </c>
      <c r="FG378" s="96" t="str" cm="1">
        <f t="array" ref="FG378">IF(OR(FG$1=0, $A378="", _xlfn.XLOOKUP(FG$1, $Z$2:$Z$18, $AD$2:$AD$18, "")=""),"",SQRT((_xlfn.XLOOKUP(FG$1,$Z$2:$Z$18,$AA$2:$AA$18)-$T378)^2+(_xlfn.XLOOKUP(FG$1,$Z$2:$Z$18,$AB$2:$AB$18)-$U378)^2+(_xlfn.XLOOKUP(FG$1,$Z$2:$Z$18,$AC$2:$AC$18-$V378)^2)))</f>
        <v/>
      </c>
      <c r="FH378" s="96" t="str" cm="1">
        <f t="array" ref="FH378">IF(OR(FH$1=0, $A378="", _xlfn.XLOOKUP(FH$1, $Z$2:$Z$18, $AD$2:$AD$18, "")=""),"",SQRT((_xlfn.XLOOKUP(FH$1,$Z$2:$Z$18,$AA$2:$AA$18)-$T378)^2+(_xlfn.XLOOKUP(FH$1,$Z$2:$Z$18,$AB$2:$AB$18)-$U378)^2+(_xlfn.XLOOKUP(FH$1,$Z$2:$Z$18,$AC$2:$AC$18-$V378)^2)))</f>
        <v/>
      </c>
      <c r="FI378" s="97" t="str" cm="1">
        <f t="array" ref="FI378">IF(OR(FI$1=0, $A378="", _xlfn.XLOOKUP(FI$1, $Z$2:$Z$18, $AD$2:$AD$18, "")=""),"",SQRT((_xlfn.XLOOKUP(FI$1,$Z$2:$Z$18,$AA$2:$AA$18)-$T378)^2+(_xlfn.XLOOKUP(FI$1,$Z$2:$Z$18,$AB$2:$AB$18)-$U378)^2+(_xlfn.XLOOKUP(FI$1,$Z$2:$Z$18,$AC$2:$AC$18-$V378)^2)))</f>
        <v/>
      </c>
      <c r="FJ378" s="97" t="str" cm="1">
        <f t="array" ref="FJ378">IF(OR(FJ$1=0, $A378="", _xlfn.XLOOKUP(FJ$1, $Z$2:$Z$18, $AD$2:$AD$18, "")=""),"",SQRT((_xlfn.XLOOKUP(FJ$1,$Z$2:$Z$18,$AA$2:$AA$18)-$T378)^2+(_xlfn.XLOOKUP(FJ$1,$Z$2:$Z$18,$AB$2:$AB$18)-$U378)^2+(_xlfn.XLOOKUP(FJ$1,$Z$2:$Z$18,$AC$2:$AC$18-$V378)^2)))</f>
        <v/>
      </c>
      <c r="FK378" s="97" t="str" cm="1">
        <f t="array" ref="FK378">IF(OR(FK$1=0, $A378="", _xlfn.XLOOKUP(FK$1, $Z$2:$Z$18, $AD$2:$AD$18, "")=""),"",SQRT((_xlfn.XLOOKUP(FK$1,$Z$2:$Z$18,$AA$2:$AA$18)-$T378)^2+(_xlfn.XLOOKUP(FK$1,$Z$2:$Z$18,$AB$2:$AB$18)-$U378)^2+(_xlfn.XLOOKUP(FK$1,$Z$2:$Z$18,$AC$2:$AC$18-$V378)^2)))</f>
        <v/>
      </c>
      <c r="FL378" s="97" t="str" cm="1">
        <f t="array" ref="FL378">IF(OR(FL$1=0, $A378="", _xlfn.XLOOKUP(FL$1, $Z$2:$Z$18, $AD$2:$AD$18, "")=""),"",SQRT((_xlfn.XLOOKUP(FL$1,$Z$2:$Z$18,$AA$2:$AA$18)-$T378)^2+(_xlfn.XLOOKUP(FL$1,$Z$2:$Z$18,$AB$2:$AB$18)-$U378)^2+(_xlfn.XLOOKUP(FL$1,$Z$2:$Z$18,$AC$2:$AC$18-$V378)^2)))</f>
        <v/>
      </c>
      <c r="FM378" s="97" t="str" cm="1">
        <f t="array" ref="FM378">IF(OR(FM$1=0, $A378="", _xlfn.XLOOKUP(FM$1, $Z$2:$Z$18, $AD$2:$AD$18, "")=""),"",SQRT((_xlfn.XLOOKUP(FM$1,$Z$2:$Z$18,$AA$2:$AA$18)-$T378)^2+(_xlfn.XLOOKUP(FM$1,$Z$2:$Z$18,$AB$2:$AB$18)-$U378)^2+(_xlfn.XLOOKUP(FM$1,$Z$2:$Z$18,$AC$2:$AC$18-$V378)^2)))</f>
        <v/>
      </c>
      <c r="FN378" s="97" t="str" cm="1">
        <f t="array" ref="FN378">IF(OR(FN$1=0, $A378="", _xlfn.XLOOKUP(FN$1, $Z$2:$Z$18, $AD$2:$AD$18, "")=""),"",SQRT((_xlfn.XLOOKUP(FN$1,$Z$2:$Z$18,$AA$2:$AA$18)-$T378)^2+(_xlfn.XLOOKUP(FN$1,$Z$2:$Z$18,$AB$2:$AB$18)-$U378)^2+(_xlfn.XLOOKUP(FN$1,$Z$2:$Z$18,$AC$2:$AC$18-$V378)^2)))</f>
        <v/>
      </c>
      <c r="FO378" s="98" t="str" cm="1">
        <f t="array" ref="FO378">IF(OR(FO$1=0, $A378="", _xlfn.XLOOKUP(FO$1, $Z$2:$Z$18, $AD$2:$AD$18, "")=""),"",SQRT((_xlfn.XLOOKUP(FO$1,$Z$2:$Z$18,$AA$2:$AA$18)-$T378)^2+(_xlfn.XLOOKUP(FO$1,$Z$2:$Z$18,$AB$2:$AB$18)-$U378)^2+(_xlfn.XLOOKUP(FO$1,$Z$2:$Z$18,$AC$2:$AC$18-$V378)^2)))</f>
        <v/>
      </c>
      <c r="FP378" s="99"/>
      <c r="FQ378" s="99"/>
      <c r="FR378" s="100">
        <f t="shared" ref="FR378:FR441" si="167">IFERROR(-ABS(10*LOG10(($R378/(4*PI()*CONVERT(EL378,"ft","m")^2)))),0)</f>
        <v>0</v>
      </c>
      <c r="FS378" s="109">
        <f t="shared" ref="FS378:FS441" si="168">IFERROR(-ABS(10*LOG10(($R378/(4*PI()*CONVERT(EM378,"ft","m")^2)))),0)</f>
        <v>0</v>
      </c>
      <c r="FT378" s="109">
        <f t="shared" ref="FT378:FT441" si="169">IFERROR(-ABS(10*LOG10(($R378/(4*PI()*CONVERT(EN378,"ft","m")^2)))),0)</f>
        <v>0</v>
      </c>
      <c r="FU378" s="109">
        <f t="shared" ref="FU378:FU441" si="170">IFERROR(-ABS(10*LOG10(($R378/(4*PI()*CONVERT(EO378,"ft","m")^2)))),0)</f>
        <v>0</v>
      </c>
      <c r="FV378" s="109">
        <f t="shared" ref="FV378:FV441" si="171">IFERROR(-ABS(10*LOG10(($R378/(4*PI()*CONVERT(EP378,"ft","m")^2)))),0)</f>
        <v>0</v>
      </c>
      <c r="FW378" s="109">
        <f t="shared" ref="FW378:FW441" si="172">IFERROR(-ABS(10*LOG10(($R378/(4*PI()*CONVERT(EQ378,"ft","m")^2)))),0)</f>
        <v>0</v>
      </c>
      <c r="FX378" s="109">
        <f t="shared" ref="FX378:FX441" si="173">IFERROR(-ABS(10*LOG10(($R378/(4*PI()*CONVERT(ER378,"ft","m")^2)))),0)</f>
        <v>0</v>
      </c>
      <c r="FY378" s="109">
        <f t="shared" ref="FY378:FY441" si="174">IFERROR(-ABS(10*LOG10(($R378/(4*PI()*CONVERT(ES378,"ft","m")^2)))),0)</f>
        <v>0</v>
      </c>
      <c r="FZ378" s="110">
        <f t="shared" ref="FZ378:FZ441" si="175">IFERROR(-ABS(10*LOG10(($R378/(4*PI()*CONVERT(ET378,"ft","m")^2)))),0)</f>
        <v>0</v>
      </c>
      <c r="GA378" s="110">
        <f t="shared" ref="GA378:GA441" si="176">IFERROR(-ABS(10*LOG10(($R378/(4*PI()*CONVERT(EU378,"ft","m")^2)))),0)</f>
        <v>0</v>
      </c>
      <c r="GB378" s="110">
        <f t="shared" ref="GB378:GB441" si="177">IFERROR(-ABS(10*LOG10(($R378/(4*PI()*CONVERT(EV378,"ft","m")^2)))),0)</f>
        <v>0</v>
      </c>
      <c r="GC378" s="110">
        <f t="shared" ref="GC378:GC441" si="178">IFERROR(-ABS(10*LOG10(($R378/(4*PI()*CONVERT(EW378,"ft","m")^2)))),0)</f>
        <v>0</v>
      </c>
      <c r="GD378" s="110">
        <f t="shared" ref="GD378:GD441" si="179">IFERROR(-ABS(10*LOG10(($R378/(4*PI()*CONVERT(EX378,"ft","m")^2)))),0)</f>
        <v>0</v>
      </c>
      <c r="GE378" s="110">
        <f t="shared" ref="GE378:GE441" si="180">IFERROR(-ABS(10*LOG10(($R378/(4*PI()*CONVERT(EY378,"ft","m")^2)))),0)</f>
        <v>0</v>
      </c>
      <c r="GF378" s="111">
        <f t="shared" ref="GF378:GF441" si="181">IFERROR(-ABS(10*LOG10(($R378/(4*PI()*CONVERT(EZ378,"ft","m")^2)))),0)</f>
        <v>0</v>
      </c>
      <c r="GG378" s="100">
        <f t="shared" ref="GG378:GG441" si="182">IFERROR(-ABS(10*LOG10(($R378/(4*PI()*CONVERT(FA378,"ft","m")^2)))),0)</f>
        <v>0</v>
      </c>
      <c r="GH378" s="109">
        <f t="shared" ref="GH378:GH441" si="183">IFERROR(-ABS(10*LOG10(($R378/(4*PI()*CONVERT(FB378,"ft","m")^2)))),0)</f>
        <v>0</v>
      </c>
      <c r="GI378" s="109">
        <f t="shared" ref="GI378:GI441" si="184">IFERROR(-ABS(10*LOG10(($R378/(4*PI()*CONVERT(FC378,"ft","m")^2)))),0)</f>
        <v>0</v>
      </c>
      <c r="GJ378" s="109">
        <f t="shared" ref="GJ378:GJ441" si="185">IFERROR(-ABS(10*LOG10(($R378/(4*PI()*CONVERT(FD378,"ft","m")^2)))),0)</f>
        <v>0</v>
      </c>
      <c r="GK378" s="109">
        <f t="shared" ref="GK378:GK441" si="186">IFERROR(-ABS(10*LOG10(($R378/(4*PI()*CONVERT(FE378,"ft","m")^2)))),0)</f>
        <v>0</v>
      </c>
      <c r="GL378" s="109">
        <f t="shared" ref="GL378:GL441" si="187">IFERROR(-ABS(10*LOG10(($R378/(4*PI()*CONVERT(FF378,"ft","m")^2)))),0)</f>
        <v>0</v>
      </c>
      <c r="GM378" s="109">
        <f t="shared" ref="GM378:GM441" si="188">IFERROR(-ABS(10*LOG10(($R378/(4*PI()*CONVERT(FG378,"ft","m")^2)))),0)</f>
        <v>0</v>
      </c>
      <c r="GN378" s="109">
        <f t="shared" ref="GN378:GN441" si="189">IFERROR(-ABS(10*LOG10(($R378/(4*PI()*CONVERT(FH378,"ft","m")^2)))),0)</f>
        <v>0</v>
      </c>
      <c r="GO378" s="110">
        <f t="shared" ref="GO378:GO441" si="190">IFERROR(-ABS(10*LOG10(($R378/(4*PI()*CONVERT(FI378,"ft","m")^2)))),0)</f>
        <v>0</v>
      </c>
      <c r="GP378" s="110">
        <f t="shared" ref="GP378:GP441" si="191">IFERROR(-ABS(10*LOG10(($R378/(4*PI()*CONVERT(FJ378,"ft","m")^2)))),0)</f>
        <v>0</v>
      </c>
      <c r="GQ378" s="110">
        <f t="shared" ref="GQ378:GQ441" si="192">IFERROR(-ABS(10*LOG10(($R378/(4*PI()*CONVERT(FK378,"ft","m")^2)))),0)</f>
        <v>0</v>
      </c>
      <c r="GR378" s="110">
        <f t="shared" ref="GR378:GR441" si="193">IFERROR(-ABS(10*LOG10(($R378/(4*PI()*CONVERT(FL378,"ft","m")^2)))),0)</f>
        <v>0</v>
      </c>
      <c r="GS378" s="110">
        <f t="shared" ref="GS378:GS441" si="194">IFERROR(-ABS(10*LOG10(($R378/(4*PI()*CONVERT(FM378,"ft","m")^2)))),0)</f>
        <v>0</v>
      </c>
      <c r="GT378" s="110">
        <f t="shared" ref="GT378:GT441" si="195">IFERROR(-ABS(10*LOG10(($R378/(4*PI()*CONVERT(FN378,"ft","m")^2)))),0)</f>
        <v>0</v>
      </c>
      <c r="GU378" s="111">
        <f t="shared" ref="GU378:GU441" si="196">IFERROR(-ABS(10*LOG10(($R378/(4*PI()*CONVERT(FO378,"ft","m")^2)))),0)</f>
        <v>0</v>
      </c>
      <c r="GX378" s="151" cm="1">
        <f t="array" ref="GX378">_xlfn.IFS(GX$1= 0,"", NOT(ISBLANK(CA378)), 0, ISBLANK(CA378), $Q378-$S378+FR378-AU378-DG378)</f>
        <v>0</v>
      </c>
      <c r="GY378" s="152" cm="1">
        <f t="array" ref="GY378">_xlfn.IFS(GY$1= 0,"", NOT(ISBLANK(CB378)), 0, ISBLANK(CB378), $Q378-$S378+FS378-AV378-DH378)</f>
        <v>0</v>
      </c>
      <c r="GZ378" s="152" cm="1">
        <f t="array" ref="GZ378">_xlfn.IFS(GZ$1= 0,"", NOT(ISBLANK(CC378)), 0, ISBLANK(CC378), $Q378-$S378+FT378-AW378-DI378)</f>
        <v>0</v>
      </c>
      <c r="HA378" s="152" cm="1">
        <f t="array" ref="HA378">_xlfn.IFS(HA$1= 0,"", NOT(ISBLANK(CD378)), 0, ISBLANK(CD378), $Q378-$S378+FU378-AX378-DJ378)</f>
        <v>0</v>
      </c>
      <c r="HB378" s="152" cm="1">
        <f t="array" ref="HB378">_xlfn.IFS(HB$1= 0,"", NOT(ISBLANK(CE378)), 0, ISBLANK(CE378), $Q378-$S378+FV378-AY378-DK378)</f>
        <v>0</v>
      </c>
      <c r="HC378" s="152" cm="1">
        <f t="array" ref="HC378">_xlfn.IFS(HC$1= 0,"", NOT(ISBLANK(CF378)), 0, ISBLANK(CF378), $Q378-$S378+FW378-AZ378-DL378)</f>
        <v>0</v>
      </c>
      <c r="HD378" s="152" cm="1">
        <f t="array" ref="HD378">_xlfn.IFS(HD$1= 0,"", NOT(ISBLANK(CG378)), 0, ISBLANK(CG378), $Q378-$S378+FX378-BA378-DM378)</f>
        <v>0</v>
      </c>
      <c r="HE378" s="152" t="str" cm="1">
        <f t="array" ref="HE378">_xlfn.IFS(HE$1= 0,"", NOT(ISBLANK(CH378)), 0, ISBLANK(CH378), $Q378-$S378+FY378-BB378-DN378)</f>
        <v/>
      </c>
      <c r="HF378" s="152" t="str" cm="1">
        <f t="array" ref="HF378">_xlfn.IFS(HF$1= 0,"", NOT(ISBLANK(CI378)), 0, ISBLANK(CI378), $Q378-$S378+FZ378-BC378-DO378)</f>
        <v/>
      </c>
      <c r="HG378" s="152" t="str" cm="1">
        <f t="array" ref="HG378">_xlfn.IFS(HG$1= 0,"", NOT(ISBLANK(CJ378)), 0, ISBLANK(CJ378), $Q378-$S378+GA378-BD378-DP378)</f>
        <v/>
      </c>
      <c r="HH378" s="152" t="str" cm="1">
        <f t="array" ref="HH378">_xlfn.IFS(HH$1= 0,"", NOT(ISBLANK(CK378)), 0, ISBLANK(CK378), $Q378-$S378+GB378-BE378-DQ378)</f>
        <v/>
      </c>
      <c r="HI378" s="152" t="str" cm="1">
        <f t="array" ref="HI378">_xlfn.IFS(HI$1= 0,"", NOT(ISBLANK(CL378)), 0, ISBLANK(CL378), $Q378-$S378+GC378-BF378-DR378)</f>
        <v/>
      </c>
      <c r="HJ378" s="152" t="str" cm="1">
        <f t="array" ref="HJ378">_xlfn.IFS(HJ$1= 0,"", NOT(ISBLANK(CM378)), 0, ISBLANK(CM378), $Q378-$S378+GD378-BG378-DS378)</f>
        <v/>
      </c>
      <c r="HK378" s="152" t="str" cm="1">
        <f t="array" ref="HK378">_xlfn.IFS(HK$1= 0,"", NOT(ISBLANK(CN378)), 0, ISBLANK(CN378), $Q378-$S378+GE378-BH378-DT378)</f>
        <v/>
      </c>
      <c r="HL378" s="153" t="str" cm="1">
        <f t="array" ref="HL378">_xlfn.IFS(HL$1= 0,"", NOT(ISBLANK(CO378)), 0, ISBLANK(CO378), $Q378-$S378+GF378-BI378-DU378)</f>
        <v/>
      </c>
      <c r="HM378" s="153" t="str" cm="1">
        <f t="array" ref="HM378">_xlfn.IFS(HM$1= 0,"", NOT(ISBLANK(DE378)), 0, ISBLANK(DE378), $Q378-$S378+IC378-BY378-#REF!)</f>
        <v/>
      </c>
      <c r="HN378" s="153" t="e" cm="1">
        <f t="array" ref="HN378">_xlfn.IFS(HN$1= 0,"", NOT(ISBLANK(DF378)), 0, ISBLANK(DF378), $Q378-$S378+ID378-BZ378-#REF!)</f>
        <v>#REF!</v>
      </c>
      <c r="HO378" s="153" t="e" cm="1">
        <f t="array" ref="HO378">_xlfn.IFS(HO$1= 0,"", NOT(ISBLANK(DG378)), 0, ISBLANK(DG378), $Q378-$S378+IE378-CA378-#REF!)</f>
        <v>#VALUE!</v>
      </c>
      <c r="HP378" s="153" t="e" cm="1">
        <f t="array" ref="HP378">_xlfn.IFS(HP$1= 0,"", NOT(ISBLANK(DH378)), 0, ISBLANK(DH378), $Q378-$S378+IF378-CB378-#REF!)</f>
        <v>#REF!</v>
      </c>
      <c r="HQ378" s="153" t="e" cm="1">
        <f t="array" ref="HQ378">_xlfn.IFS(HQ$1= 0,"", NOT(ISBLANK(DI378)), 0, ISBLANK(DI378), $Q378-$S378+IG378-CC378-#REF!)</f>
        <v>#REF!</v>
      </c>
      <c r="HR378" s="153" cm="1">
        <f t="array" ref="HR378">_xlfn.IFS(HR$1= 0,"", NOT(ISBLANK(DJ378)), 0, ISBLANK(DJ378), $Q378-$S378+IH378-CD378-EK378)</f>
        <v>0</v>
      </c>
      <c r="HS378" s="153" t="e" cm="1">
        <f t="array" ref="HS378">_xlfn.IFS(HS$1= 0,"", NOT(ISBLANK(DK378)), 0, ISBLANK(DK378), $Q378-$S378+II378-CE378-EL378)</f>
        <v>#VALUE!</v>
      </c>
      <c r="HT378" s="153" t="e" cm="1">
        <f t="array" ref="HT378">_xlfn.IFS(HT$1= 0,"", NOT(ISBLANK(DL378)), 0, ISBLANK(DL378), $Q378-$S378+GV378-CF378-EM378)</f>
        <v>#VALUE!</v>
      </c>
      <c r="HU378" s="153" t="e" cm="1">
        <f t="array" ref="HU378">_xlfn.IFS(HU$1= 0,"", NOT(ISBLANK(DM378)), 0, ISBLANK(DM378), $Q378-$S378+GW378-CG378-EN378)</f>
        <v>#VALUE!</v>
      </c>
      <c r="HV378" s="153" t="str" cm="1">
        <f t="array" ref="HV378">_xlfn.IFS(HV$1= 0,"", NOT(ISBLANK(DN378)), 0, ISBLANK(DN378), $Q378-$S378+GX378-CH378-EO378)</f>
        <v/>
      </c>
      <c r="HW378" s="153" t="str" cm="1">
        <f t="array" ref="HW378">_xlfn.IFS(HW$1= 0,"", NOT(ISBLANK(DO378)), 0, ISBLANK(DO378), $Q378-$S378+GY378-CI378-EP378)</f>
        <v/>
      </c>
      <c r="HX378" s="153" t="str" cm="1">
        <f t="array" ref="HX378">_xlfn.IFS(HX$1= 0,"", NOT(ISBLANK(DP378)), 0, ISBLANK(DP378), $Q378-$S378+GZ378-CJ378-EQ378)</f>
        <v/>
      </c>
      <c r="HY378" s="153" t="str" cm="1">
        <f t="array" ref="HY378">_xlfn.IFS(HY$1= 0,"", NOT(ISBLANK(DQ378)), 0, ISBLANK(DQ378), $Q378-$S378+HA378-CK378-ER378)</f>
        <v/>
      </c>
      <c r="HZ378" s="153" t="str" cm="1">
        <f t="array" ref="HZ378">_xlfn.IFS(HZ$1= 0,"", NOT(ISBLANK(DR378)), 0, ISBLANK(DR378), $Q378-$S378+HB378-CL378-ES378)</f>
        <v/>
      </c>
      <c r="IA378" s="153" t="str" cm="1">
        <f t="array" ref="IA378">_xlfn.IFS(IA$1= 0,"", NOT(ISBLANK(DS378)), 0, ISBLANK(DS378), $Q378-$S378+HC378-CM378-ET378)</f>
        <v/>
      </c>
    </row>
    <row r="379" spans="1:235" ht="16.5" x14ac:dyDescent="0.3">
      <c r="A379" s="144"/>
      <c r="B379" s="106"/>
      <c r="C379" s="106"/>
      <c r="D379" s="107"/>
      <c r="E379" s="131"/>
      <c r="F379" s="137"/>
      <c r="G379" s="2"/>
      <c r="H379" s="2"/>
      <c r="I379" s="2"/>
      <c r="J379" s="2"/>
      <c r="K379" s="2"/>
      <c r="L379" s="2"/>
      <c r="M379" s="140"/>
      <c r="N379" s="137"/>
      <c r="O379" s="138"/>
      <c r="P379" s="133"/>
      <c r="Q379" s="94">
        <f t="shared" si="165"/>
        <v>0</v>
      </c>
      <c r="R379" s="1"/>
      <c r="S379" s="1"/>
      <c r="T379" s="2"/>
      <c r="U379" s="2"/>
      <c r="V379" s="82">
        <f t="shared" si="166"/>
        <v>0</v>
      </c>
      <c r="W379" s="121"/>
      <c r="X379" s="108"/>
      <c r="AU379" s="105"/>
      <c r="AV379" s="105"/>
      <c r="AW379" s="105"/>
      <c r="AX379" s="105"/>
      <c r="AY379" s="105"/>
      <c r="AZ379" s="105"/>
      <c r="BA379" s="105"/>
      <c r="BB379" s="105"/>
      <c r="BC379" s="105"/>
      <c r="BD379" s="105"/>
      <c r="BE379" s="105"/>
      <c r="BF379" s="105"/>
      <c r="BG379" s="105"/>
      <c r="BH379" s="105"/>
      <c r="BI379" s="105"/>
      <c r="BJ379" s="105"/>
      <c r="BK379" s="105"/>
      <c r="BL379" s="105"/>
      <c r="BM379" s="105"/>
      <c r="BN379" s="105"/>
      <c r="BO379" s="105"/>
      <c r="BP379" s="105"/>
      <c r="BQ379" s="105"/>
      <c r="BR379" s="105"/>
      <c r="BS379" s="105"/>
      <c r="BT379" s="105"/>
      <c r="BU379" s="105"/>
      <c r="BV379" s="105"/>
      <c r="BW379" s="105"/>
      <c r="BX379" s="105"/>
      <c r="BZ379" s="99"/>
      <c r="CA379" s="105" t="s">
        <v>32</v>
      </c>
      <c r="CB379" s="105"/>
      <c r="CC379" s="105"/>
      <c r="CD379" s="105"/>
      <c r="CE379" s="105"/>
      <c r="CF379" s="105"/>
      <c r="CG379" s="105"/>
      <c r="CH379" s="105"/>
      <c r="CI379" s="105"/>
      <c r="CJ379" s="105"/>
      <c r="CK379" s="105"/>
      <c r="CL379" s="105"/>
      <c r="CM379" s="105"/>
      <c r="CN379" s="105"/>
      <c r="CO379" s="105"/>
      <c r="CP379" s="105" t="s">
        <v>32</v>
      </c>
      <c r="CQ379" s="105"/>
      <c r="CR379" s="105"/>
      <c r="CS379" s="105"/>
      <c r="CT379" s="105"/>
      <c r="CU379" s="105"/>
      <c r="CV379" s="105"/>
      <c r="CW379" s="105"/>
      <c r="CX379" s="105"/>
      <c r="CY379" s="105"/>
      <c r="CZ379" s="105"/>
      <c r="DA379" s="105"/>
      <c r="DB379" s="105"/>
      <c r="DC379" s="105"/>
      <c r="DD379" s="105"/>
      <c r="DE379" s="99"/>
      <c r="DF379" s="99"/>
      <c r="DG379" s="105"/>
      <c r="DH379" s="105"/>
      <c r="DI379" s="105"/>
      <c r="DJ379" s="105"/>
      <c r="DK379" s="105"/>
      <c r="DL379" s="105"/>
      <c r="DM379" s="105"/>
      <c r="DN379" s="105"/>
      <c r="DO379" s="105"/>
      <c r="DP379" s="105"/>
      <c r="DQ379" s="105"/>
      <c r="DR379" s="105"/>
      <c r="DS379" s="105"/>
      <c r="DT379" s="105"/>
      <c r="DU379" s="105"/>
      <c r="DV379" s="105"/>
      <c r="DW379" s="105"/>
      <c r="DX379" s="105"/>
      <c r="DY379" s="105"/>
      <c r="DZ379" s="105"/>
      <c r="EA379" s="105"/>
      <c r="EB379" s="105"/>
      <c r="EC379" s="105"/>
      <c r="ED379" s="105"/>
      <c r="EE379" s="105"/>
      <c r="EF379" s="105"/>
      <c r="EG379" s="105"/>
      <c r="EH379" s="105"/>
      <c r="EI379" s="105"/>
      <c r="EJ379" s="105"/>
      <c r="EL379" s="146" t="str" cm="1">
        <f t="array" ref="EL379">IF(OR(EL$1=0, $A379="", _xlfn.XLOOKUP(EL$1, $Z$2:$Z$18, $AD$2:$AD$18, "")=""),"",SQRT((_xlfn.XLOOKUP(EL$1,$Z$2:$Z$18,$AA$2:$AA$18)-$T379)^2+(_xlfn.XLOOKUP(EL$1,$Z$2:$Z$18,$AB$2:$AB$18)-$U379)^2+(_xlfn.XLOOKUP(EL$1,$Z$2:$Z$18,$AC$2:$AC$18-$V379)^2)))</f>
        <v/>
      </c>
      <c r="EM379" s="96" t="str" cm="1">
        <f t="array" ref="EM379">IF(OR(EM$1=0, $A379="", _xlfn.XLOOKUP(EM$1, $Z$2:$Z$18, $AD$2:$AD$18, "")=""),"",SQRT((_xlfn.XLOOKUP(EM$1,$Z$2:$Z$18,$AA$2:$AA$18)-$T379)^2+(_xlfn.XLOOKUP(EM$1,$Z$2:$Z$18,$AB$2:$AB$18)-$U379)^2+(_xlfn.XLOOKUP(EM$1,$Z$2:$Z$18,$AC$2:$AC$18-$V379)^2)))</f>
        <v/>
      </c>
      <c r="EN379" s="96" t="str" cm="1">
        <f t="array" ref="EN379">IF(OR(EN$1=0, $A379="", _xlfn.XLOOKUP(EN$1, $Z$2:$Z$18, $AD$2:$AD$18, "")=""),"",SQRT((_xlfn.XLOOKUP(EN$1,$Z$2:$Z$18,$AA$2:$AA$18)-$T379)^2+(_xlfn.XLOOKUP(EN$1,$Z$2:$Z$18,$AB$2:$AB$18)-$U379)^2+(_xlfn.XLOOKUP(EN$1,$Z$2:$Z$18,$AC$2:$AC$18-$V379)^2)))</f>
        <v/>
      </c>
      <c r="EO379" s="96" t="str" cm="1">
        <f t="array" ref="EO379">IF(OR(EO$1=0, $A379="", _xlfn.XLOOKUP(EO$1, $Z$2:$Z$18, $AD$2:$AD$18, "")=""),"",SQRT((_xlfn.XLOOKUP(EO$1,$Z$2:$Z$18,$AA$2:$AA$18)-$T379)^2+(_xlfn.XLOOKUP(EO$1,$Z$2:$Z$18,$AB$2:$AB$18)-$U379)^2+(_xlfn.XLOOKUP(EO$1,$Z$2:$Z$18,$AC$2:$AC$18-$V379)^2)))</f>
        <v/>
      </c>
      <c r="EP379" s="96" t="str" cm="1">
        <f t="array" ref="EP379">IF(OR(EP$1=0, $A379="", _xlfn.XLOOKUP(EP$1, $Z$2:$Z$18, $AD$2:$AD$18, "")=""),"",SQRT((_xlfn.XLOOKUP(EP$1,$Z$2:$Z$18,$AA$2:$AA$18)-$T379)^2+(_xlfn.XLOOKUP(EP$1,$Z$2:$Z$18,$AB$2:$AB$18)-$U379)^2+(_xlfn.XLOOKUP(EP$1,$Z$2:$Z$18,$AC$2:$AC$18-$V379)^2)))</f>
        <v/>
      </c>
      <c r="EQ379" s="96" t="str" cm="1">
        <f t="array" ref="EQ379">IF(OR(EQ$1=0, $A379="", _xlfn.XLOOKUP(EQ$1, $Z$2:$Z$18, $AD$2:$AD$18, "")=""),"",SQRT((_xlfn.XLOOKUP(EQ$1,$Z$2:$Z$18,$AA$2:$AA$18)-$T379)^2+(_xlfn.XLOOKUP(EQ$1,$Z$2:$Z$18,$AB$2:$AB$18)-$U379)^2+(_xlfn.XLOOKUP(EQ$1,$Z$2:$Z$18,$AC$2:$AC$18-$V379)^2)))</f>
        <v/>
      </c>
      <c r="ER379" s="96" t="str" cm="1">
        <f t="array" ref="ER379">IF(OR(ER$1=0, $A379="", _xlfn.XLOOKUP(ER$1, $Z$2:$Z$18, $AD$2:$AD$18, "")=""),"",SQRT((_xlfn.XLOOKUP(ER$1,$Z$2:$Z$18,$AA$2:$AA$18)-$T379)^2+(_xlfn.XLOOKUP(ER$1,$Z$2:$Z$18,$AB$2:$AB$18)-$U379)^2+(_xlfn.XLOOKUP(ER$1,$Z$2:$Z$18,$AC$2:$AC$18-$V379)^2)))</f>
        <v/>
      </c>
      <c r="ES379" s="96" t="str" cm="1">
        <f t="array" ref="ES379">IF(OR(ES$1=0, $A379="", _xlfn.XLOOKUP(ES$1, $Z$2:$Z$18, $AD$2:$AD$18, "")=""),"",SQRT((_xlfn.XLOOKUP(ES$1,$Z$2:$Z$18,$AA$2:$AA$18)-$T379)^2+(_xlfn.XLOOKUP(ES$1,$Z$2:$Z$18,$AB$2:$AB$18)-$U379)^2+(_xlfn.XLOOKUP(ES$1,$Z$2:$Z$18,$AC$2:$AC$18-$V379)^2)))</f>
        <v/>
      </c>
      <c r="ET379" s="97" t="str" cm="1">
        <f t="array" ref="ET379">IF(OR(ET$1=0, $A379="", _xlfn.XLOOKUP(ET$1, $Z$2:$Z$18, $AD$2:$AD$18, "")=""),"",SQRT((_xlfn.XLOOKUP(ET$1,$Z$2:$Z$18,$AA$2:$AA$18)-$T379)^2+(_xlfn.XLOOKUP(ET$1,$Z$2:$Z$18,$AB$2:$AB$18)-$U379)^2+(_xlfn.XLOOKUP(ET$1,$Z$2:$Z$18,$AC$2:$AC$18-$V379)^2)))</f>
        <v/>
      </c>
      <c r="EU379" s="97" t="str" cm="1">
        <f t="array" ref="EU379">IF(OR(EU$1=0, $A379="", _xlfn.XLOOKUP(EU$1, $Z$2:$Z$18, $AD$2:$AD$18, "")=""),"",SQRT((_xlfn.XLOOKUP(EU$1,$Z$2:$Z$18,$AA$2:$AA$18)-$T379)^2+(_xlfn.XLOOKUP(EU$1,$Z$2:$Z$18,$AB$2:$AB$18)-$U379)^2+(_xlfn.XLOOKUP(EU$1,$Z$2:$Z$18,$AC$2:$AC$18-$V379)^2)))</f>
        <v/>
      </c>
      <c r="EV379" s="97" t="str" cm="1">
        <f t="array" ref="EV379">IF(OR(EV$1=0, $A379="", _xlfn.XLOOKUP(EV$1, $Z$2:$Z$18, $AD$2:$AD$18, "")=""),"",SQRT((_xlfn.XLOOKUP(EV$1,$Z$2:$Z$18,$AA$2:$AA$18)-$T379)^2+(_xlfn.XLOOKUP(EV$1,$Z$2:$Z$18,$AB$2:$AB$18)-$U379)^2+(_xlfn.XLOOKUP(EV$1,$Z$2:$Z$18,$AC$2:$AC$18-$V379)^2)))</f>
        <v/>
      </c>
      <c r="EW379" s="97" t="str" cm="1">
        <f t="array" ref="EW379">IF(OR(EW$1=0, $A379="", _xlfn.XLOOKUP(EW$1, $Z$2:$Z$18, $AD$2:$AD$18, "")=""),"",SQRT((_xlfn.XLOOKUP(EW$1,$Z$2:$Z$18,$AA$2:$AA$18)-$T379)^2+(_xlfn.XLOOKUP(EW$1,$Z$2:$Z$18,$AB$2:$AB$18)-$U379)^2+(_xlfn.XLOOKUP(EW$1,$Z$2:$Z$18,$AC$2:$AC$18-$V379)^2)))</f>
        <v/>
      </c>
      <c r="EX379" s="97" t="str" cm="1">
        <f t="array" ref="EX379">IF(OR(EX$1=0, $A379="", _xlfn.XLOOKUP(EX$1, $Z$2:$Z$18, $AD$2:$AD$18, "")=""),"",SQRT((_xlfn.XLOOKUP(EX$1,$Z$2:$Z$18,$AA$2:$AA$18)-$T379)^2+(_xlfn.XLOOKUP(EX$1,$Z$2:$Z$18,$AB$2:$AB$18)-$U379)^2+(_xlfn.XLOOKUP(EX$1,$Z$2:$Z$18,$AC$2:$AC$18-$V379)^2)))</f>
        <v/>
      </c>
      <c r="EY379" s="97" t="str" cm="1">
        <f t="array" ref="EY379">IF(OR(EY$1=0, $A379="", _xlfn.XLOOKUP(EY$1, $Z$2:$Z$18, $AD$2:$AD$18, "")=""),"",SQRT((_xlfn.XLOOKUP(EY$1,$Z$2:$Z$18,$AA$2:$AA$18)-$T379)^2+(_xlfn.XLOOKUP(EY$1,$Z$2:$Z$18,$AB$2:$AB$18)-$U379)^2+(_xlfn.XLOOKUP(EY$1,$Z$2:$Z$18,$AC$2:$AC$18-$V379)^2)))</f>
        <v/>
      </c>
      <c r="EZ379" s="98" t="str" cm="1">
        <f t="array" ref="EZ379">IF(OR(EZ$1=0, $A379="", _xlfn.XLOOKUP(EZ$1, $Z$2:$Z$18, $AD$2:$AD$18, "")=""),"",SQRT((_xlfn.XLOOKUP(EZ$1,$Z$2:$Z$18,$AA$2:$AA$18)-$T379)^2+(_xlfn.XLOOKUP(EZ$1,$Z$2:$Z$18,$AB$2:$AB$18)-$U379)^2+(_xlfn.XLOOKUP(EZ$1,$Z$2:$Z$18,$AC$2:$AC$18-$V379)^2)))</f>
        <v/>
      </c>
      <c r="FA379" s="146" t="str" cm="1">
        <f t="array" ref="FA379">IF(OR(FA$1=0, $A379="", _xlfn.XLOOKUP(FA$1, $Z$2:$Z$18, $AD$2:$AD$18, "")=""),"",SQRT((_xlfn.XLOOKUP(FA$1,$Z$2:$Z$18,$AA$2:$AA$18)-$T379)^2+(_xlfn.XLOOKUP(FA$1,$Z$2:$Z$18,$AB$2:$AB$18)-$U379)^2+(_xlfn.XLOOKUP(FA$1,$Z$2:$Z$18,$AC$2:$AC$18-$V379)^2)))</f>
        <v/>
      </c>
      <c r="FB379" s="96" t="str" cm="1">
        <f t="array" ref="FB379">IF(OR(FB$1=0, $A379="", _xlfn.XLOOKUP(FB$1, $Z$2:$Z$18, $AD$2:$AD$18, "")=""),"",SQRT((_xlfn.XLOOKUP(FB$1,$Z$2:$Z$18,$AA$2:$AA$18)-$T379)^2+(_xlfn.XLOOKUP(FB$1,$Z$2:$Z$18,$AB$2:$AB$18)-$U379)^2+(_xlfn.XLOOKUP(FB$1,$Z$2:$Z$18,$AC$2:$AC$18-$V379)^2)))</f>
        <v/>
      </c>
      <c r="FC379" s="96" t="str" cm="1">
        <f t="array" ref="FC379">IF(OR(FC$1=0, $A379="", _xlfn.XLOOKUP(FC$1, $Z$2:$Z$18, $AD$2:$AD$18, "")=""),"",SQRT((_xlfn.XLOOKUP(FC$1,$Z$2:$Z$18,$AA$2:$AA$18)-$T379)^2+(_xlfn.XLOOKUP(FC$1,$Z$2:$Z$18,$AB$2:$AB$18)-$U379)^2+(_xlfn.XLOOKUP(FC$1,$Z$2:$Z$18,$AC$2:$AC$18-$V379)^2)))</f>
        <v/>
      </c>
      <c r="FD379" s="96" t="str" cm="1">
        <f t="array" ref="FD379">IF(OR(FD$1=0, $A379="", _xlfn.XLOOKUP(FD$1, $Z$2:$Z$18, $AD$2:$AD$18, "")=""),"",SQRT((_xlfn.XLOOKUP(FD$1,$Z$2:$Z$18,$AA$2:$AA$18)-$T379)^2+(_xlfn.XLOOKUP(FD$1,$Z$2:$Z$18,$AB$2:$AB$18)-$U379)^2+(_xlfn.XLOOKUP(FD$1,$Z$2:$Z$18,$AC$2:$AC$18-$V379)^2)))</f>
        <v/>
      </c>
      <c r="FE379" s="96" t="str" cm="1">
        <f t="array" ref="FE379">IF(OR(FE$1=0, $A379="", _xlfn.XLOOKUP(FE$1, $Z$2:$Z$18, $AD$2:$AD$18, "")=""),"",SQRT((_xlfn.XLOOKUP(FE$1,$Z$2:$Z$18,$AA$2:$AA$18)-$T379)^2+(_xlfn.XLOOKUP(FE$1,$Z$2:$Z$18,$AB$2:$AB$18)-$U379)^2+(_xlfn.XLOOKUP(FE$1,$Z$2:$Z$18,$AC$2:$AC$18-$V379)^2)))</f>
        <v/>
      </c>
      <c r="FF379" s="96" t="str" cm="1">
        <f t="array" ref="FF379">IF(OR(FF$1=0, $A379="", _xlfn.XLOOKUP(FF$1, $Z$2:$Z$18, $AD$2:$AD$18, "")=""),"",SQRT((_xlfn.XLOOKUP(FF$1,$Z$2:$Z$18,$AA$2:$AA$18)-$T379)^2+(_xlfn.XLOOKUP(FF$1,$Z$2:$Z$18,$AB$2:$AB$18)-$U379)^2+(_xlfn.XLOOKUP(FF$1,$Z$2:$Z$18,$AC$2:$AC$18-$V379)^2)))</f>
        <v/>
      </c>
      <c r="FG379" s="96" t="str" cm="1">
        <f t="array" ref="FG379">IF(OR(FG$1=0, $A379="", _xlfn.XLOOKUP(FG$1, $Z$2:$Z$18, $AD$2:$AD$18, "")=""),"",SQRT((_xlfn.XLOOKUP(FG$1,$Z$2:$Z$18,$AA$2:$AA$18)-$T379)^2+(_xlfn.XLOOKUP(FG$1,$Z$2:$Z$18,$AB$2:$AB$18)-$U379)^2+(_xlfn.XLOOKUP(FG$1,$Z$2:$Z$18,$AC$2:$AC$18-$V379)^2)))</f>
        <v/>
      </c>
      <c r="FH379" s="96" t="str" cm="1">
        <f t="array" ref="FH379">IF(OR(FH$1=0, $A379="", _xlfn.XLOOKUP(FH$1, $Z$2:$Z$18, $AD$2:$AD$18, "")=""),"",SQRT((_xlfn.XLOOKUP(FH$1,$Z$2:$Z$18,$AA$2:$AA$18)-$T379)^2+(_xlfn.XLOOKUP(FH$1,$Z$2:$Z$18,$AB$2:$AB$18)-$U379)^2+(_xlfn.XLOOKUP(FH$1,$Z$2:$Z$18,$AC$2:$AC$18-$V379)^2)))</f>
        <v/>
      </c>
      <c r="FI379" s="97" t="str" cm="1">
        <f t="array" ref="FI379">IF(OR(FI$1=0, $A379="", _xlfn.XLOOKUP(FI$1, $Z$2:$Z$18, $AD$2:$AD$18, "")=""),"",SQRT((_xlfn.XLOOKUP(FI$1,$Z$2:$Z$18,$AA$2:$AA$18)-$T379)^2+(_xlfn.XLOOKUP(FI$1,$Z$2:$Z$18,$AB$2:$AB$18)-$U379)^2+(_xlfn.XLOOKUP(FI$1,$Z$2:$Z$18,$AC$2:$AC$18-$V379)^2)))</f>
        <v/>
      </c>
      <c r="FJ379" s="97" t="str" cm="1">
        <f t="array" ref="FJ379">IF(OR(FJ$1=0, $A379="", _xlfn.XLOOKUP(FJ$1, $Z$2:$Z$18, $AD$2:$AD$18, "")=""),"",SQRT((_xlfn.XLOOKUP(FJ$1,$Z$2:$Z$18,$AA$2:$AA$18)-$T379)^2+(_xlfn.XLOOKUP(FJ$1,$Z$2:$Z$18,$AB$2:$AB$18)-$U379)^2+(_xlfn.XLOOKUP(FJ$1,$Z$2:$Z$18,$AC$2:$AC$18-$V379)^2)))</f>
        <v/>
      </c>
      <c r="FK379" s="97" t="str" cm="1">
        <f t="array" ref="FK379">IF(OR(FK$1=0, $A379="", _xlfn.XLOOKUP(FK$1, $Z$2:$Z$18, $AD$2:$AD$18, "")=""),"",SQRT((_xlfn.XLOOKUP(FK$1,$Z$2:$Z$18,$AA$2:$AA$18)-$T379)^2+(_xlfn.XLOOKUP(FK$1,$Z$2:$Z$18,$AB$2:$AB$18)-$U379)^2+(_xlfn.XLOOKUP(FK$1,$Z$2:$Z$18,$AC$2:$AC$18-$V379)^2)))</f>
        <v/>
      </c>
      <c r="FL379" s="97" t="str" cm="1">
        <f t="array" ref="FL379">IF(OR(FL$1=0, $A379="", _xlfn.XLOOKUP(FL$1, $Z$2:$Z$18, $AD$2:$AD$18, "")=""),"",SQRT((_xlfn.XLOOKUP(FL$1,$Z$2:$Z$18,$AA$2:$AA$18)-$T379)^2+(_xlfn.XLOOKUP(FL$1,$Z$2:$Z$18,$AB$2:$AB$18)-$U379)^2+(_xlfn.XLOOKUP(FL$1,$Z$2:$Z$18,$AC$2:$AC$18-$V379)^2)))</f>
        <v/>
      </c>
      <c r="FM379" s="97" t="str" cm="1">
        <f t="array" ref="FM379">IF(OR(FM$1=0, $A379="", _xlfn.XLOOKUP(FM$1, $Z$2:$Z$18, $AD$2:$AD$18, "")=""),"",SQRT((_xlfn.XLOOKUP(FM$1,$Z$2:$Z$18,$AA$2:$AA$18)-$T379)^2+(_xlfn.XLOOKUP(FM$1,$Z$2:$Z$18,$AB$2:$AB$18)-$U379)^2+(_xlfn.XLOOKUP(FM$1,$Z$2:$Z$18,$AC$2:$AC$18-$V379)^2)))</f>
        <v/>
      </c>
      <c r="FN379" s="97" t="str" cm="1">
        <f t="array" ref="FN379">IF(OR(FN$1=0, $A379="", _xlfn.XLOOKUP(FN$1, $Z$2:$Z$18, $AD$2:$AD$18, "")=""),"",SQRT((_xlfn.XLOOKUP(FN$1,$Z$2:$Z$18,$AA$2:$AA$18)-$T379)^2+(_xlfn.XLOOKUP(FN$1,$Z$2:$Z$18,$AB$2:$AB$18)-$U379)^2+(_xlfn.XLOOKUP(FN$1,$Z$2:$Z$18,$AC$2:$AC$18-$V379)^2)))</f>
        <v/>
      </c>
      <c r="FO379" s="98" t="str" cm="1">
        <f t="array" ref="FO379">IF(OR(FO$1=0, $A379="", _xlfn.XLOOKUP(FO$1, $Z$2:$Z$18, $AD$2:$AD$18, "")=""),"",SQRT((_xlfn.XLOOKUP(FO$1,$Z$2:$Z$18,$AA$2:$AA$18)-$T379)^2+(_xlfn.XLOOKUP(FO$1,$Z$2:$Z$18,$AB$2:$AB$18)-$U379)^2+(_xlfn.XLOOKUP(FO$1,$Z$2:$Z$18,$AC$2:$AC$18-$V379)^2)))</f>
        <v/>
      </c>
      <c r="FP379" s="99"/>
      <c r="FQ379" s="99"/>
      <c r="FR379" s="100">
        <f t="shared" si="167"/>
        <v>0</v>
      </c>
      <c r="FS379" s="109">
        <f t="shared" si="168"/>
        <v>0</v>
      </c>
      <c r="FT379" s="109">
        <f t="shared" si="169"/>
        <v>0</v>
      </c>
      <c r="FU379" s="109">
        <f t="shared" si="170"/>
        <v>0</v>
      </c>
      <c r="FV379" s="109">
        <f t="shared" si="171"/>
        <v>0</v>
      </c>
      <c r="FW379" s="109">
        <f t="shared" si="172"/>
        <v>0</v>
      </c>
      <c r="FX379" s="109">
        <f t="shared" si="173"/>
        <v>0</v>
      </c>
      <c r="FY379" s="109">
        <f t="shared" si="174"/>
        <v>0</v>
      </c>
      <c r="FZ379" s="110">
        <f t="shared" si="175"/>
        <v>0</v>
      </c>
      <c r="GA379" s="110">
        <f t="shared" si="176"/>
        <v>0</v>
      </c>
      <c r="GB379" s="110">
        <f t="shared" si="177"/>
        <v>0</v>
      </c>
      <c r="GC379" s="110">
        <f t="shared" si="178"/>
        <v>0</v>
      </c>
      <c r="GD379" s="110">
        <f t="shared" si="179"/>
        <v>0</v>
      </c>
      <c r="GE379" s="110">
        <f t="shared" si="180"/>
        <v>0</v>
      </c>
      <c r="GF379" s="111">
        <f t="shared" si="181"/>
        <v>0</v>
      </c>
      <c r="GG379" s="100">
        <f t="shared" si="182"/>
        <v>0</v>
      </c>
      <c r="GH379" s="109">
        <f t="shared" si="183"/>
        <v>0</v>
      </c>
      <c r="GI379" s="109">
        <f t="shared" si="184"/>
        <v>0</v>
      </c>
      <c r="GJ379" s="109">
        <f t="shared" si="185"/>
        <v>0</v>
      </c>
      <c r="GK379" s="109">
        <f t="shared" si="186"/>
        <v>0</v>
      </c>
      <c r="GL379" s="109">
        <f t="shared" si="187"/>
        <v>0</v>
      </c>
      <c r="GM379" s="109">
        <f t="shared" si="188"/>
        <v>0</v>
      </c>
      <c r="GN379" s="109">
        <f t="shared" si="189"/>
        <v>0</v>
      </c>
      <c r="GO379" s="110">
        <f t="shared" si="190"/>
        <v>0</v>
      </c>
      <c r="GP379" s="110">
        <f t="shared" si="191"/>
        <v>0</v>
      </c>
      <c r="GQ379" s="110">
        <f t="shared" si="192"/>
        <v>0</v>
      </c>
      <c r="GR379" s="110">
        <f t="shared" si="193"/>
        <v>0</v>
      </c>
      <c r="GS379" s="110">
        <f t="shared" si="194"/>
        <v>0</v>
      </c>
      <c r="GT379" s="110">
        <f t="shared" si="195"/>
        <v>0</v>
      </c>
      <c r="GU379" s="111">
        <f t="shared" si="196"/>
        <v>0</v>
      </c>
      <c r="GX379" s="151" cm="1">
        <f t="array" ref="GX379">_xlfn.IFS(GX$1= 0,"", NOT(ISBLANK(CA379)), 0, ISBLANK(CA379), $Q379-$S379+FR379-AU379-DG379)</f>
        <v>0</v>
      </c>
      <c r="GY379" s="152" cm="1">
        <f t="array" ref="GY379">_xlfn.IFS(GY$1= 0,"", NOT(ISBLANK(CB379)), 0, ISBLANK(CB379), $Q379-$S379+FS379-AV379-DH379)</f>
        <v>0</v>
      </c>
      <c r="GZ379" s="152" cm="1">
        <f t="array" ref="GZ379">_xlfn.IFS(GZ$1= 0,"", NOT(ISBLANK(CC379)), 0, ISBLANK(CC379), $Q379-$S379+FT379-AW379-DI379)</f>
        <v>0</v>
      </c>
      <c r="HA379" s="152" cm="1">
        <f t="array" ref="HA379">_xlfn.IFS(HA$1= 0,"", NOT(ISBLANK(CD379)), 0, ISBLANK(CD379), $Q379-$S379+FU379-AX379-DJ379)</f>
        <v>0</v>
      </c>
      <c r="HB379" s="152" cm="1">
        <f t="array" ref="HB379">_xlfn.IFS(HB$1= 0,"", NOT(ISBLANK(CE379)), 0, ISBLANK(CE379), $Q379-$S379+FV379-AY379-DK379)</f>
        <v>0</v>
      </c>
      <c r="HC379" s="152" cm="1">
        <f t="array" ref="HC379">_xlfn.IFS(HC$1= 0,"", NOT(ISBLANK(CF379)), 0, ISBLANK(CF379), $Q379-$S379+FW379-AZ379-DL379)</f>
        <v>0</v>
      </c>
      <c r="HD379" s="152" cm="1">
        <f t="array" ref="HD379">_xlfn.IFS(HD$1= 0,"", NOT(ISBLANK(CG379)), 0, ISBLANK(CG379), $Q379-$S379+FX379-BA379-DM379)</f>
        <v>0</v>
      </c>
      <c r="HE379" s="152" t="str" cm="1">
        <f t="array" ref="HE379">_xlfn.IFS(HE$1= 0,"", NOT(ISBLANK(CH379)), 0, ISBLANK(CH379), $Q379-$S379+FY379-BB379-DN379)</f>
        <v/>
      </c>
      <c r="HF379" s="152" t="str" cm="1">
        <f t="array" ref="HF379">_xlfn.IFS(HF$1= 0,"", NOT(ISBLANK(CI379)), 0, ISBLANK(CI379), $Q379-$S379+FZ379-BC379-DO379)</f>
        <v/>
      </c>
      <c r="HG379" s="152" t="str" cm="1">
        <f t="array" ref="HG379">_xlfn.IFS(HG$1= 0,"", NOT(ISBLANK(CJ379)), 0, ISBLANK(CJ379), $Q379-$S379+GA379-BD379-DP379)</f>
        <v/>
      </c>
      <c r="HH379" s="152" t="str" cm="1">
        <f t="array" ref="HH379">_xlfn.IFS(HH$1= 0,"", NOT(ISBLANK(CK379)), 0, ISBLANK(CK379), $Q379-$S379+GB379-BE379-DQ379)</f>
        <v/>
      </c>
      <c r="HI379" s="152" t="str" cm="1">
        <f t="array" ref="HI379">_xlfn.IFS(HI$1= 0,"", NOT(ISBLANK(CL379)), 0, ISBLANK(CL379), $Q379-$S379+GC379-BF379-DR379)</f>
        <v/>
      </c>
      <c r="HJ379" s="152" t="str" cm="1">
        <f t="array" ref="HJ379">_xlfn.IFS(HJ$1= 0,"", NOT(ISBLANK(CM379)), 0, ISBLANK(CM379), $Q379-$S379+GD379-BG379-DS379)</f>
        <v/>
      </c>
      <c r="HK379" s="152" t="str" cm="1">
        <f t="array" ref="HK379">_xlfn.IFS(HK$1= 0,"", NOT(ISBLANK(CN379)), 0, ISBLANK(CN379), $Q379-$S379+GE379-BH379-DT379)</f>
        <v/>
      </c>
      <c r="HL379" s="153" t="str" cm="1">
        <f t="array" ref="HL379">_xlfn.IFS(HL$1= 0,"", NOT(ISBLANK(CO379)), 0, ISBLANK(CO379), $Q379-$S379+GF379-BI379-DU379)</f>
        <v/>
      </c>
      <c r="HM379" s="153" t="str" cm="1">
        <f t="array" ref="HM379">_xlfn.IFS(HM$1= 0,"", NOT(ISBLANK(DE379)), 0, ISBLANK(DE379), $Q379-$S379+IC379-BY379-#REF!)</f>
        <v/>
      </c>
      <c r="HN379" s="153" t="e" cm="1">
        <f t="array" ref="HN379">_xlfn.IFS(HN$1= 0,"", NOT(ISBLANK(DF379)), 0, ISBLANK(DF379), $Q379-$S379+ID379-BZ379-#REF!)</f>
        <v>#REF!</v>
      </c>
      <c r="HO379" s="153" t="e" cm="1">
        <f t="array" ref="HO379">_xlfn.IFS(HO$1= 0,"", NOT(ISBLANK(DG379)), 0, ISBLANK(DG379), $Q379-$S379+IE379-CA379-#REF!)</f>
        <v>#VALUE!</v>
      </c>
      <c r="HP379" s="153" t="e" cm="1">
        <f t="array" ref="HP379">_xlfn.IFS(HP$1= 0,"", NOT(ISBLANK(DH379)), 0, ISBLANK(DH379), $Q379-$S379+IF379-CB379-#REF!)</f>
        <v>#REF!</v>
      </c>
      <c r="HQ379" s="153" t="e" cm="1">
        <f t="array" ref="HQ379">_xlfn.IFS(HQ$1= 0,"", NOT(ISBLANK(DI379)), 0, ISBLANK(DI379), $Q379-$S379+IG379-CC379-#REF!)</f>
        <v>#REF!</v>
      </c>
      <c r="HR379" s="153" cm="1">
        <f t="array" ref="HR379">_xlfn.IFS(HR$1= 0,"", NOT(ISBLANK(DJ379)), 0, ISBLANK(DJ379), $Q379-$S379+IH379-CD379-EK379)</f>
        <v>0</v>
      </c>
      <c r="HS379" s="153" t="e" cm="1">
        <f t="array" ref="HS379">_xlfn.IFS(HS$1= 0,"", NOT(ISBLANK(DK379)), 0, ISBLANK(DK379), $Q379-$S379+II379-CE379-EL379)</f>
        <v>#VALUE!</v>
      </c>
      <c r="HT379" s="153" t="e" cm="1">
        <f t="array" ref="HT379">_xlfn.IFS(HT$1= 0,"", NOT(ISBLANK(DL379)), 0, ISBLANK(DL379), $Q379-$S379+GV379-CF379-EM379)</f>
        <v>#VALUE!</v>
      </c>
      <c r="HU379" s="153" t="e" cm="1">
        <f t="array" ref="HU379">_xlfn.IFS(HU$1= 0,"", NOT(ISBLANK(DM379)), 0, ISBLANK(DM379), $Q379-$S379+GW379-CG379-EN379)</f>
        <v>#VALUE!</v>
      </c>
      <c r="HV379" s="153" t="str" cm="1">
        <f t="array" ref="HV379">_xlfn.IFS(HV$1= 0,"", NOT(ISBLANK(DN379)), 0, ISBLANK(DN379), $Q379-$S379+GX379-CH379-EO379)</f>
        <v/>
      </c>
      <c r="HW379" s="153" t="str" cm="1">
        <f t="array" ref="HW379">_xlfn.IFS(HW$1= 0,"", NOT(ISBLANK(DO379)), 0, ISBLANK(DO379), $Q379-$S379+GY379-CI379-EP379)</f>
        <v/>
      </c>
      <c r="HX379" s="153" t="str" cm="1">
        <f t="array" ref="HX379">_xlfn.IFS(HX$1= 0,"", NOT(ISBLANK(DP379)), 0, ISBLANK(DP379), $Q379-$S379+GZ379-CJ379-EQ379)</f>
        <v/>
      </c>
      <c r="HY379" s="153" t="str" cm="1">
        <f t="array" ref="HY379">_xlfn.IFS(HY$1= 0,"", NOT(ISBLANK(DQ379)), 0, ISBLANK(DQ379), $Q379-$S379+HA379-CK379-ER379)</f>
        <v/>
      </c>
      <c r="HZ379" s="153" t="str" cm="1">
        <f t="array" ref="HZ379">_xlfn.IFS(HZ$1= 0,"", NOT(ISBLANK(DR379)), 0, ISBLANK(DR379), $Q379-$S379+HB379-CL379-ES379)</f>
        <v/>
      </c>
      <c r="IA379" s="153" t="str" cm="1">
        <f t="array" ref="IA379">_xlfn.IFS(IA$1= 0,"", NOT(ISBLANK(DS379)), 0, ISBLANK(DS379), $Q379-$S379+HC379-CM379-ET379)</f>
        <v/>
      </c>
    </row>
    <row r="380" spans="1:235" ht="16.5" x14ac:dyDescent="0.3">
      <c r="A380" s="144"/>
      <c r="B380" s="106"/>
      <c r="C380" s="106"/>
      <c r="D380" s="107"/>
      <c r="E380" s="131"/>
      <c r="F380" s="137"/>
      <c r="G380" s="2"/>
      <c r="H380" s="2"/>
      <c r="I380" s="2"/>
      <c r="J380" s="2"/>
      <c r="K380" s="2"/>
      <c r="L380" s="2"/>
      <c r="M380" s="140"/>
      <c r="N380" s="137"/>
      <c r="O380" s="138"/>
      <c r="P380" s="133"/>
      <c r="Q380" s="94">
        <f t="shared" si="165"/>
        <v>0</v>
      </c>
      <c r="R380" s="1"/>
      <c r="S380" s="1"/>
      <c r="T380" s="2"/>
      <c r="U380" s="2"/>
      <c r="V380" s="82">
        <f t="shared" si="166"/>
        <v>0</v>
      </c>
      <c r="W380" s="121"/>
      <c r="X380" s="108"/>
      <c r="AU380" s="105"/>
      <c r="AV380" s="105"/>
      <c r="AW380" s="105"/>
      <c r="AX380" s="105"/>
      <c r="AY380" s="105"/>
      <c r="AZ380" s="105"/>
      <c r="BA380" s="105"/>
      <c r="BB380" s="105"/>
      <c r="BC380" s="105"/>
      <c r="BD380" s="105"/>
      <c r="BE380" s="105"/>
      <c r="BF380" s="105"/>
      <c r="BG380" s="105"/>
      <c r="BH380" s="105"/>
      <c r="BI380" s="105"/>
      <c r="BJ380" s="105"/>
      <c r="BK380" s="105"/>
      <c r="BL380" s="105"/>
      <c r="BM380" s="105"/>
      <c r="BN380" s="105"/>
      <c r="BO380" s="105"/>
      <c r="BP380" s="105"/>
      <c r="BQ380" s="105"/>
      <c r="BR380" s="105"/>
      <c r="BS380" s="105"/>
      <c r="BT380" s="105"/>
      <c r="BU380" s="105"/>
      <c r="BV380" s="105"/>
      <c r="BW380" s="105"/>
      <c r="BX380" s="105"/>
      <c r="BZ380" s="99"/>
      <c r="CA380" s="105" t="s">
        <v>32</v>
      </c>
      <c r="CB380" s="105"/>
      <c r="CC380" s="105"/>
      <c r="CD380" s="105"/>
      <c r="CE380" s="105"/>
      <c r="CF380" s="105"/>
      <c r="CG380" s="105"/>
      <c r="CH380" s="105"/>
      <c r="CI380" s="105"/>
      <c r="CJ380" s="105"/>
      <c r="CK380" s="105"/>
      <c r="CL380" s="105"/>
      <c r="CM380" s="105"/>
      <c r="CN380" s="105"/>
      <c r="CO380" s="105"/>
      <c r="CP380" s="105" t="s">
        <v>32</v>
      </c>
      <c r="CQ380" s="105"/>
      <c r="CR380" s="105"/>
      <c r="CS380" s="105"/>
      <c r="CT380" s="105"/>
      <c r="CU380" s="105"/>
      <c r="CV380" s="105"/>
      <c r="CW380" s="105"/>
      <c r="CX380" s="105"/>
      <c r="CY380" s="105"/>
      <c r="CZ380" s="105"/>
      <c r="DA380" s="105"/>
      <c r="DB380" s="105"/>
      <c r="DC380" s="105"/>
      <c r="DD380" s="105"/>
      <c r="DE380" s="99"/>
      <c r="DF380" s="99"/>
      <c r="DG380" s="105"/>
      <c r="DH380" s="105"/>
      <c r="DI380" s="105"/>
      <c r="DJ380" s="105"/>
      <c r="DK380" s="105"/>
      <c r="DL380" s="105"/>
      <c r="DM380" s="105"/>
      <c r="DN380" s="105"/>
      <c r="DO380" s="105"/>
      <c r="DP380" s="105"/>
      <c r="DQ380" s="105"/>
      <c r="DR380" s="105"/>
      <c r="DS380" s="105"/>
      <c r="DT380" s="105"/>
      <c r="DU380" s="105"/>
      <c r="DV380" s="105"/>
      <c r="DW380" s="105"/>
      <c r="DX380" s="105"/>
      <c r="DY380" s="105"/>
      <c r="DZ380" s="105"/>
      <c r="EA380" s="105"/>
      <c r="EB380" s="105"/>
      <c r="EC380" s="105"/>
      <c r="ED380" s="105"/>
      <c r="EE380" s="105"/>
      <c r="EF380" s="105"/>
      <c r="EG380" s="105"/>
      <c r="EH380" s="105"/>
      <c r="EI380" s="105"/>
      <c r="EJ380" s="105"/>
      <c r="EL380" s="146" t="str" cm="1">
        <f t="array" ref="EL380">IF(OR(EL$1=0, $A380="", _xlfn.XLOOKUP(EL$1, $Z$2:$Z$18, $AD$2:$AD$18, "")=""),"",SQRT((_xlfn.XLOOKUP(EL$1,$Z$2:$Z$18,$AA$2:$AA$18)-$T380)^2+(_xlfn.XLOOKUP(EL$1,$Z$2:$Z$18,$AB$2:$AB$18)-$U380)^2+(_xlfn.XLOOKUP(EL$1,$Z$2:$Z$18,$AC$2:$AC$18-$V380)^2)))</f>
        <v/>
      </c>
      <c r="EM380" s="96" t="str" cm="1">
        <f t="array" ref="EM380">IF(OR(EM$1=0, $A380="", _xlfn.XLOOKUP(EM$1, $Z$2:$Z$18, $AD$2:$AD$18, "")=""),"",SQRT((_xlfn.XLOOKUP(EM$1,$Z$2:$Z$18,$AA$2:$AA$18)-$T380)^2+(_xlfn.XLOOKUP(EM$1,$Z$2:$Z$18,$AB$2:$AB$18)-$U380)^2+(_xlfn.XLOOKUP(EM$1,$Z$2:$Z$18,$AC$2:$AC$18-$V380)^2)))</f>
        <v/>
      </c>
      <c r="EN380" s="96" t="str" cm="1">
        <f t="array" ref="EN380">IF(OR(EN$1=0, $A380="", _xlfn.XLOOKUP(EN$1, $Z$2:$Z$18, $AD$2:$AD$18, "")=""),"",SQRT((_xlfn.XLOOKUP(EN$1,$Z$2:$Z$18,$AA$2:$AA$18)-$T380)^2+(_xlfn.XLOOKUP(EN$1,$Z$2:$Z$18,$AB$2:$AB$18)-$U380)^2+(_xlfn.XLOOKUP(EN$1,$Z$2:$Z$18,$AC$2:$AC$18-$V380)^2)))</f>
        <v/>
      </c>
      <c r="EO380" s="96" t="str" cm="1">
        <f t="array" ref="EO380">IF(OR(EO$1=0, $A380="", _xlfn.XLOOKUP(EO$1, $Z$2:$Z$18, $AD$2:$AD$18, "")=""),"",SQRT((_xlfn.XLOOKUP(EO$1,$Z$2:$Z$18,$AA$2:$AA$18)-$T380)^2+(_xlfn.XLOOKUP(EO$1,$Z$2:$Z$18,$AB$2:$AB$18)-$U380)^2+(_xlfn.XLOOKUP(EO$1,$Z$2:$Z$18,$AC$2:$AC$18-$V380)^2)))</f>
        <v/>
      </c>
      <c r="EP380" s="96" t="str" cm="1">
        <f t="array" ref="EP380">IF(OR(EP$1=0, $A380="", _xlfn.XLOOKUP(EP$1, $Z$2:$Z$18, $AD$2:$AD$18, "")=""),"",SQRT((_xlfn.XLOOKUP(EP$1,$Z$2:$Z$18,$AA$2:$AA$18)-$T380)^2+(_xlfn.XLOOKUP(EP$1,$Z$2:$Z$18,$AB$2:$AB$18)-$U380)^2+(_xlfn.XLOOKUP(EP$1,$Z$2:$Z$18,$AC$2:$AC$18-$V380)^2)))</f>
        <v/>
      </c>
      <c r="EQ380" s="96" t="str" cm="1">
        <f t="array" ref="EQ380">IF(OR(EQ$1=0, $A380="", _xlfn.XLOOKUP(EQ$1, $Z$2:$Z$18, $AD$2:$AD$18, "")=""),"",SQRT((_xlfn.XLOOKUP(EQ$1,$Z$2:$Z$18,$AA$2:$AA$18)-$T380)^2+(_xlfn.XLOOKUP(EQ$1,$Z$2:$Z$18,$AB$2:$AB$18)-$U380)^2+(_xlfn.XLOOKUP(EQ$1,$Z$2:$Z$18,$AC$2:$AC$18-$V380)^2)))</f>
        <v/>
      </c>
      <c r="ER380" s="96" t="str" cm="1">
        <f t="array" ref="ER380">IF(OR(ER$1=0, $A380="", _xlfn.XLOOKUP(ER$1, $Z$2:$Z$18, $AD$2:$AD$18, "")=""),"",SQRT((_xlfn.XLOOKUP(ER$1,$Z$2:$Z$18,$AA$2:$AA$18)-$T380)^2+(_xlfn.XLOOKUP(ER$1,$Z$2:$Z$18,$AB$2:$AB$18)-$U380)^2+(_xlfn.XLOOKUP(ER$1,$Z$2:$Z$18,$AC$2:$AC$18-$V380)^2)))</f>
        <v/>
      </c>
      <c r="ES380" s="96" t="str" cm="1">
        <f t="array" ref="ES380">IF(OR(ES$1=0, $A380="", _xlfn.XLOOKUP(ES$1, $Z$2:$Z$18, $AD$2:$AD$18, "")=""),"",SQRT((_xlfn.XLOOKUP(ES$1,$Z$2:$Z$18,$AA$2:$AA$18)-$T380)^2+(_xlfn.XLOOKUP(ES$1,$Z$2:$Z$18,$AB$2:$AB$18)-$U380)^2+(_xlfn.XLOOKUP(ES$1,$Z$2:$Z$18,$AC$2:$AC$18-$V380)^2)))</f>
        <v/>
      </c>
      <c r="ET380" s="97" t="str" cm="1">
        <f t="array" ref="ET380">IF(OR(ET$1=0, $A380="", _xlfn.XLOOKUP(ET$1, $Z$2:$Z$18, $AD$2:$AD$18, "")=""),"",SQRT((_xlfn.XLOOKUP(ET$1,$Z$2:$Z$18,$AA$2:$AA$18)-$T380)^2+(_xlfn.XLOOKUP(ET$1,$Z$2:$Z$18,$AB$2:$AB$18)-$U380)^2+(_xlfn.XLOOKUP(ET$1,$Z$2:$Z$18,$AC$2:$AC$18-$V380)^2)))</f>
        <v/>
      </c>
      <c r="EU380" s="97" t="str" cm="1">
        <f t="array" ref="EU380">IF(OR(EU$1=0, $A380="", _xlfn.XLOOKUP(EU$1, $Z$2:$Z$18, $AD$2:$AD$18, "")=""),"",SQRT((_xlfn.XLOOKUP(EU$1,$Z$2:$Z$18,$AA$2:$AA$18)-$T380)^2+(_xlfn.XLOOKUP(EU$1,$Z$2:$Z$18,$AB$2:$AB$18)-$U380)^2+(_xlfn.XLOOKUP(EU$1,$Z$2:$Z$18,$AC$2:$AC$18-$V380)^2)))</f>
        <v/>
      </c>
      <c r="EV380" s="97" t="str" cm="1">
        <f t="array" ref="EV380">IF(OR(EV$1=0, $A380="", _xlfn.XLOOKUP(EV$1, $Z$2:$Z$18, $AD$2:$AD$18, "")=""),"",SQRT((_xlfn.XLOOKUP(EV$1,$Z$2:$Z$18,$AA$2:$AA$18)-$T380)^2+(_xlfn.XLOOKUP(EV$1,$Z$2:$Z$18,$AB$2:$AB$18)-$U380)^2+(_xlfn.XLOOKUP(EV$1,$Z$2:$Z$18,$AC$2:$AC$18-$V380)^2)))</f>
        <v/>
      </c>
      <c r="EW380" s="97" t="str" cm="1">
        <f t="array" ref="EW380">IF(OR(EW$1=0, $A380="", _xlfn.XLOOKUP(EW$1, $Z$2:$Z$18, $AD$2:$AD$18, "")=""),"",SQRT((_xlfn.XLOOKUP(EW$1,$Z$2:$Z$18,$AA$2:$AA$18)-$T380)^2+(_xlfn.XLOOKUP(EW$1,$Z$2:$Z$18,$AB$2:$AB$18)-$U380)^2+(_xlfn.XLOOKUP(EW$1,$Z$2:$Z$18,$AC$2:$AC$18-$V380)^2)))</f>
        <v/>
      </c>
      <c r="EX380" s="97" t="str" cm="1">
        <f t="array" ref="EX380">IF(OR(EX$1=0, $A380="", _xlfn.XLOOKUP(EX$1, $Z$2:$Z$18, $AD$2:$AD$18, "")=""),"",SQRT((_xlfn.XLOOKUP(EX$1,$Z$2:$Z$18,$AA$2:$AA$18)-$T380)^2+(_xlfn.XLOOKUP(EX$1,$Z$2:$Z$18,$AB$2:$AB$18)-$U380)^2+(_xlfn.XLOOKUP(EX$1,$Z$2:$Z$18,$AC$2:$AC$18-$V380)^2)))</f>
        <v/>
      </c>
      <c r="EY380" s="97" t="str" cm="1">
        <f t="array" ref="EY380">IF(OR(EY$1=0, $A380="", _xlfn.XLOOKUP(EY$1, $Z$2:$Z$18, $AD$2:$AD$18, "")=""),"",SQRT((_xlfn.XLOOKUP(EY$1,$Z$2:$Z$18,$AA$2:$AA$18)-$T380)^2+(_xlfn.XLOOKUP(EY$1,$Z$2:$Z$18,$AB$2:$AB$18)-$U380)^2+(_xlfn.XLOOKUP(EY$1,$Z$2:$Z$18,$AC$2:$AC$18-$V380)^2)))</f>
        <v/>
      </c>
      <c r="EZ380" s="98" t="str" cm="1">
        <f t="array" ref="EZ380">IF(OR(EZ$1=0, $A380="", _xlfn.XLOOKUP(EZ$1, $Z$2:$Z$18, $AD$2:$AD$18, "")=""),"",SQRT((_xlfn.XLOOKUP(EZ$1,$Z$2:$Z$18,$AA$2:$AA$18)-$T380)^2+(_xlfn.XLOOKUP(EZ$1,$Z$2:$Z$18,$AB$2:$AB$18)-$U380)^2+(_xlfn.XLOOKUP(EZ$1,$Z$2:$Z$18,$AC$2:$AC$18-$V380)^2)))</f>
        <v/>
      </c>
      <c r="FA380" s="146" t="str" cm="1">
        <f t="array" ref="FA380">IF(OR(FA$1=0, $A380="", _xlfn.XLOOKUP(FA$1, $Z$2:$Z$18, $AD$2:$AD$18, "")=""),"",SQRT((_xlfn.XLOOKUP(FA$1,$Z$2:$Z$18,$AA$2:$AA$18)-$T380)^2+(_xlfn.XLOOKUP(FA$1,$Z$2:$Z$18,$AB$2:$AB$18)-$U380)^2+(_xlfn.XLOOKUP(FA$1,$Z$2:$Z$18,$AC$2:$AC$18-$V380)^2)))</f>
        <v/>
      </c>
      <c r="FB380" s="96" t="str" cm="1">
        <f t="array" ref="FB380">IF(OR(FB$1=0, $A380="", _xlfn.XLOOKUP(FB$1, $Z$2:$Z$18, $AD$2:$AD$18, "")=""),"",SQRT((_xlfn.XLOOKUP(FB$1,$Z$2:$Z$18,$AA$2:$AA$18)-$T380)^2+(_xlfn.XLOOKUP(FB$1,$Z$2:$Z$18,$AB$2:$AB$18)-$U380)^2+(_xlfn.XLOOKUP(FB$1,$Z$2:$Z$18,$AC$2:$AC$18-$V380)^2)))</f>
        <v/>
      </c>
      <c r="FC380" s="96" t="str" cm="1">
        <f t="array" ref="FC380">IF(OR(FC$1=0, $A380="", _xlfn.XLOOKUP(FC$1, $Z$2:$Z$18, $AD$2:$AD$18, "")=""),"",SQRT((_xlfn.XLOOKUP(FC$1,$Z$2:$Z$18,$AA$2:$AA$18)-$T380)^2+(_xlfn.XLOOKUP(FC$1,$Z$2:$Z$18,$AB$2:$AB$18)-$U380)^2+(_xlfn.XLOOKUP(FC$1,$Z$2:$Z$18,$AC$2:$AC$18-$V380)^2)))</f>
        <v/>
      </c>
      <c r="FD380" s="96" t="str" cm="1">
        <f t="array" ref="FD380">IF(OR(FD$1=0, $A380="", _xlfn.XLOOKUP(FD$1, $Z$2:$Z$18, $AD$2:$AD$18, "")=""),"",SQRT((_xlfn.XLOOKUP(FD$1,$Z$2:$Z$18,$AA$2:$AA$18)-$T380)^2+(_xlfn.XLOOKUP(FD$1,$Z$2:$Z$18,$AB$2:$AB$18)-$U380)^2+(_xlfn.XLOOKUP(FD$1,$Z$2:$Z$18,$AC$2:$AC$18-$V380)^2)))</f>
        <v/>
      </c>
      <c r="FE380" s="96" t="str" cm="1">
        <f t="array" ref="FE380">IF(OR(FE$1=0, $A380="", _xlfn.XLOOKUP(FE$1, $Z$2:$Z$18, $AD$2:$AD$18, "")=""),"",SQRT((_xlfn.XLOOKUP(FE$1,$Z$2:$Z$18,$AA$2:$AA$18)-$T380)^2+(_xlfn.XLOOKUP(FE$1,$Z$2:$Z$18,$AB$2:$AB$18)-$U380)^2+(_xlfn.XLOOKUP(FE$1,$Z$2:$Z$18,$AC$2:$AC$18-$V380)^2)))</f>
        <v/>
      </c>
      <c r="FF380" s="96" t="str" cm="1">
        <f t="array" ref="FF380">IF(OR(FF$1=0, $A380="", _xlfn.XLOOKUP(FF$1, $Z$2:$Z$18, $AD$2:$AD$18, "")=""),"",SQRT((_xlfn.XLOOKUP(FF$1,$Z$2:$Z$18,$AA$2:$AA$18)-$T380)^2+(_xlfn.XLOOKUP(FF$1,$Z$2:$Z$18,$AB$2:$AB$18)-$U380)^2+(_xlfn.XLOOKUP(FF$1,$Z$2:$Z$18,$AC$2:$AC$18-$V380)^2)))</f>
        <v/>
      </c>
      <c r="FG380" s="96" t="str" cm="1">
        <f t="array" ref="FG380">IF(OR(FG$1=0, $A380="", _xlfn.XLOOKUP(FG$1, $Z$2:$Z$18, $AD$2:$AD$18, "")=""),"",SQRT((_xlfn.XLOOKUP(FG$1,$Z$2:$Z$18,$AA$2:$AA$18)-$T380)^2+(_xlfn.XLOOKUP(FG$1,$Z$2:$Z$18,$AB$2:$AB$18)-$U380)^2+(_xlfn.XLOOKUP(FG$1,$Z$2:$Z$18,$AC$2:$AC$18-$V380)^2)))</f>
        <v/>
      </c>
      <c r="FH380" s="96" t="str" cm="1">
        <f t="array" ref="FH380">IF(OR(FH$1=0, $A380="", _xlfn.XLOOKUP(FH$1, $Z$2:$Z$18, $AD$2:$AD$18, "")=""),"",SQRT((_xlfn.XLOOKUP(FH$1,$Z$2:$Z$18,$AA$2:$AA$18)-$T380)^2+(_xlfn.XLOOKUP(FH$1,$Z$2:$Z$18,$AB$2:$AB$18)-$U380)^2+(_xlfn.XLOOKUP(FH$1,$Z$2:$Z$18,$AC$2:$AC$18-$V380)^2)))</f>
        <v/>
      </c>
      <c r="FI380" s="97" t="str" cm="1">
        <f t="array" ref="FI380">IF(OR(FI$1=0, $A380="", _xlfn.XLOOKUP(FI$1, $Z$2:$Z$18, $AD$2:$AD$18, "")=""),"",SQRT((_xlfn.XLOOKUP(FI$1,$Z$2:$Z$18,$AA$2:$AA$18)-$T380)^2+(_xlfn.XLOOKUP(FI$1,$Z$2:$Z$18,$AB$2:$AB$18)-$U380)^2+(_xlfn.XLOOKUP(FI$1,$Z$2:$Z$18,$AC$2:$AC$18-$V380)^2)))</f>
        <v/>
      </c>
      <c r="FJ380" s="97" t="str" cm="1">
        <f t="array" ref="FJ380">IF(OR(FJ$1=0, $A380="", _xlfn.XLOOKUP(FJ$1, $Z$2:$Z$18, $AD$2:$AD$18, "")=""),"",SQRT((_xlfn.XLOOKUP(FJ$1,$Z$2:$Z$18,$AA$2:$AA$18)-$T380)^2+(_xlfn.XLOOKUP(FJ$1,$Z$2:$Z$18,$AB$2:$AB$18)-$U380)^2+(_xlfn.XLOOKUP(FJ$1,$Z$2:$Z$18,$AC$2:$AC$18-$V380)^2)))</f>
        <v/>
      </c>
      <c r="FK380" s="97" t="str" cm="1">
        <f t="array" ref="FK380">IF(OR(FK$1=0, $A380="", _xlfn.XLOOKUP(FK$1, $Z$2:$Z$18, $AD$2:$AD$18, "")=""),"",SQRT((_xlfn.XLOOKUP(FK$1,$Z$2:$Z$18,$AA$2:$AA$18)-$T380)^2+(_xlfn.XLOOKUP(FK$1,$Z$2:$Z$18,$AB$2:$AB$18)-$U380)^2+(_xlfn.XLOOKUP(FK$1,$Z$2:$Z$18,$AC$2:$AC$18-$V380)^2)))</f>
        <v/>
      </c>
      <c r="FL380" s="97" t="str" cm="1">
        <f t="array" ref="FL380">IF(OR(FL$1=0, $A380="", _xlfn.XLOOKUP(FL$1, $Z$2:$Z$18, $AD$2:$AD$18, "")=""),"",SQRT((_xlfn.XLOOKUP(FL$1,$Z$2:$Z$18,$AA$2:$AA$18)-$T380)^2+(_xlfn.XLOOKUP(FL$1,$Z$2:$Z$18,$AB$2:$AB$18)-$U380)^2+(_xlfn.XLOOKUP(FL$1,$Z$2:$Z$18,$AC$2:$AC$18-$V380)^2)))</f>
        <v/>
      </c>
      <c r="FM380" s="97" t="str" cm="1">
        <f t="array" ref="FM380">IF(OR(FM$1=0, $A380="", _xlfn.XLOOKUP(FM$1, $Z$2:$Z$18, $AD$2:$AD$18, "")=""),"",SQRT((_xlfn.XLOOKUP(FM$1,$Z$2:$Z$18,$AA$2:$AA$18)-$T380)^2+(_xlfn.XLOOKUP(FM$1,$Z$2:$Z$18,$AB$2:$AB$18)-$U380)^2+(_xlfn.XLOOKUP(FM$1,$Z$2:$Z$18,$AC$2:$AC$18-$V380)^2)))</f>
        <v/>
      </c>
      <c r="FN380" s="97" t="str" cm="1">
        <f t="array" ref="FN380">IF(OR(FN$1=0, $A380="", _xlfn.XLOOKUP(FN$1, $Z$2:$Z$18, $AD$2:$AD$18, "")=""),"",SQRT((_xlfn.XLOOKUP(FN$1,$Z$2:$Z$18,$AA$2:$AA$18)-$T380)^2+(_xlfn.XLOOKUP(FN$1,$Z$2:$Z$18,$AB$2:$AB$18)-$U380)^2+(_xlfn.XLOOKUP(FN$1,$Z$2:$Z$18,$AC$2:$AC$18-$V380)^2)))</f>
        <v/>
      </c>
      <c r="FO380" s="98" t="str" cm="1">
        <f t="array" ref="FO380">IF(OR(FO$1=0, $A380="", _xlfn.XLOOKUP(FO$1, $Z$2:$Z$18, $AD$2:$AD$18, "")=""),"",SQRT((_xlfn.XLOOKUP(FO$1,$Z$2:$Z$18,$AA$2:$AA$18)-$T380)^2+(_xlfn.XLOOKUP(FO$1,$Z$2:$Z$18,$AB$2:$AB$18)-$U380)^2+(_xlfn.XLOOKUP(FO$1,$Z$2:$Z$18,$AC$2:$AC$18-$V380)^2)))</f>
        <v/>
      </c>
      <c r="FP380" s="99"/>
      <c r="FQ380" s="99"/>
      <c r="FR380" s="100">
        <f t="shared" si="167"/>
        <v>0</v>
      </c>
      <c r="FS380" s="109">
        <f t="shared" si="168"/>
        <v>0</v>
      </c>
      <c r="FT380" s="109">
        <f t="shared" si="169"/>
        <v>0</v>
      </c>
      <c r="FU380" s="109">
        <f t="shared" si="170"/>
        <v>0</v>
      </c>
      <c r="FV380" s="109">
        <f t="shared" si="171"/>
        <v>0</v>
      </c>
      <c r="FW380" s="109">
        <f t="shared" si="172"/>
        <v>0</v>
      </c>
      <c r="FX380" s="109">
        <f t="shared" si="173"/>
        <v>0</v>
      </c>
      <c r="FY380" s="109">
        <f t="shared" si="174"/>
        <v>0</v>
      </c>
      <c r="FZ380" s="110">
        <f t="shared" si="175"/>
        <v>0</v>
      </c>
      <c r="GA380" s="110">
        <f t="shared" si="176"/>
        <v>0</v>
      </c>
      <c r="GB380" s="110">
        <f t="shared" si="177"/>
        <v>0</v>
      </c>
      <c r="GC380" s="110">
        <f t="shared" si="178"/>
        <v>0</v>
      </c>
      <c r="GD380" s="110">
        <f t="shared" si="179"/>
        <v>0</v>
      </c>
      <c r="GE380" s="110">
        <f t="shared" si="180"/>
        <v>0</v>
      </c>
      <c r="GF380" s="111">
        <f t="shared" si="181"/>
        <v>0</v>
      </c>
      <c r="GG380" s="100">
        <f t="shared" si="182"/>
        <v>0</v>
      </c>
      <c r="GH380" s="109">
        <f t="shared" si="183"/>
        <v>0</v>
      </c>
      <c r="GI380" s="109">
        <f t="shared" si="184"/>
        <v>0</v>
      </c>
      <c r="GJ380" s="109">
        <f t="shared" si="185"/>
        <v>0</v>
      </c>
      <c r="GK380" s="109">
        <f t="shared" si="186"/>
        <v>0</v>
      </c>
      <c r="GL380" s="109">
        <f t="shared" si="187"/>
        <v>0</v>
      </c>
      <c r="GM380" s="109">
        <f t="shared" si="188"/>
        <v>0</v>
      </c>
      <c r="GN380" s="109">
        <f t="shared" si="189"/>
        <v>0</v>
      </c>
      <c r="GO380" s="110">
        <f t="shared" si="190"/>
        <v>0</v>
      </c>
      <c r="GP380" s="110">
        <f t="shared" si="191"/>
        <v>0</v>
      </c>
      <c r="GQ380" s="110">
        <f t="shared" si="192"/>
        <v>0</v>
      </c>
      <c r="GR380" s="110">
        <f t="shared" si="193"/>
        <v>0</v>
      </c>
      <c r="GS380" s="110">
        <f t="shared" si="194"/>
        <v>0</v>
      </c>
      <c r="GT380" s="110">
        <f t="shared" si="195"/>
        <v>0</v>
      </c>
      <c r="GU380" s="111">
        <f t="shared" si="196"/>
        <v>0</v>
      </c>
      <c r="GX380" s="151" cm="1">
        <f t="array" ref="GX380">_xlfn.IFS(GX$1= 0,"", NOT(ISBLANK(CA380)), 0, ISBLANK(CA380), $Q380-$S380+FR380-AU380-DG380)</f>
        <v>0</v>
      </c>
      <c r="GY380" s="152" cm="1">
        <f t="array" ref="GY380">_xlfn.IFS(GY$1= 0,"", NOT(ISBLANK(CB380)), 0, ISBLANK(CB380), $Q380-$S380+FS380-AV380-DH380)</f>
        <v>0</v>
      </c>
      <c r="GZ380" s="152" cm="1">
        <f t="array" ref="GZ380">_xlfn.IFS(GZ$1= 0,"", NOT(ISBLANK(CC380)), 0, ISBLANK(CC380), $Q380-$S380+FT380-AW380-DI380)</f>
        <v>0</v>
      </c>
      <c r="HA380" s="152" cm="1">
        <f t="array" ref="HA380">_xlfn.IFS(HA$1= 0,"", NOT(ISBLANK(CD380)), 0, ISBLANK(CD380), $Q380-$S380+FU380-AX380-DJ380)</f>
        <v>0</v>
      </c>
      <c r="HB380" s="152" cm="1">
        <f t="array" ref="HB380">_xlfn.IFS(HB$1= 0,"", NOT(ISBLANK(CE380)), 0, ISBLANK(CE380), $Q380-$S380+FV380-AY380-DK380)</f>
        <v>0</v>
      </c>
      <c r="HC380" s="152" cm="1">
        <f t="array" ref="HC380">_xlfn.IFS(HC$1= 0,"", NOT(ISBLANK(CF380)), 0, ISBLANK(CF380), $Q380-$S380+FW380-AZ380-DL380)</f>
        <v>0</v>
      </c>
      <c r="HD380" s="152" cm="1">
        <f t="array" ref="HD380">_xlfn.IFS(HD$1= 0,"", NOT(ISBLANK(CG380)), 0, ISBLANK(CG380), $Q380-$S380+FX380-BA380-DM380)</f>
        <v>0</v>
      </c>
      <c r="HE380" s="152" t="str" cm="1">
        <f t="array" ref="HE380">_xlfn.IFS(HE$1= 0,"", NOT(ISBLANK(CH380)), 0, ISBLANK(CH380), $Q380-$S380+FY380-BB380-DN380)</f>
        <v/>
      </c>
      <c r="HF380" s="152" t="str" cm="1">
        <f t="array" ref="HF380">_xlfn.IFS(HF$1= 0,"", NOT(ISBLANK(CI380)), 0, ISBLANK(CI380), $Q380-$S380+FZ380-BC380-DO380)</f>
        <v/>
      </c>
      <c r="HG380" s="152" t="str" cm="1">
        <f t="array" ref="HG380">_xlfn.IFS(HG$1= 0,"", NOT(ISBLANK(CJ380)), 0, ISBLANK(CJ380), $Q380-$S380+GA380-BD380-DP380)</f>
        <v/>
      </c>
      <c r="HH380" s="152" t="str" cm="1">
        <f t="array" ref="HH380">_xlfn.IFS(HH$1= 0,"", NOT(ISBLANK(CK380)), 0, ISBLANK(CK380), $Q380-$S380+GB380-BE380-DQ380)</f>
        <v/>
      </c>
      <c r="HI380" s="152" t="str" cm="1">
        <f t="array" ref="HI380">_xlfn.IFS(HI$1= 0,"", NOT(ISBLANK(CL380)), 0, ISBLANK(CL380), $Q380-$S380+GC380-BF380-DR380)</f>
        <v/>
      </c>
      <c r="HJ380" s="152" t="str" cm="1">
        <f t="array" ref="HJ380">_xlfn.IFS(HJ$1= 0,"", NOT(ISBLANK(CM380)), 0, ISBLANK(CM380), $Q380-$S380+GD380-BG380-DS380)</f>
        <v/>
      </c>
      <c r="HK380" s="152" t="str" cm="1">
        <f t="array" ref="HK380">_xlfn.IFS(HK$1= 0,"", NOT(ISBLANK(CN380)), 0, ISBLANK(CN380), $Q380-$S380+GE380-BH380-DT380)</f>
        <v/>
      </c>
      <c r="HL380" s="153" t="str" cm="1">
        <f t="array" ref="HL380">_xlfn.IFS(HL$1= 0,"", NOT(ISBLANK(CO380)), 0, ISBLANK(CO380), $Q380-$S380+GF380-BI380-DU380)</f>
        <v/>
      </c>
      <c r="HM380" s="153" t="str" cm="1">
        <f t="array" ref="HM380">_xlfn.IFS(HM$1= 0,"", NOT(ISBLANK(DE380)), 0, ISBLANK(DE380), $Q380-$S380+IC380-BY380-#REF!)</f>
        <v/>
      </c>
      <c r="HN380" s="153" t="e" cm="1">
        <f t="array" ref="HN380">_xlfn.IFS(HN$1= 0,"", NOT(ISBLANK(DF380)), 0, ISBLANK(DF380), $Q380-$S380+ID380-BZ380-#REF!)</f>
        <v>#REF!</v>
      </c>
      <c r="HO380" s="153" t="e" cm="1">
        <f t="array" ref="HO380">_xlfn.IFS(HO$1= 0,"", NOT(ISBLANK(DG380)), 0, ISBLANK(DG380), $Q380-$S380+IE380-CA380-#REF!)</f>
        <v>#VALUE!</v>
      </c>
      <c r="HP380" s="153" t="e" cm="1">
        <f t="array" ref="HP380">_xlfn.IFS(HP$1= 0,"", NOT(ISBLANK(DH380)), 0, ISBLANK(DH380), $Q380-$S380+IF380-CB380-#REF!)</f>
        <v>#REF!</v>
      </c>
      <c r="HQ380" s="153" t="e" cm="1">
        <f t="array" ref="HQ380">_xlfn.IFS(HQ$1= 0,"", NOT(ISBLANK(DI380)), 0, ISBLANK(DI380), $Q380-$S380+IG380-CC380-#REF!)</f>
        <v>#REF!</v>
      </c>
      <c r="HR380" s="153" cm="1">
        <f t="array" ref="HR380">_xlfn.IFS(HR$1= 0,"", NOT(ISBLANK(DJ380)), 0, ISBLANK(DJ380), $Q380-$S380+IH380-CD380-EK380)</f>
        <v>0</v>
      </c>
      <c r="HS380" s="153" t="e" cm="1">
        <f t="array" ref="HS380">_xlfn.IFS(HS$1= 0,"", NOT(ISBLANK(DK380)), 0, ISBLANK(DK380), $Q380-$S380+II380-CE380-EL380)</f>
        <v>#VALUE!</v>
      </c>
      <c r="HT380" s="153" t="e" cm="1">
        <f t="array" ref="HT380">_xlfn.IFS(HT$1= 0,"", NOT(ISBLANK(DL380)), 0, ISBLANK(DL380), $Q380-$S380+GV380-CF380-EM380)</f>
        <v>#VALUE!</v>
      </c>
      <c r="HU380" s="153" t="e" cm="1">
        <f t="array" ref="HU380">_xlfn.IFS(HU$1= 0,"", NOT(ISBLANK(DM380)), 0, ISBLANK(DM380), $Q380-$S380+GW380-CG380-EN380)</f>
        <v>#VALUE!</v>
      </c>
      <c r="HV380" s="153" t="str" cm="1">
        <f t="array" ref="HV380">_xlfn.IFS(HV$1= 0,"", NOT(ISBLANK(DN380)), 0, ISBLANK(DN380), $Q380-$S380+GX380-CH380-EO380)</f>
        <v/>
      </c>
      <c r="HW380" s="153" t="str" cm="1">
        <f t="array" ref="HW380">_xlfn.IFS(HW$1= 0,"", NOT(ISBLANK(DO380)), 0, ISBLANK(DO380), $Q380-$S380+GY380-CI380-EP380)</f>
        <v/>
      </c>
      <c r="HX380" s="153" t="str" cm="1">
        <f t="array" ref="HX380">_xlfn.IFS(HX$1= 0,"", NOT(ISBLANK(DP380)), 0, ISBLANK(DP380), $Q380-$S380+GZ380-CJ380-EQ380)</f>
        <v/>
      </c>
      <c r="HY380" s="153" t="str" cm="1">
        <f t="array" ref="HY380">_xlfn.IFS(HY$1= 0,"", NOT(ISBLANK(DQ380)), 0, ISBLANK(DQ380), $Q380-$S380+HA380-CK380-ER380)</f>
        <v/>
      </c>
      <c r="HZ380" s="153" t="str" cm="1">
        <f t="array" ref="HZ380">_xlfn.IFS(HZ$1= 0,"", NOT(ISBLANK(DR380)), 0, ISBLANK(DR380), $Q380-$S380+HB380-CL380-ES380)</f>
        <v/>
      </c>
      <c r="IA380" s="153" t="str" cm="1">
        <f t="array" ref="IA380">_xlfn.IFS(IA$1= 0,"", NOT(ISBLANK(DS380)), 0, ISBLANK(DS380), $Q380-$S380+HC380-CM380-ET380)</f>
        <v/>
      </c>
    </row>
    <row r="381" spans="1:235" ht="16.5" x14ac:dyDescent="0.3">
      <c r="A381" s="144"/>
      <c r="B381" s="106"/>
      <c r="C381" s="106"/>
      <c r="D381" s="107"/>
      <c r="E381" s="131"/>
      <c r="F381" s="137"/>
      <c r="G381" s="2"/>
      <c r="H381" s="2"/>
      <c r="I381" s="2"/>
      <c r="J381" s="2"/>
      <c r="K381" s="2"/>
      <c r="L381" s="2"/>
      <c r="M381" s="140"/>
      <c r="N381" s="137"/>
      <c r="O381" s="138"/>
      <c r="P381" s="133"/>
      <c r="Q381" s="94">
        <f t="shared" si="165"/>
        <v>0</v>
      </c>
      <c r="R381" s="1"/>
      <c r="S381" s="1"/>
      <c r="T381" s="2"/>
      <c r="U381" s="2"/>
      <c r="V381" s="82">
        <f t="shared" si="166"/>
        <v>0</v>
      </c>
      <c r="W381" s="121"/>
      <c r="X381" s="108"/>
      <c r="AU381" s="105"/>
      <c r="AV381" s="105"/>
      <c r="AW381" s="105"/>
      <c r="AX381" s="105"/>
      <c r="AY381" s="105"/>
      <c r="AZ381" s="105"/>
      <c r="BA381" s="105"/>
      <c r="BB381" s="105"/>
      <c r="BC381" s="105"/>
      <c r="BD381" s="105"/>
      <c r="BE381" s="105"/>
      <c r="BF381" s="105"/>
      <c r="BG381" s="105"/>
      <c r="BH381" s="105"/>
      <c r="BI381" s="105"/>
      <c r="BJ381" s="105"/>
      <c r="BK381" s="105"/>
      <c r="BL381" s="105"/>
      <c r="BM381" s="105"/>
      <c r="BN381" s="105"/>
      <c r="BO381" s="105"/>
      <c r="BP381" s="105"/>
      <c r="BQ381" s="105"/>
      <c r="BR381" s="105"/>
      <c r="BS381" s="105"/>
      <c r="BT381" s="105"/>
      <c r="BU381" s="105"/>
      <c r="BV381" s="105"/>
      <c r="BW381" s="105"/>
      <c r="BX381" s="105"/>
      <c r="BZ381" s="99"/>
      <c r="CA381" s="105" t="s">
        <v>32</v>
      </c>
      <c r="CB381" s="105"/>
      <c r="CC381" s="105"/>
      <c r="CD381" s="105"/>
      <c r="CE381" s="105"/>
      <c r="CF381" s="105"/>
      <c r="CG381" s="105"/>
      <c r="CH381" s="105"/>
      <c r="CI381" s="105"/>
      <c r="CJ381" s="105"/>
      <c r="CK381" s="105"/>
      <c r="CL381" s="105"/>
      <c r="CM381" s="105"/>
      <c r="CN381" s="105"/>
      <c r="CO381" s="105"/>
      <c r="CP381" s="105" t="s">
        <v>32</v>
      </c>
      <c r="CQ381" s="105"/>
      <c r="CR381" s="105"/>
      <c r="CS381" s="105"/>
      <c r="CT381" s="105"/>
      <c r="CU381" s="105"/>
      <c r="CV381" s="105"/>
      <c r="CW381" s="105"/>
      <c r="CX381" s="105"/>
      <c r="CY381" s="105"/>
      <c r="CZ381" s="105"/>
      <c r="DA381" s="105"/>
      <c r="DB381" s="105"/>
      <c r="DC381" s="105"/>
      <c r="DD381" s="105"/>
      <c r="DE381" s="99"/>
      <c r="DF381" s="99"/>
      <c r="DG381" s="105"/>
      <c r="DH381" s="105"/>
      <c r="DI381" s="105"/>
      <c r="DJ381" s="105"/>
      <c r="DK381" s="105"/>
      <c r="DL381" s="105"/>
      <c r="DM381" s="105"/>
      <c r="DN381" s="105"/>
      <c r="DO381" s="105"/>
      <c r="DP381" s="105"/>
      <c r="DQ381" s="105"/>
      <c r="DR381" s="105"/>
      <c r="DS381" s="105"/>
      <c r="DT381" s="105"/>
      <c r="DU381" s="105"/>
      <c r="DV381" s="105"/>
      <c r="DW381" s="105"/>
      <c r="DX381" s="105"/>
      <c r="DY381" s="105"/>
      <c r="DZ381" s="105"/>
      <c r="EA381" s="105"/>
      <c r="EB381" s="105"/>
      <c r="EC381" s="105"/>
      <c r="ED381" s="105"/>
      <c r="EE381" s="105"/>
      <c r="EF381" s="105"/>
      <c r="EG381" s="105"/>
      <c r="EH381" s="105"/>
      <c r="EI381" s="105"/>
      <c r="EJ381" s="105"/>
      <c r="EL381" s="146" t="str" cm="1">
        <f t="array" ref="EL381">IF(OR(EL$1=0, $A381="", _xlfn.XLOOKUP(EL$1, $Z$2:$Z$18, $AD$2:$AD$18, "")=""),"",SQRT((_xlfn.XLOOKUP(EL$1,$Z$2:$Z$18,$AA$2:$AA$18)-$T381)^2+(_xlfn.XLOOKUP(EL$1,$Z$2:$Z$18,$AB$2:$AB$18)-$U381)^2+(_xlfn.XLOOKUP(EL$1,$Z$2:$Z$18,$AC$2:$AC$18-$V381)^2)))</f>
        <v/>
      </c>
      <c r="EM381" s="96" t="str" cm="1">
        <f t="array" ref="EM381">IF(OR(EM$1=0, $A381="", _xlfn.XLOOKUP(EM$1, $Z$2:$Z$18, $AD$2:$AD$18, "")=""),"",SQRT((_xlfn.XLOOKUP(EM$1,$Z$2:$Z$18,$AA$2:$AA$18)-$T381)^2+(_xlfn.XLOOKUP(EM$1,$Z$2:$Z$18,$AB$2:$AB$18)-$U381)^2+(_xlfn.XLOOKUP(EM$1,$Z$2:$Z$18,$AC$2:$AC$18-$V381)^2)))</f>
        <v/>
      </c>
      <c r="EN381" s="96" t="str" cm="1">
        <f t="array" ref="EN381">IF(OR(EN$1=0, $A381="", _xlfn.XLOOKUP(EN$1, $Z$2:$Z$18, $AD$2:$AD$18, "")=""),"",SQRT((_xlfn.XLOOKUP(EN$1,$Z$2:$Z$18,$AA$2:$AA$18)-$T381)^2+(_xlfn.XLOOKUP(EN$1,$Z$2:$Z$18,$AB$2:$AB$18)-$U381)^2+(_xlfn.XLOOKUP(EN$1,$Z$2:$Z$18,$AC$2:$AC$18-$V381)^2)))</f>
        <v/>
      </c>
      <c r="EO381" s="96" t="str" cm="1">
        <f t="array" ref="EO381">IF(OR(EO$1=0, $A381="", _xlfn.XLOOKUP(EO$1, $Z$2:$Z$18, $AD$2:$AD$18, "")=""),"",SQRT((_xlfn.XLOOKUP(EO$1,$Z$2:$Z$18,$AA$2:$AA$18)-$T381)^2+(_xlfn.XLOOKUP(EO$1,$Z$2:$Z$18,$AB$2:$AB$18)-$U381)^2+(_xlfn.XLOOKUP(EO$1,$Z$2:$Z$18,$AC$2:$AC$18-$V381)^2)))</f>
        <v/>
      </c>
      <c r="EP381" s="96" t="str" cm="1">
        <f t="array" ref="EP381">IF(OR(EP$1=0, $A381="", _xlfn.XLOOKUP(EP$1, $Z$2:$Z$18, $AD$2:$AD$18, "")=""),"",SQRT((_xlfn.XLOOKUP(EP$1,$Z$2:$Z$18,$AA$2:$AA$18)-$T381)^2+(_xlfn.XLOOKUP(EP$1,$Z$2:$Z$18,$AB$2:$AB$18)-$U381)^2+(_xlfn.XLOOKUP(EP$1,$Z$2:$Z$18,$AC$2:$AC$18-$V381)^2)))</f>
        <v/>
      </c>
      <c r="EQ381" s="96" t="str" cm="1">
        <f t="array" ref="EQ381">IF(OR(EQ$1=0, $A381="", _xlfn.XLOOKUP(EQ$1, $Z$2:$Z$18, $AD$2:$AD$18, "")=""),"",SQRT((_xlfn.XLOOKUP(EQ$1,$Z$2:$Z$18,$AA$2:$AA$18)-$T381)^2+(_xlfn.XLOOKUP(EQ$1,$Z$2:$Z$18,$AB$2:$AB$18)-$U381)^2+(_xlfn.XLOOKUP(EQ$1,$Z$2:$Z$18,$AC$2:$AC$18-$V381)^2)))</f>
        <v/>
      </c>
      <c r="ER381" s="96" t="str" cm="1">
        <f t="array" ref="ER381">IF(OR(ER$1=0, $A381="", _xlfn.XLOOKUP(ER$1, $Z$2:$Z$18, $AD$2:$AD$18, "")=""),"",SQRT((_xlfn.XLOOKUP(ER$1,$Z$2:$Z$18,$AA$2:$AA$18)-$T381)^2+(_xlfn.XLOOKUP(ER$1,$Z$2:$Z$18,$AB$2:$AB$18)-$U381)^2+(_xlfn.XLOOKUP(ER$1,$Z$2:$Z$18,$AC$2:$AC$18-$V381)^2)))</f>
        <v/>
      </c>
      <c r="ES381" s="96" t="str" cm="1">
        <f t="array" ref="ES381">IF(OR(ES$1=0, $A381="", _xlfn.XLOOKUP(ES$1, $Z$2:$Z$18, $AD$2:$AD$18, "")=""),"",SQRT((_xlfn.XLOOKUP(ES$1,$Z$2:$Z$18,$AA$2:$AA$18)-$T381)^2+(_xlfn.XLOOKUP(ES$1,$Z$2:$Z$18,$AB$2:$AB$18)-$U381)^2+(_xlfn.XLOOKUP(ES$1,$Z$2:$Z$18,$AC$2:$AC$18-$V381)^2)))</f>
        <v/>
      </c>
      <c r="ET381" s="97" t="str" cm="1">
        <f t="array" ref="ET381">IF(OR(ET$1=0, $A381="", _xlfn.XLOOKUP(ET$1, $Z$2:$Z$18, $AD$2:$AD$18, "")=""),"",SQRT((_xlfn.XLOOKUP(ET$1,$Z$2:$Z$18,$AA$2:$AA$18)-$T381)^2+(_xlfn.XLOOKUP(ET$1,$Z$2:$Z$18,$AB$2:$AB$18)-$U381)^2+(_xlfn.XLOOKUP(ET$1,$Z$2:$Z$18,$AC$2:$AC$18-$V381)^2)))</f>
        <v/>
      </c>
      <c r="EU381" s="97" t="str" cm="1">
        <f t="array" ref="EU381">IF(OR(EU$1=0, $A381="", _xlfn.XLOOKUP(EU$1, $Z$2:$Z$18, $AD$2:$AD$18, "")=""),"",SQRT((_xlfn.XLOOKUP(EU$1,$Z$2:$Z$18,$AA$2:$AA$18)-$T381)^2+(_xlfn.XLOOKUP(EU$1,$Z$2:$Z$18,$AB$2:$AB$18)-$U381)^2+(_xlfn.XLOOKUP(EU$1,$Z$2:$Z$18,$AC$2:$AC$18-$V381)^2)))</f>
        <v/>
      </c>
      <c r="EV381" s="97" t="str" cm="1">
        <f t="array" ref="EV381">IF(OR(EV$1=0, $A381="", _xlfn.XLOOKUP(EV$1, $Z$2:$Z$18, $AD$2:$AD$18, "")=""),"",SQRT((_xlfn.XLOOKUP(EV$1,$Z$2:$Z$18,$AA$2:$AA$18)-$T381)^2+(_xlfn.XLOOKUP(EV$1,$Z$2:$Z$18,$AB$2:$AB$18)-$U381)^2+(_xlfn.XLOOKUP(EV$1,$Z$2:$Z$18,$AC$2:$AC$18-$V381)^2)))</f>
        <v/>
      </c>
      <c r="EW381" s="97" t="str" cm="1">
        <f t="array" ref="EW381">IF(OR(EW$1=0, $A381="", _xlfn.XLOOKUP(EW$1, $Z$2:$Z$18, $AD$2:$AD$18, "")=""),"",SQRT((_xlfn.XLOOKUP(EW$1,$Z$2:$Z$18,$AA$2:$AA$18)-$T381)^2+(_xlfn.XLOOKUP(EW$1,$Z$2:$Z$18,$AB$2:$AB$18)-$U381)^2+(_xlfn.XLOOKUP(EW$1,$Z$2:$Z$18,$AC$2:$AC$18-$V381)^2)))</f>
        <v/>
      </c>
      <c r="EX381" s="97" t="str" cm="1">
        <f t="array" ref="EX381">IF(OR(EX$1=0, $A381="", _xlfn.XLOOKUP(EX$1, $Z$2:$Z$18, $AD$2:$AD$18, "")=""),"",SQRT((_xlfn.XLOOKUP(EX$1,$Z$2:$Z$18,$AA$2:$AA$18)-$T381)^2+(_xlfn.XLOOKUP(EX$1,$Z$2:$Z$18,$AB$2:$AB$18)-$U381)^2+(_xlfn.XLOOKUP(EX$1,$Z$2:$Z$18,$AC$2:$AC$18-$V381)^2)))</f>
        <v/>
      </c>
      <c r="EY381" s="97" t="str" cm="1">
        <f t="array" ref="EY381">IF(OR(EY$1=0, $A381="", _xlfn.XLOOKUP(EY$1, $Z$2:$Z$18, $AD$2:$AD$18, "")=""),"",SQRT((_xlfn.XLOOKUP(EY$1,$Z$2:$Z$18,$AA$2:$AA$18)-$T381)^2+(_xlfn.XLOOKUP(EY$1,$Z$2:$Z$18,$AB$2:$AB$18)-$U381)^2+(_xlfn.XLOOKUP(EY$1,$Z$2:$Z$18,$AC$2:$AC$18-$V381)^2)))</f>
        <v/>
      </c>
      <c r="EZ381" s="98" t="str" cm="1">
        <f t="array" ref="EZ381">IF(OR(EZ$1=0, $A381="", _xlfn.XLOOKUP(EZ$1, $Z$2:$Z$18, $AD$2:$AD$18, "")=""),"",SQRT((_xlfn.XLOOKUP(EZ$1,$Z$2:$Z$18,$AA$2:$AA$18)-$T381)^2+(_xlfn.XLOOKUP(EZ$1,$Z$2:$Z$18,$AB$2:$AB$18)-$U381)^2+(_xlfn.XLOOKUP(EZ$1,$Z$2:$Z$18,$AC$2:$AC$18-$V381)^2)))</f>
        <v/>
      </c>
      <c r="FA381" s="146" t="str" cm="1">
        <f t="array" ref="FA381">IF(OR(FA$1=0, $A381="", _xlfn.XLOOKUP(FA$1, $Z$2:$Z$18, $AD$2:$AD$18, "")=""),"",SQRT((_xlfn.XLOOKUP(FA$1,$Z$2:$Z$18,$AA$2:$AA$18)-$T381)^2+(_xlfn.XLOOKUP(FA$1,$Z$2:$Z$18,$AB$2:$AB$18)-$U381)^2+(_xlfn.XLOOKUP(FA$1,$Z$2:$Z$18,$AC$2:$AC$18-$V381)^2)))</f>
        <v/>
      </c>
      <c r="FB381" s="96" t="str" cm="1">
        <f t="array" ref="FB381">IF(OR(FB$1=0, $A381="", _xlfn.XLOOKUP(FB$1, $Z$2:$Z$18, $AD$2:$AD$18, "")=""),"",SQRT((_xlfn.XLOOKUP(FB$1,$Z$2:$Z$18,$AA$2:$AA$18)-$T381)^2+(_xlfn.XLOOKUP(FB$1,$Z$2:$Z$18,$AB$2:$AB$18)-$U381)^2+(_xlfn.XLOOKUP(FB$1,$Z$2:$Z$18,$AC$2:$AC$18-$V381)^2)))</f>
        <v/>
      </c>
      <c r="FC381" s="96" t="str" cm="1">
        <f t="array" ref="FC381">IF(OR(FC$1=0, $A381="", _xlfn.XLOOKUP(FC$1, $Z$2:$Z$18, $AD$2:$AD$18, "")=""),"",SQRT((_xlfn.XLOOKUP(FC$1,$Z$2:$Z$18,$AA$2:$AA$18)-$T381)^2+(_xlfn.XLOOKUP(FC$1,$Z$2:$Z$18,$AB$2:$AB$18)-$U381)^2+(_xlfn.XLOOKUP(FC$1,$Z$2:$Z$18,$AC$2:$AC$18-$V381)^2)))</f>
        <v/>
      </c>
      <c r="FD381" s="96" t="str" cm="1">
        <f t="array" ref="FD381">IF(OR(FD$1=0, $A381="", _xlfn.XLOOKUP(FD$1, $Z$2:$Z$18, $AD$2:$AD$18, "")=""),"",SQRT((_xlfn.XLOOKUP(FD$1,$Z$2:$Z$18,$AA$2:$AA$18)-$T381)^2+(_xlfn.XLOOKUP(FD$1,$Z$2:$Z$18,$AB$2:$AB$18)-$U381)^2+(_xlfn.XLOOKUP(FD$1,$Z$2:$Z$18,$AC$2:$AC$18-$V381)^2)))</f>
        <v/>
      </c>
      <c r="FE381" s="96" t="str" cm="1">
        <f t="array" ref="FE381">IF(OR(FE$1=0, $A381="", _xlfn.XLOOKUP(FE$1, $Z$2:$Z$18, $AD$2:$AD$18, "")=""),"",SQRT((_xlfn.XLOOKUP(FE$1,$Z$2:$Z$18,$AA$2:$AA$18)-$T381)^2+(_xlfn.XLOOKUP(FE$1,$Z$2:$Z$18,$AB$2:$AB$18)-$U381)^2+(_xlfn.XLOOKUP(FE$1,$Z$2:$Z$18,$AC$2:$AC$18-$V381)^2)))</f>
        <v/>
      </c>
      <c r="FF381" s="96" t="str" cm="1">
        <f t="array" ref="FF381">IF(OR(FF$1=0, $A381="", _xlfn.XLOOKUP(FF$1, $Z$2:$Z$18, $AD$2:$AD$18, "")=""),"",SQRT((_xlfn.XLOOKUP(FF$1,$Z$2:$Z$18,$AA$2:$AA$18)-$T381)^2+(_xlfn.XLOOKUP(FF$1,$Z$2:$Z$18,$AB$2:$AB$18)-$U381)^2+(_xlfn.XLOOKUP(FF$1,$Z$2:$Z$18,$AC$2:$AC$18-$V381)^2)))</f>
        <v/>
      </c>
      <c r="FG381" s="96" t="str" cm="1">
        <f t="array" ref="FG381">IF(OR(FG$1=0, $A381="", _xlfn.XLOOKUP(FG$1, $Z$2:$Z$18, $AD$2:$AD$18, "")=""),"",SQRT((_xlfn.XLOOKUP(FG$1,$Z$2:$Z$18,$AA$2:$AA$18)-$T381)^2+(_xlfn.XLOOKUP(FG$1,$Z$2:$Z$18,$AB$2:$AB$18)-$U381)^2+(_xlfn.XLOOKUP(FG$1,$Z$2:$Z$18,$AC$2:$AC$18-$V381)^2)))</f>
        <v/>
      </c>
      <c r="FH381" s="96" t="str" cm="1">
        <f t="array" ref="FH381">IF(OR(FH$1=0, $A381="", _xlfn.XLOOKUP(FH$1, $Z$2:$Z$18, $AD$2:$AD$18, "")=""),"",SQRT((_xlfn.XLOOKUP(FH$1,$Z$2:$Z$18,$AA$2:$AA$18)-$T381)^2+(_xlfn.XLOOKUP(FH$1,$Z$2:$Z$18,$AB$2:$AB$18)-$U381)^2+(_xlfn.XLOOKUP(FH$1,$Z$2:$Z$18,$AC$2:$AC$18-$V381)^2)))</f>
        <v/>
      </c>
      <c r="FI381" s="97" t="str" cm="1">
        <f t="array" ref="FI381">IF(OR(FI$1=0, $A381="", _xlfn.XLOOKUP(FI$1, $Z$2:$Z$18, $AD$2:$AD$18, "")=""),"",SQRT((_xlfn.XLOOKUP(FI$1,$Z$2:$Z$18,$AA$2:$AA$18)-$T381)^2+(_xlfn.XLOOKUP(FI$1,$Z$2:$Z$18,$AB$2:$AB$18)-$U381)^2+(_xlfn.XLOOKUP(FI$1,$Z$2:$Z$18,$AC$2:$AC$18-$V381)^2)))</f>
        <v/>
      </c>
      <c r="FJ381" s="97" t="str" cm="1">
        <f t="array" ref="FJ381">IF(OR(FJ$1=0, $A381="", _xlfn.XLOOKUP(FJ$1, $Z$2:$Z$18, $AD$2:$AD$18, "")=""),"",SQRT((_xlfn.XLOOKUP(FJ$1,$Z$2:$Z$18,$AA$2:$AA$18)-$T381)^2+(_xlfn.XLOOKUP(FJ$1,$Z$2:$Z$18,$AB$2:$AB$18)-$U381)^2+(_xlfn.XLOOKUP(FJ$1,$Z$2:$Z$18,$AC$2:$AC$18-$V381)^2)))</f>
        <v/>
      </c>
      <c r="FK381" s="97" t="str" cm="1">
        <f t="array" ref="FK381">IF(OR(FK$1=0, $A381="", _xlfn.XLOOKUP(FK$1, $Z$2:$Z$18, $AD$2:$AD$18, "")=""),"",SQRT((_xlfn.XLOOKUP(FK$1,$Z$2:$Z$18,$AA$2:$AA$18)-$T381)^2+(_xlfn.XLOOKUP(FK$1,$Z$2:$Z$18,$AB$2:$AB$18)-$U381)^2+(_xlfn.XLOOKUP(FK$1,$Z$2:$Z$18,$AC$2:$AC$18-$V381)^2)))</f>
        <v/>
      </c>
      <c r="FL381" s="97" t="str" cm="1">
        <f t="array" ref="FL381">IF(OR(FL$1=0, $A381="", _xlfn.XLOOKUP(FL$1, $Z$2:$Z$18, $AD$2:$AD$18, "")=""),"",SQRT((_xlfn.XLOOKUP(FL$1,$Z$2:$Z$18,$AA$2:$AA$18)-$T381)^2+(_xlfn.XLOOKUP(FL$1,$Z$2:$Z$18,$AB$2:$AB$18)-$U381)^2+(_xlfn.XLOOKUP(FL$1,$Z$2:$Z$18,$AC$2:$AC$18-$V381)^2)))</f>
        <v/>
      </c>
      <c r="FM381" s="97" t="str" cm="1">
        <f t="array" ref="FM381">IF(OR(FM$1=0, $A381="", _xlfn.XLOOKUP(FM$1, $Z$2:$Z$18, $AD$2:$AD$18, "")=""),"",SQRT((_xlfn.XLOOKUP(FM$1,$Z$2:$Z$18,$AA$2:$AA$18)-$T381)^2+(_xlfn.XLOOKUP(FM$1,$Z$2:$Z$18,$AB$2:$AB$18)-$U381)^2+(_xlfn.XLOOKUP(FM$1,$Z$2:$Z$18,$AC$2:$AC$18-$V381)^2)))</f>
        <v/>
      </c>
      <c r="FN381" s="97" t="str" cm="1">
        <f t="array" ref="FN381">IF(OR(FN$1=0, $A381="", _xlfn.XLOOKUP(FN$1, $Z$2:$Z$18, $AD$2:$AD$18, "")=""),"",SQRT((_xlfn.XLOOKUP(FN$1,$Z$2:$Z$18,$AA$2:$AA$18)-$T381)^2+(_xlfn.XLOOKUP(FN$1,$Z$2:$Z$18,$AB$2:$AB$18)-$U381)^2+(_xlfn.XLOOKUP(FN$1,$Z$2:$Z$18,$AC$2:$AC$18-$V381)^2)))</f>
        <v/>
      </c>
      <c r="FO381" s="98" t="str" cm="1">
        <f t="array" ref="FO381">IF(OR(FO$1=0, $A381="", _xlfn.XLOOKUP(FO$1, $Z$2:$Z$18, $AD$2:$AD$18, "")=""),"",SQRT((_xlfn.XLOOKUP(FO$1,$Z$2:$Z$18,$AA$2:$AA$18)-$T381)^2+(_xlfn.XLOOKUP(FO$1,$Z$2:$Z$18,$AB$2:$AB$18)-$U381)^2+(_xlfn.XLOOKUP(FO$1,$Z$2:$Z$18,$AC$2:$AC$18-$V381)^2)))</f>
        <v/>
      </c>
      <c r="FP381" s="99"/>
      <c r="FQ381" s="99"/>
      <c r="FR381" s="100">
        <f t="shared" si="167"/>
        <v>0</v>
      </c>
      <c r="FS381" s="109">
        <f t="shared" si="168"/>
        <v>0</v>
      </c>
      <c r="FT381" s="109">
        <f t="shared" si="169"/>
        <v>0</v>
      </c>
      <c r="FU381" s="109">
        <f t="shared" si="170"/>
        <v>0</v>
      </c>
      <c r="FV381" s="109">
        <f t="shared" si="171"/>
        <v>0</v>
      </c>
      <c r="FW381" s="109">
        <f t="shared" si="172"/>
        <v>0</v>
      </c>
      <c r="FX381" s="109">
        <f t="shared" si="173"/>
        <v>0</v>
      </c>
      <c r="FY381" s="109">
        <f t="shared" si="174"/>
        <v>0</v>
      </c>
      <c r="FZ381" s="110">
        <f t="shared" si="175"/>
        <v>0</v>
      </c>
      <c r="GA381" s="110">
        <f t="shared" si="176"/>
        <v>0</v>
      </c>
      <c r="GB381" s="110">
        <f t="shared" si="177"/>
        <v>0</v>
      </c>
      <c r="GC381" s="110">
        <f t="shared" si="178"/>
        <v>0</v>
      </c>
      <c r="GD381" s="110">
        <f t="shared" si="179"/>
        <v>0</v>
      </c>
      <c r="GE381" s="110">
        <f t="shared" si="180"/>
        <v>0</v>
      </c>
      <c r="GF381" s="111">
        <f t="shared" si="181"/>
        <v>0</v>
      </c>
      <c r="GG381" s="100">
        <f t="shared" si="182"/>
        <v>0</v>
      </c>
      <c r="GH381" s="109">
        <f t="shared" si="183"/>
        <v>0</v>
      </c>
      <c r="GI381" s="109">
        <f t="shared" si="184"/>
        <v>0</v>
      </c>
      <c r="GJ381" s="109">
        <f t="shared" si="185"/>
        <v>0</v>
      </c>
      <c r="GK381" s="109">
        <f t="shared" si="186"/>
        <v>0</v>
      </c>
      <c r="GL381" s="109">
        <f t="shared" si="187"/>
        <v>0</v>
      </c>
      <c r="GM381" s="109">
        <f t="shared" si="188"/>
        <v>0</v>
      </c>
      <c r="GN381" s="109">
        <f t="shared" si="189"/>
        <v>0</v>
      </c>
      <c r="GO381" s="110">
        <f t="shared" si="190"/>
        <v>0</v>
      </c>
      <c r="GP381" s="110">
        <f t="shared" si="191"/>
        <v>0</v>
      </c>
      <c r="GQ381" s="110">
        <f t="shared" si="192"/>
        <v>0</v>
      </c>
      <c r="GR381" s="110">
        <f t="shared" si="193"/>
        <v>0</v>
      </c>
      <c r="GS381" s="110">
        <f t="shared" si="194"/>
        <v>0</v>
      </c>
      <c r="GT381" s="110">
        <f t="shared" si="195"/>
        <v>0</v>
      </c>
      <c r="GU381" s="111">
        <f t="shared" si="196"/>
        <v>0</v>
      </c>
      <c r="GX381" s="151" cm="1">
        <f t="array" ref="GX381">_xlfn.IFS(GX$1= 0,"", NOT(ISBLANK(CA381)), 0, ISBLANK(CA381), $Q381-$S381+FR381-AU381-DG381)</f>
        <v>0</v>
      </c>
      <c r="GY381" s="152" cm="1">
        <f t="array" ref="GY381">_xlfn.IFS(GY$1= 0,"", NOT(ISBLANK(CB381)), 0, ISBLANK(CB381), $Q381-$S381+FS381-AV381-DH381)</f>
        <v>0</v>
      </c>
      <c r="GZ381" s="152" cm="1">
        <f t="array" ref="GZ381">_xlfn.IFS(GZ$1= 0,"", NOT(ISBLANK(CC381)), 0, ISBLANK(CC381), $Q381-$S381+FT381-AW381-DI381)</f>
        <v>0</v>
      </c>
      <c r="HA381" s="152" cm="1">
        <f t="array" ref="HA381">_xlfn.IFS(HA$1= 0,"", NOT(ISBLANK(CD381)), 0, ISBLANK(CD381), $Q381-$S381+FU381-AX381-DJ381)</f>
        <v>0</v>
      </c>
      <c r="HB381" s="152" cm="1">
        <f t="array" ref="HB381">_xlfn.IFS(HB$1= 0,"", NOT(ISBLANK(CE381)), 0, ISBLANK(CE381), $Q381-$S381+FV381-AY381-DK381)</f>
        <v>0</v>
      </c>
      <c r="HC381" s="152" cm="1">
        <f t="array" ref="HC381">_xlfn.IFS(HC$1= 0,"", NOT(ISBLANK(CF381)), 0, ISBLANK(CF381), $Q381-$S381+FW381-AZ381-DL381)</f>
        <v>0</v>
      </c>
      <c r="HD381" s="152" cm="1">
        <f t="array" ref="HD381">_xlfn.IFS(HD$1= 0,"", NOT(ISBLANK(CG381)), 0, ISBLANK(CG381), $Q381-$S381+FX381-BA381-DM381)</f>
        <v>0</v>
      </c>
      <c r="HE381" s="152" t="str" cm="1">
        <f t="array" ref="HE381">_xlfn.IFS(HE$1= 0,"", NOT(ISBLANK(CH381)), 0, ISBLANK(CH381), $Q381-$S381+FY381-BB381-DN381)</f>
        <v/>
      </c>
      <c r="HF381" s="152" t="str" cm="1">
        <f t="array" ref="HF381">_xlfn.IFS(HF$1= 0,"", NOT(ISBLANK(CI381)), 0, ISBLANK(CI381), $Q381-$S381+FZ381-BC381-DO381)</f>
        <v/>
      </c>
      <c r="HG381" s="152" t="str" cm="1">
        <f t="array" ref="HG381">_xlfn.IFS(HG$1= 0,"", NOT(ISBLANK(CJ381)), 0, ISBLANK(CJ381), $Q381-$S381+GA381-BD381-DP381)</f>
        <v/>
      </c>
      <c r="HH381" s="152" t="str" cm="1">
        <f t="array" ref="HH381">_xlfn.IFS(HH$1= 0,"", NOT(ISBLANK(CK381)), 0, ISBLANK(CK381), $Q381-$S381+GB381-BE381-DQ381)</f>
        <v/>
      </c>
      <c r="HI381" s="152" t="str" cm="1">
        <f t="array" ref="HI381">_xlfn.IFS(HI$1= 0,"", NOT(ISBLANK(CL381)), 0, ISBLANK(CL381), $Q381-$S381+GC381-BF381-DR381)</f>
        <v/>
      </c>
      <c r="HJ381" s="152" t="str" cm="1">
        <f t="array" ref="HJ381">_xlfn.IFS(HJ$1= 0,"", NOT(ISBLANK(CM381)), 0, ISBLANK(CM381), $Q381-$S381+GD381-BG381-DS381)</f>
        <v/>
      </c>
      <c r="HK381" s="152" t="str" cm="1">
        <f t="array" ref="HK381">_xlfn.IFS(HK$1= 0,"", NOT(ISBLANK(CN381)), 0, ISBLANK(CN381), $Q381-$S381+GE381-BH381-DT381)</f>
        <v/>
      </c>
      <c r="HL381" s="153" t="str" cm="1">
        <f t="array" ref="HL381">_xlfn.IFS(HL$1= 0,"", NOT(ISBLANK(CO381)), 0, ISBLANK(CO381), $Q381-$S381+GF381-BI381-DU381)</f>
        <v/>
      </c>
      <c r="HM381" s="153" t="str" cm="1">
        <f t="array" ref="HM381">_xlfn.IFS(HM$1= 0,"", NOT(ISBLANK(DE381)), 0, ISBLANK(DE381), $Q381-$S381+IC381-BY381-#REF!)</f>
        <v/>
      </c>
      <c r="HN381" s="153" t="e" cm="1">
        <f t="array" ref="HN381">_xlfn.IFS(HN$1= 0,"", NOT(ISBLANK(DF381)), 0, ISBLANK(DF381), $Q381-$S381+ID381-BZ381-#REF!)</f>
        <v>#REF!</v>
      </c>
      <c r="HO381" s="153" t="e" cm="1">
        <f t="array" ref="HO381">_xlfn.IFS(HO$1= 0,"", NOT(ISBLANK(DG381)), 0, ISBLANK(DG381), $Q381-$S381+IE381-CA381-#REF!)</f>
        <v>#VALUE!</v>
      </c>
      <c r="HP381" s="153" t="e" cm="1">
        <f t="array" ref="HP381">_xlfn.IFS(HP$1= 0,"", NOT(ISBLANK(DH381)), 0, ISBLANK(DH381), $Q381-$S381+IF381-CB381-#REF!)</f>
        <v>#REF!</v>
      </c>
      <c r="HQ381" s="153" t="e" cm="1">
        <f t="array" ref="HQ381">_xlfn.IFS(HQ$1= 0,"", NOT(ISBLANK(DI381)), 0, ISBLANK(DI381), $Q381-$S381+IG381-CC381-#REF!)</f>
        <v>#REF!</v>
      </c>
      <c r="HR381" s="153" cm="1">
        <f t="array" ref="HR381">_xlfn.IFS(HR$1= 0,"", NOT(ISBLANK(DJ381)), 0, ISBLANK(DJ381), $Q381-$S381+IH381-CD381-EK381)</f>
        <v>0</v>
      </c>
      <c r="HS381" s="153" t="e" cm="1">
        <f t="array" ref="HS381">_xlfn.IFS(HS$1= 0,"", NOT(ISBLANK(DK381)), 0, ISBLANK(DK381), $Q381-$S381+II381-CE381-EL381)</f>
        <v>#VALUE!</v>
      </c>
      <c r="HT381" s="153" t="e" cm="1">
        <f t="array" ref="HT381">_xlfn.IFS(HT$1= 0,"", NOT(ISBLANK(DL381)), 0, ISBLANK(DL381), $Q381-$S381+GV381-CF381-EM381)</f>
        <v>#VALUE!</v>
      </c>
      <c r="HU381" s="153" t="e" cm="1">
        <f t="array" ref="HU381">_xlfn.IFS(HU$1= 0,"", NOT(ISBLANK(DM381)), 0, ISBLANK(DM381), $Q381-$S381+GW381-CG381-EN381)</f>
        <v>#VALUE!</v>
      </c>
      <c r="HV381" s="153" t="str" cm="1">
        <f t="array" ref="HV381">_xlfn.IFS(HV$1= 0,"", NOT(ISBLANK(DN381)), 0, ISBLANK(DN381), $Q381-$S381+GX381-CH381-EO381)</f>
        <v/>
      </c>
      <c r="HW381" s="153" t="str" cm="1">
        <f t="array" ref="HW381">_xlfn.IFS(HW$1= 0,"", NOT(ISBLANK(DO381)), 0, ISBLANK(DO381), $Q381-$S381+GY381-CI381-EP381)</f>
        <v/>
      </c>
      <c r="HX381" s="153" t="str" cm="1">
        <f t="array" ref="HX381">_xlfn.IFS(HX$1= 0,"", NOT(ISBLANK(DP381)), 0, ISBLANK(DP381), $Q381-$S381+GZ381-CJ381-EQ381)</f>
        <v/>
      </c>
      <c r="HY381" s="153" t="str" cm="1">
        <f t="array" ref="HY381">_xlfn.IFS(HY$1= 0,"", NOT(ISBLANK(DQ381)), 0, ISBLANK(DQ381), $Q381-$S381+HA381-CK381-ER381)</f>
        <v/>
      </c>
      <c r="HZ381" s="153" t="str" cm="1">
        <f t="array" ref="HZ381">_xlfn.IFS(HZ$1= 0,"", NOT(ISBLANK(DR381)), 0, ISBLANK(DR381), $Q381-$S381+HB381-CL381-ES381)</f>
        <v/>
      </c>
      <c r="IA381" s="153" t="str" cm="1">
        <f t="array" ref="IA381">_xlfn.IFS(IA$1= 0,"", NOT(ISBLANK(DS381)), 0, ISBLANK(DS381), $Q381-$S381+HC381-CM381-ET381)</f>
        <v/>
      </c>
    </row>
    <row r="382" spans="1:235" ht="16.5" x14ac:dyDescent="0.3">
      <c r="A382" s="144"/>
      <c r="B382" s="106"/>
      <c r="C382" s="106"/>
      <c r="D382" s="107"/>
      <c r="E382" s="131"/>
      <c r="F382" s="137"/>
      <c r="G382" s="2"/>
      <c r="H382" s="2"/>
      <c r="I382" s="2"/>
      <c r="J382" s="2"/>
      <c r="K382" s="2"/>
      <c r="L382" s="2"/>
      <c r="M382" s="140"/>
      <c r="N382" s="137"/>
      <c r="O382" s="138"/>
      <c r="P382" s="133"/>
      <c r="Q382" s="94">
        <f t="shared" si="165"/>
        <v>0</v>
      </c>
      <c r="R382" s="1"/>
      <c r="S382" s="1"/>
      <c r="T382" s="2"/>
      <c r="U382" s="2"/>
      <c r="V382" s="82">
        <f t="shared" si="166"/>
        <v>0</v>
      </c>
      <c r="W382" s="121"/>
      <c r="X382" s="108"/>
      <c r="AU382" s="105"/>
      <c r="AV382" s="105"/>
      <c r="AW382" s="105"/>
      <c r="AX382" s="105"/>
      <c r="AY382" s="105"/>
      <c r="AZ382" s="105"/>
      <c r="BA382" s="105"/>
      <c r="BB382" s="105"/>
      <c r="BC382" s="105"/>
      <c r="BD382" s="105"/>
      <c r="BE382" s="105"/>
      <c r="BF382" s="105"/>
      <c r="BG382" s="105"/>
      <c r="BH382" s="105"/>
      <c r="BI382" s="105"/>
      <c r="BJ382" s="105"/>
      <c r="BK382" s="105"/>
      <c r="BL382" s="105"/>
      <c r="BM382" s="105"/>
      <c r="BN382" s="105"/>
      <c r="BO382" s="105"/>
      <c r="BP382" s="105"/>
      <c r="BQ382" s="105"/>
      <c r="BR382" s="105"/>
      <c r="BS382" s="105"/>
      <c r="BT382" s="105"/>
      <c r="BU382" s="105"/>
      <c r="BV382" s="105"/>
      <c r="BW382" s="105"/>
      <c r="BX382" s="105"/>
      <c r="BZ382" s="99"/>
      <c r="CA382" s="105" t="s">
        <v>32</v>
      </c>
      <c r="CB382" s="105"/>
      <c r="CC382" s="105"/>
      <c r="CD382" s="105"/>
      <c r="CE382" s="105"/>
      <c r="CF382" s="105"/>
      <c r="CG382" s="105"/>
      <c r="CH382" s="105"/>
      <c r="CI382" s="105"/>
      <c r="CJ382" s="105"/>
      <c r="CK382" s="105"/>
      <c r="CL382" s="105"/>
      <c r="CM382" s="105"/>
      <c r="CN382" s="105"/>
      <c r="CO382" s="105"/>
      <c r="CP382" s="105" t="s">
        <v>32</v>
      </c>
      <c r="CQ382" s="105"/>
      <c r="CR382" s="105"/>
      <c r="CS382" s="105"/>
      <c r="CT382" s="105"/>
      <c r="CU382" s="105"/>
      <c r="CV382" s="105"/>
      <c r="CW382" s="105"/>
      <c r="CX382" s="105"/>
      <c r="CY382" s="105"/>
      <c r="CZ382" s="105"/>
      <c r="DA382" s="105"/>
      <c r="DB382" s="105"/>
      <c r="DC382" s="105"/>
      <c r="DD382" s="105"/>
      <c r="DE382" s="99"/>
      <c r="DF382" s="99"/>
      <c r="DG382" s="105"/>
      <c r="DH382" s="105"/>
      <c r="DI382" s="105"/>
      <c r="DJ382" s="105"/>
      <c r="DK382" s="105"/>
      <c r="DL382" s="105"/>
      <c r="DM382" s="105"/>
      <c r="DN382" s="105"/>
      <c r="DO382" s="105"/>
      <c r="DP382" s="105"/>
      <c r="DQ382" s="105"/>
      <c r="DR382" s="105"/>
      <c r="DS382" s="105"/>
      <c r="DT382" s="105"/>
      <c r="DU382" s="105"/>
      <c r="DV382" s="105"/>
      <c r="DW382" s="105"/>
      <c r="DX382" s="105"/>
      <c r="DY382" s="105"/>
      <c r="DZ382" s="105"/>
      <c r="EA382" s="105"/>
      <c r="EB382" s="105"/>
      <c r="EC382" s="105"/>
      <c r="ED382" s="105"/>
      <c r="EE382" s="105"/>
      <c r="EF382" s="105"/>
      <c r="EG382" s="105"/>
      <c r="EH382" s="105"/>
      <c r="EI382" s="105"/>
      <c r="EJ382" s="105"/>
      <c r="EL382" s="146" t="str" cm="1">
        <f t="array" ref="EL382">IF(OR(EL$1=0, $A382="", _xlfn.XLOOKUP(EL$1, $Z$2:$Z$18, $AD$2:$AD$18, "")=""),"",SQRT((_xlfn.XLOOKUP(EL$1,$Z$2:$Z$18,$AA$2:$AA$18)-$T382)^2+(_xlfn.XLOOKUP(EL$1,$Z$2:$Z$18,$AB$2:$AB$18)-$U382)^2+(_xlfn.XLOOKUP(EL$1,$Z$2:$Z$18,$AC$2:$AC$18-$V382)^2)))</f>
        <v/>
      </c>
      <c r="EM382" s="96" t="str" cm="1">
        <f t="array" ref="EM382">IF(OR(EM$1=0, $A382="", _xlfn.XLOOKUP(EM$1, $Z$2:$Z$18, $AD$2:$AD$18, "")=""),"",SQRT((_xlfn.XLOOKUP(EM$1,$Z$2:$Z$18,$AA$2:$AA$18)-$T382)^2+(_xlfn.XLOOKUP(EM$1,$Z$2:$Z$18,$AB$2:$AB$18)-$U382)^2+(_xlfn.XLOOKUP(EM$1,$Z$2:$Z$18,$AC$2:$AC$18-$V382)^2)))</f>
        <v/>
      </c>
      <c r="EN382" s="96" t="str" cm="1">
        <f t="array" ref="EN382">IF(OR(EN$1=0, $A382="", _xlfn.XLOOKUP(EN$1, $Z$2:$Z$18, $AD$2:$AD$18, "")=""),"",SQRT((_xlfn.XLOOKUP(EN$1,$Z$2:$Z$18,$AA$2:$AA$18)-$T382)^2+(_xlfn.XLOOKUP(EN$1,$Z$2:$Z$18,$AB$2:$AB$18)-$U382)^2+(_xlfn.XLOOKUP(EN$1,$Z$2:$Z$18,$AC$2:$AC$18-$V382)^2)))</f>
        <v/>
      </c>
      <c r="EO382" s="96" t="str" cm="1">
        <f t="array" ref="EO382">IF(OR(EO$1=0, $A382="", _xlfn.XLOOKUP(EO$1, $Z$2:$Z$18, $AD$2:$AD$18, "")=""),"",SQRT((_xlfn.XLOOKUP(EO$1,$Z$2:$Z$18,$AA$2:$AA$18)-$T382)^2+(_xlfn.XLOOKUP(EO$1,$Z$2:$Z$18,$AB$2:$AB$18)-$U382)^2+(_xlfn.XLOOKUP(EO$1,$Z$2:$Z$18,$AC$2:$AC$18-$V382)^2)))</f>
        <v/>
      </c>
      <c r="EP382" s="96" t="str" cm="1">
        <f t="array" ref="EP382">IF(OR(EP$1=0, $A382="", _xlfn.XLOOKUP(EP$1, $Z$2:$Z$18, $AD$2:$AD$18, "")=""),"",SQRT((_xlfn.XLOOKUP(EP$1,$Z$2:$Z$18,$AA$2:$AA$18)-$T382)^2+(_xlfn.XLOOKUP(EP$1,$Z$2:$Z$18,$AB$2:$AB$18)-$U382)^2+(_xlfn.XLOOKUP(EP$1,$Z$2:$Z$18,$AC$2:$AC$18-$V382)^2)))</f>
        <v/>
      </c>
      <c r="EQ382" s="96" t="str" cm="1">
        <f t="array" ref="EQ382">IF(OR(EQ$1=0, $A382="", _xlfn.XLOOKUP(EQ$1, $Z$2:$Z$18, $AD$2:$AD$18, "")=""),"",SQRT((_xlfn.XLOOKUP(EQ$1,$Z$2:$Z$18,$AA$2:$AA$18)-$T382)^2+(_xlfn.XLOOKUP(EQ$1,$Z$2:$Z$18,$AB$2:$AB$18)-$U382)^2+(_xlfn.XLOOKUP(EQ$1,$Z$2:$Z$18,$AC$2:$AC$18-$V382)^2)))</f>
        <v/>
      </c>
      <c r="ER382" s="96" t="str" cm="1">
        <f t="array" ref="ER382">IF(OR(ER$1=0, $A382="", _xlfn.XLOOKUP(ER$1, $Z$2:$Z$18, $AD$2:$AD$18, "")=""),"",SQRT((_xlfn.XLOOKUP(ER$1,$Z$2:$Z$18,$AA$2:$AA$18)-$T382)^2+(_xlfn.XLOOKUP(ER$1,$Z$2:$Z$18,$AB$2:$AB$18)-$U382)^2+(_xlfn.XLOOKUP(ER$1,$Z$2:$Z$18,$AC$2:$AC$18-$V382)^2)))</f>
        <v/>
      </c>
      <c r="ES382" s="96" t="str" cm="1">
        <f t="array" ref="ES382">IF(OR(ES$1=0, $A382="", _xlfn.XLOOKUP(ES$1, $Z$2:$Z$18, $AD$2:$AD$18, "")=""),"",SQRT((_xlfn.XLOOKUP(ES$1,$Z$2:$Z$18,$AA$2:$AA$18)-$T382)^2+(_xlfn.XLOOKUP(ES$1,$Z$2:$Z$18,$AB$2:$AB$18)-$U382)^2+(_xlfn.XLOOKUP(ES$1,$Z$2:$Z$18,$AC$2:$AC$18-$V382)^2)))</f>
        <v/>
      </c>
      <c r="ET382" s="97" t="str" cm="1">
        <f t="array" ref="ET382">IF(OR(ET$1=0, $A382="", _xlfn.XLOOKUP(ET$1, $Z$2:$Z$18, $AD$2:$AD$18, "")=""),"",SQRT((_xlfn.XLOOKUP(ET$1,$Z$2:$Z$18,$AA$2:$AA$18)-$T382)^2+(_xlfn.XLOOKUP(ET$1,$Z$2:$Z$18,$AB$2:$AB$18)-$U382)^2+(_xlfn.XLOOKUP(ET$1,$Z$2:$Z$18,$AC$2:$AC$18-$V382)^2)))</f>
        <v/>
      </c>
      <c r="EU382" s="97" t="str" cm="1">
        <f t="array" ref="EU382">IF(OR(EU$1=0, $A382="", _xlfn.XLOOKUP(EU$1, $Z$2:$Z$18, $AD$2:$AD$18, "")=""),"",SQRT((_xlfn.XLOOKUP(EU$1,$Z$2:$Z$18,$AA$2:$AA$18)-$T382)^2+(_xlfn.XLOOKUP(EU$1,$Z$2:$Z$18,$AB$2:$AB$18)-$U382)^2+(_xlfn.XLOOKUP(EU$1,$Z$2:$Z$18,$AC$2:$AC$18-$V382)^2)))</f>
        <v/>
      </c>
      <c r="EV382" s="97" t="str" cm="1">
        <f t="array" ref="EV382">IF(OR(EV$1=0, $A382="", _xlfn.XLOOKUP(EV$1, $Z$2:$Z$18, $AD$2:$AD$18, "")=""),"",SQRT((_xlfn.XLOOKUP(EV$1,$Z$2:$Z$18,$AA$2:$AA$18)-$T382)^2+(_xlfn.XLOOKUP(EV$1,$Z$2:$Z$18,$AB$2:$AB$18)-$U382)^2+(_xlfn.XLOOKUP(EV$1,$Z$2:$Z$18,$AC$2:$AC$18-$V382)^2)))</f>
        <v/>
      </c>
      <c r="EW382" s="97" t="str" cm="1">
        <f t="array" ref="EW382">IF(OR(EW$1=0, $A382="", _xlfn.XLOOKUP(EW$1, $Z$2:$Z$18, $AD$2:$AD$18, "")=""),"",SQRT((_xlfn.XLOOKUP(EW$1,$Z$2:$Z$18,$AA$2:$AA$18)-$T382)^2+(_xlfn.XLOOKUP(EW$1,$Z$2:$Z$18,$AB$2:$AB$18)-$U382)^2+(_xlfn.XLOOKUP(EW$1,$Z$2:$Z$18,$AC$2:$AC$18-$V382)^2)))</f>
        <v/>
      </c>
      <c r="EX382" s="97" t="str" cm="1">
        <f t="array" ref="EX382">IF(OR(EX$1=0, $A382="", _xlfn.XLOOKUP(EX$1, $Z$2:$Z$18, $AD$2:$AD$18, "")=""),"",SQRT((_xlfn.XLOOKUP(EX$1,$Z$2:$Z$18,$AA$2:$AA$18)-$T382)^2+(_xlfn.XLOOKUP(EX$1,$Z$2:$Z$18,$AB$2:$AB$18)-$U382)^2+(_xlfn.XLOOKUP(EX$1,$Z$2:$Z$18,$AC$2:$AC$18-$V382)^2)))</f>
        <v/>
      </c>
      <c r="EY382" s="97" t="str" cm="1">
        <f t="array" ref="EY382">IF(OR(EY$1=0, $A382="", _xlfn.XLOOKUP(EY$1, $Z$2:$Z$18, $AD$2:$AD$18, "")=""),"",SQRT((_xlfn.XLOOKUP(EY$1,$Z$2:$Z$18,$AA$2:$AA$18)-$T382)^2+(_xlfn.XLOOKUP(EY$1,$Z$2:$Z$18,$AB$2:$AB$18)-$U382)^2+(_xlfn.XLOOKUP(EY$1,$Z$2:$Z$18,$AC$2:$AC$18-$V382)^2)))</f>
        <v/>
      </c>
      <c r="EZ382" s="98" t="str" cm="1">
        <f t="array" ref="EZ382">IF(OR(EZ$1=0, $A382="", _xlfn.XLOOKUP(EZ$1, $Z$2:$Z$18, $AD$2:$AD$18, "")=""),"",SQRT((_xlfn.XLOOKUP(EZ$1,$Z$2:$Z$18,$AA$2:$AA$18)-$T382)^2+(_xlfn.XLOOKUP(EZ$1,$Z$2:$Z$18,$AB$2:$AB$18)-$U382)^2+(_xlfn.XLOOKUP(EZ$1,$Z$2:$Z$18,$AC$2:$AC$18-$V382)^2)))</f>
        <v/>
      </c>
      <c r="FA382" s="146" t="str" cm="1">
        <f t="array" ref="FA382">IF(OR(FA$1=0, $A382="", _xlfn.XLOOKUP(FA$1, $Z$2:$Z$18, $AD$2:$AD$18, "")=""),"",SQRT((_xlfn.XLOOKUP(FA$1,$Z$2:$Z$18,$AA$2:$AA$18)-$T382)^2+(_xlfn.XLOOKUP(FA$1,$Z$2:$Z$18,$AB$2:$AB$18)-$U382)^2+(_xlfn.XLOOKUP(FA$1,$Z$2:$Z$18,$AC$2:$AC$18-$V382)^2)))</f>
        <v/>
      </c>
      <c r="FB382" s="96" t="str" cm="1">
        <f t="array" ref="FB382">IF(OR(FB$1=0, $A382="", _xlfn.XLOOKUP(FB$1, $Z$2:$Z$18, $AD$2:$AD$18, "")=""),"",SQRT((_xlfn.XLOOKUP(FB$1,$Z$2:$Z$18,$AA$2:$AA$18)-$T382)^2+(_xlfn.XLOOKUP(FB$1,$Z$2:$Z$18,$AB$2:$AB$18)-$U382)^2+(_xlfn.XLOOKUP(FB$1,$Z$2:$Z$18,$AC$2:$AC$18-$V382)^2)))</f>
        <v/>
      </c>
      <c r="FC382" s="96" t="str" cm="1">
        <f t="array" ref="FC382">IF(OR(FC$1=0, $A382="", _xlfn.XLOOKUP(FC$1, $Z$2:$Z$18, $AD$2:$AD$18, "")=""),"",SQRT((_xlfn.XLOOKUP(FC$1,$Z$2:$Z$18,$AA$2:$AA$18)-$T382)^2+(_xlfn.XLOOKUP(FC$1,$Z$2:$Z$18,$AB$2:$AB$18)-$U382)^2+(_xlfn.XLOOKUP(FC$1,$Z$2:$Z$18,$AC$2:$AC$18-$V382)^2)))</f>
        <v/>
      </c>
      <c r="FD382" s="96" t="str" cm="1">
        <f t="array" ref="FD382">IF(OR(FD$1=0, $A382="", _xlfn.XLOOKUP(FD$1, $Z$2:$Z$18, $AD$2:$AD$18, "")=""),"",SQRT((_xlfn.XLOOKUP(FD$1,$Z$2:$Z$18,$AA$2:$AA$18)-$T382)^2+(_xlfn.XLOOKUP(FD$1,$Z$2:$Z$18,$AB$2:$AB$18)-$U382)^2+(_xlfn.XLOOKUP(FD$1,$Z$2:$Z$18,$AC$2:$AC$18-$V382)^2)))</f>
        <v/>
      </c>
      <c r="FE382" s="96" t="str" cm="1">
        <f t="array" ref="FE382">IF(OR(FE$1=0, $A382="", _xlfn.XLOOKUP(FE$1, $Z$2:$Z$18, $AD$2:$AD$18, "")=""),"",SQRT((_xlfn.XLOOKUP(FE$1,$Z$2:$Z$18,$AA$2:$AA$18)-$T382)^2+(_xlfn.XLOOKUP(FE$1,$Z$2:$Z$18,$AB$2:$AB$18)-$U382)^2+(_xlfn.XLOOKUP(FE$1,$Z$2:$Z$18,$AC$2:$AC$18-$V382)^2)))</f>
        <v/>
      </c>
      <c r="FF382" s="96" t="str" cm="1">
        <f t="array" ref="FF382">IF(OR(FF$1=0, $A382="", _xlfn.XLOOKUP(FF$1, $Z$2:$Z$18, $AD$2:$AD$18, "")=""),"",SQRT((_xlfn.XLOOKUP(FF$1,$Z$2:$Z$18,$AA$2:$AA$18)-$T382)^2+(_xlfn.XLOOKUP(FF$1,$Z$2:$Z$18,$AB$2:$AB$18)-$U382)^2+(_xlfn.XLOOKUP(FF$1,$Z$2:$Z$18,$AC$2:$AC$18-$V382)^2)))</f>
        <v/>
      </c>
      <c r="FG382" s="96" t="str" cm="1">
        <f t="array" ref="FG382">IF(OR(FG$1=0, $A382="", _xlfn.XLOOKUP(FG$1, $Z$2:$Z$18, $AD$2:$AD$18, "")=""),"",SQRT((_xlfn.XLOOKUP(FG$1,$Z$2:$Z$18,$AA$2:$AA$18)-$T382)^2+(_xlfn.XLOOKUP(FG$1,$Z$2:$Z$18,$AB$2:$AB$18)-$U382)^2+(_xlfn.XLOOKUP(FG$1,$Z$2:$Z$18,$AC$2:$AC$18-$V382)^2)))</f>
        <v/>
      </c>
      <c r="FH382" s="96" t="str" cm="1">
        <f t="array" ref="FH382">IF(OR(FH$1=0, $A382="", _xlfn.XLOOKUP(FH$1, $Z$2:$Z$18, $AD$2:$AD$18, "")=""),"",SQRT((_xlfn.XLOOKUP(FH$1,$Z$2:$Z$18,$AA$2:$AA$18)-$T382)^2+(_xlfn.XLOOKUP(FH$1,$Z$2:$Z$18,$AB$2:$AB$18)-$U382)^2+(_xlfn.XLOOKUP(FH$1,$Z$2:$Z$18,$AC$2:$AC$18-$V382)^2)))</f>
        <v/>
      </c>
      <c r="FI382" s="97" t="str" cm="1">
        <f t="array" ref="FI382">IF(OR(FI$1=0, $A382="", _xlfn.XLOOKUP(FI$1, $Z$2:$Z$18, $AD$2:$AD$18, "")=""),"",SQRT((_xlfn.XLOOKUP(FI$1,$Z$2:$Z$18,$AA$2:$AA$18)-$T382)^2+(_xlfn.XLOOKUP(FI$1,$Z$2:$Z$18,$AB$2:$AB$18)-$U382)^2+(_xlfn.XLOOKUP(FI$1,$Z$2:$Z$18,$AC$2:$AC$18-$V382)^2)))</f>
        <v/>
      </c>
      <c r="FJ382" s="97" t="str" cm="1">
        <f t="array" ref="FJ382">IF(OR(FJ$1=0, $A382="", _xlfn.XLOOKUP(FJ$1, $Z$2:$Z$18, $AD$2:$AD$18, "")=""),"",SQRT((_xlfn.XLOOKUP(FJ$1,$Z$2:$Z$18,$AA$2:$AA$18)-$T382)^2+(_xlfn.XLOOKUP(FJ$1,$Z$2:$Z$18,$AB$2:$AB$18)-$U382)^2+(_xlfn.XLOOKUP(FJ$1,$Z$2:$Z$18,$AC$2:$AC$18-$V382)^2)))</f>
        <v/>
      </c>
      <c r="FK382" s="97" t="str" cm="1">
        <f t="array" ref="FK382">IF(OR(FK$1=0, $A382="", _xlfn.XLOOKUP(FK$1, $Z$2:$Z$18, $AD$2:$AD$18, "")=""),"",SQRT((_xlfn.XLOOKUP(FK$1,$Z$2:$Z$18,$AA$2:$AA$18)-$T382)^2+(_xlfn.XLOOKUP(FK$1,$Z$2:$Z$18,$AB$2:$AB$18)-$U382)^2+(_xlfn.XLOOKUP(FK$1,$Z$2:$Z$18,$AC$2:$AC$18-$V382)^2)))</f>
        <v/>
      </c>
      <c r="FL382" s="97" t="str" cm="1">
        <f t="array" ref="FL382">IF(OR(FL$1=0, $A382="", _xlfn.XLOOKUP(FL$1, $Z$2:$Z$18, $AD$2:$AD$18, "")=""),"",SQRT((_xlfn.XLOOKUP(FL$1,$Z$2:$Z$18,$AA$2:$AA$18)-$T382)^2+(_xlfn.XLOOKUP(FL$1,$Z$2:$Z$18,$AB$2:$AB$18)-$U382)^2+(_xlfn.XLOOKUP(FL$1,$Z$2:$Z$18,$AC$2:$AC$18-$V382)^2)))</f>
        <v/>
      </c>
      <c r="FM382" s="97" t="str" cm="1">
        <f t="array" ref="FM382">IF(OR(FM$1=0, $A382="", _xlfn.XLOOKUP(FM$1, $Z$2:$Z$18, $AD$2:$AD$18, "")=""),"",SQRT((_xlfn.XLOOKUP(FM$1,$Z$2:$Z$18,$AA$2:$AA$18)-$T382)^2+(_xlfn.XLOOKUP(FM$1,$Z$2:$Z$18,$AB$2:$AB$18)-$U382)^2+(_xlfn.XLOOKUP(FM$1,$Z$2:$Z$18,$AC$2:$AC$18-$V382)^2)))</f>
        <v/>
      </c>
      <c r="FN382" s="97" t="str" cm="1">
        <f t="array" ref="FN382">IF(OR(FN$1=0, $A382="", _xlfn.XLOOKUP(FN$1, $Z$2:$Z$18, $AD$2:$AD$18, "")=""),"",SQRT((_xlfn.XLOOKUP(FN$1,$Z$2:$Z$18,$AA$2:$AA$18)-$T382)^2+(_xlfn.XLOOKUP(FN$1,$Z$2:$Z$18,$AB$2:$AB$18)-$U382)^2+(_xlfn.XLOOKUP(FN$1,$Z$2:$Z$18,$AC$2:$AC$18-$V382)^2)))</f>
        <v/>
      </c>
      <c r="FO382" s="98" t="str" cm="1">
        <f t="array" ref="FO382">IF(OR(FO$1=0, $A382="", _xlfn.XLOOKUP(FO$1, $Z$2:$Z$18, $AD$2:$AD$18, "")=""),"",SQRT((_xlfn.XLOOKUP(FO$1,$Z$2:$Z$18,$AA$2:$AA$18)-$T382)^2+(_xlfn.XLOOKUP(FO$1,$Z$2:$Z$18,$AB$2:$AB$18)-$U382)^2+(_xlfn.XLOOKUP(FO$1,$Z$2:$Z$18,$AC$2:$AC$18-$V382)^2)))</f>
        <v/>
      </c>
      <c r="FP382" s="99"/>
      <c r="FQ382" s="99"/>
      <c r="FR382" s="100">
        <f t="shared" si="167"/>
        <v>0</v>
      </c>
      <c r="FS382" s="109">
        <f t="shared" si="168"/>
        <v>0</v>
      </c>
      <c r="FT382" s="109">
        <f t="shared" si="169"/>
        <v>0</v>
      </c>
      <c r="FU382" s="109">
        <f t="shared" si="170"/>
        <v>0</v>
      </c>
      <c r="FV382" s="109">
        <f t="shared" si="171"/>
        <v>0</v>
      </c>
      <c r="FW382" s="109">
        <f t="shared" si="172"/>
        <v>0</v>
      </c>
      <c r="FX382" s="109">
        <f t="shared" si="173"/>
        <v>0</v>
      </c>
      <c r="FY382" s="109">
        <f t="shared" si="174"/>
        <v>0</v>
      </c>
      <c r="FZ382" s="110">
        <f t="shared" si="175"/>
        <v>0</v>
      </c>
      <c r="GA382" s="110">
        <f t="shared" si="176"/>
        <v>0</v>
      </c>
      <c r="GB382" s="110">
        <f t="shared" si="177"/>
        <v>0</v>
      </c>
      <c r="GC382" s="110">
        <f t="shared" si="178"/>
        <v>0</v>
      </c>
      <c r="GD382" s="110">
        <f t="shared" si="179"/>
        <v>0</v>
      </c>
      <c r="GE382" s="110">
        <f t="shared" si="180"/>
        <v>0</v>
      </c>
      <c r="GF382" s="111">
        <f t="shared" si="181"/>
        <v>0</v>
      </c>
      <c r="GG382" s="100">
        <f t="shared" si="182"/>
        <v>0</v>
      </c>
      <c r="GH382" s="109">
        <f t="shared" si="183"/>
        <v>0</v>
      </c>
      <c r="GI382" s="109">
        <f t="shared" si="184"/>
        <v>0</v>
      </c>
      <c r="GJ382" s="109">
        <f t="shared" si="185"/>
        <v>0</v>
      </c>
      <c r="GK382" s="109">
        <f t="shared" si="186"/>
        <v>0</v>
      </c>
      <c r="GL382" s="109">
        <f t="shared" si="187"/>
        <v>0</v>
      </c>
      <c r="GM382" s="109">
        <f t="shared" si="188"/>
        <v>0</v>
      </c>
      <c r="GN382" s="109">
        <f t="shared" si="189"/>
        <v>0</v>
      </c>
      <c r="GO382" s="110">
        <f t="shared" si="190"/>
        <v>0</v>
      </c>
      <c r="GP382" s="110">
        <f t="shared" si="191"/>
        <v>0</v>
      </c>
      <c r="GQ382" s="110">
        <f t="shared" si="192"/>
        <v>0</v>
      </c>
      <c r="GR382" s="110">
        <f t="shared" si="193"/>
        <v>0</v>
      </c>
      <c r="GS382" s="110">
        <f t="shared" si="194"/>
        <v>0</v>
      </c>
      <c r="GT382" s="110">
        <f t="shared" si="195"/>
        <v>0</v>
      </c>
      <c r="GU382" s="111">
        <f t="shared" si="196"/>
        <v>0</v>
      </c>
      <c r="GX382" s="151" cm="1">
        <f t="array" ref="GX382">_xlfn.IFS(GX$1= 0,"", NOT(ISBLANK(CA382)), 0, ISBLANK(CA382), $Q382-$S382+FR382-AU382-DG382)</f>
        <v>0</v>
      </c>
      <c r="GY382" s="152" cm="1">
        <f t="array" ref="GY382">_xlfn.IFS(GY$1= 0,"", NOT(ISBLANK(CB382)), 0, ISBLANK(CB382), $Q382-$S382+FS382-AV382-DH382)</f>
        <v>0</v>
      </c>
      <c r="GZ382" s="152" cm="1">
        <f t="array" ref="GZ382">_xlfn.IFS(GZ$1= 0,"", NOT(ISBLANK(CC382)), 0, ISBLANK(CC382), $Q382-$S382+FT382-AW382-DI382)</f>
        <v>0</v>
      </c>
      <c r="HA382" s="152" cm="1">
        <f t="array" ref="HA382">_xlfn.IFS(HA$1= 0,"", NOT(ISBLANK(CD382)), 0, ISBLANK(CD382), $Q382-$S382+FU382-AX382-DJ382)</f>
        <v>0</v>
      </c>
      <c r="HB382" s="152" cm="1">
        <f t="array" ref="HB382">_xlfn.IFS(HB$1= 0,"", NOT(ISBLANK(CE382)), 0, ISBLANK(CE382), $Q382-$S382+FV382-AY382-DK382)</f>
        <v>0</v>
      </c>
      <c r="HC382" s="152" cm="1">
        <f t="array" ref="HC382">_xlfn.IFS(HC$1= 0,"", NOT(ISBLANK(CF382)), 0, ISBLANK(CF382), $Q382-$S382+FW382-AZ382-DL382)</f>
        <v>0</v>
      </c>
      <c r="HD382" s="152" cm="1">
        <f t="array" ref="HD382">_xlfn.IFS(HD$1= 0,"", NOT(ISBLANK(CG382)), 0, ISBLANK(CG382), $Q382-$S382+FX382-BA382-DM382)</f>
        <v>0</v>
      </c>
      <c r="HE382" s="152" t="str" cm="1">
        <f t="array" ref="HE382">_xlfn.IFS(HE$1= 0,"", NOT(ISBLANK(CH382)), 0, ISBLANK(CH382), $Q382-$S382+FY382-BB382-DN382)</f>
        <v/>
      </c>
      <c r="HF382" s="152" t="str" cm="1">
        <f t="array" ref="HF382">_xlfn.IFS(HF$1= 0,"", NOT(ISBLANK(CI382)), 0, ISBLANK(CI382), $Q382-$S382+FZ382-BC382-DO382)</f>
        <v/>
      </c>
      <c r="HG382" s="152" t="str" cm="1">
        <f t="array" ref="HG382">_xlfn.IFS(HG$1= 0,"", NOT(ISBLANK(CJ382)), 0, ISBLANK(CJ382), $Q382-$S382+GA382-BD382-DP382)</f>
        <v/>
      </c>
      <c r="HH382" s="152" t="str" cm="1">
        <f t="array" ref="HH382">_xlfn.IFS(HH$1= 0,"", NOT(ISBLANK(CK382)), 0, ISBLANK(CK382), $Q382-$S382+GB382-BE382-DQ382)</f>
        <v/>
      </c>
      <c r="HI382" s="152" t="str" cm="1">
        <f t="array" ref="HI382">_xlfn.IFS(HI$1= 0,"", NOT(ISBLANK(CL382)), 0, ISBLANK(CL382), $Q382-$S382+GC382-BF382-DR382)</f>
        <v/>
      </c>
      <c r="HJ382" s="152" t="str" cm="1">
        <f t="array" ref="HJ382">_xlfn.IFS(HJ$1= 0,"", NOT(ISBLANK(CM382)), 0, ISBLANK(CM382), $Q382-$S382+GD382-BG382-DS382)</f>
        <v/>
      </c>
      <c r="HK382" s="152" t="str" cm="1">
        <f t="array" ref="HK382">_xlfn.IFS(HK$1= 0,"", NOT(ISBLANK(CN382)), 0, ISBLANK(CN382), $Q382-$S382+GE382-BH382-DT382)</f>
        <v/>
      </c>
      <c r="HL382" s="153" t="str" cm="1">
        <f t="array" ref="HL382">_xlfn.IFS(HL$1= 0,"", NOT(ISBLANK(CO382)), 0, ISBLANK(CO382), $Q382-$S382+GF382-BI382-DU382)</f>
        <v/>
      </c>
      <c r="HM382" s="153" t="str" cm="1">
        <f t="array" ref="HM382">_xlfn.IFS(HM$1= 0,"", NOT(ISBLANK(DE382)), 0, ISBLANK(DE382), $Q382-$S382+IC382-BY382-#REF!)</f>
        <v/>
      </c>
      <c r="HN382" s="153" t="e" cm="1">
        <f t="array" ref="HN382">_xlfn.IFS(HN$1= 0,"", NOT(ISBLANK(DF382)), 0, ISBLANK(DF382), $Q382-$S382+ID382-BZ382-#REF!)</f>
        <v>#REF!</v>
      </c>
      <c r="HO382" s="153" t="e" cm="1">
        <f t="array" ref="HO382">_xlfn.IFS(HO$1= 0,"", NOT(ISBLANK(DG382)), 0, ISBLANK(DG382), $Q382-$S382+IE382-CA382-#REF!)</f>
        <v>#VALUE!</v>
      </c>
      <c r="HP382" s="153" t="e" cm="1">
        <f t="array" ref="HP382">_xlfn.IFS(HP$1= 0,"", NOT(ISBLANK(DH382)), 0, ISBLANK(DH382), $Q382-$S382+IF382-CB382-#REF!)</f>
        <v>#REF!</v>
      </c>
      <c r="HQ382" s="153" t="e" cm="1">
        <f t="array" ref="HQ382">_xlfn.IFS(HQ$1= 0,"", NOT(ISBLANK(DI382)), 0, ISBLANK(DI382), $Q382-$S382+IG382-CC382-#REF!)</f>
        <v>#REF!</v>
      </c>
      <c r="HR382" s="153" cm="1">
        <f t="array" ref="HR382">_xlfn.IFS(HR$1= 0,"", NOT(ISBLANK(DJ382)), 0, ISBLANK(DJ382), $Q382-$S382+IH382-CD382-EK382)</f>
        <v>0</v>
      </c>
      <c r="HS382" s="153" t="e" cm="1">
        <f t="array" ref="HS382">_xlfn.IFS(HS$1= 0,"", NOT(ISBLANK(DK382)), 0, ISBLANK(DK382), $Q382-$S382+II382-CE382-EL382)</f>
        <v>#VALUE!</v>
      </c>
      <c r="HT382" s="153" t="e" cm="1">
        <f t="array" ref="HT382">_xlfn.IFS(HT$1= 0,"", NOT(ISBLANK(DL382)), 0, ISBLANK(DL382), $Q382-$S382+GV382-CF382-EM382)</f>
        <v>#VALUE!</v>
      </c>
      <c r="HU382" s="153" t="e" cm="1">
        <f t="array" ref="HU382">_xlfn.IFS(HU$1= 0,"", NOT(ISBLANK(DM382)), 0, ISBLANK(DM382), $Q382-$S382+GW382-CG382-EN382)</f>
        <v>#VALUE!</v>
      </c>
      <c r="HV382" s="153" t="str" cm="1">
        <f t="array" ref="HV382">_xlfn.IFS(HV$1= 0,"", NOT(ISBLANK(DN382)), 0, ISBLANK(DN382), $Q382-$S382+GX382-CH382-EO382)</f>
        <v/>
      </c>
      <c r="HW382" s="153" t="str" cm="1">
        <f t="array" ref="HW382">_xlfn.IFS(HW$1= 0,"", NOT(ISBLANK(DO382)), 0, ISBLANK(DO382), $Q382-$S382+GY382-CI382-EP382)</f>
        <v/>
      </c>
      <c r="HX382" s="153" t="str" cm="1">
        <f t="array" ref="HX382">_xlfn.IFS(HX$1= 0,"", NOT(ISBLANK(DP382)), 0, ISBLANK(DP382), $Q382-$S382+GZ382-CJ382-EQ382)</f>
        <v/>
      </c>
      <c r="HY382" s="153" t="str" cm="1">
        <f t="array" ref="HY382">_xlfn.IFS(HY$1= 0,"", NOT(ISBLANK(DQ382)), 0, ISBLANK(DQ382), $Q382-$S382+HA382-CK382-ER382)</f>
        <v/>
      </c>
      <c r="HZ382" s="153" t="str" cm="1">
        <f t="array" ref="HZ382">_xlfn.IFS(HZ$1= 0,"", NOT(ISBLANK(DR382)), 0, ISBLANK(DR382), $Q382-$S382+HB382-CL382-ES382)</f>
        <v/>
      </c>
      <c r="IA382" s="153" t="str" cm="1">
        <f t="array" ref="IA382">_xlfn.IFS(IA$1= 0,"", NOT(ISBLANK(DS382)), 0, ISBLANK(DS382), $Q382-$S382+HC382-CM382-ET382)</f>
        <v/>
      </c>
    </row>
    <row r="383" spans="1:235" ht="16.5" x14ac:dyDescent="0.3">
      <c r="A383" s="144"/>
      <c r="B383" s="106"/>
      <c r="C383" s="106"/>
      <c r="D383" s="107"/>
      <c r="E383" s="131"/>
      <c r="F383" s="137"/>
      <c r="G383" s="2"/>
      <c r="H383" s="2"/>
      <c r="I383" s="2"/>
      <c r="J383" s="2"/>
      <c r="K383" s="2"/>
      <c r="L383" s="2"/>
      <c r="M383" s="140"/>
      <c r="N383" s="137"/>
      <c r="O383" s="138"/>
      <c r="P383" s="133"/>
      <c r="Q383" s="94">
        <f t="shared" si="165"/>
        <v>0</v>
      </c>
      <c r="R383" s="1"/>
      <c r="S383" s="1"/>
      <c r="T383" s="2"/>
      <c r="U383" s="2"/>
      <c r="V383" s="82">
        <f t="shared" si="166"/>
        <v>0</v>
      </c>
      <c r="W383" s="121"/>
      <c r="X383" s="108"/>
      <c r="AU383" s="105"/>
      <c r="AV383" s="105"/>
      <c r="AW383" s="105"/>
      <c r="AX383" s="105"/>
      <c r="AY383" s="105"/>
      <c r="AZ383" s="105"/>
      <c r="BA383" s="105"/>
      <c r="BB383" s="105"/>
      <c r="BC383" s="105"/>
      <c r="BD383" s="105"/>
      <c r="BE383" s="105"/>
      <c r="BF383" s="105"/>
      <c r="BG383" s="105"/>
      <c r="BH383" s="105"/>
      <c r="BI383" s="105"/>
      <c r="BJ383" s="105"/>
      <c r="BK383" s="105"/>
      <c r="BL383" s="105"/>
      <c r="BM383" s="105"/>
      <c r="BN383" s="105"/>
      <c r="BO383" s="105"/>
      <c r="BP383" s="105"/>
      <c r="BQ383" s="105"/>
      <c r="BR383" s="105"/>
      <c r="BS383" s="105"/>
      <c r="BT383" s="105"/>
      <c r="BU383" s="105"/>
      <c r="BV383" s="105"/>
      <c r="BW383" s="105"/>
      <c r="BX383" s="105"/>
      <c r="BZ383" s="99"/>
      <c r="CA383" s="105" t="s">
        <v>32</v>
      </c>
      <c r="CB383" s="105"/>
      <c r="CC383" s="105"/>
      <c r="CD383" s="105"/>
      <c r="CE383" s="105"/>
      <c r="CF383" s="105"/>
      <c r="CG383" s="105"/>
      <c r="CH383" s="105"/>
      <c r="CI383" s="105"/>
      <c r="CJ383" s="105"/>
      <c r="CK383" s="105"/>
      <c r="CL383" s="105"/>
      <c r="CM383" s="105"/>
      <c r="CN383" s="105"/>
      <c r="CO383" s="105"/>
      <c r="CP383" s="105" t="s">
        <v>32</v>
      </c>
      <c r="CQ383" s="105"/>
      <c r="CR383" s="105"/>
      <c r="CS383" s="105"/>
      <c r="CT383" s="105"/>
      <c r="CU383" s="105"/>
      <c r="CV383" s="105"/>
      <c r="CW383" s="105"/>
      <c r="CX383" s="105"/>
      <c r="CY383" s="105"/>
      <c r="CZ383" s="105"/>
      <c r="DA383" s="105"/>
      <c r="DB383" s="105"/>
      <c r="DC383" s="105"/>
      <c r="DD383" s="105"/>
      <c r="DE383" s="99"/>
      <c r="DF383" s="99"/>
      <c r="DG383" s="105"/>
      <c r="DH383" s="105"/>
      <c r="DI383" s="105"/>
      <c r="DJ383" s="105"/>
      <c r="DK383" s="105"/>
      <c r="DL383" s="105"/>
      <c r="DM383" s="105"/>
      <c r="DN383" s="105"/>
      <c r="DO383" s="105"/>
      <c r="DP383" s="105"/>
      <c r="DQ383" s="105"/>
      <c r="DR383" s="105"/>
      <c r="DS383" s="105"/>
      <c r="DT383" s="105"/>
      <c r="DU383" s="105"/>
      <c r="DV383" s="105"/>
      <c r="DW383" s="105"/>
      <c r="DX383" s="105"/>
      <c r="DY383" s="105"/>
      <c r="DZ383" s="105"/>
      <c r="EA383" s="105"/>
      <c r="EB383" s="105"/>
      <c r="EC383" s="105"/>
      <c r="ED383" s="105"/>
      <c r="EE383" s="105"/>
      <c r="EF383" s="105"/>
      <c r="EG383" s="105"/>
      <c r="EH383" s="105"/>
      <c r="EI383" s="105"/>
      <c r="EJ383" s="105"/>
      <c r="EL383" s="146" t="str" cm="1">
        <f t="array" ref="EL383">IF(OR(EL$1=0, $A383="", _xlfn.XLOOKUP(EL$1, $Z$2:$Z$18, $AD$2:$AD$18, "")=""),"",SQRT((_xlfn.XLOOKUP(EL$1,$Z$2:$Z$18,$AA$2:$AA$18)-$T383)^2+(_xlfn.XLOOKUP(EL$1,$Z$2:$Z$18,$AB$2:$AB$18)-$U383)^2+(_xlfn.XLOOKUP(EL$1,$Z$2:$Z$18,$AC$2:$AC$18-$V383)^2)))</f>
        <v/>
      </c>
      <c r="EM383" s="96" t="str" cm="1">
        <f t="array" ref="EM383">IF(OR(EM$1=0, $A383="", _xlfn.XLOOKUP(EM$1, $Z$2:$Z$18, $AD$2:$AD$18, "")=""),"",SQRT((_xlfn.XLOOKUP(EM$1,$Z$2:$Z$18,$AA$2:$AA$18)-$T383)^2+(_xlfn.XLOOKUP(EM$1,$Z$2:$Z$18,$AB$2:$AB$18)-$U383)^2+(_xlfn.XLOOKUP(EM$1,$Z$2:$Z$18,$AC$2:$AC$18-$V383)^2)))</f>
        <v/>
      </c>
      <c r="EN383" s="96" t="str" cm="1">
        <f t="array" ref="EN383">IF(OR(EN$1=0, $A383="", _xlfn.XLOOKUP(EN$1, $Z$2:$Z$18, $AD$2:$AD$18, "")=""),"",SQRT((_xlfn.XLOOKUP(EN$1,$Z$2:$Z$18,$AA$2:$AA$18)-$T383)^2+(_xlfn.XLOOKUP(EN$1,$Z$2:$Z$18,$AB$2:$AB$18)-$U383)^2+(_xlfn.XLOOKUP(EN$1,$Z$2:$Z$18,$AC$2:$AC$18-$V383)^2)))</f>
        <v/>
      </c>
      <c r="EO383" s="96" t="str" cm="1">
        <f t="array" ref="EO383">IF(OR(EO$1=0, $A383="", _xlfn.XLOOKUP(EO$1, $Z$2:$Z$18, $AD$2:$AD$18, "")=""),"",SQRT((_xlfn.XLOOKUP(EO$1,$Z$2:$Z$18,$AA$2:$AA$18)-$T383)^2+(_xlfn.XLOOKUP(EO$1,$Z$2:$Z$18,$AB$2:$AB$18)-$U383)^2+(_xlfn.XLOOKUP(EO$1,$Z$2:$Z$18,$AC$2:$AC$18-$V383)^2)))</f>
        <v/>
      </c>
      <c r="EP383" s="96" t="str" cm="1">
        <f t="array" ref="EP383">IF(OR(EP$1=0, $A383="", _xlfn.XLOOKUP(EP$1, $Z$2:$Z$18, $AD$2:$AD$18, "")=""),"",SQRT((_xlfn.XLOOKUP(EP$1,$Z$2:$Z$18,$AA$2:$AA$18)-$T383)^2+(_xlfn.XLOOKUP(EP$1,$Z$2:$Z$18,$AB$2:$AB$18)-$U383)^2+(_xlfn.XLOOKUP(EP$1,$Z$2:$Z$18,$AC$2:$AC$18-$V383)^2)))</f>
        <v/>
      </c>
      <c r="EQ383" s="96" t="str" cm="1">
        <f t="array" ref="EQ383">IF(OR(EQ$1=0, $A383="", _xlfn.XLOOKUP(EQ$1, $Z$2:$Z$18, $AD$2:$AD$18, "")=""),"",SQRT((_xlfn.XLOOKUP(EQ$1,$Z$2:$Z$18,$AA$2:$AA$18)-$T383)^2+(_xlfn.XLOOKUP(EQ$1,$Z$2:$Z$18,$AB$2:$AB$18)-$U383)^2+(_xlfn.XLOOKUP(EQ$1,$Z$2:$Z$18,$AC$2:$AC$18-$V383)^2)))</f>
        <v/>
      </c>
      <c r="ER383" s="96" t="str" cm="1">
        <f t="array" ref="ER383">IF(OR(ER$1=0, $A383="", _xlfn.XLOOKUP(ER$1, $Z$2:$Z$18, $AD$2:$AD$18, "")=""),"",SQRT((_xlfn.XLOOKUP(ER$1,$Z$2:$Z$18,$AA$2:$AA$18)-$T383)^2+(_xlfn.XLOOKUP(ER$1,$Z$2:$Z$18,$AB$2:$AB$18)-$U383)^2+(_xlfn.XLOOKUP(ER$1,$Z$2:$Z$18,$AC$2:$AC$18-$V383)^2)))</f>
        <v/>
      </c>
      <c r="ES383" s="96" t="str" cm="1">
        <f t="array" ref="ES383">IF(OR(ES$1=0, $A383="", _xlfn.XLOOKUP(ES$1, $Z$2:$Z$18, $AD$2:$AD$18, "")=""),"",SQRT((_xlfn.XLOOKUP(ES$1,$Z$2:$Z$18,$AA$2:$AA$18)-$T383)^2+(_xlfn.XLOOKUP(ES$1,$Z$2:$Z$18,$AB$2:$AB$18)-$U383)^2+(_xlfn.XLOOKUP(ES$1,$Z$2:$Z$18,$AC$2:$AC$18-$V383)^2)))</f>
        <v/>
      </c>
      <c r="ET383" s="97" t="str" cm="1">
        <f t="array" ref="ET383">IF(OR(ET$1=0, $A383="", _xlfn.XLOOKUP(ET$1, $Z$2:$Z$18, $AD$2:$AD$18, "")=""),"",SQRT((_xlfn.XLOOKUP(ET$1,$Z$2:$Z$18,$AA$2:$AA$18)-$T383)^2+(_xlfn.XLOOKUP(ET$1,$Z$2:$Z$18,$AB$2:$AB$18)-$U383)^2+(_xlfn.XLOOKUP(ET$1,$Z$2:$Z$18,$AC$2:$AC$18-$V383)^2)))</f>
        <v/>
      </c>
      <c r="EU383" s="97" t="str" cm="1">
        <f t="array" ref="EU383">IF(OR(EU$1=0, $A383="", _xlfn.XLOOKUP(EU$1, $Z$2:$Z$18, $AD$2:$AD$18, "")=""),"",SQRT((_xlfn.XLOOKUP(EU$1,$Z$2:$Z$18,$AA$2:$AA$18)-$T383)^2+(_xlfn.XLOOKUP(EU$1,$Z$2:$Z$18,$AB$2:$AB$18)-$U383)^2+(_xlfn.XLOOKUP(EU$1,$Z$2:$Z$18,$AC$2:$AC$18-$V383)^2)))</f>
        <v/>
      </c>
      <c r="EV383" s="97" t="str" cm="1">
        <f t="array" ref="EV383">IF(OR(EV$1=0, $A383="", _xlfn.XLOOKUP(EV$1, $Z$2:$Z$18, $AD$2:$AD$18, "")=""),"",SQRT((_xlfn.XLOOKUP(EV$1,$Z$2:$Z$18,$AA$2:$AA$18)-$T383)^2+(_xlfn.XLOOKUP(EV$1,$Z$2:$Z$18,$AB$2:$AB$18)-$U383)^2+(_xlfn.XLOOKUP(EV$1,$Z$2:$Z$18,$AC$2:$AC$18-$V383)^2)))</f>
        <v/>
      </c>
      <c r="EW383" s="97" t="str" cm="1">
        <f t="array" ref="EW383">IF(OR(EW$1=0, $A383="", _xlfn.XLOOKUP(EW$1, $Z$2:$Z$18, $AD$2:$AD$18, "")=""),"",SQRT((_xlfn.XLOOKUP(EW$1,$Z$2:$Z$18,$AA$2:$AA$18)-$T383)^2+(_xlfn.XLOOKUP(EW$1,$Z$2:$Z$18,$AB$2:$AB$18)-$U383)^2+(_xlfn.XLOOKUP(EW$1,$Z$2:$Z$18,$AC$2:$AC$18-$V383)^2)))</f>
        <v/>
      </c>
      <c r="EX383" s="97" t="str" cm="1">
        <f t="array" ref="EX383">IF(OR(EX$1=0, $A383="", _xlfn.XLOOKUP(EX$1, $Z$2:$Z$18, $AD$2:$AD$18, "")=""),"",SQRT((_xlfn.XLOOKUP(EX$1,$Z$2:$Z$18,$AA$2:$AA$18)-$T383)^2+(_xlfn.XLOOKUP(EX$1,$Z$2:$Z$18,$AB$2:$AB$18)-$U383)^2+(_xlfn.XLOOKUP(EX$1,$Z$2:$Z$18,$AC$2:$AC$18-$V383)^2)))</f>
        <v/>
      </c>
      <c r="EY383" s="97" t="str" cm="1">
        <f t="array" ref="EY383">IF(OR(EY$1=0, $A383="", _xlfn.XLOOKUP(EY$1, $Z$2:$Z$18, $AD$2:$AD$18, "")=""),"",SQRT((_xlfn.XLOOKUP(EY$1,$Z$2:$Z$18,$AA$2:$AA$18)-$T383)^2+(_xlfn.XLOOKUP(EY$1,$Z$2:$Z$18,$AB$2:$AB$18)-$U383)^2+(_xlfn.XLOOKUP(EY$1,$Z$2:$Z$18,$AC$2:$AC$18-$V383)^2)))</f>
        <v/>
      </c>
      <c r="EZ383" s="98" t="str" cm="1">
        <f t="array" ref="EZ383">IF(OR(EZ$1=0, $A383="", _xlfn.XLOOKUP(EZ$1, $Z$2:$Z$18, $AD$2:$AD$18, "")=""),"",SQRT((_xlfn.XLOOKUP(EZ$1,$Z$2:$Z$18,$AA$2:$AA$18)-$T383)^2+(_xlfn.XLOOKUP(EZ$1,$Z$2:$Z$18,$AB$2:$AB$18)-$U383)^2+(_xlfn.XLOOKUP(EZ$1,$Z$2:$Z$18,$AC$2:$AC$18-$V383)^2)))</f>
        <v/>
      </c>
      <c r="FA383" s="146" t="str" cm="1">
        <f t="array" ref="FA383">IF(OR(FA$1=0, $A383="", _xlfn.XLOOKUP(FA$1, $Z$2:$Z$18, $AD$2:$AD$18, "")=""),"",SQRT((_xlfn.XLOOKUP(FA$1,$Z$2:$Z$18,$AA$2:$AA$18)-$T383)^2+(_xlfn.XLOOKUP(FA$1,$Z$2:$Z$18,$AB$2:$AB$18)-$U383)^2+(_xlfn.XLOOKUP(FA$1,$Z$2:$Z$18,$AC$2:$AC$18-$V383)^2)))</f>
        <v/>
      </c>
      <c r="FB383" s="96" t="str" cm="1">
        <f t="array" ref="FB383">IF(OR(FB$1=0, $A383="", _xlfn.XLOOKUP(FB$1, $Z$2:$Z$18, $AD$2:$AD$18, "")=""),"",SQRT((_xlfn.XLOOKUP(FB$1,$Z$2:$Z$18,$AA$2:$AA$18)-$T383)^2+(_xlfn.XLOOKUP(FB$1,$Z$2:$Z$18,$AB$2:$AB$18)-$U383)^2+(_xlfn.XLOOKUP(FB$1,$Z$2:$Z$18,$AC$2:$AC$18-$V383)^2)))</f>
        <v/>
      </c>
      <c r="FC383" s="96" t="str" cm="1">
        <f t="array" ref="FC383">IF(OR(FC$1=0, $A383="", _xlfn.XLOOKUP(FC$1, $Z$2:$Z$18, $AD$2:$AD$18, "")=""),"",SQRT((_xlfn.XLOOKUP(FC$1,$Z$2:$Z$18,$AA$2:$AA$18)-$T383)^2+(_xlfn.XLOOKUP(FC$1,$Z$2:$Z$18,$AB$2:$AB$18)-$U383)^2+(_xlfn.XLOOKUP(FC$1,$Z$2:$Z$18,$AC$2:$AC$18-$V383)^2)))</f>
        <v/>
      </c>
      <c r="FD383" s="96" t="str" cm="1">
        <f t="array" ref="FD383">IF(OR(FD$1=0, $A383="", _xlfn.XLOOKUP(FD$1, $Z$2:$Z$18, $AD$2:$AD$18, "")=""),"",SQRT((_xlfn.XLOOKUP(FD$1,$Z$2:$Z$18,$AA$2:$AA$18)-$T383)^2+(_xlfn.XLOOKUP(FD$1,$Z$2:$Z$18,$AB$2:$AB$18)-$U383)^2+(_xlfn.XLOOKUP(FD$1,$Z$2:$Z$18,$AC$2:$AC$18-$V383)^2)))</f>
        <v/>
      </c>
      <c r="FE383" s="96" t="str" cm="1">
        <f t="array" ref="FE383">IF(OR(FE$1=0, $A383="", _xlfn.XLOOKUP(FE$1, $Z$2:$Z$18, $AD$2:$AD$18, "")=""),"",SQRT((_xlfn.XLOOKUP(FE$1,$Z$2:$Z$18,$AA$2:$AA$18)-$T383)^2+(_xlfn.XLOOKUP(FE$1,$Z$2:$Z$18,$AB$2:$AB$18)-$U383)^2+(_xlfn.XLOOKUP(FE$1,$Z$2:$Z$18,$AC$2:$AC$18-$V383)^2)))</f>
        <v/>
      </c>
      <c r="FF383" s="96" t="str" cm="1">
        <f t="array" ref="FF383">IF(OR(FF$1=0, $A383="", _xlfn.XLOOKUP(FF$1, $Z$2:$Z$18, $AD$2:$AD$18, "")=""),"",SQRT((_xlfn.XLOOKUP(FF$1,$Z$2:$Z$18,$AA$2:$AA$18)-$T383)^2+(_xlfn.XLOOKUP(FF$1,$Z$2:$Z$18,$AB$2:$AB$18)-$U383)^2+(_xlfn.XLOOKUP(FF$1,$Z$2:$Z$18,$AC$2:$AC$18-$V383)^2)))</f>
        <v/>
      </c>
      <c r="FG383" s="96" t="str" cm="1">
        <f t="array" ref="FG383">IF(OR(FG$1=0, $A383="", _xlfn.XLOOKUP(FG$1, $Z$2:$Z$18, $AD$2:$AD$18, "")=""),"",SQRT((_xlfn.XLOOKUP(FG$1,$Z$2:$Z$18,$AA$2:$AA$18)-$T383)^2+(_xlfn.XLOOKUP(FG$1,$Z$2:$Z$18,$AB$2:$AB$18)-$U383)^2+(_xlfn.XLOOKUP(FG$1,$Z$2:$Z$18,$AC$2:$AC$18-$V383)^2)))</f>
        <v/>
      </c>
      <c r="FH383" s="96" t="str" cm="1">
        <f t="array" ref="FH383">IF(OR(FH$1=0, $A383="", _xlfn.XLOOKUP(FH$1, $Z$2:$Z$18, $AD$2:$AD$18, "")=""),"",SQRT((_xlfn.XLOOKUP(FH$1,$Z$2:$Z$18,$AA$2:$AA$18)-$T383)^2+(_xlfn.XLOOKUP(FH$1,$Z$2:$Z$18,$AB$2:$AB$18)-$U383)^2+(_xlfn.XLOOKUP(FH$1,$Z$2:$Z$18,$AC$2:$AC$18-$V383)^2)))</f>
        <v/>
      </c>
      <c r="FI383" s="97" t="str" cm="1">
        <f t="array" ref="FI383">IF(OR(FI$1=0, $A383="", _xlfn.XLOOKUP(FI$1, $Z$2:$Z$18, $AD$2:$AD$18, "")=""),"",SQRT((_xlfn.XLOOKUP(FI$1,$Z$2:$Z$18,$AA$2:$AA$18)-$T383)^2+(_xlfn.XLOOKUP(FI$1,$Z$2:$Z$18,$AB$2:$AB$18)-$U383)^2+(_xlfn.XLOOKUP(FI$1,$Z$2:$Z$18,$AC$2:$AC$18-$V383)^2)))</f>
        <v/>
      </c>
      <c r="FJ383" s="97" t="str" cm="1">
        <f t="array" ref="FJ383">IF(OR(FJ$1=0, $A383="", _xlfn.XLOOKUP(FJ$1, $Z$2:$Z$18, $AD$2:$AD$18, "")=""),"",SQRT((_xlfn.XLOOKUP(FJ$1,$Z$2:$Z$18,$AA$2:$AA$18)-$T383)^2+(_xlfn.XLOOKUP(FJ$1,$Z$2:$Z$18,$AB$2:$AB$18)-$U383)^2+(_xlfn.XLOOKUP(FJ$1,$Z$2:$Z$18,$AC$2:$AC$18-$V383)^2)))</f>
        <v/>
      </c>
      <c r="FK383" s="97" t="str" cm="1">
        <f t="array" ref="FK383">IF(OR(FK$1=0, $A383="", _xlfn.XLOOKUP(FK$1, $Z$2:$Z$18, $AD$2:$AD$18, "")=""),"",SQRT((_xlfn.XLOOKUP(FK$1,$Z$2:$Z$18,$AA$2:$AA$18)-$T383)^2+(_xlfn.XLOOKUP(FK$1,$Z$2:$Z$18,$AB$2:$AB$18)-$U383)^2+(_xlfn.XLOOKUP(FK$1,$Z$2:$Z$18,$AC$2:$AC$18-$V383)^2)))</f>
        <v/>
      </c>
      <c r="FL383" s="97" t="str" cm="1">
        <f t="array" ref="FL383">IF(OR(FL$1=0, $A383="", _xlfn.XLOOKUP(FL$1, $Z$2:$Z$18, $AD$2:$AD$18, "")=""),"",SQRT((_xlfn.XLOOKUP(FL$1,$Z$2:$Z$18,$AA$2:$AA$18)-$T383)^2+(_xlfn.XLOOKUP(FL$1,$Z$2:$Z$18,$AB$2:$AB$18)-$U383)^2+(_xlfn.XLOOKUP(FL$1,$Z$2:$Z$18,$AC$2:$AC$18-$V383)^2)))</f>
        <v/>
      </c>
      <c r="FM383" s="97" t="str" cm="1">
        <f t="array" ref="FM383">IF(OR(FM$1=0, $A383="", _xlfn.XLOOKUP(FM$1, $Z$2:$Z$18, $AD$2:$AD$18, "")=""),"",SQRT((_xlfn.XLOOKUP(FM$1,$Z$2:$Z$18,$AA$2:$AA$18)-$T383)^2+(_xlfn.XLOOKUP(FM$1,$Z$2:$Z$18,$AB$2:$AB$18)-$U383)^2+(_xlfn.XLOOKUP(FM$1,$Z$2:$Z$18,$AC$2:$AC$18-$V383)^2)))</f>
        <v/>
      </c>
      <c r="FN383" s="97" t="str" cm="1">
        <f t="array" ref="FN383">IF(OR(FN$1=0, $A383="", _xlfn.XLOOKUP(FN$1, $Z$2:$Z$18, $AD$2:$AD$18, "")=""),"",SQRT((_xlfn.XLOOKUP(FN$1,$Z$2:$Z$18,$AA$2:$AA$18)-$T383)^2+(_xlfn.XLOOKUP(FN$1,$Z$2:$Z$18,$AB$2:$AB$18)-$U383)^2+(_xlfn.XLOOKUP(FN$1,$Z$2:$Z$18,$AC$2:$AC$18-$V383)^2)))</f>
        <v/>
      </c>
      <c r="FO383" s="98" t="str" cm="1">
        <f t="array" ref="FO383">IF(OR(FO$1=0, $A383="", _xlfn.XLOOKUP(FO$1, $Z$2:$Z$18, $AD$2:$AD$18, "")=""),"",SQRT((_xlfn.XLOOKUP(FO$1,$Z$2:$Z$18,$AA$2:$AA$18)-$T383)^2+(_xlfn.XLOOKUP(FO$1,$Z$2:$Z$18,$AB$2:$AB$18)-$U383)^2+(_xlfn.XLOOKUP(FO$1,$Z$2:$Z$18,$AC$2:$AC$18-$V383)^2)))</f>
        <v/>
      </c>
      <c r="FP383" s="99"/>
      <c r="FQ383" s="99"/>
      <c r="FR383" s="100">
        <f t="shared" si="167"/>
        <v>0</v>
      </c>
      <c r="FS383" s="109">
        <f t="shared" si="168"/>
        <v>0</v>
      </c>
      <c r="FT383" s="109">
        <f t="shared" si="169"/>
        <v>0</v>
      </c>
      <c r="FU383" s="109">
        <f t="shared" si="170"/>
        <v>0</v>
      </c>
      <c r="FV383" s="109">
        <f t="shared" si="171"/>
        <v>0</v>
      </c>
      <c r="FW383" s="109">
        <f t="shared" si="172"/>
        <v>0</v>
      </c>
      <c r="FX383" s="109">
        <f t="shared" si="173"/>
        <v>0</v>
      </c>
      <c r="FY383" s="109">
        <f t="shared" si="174"/>
        <v>0</v>
      </c>
      <c r="FZ383" s="110">
        <f t="shared" si="175"/>
        <v>0</v>
      </c>
      <c r="GA383" s="110">
        <f t="shared" si="176"/>
        <v>0</v>
      </c>
      <c r="GB383" s="110">
        <f t="shared" si="177"/>
        <v>0</v>
      </c>
      <c r="GC383" s="110">
        <f t="shared" si="178"/>
        <v>0</v>
      </c>
      <c r="GD383" s="110">
        <f t="shared" si="179"/>
        <v>0</v>
      </c>
      <c r="GE383" s="110">
        <f t="shared" si="180"/>
        <v>0</v>
      </c>
      <c r="GF383" s="111">
        <f t="shared" si="181"/>
        <v>0</v>
      </c>
      <c r="GG383" s="100">
        <f t="shared" si="182"/>
        <v>0</v>
      </c>
      <c r="GH383" s="109">
        <f t="shared" si="183"/>
        <v>0</v>
      </c>
      <c r="GI383" s="109">
        <f t="shared" si="184"/>
        <v>0</v>
      </c>
      <c r="GJ383" s="109">
        <f t="shared" si="185"/>
        <v>0</v>
      </c>
      <c r="GK383" s="109">
        <f t="shared" si="186"/>
        <v>0</v>
      </c>
      <c r="GL383" s="109">
        <f t="shared" si="187"/>
        <v>0</v>
      </c>
      <c r="GM383" s="109">
        <f t="shared" si="188"/>
        <v>0</v>
      </c>
      <c r="GN383" s="109">
        <f t="shared" si="189"/>
        <v>0</v>
      </c>
      <c r="GO383" s="110">
        <f t="shared" si="190"/>
        <v>0</v>
      </c>
      <c r="GP383" s="110">
        <f t="shared" si="191"/>
        <v>0</v>
      </c>
      <c r="GQ383" s="110">
        <f t="shared" si="192"/>
        <v>0</v>
      </c>
      <c r="GR383" s="110">
        <f t="shared" si="193"/>
        <v>0</v>
      </c>
      <c r="GS383" s="110">
        <f t="shared" si="194"/>
        <v>0</v>
      </c>
      <c r="GT383" s="110">
        <f t="shared" si="195"/>
        <v>0</v>
      </c>
      <c r="GU383" s="111">
        <f t="shared" si="196"/>
        <v>0</v>
      </c>
      <c r="GX383" s="151" cm="1">
        <f t="array" ref="GX383">_xlfn.IFS(GX$1= 0,"", NOT(ISBLANK(CA383)), 0, ISBLANK(CA383), $Q383-$S383+FR383-AU383-DG383)</f>
        <v>0</v>
      </c>
      <c r="GY383" s="152" cm="1">
        <f t="array" ref="GY383">_xlfn.IFS(GY$1= 0,"", NOT(ISBLANK(CB383)), 0, ISBLANK(CB383), $Q383-$S383+FS383-AV383-DH383)</f>
        <v>0</v>
      </c>
      <c r="GZ383" s="152" cm="1">
        <f t="array" ref="GZ383">_xlfn.IFS(GZ$1= 0,"", NOT(ISBLANK(CC383)), 0, ISBLANK(CC383), $Q383-$S383+FT383-AW383-DI383)</f>
        <v>0</v>
      </c>
      <c r="HA383" s="152" cm="1">
        <f t="array" ref="HA383">_xlfn.IFS(HA$1= 0,"", NOT(ISBLANK(CD383)), 0, ISBLANK(CD383), $Q383-$S383+FU383-AX383-DJ383)</f>
        <v>0</v>
      </c>
      <c r="HB383" s="152" cm="1">
        <f t="array" ref="HB383">_xlfn.IFS(HB$1= 0,"", NOT(ISBLANK(CE383)), 0, ISBLANK(CE383), $Q383-$S383+FV383-AY383-DK383)</f>
        <v>0</v>
      </c>
      <c r="HC383" s="152" cm="1">
        <f t="array" ref="HC383">_xlfn.IFS(HC$1= 0,"", NOT(ISBLANK(CF383)), 0, ISBLANK(CF383), $Q383-$S383+FW383-AZ383-DL383)</f>
        <v>0</v>
      </c>
      <c r="HD383" s="152" cm="1">
        <f t="array" ref="HD383">_xlfn.IFS(HD$1= 0,"", NOT(ISBLANK(CG383)), 0, ISBLANK(CG383), $Q383-$S383+FX383-BA383-DM383)</f>
        <v>0</v>
      </c>
      <c r="HE383" s="152" t="str" cm="1">
        <f t="array" ref="HE383">_xlfn.IFS(HE$1= 0,"", NOT(ISBLANK(CH383)), 0, ISBLANK(CH383), $Q383-$S383+FY383-BB383-DN383)</f>
        <v/>
      </c>
      <c r="HF383" s="152" t="str" cm="1">
        <f t="array" ref="HF383">_xlfn.IFS(HF$1= 0,"", NOT(ISBLANK(CI383)), 0, ISBLANK(CI383), $Q383-$S383+FZ383-BC383-DO383)</f>
        <v/>
      </c>
      <c r="HG383" s="152" t="str" cm="1">
        <f t="array" ref="HG383">_xlfn.IFS(HG$1= 0,"", NOT(ISBLANK(CJ383)), 0, ISBLANK(CJ383), $Q383-$S383+GA383-BD383-DP383)</f>
        <v/>
      </c>
      <c r="HH383" s="152" t="str" cm="1">
        <f t="array" ref="HH383">_xlfn.IFS(HH$1= 0,"", NOT(ISBLANK(CK383)), 0, ISBLANK(CK383), $Q383-$S383+GB383-BE383-DQ383)</f>
        <v/>
      </c>
      <c r="HI383" s="152" t="str" cm="1">
        <f t="array" ref="HI383">_xlfn.IFS(HI$1= 0,"", NOT(ISBLANK(CL383)), 0, ISBLANK(CL383), $Q383-$S383+GC383-BF383-DR383)</f>
        <v/>
      </c>
      <c r="HJ383" s="152" t="str" cm="1">
        <f t="array" ref="HJ383">_xlfn.IFS(HJ$1= 0,"", NOT(ISBLANK(CM383)), 0, ISBLANK(CM383), $Q383-$S383+GD383-BG383-DS383)</f>
        <v/>
      </c>
      <c r="HK383" s="152" t="str" cm="1">
        <f t="array" ref="HK383">_xlfn.IFS(HK$1= 0,"", NOT(ISBLANK(CN383)), 0, ISBLANK(CN383), $Q383-$S383+GE383-BH383-DT383)</f>
        <v/>
      </c>
      <c r="HL383" s="153" t="str" cm="1">
        <f t="array" ref="HL383">_xlfn.IFS(HL$1= 0,"", NOT(ISBLANK(CO383)), 0, ISBLANK(CO383), $Q383-$S383+GF383-BI383-DU383)</f>
        <v/>
      </c>
      <c r="HM383" s="153" t="str" cm="1">
        <f t="array" ref="HM383">_xlfn.IFS(HM$1= 0,"", NOT(ISBLANK(DE383)), 0, ISBLANK(DE383), $Q383-$S383+IC383-BY383-#REF!)</f>
        <v/>
      </c>
      <c r="HN383" s="153" t="e" cm="1">
        <f t="array" ref="HN383">_xlfn.IFS(HN$1= 0,"", NOT(ISBLANK(DF383)), 0, ISBLANK(DF383), $Q383-$S383+ID383-BZ383-#REF!)</f>
        <v>#REF!</v>
      </c>
      <c r="HO383" s="153" t="e" cm="1">
        <f t="array" ref="HO383">_xlfn.IFS(HO$1= 0,"", NOT(ISBLANK(DG383)), 0, ISBLANK(DG383), $Q383-$S383+IE383-CA383-#REF!)</f>
        <v>#VALUE!</v>
      </c>
      <c r="HP383" s="153" t="e" cm="1">
        <f t="array" ref="HP383">_xlfn.IFS(HP$1= 0,"", NOT(ISBLANK(DH383)), 0, ISBLANK(DH383), $Q383-$S383+IF383-CB383-#REF!)</f>
        <v>#REF!</v>
      </c>
      <c r="HQ383" s="153" t="e" cm="1">
        <f t="array" ref="HQ383">_xlfn.IFS(HQ$1= 0,"", NOT(ISBLANK(DI383)), 0, ISBLANK(DI383), $Q383-$S383+IG383-CC383-#REF!)</f>
        <v>#REF!</v>
      </c>
      <c r="HR383" s="153" cm="1">
        <f t="array" ref="HR383">_xlfn.IFS(HR$1= 0,"", NOT(ISBLANK(DJ383)), 0, ISBLANK(DJ383), $Q383-$S383+IH383-CD383-EK383)</f>
        <v>0</v>
      </c>
      <c r="HS383" s="153" t="e" cm="1">
        <f t="array" ref="HS383">_xlfn.IFS(HS$1= 0,"", NOT(ISBLANK(DK383)), 0, ISBLANK(DK383), $Q383-$S383+II383-CE383-EL383)</f>
        <v>#VALUE!</v>
      </c>
      <c r="HT383" s="153" t="e" cm="1">
        <f t="array" ref="HT383">_xlfn.IFS(HT$1= 0,"", NOT(ISBLANK(DL383)), 0, ISBLANK(DL383), $Q383-$S383+GV383-CF383-EM383)</f>
        <v>#VALUE!</v>
      </c>
      <c r="HU383" s="153" t="e" cm="1">
        <f t="array" ref="HU383">_xlfn.IFS(HU$1= 0,"", NOT(ISBLANK(DM383)), 0, ISBLANK(DM383), $Q383-$S383+GW383-CG383-EN383)</f>
        <v>#VALUE!</v>
      </c>
      <c r="HV383" s="153" t="str" cm="1">
        <f t="array" ref="HV383">_xlfn.IFS(HV$1= 0,"", NOT(ISBLANK(DN383)), 0, ISBLANK(DN383), $Q383-$S383+GX383-CH383-EO383)</f>
        <v/>
      </c>
      <c r="HW383" s="153" t="str" cm="1">
        <f t="array" ref="HW383">_xlfn.IFS(HW$1= 0,"", NOT(ISBLANK(DO383)), 0, ISBLANK(DO383), $Q383-$S383+GY383-CI383-EP383)</f>
        <v/>
      </c>
      <c r="HX383" s="153" t="str" cm="1">
        <f t="array" ref="HX383">_xlfn.IFS(HX$1= 0,"", NOT(ISBLANK(DP383)), 0, ISBLANK(DP383), $Q383-$S383+GZ383-CJ383-EQ383)</f>
        <v/>
      </c>
      <c r="HY383" s="153" t="str" cm="1">
        <f t="array" ref="HY383">_xlfn.IFS(HY$1= 0,"", NOT(ISBLANK(DQ383)), 0, ISBLANK(DQ383), $Q383-$S383+HA383-CK383-ER383)</f>
        <v/>
      </c>
      <c r="HZ383" s="153" t="str" cm="1">
        <f t="array" ref="HZ383">_xlfn.IFS(HZ$1= 0,"", NOT(ISBLANK(DR383)), 0, ISBLANK(DR383), $Q383-$S383+HB383-CL383-ES383)</f>
        <v/>
      </c>
      <c r="IA383" s="153" t="str" cm="1">
        <f t="array" ref="IA383">_xlfn.IFS(IA$1= 0,"", NOT(ISBLANK(DS383)), 0, ISBLANK(DS383), $Q383-$S383+HC383-CM383-ET383)</f>
        <v/>
      </c>
    </row>
    <row r="384" spans="1:235" ht="16.5" x14ac:dyDescent="0.3">
      <c r="A384" s="144"/>
      <c r="B384" s="106"/>
      <c r="C384" s="106"/>
      <c r="D384" s="107"/>
      <c r="E384" s="131"/>
      <c r="F384" s="137"/>
      <c r="G384" s="2"/>
      <c r="H384" s="2"/>
      <c r="I384" s="2"/>
      <c r="J384" s="2"/>
      <c r="K384" s="2"/>
      <c r="L384" s="2"/>
      <c r="M384" s="140"/>
      <c r="N384" s="137"/>
      <c r="O384" s="138"/>
      <c r="P384" s="133"/>
      <c r="Q384" s="94">
        <f t="shared" si="165"/>
        <v>0</v>
      </c>
      <c r="R384" s="1"/>
      <c r="S384" s="1"/>
      <c r="T384" s="2"/>
      <c r="U384" s="2"/>
      <c r="V384" s="82">
        <f t="shared" si="166"/>
        <v>0</v>
      </c>
      <c r="W384" s="121"/>
      <c r="X384" s="108"/>
      <c r="AU384" s="105"/>
      <c r="AV384" s="105"/>
      <c r="AW384" s="105"/>
      <c r="AX384" s="105"/>
      <c r="AY384" s="105"/>
      <c r="AZ384" s="105"/>
      <c r="BA384" s="105"/>
      <c r="BB384" s="105"/>
      <c r="BC384" s="105"/>
      <c r="BD384" s="105"/>
      <c r="BE384" s="105"/>
      <c r="BF384" s="105"/>
      <c r="BG384" s="105"/>
      <c r="BH384" s="105"/>
      <c r="BI384" s="105"/>
      <c r="BJ384" s="105"/>
      <c r="BK384" s="105"/>
      <c r="BL384" s="105"/>
      <c r="BM384" s="105"/>
      <c r="BN384" s="105"/>
      <c r="BO384" s="105"/>
      <c r="BP384" s="105"/>
      <c r="BQ384" s="105"/>
      <c r="BR384" s="105"/>
      <c r="BS384" s="105"/>
      <c r="BT384" s="105"/>
      <c r="BU384" s="105"/>
      <c r="BV384" s="105"/>
      <c r="BW384" s="105"/>
      <c r="BX384" s="105"/>
      <c r="BZ384" s="99"/>
      <c r="CA384" s="105" t="s">
        <v>32</v>
      </c>
      <c r="CB384" s="105"/>
      <c r="CC384" s="105"/>
      <c r="CD384" s="105"/>
      <c r="CE384" s="105"/>
      <c r="CF384" s="105"/>
      <c r="CG384" s="105"/>
      <c r="CH384" s="105"/>
      <c r="CI384" s="105"/>
      <c r="CJ384" s="105"/>
      <c r="CK384" s="105"/>
      <c r="CL384" s="105"/>
      <c r="CM384" s="105"/>
      <c r="CN384" s="105"/>
      <c r="CO384" s="105"/>
      <c r="CP384" s="105" t="s">
        <v>32</v>
      </c>
      <c r="CQ384" s="105"/>
      <c r="CR384" s="105"/>
      <c r="CS384" s="105"/>
      <c r="CT384" s="105"/>
      <c r="CU384" s="105"/>
      <c r="CV384" s="105"/>
      <c r="CW384" s="105"/>
      <c r="CX384" s="105"/>
      <c r="CY384" s="105"/>
      <c r="CZ384" s="105"/>
      <c r="DA384" s="105"/>
      <c r="DB384" s="105"/>
      <c r="DC384" s="105"/>
      <c r="DD384" s="105"/>
      <c r="DE384" s="99"/>
      <c r="DF384" s="99"/>
      <c r="DG384" s="105"/>
      <c r="DH384" s="105"/>
      <c r="DI384" s="105"/>
      <c r="DJ384" s="105"/>
      <c r="DK384" s="105"/>
      <c r="DL384" s="105"/>
      <c r="DM384" s="105"/>
      <c r="DN384" s="105"/>
      <c r="DO384" s="105"/>
      <c r="DP384" s="105"/>
      <c r="DQ384" s="105"/>
      <c r="DR384" s="105"/>
      <c r="DS384" s="105"/>
      <c r="DT384" s="105"/>
      <c r="DU384" s="105"/>
      <c r="DV384" s="105"/>
      <c r="DW384" s="105"/>
      <c r="DX384" s="105"/>
      <c r="DY384" s="105"/>
      <c r="DZ384" s="105"/>
      <c r="EA384" s="105"/>
      <c r="EB384" s="105"/>
      <c r="EC384" s="105"/>
      <c r="ED384" s="105"/>
      <c r="EE384" s="105"/>
      <c r="EF384" s="105"/>
      <c r="EG384" s="105"/>
      <c r="EH384" s="105"/>
      <c r="EI384" s="105"/>
      <c r="EJ384" s="105"/>
      <c r="EL384" s="146" t="str" cm="1">
        <f t="array" ref="EL384">IF(OR(EL$1=0, $A384="", _xlfn.XLOOKUP(EL$1, $Z$2:$Z$18, $AD$2:$AD$18, "")=""),"",SQRT((_xlfn.XLOOKUP(EL$1,$Z$2:$Z$18,$AA$2:$AA$18)-$T384)^2+(_xlfn.XLOOKUP(EL$1,$Z$2:$Z$18,$AB$2:$AB$18)-$U384)^2+(_xlfn.XLOOKUP(EL$1,$Z$2:$Z$18,$AC$2:$AC$18-$V384)^2)))</f>
        <v/>
      </c>
      <c r="EM384" s="96" t="str" cm="1">
        <f t="array" ref="EM384">IF(OR(EM$1=0, $A384="", _xlfn.XLOOKUP(EM$1, $Z$2:$Z$18, $AD$2:$AD$18, "")=""),"",SQRT((_xlfn.XLOOKUP(EM$1,$Z$2:$Z$18,$AA$2:$AA$18)-$T384)^2+(_xlfn.XLOOKUP(EM$1,$Z$2:$Z$18,$AB$2:$AB$18)-$U384)^2+(_xlfn.XLOOKUP(EM$1,$Z$2:$Z$18,$AC$2:$AC$18-$V384)^2)))</f>
        <v/>
      </c>
      <c r="EN384" s="96" t="str" cm="1">
        <f t="array" ref="EN384">IF(OR(EN$1=0, $A384="", _xlfn.XLOOKUP(EN$1, $Z$2:$Z$18, $AD$2:$AD$18, "")=""),"",SQRT((_xlfn.XLOOKUP(EN$1,$Z$2:$Z$18,$AA$2:$AA$18)-$T384)^2+(_xlfn.XLOOKUP(EN$1,$Z$2:$Z$18,$AB$2:$AB$18)-$U384)^2+(_xlfn.XLOOKUP(EN$1,$Z$2:$Z$18,$AC$2:$AC$18-$V384)^2)))</f>
        <v/>
      </c>
      <c r="EO384" s="96" t="str" cm="1">
        <f t="array" ref="EO384">IF(OR(EO$1=0, $A384="", _xlfn.XLOOKUP(EO$1, $Z$2:$Z$18, $AD$2:$AD$18, "")=""),"",SQRT((_xlfn.XLOOKUP(EO$1,$Z$2:$Z$18,$AA$2:$AA$18)-$T384)^2+(_xlfn.XLOOKUP(EO$1,$Z$2:$Z$18,$AB$2:$AB$18)-$U384)^2+(_xlfn.XLOOKUP(EO$1,$Z$2:$Z$18,$AC$2:$AC$18-$V384)^2)))</f>
        <v/>
      </c>
      <c r="EP384" s="96" t="str" cm="1">
        <f t="array" ref="EP384">IF(OR(EP$1=0, $A384="", _xlfn.XLOOKUP(EP$1, $Z$2:$Z$18, $AD$2:$AD$18, "")=""),"",SQRT((_xlfn.XLOOKUP(EP$1,$Z$2:$Z$18,$AA$2:$AA$18)-$T384)^2+(_xlfn.XLOOKUP(EP$1,$Z$2:$Z$18,$AB$2:$AB$18)-$U384)^2+(_xlfn.XLOOKUP(EP$1,$Z$2:$Z$18,$AC$2:$AC$18-$V384)^2)))</f>
        <v/>
      </c>
      <c r="EQ384" s="96" t="str" cm="1">
        <f t="array" ref="EQ384">IF(OR(EQ$1=0, $A384="", _xlfn.XLOOKUP(EQ$1, $Z$2:$Z$18, $AD$2:$AD$18, "")=""),"",SQRT((_xlfn.XLOOKUP(EQ$1,$Z$2:$Z$18,$AA$2:$AA$18)-$T384)^2+(_xlfn.XLOOKUP(EQ$1,$Z$2:$Z$18,$AB$2:$AB$18)-$U384)^2+(_xlfn.XLOOKUP(EQ$1,$Z$2:$Z$18,$AC$2:$AC$18-$V384)^2)))</f>
        <v/>
      </c>
      <c r="ER384" s="96" t="str" cm="1">
        <f t="array" ref="ER384">IF(OR(ER$1=0, $A384="", _xlfn.XLOOKUP(ER$1, $Z$2:$Z$18, $AD$2:$AD$18, "")=""),"",SQRT((_xlfn.XLOOKUP(ER$1,$Z$2:$Z$18,$AA$2:$AA$18)-$T384)^2+(_xlfn.XLOOKUP(ER$1,$Z$2:$Z$18,$AB$2:$AB$18)-$U384)^2+(_xlfn.XLOOKUP(ER$1,$Z$2:$Z$18,$AC$2:$AC$18-$V384)^2)))</f>
        <v/>
      </c>
      <c r="ES384" s="96" t="str" cm="1">
        <f t="array" ref="ES384">IF(OR(ES$1=0, $A384="", _xlfn.XLOOKUP(ES$1, $Z$2:$Z$18, $AD$2:$AD$18, "")=""),"",SQRT((_xlfn.XLOOKUP(ES$1,$Z$2:$Z$18,$AA$2:$AA$18)-$T384)^2+(_xlfn.XLOOKUP(ES$1,$Z$2:$Z$18,$AB$2:$AB$18)-$U384)^2+(_xlfn.XLOOKUP(ES$1,$Z$2:$Z$18,$AC$2:$AC$18-$V384)^2)))</f>
        <v/>
      </c>
      <c r="ET384" s="97" t="str" cm="1">
        <f t="array" ref="ET384">IF(OR(ET$1=0, $A384="", _xlfn.XLOOKUP(ET$1, $Z$2:$Z$18, $AD$2:$AD$18, "")=""),"",SQRT((_xlfn.XLOOKUP(ET$1,$Z$2:$Z$18,$AA$2:$AA$18)-$T384)^2+(_xlfn.XLOOKUP(ET$1,$Z$2:$Z$18,$AB$2:$AB$18)-$U384)^2+(_xlfn.XLOOKUP(ET$1,$Z$2:$Z$18,$AC$2:$AC$18-$V384)^2)))</f>
        <v/>
      </c>
      <c r="EU384" s="97" t="str" cm="1">
        <f t="array" ref="EU384">IF(OR(EU$1=0, $A384="", _xlfn.XLOOKUP(EU$1, $Z$2:$Z$18, $AD$2:$AD$18, "")=""),"",SQRT((_xlfn.XLOOKUP(EU$1,$Z$2:$Z$18,$AA$2:$AA$18)-$T384)^2+(_xlfn.XLOOKUP(EU$1,$Z$2:$Z$18,$AB$2:$AB$18)-$U384)^2+(_xlfn.XLOOKUP(EU$1,$Z$2:$Z$18,$AC$2:$AC$18-$V384)^2)))</f>
        <v/>
      </c>
      <c r="EV384" s="97" t="str" cm="1">
        <f t="array" ref="EV384">IF(OR(EV$1=0, $A384="", _xlfn.XLOOKUP(EV$1, $Z$2:$Z$18, $AD$2:$AD$18, "")=""),"",SQRT((_xlfn.XLOOKUP(EV$1,$Z$2:$Z$18,$AA$2:$AA$18)-$T384)^2+(_xlfn.XLOOKUP(EV$1,$Z$2:$Z$18,$AB$2:$AB$18)-$U384)^2+(_xlfn.XLOOKUP(EV$1,$Z$2:$Z$18,$AC$2:$AC$18-$V384)^2)))</f>
        <v/>
      </c>
      <c r="EW384" s="97" t="str" cm="1">
        <f t="array" ref="EW384">IF(OR(EW$1=0, $A384="", _xlfn.XLOOKUP(EW$1, $Z$2:$Z$18, $AD$2:$AD$18, "")=""),"",SQRT((_xlfn.XLOOKUP(EW$1,$Z$2:$Z$18,$AA$2:$AA$18)-$T384)^2+(_xlfn.XLOOKUP(EW$1,$Z$2:$Z$18,$AB$2:$AB$18)-$U384)^2+(_xlfn.XLOOKUP(EW$1,$Z$2:$Z$18,$AC$2:$AC$18-$V384)^2)))</f>
        <v/>
      </c>
      <c r="EX384" s="97" t="str" cm="1">
        <f t="array" ref="EX384">IF(OR(EX$1=0, $A384="", _xlfn.XLOOKUP(EX$1, $Z$2:$Z$18, $AD$2:$AD$18, "")=""),"",SQRT((_xlfn.XLOOKUP(EX$1,$Z$2:$Z$18,$AA$2:$AA$18)-$T384)^2+(_xlfn.XLOOKUP(EX$1,$Z$2:$Z$18,$AB$2:$AB$18)-$U384)^2+(_xlfn.XLOOKUP(EX$1,$Z$2:$Z$18,$AC$2:$AC$18-$V384)^2)))</f>
        <v/>
      </c>
      <c r="EY384" s="97" t="str" cm="1">
        <f t="array" ref="EY384">IF(OR(EY$1=0, $A384="", _xlfn.XLOOKUP(EY$1, $Z$2:$Z$18, $AD$2:$AD$18, "")=""),"",SQRT((_xlfn.XLOOKUP(EY$1,$Z$2:$Z$18,$AA$2:$AA$18)-$T384)^2+(_xlfn.XLOOKUP(EY$1,$Z$2:$Z$18,$AB$2:$AB$18)-$U384)^2+(_xlfn.XLOOKUP(EY$1,$Z$2:$Z$18,$AC$2:$AC$18-$V384)^2)))</f>
        <v/>
      </c>
      <c r="EZ384" s="98" t="str" cm="1">
        <f t="array" ref="EZ384">IF(OR(EZ$1=0, $A384="", _xlfn.XLOOKUP(EZ$1, $Z$2:$Z$18, $AD$2:$AD$18, "")=""),"",SQRT((_xlfn.XLOOKUP(EZ$1,$Z$2:$Z$18,$AA$2:$AA$18)-$T384)^2+(_xlfn.XLOOKUP(EZ$1,$Z$2:$Z$18,$AB$2:$AB$18)-$U384)^2+(_xlfn.XLOOKUP(EZ$1,$Z$2:$Z$18,$AC$2:$AC$18-$V384)^2)))</f>
        <v/>
      </c>
      <c r="FA384" s="146" t="str" cm="1">
        <f t="array" ref="FA384">IF(OR(FA$1=0, $A384="", _xlfn.XLOOKUP(FA$1, $Z$2:$Z$18, $AD$2:$AD$18, "")=""),"",SQRT((_xlfn.XLOOKUP(FA$1,$Z$2:$Z$18,$AA$2:$AA$18)-$T384)^2+(_xlfn.XLOOKUP(FA$1,$Z$2:$Z$18,$AB$2:$AB$18)-$U384)^2+(_xlfn.XLOOKUP(FA$1,$Z$2:$Z$18,$AC$2:$AC$18-$V384)^2)))</f>
        <v/>
      </c>
      <c r="FB384" s="96" t="str" cm="1">
        <f t="array" ref="FB384">IF(OR(FB$1=0, $A384="", _xlfn.XLOOKUP(FB$1, $Z$2:$Z$18, $AD$2:$AD$18, "")=""),"",SQRT((_xlfn.XLOOKUP(FB$1,$Z$2:$Z$18,$AA$2:$AA$18)-$T384)^2+(_xlfn.XLOOKUP(FB$1,$Z$2:$Z$18,$AB$2:$AB$18)-$U384)^2+(_xlfn.XLOOKUP(FB$1,$Z$2:$Z$18,$AC$2:$AC$18-$V384)^2)))</f>
        <v/>
      </c>
      <c r="FC384" s="96" t="str" cm="1">
        <f t="array" ref="FC384">IF(OR(FC$1=0, $A384="", _xlfn.XLOOKUP(FC$1, $Z$2:$Z$18, $AD$2:$AD$18, "")=""),"",SQRT((_xlfn.XLOOKUP(FC$1,$Z$2:$Z$18,$AA$2:$AA$18)-$T384)^2+(_xlfn.XLOOKUP(FC$1,$Z$2:$Z$18,$AB$2:$AB$18)-$U384)^2+(_xlfn.XLOOKUP(FC$1,$Z$2:$Z$18,$AC$2:$AC$18-$V384)^2)))</f>
        <v/>
      </c>
      <c r="FD384" s="96" t="str" cm="1">
        <f t="array" ref="FD384">IF(OR(FD$1=0, $A384="", _xlfn.XLOOKUP(FD$1, $Z$2:$Z$18, $AD$2:$AD$18, "")=""),"",SQRT((_xlfn.XLOOKUP(FD$1,$Z$2:$Z$18,$AA$2:$AA$18)-$T384)^2+(_xlfn.XLOOKUP(FD$1,$Z$2:$Z$18,$AB$2:$AB$18)-$U384)^2+(_xlfn.XLOOKUP(FD$1,$Z$2:$Z$18,$AC$2:$AC$18-$V384)^2)))</f>
        <v/>
      </c>
      <c r="FE384" s="96" t="str" cm="1">
        <f t="array" ref="FE384">IF(OR(FE$1=0, $A384="", _xlfn.XLOOKUP(FE$1, $Z$2:$Z$18, $AD$2:$AD$18, "")=""),"",SQRT((_xlfn.XLOOKUP(FE$1,$Z$2:$Z$18,$AA$2:$AA$18)-$T384)^2+(_xlfn.XLOOKUP(FE$1,$Z$2:$Z$18,$AB$2:$AB$18)-$U384)^2+(_xlfn.XLOOKUP(FE$1,$Z$2:$Z$18,$AC$2:$AC$18-$V384)^2)))</f>
        <v/>
      </c>
      <c r="FF384" s="96" t="str" cm="1">
        <f t="array" ref="FF384">IF(OR(FF$1=0, $A384="", _xlfn.XLOOKUP(FF$1, $Z$2:$Z$18, $AD$2:$AD$18, "")=""),"",SQRT((_xlfn.XLOOKUP(FF$1,$Z$2:$Z$18,$AA$2:$AA$18)-$T384)^2+(_xlfn.XLOOKUP(FF$1,$Z$2:$Z$18,$AB$2:$AB$18)-$U384)^2+(_xlfn.XLOOKUP(FF$1,$Z$2:$Z$18,$AC$2:$AC$18-$V384)^2)))</f>
        <v/>
      </c>
      <c r="FG384" s="96" t="str" cm="1">
        <f t="array" ref="FG384">IF(OR(FG$1=0, $A384="", _xlfn.XLOOKUP(FG$1, $Z$2:$Z$18, $AD$2:$AD$18, "")=""),"",SQRT((_xlfn.XLOOKUP(FG$1,$Z$2:$Z$18,$AA$2:$AA$18)-$T384)^2+(_xlfn.XLOOKUP(FG$1,$Z$2:$Z$18,$AB$2:$AB$18)-$U384)^2+(_xlfn.XLOOKUP(FG$1,$Z$2:$Z$18,$AC$2:$AC$18-$V384)^2)))</f>
        <v/>
      </c>
      <c r="FH384" s="96" t="str" cm="1">
        <f t="array" ref="FH384">IF(OR(FH$1=0, $A384="", _xlfn.XLOOKUP(FH$1, $Z$2:$Z$18, $AD$2:$AD$18, "")=""),"",SQRT((_xlfn.XLOOKUP(FH$1,$Z$2:$Z$18,$AA$2:$AA$18)-$T384)^2+(_xlfn.XLOOKUP(FH$1,$Z$2:$Z$18,$AB$2:$AB$18)-$U384)^2+(_xlfn.XLOOKUP(FH$1,$Z$2:$Z$18,$AC$2:$AC$18-$V384)^2)))</f>
        <v/>
      </c>
      <c r="FI384" s="97" t="str" cm="1">
        <f t="array" ref="FI384">IF(OR(FI$1=0, $A384="", _xlfn.XLOOKUP(FI$1, $Z$2:$Z$18, $AD$2:$AD$18, "")=""),"",SQRT((_xlfn.XLOOKUP(FI$1,$Z$2:$Z$18,$AA$2:$AA$18)-$T384)^2+(_xlfn.XLOOKUP(FI$1,$Z$2:$Z$18,$AB$2:$AB$18)-$U384)^2+(_xlfn.XLOOKUP(FI$1,$Z$2:$Z$18,$AC$2:$AC$18-$V384)^2)))</f>
        <v/>
      </c>
      <c r="FJ384" s="97" t="str" cm="1">
        <f t="array" ref="FJ384">IF(OR(FJ$1=0, $A384="", _xlfn.XLOOKUP(FJ$1, $Z$2:$Z$18, $AD$2:$AD$18, "")=""),"",SQRT((_xlfn.XLOOKUP(FJ$1,$Z$2:$Z$18,$AA$2:$AA$18)-$T384)^2+(_xlfn.XLOOKUP(FJ$1,$Z$2:$Z$18,$AB$2:$AB$18)-$U384)^2+(_xlfn.XLOOKUP(FJ$1,$Z$2:$Z$18,$AC$2:$AC$18-$V384)^2)))</f>
        <v/>
      </c>
      <c r="FK384" s="97" t="str" cm="1">
        <f t="array" ref="FK384">IF(OR(FK$1=0, $A384="", _xlfn.XLOOKUP(FK$1, $Z$2:$Z$18, $AD$2:$AD$18, "")=""),"",SQRT((_xlfn.XLOOKUP(FK$1,$Z$2:$Z$18,$AA$2:$AA$18)-$T384)^2+(_xlfn.XLOOKUP(FK$1,$Z$2:$Z$18,$AB$2:$AB$18)-$U384)^2+(_xlfn.XLOOKUP(FK$1,$Z$2:$Z$18,$AC$2:$AC$18-$V384)^2)))</f>
        <v/>
      </c>
      <c r="FL384" s="97" t="str" cm="1">
        <f t="array" ref="FL384">IF(OR(FL$1=0, $A384="", _xlfn.XLOOKUP(FL$1, $Z$2:$Z$18, $AD$2:$AD$18, "")=""),"",SQRT((_xlfn.XLOOKUP(FL$1,$Z$2:$Z$18,$AA$2:$AA$18)-$T384)^2+(_xlfn.XLOOKUP(FL$1,$Z$2:$Z$18,$AB$2:$AB$18)-$U384)^2+(_xlfn.XLOOKUP(FL$1,$Z$2:$Z$18,$AC$2:$AC$18-$V384)^2)))</f>
        <v/>
      </c>
      <c r="FM384" s="97" t="str" cm="1">
        <f t="array" ref="FM384">IF(OR(FM$1=0, $A384="", _xlfn.XLOOKUP(FM$1, $Z$2:$Z$18, $AD$2:$AD$18, "")=""),"",SQRT((_xlfn.XLOOKUP(FM$1,$Z$2:$Z$18,$AA$2:$AA$18)-$T384)^2+(_xlfn.XLOOKUP(FM$1,$Z$2:$Z$18,$AB$2:$AB$18)-$U384)^2+(_xlfn.XLOOKUP(FM$1,$Z$2:$Z$18,$AC$2:$AC$18-$V384)^2)))</f>
        <v/>
      </c>
      <c r="FN384" s="97" t="str" cm="1">
        <f t="array" ref="FN384">IF(OR(FN$1=0, $A384="", _xlfn.XLOOKUP(FN$1, $Z$2:$Z$18, $AD$2:$AD$18, "")=""),"",SQRT((_xlfn.XLOOKUP(FN$1,$Z$2:$Z$18,$AA$2:$AA$18)-$T384)^2+(_xlfn.XLOOKUP(FN$1,$Z$2:$Z$18,$AB$2:$AB$18)-$U384)^2+(_xlfn.XLOOKUP(FN$1,$Z$2:$Z$18,$AC$2:$AC$18-$V384)^2)))</f>
        <v/>
      </c>
      <c r="FO384" s="98" t="str" cm="1">
        <f t="array" ref="FO384">IF(OR(FO$1=0, $A384="", _xlfn.XLOOKUP(FO$1, $Z$2:$Z$18, $AD$2:$AD$18, "")=""),"",SQRT((_xlfn.XLOOKUP(FO$1,$Z$2:$Z$18,$AA$2:$AA$18)-$T384)^2+(_xlfn.XLOOKUP(FO$1,$Z$2:$Z$18,$AB$2:$AB$18)-$U384)^2+(_xlfn.XLOOKUP(FO$1,$Z$2:$Z$18,$AC$2:$AC$18-$V384)^2)))</f>
        <v/>
      </c>
      <c r="FP384" s="99"/>
      <c r="FQ384" s="99"/>
      <c r="FR384" s="100">
        <f t="shared" si="167"/>
        <v>0</v>
      </c>
      <c r="FS384" s="109">
        <f t="shared" si="168"/>
        <v>0</v>
      </c>
      <c r="FT384" s="109">
        <f t="shared" si="169"/>
        <v>0</v>
      </c>
      <c r="FU384" s="109">
        <f t="shared" si="170"/>
        <v>0</v>
      </c>
      <c r="FV384" s="109">
        <f t="shared" si="171"/>
        <v>0</v>
      </c>
      <c r="FW384" s="109">
        <f t="shared" si="172"/>
        <v>0</v>
      </c>
      <c r="FX384" s="109">
        <f t="shared" si="173"/>
        <v>0</v>
      </c>
      <c r="FY384" s="109">
        <f t="shared" si="174"/>
        <v>0</v>
      </c>
      <c r="FZ384" s="110">
        <f t="shared" si="175"/>
        <v>0</v>
      </c>
      <c r="GA384" s="110">
        <f t="shared" si="176"/>
        <v>0</v>
      </c>
      <c r="GB384" s="110">
        <f t="shared" si="177"/>
        <v>0</v>
      </c>
      <c r="GC384" s="110">
        <f t="shared" si="178"/>
        <v>0</v>
      </c>
      <c r="GD384" s="110">
        <f t="shared" si="179"/>
        <v>0</v>
      </c>
      <c r="GE384" s="110">
        <f t="shared" si="180"/>
        <v>0</v>
      </c>
      <c r="GF384" s="111">
        <f t="shared" si="181"/>
        <v>0</v>
      </c>
      <c r="GG384" s="100">
        <f t="shared" si="182"/>
        <v>0</v>
      </c>
      <c r="GH384" s="109">
        <f t="shared" si="183"/>
        <v>0</v>
      </c>
      <c r="GI384" s="109">
        <f t="shared" si="184"/>
        <v>0</v>
      </c>
      <c r="GJ384" s="109">
        <f t="shared" si="185"/>
        <v>0</v>
      </c>
      <c r="GK384" s="109">
        <f t="shared" si="186"/>
        <v>0</v>
      </c>
      <c r="GL384" s="109">
        <f t="shared" si="187"/>
        <v>0</v>
      </c>
      <c r="GM384" s="109">
        <f t="shared" si="188"/>
        <v>0</v>
      </c>
      <c r="GN384" s="109">
        <f t="shared" si="189"/>
        <v>0</v>
      </c>
      <c r="GO384" s="110">
        <f t="shared" si="190"/>
        <v>0</v>
      </c>
      <c r="GP384" s="110">
        <f t="shared" si="191"/>
        <v>0</v>
      </c>
      <c r="GQ384" s="110">
        <f t="shared" si="192"/>
        <v>0</v>
      </c>
      <c r="GR384" s="110">
        <f t="shared" si="193"/>
        <v>0</v>
      </c>
      <c r="GS384" s="110">
        <f t="shared" si="194"/>
        <v>0</v>
      </c>
      <c r="GT384" s="110">
        <f t="shared" si="195"/>
        <v>0</v>
      </c>
      <c r="GU384" s="111">
        <f t="shared" si="196"/>
        <v>0</v>
      </c>
      <c r="GX384" s="151" cm="1">
        <f t="array" ref="GX384">_xlfn.IFS(GX$1= 0,"", NOT(ISBLANK(CA384)), 0, ISBLANK(CA384), $Q384-$S384+FR384-AU384-DG384)</f>
        <v>0</v>
      </c>
      <c r="GY384" s="152" cm="1">
        <f t="array" ref="GY384">_xlfn.IFS(GY$1= 0,"", NOT(ISBLANK(CB384)), 0, ISBLANK(CB384), $Q384-$S384+FS384-AV384-DH384)</f>
        <v>0</v>
      </c>
      <c r="GZ384" s="152" cm="1">
        <f t="array" ref="GZ384">_xlfn.IFS(GZ$1= 0,"", NOT(ISBLANK(CC384)), 0, ISBLANK(CC384), $Q384-$S384+FT384-AW384-DI384)</f>
        <v>0</v>
      </c>
      <c r="HA384" s="152" cm="1">
        <f t="array" ref="HA384">_xlfn.IFS(HA$1= 0,"", NOT(ISBLANK(CD384)), 0, ISBLANK(CD384), $Q384-$S384+FU384-AX384-DJ384)</f>
        <v>0</v>
      </c>
      <c r="HB384" s="152" cm="1">
        <f t="array" ref="HB384">_xlfn.IFS(HB$1= 0,"", NOT(ISBLANK(CE384)), 0, ISBLANK(CE384), $Q384-$S384+FV384-AY384-DK384)</f>
        <v>0</v>
      </c>
      <c r="HC384" s="152" cm="1">
        <f t="array" ref="HC384">_xlfn.IFS(HC$1= 0,"", NOT(ISBLANK(CF384)), 0, ISBLANK(CF384), $Q384-$S384+FW384-AZ384-DL384)</f>
        <v>0</v>
      </c>
      <c r="HD384" s="152" cm="1">
        <f t="array" ref="HD384">_xlfn.IFS(HD$1= 0,"", NOT(ISBLANK(CG384)), 0, ISBLANK(CG384), $Q384-$S384+FX384-BA384-DM384)</f>
        <v>0</v>
      </c>
      <c r="HE384" s="152" t="str" cm="1">
        <f t="array" ref="HE384">_xlfn.IFS(HE$1= 0,"", NOT(ISBLANK(CH384)), 0, ISBLANK(CH384), $Q384-$S384+FY384-BB384-DN384)</f>
        <v/>
      </c>
      <c r="HF384" s="152" t="str" cm="1">
        <f t="array" ref="HF384">_xlfn.IFS(HF$1= 0,"", NOT(ISBLANK(CI384)), 0, ISBLANK(CI384), $Q384-$S384+FZ384-BC384-DO384)</f>
        <v/>
      </c>
      <c r="HG384" s="152" t="str" cm="1">
        <f t="array" ref="HG384">_xlfn.IFS(HG$1= 0,"", NOT(ISBLANK(CJ384)), 0, ISBLANK(CJ384), $Q384-$S384+GA384-BD384-DP384)</f>
        <v/>
      </c>
      <c r="HH384" s="152" t="str" cm="1">
        <f t="array" ref="HH384">_xlfn.IFS(HH$1= 0,"", NOT(ISBLANK(CK384)), 0, ISBLANK(CK384), $Q384-$S384+GB384-BE384-DQ384)</f>
        <v/>
      </c>
      <c r="HI384" s="152" t="str" cm="1">
        <f t="array" ref="HI384">_xlfn.IFS(HI$1= 0,"", NOT(ISBLANK(CL384)), 0, ISBLANK(CL384), $Q384-$S384+GC384-BF384-DR384)</f>
        <v/>
      </c>
      <c r="HJ384" s="152" t="str" cm="1">
        <f t="array" ref="HJ384">_xlfn.IFS(HJ$1= 0,"", NOT(ISBLANK(CM384)), 0, ISBLANK(CM384), $Q384-$S384+GD384-BG384-DS384)</f>
        <v/>
      </c>
      <c r="HK384" s="152" t="str" cm="1">
        <f t="array" ref="HK384">_xlfn.IFS(HK$1= 0,"", NOT(ISBLANK(CN384)), 0, ISBLANK(CN384), $Q384-$S384+GE384-BH384-DT384)</f>
        <v/>
      </c>
      <c r="HL384" s="153" t="str" cm="1">
        <f t="array" ref="HL384">_xlfn.IFS(HL$1= 0,"", NOT(ISBLANK(CO384)), 0, ISBLANK(CO384), $Q384-$S384+GF384-BI384-DU384)</f>
        <v/>
      </c>
      <c r="HM384" s="153" t="str" cm="1">
        <f t="array" ref="HM384">_xlfn.IFS(HM$1= 0,"", NOT(ISBLANK(DE384)), 0, ISBLANK(DE384), $Q384-$S384+IC384-BY384-#REF!)</f>
        <v/>
      </c>
      <c r="HN384" s="153" t="e" cm="1">
        <f t="array" ref="HN384">_xlfn.IFS(HN$1= 0,"", NOT(ISBLANK(DF384)), 0, ISBLANK(DF384), $Q384-$S384+ID384-BZ384-#REF!)</f>
        <v>#REF!</v>
      </c>
      <c r="HO384" s="153" t="e" cm="1">
        <f t="array" ref="HO384">_xlfn.IFS(HO$1= 0,"", NOT(ISBLANK(DG384)), 0, ISBLANK(DG384), $Q384-$S384+IE384-CA384-#REF!)</f>
        <v>#VALUE!</v>
      </c>
      <c r="HP384" s="153" t="e" cm="1">
        <f t="array" ref="HP384">_xlfn.IFS(HP$1= 0,"", NOT(ISBLANK(DH384)), 0, ISBLANK(DH384), $Q384-$S384+IF384-CB384-#REF!)</f>
        <v>#REF!</v>
      </c>
      <c r="HQ384" s="153" t="e" cm="1">
        <f t="array" ref="HQ384">_xlfn.IFS(HQ$1= 0,"", NOT(ISBLANK(DI384)), 0, ISBLANK(DI384), $Q384-$S384+IG384-CC384-#REF!)</f>
        <v>#REF!</v>
      </c>
      <c r="HR384" s="153" cm="1">
        <f t="array" ref="HR384">_xlfn.IFS(HR$1= 0,"", NOT(ISBLANK(DJ384)), 0, ISBLANK(DJ384), $Q384-$S384+IH384-CD384-EK384)</f>
        <v>0</v>
      </c>
      <c r="HS384" s="153" t="e" cm="1">
        <f t="array" ref="HS384">_xlfn.IFS(HS$1= 0,"", NOT(ISBLANK(DK384)), 0, ISBLANK(DK384), $Q384-$S384+II384-CE384-EL384)</f>
        <v>#VALUE!</v>
      </c>
      <c r="HT384" s="153" t="e" cm="1">
        <f t="array" ref="HT384">_xlfn.IFS(HT$1= 0,"", NOT(ISBLANK(DL384)), 0, ISBLANK(DL384), $Q384-$S384+GV384-CF384-EM384)</f>
        <v>#VALUE!</v>
      </c>
      <c r="HU384" s="153" t="e" cm="1">
        <f t="array" ref="HU384">_xlfn.IFS(HU$1= 0,"", NOT(ISBLANK(DM384)), 0, ISBLANK(DM384), $Q384-$S384+GW384-CG384-EN384)</f>
        <v>#VALUE!</v>
      </c>
      <c r="HV384" s="153" t="str" cm="1">
        <f t="array" ref="HV384">_xlfn.IFS(HV$1= 0,"", NOT(ISBLANK(DN384)), 0, ISBLANK(DN384), $Q384-$S384+GX384-CH384-EO384)</f>
        <v/>
      </c>
      <c r="HW384" s="153" t="str" cm="1">
        <f t="array" ref="HW384">_xlfn.IFS(HW$1= 0,"", NOT(ISBLANK(DO384)), 0, ISBLANK(DO384), $Q384-$S384+GY384-CI384-EP384)</f>
        <v/>
      </c>
      <c r="HX384" s="153" t="str" cm="1">
        <f t="array" ref="HX384">_xlfn.IFS(HX$1= 0,"", NOT(ISBLANK(DP384)), 0, ISBLANK(DP384), $Q384-$S384+GZ384-CJ384-EQ384)</f>
        <v/>
      </c>
      <c r="HY384" s="153" t="str" cm="1">
        <f t="array" ref="HY384">_xlfn.IFS(HY$1= 0,"", NOT(ISBLANK(DQ384)), 0, ISBLANK(DQ384), $Q384-$S384+HA384-CK384-ER384)</f>
        <v/>
      </c>
      <c r="HZ384" s="153" t="str" cm="1">
        <f t="array" ref="HZ384">_xlfn.IFS(HZ$1= 0,"", NOT(ISBLANK(DR384)), 0, ISBLANK(DR384), $Q384-$S384+HB384-CL384-ES384)</f>
        <v/>
      </c>
      <c r="IA384" s="153" t="str" cm="1">
        <f t="array" ref="IA384">_xlfn.IFS(IA$1= 0,"", NOT(ISBLANK(DS384)), 0, ISBLANK(DS384), $Q384-$S384+HC384-CM384-ET384)</f>
        <v/>
      </c>
    </row>
    <row r="385" spans="1:235" ht="16.5" x14ac:dyDescent="0.3">
      <c r="A385" s="144"/>
      <c r="B385" s="106"/>
      <c r="C385" s="106"/>
      <c r="D385" s="107"/>
      <c r="E385" s="131"/>
      <c r="F385" s="137"/>
      <c r="G385" s="2"/>
      <c r="H385" s="2"/>
      <c r="I385" s="2"/>
      <c r="J385" s="2"/>
      <c r="K385" s="2"/>
      <c r="L385" s="2"/>
      <c r="M385" s="140"/>
      <c r="N385" s="137"/>
      <c r="O385" s="138"/>
      <c r="P385" s="133"/>
      <c r="Q385" s="94">
        <f t="shared" si="165"/>
        <v>0</v>
      </c>
      <c r="R385" s="1"/>
      <c r="S385" s="1"/>
      <c r="T385" s="2"/>
      <c r="U385" s="2"/>
      <c r="V385" s="82">
        <f t="shared" si="166"/>
        <v>0</v>
      </c>
      <c r="W385" s="121"/>
      <c r="X385" s="108"/>
      <c r="AU385" s="105"/>
      <c r="AV385" s="105"/>
      <c r="AW385" s="105"/>
      <c r="AX385" s="105"/>
      <c r="AY385" s="105"/>
      <c r="AZ385" s="105"/>
      <c r="BA385" s="105"/>
      <c r="BB385" s="105"/>
      <c r="BC385" s="105"/>
      <c r="BD385" s="105"/>
      <c r="BE385" s="105"/>
      <c r="BF385" s="105"/>
      <c r="BG385" s="105"/>
      <c r="BH385" s="105"/>
      <c r="BI385" s="105"/>
      <c r="BJ385" s="105"/>
      <c r="BK385" s="105"/>
      <c r="BL385" s="105"/>
      <c r="BM385" s="105"/>
      <c r="BN385" s="105"/>
      <c r="BO385" s="105"/>
      <c r="BP385" s="105"/>
      <c r="BQ385" s="105"/>
      <c r="BR385" s="105"/>
      <c r="BS385" s="105"/>
      <c r="BT385" s="105"/>
      <c r="BU385" s="105"/>
      <c r="BV385" s="105"/>
      <c r="BW385" s="105"/>
      <c r="BX385" s="105"/>
      <c r="BZ385" s="99"/>
      <c r="CA385" s="105" t="s">
        <v>32</v>
      </c>
      <c r="CB385" s="105"/>
      <c r="CC385" s="105"/>
      <c r="CD385" s="105"/>
      <c r="CE385" s="105"/>
      <c r="CF385" s="105"/>
      <c r="CG385" s="105"/>
      <c r="CH385" s="105"/>
      <c r="CI385" s="105"/>
      <c r="CJ385" s="105"/>
      <c r="CK385" s="105"/>
      <c r="CL385" s="105"/>
      <c r="CM385" s="105"/>
      <c r="CN385" s="105"/>
      <c r="CO385" s="105"/>
      <c r="CP385" s="105" t="s">
        <v>32</v>
      </c>
      <c r="CQ385" s="105"/>
      <c r="CR385" s="105"/>
      <c r="CS385" s="105"/>
      <c r="CT385" s="105"/>
      <c r="CU385" s="105"/>
      <c r="CV385" s="105"/>
      <c r="CW385" s="105"/>
      <c r="CX385" s="105"/>
      <c r="CY385" s="105"/>
      <c r="CZ385" s="105"/>
      <c r="DA385" s="105"/>
      <c r="DB385" s="105"/>
      <c r="DC385" s="105"/>
      <c r="DD385" s="105"/>
      <c r="DE385" s="99"/>
      <c r="DF385" s="99"/>
      <c r="DG385" s="105"/>
      <c r="DH385" s="105"/>
      <c r="DI385" s="105"/>
      <c r="DJ385" s="105"/>
      <c r="DK385" s="105"/>
      <c r="DL385" s="105"/>
      <c r="DM385" s="105"/>
      <c r="DN385" s="105"/>
      <c r="DO385" s="105"/>
      <c r="DP385" s="105"/>
      <c r="DQ385" s="105"/>
      <c r="DR385" s="105"/>
      <c r="DS385" s="105"/>
      <c r="DT385" s="105"/>
      <c r="DU385" s="105"/>
      <c r="DV385" s="105"/>
      <c r="DW385" s="105"/>
      <c r="DX385" s="105"/>
      <c r="DY385" s="105"/>
      <c r="DZ385" s="105"/>
      <c r="EA385" s="105"/>
      <c r="EB385" s="105"/>
      <c r="EC385" s="105"/>
      <c r="ED385" s="105"/>
      <c r="EE385" s="105"/>
      <c r="EF385" s="105"/>
      <c r="EG385" s="105"/>
      <c r="EH385" s="105"/>
      <c r="EI385" s="105"/>
      <c r="EJ385" s="105"/>
      <c r="EL385" s="146" t="str" cm="1">
        <f t="array" ref="EL385">IF(OR(EL$1=0, $A385="", _xlfn.XLOOKUP(EL$1, $Z$2:$Z$18, $AD$2:$AD$18, "")=""),"",SQRT((_xlfn.XLOOKUP(EL$1,$Z$2:$Z$18,$AA$2:$AA$18)-$T385)^2+(_xlfn.XLOOKUP(EL$1,$Z$2:$Z$18,$AB$2:$AB$18)-$U385)^2+(_xlfn.XLOOKUP(EL$1,$Z$2:$Z$18,$AC$2:$AC$18-$V385)^2)))</f>
        <v/>
      </c>
      <c r="EM385" s="96" t="str" cm="1">
        <f t="array" ref="EM385">IF(OR(EM$1=0, $A385="", _xlfn.XLOOKUP(EM$1, $Z$2:$Z$18, $AD$2:$AD$18, "")=""),"",SQRT((_xlfn.XLOOKUP(EM$1,$Z$2:$Z$18,$AA$2:$AA$18)-$T385)^2+(_xlfn.XLOOKUP(EM$1,$Z$2:$Z$18,$AB$2:$AB$18)-$U385)^2+(_xlfn.XLOOKUP(EM$1,$Z$2:$Z$18,$AC$2:$AC$18-$V385)^2)))</f>
        <v/>
      </c>
      <c r="EN385" s="96" t="str" cm="1">
        <f t="array" ref="EN385">IF(OR(EN$1=0, $A385="", _xlfn.XLOOKUP(EN$1, $Z$2:$Z$18, $AD$2:$AD$18, "")=""),"",SQRT((_xlfn.XLOOKUP(EN$1,$Z$2:$Z$18,$AA$2:$AA$18)-$T385)^2+(_xlfn.XLOOKUP(EN$1,$Z$2:$Z$18,$AB$2:$AB$18)-$U385)^2+(_xlfn.XLOOKUP(EN$1,$Z$2:$Z$18,$AC$2:$AC$18-$V385)^2)))</f>
        <v/>
      </c>
      <c r="EO385" s="96" t="str" cm="1">
        <f t="array" ref="EO385">IF(OR(EO$1=0, $A385="", _xlfn.XLOOKUP(EO$1, $Z$2:$Z$18, $AD$2:$AD$18, "")=""),"",SQRT((_xlfn.XLOOKUP(EO$1,$Z$2:$Z$18,$AA$2:$AA$18)-$T385)^2+(_xlfn.XLOOKUP(EO$1,$Z$2:$Z$18,$AB$2:$AB$18)-$U385)^2+(_xlfn.XLOOKUP(EO$1,$Z$2:$Z$18,$AC$2:$AC$18-$V385)^2)))</f>
        <v/>
      </c>
      <c r="EP385" s="96" t="str" cm="1">
        <f t="array" ref="EP385">IF(OR(EP$1=0, $A385="", _xlfn.XLOOKUP(EP$1, $Z$2:$Z$18, $AD$2:$AD$18, "")=""),"",SQRT((_xlfn.XLOOKUP(EP$1,$Z$2:$Z$18,$AA$2:$AA$18)-$T385)^2+(_xlfn.XLOOKUP(EP$1,$Z$2:$Z$18,$AB$2:$AB$18)-$U385)^2+(_xlfn.XLOOKUP(EP$1,$Z$2:$Z$18,$AC$2:$AC$18-$V385)^2)))</f>
        <v/>
      </c>
      <c r="EQ385" s="96" t="str" cm="1">
        <f t="array" ref="EQ385">IF(OR(EQ$1=0, $A385="", _xlfn.XLOOKUP(EQ$1, $Z$2:$Z$18, $AD$2:$AD$18, "")=""),"",SQRT((_xlfn.XLOOKUP(EQ$1,$Z$2:$Z$18,$AA$2:$AA$18)-$T385)^2+(_xlfn.XLOOKUP(EQ$1,$Z$2:$Z$18,$AB$2:$AB$18)-$U385)^2+(_xlfn.XLOOKUP(EQ$1,$Z$2:$Z$18,$AC$2:$AC$18-$V385)^2)))</f>
        <v/>
      </c>
      <c r="ER385" s="96" t="str" cm="1">
        <f t="array" ref="ER385">IF(OR(ER$1=0, $A385="", _xlfn.XLOOKUP(ER$1, $Z$2:$Z$18, $AD$2:$AD$18, "")=""),"",SQRT((_xlfn.XLOOKUP(ER$1,$Z$2:$Z$18,$AA$2:$AA$18)-$T385)^2+(_xlfn.XLOOKUP(ER$1,$Z$2:$Z$18,$AB$2:$AB$18)-$U385)^2+(_xlfn.XLOOKUP(ER$1,$Z$2:$Z$18,$AC$2:$AC$18-$V385)^2)))</f>
        <v/>
      </c>
      <c r="ES385" s="96" t="str" cm="1">
        <f t="array" ref="ES385">IF(OR(ES$1=0, $A385="", _xlfn.XLOOKUP(ES$1, $Z$2:$Z$18, $AD$2:$AD$18, "")=""),"",SQRT((_xlfn.XLOOKUP(ES$1,$Z$2:$Z$18,$AA$2:$AA$18)-$T385)^2+(_xlfn.XLOOKUP(ES$1,$Z$2:$Z$18,$AB$2:$AB$18)-$U385)^2+(_xlfn.XLOOKUP(ES$1,$Z$2:$Z$18,$AC$2:$AC$18-$V385)^2)))</f>
        <v/>
      </c>
      <c r="ET385" s="97" t="str" cm="1">
        <f t="array" ref="ET385">IF(OR(ET$1=0, $A385="", _xlfn.XLOOKUP(ET$1, $Z$2:$Z$18, $AD$2:$AD$18, "")=""),"",SQRT((_xlfn.XLOOKUP(ET$1,$Z$2:$Z$18,$AA$2:$AA$18)-$T385)^2+(_xlfn.XLOOKUP(ET$1,$Z$2:$Z$18,$AB$2:$AB$18)-$U385)^2+(_xlfn.XLOOKUP(ET$1,$Z$2:$Z$18,$AC$2:$AC$18-$V385)^2)))</f>
        <v/>
      </c>
      <c r="EU385" s="97" t="str" cm="1">
        <f t="array" ref="EU385">IF(OR(EU$1=0, $A385="", _xlfn.XLOOKUP(EU$1, $Z$2:$Z$18, $AD$2:$AD$18, "")=""),"",SQRT((_xlfn.XLOOKUP(EU$1,$Z$2:$Z$18,$AA$2:$AA$18)-$T385)^2+(_xlfn.XLOOKUP(EU$1,$Z$2:$Z$18,$AB$2:$AB$18)-$U385)^2+(_xlfn.XLOOKUP(EU$1,$Z$2:$Z$18,$AC$2:$AC$18-$V385)^2)))</f>
        <v/>
      </c>
      <c r="EV385" s="97" t="str" cm="1">
        <f t="array" ref="EV385">IF(OR(EV$1=0, $A385="", _xlfn.XLOOKUP(EV$1, $Z$2:$Z$18, $AD$2:$AD$18, "")=""),"",SQRT((_xlfn.XLOOKUP(EV$1,$Z$2:$Z$18,$AA$2:$AA$18)-$T385)^2+(_xlfn.XLOOKUP(EV$1,$Z$2:$Z$18,$AB$2:$AB$18)-$U385)^2+(_xlfn.XLOOKUP(EV$1,$Z$2:$Z$18,$AC$2:$AC$18-$V385)^2)))</f>
        <v/>
      </c>
      <c r="EW385" s="97" t="str" cm="1">
        <f t="array" ref="EW385">IF(OR(EW$1=0, $A385="", _xlfn.XLOOKUP(EW$1, $Z$2:$Z$18, $AD$2:$AD$18, "")=""),"",SQRT((_xlfn.XLOOKUP(EW$1,$Z$2:$Z$18,$AA$2:$AA$18)-$T385)^2+(_xlfn.XLOOKUP(EW$1,$Z$2:$Z$18,$AB$2:$AB$18)-$U385)^2+(_xlfn.XLOOKUP(EW$1,$Z$2:$Z$18,$AC$2:$AC$18-$V385)^2)))</f>
        <v/>
      </c>
      <c r="EX385" s="97" t="str" cm="1">
        <f t="array" ref="EX385">IF(OR(EX$1=0, $A385="", _xlfn.XLOOKUP(EX$1, $Z$2:$Z$18, $AD$2:$AD$18, "")=""),"",SQRT((_xlfn.XLOOKUP(EX$1,$Z$2:$Z$18,$AA$2:$AA$18)-$T385)^2+(_xlfn.XLOOKUP(EX$1,$Z$2:$Z$18,$AB$2:$AB$18)-$U385)^2+(_xlfn.XLOOKUP(EX$1,$Z$2:$Z$18,$AC$2:$AC$18-$V385)^2)))</f>
        <v/>
      </c>
      <c r="EY385" s="97" t="str" cm="1">
        <f t="array" ref="EY385">IF(OR(EY$1=0, $A385="", _xlfn.XLOOKUP(EY$1, $Z$2:$Z$18, $AD$2:$AD$18, "")=""),"",SQRT((_xlfn.XLOOKUP(EY$1,$Z$2:$Z$18,$AA$2:$AA$18)-$T385)^2+(_xlfn.XLOOKUP(EY$1,$Z$2:$Z$18,$AB$2:$AB$18)-$U385)^2+(_xlfn.XLOOKUP(EY$1,$Z$2:$Z$18,$AC$2:$AC$18-$V385)^2)))</f>
        <v/>
      </c>
      <c r="EZ385" s="98" t="str" cm="1">
        <f t="array" ref="EZ385">IF(OR(EZ$1=0, $A385="", _xlfn.XLOOKUP(EZ$1, $Z$2:$Z$18, $AD$2:$AD$18, "")=""),"",SQRT((_xlfn.XLOOKUP(EZ$1,$Z$2:$Z$18,$AA$2:$AA$18)-$T385)^2+(_xlfn.XLOOKUP(EZ$1,$Z$2:$Z$18,$AB$2:$AB$18)-$U385)^2+(_xlfn.XLOOKUP(EZ$1,$Z$2:$Z$18,$AC$2:$AC$18-$V385)^2)))</f>
        <v/>
      </c>
      <c r="FA385" s="146" t="str" cm="1">
        <f t="array" ref="FA385">IF(OR(FA$1=0, $A385="", _xlfn.XLOOKUP(FA$1, $Z$2:$Z$18, $AD$2:$AD$18, "")=""),"",SQRT((_xlfn.XLOOKUP(FA$1,$Z$2:$Z$18,$AA$2:$AA$18)-$T385)^2+(_xlfn.XLOOKUP(FA$1,$Z$2:$Z$18,$AB$2:$AB$18)-$U385)^2+(_xlfn.XLOOKUP(FA$1,$Z$2:$Z$18,$AC$2:$AC$18-$V385)^2)))</f>
        <v/>
      </c>
      <c r="FB385" s="96" t="str" cm="1">
        <f t="array" ref="FB385">IF(OR(FB$1=0, $A385="", _xlfn.XLOOKUP(FB$1, $Z$2:$Z$18, $AD$2:$AD$18, "")=""),"",SQRT((_xlfn.XLOOKUP(FB$1,$Z$2:$Z$18,$AA$2:$AA$18)-$T385)^2+(_xlfn.XLOOKUP(FB$1,$Z$2:$Z$18,$AB$2:$AB$18)-$U385)^2+(_xlfn.XLOOKUP(FB$1,$Z$2:$Z$18,$AC$2:$AC$18-$V385)^2)))</f>
        <v/>
      </c>
      <c r="FC385" s="96" t="str" cm="1">
        <f t="array" ref="FC385">IF(OR(FC$1=0, $A385="", _xlfn.XLOOKUP(FC$1, $Z$2:$Z$18, $AD$2:$AD$18, "")=""),"",SQRT((_xlfn.XLOOKUP(FC$1,$Z$2:$Z$18,$AA$2:$AA$18)-$T385)^2+(_xlfn.XLOOKUP(FC$1,$Z$2:$Z$18,$AB$2:$AB$18)-$U385)^2+(_xlfn.XLOOKUP(FC$1,$Z$2:$Z$18,$AC$2:$AC$18-$V385)^2)))</f>
        <v/>
      </c>
      <c r="FD385" s="96" t="str" cm="1">
        <f t="array" ref="FD385">IF(OR(FD$1=0, $A385="", _xlfn.XLOOKUP(FD$1, $Z$2:$Z$18, $AD$2:$AD$18, "")=""),"",SQRT((_xlfn.XLOOKUP(FD$1,$Z$2:$Z$18,$AA$2:$AA$18)-$T385)^2+(_xlfn.XLOOKUP(FD$1,$Z$2:$Z$18,$AB$2:$AB$18)-$U385)^2+(_xlfn.XLOOKUP(FD$1,$Z$2:$Z$18,$AC$2:$AC$18-$V385)^2)))</f>
        <v/>
      </c>
      <c r="FE385" s="96" t="str" cm="1">
        <f t="array" ref="FE385">IF(OR(FE$1=0, $A385="", _xlfn.XLOOKUP(FE$1, $Z$2:$Z$18, $AD$2:$AD$18, "")=""),"",SQRT((_xlfn.XLOOKUP(FE$1,$Z$2:$Z$18,$AA$2:$AA$18)-$T385)^2+(_xlfn.XLOOKUP(FE$1,$Z$2:$Z$18,$AB$2:$AB$18)-$U385)^2+(_xlfn.XLOOKUP(FE$1,$Z$2:$Z$18,$AC$2:$AC$18-$V385)^2)))</f>
        <v/>
      </c>
      <c r="FF385" s="96" t="str" cm="1">
        <f t="array" ref="FF385">IF(OR(FF$1=0, $A385="", _xlfn.XLOOKUP(FF$1, $Z$2:$Z$18, $AD$2:$AD$18, "")=""),"",SQRT((_xlfn.XLOOKUP(FF$1,$Z$2:$Z$18,$AA$2:$AA$18)-$T385)^2+(_xlfn.XLOOKUP(FF$1,$Z$2:$Z$18,$AB$2:$AB$18)-$U385)^2+(_xlfn.XLOOKUP(FF$1,$Z$2:$Z$18,$AC$2:$AC$18-$V385)^2)))</f>
        <v/>
      </c>
      <c r="FG385" s="96" t="str" cm="1">
        <f t="array" ref="FG385">IF(OR(FG$1=0, $A385="", _xlfn.XLOOKUP(FG$1, $Z$2:$Z$18, $AD$2:$AD$18, "")=""),"",SQRT((_xlfn.XLOOKUP(FG$1,$Z$2:$Z$18,$AA$2:$AA$18)-$T385)^2+(_xlfn.XLOOKUP(FG$1,$Z$2:$Z$18,$AB$2:$AB$18)-$U385)^2+(_xlfn.XLOOKUP(FG$1,$Z$2:$Z$18,$AC$2:$AC$18-$V385)^2)))</f>
        <v/>
      </c>
      <c r="FH385" s="96" t="str" cm="1">
        <f t="array" ref="FH385">IF(OR(FH$1=0, $A385="", _xlfn.XLOOKUP(FH$1, $Z$2:$Z$18, $AD$2:$AD$18, "")=""),"",SQRT((_xlfn.XLOOKUP(FH$1,$Z$2:$Z$18,$AA$2:$AA$18)-$T385)^2+(_xlfn.XLOOKUP(FH$1,$Z$2:$Z$18,$AB$2:$AB$18)-$U385)^2+(_xlfn.XLOOKUP(FH$1,$Z$2:$Z$18,$AC$2:$AC$18-$V385)^2)))</f>
        <v/>
      </c>
      <c r="FI385" s="97" t="str" cm="1">
        <f t="array" ref="FI385">IF(OR(FI$1=0, $A385="", _xlfn.XLOOKUP(FI$1, $Z$2:$Z$18, $AD$2:$AD$18, "")=""),"",SQRT((_xlfn.XLOOKUP(FI$1,$Z$2:$Z$18,$AA$2:$AA$18)-$T385)^2+(_xlfn.XLOOKUP(FI$1,$Z$2:$Z$18,$AB$2:$AB$18)-$U385)^2+(_xlfn.XLOOKUP(FI$1,$Z$2:$Z$18,$AC$2:$AC$18-$V385)^2)))</f>
        <v/>
      </c>
      <c r="FJ385" s="97" t="str" cm="1">
        <f t="array" ref="FJ385">IF(OR(FJ$1=0, $A385="", _xlfn.XLOOKUP(FJ$1, $Z$2:$Z$18, $AD$2:$AD$18, "")=""),"",SQRT((_xlfn.XLOOKUP(FJ$1,$Z$2:$Z$18,$AA$2:$AA$18)-$T385)^2+(_xlfn.XLOOKUP(FJ$1,$Z$2:$Z$18,$AB$2:$AB$18)-$U385)^2+(_xlfn.XLOOKUP(FJ$1,$Z$2:$Z$18,$AC$2:$AC$18-$V385)^2)))</f>
        <v/>
      </c>
      <c r="FK385" s="97" t="str" cm="1">
        <f t="array" ref="FK385">IF(OR(FK$1=0, $A385="", _xlfn.XLOOKUP(FK$1, $Z$2:$Z$18, $AD$2:$AD$18, "")=""),"",SQRT((_xlfn.XLOOKUP(FK$1,$Z$2:$Z$18,$AA$2:$AA$18)-$T385)^2+(_xlfn.XLOOKUP(FK$1,$Z$2:$Z$18,$AB$2:$AB$18)-$U385)^2+(_xlfn.XLOOKUP(FK$1,$Z$2:$Z$18,$AC$2:$AC$18-$V385)^2)))</f>
        <v/>
      </c>
      <c r="FL385" s="97" t="str" cm="1">
        <f t="array" ref="FL385">IF(OR(FL$1=0, $A385="", _xlfn.XLOOKUP(FL$1, $Z$2:$Z$18, $AD$2:$AD$18, "")=""),"",SQRT((_xlfn.XLOOKUP(FL$1,$Z$2:$Z$18,$AA$2:$AA$18)-$T385)^2+(_xlfn.XLOOKUP(FL$1,$Z$2:$Z$18,$AB$2:$AB$18)-$U385)^2+(_xlfn.XLOOKUP(FL$1,$Z$2:$Z$18,$AC$2:$AC$18-$V385)^2)))</f>
        <v/>
      </c>
      <c r="FM385" s="97" t="str" cm="1">
        <f t="array" ref="FM385">IF(OR(FM$1=0, $A385="", _xlfn.XLOOKUP(FM$1, $Z$2:$Z$18, $AD$2:$AD$18, "")=""),"",SQRT((_xlfn.XLOOKUP(FM$1,$Z$2:$Z$18,$AA$2:$AA$18)-$T385)^2+(_xlfn.XLOOKUP(FM$1,$Z$2:$Z$18,$AB$2:$AB$18)-$U385)^2+(_xlfn.XLOOKUP(FM$1,$Z$2:$Z$18,$AC$2:$AC$18-$V385)^2)))</f>
        <v/>
      </c>
      <c r="FN385" s="97" t="str" cm="1">
        <f t="array" ref="FN385">IF(OR(FN$1=0, $A385="", _xlfn.XLOOKUP(FN$1, $Z$2:$Z$18, $AD$2:$AD$18, "")=""),"",SQRT((_xlfn.XLOOKUP(FN$1,$Z$2:$Z$18,$AA$2:$AA$18)-$T385)^2+(_xlfn.XLOOKUP(FN$1,$Z$2:$Z$18,$AB$2:$AB$18)-$U385)^2+(_xlfn.XLOOKUP(FN$1,$Z$2:$Z$18,$AC$2:$AC$18-$V385)^2)))</f>
        <v/>
      </c>
      <c r="FO385" s="98" t="str" cm="1">
        <f t="array" ref="FO385">IF(OR(FO$1=0, $A385="", _xlfn.XLOOKUP(FO$1, $Z$2:$Z$18, $AD$2:$AD$18, "")=""),"",SQRT((_xlfn.XLOOKUP(FO$1,$Z$2:$Z$18,$AA$2:$AA$18)-$T385)^2+(_xlfn.XLOOKUP(FO$1,$Z$2:$Z$18,$AB$2:$AB$18)-$U385)^2+(_xlfn.XLOOKUP(FO$1,$Z$2:$Z$18,$AC$2:$AC$18-$V385)^2)))</f>
        <v/>
      </c>
      <c r="FP385" s="99"/>
      <c r="FQ385" s="99"/>
      <c r="FR385" s="100">
        <f t="shared" si="167"/>
        <v>0</v>
      </c>
      <c r="FS385" s="109">
        <f t="shared" si="168"/>
        <v>0</v>
      </c>
      <c r="FT385" s="109">
        <f t="shared" si="169"/>
        <v>0</v>
      </c>
      <c r="FU385" s="109">
        <f t="shared" si="170"/>
        <v>0</v>
      </c>
      <c r="FV385" s="109">
        <f t="shared" si="171"/>
        <v>0</v>
      </c>
      <c r="FW385" s="109">
        <f t="shared" si="172"/>
        <v>0</v>
      </c>
      <c r="FX385" s="109">
        <f t="shared" si="173"/>
        <v>0</v>
      </c>
      <c r="FY385" s="109">
        <f t="shared" si="174"/>
        <v>0</v>
      </c>
      <c r="FZ385" s="110">
        <f t="shared" si="175"/>
        <v>0</v>
      </c>
      <c r="GA385" s="110">
        <f t="shared" si="176"/>
        <v>0</v>
      </c>
      <c r="GB385" s="110">
        <f t="shared" si="177"/>
        <v>0</v>
      </c>
      <c r="GC385" s="110">
        <f t="shared" si="178"/>
        <v>0</v>
      </c>
      <c r="GD385" s="110">
        <f t="shared" si="179"/>
        <v>0</v>
      </c>
      <c r="GE385" s="110">
        <f t="shared" si="180"/>
        <v>0</v>
      </c>
      <c r="GF385" s="111">
        <f t="shared" si="181"/>
        <v>0</v>
      </c>
      <c r="GG385" s="100">
        <f t="shared" si="182"/>
        <v>0</v>
      </c>
      <c r="GH385" s="109">
        <f t="shared" si="183"/>
        <v>0</v>
      </c>
      <c r="GI385" s="109">
        <f t="shared" si="184"/>
        <v>0</v>
      </c>
      <c r="GJ385" s="109">
        <f t="shared" si="185"/>
        <v>0</v>
      </c>
      <c r="GK385" s="109">
        <f t="shared" si="186"/>
        <v>0</v>
      </c>
      <c r="GL385" s="109">
        <f t="shared" si="187"/>
        <v>0</v>
      </c>
      <c r="GM385" s="109">
        <f t="shared" si="188"/>
        <v>0</v>
      </c>
      <c r="GN385" s="109">
        <f t="shared" si="189"/>
        <v>0</v>
      </c>
      <c r="GO385" s="110">
        <f t="shared" si="190"/>
        <v>0</v>
      </c>
      <c r="GP385" s="110">
        <f t="shared" si="191"/>
        <v>0</v>
      </c>
      <c r="GQ385" s="110">
        <f t="shared" si="192"/>
        <v>0</v>
      </c>
      <c r="GR385" s="110">
        <f t="shared" si="193"/>
        <v>0</v>
      </c>
      <c r="GS385" s="110">
        <f t="shared" si="194"/>
        <v>0</v>
      </c>
      <c r="GT385" s="110">
        <f t="shared" si="195"/>
        <v>0</v>
      </c>
      <c r="GU385" s="111">
        <f t="shared" si="196"/>
        <v>0</v>
      </c>
      <c r="GX385" s="151" cm="1">
        <f t="array" ref="GX385">_xlfn.IFS(GX$1= 0,"", NOT(ISBLANK(CA385)), 0, ISBLANK(CA385), $Q385-$S385+FR385-AU385-DG385)</f>
        <v>0</v>
      </c>
      <c r="GY385" s="152" cm="1">
        <f t="array" ref="GY385">_xlfn.IFS(GY$1= 0,"", NOT(ISBLANK(CB385)), 0, ISBLANK(CB385), $Q385-$S385+FS385-AV385-DH385)</f>
        <v>0</v>
      </c>
      <c r="GZ385" s="152" cm="1">
        <f t="array" ref="GZ385">_xlfn.IFS(GZ$1= 0,"", NOT(ISBLANK(CC385)), 0, ISBLANK(CC385), $Q385-$S385+FT385-AW385-DI385)</f>
        <v>0</v>
      </c>
      <c r="HA385" s="152" cm="1">
        <f t="array" ref="HA385">_xlfn.IFS(HA$1= 0,"", NOT(ISBLANK(CD385)), 0, ISBLANK(CD385), $Q385-$S385+FU385-AX385-DJ385)</f>
        <v>0</v>
      </c>
      <c r="HB385" s="152" cm="1">
        <f t="array" ref="HB385">_xlfn.IFS(HB$1= 0,"", NOT(ISBLANK(CE385)), 0, ISBLANK(CE385), $Q385-$S385+FV385-AY385-DK385)</f>
        <v>0</v>
      </c>
      <c r="HC385" s="152" cm="1">
        <f t="array" ref="HC385">_xlfn.IFS(HC$1= 0,"", NOT(ISBLANK(CF385)), 0, ISBLANK(CF385), $Q385-$S385+FW385-AZ385-DL385)</f>
        <v>0</v>
      </c>
      <c r="HD385" s="152" cm="1">
        <f t="array" ref="HD385">_xlfn.IFS(HD$1= 0,"", NOT(ISBLANK(CG385)), 0, ISBLANK(CG385), $Q385-$S385+FX385-BA385-DM385)</f>
        <v>0</v>
      </c>
      <c r="HE385" s="152" t="str" cm="1">
        <f t="array" ref="HE385">_xlfn.IFS(HE$1= 0,"", NOT(ISBLANK(CH385)), 0, ISBLANK(CH385), $Q385-$S385+FY385-BB385-DN385)</f>
        <v/>
      </c>
      <c r="HF385" s="152" t="str" cm="1">
        <f t="array" ref="HF385">_xlfn.IFS(HF$1= 0,"", NOT(ISBLANK(CI385)), 0, ISBLANK(CI385), $Q385-$S385+FZ385-BC385-DO385)</f>
        <v/>
      </c>
      <c r="HG385" s="152" t="str" cm="1">
        <f t="array" ref="HG385">_xlfn.IFS(HG$1= 0,"", NOT(ISBLANK(CJ385)), 0, ISBLANK(CJ385), $Q385-$S385+GA385-BD385-DP385)</f>
        <v/>
      </c>
      <c r="HH385" s="152" t="str" cm="1">
        <f t="array" ref="HH385">_xlfn.IFS(HH$1= 0,"", NOT(ISBLANK(CK385)), 0, ISBLANK(CK385), $Q385-$S385+GB385-BE385-DQ385)</f>
        <v/>
      </c>
      <c r="HI385" s="152" t="str" cm="1">
        <f t="array" ref="HI385">_xlfn.IFS(HI$1= 0,"", NOT(ISBLANK(CL385)), 0, ISBLANK(CL385), $Q385-$S385+GC385-BF385-DR385)</f>
        <v/>
      </c>
      <c r="HJ385" s="152" t="str" cm="1">
        <f t="array" ref="HJ385">_xlfn.IFS(HJ$1= 0,"", NOT(ISBLANK(CM385)), 0, ISBLANK(CM385), $Q385-$S385+GD385-BG385-DS385)</f>
        <v/>
      </c>
      <c r="HK385" s="152" t="str" cm="1">
        <f t="array" ref="HK385">_xlfn.IFS(HK$1= 0,"", NOT(ISBLANK(CN385)), 0, ISBLANK(CN385), $Q385-$S385+GE385-BH385-DT385)</f>
        <v/>
      </c>
      <c r="HL385" s="153" t="str" cm="1">
        <f t="array" ref="HL385">_xlfn.IFS(HL$1= 0,"", NOT(ISBLANK(CO385)), 0, ISBLANK(CO385), $Q385-$S385+GF385-BI385-DU385)</f>
        <v/>
      </c>
      <c r="HM385" s="153" t="str" cm="1">
        <f t="array" ref="HM385">_xlfn.IFS(HM$1= 0,"", NOT(ISBLANK(DE385)), 0, ISBLANK(DE385), $Q385-$S385+IC385-BY385-#REF!)</f>
        <v/>
      </c>
      <c r="HN385" s="153" t="e" cm="1">
        <f t="array" ref="HN385">_xlfn.IFS(HN$1= 0,"", NOT(ISBLANK(DF385)), 0, ISBLANK(DF385), $Q385-$S385+ID385-BZ385-#REF!)</f>
        <v>#REF!</v>
      </c>
      <c r="HO385" s="153" t="e" cm="1">
        <f t="array" ref="HO385">_xlfn.IFS(HO$1= 0,"", NOT(ISBLANK(DG385)), 0, ISBLANK(DG385), $Q385-$S385+IE385-CA385-#REF!)</f>
        <v>#VALUE!</v>
      </c>
      <c r="HP385" s="153" t="e" cm="1">
        <f t="array" ref="HP385">_xlfn.IFS(HP$1= 0,"", NOT(ISBLANK(DH385)), 0, ISBLANK(DH385), $Q385-$S385+IF385-CB385-#REF!)</f>
        <v>#REF!</v>
      </c>
      <c r="HQ385" s="153" t="e" cm="1">
        <f t="array" ref="HQ385">_xlfn.IFS(HQ$1= 0,"", NOT(ISBLANK(DI385)), 0, ISBLANK(DI385), $Q385-$S385+IG385-CC385-#REF!)</f>
        <v>#REF!</v>
      </c>
      <c r="HR385" s="153" cm="1">
        <f t="array" ref="HR385">_xlfn.IFS(HR$1= 0,"", NOT(ISBLANK(DJ385)), 0, ISBLANK(DJ385), $Q385-$S385+IH385-CD385-EK385)</f>
        <v>0</v>
      </c>
      <c r="HS385" s="153" t="e" cm="1">
        <f t="array" ref="HS385">_xlfn.IFS(HS$1= 0,"", NOT(ISBLANK(DK385)), 0, ISBLANK(DK385), $Q385-$S385+II385-CE385-EL385)</f>
        <v>#VALUE!</v>
      </c>
      <c r="HT385" s="153" t="e" cm="1">
        <f t="array" ref="HT385">_xlfn.IFS(HT$1= 0,"", NOT(ISBLANK(DL385)), 0, ISBLANK(DL385), $Q385-$S385+GV385-CF385-EM385)</f>
        <v>#VALUE!</v>
      </c>
      <c r="HU385" s="153" t="e" cm="1">
        <f t="array" ref="HU385">_xlfn.IFS(HU$1= 0,"", NOT(ISBLANK(DM385)), 0, ISBLANK(DM385), $Q385-$S385+GW385-CG385-EN385)</f>
        <v>#VALUE!</v>
      </c>
      <c r="HV385" s="153" t="str" cm="1">
        <f t="array" ref="HV385">_xlfn.IFS(HV$1= 0,"", NOT(ISBLANK(DN385)), 0, ISBLANK(DN385), $Q385-$S385+GX385-CH385-EO385)</f>
        <v/>
      </c>
      <c r="HW385" s="153" t="str" cm="1">
        <f t="array" ref="HW385">_xlfn.IFS(HW$1= 0,"", NOT(ISBLANK(DO385)), 0, ISBLANK(DO385), $Q385-$S385+GY385-CI385-EP385)</f>
        <v/>
      </c>
      <c r="HX385" s="153" t="str" cm="1">
        <f t="array" ref="HX385">_xlfn.IFS(HX$1= 0,"", NOT(ISBLANK(DP385)), 0, ISBLANK(DP385), $Q385-$S385+GZ385-CJ385-EQ385)</f>
        <v/>
      </c>
      <c r="HY385" s="153" t="str" cm="1">
        <f t="array" ref="HY385">_xlfn.IFS(HY$1= 0,"", NOT(ISBLANK(DQ385)), 0, ISBLANK(DQ385), $Q385-$S385+HA385-CK385-ER385)</f>
        <v/>
      </c>
      <c r="HZ385" s="153" t="str" cm="1">
        <f t="array" ref="HZ385">_xlfn.IFS(HZ$1= 0,"", NOT(ISBLANK(DR385)), 0, ISBLANK(DR385), $Q385-$S385+HB385-CL385-ES385)</f>
        <v/>
      </c>
      <c r="IA385" s="153" t="str" cm="1">
        <f t="array" ref="IA385">_xlfn.IFS(IA$1= 0,"", NOT(ISBLANK(DS385)), 0, ISBLANK(DS385), $Q385-$S385+HC385-CM385-ET385)</f>
        <v/>
      </c>
    </row>
    <row r="386" spans="1:235" ht="16.5" x14ac:dyDescent="0.3">
      <c r="A386" s="144"/>
      <c r="B386" s="106"/>
      <c r="C386" s="106"/>
      <c r="D386" s="107"/>
      <c r="E386" s="131"/>
      <c r="F386" s="137"/>
      <c r="G386" s="2"/>
      <c r="H386" s="2"/>
      <c r="I386" s="2"/>
      <c r="J386" s="2"/>
      <c r="K386" s="2"/>
      <c r="L386" s="2"/>
      <c r="M386" s="140"/>
      <c r="N386" s="137"/>
      <c r="O386" s="138"/>
      <c r="P386" s="133"/>
      <c r="Q386" s="94">
        <f t="shared" si="165"/>
        <v>0</v>
      </c>
      <c r="R386" s="1"/>
      <c r="S386" s="1"/>
      <c r="T386" s="2"/>
      <c r="U386" s="2"/>
      <c r="V386" s="82">
        <f t="shared" si="166"/>
        <v>0</v>
      </c>
      <c r="W386" s="121"/>
      <c r="X386" s="108"/>
      <c r="AU386" s="105"/>
      <c r="AV386" s="105"/>
      <c r="AW386" s="105"/>
      <c r="AX386" s="105"/>
      <c r="AY386" s="105"/>
      <c r="AZ386" s="105"/>
      <c r="BA386" s="105"/>
      <c r="BB386" s="105"/>
      <c r="BC386" s="105"/>
      <c r="BD386" s="105"/>
      <c r="BE386" s="105"/>
      <c r="BF386" s="105"/>
      <c r="BG386" s="105"/>
      <c r="BH386" s="105"/>
      <c r="BI386" s="105"/>
      <c r="BJ386" s="105"/>
      <c r="BK386" s="105"/>
      <c r="BL386" s="105"/>
      <c r="BM386" s="105"/>
      <c r="BN386" s="105"/>
      <c r="BO386" s="105"/>
      <c r="BP386" s="105"/>
      <c r="BQ386" s="105"/>
      <c r="BR386" s="105"/>
      <c r="BS386" s="105"/>
      <c r="BT386" s="105"/>
      <c r="BU386" s="105"/>
      <c r="BV386" s="105"/>
      <c r="BW386" s="105"/>
      <c r="BX386" s="105"/>
      <c r="BZ386" s="99"/>
      <c r="CA386" s="105" t="s">
        <v>32</v>
      </c>
      <c r="CB386" s="105"/>
      <c r="CC386" s="105"/>
      <c r="CD386" s="105"/>
      <c r="CE386" s="105"/>
      <c r="CF386" s="105"/>
      <c r="CG386" s="105"/>
      <c r="CH386" s="105"/>
      <c r="CI386" s="105"/>
      <c r="CJ386" s="105"/>
      <c r="CK386" s="105"/>
      <c r="CL386" s="105"/>
      <c r="CM386" s="105"/>
      <c r="CN386" s="105"/>
      <c r="CO386" s="105"/>
      <c r="CP386" s="105" t="s">
        <v>32</v>
      </c>
      <c r="CQ386" s="105"/>
      <c r="CR386" s="105"/>
      <c r="CS386" s="105"/>
      <c r="CT386" s="105"/>
      <c r="CU386" s="105"/>
      <c r="CV386" s="105"/>
      <c r="CW386" s="105"/>
      <c r="CX386" s="105"/>
      <c r="CY386" s="105"/>
      <c r="CZ386" s="105"/>
      <c r="DA386" s="105"/>
      <c r="DB386" s="105"/>
      <c r="DC386" s="105"/>
      <c r="DD386" s="105"/>
      <c r="DE386" s="99"/>
      <c r="DF386" s="99"/>
      <c r="DG386" s="105"/>
      <c r="DH386" s="105"/>
      <c r="DI386" s="105"/>
      <c r="DJ386" s="105"/>
      <c r="DK386" s="105"/>
      <c r="DL386" s="105"/>
      <c r="DM386" s="105"/>
      <c r="DN386" s="105"/>
      <c r="DO386" s="105"/>
      <c r="DP386" s="105"/>
      <c r="DQ386" s="105"/>
      <c r="DR386" s="105"/>
      <c r="DS386" s="105"/>
      <c r="DT386" s="105"/>
      <c r="DU386" s="105"/>
      <c r="DV386" s="105"/>
      <c r="DW386" s="105"/>
      <c r="DX386" s="105"/>
      <c r="DY386" s="105"/>
      <c r="DZ386" s="105"/>
      <c r="EA386" s="105"/>
      <c r="EB386" s="105"/>
      <c r="EC386" s="105"/>
      <c r="ED386" s="105"/>
      <c r="EE386" s="105"/>
      <c r="EF386" s="105"/>
      <c r="EG386" s="105"/>
      <c r="EH386" s="105"/>
      <c r="EI386" s="105"/>
      <c r="EJ386" s="105"/>
      <c r="EL386" s="146" t="str" cm="1">
        <f t="array" ref="EL386">IF(OR(EL$1=0, $A386="", _xlfn.XLOOKUP(EL$1, $Z$2:$Z$18, $AD$2:$AD$18, "")=""),"",SQRT((_xlfn.XLOOKUP(EL$1,$Z$2:$Z$18,$AA$2:$AA$18)-$T386)^2+(_xlfn.XLOOKUP(EL$1,$Z$2:$Z$18,$AB$2:$AB$18)-$U386)^2+(_xlfn.XLOOKUP(EL$1,$Z$2:$Z$18,$AC$2:$AC$18-$V386)^2)))</f>
        <v/>
      </c>
      <c r="EM386" s="96" t="str" cm="1">
        <f t="array" ref="EM386">IF(OR(EM$1=0, $A386="", _xlfn.XLOOKUP(EM$1, $Z$2:$Z$18, $AD$2:$AD$18, "")=""),"",SQRT((_xlfn.XLOOKUP(EM$1,$Z$2:$Z$18,$AA$2:$AA$18)-$T386)^2+(_xlfn.XLOOKUP(EM$1,$Z$2:$Z$18,$AB$2:$AB$18)-$U386)^2+(_xlfn.XLOOKUP(EM$1,$Z$2:$Z$18,$AC$2:$AC$18-$V386)^2)))</f>
        <v/>
      </c>
      <c r="EN386" s="96" t="str" cm="1">
        <f t="array" ref="EN386">IF(OR(EN$1=0, $A386="", _xlfn.XLOOKUP(EN$1, $Z$2:$Z$18, $AD$2:$AD$18, "")=""),"",SQRT((_xlfn.XLOOKUP(EN$1,$Z$2:$Z$18,$AA$2:$AA$18)-$T386)^2+(_xlfn.XLOOKUP(EN$1,$Z$2:$Z$18,$AB$2:$AB$18)-$U386)^2+(_xlfn.XLOOKUP(EN$1,$Z$2:$Z$18,$AC$2:$AC$18-$V386)^2)))</f>
        <v/>
      </c>
      <c r="EO386" s="96" t="str" cm="1">
        <f t="array" ref="EO386">IF(OR(EO$1=0, $A386="", _xlfn.XLOOKUP(EO$1, $Z$2:$Z$18, $AD$2:$AD$18, "")=""),"",SQRT((_xlfn.XLOOKUP(EO$1,$Z$2:$Z$18,$AA$2:$AA$18)-$T386)^2+(_xlfn.XLOOKUP(EO$1,$Z$2:$Z$18,$AB$2:$AB$18)-$U386)^2+(_xlfn.XLOOKUP(EO$1,$Z$2:$Z$18,$AC$2:$AC$18-$V386)^2)))</f>
        <v/>
      </c>
      <c r="EP386" s="96" t="str" cm="1">
        <f t="array" ref="EP386">IF(OR(EP$1=0, $A386="", _xlfn.XLOOKUP(EP$1, $Z$2:$Z$18, $AD$2:$AD$18, "")=""),"",SQRT((_xlfn.XLOOKUP(EP$1,$Z$2:$Z$18,$AA$2:$AA$18)-$T386)^2+(_xlfn.XLOOKUP(EP$1,$Z$2:$Z$18,$AB$2:$AB$18)-$U386)^2+(_xlfn.XLOOKUP(EP$1,$Z$2:$Z$18,$AC$2:$AC$18-$V386)^2)))</f>
        <v/>
      </c>
      <c r="EQ386" s="96" t="str" cm="1">
        <f t="array" ref="EQ386">IF(OR(EQ$1=0, $A386="", _xlfn.XLOOKUP(EQ$1, $Z$2:$Z$18, $AD$2:$AD$18, "")=""),"",SQRT((_xlfn.XLOOKUP(EQ$1,$Z$2:$Z$18,$AA$2:$AA$18)-$T386)^2+(_xlfn.XLOOKUP(EQ$1,$Z$2:$Z$18,$AB$2:$AB$18)-$U386)^2+(_xlfn.XLOOKUP(EQ$1,$Z$2:$Z$18,$AC$2:$AC$18-$V386)^2)))</f>
        <v/>
      </c>
      <c r="ER386" s="96" t="str" cm="1">
        <f t="array" ref="ER386">IF(OR(ER$1=0, $A386="", _xlfn.XLOOKUP(ER$1, $Z$2:$Z$18, $AD$2:$AD$18, "")=""),"",SQRT((_xlfn.XLOOKUP(ER$1,$Z$2:$Z$18,$AA$2:$AA$18)-$T386)^2+(_xlfn.XLOOKUP(ER$1,$Z$2:$Z$18,$AB$2:$AB$18)-$U386)^2+(_xlfn.XLOOKUP(ER$1,$Z$2:$Z$18,$AC$2:$AC$18-$V386)^2)))</f>
        <v/>
      </c>
      <c r="ES386" s="96" t="str" cm="1">
        <f t="array" ref="ES386">IF(OR(ES$1=0, $A386="", _xlfn.XLOOKUP(ES$1, $Z$2:$Z$18, $AD$2:$AD$18, "")=""),"",SQRT((_xlfn.XLOOKUP(ES$1,$Z$2:$Z$18,$AA$2:$AA$18)-$T386)^2+(_xlfn.XLOOKUP(ES$1,$Z$2:$Z$18,$AB$2:$AB$18)-$U386)^2+(_xlfn.XLOOKUP(ES$1,$Z$2:$Z$18,$AC$2:$AC$18-$V386)^2)))</f>
        <v/>
      </c>
      <c r="ET386" s="97" t="str" cm="1">
        <f t="array" ref="ET386">IF(OR(ET$1=0, $A386="", _xlfn.XLOOKUP(ET$1, $Z$2:$Z$18, $AD$2:$AD$18, "")=""),"",SQRT((_xlfn.XLOOKUP(ET$1,$Z$2:$Z$18,$AA$2:$AA$18)-$T386)^2+(_xlfn.XLOOKUP(ET$1,$Z$2:$Z$18,$AB$2:$AB$18)-$U386)^2+(_xlfn.XLOOKUP(ET$1,$Z$2:$Z$18,$AC$2:$AC$18-$V386)^2)))</f>
        <v/>
      </c>
      <c r="EU386" s="97" t="str" cm="1">
        <f t="array" ref="EU386">IF(OR(EU$1=0, $A386="", _xlfn.XLOOKUP(EU$1, $Z$2:$Z$18, $AD$2:$AD$18, "")=""),"",SQRT((_xlfn.XLOOKUP(EU$1,$Z$2:$Z$18,$AA$2:$AA$18)-$T386)^2+(_xlfn.XLOOKUP(EU$1,$Z$2:$Z$18,$AB$2:$AB$18)-$U386)^2+(_xlfn.XLOOKUP(EU$1,$Z$2:$Z$18,$AC$2:$AC$18-$V386)^2)))</f>
        <v/>
      </c>
      <c r="EV386" s="97" t="str" cm="1">
        <f t="array" ref="EV386">IF(OR(EV$1=0, $A386="", _xlfn.XLOOKUP(EV$1, $Z$2:$Z$18, $AD$2:$AD$18, "")=""),"",SQRT((_xlfn.XLOOKUP(EV$1,$Z$2:$Z$18,$AA$2:$AA$18)-$T386)^2+(_xlfn.XLOOKUP(EV$1,$Z$2:$Z$18,$AB$2:$AB$18)-$U386)^2+(_xlfn.XLOOKUP(EV$1,$Z$2:$Z$18,$AC$2:$AC$18-$V386)^2)))</f>
        <v/>
      </c>
      <c r="EW386" s="97" t="str" cm="1">
        <f t="array" ref="EW386">IF(OR(EW$1=0, $A386="", _xlfn.XLOOKUP(EW$1, $Z$2:$Z$18, $AD$2:$AD$18, "")=""),"",SQRT((_xlfn.XLOOKUP(EW$1,$Z$2:$Z$18,$AA$2:$AA$18)-$T386)^2+(_xlfn.XLOOKUP(EW$1,$Z$2:$Z$18,$AB$2:$AB$18)-$U386)^2+(_xlfn.XLOOKUP(EW$1,$Z$2:$Z$18,$AC$2:$AC$18-$V386)^2)))</f>
        <v/>
      </c>
      <c r="EX386" s="97" t="str" cm="1">
        <f t="array" ref="EX386">IF(OR(EX$1=0, $A386="", _xlfn.XLOOKUP(EX$1, $Z$2:$Z$18, $AD$2:$AD$18, "")=""),"",SQRT((_xlfn.XLOOKUP(EX$1,$Z$2:$Z$18,$AA$2:$AA$18)-$T386)^2+(_xlfn.XLOOKUP(EX$1,$Z$2:$Z$18,$AB$2:$AB$18)-$U386)^2+(_xlfn.XLOOKUP(EX$1,$Z$2:$Z$18,$AC$2:$AC$18-$V386)^2)))</f>
        <v/>
      </c>
      <c r="EY386" s="97" t="str" cm="1">
        <f t="array" ref="EY386">IF(OR(EY$1=0, $A386="", _xlfn.XLOOKUP(EY$1, $Z$2:$Z$18, $AD$2:$AD$18, "")=""),"",SQRT((_xlfn.XLOOKUP(EY$1,$Z$2:$Z$18,$AA$2:$AA$18)-$T386)^2+(_xlfn.XLOOKUP(EY$1,$Z$2:$Z$18,$AB$2:$AB$18)-$U386)^2+(_xlfn.XLOOKUP(EY$1,$Z$2:$Z$18,$AC$2:$AC$18-$V386)^2)))</f>
        <v/>
      </c>
      <c r="EZ386" s="98" t="str" cm="1">
        <f t="array" ref="EZ386">IF(OR(EZ$1=0, $A386="", _xlfn.XLOOKUP(EZ$1, $Z$2:$Z$18, $AD$2:$AD$18, "")=""),"",SQRT((_xlfn.XLOOKUP(EZ$1,$Z$2:$Z$18,$AA$2:$AA$18)-$T386)^2+(_xlfn.XLOOKUP(EZ$1,$Z$2:$Z$18,$AB$2:$AB$18)-$U386)^2+(_xlfn.XLOOKUP(EZ$1,$Z$2:$Z$18,$AC$2:$AC$18-$V386)^2)))</f>
        <v/>
      </c>
      <c r="FA386" s="146" t="str" cm="1">
        <f t="array" ref="FA386">IF(OR(FA$1=0, $A386="", _xlfn.XLOOKUP(FA$1, $Z$2:$Z$18, $AD$2:$AD$18, "")=""),"",SQRT((_xlfn.XLOOKUP(FA$1,$Z$2:$Z$18,$AA$2:$AA$18)-$T386)^2+(_xlfn.XLOOKUP(FA$1,$Z$2:$Z$18,$AB$2:$AB$18)-$U386)^2+(_xlfn.XLOOKUP(FA$1,$Z$2:$Z$18,$AC$2:$AC$18-$V386)^2)))</f>
        <v/>
      </c>
      <c r="FB386" s="96" t="str" cm="1">
        <f t="array" ref="FB386">IF(OR(FB$1=0, $A386="", _xlfn.XLOOKUP(FB$1, $Z$2:$Z$18, $AD$2:$AD$18, "")=""),"",SQRT((_xlfn.XLOOKUP(FB$1,$Z$2:$Z$18,$AA$2:$AA$18)-$T386)^2+(_xlfn.XLOOKUP(FB$1,$Z$2:$Z$18,$AB$2:$AB$18)-$U386)^2+(_xlfn.XLOOKUP(FB$1,$Z$2:$Z$18,$AC$2:$AC$18-$V386)^2)))</f>
        <v/>
      </c>
      <c r="FC386" s="96" t="str" cm="1">
        <f t="array" ref="FC386">IF(OR(FC$1=0, $A386="", _xlfn.XLOOKUP(FC$1, $Z$2:$Z$18, $AD$2:$AD$18, "")=""),"",SQRT((_xlfn.XLOOKUP(FC$1,$Z$2:$Z$18,$AA$2:$AA$18)-$T386)^2+(_xlfn.XLOOKUP(FC$1,$Z$2:$Z$18,$AB$2:$AB$18)-$U386)^2+(_xlfn.XLOOKUP(FC$1,$Z$2:$Z$18,$AC$2:$AC$18-$V386)^2)))</f>
        <v/>
      </c>
      <c r="FD386" s="96" t="str" cm="1">
        <f t="array" ref="FD386">IF(OR(FD$1=0, $A386="", _xlfn.XLOOKUP(FD$1, $Z$2:$Z$18, $AD$2:$AD$18, "")=""),"",SQRT((_xlfn.XLOOKUP(FD$1,$Z$2:$Z$18,$AA$2:$AA$18)-$T386)^2+(_xlfn.XLOOKUP(FD$1,$Z$2:$Z$18,$AB$2:$AB$18)-$U386)^2+(_xlfn.XLOOKUP(FD$1,$Z$2:$Z$18,$AC$2:$AC$18-$V386)^2)))</f>
        <v/>
      </c>
      <c r="FE386" s="96" t="str" cm="1">
        <f t="array" ref="FE386">IF(OR(FE$1=0, $A386="", _xlfn.XLOOKUP(FE$1, $Z$2:$Z$18, $AD$2:$AD$18, "")=""),"",SQRT((_xlfn.XLOOKUP(FE$1,$Z$2:$Z$18,$AA$2:$AA$18)-$T386)^2+(_xlfn.XLOOKUP(FE$1,$Z$2:$Z$18,$AB$2:$AB$18)-$U386)^2+(_xlfn.XLOOKUP(FE$1,$Z$2:$Z$18,$AC$2:$AC$18-$V386)^2)))</f>
        <v/>
      </c>
      <c r="FF386" s="96" t="str" cm="1">
        <f t="array" ref="FF386">IF(OR(FF$1=0, $A386="", _xlfn.XLOOKUP(FF$1, $Z$2:$Z$18, $AD$2:$AD$18, "")=""),"",SQRT((_xlfn.XLOOKUP(FF$1,$Z$2:$Z$18,$AA$2:$AA$18)-$T386)^2+(_xlfn.XLOOKUP(FF$1,$Z$2:$Z$18,$AB$2:$AB$18)-$U386)^2+(_xlfn.XLOOKUP(FF$1,$Z$2:$Z$18,$AC$2:$AC$18-$V386)^2)))</f>
        <v/>
      </c>
      <c r="FG386" s="96" t="str" cm="1">
        <f t="array" ref="FG386">IF(OR(FG$1=0, $A386="", _xlfn.XLOOKUP(FG$1, $Z$2:$Z$18, $AD$2:$AD$18, "")=""),"",SQRT((_xlfn.XLOOKUP(FG$1,$Z$2:$Z$18,$AA$2:$AA$18)-$T386)^2+(_xlfn.XLOOKUP(FG$1,$Z$2:$Z$18,$AB$2:$AB$18)-$U386)^2+(_xlfn.XLOOKUP(FG$1,$Z$2:$Z$18,$AC$2:$AC$18-$V386)^2)))</f>
        <v/>
      </c>
      <c r="FH386" s="96" t="str" cm="1">
        <f t="array" ref="FH386">IF(OR(FH$1=0, $A386="", _xlfn.XLOOKUP(FH$1, $Z$2:$Z$18, $AD$2:$AD$18, "")=""),"",SQRT((_xlfn.XLOOKUP(FH$1,$Z$2:$Z$18,$AA$2:$AA$18)-$T386)^2+(_xlfn.XLOOKUP(FH$1,$Z$2:$Z$18,$AB$2:$AB$18)-$U386)^2+(_xlfn.XLOOKUP(FH$1,$Z$2:$Z$18,$AC$2:$AC$18-$V386)^2)))</f>
        <v/>
      </c>
      <c r="FI386" s="97" t="str" cm="1">
        <f t="array" ref="FI386">IF(OR(FI$1=0, $A386="", _xlfn.XLOOKUP(FI$1, $Z$2:$Z$18, $AD$2:$AD$18, "")=""),"",SQRT((_xlfn.XLOOKUP(FI$1,$Z$2:$Z$18,$AA$2:$AA$18)-$T386)^2+(_xlfn.XLOOKUP(FI$1,$Z$2:$Z$18,$AB$2:$AB$18)-$U386)^2+(_xlfn.XLOOKUP(FI$1,$Z$2:$Z$18,$AC$2:$AC$18-$V386)^2)))</f>
        <v/>
      </c>
      <c r="FJ386" s="97" t="str" cm="1">
        <f t="array" ref="FJ386">IF(OR(FJ$1=0, $A386="", _xlfn.XLOOKUP(FJ$1, $Z$2:$Z$18, $AD$2:$AD$18, "")=""),"",SQRT((_xlfn.XLOOKUP(FJ$1,$Z$2:$Z$18,$AA$2:$AA$18)-$T386)^2+(_xlfn.XLOOKUP(FJ$1,$Z$2:$Z$18,$AB$2:$AB$18)-$U386)^2+(_xlfn.XLOOKUP(FJ$1,$Z$2:$Z$18,$AC$2:$AC$18-$V386)^2)))</f>
        <v/>
      </c>
      <c r="FK386" s="97" t="str" cm="1">
        <f t="array" ref="FK386">IF(OR(FK$1=0, $A386="", _xlfn.XLOOKUP(FK$1, $Z$2:$Z$18, $AD$2:$AD$18, "")=""),"",SQRT((_xlfn.XLOOKUP(FK$1,$Z$2:$Z$18,$AA$2:$AA$18)-$T386)^2+(_xlfn.XLOOKUP(FK$1,$Z$2:$Z$18,$AB$2:$AB$18)-$U386)^2+(_xlfn.XLOOKUP(FK$1,$Z$2:$Z$18,$AC$2:$AC$18-$V386)^2)))</f>
        <v/>
      </c>
      <c r="FL386" s="97" t="str" cm="1">
        <f t="array" ref="FL386">IF(OR(FL$1=0, $A386="", _xlfn.XLOOKUP(FL$1, $Z$2:$Z$18, $AD$2:$AD$18, "")=""),"",SQRT((_xlfn.XLOOKUP(FL$1,$Z$2:$Z$18,$AA$2:$AA$18)-$T386)^2+(_xlfn.XLOOKUP(FL$1,$Z$2:$Z$18,$AB$2:$AB$18)-$U386)^2+(_xlfn.XLOOKUP(FL$1,$Z$2:$Z$18,$AC$2:$AC$18-$V386)^2)))</f>
        <v/>
      </c>
      <c r="FM386" s="97" t="str" cm="1">
        <f t="array" ref="FM386">IF(OR(FM$1=0, $A386="", _xlfn.XLOOKUP(FM$1, $Z$2:$Z$18, $AD$2:$AD$18, "")=""),"",SQRT((_xlfn.XLOOKUP(FM$1,$Z$2:$Z$18,$AA$2:$AA$18)-$T386)^2+(_xlfn.XLOOKUP(FM$1,$Z$2:$Z$18,$AB$2:$AB$18)-$U386)^2+(_xlfn.XLOOKUP(FM$1,$Z$2:$Z$18,$AC$2:$AC$18-$V386)^2)))</f>
        <v/>
      </c>
      <c r="FN386" s="97" t="str" cm="1">
        <f t="array" ref="FN386">IF(OR(FN$1=0, $A386="", _xlfn.XLOOKUP(FN$1, $Z$2:$Z$18, $AD$2:$AD$18, "")=""),"",SQRT((_xlfn.XLOOKUP(FN$1,$Z$2:$Z$18,$AA$2:$AA$18)-$T386)^2+(_xlfn.XLOOKUP(FN$1,$Z$2:$Z$18,$AB$2:$AB$18)-$U386)^2+(_xlfn.XLOOKUP(FN$1,$Z$2:$Z$18,$AC$2:$AC$18-$V386)^2)))</f>
        <v/>
      </c>
      <c r="FO386" s="98" t="str" cm="1">
        <f t="array" ref="FO386">IF(OR(FO$1=0, $A386="", _xlfn.XLOOKUP(FO$1, $Z$2:$Z$18, $AD$2:$AD$18, "")=""),"",SQRT((_xlfn.XLOOKUP(FO$1,$Z$2:$Z$18,$AA$2:$AA$18)-$T386)^2+(_xlfn.XLOOKUP(FO$1,$Z$2:$Z$18,$AB$2:$AB$18)-$U386)^2+(_xlfn.XLOOKUP(FO$1,$Z$2:$Z$18,$AC$2:$AC$18-$V386)^2)))</f>
        <v/>
      </c>
      <c r="FP386" s="99"/>
      <c r="FQ386" s="99"/>
      <c r="FR386" s="100">
        <f t="shared" si="167"/>
        <v>0</v>
      </c>
      <c r="FS386" s="109">
        <f t="shared" si="168"/>
        <v>0</v>
      </c>
      <c r="FT386" s="109">
        <f t="shared" si="169"/>
        <v>0</v>
      </c>
      <c r="FU386" s="109">
        <f t="shared" si="170"/>
        <v>0</v>
      </c>
      <c r="FV386" s="109">
        <f t="shared" si="171"/>
        <v>0</v>
      </c>
      <c r="FW386" s="109">
        <f t="shared" si="172"/>
        <v>0</v>
      </c>
      <c r="FX386" s="109">
        <f t="shared" si="173"/>
        <v>0</v>
      </c>
      <c r="FY386" s="109">
        <f t="shared" si="174"/>
        <v>0</v>
      </c>
      <c r="FZ386" s="110">
        <f t="shared" si="175"/>
        <v>0</v>
      </c>
      <c r="GA386" s="110">
        <f t="shared" si="176"/>
        <v>0</v>
      </c>
      <c r="GB386" s="110">
        <f t="shared" si="177"/>
        <v>0</v>
      </c>
      <c r="GC386" s="110">
        <f t="shared" si="178"/>
        <v>0</v>
      </c>
      <c r="GD386" s="110">
        <f t="shared" si="179"/>
        <v>0</v>
      </c>
      <c r="GE386" s="110">
        <f t="shared" si="180"/>
        <v>0</v>
      </c>
      <c r="GF386" s="111">
        <f t="shared" si="181"/>
        <v>0</v>
      </c>
      <c r="GG386" s="100">
        <f t="shared" si="182"/>
        <v>0</v>
      </c>
      <c r="GH386" s="109">
        <f t="shared" si="183"/>
        <v>0</v>
      </c>
      <c r="GI386" s="109">
        <f t="shared" si="184"/>
        <v>0</v>
      </c>
      <c r="GJ386" s="109">
        <f t="shared" si="185"/>
        <v>0</v>
      </c>
      <c r="GK386" s="109">
        <f t="shared" si="186"/>
        <v>0</v>
      </c>
      <c r="GL386" s="109">
        <f t="shared" si="187"/>
        <v>0</v>
      </c>
      <c r="GM386" s="109">
        <f t="shared" si="188"/>
        <v>0</v>
      </c>
      <c r="GN386" s="109">
        <f t="shared" si="189"/>
        <v>0</v>
      </c>
      <c r="GO386" s="110">
        <f t="shared" si="190"/>
        <v>0</v>
      </c>
      <c r="GP386" s="110">
        <f t="shared" si="191"/>
        <v>0</v>
      </c>
      <c r="GQ386" s="110">
        <f t="shared" si="192"/>
        <v>0</v>
      </c>
      <c r="GR386" s="110">
        <f t="shared" si="193"/>
        <v>0</v>
      </c>
      <c r="GS386" s="110">
        <f t="shared" si="194"/>
        <v>0</v>
      </c>
      <c r="GT386" s="110">
        <f t="shared" si="195"/>
        <v>0</v>
      </c>
      <c r="GU386" s="111">
        <f t="shared" si="196"/>
        <v>0</v>
      </c>
      <c r="GX386" s="151" cm="1">
        <f t="array" ref="GX386">_xlfn.IFS(GX$1= 0,"", NOT(ISBLANK(CA386)), 0, ISBLANK(CA386), $Q386-$S386+FR386-AU386-DG386)</f>
        <v>0</v>
      </c>
      <c r="GY386" s="152" cm="1">
        <f t="array" ref="GY386">_xlfn.IFS(GY$1= 0,"", NOT(ISBLANK(CB386)), 0, ISBLANK(CB386), $Q386-$S386+FS386-AV386-DH386)</f>
        <v>0</v>
      </c>
      <c r="GZ386" s="152" cm="1">
        <f t="array" ref="GZ386">_xlfn.IFS(GZ$1= 0,"", NOT(ISBLANK(CC386)), 0, ISBLANK(CC386), $Q386-$S386+FT386-AW386-DI386)</f>
        <v>0</v>
      </c>
      <c r="HA386" s="152" cm="1">
        <f t="array" ref="HA386">_xlfn.IFS(HA$1= 0,"", NOT(ISBLANK(CD386)), 0, ISBLANK(CD386), $Q386-$S386+FU386-AX386-DJ386)</f>
        <v>0</v>
      </c>
      <c r="HB386" s="152" cm="1">
        <f t="array" ref="HB386">_xlfn.IFS(HB$1= 0,"", NOT(ISBLANK(CE386)), 0, ISBLANK(CE386), $Q386-$S386+FV386-AY386-DK386)</f>
        <v>0</v>
      </c>
      <c r="HC386" s="152" cm="1">
        <f t="array" ref="HC386">_xlfn.IFS(HC$1= 0,"", NOT(ISBLANK(CF386)), 0, ISBLANK(CF386), $Q386-$S386+FW386-AZ386-DL386)</f>
        <v>0</v>
      </c>
      <c r="HD386" s="152" cm="1">
        <f t="array" ref="HD386">_xlfn.IFS(HD$1= 0,"", NOT(ISBLANK(CG386)), 0, ISBLANK(CG386), $Q386-$S386+FX386-BA386-DM386)</f>
        <v>0</v>
      </c>
      <c r="HE386" s="152" t="str" cm="1">
        <f t="array" ref="HE386">_xlfn.IFS(HE$1= 0,"", NOT(ISBLANK(CH386)), 0, ISBLANK(CH386), $Q386-$S386+FY386-BB386-DN386)</f>
        <v/>
      </c>
      <c r="HF386" s="152" t="str" cm="1">
        <f t="array" ref="HF386">_xlfn.IFS(HF$1= 0,"", NOT(ISBLANK(CI386)), 0, ISBLANK(CI386), $Q386-$S386+FZ386-BC386-DO386)</f>
        <v/>
      </c>
      <c r="HG386" s="152" t="str" cm="1">
        <f t="array" ref="HG386">_xlfn.IFS(HG$1= 0,"", NOT(ISBLANK(CJ386)), 0, ISBLANK(CJ386), $Q386-$S386+GA386-BD386-DP386)</f>
        <v/>
      </c>
      <c r="HH386" s="152" t="str" cm="1">
        <f t="array" ref="HH386">_xlfn.IFS(HH$1= 0,"", NOT(ISBLANK(CK386)), 0, ISBLANK(CK386), $Q386-$S386+GB386-BE386-DQ386)</f>
        <v/>
      </c>
      <c r="HI386" s="152" t="str" cm="1">
        <f t="array" ref="HI386">_xlfn.IFS(HI$1= 0,"", NOT(ISBLANK(CL386)), 0, ISBLANK(CL386), $Q386-$S386+GC386-BF386-DR386)</f>
        <v/>
      </c>
      <c r="HJ386" s="152" t="str" cm="1">
        <f t="array" ref="HJ386">_xlfn.IFS(HJ$1= 0,"", NOT(ISBLANK(CM386)), 0, ISBLANK(CM386), $Q386-$S386+GD386-BG386-DS386)</f>
        <v/>
      </c>
      <c r="HK386" s="152" t="str" cm="1">
        <f t="array" ref="HK386">_xlfn.IFS(HK$1= 0,"", NOT(ISBLANK(CN386)), 0, ISBLANK(CN386), $Q386-$S386+GE386-BH386-DT386)</f>
        <v/>
      </c>
      <c r="HL386" s="153" t="str" cm="1">
        <f t="array" ref="HL386">_xlfn.IFS(HL$1= 0,"", NOT(ISBLANK(CO386)), 0, ISBLANK(CO386), $Q386-$S386+GF386-BI386-DU386)</f>
        <v/>
      </c>
      <c r="HM386" s="153" t="str" cm="1">
        <f t="array" ref="HM386">_xlfn.IFS(HM$1= 0,"", NOT(ISBLANK(DE386)), 0, ISBLANK(DE386), $Q386-$S386+IC386-BY386-#REF!)</f>
        <v/>
      </c>
      <c r="HN386" s="153" t="e" cm="1">
        <f t="array" ref="HN386">_xlfn.IFS(HN$1= 0,"", NOT(ISBLANK(DF386)), 0, ISBLANK(DF386), $Q386-$S386+ID386-BZ386-#REF!)</f>
        <v>#REF!</v>
      </c>
      <c r="HO386" s="153" t="e" cm="1">
        <f t="array" ref="HO386">_xlfn.IFS(HO$1= 0,"", NOT(ISBLANK(DG386)), 0, ISBLANK(DG386), $Q386-$S386+IE386-CA386-#REF!)</f>
        <v>#VALUE!</v>
      </c>
      <c r="HP386" s="153" t="e" cm="1">
        <f t="array" ref="HP386">_xlfn.IFS(HP$1= 0,"", NOT(ISBLANK(DH386)), 0, ISBLANK(DH386), $Q386-$S386+IF386-CB386-#REF!)</f>
        <v>#REF!</v>
      </c>
      <c r="HQ386" s="153" t="e" cm="1">
        <f t="array" ref="HQ386">_xlfn.IFS(HQ$1= 0,"", NOT(ISBLANK(DI386)), 0, ISBLANK(DI386), $Q386-$S386+IG386-CC386-#REF!)</f>
        <v>#REF!</v>
      </c>
      <c r="HR386" s="153" cm="1">
        <f t="array" ref="HR386">_xlfn.IFS(HR$1= 0,"", NOT(ISBLANK(DJ386)), 0, ISBLANK(DJ386), $Q386-$S386+IH386-CD386-EK386)</f>
        <v>0</v>
      </c>
      <c r="HS386" s="153" t="e" cm="1">
        <f t="array" ref="HS386">_xlfn.IFS(HS$1= 0,"", NOT(ISBLANK(DK386)), 0, ISBLANK(DK386), $Q386-$S386+II386-CE386-EL386)</f>
        <v>#VALUE!</v>
      </c>
      <c r="HT386" s="153" t="e" cm="1">
        <f t="array" ref="HT386">_xlfn.IFS(HT$1= 0,"", NOT(ISBLANK(DL386)), 0, ISBLANK(DL386), $Q386-$S386+GV386-CF386-EM386)</f>
        <v>#VALUE!</v>
      </c>
      <c r="HU386" s="153" t="e" cm="1">
        <f t="array" ref="HU386">_xlfn.IFS(HU$1= 0,"", NOT(ISBLANK(DM386)), 0, ISBLANK(DM386), $Q386-$S386+GW386-CG386-EN386)</f>
        <v>#VALUE!</v>
      </c>
      <c r="HV386" s="153" t="str" cm="1">
        <f t="array" ref="HV386">_xlfn.IFS(HV$1= 0,"", NOT(ISBLANK(DN386)), 0, ISBLANK(DN386), $Q386-$S386+GX386-CH386-EO386)</f>
        <v/>
      </c>
      <c r="HW386" s="153" t="str" cm="1">
        <f t="array" ref="HW386">_xlfn.IFS(HW$1= 0,"", NOT(ISBLANK(DO386)), 0, ISBLANK(DO386), $Q386-$S386+GY386-CI386-EP386)</f>
        <v/>
      </c>
      <c r="HX386" s="153" t="str" cm="1">
        <f t="array" ref="HX386">_xlfn.IFS(HX$1= 0,"", NOT(ISBLANK(DP386)), 0, ISBLANK(DP386), $Q386-$S386+GZ386-CJ386-EQ386)</f>
        <v/>
      </c>
      <c r="HY386" s="153" t="str" cm="1">
        <f t="array" ref="HY386">_xlfn.IFS(HY$1= 0,"", NOT(ISBLANK(DQ386)), 0, ISBLANK(DQ386), $Q386-$S386+HA386-CK386-ER386)</f>
        <v/>
      </c>
      <c r="HZ386" s="153" t="str" cm="1">
        <f t="array" ref="HZ386">_xlfn.IFS(HZ$1= 0,"", NOT(ISBLANK(DR386)), 0, ISBLANK(DR386), $Q386-$S386+HB386-CL386-ES386)</f>
        <v/>
      </c>
      <c r="IA386" s="153" t="str" cm="1">
        <f t="array" ref="IA386">_xlfn.IFS(IA$1= 0,"", NOT(ISBLANK(DS386)), 0, ISBLANK(DS386), $Q386-$S386+HC386-CM386-ET386)</f>
        <v/>
      </c>
    </row>
    <row r="387" spans="1:235" ht="16.5" x14ac:dyDescent="0.3">
      <c r="A387" s="144"/>
      <c r="B387" s="106"/>
      <c r="C387" s="106"/>
      <c r="D387" s="107"/>
      <c r="E387" s="131"/>
      <c r="F387" s="137"/>
      <c r="G387" s="2"/>
      <c r="H387" s="2"/>
      <c r="I387" s="2"/>
      <c r="J387" s="2"/>
      <c r="K387" s="2"/>
      <c r="L387" s="2"/>
      <c r="M387" s="140"/>
      <c r="N387" s="137"/>
      <c r="O387" s="138"/>
      <c r="P387" s="133"/>
      <c r="Q387" s="94">
        <f t="shared" si="165"/>
        <v>0</v>
      </c>
      <c r="R387" s="1"/>
      <c r="S387" s="1"/>
      <c r="T387" s="2"/>
      <c r="U387" s="2"/>
      <c r="V387" s="82">
        <f t="shared" si="166"/>
        <v>0</v>
      </c>
      <c r="W387" s="121"/>
      <c r="X387" s="108"/>
      <c r="AU387" s="105"/>
      <c r="AV387" s="105"/>
      <c r="AW387" s="105"/>
      <c r="AX387" s="105"/>
      <c r="AY387" s="105"/>
      <c r="AZ387" s="105"/>
      <c r="BA387" s="105"/>
      <c r="BB387" s="105"/>
      <c r="BC387" s="105"/>
      <c r="BD387" s="105"/>
      <c r="BE387" s="105"/>
      <c r="BF387" s="105"/>
      <c r="BG387" s="105"/>
      <c r="BH387" s="105"/>
      <c r="BI387" s="105"/>
      <c r="BJ387" s="105"/>
      <c r="BK387" s="105"/>
      <c r="BL387" s="105"/>
      <c r="BM387" s="105"/>
      <c r="BN387" s="105"/>
      <c r="BO387" s="105"/>
      <c r="BP387" s="105"/>
      <c r="BQ387" s="105"/>
      <c r="BR387" s="105"/>
      <c r="BS387" s="105"/>
      <c r="BT387" s="105"/>
      <c r="BU387" s="105"/>
      <c r="BV387" s="105"/>
      <c r="BW387" s="105"/>
      <c r="BX387" s="105"/>
      <c r="BZ387" s="99"/>
      <c r="CA387" s="105" t="s">
        <v>32</v>
      </c>
      <c r="CB387" s="105"/>
      <c r="CC387" s="105"/>
      <c r="CD387" s="105"/>
      <c r="CE387" s="105"/>
      <c r="CF387" s="105"/>
      <c r="CG387" s="105"/>
      <c r="CH387" s="105"/>
      <c r="CI387" s="105"/>
      <c r="CJ387" s="105"/>
      <c r="CK387" s="105"/>
      <c r="CL387" s="105"/>
      <c r="CM387" s="105"/>
      <c r="CN387" s="105"/>
      <c r="CO387" s="105"/>
      <c r="CP387" s="105" t="s">
        <v>32</v>
      </c>
      <c r="CQ387" s="105"/>
      <c r="CR387" s="105"/>
      <c r="CS387" s="105"/>
      <c r="CT387" s="105"/>
      <c r="CU387" s="105"/>
      <c r="CV387" s="105"/>
      <c r="CW387" s="105"/>
      <c r="CX387" s="105"/>
      <c r="CY387" s="105"/>
      <c r="CZ387" s="105"/>
      <c r="DA387" s="105"/>
      <c r="DB387" s="105"/>
      <c r="DC387" s="105"/>
      <c r="DD387" s="105"/>
      <c r="DE387" s="99"/>
      <c r="DF387" s="99"/>
      <c r="DG387" s="105"/>
      <c r="DH387" s="105"/>
      <c r="DI387" s="105"/>
      <c r="DJ387" s="105"/>
      <c r="DK387" s="105"/>
      <c r="DL387" s="105"/>
      <c r="DM387" s="105"/>
      <c r="DN387" s="105"/>
      <c r="DO387" s="105"/>
      <c r="DP387" s="105"/>
      <c r="DQ387" s="105"/>
      <c r="DR387" s="105"/>
      <c r="DS387" s="105"/>
      <c r="DT387" s="105"/>
      <c r="DU387" s="105"/>
      <c r="DV387" s="105"/>
      <c r="DW387" s="105"/>
      <c r="DX387" s="105"/>
      <c r="DY387" s="105"/>
      <c r="DZ387" s="105"/>
      <c r="EA387" s="105"/>
      <c r="EB387" s="105"/>
      <c r="EC387" s="105"/>
      <c r="ED387" s="105"/>
      <c r="EE387" s="105"/>
      <c r="EF387" s="105"/>
      <c r="EG387" s="105"/>
      <c r="EH387" s="105"/>
      <c r="EI387" s="105"/>
      <c r="EJ387" s="105"/>
      <c r="EL387" s="146" t="str" cm="1">
        <f t="array" ref="EL387">IF(OR(EL$1=0, $A387="", _xlfn.XLOOKUP(EL$1, $Z$2:$Z$18, $AD$2:$AD$18, "")=""),"",SQRT((_xlfn.XLOOKUP(EL$1,$Z$2:$Z$18,$AA$2:$AA$18)-$T387)^2+(_xlfn.XLOOKUP(EL$1,$Z$2:$Z$18,$AB$2:$AB$18)-$U387)^2+(_xlfn.XLOOKUP(EL$1,$Z$2:$Z$18,$AC$2:$AC$18-$V387)^2)))</f>
        <v/>
      </c>
      <c r="EM387" s="96" t="str" cm="1">
        <f t="array" ref="EM387">IF(OR(EM$1=0, $A387="", _xlfn.XLOOKUP(EM$1, $Z$2:$Z$18, $AD$2:$AD$18, "")=""),"",SQRT((_xlfn.XLOOKUP(EM$1,$Z$2:$Z$18,$AA$2:$AA$18)-$T387)^2+(_xlfn.XLOOKUP(EM$1,$Z$2:$Z$18,$AB$2:$AB$18)-$U387)^2+(_xlfn.XLOOKUP(EM$1,$Z$2:$Z$18,$AC$2:$AC$18-$V387)^2)))</f>
        <v/>
      </c>
      <c r="EN387" s="96" t="str" cm="1">
        <f t="array" ref="EN387">IF(OR(EN$1=0, $A387="", _xlfn.XLOOKUP(EN$1, $Z$2:$Z$18, $AD$2:$AD$18, "")=""),"",SQRT((_xlfn.XLOOKUP(EN$1,$Z$2:$Z$18,$AA$2:$AA$18)-$T387)^2+(_xlfn.XLOOKUP(EN$1,$Z$2:$Z$18,$AB$2:$AB$18)-$U387)^2+(_xlfn.XLOOKUP(EN$1,$Z$2:$Z$18,$AC$2:$AC$18-$V387)^2)))</f>
        <v/>
      </c>
      <c r="EO387" s="96" t="str" cm="1">
        <f t="array" ref="EO387">IF(OR(EO$1=0, $A387="", _xlfn.XLOOKUP(EO$1, $Z$2:$Z$18, $AD$2:$AD$18, "")=""),"",SQRT((_xlfn.XLOOKUP(EO$1,$Z$2:$Z$18,$AA$2:$AA$18)-$T387)^2+(_xlfn.XLOOKUP(EO$1,$Z$2:$Z$18,$AB$2:$AB$18)-$U387)^2+(_xlfn.XLOOKUP(EO$1,$Z$2:$Z$18,$AC$2:$AC$18-$V387)^2)))</f>
        <v/>
      </c>
      <c r="EP387" s="96" t="str" cm="1">
        <f t="array" ref="EP387">IF(OR(EP$1=0, $A387="", _xlfn.XLOOKUP(EP$1, $Z$2:$Z$18, $AD$2:$AD$18, "")=""),"",SQRT((_xlfn.XLOOKUP(EP$1,$Z$2:$Z$18,$AA$2:$AA$18)-$T387)^2+(_xlfn.XLOOKUP(EP$1,$Z$2:$Z$18,$AB$2:$AB$18)-$U387)^2+(_xlfn.XLOOKUP(EP$1,$Z$2:$Z$18,$AC$2:$AC$18-$V387)^2)))</f>
        <v/>
      </c>
      <c r="EQ387" s="96" t="str" cm="1">
        <f t="array" ref="EQ387">IF(OR(EQ$1=0, $A387="", _xlfn.XLOOKUP(EQ$1, $Z$2:$Z$18, $AD$2:$AD$18, "")=""),"",SQRT((_xlfn.XLOOKUP(EQ$1,$Z$2:$Z$18,$AA$2:$AA$18)-$T387)^2+(_xlfn.XLOOKUP(EQ$1,$Z$2:$Z$18,$AB$2:$AB$18)-$U387)^2+(_xlfn.XLOOKUP(EQ$1,$Z$2:$Z$18,$AC$2:$AC$18-$V387)^2)))</f>
        <v/>
      </c>
      <c r="ER387" s="96" t="str" cm="1">
        <f t="array" ref="ER387">IF(OR(ER$1=0, $A387="", _xlfn.XLOOKUP(ER$1, $Z$2:$Z$18, $AD$2:$AD$18, "")=""),"",SQRT((_xlfn.XLOOKUP(ER$1,$Z$2:$Z$18,$AA$2:$AA$18)-$T387)^2+(_xlfn.XLOOKUP(ER$1,$Z$2:$Z$18,$AB$2:$AB$18)-$U387)^2+(_xlfn.XLOOKUP(ER$1,$Z$2:$Z$18,$AC$2:$AC$18-$V387)^2)))</f>
        <v/>
      </c>
      <c r="ES387" s="96" t="str" cm="1">
        <f t="array" ref="ES387">IF(OR(ES$1=0, $A387="", _xlfn.XLOOKUP(ES$1, $Z$2:$Z$18, $AD$2:$AD$18, "")=""),"",SQRT((_xlfn.XLOOKUP(ES$1,$Z$2:$Z$18,$AA$2:$AA$18)-$T387)^2+(_xlfn.XLOOKUP(ES$1,$Z$2:$Z$18,$AB$2:$AB$18)-$U387)^2+(_xlfn.XLOOKUP(ES$1,$Z$2:$Z$18,$AC$2:$AC$18-$V387)^2)))</f>
        <v/>
      </c>
      <c r="ET387" s="97" t="str" cm="1">
        <f t="array" ref="ET387">IF(OR(ET$1=0, $A387="", _xlfn.XLOOKUP(ET$1, $Z$2:$Z$18, $AD$2:$AD$18, "")=""),"",SQRT((_xlfn.XLOOKUP(ET$1,$Z$2:$Z$18,$AA$2:$AA$18)-$T387)^2+(_xlfn.XLOOKUP(ET$1,$Z$2:$Z$18,$AB$2:$AB$18)-$U387)^2+(_xlfn.XLOOKUP(ET$1,$Z$2:$Z$18,$AC$2:$AC$18-$V387)^2)))</f>
        <v/>
      </c>
      <c r="EU387" s="97" t="str" cm="1">
        <f t="array" ref="EU387">IF(OR(EU$1=0, $A387="", _xlfn.XLOOKUP(EU$1, $Z$2:$Z$18, $AD$2:$AD$18, "")=""),"",SQRT((_xlfn.XLOOKUP(EU$1,$Z$2:$Z$18,$AA$2:$AA$18)-$T387)^2+(_xlfn.XLOOKUP(EU$1,$Z$2:$Z$18,$AB$2:$AB$18)-$U387)^2+(_xlfn.XLOOKUP(EU$1,$Z$2:$Z$18,$AC$2:$AC$18-$V387)^2)))</f>
        <v/>
      </c>
      <c r="EV387" s="97" t="str" cm="1">
        <f t="array" ref="EV387">IF(OR(EV$1=0, $A387="", _xlfn.XLOOKUP(EV$1, $Z$2:$Z$18, $AD$2:$AD$18, "")=""),"",SQRT((_xlfn.XLOOKUP(EV$1,$Z$2:$Z$18,$AA$2:$AA$18)-$T387)^2+(_xlfn.XLOOKUP(EV$1,$Z$2:$Z$18,$AB$2:$AB$18)-$U387)^2+(_xlfn.XLOOKUP(EV$1,$Z$2:$Z$18,$AC$2:$AC$18-$V387)^2)))</f>
        <v/>
      </c>
      <c r="EW387" s="97" t="str" cm="1">
        <f t="array" ref="EW387">IF(OR(EW$1=0, $A387="", _xlfn.XLOOKUP(EW$1, $Z$2:$Z$18, $AD$2:$AD$18, "")=""),"",SQRT((_xlfn.XLOOKUP(EW$1,$Z$2:$Z$18,$AA$2:$AA$18)-$T387)^2+(_xlfn.XLOOKUP(EW$1,$Z$2:$Z$18,$AB$2:$AB$18)-$U387)^2+(_xlfn.XLOOKUP(EW$1,$Z$2:$Z$18,$AC$2:$AC$18-$V387)^2)))</f>
        <v/>
      </c>
      <c r="EX387" s="97" t="str" cm="1">
        <f t="array" ref="EX387">IF(OR(EX$1=0, $A387="", _xlfn.XLOOKUP(EX$1, $Z$2:$Z$18, $AD$2:$AD$18, "")=""),"",SQRT((_xlfn.XLOOKUP(EX$1,$Z$2:$Z$18,$AA$2:$AA$18)-$T387)^2+(_xlfn.XLOOKUP(EX$1,$Z$2:$Z$18,$AB$2:$AB$18)-$U387)^2+(_xlfn.XLOOKUP(EX$1,$Z$2:$Z$18,$AC$2:$AC$18-$V387)^2)))</f>
        <v/>
      </c>
      <c r="EY387" s="97" t="str" cm="1">
        <f t="array" ref="EY387">IF(OR(EY$1=0, $A387="", _xlfn.XLOOKUP(EY$1, $Z$2:$Z$18, $AD$2:$AD$18, "")=""),"",SQRT((_xlfn.XLOOKUP(EY$1,$Z$2:$Z$18,$AA$2:$AA$18)-$T387)^2+(_xlfn.XLOOKUP(EY$1,$Z$2:$Z$18,$AB$2:$AB$18)-$U387)^2+(_xlfn.XLOOKUP(EY$1,$Z$2:$Z$18,$AC$2:$AC$18-$V387)^2)))</f>
        <v/>
      </c>
      <c r="EZ387" s="98" t="str" cm="1">
        <f t="array" ref="EZ387">IF(OR(EZ$1=0, $A387="", _xlfn.XLOOKUP(EZ$1, $Z$2:$Z$18, $AD$2:$AD$18, "")=""),"",SQRT((_xlfn.XLOOKUP(EZ$1,$Z$2:$Z$18,$AA$2:$AA$18)-$T387)^2+(_xlfn.XLOOKUP(EZ$1,$Z$2:$Z$18,$AB$2:$AB$18)-$U387)^2+(_xlfn.XLOOKUP(EZ$1,$Z$2:$Z$18,$AC$2:$AC$18-$V387)^2)))</f>
        <v/>
      </c>
      <c r="FA387" s="146" t="str" cm="1">
        <f t="array" ref="FA387">IF(OR(FA$1=0, $A387="", _xlfn.XLOOKUP(FA$1, $Z$2:$Z$18, $AD$2:$AD$18, "")=""),"",SQRT((_xlfn.XLOOKUP(FA$1,$Z$2:$Z$18,$AA$2:$AA$18)-$T387)^2+(_xlfn.XLOOKUP(FA$1,$Z$2:$Z$18,$AB$2:$AB$18)-$U387)^2+(_xlfn.XLOOKUP(FA$1,$Z$2:$Z$18,$AC$2:$AC$18-$V387)^2)))</f>
        <v/>
      </c>
      <c r="FB387" s="96" t="str" cm="1">
        <f t="array" ref="FB387">IF(OR(FB$1=0, $A387="", _xlfn.XLOOKUP(FB$1, $Z$2:$Z$18, $AD$2:$AD$18, "")=""),"",SQRT((_xlfn.XLOOKUP(FB$1,$Z$2:$Z$18,$AA$2:$AA$18)-$T387)^2+(_xlfn.XLOOKUP(FB$1,$Z$2:$Z$18,$AB$2:$AB$18)-$U387)^2+(_xlfn.XLOOKUP(FB$1,$Z$2:$Z$18,$AC$2:$AC$18-$V387)^2)))</f>
        <v/>
      </c>
      <c r="FC387" s="96" t="str" cm="1">
        <f t="array" ref="FC387">IF(OR(FC$1=0, $A387="", _xlfn.XLOOKUP(FC$1, $Z$2:$Z$18, $AD$2:$AD$18, "")=""),"",SQRT((_xlfn.XLOOKUP(FC$1,$Z$2:$Z$18,$AA$2:$AA$18)-$T387)^2+(_xlfn.XLOOKUP(FC$1,$Z$2:$Z$18,$AB$2:$AB$18)-$U387)^2+(_xlfn.XLOOKUP(FC$1,$Z$2:$Z$18,$AC$2:$AC$18-$V387)^2)))</f>
        <v/>
      </c>
      <c r="FD387" s="96" t="str" cm="1">
        <f t="array" ref="FD387">IF(OR(FD$1=0, $A387="", _xlfn.XLOOKUP(FD$1, $Z$2:$Z$18, $AD$2:$AD$18, "")=""),"",SQRT((_xlfn.XLOOKUP(FD$1,$Z$2:$Z$18,$AA$2:$AA$18)-$T387)^2+(_xlfn.XLOOKUP(FD$1,$Z$2:$Z$18,$AB$2:$AB$18)-$U387)^2+(_xlfn.XLOOKUP(FD$1,$Z$2:$Z$18,$AC$2:$AC$18-$V387)^2)))</f>
        <v/>
      </c>
      <c r="FE387" s="96" t="str" cm="1">
        <f t="array" ref="FE387">IF(OR(FE$1=0, $A387="", _xlfn.XLOOKUP(FE$1, $Z$2:$Z$18, $AD$2:$AD$18, "")=""),"",SQRT((_xlfn.XLOOKUP(FE$1,$Z$2:$Z$18,$AA$2:$AA$18)-$T387)^2+(_xlfn.XLOOKUP(FE$1,$Z$2:$Z$18,$AB$2:$AB$18)-$U387)^2+(_xlfn.XLOOKUP(FE$1,$Z$2:$Z$18,$AC$2:$AC$18-$V387)^2)))</f>
        <v/>
      </c>
      <c r="FF387" s="96" t="str" cm="1">
        <f t="array" ref="FF387">IF(OR(FF$1=0, $A387="", _xlfn.XLOOKUP(FF$1, $Z$2:$Z$18, $AD$2:$AD$18, "")=""),"",SQRT((_xlfn.XLOOKUP(FF$1,$Z$2:$Z$18,$AA$2:$AA$18)-$T387)^2+(_xlfn.XLOOKUP(FF$1,$Z$2:$Z$18,$AB$2:$AB$18)-$U387)^2+(_xlfn.XLOOKUP(FF$1,$Z$2:$Z$18,$AC$2:$AC$18-$V387)^2)))</f>
        <v/>
      </c>
      <c r="FG387" s="96" t="str" cm="1">
        <f t="array" ref="FG387">IF(OR(FG$1=0, $A387="", _xlfn.XLOOKUP(FG$1, $Z$2:$Z$18, $AD$2:$AD$18, "")=""),"",SQRT((_xlfn.XLOOKUP(FG$1,$Z$2:$Z$18,$AA$2:$AA$18)-$T387)^2+(_xlfn.XLOOKUP(FG$1,$Z$2:$Z$18,$AB$2:$AB$18)-$U387)^2+(_xlfn.XLOOKUP(FG$1,$Z$2:$Z$18,$AC$2:$AC$18-$V387)^2)))</f>
        <v/>
      </c>
      <c r="FH387" s="96" t="str" cm="1">
        <f t="array" ref="FH387">IF(OR(FH$1=0, $A387="", _xlfn.XLOOKUP(FH$1, $Z$2:$Z$18, $AD$2:$AD$18, "")=""),"",SQRT((_xlfn.XLOOKUP(FH$1,$Z$2:$Z$18,$AA$2:$AA$18)-$T387)^2+(_xlfn.XLOOKUP(FH$1,$Z$2:$Z$18,$AB$2:$AB$18)-$U387)^2+(_xlfn.XLOOKUP(FH$1,$Z$2:$Z$18,$AC$2:$AC$18-$V387)^2)))</f>
        <v/>
      </c>
      <c r="FI387" s="97" t="str" cm="1">
        <f t="array" ref="FI387">IF(OR(FI$1=0, $A387="", _xlfn.XLOOKUP(FI$1, $Z$2:$Z$18, $AD$2:$AD$18, "")=""),"",SQRT((_xlfn.XLOOKUP(FI$1,$Z$2:$Z$18,$AA$2:$AA$18)-$T387)^2+(_xlfn.XLOOKUP(FI$1,$Z$2:$Z$18,$AB$2:$AB$18)-$U387)^2+(_xlfn.XLOOKUP(FI$1,$Z$2:$Z$18,$AC$2:$AC$18-$V387)^2)))</f>
        <v/>
      </c>
      <c r="FJ387" s="97" t="str" cm="1">
        <f t="array" ref="FJ387">IF(OR(FJ$1=0, $A387="", _xlfn.XLOOKUP(FJ$1, $Z$2:$Z$18, $AD$2:$AD$18, "")=""),"",SQRT((_xlfn.XLOOKUP(FJ$1,$Z$2:$Z$18,$AA$2:$AA$18)-$T387)^2+(_xlfn.XLOOKUP(FJ$1,$Z$2:$Z$18,$AB$2:$AB$18)-$U387)^2+(_xlfn.XLOOKUP(FJ$1,$Z$2:$Z$18,$AC$2:$AC$18-$V387)^2)))</f>
        <v/>
      </c>
      <c r="FK387" s="97" t="str" cm="1">
        <f t="array" ref="FK387">IF(OR(FK$1=0, $A387="", _xlfn.XLOOKUP(FK$1, $Z$2:$Z$18, $AD$2:$AD$18, "")=""),"",SQRT((_xlfn.XLOOKUP(FK$1,$Z$2:$Z$18,$AA$2:$AA$18)-$T387)^2+(_xlfn.XLOOKUP(FK$1,$Z$2:$Z$18,$AB$2:$AB$18)-$U387)^2+(_xlfn.XLOOKUP(FK$1,$Z$2:$Z$18,$AC$2:$AC$18-$V387)^2)))</f>
        <v/>
      </c>
      <c r="FL387" s="97" t="str" cm="1">
        <f t="array" ref="FL387">IF(OR(FL$1=0, $A387="", _xlfn.XLOOKUP(FL$1, $Z$2:$Z$18, $AD$2:$AD$18, "")=""),"",SQRT((_xlfn.XLOOKUP(FL$1,$Z$2:$Z$18,$AA$2:$AA$18)-$T387)^2+(_xlfn.XLOOKUP(FL$1,$Z$2:$Z$18,$AB$2:$AB$18)-$U387)^2+(_xlfn.XLOOKUP(FL$1,$Z$2:$Z$18,$AC$2:$AC$18-$V387)^2)))</f>
        <v/>
      </c>
      <c r="FM387" s="97" t="str" cm="1">
        <f t="array" ref="FM387">IF(OR(FM$1=0, $A387="", _xlfn.XLOOKUP(FM$1, $Z$2:$Z$18, $AD$2:$AD$18, "")=""),"",SQRT((_xlfn.XLOOKUP(FM$1,$Z$2:$Z$18,$AA$2:$AA$18)-$T387)^2+(_xlfn.XLOOKUP(FM$1,$Z$2:$Z$18,$AB$2:$AB$18)-$U387)^2+(_xlfn.XLOOKUP(FM$1,$Z$2:$Z$18,$AC$2:$AC$18-$V387)^2)))</f>
        <v/>
      </c>
      <c r="FN387" s="97" t="str" cm="1">
        <f t="array" ref="FN387">IF(OR(FN$1=0, $A387="", _xlfn.XLOOKUP(FN$1, $Z$2:$Z$18, $AD$2:$AD$18, "")=""),"",SQRT((_xlfn.XLOOKUP(FN$1,$Z$2:$Z$18,$AA$2:$AA$18)-$T387)^2+(_xlfn.XLOOKUP(FN$1,$Z$2:$Z$18,$AB$2:$AB$18)-$U387)^2+(_xlfn.XLOOKUP(FN$1,$Z$2:$Z$18,$AC$2:$AC$18-$V387)^2)))</f>
        <v/>
      </c>
      <c r="FO387" s="98" t="str" cm="1">
        <f t="array" ref="FO387">IF(OR(FO$1=0, $A387="", _xlfn.XLOOKUP(FO$1, $Z$2:$Z$18, $AD$2:$AD$18, "")=""),"",SQRT((_xlfn.XLOOKUP(FO$1,$Z$2:$Z$18,$AA$2:$AA$18)-$T387)^2+(_xlfn.XLOOKUP(FO$1,$Z$2:$Z$18,$AB$2:$AB$18)-$U387)^2+(_xlfn.XLOOKUP(FO$1,$Z$2:$Z$18,$AC$2:$AC$18-$V387)^2)))</f>
        <v/>
      </c>
      <c r="FP387" s="99"/>
      <c r="FQ387" s="99"/>
      <c r="FR387" s="100">
        <f t="shared" si="167"/>
        <v>0</v>
      </c>
      <c r="FS387" s="109">
        <f t="shared" si="168"/>
        <v>0</v>
      </c>
      <c r="FT387" s="109">
        <f t="shared" si="169"/>
        <v>0</v>
      </c>
      <c r="FU387" s="109">
        <f t="shared" si="170"/>
        <v>0</v>
      </c>
      <c r="FV387" s="109">
        <f t="shared" si="171"/>
        <v>0</v>
      </c>
      <c r="FW387" s="109">
        <f t="shared" si="172"/>
        <v>0</v>
      </c>
      <c r="FX387" s="109">
        <f t="shared" si="173"/>
        <v>0</v>
      </c>
      <c r="FY387" s="109">
        <f t="shared" si="174"/>
        <v>0</v>
      </c>
      <c r="FZ387" s="110">
        <f t="shared" si="175"/>
        <v>0</v>
      </c>
      <c r="GA387" s="110">
        <f t="shared" si="176"/>
        <v>0</v>
      </c>
      <c r="GB387" s="110">
        <f t="shared" si="177"/>
        <v>0</v>
      </c>
      <c r="GC387" s="110">
        <f t="shared" si="178"/>
        <v>0</v>
      </c>
      <c r="GD387" s="110">
        <f t="shared" si="179"/>
        <v>0</v>
      </c>
      <c r="GE387" s="110">
        <f t="shared" si="180"/>
        <v>0</v>
      </c>
      <c r="GF387" s="111">
        <f t="shared" si="181"/>
        <v>0</v>
      </c>
      <c r="GG387" s="100">
        <f t="shared" si="182"/>
        <v>0</v>
      </c>
      <c r="GH387" s="109">
        <f t="shared" si="183"/>
        <v>0</v>
      </c>
      <c r="GI387" s="109">
        <f t="shared" si="184"/>
        <v>0</v>
      </c>
      <c r="GJ387" s="109">
        <f t="shared" si="185"/>
        <v>0</v>
      </c>
      <c r="GK387" s="109">
        <f t="shared" si="186"/>
        <v>0</v>
      </c>
      <c r="GL387" s="109">
        <f t="shared" si="187"/>
        <v>0</v>
      </c>
      <c r="GM387" s="109">
        <f t="shared" si="188"/>
        <v>0</v>
      </c>
      <c r="GN387" s="109">
        <f t="shared" si="189"/>
        <v>0</v>
      </c>
      <c r="GO387" s="110">
        <f t="shared" si="190"/>
        <v>0</v>
      </c>
      <c r="GP387" s="110">
        <f t="shared" si="191"/>
        <v>0</v>
      </c>
      <c r="GQ387" s="110">
        <f t="shared" si="192"/>
        <v>0</v>
      </c>
      <c r="GR387" s="110">
        <f t="shared" si="193"/>
        <v>0</v>
      </c>
      <c r="GS387" s="110">
        <f t="shared" si="194"/>
        <v>0</v>
      </c>
      <c r="GT387" s="110">
        <f t="shared" si="195"/>
        <v>0</v>
      </c>
      <c r="GU387" s="111">
        <f t="shared" si="196"/>
        <v>0</v>
      </c>
      <c r="GX387" s="151" cm="1">
        <f t="array" ref="GX387">_xlfn.IFS(GX$1= 0,"", NOT(ISBLANK(CA387)), 0, ISBLANK(CA387), $Q387-$S387+FR387-AU387-DG387)</f>
        <v>0</v>
      </c>
      <c r="GY387" s="152" cm="1">
        <f t="array" ref="GY387">_xlfn.IFS(GY$1= 0,"", NOT(ISBLANK(CB387)), 0, ISBLANK(CB387), $Q387-$S387+FS387-AV387-DH387)</f>
        <v>0</v>
      </c>
      <c r="GZ387" s="152" cm="1">
        <f t="array" ref="GZ387">_xlfn.IFS(GZ$1= 0,"", NOT(ISBLANK(CC387)), 0, ISBLANK(CC387), $Q387-$S387+FT387-AW387-DI387)</f>
        <v>0</v>
      </c>
      <c r="HA387" s="152" cm="1">
        <f t="array" ref="HA387">_xlfn.IFS(HA$1= 0,"", NOT(ISBLANK(CD387)), 0, ISBLANK(CD387), $Q387-$S387+FU387-AX387-DJ387)</f>
        <v>0</v>
      </c>
      <c r="HB387" s="152" cm="1">
        <f t="array" ref="HB387">_xlfn.IFS(HB$1= 0,"", NOT(ISBLANK(CE387)), 0, ISBLANK(CE387), $Q387-$S387+FV387-AY387-DK387)</f>
        <v>0</v>
      </c>
      <c r="HC387" s="152" cm="1">
        <f t="array" ref="HC387">_xlfn.IFS(HC$1= 0,"", NOT(ISBLANK(CF387)), 0, ISBLANK(CF387), $Q387-$S387+FW387-AZ387-DL387)</f>
        <v>0</v>
      </c>
      <c r="HD387" s="152" cm="1">
        <f t="array" ref="HD387">_xlfn.IFS(HD$1= 0,"", NOT(ISBLANK(CG387)), 0, ISBLANK(CG387), $Q387-$S387+FX387-BA387-DM387)</f>
        <v>0</v>
      </c>
      <c r="HE387" s="152" t="str" cm="1">
        <f t="array" ref="HE387">_xlfn.IFS(HE$1= 0,"", NOT(ISBLANK(CH387)), 0, ISBLANK(CH387), $Q387-$S387+FY387-BB387-DN387)</f>
        <v/>
      </c>
      <c r="HF387" s="152" t="str" cm="1">
        <f t="array" ref="HF387">_xlfn.IFS(HF$1= 0,"", NOT(ISBLANK(CI387)), 0, ISBLANK(CI387), $Q387-$S387+FZ387-BC387-DO387)</f>
        <v/>
      </c>
      <c r="HG387" s="152" t="str" cm="1">
        <f t="array" ref="HG387">_xlfn.IFS(HG$1= 0,"", NOT(ISBLANK(CJ387)), 0, ISBLANK(CJ387), $Q387-$S387+GA387-BD387-DP387)</f>
        <v/>
      </c>
      <c r="HH387" s="152" t="str" cm="1">
        <f t="array" ref="HH387">_xlfn.IFS(HH$1= 0,"", NOT(ISBLANK(CK387)), 0, ISBLANK(CK387), $Q387-$S387+GB387-BE387-DQ387)</f>
        <v/>
      </c>
      <c r="HI387" s="152" t="str" cm="1">
        <f t="array" ref="HI387">_xlfn.IFS(HI$1= 0,"", NOT(ISBLANK(CL387)), 0, ISBLANK(CL387), $Q387-$S387+GC387-BF387-DR387)</f>
        <v/>
      </c>
      <c r="HJ387" s="152" t="str" cm="1">
        <f t="array" ref="HJ387">_xlfn.IFS(HJ$1= 0,"", NOT(ISBLANK(CM387)), 0, ISBLANK(CM387), $Q387-$S387+GD387-BG387-DS387)</f>
        <v/>
      </c>
      <c r="HK387" s="152" t="str" cm="1">
        <f t="array" ref="HK387">_xlfn.IFS(HK$1= 0,"", NOT(ISBLANK(CN387)), 0, ISBLANK(CN387), $Q387-$S387+GE387-BH387-DT387)</f>
        <v/>
      </c>
      <c r="HL387" s="153" t="str" cm="1">
        <f t="array" ref="HL387">_xlfn.IFS(HL$1= 0,"", NOT(ISBLANK(CO387)), 0, ISBLANK(CO387), $Q387-$S387+GF387-BI387-DU387)</f>
        <v/>
      </c>
      <c r="HM387" s="153" t="str" cm="1">
        <f t="array" ref="HM387">_xlfn.IFS(HM$1= 0,"", NOT(ISBLANK(DE387)), 0, ISBLANK(DE387), $Q387-$S387+IC387-BY387-#REF!)</f>
        <v/>
      </c>
      <c r="HN387" s="153" t="e" cm="1">
        <f t="array" ref="HN387">_xlfn.IFS(HN$1= 0,"", NOT(ISBLANK(DF387)), 0, ISBLANK(DF387), $Q387-$S387+ID387-BZ387-#REF!)</f>
        <v>#REF!</v>
      </c>
      <c r="HO387" s="153" t="e" cm="1">
        <f t="array" ref="HO387">_xlfn.IFS(HO$1= 0,"", NOT(ISBLANK(DG387)), 0, ISBLANK(DG387), $Q387-$S387+IE387-CA387-#REF!)</f>
        <v>#VALUE!</v>
      </c>
      <c r="HP387" s="153" t="e" cm="1">
        <f t="array" ref="HP387">_xlfn.IFS(HP$1= 0,"", NOT(ISBLANK(DH387)), 0, ISBLANK(DH387), $Q387-$S387+IF387-CB387-#REF!)</f>
        <v>#REF!</v>
      </c>
      <c r="HQ387" s="153" t="e" cm="1">
        <f t="array" ref="HQ387">_xlfn.IFS(HQ$1= 0,"", NOT(ISBLANK(DI387)), 0, ISBLANK(DI387), $Q387-$S387+IG387-CC387-#REF!)</f>
        <v>#REF!</v>
      </c>
      <c r="HR387" s="153" cm="1">
        <f t="array" ref="HR387">_xlfn.IFS(HR$1= 0,"", NOT(ISBLANK(DJ387)), 0, ISBLANK(DJ387), $Q387-$S387+IH387-CD387-EK387)</f>
        <v>0</v>
      </c>
      <c r="HS387" s="153" t="e" cm="1">
        <f t="array" ref="HS387">_xlfn.IFS(HS$1= 0,"", NOT(ISBLANK(DK387)), 0, ISBLANK(DK387), $Q387-$S387+II387-CE387-EL387)</f>
        <v>#VALUE!</v>
      </c>
      <c r="HT387" s="153" t="e" cm="1">
        <f t="array" ref="HT387">_xlfn.IFS(HT$1= 0,"", NOT(ISBLANK(DL387)), 0, ISBLANK(DL387), $Q387-$S387+GV387-CF387-EM387)</f>
        <v>#VALUE!</v>
      </c>
      <c r="HU387" s="153" t="e" cm="1">
        <f t="array" ref="HU387">_xlfn.IFS(HU$1= 0,"", NOT(ISBLANK(DM387)), 0, ISBLANK(DM387), $Q387-$S387+GW387-CG387-EN387)</f>
        <v>#VALUE!</v>
      </c>
      <c r="HV387" s="153" t="str" cm="1">
        <f t="array" ref="HV387">_xlfn.IFS(HV$1= 0,"", NOT(ISBLANK(DN387)), 0, ISBLANK(DN387), $Q387-$S387+GX387-CH387-EO387)</f>
        <v/>
      </c>
      <c r="HW387" s="153" t="str" cm="1">
        <f t="array" ref="HW387">_xlfn.IFS(HW$1= 0,"", NOT(ISBLANK(DO387)), 0, ISBLANK(DO387), $Q387-$S387+GY387-CI387-EP387)</f>
        <v/>
      </c>
      <c r="HX387" s="153" t="str" cm="1">
        <f t="array" ref="HX387">_xlfn.IFS(HX$1= 0,"", NOT(ISBLANK(DP387)), 0, ISBLANK(DP387), $Q387-$S387+GZ387-CJ387-EQ387)</f>
        <v/>
      </c>
      <c r="HY387" s="153" t="str" cm="1">
        <f t="array" ref="HY387">_xlfn.IFS(HY$1= 0,"", NOT(ISBLANK(DQ387)), 0, ISBLANK(DQ387), $Q387-$S387+HA387-CK387-ER387)</f>
        <v/>
      </c>
      <c r="HZ387" s="153" t="str" cm="1">
        <f t="array" ref="HZ387">_xlfn.IFS(HZ$1= 0,"", NOT(ISBLANK(DR387)), 0, ISBLANK(DR387), $Q387-$S387+HB387-CL387-ES387)</f>
        <v/>
      </c>
      <c r="IA387" s="153" t="str" cm="1">
        <f t="array" ref="IA387">_xlfn.IFS(IA$1= 0,"", NOT(ISBLANK(DS387)), 0, ISBLANK(DS387), $Q387-$S387+HC387-CM387-ET387)</f>
        <v/>
      </c>
    </row>
    <row r="388" spans="1:235" ht="16.5" x14ac:dyDescent="0.3">
      <c r="A388" s="144"/>
      <c r="B388" s="106"/>
      <c r="C388" s="106"/>
      <c r="D388" s="107"/>
      <c r="E388" s="131"/>
      <c r="F388" s="137"/>
      <c r="G388" s="2"/>
      <c r="H388" s="2"/>
      <c r="I388" s="2"/>
      <c r="J388" s="2"/>
      <c r="K388" s="2"/>
      <c r="L388" s="2"/>
      <c r="M388" s="140"/>
      <c r="N388" s="137"/>
      <c r="O388" s="138"/>
      <c r="P388" s="133"/>
      <c r="Q388" s="94">
        <f t="shared" si="165"/>
        <v>0</v>
      </c>
      <c r="R388" s="1"/>
      <c r="S388" s="1"/>
      <c r="T388" s="2"/>
      <c r="U388" s="2"/>
      <c r="V388" s="82">
        <f t="shared" si="166"/>
        <v>0</v>
      </c>
      <c r="W388" s="121"/>
      <c r="X388" s="108"/>
      <c r="AU388" s="105"/>
      <c r="AV388" s="105"/>
      <c r="AW388" s="105"/>
      <c r="AX388" s="105"/>
      <c r="AY388" s="105"/>
      <c r="AZ388" s="105"/>
      <c r="BA388" s="105"/>
      <c r="BB388" s="105"/>
      <c r="BC388" s="105"/>
      <c r="BD388" s="105"/>
      <c r="BE388" s="105"/>
      <c r="BF388" s="105"/>
      <c r="BG388" s="105"/>
      <c r="BH388" s="105"/>
      <c r="BI388" s="105"/>
      <c r="BJ388" s="105"/>
      <c r="BK388" s="105"/>
      <c r="BL388" s="105"/>
      <c r="BM388" s="105"/>
      <c r="BN388" s="105"/>
      <c r="BO388" s="105"/>
      <c r="BP388" s="105"/>
      <c r="BQ388" s="105"/>
      <c r="BR388" s="105"/>
      <c r="BS388" s="105"/>
      <c r="BT388" s="105"/>
      <c r="BU388" s="105"/>
      <c r="BV388" s="105"/>
      <c r="BW388" s="105"/>
      <c r="BX388" s="105"/>
      <c r="BZ388" s="99"/>
      <c r="CA388" s="105" t="s">
        <v>32</v>
      </c>
      <c r="CB388" s="105"/>
      <c r="CC388" s="105"/>
      <c r="CD388" s="105"/>
      <c r="CE388" s="105"/>
      <c r="CF388" s="105"/>
      <c r="CG388" s="105"/>
      <c r="CH388" s="105"/>
      <c r="CI388" s="105"/>
      <c r="CJ388" s="105"/>
      <c r="CK388" s="105"/>
      <c r="CL388" s="105"/>
      <c r="CM388" s="105"/>
      <c r="CN388" s="105"/>
      <c r="CO388" s="105"/>
      <c r="CP388" s="105" t="s">
        <v>32</v>
      </c>
      <c r="CQ388" s="105"/>
      <c r="CR388" s="105"/>
      <c r="CS388" s="105"/>
      <c r="CT388" s="105"/>
      <c r="CU388" s="105"/>
      <c r="CV388" s="105"/>
      <c r="CW388" s="105"/>
      <c r="CX388" s="105"/>
      <c r="CY388" s="105"/>
      <c r="CZ388" s="105"/>
      <c r="DA388" s="105"/>
      <c r="DB388" s="105"/>
      <c r="DC388" s="105"/>
      <c r="DD388" s="105"/>
      <c r="DE388" s="99"/>
      <c r="DF388" s="99"/>
      <c r="DG388" s="105"/>
      <c r="DH388" s="105"/>
      <c r="DI388" s="105"/>
      <c r="DJ388" s="105"/>
      <c r="DK388" s="105"/>
      <c r="DL388" s="105"/>
      <c r="DM388" s="105"/>
      <c r="DN388" s="105"/>
      <c r="DO388" s="105"/>
      <c r="DP388" s="105"/>
      <c r="DQ388" s="105"/>
      <c r="DR388" s="105"/>
      <c r="DS388" s="105"/>
      <c r="DT388" s="105"/>
      <c r="DU388" s="105"/>
      <c r="DV388" s="105"/>
      <c r="DW388" s="105"/>
      <c r="DX388" s="105"/>
      <c r="DY388" s="105"/>
      <c r="DZ388" s="105"/>
      <c r="EA388" s="105"/>
      <c r="EB388" s="105"/>
      <c r="EC388" s="105"/>
      <c r="ED388" s="105"/>
      <c r="EE388" s="105"/>
      <c r="EF388" s="105"/>
      <c r="EG388" s="105"/>
      <c r="EH388" s="105"/>
      <c r="EI388" s="105"/>
      <c r="EJ388" s="105"/>
      <c r="EL388" s="146" t="str" cm="1">
        <f t="array" ref="EL388">IF(OR(EL$1=0, $A388="", _xlfn.XLOOKUP(EL$1, $Z$2:$Z$18, $AD$2:$AD$18, "")=""),"",SQRT((_xlfn.XLOOKUP(EL$1,$Z$2:$Z$18,$AA$2:$AA$18)-$T388)^2+(_xlfn.XLOOKUP(EL$1,$Z$2:$Z$18,$AB$2:$AB$18)-$U388)^2+(_xlfn.XLOOKUP(EL$1,$Z$2:$Z$18,$AC$2:$AC$18-$V388)^2)))</f>
        <v/>
      </c>
      <c r="EM388" s="96" t="str" cm="1">
        <f t="array" ref="EM388">IF(OR(EM$1=0, $A388="", _xlfn.XLOOKUP(EM$1, $Z$2:$Z$18, $AD$2:$AD$18, "")=""),"",SQRT((_xlfn.XLOOKUP(EM$1,$Z$2:$Z$18,$AA$2:$AA$18)-$T388)^2+(_xlfn.XLOOKUP(EM$1,$Z$2:$Z$18,$AB$2:$AB$18)-$U388)^2+(_xlfn.XLOOKUP(EM$1,$Z$2:$Z$18,$AC$2:$AC$18-$V388)^2)))</f>
        <v/>
      </c>
      <c r="EN388" s="96" t="str" cm="1">
        <f t="array" ref="EN388">IF(OR(EN$1=0, $A388="", _xlfn.XLOOKUP(EN$1, $Z$2:$Z$18, $AD$2:$AD$18, "")=""),"",SQRT((_xlfn.XLOOKUP(EN$1,$Z$2:$Z$18,$AA$2:$AA$18)-$T388)^2+(_xlfn.XLOOKUP(EN$1,$Z$2:$Z$18,$AB$2:$AB$18)-$U388)^2+(_xlfn.XLOOKUP(EN$1,$Z$2:$Z$18,$AC$2:$AC$18-$V388)^2)))</f>
        <v/>
      </c>
      <c r="EO388" s="96" t="str" cm="1">
        <f t="array" ref="EO388">IF(OR(EO$1=0, $A388="", _xlfn.XLOOKUP(EO$1, $Z$2:$Z$18, $AD$2:$AD$18, "")=""),"",SQRT((_xlfn.XLOOKUP(EO$1,$Z$2:$Z$18,$AA$2:$AA$18)-$T388)^2+(_xlfn.XLOOKUP(EO$1,$Z$2:$Z$18,$AB$2:$AB$18)-$U388)^2+(_xlfn.XLOOKUP(EO$1,$Z$2:$Z$18,$AC$2:$AC$18-$V388)^2)))</f>
        <v/>
      </c>
      <c r="EP388" s="96" t="str" cm="1">
        <f t="array" ref="EP388">IF(OR(EP$1=0, $A388="", _xlfn.XLOOKUP(EP$1, $Z$2:$Z$18, $AD$2:$AD$18, "")=""),"",SQRT((_xlfn.XLOOKUP(EP$1,$Z$2:$Z$18,$AA$2:$AA$18)-$T388)^2+(_xlfn.XLOOKUP(EP$1,$Z$2:$Z$18,$AB$2:$AB$18)-$U388)^2+(_xlfn.XLOOKUP(EP$1,$Z$2:$Z$18,$AC$2:$AC$18-$V388)^2)))</f>
        <v/>
      </c>
      <c r="EQ388" s="96" t="str" cm="1">
        <f t="array" ref="EQ388">IF(OR(EQ$1=0, $A388="", _xlfn.XLOOKUP(EQ$1, $Z$2:$Z$18, $AD$2:$AD$18, "")=""),"",SQRT((_xlfn.XLOOKUP(EQ$1,$Z$2:$Z$18,$AA$2:$AA$18)-$T388)^2+(_xlfn.XLOOKUP(EQ$1,$Z$2:$Z$18,$AB$2:$AB$18)-$U388)^2+(_xlfn.XLOOKUP(EQ$1,$Z$2:$Z$18,$AC$2:$AC$18-$V388)^2)))</f>
        <v/>
      </c>
      <c r="ER388" s="96" t="str" cm="1">
        <f t="array" ref="ER388">IF(OR(ER$1=0, $A388="", _xlfn.XLOOKUP(ER$1, $Z$2:$Z$18, $AD$2:$AD$18, "")=""),"",SQRT((_xlfn.XLOOKUP(ER$1,$Z$2:$Z$18,$AA$2:$AA$18)-$T388)^2+(_xlfn.XLOOKUP(ER$1,$Z$2:$Z$18,$AB$2:$AB$18)-$U388)^2+(_xlfn.XLOOKUP(ER$1,$Z$2:$Z$18,$AC$2:$AC$18-$V388)^2)))</f>
        <v/>
      </c>
      <c r="ES388" s="96" t="str" cm="1">
        <f t="array" ref="ES388">IF(OR(ES$1=0, $A388="", _xlfn.XLOOKUP(ES$1, $Z$2:$Z$18, $AD$2:$AD$18, "")=""),"",SQRT((_xlfn.XLOOKUP(ES$1,$Z$2:$Z$18,$AA$2:$AA$18)-$T388)^2+(_xlfn.XLOOKUP(ES$1,$Z$2:$Z$18,$AB$2:$AB$18)-$U388)^2+(_xlfn.XLOOKUP(ES$1,$Z$2:$Z$18,$AC$2:$AC$18-$V388)^2)))</f>
        <v/>
      </c>
      <c r="ET388" s="97" t="str" cm="1">
        <f t="array" ref="ET388">IF(OR(ET$1=0, $A388="", _xlfn.XLOOKUP(ET$1, $Z$2:$Z$18, $AD$2:$AD$18, "")=""),"",SQRT((_xlfn.XLOOKUP(ET$1,$Z$2:$Z$18,$AA$2:$AA$18)-$T388)^2+(_xlfn.XLOOKUP(ET$1,$Z$2:$Z$18,$AB$2:$AB$18)-$U388)^2+(_xlfn.XLOOKUP(ET$1,$Z$2:$Z$18,$AC$2:$AC$18-$V388)^2)))</f>
        <v/>
      </c>
      <c r="EU388" s="97" t="str" cm="1">
        <f t="array" ref="EU388">IF(OR(EU$1=0, $A388="", _xlfn.XLOOKUP(EU$1, $Z$2:$Z$18, $AD$2:$AD$18, "")=""),"",SQRT((_xlfn.XLOOKUP(EU$1,$Z$2:$Z$18,$AA$2:$AA$18)-$T388)^2+(_xlfn.XLOOKUP(EU$1,$Z$2:$Z$18,$AB$2:$AB$18)-$U388)^2+(_xlfn.XLOOKUP(EU$1,$Z$2:$Z$18,$AC$2:$AC$18-$V388)^2)))</f>
        <v/>
      </c>
      <c r="EV388" s="97" t="str" cm="1">
        <f t="array" ref="EV388">IF(OR(EV$1=0, $A388="", _xlfn.XLOOKUP(EV$1, $Z$2:$Z$18, $AD$2:$AD$18, "")=""),"",SQRT((_xlfn.XLOOKUP(EV$1,$Z$2:$Z$18,$AA$2:$AA$18)-$T388)^2+(_xlfn.XLOOKUP(EV$1,$Z$2:$Z$18,$AB$2:$AB$18)-$U388)^2+(_xlfn.XLOOKUP(EV$1,$Z$2:$Z$18,$AC$2:$AC$18-$V388)^2)))</f>
        <v/>
      </c>
      <c r="EW388" s="97" t="str" cm="1">
        <f t="array" ref="EW388">IF(OR(EW$1=0, $A388="", _xlfn.XLOOKUP(EW$1, $Z$2:$Z$18, $AD$2:$AD$18, "")=""),"",SQRT((_xlfn.XLOOKUP(EW$1,$Z$2:$Z$18,$AA$2:$AA$18)-$T388)^2+(_xlfn.XLOOKUP(EW$1,$Z$2:$Z$18,$AB$2:$AB$18)-$U388)^2+(_xlfn.XLOOKUP(EW$1,$Z$2:$Z$18,$AC$2:$AC$18-$V388)^2)))</f>
        <v/>
      </c>
      <c r="EX388" s="97" t="str" cm="1">
        <f t="array" ref="EX388">IF(OR(EX$1=0, $A388="", _xlfn.XLOOKUP(EX$1, $Z$2:$Z$18, $AD$2:$AD$18, "")=""),"",SQRT((_xlfn.XLOOKUP(EX$1,$Z$2:$Z$18,$AA$2:$AA$18)-$T388)^2+(_xlfn.XLOOKUP(EX$1,$Z$2:$Z$18,$AB$2:$AB$18)-$U388)^2+(_xlfn.XLOOKUP(EX$1,$Z$2:$Z$18,$AC$2:$AC$18-$V388)^2)))</f>
        <v/>
      </c>
      <c r="EY388" s="97" t="str" cm="1">
        <f t="array" ref="EY388">IF(OR(EY$1=0, $A388="", _xlfn.XLOOKUP(EY$1, $Z$2:$Z$18, $AD$2:$AD$18, "")=""),"",SQRT((_xlfn.XLOOKUP(EY$1,$Z$2:$Z$18,$AA$2:$AA$18)-$T388)^2+(_xlfn.XLOOKUP(EY$1,$Z$2:$Z$18,$AB$2:$AB$18)-$U388)^2+(_xlfn.XLOOKUP(EY$1,$Z$2:$Z$18,$AC$2:$AC$18-$V388)^2)))</f>
        <v/>
      </c>
      <c r="EZ388" s="98" t="str" cm="1">
        <f t="array" ref="EZ388">IF(OR(EZ$1=0, $A388="", _xlfn.XLOOKUP(EZ$1, $Z$2:$Z$18, $AD$2:$AD$18, "")=""),"",SQRT((_xlfn.XLOOKUP(EZ$1,$Z$2:$Z$18,$AA$2:$AA$18)-$T388)^2+(_xlfn.XLOOKUP(EZ$1,$Z$2:$Z$18,$AB$2:$AB$18)-$U388)^2+(_xlfn.XLOOKUP(EZ$1,$Z$2:$Z$18,$AC$2:$AC$18-$V388)^2)))</f>
        <v/>
      </c>
      <c r="FA388" s="146" t="str" cm="1">
        <f t="array" ref="FA388">IF(OR(FA$1=0, $A388="", _xlfn.XLOOKUP(FA$1, $Z$2:$Z$18, $AD$2:$AD$18, "")=""),"",SQRT((_xlfn.XLOOKUP(FA$1,$Z$2:$Z$18,$AA$2:$AA$18)-$T388)^2+(_xlfn.XLOOKUP(FA$1,$Z$2:$Z$18,$AB$2:$AB$18)-$U388)^2+(_xlfn.XLOOKUP(FA$1,$Z$2:$Z$18,$AC$2:$AC$18-$V388)^2)))</f>
        <v/>
      </c>
      <c r="FB388" s="96" t="str" cm="1">
        <f t="array" ref="FB388">IF(OR(FB$1=0, $A388="", _xlfn.XLOOKUP(FB$1, $Z$2:$Z$18, $AD$2:$AD$18, "")=""),"",SQRT((_xlfn.XLOOKUP(FB$1,$Z$2:$Z$18,$AA$2:$AA$18)-$T388)^2+(_xlfn.XLOOKUP(FB$1,$Z$2:$Z$18,$AB$2:$AB$18)-$U388)^2+(_xlfn.XLOOKUP(FB$1,$Z$2:$Z$18,$AC$2:$AC$18-$V388)^2)))</f>
        <v/>
      </c>
      <c r="FC388" s="96" t="str" cm="1">
        <f t="array" ref="FC388">IF(OR(FC$1=0, $A388="", _xlfn.XLOOKUP(FC$1, $Z$2:$Z$18, $AD$2:$AD$18, "")=""),"",SQRT((_xlfn.XLOOKUP(FC$1,$Z$2:$Z$18,$AA$2:$AA$18)-$T388)^2+(_xlfn.XLOOKUP(FC$1,$Z$2:$Z$18,$AB$2:$AB$18)-$U388)^2+(_xlfn.XLOOKUP(FC$1,$Z$2:$Z$18,$AC$2:$AC$18-$V388)^2)))</f>
        <v/>
      </c>
      <c r="FD388" s="96" t="str" cm="1">
        <f t="array" ref="FD388">IF(OR(FD$1=0, $A388="", _xlfn.XLOOKUP(FD$1, $Z$2:$Z$18, $AD$2:$AD$18, "")=""),"",SQRT((_xlfn.XLOOKUP(FD$1,$Z$2:$Z$18,$AA$2:$AA$18)-$T388)^2+(_xlfn.XLOOKUP(FD$1,$Z$2:$Z$18,$AB$2:$AB$18)-$U388)^2+(_xlfn.XLOOKUP(FD$1,$Z$2:$Z$18,$AC$2:$AC$18-$V388)^2)))</f>
        <v/>
      </c>
      <c r="FE388" s="96" t="str" cm="1">
        <f t="array" ref="FE388">IF(OR(FE$1=0, $A388="", _xlfn.XLOOKUP(FE$1, $Z$2:$Z$18, $AD$2:$AD$18, "")=""),"",SQRT((_xlfn.XLOOKUP(FE$1,$Z$2:$Z$18,$AA$2:$AA$18)-$T388)^2+(_xlfn.XLOOKUP(FE$1,$Z$2:$Z$18,$AB$2:$AB$18)-$U388)^2+(_xlfn.XLOOKUP(FE$1,$Z$2:$Z$18,$AC$2:$AC$18-$V388)^2)))</f>
        <v/>
      </c>
      <c r="FF388" s="96" t="str" cm="1">
        <f t="array" ref="FF388">IF(OR(FF$1=0, $A388="", _xlfn.XLOOKUP(FF$1, $Z$2:$Z$18, $AD$2:$AD$18, "")=""),"",SQRT((_xlfn.XLOOKUP(FF$1,$Z$2:$Z$18,$AA$2:$AA$18)-$T388)^2+(_xlfn.XLOOKUP(FF$1,$Z$2:$Z$18,$AB$2:$AB$18)-$U388)^2+(_xlfn.XLOOKUP(FF$1,$Z$2:$Z$18,$AC$2:$AC$18-$V388)^2)))</f>
        <v/>
      </c>
      <c r="FG388" s="96" t="str" cm="1">
        <f t="array" ref="FG388">IF(OR(FG$1=0, $A388="", _xlfn.XLOOKUP(FG$1, $Z$2:$Z$18, $AD$2:$AD$18, "")=""),"",SQRT((_xlfn.XLOOKUP(FG$1,$Z$2:$Z$18,$AA$2:$AA$18)-$T388)^2+(_xlfn.XLOOKUP(FG$1,$Z$2:$Z$18,$AB$2:$AB$18)-$U388)^2+(_xlfn.XLOOKUP(FG$1,$Z$2:$Z$18,$AC$2:$AC$18-$V388)^2)))</f>
        <v/>
      </c>
      <c r="FH388" s="96" t="str" cm="1">
        <f t="array" ref="FH388">IF(OR(FH$1=0, $A388="", _xlfn.XLOOKUP(FH$1, $Z$2:$Z$18, $AD$2:$AD$18, "")=""),"",SQRT((_xlfn.XLOOKUP(FH$1,$Z$2:$Z$18,$AA$2:$AA$18)-$T388)^2+(_xlfn.XLOOKUP(FH$1,$Z$2:$Z$18,$AB$2:$AB$18)-$U388)^2+(_xlfn.XLOOKUP(FH$1,$Z$2:$Z$18,$AC$2:$AC$18-$V388)^2)))</f>
        <v/>
      </c>
      <c r="FI388" s="97" t="str" cm="1">
        <f t="array" ref="FI388">IF(OR(FI$1=0, $A388="", _xlfn.XLOOKUP(FI$1, $Z$2:$Z$18, $AD$2:$AD$18, "")=""),"",SQRT((_xlfn.XLOOKUP(FI$1,$Z$2:$Z$18,$AA$2:$AA$18)-$T388)^2+(_xlfn.XLOOKUP(FI$1,$Z$2:$Z$18,$AB$2:$AB$18)-$U388)^2+(_xlfn.XLOOKUP(FI$1,$Z$2:$Z$18,$AC$2:$AC$18-$V388)^2)))</f>
        <v/>
      </c>
      <c r="FJ388" s="97" t="str" cm="1">
        <f t="array" ref="FJ388">IF(OR(FJ$1=0, $A388="", _xlfn.XLOOKUP(FJ$1, $Z$2:$Z$18, $AD$2:$AD$18, "")=""),"",SQRT((_xlfn.XLOOKUP(FJ$1,$Z$2:$Z$18,$AA$2:$AA$18)-$T388)^2+(_xlfn.XLOOKUP(FJ$1,$Z$2:$Z$18,$AB$2:$AB$18)-$U388)^2+(_xlfn.XLOOKUP(FJ$1,$Z$2:$Z$18,$AC$2:$AC$18-$V388)^2)))</f>
        <v/>
      </c>
      <c r="FK388" s="97" t="str" cm="1">
        <f t="array" ref="FK388">IF(OR(FK$1=0, $A388="", _xlfn.XLOOKUP(FK$1, $Z$2:$Z$18, $AD$2:$AD$18, "")=""),"",SQRT((_xlfn.XLOOKUP(FK$1,$Z$2:$Z$18,$AA$2:$AA$18)-$T388)^2+(_xlfn.XLOOKUP(FK$1,$Z$2:$Z$18,$AB$2:$AB$18)-$U388)^2+(_xlfn.XLOOKUP(FK$1,$Z$2:$Z$18,$AC$2:$AC$18-$V388)^2)))</f>
        <v/>
      </c>
      <c r="FL388" s="97" t="str" cm="1">
        <f t="array" ref="FL388">IF(OR(FL$1=0, $A388="", _xlfn.XLOOKUP(FL$1, $Z$2:$Z$18, $AD$2:$AD$18, "")=""),"",SQRT((_xlfn.XLOOKUP(FL$1,$Z$2:$Z$18,$AA$2:$AA$18)-$T388)^2+(_xlfn.XLOOKUP(FL$1,$Z$2:$Z$18,$AB$2:$AB$18)-$U388)^2+(_xlfn.XLOOKUP(FL$1,$Z$2:$Z$18,$AC$2:$AC$18-$V388)^2)))</f>
        <v/>
      </c>
      <c r="FM388" s="97" t="str" cm="1">
        <f t="array" ref="FM388">IF(OR(FM$1=0, $A388="", _xlfn.XLOOKUP(FM$1, $Z$2:$Z$18, $AD$2:$AD$18, "")=""),"",SQRT((_xlfn.XLOOKUP(FM$1,$Z$2:$Z$18,$AA$2:$AA$18)-$T388)^2+(_xlfn.XLOOKUP(FM$1,$Z$2:$Z$18,$AB$2:$AB$18)-$U388)^2+(_xlfn.XLOOKUP(FM$1,$Z$2:$Z$18,$AC$2:$AC$18-$V388)^2)))</f>
        <v/>
      </c>
      <c r="FN388" s="97" t="str" cm="1">
        <f t="array" ref="FN388">IF(OR(FN$1=0, $A388="", _xlfn.XLOOKUP(FN$1, $Z$2:$Z$18, $AD$2:$AD$18, "")=""),"",SQRT((_xlfn.XLOOKUP(FN$1,$Z$2:$Z$18,$AA$2:$AA$18)-$T388)^2+(_xlfn.XLOOKUP(FN$1,$Z$2:$Z$18,$AB$2:$AB$18)-$U388)^2+(_xlfn.XLOOKUP(FN$1,$Z$2:$Z$18,$AC$2:$AC$18-$V388)^2)))</f>
        <v/>
      </c>
      <c r="FO388" s="98" t="str" cm="1">
        <f t="array" ref="FO388">IF(OR(FO$1=0, $A388="", _xlfn.XLOOKUP(FO$1, $Z$2:$Z$18, $AD$2:$AD$18, "")=""),"",SQRT((_xlfn.XLOOKUP(FO$1,$Z$2:$Z$18,$AA$2:$AA$18)-$T388)^2+(_xlfn.XLOOKUP(FO$1,$Z$2:$Z$18,$AB$2:$AB$18)-$U388)^2+(_xlfn.XLOOKUP(FO$1,$Z$2:$Z$18,$AC$2:$AC$18-$V388)^2)))</f>
        <v/>
      </c>
      <c r="FP388" s="99"/>
      <c r="FQ388" s="99"/>
      <c r="FR388" s="100">
        <f t="shared" si="167"/>
        <v>0</v>
      </c>
      <c r="FS388" s="109">
        <f t="shared" si="168"/>
        <v>0</v>
      </c>
      <c r="FT388" s="109">
        <f t="shared" si="169"/>
        <v>0</v>
      </c>
      <c r="FU388" s="109">
        <f t="shared" si="170"/>
        <v>0</v>
      </c>
      <c r="FV388" s="109">
        <f t="shared" si="171"/>
        <v>0</v>
      </c>
      <c r="FW388" s="109">
        <f t="shared" si="172"/>
        <v>0</v>
      </c>
      <c r="FX388" s="109">
        <f t="shared" si="173"/>
        <v>0</v>
      </c>
      <c r="FY388" s="109">
        <f t="shared" si="174"/>
        <v>0</v>
      </c>
      <c r="FZ388" s="110">
        <f t="shared" si="175"/>
        <v>0</v>
      </c>
      <c r="GA388" s="110">
        <f t="shared" si="176"/>
        <v>0</v>
      </c>
      <c r="GB388" s="110">
        <f t="shared" si="177"/>
        <v>0</v>
      </c>
      <c r="GC388" s="110">
        <f t="shared" si="178"/>
        <v>0</v>
      </c>
      <c r="GD388" s="110">
        <f t="shared" si="179"/>
        <v>0</v>
      </c>
      <c r="GE388" s="110">
        <f t="shared" si="180"/>
        <v>0</v>
      </c>
      <c r="GF388" s="111">
        <f t="shared" si="181"/>
        <v>0</v>
      </c>
      <c r="GG388" s="100">
        <f t="shared" si="182"/>
        <v>0</v>
      </c>
      <c r="GH388" s="109">
        <f t="shared" si="183"/>
        <v>0</v>
      </c>
      <c r="GI388" s="109">
        <f t="shared" si="184"/>
        <v>0</v>
      </c>
      <c r="GJ388" s="109">
        <f t="shared" si="185"/>
        <v>0</v>
      </c>
      <c r="GK388" s="109">
        <f t="shared" si="186"/>
        <v>0</v>
      </c>
      <c r="GL388" s="109">
        <f t="shared" si="187"/>
        <v>0</v>
      </c>
      <c r="GM388" s="109">
        <f t="shared" si="188"/>
        <v>0</v>
      </c>
      <c r="GN388" s="109">
        <f t="shared" si="189"/>
        <v>0</v>
      </c>
      <c r="GO388" s="110">
        <f t="shared" si="190"/>
        <v>0</v>
      </c>
      <c r="GP388" s="110">
        <f t="shared" si="191"/>
        <v>0</v>
      </c>
      <c r="GQ388" s="110">
        <f t="shared" si="192"/>
        <v>0</v>
      </c>
      <c r="GR388" s="110">
        <f t="shared" si="193"/>
        <v>0</v>
      </c>
      <c r="GS388" s="110">
        <f t="shared" si="194"/>
        <v>0</v>
      </c>
      <c r="GT388" s="110">
        <f t="shared" si="195"/>
        <v>0</v>
      </c>
      <c r="GU388" s="111">
        <f t="shared" si="196"/>
        <v>0</v>
      </c>
      <c r="GX388" s="151" cm="1">
        <f t="array" ref="GX388">_xlfn.IFS(GX$1= 0,"", NOT(ISBLANK(CA388)), 0, ISBLANK(CA388), $Q388-$S388+FR388-AU388-DG388)</f>
        <v>0</v>
      </c>
      <c r="GY388" s="152" cm="1">
        <f t="array" ref="GY388">_xlfn.IFS(GY$1= 0,"", NOT(ISBLANK(CB388)), 0, ISBLANK(CB388), $Q388-$S388+FS388-AV388-DH388)</f>
        <v>0</v>
      </c>
      <c r="GZ388" s="152" cm="1">
        <f t="array" ref="GZ388">_xlfn.IFS(GZ$1= 0,"", NOT(ISBLANK(CC388)), 0, ISBLANK(CC388), $Q388-$S388+FT388-AW388-DI388)</f>
        <v>0</v>
      </c>
      <c r="HA388" s="152" cm="1">
        <f t="array" ref="HA388">_xlfn.IFS(HA$1= 0,"", NOT(ISBLANK(CD388)), 0, ISBLANK(CD388), $Q388-$S388+FU388-AX388-DJ388)</f>
        <v>0</v>
      </c>
      <c r="HB388" s="152" cm="1">
        <f t="array" ref="HB388">_xlfn.IFS(HB$1= 0,"", NOT(ISBLANK(CE388)), 0, ISBLANK(CE388), $Q388-$S388+FV388-AY388-DK388)</f>
        <v>0</v>
      </c>
      <c r="HC388" s="152" cm="1">
        <f t="array" ref="HC388">_xlfn.IFS(HC$1= 0,"", NOT(ISBLANK(CF388)), 0, ISBLANK(CF388), $Q388-$S388+FW388-AZ388-DL388)</f>
        <v>0</v>
      </c>
      <c r="HD388" s="152" cm="1">
        <f t="array" ref="HD388">_xlfn.IFS(HD$1= 0,"", NOT(ISBLANK(CG388)), 0, ISBLANK(CG388), $Q388-$S388+FX388-BA388-DM388)</f>
        <v>0</v>
      </c>
      <c r="HE388" s="152" t="str" cm="1">
        <f t="array" ref="HE388">_xlfn.IFS(HE$1= 0,"", NOT(ISBLANK(CH388)), 0, ISBLANK(CH388), $Q388-$S388+FY388-BB388-DN388)</f>
        <v/>
      </c>
      <c r="HF388" s="152" t="str" cm="1">
        <f t="array" ref="HF388">_xlfn.IFS(HF$1= 0,"", NOT(ISBLANK(CI388)), 0, ISBLANK(CI388), $Q388-$S388+FZ388-BC388-DO388)</f>
        <v/>
      </c>
      <c r="HG388" s="152" t="str" cm="1">
        <f t="array" ref="HG388">_xlfn.IFS(HG$1= 0,"", NOT(ISBLANK(CJ388)), 0, ISBLANK(CJ388), $Q388-$S388+GA388-BD388-DP388)</f>
        <v/>
      </c>
      <c r="HH388" s="152" t="str" cm="1">
        <f t="array" ref="HH388">_xlfn.IFS(HH$1= 0,"", NOT(ISBLANK(CK388)), 0, ISBLANK(CK388), $Q388-$S388+GB388-BE388-DQ388)</f>
        <v/>
      </c>
      <c r="HI388" s="152" t="str" cm="1">
        <f t="array" ref="HI388">_xlfn.IFS(HI$1= 0,"", NOT(ISBLANK(CL388)), 0, ISBLANK(CL388), $Q388-$S388+GC388-BF388-DR388)</f>
        <v/>
      </c>
      <c r="HJ388" s="152" t="str" cm="1">
        <f t="array" ref="HJ388">_xlfn.IFS(HJ$1= 0,"", NOT(ISBLANK(CM388)), 0, ISBLANK(CM388), $Q388-$S388+GD388-BG388-DS388)</f>
        <v/>
      </c>
      <c r="HK388" s="152" t="str" cm="1">
        <f t="array" ref="HK388">_xlfn.IFS(HK$1= 0,"", NOT(ISBLANK(CN388)), 0, ISBLANK(CN388), $Q388-$S388+GE388-BH388-DT388)</f>
        <v/>
      </c>
      <c r="HL388" s="153" t="str" cm="1">
        <f t="array" ref="HL388">_xlfn.IFS(HL$1= 0,"", NOT(ISBLANK(CO388)), 0, ISBLANK(CO388), $Q388-$S388+GF388-BI388-DU388)</f>
        <v/>
      </c>
      <c r="HM388" s="153" t="str" cm="1">
        <f t="array" ref="HM388">_xlfn.IFS(HM$1= 0,"", NOT(ISBLANK(DE388)), 0, ISBLANK(DE388), $Q388-$S388+IC388-BY388-#REF!)</f>
        <v/>
      </c>
      <c r="HN388" s="153" t="e" cm="1">
        <f t="array" ref="HN388">_xlfn.IFS(HN$1= 0,"", NOT(ISBLANK(DF388)), 0, ISBLANK(DF388), $Q388-$S388+ID388-BZ388-#REF!)</f>
        <v>#REF!</v>
      </c>
      <c r="HO388" s="153" t="e" cm="1">
        <f t="array" ref="HO388">_xlfn.IFS(HO$1= 0,"", NOT(ISBLANK(DG388)), 0, ISBLANK(DG388), $Q388-$S388+IE388-CA388-#REF!)</f>
        <v>#VALUE!</v>
      </c>
      <c r="HP388" s="153" t="e" cm="1">
        <f t="array" ref="HP388">_xlfn.IFS(HP$1= 0,"", NOT(ISBLANK(DH388)), 0, ISBLANK(DH388), $Q388-$S388+IF388-CB388-#REF!)</f>
        <v>#REF!</v>
      </c>
      <c r="HQ388" s="153" t="e" cm="1">
        <f t="array" ref="HQ388">_xlfn.IFS(HQ$1= 0,"", NOT(ISBLANK(DI388)), 0, ISBLANK(DI388), $Q388-$S388+IG388-CC388-#REF!)</f>
        <v>#REF!</v>
      </c>
      <c r="HR388" s="153" cm="1">
        <f t="array" ref="HR388">_xlfn.IFS(HR$1= 0,"", NOT(ISBLANK(DJ388)), 0, ISBLANK(DJ388), $Q388-$S388+IH388-CD388-EK388)</f>
        <v>0</v>
      </c>
      <c r="HS388" s="153" t="e" cm="1">
        <f t="array" ref="HS388">_xlfn.IFS(HS$1= 0,"", NOT(ISBLANK(DK388)), 0, ISBLANK(DK388), $Q388-$S388+II388-CE388-EL388)</f>
        <v>#VALUE!</v>
      </c>
      <c r="HT388" s="153" t="e" cm="1">
        <f t="array" ref="HT388">_xlfn.IFS(HT$1= 0,"", NOT(ISBLANK(DL388)), 0, ISBLANK(DL388), $Q388-$S388+GV388-CF388-EM388)</f>
        <v>#VALUE!</v>
      </c>
      <c r="HU388" s="153" t="e" cm="1">
        <f t="array" ref="HU388">_xlfn.IFS(HU$1= 0,"", NOT(ISBLANK(DM388)), 0, ISBLANK(DM388), $Q388-$S388+GW388-CG388-EN388)</f>
        <v>#VALUE!</v>
      </c>
      <c r="HV388" s="153" t="str" cm="1">
        <f t="array" ref="HV388">_xlfn.IFS(HV$1= 0,"", NOT(ISBLANK(DN388)), 0, ISBLANK(DN388), $Q388-$S388+GX388-CH388-EO388)</f>
        <v/>
      </c>
      <c r="HW388" s="153" t="str" cm="1">
        <f t="array" ref="HW388">_xlfn.IFS(HW$1= 0,"", NOT(ISBLANK(DO388)), 0, ISBLANK(DO388), $Q388-$S388+GY388-CI388-EP388)</f>
        <v/>
      </c>
      <c r="HX388" s="153" t="str" cm="1">
        <f t="array" ref="HX388">_xlfn.IFS(HX$1= 0,"", NOT(ISBLANK(DP388)), 0, ISBLANK(DP388), $Q388-$S388+GZ388-CJ388-EQ388)</f>
        <v/>
      </c>
      <c r="HY388" s="153" t="str" cm="1">
        <f t="array" ref="HY388">_xlfn.IFS(HY$1= 0,"", NOT(ISBLANK(DQ388)), 0, ISBLANK(DQ388), $Q388-$S388+HA388-CK388-ER388)</f>
        <v/>
      </c>
      <c r="HZ388" s="153" t="str" cm="1">
        <f t="array" ref="HZ388">_xlfn.IFS(HZ$1= 0,"", NOT(ISBLANK(DR388)), 0, ISBLANK(DR388), $Q388-$S388+HB388-CL388-ES388)</f>
        <v/>
      </c>
      <c r="IA388" s="153" t="str" cm="1">
        <f t="array" ref="IA388">_xlfn.IFS(IA$1= 0,"", NOT(ISBLANK(DS388)), 0, ISBLANK(DS388), $Q388-$S388+HC388-CM388-ET388)</f>
        <v/>
      </c>
    </row>
    <row r="389" spans="1:235" ht="16.5" x14ac:dyDescent="0.3">
      <c r="A389" s="144"/>
      <c r="B389" s="106"/>
      <c r="C389" s="106"/>
      <c r="D389" s="107"/>
      <c r="E389" s="131"/>
      <c r="F389" s="137"/>
      <c r="G389" s="2"/>
      <c r="H389" s="2"/>
      <c r="I389" s="2"/>
      <c r="J389" s="2"/>
      <c r="K389" s="2"/>
      <c r="L389" s="2"/>
      <c r="M389" s="140"/>
      <c r="N389" s="137"/>
      <c r="O389" s="138"/>
      <c r="P389" s="133"/>
      <c r="Q389" s="94">
        <f t="shared" si="165"/>
        <v>0</v>
      </c>
      <c r="R389" s="1"/>
      <c r="S389" s="1"/>
      <c r="T389" s="2"/>
      <c r="U389" s="2"/>
      <c r="V389" s="82">
        <f t="shared" si="166"/>
        <v>0</v>
      </c>
      <c r="W389" s="121"/>
      <c r="X389" s="108"/>
      <c r="AU389" s="105"/>
      <c r="AV389" s="105"/>
      <c r="AW389" s="105"/>
      <c r="AX389" s="105"/>
      <c r="AY389" s="105"/>
      <c r="AZ389" s="105"/>
      <c r="BA389" s="105"/>
      <c r="BB389" s="105"/>
      <c r="BC389" s="105"/>
      <c r="BD389" s="105"/>
      <c r="BE389" s="105"/>
      <c r="BF389" s="105"/>
      <c r="BG389" s="105"/>
      <c r="BH389" s="105"/>
      <c r="BI389" s="105"/>
      <c r="BJ389" s="105"/>
      <c r="BK389" s="105"/>
      <c r="BL389" s="105"/>
      <c r="BM389" s="105"/>
      <c r="BN389" s="105"/>
      <c r="BO389" s="105"/>
      <c r="BP389" s="105"/>
      <c r="BQ389" s="105"/>
      <c r="BR389" s="105"/>
      <c r="BS389" s="105"/>
      <c r="BT389" s="105"/>
      <c r="BU389" s="105"/>
      <c r="BV389" s="105"/>
      <c r="BW389" s="105"/>
      <c r="BX389" s="105"/>
      <c r="BZ389" s="99"/>
      <c r="CA389" s="105" t="s">
        <v>32</v>
      </c>
      <c r="CB389" s="105"/>
      <c r="CC389" s="105"/>
      <c r="CD389" s="105"/>
      <c r="CE389" s="105"/>
      <c r="CF389" s="105"/>
      <c r="CG389" s="105"/>
      <c r="CH389" s="105"/>
      <c r="CI389" s="105"/>
      <c r="CJ389" s="105"/>
      <c r="CK389" s="105"/>
      <c r="CL389" s="105"/>
      <c r="CM389" s="105"/>
      <c r="CN389" s="105"/>
      <c r="CO389" s="105"/>
      <c r="CP389" s="105" t="s">
        <v>32</v>
      </c>
      <c r="CQ389" s="105"/>
      <c r="CR389" s="105"/>
      <c r="CS389" s="105"/>
      <c r="CT389" s="105"/>
      <c r="CU389" s="105"/>
      <c r="CV389" s="105"/>
      <c r="CW389" s="105"/>
      <c r="CX389" s="105"/>
      <c r="CY389" s="105"/>
      <c r="CZ389" s="105"/>
      <c r="DA389" s="105"/>
      <c r="DB389" s="105"/>
      <c r="DC389" s="105"/>
      <c r="DD389" s="105"/>
      <c r="DE389" s="99"/>
      <c r="DF389" s="99"/>
      <c r="DG389" s="105"/>
      <c r="DH389" s="105"/>
      <c r="DI389" s="105"/>
      <c r="DJ389" s="105"/>
      <c r="DK389" s="105"/>
      <c r="DL389" s="105"/>
      <c r="DM389" s="105"/>
      <c r="DN389" s="105"/>
      <c r="DO389" s="105"/>
      <c r="DP389" s="105"/>
      <c r="DQ389" s="105"/>
      <c r="DR389" s="105"/>
      <c r="DS389" s="105"/>
      <c r="DT389" s="105"/>
      <c r="DU389" s="105"/>
      <c r="DV389" s="105"/>
      <c r="DW389" s="105"/>
      <c r="DX389" s="105"/>
      <c r="DY389" s="105"/>
      <c r="DZ389" s="105"/>
      <c r="EA389" s="105"/>
      <c r="EB389" s="105"/>
      <c r="EC389" s="105"/>
      <c r="ED389" s="105"/>
      <c r="EE389" s="105"/>
      <c r="EF389" s="105"/>
      <c r="EG389" s="105"/>
      <c r="EH389" s="105"/>
      <c r="EI389" s="105"/>
      <c r="EJ389" s="105"/>
      <c r="EL389" s="146" t="str" cm="1">
        <f t="array" ref="EL389">IF(OR(EL$1=0, $A389="", _xlfn.XLOOKUP(EL$1, $Z$2:$Z$18, $AD$2:$AD$18, "")=""),"",SQRT((_xlfn.XLOOKUP(EL$1,$Z$2:$Z$18,$AA$2:$AA$18)-$T389)^2+(_xlfn.XLOOKUP(EL$1,$Z$2:$Z$18,$AB$2:$AB$18)-$U389)^2+(_xlfn.XLOOKUP(EL$1,$Z$2:$Z$18,$AC$2:$AC$18-$V389)^2)))</f>
        <v/>
      </c>
      <c r="EM389" s="96" t="str" cm="1">
        <f t="array" ref="EM389">IF(OR(EM$1=0, $A389="", _xlfn.XLOOKUP(EM$1, $Z$2:$Z$18, $AD$2:$AD$18, "")=""),"",SQRT((_xlfn.XLOOKUP(EM$1,$Z$2:$Z$18,$AA$2:$AA$18)-$T389)^2+(_xlfn.XLOOKUP(EM$1,$Z$2:$Z$18,$AB$2:$AB$18)-$U389)^2+(_xlfn.XLOOKUP(EM$1,$Z$2:$Z$18,$AC$2:$AC$18-$V389)^2)))</f>
        <v/>
      </c>
      <c r="EN389" s="96" t="str" cm="1">
        <f t="array" ref="EN389">IF(OR(EN$1=0, $A389="", _xlfn.XLOOKUP(EN$1, $Z$2:$Z$18, $AD$2:$AD$18, "")=""),"",SQRT((_xlfn.XLOOKUP(EN$1,$Z$2:$Z$18,$AA$2:$AA$18)-$T389)^2+(_xlfn.XLOOKUP(EN$1,$Z$2:$Z$18,$AB$2:$AB$18)-$U389)^2+(_xlfn.XLOOKUP(EN$1,$Z$2:$Z$18,$AC$2:$AC$18-$V389)^2)))</f>
        <v/>
      </c>
      <c r="EO389" s="96" t="str" cm="1">
        <f t="array" ref="EO389">IF(OR(EO$1=0, $A389="", _xlfn.XLOOKUP(EO$1, $Z$2:$Z$18, $AD$2:$AD$18, "")=""),"",SQRT((_xlfn.XLOOKUP(EO$1,$Z$2:$Z$18,$AA$2:$AA$18)-$T389)^2+(_xlfn.XLOOKUP(EO$1,$Z$2:$Z$18,$AB$2:$AB$18)-$U389)^2+(_xlfn.XLOOKUP(EO$1,$Z$2:$Z$18,$AC$2:$AC$18-$V389)^2)))</f>
        <v/>
      </c>
      <c r="EP389" s="96" t="str" cm="1">
        <f t="array" ref="EP389">IF(OR(EP$1=0, $A389="", _xlfn.XLOOKUP(EP$1, $Z$2:$Z$18, $AD$2:$AD$18, "")=""),"",SQRT((_xlfn.XLOOKUP(EP$1,$Z$2:$Z$18,$AA$2:$AA$18)-$T389)^2+(_xlfn.XLOOKUP(EP$1,$Z$2:$Z$18,$AB$2:$AB$18)-$U389)^2+(_xlfn.XLOOKUP(EP$1,$Z$2:$Z$18,$AC$2:$AC$18-$V389)^2)))</f>
        <v/>
      </c>
      <c r="EQ389" s="96" t="str" cm="1">
        <f t="array" ref="EQ389">IF(OR(EQ$1=0, $A389="", _xlfn.XLOOKUP(EQ$1, $Z$2:$Z$18, $AD$2:$AD$18, "")=""),"",SQRT((_xlfn.XLOOKUP(EQ$1,$Z$2:$Z$18,$AA$2:$AA$18)-$T389)^2+(_xlfn.XLOOKUP(EQ$1,$Z$2:$Z$18,$AB$2:$AB$18)-$U389)^2+(_xlfn.XLOOKUP(EQ$1,$Z$2:$Z$18,$AC$2:$AC$18-$V389)^2)))</f>
        <v/>
      </c>
      <c r="ER389" s="96" t="str" cm="1">
        <f t="array" ref="ER389">IF(OR(ER$1=0, $A389="", _xlfn.XLOOKUP(ER$1, $Z$2:$Z$18, $AD$2:$AD$18, "")=""),"",SQRT((_xlfn.XLOOKUP(ER$1,$Z$2:$Z$18,$AA$2:$AA$18)-$T389)^2+(_xlfn.XLOOKUP(ER$1,$Z$2:$Z$18,$AB$2:$AB$18)-$U389)^2+(_xlfn.XLOOKUP(ER$1,$Z$2:$Z$18,$AC$2:$AC$18-$V389)^2)))</f>
        <v/>
      </c>
      <c r="ES389" s="96" t="str" cm="1">
        <f t="array" ref="ES389">IF(OR(ES$1=0, $A389="", _xlfn.XLOOKUP(ES$1, $Z$2:$Z$18, $AD$2:$AD$18, "")=""),"",SQRT((_xlfn.XLOOKUP(ES$1,$Z$2:$Z$18,$AA$2:$AA$18)-$T389)^2+(_xlfn.XLOOKUP(ES$1,$Z$2:$Z$18,$AB$2:$AB$18)-$U389)^2+(_xlfn.XLOOKUP(ES$1,$Z$2:$Z$18,$AC$2:$AC$18-$V389)^2)))</f>
        <v/>
      </c>
      <c r="ET389" s="97" t="str" cm="1">
        <f t="array" ref="ET389">IF(OR(ET$1=0, $A389="", _xlfn.XLOOKUP(ET$1, $Z$2:$Z$18, $AD$2:$AD$18, "")=""),"",SQRT((_xlfn.XLOOKUP(ET$1,$Z$2:$Z$18,$AA$2:$AA$18)-$T389)^2+(_xlfn.XLOOKUP(ET$1,$Z$2:$Z$18,$AB$2:$AB$18)-$U389)^2+(_xlfn.XLOOKUP(ET$1,$Z$2:$Z$18,$AC$2:$AC$18-$V389)^2)))</f>
        <v/>
      </c>
      <c r="EU389" s="97" t="str" cm="1">
        <f t="array" ref="EU389">IF(OR(EU$1=0, $A389="", _xlfn.XLOOKUP(EU$1, $Z$2:$Z$18, $AD$2:$AD$18, "")=""),"",SQRT((_xlfn.XLOOKUP(EU$1,$Z$2:$Z$18,$AA$2:$AA$18)-$T389)^2+(_xlfn.XLOOKUP(EU$1,$Z$2:$Z$18,$AB$2:$AB$18)-$U389)^2+(_xlfn.XLOOKUP(EU$1,$Z$2:$Z$18,$AC$2:$AC$18-$V389)^2)))</f>
        <v/>
      </c>
      <c r="EV389" s="97" t="str" cm="1">
        <f t="array" ref="EV389">IF(OR(EV$1=0, $A389="", _xlfn.XLOOKUP(EV$1, $Z$2:$Z$18, $AD$2:$AD$18, "")=""),"",SQRT((_xlfn.XLOOKUP(EV$1,$Z$2:$Z$18,$AA$2:$AA$18)-$T389)^2+(_xlfn.XLOOKUP(EV$1,$Z$2:$Z$18,$AB$2:$AB$18)-$U389)^2+(_xlfn.XLOOKUP(EV$1,$Z$2:$Z$18,$AC$2:$AC$18-$V389)^2)))</f>
        <v/>
      </c>
      <c r="EW389" s="97" t="str" cm="1">
        <f t="array" ref="EW389">IF(OR(EW$1=0, $A389="", _xlfn.XLOOKUP(EW$1, $Z$2:$Z$18, $AD$2:$AD$18, "")=""),"",SQRT((_xlfn.XLOOKUP(EW$1,$Z$2:$Z$18,$AA$2:$AA$18)-$T389)^2+(_xlfn.XLOOKUP(EW$1,$Z$2:$Z$18,$AB$2:$AB$18)-$U389)^2+(_xlfn.XLOOKUP(EW$1,$Z$2:$Z$18,$AC$2:$AC$18-$V389)^2)))</f>
        <v/>
      </c>
      <c r="EX389" s="97" t="str" cm="1">
        <f t="array" ref="EX389">IF(OR(EX$1=0, $A389="", _xlfn.XLOOKUP(EX$1, $Z$2:$Z$18, $AD$2:$AD$18, "")=""),"",SQRT((_xlfn.XLOOKUP(EX$1,$Z$2:$Z$18,$AA$2:$AA$18)-$T389)^2+(_xlfn.XLOOKUP(EX$1,$Z$2:$Z$18,$AB$2:$AB$18)-$U389)^2+(_xlfn.XLOOKUP(EX$1,$Z$2:$Z$18,$AC$2:$AC$18-$V389)^2)))</f>
        <v/>
      </c>
      <c r="EY389" s="97" t="str" cm="1">
        <f t="array" ref="EY389">IF(OR(EY$1=0, $A389="", _xlfn.XLOOKUP(EY$1, $Z$2:$Z$18, $AD$2:$AD$18, "")=""),"",SQRT((_xlfn.XLOOKUP(EY$1,$Z$2:$Z$18,$AA$2:$AA$18)-$T389)^2+(_xlfn.XLOOKUP(EY$1,$Z$2:$Z$18,$AB$2:$AB$18)-$U389)^2+(_xlfn.XLOOKUP(EY$1,$Z$2:$Z$18,$AC$2:$AC$18-$V389)^2)))</f>
        <v/>
      </c>
      <c r="EZ389" s="98" t="str" cm="1">
        <f t="array" ref="EZ389">IF(OR(EZ$1=0, $A389="", _xlfn.XLOOKUP(EZ$1, $Z$2:$Z$18, $AD$2:$AD$18, "")=""),"",SQRT((_xlfn.XLOOKUP(EZ$1,$Z$2:$Z$18,$AA$2:$AA$18)-$T389)^2+(_xlfn.XLOOKUP(EZ$1,$Z$2:$Z$18,$AB$2:$AB$18)-$U389)^2+(_xlfn.XLOOKUP(EZ$1,$Z$2:$Z$18,$AC$2:$AC$18-$V389)^2)))</f>
        <v/>
      </c>
      <c r="FA389" s="146" t="str" cm="1">
        <f t="array" ref="FA389">IF(OR(FA$1=0, $A389="", _xlfn.XLOOKUP(FA$1, $Z$2:$Z$18, $AD$2:$AD$18, "")=""),"",SQRT((_xlfn.XLOOKUP(FA$1,$Z$2:$Z$18,$AA$2:$AA$18)-$T389)^2+(_xlfn.XLOOKUP(FA$1,$Z$2:$Z$18,$AB$2:$AB$18)-$U389)^2+(_xlfn.XLOOKUP(FA$1,$Z$2:$Z$18,$AC$2:$AC$18-$V389)^2)))</f>
        <v/>
      </c>
      <c r="FB389" s="96" t="str" cm="1">
        <f t="array" ref="FB389">IF(OR(FB$1=0, $A389="", _xlfn.XLOOKUP(FB$1, $Z$2:$Z$18, $AD$2:$AD$18, "")=""),"",SQRT((_xlfn.XLOOKUP(FB$1,$Z$2:$Z$18,$AA$2:$AA$18)-$T389)^2+(_xlfn.XLOOKUP(FB$1,$Z$2:$Z$18,$AB$2:$AB$18)-$U389)^2+(_xlfn.XLOOKUP(FB$1,$Z$2:$Z$18,$AC$2:$AC$18-$V389)^2)))</f>
        <v/>
      </c>
      <c r="FC389" s="96" t="str" cm="1">
        <f t="array" ref="FC389">IF(OR(FC$1=0, $A389="", _xlfn.XLOOKUP(FC$1, $Z$2:$Z$18, $AD$2:$AD$18, "")=""),"",SQRT((_xlfn.XLOOKUP(FC$1,$Z$2:$Z$18,$AA$2:$AA$18)-$T389)^2+(_xlfn.XLOOKUP(FC$1,$Z$2:$Z$18,$AB$2:$AB$18)-$U389)^2+(_xlfn.XLOOKUP(FC$1,$Z$2:$Z$18,$AC$2:$AC$18-$V389)^2)))</f>
        <v/>
      </c>
      <c r="FD389" s="96" t="str" cm="1">
        <f t="array" ref="FD389">IF(OR(FD$1=0, $A389="", _xlfn.XLOOKUP(FD$1, $Z$2:$Z$18, $AD$2:$AD$18, "")=""),"",SQRT((_xlfn.XLOOKUP(FD$1,$Z$2:$Z$18,$AA$2:$AA$18)-$T389)^2+(_xlfn.XLOOKUP(FD$1,$Z$2:$Z$18,$AB$2:$AB$18)-$U389)^2+(_xlfn.XLOOKUP(FD$1,$Z$2:$Z$18,$AC$2:$AC$18-$V389)^2)))</f>
        <v/>
      </c>
      <c r="FE389" s="96" t="str" cm="1">
        <f t="array" ref="FE389">IF(OR(FE$1=0, $A389="", _xlfn.XLOOKUP(FE$1, $Z$2:$Z$18, $AD$2:$AD$18, "")=""),"",SQRT((_xlfn.XLOOKUP(FE$1,$Z$2:$Z$18,$AA$2:$AA$18)-$T389)^2+(_xlfn.XLOOKUP(FE$1,$Z$2:$Z$18,$AB$2:$AB$18)-$U389)^2+(_xlfn.XLOOKUP(FE$1,$Z$2:$Z$18,$AC$2:$AC$18-$V389)^2)))</f>
        <v/>
      </c>
      <c r="FF389" s="96" t="str" cm="1">
        <f t="array" ref="FF389">IF(OR(FF$1=0, $A389="", _xlfn.XLOOKUP(FF$1, $Z$2:$Z$18, $AD$2:$AD$18, "")=""),"",SQRT((_xlfn.XLOOKUP(FF$1,$Z$2:$Z$18,$AA$2:$AA$18)-$T389)^2+(_xlfn.XLOOKUP(FF$1,$Z$2:$Z$18,$AB$2:$AB$18)-$U389)^2+(_xlfn.XLOOKUP(FF$1,$Z$2:$Z$18,$AC$2:$AC$18-$V389)^2)))</f>
        <v/>
      </c>
      <c r="FG389" s="96" t="str" cm="1">
        <f t="array" ref="FG389">IF(OR(FG$1=0, $A389="", _xlfn.XLOOKUP(FG$1, $Z$2:$Z$18, $AD$2:$AD$18, "")=""),"",SQRT((_xlfn.XLOOKUP(FG$1,$Z$2:$Z$18,$AA$2:$AA$18)-$T389)^2+(_xlfn.XLOOKUP(FG$1,$Z$2:$Z$18,$AB$2:$AB$18)-$U389)^2+(_xlfn.XLOOKUP(FG$1,$Z$2:$Z$18,$AC$2:$AC$18-$V389)^2)))</f>
        <v/>
      </c>
      <c r="FH389" s="96" t="str" cm="1">
        <f t="array" ref="FH389">IF(OR(FH$1=0, $A389="", _xlfn.XLOOKUP(FH$1, $Z$2:$Z$18, $AD$2:$AD$18, "")=""),"",SQRT((_xlfn.XLOOKUP(FH$1,$Z$2:$Z$18,$AA$2:$AA$18)-$T389)^2+(_xlfn.XLOOKUP(FH$1,$Z$2:$Z$18,$AB$2:$AB$18)-$U389)^2+(_xlfn.XLOOKUP(FH$1,$Z$2:$Z$18,$AC$2:$AC$18-$V389)^2)))</f>
        <v/>
      </c>
      <c r="FI389" s="97" t="str" cm="1">
        <f t="array" ref="FI389">IF(OR(FI$1=0, $A389="", _xlfn.XLOOKUP(FI$1, $Z$2:$Z$18, $AD$2:$AD$18, "")=""),"",SQRT((_xlfn.XLOOKUP(FI$1,$Z$2:$Z$18,$AA$2:$AA$18)-$T389)^2+(_xlfn.XLOOKUP(FI$1,$Z$2:$Z$18,$AB$2:$AB$18)-$U389)^2+(_xlfn.XLOOKUP(FI$1,$Z$2:$Z$18,$AC$2:$AC$18-$V389)^2)))</f>
        <v/>
      </c>
      <c r="FJ389" s="97" t="str" cm="1">
        <f t="array" ref="FJ389">IF(OR(FJ$1=0, $A389="", _xlfn.XLOOKUP(FJ$1, $Z$2:$Z$18, $AD$2:$AD$18, "")=""),"",SQRT((_xlfn.XLOOKUP(FJ$1,$Z$2:$Z$18,$AA$2:$AA$18)-$T389)^2+(_xlfn.XLOOKUP(FJ$1,$Z$2:$Z$18,$AB$2:$AB$18)-$U389)^2+(_xlfn.XLOOKUP(FJ$1,$Z$2:$Z$18,$AC$2:$AC$18-$V389)^2)))</f>
        <v/>
      </c>
      <c r="FK389" s="97" t="str" cm="1">
        <f t="array" ref="FK389">IF(OR(FK$1=0, $A389="", _xlfn.XLOOKUP(FK$1, $Z$2:$Z$18, $AD$2:$AD$18, "")=""),"",SQRT((_xlfn.XLOOKUP(FK$1,$Z$2:$Z$18,$AA$2:$AA$18)-$T389)^2+(_xlfn.XLOOKUP(FK$1,$Z$2:$Z$18,$AB$2:$AB$18)-$U389)^2+(_xlfn.XLOOKUP(FK$1,$Z$2:$Z$18,$AC$2:$AC$18-$V389)^2)))</f>
        <v/>
      </c>
      <c r="FL389" s="97" t="str" cm="1">
        <f t="array" ref="FL389">IF(OR(FL$1=0, $A389="", _xlfn.XLOOKUP(FL$1, $Z$2:$Z$18, $AD$2:$AD$18, "")=""),"",SQRT((_xlfn.XLOOKUP(FL$1,$Z$2:$Z$18,$AA$2:$AA$18)-$T389)^2+(_xlfn.XLOOKUP(FL$1,$Z$2:$Z$18,$AB$2:$AB$18)-$U389)^2+(_xlfn.XLOOKUP(FL$1,$Z$2:$Z$18,$AC$2:$AC$18-$V389)^2)))</f>
        <v/>
      </c>
      <c r="FM389" s="97" t="str" cm="1">
        <f t="array" ref="FM389">IF(OR(FM$1=0, $A389="", _xlfn.XLOOKUP(FM$1, $Z$2:$Z$18, $AD$2:$AD$18, "")=""),"",SQRT((_xlfn.XLOOKUP(FM$1,$Z$2:$Z$18,$AA$2:$AA$18)-$T389)^2+(_xlfn.XLOOKUP(FM$1,$Z$2:$Z$18,$AB$2:$AB$18)-$U389)^2+(_xlfn.XLOOKUP(FM$1,$Z$2:$Z$18,$AC$2:$AC$18-$V389)^2)))</f>
        <v/>
      </c>
      <c r="FN389" s="97" t="str" cm="1">
        <f t="array" ref="FN389">IF(OR(FN$1=0, $A389="", _xlfn.XLOOKUP(FN$1, $Z$2:$Z$18, $AD$2:$AD$18, "")=""),"",SQRT((_xlfn.XLOOKUP(FN$1,$Z$2:$Z$18,$AA$2:$AA$18)-$T389)^2+(_xlfn.XLOOKUP(FN$1,$Z$2:$Z$18,$AB$2:$AB$18)-$U389)^2+(_xlfn.XLOOKUP(FN$1,$Z$2:$Z$18,$AC$2:$AC$18-$V389)^2)))</f>
        <v/>
      </c>
      <c r="FO389" s="98" t="str" cm="1">
        <f t="array" ref="FO389">IF(OR(FO$1=0, $A389="", _xlfn.XLOOKUP(FO$1, $Z$2:$Z$18, $AD$2:$AD$18, "")=""),"",SQRT((_xlfn.XLOOKUP(FO$1,$Z$2:$Z$18,$AA$2:$AA$18)-$T389)^2+(_xlfn.XLOOKUP(FO$1,$Z$2:$Z$18,$AB$2:$AB$18)-$U389)^2+(_xlfn.XLOOKUP(FO$1,$Z$2:$Z$18,$AC$2:$AC$18-$V389)^2)))</f>
        <v/>
      </c>
      <c r="FP389" s="99"/>
      <c r="FQ389" s="99"/>
      <c r="FR389" s="100">
        <f t="shared" si="167"/>
        <v>0</v>
      </c>
      <c r="FS389" s="109">
        <f t="shared" si="168"/>
        <v>0</v>
      </c>
      <c r="FT389" s="109">
        <f t="shared" si="169"/>
        <v>0</v>
      </c>
      <c r="FU389" s="109">
        <f t="shared" si="170"/>
        <v>0</v>
      </c>
      <c r="FV389" s="109">
        <f t="shared" si="171"/>
        <v>0</v>
      </c>
      <c r="FW389" s="109">
        <f t="shared" si="172"/>
        <v>0</v>
      </c>
      <c r="FX389" s="109">
        <f t="shared" si="173"/>
        <v>0</v>
      </c>
      <c r="FY389" s="109">
        <f t="shared" si="174"/>
        <v>0</v>
      </c>
      <c r="FZ389" s="110">
        <f t="shared" si="175"/>
        <v>0</v>
      </c>
      <c r="GA389" s="110">
        <f t="shared" si="176"/>
        <v>0</v>
      </c>
      <c r="GB389" s="110">
        <f t="shared" si="177"/>
        <v>0</v>
      </c>
      <c r="GC389" s="110">
        <f t="shared" si="178"/>
        <v>0</v>
      </c>
      <c r="GD389" s="110">
        <f t="shared" si="179"/>
        <v>0</v>
      </c>
      <c r="GE389" s="110">
        <f t="shared" si="180"/>
        <v>0</v>
      </c>
      <c r="GF389" s="111">
        <f t="shared" si="181"/>
        <v>0</v>
      </c>
      <c r="GG389" s="100">
        <f t="shared" si="182"/>
        <v>0</v>
      </c>
      <c r="GH389" s="109">
        <f t="shared" si="183"/>
        <v>0</v>
      </c>
      <c r="GI389" s="109">
        <f t="shared" si="184"/>
        <v>0</v>
      </c>
      <c r="GJ389" s="109">
        <f t="shared" si="185"/>
        <v>0</v>
      </c>
      <c r="GK389" s="109">
        <f t="shared" si="186"/>
        <v>0</v>
      </c>
      <c r="GL389" s="109">
        <f t="shared" si="187"/>
        <v>0</v>
      </c>
      <c r="GM389" s="109">
        <f t="shared" si="188"/>
        <v>0</v>
      </c>
      <c r="GN389" s="109">
        <f t="shared" si="189"/>
        <v>0</v>
      </c>
      <c r="GO389" s="110">
        <f t="shared" si="190"/>
        <v>0</v>
      </c>
      <c r="GP389" s="110">
        <f t="shared" si="191"/>
        <v>0</v>
      </c>
      <c r="GQ389" s="110">
        <f t="shared" si="192"/>
        <v>0</v>
      </c>
      <c r="GR389" s="110">
        <f t="shared" si="193"/>
        <v>0</v>
      </c>
      <c r="GS389" s="110">
        <f t="shared" si="194"/>
        <v>0</v>
      </c>
      <c r="GT389" s="110">
        <f t="shared" si="195"/>
        <v>0</v>
      </c>
      <c r="GU389" s="111">
        <f t="shared" si="196"/>
        <v>0</v>
      </c>
      <c r="GX389" s="151" cm="1">
        <f t="array" ref="GX389">_xlfn.IFS(GX$1= 0,"", NOT(ISBLANK(CA389)), 0, ISBLANK(CA389), $Q389-$S389+FR389-AU389-DG389)</f>
        <v>0</v>
      </c>
      <c r="GY389" s="152" cm="1">
        <f t="array" ref="GY389">_xlfn.IFS(GY$1= 0,"", NOT(ISBLANK(CB389)), 0, ISBLANK(CB389), $Q389-$S389+FS389-AV389-DH389)</f>
        <v>0</v>
      </c>
      <c r="GZ389" s="152" cm="1">
        <f t="array" ref="GZ389">_xlfn.IFS(GZ$1= 0,"", NOT(ISBLANK(CC389)), 0, ISBLANK(CC389), $Q389-$S389+FT389-AW389-DI389)</f>
        <v>0</v>
      </c>
      <c r="HA389" s="152" cm="1">
        <f t="array" ref="HA389">_xlfn.IFS(HA$1= 0,"", NOT(ISBLANK(CD389)), 0, ISBLANK(CD389), $Q389-$S389+FU389-AX389-DJ389)</f>
        <v>0</v>
      </c>
      <c r="HB389" s="152" cm="1">
        <f t="array" ref="HB389">_xlfn.IFS(HB$1= 0,"", NOT(ISBLANK(CE389)), 0, ISBLANK(CE389), $Q389-$S389+FV389-AY389-DK389)</f>
        <v>0</v>
      </c>
      <c r="HC389" s="152" cm="1">
        <f t="array" ref="HC389">_xlfn.IFS(HC$1= 0,"", NOT(ISBLANK(CF389)), 0, ISBLANK(CF389), $Q389-$S389+FW389-AZ389-DL389)</f>
        <v>0</v>
      </c>
      <c r="HD389" s="152" cm="1">
        <f t="array" ref="HD389">_xlfn.IFS(HD$1= 0,"", NOT(ISBLANK(CG389)), 0, ISBLANK(CG389), $Q389-$S389+FX389-BA389-DM389)</f>
        <v>0</v>
      </c>
      <c r="HE389" s="152" t="str" cm="1">
        <f t="array" ref="HE389">_xlfn.IFS(HE$1= 0,"", NOT(ISBLANK(CH389)), 0, ISBLANK(CH389), $Q389-$S389+FY389-BB389-DN389)</f>
        <v/>
      </c>
      <c r="HF389" s="152" t="str" cm="1">
        <f t="array" ref="HF389">_xlfn.IFS(HF$1= 0,"", NOT(ISBLANK(CI389)), 0, ISBLANK(CI389), $Q389-$S389+FZ389-BC389-DO389)</f>
        <v/>
      </c>
      <c r="HG389" s="152" t="str" cm="1">
        <f t="array" ref="HG389">_xlfn.IFS(HG$1= 0,"", NOT(ISBLANK(CJ389)), 0, ISBLANK(CJ389), $Q389-$S389+GA389-BD389-DP389)</f>
        <v/>
      </c>
      <c r="HH389" s="152" t="str" cm="1">
        <f t="array" ref="HH389">_xlfn.IFS(HH$1= 0,"", NOT(ISBLANK(CK389)), 0, ISBLANK(CK389), $Q389-$S389+GB389-BE389-DQ389)</f>
        <v/>
      </c>
      <c r="HI389" s="152" t="str" cm="1">
        <f t="array" ref="HI389">_xlfn.IFS(HI$1= 0,"", NOT(ISBLANK(CL389)), 0, ISBLANK(CL389), $Q389-$S389+GC389-BF389-DR389)</f>
        <v/>
      </c>
      <c r="HJ389" s="152" t="str" cm="1">
        <f t="array" ref="HJ389">_xlfn.IFS(HJ$1= 0,"", NOT(ISBLANK(CM389)), 0, ISBLANK(CM389), $Q389-$S389+GD389-BG389-DS389)</f>
        <v/>
      </c>
      <c r="HK389" s="152" t="str" cm="1">
        <f t="array" ref="HK389">_xlfn.IFS(HK$1= 0,"", NOT(ISBLANK(CN389)), 0, ISBLANK(CN389), $Q389-$S389+GE389-BH389-DT389)</f>
        <v/>
      </c>
      <c r="HL389" s="153" t="str" cm="1">
        <f t="array" ref="HL389">_xlfn.IFS(HL$1= 0,"", NOT(ISBLANK(CO389)), 0, ISBLANK(CO389), $Q389-$S389+GF389-BI389-DU389)</f>
        <v/>
      </c>
      <c r="HM389" s="153" t="str" cm="1">
        <f t="array" ref="HM389">_xlfn.IFS(HM$1= 0,"", NOT(ISBLANK(DE389)), 0, ISBLANK(DE389), $Q389-$S389+IC389-BY389-#REF!)</f>
        <v/>
      </c>
      <c r="HN389" s="153" t="e" cm="1">
        <f t="array" ref="HN389">_xlfn.IFS(HN$1= 0,"", NOT(ISBLANK(DF389)), 0, ISBLANK(DF389), $Q389-$S389+ID389-BZ389-#REF!)</f>
        <v>#REF!</v>
      </c>
      <c r="HO389" s="153" t="e" cm="1">
        <f t="array" ref="HO389">_xlfn.IFS(HO$1= 0,"", NOT(ISBLANK(DG389)), 0, ISBLANK(DG389), $Q389-$S389+IE389-CA389-#REF!)</f>
        <v>#VALUE!</v>
      </c>
      <c r="HP389" s="153" t="e" cm="1">
        <f t="array" ref="HP389">_xlfn.IFS(HP$1= 0,"", NOT(ISBLANK(DH389)), 0, ISBLANK(DH389), $Q389-$S389+IF389-CB389-#REF!)</f>
        <v>#REF!</v>
      </c>
      <c r="HQ389" s="153" t="e" cm="1">
        <f t="array" ref="HQ389">_xlfn.IFS(HQ$1= 0,"", NOT(ISBLANK(DI389)), 0, ISBLANK(DI389), $Q389-$S389+IG389-CC389-#REF!)</f>
        <v>#REF!</v>
      </c>
      <c r="HR389" s="153" cm="1">
        <f t="array" ref="HR389">_xlfn.IFS(HR$1= 0,"", NOT(ISBLANK(DJ389)), 0, ISBLANK(DJ389), $Q389-$S389+IH389-CD389-EK389)</f>
        <v>0</v>
      </c>
      <c r="HS389" s="153" t="e" cm="1">
        <f t="array" ref="HS389">_xlfn.IFS(HS$1= 0,"", NOT(ISBLANK(DK389)), 0, ISBLANK(DK389), $Q389-$S389+II389-CE389-EL389)</f>
        <v>#VALUE!</v>
      </c>
      <c r="HT389" s="153" t="e" cm="1">
        <f t="array" ref="HT389">_xlfn.IFS(HT$1= 0,"", NOT(ISBLANK(DL389)), 0, ISBLANK(DL389), $Q389-$S389+GV389-CF389-EM389)</f>
        <v>#VALUE!</v>
      </c>
      <c r="HU389" s="153" t="e" cm="1">
        <f t="array" ref="HU389">_xlfn.IFS(HU$1= 0,"", NOT(ISBLANK(DM389)), 0, ISBLANK(DM389), $Q389-$S389+GW389-CG389-EN389)</f>
        <v>#VALUE!</v>
      </c>
      <c r="HV389" s="153" t="str" cm="1">
        <f t="array" ref="HV389">_xlfn.IFS(HV$1= 0,"", NOT(ISBLANK(DN389)), 0, ISBLANK(DN389), $Q389-$S389+GX389-CH389-EO389)</f>
        <v/>
      </c>
      <c r="HW389" s="153" t="str" cm="1">
        <f t="array" ref="HW389">_xlfn.IFS(HW$1= 0,"", NOT(ISBLANK(DO389)), 0, ISBLANK(DO389), $Q389-$S389+GY389-CI389-EP389)</f>
        <v/>
      </c>
      <c r="HX389" s="153" t="str" cm="1">
        <f t="array" ref="HX389">_xlfn.IFS(HX$1= 0,"", NOT(ISBLANK(DP389)), 0, ISBLANK(DP389), $Q389-$S389+GZ389-CJ389-EQ389)</f>
        <v/>
      </c>
      <c r="HY389" s="153" t="str" cm="1">
        <f t="array" ref="HY389">_xlfn.IFS(HY$1= 0,"", NOT(ISBLANK(DQ389)), 0, ISBLANK(DQ389), $Q389-$S389+HA389-CK389-ER389)</f>
        <v/>
      </c>
      <c r="HZ389" s="153" t="str" cm="1">
        <f t="array" ref="HZ389">_xlfn.IFS(HZ$1= 0,"", NOT(ISBLANK(DR389)), 0, ISBLANK(DR389), $Q389-$S389+HB389-CL389-ES389)</f>
        <v/>
      </c>
      <c r="IA389" s="153" t="str" cm="1">
        <f t="array" ref="IA389">_xlfn.IFS(IA$1= 0,"", NOT(ISBLANK(DS389)), 0, ISBLANK(DS389), $Q389-$S389+HC389-CM389-ET389)</f>
        <v/>
      </c>
    </row>
    <row r="390" spans="1:235" ht="16.5" x14ac:dyDescent="0.3">
      <c r="A390" s="144"/>
      <c r="B390" s="106"/>
      <c r="C390" s="106"/>
      <c r="D390" s="107"/>
      <c r="E390" s="131"/>
      <c r="F390" s="137"/>
      <c r="G390" s="2"/>
      <c r="H390" s="2"/>
      <c r="I390" s="2"/>
      <c r="J390" s="2"/>
      <c r="K390" s="2"/>
      <c r="L390" s="2"/>
      <c r="M390" s="140"/>
      <c r="N390" s="137"/>
      <c r="O390" s="138"/>
      <c r="P390" s="133"/>
      <c r="Q390" s="94">
        <f t="shared" si="165"/>
        <v>0</v>
      </c>
      <c r="R390" s="1"/>
      <c r="S390" s="1"/>
      <c r="T390" s="2"/>
      <c r="U390" s="2"/>
      <c r="V390" s="82">
        <f t="shared" si="166"/>
        <v>0</v>
      </c>
      <c r="W390" s="121"/>
      <c r="X390" s="108"/>
      <c r="AU390" s="105"/>
      <c r="AV390" s="105"/>
      <c r="AW390" s="105"/>
      <c r="AX390" s="105"/>
      <c r="AY390" s="105"/>
      <c r="AZ390" s="105"/>
      <c r="BA390" s="105"/>
      <c r="BB390" s="105"/>
      <c r="BC390" s="105"/>
      <c r="BD390" s="105"/>
      <c r="BE390" s="105"/>
      <c r="BF390" s="105"/>
      <c r="BG390" s="105"/>
      <c r="BH390" s="105"/>
      <c r="BI390" s="105"/>
      <c r="BJ390" s="105"/>
      <c r="BK390" s="105"/>
      <c r="BL390" s="105"/>
      <c r="BM390" s="105"/>
      <c r="BN390" s="105"/>
      <c r="BO390" s="105"/>
      <c r="BP390" s="105"/>
      <c r="BQ390" s="105"/>
      <c r="BR390" s="105"/>
      <c r="BS390" s="105"/>
      <c r="BT390" s="105"/>
      <c r="BU390" s="105"/>
      <c r="BV390" s="105"/>
      <c r="BW390" s="105"/>
      <c r="BX390" s="105"/>
      <c r="BZ390" s="99"/>
      <c r="CA390" s="105" t="s">
        <v>32</v>
      </c>
      <c r="CB390" s="105"/>
      <c r="CC390" s="105"/>
      <c r="CD390" s="105"/>
      <c r="CE390" s="105"/>
      <c r="CF390" s="105"/>
      <c r="CG390" s="105"/>
      <c r="CH390" s="105"/>
      <c r="CI390" s="105"/>
      <c r="CJ390" s="105"/>
      <c r="CK390" s="105"/>
      <c r="CL390" s="105"/>
      <c r="CM390" s="105"/>
      <c r="CN390" s="105"/>
      <c r="CO390" s="105"/>
      <c r="CP390" s="105" t="s">
        <v>32</v>
      </c>
      <c r="CQ390" s="105"/>
      <c r="CR390" s="105"/>
      <c r="CS390" s="105"/>
      <c r="CT390" s="105"/>
      <c r="CU390" s="105"/>
      <c r="CV390" s="105"/>
      <c r="CW390" s="105"/>
      <c r="CX390" s="105"/>
      <c r="CY390" s="105"/>
      <c r="CZ390" s="105"/>
      <c r="DA390" s="105"/>
      <c r="DB390" s="105"/>
      <c r="DC390" s="105"/>
      <c r="DD390" s="105"/>
      <c r="DE390" s="99"/>
      <c r="DF390" s="99"/>
      <c r="DG390" s="105"/>
      <c r="DH390" s="105"/>
      <c r="DI390" s="105"/>
      <c r="DJ390" s="105"/>
      <c r="DK390" s="105"/>
      <c r="DL390" s="105"/>
      <c r="DM390" s="105"/>
      <c r="DN390" s="105"/>
      <c r="DO390" s="105"/>
      <c r="DP390" s="105"/>
      <c r="DQ390" s="105"/>
      <c r="DR390" s="105"/>
      <c r="DS390" s="105"/>
      <c r="DT390" s="105"/>
      <c r="DU390" s="105"/>
      <c r="DV390" s="105"/>
      <c r="DW390" s="105"/>
      <c r="DX390" s="105"/>
      <c r="DY390" s="105"/>
      <c r="DZ390" s="105"/>
      <c r="EA390" s="105"/>
      <c r="EB390" s="105"/>
      <c r="EC390" s="105"/>
      <c r="ED390" s="105"/>
      <c r="EE390" s="105"/>
      <c r="EF390" s="105"/>
      <c r="EG390" s="105"/>
      <c r="EH390" s="105"/>
      <c r="EI390" s="105"/>
      <c r="EJ390" s="105"/>
      <c r="EL390" s="146" t="str" cm="1">
        <f t="array" ref="EL390">IF(OR(EL$1=0, $A390="", _xlfn.XLOOKUP(EL$1, $Z$2:$Z$18, $AD$2:$AD$18, "")=""),"",SQRT((_xlfn.XLOOKUP(EL$1,$Z$2:$Z$18,$AA$2:$AA$18)-$T390)^2+(_xlfn.XLOOKUP(EL$1,$Z$2:$Z$18,$AB$2:$AB$18)-$U390)^2+(_xlfn.XLOOKUP(EL$1,$Z$2:$Z$18,$AC$2:$AC$18-$V390)^2)))</f>
        <v/>
      </c>
      <c r="EM390" s="96" t="str" cm="1">
        <f t="array" ref="EM390">IF(OR(EM$1=0, $A390="", _xlfn.XLOOKUP(EM$1, $Z$2:$Z$18, $AD$2:$AD$18, "")=""),"",SQRT((_xlfn.XLOOKUP(EM$1,$Z$2:$Z$18,$AA$2:$AA$18)-$T390)^2+(_xlfn.XLOOKUP(EM$1,$Z$2:$Z$18,$AB$2:$AB$18)-$U390)^2+(_xlfn.XLOOKUP(EM$1,$Z$2:$Z$18,$AC$2:$AC$18-$V390)^2)))</f>
        <v/>
      </c>
      <c r="EN390" s="96" t="str" cm="1">
        <f t="array" ref="EN390">IF(OR(EN$1=0, $A390="", _xlfn.XLOOKUP(EN$1, $Z$2:$Z$18, $AD$2:$AD$18, "")=""),"",SQRT((_xlfn.XLOOKUP(EN$1,$Z$2:$Z$18,$AA$2:$AA$18)-$T390)^2+(_xlfn.XLOOKUP(EN$1,$Z$2:$Z$18,$AB$2:$AB$18)-$U390)^2+(_xlfn.XLOOKUP(EN$1,$Z$2:$Z$18,$AC$2:$AC$18-$V390)^2)))</f>
        <v/>
      </c>
      <c r="EO390" s="96" t="str" cm="1">
        <f t="array" ref="EO390">IF(OR(EO$1=0, $A390="", _xlfn.XLOOKUP(EO$1, $Z$2:$Z$18, $AD$2:$AD$18, "")=""),"",SQRT((_xlfn.XLOOKUP(EO$1,$Z$2:$Z$18,$AA$2:$AA$18)-$T390)^2+(_xlfn.XLOOKUP(EO$1,$Z$2:$Z$18,$AB$2:$AB$18)-$U390)^2+(_xlfn.XLOOKUP(EO$1,$Z$2:$Z$18,$AC$2:$AC$18-$V390)^2)))</f>
        <v/>
      </c>
      <c r="EP390" s="96" t="str" cm="1">
        <f t="array" ref="EP390">IF(OR(EP$1=0, $A390="", _xlfn.XLOOKUP(EP$1, $Z$2:$Z$18, $AD$2:$AD$18, "")=""),"",SQRT((_xlfn.XLOOKUP(EP$1,$Z$2:$Z$18,$AA$2:$AA$18)-$T390)^2+(_xlfn.XLOOKUP(EP$1,$Z$2:$Z$18,$AB$2:$AB$18)-$U390)^2+(_xlfn.XLOOKUP(EP$1,$Z$2:$Z$18,$AC$2:$AC$18-$V390)^2)))</f>
        <v/>
      </c>
      <c r="EQ390" s="96" t="str" cm="1">
        <f t="array" ref="EQ390">IF(OR(EQ$1=0, $A390="", _xlfn.XLOOKUP(EQ$1, $Z$2:$Z$18, $AD$2:$AD$18, "")=""),"",SQRT((_xlfn.XLOOKUP(EQ$1,$Z$2:$Z$18,$AA$2:$AA$18)-$T390)^2+(_xlfn.XLOOKUP(EQ$1,$Z$2:$Z$18,$AB$2:$AB$18)-$U390)^2+(_xlfn.XLOOKUP(EQ$1,$Z$2:$Z$18,$AC$2:$AC$18-$V390)^2)))</f>
        <v/>
      </c>
      <c r="ER390" s="96" t="str" cm="1">
        <f t="array" ref="ER390">IF(OR(ER$1=0, $A390="", _xlfn.XLOOKUP(ER$1, $Z$2:$Z$18, $AD$2:$AD$18, "")=""),"",SQRT((_xlfn.XLOOKUP(ER$1,$Z$2:$Z$18,$AA$2:$AA$18)-$T390)^2+(_xlfn.XLOOKUP(ER$1,$Z$2:$Z$18,$AB$2:$AB$18)-$U390)^2+(_xlfn.XLOOKUP(ER$1,$Z$2:$Z$18,$AC$2:$AC$18-$V390)^2)))</f>
        <v/>
      </c>
      <c r="ES390" s="96" t="str" cm="1">
        <f t="array" ref="ES390">IF(OR(ES$1=0, $A390="", _xlfn.XLOOKUP(ES$1, $Z$2:$Z$18, $AD$2:$AD$18, "")=""),"",SQRT((_xlfn.XLOOKUP(ES$1,$Z$2:$Z$18,$AA$2:$AA$18)-$T390)^2+(_xlfn.XLOOKUP(ES$1,$Z$2:$Z$18,$AB$2:$AB$18)-$U390)^2+(_xlfn.XLOOKUP(ES$1,$Z$2:$Z$18,$AC$2:$AC$18-$V390)^2)))</f>
        <v/>
      </c>
      <c r="ET390" s="97" t="str" cm="1">
        <f t="array" ref="ET390">IF(OR(ET$1=0, $A390="", _xlfn.XLOOKUP(ET$1, $Z$2:$Z$18, $AD$2:$AD$18, "")=""),"",SQRT((_xlfn.XLOOKUP(ET$1,$Z$2:$Z$18,$AA$2:$AA$18)-$T390)^2+(_xlfn.XLOOKUP(ET$1,$Z$2:$Z$18,$AB$2:$AB$18)-$U390)^2+(_xlfn.XLOOKUP(ET$1,$Z$2:$Z$18,$AC$2:$AC$18-$V390)^2)))</f>
        <v/>
      </c>
      <c r="EU390" s="97" t="str" cm="1">
        <f t="array" ref="EU390">IF(OR(EU$1=0, $A390="", _xlfn.XLOOKUP(EU$1, $Z$2:$Z$18, $AD$2:$AD$18, "")=""),"",SQRT((_xlfn.XLOOKUP(EU$1,$Z$2:$Z$18,$AA$2:$AA$18)-$T390)^2+(_xlfn.XLOOKUP(EU$1,$Z$2:$Z$18,$AB$2:$AB$18)-$U390)^2+(_xlfn.XLOOKUP(EU$1,$Z$2:$Z$18,$AC$2:$AC$18-$V390)^2)))</f>
        <v/>
      </c>
      <c r="EV390" s="97" t="str" cm="1">
        <f t="array" ref="EV390">IF(OR(EV$1=0, $A390="", _xlfn.XLOOKUP(EV$1, $Z$2:$Z$18, $AD$2:$AD$18, "")=""),"",SQRT((_xlfn.XLOOKUP(EV$1,$Z$2:$Z$18,$AA$2:$AA$18)-$T390)^2+(_xlfn.XLOOKUP(EV$1,$Z$2:$Z$18,$AB$2:$AB$18)-$U390)^2+(_xlfn.XLOOKUP(EV$1,$Z$2:$Z$18,$AC$2:$AC$18-$V390)^2)))</f>
        <v/>
      </c>
      <c r="EW390" s="97" t="str" cm="1">
        <f t="array" ref="EW390">IF(OR(EW$1=0, $A390="", _xlfn.XLOOKUP(EW$1, $Z$2:$Z$18, $AD$2:$AD$18, "")=""),"",SQRT((_xlfn.XLOOKUP(EW$1,$Z$2:$Z$18,$AA$2:$AA$18)-$T390)^2+(_xlfn.XLOOKUP(EW$1,$Z$2:$Z$18,$AB$2:$AB$18)-$U390)^2+(_xlfn.XLOOKUP(EW$1,$Z$2:$Z$18,$AC$2:$AC$18-$V390)^2)))</f>
        <v/>
      </c>
      <c r="EX390" s="97" t="str" cm="1">
        <f t="array" ref="EX390">IF(OR(EX$1=0, $A390="", _xlfn.XLOOKUP(EX$1, $Z$2:$Z$18, $AD$2:$AD$18, "")=""),"",SQRT((_xlfn.XLOOKUP(EX$1,$Z$2:$Z$18,$AA$2:$AA$18)-$T390)^2+(_xlfn.XLOOKUP(EX$1,$Z$2:$Z$18,$AB$2:$AB$18)-$U390)^2+(_xlfn.XLOOKUP(EX$1,$Z$2:$Z$18,$AC$2:$AC$18-$V390)^2)))</f>
        <v/>
      </c>
      <c r="EY390" s="97" t="str" cm="1">
        <f t="array" ref="EY390">IF(OR(EY$1=0, $A390="", _xlfn.XLOOKUP(EY$1, $Z$2:$Z$18, $AD$2:$AD$18, "")=""),"",SQRT((_xlfn.XLOOKUP(EY$1,$Z$2:$Z$18,$AA$2:$AA$18)-$T390)^2+(_xlfn.XLOOKUP(EY$1,$Z$2:$Z$18,$AB$2:$AB$18)-$U390)^2+(_xlfn.XLOOKUP(EY$1,$Z$2:$Z$18,$AC$2:$AC$18-$V390)^2)))</f>
        <v/>
      </c>
      <c r="EZ390" s="98" t="str" cm="1">
        <f t="array" ref="EZ390">IF(OR(EZ$1=0, $A390="", _xlfn.XLOOKUP(EZ$1, $Z$2:$Z$18, $AD$2:$AD$18, "")=""),"",SQRT((_xlfn.XLOOKUP(EZ$1,$Z$2:$Z$18,$AA$2:$AA$18)-$T390)^2+(_xlfn.XLOOKUP(EZ$1,$Z$2:$Z$18,$AB$2:$AB$18)-$U390)^2+(_xlfn.XLOOKUP(EZ$1,$Z$2:$Z$18,$AC$2:$AC$18-$V390)^2)))</f>
        <v/>
      </c>
      <c r="FA390" s="146" t="str" cm="1">
        <f t="array" ref="FA390">IF(OR(FA$1=0, $A390="", _xlfn.XLOOKUP(FA$1, $Z$2:$Z$18, $AD$2:$AD$18, "")=""),"",SQRT((_xlfn.XLOOKUP(FA$1,$Z$2:$Z$18,$AA$2:$AA$18)-$T390)^2+(_xlfn.XLOOKUP(FA$1,$Z$2:$Z$18,$AB$2:$AB$18)-$U390)^2+(_xlfn.XLOOKUP(FA$1,$Z$2:$Z$18,$AC$2:$AC$18-$V390)^2)))</f>
        <v/>
      </c>
      <c r="FB390" s="96" t="str" cm="1">
        <f t="array" ref="FB390">IF(OR(FB$1=0, $A390="", _xlfn.XLOOKUP(FB$1, $Z$2:$Z$18, $AD$2:$AD$18, "")=""),"",SQRT((_xlfn.XLOOKUP(FB$1,$Z$2:$Z$18,$AA$2:$AA$18)-$T390)^2+(_xlfn.XLOOKUP(FB$1,$Z$2:$Z$18,$AB$2:$AB$18)-$U390)^2+(_xlfn.XLOOKUP(FB$1,$Z$2:$Z$18,$AC$2:$AC$18-$V390)^2)))</f>
        <v/>
      </c>
      <c r="FC390" s="96" t="str" cm="1">
        <f t="array" ref="FC390">IF(OR(FC$1=0, $A390="", _xlfn.XLOOKUP(FC$1, $Z$2:$Z$18, $AD$2:$AD$18, "")=""),"",SQRT((_xlfn.XLOOKUP(FC$1,$Z$2:$Z$18,$AA$2:$AA$18)-$T390)^2+(_xlfn.XLOOKUP(FC$1,$Z$2:$Z$18,$AB$2:$AB$18)-$U390)^2+(_xlfn.XLOOKUP(FC$1,$Z$2:$Z$18,$AC$2:$AC$18-$V390)^2)))</f>
        <v/>
      </c>
      <c r="FD390" s="96" t="str" cm="1">
        <f t="array" ref="FD390">IF(OR(FD$1=0, $A390="", _xlfn.XLOOKUP(FD$1, $Z$2:$Z$18, $AD$2:$AD$18, "")=""),"",SQRT((_xlfn.XLOOKUP(FD$1,$Z$2:$Z$18,$AA$2:$AA$18)-$T390)^2+(_xlfn.XLOOKUP(FD$1,$Z$2:$Z$18,$AB$2:$AB$18)-$U390)^2+(_xlfn.XLOOKUP(FD$1,$Z$2:$Z$18,$AC$2:$AC$18-$V390)^2)))</f>
        <v/>
      </c>
      <c r="FE390" s="96" t="str" cm="1">
        <f t="array" ref="FE390">IF(OR(FE$1=0, $A390="", _xlfn.XLOOKUP(FE$1, $Z$2:$Z$18, $AD$2:$AD$18, "")=""),"",SQRT((_xlfn.XLOOKUP(FE$1,$Z$2:$Z$18,$AA$2:$AA$18)-$T390)^2+(_xlfn.XLOOKUP(FE$1,$Z$2:$Z$18,$AB$2:$AB$18)-$U390)^2+(_xlfn.XLOOKUP(FE$1,$Z$2:$Z$18,$AC$2:$AC$18-$V390)^2)))</f>
        <v/>
      </c>
      <c r="FF390" s="96" t="str" cm="1">
        <f t="array" ref="FF390">IF(OR(FF$1=0, $A390="", _xlfn.XLOOKUP(FF$1, $Z$2:$Z$18, $AD$2:$AD$18, "")=""),"",SQRT((_xlfn.XLOOKUP(FF$1,$Z$2:$Z$18,$AA$2:$AA$18)-$T390)^2+(_xlfn.XLOOKUP(FF$1,$Z$2:$Z$18,$AB$2:$AB$18)-$U390)^2+(_xlfn.XLOOKUP(FF$1,$Z$2:$Z$18,$AC$2:$AC$18-$V390)^2)))</f>
        <v/>
      </c>
      <c r="FG390" s="96" t="str" cm="1">
        <f t="array" ref="FG390">IF(OR(FG$1=0, $A390="", _xlfn.XLOOKUP(FG$1, $Z$2:$Z$18, $AD$2:$AD$18, "")=""),"",SQRT((_xlfn.XLOOKUP(FG$1,$Z$2:$Z$18,$AA$2:$AA$18)-$T390)^2+(_xlfn.XLOOKUP(FG$1,$Z$2:$Z$18,$AB$2:$AB$18)-$U390)^2+(_xlfn.XLOOKUP(FG$1,$Z$2:$Z$18,$AC$2:$AC$18-$V390)^2)))</f>
        <v/>
      </c>
      <c r="FH390" s="96" t="str" cm="1">
        <f t="array" ref="FH390">IF(OR(FH$1=0, $A390="", _xlfn.XLOOKUP(FH$1, $Z$2:$Z$18, $AD$2:$AD$18, "")=""),"",SQRT((_xlfn.XLOOKUP(FH$1,$Z$2:$Z$18,$AA$2:$AA$18)-$T390)^2+(_xlfn.XLOOKUP(FH$1,$Z$2:$Z$18,$AB$2:$AB$18)-$U390)^2+(_xlfn.XLOOKUP(FH$1,$Z$2:$Z$18,$AC$2:$AC$18-$V390)^2)))</f>
        <v/>
      </c>
      <c r="FI390" s="97" t="str" cm="1">
        <f t="array" ref="FI390">IF(OR(FI$1=0, $A390="", _xlfn.XLOOKUP(FI$1, $Z$2:$Z$18, $AD$2:$AD$18, "")=""),"",SQRT((_xlfn.XLOOKUP(FI$1,$Z$2:$Z$18,$AA$2:$AA$18)-$T390)^2+(_xlfn.XLOOKUP(FI$1,$Z$2:$Z$18,$AB$2:$AB$18)-$U390)^2+(_xlfn.XLOOKUP(FI$1,$Z$2:$Z$18,$AC$2:$AC$18-$V390)^2)))</f>
        <v/>
      </c>
      <c r="FJ390" s="97" t="str" cm="1">
        <f t="array" ref="FJ390">IF(OR(FJ$1=0, $A390="", _xlfn.XLOOKUP(FJ$1, $Z$2:$Z$18, $AD$2:$AD$18, "")=""),"",SQRT((_xlfn.XLOOKUP(FJ$1,$Z$2:$Z$18,$AA$2:$AA$18)-$T390)^2+(_xlfn.XLOOKUP(FJ$1,$Z$2:$Z$18,$AB$2:$AB$18)-$U390)^2+(_xlfn.XLOOKUP(FJ$1,$Z$2:$Z$18,$AC$2:$AC$18-$V390)^2)))</f>
        <v/>
      </c>
      <c r="FK390" s="97" t="str" cm="1">
        <f t="array" ref="FK390">IF(OR(FK$1=0, $A390="", _xlfn.XLOOKUP(FK$1, $Z$2:$Z$18, $AD$2:$AD$18, "")=""),"",SQRT((_xlfn.XLOOKUP(FK$1,$Z$2:$Z$18,$AA$2:$AA$18)-$T390)^2+(_xlfn.XLOOKUP(FK$1,$Z$2:$Z$18,$AB$2:$AB$18)-$U390)^2+(_xlfn.XLOOKUP(FK$1,$Z$2:$Z$18,$AC$2:$AC$18-$V390)^2)))</f>
        <v/>
      </c>
      <c r="FL390" s="97" t="str" cm="1">
        <f t="array" ref="FL390">IF(OR(FL$1=0, $A390="", _xlfn.XLOOKUP(FL$1, $Z$2:$Z$18, $AD$2:$AD$18, "")=""),"",SQRT((_xlfn.XLOOKUP(FL$1,$Z$2:$Z$18,$AA$2:$AA$18)-$T390)^2+(_xlfn.XLOOKUP(FL$1,$Z$2:$Z$18,$AB$2:$AB$18)-$U390)^2+(_xlfn.XLOOKUP(FL$1,$Z$2:$Z$18,$AC$2:$AC$18-$V390)^2)))</f>
        <v/>
      </c>
      <c r="FM390" s="97" t="str" cm="1">
        <f t="array" ref="FM390">IF(OR(FM$1=0, $A390="", _xlfn.XLOOKUP(FM$1, $Z$2:$Z$18, $AD$2:$AD$18, "")=""),"",SQRT((_xlfn.XLOOKUP(FM$1,$Z$2:$Z$18,$AA$2:$AA$18)-$T390)^2+(_xlfn.XLOOKUP(FM$1,$Z$2:$Z$18,$AB$2:$AB$18)-$U390)^2+(_xlfn.XLOOKUP(FM$1,$Z$2:$Z$18,$AC$2:$AC$18-$V390)^2)))</f>
        <v/>
      </c>
      <c r="FN390" s="97" t="str" cm="1">
        <f t="array" ref="FN390">IF(OR(FN$1=0, $A390="", _xlfn.XLOOKUP(FN$1, $Z$2:$Z$18, $AD$2:$AD$18, "")=""),"",SQRT((_xlfn.XLOOKUP(FN$1,$Z$2:$Z$18,$AA$2:$AA$18)-$T390)^2+(_xlfn.XLOOKUP(FN$1,$Z$2:$Z$18,$AB$2:$AB$18)-$U390)^2+(_xlfn.XLOOKUP(FN$1,$Z$2:$Z$18,$AC$2:$AC$18-$V390)^2)))</f>
        <v/>
      </c>
      <c r="FO390" s="98" t="str" cm="1">
        <f t="array" ref="FO390">IF(OR(FO$1=0, $A390="", _xlfn.XLOOKUP(FO$1, $Z$2:$Z$18, $AD$2:$AD$18, "")=""),"",SQRT((_xlfn.XLOOKUP(FO$1,$Z$2:$Z$18,$AA$2:$AA$18)-$T390)^2+(_xlfn.XLOOKUP(FO$1,$Z$2:$Z$18,$AB$2:$AB$18)-$U390)^2+(_xlfn.XLOOKUP(FO$1,$Z$2:$Z$18,$AC$2:$AC$18-$V390)^2)))</f>
        <v/>
      </c>
      <c r="FP390" s="99"/>
      <c r="FQ390" s="99"/>
      <c r="FR390" s="100">
        <f t="shared" si="167"/>
        <v>0</v>
      </c>
      <c r="FS390" s="109">
        <f t="shared" si="168"/>
        <v>0</v>
      </c>
      <c r="FT390" s="109">
        <f t="shared" si="169"/>
        <v>0</v>
      </c>
      <c r="FU390" s="109">
        <f t="shared" si="170"/>
        <v>0</v>
      </c>
      <c r="FV390" s="109">
        <f t="shared" si="171"/>
        <v>0</v>
      </c>
      <c r="FW390" s="109">
        <f t="shared" si="172"/>
        <v>0</v>
      </c>
      <c r="FX390" s="109">
        <f t="shared" si="173"/>
        <v>0</v>
      </c>
      <c r="FY390" s="109">
        <f t="shared" si="174"/>
        <v>0</v>
      </c>
      <c r="FZ390" s="110">
        <f t="shared" si="175"/>
        <v>0</v>
      </c>
      <c r="GA390" s="110">
        <f t="shared" si="176"/>
        <v>0</v>
      </c>
      <c r="GB390" s="110">
        <f t="shared" si="177"/>
        <v>0</v>
      </c>
      <c r="GC390" s="110">
        <f t="shared" si="178"/>
        <v>0</v>
      </c>
      <c r="GD390" s="110">
        <f t="shared" si="179"/>
        <v>0</v>
      </c>
      <c r="GE390" s="110">
        <f t="shared" si="180"/>
        <v>0</v>
      </c>
      <c r="GF390" s="111">
        <f t="shared" si="181"/>
        <v>0</v>
      </c>
      <c r="GG390" s="100">
        <f t="shared" si="182"/>
        <v>0</v>
      </c>
      <c r="GH390" s="109">
        <f t="shared" si="183"/>
        <v>0</v>
      </c>
      <c r="GI390" s="109">
        <f t="shared" si="184"/>
        <v>0</v>
      </c>
      <c r="GJ390" s="109">
        <f t="shared" si="185"/>
        <v>0</v>
      </c>
      <c r="GK390" s="109">
        <f t="shared" si="186"/>
        <v>0</v>
      </c>
      <c r="GL390" s="109">
        <f t="shared" si="187"/>
        <v>0</v>
      </c>
      <c r="GM390" s="109">
        <f t="shared" si="188"/>
        <v>0</v>
      </c>
      <c r="GN390" s="109">
        <f t="shared" si="189"/>
        <v>0</v>
      </c>
      <c r="GO390" s="110">
        <f t="shared" si="190"/>
        <v>0</v>
      </c>
      <c r="GP390" s="110">
        <f t="shared" si="191"/>
        <v>0</v>
      </c>
      <c r="GQ390" s="110">
        <f t="shared" si="192"/>
        <v>0</v>
      </c>
      <c r="GR390" s="110">
        <f t="shared" si="193"/>
        <v>0</v>
      </c>
      <c r="GS390" s="110">
        <f t="shared" si="194"/>
        <v>0</v>
      </c>
      <c r="GT390" s="110">
        <f t="shared" si="195"/>
        <v>0</v>
      </c>
      <c r="GU390" s="111">
        <f t="shared" si="196"/>
        <v>0</v>
      </c>
      <c r="GX390" s="151" cm="1">
        <f t="array" ref="GX390">_xlfn.IFS(GX$1= 0,"", NOT(ISBLANK(CA390)), 0, ISBLANK(CA390), $Q390-$S390+FR390-AU390-DG390)</f>
        <v>0</v>
      </c>
      <c r="GY390" s="152" cm="1">
        <f t="array" ref="GY390">_xlfn.IFS(GY$1= 0,"", NOT(ISBLANK(CB390)), 0, ISBLANK(CB390), $Q390-$S390+FS390-AV390-DH390)</f>
        <v>0</v>
      </c>
      <c r="GZ390" s="152" cm="1">
        <f t="array" ref="GZ390">_xlfn.IFS(GZ$1= 0,"", NOT(ISBLANK(CC390)), 0, ISBLANK(CC390), $Q390-$S390+FT390-AW390-DI390)</f>
        <v>0</v>
      </c>
      <c r="HA390" s="152" cm="1">
        <f t="array" ref="HA390">_xlfn.IFS(HA$1= 0,"", NOT(ISBLANK(CD390)), 0, ISBLANK(CD390), $Q390-$S390+FU390-AX390-DJ390)</f>
        <v>0</v>
      </c>
      <c r="HB390" s="152" cm="1">
        <f t="array" ref="HB390">_xlfn.IFS(HB$1= 0,"", NOT(ISBLANK(CE390)), 0, ISBLANK(CE390), $Q390-$S390+FV390-AY390-DK390)</f>
        <v>0</v>
      </c>
      <c r="HC390" s="152" cm="1">
        <f t="array" ref="HC390">_xlfn.IFS(HC$1= 0,"", NOT(ISBLANK(CF390)), 0, ISBLANK(CF390), $Q390-$S390+FW390-AZ390-DL390)</f>
        <v>0</v>
      </c>
      <c r="HD390" s="152" cm="1">
        <f t="array" ref="HD390">_xlfn.IFS(HD$1= 0,"", NOT(ISBLANK(CG390)), 0, ISBLANK(CG390), $Q390-$S390+FX390-BA390-DM390)</f>
        <v>0</v>
      </c>
      <c r="HE390" s="152" t="str" cm="1">
        <f t="array" ref="HE390">_xlfn.IFS(HE$1= 0,"", NOT(ISBLANK(CH390)), 0, ISBLANK(CH390), $Q390-$S390+FY390-BB390-DN390)</f>
        <v/>
      </c>
      <c r="HF390" s="152" t="str" cm="1">
        <f t="array" ref="HF390">_xlfn.IFS(HF$1= 0,"", NOT(ISBLANK(CI390)), 0, ISBLANK(CI390), $Q390-$S390+FZ390-BC390-DO390)</f>
        <v/>
      </c>
      <c r="HG390" s="152" t="str" cm="1">
        <f t="array" ref="HG390">_xlfn.IFS(HG$1= 0,"", NOT(ISBLANK(CJ390)), 0, ISBLANK(CJ390), $Q390-$S390+GA390-BD390-DP390)</f>
        <v/>
      </c>
      <c r="HH390" s="152" t="str" cm="1">
        <f t="array" ref="HH390">_xlfn.IFS(HH$1= 0,"", NOT(ISBLANK(CK390)), 0, ISBLANK(CK390), $Q390-$S390+GB390-BE390-DQ390)</f>
        <v/>
      </c>
      <c r="HI390" s="152" t="str" cm="1">
        <f t="array" ref="HI390">_xlfn.IFS(HI$1= 0,"", NOT(ISBLANK(CL390)), 0, ISBLANK(CL390), $Q390-$S390+GC390-BF390-DR390)</f>
        <v/>
      </c>
      <c r="HJ390" s="152" t="str" cm="1">
        <f t="array" ref="HJ390">_xlfn.IFS(HJ$1= 0,"", NOT(ISBLANK(CM390)), 0, ISBLANK(CM390), $Q390-$S390+GD390-BG390-DS390)</f>
        <v/>
      </c>
      <c r="HK390" s="152" t="str" cm="1">
        <f t="array" ref="HK390">_xlfn.IFS(HK$1= 0,"", NOT(ISBLANK(CN390)), 0, ISBLANK(CN390), $Q390-$S390+GE390-BH390-DT390)</f>
        <v/>
      </c>
      <c r="HL390" s="153" t="str" cm="1">
        <f t="array" ref="HL390">_xlfn.IFS(HL$1= 0,"", NOT(ISBLANK(CO390)), 0, ISBLANK(CO390), $Q390-$S390+GF390-BI390-DU390)</f>
        <v/>
      </c>
      <c r="HM390" s="153" t="str" cm="1">
        <f t="array" ref="HM390">_xlfn.IFS(HM$1= 0,"", NOT(ISBLANK(DE390)), 0, ISBLANK(DE390), $Q390-$S390+IC390-BY390-#REF!)</f>
        <v/>
      </c>
      <c r="HN390" s="153" t="e" cm="1">
        <f t="array" ref="HN390">_xlfn.IFS(HN$1= 0,"", NOT(ISBLANK(DF390)), 0, ISBLANK(DF390), $Q390-$S390+ID390-BZ390-#REF!)</f>
        <v>#REF!</v>
      </c>
      <c r="HO390" s="153" t="e" cm="1">
        <f t="array" ref="HO390">_xlfn.IFS(HO$1= 0,"", NOT(ISBLANK(DG390)), 0, ISBLANK(DG390), $Q390-$S390+IE390-CA390-#REF!)</f>
        <v>#VALUE!</v>
      </c>
      <c r="HP390" s="153" t="e" cm="1">
        <f t="array" ref="HP390">_xlfn.IFS(HP$1= 0,"", NOT(ISBLANK(DH390)), 0, ISBLANK(DH390), $Q390-$S390+IF390-CB390-#REF!)</f>
        <v>#REF!</v>
      </c>
      <c r="HQ390" s="153" t="e" cm="1">
        <f t="array" ref="HQ390">_xlfn.IFS(HQ$1= 0,"", NOT(ISBLANK(DI390)), 0, ISBLANK(DI390), $Q390-$S390+IG390-CC390-#REF!)</f>
        <v>#REF!</v>
      </c>
      <c r="HR390" s="153" cm="1">
        <f t="array" ref="HR390">_xlfn.IFS(HR$1= 0,"", NOT(ISBLANK(DJ390)), 0, ISBLANK(DJ390), $Q390-$S390+IH390-CD390-EK390)</f>
        <v>0</v>
      </c>
      <c r="HS390" s="153" t="e" cm="1">
        <f t="array" ref="HS390">_xlfn.IFS(HS$1= 0,"", NOT(ISBLANK(DK390)), 0, ISBLANK(DK390), $Q390-$S390+II390-CE390-EL390)</f>
        <v>#VALUE!</v>
      </c>
      <c r="HT390" s="153" t="e" cm="1">
        <f t="array" ref="HT390">_xlfn.IFS(HT$1= 0,"", NOT(ISBLANK(DL390)), 0, ISBLANK(DL390), $Q390-$S390+GV390-CF390-EM390)</f>
        <v>#VALUE!</v>
      </c>
      <c r="HU390" s="153" t="e" cm="1">
        <f t="array" ref="HU390">_xlfn.IFS(HU$1= 0,"", NOT(ISBLANK(DM390)), 0, ISBLANK(DM390), $Q390-$S390+GW390-CG390-EN390)</f>
        <v>#VALUE!</v>
      </c>
      <c r="HV390" s="153" t="str" cm="1">
        <f t="array" ref="HV390">_xlfn.IFS(HV$1= 0,"", NOT(ISBLANK(DN390)), 0, ISBLANK(DN390), $Q390-$S390+GX390-CH390-EO390)</f>
        <v/>
      </c>
      <c r="HW390" s="153" t="str" cm="1">
        <f t="array" ref="HW390">_xlfn.IFS(HW$1= 0,"", NOT(ISBLANK(DO390)), 0, ISBLANK(DO390), $Q390-$S390+GY390-CI390-EP390)</f>
        <v/>
      </c>
      <c r="HX390" s="153" t="str" cm="1">
        <f t="array" ref="HX390">_xlfn.IFS(HX$1= 0,"", NOT(ISBLANK(DP390)), 0, ISBLANK(DP390), $Q390-$S390+GZ390-CJ390-EQ390)</f>
        <v/>
      </c>
      <c r="HY390" s="153" t="str" cm="1">
        <f t="array" ref="HY390">_xlfn.IFS(HY$1= 0,"", NOT(ISBLANK(DQ390)), 0, ISBLANK(DQ390), $Q390-$S390+HA390-CK390-ER390)</f>
        <v/>
      </c>
      <c r="HZ390" s="153" t="str" cm="1">
        <f t="array" ref="HZ390">_xlfn.IFS(HZ$1= 0,"", NOT(ISBLANK(DR390)), 0, ISBLANK(DR390), $Q390-$S390+HB390-CL390-ES390)</f>
        <v/>
      </c>
      <c r="IA390" s="153" t="str" cm="1">
        <f t="array" ref="IA390">_xlfn.IFS(IA$1= 0,"", NOT(ISBLANK(DS390)), 0, ISBLANK(DS390), $Q390-$S390+HC390-CM390-ET390)</f>
        <v/>
      </c>
    </row>
    <row r="391" spans="1:235" ht="16.5" x14ac:dyDescent="0.3">
      <c r="A391" s="144"/>
      <c r="B391" s="106"/>
      <c r="C391" s="106"/>
      <c r="D391" s="107"/>
      <c r="E391" s="131"/>
      <c r="F391" s="137"/>
      <c r="G391" s="2"/>
      <c r="H391" s="2"/>
      <c r="I391" s="2"/>
      <c r="J391" s="2"/>
      <c r="K391" s="2"/>
      <c r="L391" s="2"/>
      <c r="M391" s="140"/>
      <c r="N391" s="137"/>
      <c r="O391" s="138"/>
      <c r="P391" s="133"/>
      <c r="Q391" s="94">
        <f t="shared" si="165"/>
        <v>0</v>
      </c>
      <c r="R391" s="1"/>
      <c r="S391" s="1"/>
      <c r="T391" s="2"/>
      <c r="U391" s="2"/>
      <c r="V391" s="82">
        <f t="shared" si="166"/>
        <v>0</v>
      </c>
      <c r="W391" s="121"/>
      <c r="X391" s="108"/>
      <c r="AU391" s="105"/>
      <c r="AV391" s="105"/>
      <c r="AW391" s="105"/>
      <c r="AX391" s="105"/>
      <c r="AY391" s="105"/>
      <c r="AZ391" s="105"/>
      <c r="BA391" s="105"/>
      <c r="BB391" s="105"/>
      <c r="BC391" s="105"/>
      <c r="BD391" s="105"/>
      <c r="BE391" s="105"/>
      <c r="BF391" s="105"/>
      <c r="BG391" s="105"/>
      <c r="BH391" s="105"/>
      <c r="BI391" s="105"/>
      <c r="BJ391" s="105"/>
      <c r="BK391" s="105"/>
      <c r="BL391" s="105"/>
      <c r="BM391" s="105"/>
      <c r="BN391" s="105"/>
      <c r="BO391" s="105"/>
      <c r="BP391" s="105"/>
      <c r="BQ391" s="105"/>
      <c r="BR391" s="105"/>
      <c r="BS391" s="105"/>
      <c r="BT391" s="105"/>
      <c r="BU391" s="105"/>
      <c r="BV391" s="105"/>
      <c r="BW391" s="105"/>
      <c r="BX391" s="105"/>
      <c r="BZ391" s="99"/>
      <c r="CA391" s="105" t="s">
        <v>32</v>
      </c>
      <c r="CB391" s="105"/>
      <c r="CC391" s="105"/>
      <c r="CD391" s="105"/>
      <c r="CE391" s="105"/>
      <c r="CF391" s="105"/>
      <c r="CG391" s="105"/>
      <c r="CH391" s="105"/>
      <c r="CI391" s="105"/>
      <c r="CJ391" s="105"/>
      <c r="CK391" s="105"/>
      <c r="CL391" s="105"/>
      <c r="CM391" s="105"/>
      <c r="CN391" s="105"/>
      <c r="CO391" s="105"/>
      <c r="CP391" s="105" t="s">
        <v>32</v>
      </c>
      <c r="CQ391" s="105"/>
      <c r="CR391" s="105"/>
      <c r="CS391" s="105"/>
      <c r="CT391" s="105"/>
      <c r="CU391" s="105"/>
      <c r="CV391" s="105"/>
      <c r="CW391" s="105"/>
      <c r="CX391" s="105"/>
      <c r="CY391" s="105"/>
      <c r="CZ391" s="105"/>
      <c r="DA391" s="105"/>
      <c r="DB391" s="105"/>
      <c r="DC391" s="105"/>
      <c r="DD391" s="105"/>
      <c r="DE391" s="99"/>
      <c r="DF391" s="99"/>
      <c r="DG391" s="105"/>
      <c r="DH391" s="105"/>
      <c r="DI391" s="105"/>
      <c r="DJ391" s="105"/>
      <c r="DK391" s="105"/>
      <c r="DL391" s="105"/>
      <c r="DM391" s="105"/>
      <c r="DN391" s="105"/>
      <c r="DO391" s="105"/>
      <c r="DP391" s="105"/>
      <c r="DQ391" s="105"/>
      <c r="DR391" s="105"/>
      <c r="DS391" s="105"/>
      <c r="DT391" s="105"/>
      <c r="DU391" s="105"/>
      <c r="DV391" s="105"/>
      <c r="DW391" s="105"/>
      <c r="DX391" s="105"/>
      <c r="DY391" s="105"/>
      <c r="DZ391" s="105"/>
      <c r="EA391" s="105"/>
      <c r="EB391" s="105"/>
      <c r="EC391" s="105"/>
      <c r="ED391" s="105"/>
      <c r="EE391" s="105"/>
      <c r="EF391" s="105"/>
      <c r="EG391" s="105"/>
      <c r="EH391" s="105"/>
      <c r="EI391" s="105"/>
      <c r="EJ391" s="105"/>
      <c r="EL391" s="146" t="str" cm="1">
        <f t="array" ref="EL391">IF(OR(EL$1=0, $A391="", _xlfn.XLOOKUP(EL$1, $Z$2:$Z$18, $AD$2:$AD$18, "")=""),"",SQRT((_xlfn.XLOOKUP(EL$1,$Z$2:$Z$18,$AA$2:$AA$18)-$T391)^2+(_xlfn.XLOOKUP(EL$1,$Z$2:$Z$18,$AB$2:$AB$18)-$U391)^2+(_xlfn.XLOOKUP(EL$1,$Z$2:$Z$18,$AC$2:$AC$18-$V391)^2)))</f>
        <v/>
      </c>
      <c r="EM391" s="96" t="str" cm="1">
        <f t="array" ref="EM391">IF(OR(EM$1=0, $A391="", _xlfn.XLOOKUP(EM$1, $Z$2:$Z$18, $AD$2:$AD$18, "")=""),"",SQRT((_xlfn.XLOOKUP(EM$1,$Z$2:$Z$18,$AA$2:$AA$18)-$T391)^2+(_xlfn.XLOOKUP(EM$1,$Z$2:$Z$18,$AB$2:$AB$18)-$U391)^2+(_xlfn.XLOOKUP(EM$1,$Z$2:$Z$18,$AC$2:$AC$18-$V391)^2)))</f>
        <v/>
      </c>
      <c r="EN391" s="96" t="str" cm="1">
        <f t="array" ref="EN391">IF(OR(EN$1=0, $A391="", _xlfn.XLOOKUP(EN$1, $Z$2:$Z$18, $AD$2:$AD$18, "")=""),"",SQRT((_xlfn.XLOOKUP(EN$1,$Z$2:$Z$18,$AA$2:$AA$18)-$T391)^2+(_xlfn.XLOOKUP(EN$1,$Z$2:$Z$18,$AB$2:$AB$18)-$U391)^2+(_xlfn.XLOOKUP(EN$1,$Z$2:$Z$18,$AC$2:$AC$18-$V391)^2)))</f>
        <v/>
      </c>
      <c r="EO391" s="96" t="str" cm="1">
        <f t="array" ref="EO391">IF(OR(EO$1=0, $A391="", _xlfn.XLOOKUP(EO$1, $Z$2:$Z$18, $AD$2:$AD$18, "")=""),"",SQRT((_xlfn.XLOOKUP(EO$1,$Z$2:$Z$18,$AA$2:$AA$18)-$T391)^2+(_xlfn.XLOOKUP(EO$1,$Z$2:$Z$18,$AB$2:$AB$18)-$U391)^2+(_xlfn.XLOOKUP(EO$1,$Z$2:$Z$18,$AC$2:$AC$18-$V391)^2)))</f>
        <v/>
      </c>
      <c r="EP391" s="96" t="str" cm="1">
        <f t="array" ref="EP391">IF(OR(EP$1=0, $A391="", _xlfn.XLOOKUP(EP$1, $Z$2:$Z$18, $AD$2:$AD$18, "")=""),"",SQRT((_xlfn.XLOOKUP(EP$1,$Z$2:$Z$18,$AA$2:$AA$18)-$T391)^2+(_xlfn.XLOOKUP(EP$1,$Z$2:$Z$18,$AB$2:$AB$18)-$U391)^2+(_xlfn.XLOOKUP(EP$1,$Z$2:$Z$18,$AC$2:$AC$18-$V391)^2)))</f>
        <v/>
      </c>
      <c r="EQ391" s="96" t="str" cm="1">
        <f t="array" ref="EQ391">IF(OR(EQ$1=0, $A391="", _xlfn.XLOOKUP(EQ$1, $Z$2:$Z$18, $AD$2:$AD$18, "")=""),"",SQRT((_xlfn.XLOOKUP(EQ$1,$Z$2:$Z$18,$AA$2:$AA$18)-$T391)^2+(_xlfn.XLOOKUP(EQ$1,$Z$2:$Z$18,$AB$2:$AB$18)-$U391)^2+(_xlfn.XLOOKUP(EQ$1,$Z$2:$Z$18,$AC$2:$AC$18-$V391)^2)))</f>
        <v/>
      </c>
      <c r="ER391" s="96" t="str" cm="1">
        <f t="array" ref="ER391">IF(OR(ER$1=0, $A391="", _xlfn.XLOOKUP(ER$1, $Z$2:$Z$18, $AD$2:$AD$18, "")=""),"",SQRT((_xlfn.XLOOKUP(ER$1,$Z$2:$Z$18,$AA$2:$AA$18)-$T391)^2+(_xlfn.XLOOKUP(ER$1,$Z$2:$Z$18,$AB$2:$AB$18)-$U391)^2+(_xlfn.XLOOKUP(ER$1,$Z$2:$Z$18,$AC$2:$AC$18-$V391)^2)))</f>
        <v/>
      </c>
      <c r="ES391" s="96" t="str" cm="1">
        <f t="array" ref="ES391">IF(OR(ES$1=0, $A391="", _xlfn.XLOOKUP(ES$1, $Z$2:$Z$18, $AD$2:$AD$18, "")=""),"",SQRT((_xlfn.XLOOKUP(ES$1,$Z$2:$Z$18,$AA$2:$AA$18)-$T391)^2+(_xlfn.XLOOKUP(ES$1,$Z$2:$Z$18,$AB$2:$AB$18)-$U391)^2+(_xlfn.XLOOKUP(ES$1,$Z$2:$Z$18,$AC$2:$AC$18-$V391)^2)))</f>
        <v/>
      </c>
      <c r="ET391" s="97" t="str" cm="1">
        <f t="array" ref="ET391">IF(OR(ET$1=0, $A391="", _xlfn.XLOOKUP(ET$1, $Z$2:$Z$18, $AD$2:$AD$18, "")=""),"",SQRT((_xlfn.XLOOKUP(ET$1,$Z$2:$Z$18,$AA$2:$AA$18)-$T391)^2+(_xlfn.XLOOKUP(ET$1,$Z$2:$Z$18,$AB$2:$AB$18)-$U391)^2+(_xlfn.XLOOKUP(ET$1,$Z$2:$Z$18,$AC$2:$AC$18-$V391)^2)))</f>
        <v/>
      </c>
      <c r="EU391" s="97" t="str" cm="1">
        <f t="array" ref="EU391">IF(OR(EU$1=0, $A391="", _xlfn.XLOOKUP(EU$1, $Z$2:$Z$18, $AD$2:$AD$18, "")=""),"",SQRT((_xlfn.XLOOKUP(EU$1,$Z$2:$Z$18,$AA$2:$AA$18)-$T391)^2+(_xlfn.XLOOKUP(EU$1,$Z$2:$Z$18,$AB$2:$AB$18)-$U391)^2+(_xlfn.XLOOKUP(EU$1,$Z$2:$Z$18,$AC$2:$AC$18-$V391)^2)))</f>
        <v/>
      </c>
      <c r="EV391" s="97" t="str" cm="1">
        <f t="array" ref="EV391">IF(OR(EV$1=0, $A391="", _xlfn.XLOOKUP(EV$1, $Z$2:$Z$18, $AD$2:$AD$18, "")=""),"",SQRT((_xlfn.XLOOKUP(EV$1,$Z$2:$Z$18,$AA$2:$AA$18)-$T391)^2+(_xlfn.XLOOKUP(EV$1,$Z$2:$Z$18,$AB$2:$AB$18)-$U391)^2+(_xlfn.XLOOKUP(EV$1,$Z$2:$Z$18,$AC$2:$AC$18-$V391)^2)))</f>
        <v/>
      </c>
      <c r="EW391" s="97" t="str" cm="1">
        <f t="array" ref="EW391">IF(OR(EW$1=0, $A391="", _xlfn.XLOOKUP(EW$1, $Z$2:$Z$18, $AD$2:$AD$18, "")=""),"",SQRT((_xlfn.XLOOKUP(EW$1,$Z$2:$Z$18,$AA$2:$AA$18)-$T391)^2+(_xlfn.XLOOKUP(EW$1,$Z$2:$Z$18,$AB$2:$AB$18)-$U391)^2+(_xlfn.XLOOKUP(EW$1,$Z$2:$Z$18,$AC$2:$AC$18-$V391)^2)))</f>
        <v/>
      </c>
      <c r="EX391" s="97" t="str" cm="1">
        <f t="array" ref="EX391">IF(OR(EX$1=0, $A391="", _xlfn.XLOOKUP(EX$1, $Z$2:$Z$18, $AD$2:$AD$18, "")=""),"",SQRT((_xlfn.XLOOKUP(EX$1,$Z$2:$Z$18,$AA$2:$AA$18)-$T391)^2+(_xlfn.XLOOKUP(EX$1,$Z$2:$Z$18,$AB$2:$AB$18)-$U391)^2+(_xlfn.XLOOKUP(EX$1,$Z$2:$Z$18,$AC$2:$AC$18-$V391)^2)))</f>
        <v/>
      </c>
      <c r="EY391" s="97" t="str" cm="1">
        <f t="array" ref="EY391">IF(OR(EY$1=0, $A391="", _xlfn.XLOOKUP(EY$1, $Z$2:$Z$18, $AD$2:$AD$18, "")=""),"",SQRT((_xlfn.XLOOKUP(EY$1,$Z$2:$Z$18,$AA$2:$AA$18)-$T391)^2+(_xlfn.XLOOKUP(EY$1,$Z$2:$Z$18,$AB$2:$AB$18)-$U391)^2+(_xlfn.XLOOKUP(EY$1,$Z$2:$Z$18,$AC$2:$AC$18-$V391)^2)))</f>
        <v/>
      </c>
      <c r="EZ391" s="98" t="str" cm="1">
        <f t="array" ref="EZ391">IF(OR(EZ$1=0, $A391="", _xlfn.XLOOKUP(EZ$1, $Z$2:$Z$18, $AD$2:$AD$18, "")=""),"",SQRT((_xlfn.XLOOKUP(EZ$1,$Z$2:$Z$18,$AA$2:$AA$18)-$T391)^2+(_xlfn.XLOOKUP(EZ$1,$Z$2:$Z$18,$AB$2:$AB$18)-$U391)^2+(_xlfn.XLOOKUP(EZ$1,$Z$2:$Z$18,$AC$2:$AC$18-$V391)^2)))</f>
        <v/>
      </c>
      <c r="FA391" s="146" t="str" cm="1">
        <f t="array" ref="FA391">IF(OR(FA$1=0, $A391="", _xlfn.XLOOKUP(FA$1, $Z$2:$Z$18, $AD$2:$AD$18, "")=""),"",SQRT((_xlfn.XLOOKUP(FA$1,$Z$2:$Z$18,$AA$2:$AA$18)-$T391)^2+(_xlfn.XLOOKUP(FA$1,$Z$2:$Z$18,$AB$2:$AB$18)-$U391)^2+(_xlfn.XLOOKUP(FA$1,$Z$2:$Z$18,$AC$2:$AC$18-$V391)^2)))</f>
        <v/>
      </c>
      <c r="FB391" s="96" t="str" cm="1">
        <f t="array" ref="FB391">IF(OR(FB$1=0, $A391="", _xlfn.XLOOKUP(FB$1, $Z$2:$Z$18, $AD$2:$AD$18, "")=""),"",SQRT((_xlfn.XLOOKUP(FB$1,$Z$2:$Z$18,$AA$2:$AA$18)-$T391)^2+(_xlfn.XLOOKUP(FB$1,$Z$2:$Z$18,$AB$2:$AB$18)-$U391)^2+(_xlfn.XLOOKUP(FB$1,$Z$2:$Z$18,$AC$2:$AC$18-$V391)^2)))</f>
        <v/>
      </c>
      <c r="FC391" s="96" t="str" cm="1">
        <f t="array" ref="FC391">IF(OR(FC$1=0, $A391="", _xlfn.XLOOKUP(FC$1, $Z$2:$Z$18, $AD$2:$AD$18, "")=""),"",SQRT((_xlfn.XLOOKUP(FC$1,$Z$2:$Z$18,$AA$2:$AA$18)-$T391)^2+(_xlfn.XLOOKUP(FC$1,$Z$2:$Z$18,$AB$2:$AB$18)-$U391)^2+(_xlfn.XLOOKUP(FC$1,$Z$2:$Z$18,$AC$2:$AC$18-$V391)^2)))</f>
        <v/>
      </c>
      <c r="FD391" s="96" t="str" cm="1">
        <f t="array" ref="FD391">IF(OR(FD$1=0, $A391="", _xlfn.XLOOKUP(FD$1, $Z$2:$Z$18, $AD$2:$AD$18, "")=""),"",SQRT((_xlfn.XLOOKUP(FD$1,$Z$2:$Z$18,$AA$2:$AA$18)-$T391)^2+(_xlfn.XLOOKUP(FD$1,$Z$2:$Z$18,$AB$2:$AB$18)-$U391)^2+(_xlfn.XLOOKUP(FD$1,$Z$2:$Z$18,$AC$2:$AC$18-$V391)^2)))</f>
        <v/>
      </c>
      <c r="FE391" s="96" t="str" cm="1">
        <f t="array" ref="FE391">IF(OR(FE$1=0, $A391="", _xlfn.XLOOKUP(FE$1, $Z$2:$Z$18, $AD$2:$AD$18, "")=""),"",SQRT((_xlfn.XLOOKUP(FE$1,$Z$2:$Z$18,$AA$2:$AA$18)-$T391)^2+(_xlfn.XLOOKUP(FE$1,$Z$2:$Z$18,$AB$2:$AB$18)-$U391)^2+(_xlfn.XLOOKUP(FE$1,$Z$2:$Z$18,$AC$2:$AC$18-$V391)^2)))</f>
        <v/>
      </c>
      <c r="FF391" s="96" t="str" cm="1">
        <f t="array" ref="FF391">IF(OR(FF$1=0, $A391="", _xlfn.XLOOKUP(FF$1, $Z$2:$Z$18, $AD$2:$AD$18, "")=""),"",SQRT((_xlfn.XLOOKUP(FF$1,$Z$2:$Z$18,$AA$2:$AA$18)-$T391)^2+(_xlfn.XLOOKUP(FF$1,$Z$2:$Z$18,$AB$2:$AB$18)-$U391)^2+(_xlfn.XLOOKUP(FF$1,$Z$2:$Z$18,$AC$2:$AC$18-$V391)^2)))</f>
        <v/>
      </c>
      <c r="FG391" s="96" t="str" cm="1">
        <f t="array" ref="FG391">IF(OR(FG$1=0, $A391="", _xlfn.XLOOKUP(FG$1, $Z$2:$Z$18, $AD$2:$AD$18, "")=""),"",SQRT((_xlfn.XLOOKUP(FG$1,$Z$2:$Z$18,$AA$2:$AA$18)-$T391)^2+(_xlfn.XLOOKUP(FG$1,$Z$2:$Z$18,$AB$2:$AB$18)-$U391)^2+(_xlfn.XLOOKUP(FG$1,$Z$2:$Z$18,$AC$2:$AC$18-$V391)^2)))</f>
        <v/>
      </c>
      <c r="FH391" s="96" t="str" cm="1">
        <f t="array" ref="FH391">IF(OR(FH$1=0, $A391="", _xlfn.XLOOKUP(FH$1, $Z$2:$Z$18, $AD$2:$AD$18, "")=""),"",SQRT((_xlfn.XLOOKUP(FH$1,$Z$2:$Z$18,$AA$2:$AA$18)-$T391)^2+(_xlfn.XLOOKUP(FH$1,$Z$2:$Z$18,$AB$2:$AB$18)-$U391)^2+(_xlfn.XLOOKUP(FH$1,$Z$2:$Z$18,$AC$2:$AC$18-$V391)^2)))</f>
        <v/>
      </c>
      <c r="FI391" s="97" t="str" cm="1">
        <f t="array" ref="FI391">IF(OR(FI$1=0, $A391="", _xlfn.XLOOKUP(FI$1, $Z$2:$Z$18, $AD$2:$AD$18, "")=""),"",SQRT((_xlfn.XLOOKUP(FI$1,$Z$2:$Z$18,$AA$2:$AA$18)-$T391)^2+(_xlfn.XLOOKUP(FI$1,$Z$2:$Z$18,$AB$2:$AB$18)-$U391)^2+(_xlfn.XLOOKUP(FI$1,$Z$2:$Z$18,$AC$2:$AC$18-$V391)^2)))</f>
        <v/>
      </c>
      <c r="FJ391" s="97" t="str" cm="1">
        <f t="array" ref="FJ391">IF(OR(FJ$1=0, $A391="", _xlfn.XLOOKUP(FJ$1, $Z$2:$Z$18, $AD$2:$AD$18, "")=""),"",SQRT((_xlfn.XLOOKUP(FJ$1,$Z$2:$Z$18,$AA$2:$AA$18)-$T391)^2+(_xlfn.XLOOKUP(FJ$1,$Z$2:$Z$18,$AB$2:$AB$18)-$U391)^2+(_xlfn.XLOOKUP(FJ$1,$Z$2:$Z$18,$AC$2:$AC$18-$V391)^2)))</f>
        <v/>
      </c>
      <c r="FK391" s="97" t="str" cm="1">
        <f t="array" ref="FK391">IF(OR(FK$1=0, $A391="", _xlfn.XLOOKUP(FK$1, $Z$2:$Z$18, $AD$2:$AD$18, "")=""),"",SQRT((_xlfn.XLOOKUP(FK$1,$Z$2:$Z$18,$AA$2:$AA$18)-$T391)^2+(_xlfn.XLOOKUP(FK$1,$Z$2:$Z$18,$AB$2:$AB$18)-$U391)^2+(_xlfn.XLOOKUP(FK$1,$Z$2:$Z$18,$AC$2:$AC$18-$V391)^2)))</f>
        <v/>
      </c>
      <c r="FL391" s="97" t="str" cm="1">
        <f t="array" ref="FL391">IF(OR(FL$1=0, $A391="", _xlfn.XLOOKUP(FL$1, $Z$2:$Z$18, $AD$2:$AD$18, "")=""),"",SQRT((_xlfn.XLOOKUP(FL$1,$Z$2:$Z$18,$AA$2:$AA$18)-$T391)^2+(_xlfn.XLOOKUP(FL$1,$Z$2:$Z$18,$AB$2:$AB$18)-$U391)^2+(_xlfn.XLOOKUP(FL$1,$Z$2:$Z$18,$AC$2:$AC$18-$V391)^2)))</f>
        <v/>
      </c>
      <c r="FM391" s="97" t="str" cm="1">
        <f t="array" ref="FM391">IF(OR(FM$1=0, $A391="", _xlfn.XLOOKUP(FM$1, $Z$2:$Z$18, $AD$2:$AD$18, "")=""),"",SQRT((_xlfn.XLOOKUP(FM$1,$Z$2:$Z$18,$AA$2:$AA$18)-$T391)^2+(_xlfn.XLOOKUP(FM$1,$Z$2:$Z$18,$AB$2:$AB$18)-$U391)^2+(_xlfn.XLOOKUP(FM$1,$Z$2:$Z$18,$AC$2:$AC$18-$V391)^2)))</f>
        <v/>
      </c>
      <c r="FN391" s="97" t="str" cm="1">
        <f t="array" ref="FN391">IF(OR(FN$1=0, $A391="", _xlfn.XLOOKUP(FN$1, $Z$2:$Z$18, $AD$2:$AD$18, "")=""),"",SQRT((_xlfn.XLOOKUP(FN$1,$Z$2:$Z$18,$AA$2:$AA$18)-$T391)^2+(_xlfn.XLOOKUP(FN$1,$Z$2:$Z$18,$AB$2:$AB$18)-$U391)^2+(_xlfn.XLOOKUP(FN$1,$Z$2:$Z$18,$AC$2:$AC$18-$V391)^2)))</f>
        <v/>
      </c>
      <c r="FO391" s="98" t="str" cm="1">
        <f t="array" ref="FO391">IF(OR(FO$1=0, $A391="", _xlfn.XLOOKUP(FO$1, $Z$2:$Z$18, $AD$2:$AD$18, "")=""),"",SQRT((_xlfn.XLOOKUP(FO$1,$Z$2:$Z$18,$AA$2:$AA$18)-$T391)^2+(_xlfn.XLOOKUP(FO$1,$Z$2:$Z$18,$AB$2:$AB$18)-$U391)^2+(_xlfn.XLOOKUP(FO$1,$Z$2:$Z$18,$AC$2:$AC$18-$V391)^2)))</f>
        <v/>
      </c>
      <c r="FP391" s="99"/>
      <c r="FQ391" s="99"/>
      <c r="FR391" s="100">
        <f t="shared" si="167"/>
        <v>0</v>
      </c>
      <c r="FS391" s="109">
        <f t="shared" si="168"/>
        <v>0</v>
      </c>
      <c r="FT391" s="109">
        <f t="shared" si="169"/>
        <v>0</v>
      </c>
      <c r="FU391" s="109">
        <f t="shared" si="170"/>
        <v>0</v>
      </c>
      <c r="FV391" s="109">
        <f t="shared" si="171"/>
        <v>0</v>
      </c>
      <c r="FW391" s="109">
        <f t="shared" si="172"/>
        <v>0</v>
      </c>
      <c r="FX391" s="109">
        <f t="shared" si="173"/>
        <v>0</v>
      </c>
      <c r="FY391" s="109">
        <f t="shared" si="174"/>
        <v>0</v>
      </c>
      <c r="FZ391" s="110">
        <f t="shared" si="175"/>
        <v>0</v>
      </c>
      <c r="GA391" s="110">
        <f t="shared" si="176"/>
        <v>0</v>
      </c>
      <c r="GB391" s="110">
        <f t="shared" si="177"/>
        <v>0</v>
      </c>
      <c r="GC391" s="110">
        <f t="shared" si="178"/>
        <v>0</v>
      </c>
      <c r="GD391" s="110">
        <f t="shared" si="179"/>
        <v>0</v>
      </c>
      <c r="GE391" s="110">
        <f t="shared" si="180"/>
        <v>0</v>
      </c>
      <c r="GF391" s="111">
        <f t="shared" si="181"/>
        <v>0</v>
      </c>
      <c r="GG391" s="100">
        <f t="shared" si="182"/>
        <v>0</v>
      </c>
      <c r="GH391" s="109">
        <f t="shared" si="183"/>
        <v>0</v>
      </c>
      <c r="GI391" s="109">
        <f t="shared" si="184"/>
        <v>0</v>
      </c>
      <c r="GJ391" s="109">
        <f t="shared" si="185"/>
        <v>0</v>
      </c>
      <c r="GK391" s="109">
        <f t="shared" si="186"/>
        <v>0</v>
      </c>
      <c r="GL391" s="109">
        <f t="shared" si="187"/>
        <v>0</v>
      </c>
      <c r="GM391" s="109">
        <f t="shared" si="188"/>
        <v>0</v>
      </c>
      <c r="GN391" s="109">
        <f t="shared" si="189"/>
        <v>0</v>
      </c>
      <c r="GO391" s="110">
        <f t="shared" si="190"/>
        <v>0</v>
      </c>
      <c r="GP391" s="110">
        <f t="shared" si="191"/>
        <v>0</v>
      </c>
      <c r="GQ391" s="110">
        <f t="shared" si="192"/>
        <v>0</v>
      </c>
      <c r="GR391" s="110">
        <f t="shared" si="193"/>
        <v>0</v>
      </c>
      <c r="GS391" s="110">
        <f t="shared" si="194"/>
        <v>0</v>
      </c>
      <c r="GT391" s="110">
        <f t="shared" si="195"/>
        <v>0</v>
      </c>
      <c r="GU391" s="111">
        <f t="shared" si="196"/>
        <v>0</v>
      </c>
      <c r="GX391" s="151" cm="1">
        <f t="array" ref="GX391">_xlfn.IFS(GX$1= 0,"", NOT(ISBLANK(CA391)), 0, ISBLANK(CA391), $Q391-$S391+FR391-AU391-DG391)</f>
        <v>0</v>
      </c>
      <c r="GY391" s="152" cm="1">
        <f t="array" ref="GY391">_xlfn.IFS(GY$1= 0,"", NOT(ISBLANK(CB391)), 0, ISBLANK(CB391), $Q391-$S391+FS391-AV391-DH391)</f>
        <v>0</v>
      </c>
      <c r="GZ391" s="152" cm="1">
        <f t="array" ref="GZ391">_xlfn.IFS(GZ$1= 0,"", NOT(ISBLANK(CC391)), 0, ISBLANK(CC391), $Q391-$S391+FT391-AW391-DI391)</f>
        <v>0</v>
      </c>
      <c r="HA391" s="152" cm="1">
        <f t="array" ref="HA391">_xlfn.IFS(HA$1= 0,"", NOT(ISBLANK(CD391)), 0, ISBLANK(CD391), $Q391-$S391+FU391-AX391-DJ391)</f>
        <v>0</v>
      </c>
      <c r="HB391" s="152" cm="1">
        <f t="array" ref="HB391">_xlfn.IFS(HB$1= 0,"", NOT(ISBLANK(CE391)), 0, ISBLANK(CE391), $Q391-$S391+FV391-AY391-DK391)</f>
        <v>0</v>
      </c>
      <c r="HC391" s="152" cm="1">
        <f t="array" ref="HC391">_xlfn.IFS(HC$1= 0,"", NOT(ISBLANK(CF391)), 0, ISBLANK(CF391), $Q391-$S391+FW391-AZ391-DL391)</f>
        <v>0</v>
      </c>
      <c r="HD391" s="152" cm="1">
        <f t="array" ref="HD391">_xlfn.IFS(HD$1= 0,"", NOT(ISBLANK(CG391)), 0, ISBLANK(CG391), $Q391-$S391+FX391-BA391-DM391)</f>
        <v>0</v>
      </c>
      <c r="HE391" s="152" t="str" cm="1">
        <f t="array" ref="HE391">_xlfn.IFS(HE$1= 0,"", NOT(ISBLANK(CH391)), 0, ISBLANK(CH391), $Q391-$S391+FY391-BB391-DN391)</f>
        <v/>
      </c>
      <c r="HF391" s="152" t="str" cm="1">
        <f t="array" ref="HF391">_xlfn.IFS(HF$1= 0,"", NOT(ISBLANK(CI391)), 0, ISBLANK(CI391), $Q391-$S391+FZ391-BC391-DO391)</f>
        <v/>
      </c>
      <c r="HG391" s="152" t="str" cm="1">
        <f t="array" ref="HG391">_xlfn.IFS(HG$1= 0,"", NOT(ISBLANK(CJ391)), 0, ISBLANK(CJ391), $Q391-$S391+GA391-BD391-DP391)</f>
        <v/>
      </c>
      <c r="HH391" s="152" t="str" cm="1">
        <f t="array" ref="HH391">_xlfn.IFS(HH$1= 0,"", NOT(ISBLANK(CK391)), 0, ISBLANK(CK391), $Q391-$S391+GB391-BE391-DQ391)</f>
        <v/>
      </c>
      <c r="HI391" s="152" t="str" cm="1">
        <f t="array" ref="HI391">_xlfn.IFS(HI$1= 0,"", NOT(ISBLANK(CL391)), 0, ISBLANK(CL391), $Q391-$S391+GC391-BF391-DR391)</f>
        <v/>
      </c>
      <c r="HJ391" s="152" t="str" cm="1">
        <f t="array" ref="HJ391">_xlfn.IFS(HJ$1= 0,"", NOT(ISBLANK(CM391)), 0, ISBLANK(CM391), $Q391-$S391+GD391-BG391-DS391)</f>
        <v/>
      </c>
      <c r="HK391" s="152" t="str" cm="1">
        <f t="array" ref="HK391">_xlfn.IFS(HK$1= 0,"", NOT(ISBLANK(CN391)), 0, ISBLANK(CN391), $Q391-$S391+GE391-BH391-DT391)</f>
        <v/>
      </c>
      <c r="HL391" s="153" t="str" cm="1">
        <f t="array" ref="HL391">_xlfn.IFS(HL$1= 0,"", NOT(ISBLANK(CO391)), 0, ISBLANK(CO391), $Q391-$S391+GF391-BI391-DU391)</f>
        <v/>
      </c>
      <c r="HM391" s="153" t="str" cm="1">
        <f t="array" ref="HM391">_xlfn.IFS(HM$1= 0,"", NOT(ISBLANK(DE391)), 0, ISBLANK(DE391), $Q391-$S391+IC391-BY391-#REF!)</f>
        <v/>
      </c>
      <c r="HN391" s="153" t="e" cm="1">
        <f t="array" ref="HN391">_xlfn.IFS(HN$1= 0,"", NOT(ISBLANK(DF391)), 0, ISBLANK(DF391), $Q391-$S391+ID391-BZ391-#REF!)</f>
        <v>#REF!</v>
      </c>
      <c r="HO391" s="153" t="e" cm="1">
        <f t="array" ref="HO391">_xlfn.IFS(HO$1= 0,"", NOT(ISBLANK(DG391)), 0, ISBLANK(DG391), $Q391-$S391+IE391-CA391-#REF!)</f>
        <v>#VALUE!</v>
      </c>
      <c r="HP391" s="153" t="e" cm="1">
        <f t="array" ref="HP391">_xlfn.IFS(HP$1= 0,"", NOT(ISBLANK(DH391)), 0, ISBLANK(DH391), $Q391-$S391+IF391-CB391-#REF!)</f>
        <v>#REF!</v>
      </c>
      <c r="HQ391" s="153" t="e" cm="1">
        <f t="array" ref="HQ391">_xlfn.IFS(HQ$1= 0,"", NOT(ISBLANK(DI391)), 0, ISBLANK(DI391), $Q391-$S391+IG391-CC391-#REF!)</f>
        <v>#REF!</v>
      </c>
      <c r="HR391" s="153" cm="1">
        <f t="array" ref="HR391">_xlfn.IFS(HR$1= 0,"", NOT(ISBLANK(DJ391)), 0, ISBLANK(DJ391), $Q391-$S391+IH391-CD391-EK391)</f>
        <v>0</v>
      </c>
      <c r="HS391" s="153" t="e" cm="1">
        <f t="array" ref="HS391">_xlfn.IFS(HS$1= 0,"", NOT(ISBLANK(DK391)), 0, ISBLANK(DK391), $Q391-$S391+II391-CE391-EL391)</f>
        <v>#VALUE!</v>
      </c>
      <c r="HT391" s="153" t="e" cm="1">
        <f t="array" ref="HT391">_xlfn.IFS(HT$1= 0,"", NOT(ISBLANK(DL391)), 0, ISBLANK(DL391), $Q391-$S391+GV391-CF391-EM391)</f>
        <v>#VALUE!</v>
      </c>
      <c r="HU391" s="153" t="e" cm="1">
        <f t="array" ref="HU391">_xlfn.IFS(HU$1= 0,"", NOT(ISBLANK(DM391)), 0, ISBLANK(DM391), $Q391-$S391+GW391-CG391-EN391)</f>
        <v>#VALUE!</v>
      </c>
      <c r="HV391" s="153" t="str" cm="1">
        <f t="array" ref="HV391">_xlfn.IFS(HV$1= 0,"", NOT(ISBLANK(DN391)), 0, ISBLANK(DN391), $Q391-$S391+GX391-CH391-EO391)</f>
        <v/>
      </c>
      <c r="HW391" s="153" t="str" cm="1">
        <f t="array" ref="HW391">_xlfn.IFS(HW$1= 0,"", NOT(ISBLANK(DO391)), 0, ISBLANK(DO391), $Q391-$S391+GY391-CI391-EP391)</f>
        <v/>
      </c>
      <c r="HX391" s="153" t="str" cm="1">
        <f t="array" ref="HX391">_xlfn.IFS(HX$1= 0,"", NOT(ISBLANK(DP391)), 0, ISBLANK(DP391), $Q391-$S391+GZ391-CJ391-EQ391)</f>
        <v/>
      </c>
      <c r="HY391" s="153" t="str" cm="1">
        <f t="array" ref="HY391">_xlfn.IFS(HY$1= 0,"", NOT(ISBLANK(DQ391)), 0, ISBLANK(DQ391), $Q391-$S391+HA391-CK391-ER391)</f>
        <v/>
      </c>
      <c r="HZ391" s="153" t="str" cm="1">
        <f t="array" ref="HZ391">_xlfn.IFS(HZ$1= 0,"", NOT(ISBLANK(DR391)), 0, ISBLANK(DR391), $Q391-$S391+HB391-CL391-ES391)</f>
        <v/>
      </c>
      <c r="IA391" s="153" t="str" cm="1">
        <f t="array" ref="IA391">_xlfn.IFS(IA$1= 0,"", NOT(ISBLANK(DS391)), 0, ISBLANK(DS391), $Q391-$S391+HC391-CM391-ET391)</f>
        <v/>
      </c>
    </row>
    <row r="392" spans="1:235" ht="16.5" x14ac:dyDescent="0.3">
      <c r="A392" s="144"/>
      <c r="B392" s="106"/>
      <c r="C392" s="106"/>
      <c r="D392" s="107"/>
      <c r="E392" s="131"/>
      <c r="F392" s="137"/>
      <c r="G392" s="2"/>
      <c r="H392" s="2"/>
      <c r="I392" s="2"/>
      <c r="J392" s="2"/>
      <c r="K392" s="2"/>
      <c r="L392" s="2"/>
      <c r="M392" s="140"/>
      <c r="N392" s="137"/>
      <c r="O392" s="138"/>
      <c r="P392" s="133"/>
      <c r="Q392" s="94">
        <f t="shared" si="165"/>
        <v>0</v>
      </c>
      <c r="R392" s="1"/>
      <c r="S392" s="1"/>
      <c r="T392" s="2"/>
      <c r="U392" s="2"/>
      <c r="V392" s="82">
        <f t="shared" si="166"/>
        <v>0</v>
      </c>
      <c r="W392" s="121"/>
      <c r="X392" s="108"/>
      <c r="AU392" s="105"/>
      <c r="AV392" s="105"/>
      <c r="AW392" s="105"/>
      <c r="AX392" s="105"/>
      <c r="AY392" s="105"/>
      <c r="AZ392" s="105"/>
      <c r="BA392" s="105"/>
      <c r="BB392" s="105"/>
      <c r="BC392" s="105"/>
      <c r="BD392" s="105"/>
      <c r="BE392" s="105"/>
      <c r="BF392" s="105"/>
      <c r="BG392" s="105"/>
      <c r="BH392" s="105"/>
      <c r="BI392" s="105"/>
      <c r="BJ392" s="105"/>
      <c r="BK392" s="105"/>
      <c r="BL392" s="105"/>
      <c r="BM392" s="105"/>
      <c r="BN392" s="105"/>
      <c r="BO392" s="105"/>
      <c r="BP392" s="105"/>
      <c r="BQ392" s="105"/>
      <c r="BR392" s="105"/>
      <c r="BS392" s="105"/>
      <c r="BT392" s="105"/>
      <c r="BU392" s="105"/>
      <c r="BV392" s="105"/>
      <c r="BW392" s="105"/>
      <c r="BX392" s="105"/>
      <c r="BZ392" s="99"/>
      <c r="CA392" s="105" t="s">
        <v>32</v>
      </c>
      <c r="CB392" s="105"/>
      <c r="CC392" s="105"/>
      <c r="CD392" s="105"/>
      <c r="CE392" s="105"/>
      <c r="CF392" s="105"/>
      <c r="CG392" s="105"/>
      <c r="CH392" s="105"/>
      <c r="CI392" s="105"/>
      <c r="CJ392" s="105"/>
      <c r="CK392" s="105"/>
      <c r="CL392" s="105"/>
      <c r="CM392" s="105"/>
      <c r="CN392" s="105"/>
      <c r="CO392" s="105"/>
      <c r="CP392" s="105" t="s">
        <v>32</v>
      </c>
      <c r="CQ392" s="105"/>
      <c r="CR392" s="105"/>
      <c r="CS392" s="105"/>
      <c r="CT392" s="105"/>
      <c r="CU392" s="105"/>
      <c r="CV392" s="105"/>
      <c r="CW392" s="105"/>
      <c r="CX392" s="105"/>
      <c r="CY392" s="105"/>
      <c r="CZ392" s="105"/>
      <c r="DA392" s="105"/>
      <c r="DB392" s="105"/>
      <c r="DC392" s="105"/>
      <c r="DD392" s="105"/>
      <c r="DE392" s="99"/>
      <c r="DF392" s="99"/>
      <c r="DG392" s="105"/>
      <c r="DH392" s="105"/>
      <c r="DI392" s="105"/>
      <c r="DJ392" s="105"/>
      <c r="DK392" s="105"/>
      <c r="DL392" s="105"/>
      <c r="DM392" s="105"/>
      <c r="DN392" s="105"/>
      <c r="DO392" s="105"/>
      <c r="DP392" s="105"/>
      <c r="DQ392" s="105"/>
      <c r="DR392" s="105"/>
      <c r="DS392" s="105"/>
      <c r="DT392" s="105"/>
      <c r="DU392" s="105"/>
      <c r="DV392" s="105"/>
      <c r="DW392" s="105"/>
      <c r="DX392" s="105"/>
      <c r="DY392" s="105"/>
      <c r="DZ392" s="105"/>
      <c r="EA392" s="105"/>
      <c r="EB392" s="105"/>
      <c r="EC392" s="105"/>
      <c r="ED392" s="105"/>
      <c r="EE392" s="105"/>
      <c r="EF392" s="105"/>
      <c r="EG392" s="105"/>
      <c r="EH392" s="105"/>
      <c r="EI392" s="105"/>
      <c r="EJ392" s="105"/>
      <c r="EL392" s="146" t="str" cm="1">
        <f t="array" ref="EL392">IF(OR(EL$1=0, $A392="", _xlfn.XLOOKUP(EL$1, $Z$2:$Z$18, $AD$2:$AD$18, "")=""),"",SQRT((_xlfn.XLOOKUP(EL$1,$Z$2:$Z$18,$AA$2:$AA$18)-$T392)^2+(_xlfn.XLOOKUP(EL$1,$Z$2:$Z$18,$AB$2:$AB$18)-$U392)^2+(_xlfn.XLOOKUP(EL$1,$Z$2:$Z$18,$AC$2:$AC$18-$V392)^2)))</f>
        <v/>
      </c>
      <c r="EM392" s="96" t="str" cm="1">
        <f t="array" ref="EM392">IF(OR(EM$1=0, $A392="", _xlfn.XLOOKUP(EM$1, $Z$2:$Z$18, $AD$2:$AD$18, "")=""),"",SQRT((_xlfn.XLOOKUP(EM$1,$Z$2:$Z$18,$AA$2:$AA$18)-$T392)^2+(_xlfn.XLOOKUP(EM$1,$Z$2:$Z$18,$AB$2:$AB$18)-$U392)^2+(_xlfn.XLOOKUP(EM$1,$Z$2:$Z$18,$AC$2:$AC$18-$V392)^2)))</f>
        <v/>
      </c>
      <c r="EN392" s="96" t="str" cm="1">
        <f t="array" ref="EN392">IF(OR(EN$1=0, $A392="", _xlfn.XLOOKUP(EN$1, $Z$2:$Z$18, $AD$2:$AD$18, "")=""),"",SQRT((_xlfn.XLOOKUP(EN$1,$Z$2:$Z$18,$AA$2:$AA$18)-$T392)^2+(_xlfn.XLOOKUP(EN$1,$Z$2:$Z$18,$AB$2:$AB$18)-$U392)^2+(_xlfn.XLOOKUP(EN$1,$Z$2:$Z$18,$AC$2:$AC$18-$V392)^2)))</f>
        <v/>
      </c>
      <c r="EO392" s="96" t="str" cm="1">
        <f t="array" ref="EO392">IF(OR(EO$1=0, $A392="", _xlfn.XLOOKUP(EO$1, $Z$2:$Z$18, $AD$2:$AD$18, "")=""),"",SQRT((_xlfn.XLOOKUP(EO$1,$Z$2:$Z$18,$AA$2:$AA$18)-$T392)^2+(_xlfn.XLOOKUP(EO$1,$Z$2:$Z$18,$AB$2:$AB$18)-$U392)^2+(_xlfn.XLOOKUP(EO$1,$Z$2:$Z$18,$AC$2:$AC$18-$V392)^2)))</f>
        <v/>
      </c>
      <c r="EP392" s="96" t="str" cm="1">
        <f t="array" ref="EP392">IF(OR(EP$1=0, $A392="", _xlfn.XLOOKUP(EP$1, $Z$2:$Z$18, $AD$2:$AD$18, "")=""),"",SQRT((_xlfn.XLOOKUP(EP$1,$Z$2:$Z$18,$AA$2:$AA$18)-$T392)^2+(_xlfn.XLOOKUP(EP$1,$Z$2:$Z$18,$AB$2:$AB$18)-$U392)^2+(_xlfn.XLOOKUP(EP$1,$Z$2:$Z$18,$AC$2:$AC$18-$V392)^2)))</f>
        <v/>
      </c>
      <c r="EQ392" s="96" t="str" cm="1">
        <f t="array" ref="EQ392">IF(OR(EQ$1=0, $A392="", _xlfn.XLOOKUP(EQ$1, $Z$2:$Z$18, $AD$2:$AD$18, "")=""),"",SQRT((_xlfn.XLOOKUP(EQ$1,$Z$2:$Z$18,$AA$2:$AA$18)-$T392)^2+(_xlfn.XLOOKUP(EQ$1,$Z$2:$Z$18,$AB$2:$AB$18)-$U392)^2+(_xlfn.XLOOKUP(EQ$1,$Z$2:$Z$18,$AC$2:$AC$18-$V392)^2)))</f>
        <v/>
      </c>
      <c r="ER392" s="96" t="str" cm="1">
        <f t="array" ref="ER392">IF(OR(ER$1=0, $A392="", _xlfn.XLOOKUP(ER$1, $Z$2:$Z$18, $AD$2:$AD$18, "")=""),"",SQRT((_xlfn.XLOOKUP(ER$1,$Z$2:$Z$18,$AA$2:$AA$18)-$T392)^2+(_xlfn.XLOOKUP(ER$1,$Z$2:$Z$18,$AB$2:$AB$18)-$U392)^2+(_xlfn.XLOOKUP(ER$1,$Z$2:$Z$18,$AC$2:$AC$18-$V392)^2)))</f>
        <v/>
      </c>
      <c r="ES392" s="96" t="str" cm="1">
        <f t="array" ref="ES392">IF(OR(ES$1=0, $A392="", _xlfn.XLOOKUP(ES$1, $Z$2:$Z$18, $AD$2:$AD$18, "")=""),"",SQRT((_xlfn.XLOOKUP(ES$1,$Z$2:$Z$18,$AA$2:$AA$18)-$T392)^2+(_xlfn.XLOOKUP(ES$1,$Z$2:$Z$18,$AB$2:$AB$18)-$U392)^2+(_xlfn.XLOOKUP(ES$1,$Z$2:$Z$18,$AC$2:$AC$18-$V392)^2)))</f>
        <v/>
      </c>
      <c r="ET392" s="97" t="str" cm="1">
        <f t="array" ref="ET392">IF(OR(ET$1=0, $A392="", _xlfn.XLOOKUP(ET$1, $Z$2:$Z$18, $AD$2:$AD$18, "")=""),"",SQRT((_xlfn.XLOOKUP(ET$1,$Z$2:$Z$18,$AA$2:$AA$18)-$T392)^2+(_xlfn.XLOOKUP(ET$1,$Z$2:$Z$18,$AB$2:$AB$18)-$U392)^2+(_xlfn.XLOOKUP(ET$1,$Z$2:$Z$18,$AC$2:$AC$18-$V392)^2)))</f>
        <v/>
      </c>
      <c r="EU392" s="97" t="str" cm="1">
        <f t="array" ref="EU392">IF(OR(EU$1=0, $A392="", _xlfn.XLOOKUP(EU$1, $Z$2:$Z$18, $AD$2:$AD$18, "")=""),"",SQRT((_xlfn.XLOOKUP(EU$1,$Z$2:$Z$18,$AA$2:$AA$18)-$T392)^2+(_xlfn.XLOOKUP(EU$1,$Z$2:$Z$18,$AB$2:$AB$18)-$U392)^2+(_xlfn.XLOOKUP(EU$1,$Z$2:$Z$18,$AC$2:$AC$18-$V392)^2)))</f>
        <v/>
      </c>
      <c r="EV392" s="97" t="str" cm="1">
        <f t="array" ref="EV392">IF(OR(EV$1=0, $A392="", _xlfn.XLOOKUP(EV$1, $Z$2:$Z$18, $AD$2:$AD$18, "")=""),"",SQRT((_xlfn.XLOOKUP(EV$1,$Z$2:$Z$18,$AA$2:$AA$18)-$T392)^2+(_xlfn.XLOOKUP(EV$1,$Z$2:$Z$18,$AB$2:$AB$18)-$U392)^2+(_xlfn.XLOOKUP(EV$1,$Z$2:$Z$18,$AC$2:$AC$18-$V392)^2)))</f>
        <v/>
      </c>
      <c r="EW392" s="97" t="str" cm="1">
        <f t="array" ref="EW392">IF(OR(EW$1=0, $A392="", _xlfn.XLOOKUP(EW$1, $Z$2:$Z$18, $AD$2:$AD$18, "")=""),"",SQRT((_xlfn.XLOOKUP(EW$1,$Z$2:$Z$18,$AA$2:$AA$18)-$T392)^2+(_xlfn.XLOOKUP(EW$1,$Z$2:$Z$18,$AB$2:$AB$18)-$U392)^2+(_xlfn.XLOOKUP(EW$1,$Z$2:$Z$18,$AC$2:$AC$18-$V392)^2)))</f>
        <v/>
      </c>
      <c r="EX392" s="97" t="str" cm="1">
        <f t="array" ref="EX392">IF(OR(EX$1=0, $A392="", _xlfn.XLOOKUP(EX$1, $Z$2:$Z$18, $AD$2:$AD$18, "")=""),"",SQRT((_xlfn.XLOOKUP(EX$1,$Z$2:$Z$18,$AA$2:$AA$18)-$T392)^2+(_xlfn.XLOOKUP(EX$1,$Z$2:$Z$18,$AB$2:$AB$18)-$U392)^2+(_xlfn.XLOOKUP(EX$1,$Z$2:$Z$18,$AC$2:$AC$18-$V392)^2)))</f>
        <v/>
      </c>
      <c r="EY392" s="97" t="str" cm="1">
        <f t="array" ref="EY392">IF(OR(EY$1=0, $A392="", _xlfn.XLOOKUP(EY$1, $Z$2:$Z$18, $AD$2:$AD$18, "")=""),"",SQRT((_xlfn.XLOOKUP(EY$1,$Z$2:$Z$18,$AA$2:$AA$18)-$T392)^2+(_xlfn.XLOOKUP(EY$1,$Z$2:$Z$18,$AB$2:$AB$18)-$U392)^2+(_xlfn.XLOOKUP(EY$1,$Z$2:$Z$18,$AC$2:$AC$18-$V392)^2)))</f>
        <v/>
      </c>
      <c r="EZ392" s="98" t="str" cm="1">
        <f t="array" ref="EZ392">IF(OR(EZ$1=0, $A392="", _xlfn.XLOOKUP(EZ$1, $Z$2:$Z$18, $AD$2:$AD$18, "")=""),"",SQRT((_xlfn.XLOOKUP(EZ$1,$Z$2:$Z$18,$AA$2:$AA$18)-$T392)^2+(_xlfn.XLOOKUP(EZ$1,$Z$2:$Z$18,$AB$2:$AB$18)-$U392)^2+(_xlfn.XLOOKUP(EZ$1,$Z$2:$Z$18,$AC$2:$AC$18-$V392)^2)))</f>
        <v/>
      </c>
      <c r="FA392" s="146" t="str" cm="1">
        <f t="array" ref="FA392">IF(OR(FA$1=0, $A392="", _xlfn.XLOOKUP(FA$1, $Z$2:$Z$18, $AD$2:$AD$18, "")=""),"",SQRT((_xlfn.XLOOKUP(FA$1,$Z$2:$Z$18,$AA$2:$AA$18)-$T392)^2+(_xlfn.XLOOKUP(FA$1,$Z$2:$Z$18,$AB$2:$AB$18)-$U392)^2+(_xlfn.XLOOKUP(FA$1,$Z$2:$Z$18,$AC$2:$AC$18-$V392)^2)))</f>
        <v/>
      </c>
      <c r="FB392" s="96" t="str" cm="1">
        <f t="array" ref="FB392">IF(OR(FB$1=0, $A392="", _xlfn.XLOOKUP(FB$1, $Z$2:$Z$18, $AD$2:$AD$18, "")=""),"",SQRT((_xlfn.XLOOKUP(FB$1,$Z$2:$Z$18,$AA$2:$AA$18)-$T392)^2+(_xlfn.XLOOKUP(FB$1,$Z$2:$Z$18,$AB$2:$AB$18)-$U392)^2+(_xlfn.XLOOKUP(FB$1,$Z$2:$Z$18,$AC$2:$AC$18-$V392)^2)))</f>
        <v/>
      </c>
      <c r="FC392" s="96" t="str" cm="1">
        <f t="array" ref="FC392">IF(OR(FC$1=0, $A392="", _xlfn.XLOOKUP(FC$1, $Z$2:$Z$18, $AD$2:$AD$18, "")=""),"",SQRT((_xlfn.XLOOKUP(FC$1,$Z$2:$Z$18,$AA$2:$AA$18)-$T392)^2+(_xlfn.XLOOKUP(FC$1,$Z$2:$Z$18,$AB$2:$AB$18)-$U392)^2+(_xlfn.XLOOKUP(FC$1,$Z$2:$Z$18,$AC$2:$AC$18-$V392)^2)))</f>
        <v/>
      </c>
      <c r="FD392" s="96" t="str" cm="1">
        <f t="array" ref="FD392">IF(OR(FD$1=0, $A392="", _xlfn.XLOOKUP(FD$1, $Z$2:$Z$18, $AD$2:$AD$18, "")=""),"",SQRT((_xlfn.XLOOKUP(FD$1,$Z$2:$Z$18,$AA$2:$AA$18)-$T392)^2+(_xlfn.XLOOKUP(FD$1,$Z$2:$Z$18,$AB$2:$AB$18)-$U392)^2+(_xlfn.XLOOKUP(FD$1,$Z$2:$Z$18,$AC$2:$AC$18-$V392)^2)))</f>
        <v/>
      </c>
      <c r="FE392" s="96" t="str" cm="1">
        <f t="array" ref="FE392">IF(OR(FE$1=0, $A392="", _xlfn.XLOOKUP(FE$1, $Z$2:$Z$18, $AD$2:$AD$18, "")=""),"",SQRT((_xlfn.XLOOKUP(FE$1,$Z$2:$Z$18,$AA$2:$AA$18)-$T392)^2+(_xlfn.XLOOKUP(FE$1,$Z$2:$Z$18,$AB$2:$AB$18)-$U392)^2+(_xlfn.XLOOKUP(FE$1,$Z$2:$Z$18,$AC$2:$AC$18-$V392)^2)))</f>
        <v/>
      </c>
      <c r="FF392" s="96" t="str" cm="1">
        <f t="array" ref="FF392">IF(OR(FF$1=0, $A392="", _xlfn.XLOOKUP(FF$1, $Z$2:$Z$18, $AD$2:$AD$18, "")=""),"",SQRT((_xlfn.XLOOKUP(FF$1,$Z$2:$Z$18,$AA$2:$AA$18)-$T392)^2+(_xlfn.XLOOKUP(FF$1,$Z$2:$Z$18,$AB$2:$AB$18)-$U392)^2+(_xlfn.XLOOKUP(FF$1,$Z$2:$Z$18,$AC$2:$AC$18-$V392)^2)))</f>
        <v/>
      </c>
      <c r="FG392" s="96" t="str" cm="1">
        <f t="array" ref="FG392">IF(OR(FG$1=0, $A392="", _xlfn.XLOOKUP(FG$1, $Z$2:$Z$18, $AD$2:$AD$18, "")=""),"",SQRT((_xlfn.XLOOKUP(FG$1,$Z$2:$Z$18,$AA$2:$AA$18)-$T392)^2+(_xlfn.XLOOKUP(FG$1,$Z$2:$Z$18,$AB$2:$AB$18)-$U392)^2+(_xlfn.XLOOKUP(FG$1,$Z$2:$Z$18,$AC$2:$AC$18-$V392)^2)))</f>
        <v/>
      </c>
      <c r="FH392" s="96" t="str" cm="1">
        <f t="array" ref="FH392">IF(OR(FH$1=0, $A392="", _xlfn.XLOOKUP(FH$1, $Z$2:$Z$18, $AD$2:$AD$18, "")=""),"",SQRT((_xlfn.XLOOKUP(FH$1,$Z$2:$Z$18,$AA$2:$AA$18)-$T392)^2+(_xlfn.XLOOKUP(FH$1,$Z$2:$Z$18,$AB$2:$AB$18)-$U392)^2+(_xlfn.XLOOKUP(FH$1,$Z$2:$Z$18,$AC$2:$AC$18-$V392)^2)))</f>
        <v/>
      </c>
      <c r="FI392" s="97" t="str" cm="1">
        <f t="array" ref="FI392">IF(OR(FI$1=0, $A392="", _xlfn.XLOOKUP(FI$1, $Z$2:$Z$18, $AD$2:$AD$18, "")=""),"",SQRT((_xlfn.XLOOKUP(FI$1,$Z$2:$Z$18,$AA$2:$AA$18)-$T392)^2+(_xlfn.XLOOKUP(FI$1,$Z$2:$Z$18,$AB$2:$AB$18)-$U392)^2+(_xlfn.XLOOKUP(FI$1,$Z$2:$Z$18,$AC$2:$AC$18-$V392)^2)))</f>
        <v/>
      </c>
      <c r="FJ392" s="97" t="str" cm="1">
        <f t="array" ref="FJ392">IF(OR(FJ$1=0, $A392="", _xlfn.XLOOKUP(FJ$1, $Z$2:$Z$18, $AD$2:$AD$18, "")=""),"",SQRT((_xlfn.XLOOKUP(FJ$1,$Z$2:$Z$18,$AA$2:$AA$18)-$T392)^2+(_xlfn.XLOOKUP(FJ$1,$Z$2:$Z$18,$AB$2:$AB$18)-$U392)^2+(_xlfn.XLOOKUP(FJ$1,$Z$2:$Z$18,$AC$2:$AC$18-$V392)^2)))</f>
        <v/>
      </c>
      <c r="FK392" s="97" t="str" cm="1">
        <f t="array" ref="FK392">IF(OR(FK$1=0, $A392="", _xlfn.XLOOKUP(FK$1, $Z$2:$Z$18, $AD$2:$AD$18, "")=""),"",SQRT((_xlfn.XLOOKUP(FK$1,$Z$2:$Z$18,$AA$2:$AA$18)-$T392)^2+(_xlfn.XLOOKUP(FK$1,$Z$2:$Z$18,$AB$2:$AB$18)-$U392)^2+(_xlfn.XLOOKUP(FK$1,$Z$2:$Z$18,$AC$2:$AC$18-$V392)^2)))</f>
        <v/>
      </c>
      <c r="FL392" s="97" t="str" cm="1">
        <f t="array" ref="FL392">IF(OR(FL$1=0, $A392="", _xlfn.XLOOKUP(FL$1, $Z$2:$Z$18, $AD$2:$AD$18, "")=""),"",SQRT((_xlfn.XLOOKUP(FL$1,$Z$2:$Z$18,$AA$2:$AA$18)-$T392)^2+(_xlfn.XLOOKUP(FL$1,$Z$2:$Z$18,$AB$2:$AB$18)-$U392)^2+(_xlfn.XLOOKUP(FL$1,$Z$2:$Z$18,$AC$2:$AC$18-$V392)^2)))</f>
        <v/>
      </c>
      <c r="FM392" s="97" t="str" cm="1">
        <f t="array" ref="FM392">IF(OR(FM$1=0, $A392="", _xlfn.XLOOKUP(FM$1, $Z$2:$Z$18, $AD$2:$AD$18, "")=""),"",SQRT((_xlfn.XLOOKUP(FM$1,$Z$2:$Z$18,$AA$2:$AA$18)-$T392)^2+(_xlfn.XLOOKUP(FM$1,$Z$2:$Z$18,$AB$2:$AB$18)-$U392)^2+(_xlfn.XLOOKUP(FM$1,$Z$2:$Z$18,$AC$2:$AC$18-$V392)^2)))</f>
        <v/>
      </c>
      <c r="FN392" s="97" t="str" cm="1">
        <f t="array" ref="FN392">IF(OR(FN$1=0, $A392="", _xlfn.XLOOKUP(FN$1, $Z$2:$Z$18, $AD$2:$AD$18, "")=""),"",SQRT((_xlfn.XLOOKUP(FN$1,$Z$2:$Z$18,$AA$2:$AA$18)-$T392)^2+(_xlfn.XLOOKUP(FN$1,$Z$2:$Z$18,$AB$2:$AB$18)-$U392)^2+(_xlfn.XLOOKUP(FN$1,$Z$2:$Z$18,$AC$2:$AC$18-$V392)^2)))</f>
        <v/>
      </c>
      <c r="FO392" s="98" t="str" cm="1">
        <f t="array" ref="FO392">IF(OR(FO$1=0, $A392="", _xlfn.XLOOKUP(FO$1, $Z$2:$Z$18, $AD$2:$AD$18, "")=""),"",SQRT((_xlfn.XLOOKUP(FO$1,$Z$2:$Z$18,$AA$2:$AA$18)-$T392)^2+(_xlfn.XLOOKUP(FO$1,$Z$2:$Z$18,$AB$2:$AB$18)-$U392)^2+(_xlfn.XLOOKUP(FO$1,$Z$2:$Z$18,$AC$2:$AC$18-$V392)^2)))</f>
        <v/>
      </c>
      <c r="FP392" s="99"/>
      <c r="FQ392" s="99"/>
      <c r="FR392" s="100">
        <f t="shared" si="167"/>
        <v>0</v>
      </c>
      <c r="FS392" s="109">
        <f t="shared" si="168"/>
        <v>0</v>
      </c>
      <c r="FT392" s="109">
        <f t="shared" si="169"/>
        <v>0</v>
      </c>
      <c r="FU392" s="109">
        <f t="shared" si="170"/>
        <v>0</v>
      </c>
      <c r="FV392" s="109">
        <f t="shared" si="171"/>
        <v>0</v>
      </c>
      <c r="FW392" s="109">
        <f t="shared" si="172"/>
        <v>0</v>
      </c>
      <c r="FX392" s="109">
        <f t="shared" si="173"/>
        <v>0</v>
      </c>
      <c r="FY392" s="109">
        <f t="shared" si="174"/>
        <v>0</v>
      </c>
      <c r="FZ392" s="110">
        <f t="shared" si="175"/>
        <v>0</v>
      </c>
      <c r="GA392" s="110">
        <f t="shared" si="176"/>
        <v>0</v>
      </c>
      <c r="GB392" s="110">
        <f t="shared" si="177"/>
        <v>0</v>
      </c>
      <c r="GC392" s="110">
        <f t="shared" si="178"/>
        <v>0</v>
      </c>
      <c r="GD392" s="110">
        <f t="shared" si="179"/>
        <v>0</v>
      </c>
      <c r="GE392" s="110">
        <f t="shared" si="180"/>
        <v>0</v>
      </c>
      <c r="GF392" s="111">
        <f t="shared" si="181"/>
        <v>0</v>
      </c>
      <c r="GG392" s="100">
        <f t="shared" si="182"/>
        <v>0</v>
      </c>
      <c r="GH392" s="109">
        <f t="shared" si="183"/>
        <v>0</v>
      </c>
      <c r="GI392" s="109">
        <f t="shared" si="184"/>
        <v>0</v>
      </c>
      <c r="GJ392" s="109">
        <f t="shared" si="185"/>
        <v>0</v>
      </c>
      <c r="GK392" s="109">
        <f t="shared" si="186"/>
        <v>0</v>
      </c>
      <c r="GL392" s="109">
        <f t="shared" si="187"/>
        <v>0</v>
      </c>
      <c r="GM392" s="109">
        <f t="shared" si="188"/>
        <v>0</v>
      </c>
      <c r="GN392" s="109">
        <f t="shared" si="189"/>
        <v>0</v>
      </c>
      <c r="GO392" s="110">
        <f t="shared" si="190"/>
        <v>0</v>
      </c>
      <c r="GP392" s="110">
        <f t="shared" si="191"/>
        <v>0</v>
      </c>
      <c r="GQ392" s="110">
        <f t="shared" si="192"/>
        <v>0</v>
      </c>
      <c r="GR392" s="110">
        <f t="shared" si="193"/>
        <v>0</v>
      </c>
      <c r="GS392" s="110">
        <f t="shared" si="194"/>
        <v>0</v>
      </c>
      <c r="GT392" s="110">
        <f t="shared" si="195"/>
        <v>0</v>
      </c>
      <c r="GU392" s="111">
        <f t="shared" si="196"/>
        <v>0</v>
      </c>
      <c r="GX392" s="151" cm="1">
        <f t="array" ref="GX392">_xlfn.IFS(GX$1= 0,"", NOT(ISBLANK(CA392)), 0, ISBLANK(CA392), $Q392-$S392+FR392-AU392-DG392)</f>
        <v>0</v>
      </c>
      <c r="GY392" s="152" cm="1">
        <f t="array" ref="GY392">_xlfn.IFS(GY$1= 0,"", NOT(ISBLANK(CB392)), 0, ISBLANK(CB392), $Q392-$S392+FS392-AV392-DH392)</f>
        <v>0</v>
      </c>
      <c r="GZ392" s="152" cm="1">
        <f t="array" ref="GZ392">_xlfn.IFS(GZ$1= 0,"", NOT(ISBLANK(CC392)), 0, ISBLANK(CC392), $Q392-$S392+FT392-AW392-DI392)</f>
        <v>0</v>
      </c>
      <c r="HA392" s="152" cm="1">
        <f t="array" ref="HA392">_xlfn.IFS(HA$1= 0,"", NOT(ISBLANK(CD392)), 0, ISBLANK(CD392), $Q392-$S392+FU392-AX392-DJ392)</f>
        <v>0</v>
      </c>
      <c r="HB392" s="152" cm="1">
        <f t="array" ref="HB392">_xlfn.IFS(HB$1= 0,"", NOT(ISBLANK(CE392)), 0, ISBLANK(CE392), $Q392-$S392+FV392-AY392-DK392)</f>
        <v>0</v>
      </c>
      <c r="HC392" s="152" cm="1">
        <f t="array" ref="HC392">_xlfn.IFS(HC$1= 0,"", NOT(ISBLANK(CF392)), 0, ISBLANK(CF392), $Q392-$S392+FW392-AZ392-DL392)</f>
        <v>0</v>
      </c>
      <c r="HD392" s="152" cm="1">
        <f t="array" ref="HD392">_xlfn.IFS(HD$1= 0,"", NOT(ISBLANK(CG392)), 0, ISBLANK(CG392), $Q392-$S392+FX392-BA392-DM392)</f>
        <v>0</v>
      </c>
      <c r="HE392" s="152" t="str" cm="1">
        <f t="array" ref="HE392">_xlfn.IFS(HE$1= 0,"", NOT(ISBLANK(CH392)), 0, ISBLANK(CH392), $Q392-$S392+FY392-BB392-DN392)</f>
        <v/>
      </c>
      <c r="HF392" s="152" t="str" cm="1">
        <f t="array" ref="HF392">_xlfn.IFS(HF$1= 0,"", NOT(ISBLANK(CI392)), 0, ISBLANK(CI392), $Q392-$S392+FZ392-BC392-DO392)</f>
        <v/>
      </c>
      <c r="HG392" s="152" t="str" cm="1">
        <f t="array" ref="HG392">_xlfn.IFS(HG$1= 0,"", NOT(ISBLANK(CJ392)), 0, ISBLANK(CJ392), $Q392-$S392+GA392-BD392-DP392)</f>
        <v/>
      </c>
      <c r="HH392" s="152" t="str" cm="1">
        <f t="array" ref="HH392">_xlfn.IFS(HH$1= 0,"", NOT(ISBLANK(CK392)), 0, ISBLANK(CK392), $Q392-$S392+GB392-BE392-DQ392)</f>
        <v/>
      </c>
      <c r="HI392" s="152" t="str" cm="1">
        <f t="array" ref="HI392">_xlfn.IFS(HI$1= 0,"", NOT(ISBLANK(CL392)), 0, ISBLANK(CL392), $Q392-$S392+GC392-BF392-DR392)</f>
        <v/>
      </c>
      <c r="HJ392" s="152" t="str" cm="1">
        <f t="array" ref="HJ392">_xlfn.IFS(HJ$1= 0,"", NOT(ISBLANK(CM392)), 0, ISBLANK(CM392), $Q392-$S392+GD392-BG392-DS392)</f>
        <v/>
      </c>
      <c r="HK392" s="152" t="str" cm="1">
        <f t="array" ref="HK392">_xlfn.IFS(HK$1= 0,"", NOT(ISBLANK(CN392)), 0, ISBLANK(CN392), $Q392-$S392+GE392-BH392-DT392)</f>
        <v/>
      </c>
      <c r="HL392" s="153" t="str" cm="1">
        <f t="array" ref="HL392">_xlfn.IFS(HL$1= 0,"", NOT(ISBLANK(CO392)), 0, ISBLANK(CO392), $Q392-$S392+GF392-BI392-DU392)</f>
        <v/>
      </c>
      <c r="HM392" s="153" t="str" cm="1">
        <f t="array" ref="HM392">_xlfn.IFS(HM$1= 0,"", NOT(ISBLANK(DE392)), 0, ISBLANK(DE392), $Q392-$S392+IC392-BY392-#REF!)</f>
        <v/>
      </c>
      <c r="HN392" s="153" t="e" cm="1">
        <f t="array" ref="HN392">_xlfn.IFS(HN$1= 0,"", NOT(ISBLANK(DF392)), 0, ISBLANK(DF392), $Q392-$S392+ID392-BZ392-#REF!)</f>
        <v>#REF!</v>
      </c>
      <c r="HO392" s="153" t="e" cm="1">
        <f t="array" ref="HO392">_xlfn.IFS(HO$1= 0,"", NOT(ISBLANK(DG392)), 0, ISBLANK(DG392), $Q392-$S392+IE392-CA392-#REF!)</f>
        <v>#VALUE!</v>
      </c>
      <c r="HP392" s="153" t="e" cm="1">
        <f t="array" ref="HP392">_xlfn.IFS(HP$1= 0,"", NOT(ISBLANK(DH392)), 0, ISBLANK(DH392), $Q392-$S392+IF392-CB392-#REF!)</f>
        <v>#REF!</v>
      </c>
      <c r="HQ392" s="153" t="e" cm="1">
        <f t="array" ref="HQ392">_xlfn.IFS(HQ$1= 0,"", NOT(ISBLANK(DI392)), 0, ISBLANK(DI392), $Q392-$S392+IG392-CC392-#REF!)</f>
        <v>#REF!</v>
      </c>
      <c r="HR392" s="153" cm="1">
        <f t="array" ref="HR392">_xlfn.IFS(HR$1= 0,"", NOT(ISBLANK(DJ392)), 0, ISBLANK(DJ392), $Q392-$S392+IH392-CD392-EK392)</f>
        <v>0</v>
      </c>
      <c r="HS392" s="153" t="e" cm="1">
        <f t="array" ref="HS392">_xlfn.IFS(HS$1= 0,"", NOT(ISBLANK(DK392)), 0, ISBLANK(DK392), $Q392-$S392+II392-CE392-EL392)</f>
        <v>#VALUE!</v>
      </c>
      <c r="HT392" s="153" t="e" cm="1">
        <f t="array" ref="HT392">_xlfn.IFS(HT$1= 0,"", NOT(ISBLANK(DL392)), 0, ISBLANK(DL392), $Q392-$S392+GV392-CF392-EM392)</f>
        <v>#VALUE!</v>
      </c>
      <c r="HU392" s="153" t="e" cm="1">
        <f t="array" ref="HU392">_xlfn.IFS(HU$1= 0,"", NOT(ISBLANK(DM392)), 0, ISBLANK(DM392), $Q392-$S392+GW392-CG392-EN392)</f>
        <v>#VALUE!</v>
      </c>
      <c r="HV392" s="153" t="str" cm="1">
        <f t="array" ref="HV392">_xlfn.IFS(HV$1= 0,"", NOT(ISBLANK(DN392)), 0, ISBLANK(DN392), $Q392-$S392+GX392-CH392-EO392)</f>
        <v/>
      </c>
      <c r="HW392" s="153" t="str" cm="1">
        <f t="array" ref="HW392">_xlfn.IFS(HW$1= 0,"", NOT(ISBLANK(DO392)), 0, ISBLANK(DO392), $Q392-$S392+GY392-CI392-EP392)</f>
        <v/>
      </c>
      <c r="HX392" s="153" t="str" cm="1">
        <f t="array" ref="HX392">_xlfn.IFS(HX$1= 0,"", NOT(ISBLANK(DP392)), 0, ISBLANK(DP392), $Q392-$S392+GZ392-CJ392-EQ392)</f>
        <v/>
      </c>
      <c r="HY392" s="153" t="str" cm="1">
        <f t="array" ref="HY392">_xlfn.IFS(HY$1= 0,"", NOT(ISBLANK(DQ392)), 0, ISBLANK(DQ392), $Q392-$S392+HA392-CK392-ER392)</f>
        <v/>
      </c>
      <c r="HZ392" s="153" t="str" cm="1">
        <f t="array" ref="HZ392">_xlfn.IFS(HZ$1= 0,"", NOT(ISBLANK(DR392)), 0, ISBLANK(DR392), $Q392-$S392+HB392-CL392-ES392)</f>
        <v/>
      </c>
      <c r="IA392" s="153" t="str" cm="1">
        <f t="array" ref="IA392">_xlfn.IFS(IA$1= 0,"", NOT(ISBLANK(DS392)), 0, ISBLANK(DS392), $Q392-$S392+HC392-CM392-ET392)</f>
        <v/>
      </c>
    </row>
    <row r="393" spans="1:235" ht="16.5" x14ac:dyDescent="0.3">
      <c r="A393" s="144"/>
      <c r="B393" s="106"/>
      <c r="C393" s="106"/>
      <c r="D393" s="107"/>
      <c r="E393" s="131"/>
      <c r="F393" s="137"/>
      <c r="G393" s="2"/>
      <c r="H393" s="2"/>
      <c r="I393" s="2"/>
      <c r="J393" s="2"/>
      <c r="K393" s="2"/>
      <c r="L393" s="2"/>
      <c r="M393" s="140"/>
      <c r="N393" s="137"/>
      <c r="O393" s="138"/>
      <c r="P393" s="133"/>
      <c r="Q393" s="94">
        <f t="shared" si="165"/>
        <v>0</v>
      </c>
      <c r="R393" s="1"/>
      <c r="S393" s="1"/>
      <c r="T393" s="2"/>
      <c r="U393" s="2"/>
      <c r="V393" s="82">
        <f t="shared" si="166"/>
        <v>0</v>
      </c>
      <c r="W393" s="121"/>
      <c r="X393" s="108"/>
      <c r="AU393" s="105"/>
      <c r="AV393" s="105"/>
      <c r="AW393" s="105"/>
      <c r="AX393" s="105"/>
      <c r="AY393" s="105"/>
      <c r="AZ393" s="105"/>
      <c r="BA393" s="105"/>
      <c r="BB393" s="105"/>
      <c r="BC393" s="105"/>
      <c r="BD393" s="105"/>
      <c r="BE393" s="105"/>
      <c r="BF393" s="105"/>
      <c r="BG393" s="105"/>
      <c r="BH393" s="105"/>
      <c r="BI393" s="105"/>
      <c r="BJ393" s="105"/>
      <c r="BK393" s="105"/>
      <c r="BL393" s="105"/>
      <c r="BM393" s="105"/>
      <c r="BN393" s="105"/>
      <c r="BO393" s="105"/>
      <c r="BP393" s="105"/>
      <c r="BQ393" s="105"/>
      <c r="BR393" s="105"/>
      <c r="BS393" s="105"/>
      <c r="BT393" s="105"/>
      <c r="BU393" s="105"/>
      <c r="BV393" s="105"/>
      <c r="BW393" s="105"/>
      <c r="BX393" s="105"/>
      <c r="BZ393" s="99"/>
      <c r="CA393" s="105" t="s">
        <v>32</v>
      </c>
      <c r="CB393" s="105"/>
      <c r="CC393" s="105"/>
      <c r="CD393" s="105"/>
      <c r="CE393" s="105"/>
      <c r="CF393" s="105"/>
      <c r="CG393" s="105"/>
      <c r="CH393" s="105"/>
      <c r="CI393" s="105"/>
      <c r="CJ393" s="105"/>
      <c r="CK393" s="105"/>
      <c r="CL393" s="105"/>
      <c r="CM393" s="105"/>
      <c r="CN393" s="105"/>
      <c r="CO393" s="105"/>
      <c r="CP393" s="105" t="s">
        <v>32</v>
      </c>
      <c r="CQ393" s="105"/>
      <c r="CR393" s="105"/>
      <c r="CS393" s="105"/>
      <c r="CT393" s="105"/>
      <c r="CU393" s="105"/>
      <c r="CV393" s="105"/>
      <c r="CW393" s="105"/>
      <c r="CX393" s="105"/>
      <c r="CY393" s="105"/>
      <c r="CZ393" s="105"/>
      <c r="DA393" s="105"/>
      <c r="DB393" s="105"/>
      <c r="DC393" s="105"/>
      <c r="DD393" s="105"/>
      <c r="DE393" s="99"/>
      <c r="DF393" s="99"/>
      <c r="DG393" s="105"/>
      <c r="DH393" s="105"/>
      <c r="DI393" s="105"/>
      <c r="DJ393" s="105"/>
      <c r="DK393" s="105"/>
      <c r="DL393" s="105"/>
      <c r="DM393" s="105"/>
      <c r="DN393" s="105"/>
      <c r="DO393" s="105"/>
      <c r="DP393" s="105"/>
      <c r="DQ393" s="105"/>
      <c r="DR393" s="105"/>
      <c r="DS393" s="105"/>
      <c r="DT393" s="105"/>
      <c r="DU393" s="105"/>
      <c r="DV393" s="105"/>
      <c r="DW393" s="105"/>
      <c r="DX393" s="105"/>
      <c r="DY393" s="105"/>
      <c r="DZ393" s="105"/>
      <c r="EA393" s="105"/>
      <c r="EB393" s="105"/>
      <c r="EC393" s="105"/>
      <c r="ED393" s="105"/>
      <c r="EE393" s="105"/>
      <c r="EF393" s="105"/>
      <c r="EG393" s="105"/>
      <c r="EH393" s="105"/>
      <c r="EI393" s="105"/>
      <c r="EJ393" s="105"/>
      <c r="EL393" s="146" t="str" cm="1">
        <f t="array" ref="EL393">IF(OR(EL$1=0, $A393="", _xlfn.XLOOKUP(EL$1, $Z$2:$Z$18, $AD$2:$AD$18, "")=""),"",SQRT((_xlfn.XLOOKUP(EL$1,$Z$2:$Z$18,$AA$2:$AA$18)-$T393)^2+(_xlfn.XLOOKUP(EL$1,$Z$2:$Z$18,$AB$2:$AB$18)-$U393)^2+(_xlfn.XLOOKUP(EL$1,$Z$2:$Z$18,$AC$2:$AC$18-$V393)^2)))</f>
        <v/>
      </c>
      <c r="EM393" s="96" t="str" cm="1">
        <f t="array" ref="EM393">IF(OR(EM$1=0, $A393="", _xlfn.XLOOKUP(EM$1, $Z$2:$Z$18, $AD$2:$AD$18, "")=""),"",SQRT((_xlfn.XLOOKUP(EM$1,$Z$2:$Z$18,$AA$2:$AA$18)-$T393)^2+(_xlfn.XLOOKUP(EM$1,$Z$2:$Z$18,$AB$2:$AB$18)-$U393)^2+(_xlfn.XLOOKUP(EM$1,$Z$2:$Z$18,$AC$2:$AC$18-$V393)^2)))</f>
        <v/>
      </c>
      <c r="EN393" s="96" t="str" cm="1">
        <f t="array" ref="EN393">IF(OR(EN$1=0, $A393="", _xlfn.XLOOKUP(EN$1, $Z$2:$Z$18, $AD$2:$AD$18, "")=""),"",SQRT((_xlfn.XLOOKUP(EN$1,$Z$2:$Z$18,$AA$2:$AA$18)-$T393)^2+(_xlfn.XLOOKUP(EN$1,$Z$2:$Z$18,$AB$2:$AB$18)-$U393)^2+(_xlfn.XLOOKUP(EN$1,$Z$2:$Z$18,$AC$2:$AC$18-$V393)^2)))</f>
        <v/>
      </c>
      <c r="EO393" s="96" t="str" cm="1">
        <f t="array" ref="EO393">IF(OR(EO$1=0, $A393="", _xlfn.XLOOKUP(EO$1, $Z$2:$Z$18, $AD$2:$AD$18, "")=""),"",SQRT((_xlfn.XLOOKUP(EO$1,$Z$2:$Z$18,$AA$2:$AA$18)-$T393)^2+(_xlfn.XLOOKUP(EO$1,$Z$2:$Z$18,$AB$2:$AB$18)-$U393)^2+(_xlfn.XLOOKUP(EO$1,$Z$2:$Z$18,$AC$2:$AC$18-$V393)^2)))</f>
        <v/>
      </c>
      <c r="EP393" s="96" t="str" cm="1">
        <f t="array" ref="EP393">IF(OR(EP$1=0, $A393="", _xlfn.XLOOKUP(EP$1, $Z$2:$Z$18, $AD$2:$AD$18, "")=""),"",SQRT((_xlfn.XLOOKUP(EP$1,$Z$2:$Z$18,$AA$2:$AA$18)-$T393)^2+(_xlfn.XLOOKUP(EP$1,$Z$2:$Z$18,$AB$2:$AB$18)-$U393)^2+(_xlfn.XLOOKUP(EP$1,$Z$2:$Z$18,$AC$2:$AC$18-$V393)^2)))</f>
        <v/>
      </c>
      <c r="EQ393" s="96" t="str" cm="1">
        <f t="array" ref="EQ393">IF(OR(EQ$1=0, $A393="", _xlfn.XLOOKUP(EQ$1, $Z$2:$Z$18, $AD$2:$AD$18, "")=""),"",SQRT((_xlfn.XLOOKUP(EQ$1,$Z$2:$Z$18,$AA$2:$AA$18)-$T393)^2+(_xlfn.XLOOKUP(EQ$1,$Z$2:$Z$18,$AB$2:$AB$18)-$U393)^2+(_xlfn.XLOOKUP(EQ$1,$Z$2:$Z$18,$AC$2:$AC$18-$V393)^2)))</f>
        <v/>
      </c>
      <c r="ER393" s="96" t="str" cm="1">
        <f t="array" ref="ER393">IF(OR(ER$1=0, $A393="", _xlfn.XLOOKUP(ER$1, $Z$2:$Z$18, $AD$2:$AD$18, "")=""),"",SQRT((_xlfn.XLOOKUP(ER$1,$Z$2:$Z$18,$AA$2:$AA$18)-$T393)^2+(_xlfn.XLOOKUP(ER$1,$Z$2:$Z$18,$AB$2:$AB$18)-$U393)^2+(_xlfn.XLOOKUP(ER$1,$Z$2:$Z$18,$AC$2:$AC$18-$V393)^2)))</f>
        <v/>
      </c>
      <c r="ES393" s="96" t="str" cm="1">
        <f t="array" ref="ES393">IF(OR(ES$1=0, $A393="", _xlfn.XLOOKUP(ES$1, $Z$2:$Z$18, $AD$2:$AD$18, "")=""),"",SQRT((_xlfn.XLOOKUP(ES$1,$Z$2:$Z$18,$AA$2:$AA$18)-$T393)^2+(_xlfn.XLOOKUP(ES$1,$Z$2:$Z$18,$AB$2:$AB$18)-$U393)^2+(_xlfn.XLOOKUP(ES$1,$Z$2:$Z$18,$AC$2:$AC$18-$V393)^2)))</f>
        <v/>
      </c>
      <c r="ET393" s="97" t="str" cm="1">
        <f t="array" ref="ET393">IF(OR(ET$1=0, $A393="", _xlfn.XLOOKUP(ET$1, $Z$2:$Z$18, $AD$2:$AD$18, "")=""),"",SQRT((_xlfn.XLOOKUP(ET$1,$Z$2:$Z$18,$AA$2:$AA$18)-$T393)^2+(_xlfn.XLOOKUP(ET$1,$Z$2:$Z$18,$AB$2:$AB$18)-$U393)^2+(_xlfn.XLOOKUP(ET$1,$Z$2:$Z$18,$AC$2:$AC$18-$V393)^2)))</f>
        <v/>
      </c>
      <c r="EU393" s="97" t="str" cm="1">
        <f t="array" ref="EU393">IF(OR(EU$1=0, $A393="", _xlfn.XLOOKUP(EU$1, $Z$2:$Z$18, $AD$2:$AD$18, "")=""),"",SQRT((_xlfn.XLOOKUP(EU$1,$Z$2:$Z$18,$AA$2:$AA$18)-$T393)^2+(_xlfn.XLOOKUP(EU$1,$Z$2:$Z$18,$AB$2:$AB$18)-$U393)^2+(_xlfn.XLOOKUP(EU$1,$Z$2:$Z$18,$AC$2:$AC$18-$V393)^2)))</f>
        <v/>
      </c>
      <c r="EV393" s="97" t="str" cm="1">
        <f t="array" ref="EV393">IF(OR(EV$1=0, $A393="", _xlfn.XLOOKUP(EV$1, $Z$2:$Z$18, $AD$2:$AD$18, "")=""),"",SQRT((_xlfn.XLOOKUP(EV$1,$Z$2:$Z$18,$AA$2:$AA$18)-$T393)^2+(_xlfn.XLOOKUP(EV$1,$Z$2:$Z$18,$AB$2:$AB$18)-$U393)^2+(_xlfn.XLOOKUP(EV$1,$Z$2:$Z$18,$AC$2:$AC$18-$V393)^2)))</f>
        <v/>
      </c>
      <c r="EW393" s="97" t="str" cm="1">
        <f t="array" ref="EW393">IF(OR(EW$1=0, $A393="", _xlfn.XLOOKUP(EW$1, $Z$2:$Z$18, $AD$2:$AD$18, "")=""),"",SQRT((_xlfn.XLOOKUP(EW$1,$Z$2:$Z$18,$AA$2:$AA$18)-$T393)^2+(_xlfn.XLOOKUP(EW$1,$Z$2:$Z$18,$AB$2:$AB$18)-$U393)^2+(_xlfn.XLOOKUP(EW$1,$Z$2:$Z$18,$AC$2:$AC$18-$V393)^2)))</f>
        <v/>
      </c>
      <c r="EX393" s="97" t="str" cm="1">
        <f t="array" ref="EX393">IF(OR(EX$1=0, $A393="", _xlfn.XLOOKUP(EX$1, $Z$2:$Z$18, $AD$2:$AD$18, "")=""),"",SQRT((_xlfn.XLOOKUP(EX$1,$Z$2:$Z$18,$AA$2:$AA$18)-$T393)^2+(_xlfn.XLOOKUP(EX$1,$Z$2:$Z$18,$AB$2:$AB$18)-$U393)^2+(_xlfn.XLOOKUP(EX$1,$Z$2:$Z$18,$AC$2:$AC$18-$V393)^2)))</f>
        <v/>
      </c>
      <c r="EY393" s="97" t="str" cm="1">
        <f t="array" ref="EY393">IF(OR(EY$1=0, $A393="", _xlfn.XLOOKUP(EY$1, $Z$2:$Z$18, $AD$2:$AD$18, "")=""),"",SQRT((_xlfn.XLOOKUP(EY$1,$Z$2:$Z$18,$AA$2:$AA$18)-$T393)^2+(_xlfn.XLOOKUP(EY$1,$Z$2:$Z$18,$AB$2:$AB$18)-$U393)^2+(_xlfn.XLOOKUP(EY$1,$Z$2:$Z$18,$AC$2:$AC$18-$V393)^2)))</f>
        <v/>
      </c>
      <c r="EZ393" s="98" t="str" cm="1">
        <f t="array" ref="EZ393">IF(OR(EZ$1=0, $A393="", _xlfn.XLOOKUP(EZ$1, $Z$2:$Z$18, $AD$2:$AD$18, "")=""),"",SQRT((_xlfn.XLOOKUP(EZ$1,$Z$2:$Z$18,$AA$2:$AA$18)-$T393)^2+(_xlfn.XLOOKUP(EZ$1,$Z$2:$Z$18,$AB$2:$AB$18)-$U393)^2+(_xlfn.XLOOKUP(EZ$1,$Z$2:$Z$18,$AC$2:$AC$18-$V393)^2)))</f>
        <v/>
      </c>
      <c r="FA393" s="146" t="str" cm="1">
        <f t="array" ref="FA393">IF(OR(FA$1=0, $A393="", _xlfn.XLOOKUP(FA$1, $Z$2:$Z$18, $AD$2:$AD$18, "")=""),"",SQRT((_xlfn.XLOOKUP(FA$1,$Z$2:$Z$18,$AA$2:$AA$18)-$T393)^2+(_xlfn.XLOOKUP(FA$1,$Z$2:$Z$18,$AB$2:$AB$18)-$U393)^2+(_xlfn.XLOOKUP(FA$1,$Z$2:$Z$18,$AC$2:$AC$18-$V393)^2)))</f>
        <v/>
      </c>
      <c r="FB393" s="96" t="str" cm="1">
        <f t="array" ref="FB393">IF(OR(FB$1=0, $A393="", _xlfn.XLOOKUP(FB$1, $Z$2:$Z$18, $AD$2:$AD$18, "")=""),"",SQRT((_xlfn.XLOOKUP(FB$1,$Z$2:$Z$18,$AA$2:$AA$18)-$T393)^2+(_xlfn.XLOOKUP(FB$1,$Z$2:$Z$18,$AB$2:$AB$18)-$U393)^2+(_xlfn.XLOOKUP(FB$1,$Z$2:$Z$18,$AC$2:$AC$18-$V393)^2)))</f>
        <v/>
      </c>
      <c r="FC393" s="96" t="str" cm="1">
        <f t="array" ref="FC393">IF(OR(FC$1=0, $A393="", _xlfn.XLOOKUP(FC$1, $Z$2:$Z$18, $AD$2:$AD$18, "")=""),"",SQRT((_xlfn.XLOOKUP(FC$1,$Z$2:$Z$18,$AA$2:$AA$18)-$T393)^2+(_xlfn.XLOOKUP(FC$1,$Z$2:$Z$18,$AB$2:$AB$18)-$U393)^2+(_xlfn.XLOOKUP(FC$1,$Z$2:$Z$18,$AC$2:$AC$18-$V393)^2)))</f>
        <v/>
      </c>
      <c r="FD393" s="96" t="str" cm="1">
        <f t="array" ref="FD393">IF(OR(FD$1=0, $A393="", _xlfn.XLOOKUP(FD$1, $Z$2:$Z$18, $AD$2:$AD$18, "")=""),"",SQRT((_xlfn.XLOOKUP(FD$1,$Z$2:$Z$18,$AA$2:$AA$18)-$T393)^2+(_xlfn.XLOOKUP(FD$1,$Z$2:$Z$18,$AB$2:$AB$18)-$U393)^2+(_xlfn.XLOOKUP(FD$1,$Z$2:$Z$18,$AC$2:$AC$18-$V393)^2)))</f>
        <v/>
      </c>
      <c r="FE393" s="96" t="str" cm="1">
        <f t="array" ref="FE393">IF(OR(FE$1=0, $A393="", _xlfn.XLOOKUP(FE$1, $Z$2:$Z$18, $AD$2:$AD$18, "")=""),"",SQRT((_xlfn.XLOOKUP(FE$1,$Z$2:$Z$18,$AA$2:$AA$18)-$T393)^2+(_xlfn.XLOOKUP(FE$1,$Z$2:$Z$18,$AB$2:$AB$18)-$U393)^2+(_xlfn.XLOOKUP(FE$1,$Z$2:$Z$18,$AC$2:$AC$18-$V393)^2)))</f>
        <v/>
      </c>
      <c r="FF393" s="96" t="str" cm="1">
        <f t="array" ref="FF393">IF(OR(FF$1=0, $A393="", _xlfn.XLOOKUP(FF$1, $Z$2:$Z$18, $AD$2:$AD$18, "")=""),"",SQRT((_xlfn.XLOOKUP(FF$1,$Z$2:$Z$18,$AA$2:$AA$18)-$T393)^2+(_xlfn.XLOOKUP(FF$1,$Z$2:$Z$18,$AB$2:$AB$18)-$U393)^2+(_xlfn.XLOOKUP(FF$1,$Z$2:$Z$18,$AC$2:$AC$18-$V393)^2)))</f>
        <v/>
      </c>
      <c r="FG393" s="96" t="str" cm="1">
        <f t="array" ref="FG393">IF(OR(FG$1=0, $A393="", _xlfn.XLOOKUP(FG$1, $Z$2:$Z$18, $AD$2:$AD$18, "")=""),"",SQRT((_xlfn.XLOOKUP(FG$1,$Z$2:$Z$18,$AA$2:$AA$18)-$T393)^2+(_xlfn.XLOOKUP(FG$1,$Z$2:$Z$18,$AB$2:$AB$18)-$U393)^2+(_xlfn.XLOOKUP(FG$1,$Z$2:$Z$18,$AC$2:$AC$18-$V393)^2)))</f>
        <v/>
      </c>
      <c r="FH393" s="96" t="str" cm="1">
        <f t="array" ref="FH393">IF(OR(FH$1=0, $A393="", _xlfn.XLOOKUP(FH$1, $Z$2:$Z$18, $AD$2:$AD$18, "")=""),"",SQRT((_xlfn.XLOOKUP(FH$1,$Z$2:$Z$18,$AA$2:$AA$18)-$T393)^2+(_xlfn.XLOOKUP(FH$1,$Z$2:$Z$18,$AB$2:$AB$18)-$U393)^2+(_xlfn.XLOOKUP(FH$1,$Z$2:$Z$18,$AC$2:$AC$18-$V393)^2)))</f>
        <v/>
      </c>
      <c r="FI393" s="97" t="str" cm="1">
        <f t="array" ref="FI393">IF(OR(FI$1=0, $A393="", _xlfn.XLOOKUP(FI$1, $Z$2:$Z$18, $AD$2:$AD$18, "")=""),"",SQRT((_xlfn.XLOOKUP(FI$1,$Z$2:$Z$18,$AA$2:$AA$18)-$T393)^2+(_xlfn.XLOOKUP(FI$1,$Z$2:$Z$18,$AB$2:$AB$18)-$U393)^2+(_xlfn.XLOOKUP(FI$1,$Z$2:$Z$18,$AC$2:$AC$18-$V393)^2)))</f>
        <v/>
      </c>
      <c r="FJ393" s="97" t="str" cm="1">
        <f t="array" ref="FJ393">IF(OR(FJ$1=0, $A393="", _xlfn.XLOOKUP(FJ$1, $Z$2:$Z$18, $AD$2:$AD$18, "")=""),"",SQRT((_xlfn.XLOOKUP(FJ$1,$Z$2:$Z$18,$AA$2:$AA$18)-$T393)^2+(_xlfn.XLOOKUP(FJ$1,$Z$2:$Z$18,$AB$2:$AB$18)-$U393)^2+(_xlfn.XLOOKUP(FJ$1,$Z$2:$Z$18,$AC$2:$AC$18-$V393)^2)))</f>
        <v/>
      </c>
      <c r="FK393" s="97" t="str" cm="1">
        <f t="array" ref="FK393">IF(OR(FK$1=0, $A393="", _xlfn.XLOOKUP(FK$1, $Z$2:$Z$18, $AD$2:$AD$18, "")=""),"",SQRT((_xlfn.XLOOKUP(FK$1,$Z$2:$Z$18,$AA$2:$AA$18)-$T393)^2+(_xlfn.XLOOKUP(FK$1,$Z$2:$Z$18,$AB$2:$AB$18)-$U393)^2+(_xlfn.XLOOKUP(FK$1,$Z$2:$Z$18,$AC$2:$AC$18-$V393)^2)))</f>
        <v/>
      </c>
      <c r="FL393" s="97" t="str" cm="1">
        <f t="array" ref="FL393">IF(OR(FL$1=0, $A393="", _xlfn.XLOOKUP(FL$1, $Z$2:$Z$18, $AD$2:$AD$18, "")=""),"",SQRT((_xlfn.XLOOKUP(FL$1,$Z$2:$Z$18,$AA$2:$AA$18)-$T393)^2+(_xlfn.XLOOKUP(FL$1,$Z$2:$Z$18,$AB$2:$AB$18)-$U393)^2+(_xlfn.XLOOKUP(FL$1,$Z$2:$Z$18,$AC$2:$AC$18-$V393)^2)))</f>
        <v/>
      </c>
      <c r="FM393" s="97" t="str" cm="1">
        <f t="array" ref="FM393">IF(OR(FM$1=0, $A393="", _xlfn.XLOOKUP(FM$1, $Z$2:$Z$18, $AD$2:$AD$18, "")=""),"",SQRT((_xlfn.XLOOKUP(FM$1,$Z$2:$Z$18,$AA$2:$AA$18)-$T393)^2+(_xlfn.XLOOKUP(FM$1,$Z$2:$Z$18,$AB$2:$AB$18)-$U393)^2+(_xlfn.XLOOKUP(FM$1,$Z$2:$Z$18,$AC$2:$AC$18-$V393)^2)))</f>
        <v/>
      </c>
      <c r="FN393" s="97" t="str" cm="1">
        <f t="array" ref="FN393">IF(OR(FN$1=0, $A393="", _xlfn.XLOOKUP(FN$1, $Z$2:$Z$18, $AD$2:$AD$18, "")=""),"",SQRT((_xlfn.XLOOKUP(FN$1,$Z$2:$Z$18,$AA$2:$AA$18)-$T393)^2+(_xlfn.XLOOKUP(FN$1,$Z$2:$Z$18,$AB$2:$AB$18)-$U393)^2+(_xlfn.XLOOKUP(FN$1,$Z$2:$Z$18,$AC$2:$AC$18-$V393)^2)))</f>
        <v/>
      </c>
      <c r="FO393" s="98" t="str" cm="1">
        <f t="array" ref="FO393">IF(OR(FO$1=0, $A393="", _xlfn.XLOOKUP(FO$1, $Z$2:$Z$18, $AD$2:$AD$18, "")=""),"",SQRT((_xlfn.XLOOKUP(FO$1,$Z$2:$Z$18,$AA$2:$AA$18)-$T393)^2+(_xlfn.XLOOKUP(FO$1,$Z$2:$Z$18,$AB$2:$AB$18)-$U393)^2+(_xlfn.XLOOKUP(FO$1,$Z$2:$Z$18,$AC$2:$AC$18-$V393)^2)))</f>
        <v/>
      </c>
      <c r="FP393" s="99"/>
      <c r="FQ393" s="99"/>
      <c r="FR393" s="100">
        <f t="shared" si="167"/>
        <v>0</v>
      </c>
      <c r="FS393" s="109">
        <f t="shared" si="168"/>
        <v>0</v>
      </c>
      <c r="FT393" s="109">
        <f t="shared" si="169"/>
        <v>0</v>
      </c>
      <c r="FU393" s="109">
        <f t="shared" si="170"/>
        <v>0</v>
      </c>
      <c r="FV393" s="109">
        <f t="shared" si="171"/>
        <v>0</v>
      </c>
      <c r="FW393" s="109">
        <f t="shared" si="172"/>
        <v>0</v>
      </c>
      <c r="FX393" s="109">
        <f t="shared" si="173"/>
        <v>0</v>
      </c>
      <c r="FY393" s="109">
        <f t="shared" si="174"/>
        <v>0</v>
      </c>
      <c r="FZ393" s="110">
        <f t="shared" si="175"/>
        <v>0</v>
      </c>
      <c r="GA393" s="110">
        <f t="shared" si="176"/>
        <v>0</v>
      </c>
      <c r="GB393" s="110">
        <f t="shared" si="177"/>
        <v>0</v>
      </c>
      <c r="GC393" s="110">
        <f t="shared" si="178"/>
        <v>0</v>
      </c>
      <c r="GD393" s="110">
        <f t="shared" si="179"/>
        <v>0</v>
      </c>
      <c r="GE393" s="110">
        <f t="shared" si="180"/>
        <v>0</v>
      </c>
      <c r="GF393" s="111">
        <f t="shared" si="181"/>
        <v>0</v>
      </c>
      <c r="GG393" s="100">
        <f t="shared" si="182"/>
        <v>0</v>
      </c>
      <c r="GH393" s="109">
        <f t="shared" si="183"/>
        <v>0</v>
      </c>
      <c r="GI393" s="109">
        <f t="shared" si="184"/>
        <v>0</v>
      </c>
      <c r="GJ393" s="109">
        <f t="shared" si="185"/>
        <v>0</v>
      </c>
      <c r="GK393" s="109">
        <f t="shared" si="186"/>
        <v>0</v>
      </c>
      <c r="GL393" s="109">
        <f t="shared" si="187"/>
        <v>0</v>
      </c>
      <c r="GM393" s="109">
        <f t="shared" si="188"/>
        <v>0</v>
      </c>
      <c r="GN393" s="109">
        <f t="shared" si="189"/>
        <v>0</v>
      </c>
      <c r="GO393" s="110">
        <f t="shared" si="190"/>
        <v>0</v>
      </c>
      <c r="GP393" s="110">
        <f t="shared" si="191"/>
        <v>0</v>
      </c>
      <c r="GQ393" s="110">
        <f t="shared" si="192"/>
        <v>0</v>
      </c>
      <c r="GR393" s="110">
        <f t="shared" si="193"/>
        <v>0</v>
      </c>
      <c r="GS393" s="110">
        <f t="shared" si="194"/>
        <v>0</v>
      </c>
      <c r="GT393" s="110">
        <f t="shared" si="195"/>
        <v>0</v>
      </c>
      <c r="GU393" s="111">
        <f t="shared" si="196"/>
        <v>0</v>
      </c>
      <c r="GX393" s="151" cm="1">
        <f t="array" ref="GX393">_xlfn.IFS(GX$1= 0,"", NOT(ISBLANK(CA393)), 0, ISBLANK(CA393), $Q393-$S393+FR393-AU393-DG393)</f>
        <v>0</v>
      </c>
      <c r="GY393" s="152" cm="1">
        <f t="array" ref="GY393">_xlfn.IFS(GY$1= 0,"", NOT(ISBLANK(CB393)), 0, ISBLANK(CB393), $Q393-$S393+FS393-AV393-DH393)</f>
        <v>0</v>
      </c>
      <c r="GZ393" s="152" cm="1">
        <f t="array" ref="GZ393">_xlfn.IFS(GZ$1= 0,"", NOT(ISBLANK(CC393)), 0, ISBLANK(CC393), $Q393-$S393+FT393-AW393-DI393)</f>
        <v>0</v>
      </c>
      <c r="HA393" s="152" cm="1">
        <f t="array" ref="HA393">_xlfn.IFS(HA$1= 0,"", NOT(ISBLANK(CD393)), 0, ISBLANK(CD393), $Q393-$S393+FU393-AX393-DJ393)</f>
        <v>0</v>
      </c>
      <c r="HB393" s="152" cm="1">
        <f t="array" ref="HB393">_xlfn.IFS(HB$1= 0,"", NOT(ISBLANK(CE393)), 0, ISBLANK(CE393), $Q393-$S393+FV393-AY393-DK393)</f>
        <v>0</v>
      </c>
      <c r="HC393" s="152" cm="1">
        <f t="array" ref="HC393">_xlfn.IFS(HC$1= 0,"", NOT(ISBLANK(CF393)), 0, ISBLANK(CF393), $Q393-$S393+FW393-AZ393-DL393)</f>
        <v>0</v>
      </c>
      <c r="HD393" s="152" cm="1">
        <f t="array" ref="HD393">_xlfn.IFS(HD$1= 0,"", NOT(ISBLANK(CG393)), 0, ISBLANK(CG393), $Q393-$S393+FX393-BA393-DM393)</f>
        <v>0</v>
      </c>
      <c r="HE393" s="152" t="str" cm="1">
        <f t="array" ref="HE393">_xlfn.IFS(HE$1= 0,"", NOT(ISBLANK(CH393)), 0, ISBLANK(CH393), $Q393-$S393+FY393-BB393-DN393)</f>
        <v/>
      </c>
      <c r="HF393" s="152" t="str" cm="1">
        <f t="array" ref="HF393">_xlfn.IFS(HF$1= 0,"", NOT(ISBLANK(CI393)), 0, ISBLANK(CI393), $Q393-$S393+FZ393-BC393-DO393)</f>
        <v/>
      </c>
      <c r="HG393" s="152" t="str" cm="1">
        <f t="array" ref="HG393">_xlfn.IFS(HG$1= 0,"", NOT(ISBLANK(CJ393)), 0, ISBLANK(CJ393), $Q393-$S393+GA393-BD393-DP393)</f>
        <v/>
      </c>
      <c r="HH393" s="152" t="str" cm="1">
        <f t="array" ref="HH393">_xlfn.IFS(HH$1= 0,"", NOT(ISBLANK(CK393)), 0, ISBLANK(CK393), $Q393-$S393+GB393-BE393-DQ393)</f>
        <v/>
      </c>
      <c r="HI393" s="152" t="str" cm="1">
        <f t="array" ref="HI393">_xlfn.IFS(HI$1= 0,"", NOT(ISBLANK(CL393)), 0, ISBLANK(CL393), $Q393-$S393+GC393-BF393-DR393)</f>
        <v/>
      </c>
      <c r="HJ393" s="152" t="str" cm="1">
        <f t="array" ref="HJ393">_xlfn.IFS(HJ$1= 0,"", NOT(ISBLANK(CM393)), 0, ISBLANK(CM393), $Q393-$S393+GD393-BG393-DS393)</f>
        <v/>
      </c>
      <c r="HK393" s="152" t="str" cm="1">
        <f t="array" ref="HK393">_xlfn.IFS(HK$1= 0,"", NOT(ISBLANK(CN393)), 0, ISBLANK(CN393), $Q393-$S393+GE393-BH393-DT393)</f>
        <v/>
      </c>
      <c r="HL393" s="153" t="str" cm="1">
        <f t="array" ref="HL393">_xlfn.IFS(HL$1= 0,"", NOT(ISBLANK(CO393)), 0, ISBLANK(CO393), $Q393-$S393+GF393-BI393-DU393)</f>
        <v/>
      </c>
      <c r="HM393" s="153" t="str" cm="1">
        <f t="array" ref="HM393">_xlfn.IFS(HM$1= 0,"", NOT(ISBLANK(DE393)), 0, ISBLANK(DE393), $Q393-$S393+IC393-BY393-#REF!)</f>
        <v/>
      </c>
      <c r="HN393" s="153" t="e" cm="1">
        <f t="array" ref="HN393">_xlfn.IFS(HN$1= 0,"", NOT(ISBLANK(DF393)), 0, ISBLANK(DF393), $Q393-$S393+ID393-BZ393-#REF!)</f>
        <v>#REF!</v>
      </c>
      <c r="HO393" s="153" t="e" cm="1">
        <f t="array" ref="HO393">_xlfn.IFS(HO$1= 0,"", NOT(ISBLANK(DG393)), 0, ISBLANK(DG393), $Q393-$S393+IE393-CA393-#REF!)</f>
        <v>#VALUE!</v>
      </c>
      <c r="HP393" s="153" t="e" cm="1">
        <f t="array" ref="HP393">_xlfn.IFS(HP$1= 0,"", NOT(ISBLANK(DH393)), 0, ISBLANK(DH393), $Q393-$S393+IF393-CB393-#REF!)</f>
        <v>#REF!</v>
      </c>
      <c r="HQ393" s="153" t="e" cm="1">
        <f t="array" ref="HQ393">_xlfn.IFS(HQ$1= 0,"", NOT(ISBLANK(DI393)), 0, ISBLANK(DI393), $Q393-$S393+IG393-CC393-#REF!)</f>
        <v>#REF!</v>
      </c>
      <c r="HR393" s="153" cm="1">
        <f t="array" ref="HR393">_xlfn.IFS(HR$1= 0,"", NOT(ISBLANK(DJ393)), 0, ISBLANK(DJ393), $Q393-$S393+IH393-CD393-EK393)</f>
        <v>0</v>
      </c>
      <c r="HS393" s="153" t="e" cm="1">
        <f t="array" ref="HS393">_xlfn.IFS(HS$1= 0,"", NOT(ISBLANK(DK393)), 0, ISBLANK(DK393), $Q393-$S393+II393-CE393-EL393)</f>
        <v>#VALUE!</v>
      </c>
      <c r="HT393" s="153" t="e" cm="1">
        <f t="array" ref="HT393">_xlfn.IFS(HT$1= 0,"", NOT(ISBLANK(DL393)), 0, ISBLANK(DL393), $Q393-$S393+GV393-CF393-EM393)</f>
        <v>#VALUE!</v>
      </c>
      <c r="HU393" s="153" t="e" cm="1">
        <f t="array" ref="HU393">_xlfn.IFS(HU$1= 0,"", NOT(ISBLANK(DM393)), 0, ISBLANK(DM393), $Q393-$S393+GW393-CG393-EN393)</f>
        <v>#VALUE!</v>
      </c>
      <c r="HV393" s="153" t="str" cm="1">
        <f t="array" ref="HV393">_xlfn.IFS(HV$1= 0,"", NOT(ISBLANK(DN393)), 0, ISBLANK(DN393), $Q393-$S393+GX393-CH393-EO393)</f>
        <v/>
      </c>
      <c r="HW393" s="153" t="str" cm="1">
        <f t="array" ref="HW393">_xlfn.IFS(HW$1= 0,"", NOT(ISBLANK(DO393)), 0, ISBLANK(DO393), $Q393-$S393+GY393-CI393-EP393)</f>
        <v/>
      </c>
      <c r="HX393" s="153" t="str" cm="1">
        <f t="array" ref="HX393">_xlfn.IFS(HX$1= 0,"", NOT(ISBLANK(DP393)), 0, ISBLANK(DP393), $Q393-$S393+GZ393-CJ393-EQ393)</f>
        <v/>
      </c>
      <c r="HY393" s="153" t="str" cm="1">
        <f t="array" ref="HY393">_xlfn.IFS(HY$1= 0,"", NOT(ISBLANK(DQ393)), 0, ISBLANK(DQ393), $Q393-$S393+HA393-CK393-ER393)</f>
        <v/>
      </c>
      <c r="HZ393" s="153" t="str" cm="1">
        <f t="array" ref="HZ393">_xlfn.IFS(HZ$1= 0,"", NOT(ISBLANK(DR393)), 0, ISBLANK(DR393), $Q393-$S393+HB393-CL393-ES393)</f>
        <v/>
      </c>
      <c r="IA393" s="153" t="str" cm="1">
        <f t="array" ref="IA393">_xlfn.IFS(IA$1= 0,"", NOT(ISBLANK(DS393)), 0, ISBLANK(DS393), $Q393-$S393+HC393-CM393-ET393)</f>
        <v/>
      </c>
    </row>
    <row r="394" spans="1:235" ht="16.5" x14ac:dyDescent="0.3">
      <c r="A394" s="144"/>
      <c r="B394" s="106"/>
      <c r="C394" s="106"/>
      <c r="D394" s="107"/>
      <c r="E394" s="131"/>
      <c r="F394" s="137"/>
      <c r="G394" s="2"/>
      <c r="H394" s="2"/>
      <c r="I394" s="2"/>
      <c r="J394" s="2"/>
      <c r="K394" s="2"/>
      <c r="L394" s="2"/>
      <c r="M394" s="140"/>
      <c r="N394" s="137"/>
      <c r="O394" s="138"/>
      <c r="P394" s="133"/>
      <c r="Q394" s="94">
        <f t="shared" si="165"/>
        <v>0</v>
      </c>
      <c r="R394" s="1"/>
      <c r="S394" s="1"/>
      <c r="T394" s="2"/>
      <c r="U394" s="2"/>
      <c r="V394" s="82">
        <f t="shared" si="166"/>
        <v>0</v>
      </c>
      <c r="W394" s="121"/>
      <c r="X394" s="108"/>
      <c r="AU394" s="105"/>
      <c r="AV394" s="105"/>
      <c r="AW394" s="105"/>
      <c r="AX394" s="105"/>
      <c r="AY394" s="105"/>
      <c r="AZ394" s="105"/>
      <c r="BA394" s="105"/>
      <c r="BB394" s="105"/>
      <c r="BC394" s="105"/>
      <c r="BD394" s="105"/>
      <c r="BE394" s="105"/>
      <c r="BF394" s="105"/>
      <c r="BG394" s="105"/>
      <c r="BH394" s="105"/>
      <c r="BI394" s="105"/>
      <c r="BJ394" s="105"/>
      <c r="BK394" s="105"/>
      <c r="BL394" s="105"/>
      <c r="BM394" s="105"/>
      <c r="BN394" s="105"/>
      <c r="BO394" s="105"/>
      <c r="BP394" s="105"/>
      <c r="BQ394" s="105"/>
      <c r="BR394" s="105"/>
      <c r="BS394" s="105"/>
      <c r="BT394" s="105"/>
      <c r="BU394" s="105"/>
      <c r="BV394" s="105"/>
      <c r="BW394" s="105"/>
      <c r="BX394" s="105"/>
      <c r="BZ394" s="99"/>
      <c r="CA394" s="105" t="s">
        <v>32</v>
      </c>
      <c r="CB394" s="105"/>
      <c r="CC394" s="105"/>
      <c r="CD394" s="105"/>
      <c r="CE394" s="105"/>
      <c r="CF394" s="105"/>
      <c r="CG394" s="105"/>
      <c r="CH394" s="105"/>
      <c r="CI394" s="105"/>
      <c r="CJ394" s="105"/>
      <c r="CK394" s="105"/>
      <c r="CL394" s="105"/>
      <c r="CM394" s="105"/>
      <c r="CN394" s="105"/>
      <c r="CO394" s="105"/>
      <c r="CP394" s="105" t="s">
        <v>32</v>
      </c>
      <c r="CQ394" s="105"/>
      <c r="CR394" s="105"/>
      <c r="CS394" s="105"/>
      <c r="CT394" s="105"/>
      <c r="CU394" s="105"/>
      <c r="CV394" s="105"/>
      <c r="CW394" s="105"/>
      <c r="CX394" s="105"/>
      <c r="CY394" s="105"/>
      <c r="CZ394" s="105"/>
      <c r="DA394" s="105"/>
      <c r="DB394" s="105"/>
      <c r="DC394" s="105"/>
      <c r="DD394" s="105"/>
      <c r="DE394" s="99"/>
      <c r="DF394" s="99"/>
      <c r="DG394" s="105"/>
      <c r="DH394" s="105"/>
      <c r="DI394" s="105"/>
      <c r="DJ394" s="105"/>
      <c r="DK394" s="105"/>
      <c r="DL394" s="105"/>
      <c r="DM394" s="105"/>
      <c r="DN394" s="105"/>
      <c r="DO394" s="105"/>
      <c r="DP394" s="105"/>
      <c r="DQ394" s="105"/>
      <c r="DR394" s="105"/>
      <c r="DS394" s="105"/>
      <c r="DT394" s="105"/>
      <c r="DU394" s="105"/>
      <c r="DV394" s="105"/>
      <c r="DW394" s="105"/>
      <c r="DX394" s="105"/>
      <c r="DY394" s="105"/>
      <c r="DZ394" s="105"/>
      <c r="EA394" s="105"/>
      <c r="EB394" s="105"/>
      <c r="EC394" s="105"/>
      <c r="ED394" s="105"/>
      <c r="EE394" s="105"/>
      <c r="EF394" s="105"/>
      <c r="EG394" s="105"/>
      <c r="EH394" s="105"/>
      <c r="EI394" s="105"/>
      <c r="EJ394" s="105"/>
      <c r="EL394" s="146" t="str" cm="1">
        <f t="array" ref="EL394">IF(OR(EL$1=0, $A394="", _xlfn.XLOOKUP(EL$1, $Z$2:$Z$18, $AD$2:$AD$18, "")=""),"",SQRT((_xlfn.XLOOKUP(EL$1,$Z$2:$Z$18,$AA$2:$AA$18)-$T394)^2+(_xlfn.XLOOKUP(EL$1,$Z$2:$Z$18,$AB$2:$AB$18)-$U394)^2+(_xlfn.XLOOKUP(EL$1,$Z$2:$Z$18,$AC$2:$AC$18-$V394)^2)))</f>
        <v/>
      </c>
      <c r="EM394" s="96" t="str" cm="1">
        <f t="array" ref="EM394">IF(OR(EM$1=0, $A394="", _xlfn.XLOOKUP(EM$1, $Z$2:$Z$18, $AD$2:$AD$18, "")=""),"",SQRT((_xlfn.XLOOKUP(EM$1,$Z$2:$Z$18,$AA$2:$AA$18)-$T394)^2+(_xlfn.XLOOKUP(EM$1,$Z$2:$Z$18,$AB$2:$AB$18)-$U394)^2+(_xlfn.XLOOKUP(EM$1,$Z$2:$Z$18,$AC$2:$AC$18-$V394)^2)))</f>
        <v/>
      </c>
      <c r="EN394" s="96" t="str" cm="1">
        <f t="array" ref="EN394">IF(OR(EN$1=0, $A394="", _xlfn.XLOOKUP(EN$1, $Z$2:$Z$18, $AD$2:$AD$18, "")=""),"",SQRT((_xlfn.XLOOKUP(EN$1,$Z$2:$Z$18,$AA$2:$AA$18)-$T394)^2+(_xlfn.XLOOKUP(EN$1,$Z$2:$Z$18,$AB$2:$AB$18)-$U394)^2+(_xlfn.XLOOKUP(EN$1,$Z$2:$Z$18,$AC$2:$AC$18-$V394)^2)))</f>
        <v/>
      </c>
      <c r="EO394" s="96" t="str" cm="1">
        <f t="array" ref="EO394">IF(OR(EO$1=0, $A394="", _xlfn.XLOOKUP(EO$1, $Z$2:$Z$18, $AD$2:$AD$18, "")=""),"",SQRT((_xlfn.XLOOKUP(EO$1,$Z$2:$Z$18,$AA$2:$AA$18)-$T394)^2+(_xlfn.XLOOKUP(EO$1,$Z$2:$Z$18,$AB$2:$AB$18)-$U394)^2+(_xlfn.XLOOKUP(EO$1,$Z$2:$Z$18,$AC$2:$AC$18-$V394)^2)))</f>
        <v/>
      </c>
      <c r="EP394" s="96" t="str" cm="1">
        <f t="array" ref="EP394">IF(OR(EP$1=0, $A394="", _xlfn.XLOOKUP(EP$1, $Z$2:$Z$18, $AD$2:$AD$18, "")=""),"",SQRT((_xlfn.XLOOKUP(EP$1,$Z$2:$Z$18,$AA$2:$AA$18)-$T394)^2+(_xlfn.XLOOKUP(EP$1,$Z$2:$Z$18,$AB$2:$AB$18)-$U394)^2+(_xlfn.XLOOKUP(EP$1,$Z$2:$Z$18,$AC$2:$AC$18-$V394)^2)))</f>
        <v/>
      </c>
      <c r="EQ394" s="96" t="str" cm="1">
        <f t="array" ref="EQ394">IF(OR(EQ$1=0, $A394="", _xlfn.XLOOKUP(EQ$1, $Z$2:$Z$18, $AD$2:$AD$18, "")=""),"",SQRT((_xlfn.XLOOKUP(EQ$1,$Z$2:$Z$18,$AA$2:$AA$18)-$T394)^2+(_xlfn.XLOOKUP(EQ$1,$Z$2:$Z$18,$AB$2:$AB$18)-$U394)^2+(_xlfn.XLOOKUP(EQ$1,$Z$2:$Z$18,$AC$2:$AC$18-$V394)^2)))</f>
        <v/>
      </c>
      <c r="ER394" s="96" t="str" cm="1">
        <f t="array" ref="ER394">IF(OR(ER$1=0, $A394="", _xlfn.XLOOKUP(ER$1, $Z$2:$Z$18, $AD$2:$AD$18, "")=""),"",SQRT((_xlfn.XLOOKUP(ER$1,$Z$2:$Z$18,$AA$2:$AA$18)-$T394)^2+(_xlfn.XLOOKUP(ER$1,$Z$2:$Z$18,$AB$2:$AB$18)-$U394)^2+(_xlfn.XLOOKUP(ER$1,$Z$2:$Z$18,$AC$2:$AC$18-$V394)^2)))</f>
        <v/>
      </c>
      <c r="ES394" s="96" t="str" cm="1">
        <f t="array" ref="ES394">IF(OR(ES$1=0, $A394="", _xlfn.XLOOKUP(ES$1, $Z$2:$Z$18, $AD$2:$AD$18, "")=""),"",SQRT((_xlfn.XLOOKUP(ES$1,$Z$2:$Z$18,$AA$2:$AA$18)-$T394)^2+(_xlfn.XLOOKUP(ES$1,$Z$2:$Z$18,$AB$2:$AB$18)-$U394)^2+(_xlfn.XLOOKUP(ES$1,$Z$2:$Z$18,$AC$2:$AC$18-$V394)^2)))</f>
        <v/>
      </c>
      <c r="ET394" s="97" t="str" cm="1">
        <f t="array" ref="ET394">IF(OR(ET$1=0, $A394="", _xlfn.XLOOKUP(ET$1, $Z$2:$Z$18, $AD$2:$AD$18, "")=""),"",SQRT((_xlfn.XLOOKUP(ET$1,$Z$2:$Z$18,$AA$2:$AA$18)-$T394)^2+(_xlfn.XLOOKUP(ET$1,$Z$2:$Z$18,$AB$2:$AB$18)-$U394)^2+(_xlfn.XLOOKUP(ET$1,$Z$2:$Z$18,$AC$2:$AC$18-$V394)^2)))</f>
        <v/>
      </c>
      <c r="EU394" s="97" t="str" cm="1">
        <f t="array" ref="EU394">IF(OR(EU$1=0, $A394="", _xlfn.XLOOKUP(EU$1, $Z$2:$Z$18, $AD$2:$AD$18, "")=""),"",SQRT((_xlfn.XLOOKUP(EU$1,$Z$2:$Z$18,$AA$2:$AA$18)-$T394)^2+(_xlfn.XLOOKUP(EU$1,$Z$2:$Z$18,$AB$2:$AB$18)-$U394)^2+(_xlfn.XLOOKUP(EU$1,$Z$2:$Z$18,$AC$2:$AC$18-$V394)^2)))</f>
        <v/>
      </c>
      <c r="EV394" s="97" t="str" cm="1">
        <f t="array" ref="EV394">IF(OR(EV$1=0, $A394="", _xlfn.XLOOKUP(EV$1, $Z$2:$Z$18, $AD$2:$AD$18, "")=""),"",SQRT((_xlfn.XLOOKUP(EV$1,$Z$2:$Z$18,$AA$2:$AA$18)-$T394)^2+(_xlfn.XLOOKUP(EV$1,$Z$2:$Z$18,$AB$2:$AB$18)-$U394)^2+(_xlfn.XLOOKUP(EV$1,$Z$2:$Z$18,$AC$2:$AC$18-$V394)^2)))</f>
        <v/>
      </c>
      <c r="EW394" s="97" t="str" cm="1">
        <f t="array" ref="EW394">IF(OR(EW$1=0, $A394="", _xlfn.XLOOKUP(EW$1, $Z$2:$Z$18, $AD$2:$AD$18, "")=""),"",SQRT((_xlfn.XLOOKUP(EW$1,$Z$2:$Z$18,$AA$2:$AA$18)-$T394)^2+(_xlfn.XLOOKUP(EW$1,$Z$2:$Z$18,$AB$2:$AB$18)-$U394)^2+(_xlfn.XLOOKUP(EW$1,$Z$2:$Z$18,$AC$2:$AC$18-$V394)^2)))</f>
        <v/>
      </c>
      <c r="EX394" s="97" t="str" cm="1">
        <f t="array" ref="EX394">IF(OR(EX$1=0, $A394="", _xlfn.XLOOKUP(EX$1, $Z$2:$Z$18, $AD$2:$AD$18, "")=""),"",SQRT((_xlfn.XLOOKUP(EX$1,$Z$2:$Z$18,$AA$2:$AA$18)-$T394)^2+(_xlfn.XLOOKUP(EX$1,$Z$2:$Z$18,$AB$2:$AB$18)-$U394)^2+(_xlfn.XLOOKUP(EX$1,$Z$2:$Z$18,$AC$2:$AC$18-$V394)^2)))</f>
        <v/>
      </c>
      <c r="EY394" s="97" t="str" cm="1">
        <f t="array" ref="EY394">IF(OR(EY$1=0, $A394="", _xlfn.XLOOKUP(EY$1, $Z$2:$Z$18, $AD$2:$AD$18, "")=""),"",SQRT((_xlfn.XLOOKUP(EY$1,$Z$2:$Z$18,$AA$2:$AA$18)-$T394)^2+(_xlfn.XLOOKUP(EY$1,$Z$2:$Z$18,$AB$2:$AB$18)-$U394)^2+(_xlfn.XLOOKUP(EY$1,$Z$2:$Z$18,$AC$2:$AC$18-$V394)^2)))</f>
        <v/>
      </c>
      <c r="EZ394" s="98" t="str" cm="1">
        <f t="array" ref="EZ394">IF(OR(EZ$1=0, $A394="", _xlfn.XLOOKUP(EZ$1, $Z$2:$Z$18, $AD$2:$AD$18, "")=""),"",SQRT((_xlfn.XLOOKUP(EZ$1,$Z$2:$Z$18,$AA$2:$AA$18)-$T394)^2+(_xlfn.XLOOKUP(EZ$1,$Z$2:$Z$18,$AB$2:$AB$18)-$U394)^2+(_xlfn.XLOOKUP(EZ$1,$Z$2:$Z$18,$AC$2:$AC$18-$V394)^2)))</f>
        <v/>
      </c>
      <c r="FA394" s="146" t="str" cm="1">
        <f t="array" ref="FA394">IF(OR(FA$1=0, $A394="", _xlfn.XLOOKUP(FA$1, $Z$2:$Z$18, $AD$2:$AD$18, "")=""),"",SQRT((_xlfn.XLOOKUP(FA$1,$Z$2:$Z$18,$AA$2:$AA$18)-$T394)^2+(_xlfn.XLOOKUP(FA$1,$Z$2:$Z$18,$AB$2:$AB$18)-$U394)^2+(_xlfn.XLOOKUP(FA$1,$Z$2:$Z$18,$AC$2:$AC$18-$V394)^2)))</f>
        <v/>
      </c>
      <c r="FB394" s="96" t="str" cm="1">
        <f t="array" ref="FB394">IF(OR(FB$1=0, $A394="", _xlfn.XLOOKUP(FB$1, $Z$2:$Z$18, $AD$2:$AD$18, "")=""),"",SQRT((_xlfn.XLOOKUP(FB$1,$Z$2:$Z$18,$AA$2:$AA$18)-$T394)^2+(_xlfn.XLOOKUP(FB$1,$Z$2:$Z$18,$AB$2:$AB$18)-$U394)^2+(_xlfn.XLOOKUP(FB$1,$Z$2:$Z$18,$AC$2:$AC$18-$V394)^2)))</f>
        <v/>
      </c>
      <c r="FC394" s="96" t="str" cm="1">
        <f t="array" ref="FC394">IF(OR(FC$1=0, $A394="", _xlfn.XLOOKUP(FC$1, $Z$2:$Z$18, $AD$2:$AD$18, "")=""),"",SQRT((_xlfn.XLOOKUP(FC$1,$Z$2:$Z$18,$AA$2:$AA$18)-$T394)^2+(_xlfn.XLOOKUP(FC$1,$Z$2:$Z$18,$AB$2:$AB$18)-$U394)^2+(_xlfn.XLOOKUP(FC$1,$Z$2:$Z$18,$AC$2:$AC$18-$V394)^2)))</f>
        <v/>
      </c>
      <c r="FD394" s="96" t="str" cm="1">
        <f t="array" ref="FD394">IF(OR(FD$1=0, $A394="", _xlfn.XLOOKUP(FD$1, $Z$2:$Z$18, $AD$2:$AD$18, "")=""),"",SQRT((_xlfn.XLOOKUP(FD$1,$Z$2:$Z$18,$AA$2:$AA$18)-$T394)^2+(_xlfn.XLOOKUP(FD$1,$Z$2:$Z$18,$AB$2:$AB$18)-$U394)^2+(_xlfn.XLOOKUP(FD$1,$Z$2:$Z$18,$AC$2:$AC$18-$V394)^2)))</f>
        <v/>
      </c>
      <c r="FE394" s="96" t="str" cm="1">
        <f t="array" ref="FE394">IF(OR(FE$1=0, $A394="", _xlfn.XLOOKUP(FE$1, $Z$2:$Z$18, $AD$2:$AD$18, "")=""),"",SQRT((_xlfn.XLOOKUP(FE$1,$Z$2:$Z$18,$AA$2:$AA$18)-$T394)^2+(_xlfn.XLOOKUP(FE$1,$Z$2:$Z$18,$AB$2:$AB$18)-$U394)^2+(_xlfn.XLOOKUP(FE$1,$Z$2:$Z$18,$AC$2:$AC$18-$V394)^2)))</f>
        <v/>
      </c>
      <c r="FF394" s="96" t="str" cm="1">
        <f t="array" ref="FF394">IF(OR(FF$1=0, $A394="", _xlfn.XLOOKUP(FF$1, $Z$2:$Z$18, $AD$2:$AD$18, "")=""),"",SQRT((_xlfn.XLOOKUP(FF$1,$Z$2:$Z$18,$AA$2:$AA$18)-$T394)^2+(_xlfn.XLOOKUP(FF$1,$Z$2:$Z$18,$AB$2:$AB$18)-$U394)^2+(_xlfn.XLOOKUP(FF$1,$Z$2:$Z$18,$AC$2:$AC$18-$V394)^2)))</f>
        <v/>
      </c>
      <c r="FG394" s="96" t="str" cm="1">
        <f t="array" ref="FG394">IF(OR(FG$1=0, $A394="", _xlfn.XLOOKUP(FG$1, $Z$2:$Z$18, $AD$2:$AD$18, "")=""),"",SQRT((_xlfn.XLOOKUP(FG$1,$Z$2:$Z$18,$AA$2:$AA$18)-$T394)^2+(_xlfn.XLOOKUP(FG$1,$Z$2:$Z$18,$AB$2:$AB$18)-$U394)^2+(_xlfn.XLOOKUP(FG$1,$Z$2:$Z$18,$AC$2:$AC$18-$V394)^2)))</f>
        <v/>
      </c>
      <c r="FH394" s="96" t="str" cm="1">
        <f t="array" ref="FH394">IF(OR(FH$1=0, $A394="", _xlfn.XLOOKUP(FH$1, $Z$2:$Z$18, $AD$2:$AD$18, "")=""),"",SQRT((_xlfn.XLOOKUP(FH$1,$Z$2:$Z$18,$AA$2:$AA$18)-$T394)^2+(_xlfn.XLOOKUP(FH$1,$Z$2:$Z$18,$AB$2:$AB$18)-$U394)^2+(_xlfn.XLOOKUP(FH$1,$Z$2:$Z$18,$AC$2:$AC$18-$V394)^2)))</f>
        <v/>
      </c>
      <c r="FI394" s="97" t="str" cm="1">
        <f t="array" ref="FI394">IF(OR(FI$1=0, $A394="", _xlfn.XLOOKUP(FI$1, $Z$2:$Z$18, $AD$2:$AD$18, "")=""),"",SQRT((_xlfn.XLOOKUP(FI$1,$Z$2:$Z$18,$AA$2:$AA$18)-$T394)^2+(_xlfn.XLOOKUP(FI$1,$Z$2:$Z$18,$AB$2:$AB$18)-$U394)^2+(_xlfn.XLOOKUP(FI$1,$Z$2:$Z$18,$AC$2:$AC$18-$V394)^2)))</f>
        <v/>
      </c>
      <c r="FJ394" s="97" t="str" cm="1">
        <f t="array" ref="FJ394">IF(OR(FJ$1=0, $A394="", _xlfn.XLOOKUP(FJ$1, $Z$2:$Z$18, $AD$2:$AD$18, "")=""),"",SQRT((_xlfn.XLOOKUP(FJ$1,$Z$2:$Z$18,$AA$2:$AA$18)-$T394)^2+(_xlfn.XLOOKUP(FJ$1,$Z$2:$Z$18,$AB$2:$AB$18)-$U394)^2+(_xlfn.XLOOKUP(FJ$1,$Z$2:$Z$18,$AC$2:$AC$18-$V394)^2)))</f>
        <v/>
      </c>
      <c r="FK394" s="97" t="str" cm="1">
        <f t="array" ref="FK394">IF(OR(FK$1=0, $A394="", _xlfn.XLOOKUP(FK$1, $Z$2:$Z$18, $AD$2:$AD$18, "")=""),"",SQRT((_xlfn.XLOOKUP(FK$1,$Z$2:$Z$18,$AA$2:$AA$18)-$T394)^2+(_xlfn.XLOOKUP(FK$1,$Z$2:$Z$18,$AB$2:$AB$18)-$U394)^2+(_xlfn.XLOOKUP(FK$1,$Z$2:$Z$18,$AC$2:$AC$18-$V394)^2)))</f>
        <v/>
      </c>
      <c r="FL394" s="97" t="str" cm="1">
        <f t="array" ref="FL394">IF(OR(FL$1=0, $A394="", _xlfn.XLOOKUP(FL$1, $Z$2:$Z$18, $AD$2:$AD$18, "")=""),"",SQRT((_xlfn.XLOOKUP(FL$1,$Z$2:$Z$18,$AA$2:$AA$18)-$T394)^2+(_xlfn.XLOOKUP(FL$1,$Z$2:$Z$18,$AB$2:$AB$18)-$U394)^2+(_xlfn.XLOOKUP(FL$1,$Z$2:$Z$18,$AC$2:$AC$18-$V394)^2)))</f>
        <v/>
      </c>
      <c r="FM394" s="97" t="str" cm="1">
        <f t="array" ref="FM394">IF(OR(FM$1=0, $A394="", _xlfn.XLOOKUP(FM$1, $Z$2:$Z$18, $AD$2:$AD$18, "")=""),"",SQRT((_xlfn.XLOOKUP(FM$1,$Z$2:$Z$18,$AA$2:$AA$18)-$T394)^2+(_xlfn.XLOOKUP(FM$1,$Z$2:$Z$18,$AB$2:$AB$18)-$U394)^2+(_xlfn.XLOOKUP(FM$1,$Z$2:$Z$18,$AC$2:$AC$18-$V394)^2)))</f>
        <v/>
      </c>
      <c r="FN394" s="97" t="str" cm="1">
        <f t="array" ref="FN394">IF(OR(FN$1=0, $A394="", _xlfn.XLOOKUP(FN$1, $Z$2:$Z$18, $AD$2:$AD$18, "")=""),"",SQRT((_xlfn.XLOOKUP(FN$1,$Z$2:$Z$18,$AA$2:$AA$18)-$T394)^2+(_xlfn.XLOOKUP(FN$1,$Z$2:$Z$18,$AB$2:$AB$18)-$U394)^2+(_xlfn.XLOOKUP(FN$1,$Z$2:$Z$18,$AC$2:$AC$18-$V394)^2)))</f>
        <v/>
      </c>
      <c r="FO394" s="98" t="str" cm="1">
        <f t="array" ref="FO394">IF(OR(FO$1=0, $A394="", _xlfn.XLOOKUP(FO$1, $Z$2:$Z$18, $AD$2:$AD$18, "")=""),"",SQRT((_xlfn.XLOOKUP(FO$1,$Z$2:$Z$18,$AA$2:$AA$18)-$T394)^2+(_xlfn.XLOOKUP(FO$1,$Z$2:$Z$18,$AB$2:$AB$18)-$U394)^2+(_xlfn.XLOOKUP(FO$1,$Z$2:$Z$18,$AC$2:$AC$18-$V394)^2)))</f>
        <v/>
      </c>
      <c r="FP394" s="99"/>
      <c r="FQ394" s="99"/>
      <c r="FR394" s="100">
        <f t="shared" si="167"/>
        <v>0</v>
      </c>
      <c r="FS394" s="109">
        <f t="shared" si="168"/>
        <v>0</v>
      </c>
      <c r="FT394" s="109">
        <f t="shared" si="169"/>
        <v>0</v>
      </c>
      <c r="FU394" s="109">
        <f t="shared" si="170"/>
        <v>0</v>
      </c>
      <c r="FV394" s="109">
        <f t="shared" si="171"/>
        <v>0</v>
      </c>
      <c r="FW394" s="109">
        <f t="shared" si="172"/>
        <v>0</v>
      </c>
      <c r="FX394" s="109">
        <f t="shared" si="173"/>
        <v>0</v>
      </c>
      <c r="FY394" s="109">
        <f t="shared" si="174"/>
        <v>0</v>
      </c>
      <c r="FZ394" s="110">
        <f t="shared" si="175"/>
        <v>0</v>
      </c>
      <c r="GA394" s="110">
        <f t="shared" si="176"/>
        <v>0</v>
      </c>
      <c r="GB394" s="110">
        <f t="shared" si="177"/>
        <v>0</v>
      </c>
      <c r="GC394" s="110">
        <f t="shared" si="178"/>
        <v>0</v>
      </c>
      <c r="GD394" s="110">
        <f t="shared" si="179"/>
        <v>0</v>
      </c>
      <c r="GE394" s="110">
        <f t="shared" si="180"/>
        <v>0</v>
      </c>
      <c r="GF394" s="111">
        <f t="shared" si="181"/>
        <v>0</v>
      </c>
      <c r="GG394" s="100">
        <f t="shared" si="182"/>
        <v>0</v>
      </c>
      <c r="GH394" s="109">
        <f t="shared" si="183"/>
        <v>0</v>
      </c>
      <c r="GI394" s="109">
        <f t="shared" si="184"/>
        <v>0</v>
      </c>
      <c r="GJ394" s="109">
        <f t="shared" si="185"/>
        <v>0</v>
      </c>
      <c r="GK394" s="109">
        <f t="shared" si="186"/>
        <v>0</v>
      </c>
      <c r="GL394" s="109">
        <f t="shared" si="187"/>
        <v>0</v>
      </c>
      <c r="GM394" s="109">
        <f t="shared" si="188"/>
        <v>0</v>
      </c>
      <c r="GN394" s="109">
        <f t="shared" si="189"/>
        <v>0</v>
      </c>
      <c r="GO394" s="110">
        <f t="shared" si="190"/>
        <v>0</v>
      </c>
      <c r="GP394" s="110">
        <f t="shared" si="191"/>
        <v>0</v>
      </c>
      <c r="GQ394" s="110">
        <f t="shared" si="192"/>
        <v>0</v>
      </c>
      <c r="GR394" s="110">
        <f t="shared" si="193"/>
        <v>0</v>
      </c>
      <c r="GS394" s="110">
        <f t="shared" si="194"/>
        <v>0</v>
      </c>
      <c r="GT394" s="110">
        <f t="shared" si="195"/>
        <v>0</v>
      </c>
      <c r="GU394" s="111">
        <f t="shared" si="196"/>
        <v>0</v>
      </c>
      <c r="GX394" s="151" cm="1">
        <f t="array" ref="GX394">_xlfn.IFS(GX$1= 0,"", NOT(ISBLANK(CA394)), 0, ISBLANK(CA394), $Q394-$S394+FR394-AU394-DG394)</f>
        <v>0</v>
      </c>
      <c r="GY394" s="152" cm="1">
        <f t="array" ref="GY394">_xlfn.IFS(GY$1= 0,"", NOT(ISBLANK(CB394)), 0, ISBLANK(CB394), $Q394-$S394+FS394-AV394-DH394)</f>
        <v>0</v>
      </c>
      <c r="GZ394" s="152" cm="1">
        <f t="array" ref="GZ394">_xlfn.IFS(GZ$1= 0,"", NOT(ISBLANK(CC394)), 0, ISBLANK(CC394), $Q394-$S394+FT394-AW394-DI394)</f>
        <v>0</v>
      </c>
      <c r="HA394" s="152" cm="1">
        <f t="array" ref="HA394">_xlfn.IFS(HA$1= 0,"", NOT(ISBLANK(CD394)), 0, ISBLANK(CD394), $Q394-$S394+FU394-AX394-DJ394)</f>
        <v>0</v>
      </c>
      <c r="HB394" s="152" cm="1">
        <f t="array" ref="HB394">_xlfn.IFS(HB$1= 0,"", NOT(ISBLANK(CE394)), 0, ISBLANK(CE394), $Q394-$S394+FV394-AY394-DK394)</f>
        <v>0</v>
      </c>
      <c r="HC394" s="152" cm="1">
        <f t="array" ref="HC394">_xlfn.IFS(HC$1= 0,"", NOT(ISBLANK(CF394)), 0, ISBLANK(CF394), $Q394-$S394+FW394-AZ394-DL394)</f>
        <v>0</v>
      </c>
      <c r="HD394" s="152" cm="1">
        <f t="array" ref="HD394">_xlfn.IFS(HD$1= 0,"", NOT(ISBLANK(CG394)), 0, ISBLANK(CG394), $Q394-$S394+FX394-BA394-DM394)</f>
        <v>0</v>
      </c>
      <c r="HE394" s="152" t="str" cm="1">
        <f t="array" ref="HE394">_xlfn.IFS(HE$1= 0,"", NOT(ISBLANK(CH394)), 0, ISBLANK(CH394), $Q394-$S394+FY394-BB394-DN394)</f>
        <v/>
      </c>
      <c r="HF394" s="152" t="str" cm="1">
        <f t="array" ref="HF394">_xlfn.IFS(HF$1= 0,"", NOT(ISBLANK(CI394)), 0, ISBLANK(CI394), $Q394-$S394+FZ394-BC394-DO394)</f>
        <v/>
      </c>
      <c r="HG394" s="152" t="str" cm="1">
        <f t="array" ref="HG394">_xlfn.IFS(HG$1= 0,"", NOT(ISBLANK(CJ394)), 0, ISBLANK(CJ394), $Q394-$S394+GA394-BD394-DP394)</f>
        <v/>
      </c>
      <c r="HH394" s="152" t="str" cm="1">
        <f t="array" ref="HH394">_xlfn.IFS(HH$1= 0,"", NOT(ISBLANK(CK394)), 0, ISBLANK(CK394), $Q394-$S394+GB394-BE394-DQ394)</f>
        <v/>
      </c>
      <c r="HI394" s="152" t="str" cm="1">
        <f t="array" ref="HI394">_xlfn.IFS(HI$1= 0,"", NOT(ISBLANK(CL394)), 0, ISBLANK(CL394), $Q394-$S394+GC394-BF394-DR394)</f>
        <v/>
      </c>
      <c r="HJ394" s="152" t="str" cm="1">
        <f t="array" ref="HJ394">_xlfn.IFS(HJ$1= 0,"", NOT(ISBLANK(CM394)), 0, ISBLANK(CM394), $Q394-$S394+GD394-BG394-DS394)</f>
        <v/>
      </c>
      <c r="HK394" s="152" t="str" cm="1">
        <f t="array" ref="HK394">_xlfn.IFS(HK$1= 0,"", NOT(ISBLANK(CN394)), 0, ISBLANK(CN394), $Q394-$S394+GE394-BH394-DT394)</f>
        <v/>
      </c>
      <c r="HL394" s="153" t="str" cm="1">
        <f t="array" ref="HL394">_xlfn.IFS(HL$1= 0,"", NOT(ISBLANK(CO394)), 0, ISBLANK(CO394), $Q394-$S394+GF394-BI394-DU394)</f>
        <v/>
      </c>
      <c r="HM394" s="153" t="str" cm="1">
        <f t="array" ref="HM394">_xlfn.IFS(HM$1= 0,"", NOT(ISBLANK(DE394)), 0, ISBLANK(DE394), $Q394-$S394+IC394-BY394-#REF!)</f>
        <v/>
      </c>
      <c r="HN394" s="153" t="e" cm="1">
        <f t="array" ref="HN394">_xlfn.IFS(HN$1= 0,"", NOT(ISBLANK(DF394)), 0, ISBLANK(DF394), $Q394-$S394+ID394-BZ394-#REF!)</f>
        <v>#REF!</v>
      </c>
      <c r="HO394" s="153" t="e" cm="1">
        <f t="array" ref="HO394">_xlfn.IFS(HO$1= 0,"", NOT(ISBLANK(DG394)), 0, ISBLANK(DG394), $Q394-$S394+IE394-CA394-#REF!)</f>
        <v>#VALUE!</v>
      </c>
      <c r="HP394" s="153" t="e" cm="1">
        <f t="array" ref="HP394">_xlfn.IFS(HP$1= 0,"", NOT(ISBLANK(DH394)), 0, ISBLANK(DH394), $Q394-$S394+IF394-CB394-#REF!)</f>
        <v>#REF!</v>
      </c>
      <c r="HQ394" s="153" t="e" cm="1">
        <f t="array" ref="HQ394">_xlfn.IFS(HQ$1= 0,"", NOT(ISBLANK(DI394)), 0, ISBLANK(DI394), $Q394-$S394+IG394-CC394-#REF!)</f>
        <v>#REF!</v>
      </c>
      <c r="HR394" s="153" cm="1">
        <f t="array" ref="HR394">_xlfn.IFS(HR$1= 0,"", NOT(ISBLANK(DJ394)), 0, ISBLANK(DJ394), $Q394-$S394+IH394-CD394-EK394)</f>
        <v>0</v>
      </c>
      <c r="HS394" s="153" t="e" cm="1">
        <f t="array" ref="HS394">_xlfn.IFS(HS$1= 0,"", NOT(ISBLANK(DK394)), 0, ISBLANK(DK394), $Q394-$S394+II394-CE394-EL394)</f>
        <v>#VALUE!</v>
      </c>
      <c r="HT394" s="153" t="e" cm="1">
        <f t="array" ref="HT394">_xlfn.IFS(HT$1= 0,"", NOT(ISBLANK(DL394)), 0, ISBLANK(DL394), $Q394-$S394+GV394-CF394-EM394)</f>
        <v>#VALUE!</v>
      </c>
      <c r="HU394" s="153" t="e" cm="1">
        <f t="array" ref="HU394">_xlfn.IFS(HU$1= 0,"", NOT(ISBLANK(DM394)), 0, ISBLANK(DM394), $Q394-$S394+GW394-CG394-EN394)</f>
        <v>#VALUE!</v>
      </c>
      <c r="HV394" s="153" t="str" cm="1">
        <f t="array" ref="HV394">_xlfn.IFS(HV$1= 0,"", NOT(ISBLANK(DN394)), 0, ISBLANK(DN394), $Q394-$S394+GX394-CH394-EO394)</f>
        <v/>
      </c>
      <c r="HW394" s="153" t="str" cm="1">
        <f t="array" ref="HW394">_xlfn.IFS(HW$1= 0,"", NOT(ISBLANK(DO394)), 0, ISBLANK(DO394), $Q394-$S394+GY394-CI394-EP394)</f>
        <v/>
      </c>
      <c r="HX394" s="153" t="str" cm="1">
        <f t="array" ref="HX394">_xlfn.IFS(HX$1= 0,"", NOT(ISBLANK(DP394)), 0, ISBLANK(DP394), $Q394-$S394+GZ394-CJ394-EQ394)</f>
        <v/>
      </c>
      <c r="HY394" s="153" t="str" cm="1">
        <f t="array" ref="HY394">_xlfn.IFS(HY$1= 0,"", NOT(ISBLANK(DQ394)), 0, ISBLANK(DQ394), $Q394-$S394+HA394-CK394-ER394)</f>
        <v/>
      </c>
      <c r="HZ394" s="153" t="str" cm="1">
        <f t="array" ref="HZ394">_xlfn.IFS(HZ$1= 0,"", NOT(ISBLANK(DR394)), 0, ISBLANK(DR394), $Q394-$S394+HB394-CL394-ES394)</f>
        <v/>
      </c>
      <c r="IA394" s="153" t="str" cm="1">
        <f t="array" ref="IA394">_xlfn.IFS(IA$1= 0,"", NOT(ISBLANK(DS394)), 0, ISBLANK(DS394), $Q394-$S394+HC394-CM394-ET394)</f>
        <v/>
      </c>
    </row>
    <row r="395" spans="1:235" ht="16.5" x14ac:dyDescent="0.3">
      <c r="A395" s="144"/>
      <c r="B395" s="106"/>
      <c r="C395" s="106"/>
      <c r="D395" s="107"/>
      <c r="E395" s="131"/>
      <c r="F395" s="137"/>
      <c r="G395" s="2"/>
      <c r="H395" s="2"/>
      <c r="I395" s="2"/>
      <c r="J395" s="2"/>
      <c r="K395" s="2"/>
      <c r="L395" s="2"/>
      <c r="M395" s="140"/>
      <c r="N395" s="137"/>
      <c r="O395" s="138"/>
      <c r="P395" s="133"/>
      <c r="Q395" s="94">
        <f t="shared" si="165"/>
        <v>0</v>
      </c>
      <c r="R395" s="1"/>
      <c r="S395" s="1"/>
      <c r="T395" s="2"/>
      <c r="U395" s="2"/>
      <c r="V395" s="82">
        <f t="shared" si="166"/>
        <v>0</v>
      </c>
      <c r="W395" s="121"/>
      <c r="X395" s="108"/>
      <c r="AU395" s="105"/>
      <c r="AV395" s="105"/>
      <c r="AW395" s="105"/>
      <c r="AX395" s="105"/>
      <c r="AY395" s="105"/>
      <c r="AZ395" s="105"/>
      <c r="BA395" s="105"/>
      <c r="BB395" s="105"/>
      <c r="BC395" s="105"/>
      <c r="BD395" s="105"/>
      <c r="BE395" s="105"/>
      <c r="BF395" s="105"/>
      <c r="BG395" s="105"/>
      <c r="BH395" s="105"/>
      <c r="BI395" s="105"/>
      <c r="BJ395" s="105"/>
      <c r="BK395" s="105"/>
      <c r="BL395" s="105"/>
      <c r="BM395" s="105"/>
      <c r="BN395" s="105"/>
      <c r="BO395" s="105"/>
      <c r="BP395" s="105"/>
      <c r="BQ395" s="105"/>
      <c r="BR395" s="105"/>
      <c r="BS395" s="105"/>
      <c r="BT395" s="105"/>
      <c r="BU395" s="105"/>
      <c r="BV395" s="105"/>
      <c r="BW395" s="105"/>
      <c r="BX395" s="105"/>
      <c r="BZ395" s="99"/>
      <c r="CA395" s="105" t="s">
        <v>32</v>
      </c>
      <c r="CB395" s="105"/>
      <c r="CC395" s="105"/>
      <c r="CD395" s="105"/>
      <c r="CE395" s="105"/>
      <c r="CF395" s="105"/>
      <c r="CG395" s="105"/>
      <c r="CH395" s="105"/>
      <c r="CI395" s="105"/>
      <c r="CJ395" s="105"/>
      <c r="CK395" s="105"/>
      <c r="CL395" s="105"/>
      <c r="CM395" s="105"/>
      <c r="CN395" s="105"/>
      <c r="CO395" s="105"/>
      <c r="CP395" s="105" t="s">
        <v>32</v>
      </c>
      <c r="CQ395" s="105"/>
      <c r="CR395" s="105"/>
      <c r="CS395" s="105"/>
      <c r="CT395" s="105"/>
      <c r="CU395" s="105"/>
      <c r="CV395" s="105"/>
      <c r="CW395" s="105"/>
      <c r="CX395" s="105"/>
      <c r="CY395" s="105"/>
      <c r="CZ395" s="105"/>
      <c r="DA395" s="105"/>
      <c r="DB395" s="105"/>
      <c r="DC395" s="105"/>
      <c r="DD395" s="105"/>
      <c r="DE395" s="99"/>
      <c r="DF395" s="99"/>
      <c r="DG395" s="105"/>
      <c r="DH395" s="105"/>
      <c r="DI395" s="105"/>
      <c r="DJ395" s="105"/>
      <c r="DK395" s="105"/>
      <c r="DL395" s="105"/>
      <c r="DM395" s="105"/>
      <c r="DN395" s="105"/>
      <c r="DO395" s="105"/>
      <c r="DP395" s="105"/>
      <c r="DQ395" s="105"/>
      <c r="DR395" s="105"/>
      <c r="DS395" s="105"/>
      <c r="DT395" s="105"/>
      <c r="DU395" s="105"/>
      <c r="DV395" s="105"/>
      <c r="DW395" s="105"/>
      <c r="DX395" s="105"/>
      <c r="DY395" s="105"/>
      <c r="DZ395" s="105"/>
      <c r="EA395" s="105"/>
      <c r="EB395" s="105"/>
      <c r="EC395" s="105"/>
      <c r="ED395" s="105"/>
      <c r="EE395" s="105"/>
      <c r="EF395" s="105"/>
      <c r="EG395" s="105"/>
      <c r="EH395" s="105"/>
      <c r="EI395" s="105"/>
      <c r="EJ395" s="105"/>
      <c r="EL395" s="146" t="str" cm="1">
        <f t="array" ref="EL395">IF(OR(EL$1=0, $A395="", _xlfn.XLOOKUP(EL$1, $Z$2:$Z$18, $AD$2:$AD$18, "")=""),"",SQRT((_xlfn.XLOOKUP(EL$1,$Z$2:$Z$18,$AA$2:$AA$18)-$T395)^2+(_xlfn.XLOOKUP(EL$1,$Z$2:$Z$18,$AB$2:$AB$18)-$U395)^2+(_xlfn.XLOOKUP(EL$1,$Z$2:$Z$18,$AC$2:$AC$18-$V395)^2)))</f>
        <v/>
      </c>
      <c r="EM395" s="96" t="str" cm="1">
        <f t="array" ref="EM395">IF(OR(EM$1=0, $A395="", _xlfn.XLOOKUP(EM$1, $Z$2:$Z$18, $AD$2:$AD$18, "")=""),"",SQRT((_xlfn.XLOOKUP(EM$1,$Z$2:$Z$18,$AA$2:$AA$18)-$T395)^2+(_xlfn.XLOOKUP(EM$1,$Z$2:$Z$18,$AB$2:$AB$18)-$U395)^2+(_xlfn.XLOOKUP(EM$1,$Z$2:$Z$18,$AC$2:$AC$18-$V395)^2)))</f>
        <v/>
      </c>
      <c r="EN395" s="96" t="str" cm="1">
        <f t="array" ref="EN395">IF(OR(EN$1=0, $A395="", _xlfn.XLOOKUP(EN$1, $Z$2:$Z$18, $AD$2:$AD$18, "")=""),"",SQRT((_xlfn.XLOOKUP(EN$1,$Z$2:$Z$18,$AA$2:$AA$18)-$T395)^2+(_xlfn.XLOOKUP(EN$1,$Z$2:$Z$18,$AB$2:$AB$18)-$U395)^2+(_xlfn.XLOOKUP(EN$1,$Z$2:$Z$18,$AC$2:$AC$18-$V395)^2)))</f>
        <v/>
      </c>
      <c r="EO395" s="96" t="str" cm="1">
        <f t="array" ref="EO395">IF(OR(EO$1=0, $A395="", _xlfn.XLOOKUP(EO$1, $Z$2:$Z$18, $AD$2:$AD$18, "")=""),"",SQRT((_xlfn.XLOOKUP(EO$1,$Z$2:$Z$18,$AA$2:$AA$18)-$T395)^2+(_xlfn.XLOOKUP(EO$1,$Z$2:$Z$18,$AB$2:$AB$18)-$U395)^2+(_xlfn.XLOOKUP(EO$1,$Z$2:$Z$18,$AC$2:$AC$18-$V395)^2)))</f>
        <v/>
      </c>
      <c r="EP395" s="96" t="str" cm="1">
        <f t="array" ref="EP395">IF(OR(EP$1=0, $A395="", _xlfn.XLOOKUP(EP$1, $Z$2:$Z$18, $AD$2:$AD$18, "")=""),"",SQRT((_xlfn.XLOOKUP(EP$1,$Z$2:$Z$18,$AA$2:$AA$18)-$T395)^2+(_xlfn.XLOOKUP(EP$1,$Z$2:$Z$18,$AB$2:$AB$18)-$U395)^2+(_xlfn.XLOOKUP(EP$1,$Z$2:$Z$18,$AC$2:$AC$18-$V395)^2)))</f>
        <v/>
      </c>
      <c r="EQ395" s="96" t="str" cm="1">
        <f t="array" ref="EQ395">IF(OR(EQ$1=0, $A395="", _xlfn.XLOOKUP(EQ$1, $Z$2:$Z$18, $AD$2:$AD$18, "")=""),"",SQRT((_xlfn.XLOOKUP(EQ$1,$Z$2:$Z$18,$AA$2:$AA$18)-$T395)^2+(_xlfn.XLOOKUP(EQ$1,$Z$2:$Z$18,$AB$2:$AB$18)-$U395)^2+(_xlfn.XLOOKUP(EQ$1,$Z$2:$Z$18,$AC$2:$AC$18-$V395)^2)))</f>
        <v/>
      </c>
      <c r="ER395" s="96" t="str" cm="1">
        <f t="array" ref="ER395">IF(OR(ER$1=0, $A395="", _xlfn.XLOOKUP(ER$1, $Z$2:$Z$18, $AD$2:$AD$18, "")=""),"",SQRT((_xlfn.XLOOKUP(ER$1,$Z$2:$Z$18,$AA$2:$AA$18)-$T395)^2+(_xlfn.XLOOKUP(ER$1,$Z$2:$Z$18,$AB$2:$AB$18)-$U395)^2+(_xlfn.XLOOKUP(ER$1,$Z$2:$Z$18,$AC$2:$AC$18-$V395)^2)))</f>
        <v/>
      </c>
      <c r="ES395" s="96" t="str" cm="1">
        <f t="array" ref="ES395">IF(OR(ES$1=0, $A395="", _xlfn.XLOOKUP(ES$1, $Z$2:$Z$18, $AD$2:$AD$18, "")=""),"",SQRT((_xlfn.XLOOKUP(ES$1,$Z$2:$Z$18,$AA$2:$AA$18)-$T395)^2+(_xlfn.XLOOKUP(ES$1,$Z$2:$Z$18,$AB$2:$AB$18)-$U395)^2+(_xlfn.XLOOKUP(ES$1,$Z$2:$Z$18,$AC$2:$AC$18-$V395)^2)))</f>
        <v/>
      </c>
      <c r="ET395" s="97" t="str" cm="1">
        <f t="array" ref="ET395">IF(OR(ET$1=0, $A395="", _xlfn.XLOOKUP(ET$1, $Z$2:$Z$18, $AD$2:$AD$18, "")=""),"",SQRT((_xlfn.XLOOKUP(ET$1,$Z$2:$Z$18,$AA$2:$AA$18)-$T395)^2+(_xlfn.XLOOKUP(ET$1,$Z$2:$Z$18,$AB$2:$AB$18)-$U395)^2+(_xlfn.XLOOKUP(ET$1,$Z$2:$Z$18,$AC$2:$AC$18-$V395)^2)))</f>
        <v/>
      </c>
      <c r="EU395" s="97" t="str" cm="1">
        <f t="array" ref="EU395">IF(OR(EU$1=0, $A395="", _xlfn.XLOOKUP(EU$1, $Z$2:$Z$18, $AD$2:$AD$18, "")=""),"",SQRT((_xlfn.XLOOKUP(EU$1,$Z$2:$Z$18,$AA$2:$AA$18)-$T395)^2+(_xlfn.XLOOKUP(EU$1,$Z$2:$Z$18,$AB$2:$AB$18)-$U395)^2+(_xlfn.XLOOKUP(EU$1,$Z$2:$Z$18,$AC$2:$AC$18-$V395)^2)))</f>
        <v/>
      </c>
      <c r="EV395" s="97" t="str" cm="1">
        <f t="array" ref="EV395">IF(OR(EV$1=0, $A395="", _xlfn.XLOOKUP(EV$1, $Z$2:$Z$18, $AD$2:$AD$18, "")=""),"",SQRT((_xlfn.XLOOKUP(EV$1,$Z$2:$Z$18,$AA$2:$AA$18)-$T395)^2+(_xlfn.XLOOKUP(EV$1,$Z$2:$Z$18,$AB$2:$AB$18)-$U395)^2+(_xlfn.XLOOKUP(EV$1,$Z$2:$Z$18,$AC$2:$AC$18-$V395)^2)))</f>
        <v/>
      </c>
      <c r="EW395" s="97" t="str" cm="1">
        <f t="array" ref="EW395">IF(OR(EW$1=0, $A395="", _xlfn.XLOOKUP(EW$1, $Z$2:$Z$18, $AD$2:$AD$18, "")=""),"",SQRT((_xlfn.XLOOKUP(EW$1,$Z$2:$Z$18,$AA$2:$AA$18)-$T395)^2+(_xlfn.XLOOKUP(EW$1,$Z$2:$Z$18,$AB$2:$AB$18)-$U395)^2+(_xlfn.XLOOKUP(EW$1,$Z$2:$Z$18,$AC$2:$AC$18-$V395)^2)))</f>
        <v/>
      </c>
      <c r="EX395" s="97" t="str" cm="1">
        <f t="array" ref="EX395">IF(OR(EX$1=0, $A395="", _xlfn.XLOOKUP(EX$1, $Z$2:$Z$18, $AD$2:$AD$18, "")=""),"",SQRT((_xlfn.XLOOKUP(EX$1,$Z$2:$Z$18,$AA$2:$AA$18)-$T395)^2+(_xlfn.XLOOKUP(EX$1,$Z$2:$Z$18,$AB$2:$AB$18)-$U395)^2+(_xlfn.XLOOKUP(EX$1,$Z$2:$Z$18,$AC$2:$AC$18-$V395)^2)))</f>
        <v/>
      </c>
      <c r="EY395" s="97" t="str" cm="1">
        <f t="array" ref="EY395">IF(OR(EY$1=0, $A395="", _xlfn.XLOOKUP(EY$1, $Z$2:$Z$18, $AD$2:$AD$18, "")=""),"",SQRT((_xlfn.XLOOKUP(EY$1,$Z$2:$Z$18,$AA$2:$AA$18)-$T395)^2+(_xlfn.XLOOKUP(EY$1,$Z$2:$Z$18,$AB$2:$AB$18)-$U395)^2+(_xlfn.XLOOKUP(EY$1,$Z$2:$Z$18,$AC$2:$AC$18-$V395)^2)))</f>
        <v/>
      </c>
      <c r="EZ395" s="98" t="str" cm="1">
        <f t="array" ref="EZ395">IF(OR(EZ$1=0, $A395="", _xlfn.XLOOKUP(EZ$1, $Z$2:$Z$18, $AD$2:$AD$18, "")=""),"",SQRT((_xlfn.XLOOKUP(EZ$1,$Z$2:$Z$18,$AA$2:$AA$18)-$T395)^2+(_xlfn.XLOOKUP(EZ$1,$Z$2:$Z$18,$AB$2:$AB$18)-$U395)^2+(_xlfn.XLOOKUP(EZ$1,$Z$2:$Z$18,$AC$2:$AC$18-$V395)^2)))</f>
        <v/>
      </c>
      <c r="FA395" s="146" t="str" cm="1">
        <f t="array" ref="FA395">IF(OR(FA$1=0, $A395="", _xlfn.XLOOKUP(FA$1, $Z$2:$Z$18, $AD$2:$AD$18, "")=""),"",SQRT((_xlfn.XLOOKUP(FA$1,$Z$2:$Z$18,$AA$2:$AA$18)-$T395)^2+(_xlfn.XLOOKUP(FA$1,$Z$2:$Z$18,$AB$2:$AB$18)-$U395)^2+(_xlfn.XLOOKUP(FA$1,$Z$2:$Z$18,$AC$2:$AC$18-$V395)^2)))</f>
        <v/>
      </c>
      <c r="FB395" s="96" t="str" cm="1">
        <f t="array" ref="FB395">IF(OR(FB$1=0, $A395="", _xlfn.XLOOKUP(FB$1, $Z$2:$Z$18, $AD$2:$AD$18, "")=""),"",SQRT((_xlfn.XLOOKUP(FB$1,$Z$2:$Z$18,$AA$2:$AA$18)-$T395)^2+(_xlfn.XLOOKUP(FB$1,$Z$2:$Z$18,$AB$2:$AB$18)-$U395)^2+(_xlfn.XLOOKUP(FB$1,$Z$2:$Z$18,$AC$2:$AC$18-$V395)^2)))</f>
        <v/>
      </c>
      <c r="FC395" s="96" t="str" cm="1">
        <f t="array" ref="FC395">IF(OR(FC$1=0, $A395="", _xlfn.XLOOKUP(FC$1, $Z$2:$Z$18, $AD$2:$AD$18, "")=""),"",SQRT((_xlfn.XLOOKUP(FC$1,$Z$2:$Z$18,$AA$2:$AA$18)-$T395)^2+(_xlfn.XLOOKUP(FC$1,$Z$2:$Z$18,$AB$2:$AB$18)-$U395)^2+(_xlfn.XLOOKUP(FC$1,$Z$2:$Z$18,$AC$2:$AC$18-$V395)^2)))</f>
        <v/>
      </c>
      <c r="FD395" s="96" t="str" cm="1">
        <f t="array" ref="FD395">IF(OR(FD$1=0, $A395="", _xlfn.XLOOKUP(FD$1, $Z$2:$Z$18, $AD$2:$AD$18, "")=""),"",SQRT((_xlfn.XLOOKUP(FD$1,$Z$2:$Z$18,$AA$2:$AA$18)-$T395)^2+(_xlfn.XLOOKUP(FD$1,$Z$2:$Z$18,$AB$2:$AB$18)-$U395)^2+(_xlfn.XLOOKUP(FD$1,$Z$2:$Z$18,$AC$2:$AC$18-$V395)^2)))</f>
        <v/>
      </c>
      <c r="FE395" s="96" t="str" cm="1">
        <f t="array" ref="FE395">IF(OR(FE$1=0, $A395="", _xlfn.XLOOKUP(FE$1, $Z$2:$Z$18, $AD$2:$AD$18, "")=""),"",SQRT((_xlfn.XLOOKUP(FE$1,$Z$2:$Z$18,$AA$2:$AA$18)-$T395)^2+(_xlfn.XLOOKUP(FE$1,$Z$2:$Z$18,$AB$2:$AB$18)-$U395)^2+(_xlfn.XLOOKUP(FE$1,$Z$2:$Z$18,$AC$2:$AC$18-$V395)^2)))</f>
        <v/>
      </c>
      <c r="FF395" s="96" t="str" cm="1">
        <f t="array" ref="FF395">IF(OR(FF$1=0, $A395="", _xlfn.XLOOKUP(FF$1, $Z$2:$Z$18, $AD$2:$AD$18, "")=""),"",SQRT((_xlfn.XLOOKUP(FF$1,$Z$2:$Z$18,$AA$2:$AA$18)-$T395)^2+(_xlfn.XLOOKUP(FF$1,$Z$2:$Z$18,$AB$2:$AB$18)-$U395)^2+(_xlfn.XLOOKUP(FF$1,$Z$2:$Z$18,$AC$2:$AC$18-$V395)^2)))</f>
        <v/>
      </c>
      <c r="FG395" s="96" t="str" cm="1">
        <f t="array" ref="FG395">IF(OR(FG$1=0, $A395="", _xlfn.XLOOKUP(FG$1, $Z$2:$Z$18, $AD$2:$AD$18, "")=""),"",SQRT((_xlfn.XLOOKUP(FG$1,$Z$2:$Z$18,$AA$2:$AA$18)-$T395)^2+(_xlfn.XLOOKUP(FG$1,$Z$2:$Z$18,$AB$2:$AB$18)-$U395)^2+(_xlfn.XLOOKUP(FG$1,$Z$2:$Z$18,$AC$2:$AC$18-$V395)^2)))</f>
        <v/>
      </c>
      <c r="FH395" s="96" t="str" cm="1">
        <f t="array" ref="FH395">IF(OR(FH$1=0, $A395="", _xlfn.XLOOKUP(FH$1, $Z$2:$Z$18, $AD$2:$AD$18, "")=""),"",SQRT((_xlfn.XLOOKUP(FH$1,$Z$2:$Z$18,$AA$2:$AA$18)-$T395)^2+(_xlfn.XLOOKUP(FH$1,$Z$2:$Z$18,$AB$2:$AB$18)-$U395)^2+(_xlfn.XLOOKUP(FH$1,$Z$2:$Z$18,$AC$2:$AC$18-$V395)^2)))</f>
        <v/>
      </c>
      <c r="FI395" s="97" t="str" cm="1">
        <f t="array" ref="FI395">IF(OR(FI$1=0, $A395="", _xlfn.XLOOKUP(FI$1, $Z$2:$Z$18, $AD$2:$AD$18, "")=""),"",SQRT((_xlfn.XLOOKUP(FI$1,$Z$2:$Z$18,$AA$2:$AA$18)-$T395)^2+(_xlfn.XLOOKUP(FI$1,$Z$2:$Z$18,$AB$2:$AB$18)-$U395)^2+(_xlfn.XLOOKUP(FI$1,$Z$2:$Z$18,$AC$2:$AC$18-$V395)^2)))</f>
        <v/>
      </c>
      <c r="FJ395" s="97" t="str" cm="1">
        <f t="array" ref="FJ395">IF(OR(FJ$1=0, $A395="", _xlfn.XLOOKUP(FJ$1, $Z$2:$Z$18, $AD$2:$AD$18, "")=""),"",SQRT((_xlfn.XLOOKUP(FJ$1,$Z$2:$Z$18,$AA$2:$AA$18)-$T395)^2+(_xlfn.XLOOKUP(FJ$1,$Z$2:$Z$18,$AB$2:$AB$18)-$U395)^2+(_xlfn.XLOOKUP(FJ$1,$Z$2:$Z$18,$AC$2:$AC$18-$V395)^2)))</f>
        <v/>
      </c>
      <c r="FK395" s="97" t="str" cm="1">
        <f t="array" ref="FK395">IF(OR(FK$1=0, $A395="", _xlfn.XLOOKUP(FK$1, $Z$2:$Z$18, $AD$2:$AD$18, "")=""),"",SQRT((_xlfn.XLOOKUP(FK$1,$Z$2:$Z$18,$AA$2:$AA$18)-$T395)^2+(_xlfn.XLOOKUP(FK$1,$Z$2:$Z$18,$AB$2:$AB$18)-$U395)^2+(_xlfn.XLOOKUP(FK$1,$Z$2:$Z$18,$AC$2:$AC$18-$V395)^2)))</f>
        <v/>
      </c>
      <c r="FL395" s="97" t="str" cm="1">
        <f t="array" ref="FL395">IF(OR(FL$1=0, $A395="", _xlfn.XLOOKUP(FL$1, $Z$2:$Z$18, $AD$2:$AD$18, "")=""),"",SQRT((_xlfn.XLOOKUP(FL$1,$Z$2:$Z$18,$AA$2:$AA$18)-$T395)^2+(_xlfn.XLOOKUP(FL$1,$Z$2:$Z$18,$AB$2:$AB$18)-$U395)^2+(_xlfn.XLOOKUP(FL$1,$Z$2:$Z$18,$AC$2:$AC$18-$V395)^2)))</f>
        <v/>
      </c>
      <c r="FM395" s="97" t="str" cm="1">
        <f t="array" ref="FM395">IF(OR(FM$1=0, $A395="", _xlfn.XLOOKUP(FM$1, $Z$2:$Z$18, $AD$2:$AD$18, "")=""),"",SQRT((_xlfn.XLOOKUP(FM$1,$Z$2:$Z$18,$AA$2:$AA$18)-$T395)^2+(_xlfn.XLOOKUP(FM$1,$Z$2:$Z$18,$AB$2:$AB$18)-$U395)^2+(_xlfn.XLOOKUP(FM$1,$Z$2:$Z$18,$AC$2:$AC$18-$V395)^2)))</f>
        <v/>
      </c>
      <c r="FN395" s="97" t="str" cm="1">
        <f t="array" ref="FN395">IF(OR(FN$1=0, $A395="", _xlfn.XLOOKUP(FN$1, $Z$2:$Z$18, $AD$2:$AD$18, "")=""),"",SQRT((_xlfn.XLOOKUP(FN$1,$Z$2:$Z$18,$AA$2:$AA$18)-$T395)^2+(_xlfn.XLOOKUP(FN$1,$Z$2:$Z$18,$AB$2:$AB$18)-$U395)^2+(_xlfn.XLOOKUP(FN$1,$Z$2:$Z$18,$AC$2:$AC$18-$V395)^2)))</f>
        <v/>
      </c>
      <c r="FO395" s="98" t="str" cm="1">
        <f t="array" ref="FO395">IF(OR(FO$1=0, $A395="", _xlfn.XLOOKUP(FO$1, $Z$2:$Z$18, $AD$2:$AD$18, "")=""),"",SQRT((_xlfn.XLOOKUP(FO$1,$Z$2:$Z$18,$AA$2:$AA$18)-$T395)^2+(_xlfn.XLOOKUP(FO$1,$Z$2:$Z$18,$AB$2:$AB$18)-$U395)^2+(_xlfn.XLOOKUP(FO$1,$Z$2:$Z$18,$AC$2:$AC$18-$V395)^2)))</f>
        <v/>
      </c>
      <c r="FP395" s="99"/>
      <c r="FQ395" s="99"/>
      <c r="FR395" s="100">
        <f t="shared" si="167"/>
        <v>0</v>
      </c>
      <c r="FS395" s="109">
        <f t="shared" si="168"/>
        <v>0</v>
      </c>
      <c r="FT395" s="109">
        <f t="shared" si="169"/>
        <v>0</v>
      </c>
      <c r="FU395" s="109">
        <f t="shared" si="170"/>
        <v>0</v>
      </c>
      <c r="FV395" s="109">
        <f t="shared" si="171"/>
        <v>0</v>
      </c>
      <c r="FW395" s="109">
        <f t="shared" si="172"/>
        <v>0</v>
      </c>
      <c r="FX395" s="109">
        <f t="shared" si="173"/>
        <v>0</v>
      </c>
      <c r="FY395" s="109">
        <f t="shared" si="174"/>
        <v>0</v>
      </c>
      <c r="FZ395" s="110">
        <f t="shared" si="175"/>
        <v>0</v>
      </c>
      <c r="GA395" s="110">
        <f t="shared" si="176"/>
        <v>0</v>
      </c>
      <c r="GB395" s="110">
        <f t="shared" si="177"/>
        <v>0</v>
      </c>
      <c r="GC395" s="110">
        <f t="shared" si="178"/>
        <v>0</v>
      </c>
      <c r="GD395" s="110">
        <f t="shared" si="179"/>
        <v>0</v>
      </c>
      <c r="GE395" s="110">
        <f t="shared" si="180"/>
        <v>0</v>
      </c>
      <c r="GF395" s="111">
        <f t="shared" si="181"/>
        <v>0</v>
      </c>
      <c r="GG395" s="100">
        <f t="shared" si="182"/>
        <v>0</v>
      </c>
      <c r="GH395" s="109">
        <f t="shared" si="183"/>
        <v>0</v>
      </c>
      <c r="GI395" s="109">
        <f t="shared" si="184"/>
        <v>0</v>
      </c>
      <c r="GJ395" s="109">
        <f t="shared" si="185"/>
        <v>0</v>
      </c>
      <c r="GK395" s="109">
        <f t="shared" si="186"/>
        <v>0</v>
      </c>
      <c r="GL395" s="109">
        <f t="shared" si="187"/>
        <v>0</v>
      </c>
      <c r="GM395" s="109">
        <f t="shared" si="188"/>
        <v>0</v>
      </c>
      <c r="GN395" s="109">
        <f t="shared" si="189"/>
        <v>0</v>
      </c>
      <c r="GO395" s="110">
        <f t="shared" si="190"/>
        <v>0</v>
      </c>
      <c r="GP395" s="110">
        <f t="shared" si="191"/>
        <v>0</v>
      </c>
      <c r="GQ395" s="110">
        <f t="shared" si="192"/>
        <v>0</v>
      </c>
      <c r="GR395" s="110">
        <f t="shared" si="193"/>
        <v>0</v>
      </c>
      <c r="GS395" s="110">
        <f t="shared" si="194"/>
        <v>0</v>
      </c>
      <c r="GT395" s="110">
        <f t="shared" si="195"/>
        <v>0</v>
      </c>
      <c r="GU395" s="111">
        <f t="shared" si="196"/>
        <v>0</v>
      </c>
      <c r="GX395" s="151" cm="1">
        <f t="array" ref="GX395">_xlfn.IFS(GX$1= 0,"", NOT(ISBLANK(CA395)), 0, ISBLANK(CA395), $Q395-$S395+FR395-AU395-DG395)</f>
        <v>0</v>
      </c>
      <c r="GY395" s="152" cm="1">
        <f t="array" ref="GY395">_xlfn.IFS(GY$1= 0,"", NOT(ISBLANK(CB395)), 0, ISBLANK(CB395), $Q395-$S395+FS395-AV395-DH395)</f>
        <v>0</v>
      </c>
      <c r="GZ395" s="152" cm="1">
        <f t="array" ref="GZ395">_xlfn.IFS(GZ$1= 0,"", NOT(ISBLANK(CC395)), 0, ISBLANK(CC395), $Q395-$S395+FT395-AW395-DI395)</f>
        <v>0</v>
      </c>
      <c r="HA395" s="152" cm="1">
        <f t="array" ref="HA395">_xlfn.IFS(HA$1= 0,"", NOT(ISBLANK(CD395)), 0, ISBLANK(CD395), $Q395-$S395+FU395-AX395-DJ395)</f>
        <v>0</v>
      </c>
      <c r="HB395" s="152" cm="1">
        <f t="array" ref="HB395">_xlfn.IFS(HB$1= 0,"", NOT(ISBLANK(CE395)), 0, ISBLANK(CE395), $Q395-$S395+FV395-AY395-DK395)</f>
        <v>0</v>
      </c>
      <c r="HC395" s="152" cm="1">
        <f t="array" ref="HC395">_xlfn.IFS(HC$1= 0,"", NOT(ISBLANK(CF395)), 0, ISBLANK(CF395), $Q395-$S395+FW395-AZ395-DL395)</f>
        <v>0</v>
      </c>
      <c r="HD395" s="152" cm="1">
        <f t="array" ref="HD395">_xlfn.IFS(HD$1= 0,"", NOT(ISBLANK(CG395)), 0, ISBLANK(CG395), $Q395-$S395+FX395-BA395-DM395)</f>
        <v>0</v>
      </c>
      <c r="HE395" s="152" t="str" cm="1">
        <f t="array" ref="HE395">_xlfn.IFS(HE$1= 0,"", NOT(ISBLANK(CH395)), 0, ISBLANK(CH395), $Q395-$S395+FY395-BB395-DN395)</f>
        <v/>
      </c>
      <c r="HF395" s="152" t="str" cm="1">
        <f t="array" ref="HF395">_xlfn.IFS(HF$1= 0,"", NOT(ISBLANK(CI395)), 0, ISBLANK(CI395), $Q395-$S395+FZ395-BC395-DO395)</f>
        <v/>
      </c>
      <c r="HG395" s="152" t="str" cm="1">
        <f t="array" ref="HG395">_xlfn.IFS(HG$1= 0,"", NOT(ISBLANK(CJ395)), 0, ISBLANK(CJ395), $Q395-$S395+GA395-BD395-DP395)</f>
        <v/>
      </c>
      <c r="HH395" s="152" t="str" cm="1">
        <f t="array" ref="HH395">_xlfn.IFS(HH$1= 0,"", NOT(ISBLANK(CK395)), 0, ISBLANK(CK395), $Q395-$S395+GB395-BE395-DQ395)</f>
        <v/>
      </c>
      <c r="HI395" s="152" t="str" cm="1">
        <f t="array" ref="HI395">_xlfn.IFS(HI$1= 0,"", NOT(ISBLANK(CL395)), 0, ISBLANK(CL395), $Q395-$S395+GC395-BF395-DR395)</f>
        <v/>
      </c>
      <c r="HJ395" s="152" t="str" cm="1">
        <f t="array" ref="HJ395">_xlfn.IFS(HJ$1= 0,"", NOT(ISBLANK(CM395)), 0, ISBLANK(CM395), $Q395-$S395+GD395-BG395-DS395)</f>
        <v/>
      </c>
      <c r="HK395" s="152" t="str" cm="1">
        <f t="array" ref="HK395">_xlfn.IFS(HK$1= 0,"", NOT(ISBLANK(CN395)), 0, ISBLANK(CN395), $Q395-$S395+GE395-BH395-DT395)</f>
        <v/>
      </c>
      <c r="HL395" s="153" t="str" cm="1">
        <f t="array" ref="HL395">_xlfn.IFS(HL$1= 0,"", NOT(ISBLANK(CO395)), 0, ISBLANK(CO395), $Q395-$S395+GF395-BI395-DU395)</f>
        <v/>
      </c>
      <c r="HM395" s="153" t="str" cm="1">
        <f t="array" ref="HM395">_xlfn.IFS(HM$1= 0,"", NOT(ISBLANK(DE395)), 0, ISBLANK(DE395), $Q395-$S395+IC395-BY395-#REF!)</f>
        <v/>
      </c>
      <c r="HN395" s="153" t="e" cm="1">
        <f t="array" ref="HN395">_xlfn.IFS(HN$1= 0,"", NOT(ISBLANK(DF395)), 0, ISBLANK(DF395), $Q395-$S395+ID395-BZ395-#REF!)</f>
        <v>#REF!</v>
      </c>
      <c r="HO395" s="153" t="e" cm="1">
        <f t="array" ref="HO395">_xlfn.IFS(HO$1= 0,"", NOT(ISBLANK(DG395)), 0, ISBLANK(DG395), $Q395-$S395+IE395-CA395-#REF!)</f>
        <v>#VALUE!</v>
      </c>
      <c r="HP395" s="153" t="e" cm="1">
        <f t="array" ref="HP395">_xlfn.IFS(HP$1= 0,"", NOT(ISBLANK(DH395)), 0, ISBLANK(DH395), $Q395-$S395+IF395-CB395-#REF!)</f>
        <v>#REF!</v>
      </c>
      <c r="HQ395" s="153" t="e" cm="1">
        <f t="array" ref="HQ395">_xlfn.IFS(HQ$1= 0,"", NOT(ISBLANK(DI395)), 0, ISBLANK(DI395), $Q395-$S395+IG395-CC395-#REF!)</f>
        <v>#REF!</v>
      </c>
      <c r="HR395" s="153" cm="1">
        <f t="array" ref="HR395">_xlfn.IFS(HR$1= 0,"", NOT(ISBLANK(DJ395)), 0, ISBLANK(DJ395), $Q395-$S395+IH395-CD395-EK395)</f>
        <v>0</v>
      </c>
      <c r="HS395" s="153" t="e" cm="1">
        <f t="array" ref="HS395">_xlfn.IFS(HS$1= 0,"", NOT(ISBLANK(DK395)), 0, ISBLANK(DK395), $Q395-$S395+II395-CE395-EL395)</f>
        <v>#VALUE!</v>
      </c>
      <c r="HT395" s="153" t="e" cm="1">
        <f t="array" ref="HT395">_xlfn.IFS(HT$1= 0,"", NOT(ISBLANK(DL395)), 0, ISBLANK(DL395), $Q395-$S395+GV395-CF395-EM395)</f>
        <v>#VALUE!</v>
      </c>
      <c r="HU395" s="153" t="e" cm="1">
        <f t="array" ref="HU395">_xlfn.IFS(HU$1= 0,"", NOT(ISBLANK(DM395)), 0, ISBLANK(DM395), $Q395-$S395+GW395-CG395-EN395)</f>
        <v>#VALUE!</v>
      </c>
      <c r="HV395" s="153" t="str" cm="1">
        <f t="array" ref="HV395">_xlfn.IFS(HV$1= 0,"", NOT(ISBLANK(DN395)), 0, ISBLANK(DN395), $Q395-$S395+GX395-CH395-EO395)</f>
        <v/>
      </c>
      <c r="HW395" s="153" t="str" cm="1">
        <f t="array" ref="HW395">_xlfn.IFS(HW$1= 0,"", NOT(ISBLANK(DO395)), 0, ISBLANK(DO395), $Q395-$S395+GY395-CI395-EP395)</f>
        <v/>
      </c>
      <c r="HX395" s="153" t="str" cm="1">
        <f t="array" ref="HX395">_xlfn.IFS(HX$1= 0,"", NOT(ISBLANK(DP395)), 0, ISBLANK(DP395), $Q395-$S395+GZ395-CJ395-EQ395)</f>
        <v/>
      </c>
      <c r="HY395" s="153" t="str" cm="1">
        <f t="array" ref="HY395">_xlfn.IFS(HY$1= 0,"", NOT(ISBLANK(DQ395)), 0, ISBLANK(DQ395), $Q395-$S395+HA395-CK395-ER395)</f>
        <v/>
      </c>
      <c r="HZ395" s="153" t="str" cm="1">
        <f t="array" ref="HZ395">_xlfn.IFS(HZ$1= 0,"", NOT(ISBLANK(DR395)), 0, ISBLANK(DR395), $Q395-$S395+HB395-CL395-ES395)</f>
        <v/>
      </c>
      <c r="IA395" s="153" t="str" cm="1">
        <f t="array" ref="IA395">_xlfn.IFS(IA$1= 0,"", NOT(ISBLANK(DS395)), 0, ISBLANK(DS395), $Q395-$S395+HC395-CM395-ET395)</f>
        <v/>
      </c>
    </row>
    <row r="396" spans="1:235" ht="16.5" x14ac:dyDescent="0.3">
      <c r="A396" s="144"/>
      <c r="B396" s="106"/>
      <c r="C396" s="106"/>
      <c r="D396" s="107"/>
      <c r="E396" s="131"/>
      <c r="F396" s="137"/>
      <c r="G396" s="2"/>
      <c r="H396" s="2"/>
      <c r="I396" s="2"/>
      <c r="J396" s="2"/>
      <c r="K396" s="2"/>
      <c r="L396" s="2"/>
      <c r="M396" s="140"/>
      <c r="N396" s="137"/>
      <c r="O396" s="138"/>
      <c r="P396" s="133"/>
      <c r="Q396" s="94">
        <f t="shared" si="165"/>
        <v>0</v>
      </c>
      <c r="R396" s="1"/>
      <c r="S396" s="1"/>
      <c r="T396" s="2"/>
      <c r="U396" s="2"/>
      <c r="V396" s="82">
        <f t="shared" si="166"/>
        <v>0</v>
      </c>
      <c r="W396" s="121"/>
      <c r="X396" s="108"/>
      <c r="AU396" s="105"/>
      <c r="AV396" s="105"/>
      <c r="AW396" s="105"/>
      <c r="AX396" s="105"/>
      <c r="AY396" s="105"/>
      <c r="AZ396" s="105"/>
      <c r="BA396" s="105"/>
      <c r="BB396" s="105"/>
      <c r="BC396" s="105"/>
      <c r="BD396" s="105"/>
      <c r="BE396" s="105"/>
      <c r="BF396" s="105"/>
      <c r="BG396" s="105"/>
      <c r="BH396" s="105"/>
      <c r="BI396" s="105"/>
      <c r="BJ396" s="105"/>
      <c r="BK396" s="105"/>
      <c r="BL396" s="105"/>
      <c r="BM396" s="105"/>
      <c r="BN396" s="105"/>
      <c r="BO396" s="105"/>
      <c r="BP396" s="105"/>
      <c r="BQ396" s="105"/>
      <c r="BR396" s="105"/>
      <c r="BS396" s="105"/>
      <c r="BT396" s="105"/>
      <c r="BU396" s="105"/>
      <c r="BV396" s="105"/>
      <c r="BW396" s="105"/>
      <c r="BX396" s="105"/>
      <c r="BZ396" s="99"/>
      <c r="CA396" s="105" t="s">
        <v>32</v>
      </c>
      <c r="CB396" s="105"/>
      <c r="CC396" s="105"/>
      <c r="CD396" s="105"/>
      <c r="CE396" s="105"/>
      <c r="CF396" s="105"/>
      <c r="CG396" s="105"/>
      <c r="CH396" s="105"/>
      <c r="CI396" s="105"/>
      <c r="CJ396" s="105"/>
      <c r="CK396" s="105"/>
      <c r="CL396" s="105"/>
      <c r="CM396" s="105"/>
      <c r="CN396" s="105"/>
      <c r="CO396" s="105"/>
      <c r="CP396" s="105" t="s">
        <v>32</v>
      </c>
      <c r="CQ396" s="105"/>
      <c r="CR396" s="105"/>
      <c r="CS396" s="105"/>
      <c r="CT396" s="105"/>
      <c r="CU396" s="105"/>
      <c r="CV396" s="105"/>
      <c r="CW396" s="105"/>
      <c r="CX396" s="105"/>
      <c r="CY396" s="105"/>
      <c r="CZ396" s="105"/>
      <c r="DA396" s="105"/>
      <c r="DB396" s="105"/>
      <c r="DC396" s="105"/>
      <c r="DD396" s="105"/>
      <c r="DE396" s="99"/>
      <c r="DF396" s="99"/>
      <c r="DG396" s="105"/>
      <c r="DH396" s="105"/>
      <c r="DI396" s="105"/>
      <c r="DJ396" s="105"/>
      <c r="DK396" s="105"/>
      <c r="DL396" s="105"/>
      <c r="DM396" s="105"/>
      <c r="DN396" s="105"/>
      <c r="DO396" s="105"/>
      <c r="DP396" s="105"/>
      <c r="DQ396" s="105"/>
      <c r="DR396" s="105"/>
      <c r="DS396" s="105"/>
      <c r="DT396" s="105"/>
      <c r="DU396" s="105"/>
      <c r="DV396" s="105"/>
      <c r="DW396" s="105"/>
      <c r="DX396" s="105"/>
      <c r="DY396" s="105"/>
      <c r="DZ396" s="105"/>
      <c r="EA396" s="105"/>
      <c r="EB396" s="105"/>
      <c r="EC396" s="105"/>
      <c r="ED396" s="105"/>
      <c r="EE396" s="105"/>
      <c r="EF396" s="105"/>
      <c r="EG396" s="105"/>
      <c r="EH396" s="105"/>
      <c r="EI396" s="105"/>
      <c r="EJ396" s="105"/>
      <c r="EL396" s="146" t="str" cm="1">
        <f t="array" ref="EL396">IF(OR(EL$1=0, $A396="", _xlfn.XLOOKUP(EL$1, $Z$2:$Z$18, $AD$2:$AD$18, "")=""),"",SQRT((_xlfn.XLOOKUP(EL$1,$Z$2:$Z$18,$AA$2:$AA$18)-$T396)^2+(_xlfn.XLOOKUP(EL$1,$Z$2:$Z$18,$AB$2:$AB$18)-$U396)^2+(_xlfn.XLOOKUP(EL$1,$Z$2:$Z$18,$AC$2:$AC$18-$V396)^2)))</f>
        <v/>
      </c>
      <c r="EM396" s="96" t="str" cm="1">
        <f t="array" ref="EM396">IF(OR(EM$1=0, $A396="", _xlfn.XLOOKUP(EM$1, $Z$2:$Z$18, $AD$2:$AD$18, "")=""),"",SQRT((_xlfn.XLOOKUP(EM$1,$Z$2:$Z$18,$AA$2:$AA$18)-$T396)^2+(_xlfn.XLOOKUP(EM$1,$Z$2:$Z$18,$AB$2:$AB$18)-$U396)^2+(_xlfn.XLOOKUP(EM$1,$Z$2:$Z$18,$AC$2:$AC$18-$V396)^2)))</f>
        <v/>
      </c>
      <c r="EN396" s="96" t="str" cm="1">
        <f t="array" ref="EN396">IF(OR(EN$1=0, $A396="", _xlfn.XLOOKUP(EN$1, $Z$2:$Z$18, $AD$2:$AD$18, "")=""),"",SQRT((_xlfn.XLOOKUP(EN$1,$Z$2:$Z$18,$AA$2:$AA$18)-$T396)^2+(_xlfn.XLOOKUP(EN$1,$Z$2:$Z$18,$AB$2:$AB$18)-$U396)^2+(_xlfn.XLOOKUP(EN$1,$Z$2:$Z$18,$AC$2:$AC$18-$V396)^2)))</f>
        <v/>
      </c>
      <c r="EO396" s="96" t="str" cm="1">
        <f t="array" ref="EO396">IF(OR(EO$1=0, $A396="", _xlfn.XLOOKUP(EO$1, $Z$2:$Z$18, $AD$2:$AD$18, "")=""),"",SQRT((_xlfn.XLOOKUP(EO$1,$Z$2:$Z$18,$AA$2:$AA$18)-$T396)^2+(_xlfn.XLOOKUP(EO$1,$Z$2:$Z$18,$AB$2:$AB$18)-$U396)^2+(_xlfn.XLOOKUP(EO$1,$Z$2:$Z$18,$AC$2:$AC$18-$V396)^2)))</f>
        <v/>
      </c>
      <c r="EP396" s="96" t="str" cm="1">
        <f t="array" ref="EP396">IF(OR(EP$1=0, $A396="", _xlfn.XLOOKUP(EP$1, $Z$2:$Z$18, $AD$2:$AD$18, "")=""),"",SQRT((_xlfn.XLOOKUP(EP$1,$Z$2:$Z$18,$AA$2:$AA$18)-$T396)^2+(_xlfn.XLOOKUP(EP$1,$Z$2:$Z$18,$AB$2:$AB$18)-$U396)^2+(_xlfn.XLOOKUP(EP$1,$Z$2:$Z$18,$AC$2:$AC$18-$V396)^2)))</f>
        <v/>
      </c>
      <c r="EQ396" s="96" t="str" cm="1">
        <f t="array" ref="EQ396">IF(OR(EQ$1=0, $A396="", _xlfn.XLOOKUP(EQ$1, $Z$2:$Z$18, $AD$2:$AD$18, "")=""),"",SQRT((_xlfn.XLOOKUP(EQ$1,$Z$2:$Z$18,$AA$2:$AA$18)-$T396)^2+(_xlfn.XLOOKUP(EQ$1,$Z$2:$Z$18,$AB$2:$AB$18)-$U396)^2+(_xlfn.XLOOKUP(EQ$1,$Z$2:$Z$18,$AC$2:$AC$18-$V396)^2)))</f>
        <v/>
      </c>
      <c r="ER396" s="96" t="str" cm="1">
        <f t="array" ref="ER396">IF(OR(ER$1=0, $A396="", _xlfn.XLOOKUP(ER$1, $Z$2:$Z$18, $AD$2:$AD$18, "")=""),"",SQRT((_xlfn.XLOOKUP(ER$1,$Z$2:$Z$18,$AA$2:$AA$18)-$T396)^2+(_xlfn.XLOOKUP(ER$1,$Z$2:$Z$18,$AB$2:$AB$18)-$U396)^2+(_xlfn.XLOOKUP(ER$1,$Z$2:$Z$18,$AC$2:$AC$18-$V396)^2)))</f>
        <v/>
      </c>
      <c r="ES396" s="96" t="str" cm="1">
        <f t="array" ref="ES396">IF(OR(ES$1=0, $A396="", _xlfn.XLOOKUP(ES$1, $Z$2:$Z$18, $AD$2:$AD$18, "")=""),"",SQRT((_xlfn.XLOOKUP(ES$1,$Z$2:$Z$18,$AA$2:$AA$18)-$T396)^2+(_xlfn.XLOOKUP(ES$1,$Z$2:$Z$18,$AB$2:$AB$18)-$U396)^2+(_xlfn.XLOOKUP(ES$1,$Z$2:$Z$18,$AC$2:$AC$18-$V396)^2)))</f>
        <v/>
      </c>
      <c r="ET396" s="97" t="str" cm="1">
        <f t="array" ref="ET396">IF(OR(ET$1=0, $A396="", _xlfn.XLOOKUP(ET$1, $Z$2:$Z$18, $AD$2:$AD$18, "")=""),"",SQRT((_xlfn.XLOOKUP(ET$1,$Z$2:$Z$18,$AA$2:$AA$18)-$T396)^2+(_xlfn.XLOOKUP(ET$1,$Z$2:$Z$18,$AB$2:$AB$18)-$U396)^2+(_xlfn.XLOOKUP(ET$1,$Z$2:$Z$18,$AC$2:$AC$18-$V396)^2)))</f>
        <v/>
      </c>
      <c r="EU396" s="97" t="str" cm="1">
        <f t="array" ref="EU396">IF(OR(EU$1=0, $A396="", _xlfn.XLOOKUP(EU$1, $Z$2:$Z$18, $AD$2:$AD$18, "")=""),"",SQRT((_xlfn.XLOOKUP(EU$1,$Z$2:$Z$18,$AA$2:$AA$18)-$T396)^2+(_xlfn.XLOOKUP(EU$1,$Z$2:$Z$18,$AB$2:$AB$18)-$U396)^2+(_xlfn.XLOOKUP(EU$1,$Z$2:$Z$18,$AC$2:$AC$18-$V396)^2)))</f>
        <v/>
      </c>
      <c r="EV396" s="97" t="str" cm="1">
        <f t="array" ref="EV396">IF(OR(EV$1=0, $A396="", _xlfn.XLOOKUP(EV$1, $Z$2:$Z$18, $AD$2:$AD$18, "")=""),"",SQRT((_xlfn.XLOOKUP(EV$1,$Z$2:$Z$18,$AA$2:$AA$18)-$T396)^2+(_xlfn.XLOOKUP(EV$1,$Z$2:$Z$18,$AB$2:$AB$18)-$U396)^2+(_xlfn.XLOOKUP(EV$1,$Z$2:$Z$18,$AC$2:$AC$18-$V396)^2)))</f>
        <v/>
      </c>
      <c r="EW396" s="97" t="str" cm="1">
        <f t="array" ref="EW396">IF(OR(EW$1=0, $A396="", _xlfn.XLOOKUP(EW$1, $Z$2:$Z$18, $AD$2:$AD$18, "")=""),"",SQRT((_xlfn.XLOOKUP(EW$1,$Z$2:$Z$18,$AA$2:$AA$18)-$T396)^2+(_xlfn.XLOOKUP(EW$1,$Z$2:$Z$18,$AB$2:$AB$18)-$U396)^2+(_xlfn.XLOOKUP(EW$1,$Z$2:$Z$18,$AC$2:$AC$18-$V396)^2)))</f>
        <v/>
      </c>
      <c r="EX396" s="97" t="str" cm="1">
        <f t="array" ref="EX396">IF(OR(EX$1=0, $A396="", _xlfn.XLOOKUP(EX$1, $Z$2:$Z$18, $AD$2:$AD$18, "")=""),"",SQRT((_xlfn.XLOOKUP(EX$1,$Z$2:$Z$18,$AA$2:$AA$18)-$T396)^2+(_xlfn.XLOOKUP(EX$1,$Z$2:$Z$18,$AB$2:$AB$18)-$U396)^2+(_xlfn.XLOOKUP(EX$1,$Z$2:$Z$18,$AC$2:$AC$18-$V396)^2)))</f>
        <v/>
      </c>
      <c r="EY396" s="97" t="str" cm="1">
        <f t="array" ref="EY396">IF(OR(EY$1=0, $A396="", _xlfn.XLOOKUP(EY$1, $Z$2:$Z$18, $AD$2:$AD$18, "")=""),"",SQRT((_xlfn.XLOOKUP(EY$1,$Z$2:$Z$18,$AA$2:$AA$18)-$T396)^2+(_xlfn.XLOOKUP(EY$1,$Z$2:$Z$18,$AB$2:$AB$18)-$U396)^2+(_xlfn.XLOOKUP(EY$1,$Z$2:$Z$18,$AC$2:$AC$18-$V396)^2)))</f>
        <v/>
      </c>
      <c r="EZ396" s="98" t="str" cm="1">
        <f t="array" ref="EZ396">IF(OR(EZ$1=0, $A396="", _xlfn.XLOOKUP(EZ$1, $Z$2:$Z$18, $AD$2:$AD$18, "")=""),"",SQRT((_xlfn.XLOOKUP(EZ$1,$Z$2:$Z$18,$AA$2:$AA$18)-$T396)^2+(_xlfn.XLOOKUP(EZ$1,$Z$2:$Z$18,$AB$2:$AB$18)-$U396)^2+(_xlfn.XLOOKUP(EZ$1,$Z$2:$Z$18,$AC$2:$AC$18-$V396)^2)))</f>
        <v/>
      </c>
      <c r="FA396" s="146" t="str" cm="1">
        <f t="array" ref="FA396">IF(OR(FA$1=0, $A396="", _xlfn.XLOOKUP(FA$1, $Z$2:$Z$18, $AD$2:$AD$18, "")=""),"",SQRT((_xlfn.XLOOKUP(FA$1,$Z$2:$Z$18,$AA$2:$AA$18)-$T396)^2+(_xlfn.XLOOKUP(FA$1,$Z$2:$Z$18,$AB$2:$AB$18)-$U396)^2+(_xlfn.XLOOKUP(FA$1,$Z$2:$Z$18,$AC$2:$AC$18-$V396)^2)))</f>
        <v/>
      </c>
      <c r="FB396" s="96" t="str" cm="1">
        <f t="array" ref="FB396">IF(OR(FB$1=0, $A396="", _xlfn.XLOOKUP(FB$1, $Z$2:$Z$18, $AD$2:$AD$18, "")=""),"",SQRT((_xlfn.XLOOKUP(FB$1,$Z$2:$Z$18,$AA$2:$AA$18)-$T396)^2+(_xlfn.XLOOKUP(FB$1,$Z$2:$Z$18,$AB$2:$AB$18)-$U396)^2+(_xlfn.XLOOKUP(FB$1,$Z$2:$Z$18,$AC$2:$AC$18-$V396)^2)))</f>
        <v/>
      </c>
      <c r="FC396" s="96" t="str" cm="1">
        <f t="array" ref="FC396">IF(OR(FC$1=0, $A396="", _xlfn.XLOOKUP(FC$1, $Z$2:$Z$18, $AD$2:$AD$18, "")=""),"",SQRT((_xlfn.XLOOKUP(FC$1,$Z$2:$Z$18,$AA$2:$AA$18)-$T396)^2+(_xlfn.XLOOKUP(FC$1,$Z$2:$Z$18,$AB$2:$AB$18)-$U396)^2+(_xlfn.XLOOKUP(FC$1,$Z$2:$Z$18,$AC$2:$AC$18-$V396)^2)))</f>
        <v/>
      </c>
      <c r="FD396" s="96" t="str" cm="1">
        <f t="array" ref="FD396">IF(OR(FD$1=0, $A396="", _xlfn.XLOOKUP(FD$1, $Z$2:$Z$18, $AD$2:$AD$18, "")=""),"",SQRT((_xlfn.XLOOKUP(FD$1,$Z$2:$Z$18,$AA$2:$AA$18)-$T396)^2+(_xlfn.XLOOKUP(FD$1,$Z$2:$Z$18,$AB$2:$AB$18)-$U396)^2+(_xlfn.XLOOKUP(FD$1,$Z$2:$Z$18,$AC$2:$AC$18-$V396)^2)))</f>
        <v/>
      </c>
      <c r="FE396" s="96" t="str" cm="1">
        <f t="array" ref="FE396">IF(OR(FE$1=0, $A396="", _xlfn.XLOOKUP(FE$1, $Z$2:$Z$18, $AD$2:$AD$18, "")=""),"",SQRT((_xlfn.XLOOKUP(FE$1,$Z$2:$Z$18,$AA$2:$AA$18)-$T396)^2+(_xlfn.XLOOKUP(FE$1,$Z$2:$Z$18,$AB$2:$AB$18)-$U396)^2+(_xlfn.XLOOKUP(FE$1,$Z$2:$Z$18,$AC$2:$AC$18-$V396)^2)))</f>
        <v/>
      </c>
      <c r="FF396" s="96" t="str" cm="1">
        <f t="array" ref="FF396">IF(OR(FF$1=0, $A396="", _xlfn.XLOOKUP(FF$1, $Z$2:$Z$18, $AD$2:$AD$18, "")=""),"",SQRT((_xlfn.XLOOKUP(FF$1,$Z$2:$Z$18,$AA$2:$AA$18)-$T396)^2+(_xlfn.XLOOKUP(FF$1,$Z$2:$Z$18,$AB$2:$AB$18)-$U396)^2+(_xlfn.XLOOKUP(FF$1,$Z$2:$Z$18,$AC$2:$AC$18-$V396)^2)))</f>
        <v/>
      </c>
      <c r="FG396" s="96" t="str" cm="1">
        <f t="array" ref="FG396">IF(OR(FG$1=0, $A396="", _xlfn.XLOOKUP(FG$1, $Z$2:$Z$18, $AD$2:$AD$18, "")=""),"",SQRT((_xlfn.XLOOKUP(FG$1,$Z$2:$Z$18,$AA$2:$AA$18)-$T396)^2+(_xlfn.XLOOKUP(FG$1,$Z$2:$Z$18,$AB$2:$AB$18)-$U396)^2+(_xlfn.XLOOKUP(FG$1,$Z$2:$Z$18,$AC$2:$AC$18-$V396)^2)))</f>
        <v/>
      </c>
      <c r="FH396" s="96" t="str" cm="1">
        <f t="array" ref="FH396">IF(OR(FH$1=0, $A396="", _xlfn.XLOOKUP(FH$1, $Z$2:$Z$18, $AD$2:$AD$18, "")=""),"",SQRT((_xlfn.XLOOKUP(FH$1,$Z$2:$Z$18,$AA$2:$AA$18)-$T396)^2+(_xlfn.XLOOKUP(FH$1,$Z$2:$Z$18,$AB$2:$AB$18)-$U396)^2+(_xlfn.XLOOKUP(FH$1,$Z$2:$Z$18,$AC$2:$AC$18-$V396)^2)))</f>
        <v/>
      </c>
      <c r="FI396" s="97" t="str" cm="1">
        <f t="array" ref="FI396">IF(OR(FI$1=0, $A396="", _xlfn.XLOOKUP(FI$1, $Z$2:$Z$18, $AD$2:$AD$18, "")=""),"",SQRT((_xlfn.XLOOKUP(FI$1,$Z$2:$Z$18,$AA$2:$AA$18)-$T396)^2+(_xlfn.XLOOKUP(FI$1,$Z$2:$Z$18,$AB$2:$AB$18)-$U396)^2+(_xlfn.XLOOKUP(FI$1,$Z$2:$Z$18,$AC$2:$AC$18-$V396)^2)))</f>
        <v/>
      </c>
      <c r="FJ396" s="97" t="str" cm="1">
        <f t="array" ref="FJ396">IF(OR(FJ$1=0, $A396="", _xlfn.XLOOKUP(FJ$1, $Z$2:$Z$18, $AD$2:$AD$18, "")=""),"",SQRT((_xlfn.XLOOKUP(FJ$1,$Z$2:$Z$18,$AA$2:$AA$18)-$T396)^2+(_xlfn.XLOOKUP(FJ$1,$Z$2:$Z$18,$AB$2:$AB$18)-$U396)^2+(_xlfn.XLOOKUP(FJ$1,$Z$2:$Z$18,$AC$2:$AC$18-$V396)^2)))</f>
        <v/>
      </c>
      <c r="FK396" s="97" t="str" cm="1">
        <f t="array" ref="FK396">IF(OR(FK$1=0, $A396="", _xlfn.XLOOKUP(FK$1, $Z$2:$Z$18, $AD$2:$AD$18, "")=""),"",SQRT((_xlfn.XLOOKUP(FK$1,$Z$2:$Z$18,$AA$2:$AA$18)-$T396)^2+(_xlfn.XLOOKUP(FK$1,$Z$2:$Z$18,$AB$2:$AB$18)-$U396)^2+(_xlfn.XLOOKUP(FK$1,$Z$2:$Z$18,$AC$2:$AC$18-$V396)^2)))</f>
        <v/>
      </c>
      <c r="FL396" s="97" t="str" cm="1">
        <f t="array" ref="FL396">IF(OR(FL$1=0, $A396="", _xlfn.XLOOKUP(FL$1, $Z$2:$Z$18, $AD$2:$AD$18, "")=""),"",SQRT((_xlfn.XLOOKUP(FL$1,$Z$2:$Z$18,$AA$2:$AA$18)-$T396)^2+(_xlfn.XLOOKUP(FL$1,$Z$2:$Z$18,$AB$2:$AB$18)-$U396)^2+(_xlfn.XLOOKUP(FL$1,$Z$2:$Z$18,$AC$2:$AC$18-$V396)^2)))</f>
        <v/>
      </c>
      <c r="FM396" s="97" t="str" cm="1">
        <f t="array" ref="FM396">IF(OR(FM$1=0, $A396="", _xlfn.XLOOKUP(FM$1, $Z$2:$Z$18, $AD$2:$AD$18, "")=""),"",SQRT((_xlfn.XLOOKUP(FM$1,$Z$2:$Z$18,$AA$2:$AA$18)-$T396)^2+(_xlfn.XLOOKUP(FM$1,$Z$2:$Z$18,$AB$2:$AB$18)-$U396)^2+(_xlfn.XLOOKUP(FM$1,$Z$2:$Z$18,$AC$2:$AC$18-$V396)^2)))</f>
        <v/>
      </c>
      <c r="FN396" s="97" t="str" cm="1">
        <f t="array" ref="FN396">IF(OR(FN$1=0, $A396="", _xlfn.XLOOKUP(FN$1, $Z$2:$Z$18, $AD$2:$AD$18, "")=""),"",SQRT((_xlfn.XLOOKUP(FN$1,$Z$2:$Z$18,$AA$2:$AA$18)-$T396)^2+(_xlfn.XLOOKUP(FN$1,$Z$2:$Z$18,$AB$2:$AB$18)-$U396)^2+(_xlfn.XLOOKUP(FN$1,$Z$2:$Z$18,$AC$2:$AC$18-$V396)^2)))</f>
        <v/>
      </c>
      <c r="FO396" s="98" t="str" cm="1">
        <f t="array" ref="FO396">IF(OR(FO$1=0, $A396="", _xlfn.XLOOKUP(FO$1, $Z$2:$Z$18, $AD$2:$AD$18, "")=""),"",SQRT((_xlfn.XLOOKUP(FO$1,$Z$2:$Z$18,$AA$2:$AA$18)-$T396)^2+(_xlfn.XLOOKUP(FO$1,$Z$2:$Z$18,$AB$2:$AB$18)-$U396)^2+(_xlfn.XLOOKUP(FO$1,$Z$2:$Z$18,$AC$2:$AC$18-$V396)^2)))</f>
        <v/>
      </c>
      <c r="FP396" s="99"/>
      <c r="FQ396" s="99"/>
      <c r="FR396" s="100">
        <f t="shared" si="167"/>
        <v>0</v>
      </c>
      <c r="FS396" s="109">
        <f t="shared" si="168"/>
        <v>0</v>
      </c>
      <c r="FT396" s="109">
        <f t="shared" si="169"/>
        <v>0</v>
      </c>
      <c r="FU396" s="109">
        <f t="shared" si="170"/>
        <v>0</v>
      </c>
      <c r="FV396" s="109">
        <f t="shared" si="171"/>
        <v>0</v>
      </c>
      <c r="FW396" s="109">
        <f t="shared" si="172"/>
        <v>0</v>
      </c>
      <c r="FX396" s="109">
        <f t="shared" si="173"/>
        <v>0</v>
      </c>
      <c r="FY396" s="109">
        <f t="shared" si="174"/>
        <v>0</v>
      </c>
      <c r="FZ396" s="110">
        <f t="shared" si="175"/>
        <v>0</v>
      </c>
      <c r="GA396" s="110">
        <f t="shared" si="176"/>
        <v>0</v>
      </c>
      <c r="GB396" s="110">
        <f t="shared" si="177"/>
        <v>0</v>
      </c>
      <c r="GC396" s="110">
        <f t="shared" si="178"/>
        <v>0</v>
      </c>
      <c r="GD396" s="110">
        <f t="shared" si="179"/>
        <v>0</v>
      </c>
      <c r="GE396" s="110">
        <f t="shared" si="180"/>
        <v>0</v>
      </c>
      <c r="GF396" s="111">
        <f t="shared" si="181"/>
        <v>0</v>
      </c>
      <c r="GG396" s="100">
        <f t="shared" si="182"/>
        <v>0</v>
      </c>
      <c r="GH396" s="109">
        <f t="shared" si="183"/>
        <v>0</v>
      </c>
      <c r="GI396" s="109">
        <f t="shared" si="184"/>
        <v>0</v>
      </c>
      <c r="GJ396" s="109">
        <f t="shared" si="185"/>
        <v>0</v>
      </c>
      <c r="GK396" s="109">
        <f t="shared" si="186"/>
        <v>0</v>
      </c>
      <c r="GL396" s="109">
        <f t="shared" si="187"/>
        <v>0</v>
      </c>
      <c r="GM396" s="109">
        <f t="shared" si="188"/>
        <v>0</v>
      </c>
      <c r="GN396" s="109">
        <f t="shared" si="189"/>
        <v>0</v>
      </c>
      <c r="GO396" s="110">
        <f t="shared" si="190"/>
        <v>0</v>
      </c>
      <c r="GP396" s="110">
        <f t="shared" si="191"/>
        <v>0</v>
      </c>
      <c r="GQ396" s="110">
        <f t="shared" si="192"/>
        <v>0</v>
      </c>
      <c r="GR396" s="110">
        <f t="shared" si="193"/>
        <v>0</v>
      </c>
      <c r="GS396" s="110">
        <f t="shared" si="194"/>
        <v>0</v>
      </c>
      <c r="GT396" s="110">
        <f t="shared" si="195"/>
        <v>0</v>
      </c>
      <c r="GU396" s="111">
        <f t="shared" si="196"/>
        <v>0</v>
      </c>
      <c r="GX396" s="151" cm="1">
        <f t="array" ref="GX396">_xlfn.IFS(GX$1= 0,"", NOT(ISBLANK(CA396)), 0, ISBLANK(CA396), $Q396-$S396+FR396-AU396-DG396)</f>
        <v>0</v>
      </c>
      <c r="GY396" s="152" cm="1">
        <f t="array" ref="GY396">_xlfn.IFS(GY$1= 0,"", NOT(ISBLANK(CB396)), 0, ISBLANK(CB396), $Q396-$S396+FS396-AV396-DH396)</f>
        <v>0</v>
      </c>
      <c r="GZ396" s="152" cm="1">
        <f t="array" ref="GZ396">_xlfn.IFS(GZ$1= 0,"", NOT(ISBLANK(CC396)), 0, ISBLANK(CC396), $Q396-$S396+FT396-AW396-DI396)</f>
        <v>0</v>
      </c>
      <c r="HA396" s="152" cm="1">
        <f t="array" ref="HA396">_xlfn.IFS(HA$1= 0,"", NOT(ISBLANK(CD396)), 0, ISBLANK(CD396), $Q396-$S396+FU396-AX396-DJ396)</f>
        <v>0</v>
      </c>
      <c r="HB396" s="152" cm="1">
        <f t="array" ref="HB396">_xlfn.IFS(HB$1= 0,"", NOT(ISBLANK(CE396)), 0, ISBLANK(CE396), $Q396-$S396+FV396-AY396-DK396)</f>
        <v>0</v>
      </c>
      <c r="HC396" s="152" cm="1">
        <f t="array" ref="HC396">_xlfn.IFS(HC$1= 0,"", NOT(ISBLANK(CF396)), 0, ISBLANK(CF396), $Q396-$S396+FW396-AZ396-DL396)</f>
        <v>0</v>
      </c>
      <c r="HD396" s="152" cm="1">
        <f t="array" ref="HD396">_xlfn.IFS(HD$1= 0,"", NOT(ISBLANK(CG396)), 0, ISBLANK(CG396), $Q396-$S396+FX396-BA396-DM396)</f>
        <v>0</v>
      </c>
      <c r="HE396" s="152" t="str" cm="1">
        <f t="array" ref="HE396">_xlfn.IFS(HE$1= 0,"", NOT(ISBLANK(CH396)), 0, ISBLANK(CH396), $Q396-$S396+FY396-BB396-DN396)</f>
        <v/>
      </c>
      <c r="HF396" s="152" t="str" cm="1">
        <f t="array" ref="HF396">_xlfn.IFS(HF$1= 0,"", NOT(ISBLANK(CI396)), 0, ISBLANK(CI396), $Q396-$S396+FZ396-BC396-DO396)</f>
        <v/>
      </c>
      <c r="HG396" s="152" t="str" cm="1">
        <f t="array" ref="HG396">_xlfn.IFS(HG$1= 0,"", NOT(ISBLANK(CJ396)), 0, ISBLANK(CJ396), $Q396-$S396+GA396-BD396-DP396)</f>
        <v/>
      </c>
      <c r="HH396" s="152" t="str" cm="1">
        <f t="array" ref="HH396">_xlfn.IFS(HH$1= 0,"", NOT(ISBLANK(CK396)), 0, ISBLANK(CK396), $Q396-$S396+GB396-BE396-DQ396)</f>
        <v/>
      </c>
      <c r="HI396" s="152" t="str" cm="1">
        <f t="array" ref="HI396">_xlfn.IFS(HI$1= 0,"", NOT(ISBLANK(CL396)), 0, ISBLANK(CL396), $Q396-$S396+GC396-BF396-DR396)</f>
        <v/>
      </c>
      <c r="HJ396" s="152" t="str" cm="1">
        <f t="array" ref="HJ396">_xlfn.IFS(HJ$1= 0,"", NOT(ISBLANK(CM396)), 0, ISBLANK(CM396), $Q396-$S396+GD396-BG396-DS396)</f>
        <v/>
      </c>
      <c r="HK396" s="152" t="str" cm="1">
        <f t="array" ref="HK396">_xlfn.IFS(HK$1= 0,"", NOT(ISBLANK(CN396)), 0, ISBLANK(CN396), $Q396-$S396+GE396-BH396-DT396)</f>
        <v/>
      </c>
      <c r="HL396" s="153" t="str" cm="1">
        <f t="array" ref="HL396">_xlfn.IFS(HL$1= 0,"", NOT(ISBLANK(CO396)), 0, ISBLANK(CO396), $Q396-$S396+GF396-BI396-DU396)</f>
        <v/>
      </c>
      <c r="HM396" s="153" t="str" cm="1">
        <f t="array" ref="HM396">_xlfn.IFS(HM$1= 0,"", NOT(ISBLANK(DE396)), 0, ISBLANK(DE396), $Q396-$S396+IC396-BY396-#REF!)</f>
        <v/>
      </c>
      <c r="HN396" s="153" t="e" cm="1">
        <f t="array" ref="HN396">_xlfn.IFS(HN$1= 0,"", NOT(ISBLANK(DF396)), 0, ISBLANK(DF396), $Q396-$S396+ID396-BZ396-#REF!)</f>
        <v>#REF!</v>
      </c>
      <c r="HO396" s="153" t="e" cm="1">
        <f t="array" ref="HO396">_xlfn.IFS(HO$1= 0,"", NOT(ISBLANK(DG396)), 0, ISBLANK(DG396), $Q396-$S396+IE396-CA396-#REF!)</f>
        <v>#VALUE!</v>
      </c>
      <c r="HP396" s="153" t="e" cm="1">
        <f t="array" ref="HP396">_xlfn.IFS(HP$1= 0,"", NOT(ISBLANK(DH396)), 0, ISBLANK(DH396), $Q396-$S396+IF396-CB396-#REF!)</f>
        <v>#REF!</v>
      </c>
      <c r="HQ396" s="153" t="e" cm="1">
        <f t="array" ref="HQ396">_xlfn.IFS(HQ$1= 0,"", NOT(ISBLANK(DI396)), 0, ISBLANK(DI396), $Q396-$S396+IG396-CC396-#REF!)</f>
        <v>#REF!</v>
      </c>
      <c r="HR396" s="153" cm="1">
        <f t="array" ref="HR396">_xlfn.IFS(HR$1= 0,"", NOT(ISBLANK(DJ396)), 0, ISBLANK(DJ396), $Q396-$S396+IH396-CD396-EK396)</f>
        <v>0</v>
      </c>
      <c r="HS396" s="153" t="e" cm="1">
        <f t="array" ref="HS396">_xlfn.IFS(HS$1= 0,"", NOT(ISBLANK(DK396)), 0, ISBLANK(DK396), $Q396-$S396+II396-CE396-EL396)</f>
        <v>#VALUE!</v>
      </c>
      <c r="HT396" s="153" t="e" cm="1">
        <f t="array" ref="HT396">_xlfn.IFS(HT$1= 0,"", NOT(ISBLANK(DL396)), 0, ISBLANK(DL396), $Q396-$S396+GV396-CF396-EM396)</f>
        <v>#VALUE!</v>
      </c>
      <c r="HU396" s="153" t="e" cm="1">
        <f t="array" ref="HU396">_xlfn.IFS(HU$1= 0,"", NOT(ISBLANK(DM396)), 0, ISBLANK(DM396), $Q396-$S396+GW396-CG396-EN396)</f>
        <v>#VALUE!</v>
      </c>
      <c r="HV396" s="153" t="str" cm="1">
        <f t="array" ref="HV396">_xlfn.IFS(HV$1= 0,"", NOT(ISBLANK(DN396)), 0, ISBLANK(DN396), $Q396-$S396+GX396-CH396-EO396)</f>
        <v/>
      </c>
      <c r="HW396" s="153" t="str" cm="1">
        <f t="array" ref="HW396">_xlfn.IFS(HW$1= 0,"", NOT(ISBLANK(DO396)), 0, ISBLANK(DO396), $Q396-$S396+GY396-CI396-EP396)</f>
        <v/>
      </c>
      <c r="HX396" s="153" t="str" cm="1">
        <f t="array" ref="HX396">_xlfn.IFS(HX$1= 0,"", NOT(ISBLANK(DP396)), 0, ISBLANK(DP396), $Q396-$S396+GZ396-CJ396-EQ396)</f>
        <v/>
      </c>
      <c r="HY396" s="153" t="str" cm="1">
        <f t="array" ref="HY396">_xlfn.IFS(HY$1= 0,"", NOT(ISBLANK(DQ396)), 0, ISBLANK(DQ396), $Q396-$S396+HA396-CK396-ER396)</f>
        <v/>
      </c>
      <c r="HZ396" s="153" t="str" cm="1">
        <f t="array" ref="HZ396">_xlfn.IFS(HZ$1= 0,"", NOT(ISBLANK(DR396)), 0, ISBLANK(DR396), $Q396-$S396+HB396-CL396-ES396)</f>
        <v/>
      </c>
      <c r="IA396" s="153" t="str" cm="1">
        <f t="array" ref="IA396">_xlfn.IFS(IA$1= 0,"", NOT(ISBLANK(DS396)), 0, ISBLANK(DS396), $Q396-$S396+HC396-CM396-ET396)</f>
        <v/>
      </c>
    </row>
    <row r="397" spans="1:235" ht="16.5" x14ac:dyDescent="0.3">
      <c r="A397" s="144"/>
      <c r="B397" s="106"/>
      <c r="C397" s="106"/>
      <c r="D397" s="107"/>
      <c r="E397" s="131"/>
      <c r="F397" s="137"/>
      <c r="G397" s="2"/>
      <c r="H397" s="2"/>
      <c r="I397" s="2"/>
      <c r="J397" s="2"/>
      <c r="K397" s="2"/>
      <c r="L397" s="2"/>
      <c r="M397" s="140"/>
      <c r="N397" s="137"/>
      <c r="O397" s="138"/>
      <c r="P397" s="133"/>
      <c r="Q397" s="94">
        <f t="shared" si="165"/>
        <v>0</v>
      </c>
      <c r="R397" s="1"/>
      <c r="S397" s="1"/>
      <c r="T397" s="2"/>
      <c r="U397" s="2"/>
      <c r="V397" s="82">
        <f t="shared" si="166"/>
        <v>0</v>
      </c>
      <c r="W397" s="121"/>
      <c r="X397" s="108"/>
      <c r="AU397" s="105"/>
      <c r="AV397" s="105"/>
      <c r="AW397" s="105"/>
      <c r="AX397" s="105"/>
      <c r="AY397" s="105"/>
      <c r="AZ397" s="105"/>
      <c r="BA397" s="105"/>
      <c r="BB397" s="105"/>
      <c r="BC397" s="105"/>
      <c r="BD397" s="105"/>
      <c r="BE397" s="105"/>
      <c r="BF397" s="105"/>
      <c r="BG397" s="105"/>
      <c r="BH397" s="105"/>
      <c r="BI397" s="105"/>
      <c r="BJ397" s="105"/>
      <c r="BK397" s="105"/>
      <c r="BL397" s="105"/>
      <c r="BM397" s="105"/>
      <c r="BN397" s="105"/>
      <c r="BO397" s="105"/>
      <c r="BP397" s="105"/>
      <c r="BQ397" s="105"/>
      <c r="BR397" s="105"/>
      <c r="BS397" s="105"/>
      <c r="BT397" s="105"/>
      <c r="BU397" s="105"/>
      <c r="BV397" s="105"/>
      <c r="BW397" s="105"/>
      <c r="BX397" s="105"/>
      <c r="BZ397" s="99"/>
      <c r="CA397" s="105" t="s">
        <v>32</v>
      </c>
      <c r="CB397" s="105"/>
      <c r="CC397" s="105"/>
      <c r="CD397" s="105"/>
      <c r="CE397" s="105"/>
      <c r="CF397" s="105"/>
      <c r="CG397" s="105"/>
      <c r="CH397" s="105"/>
      <c r="CI397" s="105"/>
      <c r="CJ397" s="105"/>
      <c r="CK397" s="105"/>
      <c r="CL397" s="105"/>
      <c r="CM397" s="105"/>
      <c r="CN397" s="105"/>
      <c r="CO397" s="105"/>
      <c r="CP397" s="105" t="s">
        <v>32</v>
      </c>
      <c r="CQ397" s="105"/>
      <c r="CR397" s="105"/>
      <c r="CS397" s="105"/>
      <c r="CT397" s="105"/>
      <c r="CU397" s="105"/>
      <c r="CV397" s="105"/>
      <c r="CW397" s="105"/>
      <c r="CX397" s="105"/>
      <c r="CY397" s="105"/>
      <c r="CZ397" s="105"/>
      <c r="DA397" s="105"/>
      <c r="DB397" s="105"/>
      <c r="DC397" s="105"/>
      <c r="DD397" s="105"/>
      <c r="DE397" s="99"/>
      <c r="DF397" s="99"/>
      <c r="DG397" s="105"/>
      <c r="DH397" s="105"/>
      <c r="DI397" s="105"/>
      <c r="DJ397" s="105"/>
      <c r="DK397" s="105"/>
      <c r="DL397" s="105"/>
      <c r="DM397" s="105"/>
      <c r="DN397" s="105"/>
      <c r="DO397" s="105"/>
      <c r="DP397" s="105"/>
      <c r="DQ397" s="105"/>
      <c r="DR397" s="105"/>
      <c r="DS397" s="105"/>
      <c r="DT397" s="105"/>
      <c r="DU397" s="105"/>
      <c r="DV397" s="105"/>
      <c r="DW397" s="105"/>
      <c r="DX397" s="105"/>
      <c r="DY397" s="105"/>
      <c r="DZ397" s="105"/>
      <c r="EA397" s="105"/>
      <c r="EB397" s="105"/>
      <c r="EC397" s="105"/>
      <c r="ED397" s="105"/>
      <c r="EE397" s="105"/>
      <c r="EF397" s="105"/>
      <c r="EG397" s="105"/>
      <c r="EH397" s="105"/>
      <c r="EI397" s="105"/>
      <c r="EJ397" s="105"/>
      <c r="EL397" s="146" t="str" cm="1">
        <f t="array" ref="EL397">IF(OR(EL$1=0, $A397="", _xlfn.XLOOKUP(EL$1, $Z$2:$Z$18, $AD$2:$AD$18, "")=""),"",SQRT((_xlfn.XLOOKUP(EL$1,$Z$2:$Z$18,$AA$2:$AA$18)-$T397)^2+(_xlfn.XLOOKUP(EL$1,$Z$2:$Z$18,$AB$2:$AB$18)-$U397)^2+(_xlfn.XLOOKUP(EL$1,$Z$2:$Z$18,$AC$2:$AC$18-$V397)^2)))</f>
        <v/>
      </c>
      <c r="EM397" s="96" t="str" cm="1">
        <f t="array" ref="EM397">IF(OR(EM$1=0, $A397="", _xlfn.XLOOKUP(EM$1, $Z$2:$Z$18, $AD$2:$AD$18, "")=""),"",SQRT((_xlfn.XLOOKUP(EM$1,$Z$2:$Z$18,$AA$2:$AA$18)-$T397)^2+(_xlfn.XLOOKUP(EM$1,$Z$2:$Z$18,$AB$2:$AB$18)-$U397)^2+(_xlfn.XLOOKUP(EM$1,$Z$2:$Z$18,$AC$2:$AC$18-$V397)^2)))</f>
        <v/>
      </c>
      <c r="EN397" s="96" t="str" cm="1">
        <f t="array" ref="EN397">IF(OR(EN$1=0, $A397="", _xlfn.XLOOKUP(EN$1, $Z$2:$Z$18, $AD$2:$AD$18, "")=""),"",SQRT((_xlfn.XLOOKUP(EN$1,$Z$2:$Z$18,$AA$2:$AA$18)-$T397)^2+(_xlfn.XLOOKUP(EN$1,$Z$2:$Z$18,$AB$2:$AB$18)-$U397)^2+(_xlfn.XLOOKUP(EN$1,$Z$2:$Z$18,$AC$2:$AC$18-$V397)^2)))</f>
        <v/>
      </c>
      <c r="EO397" s="96" t="str" cm="1">
        <f t="array" ref="EO397">IF(OR(EO$1=0, $A397="", _xlfn.XLOOKUP(EO$1, $Z$2:$Z$18, $AD$2:$AD$18, "")=""),"",SQRT((_xlfn.XLOOKUP(EO$1,$Z$2:$Z$18,$AA$2:$AA$18)-$T397)^2+(_xlfn.XLOOKUP(EO$1,$Z$2:$Z$18,$AB$2:$AB$18)-$U397)^2+(_xlfn.XLOOKUP(EO$1,$Z$2:$Z$18,$AC$2:$AC$18-$V397)^2)))</f>
        <v/>
      </c>
      <c r="EP397" s="96" t="str" cm="1">
        <f t="array" ref="EP397">IF(OR(EP$1=0, $A397="", _xlfn.XLOOKUP(EP$1, $Z$2:$Z$18, $AD$2:$AD$18, "")=""),"",SQRT((_xlfn.XLOOKUP(EP$1,$Z$2:$Z$18,$AA$2:$AA$18)-$T397)^2+(_xlfn.XLOOKUP(EP$1,$Z$2:$Z$18,$AB$2:$AB$18)-$U397)^2+(_xlfn.XLOOKUP(EP$1,$Z$2:$Z$18,$AC$2:$AC$18-$V397)^2)))</f>
        <v/>
      </c>
      <c r="EQ397" s="96" t="str" cm="1">
        <f t="array" ref="EQ397">IF(OR(EQ$1=0, $A397="", _xlfn.XLOOKUP(EQ$1, $Z$2:$Z$18, $AD$2:$AD$18, "")=""),"",SQRT((_xlfn.XLOOKUP(EQ$1,$Z$2:$Z$18,$AA$2:$AA$18)-$T397)^2+(_xlfn.XLOOKUP(EQ$1,$Z$2:$Z$18,$AB$2:$AB$18)-$U397)^2+(_xlfn.XLOOKUP(EQ$1,$Z$2:$Z$18,$AC$2:$AC$18-$V397)^2)))</f>
        <v/>
      </c>
      <c r="ER397" s="96" t="str" cm="1">
        <f t="array" ref="ER397">IF(OR(ER$1=0, $A397="", _xlfn.XLOOKUP(ER$1, $Z$2:$Z$18, $AD$2:$AD$18, "")=""),"",SQRT((_xlfn.XLOOKUP(ER$1,$Z$2:$Z$18,$AA$2:$AA$18)-$T397)^2+(_xlfn.XLOOKUP(ER$1,$Z$2:$Z$18,$AB$2:$AB$18)-$U397)^2+(_xlfn.XLOOKUP(ER$1,$Z$2:$Z$18,$AC$2:$AC$18-$V397)^2)))</f>
        <v/>
      </c>
      <c r="ES397" s="96" t="str" cm="1">
        <f t="array" ref="ES397">IF(OR(ES$1=0, $A397="", _xlfn.XLOOKUP(ES$1, $Z$2:$Z$18, $AD$2:$AD$18, "")=""),"",SQRT((_xlfn.XLOOKUP(ES$1,$Z$2:$Z$18,$AA$2:$AA$18)-$T397)^2+(_xlfn.XLOOKUP(ES$1,$Z$2:$Z$18,$AB$2:$AB$18)-$U397)^2+(_xlfn.XLOOKUP(ES$1,$Z$2:$Z$18,$AC$2:$AC$18-$V397)^2)))</f>
        <v/>
      </c>
      <c r="ET397" s="97" t="str" cm="1">
        <f t="array" ref="ET397">IF(OR(ET$1=0, $A397="", _xlfn.XLOOKUP(ET$1, $Z$2:$Z$18, $AD$2:$AD$18, "")=""),"",SQRT((_xlfn.XLOOKUP(ET$1,$Z$2:$Z$18,$AA$2:$AA$18)-$T397)^2+(_xlfn.XLOOKUP(ET$1,$Z$2:$Z$18,$AB$2:$AB$18)-$U397)^2+(_xlfn.XLOOKUP(ET$1,$Z$2:$Z$18,$AC$2:$AC$18-$V397)^2)))</f>
        <v/>
      </c>
      <c r="EU397" s="97" t="str" cm="1">
        <f t="array" ref="EU397">IF(OR(EU$1=0, $A397="", _xlfn.XLOOKUP(EU$1, $Z$2:$Z$18, $AD$2:$AD$18, "")=""),"",SQRT((_xlfn.XLOOKUP(EU$1,$Z$2:$Z$18,$AA$2:$AA$18)-$T397)^2+(_xlfn.XLOOKUP(EU$1,$Z$2:$Z$18,$AB$2:$AB$18)-$U397)^2+(_xlfn.XLOOKUP(EU$1,$Z$2:$Z$18,$AC$2:$AC$18-$V397)^2)))</f>
        <v/>
      </c>
      <c r="EV397" s="97" t="str" cm="1">
        <f t="array" ref="EV397">IF(OR(EV$1=0, $A397="", _xlfn.XLOOKUP(EV$1, $Z$2:$Z$18, $AD$2:$AD$18, "")=""),"",SQRT((_xlfn.XLOOKUP(EV$1,$Z$2:$Z$18,$AA$2:$AA$18)-$T397)^2+(_xlfn.XLOOKUP(EV$1,$Z$2:$Z$18,$AB$2:$AB$18)-$U397)^2+(_xlfn.XLOOKUP(EV$1,$Z$2:$Z$18,$AC$2:$AC$18-$V397)^2)))</f>
        <v/>
      </c>
      <c r="EW397" s="97" t="str" cm="1">
        <f t="array" ref="EW397">IF(OR(EW$1=0, $A397="", _xlfn.XLOOKUP(EW$1, $Z$2:$Z$18, $AD$2:$AD$18, "")=""),"",SQRT((_xlfn.XLOOKUP(EW$1,$Z$2:$Z$18,$AA$2:$AA$18)-$T397)^2+(_xlfn.XLOOKUP(EW$1,$Z$2:$Z$18,$AB$2:$AB$18)-$U397)^2+(_xlfn.XLOOKUP(EW$1,$Z$2:$Z$18,$AC$2:$AC$18-$V397)^2)))</f>
        <v/>
      </c>
      <c r="EX397" s="97" t="str" cm="1">
        <f t="array" ref="EX397">IF(OR(EX$1=0, $A397="", _xlfn.XLOOKUP(EX$1, $Z$2:$Z$18, $AD$2:$AD$18, "")=""),"",SQRT((_xlfn.XLOOKUP(EX$1,$Z$2:$Z$18,$AA$2:$AA$18)-$T397)^2+(_xlfn.XLOOKUP(EX$1,$Z$2:$Z$18,$AB$2:$AB$18)-$U397)^2+(_xlfn.XLOOKUP(EX$1,$Z$2:$Z$18,$AC$2:$AC$18-$V397)^2)))</f>
        <v/>
      </c>
      <c r="EY397" s="97" t="str" cm="1">
        <f t="array" ref="EY397">IF(OR(EY$1=0, $A397="", _xlfn.XLOOKUP(EY$1, $Z$2:$Z$18, $AD$2:$AD$18, "")=""),"",SQRT((_xlfn.XLOOKUP(EY$1,$Z$2:$Z$18,$AA$2:$AA$18)-$T397)^2+(_xlfn.XLOOKUP(EY$1,$Z$2:$Z$18,$AB$2:$AB$18)-$U397)^2+(_xlfn.XLOOKUP(EY$1,$Z$2:$Z$18,$AC$2:$AC$18-$V397)^2)))</f>
        <v/>
      </c>
      <c r="EZ397" s="98" t="str" cm="1">
        <f t="array" ref="EZ397">IF(OR(EZ$1=0, $A397="", _xlfn.XLOOKUP(EZ$1, $Z$2:$Z$18, $AD$2:$AD$18, "")=""),"",SQRT((_xlfn.XLOOKUP(EZ$1,$Z$2:$Z$18,$AA$2:$AA$18)-$T397)^2+(_xlfn.XLOOKUP(EZ$1,$Z$2:$Z$18,$AB$2:$AB$18)-$U397)^2+(_xlfn.XLOOKUP(EZ$1,$Z$2:$Z$18,$AC$2:$AC$18-$V397)^2)))</f>
        <v/>
      </c>
      <c r="FA397" s="146" t="str" cm="1">
        <f t="array" ref="FA397">IF(OR(FA$1=0, $A397="", _xlfn.XLOOKUP(FA$1, $Z$2:$Z$18, $AD$2:$AD$18, "")=""),"",SQRT((_xlfn.XLOOKUP(FA$1,$Z$2:$Z$18,$AA$2:$AA$18)-$T397)^2+(_xlfn.XLOOKUP(FA$1,$Z$2:$Z$18,$AB$2:$AB$18)-$U397)^2+(_xlfn.XLOOKUP(FA$1,$Z$2:$Z$18,$AC$2:$AC$18-$V397)^2)))</f>
        <v/>
      </c>
      <c r="FB397" s="96" t="str" cm="1">
        <f t="array" ref="FB397">IF(OR(FB$1=0, $A397="", _xlfn.XLOOKUP(FB$1, $Z$2:$Z$18, $AD$2:$AD$18, "")=""),"",SQRT((_xlfn.XLOOKUP(FB$1,$Z$2:$Z$18,$AA$2:$AA$18)-$T397)^2+(_xlfn.XLOOKUP(FB$1,$Z$2:$Z$18,$AB$2:$AB$18)-$U397)^2+(_xlfn.XLOOKUP(FB$1,$Z$2:$Z$18,$AC$2:$AC$18-$V397)^2)))</f>
        <v/>
      </c>
      <c r="FC397" s="96" t="str" cm="1">
        <f t="array" ref="FC397">IF(OR(FC$1=0, $A397="", _xlfn.XLOOKUP(FC$1, $Z$2:$Z$18, $AD$2:$AD$18, "")=""),"",SQRT((_xlfn.XLOOKUP(FC$1,$Z$2:$Z$18,$AA$2:$AA$18)-$T397)^2+(_xlfn.XLOOKUP(FC$1,$Z$2:$Z$18,$AB$2:$AB$18)-$U397)^2+(_xlfn.XLOOKUP(FC$1,$Z$2:$Z$18,$AC$2:$AC$18-$V397)^2)))</f>
        <v/>
      </c>
      <c r="FD397" s="96" t="str" cm="1">
        <f t="array" ref="FD397">IF(OR(FD$1=0, $A397="", _xlfn.XLOOKUP(FD$1, $Z$2:$Z$18, $AD$2:$AD$18, "")=""),"",SQRT((_xlfn.XLOOKUP(FD$1,$Z$2:$Z$18,$AA$2:$AA$18)-$T397)^2+(_xlfn.XLOOKUP(FD$1,$Z$2:$Z$18,$AB$2:$AB$18)-$U397)^2+(_xlfn.XLOOKUP(FD$1,$Z$2:$Z$18,$AC$2:$AC$18-$V397)^2)))</f>
        <v/>
      </c>
      <c r="FE397" s="96" t="str" cm="1">
        <f t="array" ref="FE397">IF(OR(FE$1=0, $A397="", _xlfn.XLOOKUP(FE$1, $Z$2:$Z$18, $AD$2:$AD$18, "")=""),"",SQRT((_xlfn.XLOOKUP(FE$1,$Z$2:$Z$18,$AA$2:$AA$18)-$T397)^2+(_xlfn.XLOOKUP(FE$1,$Z$2:$Z$18,$AB$2:$AB$18)-$U397)^2+(_xlfn.XLOOKUP(FE$1,$Z$2:$Z$18,$AC$2:$AC$18-$V397)^2)))</f>
        <v/>
      </c>
      <c r="FF397" s="96" t="str" cm="1">
        <f t="array" ref="FF397">IF(OR(FF$1=0, $A397="", _xlfn.XLOOKUP(FF$1, $Z$2:$Z$18, $AD$2:$AD$18, "")=""),"",SQRT((_xlfn.XLOOKUP(FF$1,$Z$2:$Z$18,$AA$2:$AA$18)-$T397)^2+(_xlfn.XLOOKUP(FF$1,$Z$2:$Z$18,$AB$2:$AB$18)-$U397)^2+(_xlfn.XLOOKUP(FF$1,$Z$2:$Z$18,$AC$2:$AC$18-$V397)^2)))</f>
        <v/>
      </c>
      <c r="FG397" s="96" t="str" cm="1">
        <f t="array" ref="FG397">IF(OR(FG$1=0, $A397="", _xlfn.XLOOKUP(FG$1, $Z$2:$Z$18, $AD$2:$AD$18, "")=""),"",SQRT((_xlfn.XLOOKUP(FG$1,$Z$2:$Z$18,$AA$2:$AA$18)-$T397)^2+(_xlfn.XLOOKUP(FG$1,$Z$2:$Z$18,$AB$2:$AB$18)-$U397)^2+(_xlfn.XLOOKUP(FG$1,$Z$2:$Z$18,$AC$2:$AC$18-$V397)^2)))</f>
        <v/>
      </c>
      <c r="FH397" s="96" t="str" cm="1">
        <f t="array" ref="FH397">IF(OR(FH$1=0, $A397="", _xlfn.XLOOKUP(FH$1, $Z$2:$Z$18, $AD$2:$AD$18, "")=""),"",SQRT((_xlfn.XLOOKUP(FH$1,$Z$2:$Z$18,$AA$2:$AA$18)-$T397)^2+(_xlfn.XLOOKUP(FH$1,$Z$2:$Z$18,$AB$2:$AB$18)-$U397)^2+(_xlfn.XLOOKUP(FH$1,$Z$2:$Z$18,$AC$2:$AC$18-$V397)^2)))</f>
        <v/>
      </c>
      <c r="FI397" s="97" t="str" cm="1">
        <f t="array" ref="FI397">IF(OR(FI$1=0, $A397="", _xlfn.XLOOKUP(FI$1, $Z$2:$Z$18, $AD$2:$AD$18, "")=""),"",SQRT((_xlfn.XLOOKUP(FI$1,$Z$2:$Z$18,$AA$2:$AA$18)-$T397)^2+(_xlfn.XLOOKUP(FI$1,$Z$2:$Z$18,$AB$2:$AB$18)-$U397)^2+(_xlfn.XLOOKUP(FI$1,$Z$2:$Z$18,$AC$2:$AC$18-$V397)^2)))</f>
        <v/>
      </c>
      <c r="FJ397" s="97" t="str" cm="1">
        <f t="array" ref="FJ397">IF(OR(FJ$1=0, $A397="", _xlfn.XLOOKUP(FJ$1, $Z$2:$Z$18, $AD$2:$AD$18, "")=""),"",SQRT((_xlfn.XLOOKUP(FJ$1,$Z$2:$Z$18,$AA$2:$AA$18)-$T397)^2+(_xlfn.XLOOKUP(FJ$1,$Z$2:$Z$18,$AB$2:$AB$18)-$U397)^2+(_xlfn.XLOOKUP(FJ$1,$Z$2:$Z$18,$AC$2:$AC$18-$V397)^2)))</f>
        <v/>
      </c>
      <c r="FK397" s="97" t="str" cm="1">
        <f t="array" ref="FK397">IF(OR(FK$1=0, $A397="", _xlfn.XLOOKUP(FK$1, $Z$2:$Z$18, $AD$2:$AD$18, "")=""),"",SQRT((_xlfn.XLOOKUP(FK$1,$Z$2:$Z$18,$AA$2:$AA$18)-$T397)^2+(_xlfn.XLOOKUP(FK$1,$Z$2:$Z$18,$AB$2:$AB$18)-$U397)^2+(_xlfn.XLOOKUP(FK$1,$Z$2:$Z$18,$AC$2:$AC$18-$V397)^2)))</f>
        <v/>
      </c>
      <c r="FL397" s="97" t="str" cm="1">
        <f t="array" ref="FL397">IF(OR(FL$1=0, $A397="", _xlfn.XLOOKUP(FL$1, $Z$2:$Z$18, $AD$2:$AD$18, "")=""),"",SQRT((_xlfn.XLOOKUP(FL$1,$Z$2:$Z$18,$AA$2:$AA$18)-$T397)^2+(_xlfn.XLOOKUP(FL$1,$Z$2:$Z$18,$AB$2:$AB$18)-$U397)^2+(_xlfn.XLOOKUP(FL$1,$Z$2:$Z$18,$AC$2:$AC$18-$V397)^2)))</f>
        <v/>
      </c>
      <c r="FM397" s="97" t="str" cm="1">
        <f t="array" ref="FM397">IF(OR(FM$1=0, $A397="", _xlfn.XLOOKUP(FM$1, $Z$2:$Z$18, $AD$2:$AD$18, "")=""),"",SQRT((_xlfn.XLOOKUP(FM$1,$Z$2:$Z$18,$AA$2:$AA$18)-$T397)^2+(_xlfn.XLOOKUP(FM$1,$Z$2:$Z$18,$AB$2:$AB$18)-$U397)^2+(_xlfn.XLOOKUP(FM$1,$Z$2:$Z$18,$AC$2:$AC$18-$V397)^2)))</f>
        <v/>
      </c>
      <c r="FN397" s="97" t="str" cm="1">
        <f t="array" ref="FN397">IF(OR(FN$1=0, $A397="", _xlfn.XLOOKUP(FN$1, $Z$2:$Z$18, $AD$2:$AD$18, "")=""),"",SQRT((_xlfn.XLOOKUP(FN$1,$Z$2:$Z$18,$AA$2:$AA$18)-$T397)^2+(_xlfn.XLOOKUP(FN$1,$Z$2:$Z$18,$AB$2:$AB$18)-$U397)^2+(_xlfn.XLOOKUP(FN$1,$Z$2:$Z$18,$AC$2:$AC$18-$V397)^2)))</f>
        <v/>
      </c>
      <c r="FO397" s="98" t="str" cm="1">
        <f t="array" ref="FO397">IF(OR(FO$1=0, $A397="", _xlfn.XLOOKUP(FO$1, $Z$2:$Z$18, $AD$2:$AD$18, "")=""),"",SQRT((_xlfn.XLOOKUP(FO$1,$Z$2:$Z$18,$AA$2:$AA$18)-$T397)^2+(_xlfn.XLOOKUP(FO$1,$Z$2:$Z$18,$AB$2:$AB$18)-$U397)^2+(_xlfn.XLOOKUP(FO$1,$Z$2:$Z$18,$AC$2:$AC$18-$V397)^2)))</f>
        <v/>
      </c>
      <c r="FP397" s="99"/>
      <c r="FQ397" s="99"/>
      <c r="FR397" s="100">
        <f t="shared" si="167"/>
        <v>0</v>
      </c>
      <c r="FS397" s="109">
        <f t="shared" si="168"/>
        <v>0</v>
      </c>
      <c r="FT397" s="109">
        <f t="shared" si="169"/>
        <v>0</v>
      </c>
      <c r="FU397" s="109">
        <f t="shared" si="170"/>
        <v>0</v>
      </c>
      <c r="FV397" s="109">
        <f t="shared" si="171"/>
        <v>0</v>
      </c>
      <c r="FW397" s="109">
        <f t="shared" si="172"/>
        <v>0</v>
      </c>
      <c r="FX397" s="109">
        <f t="shared" si="173"/>
        <v>0</v>
      </c>
      <c r="FY397" s="109">
        <f t="shared" si="174"/>
        <v>0</v>
      </c>
      <c r="FZ397" s="110">
        <f t="shared" si="175"/>
        <v>0</v>
      </c>
      <c r="GA397" s="110">
        <f t="shared" si="176"/>
        <v>0</v>
      </c>
      <c r="GB397" s="110">
        <f t="shared" si="177"/>
        <v>0</v>
      </c>
      <c r="GC397" s="110">
        <f t="shared" si="178"/>
        <v>0</v>
      </c>
      <c r="GD397" s="110">
        <f t="shared" si="179"/>
        <v>0</v>
      </c>
      <c r="GE397" s="110">
        <f t="shared" si="180"/>
        <v>0</v>
      </c>
      <c r="GF397" s="111">
        <f t="shared" si="181"/>
        <v>0</v>
      </c>
      <c r="GG397" s="100">
        <f t="shared" si="182"/>
        <v>0</v>
      </c>
      <c r="GH397" s="109">
        <f t="shared" si="183"/>
        <v>0</v>
      </c>
      <c r="GI397" s="109">
        <f t="shared" si="184"/>
        <v>0</v>
      </c>
      <c r="GJ397" s="109">
        <f t="shared" si="185"/>
        <v>0</v>
      </c>
      <c r="GK397" s="109">
        <f t="shared" si="186"/>
        <v>0</v>
      </c>
      <c r="GL397" s="109">
        <f t="shared" si="187"/>
        <v>0</v>
      </c>
      <c r="GM397" s="109">
        <f t="shared" si="188"/>
        <v>0</v>
      </c>
      <c r="GN397" s="109">
        <f t="shared" si="189"/>
        <v>0</v>
      </c>
      <c r="GO397" s="110">
        <f t="shared" si="190"/>
        <v>0</v>
      </c>
      <c r="GP397" s="110">
        <f t="shared" si="191"/>
        <v>0</v>
      </c>
      <c r="GQ397" s="110">
        <f t="shared" si="192"/>
        <v>0</v>
      </c>
      <c r="GR397" s="110">
        <f t="shared" si="193"/>
        <v>0</v>
      </c>
      <c r="GS397" s="110">
        <f t="shared" si="194"/>
        <v>0</v>
      </c>
      <c r="GT397" s="110">
        <f t="shared" si="195"/>
        <v>0</v>
      </c>
      <c r="GU397" s="111">
        <f t="shared" si="196"/>
        <v>0</v>
      </c>
      <c r="GX397" s="151" cm="1">
        <f t="array" ref="GX397">_xlfn.IFS(GX$1= 0,"", NOT(ISBLANK(CA397)), 0, ISBLANK(CA397), $Q397-$S397+FR397-AU397-DG397)</f>
        <v>0</v>
      </c>
      <c r="GY397" s="152" cm="1">
        <f t="array" ref="GY397">_xlfn.IFS(GY$1= 0,"", NOT(ISBLANK(CB397)), 0, ISBLANK(CB397), $Q397-$S397+FS397-AV397-DH397)</f>
        <v>0</v>
      </c>
      <c r="GZ397" s="152" cm="1">
        <f t="array" ref="GZ397">_xlfn.IFS(GZ$1= 0,"", NOT(ISBLANK(CC397)), 0, ISBLANK(CC397), $Q397-$S397+FT397-AW397-DI397)</f>
        <v>0</v>
      </c>
      <c r="HA397" s="152" cm="1">
        <f t="array" ref="HA397">_xlfn.IFS(HA$1= 0,"", NOT(ISBLANK(CD397)), 0, ISBLANK(CD397), $Q397-$S397+FU397-AX397-DJ397)</f>
        <v>0</v>
      </c>
      <c r="HB397" s="152" cm="1">
        <f t="array" ref="HB397">_xlfn.IFS(HB$1= 0,"", NOT(ISBLANK(CE397)), 0, ISBLANK(CE397), $Q397-$S397+FV397-AY397-DK397)</f>
        <v>0</v>
      </c>
      <c r="HC397" s="152" cm="1">
        <f t="array" ref="HC397">_xlfn.IFS(HC$1= 0,"", NOT(ISBLANK(CF397)), 0, ISBLANK(CF397), $Q397-$S397+FW397-AZ397-DL397)</f>
        <v>0</v>
      </c>
      <c r="HD397" s="152" cm="1">
        <f t="array" ref="HD397">_xlfn.IFS(HD$1= 0,"", NOT(ISBLANK(CG397)), 0, ISBLANK(CG397), $Q397-$S397+FX397-BA397-DM397)</f>
        <v>0</v>
      </c>
      <c r="HE397" s="152" t="str" cm="1">
        <f t="array" ref="HE397">_xlfn.IFS(HE$1= 0,"", NOT(ISBLANK(CH397)), 0, ISBLANK(CH397), $Q397-$S397+FY397-BB397-DN397)</f>
        <v/>
      </c>
      <c r="HF397" s="152" t="str" cm="1">
        <f t="array" ref="HF397">_xlfn.IFS(HF$1= 0,"", NOT(ISBLANK(CI397)), 0, ISBLANK(CI397), $Q397-$S397+FZ397-BC397-DO397)</f>
        <v/>
      </c>
      <c r="HG397" s="152" t="str" cm="1">
        <f t="array" ref="HG397">_xlfn.IFS(HG$1= 0,"", NOT(ISBLANK(CJ397)), 0, ISBLANK(CJ397), $Q397-$S397+GA397-BD397-DP397)</f>
        <v/>
      </c>
      <c r="HH397" s="152" t="str" cm="1">
        <f t="array" ref="HH397">_xlfn.IFS(HH$1= 0,"", NOT(ISBLANK(CK397)), 0, ISBLANK(CK397), $Q397-$S397+GB397-BE397-DQ397)</f>
        <v/>
      </c>
      <c r="HI397" s="152" t="str" cm="1">
        <f t="array" ref="HI397">_xlfn.IFS(HI$1= 0,"", NOT(ISBLANK(CL397)), 0, ISBLANK(CL397), $Q397-$S397+GC397-BF397-DR397)</f>
        <v/>
      </c>
      <c r="HJ397" s="152" t="str" cm="1">
        <f t="array" ref="HJ397">_xlfn.IFS(HJ$1= 0,"", NOT(ISBLANK(CM397)), 0, ISBLANK(CM397), $Q397-$S397+GD397-BG397-DS397)</f>
        <v/>
      </c>
      <c r="HK397" s="152" t="str" cm="1">
        <f t="array" ref="HK397">_xlfn.IFS(HK$1= 0,"", NOT(ISBLANK(CN397)), 0, ISBLANK(CN397), $Q397-$S397+GE397-BH397-DT397)</f>
        <v/>
      </c>
      <c r="HL397" s="153" t="str" cm="1">
        <f t="array" ref="HL397">_xlfn.IFS(HL$1= 0,"", NOT(ISBLANK(CO397)), 0, ISBLANK(CO397), $Q397-$S397+GF397-BI397-DU397)</f>
        <v/>
      </c>
      <c r="HM397" s="153" t="str" cm="1">
        <f t="array" ref="HM397">_xlfn.IFS(HM$1= 0,"", NOT(ISBLANK(DE397)), 0, ISBLANK(DE397), $Q397-$S397+IC397-BY397-#REF!)</f>
        <v/>
      </c>
      <c r="HN397" s="153" t="e" cm="1">
        <f t="array" ref="HN397">_xlfn.IFS(HN$1= 0,"", NOT(ISBLANK(DF397)), 0, ISBLANK(DF397), $Q397-$S397+ID397-BZ397-#REF!)</f>
        <v>#REF!</v>
      </c>
      <c r="HO397" s="153" t="e" cm="1">
        <f t="array" ref="HO397">_xlfn.IFS(HO$1= 0,"", NOT(ISBLANK(DG397)), 0, ISBLANK(DG397), $Q397-$S397+IE397-CA397-#REF!)</f>
        <v>#VALUE!</v>
      </c>
      <c r="HP397" s="153" t="e" cm="1">
        <f t="array" ref="HP397">_xlfn.IFS(HP$1= 0,"", NOT(ISBLANK(DH397)), 0, ISBLANK(DH397), $Q397-$S397+IF397-CB397-#REF!)</f>
        <v>#REF!</v>
      </c>
      <c r="HQ397" s="153" t="e" cm="1">
        <f t="array" ref="HQ397">_xlfn.IFS(HQ$1= 0,"", NOT(ISBLANK(DI397)), 0, ISBLANK(DI397), $Q397-$S397+IG397-CC397-#REF!)</f>
        <v>#REF!</v>
      </c>
      <c r="HR397" s="153" cm="1">
        <f t="array" ref="HR397">_xlfn.IFS(HR$1= 0,"", NOT(ISBLANK(DJ397)), 0, ISBLANK(DJ397), $Q397-$S397+IH397-CD397-EK397)</f>
        <v>0</v>
      </c>
      <c r="HS397" s="153" t="e" cm="1">
        <f t="array" ref="HS397">_xlfn.IFS(HS$1= 0,"", NOT(ISBLANK(DK397)), 0, ISBLANK(DK397), $Q397-$S397+II397-CE397-EL397)</f>
        <v>#VALUE!</v>
      </c>
      <c r="HT397" s="153" t="e" cm="1">
        <f t="array" ref="HT397">_xlfn.IFS(HT$1= 0,"", NOT(ISBLANK(DL397)), 0, ISBLANK(DL397), $Q397-$S397+GV397-CF397-EM397)</f>
        <v>#VALUE!</v>
      </c>
      <c r="HU397" s="153" t="e" cm="1">
        <f t="array" ref="HU397">_xlfn.IFS(HU$1= 0,"", NOT(ISBLANK(DM397)), 0, ISBLANK(DM397), $Q397-$S397+GW397-CG397-EN397)</f>
        <v>#VALUE!</v>
      </c>
      <c r="HV397" s="153" t="str" cm="1">
        <f t="array" ref="HV397">_xlfn.IFS(HV$1= 0,"", NOT(ISBLANK(DN397)), 0, ISBLANK(DN397), $Q397-$S397+GX397-CH397-EO397)</f>
        <v/>
      </c>
      <c r="HW397" s="153" t="str" cm="1">
        <f t="array" ref="HW397">_xlfn.IFS(HW$1= 0,"", NOT(ISBLANK(DO397)), 0, ISBLANK(DO397), $Q397-$S397+GY397-CI397-EP397)</f>
        <v/>
      </c>
      <c r="HX397" s="153" t="str" cm="1">
        <f t="array" ref="HX397">_xlfn.IFS(HX$1= 0,"", NOT(ISBLANK(DP397)), 0, ISBLANK(DP397), $Q397-$S397+GZ397-CJ397-EQ397)</f>
        <v/>
      </c>
      <c r="HY397" s="153" t="str" cm="1">
        <f t="array" ref="HY397">_xlfn.IFS(HY$1= 0,"", NOT(ISBLANK(DQ397)), 0, ISBLANK(DQ397), $Q397-$S397+HA397-CK397-ER397)</f>
        <v/>
      </c>
      <c r="HZ397" s="153" t="str" cm="1">
        <f t="array" ref="HZ397">_xlfn.IFS(HZ$1= 0,"", NOT(ISBLANK(DR397)), 0, ISBLANK(DR397), $Q397-$S397+HB397-CL397-ES397)</f>
        <v/>
      </c>
      <c r="IA397" s="153" t="str" cm="1">
        <f t="array" ref="IA397">_xlfn.IFS(IA$1= 0,"", NOT(ISBLANK(DS397)), 0, ISBLANK(DS397), $Q397-$S397+HC397-CM397-ET397)</f>
        <v/>
      </c>
    </row>
    <row r="398" spans="1:235" ht="16.5" x14ac:dyDescent="0.3">
      <c r="A398" s="144"/>
      <c r="B398" s="106"/>
      <c r="C398" s="106"/>
      <c r="D398" s="107"/>
      <c r="E398" s="131"/>
      <c r="F398" s="137"/>
      <c r="G398" s="2"/>
      <c r="H398" s="2"/>
      <c r="I398" s="2"/>
      <c r="J398" s="2"/>
      <c r="K398" s="2"/>
      <c r="L398" s="2"/>
      <c r="M398" s="140"/>
      <c r="N398" s="137"/>
      <c r="O398" s="138"/>
      <c r="P398" s="133"/>
      <c r="Q398" s="94">
        <f t="shared" si="165"/>
        <v>0</v>
      </c>
      <c r="R398" s="1"/>
      <c r="S398" s="1"/>
      <c r="T398" s="2"/>
      <c r="U398" s="2"/>
      <c r="V398" s="82">
        <f t="shared" si="166"/>
        <v>0</v>
      </c>
      <c r="W398" s="121"/>
      <c r="X398" s="108"/>
      <c r="AU398" s="105"/>
      <c r="AV398" s="105"/>
      <c r="AW398" s="105"/>
      <c r="AX398" s="105"/>
      <c r="AY398" s="105"/>
      <c r="AZ398" s="105"/>
      <c r="BA398" s="105"/>
      <c r="BB398" s="105"/>
      <c r="BC398" s="105"/>
      <c r="BD398" s="105"/>
      <c r="BE398" s="105"/>
      <c r="BF398" s="105"/>
      <c r="BG398" s="105"/>
      <c r="BH398" s="105"/>
      <c r="BI398" s="105"/>
      <c r="BJ398" s="105"/>
      <c r="BK398" s="105"/>
      <c r="BL398" s="105"/>
      <c r="BM398" s="105"/>
      <c r="BN398" s="105"/>
      <c r="BO398" s="105"/>
      <c r="BP398" s="105"/>
      <c r="BQ398" s="105"/>
      <c r="BR398" s="105"/>
      <c r="BS398" s="105"/>
      <c r="BT398" s="105"/>
      <c r="BU398" s="105"/>
      <c r="BV398" s="105"/>
      <c r="BW398" s="105"/>
      <c r="BX398" s="105"/>
      <c r="BZ398" s="99"/>
      <c r="CA398" s="105" t="s">
        <v>32</v>
      </c>
      <c r="CB398" s="105"/>
      <c r="CC398" s="105"/>
      <c r="CD398" s="105"/>
      <c r="CE398" s="105"/>
      <c r="CF398" s="105"/>
      <c r="CG398" s="105"/>
      <c r="CH398" s="105"/>
      <c r="CI398" s="105"/>
      <c r="CJ398" s="105"/>
      <c r="CK398" s="105"/>
      <c r="CL398" s="105"/>
      <c r="CM398" s="105"/>
      <c r="CN398" s="105"/>
      <c r="CO398" s="105"/>
      <c r="CP398" s="105" t="s">
        <v>32</v>
      </c>
      <c r="CQ398" s="105"/>
      <c r="CR398" s="105"/>
      <c r="CS398" s="105"/>
      <c r="CT398" s="105"/>
      <c r="CU398" s="105"/>
      <c r="CV398" s="105"/>
      <c r="CW398" s="105"/>
      <c r="CX398" s="105"/>
      <c r="CY398" s="105"/>
      <c r="CZ398" s="105"/>
      <c r="DA398" s="105"/>
      <c r="DB398" s="105"/>
      <c r="DC398" s="105"/>
      <c r="DD398" s="105"/>
      <c r="DE398" s="99"/>
      <c r="DF398" s="99"/>
      <c r="DG398" s="105"/>
      <c r="DH398" s="105"/>
      <c r="DI398" s="105"/>
      <c r="DJ398" s="105"/>
      <c r="DK398" s="105"/>
      <c r="DL398" s="105"/>
      <c r="DM398" s="105"/>
      <c r="DN398" s="105"/>
      <c r="DO398" s="105"/>
      <c r="DP398" s="105"/>
      <c r="DQ398" s="105"/>
      <c r="DR398" s="105"/>
      <c r="DS398" s="105"/>
      <c r="DT398" s="105"/>
      <c r="DU398" s="105"/>
      <c r="DV398" s="105"/>
      <c r="DW398" s="105"/>
      <c r="DX398" s="105"/>
      <c r="DY398" s="105"/>
      <c r="DZ398" s="105"/>
      <c r="EA398" s="105"/>
      <c r="EB398" s="105"/>
      <c r="EC398" s="105"/>
      <c r="ED398" s="105"/>
      <c r="EE398" s="105"/>
      <c r="EF398" s="105"/>
      <c r="EG398" s="105"/>
      <c r="EH398" s="105"/>
      <c r="EI398" s="105"/>
      <c r="EJ398" s="105"/>
      <c r="EL398" s="146" t="str" cm="1">
        <f t="array" ref="EL398">IF(OR(EL$1=0, $A398="", _xlfn.XLOOKUP(EL$1, $Z$2:$Z$18, $AD$2:$AD$18, "")=""),"",SQRT((_xlfn.XLOOKUP(EL$1,$Z$2:$Z$18,$AA$2:$AA$18)-$T398)^2+(_xlfn.XLOOKUP(EL$1,$Z$2:$Z$18,$AB$2:$AB$18)-$U398)^2+(_xlfn.XLOOKUP(EL$1,$Z$2:$Z$18,$AC$2:$AC$18-$V398)^2)))</f>
        <v/>
      </c>
      <c r="EM398" s="96" t="str" cm="1">
        <f t="array" ref="EM398">IF(OR(EM$1=0, $A398="", _xlfn.XLOOKUP(EM$1, $Z$2:$Z$18, $AD$2:$AD$18, "")=""),"",SQRT((_xlfn.XLOOKUP(EM$1,$Z$2:$Z$18,$AA$2:$AA$18)-$T398)^2+(_xlfn.XLOOKUP(EM$1,$Z$2:$Z$18,$AB$2:$AB$18)-$U398)^2+(_xlfn.XLOOKUP(EM$1,$Z$2:$Z$18,$AC$2:$AC$18-$V398)^2)))</f>
        <v/>
      </c>
      <c r="EN398" s="96" t="str" cm="1">
        <f t="array" ref="EN398">IF(OR(EN$1=0, $A398="", _xlfn.XLOOKUP(EN$1, $Z$2:$Z$18, $AD$2:$AD$18, "")=""),"",SQRT((_xlfn.XLOOKUP(EN$1,$Z$2:$Z$18,$AA$2:$AA$18)-$T398)^2+(_xlfn.XLOOKUP(EN$1,$Z$2:$Z$18,$AB$2:$AB$18)-$U398)^2+(_xlfn.XLOOKUP(EN$1,$Z$2:$Z$18,$AC$2:$AC$18-$V398)^2)))</f>
        <v/>
      </c>
      <c r="EO398" s="96" t="str" cm="1">
        <f t="array" ref="EO398">IF(OR(EO$1=0, $A398="", _xlfn.XLOOKUP(EO$1, $Z$2:$Z$18, $AD$2:$AD$18, "")=""),"",SQRT((_xlfn.XLOOKUP(EO$1,$Z$2:$Z$18,$AA$2:$AA$18)-$T398)^2+(_xlfn.XLOOKUP(EO$1,$Z$2:$Z$18,$AB$2:$AB$18)-$U398)^2+(_xlfn.XLOOKUP(EO$1,$Z$2:$Z$18,$AC$2:$AC$18-$V398)^2)))</f>
        <v/>
      </c>
      <c r="EP398" s="96" t="str" cm="1">
        <f t="array" ref="EP398">IF(OR(EP$1=0, $A398="", _xlfn.XLOOKUP(EP$1, $Z$2:$Z$18, $AD$2:$AD$18, "")=""),"",SQRT((_xlfn.XLOOKUP(EP$1,$Z$2:$Z$18,$AA$2:$AA$18)-$T398)^2+(_xlfn.XLOOKUP(EP$1,$Z$2:$Z$18,$AB$2:$AB$18)-$U398)^2+(_xlfn.XLOOKUP(EP$1,$Z$2:$Z$18,$AC$2:$AC$18-$V398)^2)))</f>
        <v/>
      </c>
      <c r="EQ398" s="96" t="str" cm="1">
        <f t="array" ref="EQ398">IF(OR(EQ$1=0, $A398="", _xlfn.XLOOKUP(EQ$1, $Z$2:$Z$18, $AD$2:$AD$18, "")=""),"",SQRT((_xlfn.XLOOKUP(EQ$1,$Z$2:$Z$18,$AA$2:$AA$18)-$T398)^2+(_xlfn.XLOOKUP(EQ$1,$Z$2:$Z$18,$AB$2:$AB$18)-$U398)^2+(_xlfn.XLOOKUP(EQ$1,$Z$2:$Z$18,$AC$2:$AC$18-$V398)^2)))</f>
        <v/>
      </c>
      <c r="ER398" s="96" t="str" cm="1">
        <f t="array" ref="ER398">IF(OR(ER$1=0, $A398="", _xlfn.XLOOKUP(ER$1, $Z$2:$Z$18, $AD$2:$AD$18, "")=""),"",SQRT((_xlfn.XLOOKUP(ER$1,$Z$2:$Z$18,$AA$2:$AA$18)-$T398)^2+(_xlfn.XLOOKUP(ER$1,$Z$2:$Z$18,$AB$2:$AB$18)-$U398)^2+(_xlfn.XLOOKUP(ER$1,$Z$2:$Z$18,$AC$2:$AC$18-$V398)^2)))</f>
        <v/>
      </c>
      <c r="ES398" s="96" t="str" cm="1">
        <f t="array" ref="ES398">IF(OR(ES$1=0, $A398="", _xlfn.XLOOKUP(ES$1, $Z$2:$Z$18, $AD$2:$AD$18, "")=""),"",SQRT((_xlfn.XLOOKUP(ES$1,$Z$2:$Z$18,$AA$2:$AA$18)-$T398)^2+(_xlfn.XLOOKUP(ES$1,$Z$2:$Z$18,$AB$2:$AB$18)-$U398)^2+(_xlfn.XLOOKUP(ES$1,$Z$2:$Z$18,$AC$2:$AC$18-$V398)^2)))</f>
        <v/>
      </c>
      <c r="ET398" s="97" t="str" cm="1">
        <f t="array" ref="ET398">IF(OR(ET$1=0, $A398="", _xlfn.XLOOKUP(ET$1, $Z$2:$Z$18, $AD$2:$AD$18, "")=""),"",SQRT((_xlfn.XLOOKUP(ET$1,$Z$2:$Z$18,$AA$2:$AA$18)-$T398)^2+(_xlfn.XLOOKUP(ET$1,$Z$2:$Z$18,$AB$2:$AB$18)-$U398)^2+(_xlfn.XLOOKUP(ET$1,$Z$2:$Z$18,$AC$2:$AC$18-$V398)^2)))</f>
        <v/>
      </c>
      <c r="EU398" s="97" t="str" cm="1">
        <f t="array" ref="EU398">IF(OR(EU$1=0, $A398="", _xlfn.XLOOKUP(EU$1, $Z$2:$Z$18, $AD$2:$AD$18, "")=""),"",SQRT((_xlfn.XLOOKUP(EU$1,$Z$2:$Z$18,$AA$2:$AA$18)-$T398)^2+(_xlfn.XLOOKUP(EU$1,$Z$2:$Z$18,$AB$2:$AB$18)-$U398)^2+(_xlfn.XLOOKUP(EU$1,$Z$2:$Z$18,$AC$2:$AC$18-$V398)^2)))</f>
        <v/>
      </c>
      <c r="EV398" s="97" t="str" cm="1">
        <f t="array" ref="EV398">IF(OR(EV$1=0, $A398="", _xlfn.XLOOKUP(EV$1, $Z$2:$Z$18, $AD$2:$AD$18, "")=""),"",SQRT((_xlfn.XLOOKUP(EV$1,$Z$2:$Z$18,$AA$2:$AA$18)-$T398)^2+(_xlfn.XLOOKUP(EV$1,$Z$2:$Z$18,$AB$2:$AB$18)-$U398)^2+(_xlfn.XLOOKUP(EV$1,$Z$2:$Z$18,$AC$2:$AC$18-$V398)^2)))</f>
        <v/>
      </c>
      <c r="EW398" s="97" t="str" cm="1">
        <f t="array" ref="EW398">IF(OR(EW$1=0, $A398="", _xlfn.XLOOKUP(EW$1, $Z$2:$Z$18, $AD$2:$AD$18, "")=""),"",SQRT((_xlfn.XLOOKUP(EW$1,$Z$2:$Z$18,$AA$2:$AA$18)-$T398)^2+(_xlfn.XLOOKUP(EW$1,$Z$2:$Z$18,$AB$2:$AB$18)-$U398)^2+(_xlfn.XLOOKUP(EW$1,$Z$2:$Z$18,$AC$2:$AC$18-$V398)^2)))</f>
        <v/>
      </c>
      <c r="EX398" s="97" t="str" cm="1">
        <f t="array" ref="EX398">IF(OR(EX$1=0, $A398="", _xlfn.XLOOKUP(EX$1, $Z$2:$Z$18, $AD$2:$AD$18, "")=""),"",SQRT((_xlfn.XLOOKUP(EX$1,$Z$2:$Z$18,$AA$2:$AA$18)-$T398)^2+(_xlfn.XLOOKUP(EX$1,$Z$2:$Z$18,$AB$2:$AB$18)-$U398)^2+(_xlfn.XLOOKUP(EX$1,$Z$2:$Z$18,$AC$2:$AC$18-$V398)^2)))</f>
        <v/>
      </c>
      <c r="EY398" s="97" t="str" cm="1">
        <f t="array" ref="EY398">IF(OR(EY$1=0, $A398="", _xlfn.XLOOKUP(EY$1, $Z$2:$Z$18, $AD$2:$AD$18, "")=""),"",SQRT((_xlfn.XLOOKUP(EY$1,$Z$2:$Z$18,$AA$2:$AA$18)-$T398)^2+(_xlfn.XLOOKUP(EY$1,$Z$2:$Z$18,$AB$2:$AB$18)-$U398)^2+(_xlfn.XLOOKUP(EY$1,$Z$2:$Z$18,$AC$2:$AC$18-$V398)^2)))</f>
        <v/>
      </c>
      <c r="EZ398" s="98" t="str" cm="1">
        <f t="array" ref="EZ398">IF(OR(EZ$1=0, $A398="", _xlfn.XLOOKUP(EZ$1, $Z$2:$Z$18, $AD$2:$AD$18, "")=""),"",SQRT((_xlfn.XLOOKUP(EZ$1,$Z$2:$Z$18,$AA$2:$AA$18)-$T398)^2+(_xlfn.XLOOKUP(EZ$1,$Z$2:$Z$18,$AB$2:$AB$18)-$U398)^2+(_xlfn.XLOOKUP(EZ$1,$Z$2:$Z$18,$AC$2:$AC$18-$V398)^2)))</f>
        <v/>
      </c>
      <c r="FA398" s="146" t="str" cm="1">
        <f t="array" ref="FA398">IF(OR(FA$1=0, $A398="", _xlfn.XLOOKUP(FA$1, $Z$2:$Z$18, $AD$2:$AD$18, "")=""),"",SQRT((_xlfn.XLOOKUP(FA$1,$Z$2:$Z$18,$AA$2:$AA$18)-$T398)^2+(_xlfn.XLOOKUP(FA$1,$Z$2:$Z$18,$AB$2:$AB$18)-$U398)^2+(_xlfn.XLOOKUP(FA$1,$Z$2:$Z$18,$AC$2:$AC$18-$V398)^2)))</f>
        <v/>
      </c>
      <c r="FB398" s="96" t="str" cm="1">
        <f t="array" ref="FB398">IF(OR(FB$1=0, $A398="", _xlfn.XLOOKUP(FB$1, $Z$2:$Z$18, $AD$2:$AD$18, "")=""),"",SQRT((_xlfn.XLOOKUP(FB$1,$Z$2:$Z$18,$AA$2:$AA$18)-$T398)^2+(_xlfn.XLOOKUP(FB$1,$Z$2:$Z$18,$AB$2:$AB$18)-$U398)^2+(_xlfn.XLOOKUP(FB$1,$Z$2:$Z$18,$AC$2:$AC$18-$V398)^2)))</f>
        <v/>
      </c>
      <c r="FC398" s="96" t="str" cm="1">
        <f t="array" ref="FC398">IF(OR(FC$1=0, $A398="", _xlfn.XLOOKUP(FC$1, $Z$2:$Z$18, $AD$2:$AD$18, "")=""),"",SQRT((_xlfn.XLOOKUP(FC$1,$Z$2:$Z$18,$AA$2:$AA$18)-$T398)^2+(_xlfn.XLOOKUP(FC$1,$Z$2:$Z$18,$AB$2:$AB$18)-$U398)^2+(_xlfn.XLOOKUP(FC$1,$Z$2:$Z$18,$AC$2:$AC$18-$V398)^2)))</f>
        <v/>
      </c>
      <c r="FD398" s="96" t="str" cm="1">
        <f t="array" ref="FD398">IF(OR(FD$1=0, $A398="", _xlfn.XLOOKUP(FD$1, $Z$2:$Z$18, $AD$2:$AD$18, "")=""),"",SQRT((_xlfn.XLOOKUP(FD$1,$Z$2:$Z$18,$AA$2:$AA$18)-$T398)^2+(_xlfn.XLOOKUP(FD$1,$Z$2:$Z$18,$AB$2:$AB$18)-$U398)^2+(_xlfn.XLOOKUP(FD$1,$Z$2:$Z$18,$AC$2:$AC$18-$V398)^2)))</f>
        <v/>
      </c>
      <c r="FE398" s="96" t="str" cm="1">
        <f t="array" ref="FE398">IF(OR(FE$1=0, $A398="", _xlfn.XLOOKUP(FE$1, $Z$2:$Z$18, $AD$2:$AD$18, "")=""),"",SQRT((_xlfn.XLOOKUP(FE$1,$Z$2:$Z$18,$AA$2:$AA$18)-$T398)^2+(_xlfn.XLOOKUP(FE$1,$Z$2:$Z$18,$AB$2:$AB$18)-$U398)^2+(_xlfn.XLOOKUP(FE$1,$Z$2:$Z$18,$AC$2:$AC$18-$V398)^2)))</f>
        <v/>
      </c>
      <c r="FF398" s="96" t="str" cm="1">
        <f t="array" ref="FF398">IF(OR(FF$1=0, $A398="", _xlfn.XLOOKUP(FF$1, $Z$2:$Z$18, $AD$2:$AD$18, "")=""),"",SQRT((_xlfn.XLOOKUP(FF$1,$Z$2:$Z$18,$AA$2:$AA$18)-$T398)^2+(_xlfn.XLOOKUP(FF$1,$Z$2:$Z$18,$AB$2:$AB$18)-$U398)^2+(_xlfn.XLOOKUP(FF$1,$Z$2:$Z$18,$AC$2:$AC$18-$V398)^2)))</f>
        <v/>
      </c>
      <c r="FG398" s="96" t="str" cm="1">
        <f t="array" ref="FG398">IF(OR(FG$1=0, $A398="", _xlfn.XLOOKUP(FG$1, $Z$2:$Z$18, $AD$2:$AD$18, "")=""),"",SQRT((_xlfn.XLOOKUP(FG$1,$Z$2:$Z$18,$AA$2:$AA$18)-$T398)^2+(_xlfn.XLOOKUP(FG$1,$Z$2:$Z$18,$AB$2:$AB$18)-$U398)^2+(_xlfn.XLOOKUP(FG$1,$Z$2:$Z$18,$AC$2:$AC$18-$V398)^2)))</f>
        <v/>
      </c>
      <c r="FH398" s="96" t="str" cm="1">
        <f t="array" ref="FH398">IF(OR(FH$1=0, $A398="", _xlfn.XLOOKUP(FH$1, $Z$2:$Z$18, $AD$2:$AD$18, "")=""),"",SQRT((_xlfn.XLOOKUP(FH$1,$Z$2:$Z$18,$AA$2:$AA$18)-$T398)^2+(_xlfn.XLOOKUP(FH$1,$Z$2:$Z$18,$AB$2:$AB$18)-$U398)^2+(_xlfn.XLOOKUP(FH$1,$Z$2:$Z$18,$AC$2:$AC$18-$V398)^2)))</f>
        <v/>
      </c>
      <c r="FI398" s="97" t="str" cm="1">
        <f t="array" ref="FI398">IF(OR(FI$1=0, $A398="", _xlfn.XLOOKUP(FI$1, $Z$2:$Z$18, $AD$2:$AD$18, "")=""),"",SQRT((_xlfn.XLOOKUP(FI$1,$Z$2:$Z$18,$AA$2:$AA$18)-$T398)^2+(_xlfn.XLOOKUP(FI$1,$Z$2:$Z$18,$AB$2:$AB$18)-$U398)^2+(_xlfn.XLOOKUP(FI$1,$Z$2:$Z$18,$AC$2:$AC$18-$V398)^2)))</f>
        <v/>
      </c>
      <c r="FJ398" s="97" t="str" cm="1">
        <f t="array" ref="FJ398">IF(OR(FJ$1=0, $A398="", _xlfn.XLOOKUP(FJ$1, $Z$2:$Z$18, $AD$2:$AD$18, "")=""),"",SQRT((_xlfn.XLOOKUP(FJ$1,$Z$2:$Z$18,$AA$2:$AA$18)-$T398)^2+(_xlfn.XLOOKUP(FJ$1,$Z$2:$Z$18,$AB$2:$AB$18)-$U398)^2+(_xlfn.XLOOKUP(FJ$1,$Z$2:$Z$18,$AC$2:$AC$18-$V398)^2)))</f>
        <v/>
      </c>
      <c r="FK398" s="97" t="str" cm="1">
        <f t="array" ref="FK398">IF(OR(FK$1=0, $A398="", _xlfn.XLOOKUP(FK$1, $Z$2:$Z$18, $AD$2:$AD$18, "")=""),"",SQRT((_xlfn.XLOOKUP(FK$1,$Z$2:$Z$18,$AA$2:$AA$18)-$T398)^2+(_xlfn.XLOOKUP(FK$1,$Z$2:$Z$18,$AB$2:$AB$18)-$U398)^2+(_xlfn.XLOOKUP(FK$1,$Z$2:$Z$18,$AC$2:$AC$18-$V398)^2)))</f>
        <v/>
      </c>
      <c r="FL398" s="97" t="str" cm="1">
        <f t="array" ref="FL398">IF(OR(FL$1=0, $A398="", _xlfn.XLOOKUP(FL$1, $Z$2:$Z$18, $AD$2:$AD$18, "")=""),"",SQRT((_xlfn.XLOOKUP(FL$1,$Z$2:$Z$18,$AA$2:$AA$18)-$T398)^2+(_xlfn.XLOOKUP(FL$1,$Z$2:$Z$18,$AB$2:$AB$18)-$U398)^2+(_xlfn.XLOOKUP(FL$1,$Z$2:$Z$18,$AC$2:$AC$18-$V398)^2)))</f>
        <v/>
      </c>
      <c r="FM398" s="97" t="str" cm="1">
        <f t="array" ref="FM398">IF(OR(FM$1=0, $A398="", _xlfn.XLOOKUP(FM$1, $Z$2:$Z$18, $AD$2:$AD$18, "")=""),"",SQRT((_xlfn.XLOOKUP(FM$1,$Z$2:$Z$18,$AA$2:$AA$18)-$T398)^2+(_xlfn.XLOOKUP(FM$1,$Z$2:$Z$18,$AB$2:$AB$18)-$U398)^2+(_xlfn.XLOOKUP(FM$1,$Z$2:$Z$18,$AC$2:$AC$18-$V398)^2)))</f>
        <v/>
      </c>
      <c r="FN398" s="97" t="str" cm="1">
        <f t="array" ref="FN398">IF(OR(FN$1=0, $A398="", _xlfn.XLOOKUP(FN$1, $Z$2:$Z$18, $AD$2:$AD$18, "")=""),"",SQRT((_xlfn.XLOOKUP(FN$1,$Z$2:$Z$18,$AA$2:$AA$18)-$T398)^2+(_xlfn.XLOOKUP(FN$1,$Z$2:$Z$18,$AB$2:$AB$18)-$U398)^2+(_xlfn.XLOOKUP(FN$1,$Z$2:$Z$18,$AC$2:$AC$18-$V398)^2)))</f>
        <v/>
      </c>
      <c r="FO398" s="98" t="str" cm="1">
        <f t="array" ref="FO398">IF(OR(FO$1=0, $A398="", _xlfn.XLOOKUP(FO$1, $Z$2:$Z$18, $AD$2:$AD$18, "")=""),"",SQRT((_xlfn.XLOOKUP(FO$1,$Z$2:$Z$18,$AA$2:$AA$18)-$T398)^2+(_xlfn.XLOOKUP(FO$1,$Z$2:$Z$18,$AB$2:$AB$18)-$U398)^2+(_xlfn.XLOOKUP(FO$1,$Z$2:$Z$18,$AC$2:$AC$18-$V398)^2)))</f>
        <v/>
      </c>
      <c r="FP398" s="99"/>
      <c r="FQ398" s="99"/>
      <c r="FR398" s="100">
        <f t="shared" si="167"/>
        <v>0</v>
      </c>
      <c r="FS398" s="109">
        <f t="shared" si="168"/>
        <v>0</v>
      </c>
      <c r="FT398" s="109">
        <f t="shared" si="169"/>
        <v>0</v>
      </c>
      <c r="FU398" s="109">
        <f t="shared" si="170"/>
        <v>0</v>
      </c>
      <c r="FV398" s="109">
        <f t="shared" si="171"/>
        <v>0</v>
      </c>
      <c r="FW398" s="109">
        <f t="shared" si="172"/>
        <v>0</v>
      </c>
      <c r="FX398" s="109">
        <f t="shared" si="173"/>
        <v>0</v>
      </c>
      <c r="FY398" s="109">
        <f t="shared" si="174"/>
        <v>0</v>
      </c>
      <c r="FZ398" s="110">
        <f t="shared" si="175"/>
        <v>0</v>
      </c>
      <c r="GA398" s="110">
        <f t="shared" si="176"/>
        <v>0</v>
      </c>
      <c r="GB398" s="110">
        <f t="shared" si="177"/>
        <v>0</v>
      </c>
      <c r="GC398" s="110">
        <f t="shared" si="178"/>
        <v>0</v>
      </c>
      <c r="GD398" s="110">
        <f t="shared" si="179"/>
        <v>0</v>
      </c>
      <c r="GE398" s="110">
        <f t="shared" si="180"/>
        <v>0</v>
      </c>
      <c r="GF398" s="111">
        <f t="shared" si="181"/>
        <v>0</v>
      </c>
      <c r="GG398" s="100">
        <f t="shared" si="182"/>
        <v>0</v>
      </c>
      <c r="GH398" s="109">
        <f t="shared" si="183"/>
        <v>0</v>
      </c>
      <c r="GI398" s="109">
        <f t="shared" si="184"/>
        <v>0</v>
      </c>
      <c r="GJ398" s="109">
        <f t="shared" si="185"/>
        <v>0</v>
      </c>
      <c r="GK398" s="109">
        <f t="shared" si="186"/>
        <v>0</v>
      </c>
      <c r="GL398" s="109">
        <f t="shared" si="187"/>
        <v>0</v>
      </c>
      <c r="GM398" s="109">
        <f t="shared" si="188"/>
        <v>0</v>
      </c>
      <c r="GN398" s="109">
        <f t="shared" si="189"/>
        <v>0</v>
      </c>
      <c r="GO398" s="110">
        <f t="shared" si="190"/>
        <v>0</v>
      </c>
      <c r="GP398" s="110">
        <f t="shared" si="191"/>
        <v>0</v>
      </c>
      <c r="GQ398" s="110">
        <f t="shared" si="192"/>
        <v>0</v>
      </c>
      <c r="GR398" s="110">
        <f t="shared" si="193"/>
        <v>0</v>
      </c>
      <c r="GS398" s="110">
        <f t="shared" si="194"/>
        <v>0</v>
      </c>
      <c r="GT398" s="110">
        <f t="shared" si="195"/>
        <v>0</v>
      </c>
      <c r="GU398" s="111">
        <f t="shared" si="196"/>
        <v>0</v>
      </c>
      <c r="GX398" s="151" cm="1">
        <f t="array" ref="GX398">_xlfn.IFS(GX$1= 0,"", NOT(ISBLANK(CA398)), 0, ISBLANK(CA398), $Q398-$S398+FR398-AU398-DG398)</f>
        <v>0</v>
      </c>
      <c r="GY398" s="152" cm="1">
        <f t="array" ref="GY398">_xlfn.IFS(GY$1= 0,"", NOT(ISBLANK(CB398)), 0, ISBLANK(CB398), $Q398-$S398+FS398-AV398-DH398)</f>
        <v>0</v>
      </c>
      <c r="GZ398" s="152" cm="1">
        <f t="array" ref="GZ398">_xlfn.IFS(GZ$1= 0,"", NOT(ISBLANK(CC398)), 0, ISBLANK(CC398), $Q398-$S398+FT398-AW398-DI398)</f>
        <v>0</v>
      </c>
      <c r="HA398" s="152" cm="1">
        <f t="array" ref="HA398">_xlfn.IFS(HA$1= 0,"", NOT(ISBLANK(CD398)), 0, ISBLANK(CD398), $Q398-$S398+FU398-AX398-DJ398)</f>
        <v>0</v>
      </c>
      <c r="HB398" s="152" cm="1">
        <f t="array" ref="HB398">_xlfn.IFS(HB$1= 0,"", NOT(ISBLANK(CE398)), 0, ISBLANK(CE398), $Q398-$S398+FV398-AY398-DK398)</f>
        <v>0</v>
      </c>
      <c r="HC398" s="152" cm="1">
        <f t="array" ref="HC398">_xlfn.IFS(HC$1= 0,"", NOT(ISBLANK(CF398)), 0, ISBLANK(CF398), $Q398-$S398+FW398-AZ398-DL398)</f>
        <v>0</v>
      </c>
      <c r="HD398" s="152" cm="1">
        <f t="array" ref="HD398">_xlfn.IFS(HD$1= 0,"", NOT(ISBLANK(CG398)), 0, ISBLANK(CG398), $Q398-$S398+FX398-BA398-DM398)</f>
        <v>0</v>
      </c>
      <c r="HE398" s="152" t="str" cm="1">
        <f t="array" ref="HE398">_xlfn.IFS(HE$1= 0,"", NOT(ISBLANK(CH398)), 0, ISBLANK(CH398), $Q398-$S398+FY398-BB398-DN398)</f>
        <v/>
      </c>
      <c r="HF398" s="152" t="str" cm="1">
        <f t="array" ref="HF398">_xlfn.IFS(HF$1= 0,"", NOT(ISBLANK(CI398)), 0, ISBLANK(CI398), $Q398-$S398+FZ398-BC398-DO398)</f>
        <v/>
      </c>
      <c r="HG398" s="152" t="str" cm="1">
        <f t="array" ref="HG398">_xlfn.IFS(HG$1= 0,"", NOT(ISBLANK(CJ398)), 0, ISBLANK(CJ398), $Q398-$S398+GA398-BD398-DP398)</f>
        <v/>
      </c>
      <c r="HH398" s="152" t="str" cm="1">
        <f t="array" ref="HH398">_xlfn.IFS(HH$1= 0,"", NOT(ISBLANK(CK398)), 0, ISBLANK(CK398), $Q398-$S398+GB398-BE398-DQ398)</f>
        <v/>
      </c>
      <c r="HI398" s="152" t="str" cm="1">
        <f t="array" ref="HI398">_xlfn.IFS(HI$1= 0,"", NOT(ISBLANK(CL398)), 0, ISBLANK(CL398), $Q398-$S398+GC398-BF398-DR398)</f>
        <v/>
      </c>
      <c r="HJ398" s="152" t="str" cm="1">
        <f t="array" ref="HJ398">_xlfn.IFS(HJ$1= 0,"", NOT(ISBLANK(CM398)), 0, ISBLANK(CM398), $Q398-$S398+GD398-BG398-DS398)</f>
        <v/>
      </c>
      <c r="HK398" s="152" t="str" cm="1">
        <f t="array" ref="HK398">_xlfn.IFS(HK$1= 0,"", NOT(ISBLANK(CN398)), 0, ISBLANK(CN398), $Q398-$S398+GE398-BH398-DT398)</f>
        <v/>
      </c>
      <c r="HL398" s="153" t="str" cm="1">
        <f t="array" ref="HL398">_xlfn.IFS(HL$1= 0,"", NOT(ISBLANK(CO398)), 0, ISBLANK(CO398), $Q398-$S398+GF398-BI398-DU398)</f>
        <v/>
      </c>
      <c r="HM398" s="153" t="str" cm="1">
        <f t="array" ref="HM398">_xlfn.IFS(HM$1= 0,"", NOT(ISBLANK(DE398)), 0, ISBLANK(DE398), $Q398-$S398+IC398-BY398-#REF!)</f>
        <v/>
      </c>
      <c r="HN398" s="153" t="e" cm="1">
        <f t="array" ref="HN398">_xlfn.IFS(HN$1= 0,"", NOT(ISBLANK(DF398)), 0, ISBLANK(DF398), $Q398-$S398+ID398-BZ398-#REF!)</f>
        <v>#REF!</v>
      </c>
      <c r="HO398" s="153" t="e" cm="1">
        <f t="array" ref="HO398">_xlfn.IFS(HO$1= 0,"", NOT(ISBLANK(DG398)), 0, ISBLANK(DG398), $Q398-$S398+IE398-CA398-#REF!)</f>
        <v>#VALUE!</v>
      </c>
      <c r="HP398" s="153" t="e" cm="1">
        <f t="array" ref="HP398">_xlfn.IFS(HP$1= 0,"", NOT(ISBLANK(DH398)), 0, ISBLANK(DH398), $Q398-$S398+IF398-CB398-#REF!)</f>
        <v>#REF!</v>
      </c>
      <c r="HQ398" s="153" t="e" cm="1">
        <f t="array" ref="HQ398">_xlfn.IFS(HQ$1= 0,"", NOT(ISBLANK(DI398)), 0, ISBLANK(DI398), $Q398-$S398+IG398-CC398-#REF!)</f>
        <v>#REF!</v>
      </c>
      <c r="HR398" s="153" cm="1">
        <f t="array" ref="HR398">_xlfn.IFS(HR$1= 0,"", NOT(ISBLANK(DJ398)), 0, ISBLANK(DJ398), $Q398-$S398+IH398-CD398-EK398)</f>
        <v>0</v>
      </c>
      <c r="HS398" s="153" t="e" cm="1">
        <f t="array" ref="HS398">_xlfn.IFS(HS$1= 0,"", NOT(ISBLANK(DK398)), 0, ISBLANK(DK398), $Q398-$S398+II398-CE398-EL398)</f>
        <v>#VALUE!</v>
      </c>
      <c r="HT398" s="153" t="e" cm="1">
        <f t="array" ref="HT398">_xlfn.IFS(HT$1= 0,"", NOT(ISBLANK(DL398)), 0, ISBLANK(DL398), $Q398-$S398+GV398-CF398-EM398)</f>
        <v>#VALUE!</v>
      </c>
      <c r="HU398" s="153" t="e" cm="1">
        <f t="array" ref="HU398">_xlfn.IFS(HU$1= 0,"", NOT(ISBLANK(DM398)), 0, ISBLANK(DM398), $Q398-$S398+GW398-CG398-EN398)</f>
        <v>#VALUE!</v>
      </c>
      <c r="HV398" s="153" t="str" cm="1">
        <f t="array" ref="HV398">_xlfn.IFS(HV$1= 0,"", NOT(ISBLANK(DN398)), 0, ISBLANK(DN398), $Q398-$S398+GX398-CH398-EO398)</f>
        <v/>
      </c>
      <c r="HW398" s="153" t="str" cm="1">
        <f t="array" ref="HW398">_xlfn.IFS(HW$1= 0,"", NOT(ISBLANK(DO398)), 0, ISBLANK(DO398), $Q398-$S398+GY398-CI398-EP398)</f>
        <v/>
      </c>
      <c r="HX398" s="153" t="str" cm="1">
        <f t="array" ref="HX398">_xlfn.IFS(HX$1= 0,"", NOT(ISBLANK(DP398)), 0, ISBLANK(DP398), $Q398-$S398+GZ398-CJ398-EQ398)</f>
        <v/>
      </c>
      <c r="HY398" s="153" t="str" cm="1">
        <f t="array" ref="HY398">_xlfn.IFS(HY$1= 0,"", NOT(ISBLANK(DQ398)), 0, ISBLANK(DQ398), $Q398-$S398+HA398-CK398-ER398)</f>
        <v/>
      </c>
      <c r="HZ398" s="153" t="str" cm="1">
        <f t="array" ref="HZ398">_xlfn.IFS(HZ$1= 0,"", NOT(ISBLANK(DR398)), 0, ISBLANK(DR398), $Q398-$S398+HB398-CL398-ES398)</f>
        <v/>
      </c>
      <c r="IA398" s="153" t="str" cm="1">
        <f t="array" ref="IA398">_xlfn.IFS(IA$1= 0,"", NOT(ISBLANK(DS398)), 0, ISBLANK(DS398), $Q398-$S398+HC398-CM398-ET398)</f>
        <v/>
      </c>
    </row>
    <row r="399" spans="1:235" ht="16.5" x14ac:dyDescent="0.3">
      <c r="A399" s="144"/>
      <c r="B399" s="106"/>
      <c r="C399" s="106"/>
      <c r="D399" s="107"/>
      <c r="E399" s="131"/>
      <c r="F399" s="137"/>
      <c r="G399" s="2"/>
      <c r="H399" s="2"/>
      <c r="I399" s="2"/>
      <c r="J399" s="2"/>
      <c r="K399" s="2"/>
      <c r="L399" s="2"/>
      <c r="M399" s="140"/>
      <c r="N399" s="137"/>
      <c r="O399" s="138"/>
      <c r="P399" s="133"/>
      <c r="Q399" s="94">
        <f t="shared" si="165"/>
        <v>0</v>
      </c>
      <c r="R399" s="1"/>
      <c r="S399" s="1"/>
      <c r="T399" s="2"/>
      <c r="U399" s="2"/>
      <c r="V399" s="82">
        <f t="shared" si="166"/>
        <v>0</v>
      </c>
      <c r="W399" s="121"/>
      <c r="X399" s="108"/>
      <c r="AU399" s="105"/>
      <c r="AV399" s="105"/>
      <c r="AW399" s="105"/>
      <c r="AX399" s="105"/>
      <c r="AY399" s="105"/>
      <c r="AZ399" s="105"/>
      <c r="BA399" s="105"/>
      <c r="BB399" s="105"/>
      <c r="BC399" s="105"/>
      <c r="BD399" s="105"/>
      <c r="BE399" s="105"/>
      <c r="BF399" s="105"/>
      <c r="BG399" s="105"/>
      <c r="BH399" s="105"/>
      <c r="BI399" s="105"/>
      <c r="BJ399" s="105"/>
      <c r="BK399" s="105"/>
      <c r="BL399" s="105"/>
      <c r="BM399" s="105"/>
      <c r="BN399" s="105"/>
      <c r="BO399" s="105"/>
      <c r="BP399" s="105"/>
      <c r="BQ399" s="105"/>
      <c r="BR399" s="105"/>
      <c r="BS399" s="105"/>
      <c r="BT399" s="105"/>
      <c r="BU399" s="105"/>
      <c r="BV399" s="105"/>
      <c r="BW399" s="105"/>
      <c r="BX399" s="105"/>
      <c r="BZ399" s="99"/>
      <c r="CA399" s="105" t="s">
        <v>32</v>
      </c>
      <c r="CB399" s="105"/>
      <c r="CC399" s="105"/>
      <c r="CD399" s="105"/>
      <c r="CE399" s="105"/>
      <c r="CF399" s="105"/>
      <c r="CG399" s="105"/>
      <c r="CH399" s="105"/>
      <c r="CI399" s="105"/>
      <c r="CJ399" s="105"/>
      <c r="CK399" s="105"/>
      <c r="CL399" s="105"/>
      <c r="CM399" s="105"/>
      <c r="CN399" s="105"/>
      <c r="CO399" s="105"/>
      <c r="CP399" s="105" t="s">
        <v>32</v>
      </c>
      <c r="CQ399" s="105"/>
      <c r="CR399" s="105"/>
      <c r="CS399" s="105"/>
      <c r="CT399" s="105"/>
      <c r="CU399" s="105"/>
      <c r="CV399" s="105"/>
      <c r="CW399" s="105"/>
      <c r="CX399" s="105"/>
      <c r="CY399" s="105"/>
      <c r="CZ399" s="105"/>
      <c r="DA399" s="105"/>
      <c r="DB399" s="105"/>
      <c r="DC399" s="105"/>
      <c r="DD399" s="105"/>
      <c r="DE399" s="99"/>
      <c r="DF399" s="99"/>
      <c r="DG399" s="105"/>
      <c r="DH399" s="105"/>
      <c r="DI399" s="105"/>
      <c r="DJ399" s="105"/>
      <c r="DK399" s="105"/>
      <c r="DL399" s="105"/>
      <c r="DM399" s="105"/>
      <c r="DN399" s="105"/>
      <c r="DO399" s="105"/>
      <c r="DP399" s="105"/>
      <c r="DQ399" s="105"/>
      <c r="DR399" s="105"/>
      <c r="DS399" s="105"/>
      <c r="DT399" s="105"/>
      <c r="DU399" s="105"/>
      <c r="DV399" s="105"/>
      <c r="DW399" s="105"/>
      <c r="DX399" s="105"/>
      <c r="DY399" s="105"/>
      <c r="DZ399" s="105"/>
      <c r="EA399" s="105"/>
      <c r="EB399" s="105"/>
      <c r="EC399" s="105"/>
      <c r="ED399" s="105"/>
      <c r="EE399" s="105"/>
      <c r="EF399" s="105"/>
      <c r="EG399" s="105"/>
      <c r="EH399" s="105"/>
      <c r="EI399" s="105"/>
      <c r="EJ399" s="105"/>
      <c r="EL399" s="146" t="str" cm="1">
        <f t="array" ref="EL399">IF(OR(EL$1=0, $A399="", _xlfn.XLOOKUP(EL$1, $Z$2:$Z$18, $AD$2:$AD$18, "")=""),"",SQRT((_xlfn.XLOOKUP(EL$1,$Z$2:$Z$18,$AA$2:$AA$18)-$T399)^2+(_xlfn.XLOOKUP(EL$1,$Z$2:$Z$18,$AB$2:$AB$18)-$U399)^2+(_xlfn.XLOOKUP(EL$1,$Z$2:$Z$18,$AC$2:$AC$18-$V399)^2)))</f>
        <v/>
      </c>
      <c r="EM399" s="96" t="str" cm="1">
        <f t="array" ref="EM399">IF(OR(EM$1=0, $A399="", _xlfn.XLOOKUP(EM$1, $Z$2:$Z$18, $AD$2:$AD$18, "")=""),"",SQRT((_xlfn.XLOOKUP(EM$1,$Z$2:$Z$18,$AA$2:$AA$18)-$T399)^2+(_xlfn.XLOOKUP(EM$1,$Z$2:$Z$18,$AB$2:$AB$18)-$U399)^2+(_xlfn.XLOOKUP(EM$1,$Z$2:$Z$18,$AC$2:$AC$18-$V399)^2)))</f>
        <v/>
      </c>
      <c r="EN399" s="96" t="str" cm="1">
        <f t="array" ref="EN399">IF(OR(EN$1=0, $A399="", _xlfn.XLOOKUP(EN$1, $Z$2:$Z$18, $AD$2:$AD$18, "")=""),"",SQRT((_xlfn.XLOOKUP(EN$1,$Z$2:$Z$18,$AA$2:$AA$18)-$T399)^2+(_xlfn.XLOOKUP(EN$1,$Z$2:$Z$18,$AB$2:$AB$18)-$U399)^2+(_xlfn.XLOOKUP(EN$1,$Z$2:$Z$18,$AC$2:$AC$18-$V399)^2)))</f>
        <v/>
      </c>
      <c r="EO399" s="96" t="str" cm="1">
        <f t="array" ref="EO399">IF(OR(EO$1=0, $A399="", _xlfn.XLOOKUP(EO$1, $Z$2:$Z$18, $AD$2:$AD$18, "")=""),"",SQRT((_xlfn.XLOOKUP(EO$1,$Z$2:$Z$18,$AA$2:$AA$18)-$T399)^2+(_xlfn.XLOOKUP(EO$1,$Z$2:$Z$18,$AB$2:$AB$18)-$U399)^2+(_xlfn.XLOOKUP(EO$1,$Z$2:$Z$18,$AC$2:$AC$18-$V399)^2)))</f>
        <v/>
      </c>
      <c r="EP399" s="96" t="str" cm="1">
        <f t="array" ref="EP399">IF(OR(EP$1=0, $A399="", _xlfn.XLOOKUP(EP$1, $Z$2:$Z$18, $AD$2:$AD$18, "")=""),"",SQRT((_xlfn.XLOOKUP(EP$1,$Z$2:$Z$18,$AA$2:$AA$18)-$T399)^2+(_xlfn.XLOOKUP(EP$1,$Z$2:$Z$18,$AB$2:$AB$18)-$U399)^2+(_xlfn.XLOOKUP(EP$1,$Z$2:$Z$18,$AC$2:$AC$18-$V399)^2)))</f>
        <v/>
      </c>
      <c r="EQ399" s="96" t="str" cm="1">
        <f t="array" ref="EQ399">IF(OR(EQ$1=0, $A399="", _xlfn.XLOOKUP(EQ$1, $Z$2:$Z$18, $AD$2:$AD$18, "")=""),"",SQRT((_xlfn.XLOOKUP(EQ$1,$Z$2:$Z$18,$AA$2:$AA$18)-$T399)^2+(_xlfn.XLOOKUP(EQ$1,$Z$2:$Z$18,$AB$2:$AB$18)-$U399)^2+(_xlfn.XLOOKUP(EQ$1,$Z$2:$Z$18,$AC$2:$AC$18-$V399)^2)))</f>
        <v/>
      </c>
      <c r="ER399" s="96" t="str" cm="1">
        <f t="array" ref="ER399">IF(OR(ER$1=0, $A399="", _xlfn.XLOOKUP(ER$1, $Z$2:$Z$18, $AD$2:$AD$18, "")=""),"",SQRT((_xlfn.XLOOKUP(ER$1,$Z$2:$Z$18,$AA$2:$AA$18)-$T399)^2+(_xlfn.XLOOKUP(ER$1,$Z$2:$Z$18,$AB$2:$AB$18)-$U399)^2+(_xlfn.XLOOKUP(ER$1,$Z$2:$Z$18,$AC$2:$AC$18-$V399)^2)))</f>
        <v/>
      </c>
      <c r="ES399" s="96" t="str" cm="1">
        <f t="array" ref="ES399">IF(OR(ES$1=0, $A399="", _xlfn.XLOOKUP(ES$1, $Z$2:$Z$18, $AD$2:$AD$18, "")=""),"",SQRT((_xlfn.XLOOKUP(ES$1,$Z$2:$Z$18,$AA$2:$AA$18)-$T399)^2+(_xlfn.XLOOKUP(ES$1,$Z$2:$Z$18,$AB$2:$AB$18)-$U399)^2+(_xlfn.XLOOKUP(ES$1,$Z$2:$Z$18,$AC$2:$AC$18-$V399)^2)))</f>
        <v/>
      </c>
      <c r="ET399" s="97" t="str" cm="1">
        <f t="array" ref="ET399">IF(OR(ET$1=0, $A399="", _xlfn.XLOOKUP(ET$1, $Z$2:$Z$18, $AD$2:$AD$18, "")=""),"",SQRT((_xlfn.XLOOKUP(ET$1,$Z$2:$Z$18,$AA$2:$AA$18)-$T399)^2+(_xlfn.XLOOKUP(ET$1,$Z$2:$Z$18,$AB$2:$AB$18)-$U399)^2+(_xlfn.XLOOKUP(ET$1,$Z$2:$Z$18,$AC$2:$AC$18-$V399)^2)))</f>
        <v/>
      </c>
      <c r="EU399" s="97" t="str" cm="1">
        <f t="array" ref="EU399">IF(OR(EU$1=0, $A399="", _xlfn.XLOOKUP(EU$1, $Z$2:$Z$18, $AD$2:$AD$18, "")=""),"",SQRT((_xlfn.XLOOKUP(EU$1,$Z$2:$Z$18,$AA$2:$AA$18)-$T399)^2+(_xlfn.XLOOKUP(EU$1,$Z$2:$Z$18,$AB$2:$AB$18)-$U399)^2+(_xlfn.XLOOKUP(EU$1,$Z$2:$Z$18,$AC$2:$AC$18-$V399)^2)))</f>
        <v/>
      </c>
      <c r="EV399" s="97" t="str" cm="1">
        <f t="array" ref="EV399">IF(OR(EV$1=0, $A399="", _xlfn.XLOOKUP(EV$1, $Z$2:$Z$18, $AD$2:$AD$18, "")=""),"",SQRT((_xlfn.XLOOKUP(EV$1,$Z$2:$Z$18,$AA$2:$AA$18)-$T399)^2+(_xlfn.XLOOKUP(EV$1,$Z$2:$Z$18,$AB$2:$AB$18)-$U399)^2+(_xlfn.XLOOKUP(EV$1,$Z$2:$Z$18,$AC$2:$AC$18-$V399)^2)))</f>
        <v/>
      </c>
      <c r="EW399" s="97" t="str" cm="1">
        <f t="array" ref="EW399">IF(OR(EW$1=0, $A399="", _xlfn.XLOOKUP(EW$1, $Z$2:$Z$18, $AD$2:$AD$18, "")=""),"",SQRT((_xlfn.XLOOKUP(EW$1,$Z$2:$Z$18,$AA$2:$AA$18)-$T399)^2+(_xlfn.XLOOKUP(EW$1,$Z$2:$Z$18,$AB$2:$AB$18)-$U399)^2+(_xlfn.XLOOKUP(EW$1,$Z$2:$Z$18,$AC$2:$AC$18-$V399)^2)))</f>
        <v/>
      </c>
      <c r="EX399" s="97" t="str" cm="1">
        <f t="array" ref="EX399">IF(OR(EX$1=0, $A399="", _xlfn.XLOOKUP(EX$1, $Z$2:$Z$18, $AD$2:$AD$18, "")=""),"",SQRT((_xlfn.XLOOKUP(EX$1,$Z$2:$Z$18,$AA$2:$AA$18)-$T399)^2+(_xlfn.XLOOKUP(EX$1,$Z$2:$Z$18,$AB$2:$AB$18)-$U399)^2+(_xlfn.XLOOKUP(EX$1,$Z$2:$Z$18,$AC$2:$AC$18-$V399)^2)))</f>
        <v/>
      </c>
      <c r="EY399" s="97" t="str" cm="1">
        <f t="array" ref="EY399">IF(OR(EY$1=0, $A399="", _xlfn.XLOOKUP(EY$1, $Z$2:$Z$18, $AD$2:$AD$18, "")=""),"",SQRT((_xlfn.XLOOKUP(EY$1,$Z$2:$Z$18,$AA$2:$AA$18)-$T399)^2+(_xlfn.XLOOKUP(EY$1,$Z$2:$Z$18,$AB$2:$AB$18)-$U399)^2+(_xlfn.XLOOKUP(EY$1,$Z$2:$Z$18,$AC$2:$AC$18-$V399)^2)))</f>
        <v/>
      </c>
      <c r="EZ399" s="98" t="str" cm="1">
        <f t="array" ref="EZ399">IF(OR(EZ$1=0, $A399="", _xlfn.XLOOKUP(EZ$1, $Z$2:$Z$18, $AD$2:$AD$18, "")=""),"",SQRT((_xlfn.XLOOKUP(EZ$1,$Z$2:$Z$18,$AA$2:$AA$18)-$T399)^2+(_xlfn.XLOOKUP(EZ$1,$Z$2:$Z$18,$AB$2:$AB$18)-$U399)^2+(_xlfn.XLOOKUP(EZ$1,$Z$2:$Z$18,$AC$2:$AC$18-$V399)^2)))</f>
        <v/>
      </c>
      <c r="FA399" s="146" t="str" cm="1">
        <f t="array" ref="FA399">IF(OR(FA$1=0, $A399="", _xlfn.XLOOKUP(FA$1, $Z$2:$Z$18, $AD$2:$AD$18, "")=""),"",SQRT((_xlfn.XLOOKUP(FA$1,$Z$2:$Z$18,$AA$2:$AA$18)-$T399)^2+(_xlfn.XLOOKUP(FA$1,$Z$2:$Z$18,$AB$2:$AB$18)-$U399)^2+(_xlfn.XLOOKUP(FA$1,$Z$2:$Z$18,$AC$2:$AC$18-$V399)^2)))</f>
        <v/>
      </c>
      <c r="FB399" s="96" t="str" cm="1">
        <f t="array" ref="FB399">IF(OR(FB$1=0, $A399="", _xlfn.XLOOKUP(FB$1, $Z$2:$Z$18, $AD$2:$AD$18, "")=""),"",SQRT((_xlfn.XLOOKUP(FB$1,$Z$2:$Z$18,$AA$2:$AA$18)-$T399)^2+(_xlfn.XLOOKUP(FB$1,$Z$2:$Z$18,$AB$2:$AB$18)-$U399)^2+(_xlfn.XLOOKUP(FB$1,$Z$2:$Z$18,$AC$2:$AC$18-$V399)^2)))</f>
        <v/>
      </c>
      <c r="FC399" s="96" t="str" cm="1">
        <f t="array" ref="FC399">IF(OR(FC$1=0, $A399="", _xlfn.XLOOKUP(FC$1, $Z$2:$Z$18, $AD$2:$AD$18, "")=""),"",SQRT((_xlfn.XLOOKUP(FC$1,$Z$2:$Z$18,$AA$2:$AA$18)-$T399)^2+(_xlfn.XLOOKUP(FC$1,$Z$2:$Z$18,$AB$2:$AB$18)-$U399)^2+(_xlfn.XLOOKUP(FC$1,$Z$2:$Z$18,$AC$2:$AC$18-$V399)^2)))</f>
        <v/>
      </c>
      <c r="FD399" s="96" t="str" cm="1">
        <f t="array" ref="FD399">IF(OR(FD$1=0, $A399="", _xlfn.XLOOKUP(FD$1, $Z$2:$Z$18, $AD$2:$AD$18, "")=""),"",SQRT((_xlfn.XLOOKUP(FD$1,$Z$2:$Z$18,$AA$2:$AA$18)-$T399)^2+(_xlfn.XLOOKUP(FD$1,$Z$2:$Z$18,$AB$2:$AB$18)-$U399)^2+(_xlfn.XLOOKUP(FD$1,$Z$2:$Z$18,$AC$2:$AC$18-$V399)^2)))</f>
        <v/>
      </c>
      <c r="FE399" s="96" t="str" cm="1">
        <f t="array" ref="FE399">IF(OR(FE$1=0, $A399="", _xlfn.XLOOKUP(FE$1, $Z$2:$Z$18, $AD$2:$AD$18, "")=""),"",SQRT((_xlfn.XLOOKUP(FE$1,$Z$2:$Z$18,$AA$2:$AA$18)-$T399)^2+(_xlfn.XLOOKUP(FE$1,$Z$2:$Z$18,$AB$2:$AB$18)-$U399)^2+(_xlfn.XLOOKUP(FE$1,$Z$2:$Z$18,$AC$2:$AC$18-$V399)^2)))</f>
        <v/>
      </c>
      <c r="FF399" s="96" t="str" cm="1">
        <f t="array" ref="FF399">IF(OR(FF$1=0, $A399="", _xlfn.XLOOKUP(FF$1, $Z$2:$Z$18, $AD$2:$AD$18, "")=""),"",SQRT((_xlfn.XLOOKUP(FF$1,$Z$2:$Z$18,$AA$2:$AA$18)-$T399)^2+(_xlfn.XLOOKUP(FF$1,$Z$2:$Z$18,$AB$2:$AB$18)-$U399)^2+(_xlfn.XLOOKUP(FF$1,$Z$2:$Z$18,$AC$2:$AC$18-$V399)^2)))</f>
        <v/>
      </c>
      <c r="FG399" s="96" t="str" cm="1">
        <f t="array" ref="FG399">IF(OR(FG$1=0, $A399="", _xlfn.XLOOKUP(FG$1, $Z$2:$Z$18, $AD$2:$AD$18, "")=""),"",SQRT((_xlfn.XLOOKUP(FG$1,$Z$2:$Z$18,$AA$2:$AA$18)-$T399)^2+(_xlfn.XLOOKUP(FG$1,$Z$2:$Z$18,$AB$2:$AB$18)-$U399)^2+(_xlfn.XLOOKUP(FG$1,$Z$2:$Z$18,$AC$2:$AC$18-$V399)^2)))</f>
        <v/>
      </c>
      <c r="FH399" s="96" t="str" cm="1">
        <f t="array" ref="FH399">IF(OR(FH$1=0, $A399="", _xlfn.XLOOKUP(FH$1, $Z$2:$Z$18, $AD$2:$AD$18, "")=""),"",SQRT((_xlfn.XLOOKUP(FH$1,$Z$2:$Z$18,$AA$2:$AA$18)-$T399)^2+(_xlfn.XLOOKUP(FH$1,$Z$2:$Z$18,$AB$2:$AB$18)-$U399)^2+(_xlfn.XLOOKUP(FH$1,$Z$2:$Z$18,$AC$2:$AC$18-$V399)^2)))</f>
        <v/>
      </c>
      <c r="FI399" s="97" t="str" cm="1">
        <f t="array" ref="FI399">IF(OR(FI$1=0, $A399="", _xlfn.XLOOKUP(FI$1, $Z$2:$Z$18, $AD$2:$AD$18, "")=""),"",SQRT((_xlfn.XLOOKUP(FI$1,$Z$2:$Z$18,$AA$2:$AA$18)-$T399)^2+(_xlfn.XLOOKUP(FI$1,$Z$2:$Z$18,$AB$2:$AB$18)-$U399)^2+(_xlfn.XLOOKUP(FI$1,$Z$2:$Z$18,$AC$2:$AC$18-$V399)^2)))</f>
        <v/>
      </c>
      <c r="FJ399" s="97" t="str" cm="1">
        <f t="array" ref="FJ399">IF(OR(FJ$1=0, $A399="", _xlfn.XLOOKUP(FJ$1, $Z$2:$Z$18, $AD$2:$AD$18, "")=""),"",SQRT((_xlfn.XLOOKUP(FJ$1,$Z$2:$Z$18,$AA$2:$AA$18)-$T399)^2+(_xlfn.XLOOKUP(FJ$1,$Z$2:$Z$18,$AB$2:$AB$18)-$U399)^2+(_xlfn.XLOOKUP(FJ$1,$Z$2:$Z$18,$AC$2:$AC$18-$V399)^2)))</f>
        <v/>
      </c>
      <c r="FK399" s="97" t="str" cm="1">
        <f t="array" ref="FK399">IF(OR(FK$1=0, $A399="", _xlfn.XLOOKUP(FK$1, $Z$2:$Z$18, $AD$2:$AD$18, "")=""),"",SQRT((_xlfn.XLOOKUP(FK$1,$Z$2:$Z$18,$AA$2:$AA$18)-$T399)^2+(_xlfn.XLOOKUP(FK$1,$Z$2:$Z$18,$AB$2:$AB$18)-$U399)^2+(_xlfn.XLOOKUP(FK$1,$Z$2:$Z$18,$AC$2:$AC$18-$V399)^2)))</f>
        <v/>
      </c>
      <c r="FL399" s="97" t="str" cm="1">
        <f t="array" ref="FL399">IF(OR(FL$1=0, $A399="", _xlfn.XLOOKUP(FL$1, $Z$2:$Z$18, $AD$2:$AD$18, "")=""),"",SQRT((_xlfn.XLOOKUP(FL$1,$Z$2:$Z$18,$AA$2:$AA$18)-$T399)^2+(_xlfn.XLOOKUP(FL$1,$Z$2:$Z$18,$AB$2:$AB$18)-$U399)^2+(_xlfn.XLOOKUP(FL$1,$Z$2:$Z$18,$AC$2:$AC$18-$V399)^2)))</f>
        <v/>
      </c>
      <c r="FM399" s="97" t="str" cm="1">
        <f t="array" ref="FM399">IF(OR(FM$1=0, $A399="", _xlfn.XLOOKUP(FM$1, $Z$2:$Z$18, $AD$2:$AD$18, "")=""),"",SQRT((_xlfn.XLOOKUP(FM$1,$Z$2:$Z$18,$AA$2:$AA$18)-$T399)^2+(_xlfn.XLOOKUP(FM$1,$Z$2:$Z$18,$AB$2:$AB$18)-$U399)^2+(_xlfn.XLOOKUP(FM$1,$Z$2:$Z$18,$AC$2:$AC$18-$V399)^2)))</f>
        <v/>
      </c>
      <c r="FN399" s="97" t="str" cm="1">
        <f t="array" ref="FN399">IF(OR(FN$1=0, $A399="", _xlfn.XLOOKUP(FN$1, $Z$2:$Z$18, $AD$2:$AD$18, "")=""),"",SQRT((_xlfn.XLOOKUP(FN$1,$Z$2:$Z$18,$AA$2:$AA$18)-$T399)^2+(_xlfn.XLOOKUP(FN$1,$Z$2:$Z$18,$AB$2:$AB$18)-$U399)^2+(_xlfn.XLOOKUP(FN$1,$Z$2:$Z$18,$AC$2:$AC$18-$V399)^2)))</f>
        <v/>
      </c>
      <c r="FO399" s="98" t="str" cm="1">
        <f t="array" ref="FO399">IF(OR(FO$1=0, $A399="", _xlfn.XLOOKUP(FO$1, $Z$2:$Z$18, $AD$2:$AD$18, "")=""),"",SQRT((_xlfn.XLOOKUP(FO$1,$Z$2:$Z$18,$AA$2:$AA$18)-$T399)^2+(_xlfn.XLOOKUP(FO$1,$Z$2:$Z$18,$AB$2:$AB$18)-$U399)^2+(_xlfn.XLOOKUP(FO$1,$Z$2:$Z$18,$AC$2:$AC$18-$V399)^2)))</f>
        <v/>
      </c>
      <c r="FP399" s="99"/>
      <c r="FQ399" s="99"/>
      <c r="FR399" s="100">
        <f t="shared" si="167"/>
        <v>0</v>
      </c>
      <c r="FS399" s="109">
        <f t="shared" si="168"/>
        <v>0</v>
      </c>
      <c r="FT399" s="109">
        <f t="shared" si="169"/>
        <v>0</v>
      </c>
      <c r="FU399" s="109">
        <f t="shared" si="170"/>
        <v>0</v>
      </c>
      <c r="FV399" s="109">
        <f t="shared" si="171"/>
        <v>0</v>
      </c>
      <c r="FW399" s="109">
        <f t="shared" si="172"/>
        <v>0</v>
      </c>
      <c r="FX399" s="109">
        <f t="shared" si="173"/>
        <v>0</v>
      </c>
      <c r="FY399" s="109">
        <f t="shared" si="174"/>
        <v>0</v>
      </c>
      <c r="FZ399" s="110">
        <f t="shared" si="175"/>
        <v>0</v>
      </c>
      <c r="GA399" s="110">
        <f t="shared" si="176"/>
        <v>0</v>
      </c>
      <c r="GB399" s="110">
        <f t="shared" si="177"/>
        <v>0</v>
      </c>
      <c r="GC399" s="110">
        <f t="shared" si="178"/>
        <v>0</v>
      </c>
      <c r="GD399" s="110">
        <f t="shared" si="179"/>
        <v>0</v>
      </c>
      <c r="GE399" s="110">
        <f t="shared" si="180"/>
        <v>0</v>
      </c>
      <c r="GF399" s="111">
        <f t="shared" si="181"/>
        <v>0</v>
      </c>
      <c r="GG399" s="100">
        <f t="shared" si="182"/>
        <v>0</v>
      </c>
      <c r="GH399" s="109">
        <f t="shared" si="183"/>
        <v>0</v>
      </c>
      <c r="GI399" s="109">
        <f t="shared" si="184"/>
        <v>0</v>
      </c>
      <c r="GJ399" s="109">
        <f t="shared" si="185"/>
        <v>0</v>
      </c>
      <c r="GK399" s="109">
        <f t="shared" si="186"/>
        <v>0</v>
      </c>
      <c r="GL399" s="109">
        <f t="shared" si="187"/>
        <v>0</v>
      </c>
      <c r="GM399" s="109">
        <f t="shared" si="188"/>
        <v>0</v>
      </c>
      <c r="GN399" s="109">
        <f t="shared" si="189"/>
        <v>0</v>
      </c>
      <c r="GO399" s="110">
        <f t="shared" si="190"/>
        <v>0</v>
      </c>
      <c r="GP399" s="110">
        <f t="shared" si="191"/>
        <v>0</v>
      </c>
      <c r="GQ399" s="110">
        <f t="shared" si="192"/>
        <v>0</v>
      </c>
      <c r="GR399" s="110">
        <f t="shared" si="193"/>
        <v>0</v>
      </c>
      <c r="GS399" s="110">
        <f t="shared" si="194"/>
        <v>0</v>
      </c>
      <c r="GT399" s="110">
        <f t="shared" si="195"/>
        <v>0</v>
      </c>
      <c r="GU399" s="111">
        <f t="shared" si="196"/>
        <v>0</v>
      </c>
      <c r="GX399" s="151" cm="1">
        <f t="array" ref="GX399">_xlfn.IFS(GX$1= 0,"", NOT(ISBLANK(CA399)), 0, ISBLANK(CA399), $Q399-$S399+FR399-AU399-DG399)</f>
        <v>0</v>
      </c>
      <c r="GY399" s="152" cm="1">
        <f t="array" ref="GY399">_xlfn.IFS(GY$1= 0,"", NOT(ISBLANK(CB399)), 0, ISBLANK(CB399), $Q399-$S399+FS399-AV399-DH399)</f>
        <v>0</v>
      </c>
      <c r="GZ399" s="152" cm="1">
        <f t="array" ref="GZ399">_xlfn.IFS(GZ$1= 0,"", NOT(ISBLANK(CC399)), 0, ISBLANK(CC399), $Q399-$S399+FT399-AW399-DI399)</f>
        <v>0</v>
      </c>
      <c r="HA399" s="152" cm="1">
        <f t="array" ref="HA399">_xlfn.IFS(HA$1= 0,"", NOT(ISBLANK(CD399)), 0, ISBLANK(CD399), $Q399-$S399+FU399-AX399-DJ399)</f>
        <v>0</v>
      </c>
      <c r="HB399" s="152" cm="1">
        <f t="array" ref="HB399">_xlfn.IFS(HB$1= 0,"", NOT(ISBLANK(CE399)), 0, ISBLANK(CE399), $Q399-$S399+FV399-AY399-DK399)</f>
        <v>0</v>
      </c>
      <c r="HC399" s="152" cm="1">
        <f t="array" ref="HC399">_xlfn.IFS(HC$1= 0,"", NOT(ISBLANK(CF399)), 0, ISBLANK(CF399), $Q399-$S399+FW399-AZ399-DL399)</f>
        <v>0</v>
      </c>
      <c r="HD399" s="152" cm="1">
        <f t="array" ref="HD399">_xlfn.IFS(HD$1= 0,"", NOT(ISBLANK(CG399)), 0, ISBLANK(CG399), $Q399-$S399+FX399-BA399-DM399)</f>
        <v>0</v>
      </c>
      <c r="HE399" s="152" t="str" cm="1">
        <f t="array" ref="HE399">_xlfn.IFS(HE$1= 0,"", NOT(ISBLANK(CH399)), 0, ISBLANK(CH399), $Q399-$S399+FY399-BB399-DN399)</f>
        <v/>
      </c>
      <c r="HF399" s="152" t="str" cm="1">
        <f t="array" ref="HF399">_xlfn.IFS(HF$1= 0,"", NOT(ISBLANK(CI399)), 0, ISBLANK(CI399), $Q399-$S399+FZ399-BC399-DO399)</f>
        <v/>
      </c>
      <c r="HG399" s="152" t="str" cm="1">
        <f t="array" ref="HG399">_xlfn.IFS(HG$1= 0,"", NOT(ISBLANK(CJ399)), 0, ISBLANK(CJ399), $Q399-$S399+GA399-BD399-DP399)</f>
        <v/>
      </c>
      <c r="HH399" s="152" t="str" cm="1">
        <f t="array" ref="HH399">_xlfn.IFS(HH$1= 0,"", NOT(ISBLANK(CK399)), 0, ISBLANK(CK399), $Q399-$S399+GB399-BE399-DQ399)</f>
        <v/>
      </c>
      <c r="HI399" s="152" t="str" cm="1">
        <f t="array" ref="HI399">_xlfn.IFS(HI$1= 0,"", NOT(ISBLANK(CL399)), 0, ISBLANK(CL399), $Q399-$S399+GC399-BF399-DR399)</f>
        <v/>
      </c>
      <c r="HJ399" s="152" t="str" cm="1">
        <f t="array" ref="HJ399">_xlfn.IFS(HJ$1= 0,"", NOT(ISBLANK(CM399)), 0, ISBLANK(CM399), $Q399-$S399+GD399-BG399-DS399)</f>
        <v/>
      </c>
      <c r="HK399" s="152" t="str" cm="1">
        <f t="array" ref="HK399">_xlfn.IFS(HK$1= 0,"", NOT(ISBLANK(CN399)), 0, ISBLANK(CN399), $Q399-$S399+GE399-BH399-DT399)</f>
        <v/>
      </c>
      <c r="HL399" s="153" t="str" cm="1">
        <f t="array" ref="HL399">_xlfn.IFS(HL$1= 0,"", NOT(ISBLANK(CO399)), 0, ISBLANK(CO399), $Q399-$S399+GF399-BI399-DU399)</f>
        <v/>
      </c>
      <c r="HM399" s="153" t="str" cm="1">
        <f t="array" ref="HM399">_xlfn.IFS(HM$1= 0,"", NOT(ISBLANK(DE399)), 0, ISBLANK(DE399), $Q399-$S399+IC399-BY399-#REF!)</f>
        <v/>
      </c>
      <c r="HN399" s="153" t="e" cm="1">
        <f t="array" ref="HN399">_xlfn.IFS(HN$1= 0,"", NOT(ISBLANK(DF399)), 0, ISBLANK(DF399), $Q399-$S399+ID399-BZ399-#REF!)</f>
        <v>#REF!</v>
      </c>
      <c r="HO399" s="153" t="e" cm="1">
        <f t="array" ref="HO399">_xlfn.IFS(HO$1= 0,"", NOT(ISBLANK(DG399)), 0, ISBLANK(DG399), $Q399-$S399+IE399-CA399-#REF!)</f>
        <v>#VALUE!</v>
      </c>
      <c r="HP399" s="153" t="e" cm="1">
        <f t="array" ref="HP399">_xlfn.IFS(HP$1= 0,"", NOT(ISBLANK(DH399)), 0, ISBLANK(DH399), $Q399-$S399+IF399-CB399-#REF!)</f>
        <v>#REF!</v>
      </c>
      <c r="HQ399" s="153" t="e" cm="1">
        <f t="array" ref="HQ399">_xlfn.IFS(HQ$1= 0,"", NOT(ISBLANK(DI399)), 0, ISBLANK(DI399), $Q399-$S399+IG399-CC399-#REF!)</f>
        <v>#REF!</v>
      </c>
      <c r="HR399" s="153" cm="1">
        <f t="array" ref="HR399">_xlfn.IFS(HR$1= 0,"", NOT(ISBLANK(DJ399)), 0, ISBLANK(DJ399), $Q399-$S399+IH399-CD399-EK399)</f>
        <v>0</v>
      </c>
      <c r="HS399" s="153" t="e" cm="1">
        <f t="array" ref="HS399">_xlfn.IFS(HS$1= 0,"", NOT(ISBLANK(DK399)), 0, ISBLANK(DK399), $Q399-$S399+II399-CE399-EL399)</f>
        <v>#VALUE!</v>
      </c>
      <c r="HT399" s="153" t="e" cm="1">
        <f t="array" ref="HT399">_xlfn.IFS(HT$1= 0,"", NOT(ISBLANK(DL399)), 0, ISBLANK(DL399), $Q399-$S399+GV399-CF399-EM399)</f>
        <v>#VALUE!</v>
      </c>
      <c r="HU399" s="153" t="e" cm="1">
        <f t="array" ref="HU399">_xlfn.IFS(HU$1= 0,"", NOT(ISBLANK(DM399)), 0, ISBLANK(DM399), $Q399-$S399+GW399-CG399-EN399)</f>
        <v>#VALUE!</v>
      </c>
      <c r="HV399" s="153" t="str" cm="1">
        <f t="array" ref="HV399">_xlfn.IFS(HV$1= 0,"", NOT(ISBLANK(DN399)), 0, ISBLANK(DN399), $Q399-$S399+GX399-CH399-EO399)</f>
        <v/>
      </c>
      <c r="HW399" s="153" t="str" cm="1">
        <f t="array" ref="HW399">_xlfn.IFS(HW$1= 0,"", NOT(ISBLANK(DO399)), 0, ISBLANK(DO399), $Q399-$S399+GY399-CI399-EP399)</f>
        <v/>
      </c>
      <c r="HX399" s="153" t="str" cm="1">
        <f t="array" ref="HX399">_xlfn.IFS(HX$1= 0,"", NOT(ISBLANK(DP399)), 0, ISBLANK(DP399), $Q399-$S399+GZ399-CJ399-EQ399)</f>
        <v/>
      </c>
      <c r="HY399" s="153" t="str" cm="1">
        <f t="array" ref="HY399">_xlfn.IFS(HY$1= 0,"", NOT(ISBLANK(DQ399)), 0, ISBLANK(DQ399), $Q399-$S399+HA399-CK399-ER399)</f>
        <v/>
      </c>
      <c r="HZ399" s="153" t="str" cm="1">
        <f t="array" ref="HZ399">_xlfn.IFS(HZ$1= 0,"", NOT(ISBLANK(DR399)), 0, ISBLANK(DR399), $Q399-$S399+HB399-CL399-ES399)</f>
        <v/>
      </c>
      <c r="IA399" s="153" t="str" cm="1">
        <f t="array" ref="IA399">_xlfn.IFS(IA$1= 0,"", NOT(ISBLANK(DS399)), 0, ISBLANK(DS399), $Q399-$S399+HC399-CM399-ET399)</f>
        <v/>
      </c>
    </row>
    <row r="400" spans="1:235" ht="16.5" x14ac:dyDescent="0.3">
      <c r="A400" s="144"/>
      <c r="B400" s="106"/>
      <c r="C400" s="106"/>
      <c r="D400" s="107"/>
      <c r="E400" s="131"/>
      <c r="F400" s="137"/>
      <c r="G400" s="2"/>
      <c r="H400" s="2"/>
      <c r="I400" s="2"/>
      <c r="J400" s="2"/>
      <c r="K400" s="2"/>
      <c r="L400" s="2"/>
      <c r="M400" s="140"/>
      <c r="N400" s="137"/>
      <c r="O400" s="138"/>
      <c r="P400" s="133"/>
      <c r="Q400" s="94">
        <f t="shared" si="165"/>
        <v>0</v>
      </c>
      <c r="R400" s="1"/>
      <c r="S400" s="1"/>
      <c r="T400" s="2"/>
      <c r="U400" s="2"/>
      <c r="V400" s="82">
        <f t="shared" si="166"/>
        <v>0</v>
      </c>
      <c r="W400" s="121"/>
      <c r="X400" s="108"/>
      <c r="AU400" s="105"/>
      <c r="AV400" s="105"/>
      <c r="AW400" s="105"/>
      <c r="AX400" s="105"/>
      <c r="AY400" s="105"/>
      <c r="AZ400" s="105"/>
      <c r="BA400" s="105"/>
      <c r="BB400" s="105"/>
      <c r="BC400" s="105"/>
      <c r="BD400" s="105"/>
      <c r="BE400" s="105"/>
      <c r="BF400" s="105"/>
      <c r="BG400" s="105"/>
      <c r="BH400" s="105"/>
      <c r="BI400" s="105"/>
      <c r="BJ400" s="105"/>
      <c r="BK400" s="105"/>
      <c r="BL400" s="105"/>
      <c r="BM400" s="105"/>
      <c r="BN400" s="105"/>
      <c r="BO400" s="105"/>
      <c r="BP400" s="105"/>
      <c r="BQ400" s="105"/>
      <c r="BR400" s="105"/>
      <c r="BS400" s="105"/>
      <c r="BT400" s="105"/>
      <c r="BU400" s="105"/>
      <c r="BV400" s="105"/>
      <c r="BW400" s="105"/>
      <c r="BX400" s="105"/>
      <c r="BZ400" s="99"/>
      <c r="CA400" s="105" t="s">
        <v>32</v>
      </c>
      <c r="CB400" s="105"/>
      <c r="CC400" s="105"/>
      <c r="CD400" s="105"/>
      <c r="CE400" s="105"/>
      <c r="CF400" s="105"/>
      <c r="CG400" s="105"/>
      <c r="CH400" s="105"/>
      <c r="CI400" s="105"/>
      <c r="CJ400" s="105"/>
      <c r="CK400" s="105"/>
      <c r="CL400" s="105"/>
      <c r="CM400" s="105"/>
      <c r="CN400" s="105"/>
      <c r="CO400" s="105"/>
      <c r="CP400" s="105" t="s">
        <v>32</v>
      </c>
      <c r="CQ400" s="105"/>
      <c r="CR400" s="105"/>
      <c r="CS400" s="105"/>
      <c r="CT400" s="105"/>
      <c r="CU400" s="105"/>
      <c r="CV400" s="105"/>
      <c r="CW400" s="105"/>
      <c r="CX400" s="105"/>
      <c r="CY400" s="105"/>
      <c r="CZ400" s="105"/>
      <c r="DA400" s="105"/>
      <c r="DB400" s="105"/>
      <c r="DC400" s="105"/>
      <c r="DD400" s="105"/>
      <c r="DE400" s="99"/>
      <c r="DF400" s="99"/>
      <c r="DG400" s="105"/>
      <c r="DH400" s="105"/>
      <c r="DI400" s="105"/>
      <c r="DJ400" s="105"/>
      <c r="DK400" s="105"/>
      <c r="DL400" s="105"/>
      <c r="DM400" s="105"/>
      <c r="DN400" s="105"/>
      <c r="DO400" s="105"/>
      <c r="DP400" s="105"/>
      <c r="DQ400" s="105"/>
      <c r="DR400" s="105"/>
      <c r="DS400" s="105"/>
      <c r="DT400" s="105"/>
      <c r="DU400" s="105"/>
      <c r="DV400" s="105"/>
      <c r="DW400" s="105"/>
      <c r="DX400" s="105"/>
      <c r="DY400" s="105"/>
      <c r="DZ400" s="105"/>
      <c r="EA400" s="105"/>
      <c r="EB400" s="105"/>
      <c r="EC400" s="105"/>
      <c r="ED400" s="105"/>
      <c r="EE400" s="105"/>
      <c r="EF400" s="105"/>
      <c r="EG400" s="105"/>
      <c r="EH400" s="105"/>
      <c r="EI400" s="105"/>
      <c r="EJ400" s="105"/>
      <c r="EL400" s="146" t="str" cm="1">
        <f t="array" ref="EL400">IF(OR(EL$1=0, $A400="", _xlfn.XLOOKUP(EL$1, $Z$2:$Z$18, $AD$2:$AD$18, "")=""),"",SQRT((_xlfn.XLOOKUP(EL$1,$Z$2:$Z$18,$AA$2:$AA$18)-$T400)^2+(_xlfn.XLOOKUP(EL$1,$Z$2:$Z$18,$AB$2:$AB$18)-$U400)^2+(_xlfn.XLOOKUP(EL$1,$Z$2:$Z$18,$AC$2:$AC$18-$V400)^2)))</f>
        <v/>
      </c>
      <c r="EM400" s="96" t="str" cm="1">
        <f t="array" ref="EM400">IF(OR(EM$1=0, $A400="", _xlfn.XLOOKUP(EM$1, $Z$2:$Z$18, $AD$2:$AD$18, "")=""),"",SQRT((_xlfn.XLOOKUP(EM$1,$Z$2:$Z$18,$AA$2:$AA$18)-$T400)^2+(_xlfn.XLOOKUP(EM$1,$Z$2:$Z$18,$AB$2:$AB$18)-$U400)^2+(_xlfn.XLOOKUP(EM$1,$Z$2:$Z$18,$AC$2:$AC$18-$V400)^2)))</f>
        <v/>
      </c>
      <c r="EN400" s="96" t="str" cm="1">
        <f t="array" ref="EN400">IF(OR(EN$1=0, $A400="", _xlfn.XLOOKUP(EN$1, $Z$2:$Z$18, $AD$2:$AD$18, "")=""),"",SQRT((_xlfn.XLOOKUP(EN$1,$Z$2:$Z$18,$AA$2:$AA$18)-$T400)^2+(_xlfn.XLOOKUP(EN$1,$Z$2:$Z$18,$AB$2:$AB$18)-$U400)^2+(_xlfn.XLOOKUP(EN$1,$Z$2:$Z$18,$AC$2:$AC$18-$V400)^2)))</f>
        <v/>
      </c>
      <c r="EO400" s="96" t="str" cm="1">
        <f t="array" ref="EO400">IF(OR(EO$1=0, $A400="", _xlfn.XLOOKUP(EO$1, $Z$2:$Z$18, $AD$2:$AD$18, "")=""),"",SQRT((_xlfn.XLOOKUP(EO$1,$Z$2:$Z$18,$AA$2:$AA$18)-$T400)^2+(_xlfn.XLOOKUP(EO$1,$Z$2:$Z$18,$AB$2:$AB$18)-$U400)^2+(_xlfn.XLOOKUP(EO$1,$Z$2:$Z$18,$AC$2:$AC$18-$V400)^2)))</f>
        <v/>
      </c>
      <c r="EP400" s="96" t="str" cm="1">
        <f t="array" ref="EP400">IF(OR(EP$1=0, $A400="", _xlfn.XLOOKUP(EP$1, $Z$2:$Z$18, $AD$2:$AD$18, "")=""),"",SQRT((_xlfn.XLOOKUP(EP$1,$Z$2:$Z$18,$AA$2:$AA$18)-$T400)^2+(_xlfn.XLOOKUP(EP$1,$Z$2:$Z$18,$AB$2:$AB$18)-$U400)^2+(_xlfn.XLOOKUP(EP$1,$Z$2:$Z$18,$AC$2:$AC$18-$V400)^2)))</f>
        <v/>
      </c>
      <c r="EQ400" s="96" t="str" cm="1">
        <f t="array" ref="EQ400">IF(OR(EQ$1=0, $A400="", _xlfn.XLOOKUP(EQ$1, $Z$2:$Z$18, $AD$2:$AD$18, "")=""),"",SQRT((_xlfn.XLOOKUP(EQ$1,$Z$2:$Z$18,$AA$2:$AA$18)-$T400)^2+(_xlfn.XLOOKUP(EQ$1,$Z$2:$Z$18,$AB$2:$AB$18)-$U400)^2+(_xlfn.XLOOKUP(EQ$1,$Z$2:$Z$18,$AC$2:$AC$18-$V400)^2)))</f>
        <v/>
      </c>
      <c r="ER400" s="96" t="str" cm="1">
        <f t="array" ref="ER400">IF(OR(ER$1=0, $A400="", _xlfn.XLOOKUP(ER$1, $Z$2:$Z$18, $AD$2:$AD$18, "")=""),"",SQRT((_xlfn.XLOOKUP(ER$1,$Z$2:$Z$18,$AA$2:$AA$18)-$T400)^2+(_xlfn.XLOOKUP(ER$1,$Z$2:$Z$18,$AB$2:$AB$18)-$U400)^2+(_xlfn.XLOOKUP(ER$1,$Z$2:$Z$18,$AC$2:$AC$18-$V400)^2)))</f>
        <v/>
      </c>
      <c r="ES400" s="96" t="str" cm="1">
        <f t="array" ref="ES400">IF(OR(ES$1=0, $A400="", _xlfn.XLOOKUP(ES$1, $Z$2:$Z$18, $AD$2:$AD$18, "")=""),"",SQRT((_xlfn.XLOOKUP(ES$1,$Z$2:$Z$18,$AA$2:$AA$18)-$T400)^2+(_xlfn.XLOOKUP(ES$1,$Z$2:$Z$18,$AB$2:$AB$18)-$U400)^2+(_xlfn.XLOOKUP(ES$1,$Z$2:$Z$18,$AC$2:$AC$18-$V400)^2)))</f>
        <v/>
      </c>
      <c r="ET400" s="97" t="str" cm="1">
        <f t="array" ref="ET400">IF(OR(ET$1=0, $A400="", _xlfn.XLOOKUP(ET$1, $Z$2:$Z$18, $AD$2:$AD$18, "")=""),"",SQRT((_xlfn.XLOOKUP(ET$1,$Z$2:$Z$18,$AA$2:$AA$18)-$T400)^2+(_xlfn.XLOOKUP(ET$1,$Z$2:$Z$18,$AB$2:$AB$18)-$U400)^2+(_xlfn.XLOOKUP(ET$1,$Z$2:$Z$18,$AC$2:$AC$18-$V400)^2)))</f>
        <v/>
      </c>
      <c r="EU400" s="97" t="str" cm="1">
        <f t="array" ref="EU400">IF(OR(EU$1=0, $A400="", _xlfn.XLOOKUP(EU$1, $Z$2:$Z$18, $AD$2:$AD$18, "")=""),"",SQRT((_xlfn.XLOOKUP(EU$1,$Z$2:$Z$18,$AA$2:$AA$18)-$T400)^2+(_xlfn.XLOOKUP(EU$1,$Z$2:$Z$18,$AB$2:$AB$18)-$U400)^2+(_xlfn.XLOOKUP(EU$1,$Z$2:$Z$18,$AC$2:$AC$18-$V400)^2)))</f>
        <v/>
      </c>
      <c r="EV400" s="97" t="str" cm="1">
        <f t="array" ref="EV400">IF(OR(EV$1=0, $A400="", _xlfn.XLOOKUP(EV$1, $Z$2:$Z$18, $AD$2:$AD$18, "")=""),"",SQRT((_xlfn.XLOOKUP(EV$1,$Z$2:$Z$18,$AA$2:$AA$18)-$T400)^2+(_xlfn.XLOOKUP(EV$1,$Z$2:$Z$18,$AB$2:$AB$18)-$U400)^2+(_xlfn.XLOOKUP(EV$1,$Z$2:$Z$18,$AC$2:$AC$18-$V400)^2)))</f>
        <v/>
      </c>
      <c r="EW400" s="97" t="str" cm="1">
        <f t="array" ref="EW400">IF(OR(EW$1=0, $A400="", _xlfn.XLOOKUP(EW$1, $Z$2:$Z$18, $AD$2:$AD$18, "")=""),"",SQRT((_xlfn.XLOOKUP(EW$1,$Z$2:$Z$18,$AA$2:$AA$18)-$T400)^2+(_xlfn.XLOOKUP(EW$1,$Z$2:$Z$18,$AB$2:$AB$18)-$U400)^2+(_xlfn.XLOOKUP(EW$1,$Z$2:$Z$18,$AC$2:$AC$18-$V400)^2)))</f>
        <v/>
      </c>
      <c r="EX400" s="97" t="str" cm="1">
        <f t="array" ref="EX400">IF(OR(EX$1=0, $A400="", _xlfn.XLOOKUP(EX$1, $Z$2:$Z$18, $AD$2:$AD$18, "")=""),"",SQRT((_xlfn.XLOOKUP(EX$1,$Z$2:$Z$18,$AA$2:$AA$18)-$T400)^2+(_xlfn.XLOOKUP(EX$1,$Z$2:$Z$18,$AB$2:$AB$18)-$U400)^2+(_xlfn.XLOOKUP(EX$1,$Z$2:$Z$18,$AC$2:$AC$18-$V400)^2)))</f>
        <v/>
      </c>
      <c r="EY400" s="97" t="str" cm="1">
        <f t="array" ref="EY400">IF(OR(EY$1=0, $A400="", _xlfn.XLOOKUP(EY$1, $Z$2:$Z$18, $AD$2:$AD$18, "")=""),"",SQRT((_xlfn.XLOOKUP(EY$1,$Z$2:$Z$18,$AA$2:$AA$18)-$T400)^2+(_xlfn.XLOOKUP(EY$1,$Z$2:$Z$18,$AB$2:$AB$18)-$U400)^2+(_xlfn.XLOOKUP(EY$1,$Z$2:$Z$18,$AC$2:$AC$18-$V400)^2)))</f>
        <v/>
      </c>
      <c r="EZ400" s="98" t="str" cm="1">
        <f t="array" ref="EZ400">IF(OR(EZ$1=0, $A400="", _xlfn.XLOOKUP(EZ$1, $Z$2:$Z$18, $AD$2:$AD$18, "")=""),"",SQRT((_xlfn.XLOOKUP(EZ$1,$Z$2:$Z$18,$AA$2:$AA$18)-$T400)^2+(_xlfn.XLOOKUP(EZ$1,$Z$2:$Z$18,$AB$2:$AB$18)-$U400)^2+(_xlfn.XLOOKUP(EZ$1,$Z$2:$Z$18,$AC$2:$AC$18-$V400)^2)))</f>
        <v/>
      </c>
      <c r="FA400" s="146" t="str" cm="1">
        <f t="array" ref="FA400">IF(OR(FA$1=0, $A400="", _xlfn.XLOOKUP(FA$1, $Z$2:$Z$18, $AD$2:$AD$18, "")=""),"",SQRT((_xlfn.XLOOKUP(FA$1,$Z$2:$Z$18,$AA$2:$AA$18)-$T400)^2+(_xlfn.XLOOKUP(FA$1,$Z$2:$Z$18,$AB$2:$AB$18)-$U400)^2+(_xlfn.XLOOKUP(FA$1,$Z$2:$Z$18,$AC$2:$AC$18-$V400)^2)))</f>
        <v/>
      </c>
      <c r="FB400" s="96" t="str" cm="1">
        <f t="array" ref="FB400">IF(OR(FB$1=0, $A400="", _xlfn.XLOOKUP(FB$1, $Z$2:$Z$18, $AD$2:$AD$18, "")=""),"",SQRT((_xlfn.XLOOKUP(FB$1,$Z$2:$Z$18,$AA$2:$AA$18)-$T400)^2+(_xlfn.XLOOKUP(FB$1,$Z$2:$Z$18,$AB$2:$AB$18)-$U400)^2+(_xlfn.XLOOKUP(FB$1,$Z$2:$Z$18,$AC$2:$AC$18-$V400)^2)))</f>
        <v/>
      </c>
      <c r="FC400" s="96" t="str" cm="1">
        <f t="array" ref="FC400">IF(OR(FC$1=0, $A400="", _xlfn.XLOOKUP(FC$1, $Z$2:$Z$18, $AD$2:$AD$18, "")=""),"",SQRT((_xlfn.XLOOKUP(FC$1,$Z$2:$Z$18,$AA$2:$AA$18)-$T400)^2+(_xlfn.XLOOKUP(FC$1,$Z$2:$Z$18,$AB$2:$AB$18)-$U400)^2+(_xlfn.XLOOKUP(FC$1,$Z$2:$Z$18,$AC$2:$AC$18-$V400)^2)))</f>
        <v/>
      </c>
      <c r="FD400" s="96" t="str" cm="1">
        <f t="array" ref="FD400">IF(OR(FD$1=0, $A400="", _xlfn.XLOOKUP(FD$1, $Z$2:$Z$18, $AD$2:$AD$18, "")=""),"",SQRT((_xlfn.XLOOKUP(FD$1,$Z$2:$Z$18,$AA$2:$AA$18)-$T400)^2+(_xlfn.XLOOKUP(FD$1,$Z$2:$Z$18,$AB$2:$AB$18)-$U400)^2+(_xlfn.XLOOKUP(FD$1,$Z$2:$Z$18,$AC$2:$AC$18-$V400)^2)))</f>
        <v/>
      </c>
      <c r="FE400" s="96" t="str" cm="1">
        <f t="array" ref="FE400">IF(OR(FE$1=0, $A400="", _xlfn.XLOOKUP(FE$1, $Z$2:$Z$18, $AD$2:$AD$18, "")=""),"",SQRT((_xlfn.XLOOKUP(FE$1,$Z$2:$Z$18,$AA$2:$AA$18)-$T400)^2+(_xlfn.XLOOKUP(FE$1,$Z$2:$Z$18,$AB$2:$AB$18)-$U400)^2+(_xlfn.XLOOKUP(FE$1,$Z$2:$Z$18,$AC$2:$AC$18-$V400)^2)))</f>
        <v/>
      </c>
      <c r="FF400" s="96" t="str" cm="1">
        <f t="array" ref="FF400">IF(OR(FF$1=0, $A400="", _xlfn.XLOOKUP(FF$1, $Z$2:$Z$18, $AD$2:$AD$18, "")=""),"",SQRT((_xlfn.XLOOKUP(FF$1,$Z$2:$Z$18,$AA$2:$AA$18)-$T400)^2+(_xlfn.XLOOKUP(FF$1,$Z$2:$Z$18,$AB$2:$AB$18)-$U400)^2+(_xlfn.XLOOKUP(FF$1,$Z$2:$Z$18,$AC$2:$AC$18-$V400)^2)))</f>
        <v/>
      </c>
      <c r="FG400" s="96" t="str" cm="1">
        <f t="array" ref="FG400">IF(OR(FG$1=0, $A400="", _xlfn.XLOOKUP(FG$1, $Z$2:$Z$18, $AD$2:$AD$18, "")=""),"",SQRT((_xlfn.XLOOKUP(FG$1,$Z$2:$Z$18,$AA$2:$AA$18)-$T400)^2+(_xlfn.XLOOKUP(FG$1,$Z$2:$Z$18,$AB$2:$AB$18)-$U400)^2+(_xlfn.XLOOKUP(FG$1,$Z$2:$Z$18,$AC$2:$AC$18-$V400)^2)))</f>
        <v/>
      </c>
      <c r="FH400" s="96" t="str" cm="1">
        <f t="array" ref="FH400">IF(OR(FH$1=0, $A400="", _xlfn.XLOOKUP(FH$1, $Z$2:$Z$18, $AD$2:$AD$18, "")=""),"",SQRT((_xlfn.XLOOKUP(FH$1,$Z$2:$Z$18,$AA$2:$AA$18)-$T400)^2+(_xlfn.XLOOKUP(FH$1,$Z$2:$Z$18,$AB$2:$AB$18)-$U400)^2+(_xlfn.XLOOKUP(FH$1,$Z$2:$Z$18,$AC$2:$AC$18-$V400)^2)))</f>
        <v/>
      </c>
      <c r="FI400" s="97" t="str" cm="1">
        <f t="array" ref="FI400">IF(OR(FI$1=0, $A400="", _xlfn.XLOOKUP(FI$1, $Z$2:$Z$18, $AD$2:$AD$18, "")=""),"",SQRT((_xlfn.XLOOKUP(FI$1,$Z$2:$Z$18,$AA$2:$AA$18)-$T400)^2+(_xlfn.XLOOKUP(FI$1,$Z$2:$Z$18,$AB$2:$AB$18)-$U400)^2+(_xlfn.XLOOKUP(FI$1,$Z$2:$Z$18,$AC$2:$AC$18-$V400)^2)))</f>
        <v/>
      </c>
      <c r="FJ400" s="97" t="str" cm="1">
        <f t="array" ref="FJ400">IF(OR(FJ$1=0, $A400="", _xlfn.XLOOKUP(FJ$1, $Z$2:$Z$18, $AD$2:$AD$18, "")=""),"",SQRT((_xlfn.XLOOKUP(FJ$1,$Z$2:$Z$18,$AA$2:$AA$18)-$T400)^2+(_xlfn.XLOOKUP(FJ$1,$Z$2:$Z$18,$AB$2:$AB$18)-$U400)^2+(_xlfn.XLOOKUP(FJ$1,$Z$2:$Z$18,$AC$2:$AC$18-$V400)^2)))</f>
        <v/>
      </c>
      <c r="FK400" s="97" t="str" cm="1">
        <f t="array" ref="FK400">IF(OR(FK$1=0, $A400="", _xlfn.XLOOKUP(FK$1, $Z$2:$Z$18, $AD$2:$AD$18, "")=""),"",SQRT((_xlfn.XLOOKUP(FK$1,$Z$2:$Z$18,$AA$2:$AA$18)-$T400)^2+(_xlfn.XLOOKUP(FK$1,$Z$2:$Z$18,$AB$2:$AB$18)-$U400)^2+(_xlfn.XLOOKUP(FK$1,$Z$2:$Z$18,$AC$2:$AC$18-$V400)^2)))</f>
        <v/>
      </c>
      <c r="FL400" s="97" t="str" cm="1">
        <f t="array" ref="FL400">IF(OR(FL$1=0, $A400="", _xlfn.XLOOKUP(FL$1, $Z$2:$Z$18, $AD$2:$AD$18, "")=""),"",SQRT((_xlfn.XLOOKUP(FL$1,$Z$2:$Z$18,$AA$2:$AA$18)-$T400)^2+(_xlfn.XLOOKUP(FL$1,$Z$2:$Z$18,$AB$2:$AB$18)-$U400)^2+(_xlfn.XLOOKUP(FL$1,$Z$2:$Z$18,$AC$2:$AC$18-$V400)^2)))</f>
        <v/>
      </c>
      <c r="FM400" s="97" t="str" cm="1">
        <f t="array" ref="FM400">IF(OR(FM$1=0, $A400="", _xlfn.XLOOKUP(FM$1, $Z$2:$Z$18, $AD$2:$AD$18, "")=""),"",SQRT((_xlfn.XLOOKUP(FM$1,$Z$2:$Z$18,$AA$2:$AA$18)-$T400)^2+(_xlfn.XLOOKUP(FM$1,$Z$2:$Z$18,$AB$2:$AB$18)-$U400)^2+(_xlfn.XLOOKUP(FM$1,$Z$2:$Z$18,$AC$2:$AC$18-$V400)^2)))</f>
        <v/>
      </c>
      <c r="FN400" s="97" t="str" cm="1">
        <f t="array" ref="FN400">IF(OR(FN$1=0, $A400="", _xlfn.XLOOKUP(FN$1, $Z$2:$Z$18, $AD$2:$AD$18, "")=""),"",SQRT((_xlfn.XLOOKUP(FN$1,$Z$2:$Z$18,$AA$2:$AA$18)-$T400)^2+(_xlfn.XLOOKUP(FN$1,$Z$2:$Z$18,$AB$2:$AB$18)-$U400)^2+(_xlfn.XLOOKUP(FN$1,$Z$2:$Z$18,$AC$2:$AC$18-$V400)^2)))</f>
        <v/>
      </c>
      <c r="FO400" s="98" t="str" cm="1">
        <f t="array" ref="FO400">IF(OR(FO$1=0, $A400="", _xlfn.XLOOKUP(FO$1, $Z$2:$Z$18, $AD$2:$AD$18, "")=""),"",SQRT((_xlfn.XLOOKUP(FO$1,$Z$2:$Z$18,$AA$2:$AA$18)-$T400)^2+(_xlfn.XLOOKUP(FO$1,$Z$2:$Z$18,$AB$2:$AB$18)-$U400)^2+(_xlfn.XLOOKUP(FO$1,$Z$2:$Z$18,$AC$2:$AC$18-$V400)^2)))</f>
        <v/>
      </c>
      <c r="FP400" s="99"/>
      <c r="FQ400" s="99"/>
      <c r="FR400" s="100">
        <f t="shared" si="167"/>
        <v>0</v>
      </c>
      <c r="FS400" s="109">
        <f t="shared" si="168"/>
        <v>0</v>
      </c>
      <c r="FT400" s="109">
        <f t="shared" si="169"/>
        <v>0</v>
      </c>
      <c r="FU400" s="109">
        <f t="shared" si="170"/>
        <v>0</v>
      </c>
      <c r="FV400" s="109">
        <f t="shared" si="171"/>
        <v>0</v>
      </c>
      <c r="FW400" s="109">
        <f t="shared" si="172"/>
        <v>0</v>
      </c>
      <c r="FX400" s="109">
        <f t="shared" si="173"/>
        <v>0</v>
      </c>
      <c r="FY400" s="109">
        <f t="shared" si="174"/>
        <v>0</v>
      </c>
      <c r="FZ400" s="110">
        <f t="shared" si="175"/>
        <v>0</v>
      </c>
      <c r="GA400" s="110">
        <f t="shared" si="176"/>
        <v>0</v>
      </c>
      <c r="GB400" s="110">
        <f t="shared" si="177"/>
        <v>0</v>
      </c>
      <c r="GC400" s="110">
        <f t="shared" si="178"/>
        <v>0</v>
      </c>
      <c r="GD400" s="110">
        <f t="shared" si="179"/>
        <v>0</v>
      </c>
      <c r="GE400" s="110">
        <f t="shared" si="180"/>
        <v>0</v>
      </c>
      <c r="GF400" s="111">
        <f t="shared" si="181"/>
        <v>0</v>
      </c>
      <c r="GG400" s="100">
        <f t="shared" si="182"/>
        <v>0</v>
      </c>
      <c r="GH400" s="109">
        <f t="shared" si="183"/>
        <v>0</v>
      </c>
      <c r="GI400" s="109">
        <f t="shared" si="184"/>
        <v>0</v>
      </c>
      <c r="GJ400" s="109">
        <f t="shared" si="185"/>
        <v>0</v>
      </c>
      <c r="GK400" s="109">
        <f t="shared" si="186"/>
        <v>0</v>
      </c>
      <c r="GL400" s="109">
        <f t="shared" si="187"/>
        <v>0</v>
      </c>
      <c r="GM400" s="109">
        <f t="shared" si="188"/>
        <v>0</v>
      </c>
      <c r="GN400" s="109">
        <f t="shared" si="189"/>
        <v>0</v>
      </c>
      <c r="GO400" s="110">
        <f t="shared" si="190"/>
        <v>0</v>
      </c>
      <c r="GP400" s="110">
        <f t="shared" si="191"/>
        <v>0</v>
      </c>
      <c r="GQ400" s="110">
        <f t="shared" si="192"/>
        <v>0</v>
      </c>
      <c r="GR400" s="110">
        <f t="shared" si="193"/>
        <v>0</v>
      </c>
      <c r="GS400" s="110">
        <f t="shared" si="194"/>
        <v>0</v>
      </c>
      <c r="GT400" s="110">
        <f t="shared" si="195"/>
        <v>0</v>
      </c>
      <c r="GU400" s="111">
        <f t="shared" si="196"/>
        <v>0</v>
      </c>
      <c r="GX400" s="151" cm="1">
        <f t="array" ref="GX400">_xlfn.IFS(GX$1= 0,"", NOT(ISBLANK(CA400)), 0, ISBLANK(CA400), $Q400-$S400+FR400-AU400-DG400)</f>
        <v>0</v>
      </c>
      <c r="GY400" s="152" cm="1">
        <f t="array" ref="GY400">_xlfn.IFS(GY$1= 0,"", NOT(ISBLANK(CB400)), 0, ISBLANK(CB400), $Q400-$S400+FS400-AV400-DH400)</f>
        <v>0</v>
      </c>
      <c r="GZ400" s="152" cm="1">
        <f t="array" ref="GZ400">_xlfn.IFS(GZ$1= 0,"", NOT(ISBLANK(CC400)), 0, ISBLANK(CC400), $Q400-$S400+FT400-AW400-DI400)</f>
        <v>0</v>
      </c>
      <c r="HA400" s="152" cm="1">
        <f t="array" ref="HA400">_xlfn.IFS(HA$1= 0,"", NOT(ISBLANK(CD400)), 0, ISBLANK(CD400), $Q400-$S400+FU400-AX400-DJ400)</f>
        <v>0</v>
      </c>
      <c r="HB400" s="152" cm="1">
        <f t="array" ref="HB400">_xlfn.IFS(HB$1= 0,"", NOT(ISBLANK(CE400)), 0, ISBLANK(CE400), $Q400-$S400+FV400-AY400-DK400)</f>
        <v>0</v>
      </c>
      <c r="HC400" s="152" cm="1">
        <f t="array" ref="HC400">_xlfn.IFS(HC$1= 0,"", NOT(ISBLANK(CF400)), 0, ISBLANK(CF400), $Q400-$S400+FW400-AZ400-DL400)</f>
        <v>0</v>
      </c>
      <c r="HD400" s="152" cm="1">
        <f t="array" ref="HD400">_xlfn.IFS(HD$1= 0,"", NOT(ISBLANK(CG400)), 0, ISBLANK(CG400), $Q400-$S400+FX400-BA400-DM400)</f>
        <v>0</v>
      </c>
      <c r="HE400" s="152" t="str" cm="1">
        <f t="array" ref="HE400">_xlfn.IFS(HE$1= 0,"", NOT(ISBLANK(CH400)), 0, ISBLANK(CH400), $Q400-$S400+FY400-BB400-DN400)</f>
        <v/>
      </c>
      <c r="HF400" s="152" t="str" cm="1">
        <f t="array" ref="HF400">_xlfn.IFS(HF$1= 0,"", NOT(ISBLANK(CI400)), 0, ISBLANK(CI400), $Q400-$S400+FZ400-BC400-DO400)</f>
        <v/>
      </c>
      <c r="HG400" s="152" t="str" cm="1">
        <f t="array" ref="HG400">_xlfn.IFS(HG$1= 0,"", NOT(ISBLANK(CJ400)), 0, ISBLANK(CJ400), $Q400-$S400+GA400-BD400-DP400)</f>
        <v/>
      </c>
      <c r="HH400" s="152" t="str" cm="1">
        <f t="array" ref="HH400">_xlfn.IFS(HH$1= 0,"", NOT(ISBLANK(CK400)), 0, ISBLANK(CK400), $Q400-$S400+GB400-BE400-DQ400)</f>
        <v/>
      </c>
      <c r="HI400" s="152" t="str" cm="1">
        <f t="array" ref="HI400">_xlfn.IFS(HI$1= 0,"", NOT(ISBLANK(CL400)), 0, ISBLANK(CL400), $Q400-$S400+GC400-BF400-DR400)</f>
        <v/>
      </c>
      <c r="HJ400" s="152" t="str" cm="1">
        <f t="array" ref="HJ400">_xlfn.IFS(HJ$1= 0,"", NOT(ISBLANK(CM400)), 0, ISBLANK(CM400), $Q400-$S400+GD400-BG400-DS400)</f>
        <v/>
      </c>
      <c r="HK400" s="152" t="str" cm="1">
        <f t="array" ref="HK400">_xlfn.IFS(HK$1= 0,"", NOT(ISBLANK(CN400)), 0, ISBLANK(CN400), $Q400-$S400+GE400-BH400-DT400)</f>
        <v/>
      </c>
      <c r="HL400" s="153" t="str" cm="1">
        <f t="array" ref="HL400">_xlfn.IFS(HL$1= 0,"", NOT(ISBLANK(CO400)), 0, ISBLANK(CO400), $Q400-$S400+GF400-BI400-DU400)</f>
        <v/>
      </c>
      <c r="HM400" s="153" t="str" cm="1">
        <f t="array" ref="HM400">_xlfn.IFS(HM$1= 0,"", NOT(ISBLANK(DE400)), 0, ISBLANK(DE400), $Q400-$S400+IC400-BY400-#REF!)</f>
        <v/>
      </c>
      <c r="HN400" s="153" t="e" cm="1">
        <f t="array" ref="HN400">_xlfn.IFS(HN$1= 0,"", NOT(ISBLANK(DF400)), 0, ISBLANK(DF400), $Q400-$S400+ID400-BZ400-#REF!)</f>
        <v>#REF!</v>
      </c>
      <c r="HO400" s="153" t="e" cm="1">
        <f t="array" ref="HO400">_xlfn.IFS(HO$1= 0,"", NOT(ISBLANK(DG400)), 0, ISBLANK(DG400), $Q400-$S400+IE400-CA400-#REF!)</f>
        <v>#VALUE!</v>
      </c>
      <c r="HP400" s="153" t="e" cm="1">
        <f t="array" ref="HP400">_xlfn.IFS(HP$1= 0,"", NOT(ISBLANK(DH400)), 0, ISBLANK(DH400), $Q400-$S400+IF400-CB400-#REF!)</f>
        <v>#REF!</v>
      </c>
      <c r="HQ400" s="153" t="e" cm="1">
        <f t="array" ref="HQ400">_xlfn.IFS(HQ$1= 0,"", NOT(ISBLANK(DI400)), 0, ISBLANK(DI400), $Q400-$S400+IG400-CC400-#REF!)</f>
        <v>#REF!</v>
      </c>
      <c r="HR400" s="153" cm="1">
        <f t="array" ref="HR400">_xlfn.IFS(HR$1= 0,"", NOT(ISBLANK(DJ400)), 0, ISBLANK(DJ400), $Q400-$S400+IH400-CD400-EK400)</f>
        <v>0</v>
      </c>
      <c r="HS400" s="153" t="e" cm="1">
        <f t="array" ref="HS400">_xlfn.IFS(HS$1= 0,"", NOT(ISBLANK(DK400)), 0, ISBLANK(DK400), $Q400-$S400+II400-CE400-EL400)</f>
        <v>#VALUE!</v>
      </c>
      <c r="HT400" s="153" t="e" cm="1">
        <f t="array" ref="HT400">_xlfn.IFS(HT$1= 0,"", NOT(ISBLANK(DL400)), 0, ISBLANK(DL400), $Q400-$S400+GV400-CF400-EM400)</f>
        <v>#VALUE!</v>
      </c>
      <c r="HU400" s="153" t="e" cm="1">
        <f t="array" ref="HU400">_xlfn.IFS(HU$1= 0,"", NOT(ISBLANK(DM400)), 0, ISBLANK(DM400), $Q400-$S400+GW400-CG400-EN400)</f>
        <v>#VALUE!</v>
      </c>
      <c r="HV400" s="153" t="str" cm="1">
        <f t="array" ref="HV400">_xlfn.IFS(HV$1= 0,"", NOT(ISBLANK(DN400)), 0, ISBLANK(DN400), $Q400-$S400+GX400-CH400-EO400)</f>
        <v/>
      </c>
      <c r="HW400" s="153" t="str" cm="1">
        <f t="array" ref="HW400">_xlfn.IFS(HW$1= 0,"", NOT(ISBLANK(DO400)), 0, ISBLANK(DO400), $Q400-$S400+GY400-CI400-EP400)</f>
        <v/>
      </c>
      <c r="HX400" s="153" t="str" cm="1">
        <f t="array" ref="HX400">_xlfn.IFS(HX$1= 0,"", NOT(ISBLANK(DP400)), 0, ISBLANK(DP400), $Q400-$S400+GZ400-CJ400-EQ400)</f>
        <v/>
      </c>
      <c r="HY400" s="153" t="str" cm="1">
        <f t="array" ref="HY400">_xlfn.IFS(HY$1= 0,"", NOT(ISBLANK(DQ400)), 0, ISBLANK(DQ400), $Q400-$S400+HA400-CK400-ER400)</f>
        <v/>
      </c>
      <c r="HZ400" s="153" t="str" cm="1">
        <f t="array" ref="HZ400">_xlfn.IFS(HZ$1= 0,"", NOT(ISBLANK(DR400)), 0, ISBLANK(DR400), $Q400-$S400+HB400-CL400-ES400)</f>
        <v/>
      </c>
      <c r="IA400" s="153" t="str" cm="1">
        <f t="array" ref="IA400">_xlfn.IFS(IA$1= 0,"", NOT(ISBLANK(DS400)), 0, ISBLANK(DS400), $Q400-$S400+HC400-CM400-ET400)</f>
        <v/>
      </c>
    </row>
    <row r="401" spans="1:235" ht="16.5" x14ac:dyDescent="0.3">
      <c r="A401" s="144"/>
      <c r="B401" s="106"/>
      <c r="C401" s="106"/>
      <c r="D401" s="107"/>
      <c r="E401" s="131"/>
      <c r="F401" s="137"/>
      <c r="G401" s="2"/>
      <c r="H401" s="2"/>
      <c r="I401" s="2"/>
      <c r="J401" s="2"/>
      <c r="K401" s="2"/>
      <c r="L401" s="2"/>
      <c r="M401" s="140"/>
      <c r="N401" s="137"/>
      <c r="O401" s="138"/>
      <c r="P401" s="133"/>
      <c r="Q401" s="94">
        <f t="shared" si="165"/>
        <v>0</v>
      </c>
      <c r="R401" s="1"/>
      <c r="S401" s="1"/>
      <c r="T401" s="2"/>
      <c r="U401" s="2"/>
      <c r="V401" s="82">
        <f t="shared" si="166"/>
        <v>0</v>
      </c>
      <c r="W401" s="121"/>
      <c r="X401" s="108"/>
      <c r="AU401" s="105"/>
      <c r="AV401" s="105"/>
      <c r="AW401" s="105"/>
      <c r="AX401" s="105"/>
      <c r="AY401" s="105"/>
      <c r="AZ401" s="105"/>
      <c r="BA401" s="105"/>
      <c r="BB401" s="105"/>
      <c r="BC401" s="105"/>
      <c r="BD401" s="105"/>
      <c r="BE401" s="105"/>
      <c r="BF401" s="105"/>
      <c r="BG401" s="105"/>
      <c r="BH401" s="105"/>
      <c r="BI401" s="105"/>
      <c r="BJ401" s="105"/>
      <c r="BK401" s="105"/>
      <c r="BL401" s="105"/>
      <c r="BM401" s="105"/>
      <c r="BN401" s="105"/>
      <c r="BO401" s="105"/>
      <c r="BP401" s="105"/>
      <c r="BQ401" s="105"/>
      <c r="BR401" s="105"/>
      <c r="BS401" s="105"/>
      <c r="BT401" s="105"/>
      <c r="BU401" s="105"/>
      <c r="BV401" s="105"/>
      <c r="BW401" s="105"/>
      <c r="BX401" s="105"/>
      <c r="BZ401" s="99"/>
      <c r="CA401" s="105" t="s">
        <v>32</v>
      </c>
      <c r="CB401" s="105"/>
      <c r="CC401" s="105"/>
      <c r="CD401" s="105"/>
      <c r="CE401" s="105"/>
      <c r="CF401" s="105"/>
      <c r="CG401" s="105"/>
      <c r="CH401" s="105"/>
      <c r="CI401" s="105"/>
      <c r="CJ401" s="105"/>
      <c r="CK401" s="105"/>
      <c r="CL401" s="105"/>
      <c r="CM401" s="105"/>
      <c r="CN401" s="105"/>
      <c r="CO401" s="105"/>
      <c r="CP401" s="105" t="s">
        <v>32</v>
      </c>
      <c r="CQ401" s="105"/>
      <c r="CR401" s="105"/>
      <c r="CS401" s="105"/>
      <c r="CT401" s="105"/>
      <c r="CU401" s="105"/>
      <c r="CV401" s="105"/>
      <c r="CW401" s="105"/>
      <c r="CX401" s="105"/>
      <c r="CY401" s="105"/>
      <c r="CZ401" s="105"/>
      <c r="DA401" s="105"/>
      <c r="DB401" s="105"/>
      <c r="DC401" s="105"/>
      <c r="DD401" s="105"/>
      <c r="DE401" s="99"/>
      <c r="DF401" s="99"/>
      <c r="DG401" s="105"/>
      <c r="DH401" s="105"/>
      <c r="DI401" s="105"/>
      <c r="DJ401" s="105"/>
      <c r="DK401" s="105"/>
      <c r="DL401" s="105"/>
      <c r="DM401" s="105"/>
      <c r="DN401" s="105"/>
      <c r="DO401" s="105"/>
      <c r="DP401" s="105"/>
      <c r="DQ401" s="105"/>
      <c r="DR401" s="105"/>
      <c r="DS401" s="105"/>
      <c r="DT401" s="105"/>
      <c r="DU401" s="105"/>
      <c r="DV401" s="105"/>
      <c r="DW401" s="105"/>
      <c r="DX401" s="105"/>
      <c r="DY401" s="105"/>
      <c r="DZ401" s="105"/>
      <c r="EA401" s="105"/>
      <c r="EB401" s="105"/>
      <c r="EC401" s="105"/>
      <c r="ED401" s="105"/>
      <c r="EE401" s="105"/>
      <c r="EF401" s="105"/>
      <c r="EG401" s="105"/>
      <c r="EH401" s="105"/>
      <c r="EI401" s="105"/>
      <c r="EJ401" s="105"/>
      <c r="EL401" s="146" t="str" cm="1">
        <f t="array" ref="EL401">IF(OR(EL$1=0, $A401="", _xlfn.XLOOKUP(EL$1, $Z$2:$Z$18, $AD$2:$AD$18, "")=""),"",SQRT((_xlfn.XLOOKUP(EL$1,$Z$2:$Z$18,$AA$2:$AA$18)-$T401)^2+(_xlfn.XLOOKUP(EL$1,$Z$2:$Z$18,$AB$2:$AB$18)-$U401)^2+(_xlfn.XLOOKUP(EL$1,$Z$2:$Z$18,$AC$2:$AC$18-$V401)^2)))</f>
        <v/>
      </c>
      <c r="EM401" s="96" t="str" cm="1">
        <f t="array" ref="EM401">IF(OR(EM$1=0, $A401="", _xlfn.XLOOKUP(EM$1, $Z$2:$Z$18, $AD$2:$AD$18, "")=""),"",SQRT((_xlfn.XLOOKUP(EM$1,$Z$2:$Z$18,$AA$2:$AA$18)-$T401)^2+(_xlfn.XLOOKUP(EM$1,$Z$2:$Z$18,$AB$2:$AB$18)-$U401)^2+(_xlfn.XLOOKUP(EM$1,$Z$2:$Z$18,$AC$2:$AC$18-$V401)^2)))</f>
        <v/>
      </c>
      <c r="EN401" s="96" t="str" cm="1">
        <f t="array" ref="EN401">IF(OR(EN$1=0, $A401="", _xlfn.XLOOKUP(EN$1, $Z$2:$Z$18, $AD$2:$AD$18, "")=""),"",SQRT((_xlfn.XLOOKUP(EN$1,$Z$2:$Z$18,$AA$2:$AA$18)-$T401)^2+(_xlfn.XLOOKUP(EN$1,$Z$2:$Z$18,$AB$2:$AB$18)-$U401)^2+(_xlfn.XLOOKUP(EN$1,$Z$2:$Z$18,$AC$2:$AC$18-$V401)^2)))</f>
        <v/>
      </c>
      <c r="EO401" s="96" t="str" cm="1">
        <f t="array" ref="EO401">IF(OR(EO$1=0, $A401="", _xlfn.XLOOKUP(EO$1, $Z$2:$Z$18, $AD$2:$AD$18, "")=""),"",SQRT((_xlfn.XLOOKUP(EO$1,$Z$2:$Z$18,$AA$2:$AA$18)-$T401)^2+(_xlfn.XLOOKUP(EO$1,$Z$2:$Z$18,$AB$2:$AB$18)-$U401)^2+(_xlfn.XLOOKUP(EO$1,$Z$2:$Z$18,$AC$2:$AC$18-$V401)^2)))</f>
        <v/>
      </c>
      <c r="EP401" s="96" t="str" cm="1">
        <f t="array" ref="EP401">IF(OR(EP$1=0, $A401="", _xlfn.XLOOKUP(EP$1, $Z$2:$Z$18, $AD$2:$AD$18, "")=""),"",SQRT((_xlfn.XLOOKUP(EP$1,$Z$2:$Z$18,$AA$2:$AA$18)-$T401)^2+(_xlfn.XLOOKUP(EP$1,$Z$2:$Z$18,$AB$2:$AB$18)-$U401)^2+(_xlfn.XLOOKUP(EP$1,$Z$2:$Z$18,$AC$2:$AC$18-$V401)^2)))</f>
        <v/>
      </c>
      <c r="EQ401" s="96" t="str" cm="1">
        <f t="array" ref="EQ401">IF(OR(EQ$1=0, $A401="", _xlfn.XLOOKUP(EQ$1, $Z$2:$Z$18, $AD$2:$AD$18, "")=""),"",SQRT((_xlfn.XLOOKUP(EQ$1,$Z$2:$Z$18,$AA$2:$AA$18)-$T401)^2+(_xlfn.XLOOKUP(EQ$1,$Z$2:$Z$18,$AB$2:$AB$18)-$U401)^2+(_xlfn.XLOOKUP(EQ$1,$Z$2:$Z$18,$AC$2:$AC$18-$V401)^2)))</f>
        <v/>
      </c>
      <c r="ER401" s="96" t="str" cm="1">
        <f t="array" ref="ER401">IF(OR(ER$1=0, $A401="", _xlfn.XLOOKUP(ER$1, $Z$2:$Z$18, $AD$2:$AD$18, "")=""),"",SQRT((_xlfn.XLOOKUP(ER$1,$Z$2:$Z$18,$AA$2:$AA$18)-$T401)^2+(_xlfn.XLOOKUP(ER$1,$Z$2:$Z$18,$AB$2:$AB$18)-$U401)^2+(_xlfn.XLOOKUP(ER$1,$Z$2:$Z$18,$AC$2:$AC$18-$V401)^2)))</f>
        <v/>
      </c>
      <c r="ES401" s="96" t="str" cm="1">
        <f t="array" ref="ES401">IF(OR(ES$1=0, $A401="", _xlfn.XLOOKUP(ES$1, $Z$2:$Z$18, $AD$2:$AD$18, "")=""),"",SQRT((_xlfn.XLOOKUP(ES$1,$Z$2:$Z$18,$AA$2:$AA$18)-$T401)^2+(_xlfn.XLOOKUP(ES$1,$Z$2:$Z$18,$AB$2:$AB$18)-$U401)^2+(_xlfn.XLOOKUP(ES$1,$Z$2:$Z$18,$AC$2:$AC$18-$V401)^2)))</f>
        <v/>
      </c>
      <c r="ET401" s="97" t="str" cm="1">
        <f t="array" ref="ET401">IF(OR(ET$1=0, $A401="", _xlfn.XLOOKUP(ET$1, $Z$2:$Z$18, $AD$2:$AD$18, "")=""),"",SQRT((_xlfn.XLOOKUP(ET$1,$Z$2:$Z$18,$AA$2:$AA$18)-$T401)^2+(_xlfn.XLOOKUP(ET$1,$Z$2:$Z$18,$AB$2:$AB$18)-$U401)^2+(_xlfn.XLOOKUP(ET$1,$Z$2:$Z$18,$AC$2:$AC$18-$V401)^2)))</f>
        <v/>
      </c>
      <c r="EU401" s="97" t="str" cm="1">
        <f t="array" ref="EU401">IF(OR(EU$1=0, $A401="", _xlfn.XLOOKUP(EU$1, $Z$2:$Z$18, $AD$2:$AD$18, "")=""),"",SQRT((_xlfn.XLOOKUP(EU$1,$Z$2:$Z$18,$AA$2:$AA$18)-$T401)^2+(_xlfn.XLOOKUP(EU$1,$Z$2:$Z$18,$AB$2:$AB$18)-$U401)^2+(_xlfn.XLOOKUP(EU$1,$Z$2:$Z$18,$AC$2:$AC$18-$V401)^2)))</f>
        <v/>
      </c>
      <c r="EV401" s="97" t="str" cm="1">
        <f t="array" ref="EV401">IF(OR(EV$1=0, $A401="", _xlfn.XLOOKUP(EV$1, $Z$2:$Z$18, $AD$2:$AD$18, "")=""),"",SQRT((_xlfn.XLOOKUP(EV$1,$Z$2:$Z$18,$AA$2:$AA$18)-$T401)^2+(_xlfn.XLOOKUP(EV$1,$Z$2:$Z$18,$AB$2:$AB$18)-$U401)^2+(_xlfn.XLOOKUP(EV$1,$Z$2:$Z$18,$AC$2:$AC$18-$V401)^2)))</f>
        <v/>
      </c>
      <c r="EW401" s="97" t="str" cm="1">
        <f t="array" ref="EW401">IF(OR(EW$1=0, $A401="", _xlfn.XLOOKUP(EW$1, $Z$2:$Z$18, $AD$2:$AD$18, "")=""),"",SQRT((_xlfn.XLOOKUP(EW$1,$Z$2:$Z$18,$AA$2:$AA$18)-$T401)^2+(_xlfn.XLOOKUP(EW$1,$Z$2:$Z$18,$AB$2:$AB$18)-$U401)^2+(_xlfn.XLOOKUP(EW$1,$Z$2:$Z$18,$AC$2:$AC$18-$V401)^2)))</f>
        <v/>
      </c>
      <c r="EX401" s="97" t="str" cm="1">
        <f t="array" ref="EX401">IF(OR(EX$1=0, $A401="", _xlfn.XLOOKUP(EX$1, $Z$2:$Z$18, $AD$2:$AD$18, "")=""),"",SQRT((_xlfn.XLOOKUP(EX$1,$Z$2:$Z$18,$AA$2:$AA$18)-$T401)^2+(_xlfn.XLOOKUP(EX$1,$Z$2:$Z$18,$AB$2:$AB$18)-$U401)^2+(_xlfn.XLOOKUP(EX$1,$Z$2:$Z$18,$AC$2:$AC$18-$V401)^2)))</f>
        <v/>
      </c>
      <c r="EY401" s="97" t="str" cm="1">
        <f t="array" ref="EY401">IF(OR(EY$1=0, $A401="", _xlfn.XLOOKUP(EY$1, $Z$2:$Z$18, $AD$2:$AD$18, "")=""),"",SQRT((_xlfn.XLOOKUP(EY$1,$Z$2:$Z$18,$AA$2:$AA$18)-$T401)^2+(_xlfn.XLOOKUP(EY$1,$Z$2:$Z$18,$AB$2:$AB$18)-$U401)^2+(_xlfn.XLOOKUP(EY$1,$Z$2:$Z$18,$AC$2:$AC$18-$V401)^2)))</f>
        <v/>
      </c>
      <c r="EZ401" s="98" t="str" cm="1">
        <f t="array" ref="EZ401">IF(OR(EZ$1=0, $A401="", _xlfn.XLOOKUP(EZ$1, $Z$2:$Z$18, $AD$2:$AD$18, "")=""),"",SQRT((_xlfn.XLOOKUP(EZ$1,$Z$2:$Z$18,$AA$2:$AA$18)-$T401)^2+(_xlfn.XLOOKUP(EZ$1,$Z$2:$Z$18,$AB$2:$AB$18)-$U401)^2+(_xlfn.XLOOKUP(EZ$1,$Z$2:$Z$18,$AC$2:$AC$18-$V401)^2)))</f>
        <v/>
      </c>
      <c r="FA401" s="146" t="str" cm="1">
        <f t="array" ref="FA401">IF(OR(FA$1=0, $A401="", _xlfn.XLOOKUP(FA$1, $Z$2:$Z$18, $AD$2:$AD$18, "")=""),"",SQRT((_xlfn.XLOOKUP(FA$1,$Z$2:$Z$18,$AA$2:$AA$18)-$T401)^2+(_xlfn.XLOOKUP(FA$1,$Z$2:$Z$18,$AB$2:$AB$18)-$U401)^2+(_xlfn.XLOOKUP(FA$1,$Z$2:$Z$18,$AC$2:$AC$18-$V401)^2)))</f>
        <v/>
      </c>
      <c r="FB401" s="96" t="str" cm="1">
        <f t="array" ref="FB401">IF(OR(FB$1=0, $A401="", _xlfn.XLOOKUP(FB$1, $Z$2:$Z$18, $AD$2:$AD$18, "")=""),"",SQRT((_xlfn.XLOOKUP(FB$1,$Z$2:$Z$18,$AA$2:$AA$18)-$T401)^2+(_xlfn.XLOOKUP(FB$1,$Z$2:$Z$18,$AB$2:$AB$18)-$U401)^2+(_xlfn.XLOOKUP(FB$1,$Z$2:$Z$18,$AC$2:$AC$18-$V401)^2)))</f>
        <v/>
      </c>
      <c r="FC401" s="96" t="str" cm="1">
        <f t="array" ref="FC401">IF(OR(FC$1=0, $A401="", _xlfn.XLOOKUP(FC$1, $Z$2:$Z$18, $AD$2:$AD$18, "")=""),"",SQRT((_xlfn.XLOOKUP(FC$1,$Z$2:$Z$18,$AA$2:$AA$18)-$T401)^2+(_xlfn.XLOOKUP(FC$1,$Z$2:$Z$18,$AB$2:$AB$18)-$U401)^2+(_xlfn.XLOOKUP(FC$1,$Z$2:$Z$18,$AC$2:$AC$18-$V401)^2)))</f>
        <v/>
      </c>
      <c r="FD401" s="96" t="str" cm="1">
        <f t="array" ref="FD401">IF(OR(FD$1=0, $A401="", _xlfn.XLOOKUP(FD$1, $Z$2:$Z$18, $AD$2:$AD$18, "")=""),"",SQRT((_xlfn.XLOOKUP(FD$1,$Z$2:$Z$18,$AA$2:$AA$18)-$T401)^2+(_xlfn.XLOOKUP(FD$1,$Z$2:$Z$18,$AB$2:$AB$18)-$U401)^2+(_xlfn.XLOOKUP(FD$1,$Z$2:$Z$18,$AC$2:$AC$18-$V401)^2)))</f>
        <v/>
      </c>
      <c r="FE401" s="96" t="str" cm="1">
        <f t="array" ref="FE401">IF(OR(FE$1=0, $A401="", _xlfn.XLOOKUP(FE$1, $Z$2:$Z$18, $AD$2:$AD$18, "")=""),"",SQRT((_xlfn.XLOOKUP(FE$1,$Z$2:$Z$18,$AA$2:$AA$18)-$T401)^2+(_xlfn.XLOOKUP(FE$1,$Z$2:$Z$18,$AB$2:$AB$18)-$U401)^2+(_xlfn.XLOOKUP(FE$1,$Z$2:$Z$18,$AC$2:$AC$18-$V401)^2)))</f>
        <v/>
      </c>
      <c r="FF401" s="96" t="str" cm="1">
        <f t="array" ref="FF401">IF(OR(FF$1=0, $A401="", _xlfn.XLOOKUP(FF$1, $Z$2:$Z$18, $AD$2:$AD$18, "")=""),"",SQRT((_xlfn.XLOOKUP(FF$1,$Z$2:$Z$18,$AA$2:$AA$18)-$T401)^2+(_xlfn.XLOOKUP(FF$1,$Z$2:$Z$18,$AB$2:$AB$18)-$U401)^2+(_xlfn.XLOOKUP(FF$1,$Z$2:$Z$18,$AC$2:$AC$18-$V401)^2)))</f>
        <v/>
      </c>
      <c r="FG401" s="96" t="str" cm="1">
        <f t="array" ref="FG401">IF(OR(FG$1=0, $A401="", _xlfn.XLOOKUP(FG$1, $Z$2:$Z$18, $AD$2:$AD$18, "")=""),"",SQRT((_xlfn.XLOOKUP(FG$1,$Z$2:$Z$18,$AA$2:$AA$18)-$T401)^2+(_xlfn.XLOOKUP(FG$1,$Z$2:$Z$18,$AB$2:$AB$18)-$U401)^2+(_xlfn.XLOOKUP(FG$1,$Z$2:$Z$18,$AC$2:$AC$18-$V401)^2)))</f>
        <v/>
      </c>
      <c r="FH401" s="96" t="str" cm="1">
        <f t="array" ref="FH401">IF(OR(FH$1=0, $A401="", _xlfn.XLOOKUP(FH$1, $Z$2:$Z$18, $AD$2:$AD$18, "")=""),"",SQRT((_xlfn.XLOOKUP(FH$1,$Z$2:$Z$18,$AA$2:$AA$18)-$T401)^2+(_xlfn.XLOOKUP(FH$1,$Z$2:$Z$18,$AB$2:$AB$18)-$U401)^2+(_xlfn.XLOOKUP(FH$1,$Z$2:$Z$18,$AC$2:$AC$18-$V401)^2)))</f>
        <v/>
      </c>
      <c r="FI401" s="97" t="str" cm="1">
        <f t="array" ref="FI401">IF(OR(FI$1=0, $A401="", _xlfn.XLOOKUP(FI$1, $Z$2:$Z$18, $AD$2:$AD$18, "")=""),"",SQRT((_xlfn.XLOOKUP(FI$1,$Z$2:$Z$18,$AA$2:$AA$18)-$T401)^2+(_xlfn.XLOOKUP(FI$1,$Z$2:$Z$18,$AB$2:$AB$18)-$U401)^2+(_xlfn.XLOOKUP(FI$1,$Z$2:$Z$18,$AC$2:$AC$18-$V401)^2)))</f>
        <v/>
      </c>
      <c r="FJ401" s="97" t="str" cm="1">
        <f t="array" ref="FJ401">IF(OR(FJ$1=0, $A401="", _xlfn.XLOOKUP(FJ$1, $Z$2:$Z$18, $AD$2:$AD$18, "")=""),"",SQRT((_xlfn.XLOOKUP(FJ$1,$Z$2:$Z$18,$AA$2:$AA$18)-$T401)^2+(_xlfn.XLOOKUP(FJ$1,$Z$2:$Z$18,$AB$2:$AB$18)-$U401)^2+(_xlfn.XLOOKUP(FJ$1,$Z$2:$Z$18,$AC$2:$AC$18-$V401)^2)))</f>
        <v/>
      </c>
      <c r="FK401" s="97" t="str" cm="1">
        <f t="array" ref="FK401">IF(OR(FK$1=0, $A401="", _xlfn.XLOOKUP(FK$1, $Z$2:$Z$18, $AD$2:$AD$18, "")=""),"",SQRT((_xlfn.XLOOKUP(FK$1,$Z$2:$Z$18,$AA$2:$AA$18)-$T401)^2+(_xlfn.XLOOKUP(FK$1,$Z$2:$Z$18,$AB$2:$AB$18)-$U401)^2+(_xlfn.XLOOKUP(FK$1,$Z$2:$Z$18,$AC$2:$AC$18-$V401)^2)))</f>
        <v/>
      </c>
      <c r="FL401" s="97" t="str" cm="1">
        <f t="array" ref="FL401">IF(OR(FL$1=0, $A401="", _xlfn.XLOOKUP(FL$1, $Z$2:$Z$18, $AD$2:$AD$18, "")=""),"",SQRT((_xlfn.XLOOKUP(FL$1,$Z$2:$Z$18,$AA$2:$AA$18)-$T401)^2+(_xlfn.XLOOKUP(FL$1,$Z$2:$Z$18,$AB$2:$AB$18)-$U401)^2+(_xlfn.XLOOKUP(FL$1,$Z$2:$Z$18,$AC$2:$AC$18-$V401)^2)))</f>
        <v/>
      </c>
      <c r="FM401" s="97" t="str" cm="1">
        <f t="array" ref="FM401">IF(OR(FM$1=0, $A401="", _xlfn.XLOOKUP(FM$1, $Z$2:$Z$18, $AD$2:$AD$18, "")=""),"",SQRT((_xlfn.XLOOKUP(FM$1,$Z$2:$Z$18,$AA$2:$AA$18)-$T401)^2+(_xlfn.XLOOKUP(FM$1,$Z$2:$Z$18,$AB$2:$AB$18)-$U401)^2+(_xlfn.XLOOKUP(FM$1,$Z$2:$Z$18,$AC$2:$AC$18-$V401)^2)))</f>
        <v/>
      </c>
      <c r="FN401" s="97" t="str" cm="1">
        <f t="array" ref="FN401">IF(OR(FN$1=0, $A401="", _xlfn.XLOOKUP(FN$1, $Z$2:$Z$18, $AD$2:$AD$18, "")=""),"",SQRT((_xlfn.XLOOKUP(FN$1,$Z$2:$Z$18,$AA$2:$AA$18)-$T401)^2+(_xlfn.XLOOKUP(FN$1,$Z$2:$Z$18,$AB$2:$AB$18)-$U401)^2+(_xlfn.XLOOKUP(FN$1,$Z$2:$Z$18,$AC$2:$AC$18-$V401)^2)))</f>
        <v/>
      </c>
      <c r="FO401" s="98" t="str" cm="1">
        <f t="array" ref="FO401">IF(OR(FO$1=0, $A401="", _xlfn.XLOOKUP(FO$1, $Z$2:$Z$18, $AD$2:$AD$18, "")=""),"",SQRT((_xlfn.XLOOKUP(FO$1,$Z$2:$Z$18,$AA$2:$AA$18)-$T401)^2+(_xlfn.XLOOKUP(FO$1,$Z$2:$Z$18,$AB$2:$AB$18)-$U401)^2+(_xlfn.XLOOKUP(FO$1,$Z$2:$Z$18,$AC$2:$AC$18-$V401)^2)))</f>
        <v/>
      </c>
      <c r="FP401" s="99"/>
      <c r="FQ401" s="99"/>
      <c r="FR401" s="100">
        <f t="shared" si="167"/>
        <v>0</v>
      </c>
      <c r="FS401" s="109">
        <f t="shared" si="168"/>
        <v>0</v>
      </c>
      <c r="FT401" s="109">
        <f t="shared" si="169"/>
        <v>0</v>
      </c>
      <c r="FU401" s="109">
        <f t="shared" si="170"/>
        <v>0</v>
      </c>
      <c r="FV401" s="109">
        <f t="shared" si="171"/>
        <v>0</v>
      </c>
      <c r="FW401" s="109">
        <f t="shared" si="172"/>
        <v>0</v>
      </c>
      <c r="FX401" s="109">
        <f t="shared" si="173"/>
        <v>0</v>
      </c>
      <c r="FY401" s="109">
        <f t="shared" si="174"/>
        <v>0</v>
      </c>
      <c r="FZ401" s="110">
        <f t="shared" si="175"/>
        <v>0</v>
      </c>
      <c r="GA401" s="110">
        <f t="shared" si="176"/>
        <v>0</v>
      </c>
      <c r="GB401" s="110">
        <f t="shared" si="177"/>
        <v>0</v>
      </c>
      <c r="GC401" s="110">
        <f t="shared" si="178"/>
        <v>0</v>
      </c>
      <c r="GD401" s="110">
        <f t="shared" si="179"/>
        <v>0</v>
      </c>
      <c r="GE401" s="110">
        <f t="shared" si="180"/>
        <v>0</v>
      </c>
      <c r="GF401" s="111">
        <f t="shared" si="181"/>
        <v>0</v>
      </c>
      <c r="GG401" s="100">
        <f t="shared" si="182"/>
        <v>0</v>
      </c>
      <c r="GH401" s="109">
        <f t="shared" si="183"/>
        <v>0</v>
      </c>
      <c r="GI401" s="109">
        <f t="shared" si="184"/>
        <v>0</v>
      </c>
      <c r="GJ401" s="109">
        <f t="shared" si="185"/>
        <v>0</v>
      </c>
      <c r="GK401" s="109">
        <f t="shared" si="186"/>
        <v>0</v>
      </c>
      <c r="GL401" s="109">
        <f t="shared" si="187"/>
        <v>0</v>
      </c>
      <c r="GM401" s="109">
        <f t="shared" si="188"/>
        <v>0</v>
      </c>
      <c r="GN401" s="109">
        <f t="shared" si="189"/>
        <v>0</v>
      </c>
      <c r="GO401" s="110">
        <f t="shared" si="190"/>
        <v>0</v>
      </c>
      <c r="GP401" s="110">
        <f t="shared" si="191"/>
        <v>0</v>
      </c>
      <c r="GQ401" s="110">
        <f t="shared" si="192"/>
        <v>0</v>
      </c>
      <c r="GR401" s="110">
        <f t="shared" si="193"/>
        <v>0</v>
      </c>
      <c r="GS401" s="110">
        <f t="shared" si="194"/>
        <v>0</v>
      </c>
      <c r="GT401" s="110">
        <f t="shared" si="195"/>
        <v>0</v>
      </c>
      <c r="GU401" s="111">
        <f t="shared" si="196"/>
        <v>0</v>
      </c>
      <c r="GX401" s="151" cm="1">
        <f t="array" ref="GX401">_xlfn.IFS(GX$1= 0,"", NOT(ISBLANK(CA401)), 0, ISBLANK(CA401), $Q401-$S401+FR401-AU401-DG401)</f>
        <v>0</v>
      </c>
      <c r="GY401" s="152" cm="1">
        <f t="array" ref="GY401">_xlfn.IFS(GY$1= 0,"", NOT(ISBLANK(CB401)), 0, ISBLANK(CB401), $Q401-$S401+FS401-AV401-DH401)</f>
        <v>0</v>
      </c>
      <c r="GZ401" s="152" cm="1">
        <f t="array" ref="GZ401">_xlfn.IFS(GZ$1= 0,"", NOT(ISBLANK(CC401)), 0, ISBLANK(CC401), $Q401-$S401+FT401-AW401-DI401)</f>
        <v>0</v>
      </c>
      <c r="HA401" s="152" cm="1">
        <f t="array" ref="HA401">_xlfn.IFS(HA$1= 0,"", NOT(ISBLANK(CD401)), 0, ISBLANK(CD401), $Q401-$S401+FU401-AX401-DJ401)</f>
        <v>0</v>
      </c>
      <c r="HB401" s="152" cm="1">
        <f t="array" ref="HB401">_xlfn.IFS(HB$1= 0,"", NOT(ISBLANK(CE401)), 0, ISBLANK(CE401), $Q401-$S401+FV401-AY401-DK401)</f>
        <v>0</v>
      </c>
      <c r="HC401" s="152" cm="1">
        <f t="array" ref="HC401">_xlfn.IFS(HC$1= 0,"", NOT(ISBLANK(CF401)), 0, ISBLANK(CF401), $Q401-$S401+FW401-AZ401-DL401)</f>
        <v>0</v>
      </c>
      <c r="HD401" s="152" cm="1">
        <f t="array" ref="HD401">_xlfn.IFS(HD$1= 0,"", NOT(ISBLANK(CG401)), 0, ISBLANK(CG401), $Q401-$S401+FX401-BA401-DM401)</f>
        <v>0</v>
      </c>
      <c r="HE401" s="152" t="str" cm="1">
        <f t="array" ref="HE401">_xlfn.IFS(HE$1= 0,"", NOT(ISBLANK(CH401)), 0, ISBLANK(CH401), $Q401-$S401+FY401-BB401-DN401)</f>
        <v/>
      </c>
      <c r="HF401" s="152" t="str" cm="1">
        <f t="array" ref="HF401">_xlfn.IFS(HF$1= 0,"", NOT(ISBLANK(CI401)), 0, ISBLANK(CI401), $Q401-$S401+FZ401-BC401-DO401)</f>
        <v/>
      </c>
      <c r="HG401" s="152" t="str" cm="1">
        <f t="array" ref="HG401">_xlfn.IFS(HG$1= 0,"", NOT(ISBLANK(CJ401)), 0, ISBLANK(CJ401), $Q401-$S401+GA401-BD401-DP401)</f>
        <v/>
      </c>
      <c r="HH401" s="152" t="str" cm="1">
        <f t="array" ref="HH401">_xlfn.IFS(HH$1= 0,"", NOT(ISBLANK(CK401)), 0, ISBLANK(CK401), $Q401-$S401+GB401-BE401-DQ401)</f>
        <v/>
      </c>
      <c r="HI401" s="152" t="str" cm="1">
        <f t="array" ref="HI401">_xlfn.IFS(HI$1= 0,"", NOT(ISBLANK(CL401)), 0, ISBLANK(CL401), $Q401-$S401+GC401-BF401-DR401)</f>
        <v/>
      </c>
      <c r="HJ401" s="152" t="str" cm="1">
        <f t="array" ref="HJ401">_xlfn.IFS(HJ$1= 0,"", NOT(ISBLANK(CM401)), 0, ISBLANK(CM401), $Q401-$S401+GD401-BG401-DS401)</f>
        <v/>
      </c>
      <c r="HK401" s="152" t="str" cm="1">
        <f t="array" ref="HK401">_xlfn.IFS(HK$1= 0,"", NOT(ISBLANK(CN401)), 0, ISBLANK(CN401), $Q401-$S401+GE401-BH401-DT401)</f>
        <v/>
      </c>
      <c r="HL401" s="153" t="str" cm="1">
        <f t="array" ref="HL401">_xlfn.IFS(HL$1= 0,"", NOT(ISBLANK(CO401)), 0, ISBLANK(CO401), $Q401-$S401+GF401-BI401-DU401)</f>
        <v/>
      </c>
      <c r="HM401" s="153" t="str" cm="1">
        <f t="array" ref="HM401">_xlfn.IFS(HM$1= 0,"", NOT(ISBLANK(DE401)), 0, ISBLANK(DE401), $Q401-$S401+IC401-BY401-#REF!)</f>
        <v/>
      </c>
      <c r="HN401" s="153" t="e" cm="1">
        <f t="array" ref="HN401">_xlfn.IFS(HN$1= 0,"", NOT(ISBLANK(DF401)), 0, ISBLANK(DF401), $Q401-$S401+ID401-BZ401-#REF!)</f>
        <v>#REF!</v>
      </c>
      <c r="HO401" s="153" t="e" cm="1">
        <f t="array" ref="HO401">_xlfn.IFS(HO$1= 0,"", NOT(ISBLANK(DG401)), 0, ISBLANK(DG401), $Q401-$S401+IE401-CA401-#REF!)</f>
        <v>#VALUE!</v>
      </c>
      <c r="HP401" s="153" t="e" cm="1">
        <f t="array" ref="HP401">_xlfn.IFS(HP$1= 0,"", NOT(ISBLANK(DH401)), 0, ISBLANK(DH401), $Q401-$S401+IF401-CB401-#REF!)</f>
        <v>#REF!</v>
      </c>
      <c r="HQ401" s="153" t="e" cm="1">
        <f t="array" ref="HQ401">_xlfn.IFS(HQ$1= 0,"", NOT(ISBLANK(DI401)), 0, ISBLANK(DI401), $Q401-$S401+IG401-CC401-#REF!)</f>
        <v>#REF!</v>
      </c>
      <c r="HR401" s="153" cm="1">
        <f t="array" ref="HR401">_xlfn.IFS(HR$1= 0,"", NOT(ISBLANK(DJ401)), 0, ISBLANK(DJ401), $Q401-$S401+IH401-CD401-EK401)</f>
        <v>0</v>
      </c>
      <c r="HS401" s="153" t="e" cm="1">
        <f t="array" ref="HS401">_xlfn.IFS(HS$1= 0,"", NOT(ISBLANK(DK401)), 0, ISBLANK(DK401), $Q401-$S401+II401-CE401-EL401)</f>
        <v>#VALUE!</v>
      </c>
      <c r="HT401" s="153" t="e" cm="1">
        <f t="array" ref="HT401">_xlfn.IFS(HT$1= 0,"", NOT(ISBLANK(DL401)), 0, ISBLANK(DL401), $Q401-$S401+GV401-CF401-EM401)</f>
        <v>#VALUE!</v>
      </c>
      <c r="HU401" s="153" t="e" cm="1">
        <f t="array" ref="HU401">_xlfn.IFS(HU$1= 0,"", NOT(ISBLANK(DM401)), 0, ISBLANK(DM401), $Q401-$S401+GW401-CG401-EN401)</f>
        <v>#VALUE!</v>
      </c>
      <c r="HV401" s="153" t="str" cm="1">
        <f t="array" ref="HV401">_xlfn.IFS(HV$1= 0,"", NOT(ISBLANK(DN401)), 0, ISBLANK(DN401), $Q401-$S401+GX401-CH401-EO401)</f>
        <v/>
      </c>
      <c r="HW401" s="153" t="str" cm="1">
        <f t="array" ref="HW401">_xlfn.IFS(HW$1= 0,"", NOT(ISBLANK(DO401)), 0, ISBLANK(DO401), $Q401-$S401+GY401-CI401-EP401)</f>
        <v/>
      </c>
      <c r="HX401" s="153" t="str" cm="1">
        <f t="array" ref="HX401">_xlfn.IFS(HX$1= 0,"", NOT(ISBLANK(DP401)), 0, ISBLANK(DP401), $Q401-$S401+GZ401-CJ401-EQ401)</f>
        <v/>
      </c>
      <c r="HY401" s="153" t="str" cm="1">
        <f t="array" ref="HY401">_xlfn.IFS(HY$1= 0,"", NOT(ISBLANK(DQ401)), 0, ISBLANK(DQ401), $Q401-$S401+HA401-CK401-ER401)</f>
        <v/>
      </c>
      <c r="HZ401" s="153" t="str" cm="1">
        <f t="array" ref="HZ401">_xlfn.IFS(HZ$1= 0,"", NOT(ISBLANK(DR401)), 0, ISBLANK(DR401), $Q401-$S401+HB401-CL401-ES401)</f>
        <v/>
      </c>
      <c r="IA401" s="153" t="str" cm="1">
        <f t="array" ref="IA401">_xlfn.IFS(IA$1= 0,"", NOT(ISBLANK(DS401)), 0, ISBLANK(DS401), $Q401-$S401+HC401-CM401-ET401)</f>
        <v/>
      </c>
    </row>
    <row r="402" spans="1:235" ht="16.5" x14ac:dyDescent="0.3">
      <c r="A402" s="144"/>
      <c r="B402" s="106"/>
      <c r="C402" s="106"/>
      <c r="D402" s="107"/>
      <c r="E402" s="131"/>
      <c r="F402" s="137"/>
      <c r="G402" s="2"/>
      <c r="H402" s="2"/>
      <c r="I402" s="2"/>
      <c r="J402" s="2"/>
      <c r="K402" s="2"/>
      <c r="L402" s="2"/>
      <c r="M402" s="140"/>
      <c r="N402" s="137"/>
      <c r="O402" s="138"/>
      <c r="P402" s="133"/>
      <c r="Q402" s="94">
        <f t="shared" si="165"/>
        <v>0</v>
      </c>
      <c r="R402" s="1"/>
      <c r="S402" s="1"/>
      <c r="T402" s="2"/>
      <c r="U402" s="2"/>
      <c r="V402" s="82">
        <f t="shared" si="166"/>
        <v>0</v>
      </c>
      <c r="W402" s="121"/>
      <c r="X402" s="108"/>
      <c r="AU402" s="105"/>
      <c r="AV402" s="105"/>
      <c r="AW402" s="105"/>
      <c r="AX402" s="105"/>
      <c r="AY402" s="105"/>
      <c r="AZ402" s="105"/>
      <c r="BA402" s="105"/>
      <c r="BB402" s="105"/>
      <c r="BC402" s="105"/>
      <c r="BD402" s="105"/>
      <c r="BE402" s="105"/>
      <c r="BF402" s="105"/>
      <c r="BG402" s="105"/>
      <c r="BH402" s="105"/>
      <c r="BI402" s="105"/>
      <c r="BJ402" s="105"/>
      <c r="BK402" s="105"/>
      <c r="BL402" s="105"/>
      <c r="BM402" s="105"/>
      <c r="BN402" s="105"/>
      <c r="BO402" s="105"/>
      <c r="BP402" s="105"/>
      <c r="BQ402" s="105"/>
      <c r="BR402" s="105"/>
      <c r="BS402" s="105"/>
      <c r="BT402" s="105"/>
      <c r="BU402" s="105"/>
      <c r="BV402" s="105"/>
      <c r="BW402" s="105"/>
      <c r="BX402" s="105"/>
      <c r="BZ402" s="99"/>
      <c r="CA402" s="105" t="s">
        <v>32</v>
      </c>
      <c r="CB402" s="105"/>
      <c r="CC402" s="105"/>
      <c r="CD402" s="105"/>
      <c r="CE402" s="105"/>
      <c r="CF402" s="105"/>
      <c r="CG402" s="105"/>
      <c r="CH402" s="105"/>
      <c r="CI402" s="105"/>
      <c r="CJ402" s="105"/>
      <c r="CK402" s="105"/>
      <c r="CL402" s="105"/>
      <c r="CM402" s="105"/>
      <c r="CN402" s="105"/>
      <c r="CO402" s="105"/>
      <c r="CP402" s="105" t="s">
        <v>32</v>
      </c>
      <c r="CQ402" s="105"/>
      <c r="CR402" s="105"/>
      <c r="CS402" s="105"/>
      <c r="CT402" s="105"/>
      <c r="CU402" s="105"/>
      <c r="CV402" s="105"/>
      <c r="CW402" s="105"/>
      <c r="CX402" s="105"/>
      <c r="CY402" s="105"/>
      <c r="CZ402" s="105"/>
      <c r="DA402" s="105"/>
      <c r="DB402" s="105"/>
      <c r="DC402" s="105"/>
      <c r="DD402" s="105"/>
      <c r="DE402" s="99"/>
      <c r="DF402" s="99"/>
      <c r="DG402" s="105"/>
      <c r="DH402" s="105"/>
      <c r="DI402" s="105"/>
      <c r="DJ402" s="105"/>
      <c r="DK402" s="105"/>
      <c r="DL402" s="105"/>
      <c r="DM402" s="105"/>
      <c r="DN402" s="105"/>
      <c r="DO402" s="105"/>
      <c r="DP402" s="105"/>
      <c r="DQ402" s="105"/>
      <c r="DR402" s="105"/>
      <c r="DS402" s="105"/>
      <c r="DT402" s="105"/>
      <c r="DU402" s="105"/>
      <c r="DV402" s="105"/>
      <c r="DW402" s="105"/>
      <c r="DX402" s="105"/>
      <c r="DY402" s="105"/>
      <c r="DZ402" s="105"/>
      <c r="EA402" s="105"/>
      <c r="EB402" s="105"/>
      <c r="EC402" s="105"/>
      <c r="ED402" s="105"/>
      <c r="EE402" s="105"/>
      <c r="EF402" s="105"/>
      <c r="EG402" s="105"/>
      <c r="EH402" s="105"/>
      <c r="EI402" s="105"/>
      <c r="EJ402" s="105"/>
      <c r="EL402" s="146" t="str" cm="1">
        <f t="array" ref="EL402">IF(OR(EL$1=0, $A402="", _xlfn.XLOOKUP(EL$1, $Z$2:$Z$18, $AD$2:$AD$18, "")=""),"",SQRT((_xlfn.XLOOKUP(EL$1,$Z$2:$Z$18,$AA$2:$AA$18)-$T402)^2+(_xlfn.XLOOKUP(EL$1,$Z$2:$Z$18,$AB$2:$AB$18)-$U402)^2+(_xlfn.XLOOKUP(EL$1,$Z$2:$Z$18,$AC$2:$AC$18-$V402)^2)))</f>
        <v/>
      </c>
      <c r="EM402" s="96" t="str" cm="1">
        <f t="array" ref="EM402">IF(OR(EM$1=0, $A402="", _xlfn.XLOOKUP(EM$1, $Z$2:$Z$18, $AD$2:$AD$18, "")=""),"",SQRT((_xlfn.XLOOKUP(EM$1,$Z$2:$Z$18,$AA$2:$AA$18)-$T402)^2+(_xlfn.XLOOKUP(EM$1,$Z$2:$Z$18,$AB$2:$AB$18)-$U402)^2+(_xlfn.XLOOKUP(EM$1,$Z$2:$Z$18,$AC$2:$AC$18-$V402)^2)))</f>
        <v/>
      </c>
      <c r="EN402" s="96" t="str" cm="1">
        <f t="array" ref="EN402">IF(OR(EN$1=0, $A402="", _xlfn.XLOOKUP(EN$1, $Z$2:$Z$18, $AD$2:$AD$18, "")=""),"",SQRT((_xlfn.XLOOKUP(EN$1,$Z$2:$Z$18,$AA$2:$AA$18)-$T402)^2+(_xlfn.XLOOKUP(EN$1,$Z$2:$Z$18,$AB$2:$AB$18)-$U402)^2+(_xlfn.XLOOKUP(EN$1,$Z$2:$Z$18,$AC$2:$AC$18-$V402)^2)))</f>
        <v/>
      </c>
      <c r="EO402" s="96" t="str" cm="1">
        <f t="array" ref="EO402">IF(OR(EO$1=0, $A402="", _xlfn.XLOOKUP(EO$1, $Z$2:$Z$18, $AD$2:$AD$18, "")=""),"",SQRT((_xlfn.XLOOKUP(EO$1,$Z$2:$Z$18,$AA$2:$AA$18)-$T402)^2+(_xlfn.XLOOKUP(EO$1,$Z$2:$Z$18,$AB$2:$AB$18)-$U402)^2+(_xlfn.XLOOKUP(EO$1,$Z$2:$Z$18,$AC$2:$AC$18-$V402)^2)))</f>
        <v/>
      </c>
      <c r="EP402" s="96" t="str" cm="1">
        <f t="array" ref="EP402">IF(OR(EP$1=0, $A402="", _xlfn.XLOOKUP(EP$1, $Z$2:$Z$18, $AD$2:$AD$18, "")=""),"",SQRT((_xlfn.XLOOKUP(EP$1,$Z$2:$Z$18,$AA$2:$AA$18)-$T402)^2+(_xlfn.XLOOKUP(EP$1,$Z$2:$Z$18,$AB$2:$AB$18)-$U402)^2+(_xlfn.XLOOKUP(EP$1,$Z$2:$Z$18,$AC$2:$AC$18-$V402)^2)))</f>
        <v/>
      </c>
      <c r="EQ402" s="96" t="str" cm="1">
        <f t="array" ref="EQ402">IF(OR(EQ$1=0, $A402="", _xlfn.XLOOKUP(EQ$1, $Z$2:$Z$18, $AD$2:$AD$18, "")=""),"",SQRT((_xlfn.XLOOKUP(EQ$1,$Z$2:$Z$18,$AA$2:$AA$18)-$T402)^2+(_xlfn.XLOOKUP(EQ$1,$Z$2:$Z$18,$AB$2:$AB$18)-$U402)^2+(_xlfn.XLOOKUP(EQ$1,$Z$2:$Z$18,$AC$2:$AC$18-$V402)^2)))</f>
        <v/>
      </c>
      <c r="ER402" s="96" t="str" cm="1">
        <f t="array" ref="ER402">IF(OR(ER$1=0, $A402="", _xlfn.XLOOKUP(ER$1, $Z$2:$Z$18, $AD$2:$AD$18, "")=""),"",SQRT((_xlfn.XLOOKUP(ER$1,$Z$2:$Z$18,$AA$2:$AA$18)-$T402)^2+(_xlfn.XLOOKUP(ER$1,$Z$2:$Z$18,$AB$2:$AB$18)-$U402)^2+(_xlfn.XLOOKUP(ER$1,$Z$2:$Z$18,$AC$2:$AC$18-$V402)^2)))</f>
        <v/>
      </c>
      <c r="ES402" s="96" t="str" cm="1">
        <f t="array" ref="ES402">IF(OR(ES$1=0, $A402="", _xlfn.XLOOKUP(ES$1, $Z$2:$Z$18, $AD$2:$AD$18, "")=""),"",SQRT((_xlfn.XLOOKUP(ES$1,$Z$2:$Z$18,$AA$2:$AA$18)-$T402)^2+(_xlfn.XLOOKUP(ES$1,$Z$2:$Z$18,$AB$2:$AB$18)-$U402)^2+(_xlfn.XLOOKUP(ES$1,$Z$2:$Z$18,$AC$2:$AC$18-$V402)^2)))</f>
        <v/>
      </c>
      <c r="ET402" s="97" t="str" cm="1">
        <f t="array" ref="ET402">IF(OR(ET$1=0, $A402="", _xlfn.XLOOKUP(ET$1, $Z$2:$Z$18, $AD$2:$AD$18, "")=""),"",SQRT((_xlfn.XLOOKUP(ET$1,$Z$2:$Z$18,$AA$2:$AA$18)-$T402)^2+(_xlfn.XLOOKUP(ET$1,$Z$2:$Z$18,$AB$2:$AB$18)-$U402)^2+(_xlfn.XLOOKUP(ET$1,$Z$2:$Z$18,$AC$2:$AC$18-$V402)^2)))</f>
        <v/>
      </c>
      <c r="EU402" s="97" t="str" cm="1">
        <f t="array" ref="EU402">IF(OR(EU$1=0, $A402="", _xlfn.XLOOKUP(EU$1, $Z$2:$Z$18, $AD$2:$AD$18, "")=""),"",SQRT((_xlfn.XLOOKUP(EU$1,$Z$2:$Z$18,$AA$2:$AA$18)-$T402)^2+(_xlfn.XLOOKUP(EU$1,$Z$2:$Z$18,$AB$2:$AB$18)-$U402)^2+(_xlfn.XLOOKUP(EU$1,$Z$2:$Z$18,$AC$2:$AC$18-$V402)^2)))</f>
        <v/>
      </c>
      <c r="EV402" s="97" t="str" cm="1">
        <f t="array" ref="EV402">IF(OR(EV$1=0, $A402="", _xlfn.XLOOKUP(EV$1, $Z$2:$Z$18, $AD$2:$AD$18, "")=""),"",SQRT((_xlfn.XLOOKUP(EV$1,$Z$2:$Z$18,$AA$2:$AA$18)-$T402)^2+(_xlfn.XLOOKUP(EV$1,$Z$2:$Z$18,$AB$2:$AB$18)-$U402)^2+(_xlfn.XLOOKUP(EV$1,$Z$2:$Z$18,$AC$2:$AC$18-$V402)^2)))</f>
        <v/>
      </c>
      <c r="EW402" s="97" t="str" cm="1">
        <f t="array" ref="EW402">IF(OR(EW$1=0, $A402="", _xlfn.XLOOKUP(EW$1, $Z$2:$Z$18, $AD$2:$AD$18, "")=""),"",SQRT((_xlfn.XLOOKUP(EW$1,$Z$2:$Z$18,$AA$2:$AA$18)-$T402)^2+(_xlfn.XLOOKUP(EW$1,$Z$2:$Z$18,$AB$2:$AB$18)-$U402)^2+(_xlfn.XLOOKUP(EW$1,$Z$2:$Z$18,$AC$2:$AC$18-$V402)^2)))</f>
        <v/>
      </c>
      <c r="EX402" s="97" t="str" cm="1">
        <f t="array" ref="EX402">IF(OR(EX$1=0, $A402="", _xlfn.XLOOKUP(EX$1, $Z$2:$Z$18, $AD$2:$AD$18, "")=""),"",SQRT((_xlfn.XLOOKUP(EX$1,$Z$2:$Z$18,$AA$2:$AA$18)-$T402)^2+(_xlfn.XLOOKUP(EX$1,$Z$2:$Z$18,$AB$2:$AB$18)-$U402)^2+(_xlfn.XLOOKUP(EX$1,$Z$2:$Z$18,$AC$2:$AC$18-$V402)^2)))</f>
        <v/>
      </c>
      <c r="EY402" s="97" t="str" cm="1">
        <f t="array" ref="EY402">IF(OR(EY$1=0, $A402="", _xlfn.XLOOKUP(EY$1, $Z$2:$Z$18, $AD$2:$AD$18, "")=""),"",SQRT((_xlfn.XLOOKUP(EY$1,$Z$2:$Z$18,$AA$2:$AA$18)-$T402)^2+(_xlfn.XLOOKUP(EY$1,$Z$2:$Z$18,$AB$2:$AB$18)-$U402)^2+(_xlfn.XLOOKUP(EY$1,$Z$2:$Z$18,$AC$2:$AC$18-$V402)^2)))</f>
        <v/>
      </c>
      <c r="EZ402" s="98" t="str" cm="1">
        <f t="array" ref="EZ402">IF(OR(EZ$1=0, $A402="", _xlfn.XLOOKUP(EZ$1, $Z$2:$Z$18, $AD$2:$AD$18, "")=""),"",SQRT((_xlfn.XLOOKUP(EZ$1,$Z$2:$Z$18,$AA$2:$AA$18)-$T402)^2+(_xlfn.XLOOKUP(EZ$1,$Z$2:$Z$18,$AB$2:$AB$18)-$U402)^2+(_xlfn.XLOOKUP(EZ$1,$Z$2:$Z$18,$AC$2:$AC$18-$V402)^2)))</f>
        <v/>
      </c>
      <c r="FA402" s="146" t="str" cm="1">
        <f t="array" ref="FA402">IF(OR(FA$1=0, $A402="", _xlfn.XLOOKUP(FA$1, $Z$2:$Z$18, $AD$2:$AD$18, "")=""),"",SQRT((_xlfn.XLOOKUP(FA$1,$Z$2:$Z$18,$AA$2:$AA$18)-$T402)^2+(_xlfn.XLOOKUP(FA$1,$Z$2:$Z$18,$AB$2:$AB$18)-$U402)^2+(_xlfn.XLOOKUP(FA$1,$Z$2:$Z$18,$AC$2:$AC$18-$V402)^2)))</f>
        <v/>
      </c>
      <c r="FB402" s="96" t="str" cm="1">
        <f t="array" ref="FB402">IF(OR(FB$1=0, $A402="", _xlfn.XLOOKUP(FB$1, $Z$2:$Z$18, $AD$2:$AD$18, "")=""),"",SQRT((_xlfn.XLOOKUP(FB$1,$Z$2:$Z$18,$AA$2:$AA$18)-$T402)^2+(_xlfn.XLOOKUP(FB$1,$Z$2:$Z$18,$AB$2:$AB$18)-$U402)^2+(_xlfn.XLOOKUP(FB$1,$Z$2:$Z$18,$AC$2:$AC$18-$V402)^2)))</f>
        <v/>
      </c>
      <c r="FC402" s="96" t="str" cm="1">
        <f t="array" ref="FC402">IF(OR(FC$1=0, $A402="", _xlfn.XLOOKUP(FC$1, $Z$2:$Z$18, $AD$2:$AD$18, "")=""),"",SQRT((_xlfn.XLOOKUP(FC$1,$Z$2:$Z$18,$AA$2:$AA$18)-$T402)^2+(_xlfn.XLOOKUP(FC$1,$Z$2:$Z$18,$AB$2:$AB$18)-$U402)^2+(_xlfn.XLOOKUP(FC$1,$Z$2:$Z$18,$AC$2:$AC$18-$V402)^2)))</f>
        <v/>
      </c>
      <c r="FD402" s="96" t="str" cm="1">
        <f t="array" ref="FD402">IF(OR(FD$1=0, $A402="", _xlfn.XLOOKUP(FD$1, $Z$2:$Z$18, $AD$2:$AD$18, "")=""),"",SQRT((_xlfn.XLOOKUP(FD$1,$Z$2:$Z$18,$AA$2:$AA$18)-$T402)^2+(_xlfn.XLOOKUP(FD$1,$Z$2:$Z$18,$AB$2:$AB$18)-$U402)^2+(_xlfn.XLOOKUP(FD$1,$Z$2:$Z$18,$AC$2:$AC$18-$V402)^2)))</f>
        <v/>
      </c>
      <c r="FE402" s="96" t="str" cm="1">
        <f t="array" ref="FE402">IF(OR(FE$1=0, $A402="", _xlfn.XLOOKUP(FE$1, $Z$2:$Z$18, $AD$2:$AD$18, "")=""),"",SQRT((_xlfn.XLOOKUP(FE$1,$Z$2:$Z$18,$AA$2:$AA$18)-$T402)^2+(_xlfn.XLOOKUP(FE$1,$Z$2:$Z$18,$AB$2:$AB$18)-$U402)^2+(_xlfn.XLOOKUP(FE$1,$Z$2:$Z$18,$AC$2:$AC$18-$V402)^2)))</f>
        <v/>
      </c>
      <c r="FF402" s="96" t="str" cm="1">
        <f t="array" ref="FF402">IF(OR(FF$1=0, $A402="", _xlfn.XLOOKUP(FF$1, $Z$2:$Z$18, $AD$2:$AD$18, "")=""),"",SQRT((_xlfn.XLOOKUP(FF$1,$Z$2:$Z$18,$AA$2:$AA$18)-$T402)^2+(_xlfn.XLOOKUP(FF$1,$Z$2:$Z$18,$AB$2:$AB$18)-$U402)^2+(_xlfn.XLOOKUP(FF$1,$Z$2:$Z$18,$AC$2:$AC$18-$V402)^2)))</f>
        <v/>
      </c>
      <c r="FG402" s="96" t="str" cm="1">
        <f t="array" ref="FG402">IF(OR(FG$1=0, $A402="", _xlfn.XLOOKUP(FG$1, $Z$2:$Z$18, $AD$2:$AD$18, "")=""),"",SQRT((_xlfn.XLOOKUP(FG$1,$Z$2:$Z$18,$AA$2:$AA$18)-$T402)^2+(_xlfn.XLOOKUP(FG$1,$Z$2:$Z$18,$AB$2:$AB$18)-$U402)^2+(_xlfn.XLOOKUP(FG$1,$Z$2:$Z$18,$AC$2:$AC$18-$V402)^2)))</f>
        <v/>
      </c>
      <c r="FH402" s="96" t="str" cm="1">
        <f t="array" ref="FH402">IF(OR(FH$1=0, $A402="", _xlfn.XLOOKUP(FH$1, $Z$2:$Z$18, $AD$2:$AD$18, "")=""),"",SQRT((_xlfn.XLOOKUP(FH$1,$Z$2:$Z$18,$AA$2:$AA$18)-$T402)^2+(_xlfn.XLOOKUP(FH$1,$Z$2:$Z$18,$AB$2:$AB$18)-$U402)^2+(_xlfn.XLOOKUP(FH$1,$Z$2:$Z$18,$AC$2:$AC$18-$V402)^2)))</f>
        <v/>
      </c>
      <c r="FI402" s="97" t="str" cm="1">
        <f t="array" ref="FI402">IF(OR(FI$1=0, $A402="", _xlfn.XLOOKUP(FI$1, $Z$2:$Z$18, $AD$2:$AD$18, "")=""),"",SQRT((_xlfn.XLOOKUP(FI$1,$Z$2:$Z$18,$AA$2:$AA$18)-$T402)^2+(_xlfn.XLOOKUP(FI$1,$Z$2:$Z$18,$AB$2:$AB$18)-$U402)^2+(_xlfn.XLOOKUP(FI$1,$Z$2:$Z$18,$AC$2:$AC$18-$V402)^2)))</f>
        <v/>
      </c>
      <c r="FJ402" s="97" t="str" cm="1">
        <f t="array" ref="FJ402">IF(OR(FJ$1=0, $A402="", _xlfn.XLOOKUP(FJ$1, $Z$2:$Z$18, $AD$2:$AD$18, "")=""),"",SQRT((_xlfn.XLOOKUP(FJ$1,$Z$2:$Z$18,$AA$2:$AA$18)-$T402)^2+(_xlfn.XLOOKUP(FJ$1,$Z$2:$Z$18,$AB$2:$AB$18)-$U402)^2+(_xlfn.XLOOKUP(FJ$1,$Z$2:$Z$18,$AC$2:$AC$18-$V402)^2)))</f>
        <v/>
      </c>
      <c r="FK402" s="97" t="str" cm="1">
        <f t="array" ref="FK402">IF(OR(FK$1=0, $A402="", _xlfn.XLOOKUP(FK$1, $Z$2:$Z$18, $AD$2:$AD$18, "")=""),"",SQRT((_xlfn.XLOOKUP(FK$1,$Z$2:$Z$18,$AA$2:$AA$18)-$T402)^2+(_xlfn.XLOOKUP(FK$1,$Z$2:$Z$18,$AB$2:$AB$18)-$U402)^2+(_xlfn.XLOOKUP(FK$1,$Z$2:$Z$18,$AC$2:$AC$18-$V402)^2)))</f>
        <v/>
      </c>
      <c r="FL402" s="97" t="str" cm="1">
        <f t="array" ref="FL402">IF(OR(FL$1=0, $A402="", _xlfn.XLOOKUP(FL$1, $Z$2:$Z$18, $AD$2:$AD$18, "")=""),"",SQRT((_xlfn.XLOOKUP(FL$1,$Z$2:$Z$18,$AA$2:$AA$18)-$T402)^2+(_xlfn.XLOOKUP(FL$1,$Z$2:$Z$18,$AB$2:$AB$18)-$U402)^2+(_xlfn.XLOOKUP(FL$1,$Z$2:$Z$18,$AC$2:$AC$18-$V402)^2)))</f>
        <v/>
      </c>
      <c r="FM402" s="97" t="str" cm="1">
        <f t="array" ref="FM402">IF(OR(FM$1=0, $A402="", _xlfn.XLOOKUP(FM$1, $Z$2:$Z$18, $AD$2:$AD$18, "")=""),"",SQRT((_xlfn.XLOOKUP(FM$1,$Z$2:$Z$18,$AA$2:$AA$18)-$T402)^2+(_xlfn.XLOOKUP(FM$1,$Z$2:$Z$18,$AB$2:$AB$18)-$U402)^2+(_xlfn.XLOOKUP(FM$1,$Z$2:$Z$18,$AC$2:$AC$18-$V402)^2)))</f>
        <v/>
      </c>
      <c r="FN402" s="97" t="str" cm="1">
        <f t="array" ref="FN402">IF(OR(FN$1=0, $A402="", _xlfn.XLOOKUP(FN$1, $Z$2:$Z$18, $AD$2:$AD$18, "")=""),"",SQRT((_xlfn.XLOOKUP(FN$1,$Z$2:$Z$18,$AA$2:$AA$18)-$T402)^2+(_xlfn.XLOOKUP(FN$1,$Z$2:$Z$18,$AB$2:$AB$18)-$U402)^2+(_xlfn.XLOOKUP(FN$1,$Z$2:$Z$18,$AC$2:$AC$18-$V402)^2)))</f>
        <v/>
      </c>
      <c r="FO402" s="98" t="str" cm="1">
        <f t="array" ref="FO402">IF(OR(FO$1=0, $A402="", _xlfn.XLOOKUP(FO$1, $Z$2:$Z$18, $AD$2:$AD$18, "")=""),"",SQRT((_xlfn.XLOOKUP(FO$1,$Z$2:$Z$18,$AA$2:$AA$18)-$T402)^2+(_xlfn.XLOOKUP(FO$1,$Z$2:$Z$18,$AB$2:$AB$18)-$U402)^2+(_xlfn.XLOOKUP(FO$1,$Z$2:$Z$18,$AC$2:$AC$18-$V402)^2)))</f>
        <v/>
      </c>
      <c r="FP402" s="99"/>
      <c r="FQ402" s="99"/>
      <c r="FR402" s="100">
        <f t="shared" si="167"/>
        <v>0</v>
      </c>
      <c r="FS402" s="109">
        <f t="shared" si="168"/>
        <v>0</v>
      </c>
      <c r="FT402" s="109">
        <f t="shared" si="169"/>
        <v>0</v>
      </c>
      <c r="FU402" s="109">
        <f t="shared" si="170"/>
        <v>0</v>
      </c>
      <c r="FV402" s="109">
        <f t="shared" si="171"/>
        <v>0</v>
      </c>
      <c r="FW402" s="109">
        <f t="shared" si="172"/>
        <v>0</v>
      </c>
      <c r="FX402" s="109">
        <f t="shared" si="173"/>
        <v>0</v>
      </c>
      <c r="FY402" s="109">
        <f t="shared" si="174"/>
        <v>0</v>
      </c>
      <c r="FZ402" s="110">
        <f t="shared" si="175"/>
        <v>0</v>
      </c>
      <c r="GA402" s="110">
        <f t="shared" si="176"/>
        <v>0</v>
      </c>
      <c r="GB402" s="110">
        <f t="shared" si="177"/>
        <v>0</v>
      </c>
      <c r="GC402" s="110">
        <f t="shared" si="178"/>
        <v>0</v>
      </c>
      <c r="GD402" s="110">
        <f t="shared" si="179"/>
        <v>0</v>
      </c>
      <c r="GE402" s="110">
        <f t="shared" si="180"/>
        <v>0</v>
      </c>
      <c r="GF402" s="111">
        <f t="shared" si="181"/>
        <v>0</v>
      </c>
      <c r="GG402" s="100">
        <f t="shared" si="182"/>
        <v>0</v>
      </c>
      <c r="GH402" s="109">
        <f t="shared" si="183"/>
        <v>0</v>
      </c>
      <c r="GI402" s="109">
        <f t="shared" si="184"/>
        <v>0</v>
      </c>
      <c r="GJ402" s="109">
        <f t="shared" si="185"/>
        <v>0</v>
      </c>
      <c r="GK402" s="109">
        <f t="shared" si="186"/>
        <v>0</v>
      </c>
      <c r="GL402" s="109">
        <f t="shared" si="187"/>
        <v>0</v>
      </c>
      <c r="GM402" s="109">
        <f t="shared" si="188"/>
        <v>0</v>
      </c>
      <c r="GN402" s="109">
        <f t="shared" si="189"/>
        <v>0</v>
      </c>
      <c r="GO402" s="110">
        <f t="shared" si="190"/>
        <v>0</v>
      </c>
      <c r="GP402" s="110">
        <f t="shared" si="191"/>
        <v>0</v>
      </c>
      <c r="GQ402" s="110">
        <f t="shared" si="192"/>
        <v>0</v>
      </c>
      <c r="GR402" s="110">
        <f t="shared" si="193"/>
        <v>0</v>
      </c>
      <c r="GS402" s="110">
        <f t="shared" si="194"/>
        <v>0</v>
      </c>
      <c r="GT402" s="110">
        <f t="shared" si="195"/>
        <v>0</v>
      </c>
      <c r="GU402" s="111">
        <f t="shared" si="196"/>
        <v>0</v>
      </c>
      <c r="GX402" s="151" cm="1">
        <f t="array" ref="GX402">_xlfn.IFS(GX$1= 0,"", NOT(ISBLANK(CA402)), 0, ISBLANK(CA402), $Q402-$S402+FR402-AU402-DG402)</f>
        <v>0</v>
      </c>
      <c r="GY402" s="152" cm="1">
        <f t="array" ref="GY402">_xlfn.IFS(GY$1= 0,"", NOT(ISBLANK(CB402)), 0, ISBLANK(CB402), $Q402-$S402+FS402-AV402-DH402)</f>
        <v>0</v>
      </c>
      <c r="GZ402" s="152" cm="1">
        <f t="array" ref="GZ402">_xlfn.IFS(GZ$1= 0,"", NOT(ISBLANK(CC402)), 0, ISBLANK(CC402), $Q402-$S402+FT402-AW402-DI402)</f>
        <v>0</v>
      </c>
      <c r="HA402" s="152" cm="1">
        <f t="array" ref="HA402">_xlfn.IFS(HA$1= 0,"", NOT(ISBLANK(CD402)), 0, ISBLANK(CD402), $Q402-$S402+FU402-AX402-DJ402)</f>
        <v>0</v>
      </c>
      <c r="HB402" s="152" cm="1">
        <f t="array" ref="HB402">_xlfn.IFS(HB$1= 0,"", NOT(ISBLANK(CE402)), 0, ISBLANK(CE402), $Q402-$S402+FV402-AY402-DK402)</f>
        <v>0</v>
      </c>
      <c r="HC402" s="152" cm="1">
        <f t="array" ref="HC402">_xlfn.IFS(HC$1= 0,"", NOT(ISBLANK(CF402)), 0, ISBLANK(CF402), $Q402-$S402+FW402-AZ402-DL402)</f>
        <v>0</v>
      </c>
      <c r="HD402" s="152" cm="1">
        <f t="array" ref="HD402">_xlfn.IFS(HD$1= 0,"", NOT(ISBLANK(CG402)), 0, ISBLANK(CG402), $Q402-$S402+FX402-BA402-DM402)</f>
        <v>0</v>
      </c>
      <c r="HE402" s="152" t="str" cm="1">
        <f t="array" ref="HE402">_xlfn.IFS(HE$1= 0,"", NOT(ISBLANK(CH402)), 0, ISBLANK(CH402), $Q402-$S402+FY402-BB402-DN402)</f>
        <v/>
      </c>
      <c r="HF402" s="152" t="str" cm="1">
        <f t="array" ref="HF402">_xlfn.IFS(HF$1= 0,"", NOT(ISBLANK(CI402)), 0, ISBLANK(CI402), $Q402-$S402+FZ402-BC402-DO402)</f>
        <v/>
      </c>
      <c r="HG402" s="152" t="str" cm="1">
        <f t="array" ref="HG402">_xlfn.IFS(HG$1= 0,"", NOT(ISBLANK(CJ402)), 0, ISBLANK(CJ402), $Q402-$S402+GA402-BD402-DP402)</f>
        <v/>
      </c>
      <c r="HH402" s="152" t="str" cm="1">
        <f t="array" ref="HH402">_xlfn.IFS(HH$1= 0,"", NOT(ISBLANK(CK402)), 0, ISBLANK(CK402), $Q402-$S402+GB402-BE402-DQ402)</f>
        <v/>
      </c>
      <c r="HI402" s="152" t="str" cm="1">
        <f t="array" ref="HI402">_xlfn.IFS(HI$1= 0,"", NOT(ISBLANK(CL402)), 0, ISBLANK(CL402), $Q402-$S402+GC402-BF402-DR402)</f>
        <v/>
      </c>
      <c r="HJ402" s="152" t="str" cm="1">
        <f t="array" ref="HJ402">_xlfn.IFS(HJ$1= 0,"", NOT(ISBLANK(CM402)), 0, ISBLANK(CM402), $Q402-$S402+GD402-BG402-DS402)</f>
        <v/>
      </c>
      <c r="HK402" s="152" t="str" cm="1">
        <f t="array" ref="HK402">_xlfn.IFS(HK$1= 0,"", NOT(ISBLANK(CN402)), 0, ISBLANK(CN402), $Q402-$S402+GE402-BH402-DT402)</f>
        <v/>
      </c>
      <c r="HL402" s="153" t="str" cm="1">
        <f t="array" ref="HL402">_xlfn.IFS(HL$1= 0,"", NOT(ISBLANK(CO402)), 0, ISBLANK(CO402), $Q402-$S402+GF402-BI402-DU402)</f>
        <v/>
      </c>
      <c r="HM402" s="153" t="str" cm="1">
        <f t="array" ref="HM402">_xlfn.IFS(HM$1= 0,"", NOT(ISBLANK(DE402)), 0, ISBLANK(DE402), $Q402-$S402+IC402-BY402-#REF!)</f>
        <v/>
      </c>
      <c r="HN402" s="153" t="e" cm="1">
        <f t="array" ref="HN402">_xlfn.IFS(HN$1= 0,"", NOT(ISBLANK(DF402)), 0, ISBLANK(DF402), $Q402-$S402+ID402-BZ402-#REF!)</f>
        <v>#REF!</v>
      </c>
      <c r="HO402" s="153" t="e" cm="1">
        <f t="array" ref="HO402">_xlfn.IFS(HO$1= 0,"", NOT(ISBLANK(DG402)), 0, ISBLANK(DG402), $Q402-$S402+IE402-CA402-#REF!)</f>
        <v>#VALUE!</v>
      </c>
      <c r="HP402" s="153" t="e" cm="1">
        <f t="array" ref="HP402">_xlfn.IFS(HP$1= 0,"", NOT(ISBLANK(DH402)), 0, ISBLANK(DH402), $Q402-$S402+IF402-CB402-#REF!)</f>
        <v>#REF!</v>
      </c>
      <c r="HQ402" s="153" t="e" cm="1">
        <f t="array" ref="HQ402">_xlfn.IFS(HQ$1= 0,"", NOT(ISBLANK(DI402)), 0, ISBLANK(DI402), $Q402-$S402+IG402-CC402-#REF!)</f>
        <v>#REF!</v>
      </c>
      <c r="HR402" s="153" cm="1">
        <f t="array" ref="HR402">_xlfn.IFS(HR$1= 0,"", NOT(ISBLANK(DJ402)), 0, ISBLANK(DJ402), $Q402-$S402+IH402-CD402-EK402)</f>
        <v>0</v>
      </c>
      <c r="HS402" s="153" t="e" cm="1">
        <f t="array" ref="HS402">_xlfn.IFS(HS$1= 0,"", NOT(ISBLANK(DK402)), 0, ISBLANK(DK402), $Q402-$S402+II402-CE402-EL402)</f>
        <v>#VALUE!</v>
      </c>
      <c r="HT402" s="153" t="e" cm="1">
        <f t="array" ref="HT402">_xlfn.IFS(HT$1= 0,"", NOT(ISBLANK(DL402)), 0, ISBLANK(DL402), $Q402-$S402+GV402-CF402-EM402)</f>
        <v>#VALUE!</v>
      </c>
      <c r="HU402" s="153" t="e" cm="1">
        <f t="array" ref="HU402">_xlfn.IFS(HU$1= 0,"", NOT(ISBLANK(DM402)), 0, ISBLANK(DM402), $Q402-$S402+GW402-CG402-EN402)</f>
        <v>#VALUE!</v>
      </c>
      <c r="HV402" s="153" t="str" cm="1">
        <f t="array" ref="HV402">_xlfn.IFS(HV$1= 0,"", NOT(ISBLANK(DN402)), 0, ISBLANK(DN402), $Q402-$S402+GX402-CH402-EO402)</f>
        <v/>
      </c>
      <c r="HW402" s="153" t="str" cm="1">
        <f t="array" ref="HW402">_xlfn.IFS(HW$1= 0,"", NOT(ISBLANK(DO402)), 0, ISBLANK(DO402), $Q402-$S402+GY402-CI402-EP402)</f>
        <v/>
      </c>
      <c r="HX402" s="153" t="str" cm="1">
        <f t="array" ref="HX402">_xlfn.IFS(HX$1= 0,"", NOT(ISBLANK(DP402)), 0, ISBLANK(DP402), $Q402-$S402+GZ402-CJ402-EQ402)</f>
        <v/>
      </c>
      <c r="HY402" s="153" t="str" cm="1">
        <f t="array" ref="HY402">_xlfn.IFS(HY$1= 0,"", NOT(ISBLANK(DQ402)), 0, ISBLANK(DQ402), $Q402-$S402+HA402-CK402-ER402)</f>
        <v/>
      </c>
      <c r="HZ402" s="153" t="str" cm="1">
        <f t="array" ref="HZ402">_xlfn.IFS(HZ$1= 0,"", NOT(ISBLANK(DR402)), 0, ISBLANK(DR402), $Q402-$S402+HB402-CL402-ES402)</f>
        <v/>
      </c>
      <c r="IA402" s="153" t="str" cm="1">
        <f t="array" ref="IA402">_xlfn.IFS(IA$1= 0,"", NOT(ISBLANK(DS402)), 0, ISBLANK(DS402), $Q402-$S402+HC402-CM402-ET402)</f>
        <v/>
      </c>
    </row>
    <row r="403" spans="1:235" ht="16.5" x14ac:dyDescent="0.3">
      <c r="A403" s="144"/>
      <c r="B403" s="106"/>
      <c r="C403" s="106"/>
      <c r="D403" s="107"/>
      <c r="E403" s="131"/>
      <c r="F403" s="137"/>
      <c r="G403" s="2"/>
      <c r="H403" s="2"/>
      <c r="I403" s="2"/>
      <c r="J403" s="2"/>
      <c r="K403" s="2"/>
      <c r="L403" s="2"/>
      <c r="M403" s="140"/>
      <c r="N403" s="137"/>
      <c r="O403" s="138"/>
      <c r="P403" s="133"/>
      <c r="Q403" s="94">
        <f t="shared" si="165"/>
        <v>0</v>
      </c>
      <c r="R403" s="1"/>
      <c r="S403" s="1"/>
      <c r="T403" s="2"/>
      <c r="U403" s="2"/>
      <c r="V403" s="82">
        <f t="shared" si="166"/>
        <v>0</v>
      </c>
      <c r="W403" s="121"/>
      <c r="X403" s="108"/>
      <c r="AU403" s="105"/>
      <c r="AV403" s="105"/>
      <c r="AW403" s="105"/>
      <c r="AX403" s="105"/>
      <c r="AY403" s="105"/>
      <c r="AZ403" s="105"/>
      <c r="BA403" s="105"/>
      <c r="BB403" s="105"/>
      <c r="BC403" s="105"/>
      <c r="BD403" s="105"/>
      <c r="BE403" s="105"/>
      <c r="BF403" s="105"/>
      <c r="BG403" s="105"/>
      <c r="BH403" s="105"/>
      <c r="BI403" s="105"/>
      <c r="BJ403" s="105"/>
      <c r="BK403" s="105"/>
      <c r="BL403" s="105"/>
      <c r="BM403" s="105"/>
      <c r="BN403" s="105"/>
      <c r="BO403" s="105"/>
      <c r="BP403" s="105"/>
      <c r="BQ403" s="105"/>
      <c r="BR403" s="105"/>
      <c r="BS403" s="105"/>
      <c r="BT403" s="105"/>
      <c r="BU403" s="105"/>
      <c r="BV403" s="105"/>
      <c r="BW403" s="105"/>
      <c r="BX403" s="105"/>
      <c r="BZ403" s="99"/>
      <c r="CA403" s="105" t="s">
        <v>32</v>
      </c>
      <c r="CB403" s="105"/>
      <c r="CC403" s="105"/>
      <c r="CD403" s="105"/>
      <c r="CE403" s="105"/>
      <c r="CF403" s="105"/>
      <c r="CG403" s="105"/>
      <c r="CH403" s="105"/>
      <c r="CI403" s="105"/>
      <c r="CJ403" s="105"/>
      <c r="CK403" s="105"/>
      <c r="CL403" s="105"/>
      <c r="CM403" s="105"/>
      <c r="CN403" s="105"/>
      <c r="CO403" s="105"/>
      <c r="CP403" s="105" t="s">
        <v>32</v>
      </c>
      <c r="CQ403" s="105"/>
      <c r="CR403" s="105"/>
      <c r="CS403" s="105"/>
      <c r="CT403" s="105"/>
      <c r="CU403" s="105"/>
      <c r="CV403" s="105"/>
      <c r="CW403" s="105"/>
      <c r="CX403" s="105"/>
      <c r="CY403" s="105"/>
      <c r="CZ403" s="105"/>
      <c r="DA403" s="105"/>
      <c r="DB403" s="105"/>
      <c r="DC403" s="105"/>
      <c r="DD403" s="105"/>
      <c r="DE403" s="99"/>
      <c r="DF403" s="99"/>
      <c r="DG403" s="105"/>
      <c r="DH403" s="105"/>
      <c r="DI403" s="105"/>
      <c r="DJ403" s="105"/>
      <c r="DK403" s="105"/>
      <c r="DL403" s="105"/>
      <c r="DM403" s="105"/>
      <c r="DN403" s="105"/>
      <c r="DO403" s="105"/>
      <c r="DP403" s="105"/>
      <c r="DQ403" s="105"/>
      <c r="DR403" s="105"/>
      <c r="DS403" s="105"/>
      <c r="DT403" s="105"/>
      <c r="DU403" s="105"/>
      <c r="DV403" s="105"/>
      <c r="DW403" s="105"/>
      <c r="DX403" s="105"/>
      <c r="DY403" s="105"/>
      <c r="DZ403" s="105"/>
      <c r="EA403" s="105"/>
      <c r="EB403" s="105"/>
      <c r="EC403" s="105"/>
      <c r="ED403" s="105"/>
      <c r="EE403" s="105"/>
      <c r="EF403" s="105"/>
      <c r="EG403" s="105"/>
      <c r="EH403" s="105"/>
      <c r="EI403" s="105"/>
      <c r="EJ403" s="105"/>
      <c r="EL403" s="146" t="str" cm="1">
        <f t="array" ref="EL403">IF(OR(EL$1=0, $A403="", _xlfn.XLOOKUP(EL$1, $Z$2:$Z$18, $AD$2:$AD$18, "")=""),"",SQRT((_xlfn.XLOOKUP(EL$1,$Z$2:$Z$18,$AA$2:$AA$18)-$T403)^2+(_xlfn.XLOOKUP(EL$1,$Z$2:$Z$18,$AB$2:$AB$18)-$U403)^2+(_xlfn.XLOOKUP(EL$1,$Z$2:$Z$18,$AC$2:$AC$18-$V403)^2)))</f>
        <v/>
      </c>
      <c r="EM403" s="96" t="str" cm="1">
        <f t="array" ref="EM403">IF(OR(EM$1=0, $A403="", _xlfn.XLOOKUP(EM$1, $Z$2:$Z$18, $AD$2:$AD$18, "")=""),"",SQRT((_xlfn.XLOOKUP(EM$1,$Z$2:$Z$18,$AA$2:$AA$18)-$T403)^2+(_xlfn.XLOOKUP(EM$1,$Z$2:$Z$18,$AB$2:$AB$18)-$U403)^2+(_xlfn.XLOOKUP(EM$1,$Z$2:$Z$18,$AC$2:$AC$18-$V403)^2)))</f>
        <v/>
      </c>
      <c r="EN403" s="96" t="str" cm="1">
        <f t="array" ref="EN403">IF(OR(EN$1=0, $A403="", _xlfn.XLOOKUP(EN$1, $Z$2:$Z$18, $AD$2:$AD$18, "")=""),"",SQRT((_xlfn.XLOOKUP(EN$1,$Z$2:$Z$18,$AA$2:$AA$18)-$T403)^2+(_xlfn.XLOOKUP(EN$1,$Z$2:$Z$18,$AB$2:$AB$18)-$U403)^2+(_xlfn.XLOOKUP(EN$1,$Z$2:$Z$18,$AC$2:$AC$18-$V403)^2)))</f>
        <v/>
      </c>
      <c r="EO403" s="96" t="str" cm="1">
        <f t="array" ref="EO403">IF(OR(EO$1=0, $A403="", _xlfn.XLOOKUP(EO$1, $Z$2:$Z$18, $AD$2:$AD$18, "")=""),"",SQRT((_xlfn.XLOOKUP(EO$1,$Z$2:$Z$18,$AA$2:$AA$18)-$T403)^2+(_xlfn.XLOOKUP(EO$1,$Z$2:$Z$18,$AB$2:$AB$18)-$U403)^2+(_xlfn.XLOOKUP(EO$1,$Z$2:$Z$18,$AC$2:$AC$18-$V403)^2)))</f>
        <v/>
      </c>
      <c r="EP403" s="96" t="str" cm="1">
        <f t="array" ref="EP403">IF(OR(EP$1=0, $A403="", _xlfn.XLOOKUP(EP$1, $Z$2:$Z$18, $AD$2:$AD$18, "")=""),"",SQRT((_xlfn.XLOOKUP(EP$1,$Z$2:$Z$18,$AA$2:$AA$18)-$T403)^2+(_xlfn.XLOOKUP(EP$1,$Z$2:$Z$18,$AB$2:$AB$18)-$U403)^2+(_xlfn.XLOOKUP(EP$1,$Z$2:$Z$18,$AC$2:$AC$18-$V403)^2)))</f>
        <v/>
      </c>
      <c r="EQ403" s="96" t="str" cm="1">
        <f t="array" ref="EQ403">IF(OR(EQ$1=0, $A403="", _xlfn.XLOOKUP(EQ$1, $Z$2:$Z$18, $AD$2:$AD$18, "")=""),"",SQRT((_xlfn.XLOOKUP(EQ$1,$Z$2:$Z$18,$AA$2:$AA$18)-$T403)^2+(_xlfn.XLOOKUP(EQ$1,$Z$2:$Z$18,$AB$2:$AB$18)-$U403)^2+(_xlfn.XLOOKUP(EQ$1,$Z$2:$Z$18,$AC$2:$AC$18-$V403)^2)))</f>
        <v/>
      </c>
      <c r="ER403" s="96" t="str" cm="1">
        <f t="array" ref="ER403">IF(OR(ER$1=0, $A403="", _xlfn.XLOOKUP(ER$1, $Z$2:$Z$18, $AD$2:$AD$18, "")=""),"",SQRT((_xlfn.XLOOKUP(ER$1,$Z$2:$Z$18,$AA$2:$AA$18)-$T403)^2+(_xlfn.XLOOKUP(ER$1,$Z$2:$Z$18,$AB$2:$AB$18)-$U403)^2+(_xlfn.XLOOKUP(ER$1,$Z$2:$Z$18,$AC$2:$AC$18-$V403)^2)))</f>
        <v/>
      </c>
      <c r="ES403" s="96" t="str" cm="1">
        <f t="array" ref="ES403">IF(OR(ES$1=0, $A403="", _xlfn.XLOOKUP(ES$1, $Z$2:$Z$18, $AD$2:$AD$18, "")=""),"",SQRT((_xlfn.XLOOKUP(ES$1,$Z$2:$Z$18,$AA$2:$AA$18)-$T403)^2+(_xlfn.XLOOKUP(ES$1,$Z$2:$Z$18,$AB$2:$AB$18)-$U403)^2+(_xlfn.XLOOKUP(ES$1,$Z$2:$Z$18,$AC$2:$AC$18-$V403)^2)))</f>
        <v/>
      </c>
      <c r="ET403" s="97" t="str" cm="1">
        <f t="array" ref="ET403">IF(OR(ET$1=0, $A403="", _xlfn.XLOOKUP(ET$1, $Z$2:$Z$18, $AD$2:$AD$18, "")=""),"",SQRT((_xlfn.XLOOKUP(ET$1,$Z$2:$Z$18,$AA$2:$AA$18)-$T403)^2+(_xlfn.XLOOKUP(ET$1,$Z$2:$Z$18,$AB$2:$AB$18)-$U403)^2+(_xlfn.XLOOKUP(ET$1,$Z$2:$Z$18,$AC$2:$AC$18-$V403)^2)))</f>
        <v/>
      </c>
      <c r="EU403" s="97" t="str" cm="1">
        <f t="array" ref="EU403">IF(OR(EU$1=0, $A403="", _xlfn.XLOOKUP(EU$1, $Z$2:$Z$18, $AD$2:$AD$18, "")=""),"",SQRT((_xlfn.XLOOKUP(EU$1,$Z$2:$Z$18,$AA$2:$AA$18)-$T403)^2+(_xlfn.XLOOKUP(EU$1,$Z$2:$Z$18,$AB$2:$AB$18)-$U403)^2+(_xlfn.XLOOKUP(EU$1,$Z$2:$Z$18,$AC$2:$AC$18-$V403)^2)))</f>
        <v/>
      </c>
      <c r="EV403" s="97" t="str" cm="1">
        <f t="array" ref="EV403">IF(OR(EV$1=0, $A403="", _xlfn.XLOOKUP(EV$1, $Z$2:$Z$18, $AD$2:$AD$18, "")=""),"",SQRT((_xlfn.XLOOKUP(EV$1,$Z$2:$Z$18,$AA$2:$AA$18)-$T403)^2+(_xlfn.XLOOKUP(EV$1,$Z$2:$Z$18,$AB$2:$AB$18)-$U403)^2+(_xlfn.XLOOKUP(EV$1,$Z$2:$Z$18,$AC$2:$AC$18-$V403)^2)))</f>
        <v/>
      </c>
      <c r="EW403" s="97" t="str" cm="1">
        <f t="array" ref="EW403">IF(OR(EW$1=0, $A403="", _xlfn.XLOOKUP(EW$1, $Z$2:$Z$18, $AD$2:$AD$18, "")=""),"",SQRT((_xlfn.XLOOKUP(EW$1,$Z$2:$Z$18,$AA$2:$AA$18)-$T403)^2+(_xlfn.XLOOKUP(EW$1,$Z$2:$Z$18,$AB$2:$AB$18)-$U403)^2+(_xlfn.XLOOKUP(EW$1,$Z$2:$Z$18,$AC$2:$AC$18-$V403)^2)))</f>
        <v/>
      </c>
      <c r="EX403" s="97" t="str" cm="1">
        <f t="array" ref="EX403">IF(OR(EX$1=0, $A403="", _xlfn.XLOOKUP(EX$1, $Z$2:$Z$18, $AD$2:$AD$18, "")=""),"",SQRT((_xlfn.XLOOKUP(EX$1,$Z$2:$Z$18,$AA$2:$AA$18)-$T403)^2+(_xlfn.XLOOKUP(EX$1,$Z$2:$Z$18,$AB$2:$AB$18)-$U403)^2+(_xlfn.XLOOKUP(EX$1,$Z$2:$Z$18,$AC$2:$AC$18-$V403)^2)))</f>
        <v/>
      </c>
      <c r="EY403" s="97" t="str" cm="1">
        <f t="array" ref="EY403">IF(OR(EY$1=0, $A403="", _xlfn.XLOOKUP(EY$1, $Z$2:$Z$18, $AD$2:$AD$18, "")=""),"",SQRT((_xlfn.XLOOKUP(EY$1,$Z$2:$Z$18,$AA$2:$AA$18)-$T403)^2+(_xlfn.XLOOKUP(EY$1,$Z$2:$Z$18,$AB$2:$AB$18)-$U403)^2+(_xlfn.XLOOKUP(EY$1,$Z$2:$Z$18,$AC$2:$AC$18-$V403)^2)))</f>
        <v/>
      </c>
      <c r="EZ403" s="98" t="str" cm="1">
        <f t="array" ref="EZ403">IF(OR(EZ$1=0, $A403="", _xlfn.XLOOKUP(EZ$1, $Z$2:$Z$18, $AD$2:$AD$18, "")=""),"",SQRT((_xlfn.XLOOKUP(EZ$1,$Z$2:$Z$18,$AA$2:$AA$18)-$T403)^2+(_xlfn.XLOOKUP(EZ$1,$Z$2:$Z$18,$AB$2:$AB$18)-$U403)^2+(_xlfn.XLOOKUP(EZ$1,$Z$2:$Z$18,$AC$2:$AC$18-$V403)^2)))</f>
        <v/>
      </c>
      <c r="FA403" s="146" t="str" cm="1">
        <f t="array" ref="FA403">IF(OR(FA$1=0, $A403="", _xlfn.XLOOKUP(FA$1, $Z$2:$Z$18, $AD$2:$AD$18, "")=""),"",SQRT((_xlfn.XLOOKUP(FA$1,$Z$2:$Z$18,$AA$2:$AA$18)-$T403)^2+(_xlfn.XLOOKUP(FA$1,$Z$2:$Z$18,$AB$2:$AB$18)-$U403)^2+(_xlfn.XLOOKUP(FA$1,$Z$2:$Z$18,$AC$2:$AC$18-$V403)^2)))</f>
        <v/>
      </c>
      <c r="FB403" s="96" t="str" cm="1">
        <f t="array" ref="FB403">IF(OR(FB$1=0, $A403="", _xlfn.XLOOKUP(FB$1, $Z$2:$Z$18, $AD$2:$AD$18, "")=""),"",SQRT((_xlfn.XLOOKUP(FB$1,$Z$2:$Z$18,$AA$2:$AA$18)-$T403)^2+(_xlfn.XLOOKUP(FB$1,$Z$2:$Z$18,$AB$2:$AB$18)-$U403)^2+(_xlfn.XLOOKUP(FB$1,$Z$2:$Z$18,$AC$2:$AC$18-$V403)^2)))</f>
        <v/>
      </c>
      <c r="FC403" s="96" t="str" cm="1">
        <f t="array" ref="FC403">IF(OR(FC$1=0, $A403="", _xlfn.XLOOKUP(FC$1, $Z$2:$Z$18, $AD$2:$AD$18, "")=""),"",SQRT((_xlfn.XLOOKUP(FC$1,$Z$2:$Z$18,$AA$2:$AA$18)-$T403)^2+(_xlfn.XLOOKUP(FC$1,$Z$2:$Z$18,$AB$2:$AB$18)-$U403)^2+(_xlfn.XLOOKUP(FC$1,$Z$2:$Z$18,$AC$2:$AC$18-$V403)^2)))</f>
        <v/>
      </c>
      <c r="FD403" s="96" t="str" cm="1">
        <f t="array" ref="FD403">IF(OR(FD$1=0, $A403="", _xlfn.XLOOKUP(FD$1, $Z$2:$Z$18, $AD$2:$AD$18, "")=""),"",SQRT((_xlfn.XLOOKUP(FD$1,$Z$2:$Z$18,$AA$2:$AA$18)-$T403)^2+(_xlfn.XLOOKUP(FD$1,$Z$2:$Z$18,$AB$2:$AB$18)-$U403)^2+(_xlfn.XLOOKUP(FD$1,$Z$2:$Z$18,$AC$2:$AC$18-$V403)^2)))</f>
        <v/>
      </c>
      <c r="FE403" s="96" t="str" cm="1">
        <f t="array" ref="FE403">IF(OR(FE$1=0, $A403="", _xlfn.XLOOKUP(FE$1, $Z$2:$Z$18, $AD$2:$AD$18, "")=""),"",SQRT((_xlfn.XLOOKUP(FE$1,$Z$2:$Z$18,$AA$2:$AA$18)-$T403)^2+(_xlfn.XLOOKUP(FE$1,$Z$2:$Z$18,$AB$2:$AB$18)-$U403)^2+(_xlfn.XLOOKUP(FE$1,$Z$2:$Z$18,$AC$2:$AC$18-$V403)^2)))</f>
        <v/>
      </c>
      <c r="FF403" s="96" t="str" cm="1">
        <f t="array" ref="FF403">IF(OR(FF$1=0, $A403="", _xlfn.XLOOKUP(FF$1, $Z$2:$Z$18, $AD$2:$AD$18, "")=""),"",SQRT((_xlfn.XLOOKUP(FF$1,$Z$2:$Z$18,$AA$2:$AA$18)-$T403)^2+(_xlfn.XLOOKUP(FF$1,$Z$2:$Z$18,$AB$2:$AB$18)-$U403)^2+(_xlfn.XLOOKUP(FF$1,$Z$2:$Z$18,$AC$2:$AC$18-$V403)^2)))</f>
        <v/>
      </c>
      <c r="FG403" s="96" t="str" cm="1">
        <f t="array" ref="FG403">IF(OR(FG$1=0, $A403="", _xlfn.XLOOKUP(FG$1, $Z$2:$Z$18, $AD$2:$AD$18, "")=""),"",SQRT((_xlfn.XLOOKUP(FG$1,$Z$2:$Z$18,$AA$2:$AA$18)-$T403)^2+(_xlfn.XLOOKUP(FG$1,$Z$2:$Z$18,$AB$2:$AB$18)-$U403)^2+(_xlfn.XLOOKUP(FG$1,$Z$2:$Z$18,$AC$2:$AC$18-$V403)^2)))</f>
        <v/>
      </c>
      <c r="FH403" s="96" t="str" cm="1">
        <f t="array" ref="FH403">IF(OR(FH$1=0, $A403="", _xlfn.XLOOKUP(FH$1, $Z$2:$Z$18, $AD$2:$AD$18, "")=""),"",SQRT((_xlfn.XLOOKUP(FH$1,$Z$2:$Z$18,$AA$2:$AA$18)-$T403)^2+(_xlfn.XLOOKUP(FH$1,$Z$2:$Z$18,$AB$2:$AB$18)-$U403)^2+(_xlfn.XLOOKUP(FH$1,$Z$2:$Z$18,$AC$2:$AC$18-$V403)^2)))</f>
        <v/>
      </c>
      <c r="FI403" s="97" t="str" cm="1">
        <f t="array" ref="FI403">IF(OR(FI$1=0, $A403="", _xlfn.XLOOKUP(FI$1, $Z$2:$Z$18, $AD$2:$AD$18, "")=""),"",SQRT((_xlfn.XLOOKUP(FI$1,$Z$2:$Z$18,$AA$2:$AA$18)-$T403)^2+(_xlfn.XLOOKUP(FI$1,$Z$2:$Z$18,$AB$2:$AB$18)-$U403)^2+(_xlfn.XLOOKUP(FI$1,$Z$2:$Z$18,$AC$2:$AC$18-$V403)^2)))</f>
        <v/>
      </c>
      <c r="FJ403" s="97" t="str" cm="1">
        <f t="array" ref="FJ403">IF(OR(FJ$1=0, $A403="", _xlfn.XLOOKUP(FJ$1, $Z$2:$Z$18, $AD$2:$AD$18, "")=""),"",SQRT((_xlfn.XLOOKUP(FJ$1,$Z$2:$Z$18,$AA$2:$AA$18)-$T403)^2+(_xlfn.XLOOKUP(FJ$1,$Z$2:$Z$18,$AB$2:$AB$18)-$U403)^2+(_xlfn.XLOOKUP(FJ$1,$Z$2:$Z$18,$AC$2:$AC$18-$V403)^2)))</f>
        <v/>
      </c>
      <c r="FK403" s="97" t="str" cm="1">
        <f t="array" ref="FK403">IF(OR(FK$1=0, $A403="", _xlfn.XLOOKUP(FK$1, $Z$2:$Z$18, $AD$2:$AD$18, "")=""),"",SQRT((_xlfn.XLOOKUP(FK$1,$Z$2:$Z$18,$AA$2:$AA$18)-$T403)^2+(_xlfn.XLOOKUP(FK$1,$Z$2:$Z$18,$AB$2:$AB$18)-$U403)^2+(_xlfn.XLOOKUP(FK$1,$Z$2:$Z$18,$AC$2:$AC$18-$V403)^2)))</f>
        <v/>
      </c>
      <c r="FL403" s="97" t="str" cm="1">
        <f t="array" ref="FL403">IF(OR(FL$1=0, $A403="", _xlfn.XLOOKUP(FL$1, $Z$2:$Z$18, $AD$2:$AD$18, "")=""),"",SQRT((_xlfn.XLOOKUP(FL$1,$Z$2:$Z$18,$AA$2:$AA$18)-$T403)^2+(_xlfn.XLOOKUP(FL$1,$Z$2:$Z$18,$AB$2:$AB$18)-$U403)^2+(_xlfn.XLOOKUP(FL$1,$Z$2:$Z$18,$AC$2:$AC$18-$V403)^2)))</f>
        <v/>
      </c>
      <c r="FM403" s="97" t="str" cm="1">
        <f t="array" ref="FM403">IF(OR(FM$1=0, $A403="", _xlfn.XLOOKUP(FM$1, $Z$2:$Z$18, $AD$2:$AD$18, "")=""),"",SQRT((_xlfn.XLOOKUP(FM$1,$Z$2:$Z$18,$AA$2:$AA$18)-$T403)^2+(_xlfn.XLOOKUP(FM$1,$Z$2:$Z$18,$AB$2:$AB$18)-$U403)^2+(_xlfn.XLOOKUP(FM$1,$Z$2:$Z$18,$AC$2:$AC$18-$V403)^2)))</f>
        <v/>
      </c>
      <c r="FN403" s="97" t="str" cm="1">
        <f t="array" ref="FN403">IF(OR(FN$1=0, $A403="", _xlfn.XLOOKUP(FN$1, $Z$2:$Z$18, $AD$2:$AD$18, "")=""),"",SQRT((_xlfn.XLOOKUP(FN$1,$Z$2:$Z$18,$AA$2:$AA$18)-$T403)^2+(_xlfn.XLOOKUP(FN$1,$Z$2:$Z$18,$AB$2:$AB$18)-$U403)^2+(_xlfn.XLOOKUP(FN$1,$Z$2:$Z$18,$AC$2:$AC$18-$V403)^2)))</f>
        <v/>
      </c>
      <c r="FO403" s="98" t="str" cm="1">
        <f t="array" ref="FO403">IF(OR(FO$1=0, $A403="", _xlfn.XLOOKUP(FO$1, $Z$2:$Z$18, $AD$2:$AD$18, "")=""),"",SQRT((_xlfn.XLOOKUP(FO$1,$Z$2:$Z$18,$AA$2:$AA$18)-$T403)^2+(_xlfn.XLOOKUP(FO$1,$Z$2:$Z$18,$AB$2:$AB$18)-$U403)^2+(_xlfn.XLOOKUP(FO$1,$Z$2:$Z$18,$AC$2:$AC$18-$V403)^2)))</f>
        <v/>
      </c>
      <c r="FP403" s="99"/>
      <c r="FQ403" s="99"/>
      <c r="FR403" s="100">
        <f t="shared" si="167"/>
        <v>0</v>
      </c>
      <c r="FS403" s="109">
        <f t="shared" si="168"/>
        <v>0</v>
      </c>
      <c r="FT403" s="109">
        <f t="shared" si="169"/>
        <v>0</v>
      </c>
      <c r="FU403" s="109">
        <f t="shared" si="170"/>
        <v>0</v>
      </c>
      <c r="FV403" s="109">
        <f t="shared" si="171"/>
        <v>0</v>
      </c>
      <c r="FW403" s="109">
        <f t="shared" si="172"/>
        <v>0</v>
      </c>
      <c r="FX403" s="109">
        <f t="shared" si="173"/>
        <v>0</v>
      </c>
      <c r="FY403" s="109">
        <f t="shared" si="174"/>
        <v>0</v>
      </c>
      <c r="FZ403" s="110">
        <f t="shared" si="175"/>
        <v>0</v>
      </c>
      <c r="GA403" s="110">
        <f t="shared" si="176"/>
        <v>0</v>
      </c>
      <c r="GB403" s="110">
        <f t="shared" si="177"/>
        <v>0</v>
      </c>
      <c r="GC403" s="110">
        <f t="shared" si="178"/>
        <v>0</v>
      </c>
      <c r="GD403" s="110">
        <f t="shared" si="179"/>
        <v>0</v>
      </c>
      <c r="GE403" s="110">
        <f t="shared" si="180"/>
        <v>0</v>
      </c>
      <c r="GF403" s="111">
        <f t="shared" si="181"/>
        <v>0</v>
      </c>
      <c r="GG403" s="100">
        <f t="shared" si="182"/>
        <v>0</v>
      </c>
      <c r="GH403" s="109">
        <f t="shared" si="183"/>
        <v>0</v>
      </c>
      <c r="GI403" s="109">
        <f t="shared" si="184"/>
        <v>0</v>
      </c>
      <c r="GJ403" s="109">
        <f t="shared" si="185"/>
        <v>0</v>
      </c>
      <c r="GK403" s="109">
        <f t="shared" si="186"/>
        <v>0</v>
      </c>
      <c r="GL403" s="109">
        <f t="shared" si="187"/>
        <v>0</v>
      </c>
      <c r="GM403" s="109">
        <f t="shared" si="188"/>
        <v>0</v>
      </c>
      <c r="GN403" s="109">
        <f t="shared" si="189"/>
        <v>0</v>
      </c>
      <c r="GO403" s="110">
        <f t="shared" si="190"/>
        <v>0</v>
      </c>
      <c r="GP403" s="110">
        <f t="shared" si="191"/>
        <v>0</v>
      </c>
      <c r="GQ403" s="110">
        <f t="shared" si="192"/>
        <v>0</v>
      </c>
      <c r="GR403" s="110">
        <f t="shared" si="193"/>
        <v>0</v>
      </c>
      <c r="GS403" s="110">
        <f t="shared" si="194"/>
        <v>0</v>
      </c>
      <c r="GT403" s="110">
        <f t="shared" si="195"/>
        <v>0</v>
      </c>
      <c r="GU403" s="111">
        <f t="shared" si="196"/>
        <v>0</v>
      </c>
      <c r="GX403" s="151" cm="1">
        <f t="array" ref="GX403">_xlfn.IFS(GX$1= 0,"", NOT(ISBLANK(CA403)), 0, ISBLANK(CA403), $Q403-$S403+FR403-AU403-DG403)</f>
        <v>0</v>
      </c>
      <c r="GY403" s="152" cm="1">
        <f t="array" ref="GY403">_xlfn.IFS(GY$1= 0,"", NOT(ISBLANK(CB403)), 0, ISBLANK(CB403), $Q403-$S403+FS403-AV403-DH403)</f>
        <v>0</v>
      </c>
      <c r="GZ403" s="152" cm="1">
        <f t="array" ref="GZ403">_xlfn.IFS(GZ$1= 0,"", NOT(ISBLANK(CC403)), 0, ISBLANK(CC403), $Q403-$S403+FT403-AW403-DI403)</f>
        <v>0</v>
      </c>
      <c r="HA403" s="152" cm="1">
        <f t="array" ref="HA403">_xlfn.IFS(HA$1= 0,"", NOT(ISBLANK(CD403)), 0, ISBLANK(CD403), $Q403-$S403+FU403-AX403-DJ403)</f>
        <v>0</v>
      </c>
      <c r="HB403" s="152" cm="1">
        <f t="array" ref="HB403">_xlfn.IFS(HB$1= 0,"", NOT(ISBLANK(CE403)), 0, ISBLANK(CE403), $Q403-$S403+FV403-AY403-DK403)</f>
        <v>0</v>
      </c>
      <c r="HC403" s="152" cm="1">
        <f t="array" ref="HC403">_xlfn.IFS(HC$1= 0,"", NOT(ISBLANK(CF403)), 0, ISBLANK(CF403), $Q403-$S403+FW403-AZ403-DL403)</f>
        <v>0</v>
      </c>
      <c r="HD403" s="152" cm="1">
        <f t="array" ref="HD403">_xlfn.IFS(HD$1= 0,"", NOT(ISBLANK(CG403)), 0, ISBLANK(CG403), $Q403-$S403+FX403-BA403-DM403)</f>
        <v>0</v>
      </c>
      <c r="HE403" s="152" t="str" cm="1">
        <f t="array" ref="HE403">_xlfn.IFS(HE$1= 0,"", NOT(ISBLANK(CH403)), 0, ISBLANK(CH403), $Q403-$S403+FY403-BB403-DN403)</f>
        <v/>
      </c>
      <c r="HF403" s="152" t="str" cm="1">
        <f t="array" ref="HF403">_xlfn.IFS(HF$1= 0,"", NOT(ISBLANK(CI403)), 0, ISBLANK(CI403), $Q403-$S403+FZ403-BC403-DO403)</f>
        <v/>
      </c>
      <c r="HG403" s="152" t="str" cm="1">
        <f t="array" ref="HG403">_xlfn.IFS(HG$1= 0,"", NOT(ISBLANK(CJ403)), 0, ISBLANK(CJ403), $Q403-$S403+GA403-BD403-DP403)</f>
        <v/>
      </c>
      <c r="HH403" s="152" t="str" cm="1">
        <f t="array" ref="HH403">_xlfn.IFS(HH$1= 0,"", NOT(ISBLANK(CK403)), 0, ISBLANK(CK403), $Q403-$S403+GB403-BE403-DQ403)</f>
        <v/>
      </c>
      <c r="HI403" s="152" t="str" cm="1">
        <f t="array" ref="HI403">_xlfn.IFS(HI$1= 0,"", NOT(ISBLANK(CL403)), 0, ISBLANK(CL403), $Q403-$S403+GC403-BF403-DR403)</f>
        <v/>
      </c>
      <c r="HJ403" s="152" t="str" cm="1">
        <f t="array" ref="HJ403">_xlfn.IFS(HJ$1= 0,"", NOT(ISBLANK(CM403)), 0, ISBLANK(CM403), $Q403-$S403+GD403-BG403-DS403)</f>
        <v/>
      </c>
      <c r="HK403" s="152" t="str" cm="1">
        <f t="array" ref="HK403">_xlfn.IFS(HK$1= 0,"", NOT(ISBLANK(CN403)), 0, ISBLANK(CN403), $Q403-$S403+GE403-BH403-DT403)</f>
        <v/>
      </c>
      <c r="HL403" s="153" t="str" cm="1">
        <f t="array" ref="HL403">_xlfn.IFS(HL$1= 0,"", NOT(ISBLANK(CO403)), 0, ISBLANK(CO403), $Q403-$S403+GF403-BI403-DU403)</f>
        <v/>
      </c>
      <c r="HM403" s="153" t="str" cm="1">
        <f t="array" ref="HM403">_xlfn.IFS(HM$1= 0,"", NOT(ISBLANK(DE403)), 0, ISBLANK(DE403), $Q403-$S403+IC403-BY403-#REF!)</f>
        <v/>
      </c>
      <c r="HN403" s="153" t="e" cm="1">
        <f t="array" ref="HN403">_xlfn.IFS(HN$1= 0,"", NOT(ISBLANK(DF403)), 0, ISBLANK(DF403), $Q403-$S403+ID403-BZ403-#REF!)</f>
        <v>#REF!</v>
      </c>
      <c r="HO403" s="153" t="e" cm="1">
        <f t="array" ref="HO403">_xlfn.IFS(HO$1= 0,"", NOT(ISBLANK(DG403)), 0, ISBLANK(DG403), $Q403-$S403+IE403-CA403-#REF!)</f>
        <v>#VALUE!</v>
      </c>
      <c r="HP403" s="153" t="e" cm="1">
        <f t="array" ref="HP403">_xlfn.IFS(HP$1= 0,"", NOT(ISBLANK(DH403)), 0, ISBLANK(DH403), $Q403-$S403+IF403-CB403-#REF!)</f>
        <v>#REF!</v>
      </c>
      <c r="HQ403" s="153" t="e" cm="1">
        <f t="array" ref="HQ403">_xlfn.IFS(HQ$1= 0,"", NOT(ISBLANK(DI403)), 0, ISBLANK(DI403), $Q403-$S403+IG403-CC403-#REF!)</f>
        <v>#REF!</v>
      </c>
      <c r="HR403" s="153" cm="1">
        <f t="array" ref="HR403">_xlfn.IFS(HR$1= 0,"", NOT(ISBLANK(DJ403)), 0, ISBLANK(DJ403), $Q403-$S403+IH403-CD403-EK403)</f>
        <v>0</v>
      </c>
      <c r="HS403" s="153" t="e" cm="1">
        <f t="array" ref="HS403">_xlfn.IFS(HS$1= 0,"", NOT(ISBLANK(DK403)), 0, ISBLANK(DK403), $Q403-$S403+II403-CE403-EL403)</f>
        <v>#VALUE!</v>
      </c>
      <c r="HT403" s="153" t="e" cm="1">
        <f t="array" ref="HT403">_xlfn.IFS(HT$1= 0,"", NOT(ISBLANK(DL403)), 0, ISBLANK(DL403), $Q403-$S403+GV403-CF403-EM403)</f>
        <v>#VALUE!</v>
      </c>
      <c r="HU403" s="153" t="e" cm="1">
        <f t="array" ref="HU403">_xlfn.IFS(HU$1= 0,"", NOT(ISBLANK(DM403)), 0, ISBLANK(DM403), $Q403-$S403+GW403-CG403-EN403)</f>
        <v>#VALUE!</v>
      </c>
      <c r="HV403" s="153" t="str" cm="1">
        <f t="array" ref="HV403">_xlfn.IFS(HV$1= 0,"", NOT(ISBLANK(DN403)), 0, ISBLANK(DN403), $Q403-$S403+GX403-CH403-EO403)</f>
        <v/>
      </c>
      <c r="HW403" s="153" t="str" cm="1">
        <f t="array" ref="HW403">_xlfn.IFS(HW$1= 0,"", NOT(ISBLANK(DO403)), 0, ISBLANK(DO403), $Q403-$S403+GY403-CI403-EP403)</f>
        <v/>
      </c>
      <c r="HX403" s="153" t="str" cm="1">
        <f t="array" ref="HX403">_xlfn.IFS(HX$1= 0,"", NOT(ISBLANK(DP403)), 0, ISBLANK(DP403), $Q403-$S403+GZ403-CJ403-EQ403)</f>
        <v/>
      </c>
      <c r="HY403" s="153" t="str" cm="1">
        <f t="array" ref="HY403">_xlfn.IFS(HY$1= 0,"", NOT(ISBLANK(DQ403)), 0, ISBLANK(DQ403), $Q403-$S403+HA403-CK403-ER403)</f>
        <v/>
      </c>
      <c r="HZ403" s="153" t="str" cm="1">
        <f t="array" ref="HZ403">_xlfn.IFS(HZ$1= 0,"", NOT(ISBLANK(DR403)), 0, ISBLANK(DR403), $Q403-$S403+HB403-CL403-ES403)</f>
        <v/>
      </c>
      <c r="IA403" s="153" t="str" cm="1">
        <f t="array" ref="IA403">_xlfn.IFS(IA$1= 0,"", NOT(ISBLANK(DS403)), 0, ISBLANK(DS403), $Q403-$S403+HC403-CM403-ET403)</f>
        <v/>
      </c>
    </row>
    <row r="404" spans="1:235" ht="16.5" x14ac:dyDescent="0.3">
      <c r="A404" s="144"/>
      <c r="B404" s="106"/>
      <c r="C404" s="106"/>
      <c r="D404" s="107"/>
      <c r="E404" s="131"/>
      <c r="F404" s="137"/>
      <c r="G404" s="2"/>
      <c r="H404" s="2"/>
      <c r="I404" s="2"/>
      <c r="J404" s="2"/>
      <c r="K404" s="2"/>
      <c r="L404" s="2"/>
      <c r="M404" s="140"/>
      <c r="N404" s="137"/>
      <c r="O404" s="138"/>
      <c r="P404" s="133"/>
      <c r="Q404" s="94">
        <f t="shared" si="165"/>
        <v>0</v>
      </c>
      <c r="R404" s="1"/>
      <c r="S404" s="1"/>
      <c r="T404" s="2"/>
      <c r="U404" s="2"/>
      <c r="V404" s="82">
        <f t="shared" si="166"/>
        <v>0</v>
      </c>
      <c r="W404" s="121"/>
      <c r="X404" s="108"/>
      <c r="AU404" s="105"/>
      <c r="AV404" s="105"/>
      <c r="AW404" s="105"/>
      <c r="AX404" s="105"/>
      <c r="AY404" s="105"/>
      <c r="AZ404" s="105"/>
      <c r="BA404" s="105"/>
      <c r="BB404" s="105"/>
      <c r="BC404" s="105"/>
      <c r="BD404" s="105"/>
      <c r="BE404" s="105"/>
      <c r="BF404" s="105"/>
      <c r="BG404" s="105"/>
      <c r="BH404" s="105"/>
      <c r="BI404" s="105"/>
      <c r="BJ404" s="105"/>
      <c r="BK404" s="105"/>
      <c r="BL404" s="105"/>
      <c r="BM404" s="105"/>
      <c r="BN404" s="105"/>
      <c r="BO404" s="105"/>
      <c r="BP404" s="105"/>
      <c r="BQ404" s="105"/>
      <c r="BR404" s="105"/>
      <c r="BS404" s="105"/>
      <c r="BT404" s="105"/>
      <c r="BU404" s="105"/>
      <c r="BV404" s="105"/>
      <c r="BW404" s="105"/>
      <c r="BX404" s="105"/>
      <c r="BZ404" s="99"/>
      <c r="CA404" s="105" t="s">
        <v>32</v>
      </c>
      <c r="CB404" s="105"/>
      <c r="CC404" s="105"/>
      <c r="CD404" s="105"/>
      <c r="CE404" s="105"/>
      <c r="CF404" s="105"/>
      <c r="CG404" s="105"/>
      <c r="CH404" s="105"/>
      <c r="CI404" s="105"/>
      <c r="CJ404" s="105"/>
      <c r="CK404" s="105"/>
      <c r="CL404" s="105"/>
      <c r="CM404" s="105"/>
      <c r="CN404" s="105"/>
      <c r="CO404" s="105"/>
      <c r="CP404" s="105" t="s">
        <v>32</v>
      </c>
      <c r="CQ404" s="105"/>
      <c r="CR404" s="105"/>
      <c r="CS404" s="105"/>
      <c r="CT404" s="105"/>
      <c r="CU404" s="105"/>
      <c r="CV404" s="105"/>
      <c r="CW404" s="105"/>
      <c r="CX404" s="105"/>
      <c r="CY404" s="105"/>
      <c r="CZ404" s="105"/>
      <c r="DA404" s="105"/>
      <c r="DB404" s="105"/>
      <c r="DC404" s="105"/>
      <c r="DD404" s="105"/>
      <c r="DE404" s="99"/>
      <c r="DF404" s="99"/>
      <c r="DG404" s="105"/>
      <c r="DH404" s="105"/>
      <c r="DI404" s="105"/>
      <c r="DJ404" s="105"/>
      <c r="DK404" s="105"/>
      <c r="DL404" s="105"/>
      <c r="DM404" s="105"/>
      <c r="DN404" s="105"/>
      <c r="DO404" s="105"/>
      <c r="DP404" s="105"/>
      <c r="DQ404" s="105"/>
      <c r="DR404" s="105"/>
      <c r="DS404" s="105"/>
      <c r="DT404" s="105"/>
      <c r="DU404" s="105"/>
      <c r="DV404" s="105"/>
      <c r="DW404" s="105"/>
      <c r="DX404" s="105"/>
      <c r="DY404" s="105"/>
      <c r="DZ404" s="105"/>
      <c r="EA404" s="105"/>
      <c r="EB404" s="105"/>
      <c r="EC404" s="105"/>
      <c r="ED404" s="105"/>
      <c r="EE404" s="105"/>
      <c r="EF404" s="105"/>
      <c r="EG404" s="105"/>
      <c r="EH404" s="105"/>
      <c r="EI404" s="105"/>
      <c r="EJ404" s="105"/>
      <c r="EL404" s="146" t="str" cm="1">
        <f t="array" ref="EL404">IF(OR(EL$1=0, $A404="", _xlfn.XLOOKUP(EL$1, $Z$2:$Z$18, $AD$2:$AD$18, "")=""),"",SQRT((_xlfn.XLOOKUP(EL$1,$Z$2:$Z$18,$AA$2:$AA$18)-$T404)^2+(_xlfn.XLOOKUP(EL$1,$Z$2:$Z$18,$AB$2:$AB$18)-$U404)^2+(_xlfn.XLOOKUP(EL$1,$Z$2:$Z$18,$AC$2:$AC$18-$V404)^2)))</f>
        <v/>
      </c>
      <c r="EM404" s="96" t="str" cm="1">
        <f t="array" ref="EM404">IF(OR(EM$1=0, $A404="", _xlfn.XLOOKUP(EM$1, $Z$2:$Z$18, $AD$2:$AD$18, "")=""),"",SQRT((_xlfn.XLOOKUP(EM$1,$Z$2:$Z$18,$AA$2:$AA$18)-$T404)^2+(_xlfn.XLOOKUP(EM$1,$Z$2:$Z$18,$AB$2:$AB$18)-$U404)^2+(_xlfn.XLOOKUP(EM$1,$Z$2:$Z$18,$AC$2:$AC$18-$V404)^2)))</f>
        <v/>
      </c>
      <c r="EN404" s="96" t="str" cm="1">
        <f t="array" ref="EN404">IF(OR(EN$1=0, $A404="", _xlfn.XLOOKUP(EN$1, $Z$2:$Z$18, $AD$2:$AD$18, "")=""),"",SQRT((_xlfn.XLOOKUP(EN$1,$Z$2:$Z$18,$AA$2:$AA$18)-$T404)^2+(_xlfn.XLOOKUP(EN$1,$Z$2:$Z$18,$AB$2:$AB$18)-$U404)^2+(_xlfn.XLOOKUP(EN$1,$Z$2:$Z$18,$AC$2:$AC$18-$V404)^2)))</f>
        <v/>
      </c>
      <c r="EO404" s="96" t="str" cm="1">
        <f t="array" ref="EO404">IF(OR(EO$1=0, $A404="", _xlfn.XLOOKUP(EO$1, $Z$2:$Z$18, $AD$2:$AD$18, "")=""),"",SQRT((_xlfn.XLOOKUP(EO$1,$Z$2:$Z$18,$AA$2:$AA$18)-$T404)^2+(_xlfn.XLOOKUP(EO$1,$Z$2:$Z$18,$AB$2:$AB$18)-$U404)^2+(_xlfn.XLOOKUP(EO$1,$Z$2:$Z$18,$AC$2:$AC$18-$V404)^2)))</f>
        <v/>
      </c>
      <c r="EP404" s="96" t="str" cm="1">
        <f t="array" ref="EP404">IF(OR(EP$1=0, $A404="", _xlfn.XLOOKUP(EP$1, $Z$2:$Z$18, $AD$2:$AD$18, "")=""),"",SQRT((_xlfn.XLOOKUP(EP$1,$Z$2:$Z$18,$AA$2:$AA$18)-$T404)^2+(_xlfn.XLOOKUP(EP$1,$Z$2:$Z$18,$AB$2:$AB$18)-$U404)^2+(_xlfn.XLOOKUP(EP$1,$Z$2:$Z$18,$AC$2:$AC$18-$V404)^2)))</f>
        <v/>
      </c>
      <c r="EQ404" s="96" t="str" cm="1">
        <f t="array" ref="EQ404">IF(OR(EQ$1=0, $A404="", _xlfn.XLOOKUP(EQ$1, $Z$2:$Z$18, $AD$2:$AD$18, "")=""),"",SQRT((_xlfn.XLOOKUP(EQ$1,$Z$2:$Z$18,$AA$2:$AA$18)-$T404)^2+(_xlfn.XLOOKUP(EQ$1,$Z$2:$Z$18,$AB$2:$AB$18)-$U404)^2+(_xlfn.XLOOKUP(EQ$1,$Z$2:$Z$18,$AC$2:$AC$18-$V404)^2)))</f>
        <v/>
      </c>
      <c r="ER404" s="96" t="str" cm="1">
        <f t="array" ref="ER404">IF(OR(ER$1=0, $A404="", _xlfn.XLOOKUP(ER$1, $Z$2:$Z$18, $AD$2:$AD$18, "")=""),"",SQRT((_xlfn.XLOOKUP(ER$1,$Z$2:$Z$18,$AA$2:$AA$18)-$T404)^2+(_xlfn.XLOOKUP(ER$1,$Z$2:$Z$18,$AB$2:$AB$18)-$U404)^2+(_xlfn.XLOOKUP(ER$1,$Z$2:$Z$18,$AC$2:$AC$18-$V404)^2)))</f>
        <v/>
      </c>
      <c r="ES404" s="96" t="str" cm="1">
        <f t="array" ref="ES404">IF(OR(ES$1=0, $A404="", _xlfn.XLOOKUP(ES$1, $Z$2:$Z$18, $AD$2:$AD$18, "")=""),"",SQRT((_xlfn.XLOOKUP(ES$1,$Z$2:$Z$18,$AA$2:$AA$18)-$T404)^2+(_xlfn.XLOOKUP(ES$1,$Z$2:$Z$18,$AB$2:$AB$18)-$U404)^2+(_xlfn.XLOOKUP(ES$1,$Z$2:$Z$18,$AC$2:$AC$18-$V404)^2)))</f>
        <v/>
      </c>
      <c r="ET404" s="97" t="str" cm="1">
        <f t="array" ref="ET404">IF(OR(ET$1=0, $A404="", _xlfn.XLOOKUP(ET$1, $Z$2:$Z$18, $AD$2:$AD$18, "")=""),"",SQRT((_xlfn.XLOOKUP(ET$1,$Z$2:$Z$18,$AA$2:$AA$18)-$T404)^2+(_xlfn.XLOOKUP(ET$1,$Z$2:$Z$18,$AB$2:$AB$18)-$U404)^2+(_xlfn.XLOOKUP(ET$1,$Z$2:$Z$18,$AC$2:$AC$18-$V404)^2)))</f>
        <v/>
      </c>
      <c r="EU404" s="97" t="str" cm="1">
        <f t="array" ref="EU404">IF(OR(EU$1=0, $A404="", _xlfn.XLOOKUP(EU$1, $Z$2:$Z$18, $AD$2:$AD$18, "")=""),"",SQRT((_xlfn.XLOOKUP(EU$1,$Z$2:$Z$18,$AA$2:$AA$18)-$T404)^2+(_xlfn.XLOOKUP(EU$1,$Z$2:$Z$18,$AB$2:$AB$18)-$U404)^2+(_xlfn.XLOOKUP(EU$1,$Z$2:$Z$18,$AC$2:$AC$18-$V404)^2)))</f>
        <v/>
      </c>
      <c r="EV404" s="97" t="str" cm="1">
        <f t="array" ref="EV404">IF(OR(EV$1=0, $A404="", _xlfn.XLOOKUP(EV$1, $Z$2:$Z$18, $AD$2:$AD$18, "")=""),"",SQRT((_xlfn.XLOOKUP(EV$1,$Z$2:$Z$18,$AA$2:$AA$18)-$T404)^2+(_xlfn.XLOOKUP(EV$1,$Z$2:$Z$18,$AB$2:$AB$18)-$U404)^2+(_xlfn.XLOOKUP(EV$1,$Z$2:$Z$18,$AC$2:$AC$18-$V404)^2)))</f>
        <v/>
      </c>
      <c r="EW404" s="97" t="str" cm="1">
        <f t="array" ref="EW404">IF(OR(EW$1=0, $A404="", _xlfn.XLOOKUP(EW$1, $Z$2:$Z$18, $AD$2:$AD$18, "")=""),"",SQRT((_xlfn.XLOOKUP(EW$1,$Z$2:$Z$18,$AA$2:$AA$18)-$T404)^2+(_xlfn.XLOOKUP(EW$1,$Z$2:$Z$18,$AB$2:$AB$18)-$U404)^2+(_xlfn.XLOOKUP(EW$1,$Z$2:$Z$18,$AC$2:$AC$18-$V404)^2)))</f>
        <v/>
      </c>
      <c r="EX404" s="97" t="str" cm="1">
        <f t="array" ref="EX404">IF(OR(EX$1=0, $A404="", _xlfn.XLOOKUP(EX$1, $Z$2:$Z$18, $AD$2:$AD$18, "")=""),"",SQRT((_xlfn.XLOOKUP(EX$1,$Z$2:$Z$18,$AA$2:$AA$18)-$T404)^2+(_xlfn.XLOOKUP(EX$1,$Z$2:$Z$18,$AB$2:$AB$18)-$U404)^2+(_xlfn.XLOOKUP(EX$1,$Z$2:$Z$18,$AC$2:$AC$18-$V404)^2)))</f>
        <v/>
      </c>
      <c r="EY404" s="97" t="str" cm="1">
        <f t="array" ref="EY404">IF(OR(EY$1=0, $A404="", _xlfn.XLOOKUP(EY$1, $Z$2:$Z$18, $AD$2:$AD$18, "")=""),"",SQRT((_xlfn.XLOOKUP(EY$1,$Z$2:$Z$18,$AA$2:$AA$18)-$T404)^2+(_xlfn.XLOOKUP(EY$1,$Z$2:$Z$18,$AB$2:$AB$18)-$U404)^2+(_xlfn.XLOOKUP(EY$1,$Z$2:$Z$18,$AC$2:$AC$18-$V404)^2)))</f>
        <v/>
      </c>
      <c r="EZ404" s="98" t="str" cm="1">
        <f t="array" ref="EZ404">IF(OR(EZ$1=0, $A404="", _xlfn.XLOOKUP(EZ$1, $Z$2:$Z$18, $AD$2:$AD$18, "")=""),"",SQRT((_xlfn.XLOOKUP(EZ$1,$Z$2:$Z$18,$AA$2:$AA$18)-$T404)^2+(_xlfn.XLOOKUP(EZ$1,$Z$2:$Z$18,$AB$2:$AB$18)-$U404)^2+(_xlfn.XLOOKUP(EZ$1,$Z$2:$Z$18,$AC$2:$AC$18-$V404)^2)))</f>
        <v/>
      </c>
      <c r="FA404" s="146" t="str" cm="1">
        <f t="array" ref="FA404">IF(OR(FA$1=0, $A404="", _xlfn.XLOOKUP(FA$1, $Z$2:$Z$18, $AD$2:$AD$18, "")=""),"",SQRT((_xlfn.XLOOKUP(FA$1,$Z$2:$Z$18,$AA$2:$AA$18)-$T404)^2+(_xlfn.XLOOKUP(FA$1,$Z$2:$Z$18,$AB$2:$AB$18)-$U404)^2+(_xlfn.XLOOKUP(FA$1,$Z$2:$Z$18,$AC$2:$AC$18-$V404)^2)))</f>
        <v/>
      </c>
      <c r="FB404" s="96" t="str" cm="1">
        <f t="array" ref="FB404">IF(OR(FB$1=0, $A404="", _xlfn.XLOOKUP(FB$1, $Z$2:$Z$18, $AD$2:$AD$18, "")=""),"",SQRT((_xlfn.XLOOKUP(FB$1,$Z$2:$Z$18,$AA$2:$AA$18)-$T404)^2+(_xlfn.XLOOKUP(FB$1,$Z$2:$Z$18,$AB$2:$AB$18)-$U404)^2+(_xlfn.XLOOKUP(FB$1,$Z$2:$Z$18,$AC$2:$AC$18-$V404)^2)))</f>
        <v/>
      </c>
      <c r="FC404" s="96" t="str" cm="1">
        <f t="array" ref="FC404">IF(OR(FC$1=0, $A404="", _xlfn.XLOOKUP(FC$1, $Z$2:$Z$18, $AD$2:$AD$18, "")=""),"",SQRT((_xlfn.XLOOKUP(FC$1,$Z$2:$Z$18,$AA$2:$AA$18)-$T404)^2+(_xlfn.XLOOKUP(FC$1,$Z$2:$Z$18,$AB$2:$AB$18)-$U404)^2+(_xlfn.XLOOKUP(FC$1,$Z$2:$Z$18,$AC$2:$AC$18-$V404)^2)))</f>
        <v/>
      </c>
      <c r="FD404" s="96" t="str" cm="1">
        <f t="array" ref="FD404">IF(OR(FD$1=0, $A404="", _xlfn.XLOOKUP(FD$1, $Z$2:$Z$18, $AD$2:$AD$18, "")=""),"",SQRT((_xlfn.XLOOKUP(FD$1,$Z$2:$Z$18,$AA$2:$AA$18)-$T404)^2+(_xlfn.XLOOKUP(FD$1,$Z$2:$Z$18,$AB$2:$AB$18)-$U404)^2+(_xlfn.XLOOKUP(FD$1,$Z$2:$Z$18,$AC$2:$AC$18-$V404)^2)))</f>
        <v/>
      </c>
      <c r="FE404" s="96" t="str" cm="1">
        <f t="array" ref="FE404">IF(OR(FE$1=0, $A404="", _xlfn.XLOOKUP(FE$1, $Z$2:$Z$18, $AD$2:$AD$18, "")=""),"",SQRT((_xlfn.XLOOKUP(FE$1,$Z$2:$Z$18,$AA$2:$AA$18)-$T404)^2+(_xlfn.XLOOKUP(FE$1,$Z$2:$Z$18,$AB$2:$AB$18)-$U404)^2+(_xlfn.XLOOKUP(FE$1,$Z$2:$Z$18,$AC$2:$AC$18-$V404)^2)))</f>
        <v/>
      </c>
      <c r="FF404" s="96" t="str" cm="1">
        <f t="array" ref="FF404">IF(OR(FF$1=0, $A404="", _xlfn.XLOOKUP(FF$1, $Z$2:$Z$18, $AD$2:$AD$18, "")=""),"",SQRT((_xlfn.XLOOKUP(FF$1,$Z$2:$Z$18,$AA$2:$AA$18)-$T404)^2+(_xlfn.XLOOKUP(FF$1,$Z$2:$Z$18,$AB$2:$AB$18)-$U404)^2+(_xlfn.XLOOKUP(FF$1,$Z$2:$Z$18,$AC$2:$AC$18-$V404)^2)))</f>
        <v/>
      </c>
      <c r="FG404" s="96" t="str" cm="1">
        <f t="array" ref="FG404">IF(OR(FG$1=0, $A404="", _xlfn.XLOOKUP(FG$1, $Z$2:$Z$18, $AD$2:$AD$18, "")=""),"",SQRT((_xlfn.XLOOKUP(FG$1,$Z$2:$Z$18,$AA$2:$AA$18)-$T404)^2+(_xlfn.XLOOKUP(FG$1,$Z$2:$Z$18,$AB$2:$AB$18)-$U404)^2+(_xlfn.XLOOKUP(FG$1,$Z$2:$Z$18,$AC$2:$AC$18-$V404)^2)))</f>
        <v/>
      </c>
      <c r="FH404" s="96" t="str" cm="1">
        <f t="array" ref="FH404">IF(OR(FH$1=0, $A404="", _xlfn.XLOOKUP(FH$1, $Z$2:$Z$18, $AD$2:$AD$18, "")=""),"",SQRT((_xlfn.XLOOKUP(FH$1,$Z$2:$Z$18,$AA$2:$AA$18)-$T404)^2+(_xlfn.XLOOKUP(FH$1,$Z$2:$Z$18,$AB$2:$AB$18)-$U404)^2+(_xlfn.XLOOKUP(FH$1,$Z$2:$Z$18,$AC$2:$AC$18-$V404)^2)))</f>
        <v/>
      </c>
      <c r="FI404" s="97" t="str" cm="1">
        <f t="array" ref="FI404">IF(OR(FI$1=0, $A404="", _xlfn.XLOOKUP(FI$1, $Z$2:$Z$18, $AD$2:$AD$18, "")=""),"",SQRT((_xlfn.XLOOKUP(FI$1,$Z$2:$Z$18,$AA$2:$AA$18)-$T404)^2+(_xlfn.XLOOKUP(FI$1,$Z$2:$Z$18,$AB$2:$AB$18)-$U404)^2+(_xlfn.XLOOKUP(FI$1,$Z$2:$Z$18,$AC$2:$AC$18-$V404)^2)))</f>
        <v/>
      </c>
      <c r="FJ404" s="97" t="str" cm="1">
        <f t="array" ref="FJ404">IF(OR(FJ$1=0, $A404="", _xlfn.XLOOKUP(FJ$1, $Z$2:$Z$18, $AD$2:$AD$18, "")=""),"",SQRT((_xlfn.XLOOKUP(FJ$1,$Z$2:$Z$18,$AA$2:$AA$18)-$T404)^2+(_xlfn.XLOOKUP(FJ$1,$Z$2:$Z$18,$AB$2:$AB$18)-$U404)^2+(_xlfn.XLOOKUP(FJ$1,$Z$2:$Z$18,$AC$2:$AC$18-$V404)^2)))</f>
        <v/>
      </c>
      <c r="FK404" s="97" t="str" cm="1">
        <f t="array" ref="FK404">IF(OR(FK$1=0, $A404="", _xlfn.XLOOKUP(FK$1, $Z$2:$Z$18, $AD$2:$AD$18, "")=""),"",SQRT((_xlfn.XLOOKUP(FK$1,$Z$2:$Z$18,$AA$2:$AA$18)-$T404)^2+(_xlfn.XLOOKUP(FK$1,$Z$2:$Z$18,$AB$2:$AB$18)-$U404)^2+(_xlfn.XLOOKUP(FK$1,$Z$2:$Z$18,$AC$2:$AC$18-$V404)^2)))</f>
        <v/>
      </c>
      <c r="FL404" s="97" t="str" cm="1">
        <f t="array" ref="FL404">IF(OR(FL$1=0, $A404="", _xlfn.XLOOKUP(FL$1, $Z$2:$Z$18, $AD$2:$AD$18, "")=""),"",SQRT((_xlfn.XLOOKUP(FL$1,$Z$2:$Z$18,$AA$2:$AA$18)-$T404)^2+(_xlfn.XLOOKUP(FL$1,$Z$2:$Z$18,$AB$2:$AB$18)-$U404)^2+(_xlfn.XLOOKUP(FL$1,$Z$2:$Z$18,$AC$2:$AC$18-$V404)^2)))</f>
        <v/>
      </c>
      <c r="FM404" s="97" t="str" cm="1">
        <f t="array" ref="FM404">IF(OR(FM$1=0, $A404="", _xlfn.XLOOKUP(FM$1, $Z$2:$Z$18, $AD$2:$AD$18, "")=""),"",SQRT((_xlfn.XLOOKUP(FM$1,$Z$2:$Z$18,$AA$2:$AA$18)-$T404)^2+(_xlfn.XLOOKUP(FM$1,$Z$2:$Z$18,$AB$2:$AB$18)-$U404)^2+(_xlfn.XLOOKUP(FM$1,$Z$2:$Z$18,$AC$2:$AC$18-$V404)^2)))</f>
        <v/>
      </c>
      <c r="FN404" s="97" t="str" cm="1">
        <f t="array" ref="FN404">IF(OR(FN$1=0, $A404="", _xlfn.XLOOKUP(FN$1, $Z$2:$Z$18, $AD$2:$AD$18, "")=""),"",SQRT((_xlfn.XLOOKUP(FN$1,$Z$2:$Z$18,$AA$2:$AA$18)-$T404)^2+(_xlfn.XLOOKUP(FN$1,$Z$2:$Z$18,$AB$2:$AB$18)-$U404)^2+(_xlfn.XLOOKUP(FN$1,$Z$2:$Z$18,$AC$2:$AC$18-$V404)^2)))</f>
        <v/>
      </c>
      <c r="FO404" s="98" t="str" cm="1">
        <f t="array" ref="FO404">IF(OR(FO$1=0, $A404="", _xlfn.XLOOKUP(FO$1, $Z$2:$Z$18, $AD$2:$AD$18, "")=""),"",SQRT((_xlfn.XLOOKUP(FO$1,$Z$2:$Z$18,$AA$2:$AA$18)-$T404)^2+(_xlfn.XLOOKUP(FO$1,$Z$2:$Z$18,$AB$2:$AB$18)-$U404)^2+(_xlfn.XLOOKUP(FO$1,$Z$2:$Z$18,$AC$2:$AC$18-$V404)^2)))</f>
        <v/>
      </c>
      <c r="FP404" s="99"/>
      <c r="FQ404" s="99"/>
      <c r="FR404" s="100">
        <f t="shared" si="167"/>
        <v>0</v>
      </c>
      <c r="FS404" s="109">
        <f t="shared" si="168"/>
        <v>0</v>
      </c>
      <c r="FT404" s="109">
        <f t="shared" si="169"/>
        <v>0</v>
      </c>
      <c r="FU404" s="109">
        <f t="shared" si="170"/>
        <v>0</v>
      </c>
      <c r="FV404" s="109">
        <f t="shared" si="171"/>
        <v>0</v>
      </c>
      <c r="FW404" s="109">
        <f t="shared" si="172"/>
        <v>0</v>
      </c>
      <c r="FX404" s="109">
        <f t="shared" si="173"/>
        <v>0</v>
      </c>
      <c r="FY404" s="109">
        <f t="shared" si="174"/>
        <v>0</v>
      </c>
      <c r="FZ404" s="110">
        <f t="shared" si="175"/>
        <v>0</v>
      </c>
      <c r="GA404" s="110">
        <f t="shared" si="176"/>
        <v>0</v>
      </c>
      <c r="GB404" s="110">
        <f t="shared" si="177"/>
        <v>0</v>
      </c>
      <c r="GC404" s="110">
        <f t="shared" si="178"/>
        <v>0</v>
      </c>
      <c r="GD404" s="110">
        <f t="shared" si="179"/>
        <v>0</v>
      </c>
      <c r="GE404" s="110">
        <f t="shared" si="180"/>
        <v>0</v>
      </c>
      <c r="GF404" s="111">
        <f t="shared" si="181"/>
        <v>0</v>
      </c>
      <c r="GG404" s="100">
        <f t="shared" si="182"/>
        <v>0</v>
      </c>
      <c r="GH404" s="109">
        <f t="shared" si="183"/>
        <v>0</v>
      </c>
      <c r="GI404" s="109">
        <f t="shared" si="184"/>
        <v>0</v>
      </c>
      <c r="GJ404" s="109">
        <f t="shared" si="185"/>
        <v>0</v>
      </c>
      <c r="GK404" s="109">
        <f t="shared" si="186"/>
        <v>0</v>
      </c>
      <c r="GL404" s="109">
        <f t="shared" si="187"/>
        <v>0</v>
      </c>
      <c r="GM404" s="109">
        <f t="shared" si="188"/>
        <v>0</v>
      </c>
      <c r="GN404" s="109">
        <f t="shared" si="189"/>
        <v>0</v>
      </c>
      <c r="GO404" s="110">
        <f t="shared" si="190"/>
        <v>0</v>
      </c>
      <c r="GP404" s="110">
        <f t="shared" si="191"/>
        <v>0</v>
      </c>
      <c r="GQ404" s="110">
        <f t="shared" si="192"/>
        <v>0</v>
      </c>
      <c r="GR404" s="110">
        <f t="shared" si="193"/>
        <v>0</v>
      </c>
      <c r="GS404" s="110">
        <f t="shared" si="194"/>
        <v>0</v>
      </c>
      <c r="GT404" s="110">
        <f t="shared" si="195"/>
        <v>0</v>
      </c>
      <c r="GU404" s="111">
        <f t="shared" si="196"/>
        <v>0</v>
      </c>
      <c r="GX404" s="151" cm="1">
        <f t="array" ref="GX404">_xlfn.IFS(GX$1= 0,"", NOT(ISBLANK(CA404)), 0, ISBLANK(CA404), $Q404-$S404+FR404-AU404-DG404)</f>
        <v>0</v>
      </c>
      <c r="GY404" s="152" cm="1">
        <f t="array" ref="GY404">_xlfn.IFS(GY$1= 0,"", NOT(ISBLANK(CB404)), 0, ISBLANK(CB404), $Q404-$S404+FS404-AV404-DH404)</f>
        <v>0</v>
      </c>
      <c r="GZ404" s="152" cm="1">
        <f t="array" ref="GZ404">_xlfn.IFS(GZ$1= 0,"", NOT(ISBLANK(CC404)), 0, ISBLANK(CC404), $Q404-$S404+FT404-AW404-DI404)</f>
        <v>0</v>
      </c>
      <c r="HA404" s="152" cm="1">
        <f t="array" ref="HA404">_xlfn.IFS(HA$1= 0,"", NOT(ISBLANK(CD404)), 0, ISBLANK(CD404), $Q404-$S404+FU404-AX404-DJ404)</f>
        <v>0</v>
      </c>
      <c r="HB404" s="152" cm="1">
        <f t="array" ref="HB404">_xlfn.IFS(HB$1= 0,"", NOT(ISBLANK(CE404)), 0, ISBLANK(CE404), $Q404-$S404+FV404-AY404-DK404)</f>
        <v>0</v>
      </c>
      <c r="HC404" s="152" cm="1">
        <f t="array" ref="HC404">_xlfn.IFS(HC$1= 0,"", NOT(ISBLANK(CF404)), 0, ISBLANK(CF404), $Q404-$S404+FW404-AZ404-DL404)</f>
        <v>0</v>
      </c>
      <c r="HD404" s="152" cm="1">
        <f t="array" ref="HD404">_xlfn.IFS(HD$1= 0,"", NOT(ISBLANK(CG404)), 0, ISBLANK(CG404), $Q404-$S404+FX404-BA404-DM404)</f>
        <v>0</v>
      </c>
      <c r="HE404" s="152" t="str" cm="1">
        <f t="array" ref="HE404">_xlfn.IFS(HE$1= 0,"", NOT(ISBLANK(CH404)), 0, ISBLANK(CH404), $Q404-$S404+FY404-BB404-DN404)</f>
        <v/>
      </c>
      <c r="HF404" s="152" t="str" cm="1">
        <f t="array" ref="HF404">_xlfn.IFS(HF$1= 0,"", NOT(ISBLANK(CI404)), 0, ISBLANK(CI404), $Q404-$S404+FZ404-BC404-DO404)</f>
        <v/>
      </c>
      <c r="HG404" s="152" t="str" cm="1">
        <f t="array" ref="HG404">_xlfn.IFS(HG$1= 0,"", NOT(ISBLANK(CJ404)), 0, ISBLANK(CJ404), $Q404-$S404+GA404-BD404-DP404)</f>
        <v/>
      </c>
      <c r="HH404" s="152" t="str" cm="1">
        <f t="array" ref="HH404">_xlfn.IFS(HH$1= 0,"", NOT(ISBLANK(CK404)), 0, ISBLANK(CK404), $Q404-$S404+GB404-BE404-DQ404)</f>
        <v/>
      </c>
      <c r="HI404" s="152" t="str" cm="1">
        <f t="array" ref="HI404">_xlfn.IFS(HI$1= 0,"", NOT(ISBLANK(CL404)), 0, ISBLANK(CL404), $Q404-$S404+GC404-BF404-DR404)</f>
        <v/>
      </c>
      <c r="HJ404" s="152" t="str" cm="1">
        <f t="array" ref="HJ404">_xlfn.IFS(HJ$1= 0,"", NOT(ISBLANK(CM404)), 0, ISBLANK(CM404), $Q404-$S404+GD404-BG404-DS404)</f>
        <v/>
      </c>
      <c r="HK404" s="152" t="str" cm="1">
        <f t="array" ref="HK404">_xlfn.IFS(HK$1= 0,"", NOT(ISBLANK(CN404)), 0, ISBLANK(CN404), $Q404-$S404+GE404-BH404-DT404)</f>
        <v/>
      </c>
      <c r="HL404" s="153" t="str" cm="1">
        <f t="array" ref="HL404">_xlfn.IFS(HL$1= 0,"", NOT(ISBLANK(CO404)), 0, ISBLANK(CO404), $Q404-$S404+GF404-BI404-DU404)</f>
        <v/>
      </c>
      <c r="HM404" s="153" t="str" cm="1">
        <f t="array" ref="HM404">_xlfn.IFS(HM$1= 0,"", NOT(ISBLANK(DE404)), 0, ISBLANK(DE404), $Q404-$S404+IC404-BY404-#REF!)</f>
        <v/>
      </c>
      <c r="HN404" s="153" t="e" cm="1">
        <f t="array" ref="HN404">_xlfn.IFS(HN$1= 0,"", NOT(ISBLANK(DF404)), 0, ISBLANK(DF404), $Q404-$S404+ID404-BZ404-#REF!)</f>
        <v>#REF!</v>
      </c>
      <c r="HO404" s="153" t="e" cm="1">
        <f t="array" ref="HO404">_xlfn.IFS(HO$1= 0,"", NOT(ISBLANK(DG404)), 0, ISBLANK(DG404), $Q404-$S404+IE404-CA404-#REF!)</f>
        <v>#VALUE!</v>
      </c>
      <c r="HP404" s="153" t="e" cm="1">
        <f t="array" ref="HP404">_xlfn.IFS(HP$1= 0,"", NOT(ISBLANK(DH404)), 0, ISBLANK(DH404), $Q404-$S404+IF404-CB404-#REF!)</f>
        <v>#REF!</v>
      </c>
      <c r="HQ404" s="153" t="e" cm="1">
        <f t="array" ref="HQ404">_xlfn.IFS(HQ$1= 0,"", NOT(ISBLANK(DI404)), 0, ISBLANK(DI404), $Q404-$S404+IG404-CC404-#REF!)</f>
        <v>#REF!</v>
      </c>
      <c r="HR404" s="153" cm="1">
        <f t="array" ref="HR404">_xlfn.IFS(HR$1= 0,"", NOT(ISBLANK(DJ404)), 0, ISBLANK(DJ404), $Q404-$S404+IH404-CD404-EK404)</f>
        <v>0</v>
      </c>
      <c r="HS404" s="153" t="e" cm="1">
        <f t="array" ref="HS404">_xlfn.IFS(HS$1= 0,"", NOT(ISBLANK(DK404)), 0, ISBLANK(DK404), $Q404-$S404+II404-CE404-EL404)</f>
        <v>#VALUE!</v>
      </c>
      <c r="HT404" s="153" t="e" cm="1">
        <f t="array" ref="HT404">_xlfn.IFS(HT$1= 0,"", NOT(ISBLANK(DL404)), 0, ISBLANK(DL404), $Q404-$S404+GV404-CF404-EM404)</f>
        <v>#VALUE!</v>
      </c>
      <c r="HU404" s="153" t="e" cm="1">
        <f t="array" ref="HU404">_xlfn.IFS(HU$1= 0,"", NOT(ISBLANK(DM404)), 0, ISBLANK(DM404), $Q404-$S404+GW404-CG404-EN404)</f>
        <v>#VALUE!</v>
      </c>
      <c r="HV404" s="153" t="str" cm="1">
        <f t="array" ref="HV404">_xlfn.IFS(HV$1= 0,"", NOT(ISBLANK(DN404)), 0, ISBLANK(DN404), $Q404-$S404+GX404-CH404-EO404)</f>
        <v/>
      </c>
      <c r="HW404" s="153" t="str" cm="1">
        <f t="array" ref="HW404">_xlfn.IFS(HW$1= 0,"", NOT(ISBLANK(DO404)), 0, ISBLANK(DO404), $Q404-$S404+GY404-CI404-EP404)</f>
        <v/>
      </c>
      <c r="HX404" s="153" t="str" cm="1">
        <f t="array" ref="HX404">_xlfn.IFS(HX$1= 0,"", NOT(ISBLANK(DP404)), 0, ISBLANK(DP404), $Q404-$S404+GZ404-CJ404-EQ404)</f>
        <v/>
      </c>
      <c r="HY404" s="153" t="str" cm="1">
        <f t="array" ref="HY404">_xlfn.IFS(HY$1= 0,"", NOT(ISBLANK(DQ404)), 0, ISBLANK(DQ404), $Q404-$S404+HA404-CK404-ER404)</f>
        <v/>
      </c>
      <c r="HZ404" s="153" t="str" cm="1">
        <f t="array" ref="HZ404">_xlfn.IFS(HZ$1= 0,"", NOT(ISBLANK(DR404)), 0, ISBLANK(DR404), $Q404-$S404+HB404-CL404-ES404)</f>
        <v/>
      </c>
      <c r="IA404" s="153" t="str" cm="1">
        <f t="array" ref="IA404">_xlfn.IFS(IA$1= 0,"", NOT(ISBLANK(DS404)), 0, ISBLANK(DS404), $Q404-$S404+HC404-CM404-ET404)</f>
        <v/>
      </c>
    </row>
    <row r="405" spans="1:235" ht="16.5" x14ac:dyDescent="0.3">
      <c r="A405" s="144"/>
      <c r="B405" s="106"/>
      <c r="C405" s="106"/>
      <c r="D405" s="107"/>
      <c r="E405" s="131"/>
      <c r="F405" s="137"/>
      <c r="G405" s="2"/>
      <c r="H405" s="2"/>
      <c r="I405" s="2"/>
      <c r="J405" s="2"/>
      <c r="K405" s="2"/>
      <c r="L405" s="2"/>
      <c r="M405" s="140"/>
      <c r="N405" s="137"/>
      <c r="O405" s="138"/>
      <c r="P405" s="133"/>
      <c r="Q405" s="94">
        <f t="shared" si="165"/>
        <v>0</v>
      </c>
      <c r="R405" s="1"/>
      <c r="S405" s="1"/>
      <c r="T405" s="2"/>
      <c r="U405" s="2"/>
      <c r="V405" s="82">
        <f t="shared" si="166"/>
        <v>0</v>
      </c>
      <c r="W405" s="121"/>
      <c r="X405" s="108"/>
      <c r="AU405" s="105"/>
      <c r="AV405" s="105"/>
      <c r="AW405" s="105"/>
      <c r="AX405" s="105"/>
      <c r="AY405" s="105"/>
      <c r="AZ405" s="105"/>
      <c r="BA405" s="105"/>
      <c r="BB405" s="105"/>
      <c r="BC405" s="105"/>
      <c r="BD405" s="105"/>
      <c r="BE405" s="105"/>
      <c r="BF405" s="105"/>
      <c r="BG405" s="105"/>
      <c r="BH405" s="105"/>
      <c r="BI405" s="105"/>
      <c r="BJ405" s="105"/>
      <c r="BK405" s="105"/>
      <c r="BL405" s="105"/>
      <c r="BM405" s="105"/>
      <c r="BN405" s="105"/>
      <c r="BO405" s="105"/>
      <c r="BP405" s="105"/>
      <c r="BQ405" s="105"/>
      <c r="BR405" s="105"/>
      <c r="BS405" s="105"/>
      <c r="BT405" s="105"/>
      <c r="BU405" s="105"/>
      <c r="BV405" s="105"/>
      <c r="BW405" s="105"/>
      <c r="BX405" s="105"/>
      <c r="BZ405" s="99"/>
      <c r="CA405" s="105" t="s">
        <v>32</v>
      </c>
      <c r="CB405" s="105"/>
      <c r="CC405" s="105"/>
      <c r="CD405" s="105"/>
      <c r="CE405" s="105"/>
      <c r="CF405" s="105"/>
      <c r="CG405" s="105"/>
      <c r="CH405" s="105"/>
      <c r="CI405" s="105"/>
      <c r="CJ405" s="105"/>
      <c r="CK405" s="105"/>
      <c r="CL405" s="105"/>
      <c r="CM405" s="105"/>
      <c r="CN405" s="105"/>
      <c r="CO405" s="105"/>
      <c r="CP405" s="105" t="s">
        <v>32</v>
      </c>
      <c r="CQ405" s="105"/>
      <c r="CR405" s="105"/>
      <c r="CS405" s="105"/>
      <c r="CT405" s="105"/>
      <c r="CU405" s="105"/>
      <c r="CV405" s="105"/>
      <c r="CW405" s="105"/>
      <c r="CX405" s="105"/>
      <c r="CY405" s="105"/>
      <c r="CZ405" s="105"/>
      <c r="DA405" s="105"/>
      <c r="DB405" s="105"/>
      <c r="DC405" s="105"/>
      <c r="DD405" s="105"/>
      <c r="DE405" s="99"/>
      <c r="DF405" s="99"/>
      <c r="DG405" s="105"/>
      <c r="DH405" s="105"/>
      <c r="DI405" s="105"/>
      <c r="DJ405" s="105"/>
      <c r="DK405" s="105"/>
      <c r="DL405" s="105"/>
      <c r="DM405" s="105"/>
      <c r="DN405" s="105"/>
      <c r="DO405" s="105"/>
      <c r="DP405" s="105"/>
      <c r="DQ405" s="105"/>
      <c r="DR405" s="105"/>
      <c r="DS405" s="105"/>
      <c r="DT405" s="105"/>
      <c r="DU405" s="105"/>
      <c r="DV405" s="105"/>
      <c r="DW405" s="105"/>
      <c r="DX405" s="105"/>
      <c r="DY405" s="105"/>
      <c r="DZ405" s="105"/>
      <c r="EA405" s="105"/>
      <c r="EB405" s="105"/>
      <c r="EC405" s="105"/>
      <c r="ED405" s="105"/>
      <c r="EE405" s="105"/>
      <c r="EF405" s="105"/>
      <c r="EG405" s="105"/>
      <c r="EH405" s="105"/>
      <c r="EI405" s="105"/>
      <c r="EJ405" s="105"/>
      <c r="EL405" s="146" t="str" cm="1">
        <f t="array" ref="EL405">IF(OR(EL$1=0, $A405="", _xlfn.XLOOKUP(EL$1, $Z$2:$Z$18, $AD$2:$AD$18, "")=""),"",SQRT((_xlfn.XLOOKUP(EL$1,$Z$2:$Z$18,$AA$2:$AA$18)-$T405)^2+(_xlfn.XLOOKUP(EL$1,$Z$2:$Z$18,$AB$2:$AB$18)-$U405)^2+(_xlfn.XLOOKUP(EL$1,$Z$2:$Z$18,$AC$2:$AC$18-$V405)^2)))</f>
        <v/>
      </c>
      <c r="EM405" s="96" t="str" cm="1">
        <f t="array" ref="EM405">IF(OR(EM$1=0, $A405="", _xlfn.XLOOKUP(EM$1, $Z$2:$Z$18, $AD$2:$AD$18, "")=""),"",SQRT((_xlfn.XLOOKUP(EM$1,$Z$2:$Z$18,$AA$2:$AA$18)-$T405)^2+(_xlfn.XLOOKUP(EM$1,$Z$2:$Z$18,$AB$2:$AB$18)-$U405)^2+(_xlfn.XLOOKUP(EM$1,$Z$2:$Z$18,$AC$2:$AC$18-$V405)^2)))</f>
        <v/>
      </c>
      <c r="EN405" s="96" t="str" cm="1">
        <f t="array" ref="EN405">IF(OR(EN$1=0, $A405="", _xlfn.XLOOKUP(EN$1, $Z$2:$Z$18, $AD$2:$AD$18, "")=""),"",SQRT((_xlfn.XLOOKUP(EN$1,$Z$2:$Z$18,$AA$2:$AA$18)-$T405)^2+(_xlfn.XLOOKUP(EN$1,$Z$2:$Z$18,$AB$2:$AB$18)-$U405)^2+(_xlfn.XLOOKUP(EN$1,$Z$2:$Z$18,$AC$2:$AC$18-$V405)^2)))</f>
        <v/>
      </c>
      <c r="EO405" s="96" t="str" cm="1">
        <f t="array" ref="EO405">IF(OR(EO$1=0, $A405="", _xlfn.XLOOKUP(EO$1, $Z$2:$Z$18, $AD$2:$AD$18, "")=""),"",SQRT((_xlfn.XLOOKUP(EO$1,$Z$2:$Z$18,$AA$2:$AA$18)-$T405)^2+(_xlfn.XLOOKUP(EO$1,$Z$2:$Z$18,$AB$2:$AB$18)-$U405)^2+(_xlfn.XLOOKUP(EO$1,$Z$2:$Z$18,$AC$2:$AC$18-$V405)^2)))</f>
        <v/>
      </c>
      <c r="EP405" s="96" t="str" cm="1">
        <f t="array" ref="EP405">IF(OR(EP$1=0, $A405="", _xlfn.XLOOKUP(EP$1, $Z$2:$Z$18, $AD$2:$AD$18, "")=""),"",SQRT((_xlfn.XLOOKUP(EP$1,$Z$2:$Z$18,$AA$2:$AA$18)-$T405)^2+(_xlfn.XLOOKUP(EP$1,$Z$2:$Z$18,$AB$2:$AB$18)-$U405)^2+(_xlfn.XLOOKUP(EP$1,$Z$2:$Z$18,$AC$2:$AC$18-$V405)^2)))</f>
        <v/>
      </c>
      <c r="EQ405" s="96" t="str" cm="1">
        <f t="array" ref="EQ405">IF(OR(EQ$1=0, $A405="", _xlfn.XLOOKUP(EQ$1, $Z$2:$Z$18, $AD$2:$AD$18, "")=""),"",SQRT((_xlfn.XLOOKUP(EQ$1,$Z$2:$Z$18,$AA$2:$AA$18)-$T405)^2+(_xlfn.XLOOKUP(EQ$1,$Z$2:$Z$18,$AB$2:$AB$18)-$U405)^2+(_xlfn.XLOOKUP(EQ$1,$Z$2:$Z$18,$AC$2:$AC$18-$V405)^2)))</f>
        <v/>
      </c>
      <c r="ER405" s="96" t="str" cm="1">
        <f t="array" ref="ER405">IF(OR(ER$1=0, $A405="", _xlfn.XLOOKUP(ER$1, $Z$2:$Z$18, $AD$2:$AD$18, "")=""),"",SQRT((_xlfn.XLOOKUP(ER$1,$Z$2:$Z$18,$AA$2:$AA$18)-$T405)^2+(_xlfn.XLOOKUP(ER$1,$Z$2:$Z$18,$AB$2:$AB$18)-$U405)^2+(_xlfn.XLOOKUP(ER$1,$Z$2:$Z$18,$AC$2:$AC$18-$V405)^2)))</f>
        <v/>
      </c>
      <c r="ES405" s="96" t="str" cm="1">
        <f t="array" ref="ES405">IF(OR(ES$1=0, $A405="", _xlfn.XLOOKUP(ES$1, $Z$2:$Z$18, $AD$2:$AD$18, "")=""),"",SQRT((_xlfn.XLOOKUP(ES$1,$Z$2:$Z$18,$AA$2:$AA$18)-$T405)^2+(_xlfn.XLOOKUP(ES$1,$Z$2:$Z$18,$AB$2:$AB$18)-$U405)^2+(_xlfn.XLOOKUP(ES$1,$Z$2:$Z$18,$AC$2:$AC$18-$V405)^2)))</f>
        <v/>
      </c>
      <c r="ET405" s="97" t="str" cm="1">
        <f t="array" ref="ET405">IF(OR(ET$1=0, $A405="", _xlfn.XLOOKUP(ET$1, $Z$2:$Z$18, $AD$2:$AD$18, "")=""),"",SQRT((_xlfn.XLOOKUP(ET$1,$Z$2:$Z$18,$AA$2:$AA$18)-$T405)^2+(_xlfn.XLOOKUP(ET$1,$Z$2:$Z$18,$AB$2:$AB$18)-$U405)^2+(_xlfn.XLOOKUP(ET$1,$Z$2:$Z$18,$AC$2:$AC$18-$V405)^2)))</f>
        <v/>
      </c>
      <c r="EU405" s="97" t="str" cm="1">
        <f t="array" ref="EU405">IF(OR(EU$1=0, $A405="", _xlfn.XLOOKUP(EU$1, $Z$2:$Z$18, $AD$2:$AD$18, "")=""),"",SQRT((_xlfn.XLOOKUP(EU$1,$Z$2:$Z$18,$AA$2:$AA$18)-$T405)^2+(_xlfn.XLOOKUP(EU$1,$Z$2:$Z$18,$AB$2:$AB$18)-$U405)^2+(_xlfn.XLOOKUP(EU$1,$Z$2:$Z$18,$AC$2:$AC$18-$V405)^2)))</f>
        <v/>
      </c>
      <c r="EV405" s="97" t="str" cm="1">
        <f t="array" ref="EV405">IF(OR(EV$1=0, $A405="", _xlfn.XLOOKUP(EV$1, $Z$2:$Z$18, $AD$2:$AD$18, "")=""),"",SQRT((_xlfn.XLOOKUP(EV$1,$Z$2:$Z$18,$AA$2:$AA$18)-$T405)^2+(_xlfn.XLOOKUP(EV$1,$Z$2:$Z$18,$AB$2:$AB$18)-$U405)^2+(_xlfn.XLOOKUP(EV$1,$Z$2:$Z$18,$AC$2:$AC$18-$V405)^2)))</f>
        <v/>
      </c>
      <c r="EW405" s="97" t="str" cm="1">
        <f t="array" ref="EW405">IF(OR(EW$1=0, $A405="", _xlfn.XLOOKUP(EW$1, $Z$2:$Z$18, $AD$2:$AD$18, "")=""),"",SQRT((_xlfn.XLOOKUP(EW$1,$Z$2:$Z$18,$AA$2:$AA$18)-$T405)^2+(_xlfn.XLOOKUP(EW$1,$Z$2:$Z$18,$AB$2:$AB$18)-$U405)^2+(_xlfn.XLOOKUP(EW$1,$Z$2:$Z$18,$AC$2:$AC$18-$V405)^2)))</f>
        <v/>
      </c>
      <c r="EX405" s="97" t="str" cm="1">
        <f t="array" ref="EX405">IF(OR(EX$1=0, $A405="", _xlfn.XLOOKUP(EX$1, $Z$2:$Z$18, $AD$2:$AD$18, "")=""),"",SQRT((_xlfn.XLOOKUP(EX$1,$Z$2:$Z$18,$AA$2:$AA$18)-$T405)^2+(_xlfn.XLOOKUP(EX$1,$Z$2:$Z$18,$AB$2:$AB$18)-$U405)^2+(_xlfn.XLOOKUP(EX$1,$Z$2:$Z$18,$AC$2:$AC$18-$V405)^2)))</f>
        <v/>
      </c>
      <c r="EY405" s="97" t="str" cm="1">
        <f t="array" ref="EY405">IF(OR(EY$1=0, $A405="", _xlfn.XLOOKUP(EY$1, $Z$2:$Z$18, $AD$2:$AD$18, "")=""),"",SQRT((_xlfn.XLOOKUP(EY$1,$Z$2:$Z$18,$AA$2:$AA$18)-$T405)^2+(_xlfn.XLOOKUP(EY$1,$Z$2:$Z$18,$AB$2:$AB$18)-$U405)^2+(_xlfn.XLOOKUP(EY$1,$Z$2:$Z$18,$AC$2:$AC$18-$V405)^2)))</f>
        <v/>
      </c>
      <c r="EZ405" s="98" t="str" cm="1">
        <f t="array" ref="EZ405">IF(OR(EZ$1=0, $A405="", _xlfn.XLOOKUP(EZ$1, $Z$2:$Z$18, $AD$2:$AD$18, "")=""),"",SQRT((_xlfn.XLOOKUP(EZ$1,$Z$2:$Z$18,$AA$2:$AA$18)-$T405)^2+(_xlfn.XLOOKUP(EZ$1,$Z$2:$Z$18,$AB$2:$AB$18)-$U405)^2+(_xlfn.XLOOKUP(EZ$1,$Z$2:$Z$18,$AC$2:$AC$18-$V405)^2)))</f>
        <v/>
      </c>
      <c r="FA405" s="146" t="str" cm="1">
        <f t="array" ref="FA405">IF(OR(FA$1=0, $A405="", _xlfn.XLOOKUP(FA$1, $Z$2:$Z$18, $AD$2:$AD$18, "")=""),"",SQRT((_xlfn.XLOOKUP(FA$1,$Z$2:$Z$18,$AA$2:$AA$18)-$T405)^2+(_xlfn.XLOOKUP(FA$1,$Z$2:$Z$18,$AB$2:$AB$18)-$U405)^2+(_xlfn.XLOOKUP(FA$1,$Z$2:$Z$18,$AC$2:$AC$18-$V405)^2)))</f>
        <v/>
      </c>
      <c r="FB405" s="96" t="str" cm="1">
        <f t="array" ref="FB405">IF(OR(FB$1=0, $A405="", _xlfn.XLOOKUP(FB$1, $Z$2:$Z$18, $AD$2:$AD$18, "")=""),"",SQRT((_xlfn.XLOOKUP(FB$1,$Z$2:$Z$18,$AA$2:$AA$18)-$T405)^2+(_xlfn.XLOOKUP(FB$1,$Z$2:$Z$18,$AB$2:$AB$18)-$U405)^2+(_xlfn.XLOOKUP(FB$1,$Z$2:$Z$18,$AC$2:$AC$18-$V405)^2)))</f>
        <v/>
      </c>
      <c r="FC405" s="96" t="str" cm="1">
        <f t="array" ref="FC405">IF(OR(FC$1=0, $A405="", _xlfn.XLOOKUP(FC$1, $Z$2:$Z$18, $AD$2:$AD$18, "")=""),"",SQRT((_xlfn.XLOOKUP(FC$1,$Z$2:$Z$18,$AA$2:$AA$18)-$T405)^2+(_xlfn.XLOOKUP(FC$1,$Z$2:$Z$18,$AB$2:$AB$18)-$U405)^2+(_xlfn.XLOOKUP(FC$1,$Z$2:$Z$18,$AC$2:$AC$18-$V405)^2)))</f>
        <v/>
      </c>
      <c r="FD405" s="96" t="str" cm="1">
        <f t="array" ref="FD405">IF(OR(FD$1=0, $A405="", _xlfn.XLOOKUP(FD$1, $Z$2:$Z$18, $AD$2:$AD$18, "")=""),"",SQRT((_xlfn.XLOOKUP(FD$1,$Z$2:$Z$18,$AA$2:$AA$18)-$T405)^2+(_xlfn.XLOOKUP(FD$1,$Z$2:$Z$18,$AB$2:$AB$18)-$U405)^2+(_xlfn.XLOOKUP(FD$1,$Z$2:$Z$18,$AC$2:$AC$18-$V405)^2)))</f>
        <v/>
      </c>
      <c r="FE405" s="96" t="str" cm="1">
        <f t="array" ref="FE405">IF(OR(FE$1=0, $A405="", _xlfn.XLOOKUP(FE$1, $Z$2:$Z$18, $AD$2:$AD$18, "")=""),"",SQRT((_xlfn.XLOOKUP(FE$1,$Z$2:$Z$18,$AA$2:$AA$18)-$T405)^2+(_xlfn.XLOOKUP(FE$1,$Z$2:$Z$18,$AB$2:$AB$18)-$U405)^2+(_xlfn.XLOOKUP(FE$1,$Z$2:$Z$18,$AC$2:$AC$18-$V405)^2)))</f>
        <v/>
      </c>
      <c r="FF405" s="96" t="str" cm="1">
        <f t="array" ref="FF405">IF(OR(FF$1=0, $A405="", _xlfn.XLOOKUP(FF$1, $Z$2:$Z$18, $AD$2:$AD$18, "")=""),"",SQRT((_xlfn.XLOOKUP(FF$1,$Z$2:$Z$18,$AA$2:$AA$18)-$T405)^2+(_xlfn.XLOOKUP(FF$1,$Z$2:$Z$18,$AB$2:$AB$18)-$U405)^2+(_xlfn.XLOOKUP(FF$1,$Z$2:$Z$18,$AC$2:$AC$18-$V405)^2)))</f>
        <v/>
      </c>
      <c r="FG405" s="96" t="str" cm="1">
        <f t="array" ref="FG405">IF(OR(FG$1=0, $A405="", _xlfn.XLOOKUP(FG$1, $Z$2:$Z$18, $AD$2:$AD$18, "")=""),"",SQRT((_xlfn.XLOOKUP(FG$1,$Z$2:$Z$18,$AA$2:$AA$18)-$T405)^2+(_xlfn.XLOOKUP(FG$1,$Z$2:$Z$18,$AB$2:$AB$18)-$U405)^2+(_xlfn.XLOOKUP(FG$1,$Z$2:$Z$18,$AC$2:$AC$18-$V405)^2)))</f>
        <v/>
      </c>
      <c r="FH405" s="96" t="str" cm="1">
        <f t="array" ref="FH405">IF(OR(FH$1=0, $A405="", _xlfn.XLOOKUP(FH$1, $Z$2:$Z$18, $AD$2:$AD$18, "")=""),"",SQRT((_xlfn.XLOOKUP(FH$1,$Z$2:$Z$18,$AA$2:$AA$18)-$T405)^2+(_xlfn.XLOOKUP(FH$1,$Z$2:$Z$18,$AB$2:$AB$18)-$U405)^2+(_xlfn.XLOOKUP(FH$1,$Z$2:$Z$18,$AC$2:$AC$18-$V405)^2)))</f>
        <v/>
      </c>
      <c r="FI405" s="97" t="str" cm="1">
        <f t="array" ref="FI405">IF(OR(FI$1=0, $A405="", _xlfn.XLOOKUP(FI$1, $Z$2:$Z$18, $AD$2:$AD$18, "")=""),"",SQRT((_xlfn.XLOOKUP(FI$1,$Z$2:$Z$18,$AA$2:$AA$18)-$T405)^2+(_xlfn.XLOOKUP(FI$1,$Z$2:$Z$18,$AB$2:$AB$18)-$U405)^2+(_xlfn.XLOOKUP(FI$1,$Z$2:$Z$18,$AC$2:$AC$18-$V405)^2)))</f>
        <v/>
      </c>
      <c r="FJ405" s="97" t="str" cm="1">
        <f t="array" ref="FJ405">IF(OR(FJ$1=0, $A405="", _xlfn.XLOOKUP(FJ$1, $Z$2:$Z$18, $AD$2:$AD$18, "")=""),"",SQRT((_xlfn.XLOOKUP(FJ$1,$Z$2:$Z$18,$AA$2:$AA$18)-$T405)^2+(_xlfn.XLOOKUP(FJ$1,$Z$2:$Z$18,$AB$2:$AB$18)-$U405)^2+(_xlfn.XLOOKUP(FJ$1,$Z$2:$Z$18,$AC$2:$AC$18-$V405)^2)))</f>
        <v/>
      </c>
      <c r="FK405" s="97" t="str" cm="1">
        <f t="array" ref="FK405">IF(OR(FK$1=0, $A405="", _xlfn.XLOOKUP(FK$1, $Z$2:$Z$18, $AD$2:$AD$18, "")=""),"",SQRT((_xlfn.XLOOKUP(FK$1,$Z$2:$Z$18,$AA$2:$AA$18)-$T405)^2+(_xlfn.XLOOKUP(FK$1,$Z$2:$Z$18,$AB$2:$AB$18)-$U405)^2+(_xlfn.XLOOKUP(FK$1,$Z$2:$Z$18,$AC$2:$AC$18-$V405)^2)))</f>
        <v/>
      </c>
      <c r="FL405" s="97" t="str" cm="1">
        <f t="array" ref="FL405">IF(OR(FL$1=0, $A405="", _xlfn.XLOOKUP(FL$1, $Z$2:$Z$18, $AD$2:$AD$18, "")=""),"",SQRT((_xlfn.XLOOKUP(FL$1,$Z$2:$Z$18,$AA$2:$AA$18)-$T405)^2+(_xlfn.XLOOKUP(FL$1,$Z$2:$Z$18,$AB$2:$AB$18)-$U405)^2+(_xlfn.XLOOKUP(FL$1,$Z$2:$Z$18,$AC$2:$AC$18-$V405)^2)))</f>
        <v/>
      </c>
      <c r="FM405" s="97" t="str" cm="1">
        <f t="array" ref="FM405">IF(OR(FM$1=0, $A405="", _xlfn.XLOOKUP(FM$1, $Z$2:$Z$18, $AD$2:$AD$18, "")=""),"",SQRT((_xlfn.XLOOKUP(FM$1,$Z$2:$Z$18,$AA$2:$AA$18)-$T405)^2+(_xlfn.XLOOKUP(FM$1,$Z$2:$Z$18,$AB$2:$AB$18)-$U405)^2+(_xlfn.XLOOKUP(FM$1,$Z$2:$Z$18,$AC$2:$AC$18-$V405)^2)))</f>
        <v/>
      </c>
      <c r="FN405" s="97" t="str" cm="1">
        <f t="array" ref="FN405">IF(OR(FN$1=0, $A405="", _xlfn.XLOOKUP(FN$1, $Z$2:$Z$18, $AD$2:$AD$18, "")=""),"",SQRT((_xlfn.XLOOKUP(FN$1,$Z$2:$Z$18,$AA$2:$AA$18)-$T405)^2+(_xlfn.XLOOKUP(FN$1,$Z$2:$Z$18,$AB$2:$AB$18)-$U405)^2+(_xlfn.XLOOKUP(FN$1,$Z$2:$Z$18,$AC$2:$AC$18-$V405)^2)))</f>
        <v/>
      </c>
      <c r="FO405" s="98" t="str" cm="1">
        <f t="array" ref="FO405">IF(OR(FO$1=0, $A405="", _xlfn.XLOOKUP(FO$1, $Z$2:$Z$18, $AD$2:$AD$18, "")=""),"",SQRT((_xlfn.XLOOKUP(FO$1,$Z$2:$Z$18,$AA$2:$AA$18)-$T405)^2+(_xlfn.XLOOKUP(FO$1,$Z$2:$Z$18,$AB$2:$AB$18)-$U405)^2+(_xlfn.XLOOKUP(FO$1,$Z$2:$Z$18,$AC$2:$AC$18-$V405)^2)))</f>
        <v/>
      </c>
      <c r="FP405" s="99"/>
      <c r="FQ405" s="99"/>
      <c r="FR405" s="100">
        <f t="shared" si="167"/>
        <v>0</v>
      </c>
      <c r="FS405" s="109">
        <f t="shared" si="168"/>
        <v>0</v>
      </c>
      <c r="FT405" s="109">
        <f t="shared" si="169"/>
        <v>0</v>
      </c>
      <c r="FU405" s="109">
        <f t="shared" si="170"/>
        <v>0</v>
      </c>
      <c r="FV405" s="109">
        <f t="shared" si="171"/>
        <v>0</v>
      </c>
      <c r="FW405" s="109">
        <f t="shared" si="172"/>
        <v>0</v>
      </c>
      <c r="FX405" s="109">
        <f t="shared" si="173"/>
        <v>0</v>
      </c>
      <c r="FY405" s="109">
        <f t="shared" si="174"/>
        <v>0</v>
      </c>
      <c r="FZ405" s="110">
        <f t="shared" si="175"/>
        <v>0</v>
      </c>
      <c r="GA405" s="110">
        <f t="shared" si="176"/>
        <v>0</v>
      </c>
      <c r="GB405" s="110">
        <f t="shared" si="177"/>
        <v>0</v>
      </c>
      <c r="GC405" s="110">
        <f t="shared" si="178"/>
        <v>0</v>
      </c>
      <c r="GD405" s="110">
        <f t="shared" si="179"/>
        <v>0</v>
      </c>
      <c r="GE405" s="110">
        <f t="shared" si="180"/>
        <v>0</v>
      </c>
      <c r="GF405" s="111">
        <f t="shared" si="181"/>
        <v>0</v>
      </c>
      <c r="GG405" s="100">
        <f t="shared" si="182"/>
        <v>0</v>
      </c>
      <c r="GH405" s="109">
        <f t="shared" si="183"/>
        <v>0</v>
      </c>
      <c r="GI405" s="109">
        <f t="shared" si="184"/>
        <v>0</v>
      </c>
      <c r="GJ405" s="109">
        <f t="shared" si="185"/>
        <v>0</v>
      </c>
      <c r="GK405" s="109">
        <f t="shared" si="186"/>
        <v>0</v>
      </c>
      <c r="GL405" s="109">
        <f t="shared" si="187"/>
        <v>0</v>
      </c>
      <c r="GM405" s="109">
        <f t="shared" si="188"/>
        <v>0</v>
      </c>
      <c r="GN405" s="109">
        <f t="shared" si="189"/>
        <v>0</v>
      </c>
      <c r="GO405" s="110">
        <f t="shared" si="190"/>
        <v>0</v>
      </c>
      <c r="GP405" s="110">
        <f t="shared" si="191"/>
        <v>0</v>
      </c>
      <c r="GQ405" s="110">
        <f t="shared" si="192"/>
        <v>0</v>
      </c>
      <c r="GR405" s="110">
        <f t="shared" si="193"/>
        <v>0</v>
      </c>
      <c r="GS405" s="110">
        <f t="shared" si="194"/>
        <v>0</v>
      </c>
      <c r="GT405" s="110">
        <f t="shared" si="195"/>
        <v>0</v>
      </c>
      <c r="GU405" s="111">
        <f t="shared" si="196"/>
        <v>0</v>
      </c>
      <c r="GX405" s="151" cm="1">
        <f t="array" ref="GX405">_xlfn.IFS(GX$1= 0,"", NOT(ISBLANK(CA405)), 0, ISBLANK(CA405), $Q405-$S405+FR405-AU405-DG405)</f>
        <v>0</v>
      </c>
      <c r="GY405" s="152" cm="1">
        <f t="array" ref="GY405">_xlfn.IFS(GY$1= 0,"", NOT(ISBLANK(CB405)), 0, ISBLANK(CB405), $Q405-$S405+FS405-AV405-DH405)</f>
        <v>0</v>
      </c>
      <c r="GZ405" s="152" cm="1">
        <f t="array" ref="GZ405">_xlfn.IFS(GZ$1= 0,"", NOT(ISBLANK(CC405)), 0, ISBLANK(CC405), $Q405-$S405+FT405-AW405-DI405)</f>
        <v>0</v>
      </c>
      <c r="HA405" s="152" cm="1">
        <f t="array" ref="HA405">_xlfn.IFS(HA$1= 0,"", NOT(ISBLANK(CD405)), 0, ISBLANK(CD405), $Q405-$S405+FU405-AX405-DJ405)</f>
        <v>0</v>
      </c>
      <c r="HB405" s="152" cm="1">
        <f t="array" ref="HB405">_xlfn.IFS(HB$1= 0,"", NOT(ISBLANK(CE405)), 0, ISBLANK(CE405), $Q405-$S405+FV405-AY405-DK405)</f>
        <v>0</v>
      </c>
      <c r="HC405" s="152" cm="1">
        <f t="array" ref="HC405">_xlfn.IFS(HC$1= 0,"", NOT(ISBLANK(CF405)), 0, ISBLANK(CF405), $Q405-$S405+FW405-AZ405-DL405)</f>
        <v>0</v>
      </c>
      <c r="HD405" s="152" cm="1">
        <f t="array" ref="HD405">_xlfn.IFS(HD$1= 0,"", NOT(ISBLANK(CG405)), 0, ISBLANK(CG405), $Q405-$S405+FX405-BA405-DM405)</f>
        <v>0</v>
      </c>
      <c r="HE405" s="152" t="str" cm="1">
        <f t="array" ref="HE405">_xlfn.IFS(HE$1= 0,"", NOT(ISBLANK(CH405)), 0, ISBLANK(CH405), $Q405-$S405+FY405-BB405-DN405)</f>
        <v/>
      </c>
      <c r="HF405" s="152" t="str" cm="1">
        <f t="array" ref="HF405">_xlfn.IFS(HF$1= 0,"", NOT(ISBLANK(CI405)), 0, ISBLANK(CI405), $Q405-$S405+FZ405-BC405-DO405)</f>
        <v/>
      </c>
      <c r="HG405" s="152" t="str" cm="1">
        <f t="array" ref="HG405">_xlfn.IFS(HG$1= 0,"", NOT(ISBLANK(CJ405)), 0, ISBLANK(CJ405), $Q405-$S405+GA405-BD405-DP405)</f>
        <v/>
      </c>
      <c r="HH405" s="152" t="str" cm="1">
        <f t="array" ref="HH405">_xlfn.IFS(HH$1= 0,"", NOT(ISBLANK(CK405)), 0, ISBLANK(CK405), $Q405-$S405+GB405-BE405-DQ405)</f>
        <v/>
      </c>
      <c r="HI405" s="152" t="str" cm="1">
        <f t="array" ref="HI405">_xlfn.IFS(HI$1= 0,"", NOT(ISBLANK(CL405)), 0, ISBLANK(CL405), $Q405-$S405+GC405-BF405-DR405)</f>
        <v/>
      </c>
      <c r="HJ405" s="152" t="str" cm="1">
        <f t="array" ref="HJ405">_xlfn.IFS(HJ$1= 0,"", NOT(ISBLANK(CM405)), 0, ISBLANK(CM405), $Q405-$S405+GD405-BG405-DS405)</f>
        <v/>
      </c>
      <c r="HK405" s="152" t="str" cm="1">
        <f t="array" ref="HK405">_xlfn.IFS(HK$1= 0,"", NOT(ISBLANK(CN405)), 0, ISBLANK(CN405), $Q405-$S405+GE405-BH405-DT405)</f>
        <v/>
      </c>
      <c r="HL405" s="153" t="str" cm="1">
        <f t="array" ref="HL405">_xlfn.IFS(HL$1= 0,"", NOT(ISBLANK(CO405)), 0, ISBLANK(CO405), $Q405-$S405+GF405-BI405-DU405)</f>
        <v/>
      </c>
      <c r="HM405" s="153" t="str" cm="1">
        <f t="array" ref="HM405">_xlfn.IFS(HM$1= 0,"", NOT(ISBLANK(DE405)), 0, ISBLANK(DE405), $Q405-$S405+IC405-BY405-#REF!)</f>
        <v/>
      </c>
      <c r="HN405" s="153" t="e" cm="1">
        <f t="array" ref="HN405">_xlfn.IFS(HN$1= 0,"", NOT(ISBLANK(DF405)), 0, ISBLANK(DF405), $Q405-$S405+ID405-BZ405-#REF!)</f>
        <v>#REF!</v>
      </c>
      <c r="HO405" s="153" t="e" cm="1">
        <f t="array" ref="HO405">_xlfn.IFS(HO$1= 0,"", NOT(ISBLANK(DG405)), 0, ISBLANK(DG405), $Q405-$S405+IE405-CA405-#REF!)</f>
        <v>#VALUE!</v>
      </c>
      <c r="HP405" s="153" t="e" cm="1">
        <f t="array" ref="HP405">_xlfn.IFS(HP$1= 0,"", NOT(ISBLANK(DH405)), 0, ISBLANK(DH405), $Q405-$S405+IF405-CB405-#REF!)</f>
        <v>#REF!</v>
      </c>
      <c r="HQ405" s="153" t="e" cm="1">
        <f t="array" ref="HQ405">_xlfn.IFS(HQ$1= 0,"", NOT(ISBLANK(DI405)), 0, ISBLANK(DI405), $Q405-$S405+IG405-CC405-#REF!)</f>
        <v>#REF!</v>
      </c>
      <c r="HR405" s="153" cm="1">
        <f t="array" ref="HR405">_xlfn.IFS(HR$1= 0,"", NOT(ISBLANK(DJ405)), 0, ISBLANK(DJ405), $Q405-$S405+IH405-CD405-EK405)</f>
        <v>0</v>
      </c>
      <c r="HS405" s="153" t="e" cm="1">
        <f t="array" ref="HS405">_xlfn.IFS(HS$1= 0,"", NOT(ISBLANK(DK405)), 0, ISBLANK(DK405), $Q405-$S405+II405-CE405-EL405)</f>
        <v>#VALUE!</v>
      </c>
      <c r="HT405" s="153" t="e" cm="1">
        <f t="array" ref="HT405">_xlfn.IFS(HT$1= 0,"", NOT(ISBLANK(DL405)), 0, ISBLANK(DL405), $Q405-$S405+GV405-CF405-EM405)</f>
        <v>#VALUE!</v>
      </c>
      <c r="HU405" s="153" t="e" cm="1">
        <f t="array" ref="HU405">_xlfn.IFS(HU$1= 0,"", NOT(ISBLANK(DM405)), 0, ISBLANK(DM405), $Q405-$S405+GW405-CG405-EN405)</f>
        <v>#VALUE!</v>
      </c>
      <c r="HV405" s="153" t="str" cm="1">
        <f t="array" ref="HV405">_xlfn.IFS(HV$1= 0,"", NOT(ISBLANK(DN405)), 0, ISBLANK(DN405), $Q405-$S405+GX405-CH405-EO405)</f>
        <v/>
      </c>
      <c r="HW405" s="153" t="str" cm="1">
        <f t="array" ref="HW405">_xlfn.IFS(HW$1= 0,"", NOT(ISBLANK(DO405)), 0, ISBLANK(DO405), $Q405-$S405+GY405-CI405-EP405)</f>
        <v/>
      </c>
      <c r="HX405" s="153" t="str" cm="1">
        <f t="array" ref="HX405">_xlfn.IFS(HX$1= 0,"", NOT(ISBLANK(DP405)), 0, ISBLANK(DP405), $Q405-$S405+GZ405-CJ405-EQ405)</f>
        <v/>
      </c>
      <c r="HY405" s="153" t="str" cm="1">
        <f t="array" ref="HY405">_xlfn.IFS(HY$1= 0,"", NOT(ISBLANK(DQ405)), 0, ISBLANK(DQ405), $Q405-$S405+HA405-CK405-ER405)</f>
        <v/>
      </c>
      <c r="HZ405" s="153" t="str" cm="1">
        <f t="array" ref="HZ405">_xlfn.IFS(HZ$1= 0,"", NOT(ISBLANK(DR405)), 0, ISBLANK(DR405), $Q405-$S405+HB405-CL405-ES405)</f>
        <v/>
      </c>
      <c r="IA405" s="153" t="str" cm="1">
        <f t="array" ref="IA405">_xlfn.IFS(IA$1= 0,"", NOT(ISBLANK(DS405)), 0, ISBLANK(DS405), $Q405-$S405+HC405-CM405-ET405)</f>
        <v/>
      </c>
    </row>
    <row r="406" spans="1:235" ht="16.5" x14ac:dyDescent="0.3">
      <c r="A406" s="144"/>
      <c r="B406" s="106"/>
      <c r="C406" s="106"/>
      <c r="D406" s="107"/>
      <c r="E406" s="131"/>
      <c r="F406" s="137"/>
      <c r="G406" s="2"/>
      <c r="H406" s="2"/>
      <c r="I406" s="2"/>
      <c r="J406" s="2"/>
      <c r="K406" s="2"/>
      <c r="L406" s="2"/>
      <c r="M406" s="140"/>
      <c r="N406" s="137"/>
      <c r="O406" s="138"/>
      <c r="P406" s="133"/>
      <c r="Q406" s="94">
        <f t="shared" si="165"/>
        <v>0</v>
      </c>
      <c r="R406" s="1"/>
      <c r="S406" s="1"/>
      <c r="T406" s="2"/>
      <c r="U406" s="2"/>
      <c r="V406" s="82">
        <f t="shared" si="166"/>
        <v>0</v>
      </c>
      <c r="W406" s="121"/>
      <c r="X406" s="108"/>
      <c r="AU406" s="105"/>
      <c r="AV406" s="105"/>
      <c r="AW406" s="105"/>
      <c r="AX406" s="105"/>
      <c r="AY406" s="105"/>
      <c r="AZ406" s="105"/>
      <c r="BA406" s="105"/>
      <c r="BB406" s="105"/>
      <c r="BC406" s="105"/>
      <c r="BD406" s="105"/>
      <c r="BE406" s="105"/>
      <c r="BF406" s="105"/>
      <c r="BG406" s="105"/>
      <c r="BH406" s="105"/>
      <c r="BI406" s="105"/>
      <c r="BJ406" s="105"/>
      <c r="BK406" s="105"/>
      <c r="BL406" s="105"/>
      <c r="BM406" s="105"/>
      <c r="BN406" s="105"/>
      <c r="BO406" s="105"/>
      <c r="BP406" s="105"/>
      <c r="BQ406" s="105"/>
      <c r="BR406" s="105"/>
      <c r="BS406" s="105"/>
      <c r="BT406" s="105"/>
      <c r="BU406" s="105"/>
      <c r="BV406" s="105"/>
      <c r="BW406" s="105"/>
      <c r="BX406" s="105"/>
      <c r="BZ406" s="99"/>
      <c r="CA406" s="105" t="s">
        <v>32</v>
      </c>
      <c r="CB406" s="105"/>
      <c r="CC406" s="105"/>
      <c r="CD406" s="105"/>
      <c r="CE406" s="105"/>
      <c r="CF406" s="105"/>
      <c r="CG406" s="105"/>
      <c r="CH406" s="105"/>
      <c r="CI406" s="105"/>
      <c r="CJ406" s="105"/>
      <c r="CK406" s="105"/>
      <c r="CL406" s="105"/>
      <c r="CM406" s="105"/>
      <c r="CN406" s="105"/>
      <c r="CO406" s="105"/>
      <c r="CP406" s="105" t="s">
        <v>32</v>
      </c>
      <c r="CQ406" s="105"/>
      <c r="CR406" s="105"/>
      <c r="CS406" s="105"/>
      <c r="CT406" s="105"/>
      <c r="CU406" s="105"/>
      <c r="CV406" s="105"/>
      <c r="CW406" s="105"/>
      <c r="CX406" s="105"/>
      <c r="CY406" s="105"/>
      <c r="CZ406" s="105"/>
      <c r="DA406" s="105"/>
      <c r="DB406" s="105"/>
      <c r="DC406" s="105"/>
      <c r="DD406" s="105"/>
      <c r="DE406" s="99"/>
      <c r="DF406" s="99"/>
      <c r="DG406" s="105"/>
      <c r="DH406" s="105"/>
      <c r="DI406" s="105"/>
      <c r="DJ406" s="105"/>
      <c r="DK406" s="105"/>
      <c r="DL406" s="105"/>
      <c r="DM406" s="105"/>
      <c r="DN406" s="105"/>
      <c r="DO406" s="105"/>
      <c r="DP406" s="105"/>
      <c r="DQ406" s="105"/>
      <c r="DR406" s="105"/>
      <c r="DS406" s="105"/>
      <c r="DT406" s="105"/>
      <c r="DU406" s="105"/>
      <c r="DV406" s="105"/>
      <c r="DW406" s="105"/>
      <c r="DX406" s="105"/>
      <c r="DY406" s="105"/>
      <c r="DZ406" s="105"/>
      <c r="EA406" s="105"/>
      <c r="EB406" s="105"/>
      <c r="EC406" s="105"/>
      <c r="ED406" s="105"/>
      <c r="EE406" s="105"/>
      <c r="EF406" s="105"/>
      <c r="EG406" s="105"/>
      <c r="EH406" s="105"/>
      <c r="EI406" s="105"/>
      <c r="EJ406" s="105"/>
      <c r="EL406" s="146" t="str" cm="1">
        <f t="array" ref="EL406">IF(OR(EL$1=0, $A406="", _xlfn.XLOOKUP(EL$1, $Z$2:$Z$18, $AD$2:$AD$18, "")=""),"",SQRT((_xlfn.XLOOKUP(EL$1,$Z$2:$Z$18,$AA$2:$AA$18)-$T406)^2+(_xlfn.XLOOKUP(EL$1,$Z$2:$Z$18,$AB$2:$AB$18)-$U406)^2+(_xlfn.XLOOKUP(EL$1,$Z$2:$Z$18,$AC$2:$AC$18-$V406)^2)))</f>
        <v/>
      </c>
      <c r="EM406" s="96" t="str" cm="1">
        <f t="array" ref="EM406">IF(OR(EM$1=0, $A406="", _xlfn.XLOOKUP(EM$1, $Z$2:$Z$18, $AD$2:$AD$18, "")=""),"",SQRT((_xlfn.XLOOKUP(EM$1,$Z$2:$Z$18,$AA$2:$AA$18)-$T406)^2+(_xlfn.XLOOKUP(EM$1,$Z$2:$Z$18,$AB$2:$AB$18)-$U406)^2+(_xlfn.XLOOKUP(EM$1,$Z$2:$Z$18,$AC$2:$AC$18-$V406)^2)))</f>
        <v/>
      </c>
      <c r="EN406" s="96" t="str" cm="1">
        <f t="array" ref="EN406">IF(OR(EN$1=0, $A406="", _xlfn.XLOOKUP(EN$1, $Z$2:$Z$18, $AD$2:$AD$18, "")=""),"",SQRT((_xlfn.XLOOKUP(EN$1,$Z$2:$Z$18,$AA$2:$AA$18)-$T406)^2+(_xlfn.XLOOKUP(EN$1,$Z$2:$Z$18,$AB$2:$AB$18)-$U406)^2+(_xlfn.XLOOKUP(EN$1,$Z$2:$Z$18,$AC$2:$AC$18-$V406)^2)))</f>
        <v/>
      </c>
      <c r="EO406" s="96" t="str" cm="1">
        <f t="array" ref="EO406">IF(OR(EO$1=0, $A406="", _xlfn.XLOOKUP(EO$1, $Z$2:$Z$18, $AD$2:$AD$18, "")=""),"",SQRT((_xlfn.XLOOKUP(EO$1,$Z$2:$Z$18,$AA$2:$AA$18)-$T406)^2+(_xlfn.XLOOKUP(EO$1,$Z$2:$Z$18,$AB$2:$AB$18)-$U406)^2+(_xlfn.XLOOKUP(EO$1,$Z$2:$Z$18,$AC$2:$AC$18-$V406)^2)))</f>
        <v/>
      </c>
      <c r="EP406" s="96" t="str" cm="1">
        <f t="array" ref="EP406">IF(OR(EP$1=0, $A406="", _xlfn.XLOOKUP(EP$1, $Z$2:$Z$18, $AD$2:$AD$18, "")=""),"",SQRT((_xlfn.XLOOKUP(EP$1,$Z$2:$Z$18,$AA$2:$AA$18)-$T406)^2+(_xlfn.XLOOKUP(EP$1,$Z$2:$Z$18,$AB$2:$AB$18)-$U406)^2+(_xlfn.XLOOKUP(EP$1,$Z$2:$Z$18,$AC$2:$AC$18-$V406)^2)))</f>
        <v/>
      </c>
      <c r="EQ406" s="96" t="str" cm="1">
        <f t="array" ref="EQ406">IF(OR(EQ$1=0, $A406="", _xlfn.XLOOKUP(EQ$1, $Z$2:$Z$18, $AD$2:$AD$18, "")=""),"",SQRT((_xlfn.XLOOKUP(EQ$1,$Z$2:$Z$18,$AA$2:$AA$18)-$T406)^2+(_xlfn.XLOOKUP(EQ$1,$Z$2:$Z$18,$AB$2:$AB$18)-$U406)^2+(_xlfn.XLOOKUP(EQ$1,$Z$2:$Z$18,$AC$2:$AC$18-$V406)^2)))</f>
        <v/>
      </c>
      <c r="ER406" s="96" t="str" cm="1">
        <f t="array" ref="ER406">IF(OR(ER$1=0, $A406="", _xlfn.XLOOKUP(ER$1, $Z$2:$Z$18, $AD$2:$AD$18, "")=""),"",SQRT((_xlfn.XLOOKUP(ER$1,$Z$2:$Z$18,$AA$2:$AA$18)-$T406)^2+(_xlfn.XLOOKUP(ER$1,$Z$2:$Z$18,$AB$2:$AB$18)-$U406)^2+(_xlfn.XLOOKUP(ER$1,$Z$2:$Z$18,$AC$2:$AC$18-$V406)^2)))</f>
        <v/>
      </c>
      <c r="ES406" s="96" t="str" cm="1">
        <f t="array" ref="ES406">IF(OR(ES$1=0, $A406="", _xlfn.XLOOKUP(ES$1, $Z$2:$Z$18, $AD$2:$AD$18, "")=""),"",SQRT((_xlfn.XLOOKUP(ES$1,$Z$2:$Z$18,$AA$2:$AA$18)-$T406)^2+(_xlfn.XLOOKUP(ES$1,$Z$2:$Z$18,$AB$2:$AB$18)-$U406)^2+(_xlfn.XLOOKUP(ES$1,$Z$2:$Z$18,$AC$2:$AC$18-$V406)^2)))</f>
        <v/>
      </c>
      <c r="ET406" s="97" t="str" cm="1">
        <f t="array" ref="ET406">IF(OR(ET$1=0, $A406="", _xlfn.XLOOKUP(ET$1, $Z$2:$Z$18, $AD$2:$AD$18, "")=""),"",SQRT((_xlfn.XLOOKUP(ET$1,$Z$2:$Z$18,$AA$2:$AA$18)-$T406)^2+(_xlfn.XLOOKUP(ET$1,$Z$2:$Z$18,$AB$2:$AB$18)-$U406)^2+(_xlfn.XLOOKUP(ET$1,$Z$2:$Z$18,$AC$2:$AC$18-$V406)^2)))</f>
        <v/>
      </c>
      <c r="EU406" s="97" t="str" cm="1">
        <f t="array" ref="EU406">IF(OR(EU$1=0, $A406="", _xlfn.XLOOKUP(EU$1, $Z$2:$Z$18, $AD$2:$AD$18, "")=""),"",SQRT((_xlfn.XLOOKUP(EU$1,$Z$2:$Z$18,$AA$2:$AA$18)-$T406)^2+(_xlfn.XLOOKUP(EU$1,$Z$2:$Z$18,$AB$2:$AB$18)-$U406)^2+(_xlfn.XLOOKUP(EU$1,$Z$2:$Z$18,$AC$2:$AC$18-$V406)^2)))</f>
        <v/>
      </c>
      <c r="EV406" s="97" t="str" cm="1">
        <f t="array" ref="EV406">IF(OR(EV$1=0, $A406="", _xlfn.XLOOKUP(EV$1, $Z$2:$Z$18, $AD$2:$AD$18, "")=""),"",SQRT((_xlfn.XLOOKUP(EV$1,$Z$2:$Z$18,$AA$2:$AA$18)-$T406)^2+(_xlfn.XLOOKUP(EV$1,$Z$2:$Z$18,$AB$2:$AB$18)-$U406)^2+(_xlfn.XLOOKUP(EV$1,$Z$2:$Z$18,$AC$2:$AC$18-$V406)^2)))</f>
        <v/>
      </c>
      <c r="EW406" s="97" t="str" cm="1">
        <f t="array" ref="EW406">IF(OR(EW$1=0, $A406="", _xlfn.XLOOKUP(EW$1, $Z$2:$Z$18, $AD$2:$AD$18, "")=""),"",SQRT((_xlfn.XLOOKUP(EW$1,$Z$2:$Z$18,$AA$2:$AA$18)-$T406)^2+(_xlfn.XLOOKUP(EW$1,$Z$2:$Z$18,$AB$2:$AB$18)-$U406)^2+(_xlfn.XLOOKUP(EW$1,$Z$2:$Z$18,$AC$2:$AC$18-$V406)^2)))</f>
        <v/>
      </c>
      <c r="EX406" s="97" t="str" cm="1">
        <f t="array" ref="EX406">IF(OR(EX$1=0, $A406="", _xlfn.XLOOKUP(EX$1, $Z$2:$Z$18, $AD$2:$AD$18, "")=""),"",SQRT((_xlfn.XLOOKUP(EX$1,$Z$2:$Z$18,$AA$2:$AA$18)-$T406)^2+(_xlfn.XLOOKUP(EX$1,$Z$2:$Z$18,$AB$2:$AB$18)-$U406)^2+(_xlfn.XLOOKUP(EX$1,$Z$2:$Z$18,$AC$2:$AC$18-$V406)^2)))</f>
        <v/>
      </c>
      <c r="EY406" s="97" t="str" cm="1">
        <f t="array" ref="EY406">IF(OR(EY$1=0, $A406="", _xlfn.XLOOKUP(EY$1, $Z$2:$Z$18, $AD$2:$AD$18, "")=""),"",SQRT((_xlfn.XLOOKUP(EY$1,$Z$2:$Z$18,$AA$2:$AA$18)-$T406)^2+(_xlfn.XLOOKUP(EY$1,$Z$2:$Z$18,$AB$2:$AB$18)-$U406)^2+(_xlfn.XLOOKUP(EY$1,$Z$2:$Z$18,$AC$2:$AC$18-$V406)^2)))</f>
        <v/>
      </c>
      <c r="EZ406" s="98" t="str" cm="1">
        <f t="array" ref="EZ406">IF(OR(EZ$1=0, $A406="", _xlfn.XLOOKUP(EZ$1, $Z$2:$Z$18, $AD$2:$AD$18, "")=""),"",SQRT((_xlfn.XLOOKUP(EZ$1,$Z$2:$Z$18,$AA$2:$AA$18)-$T406)^2+(_xlfn.XLOOKUP(EZ$1,$Z$2:$Z$18,$AB$2:$AB$18)-$U406)^2+(_xlfn.XLOOKUP(EZ$1,$Z$2:$Z$18,$AC$2:$AC$18-$V406)^2)))</f>
        <v/>
      </c>
      <c r="FA406" s="146" t="str" cm="1">
        <f t="array" ref="FA406">IF(OR(FA$1=0, $A406="", _xlfn.XLOOKUP(FA$1, $Z$2:$Z$18, $AD$2:$AD$18, "")=""),"",SQRT((_xlfn.XLOOKUP(FA$1,$Z$2:$Z$18,$AA$2:$AA$18)-$T406)^2+(_xlfn.XLOOKUP(FA$1,$Z$2:$Z$18,$AB$2:$AB$18)-$U406)^2+(_xlfn.XLOOKUP(FA$1,$Z$2:$Z$18,$AC$2:$AC$18-$V406)^2)))</f>
        <v/>
      </c>
      <c r="FB406" s="96" t="str" cm="1">
        <f t="array" ref="FB406">IF(OR(FB$1=0, $A406="", _xlfn.XLOOKUP(FB$1, $Z$2:$Z$18, $AD$2:$AD$18, "")=""),"",SQRT((_xlfn.XLOOKUP(FB$1,$Z$2:$Z$18,$AA$2:$AA$18)-$T406)^2+(_xlfn.XLOOKUP(FB$1,$Z$2:$Z$18,$AB$2:$AB$18)-$U406)^2+(_xlfn.XLOOKUP(FB$1,$Z$2:$Z$18,$AC$2:$AC$18-$V406)^2)))</f>
        <v/>
      </c>
      <c r="FC406" s="96" t="str" cm="1">
        <f t="array" ref="FC406">IF(OR(FC$1=0, $A406="", _xlfn.XLOOKUP(FC$1, $Z$2:$Z$18, $AD$2:$AD$18, "")=""),"",SQRT((_xlfn.XLOOKUP(FC$1,$Z$2:$Z$18,$AA$2:$AA$18)-$T406)^2+(_xlfn.XLOOKUP(FC$1,$Z$2:$Z$18,$AB$2:$AB$18)-$U406)^2+(_xlfn.XLOOKUP(FC$1,$Z$2:$Z$18,$AC$2:$AC$18-$V406)^2)))</f>
        <v/>
      </c>
      <c r="FD406" s="96" t="str" cm="1">
        <f t="array" ref="FD406">IF(OR(FD$1=0, $A406="", _xlfn.XLOOKUP(FD$1, $Z$2:$Z$18, $AD$2:$AD$18, "")=""),"",SQRT((_xlfn.XLOOKUP(FD$1,$Z$2:$Z$18,$AA$2:$AA$18)-$T406)^2+(_xlfn.XLOOKUP(FD$1,$Z$2:$Z$18,$AB$2:$AB$18)-$U406)^2+(_xlfn.XLOOKUP(FD$1,$Z$2:$Z$18,$AC$2:$AC$18-$V406)^2)))</f>
        <v/>
      </c>
      <c r="FE406" s="96" t="str" cm="1">
        <f t="array" ref="FE406">IF(OR(FE$1=0, $A406="", _xlfn.XLOOKUP(FE$1, $Z$2:$Z$18, $AD$2:$AD$18, "")=""),"",SQRT((_xlfn.XLOOKUP(FE$1,$Z$2:$Z$18,$AA$2:$AA$18)-$T406)^2+(_xlfn.XLOOKUP(FE$1,$Z$2:$Z$18,$AB$2:$AB$18)-$U406)^2+(_xlfn.XLOOKUP(FE$1,$Z$2:$Z$18,$AC$2:$AC$18-$V406)^2)))</f>
        <v/>
      </c>
      <c r="FF406" s="96" t="str" cm="1">
        <f t="array" ref="FF406">IF(OR(FF$1=0, $A406="", _xlfn.XLOOKUP(FF$1, $Z$2:$Z$18, $AD$2:$AD$18, "")=""),"",SQRT((_xlfn.XLOOKUP(FF$1,$Z$2:$Z$18,$AA$2:$AA$18)-$T406)^2+(_xlfn.XLOOKUP(FF$1,$Z$2:$Z$18,$AB$2:$AB$18)-$U406)^2+(_xlfn.XLOOKUP(FF$1,$Z$2:$Z$18,$AC$2:$AC$18-$V406)^2)))</f>
        <v/>
      </c>
      <c r="FG406" s="96" t="str" cm="1">
        <f t="array" ref="FG406">IF(OR(FG$1=0, $A406="", _xlfn.XLOOKUP(FG$1, $Z$2:$Z$18, $AD$2:$AD$18, "")=""),"",SQRT((_xlfn.XLOOKUP(FG$1,$Z$2:$Z$18,$AA$2:$AA$18)-$T406)^2+(_xlfn.XLOOKUP(FG$1,$Z$2:$Z$18,$AB$2:$AB$18)-$U406)^2+(_xlfn.XLOOKUP(FG$1,$Z$2:$Z$18,$AC$2:$AC$18-$V406)^2)))</f>
        <v/>
      </c>
      <c r="FH406" s="96" t="str" cm="1">
        <f t="array" ref="FH406">IF(OR(FH$1=0, $A406="", _xlfn.XLOOKUP(FH$1, $Z$2:$Z$18, $AD$2:$AD$18, "")=""),"",SQRT((_xlfn.XLOOKUP(FH$1,$Z$2:$Z$18,$AA$2:$AA$18)-$T406)^2+(_xlfn.XLOOKUP(FH$1,$Z$2:$Z$18,$AB$2:$AB$18)-$U406)^2+(_xlfn.XLOOKUP(FH$1,$Z$2:$Z$18,$AC$2:$AC$18-$V406)^2)))</f>
        <v/>
      </c>
      <c r="FI406" s="97" t="str" cm="1">
        <f t="array" ref="FI406">IF(OR(FI$1=0, $A406="", _xlfn.XLOOKUP(FI$1, $Z$2:$Z$18, $AD$2:$AD$18, "")=""),"",SQRT((_xlfn.XLOOKUP(FI$1,$Z$2:$Z$18,$AA$2:$AA$18)-$T406)^2+(_xlfn.XLOOKUP(FI$1,$Z$2:$Z$18,$AB$2:$AB$18)-$U406)^2+(_xlfn.XLOOKUP(FI$1,$Z$2:$Z$18,$AC$2:$AC$18-$V406)^2)))</f>
        <v/>
      </c>
      <c r="FJ406" s="97" t="str" cm="1">
        <f t="array" ref="FJ406">IF(OR(FJ$1=0, $A406="", _xlfn.XLOOKUP(FJ$1, $Z$2:$Z$18, $AD$2:$AD$18, "")=""),"",SQRT((_xlfn.XLOOKUP(FJ$1,$Z$2:$Z$18,$AA$2:$AA$18)-$T406)^2+(_xlfn.XLOOKUP(FJ$1,$Z$2:$Z$18,$AB$2:$AB$18)-$U406)^2+(_xlfn.XLOOKUP(FJ$1,$Z$2:$Z$18,$AC$2:$AC$18-$V406)^2)))</f>
        <v/>
      </c>
      <c r="FK406" s="97" t="str" cm="1">
        <f t="array" ref="FK406">IF(OR(FK$1=0, $A406="", _xlfn.XLOOKUP(FK$1, $Z$2:$Z$18, $AD$2:$AD$18, "")=""),"",SQRT((_xlfn.XLOOKUP(FK$1,$Z$2:$Z$18,$AA$2:$AA$18)-$T406)^2+(_xlfn.XLOOKUP(FK$1,$Z$2:$Z$18,$AB$2:$AB$18)-$U406)^2+(_xlfn.XLOOKUP(FK$1,$Z$2:$Z$18,$AC$2:$AC$18-$V406)^2)))</f>
        <v/>
      </c>
      <c r="FL406" s="97" t="str" cm="1">
        <f t="array" ref="FL406">IF(OR(FL$1=0, $A406="", _xlfn.XLOOKUP(FL$1, $Z$2:$Z$18, $AD$2:$AD$18, "")=""),"",SQRT((_xlfn.XLOOKUP(FL$1,$Z$2:$Z$18,$AA$2:$AA$18)-$T406)^2+(_xlfn.XLOOKUP(FL$1,$Z$2:$Z$18,$AB$2:$AB$18)-$U406)^2+(_xlfn.XLOOKUP(FL$1,$Z$2:$Z$18,$AC$2:$AC$18-$V406)^2)))</f>
        <v/>
      </c>
      <c r="FM406" s="97" t="str" cm="1">
        <f t="array" ref="FM406">IF(OR(FM$1=0, $A406="", _xlfn.XLOOKUP(FM$1, $Z$2:$Z$18, $AD$2:$AD$18, "")=""),"",SQRT((_xlfn.XLOOKUP(FM$1,$Z$2:$Z$18,$AA$2:$AA$18)-$T406)^2+(_xlfn.XLOOKUP(FM$1,$Z$2:$Z$18,$AB$2:$AB$18)-$U406)^2+(_xlfn.XLOOKUP(FM$1,$Z$2:$Z$18,$AC$2:$AC$18-$V406)^2)))</f>
        <v/>
      </c>
      <c r="FN406" s="97" t="str" cm="1">
        <f t="array" ref="FN406">IF(OR(FN$1=0, $A406="", _xlfn.XLOOKUP(FN$1, $Z$2:$Z$18, $AD$2:$AD$18, "")=""),"",SQRT((_xlfn.XLOOKUP(FN$1,$Z$2:$Z$18,$AA$2:$AA$18)-$T406)^2+(_xlfn.XLOOKUP(FN$1,$Z$2:$Z$18,$AB$2:$AB$18)-$U406)^2+(_xlfn.XLOOKUP(FN$1,$Z$2:$Z$18,$AC$2:$AC$18-$V406)^2)))</f>
        <v/>
      </c>
      <c r="FO406" s="98" t="str" cm="1">
        <f t="array" ref="FO406">IF(OR(FO$1=0, $A406="", _xlfn.XLOOKUP(FO$1, $Z$2:$Z$18, $AD$2:$AD$18, "")=""),"",SQRT((_xlfn.XLOOKUP(FO$1,$Z$2:$Z$18,$AA$2:$AA$18)-$T406)^2+(_xlfn.XLOOKUP(FO$1,$Z$2:$Z$18,$AB$2:$AB$18)-$U406)^2+(_xlfn.XLOOKUP(FO$1,$Z$2:$Z$18,$AC$2:$AC$18-$V406)^2)))</f>
        <v/>
      </c>
      <c r="FP406" s="99"/>
      <c r="FQ406" s="99"/>
      <c r="FR406" s="100">
        <f t="shared" si="167"/>
        <v>0</v>
      </c>
      <c r="FS406" s="109">
        <f t="shared" si="168"/>
        <v>0</v>
      </c>
      <c r="FT406" s="109">
        <f t="shared" si="169"/>
        <v>0</v>
      </c>
      <c r="FU406" s="109">
        <f t="shared" si="170"/>
        <v>0</v>
      </c>
      <c r="FV406" s="109">
        <f t="shared" si="171"/>
        <v>0</v>
      </c>
      <c r="FW406" s="109">
        <f t="shared" si="172"/>
        <v>0</v>
      </c>
      <c r="FX406" s="109">
        <f t="shared" si="173"/>
        <v>0</v>
      </c>
      <c r="FY406" s="109">
        <f t="shared" si="174"/>
        <v>0</v>
      </c>
      <c r="FZ406" s="110">
        <f t="shared" si="175"/>
        <v>0</v>
      </c>
      <c r="GA406" s="110">
        <f t="shared" si="176"/>
        <v>0</v>
      </c>
      <c r="GB406" s="110">
        <f t="shared" si="177"/>
        <v>0</v>
      </c>
      <c r="GC406" s="110">
        <f t="shared" si="178"/>
        <v>0</v>
      </c>
      <c r="GD406" s="110">
        <f t="shared" si="179"/>
        <v>0</v>
      </c>
      <c r="GE406" s="110">
        <f t="shared" si="180"/>
        <v>0</v>
      </c>
      <c r="GF406" s="111">
        <f t="shared" si="181"/>
        <v>0</v>
      </c>
      <c r="GG406" s="100">
        <f t="shared" si="182"/>
        <v>0</v>
      </c>
      <c r="GH406" s="109">
        <f t="shared" si="183"/>
        <v>0</v>
      </c>
      <c r="GI406" s="109">
        <f t="shared" si="184"/>
        <v>0</v>
      </c>
      <c r="GJ406" s="109">
        <f t="shared" si="185"/>
        <v>0</v>
      </c>
      <c r="GK406" s="109">
        <f t="shared" si="186"/>
        <v>0</v>
      </c>
      <c r="GL406" s="109">
        <f t="shared" si="187"/>
        <v>0</v>
      </c>
      <c r="GM406" s="109">
        <f t="shared" si="188"/>
        <v>0</v>
      </c>
      <c r="GN406" s="109">
        <f t="shared" si="189"/>
        <v>0</v>
      </c>
      <c r="GO406" s="110">
        <f t="shared" si="190"/>
        <v>0</v>
      </c>
      <c r="GP406" s="110">
        <f t="shared" si="191"/>
        <v>0</v>
      </c>
      <c r="GQ406" s="110">
        <f t="shared" si="192"/>
        <v>0</v>
      </c>
      <c r="GR406" s="110">
        <f t="shared" si="193"/>
        <v>0</v>
      </c>
      <c r="GS406" s="110">
        <f t="shared" si="194"/>
        <v>0</v>
      </c>
      <c r="GT406" s="110">
        <f t="shared" si="195"/>
        <v>0</v>
      </c>
      <c r="GU406" s="111">
        <f t="shared" si="196"/>
        <v>0</v>
      </c>
      <c r="GX406" s="151" cm="1">
        <f t="array" ref="GX406">_xlfn.IFS(GX$1= 0,"", NOT(ISBLANK(CA406)), 0, ISBLANK(CA406), $Q406-$S406+FR406-AU406-DG406)</f>
        <v>0</v>
      </c>
      <c r="GY406" s="152" cm="1">
        <f t="array" ref="GY406">_xlfn.IFS(GY$1= 0,"", NOT(ISBLANK(CB406)), 0, ISBLANK(CB406), $Q406-$S406+FS406-AV406-DH406)</f>
        <v>0</v>
      </c>
      <c r="GZ406" s="152" cm="1">
        <f t="array" ref="GZ406">_xlfn.IFS(GZ$1= 0,"", NOT(ISBLANK(CC406)), 0, ISBLANK(CC406), $Q406-$S406+FT406-AW406-DI406)</f>
        <v>0</v>
      </c>
      <c r="HA406" s="152" cm="1">
        <f t="array" ref="HA406">_xlfn.IFS(HA$1= 0,"", NOT(ISBLANK(CD406)), 0, ISBLANK(CD406), $Q406-$S406+FU406-AX406-DJ406)</f>
        <v>0</v>
      </c>
      <c r="HB406" s="152" cm="1">
        <f t="array" ref="HB406">_xlfn.IFS(HB$1= 0,"", NOT(ISBLANK(CE406)), 0, ISBLANK(CE406), $Q406-$S406+FV406-AY406-DK406)</f>
        <v>0</v>
      </c>
      <c r="HC406" s="152" cm="1">
        <f t="array" ref="HC406">_xlfn.IFS(HC$1= 0,"", NOT(ISBLANK(CF406)), 0, ISBLANK(CF406), $Q406-$S406+FW406-AZ406-DL406)</f>
        <v>0</v>
      </c>
      <c r="HD406" s="152" cm="1">
        <f t="array" ref="HD406">_xlfn.IFS(HD$1= 0,"", NOT(ISBLANK(CG406)), 0, ISBLANK(CG406), $Q406-$S406+FX406-BA406-DM406)</f>
        <v>0</v>
      </c>
      <c r="HE406" s="152" t="str" cm="1">
        <f t="array" ref="HE406">_xlfn.IFS(HE$1= 0,"", NOT(ISBLANK(CH406)), 0, ISBLANK(CH406), $Q406-$S406+FY406-BB406-DN406)</f>
        <v/>
      </c>
      <c r="HF406" s="152" t="str" cm="1">
        <f t="array" ref="HF406">_xlfn.IFS(HF$1= 0,"", NOT(ISBLANK(CI406)), 0, ISBLANK(CI406), $Q406-$S406+FZ406-BC406-DO406)</f>
        <v/>
      </c>
      <c r="HG406" s="152" t="str" cm="1">
        <f t="array" ref="HG406">_xlfn.IFS(HG$1= 0,"", NOT(ISBLANK(CJ406)), 0, ISBLANK(CJ406), $Q406-$S406+GA406-BD406-DP406)</f>
        <v/>
      </c>
      <c r="HH406" s="152" t="str" cm="1">
        <f t="array" ref="HH406">_xlfn.IFS(HH$1= 0,"", NOT(ISBLANK(CK406)), 0, ISBLANK(CK406), $Q406-$S406+GB406-BE406-DQ406)</f>
        <v/>
      </c>
      <c r="HI406" s="152" t="str" cm="1">
        <f t="array" ref="HI406">_xlfn.IFS(HI$1= 0,"", NOT(ISBLANK(CL406)), 0, ISBLANK(CL406), $Q406-$S406+GC406-BF406-DR406)</f>
        <v/>
      </c>
      <c r="HJ406" s="152" t="str" cm="1">
        <f t="array" ref="HJ406">_xlfn.IFS(HJ$1= 0,"", NOT(ISBLANK(CM406)), 0, ISBLANK(CM406), $Q406-$S406+GD406-BG406-DS406)</f>
        <v/>
      </c>
      <c r="HK406" s="152" t="str" cm="1">
        <f t="array" ref="HK406">_xlfn.IFS(HK$1= 0,"", NOT(ISBLANK(CN406)), 0, ISBLANK(CN406), $Q406-$S406+GE406-BH406-DT406)</f>
        <v/>
      </c>
      <c r="HL406" s="153" t="str" cm="1">
        <f t="array" ref="HL406">_xlfn.IFS(HL$1= 0,"", NOT(ISBLANK(CO406)), 0, ISBLANK(CO406), $Q406-$S406+GF406-BI406-DU406)</f>
        <v/>
      </c>
      <c r="HM406" s="153" t="str" cm="1">
        <f t="array" ref="HM406">_xlfn.IFS(HM$1= 0,"", NOT(ISBLANK(DE406)), 0, ISBLANK(DE406), $Q406-$S406+IC406-BY406-#REF!)</f>
        <v/>
      </c>
      <c r="HN406" s="153" t="e" cm="1">
        <f t="array" ref="HN406">_xlfn.IFS(HN$1= 0,"", NOT(ISBLANK(DF406)), 0, ISBLANK(DF406), $Q406-$S406+ID406-BZ406-#REF!)</f>
        <v>#REF!</v>
      </c>
      <c r="HO406" s="153" t="e" cm="1">
        <f t="array" ref="HO406">_xlfn.IFS(HO$1= 0,"", NOT(ISBLANK(DG406)), 0, ISBLANK(DG406), $Q406-$S406+IE406-CA406-#REF!)</f>
        <v>#VALUE!</v>
      </c>
      <c r="HP406" s="153" t="e" cm="1">
        <f t="array" ref="HP406">_xlfn.IFS(HP$1= 0,"", NOT(ISBLANK(DH406)), 0, ISBLANK(DH406), $Q406-$S406+IF406-CB406-#REF!)</f>
        <v>#REF!</v>
      </c>
      <c r="HQ406" s="153" t="e" cm="1">
        <f t="array" ref="HQ406">_xlfn.IFS(HQ$1= 0,"", NOT(ISBLANK(DI406)), 0, ISBLANK(DI406), $Q406-$S406+IG406-CC406-#REF!)</f>
        <v>#REF!</v>
      </c>
      <c r="HR406" s="153" cm="1">
        <f t="array" ref="HR406">_xlfn.IFS(HR$1= 0,"", NOT(ISBLANK(DJ406)), 0, ISBLANK(DJ406), $Q406-$S406+IH406-CD406-EK406)</f>
        <v>0</v>
      </c>
      <c r="HS406" s="153" t="e" cm="1">
        <f t="array" ref="HS406">_xlfn.IFS(HS$1= 0,"", NOT(ISBLANK(DK406)), 0, ISBLANK(DK406), $Q406-$S406+II406-CE406-EL406)</f>
        <v>#VALUE!</v>
      </c>
      <c r="HT406" s="153" t="e" cm="1">
        <f t="array" ref="HT406">_xlfn.IFS(HT$1= 0,"", NOT(ISBLANK(DL406)), 0, ISBLANK(DL406), $Q406-$S406+GV406-CF406-EM406)</f>
        <v>#VALUE!</v>
      </c>
      <c r="HU406" s="153" t="e" cm="1">
        <f t="array" ref="HU406">_xlfn.IFS(HU$1= 0,"", NOT(ISBLANK(DM406)), 0, ISBLANK(DM406), $Q406-$S406+GW406-CG406-EN406)</f>
        <v>#VALUE!</v>
      </c>
      <c r="HV406" s="153" t="str" cm="1">
        <f t="array" ref="HV406">_xlfn.IFS(HV$1= 0,"", NOT(ISBLANK(DN406)), 0, ISBLANK(DN406), $Q406-$S406+GX406-CH406-EO406)</f>
        <v/>
      </c>
      <c r="HW406" s="153" t="str" cm="1">
        <f t="array" ref="HW406">_xlfn.IFS(HW$1= 0,"", NOT(ISBLANK(DO406)), 0, ISBLANK(DO406), $Q406-$S406+GY406-CI406-EP406)</f>
        <v/>
      </c>
      <c r="HX406" s="153" t="str" cm="1">
        <f t="array" ref="HX406">_xlfn.IFS(HX$1= 0,"", NOT(ISBLANK(DP406)), 0, ISBLANK(DP406), $Q406-$S406+GZ406-CJ406-EQ406)</f>
        <v/>
      </c>
      <c r="HY406" s="153" t="str" cm="1">
        <f t="array" ref="HY406">_xlfn.IFS(HY$1= 0,"", NOT(ISBLANK(DQ406)), 0, ISBLANK(DQ406), $Q406-$S406+HA406-CK406-ER406)</f>
        <v/>
      </c>
      <c r="HZ406" s="153" t="str" cm="1">
        <f t="array" ref="HZ406">_xlfn.IFS(HZ$1= 0,"", NOT(ISBLANK(DR406)), 0, ISBLANK(DR406), $Q406-$S406+HB406-CL406-ES406)</f>
        <v/>
      </c>
      <c r="IA406" s="153" t="str" cm="1">
        <f t="array" ref="IA406">_xlfn.IFS(IA$1= 0,"", NOT(ISBLANK(DS406)), 0, ISBLANK(DS406), $Q406-$S406+HC406-CM406-ET406)</f>
        <v/>
      </c>
    </row>
    <row r="407" spans="1:235" ht="16.5" x14ac:dyDescent="0.3">
      <c r="A407" s="144"/>
      <c r="B407" s="106"/>
      <c r="C407" s="106"/>
      <c r="D407" s="107"/>
      <c r="E407" s="131"/>
      <c r="F407" s="137"/>
      <c r="G407" s="2"/>
      <c r="H407" s="2"/>
      <c r="I407" s="2"/>
      <c r="J407" s="2"/>
      <c r="K407" s="2"/>
      <c r="L407" s="2"/>
      <c r="M407" s="140"/>
      <c r="N407" s="137"/>
      <c r="O407" s="138"/>
      <c r="P407" s="133"/>
      <c r="Q407" s="94">
        <f t="shared" si="165"/>
        <v>0</v>
      </c>
      <c r="R407" s="1"/>
      <c r="S407" s="1"/>
      <c r="T407" s="2"/>
      <c r="U407" s="2"/>
      <c r="V407" s="82">
        <f t="shared" si="166"/>
        <v>0</v>
      </c>
      <c r="W407" s="121"/>
      <c r="X407" s="108"/>
      <c r="AU407" s="105"/>
      <c r="AV407" s="105"/>
      <c r="AW407" s="105"/>
      <c r="AX407" s="105"/>
      <c r="AY407" s="105"/>
      <c r="AZ407" s="105"/>
      <c r="BA407" s="105"/>
      <c r="BB407" s="105"/>
      <c r="BC407" s="105"/>
      <c r="BD407" s="105"/>
      <c r="BE407" s="105"/>
      <c r="BF407" s="105"/>
      <c r="BG407" s="105"/>
      <c r="BH407" s="105"/>
      <c r="BI407" s="105"/>
      <c r="BJ407" s="105"/>
      <c r="BK407" s="105"/>
      <c r="BL407" s="105"/>
      <c r="BM407" s="105"/>
      <c r="BN407" s="105"/>
      <c r="BO407" s="105"/>
      <c r="BP407" s="105"/>
      <c r="BQ407" s="105"/>
      <c r="BR407" s="105"/>
      <c r="BS407" s="105"/>
      <c r="BT407" s="105"/>
      <c r="BU407" s="105"/>
      <c r="BV407" s="105"/>
      <c r="BW407" s="105"/>
      <c r="BX407" s="105"/>
      <c r="BZ407" s="99"/>
      <c r="CA407" s="105" t="s">
        <v>32</v>
      </c>
      <c r="CB407" s="105"/>
      <c r="CC407" s="105"/>
      <c r="CD407" s="105"/>
      <c r="CE407" s="105"/>
      <c r="CF407" s="105"/>
      <c r="CG407" s="105"/>
      <c r="CH407" s="105"/>
      <c r="CI407" s="105"/>
      <c r="CJ407" s="105"/>
      <c r="CK407" s="105"/>
      <c r="CL407" s="105"/>
      <c r="CM407" s="105"/>
      <c r="CN407" s="105"/>
      <c r="CO407" s="105"/>
      <c r="CP407" s="105" t="s">
        <v>32</v>
      </c>
      <c r="CQ407" s="105"/>
      <c r="CR407" s="105"/>
      <c r="CS407" s="105"/>
      <c r="CT407" s="105"/>
      <c r="CU407" s="105"/>
      <c r="CV407" s="105"/>
      <c r="CW407" s="105"/>
      <c r="CX407" s="105"/>
      <c r="CY407" s="105"/>
      <c r="CZ407" s="105"/>
      <c r="DA407" s="105"/>
      <c r="DB407" s="105"/>
      <c r="DC407" s="105"/>
      <c r="DD407" s="105"/>
      <c r="DE407" s="99"/>
      <c r="DF407" s="99"/>
      <c r="DG407" s="105"/>
      <c r="DH407" s="105"/>
      <c r="DI407" s="105"/>
      <c r="DJ407" s="105"/>
      <c r="DK407" s="105"/>
      <c r="DL407" s="105"/>
      <c r="DM407" s="105"/>
      <c r="DN407" s="105"/>
      <c r="DO407" s="105"/>
      <c r="DP407" s="105"/>
      <c r="DQ407" s="105"/>
      <c r="DR407" s="105"/>
      <c r="DS407" s="105"/>
      <c r="DT407" s="105"/>
      <c r="DU407" s="105"/>
      <c r="DV407" s="105"/>
      <c r="DW407" s="105"/>
      <c r="DX407" s="105"/>
      <c r="DY407" s="105"/>
      <c r="DZ407" s="105"/>
      <c r="EA407" s="105"/>
      <c r="EB407" s="105"/>
      <c r="EC407" s="105"/>
      <c r="ED407" s="105"/>
      <c r="EE407" s="105"/>
      <c r="EF407" s="105"/>
      <c r="EG407" s="105"/>
      <c r="EH407" s="105"/>
      <c r="EI407" s="105"/>
      <c r="EJ407" s="105"/>
      <c r="EL407" s="146" t="str" cm="1">
        <f t="array" ref="EL407">IF(OR(EL$1=0, $A407="", _xlfn.XLOOKUP(EL$1, $Z$2:$Z$18, $AD$2:$AD$18, "")=""),"",SQRT((_xlfn.XLOOKUP(EL$1,$Z$2:$Z$18,$AA$2:$AA$18)-$T407)^2+(_xlfn.XLOOKUP(EL$1,$Z$2:$Z$18,$AB$2:$AB$18)-$U407)^2+(_xlfn.XLOOKUP(EL$1,$Z$2:$Z$18,$AC$2:$AC$18-$V407)^2)))</f>
        <v/>
      </c>
      <c r="EM407" s="96" t="str" cm="1">
        <f t="array" ref="EM407">IF(OR(EM$1=0, $A407="", _xlfn.XLOOKUP(EM$1, $Z$2:$Z$18, $AD$2:$AD$18, "")=""),"",SQRT((_xlfn.XLOOKUP(EM$1,$Z$2:$Z$18,$AA$2:$AA$18)-$T407)^2+(_xlfn.XLOOKUP(EM$1,$Z$2:$Z$18,$AB$2:$AB$18)-$U407)^2+(_xlfn.XLOOKUP(EM$1,$Z$2:$Z$18,$AC$2:$AC$18-$V407)^2)))</f>
        <v/>
      </c>
      <c r="EN407" s="96" t="str" cm="1">
        <f t="array" ref="EN407">IF(OR(EN$1=0, $A407="", _xlfn.XLOOKUP(EN$1, $Z$2:$Z$18, $AD$2:$AD$18, "")=""),"",SQRT((_xlfn.XLOOKUP(EN$1,$Z$2:$Z$18,$AA$2:$AA$18)-$T407)^2+(_xlfn.XLOOKUP(EN$1,$Z$2:$Z$18,$AB$2:$AB$18)-$U407)^2+(_xlfn.XLOOKUP(EN$1,$Z$2:$Z$18,$AC$2:$AC$18-$V407)^2)))</f>
        <v/>
      </c>
      <c r="EO407" s="96" t="str" cm="1">
        <f t="array" ref="EO407">IF(OR(EO$1=0, $A407="", _xlfn.XLOOKUP(EO$1, $Z$2:$Z$18, $AD$2:$AD$18, "")=""),"",SQRT((_xlfn.XLOOKUP(EO$1,$Z$2:$Z$18,$AA$2:$AA$18)-$T407)^2+(_xlfn.XLOOKUP(EO$1,$Z$2:$Z$18,$AB$2:$AB$18)-$U407)^2+(_xlfn.XLOOKUP(EO$1,$Z$2:$Z$18,$AC$2:$AC$18-$V407)^2)))</f>
        <v/>
      </c>
      <c r="EP407" s="96" t="str" cm="1">
        <f t="array" ref="EP407">IF(OR(EP$1=0, $A407="", _xlfn.XLOOKUP(EP$1, $Z$2:$Z$18, $AD$2:$AD$18, "")=""),"",SQRT((_xlfn.XLOOKUP(EP$1,$Z$2:$Z$18,$AA$2:$AA$18)-$T407)^2+(_xlfn.XLOOKUP(EP$1,$Z$2:$Z$18,$AB$2:$AB$18)-$U407)^2+(_xlfn.XLOOKUP(EP$1,$Z$2:$Z$18,$AC$2:$AC$18-$V407)^2)))</f>
        <v/>
      </c>
      <c r="EQ407" s="96" t="str" cm="1">
        <f t="array" ref="EQ407">IF(OR(EQ$1=0, $A407="", _xlfn.XLOOKUP(EQ$1, $Z$2:$Z$18, $AD$2:$AD$18, "")=""),"",SQRT((_xlfn.XLOOKUP(EQ$1,$Z$2:$Z$18,$AA$2:$AA$18)-$T407)^2+(_xlfn.XLOOKUP(EQ$1,$Z$2:$Z$18,$AB$2:$AB$18)-$U407)^2+(_xlfn.XLOOKUP(EQ$1,$Z$2:$Z$18,$AC$2:$AC$18-$V407)^2)))</f>
        <v/>
      </c>
      <c r="ER407" s="96" t="str" cm="1">
        <f t="array" ref="ER407">IF(OR(ER$1=0, $A407="", _xlfn.XLOOKUP(ER$1, $Z$2:$Z$18, $AD$2:$AD$18, "")=""),"",SQRT((_xlfn.XLOOKUP(ER$1,$Z$2:$Z$18,$AA$2:$AA$18)-$T407)^2+(_xlfn.XLOOKUP(ER$1,$Z$2:$Z$18,$AB$2:$AB$18)-$U407)^2+(_xlfn.XLOOKUP(ER$1,$Z$2:$Z$18,$AC$2:$AC$18-$V407)^2)))</f>
        <v/>
      </c>
      <c r="ES407" s="96" t="str" cm="1">
        <f t="array" ref="ES407">IF(OR(ES$1=0, $A407="", _xlfn.XLOOKUP(ES$1, $Z$2:$Z$18, $AD$2:$AD$18, "")=""),"",SQRT((_xlfn.XLOOKUP(ES$1,$Z$2:$Z$18,$AA$2:$AA$18)-$T407)^2+(_xlfn.XLOOKUP(ES$1,$Z$2:$Z$18,$AB$2:$AB$18)-$U407)^2+(_xlfn.XLOOKUP(ES$1,$Z$2:$Z$18,$AC$2:$AC$18-$V407)^2)))</f>
        <v/>
      </c>
      <c r="ET407" s="97" t="str" cm="1">
        <f t="array" ref="ET407">IF(OR(ET$1=0, $A407="", _xlfn.XLOOKUP(ET$1, $Z$2:$Z$18, $AD$2:$AD$18, "")=""),"",SQRT((_xlfn.XLOOKUP(ET$1,$Z$2:$Z$18,$AA$2:$AA$18)-$T407)^2+(_xlfn.XLOOKUP(ET$1,$Z$2:$Z$18,$AB$2:$AB$18)-$U407)^2+(_xlfn.XLOOKUP(ET$1,$Z$2:$Z$18,$AC$2:$AC$18-$V407)^2)))</f>
        <v/>
      </c>
      <c r="EU407" s="97" t="str" cm="1">
        <f t="array" ref="EU407">IF(OR(EU$1=0, $A407="", _xlfn.XLOOKUP(EU$1, $Z$2:$Z$18, $AD$2:$AD$18, "")=""),"",SQRT((_xlfn.XLOOKUP(EU$1,$Z$2:$Z$18,$AA$2:$AA$18)-$T407)^2+(_xlfn.XLOOKUP(EU$1,$Z$2:$Z$18,$AB$2:$AB$18)-$U407)^2+(_xlfn.XLOOKUP(EU$1,$Z$2:$Z$18,$AC$2:$AC$18-$V407)^2)))</f>
        <v/>
      </c>
      <c r="EV407" s="97" t="str" cm="1">
        <f t="array" ref="EV407">IF(OR(EV$1=0, $A407="", _xlfn.XLOOKUP(EV$1, $Z$2:$Z$18, $AD$2:$AD$18, "")=""),"",SQRT((_xlfn.XLOOKUP(EV$1,$Z$2:$Z$18,$AA$2:$AA$18)-$T407)^2+(_xlfn.XLOOKUP(EV$1,$Z$2:$Z$18,$AB$2:$AB$18)-$U407)^2+(_xlfn.XLOOKUP(EV$1,$Z$2:$Z$18,$AC$2:$AC$18-$V407)^2)))</f>
        <v/>
      </c>
      <c r="EW407" s="97" t="str" cm="1">
        <f t="array" ref="EW407">IF(OR(EW$1=0, $A407="", _xlfn.XLOOKUP(EW$1, $Z$2:$Z$18, $AD$2:$AD$18, "")=""),"",SQRT((_xlfn.XLOOKUP(EW$1,$Z$2:$Z$18,$AA$2:$AA$18)-$T407)^2+(_xlfn.XLOOKUP(EW$1,$Z$2:$Z$18,$AB$2:$AB$18)-$U407)^2+(_xlfn.XLOOKUP(EW$1,$Z$2:$Z$18,$AC$2:$AC$18-$V407)^2)))</f>
        <v/>
      </c>
      <c r="EX407" s="97" t="str" cm="1">
        <f t="array" ref="EX407">IF(OR(EX$1=0, $A407="", _xlfn.XLOOKUP(EX$1, $Z$2:$Z$18, $AD$2:$AD$18, "")=""),"",SQRT((_xlfn.XLOOKUP(EX$1,$Z$2:$Z$18,$AA$2:$AA$18)-$T407)^2+(_xlfn.XLOOKUP(EX$1,$Z$2:$Z$18,$AB$2:$AB$18)-$U407)^2+(_xlfn.XLOOKUP(EX$1,$Z$2:$Z$18,$AC$2:$AC$18-$V407)^2)))</f>
        <v/>
      </c>
      <c r="EY407" s="97" t="str" cm="1">
        <f t="array" ref="EY407">IF(OR(EY$1=0, $A407="", _xlfn.XLOOKUP(EY$1, $Z$2:$Z$18, $AD$2:$AD$18, "")=""),"",SQRT((_xlfn.XLOOKUP(EY$1,$Z$2:$Z$18,$AA$2:$AA$18)-$T407)^2+(_xlfn.XLOOKUP(EY$1,$Z$2:$Z$18,$AB$2:$AB$18)-$U407)^2+(_xlfn.XLOOKUP(EY$1,$Z$2:$Z$18,$AC$2:$AC$18-$V407)^2)))</f>
        <v/>
      </c>
      <c r="EZ407" s="98" t="str" cm="1">
        <f t="array" ref="EZ407">IF(OR(EZ$1=0, $A407="", _xlfn.XLOOKUP(EZ$1, $Z$2:$Z$18, $AD$2:$AD$18, "")=""),"",SQRT((_xlfn.XLOOKUP(EZ$1,$Z$2:$Z$18,$AA$2:$AA$18)-$T407)^2+(_xlfn.XLOOKUP(EZ$1,$Z$2:$Z$18,$AB$2:$AB$18)-$U407)^2+(_xlfn.XLOOKUP(EZ$1,$Z$2:$Z$18,$AC$2:$AC$18-$V407)^2)))</f>
        <v/>
      </c>
      <c r="FA407" s="146" t="str" cm="1">
        <f t="array" ref="FA407">IF(OR(FA$1=0, $A407="", _xlfn.XLOOKUP(FA$1, $Z$2:$Z$18, $AD$2:$AD$18, "")=""),"",SQRT((_xlfn.XLOOKUP(FA$1,$Z$2:$Z$18,$AA$2:$AA$18)-$T407)^2+(_xlfn.XLOOKUP(FA$1,$Z$2:$Z$18,$AB$2:$AB$18)-$U407)^2+(_xlfn.XLOOKUP(FA$1,$Z$2:$Z$18,$AC$2:$AC$18-$V407)^2)))</f>
        <v/>
      </c>
      <c r="FB407" s="96" t="str" cm="1">
        <f t="array" ref="FB407">IF(OR(FB$1=0, $A407="", _xlfn.XLOOKUP(FB$1, $Z$2:$Z$18, $AD$2:$AD$18, "")=""),"",SQRT((_xlfn.XLOOKUP(FB$1,$Z$2:$Z$18,$AA$2:$AA$18)-$T407)^2+(_xlfn.XLOOKUP(FB$1,$Z$2:$Z$18,$AB$2:$AB$18)-$U407)^2+(_xlfn.XLOOKUP(FB$1,$Z$2:$Z$18,$AC$2:$AC$18-$V407)^2)))</f>
        <v/>
      </c>
      <c r="FC407" s="96" t="str" cm="1">
        <f t="array" ref="FC407">IF(OR(FC$1=0, $A407="", _xlfn.XLOOKUP(FC$1, $Z$2:$Z$18, $AD$2:$AD$18, "")=""),"",SQRT((_xlfn.XLOOKUP(FC$1,$Z$2:$Z$18,$AA$2:$AA$18)-$T407)^2+(_xlfn.XLOOKUP(FC$1,$Z$2:$Z$18,$AB$2:$AB$18)-$U407)^2+(_xlfn.XLOOKUP(FC$1,$Z$2:$Z$18,$AC$2:$AC$18-$V407)^2)))</f>
        <v/>
      </c>
      <c r="FD407" s="96" t="str" cm="1">
        <f t="array" ref="FD407">IF(OR(FD$1=0, $A407="", _xlfn.XLOOKUP(FD$1, $Z$2:$Z$18, $AD$2:$AD$18, "")=""),"",SQRT((_xlfn.XLOOKUP(FD$1,$Z$2:$Z$18,$AA$2:$AA$18)-$T407)^2+(_xlfn.XLOOKUP(FD$1,$Z$2:$Z$18,$AB$2:$AB$18)-$U407)^2+(_xlfn.XLOOKUP(FD$1,$Z$2:$Z$18,$AC$2:$AC$18-$V407)^2)))</f>
        <v/>
      </c>
      <c r="FE407" s="96" t="str" cm="1">
        <f t="array" ref="FE407">IF(OR(FE$1=0, $A407="", _xlfn.XLOOKUP(FE$1, $Z$2:$Z$18, $AD$2:$AD$18, "")=""),"",SQRT((_xlfn.XLOOKUP(FE$1,$Z$2:$Z$18,$AA$2:$AA$18)-$T407)^2+(_xlfn.XLOOKUP(FE$1,$Z$2:$Z$18,$AB$2:$AB$18)-$U407)^2+(_xlfn.XLOOKUP(FE$1,$Z$2:$Z$18,$AC$2:$AC$18-$V407)^2)))</f>
        <v/>
      </c>
      <c r="FF407" s="96" t="str" cm="1">
        <f t="array" ref="FF407">IF(OR(FF$1=0, $A407="", _xlfn.XLOOKUP(FF$1, $Z$2:$Z$18, $AD$2:$AD$18, "")=""),"",SQRT((_xlfn.XLOOKUP(FF$1,$Z$2:$Z$18,$AA$2:$AA$18)-$T407)^2+(_xlfn.XLOOKUP(FF$1,$Z$2:$Z$18,$AB$2:$AB$18)-$U407)^2+(_xlfn.XLOOKUP(FF$1,$Z$2:$Z$18,$AC$2:$AC$18-$V407)^2)))</f>
        <v/>
      </c>
      <c r="FG407" s="96" t="str" cm="1">
        <f t="array" ref="FG407">IF(OR(FG$1=0, $A407="", _xlfn.XLOOKUP(FG$1, $Z$2:$Z$18, $AD$2:$AD$18, "")=""),"",SQRT((_xlfn.XLOOKUP(FG$1,$Z$2:$Z$18,$AA$2:$AA$18)-$T407)^2+(_xlfn.XLOOKUP(FG$1,$Z$2:$Z$18,$AB$2:$AB$18)-$U407)^2+(_xlfn.XLOOKUP(FG$1,$Z$2:$Z$18,$AC$2:$AC$18-$V407)^2)))</f>
        <v/>
      </c>
      <c r="FH407" s="96" t="str" cm="1">
        <f t="array" ref="FH407">IF(OR(FH$1=0, $A407="", _xlfn.XLOOKUP(FH$1, $Z$2:$Z$18, $AD$2:$AD$18, "")=""),"",SQRT((_xlfn.XLOOKUP(FH$1,$Z$2:$Z$18,$AA$2:$AA$18)-$T407)^2+(_xlfn.XLOOKUP(FH$1,$Z$2:$Z$18,$AB$2:$AB$18)-$U407)^2+(_xlfn.XLOOKUP(FH$1,$Z$2:$Z$18,$AC$2:$AC$18-$V407)^2)))</f>
        <v/>
      </c>
      <c r="FI407" s="97" t="str" cm="1">
        <f t="array" ref="FI407">IF(OR(FI$1=0, $A407="", _xlfn.XLOOKUP(FI$1, $Z$2:$Z$18, $AD$2:$AD$18, "")=""),"",SQRT((_xlfn.XLOOKUP(FI$1,$Z$2:$Z$18,$AA$2:$AA$18)-$T407)^2+(_xlfn.XLOOKUP(FI$1,$Z$2:$Z$18,$AB$2:$AB$18)-$U407)^2+(_xlfn.XLOOKUP(FI$1,$Z$2:$Z$18,$AC$2:$AC$18-$V407)^2)))</f>
        <v/>
      </c>
      <c r="FJ407" s="97" t="str" cm="1">
        <f t="array" ref="FJ407">IF(OR(FJ$1=0, $A407="", _xlfn.XLOOKUP(FJ$1, $Z$2:$Z$18, $AD$2:$AD$18, "")=""),"",SQRT((_xlfn.XLOOKUP(FJ$1,$Z$2:$Z$18,$AA$2:$AA$18)-$T407)^2+(_xlfn.XLOOKUP(FJ$1,$Z$2:$Z$18,$AB$2:$AB$18)-$U407)^2+(_xlfn.XLOOKUP(FJ$1,$Z$2:$Z$18,$AC$2:$AC$18-$V407)^2)))</f>
        <v/>
      </c>
      <c r="FK407" s="97" t="str" cm="1">
        <f t="array" ref="FK407">IF(OR(FK$1=0, $A407="", _xlfn.XLOOKUP(FK$1, $Z$2:$Z$18, $AD$2:$AD$18, "")=""),"",SQRT((_xlfn.XLOOKUP(FK$1,$Z$2:$Z$18,$AA$2:$AA$18)-$T407)^2+(_xlfn.XLOOKUP(FK$1,$Z$2:$Z$18,$AB$2:$AB$18)-$U407)^2+(_xlfn.XLOOKUP(FK$1,$Z$2:$Z$18,$AC$2:$AC$18-$V407)^2)))</f>
        <v/>
      </c>
      <c r="FL407" s="97" t="str" cm="1">
        <f t="array" ref="FL407">IF(OR(FL$1=0, $A407="", _xlfn.XLOOKUP(FL$1, $Z$2:$Z$18, $AD$2:$AD$18, "")=""),"",SQRT((_xlfn.XLOOKUP(FL$1,$Z$2:$Z$18,$AA$2:$AA$18)-$T407)^2+(_xlfn.XLOOKUP(FL$1,$Z$2:$Z$18,$AB$2:$AB$18)-$U407)^2+(_xlfn.XLOOKUP(FL$1,$Z$2:$Z$18,$AC$2:$AC$18-$V407)^2)))</f>
        <v/>
      </c>
      <c r="FM407" s="97" t="str" cm="1">
        <f t="array" ref="FM407">IF(OR(FM$1=0, $A407="", _xlfn.XLOOKUP(FM$1, $Z$2:$Z$18, $AD$2:$AD$18, "")=""),"",SQRT((_xlfn.XLOOKUP(FM$1,$Z$2:$Z$18,$AA$2:$AA$18)-$T407)^2+(_xlfn.XLOOKUP(FM$1,$Z$2:$Z$18,$AB$2:$AB$18)-$U407)^2+(_xlfn.XLOOKUP(FM$1,$Z$2:$Z$18,$AC$2:$AC$18-$V407)^2)))</f>
        <v/>
      </c>
      <c r="FN407" s="97" t="str" cm="1">
        <f t="array" ref="FN407">IF(OR(FN$1=0, $A407="", _xlfn.XLOOKUP(FN$1, $Z$2:$Z$18, $AD$2:$AD$18, "")=""),"",SQRT((_xlfn.XLOOKUP(FN$1,$Z$2:$Z$18,$AA$2:$AA$18)-$T407)^2+(_xlfn.XLOOKUP(FN$1,$Z$2:$Z$18,$AB$2:$AB$18)-$U407)^2+(_xlfn.XLOOKUP(FN$1,$Z$2:$Z$18,$AC$2:$AC$18-$V407)^2)))</f>
        <v/>
      </c>
      <c r="FO407" s="98" t="str" cm="1">
        <f t="array" ref="FO407">IF(OR(FO$1=0, $A407="", _xlfn.XLOOKUP(FO$1, $Z$2:$Z$18, $AD$2:$AD$18, "")=""),"",SQRT((_xlfn.XLOOKUP(FO$1,$Z$2:$Z$18,$AA$2:$AA$18)-$T407)^2+(_xlfn.XLOOKUP(FO$1,$Z$2:$Z$18,$AB$2:$AB$18)-$U407)^2+(_xlfn.XLOOKUP(FO$1,$Z$2:$Z$18,$AC$2:$AC$18-$V407)^2)))</f>
        <v/>
      </c>
      <c r="FP407" s="99"/>
      <c r="FQ407" s="99"/>
      <c r="FR407" s="100">
        <f t="shared" si="167"/>
        <v>0</v>
      </c>
      <c r="FS407" s="109">
        <f t="shared" si="168"/>
        <v>0</v>
      </c>
      <c r="FT407" s="109">
        <f t="shared" si="169"/>
        <v>0</v>
      </c>
      <c r="FU407" s="109">
        <f t="shared" si="170"/>
        <v>0</v>
      </c>
      <c r="FV407" s="109">
        <f t="shared" si="171"/>
        <v>0</v>
      </c>
      <c r="FW407" s="109">
        <f t="shared" si="172"/>
        <v>0</v>
      </c>
      <c r="FX407" s="109">
        <f t="shared" si="173"/>
        <v>0</v>
      </c>
      <c r="FY407" s="109">
        <f t="shared" si="174"/>
        <v>0</v>
      </c>
      <c r="FZ407" s="110">
        <f t="shared" si="175"/>
        <v>0</v>
      </c>
      <c r="GA407" s="110">
        <f t="shared" si="176"/>
        <v>0</v>
      </c>
      <c r="GB407" s="110">
        <f t="shared" si="177"/>
        <v>0</v>
      </c>
      <c r="GC407" s="110">
        <f t="shared" si="178"/>
        <v>0</v>
      </c>
      <c r="GD407" s="110">
        <f t="shared" si="179"/>
        <v>0</v>
      </c>
      <c r="GE407" s="110">
        <f t="shared" si="180"/>
        <v>0</v>
      </c>
      <c r="GF407" s="111">
        <f t="shared" si="181"/>
        <v>0</v>
      </c>
      <c r="GG407" s="100">
        <f t="shared" si="182"/>
        <v>0</v>
      </c>
      <c r="GH407" s="109">
        <f t="shared" si="183"/>
        <v>0</v>
      </c>
      <c r="GI407" s="109">
        <f t="shared" si="184"/>
        <v>0</v>
      </c>
      <c r="GJ407" s="109">
        <f t="shared" si="185"/>
        <v>0</v>
      </c>
      <c r="GK407" s="109">
        <f t="shared" si="186"/>
        <v>0</v>
      </c>
      <c r="GL407" s="109">
        <f t="shared" si="187"/>
        <v>0</v>
      </c>
      <c r="GM407" s="109">
        <f t="shared" si="188"/>
        <v>0</v>
      </c>
      <c r="GN407" s="109">
        <f t="shared" si="189"/>
        <v>0</v>
      </c>
      <c r="GO407" s="110">
        <f t="shared" si="190"/>
        <v>0</v>
      </c>
      <c r="GP407" s="110">
        <f t="shared" si="191"/>
        <v>0</v>
      </c>
      <c r="GQ407" s="110">
        <f t="shared" si="192"/>
        <v>0</v>
      </c>
      <c r="GR407" s="110">
        <f t="shared" si="193"/>
        <v>0</v>
      </c>
      <c r="GS407" s="110">
        <f t="shared" si="194"/>
        <v>0</v>
      </c>
      <c r="GT407" s="110">
        <f t="shared" si="195"/>
        <v>0</v>
      </c>
      <c r="GU407" s="111">
        <f t="shared" si="196"/>
        <v>0</v>
      </c>
      <c r="GX407" s="151" cm="1">
        <f t="array" ref="GX407">_xlfn.IFS(GX$1= 0,"", NOT(ISBLANK(CA407)), 0, ISBLANK(CA407), $Q407-$S407+FR407-AU407-DG407)</f>
        <v>0</v>
      </c>
      <c r="GY407" s="152" cm="1">
        <f t="array" ref="GY407">_xlfn.IFS(GY$1= 0,"", NOT(ISBLANK(CB407)), 0, ISBLANK(CB407), $Q407-$S407+FS407-AV407-DH407)</f>
        <v>0</v>
      </c>
      <c r="GZ407" s="152" cm="1">
        <f t="array" ref="GZ407">_xlfn.IFS(GZ$1= 0,"", NOT(ISBLANK(CC407)), 0, ISBLANK(CC407), $Q407-$S407+FT407-AW407-DI407)</f>
        <v>0</v>
      </c>
      <c r="HA407" s="152" cm="1">
        <f t="array" ref="HA407">_xlfn.IFS(HA$1= 0,"", NOT(ISBLANK(CD407)), 0, ISBLANK(CD407), $Q407-$S407+FU407-AX407-DJ407)</f>
        <v>0</v>
      </c>
      <c r="HB407" s="152" cm="1">
        <f t="array" ref="HB407">_xlfn.IFS(HB$1= 0,"", NOT(ISBLANK(CE407)), 0, ISBLANK(CE407), $Q407-$S407+FV407-AY407-DK407)</f>
        <v>0</v>
      </c>
      <c r="HC407" s="152" cm="1">
        <f t="array" ref="HC407">_xlfn.IFS(HC$1= 0,"", NOT(ISBLANK(CF407)), 0, ISBLANK(CF407), $Q407-$S407+FW407-AZ407-DL407)</f>
        <v>0</v>
      </c>
      <c r="HD407" s="152" cm="1">
        <f t="array" ref="HD407">_xlfn.IFS(HD$1= 0,"", NOT(ISBLANK(CG407)), 0, ISBLANK(CG407), $Q407-$S407+FX407-BA407-DM407)</f>
        <v>0</v>
      </c>
      <c r="HE407" s="152" t="str" cm="1">
        <f t="array" ref="HE407">_xlfn.IFS(HE$1= 0,"", NOT(ISBLANK(CH407)), 0, ISBLANK(CH407), $Q407-$S407+FY407-BB407-DN407)</f>
        <v/>
      </c>
      <c r="HF407" s="152" t="str" cm="1">
        <f t="array" ref="HF407">_xlfn.IFS(HF$1= 0,"", NOT(ISBLANK(CI407)), 0, ISBLANK(CI407), $Q407-$S407+FZ407-BC407-DO407)</f>
        <v/>
      </c>
      <c r="HG407" s="152" t="str" cm="1">
        <f t="array" ref="HG407">_xlfn.IFS(HG$1= 0,"", NOT(ISBLANK(CJ407)), 0, ISBLANK(CJ407), $Q407-$S407+GA407-BD407-DP407)</f>
        <v/>
      </c>
      <c r="HH407" s="152" t="str" cm="1">
        <f t="array" ref="HH407">_xlfn.IFS(HH$1= 0,"", NOT(ISBLANK(CK407)), 0, ISBLANK(CK407), $Q407-$S407+GB407-BE407-DQ407)</f>
        <v/>
      </c>
      <c r="HI407" s="152" t="str" cm="1">
        <f t="array" ref="HI407">_xlfn.IFS(HI$1= 0,"", NOT(ISBLANK(CL407)), 0, ISBLANK(CL407), $Q407-$S407+GC407-BF407-DR407)</f>
        <v/>
      </c>
      <c r="HJ407" s="152" t="str" cm="1">
        <f t="array" ref="HJ407">_xlfn.IFS(HJ$1= 0,"", NOT(ISBLANK(CM407)), 0, ISBLANK(CM407), $Q407-$S407+GD407-BG407-DS407)</f>
        <v/>
      </c>
      <c r="HK407" s="152" t="str" cm="1">
        <f t="array" ref="HK407">_xlfn.IFS(HK$1= 0,"", NOT(ISBLANK(CN407)), 0, ISBLANK(CN407), $Q407-$S407+GE407-BH407-DT407)</f>
        <v/>
      </c>
      <c r="HL407" s="153" t="str" cm="1">
        <f t="array" ref="HL407">_xlfn.IFS(HL$1= 0,"", NOT(ISBLANK(CO407)), 0, ISBLANK(CO407), $Q407-$S407+GF407-BI407-DU407)</f>
        <v/>
      </c>
      <c r="HM407" s="153" t="str" cm="1">
        <f t="array" ref="HM407">_xlfn.IFS(HM$1= 0,"", NOT(ISBLANK(DE407)), 0, ISBLANK(DE407), $Q407-$S407+IC407-BY407-#REF!)</f>
        <v/>
      </c>
      <c r="HN407" s="153" t="e" cm="1">
        <f t="array" ref="HN407">_xlfn.IFS(HN$1= 0,"", NOT(ISBLANK(DF407)), 0, ISBLANK(DF407), $Q407-$S407+ID407-BZ407-#REF!)</f>
        <v>#REF!</v>
      </c>
      <c r="HO407" s="153" t="e" cm="1">
        <f t="array" ref="HO407">_xlfn.IFS(HO$1= 0,"", NOT(ISBLANK(DG407)), 0, ISBLANK(DG407), $Q407-$S407+IE407-CA407-#REF!)</f>
        <v>#VALUE!</v>
      </c>
      <c r="HP407" s="153" t="e" cm="1">
        <f t="array" ref="HP407">_xlfn.IFS(HP$1= 0,"", NOT(ISBLANK(DH407)), 0, ISBLANK(DH407), $Q407-$S407+IF407-CB407-#REF!)</f>
        <v>#REF!</v>
      </c>
      <c r="HQ407" s="153" t="e" cm="1">
        <f t="array" ref="HQ407">_xlfn.IFS(HQ$1= 0,"", NOT(ISBLANK(DI407)), 0, ISBLANK(DI407), $Q407-$S407+IG407-CC407-#REF!)</f>
        <v>#REF!</v>
      </c>
      <c r="HR407" s="153" cm="1">
        <f t="array" ref="HR407">_xlfn.IFS(HR$1= 0,"", NOT(ISBLANK(DJ407)), 0, ISBLANK(DJ407), $Q407-$S407+IH407-CD407-EK407)</f>
        <v>0</v>
      </c>
      <c r="HS407" s="153" t="e" cm="1">
        <f t="array" ref="HS407">_xlfn.IFS(HS$1= 0,"", NOT(ISBLANK(DK407)), 0, ISBLANK(DK407), $Q407-$S407+II407-CE407-EL407)</f>
        <v>#VALUE!</v>
      </c>
      <c r="HT407" s="153" t="e" cm="1">
        <f t="array" ref="HT407">_xlfn.IFS(HT$1= 0,"", NOT(ISBLANK(DL407)), 0, ISBLANK(DL407), $Q407-$S407+GV407-CF407-EM407)</f>
        <v>#VALUE!</v>
      </c>
      <c r="HU407" s="153" t="e" cm="1">
        <f t="array" ref="HU407">_xlfn.IFS(HU$1= 0,"", NOT(ISBLANK(DM407)), 0, ISBLANK(DM407), $Q407-$S407+GW407-CG407-EN407)</f>
        <v>#VALUE!</v>
      </c>
      <c r="HV407" s="153" t="str" cm="1">
        <f t="array" ref="HV407">_xlfn.IFS(HV$1= 0,"", NOT(ISBLANK(DN407)), 0, ISBLANK(DN407), $Q407-$S407+GX407-CH407-EO407)</f>
        <v/>
      </c>
      <c r="HW407" s="153" t="str" cm="1">
        <f t="array" ref="HW407">_xlfn.IFS(HW$1= 0,"", NOT(ISBLANK(DO407)), 0, ISBLANK(DO407), $Q407-$S407+GY407-CI407-EP407)</f>
        <v/>
      </c>
      <c r="HX407" s="153" t="str" cm="1">
        <f t="array" ref="HX407">_xlfn.IFS(HX$1= 0,"", NOT(ISBLANK(DP407)), 0, ISBLANK(DP407), $Q407-$S407+GZ407-CJ407-EQ407)</f>
        <v/>
      </c>
      <c r="HY407" s="153" t="str" cm="1">
        <f t="array" ref="HY407">_xlfn.IFS(HY$1= 0,"", NOT(ISBLANK(DQ407)), 0, ISBLANK(DQ407), $Q407-$S407+HA407-CK407-ER407)</f>
        <v/>
      </c>
      <c r="HZ407" s="153" t="str" cm="1">
        <f t="array" ref="HZ407">_xlfn.IFS(HZ$1= 0,"", NOT(ISBLANK(DR407)), 0, ISBLANK(DR407), $Q407-$S407+HB407-CL407-ES407)</f>
        <v/>
      </c>
      <c r="IA407" s="153" t="str" cm="1">
        <f t="array" ref="IA407">_xlfn.IFS(IA$1= 0,"", NOT(ISBLANK(DS407)), 0, ISBLANK(DS407), $Q407-$S407+HC407-CM407-ET407)</f>
        <v/>
      </c>
    </row>
    <row r="408" spans="1:235" ht="16.5" x14ac:dyDescent="0.3">
      <c r="A408" s="144"/>
      <c r="B408" s="106"/>
      <c r="C408" s="106"/>
      <c r="D408" s="107"/>
      <c r="E408" s="131"/>
      <c r="F408" s="137"/>
      <c r="G408" s="2"/>
      <c r="H408" s="2"/>
      <c r="I408" s="2"/>
      <c r="J408" s="2"/>
      <c r="K408" s="2"/>
      <c r="L408" s="2"/>
      <c r="M408" s="140"/>
      <c r="N408" s="137"/>
      <c r="O408" s="138"/>
      <c r="P408" s="133"/>
      <c r="Q408" s="94">
        <f t="shared" si="165"/>
        <v>0</v>
      </c>
      <c r="R408" s="1"/>
      <c r="S408" s="1"/>
      <c r="T408" s="2"/>
      <c r="U408" s="2"/>
      <c r="V408" s="82">
        <f t="shared" si="166"/>
        <v>0</v>
      </c>
      <c r="W408" s="121"/>
      <c r="X408" s="108"/>
      <c r="AU408" s="105"/>
      <c r="AV408" s="105"/>
      <c r="AW408" s="105"/>
      <c r="AX408" s="105"/>
      <c r="AY408" s="105"/>
      <c r="AZ408" s="105"/>
      <c r="BA408" s="105"/>
      <c r="BB408" s="105"/>
      <c r="BC408" s="105"/>
      <c r="BD408" s="105"/>
      <c r="BE408" s="105"/>
      <c r="BF408" s="105"/>
      <c r="BG408" s="105"/>
      <c r="BH408" s="105"/>
      <c r="BI408" s="105"/>
      <c r="BJ408" s="105"/>
      <c r="BK408" s="105"/>
      <c r="BL408" s="105"/>
      <c r="BM408" s="105"/>
      <c r="BN408" s="105"/>
      <c r="BO408" s="105"/>
      <c r="BP408" s="105"/>
      <c r="BQ408" s="105"/>
      <c r="BR408" s="105"/>
      <c r="BS408" s="105"/>
      <c r="BT408" s="105"/>
      <c r="BU408" s="105"/>
      <c r="BV408" s="105"/>
      <c r="BW408" s="105"/>
      <c r="BX408" s="105"/>
      <c r="BZ408" s="99"/>
      <c r="CA408" s="105" t="s">
        <v>32</v>
      </c>
      <c r="CB408" s="105"/>
      <c r="CC408" s="105"/>
      <c r="CD408" s="105"/>
      <c r="CE408" s="105"/>
      <c r="CF408" s="105"/>
      <c r="CG408" s="105"/>
      <c r="CH408" s="105"/>
      <c r="CI408" s="105"/>
      <c r="CJ408" s="105"/>
      <c r="CK408" s="105"/>
      <c r="CL408" s="105"/>
      <c r="CM408" s="105"/>
      <c r="CN408" s="105"/>
      <c r="CO408" s="105"/>
      <c r="CP408" s="105" t="s">
        <v>32</v>
      </c>
      <c r="CQ408" s="105"/>
      <c r="CR408" s="105"/>
      <c r="CS408" s="105"/>
      <c r="CT408" s="105"/>
      <c r="CU408" s="105"/>
      <c r="CV408" s="105"/>
      <c r="CW408" s="105"/>
      <c r="CX408" s="105"/>
      <c r="CY408" s="105"/>
      <c r="CZ408" s="105"/>
      <c r="DA408" s="105"/>
      <c r="DB408" s="105"/>
      <c r="DC408" s="105"/>
      <c r="DD408" s="105"/>
      <c r="DE408" s="99"/>
      <c r="DF408" s="99"/>
      <c r="DG408" s="105"/>
      <c r="DH408" s="105"/>
      <c r="DI408" s="105"/>
      <c r="DJ408" s="105"/>
      <c r="DK408" s="105"/>
      <c r="DL408" s="105"/>
      <c r="DM408" s="105"/>
      <c r="DN408" s="105"/>
      <c r="DO408" s="105"/>
      <c r="DP408" s="105"/>
      <c r="DQ408" s="105"/>
      <c r="DR408" s="105"/>
      <c r="DS408" s="105"/>
      <c r="DT408" s="105"/>
      <c r="DU408" s="105"/>
      <c r="DV408" s="105"/>
      <c r="DW408" s="105"/>
      <c r="DX408" s="105"/>
      <c r="DY408" s="105"/>
      <c r="DZ408" s="105"/>
      <c r="EA408" s="105"/>
      <c r="EB408" s="105"/>
      <c r="EC408" s="105"/>
      <c r="ED408" s="105"/>
      <c r="EE408" s="105"/>
      <c r="EF408" s="105"/>
      <c r="EG408" s="105"/>
      <c r="EH408" s="105"/>
      <c r="EI408" s="105"/>
      <c r="EJ408" s="105"/>
      <c r="EL408" s="146" t="str" cm="1">
        <f t="array" ref="EL408">IF(OR(EL$1=0, $A408="", _xlfn.XLOOKUP(EL$1, $Z$2:$Z$18, $AD$2:$AD$18, "")=""),"",SQRT((_xlfn.XLOOKUP(EL$1,$Z$2:$Z$18,$AA$2:$AA$18)-$T408)^2+(_xlfn.XLOOKUP(EL$1,$Z$2:$Z$18,$AB$2:$AB$18)-$U408)^2+(_xlfn.XLOOKUP(EL$1,$Z$2:$Z$18,$AC$2:$AC$18-$V408)^2)))</f>
        <v/>
      </c>
      <c r="EM408" s="96" t="str" cm="1">
        <f t="array" ref="EM408">IF(OR(EM$1=0, $A408="", _xlfn.XLOOKUP(EM$1, $Z$2:$Z$18, $AD$2:$AD$18, "")=""),"",SQRT((_xlfn.XLOOKUP(EM$1,$Z$2:$Z$18,$AA$2:$AA$18)-$T408)^2+(_xlfn.XLOOKUP(EM$1,$Z$2:$Z$18,$AB$2:$AB$18)-$U408)^2+(_xlfn.XLOOKUP(EM$1,$Z$2:$Z$18,$AC$2:$AC$18-$V408)^2)))</f>
        <v/>
      </c>
      <c r="EN408" s="96" t="str" cm="1">
        <f t="array" ref="EN408">IF(OR(EN$1=0, $A408="", _xlfn.XLOOKUP(EN$1, $Z$2:$Z$18, $AD$2:$AD$18, "")=""),"",SQRT((_xlfn.XLOOKUP(EN$1,$Z$2:$Z$18,$AA$2:$AA$18)-$T408)^2+(_xlfn.XLOOKUP(EN$1,$Z$2:$Z$18,$AB$2:$AB$18)-$U408)^2+(_xlfn.XLOOKUP(EN$1,$Z$2:$Z$18,$AC$2:$AC$18-$V408)^2)))</f>
        <v/>
      </c>
      <c r="EO408" s="96" t="str" cm="1">
        <f t="array" ref="EO408">IF(OR(EO$1=0, $A408="", _xlfn.XLOOKUP(EO$1, $Z$2:$Z$18, $AD$2:$AD$18, "")=""),"",SQRT((_xlfn.XLOOKUP(EO$1,$Z$2:$Z$18,$AA$2:$AA$18)-$T408)^2+(_xlfn.XLOOKUP(EO$1,$Z$2:$Z$18,$AB$2:$AB$18)-$U408)^2+(_xlfn.XLOOKUP(EO$1,$Z$2:$Z$18,$AC$2:$AC$18-$V408)^2)))</f>
        <v/>
      </c>
      <c r="EP408" s="96" t="str" cm="1">
        <f t="array" ref="EP408">IF(OR(EP$1=0, $A408="", _xlfn.XLOOKUP(EP$1, $Z$2:$Z$18, $AD$2:$AD$18, "")=""),"",SQRT((_xlfn.XLOOKUP(EP$1,$Z$2:$Z$18,$AA$2:$AA$18)-$T408)^2+(_xlfn.XLOOKUP(EP$1,$Z$2:$Z$18,$AB$2:$AB$18)-$U408)^2+(_xlfn.XLOOKUP(EP$1,$Z$2:$Z$18,$AC$2:$AC$18-$V408)^2)))</f>
        <v/>
      </c>
      <c r="EQ408" s="96" t="str" cm="1">
        <f t="array" ref="EQ408">IF(OR(EQ$1=0, $A408="", _xlfn.XLOOKUP(EQ$1, $Z$2:$Z$18, $AD$2:$AD$18, "")=""),"",SQRT((_xlfn.XLOOKUP(EQ$1,$Z$2:$Z$18,$AA$2:$AA$18)-$T408)^2+(_xlfn.XLOOKUP(EQ$1,$Z$2:$Z$18,$AB$2:$AB$18)-$U408)^2+(_xlfn.XLOOKUP(EQ$1,$Z$2:$Z$18,$AC$2:$AC$18-$V408)^2)))</f>
        <v/>
      </c>
      <c r="ER408" s="96" t="str" cm="1">
        <f t="array" ref="ER408">IF(OR(ER$1=0, $A408="", _xlfn.XLOOKUP(ER$1, $Z$2:$Z$18, $AD$2:$AD$18, "")=""),"",SQRT((_xlfn.XLOOKUP(ER$1,$Z$2:$Z$18,$AA$2:$AA$18)-$T408)^2+(_xlfn.XLOOKUP(ER$1,$Z$2:$Z$18,$AB$2:$AB$18)-$U408)^2+(_xlfn.XLOOKUP(ER$1,$Z$2:$Z$18,$AC$2:$AC$18-$V408)^2)))</f>
        <v/>
      </c>
      <c r="ES408" s="96" t="str" cm="1">
        <f t="array" ref="ES408">IF(OR(ES$1=0, $A408="", _xlfn.XLOOKUP(ES$1, $Z$2:$Z$18, $AD$2:$AD$18, "")=""),"",SQRT((_xlfn.XLOOKUP(ES$1,$Z$2:$Z$18,$AA$2:$AA$18)-$T408)^2+(_xlfn.XLOOKUP(ES$1,$Z$2:$Z$18,$AB$2:$AB$18)-$U408)^2+(_xlfn.XLOOKUP(ES$1,$Z$2:$Z$18,$AC$2:$AC$18-$V408)^2)))</f>
        <v/>
      </c>
      <c r="ET408" s="97" t="str" cm="1">
        <f t="array" ref="ET408">IF(OR(ET$1=0, $A408="", _xlfn.XLOOKUP(ET$1, $Z$2:$Z$18, $AD$2:$AD$18, "")=""),"",SQRT((_xlfn.XLOOKUP(ET$1,$Z$2:$Z$18,$AA$2:$AA$18)-$T408)^2+(_xlfn.XLOOKUP(ET$1,$Z$2:$Z$18,$AB$2:$AB$18)-$U408)^2+(_xlfn.XLOOKUP(ET$1,$Z$2:$Z$18,$AC$2:$AC$18-$V408)^2)))</f>
        <v/>
      </c>
      <c r="EU408" s="97" t="str" cm="1">
        <f t="array" ref="EU408">IF(OR(EU$1=0, $A408="", _xlfn.XLOOKUP(EU$1, $Z$2:$Z$18, $AD$2:$AD$18, "")=""),"",SQRT((_xlfn.XLOOKUP(EU$1,$Z$2:$Z$18,$AA$2:$AA$18)-$T408)^2+(_xlfn.XLOOKUP(EU$1,$Z$2:$Z$18,$AB$2:$AB$18)-$U408)^2+(_xlfn.XLOOKUP(EU$1,$Z$2:$Z$18,$AC$2:$AC$18-$V408)^2)))</f>
        <v/>
      </c>
      <c r="EV408" s="97" t="str" cm="1">
        <f t="array" ref="EV408">IF(OR(EV$1=0, $A408="", _xlfn.XLOOKUP(EV$1, $Z$2:$Z$18, $AD$2:$AD$18, "")=""),"",SQRT((_xlfn.XLOOKUP(EV$1,$Z$2:$Z$18,$AA$2:$AA$18)-$T408)^2+(_xlfn.XLOOKUP(EV$1,$Z$2:$Z$18,$AB$2:$AB$18)-$U408)^2+(_xlfn.XLOOKUP(EV$1,$Z$2:$Z$18,$AC$2:$AC$18-$V408)^2)))</f>
        <v/>
      </c>
      <c r="EW408" s="97" t="str" cm="1">
        <f t="array" ref="EW408">IF(OR(EW$1=0, $A408="", _xlfn.XLOOKUP(EW$1, $Z$2:$Z$18, $AD$2:$AD$18, "")=""),"",SQRT((_xlfn.XLOOKUP(EW$1,$Z$2:$Z$18,$AA$2:$AA$18)-$T408)^2+(_xlfn.XLOOKUP(EW$1,$Z$2:$Z$18,$AB$2:$AB$18)-$U408)^2+(_xlfn.XLOOKUP(EW$1,$Z$2:$Z$18,$AC$2:$AC$18-$V408)^2)))</f>
        <v/>
      </c>
      <c r="EX408" s="97" t="str" cm="1">
        <f t="array" ref="EX408">IF(OR(EX$1=0, $A408="", _xlfn.XLOOKUP(EX$1, $Z$2:$Z$18, $AD$2:$AD$18, "")=""),"",SQRT((_xlfn.XLOOKUP(EX$1,$Z$2:$Z$18,$AA$2:$AA$18)-$T408)^2+(_xlfn.XLOOKUP(EX$1,$Z$2:$Z$18,$AB$2:$AB$18)-$U408)^2+(_xlfn.XLOOKUP(EX$1,$Z$2:$Z$18,$AC$2:$AC$18-$V408)^2)))</f>
        <v/>
      </c>
      <c r="EY408" s="97" t="str" cm="1">
        <f t="array" ref="EY408">IF(OR(EY$1=0, $A408="", _xlfn.XLOOKUP(EY$1, $Z$2:$Z$18, $AD$2:$AD$18, "")=""),"",SQRT((_xlfn.XLOOKUP(EY$1,$Z$2:$Z$18,$AA$2:$AA$18)-$T408)^2+(_xlfn.XLOOKUP(EY$1,$Z$2:$Z$18,$AB$2:$AB$18)-$U408)^2+(_xlfn.XLOOKUP(EY$1,$Z$2:$Z$18,$AC$2:$AC$18-$V408)^2)))</f>
        <v/>
      </c>
      <c r="EZ408" s="98" t="str" cm="1">
        <f t="array" ref="EZ408">IF(OR(EZ$1=0, $A408="", _xlfn.XLOOKUP(EZ$1, $Z$2:$Z$18, $AD$2:$AD$18, "")=""),"",SQRT((_xlfn.XLOOKUP(EZ$1,$Z$2:$Z$18,$AA$2:$AA$18)-$T408)^2+(_xlfn.XLOOKUP(EZ$1,$Z$2:$Z$18,$AB$2:$AB$18)-$U408)^2+(_xlfn.XLOOKUP(EZ$1,$Z$2:$Z$18,$AC$2:$AC$18-$V408)^2)))</f>
        <v/>
      </c>
      <c r="FA408" s="146" t="str" cm="1">
        <f t="array" ref="FA408">IF(OR(FA$1=0, $A408="", _xlfn.XLOOKUP(FA$1, $Z$2:$Z$18, $AD$2:$AD$18, "")=""),"",SQRT((_xlfn.XLOOKUP(FA$1,$Z$2:$Z$18,$AA$2:$AA$18)-$T408)^2+(_xlfn.XLOOKUP(FA$1,$Z$2:$Z$18,$AB$2:$AB$18)-$U408)^2+(_xlfn.XLOOKUP(FA$1,$Z$2:$Z$18,$AC$2:$AC$18-$V408)^2)))</f>
        <v/>
      </c>
      <c r="FB408" s="96" t="str" cm="1">
        <f t="array" ref="FB408">IF(OR(FB$1=0, $A408="", _xlfn.XLOOKUP(FB$1, $Z$2:$Z$18, $AD$2:$AD$18, "")=""),"",SQRT((_xlfn.XLOOKUP(FB$1,$Z$2:$Z$18,$AA$2:$AA$18)-$T408)^2+(_xlfn.XLOOKUP(FB$1,$Z$2:$Z$18,$AB$2:$AB$18)-$U408)^2+(_xlfn.XLOOKUP(FB$1,$Z$2:$Z$18,$AC$2:$AC$18-$V408)^2)))</f>
        <v/>
      </c>
      <c r="FC408" s="96" t="str" cm="1">
        <f t="array" ref="FC408">IF(OR(FC$1=0, $A408="", _xlfn.XLOOKUP(FC$1, $Z$2:$Z$18, $AD$2:$AD$18, "")=""),"",SQRT((_xlfn.XLOOKUP(FC$1,$Z$2:$Z$18,$AA$2:$AA$18)-$T408)^2+(_xlfn.XLOOKUP(FC$1,$Z$2:$Z$18,$AB$2:$AB$18)-$U408)^2+(_xlfn.XLOOKUP(FC$1,$Z$2:$Z$18,$AC$2:$AC$18-$V408)^2)))</f>
        <v/>
      </c>
      <c r="FD408" s="96" t="str" cm="1">
        <f t="array" ref="FD408">IF(OR(FD$1=0, $A408="", _xlfn.XLOOKUP(FD$1, $Z$2:$Z$18, $AD$2:$AD$18, "")=""),"",SQRT((_xlfn.XLOOKUP(FD$1,$Z$2:$Z$18,$AA$2:$AA$18)-$T408)^2+(_xlfn.XLOOKUP(FD$1,$Z$2:$Z$18,$AB$2:$AB$18)-$U408)^2+(_xlfn.XLOOKUP(FD$1,$Z$2:$Z$18,$AC$2:$AC$18-$V408)^2)))</f>
        <v/>
      </c>
      <c r="FE408" s="96" t="str" cm="1">
        <f t="array" ref="FE408">IF(OR(FE$1=0, $A408="", _xlfn.XLOOKUP(FE$1, $Z$2:$Z$18, $AD$2:$AD$18, "")=""),"",SQRT((_xlfn.XLOOKUP(FE$1,$Z$2:$Z$18,$AA$2:$AA$18)-$T408)^2+(_xlfn.XLOOKUP(FE$1,$Z$2:$Z$18,$AB$2:$AB$18)-$U408)^2+(_xlfn.XLOOKUP(FE$1,$Z$2:$Z$18,$AC$2:$AC$18-$V408)^2)))</f>
        <v/>
      </c>
      <c r="FF408" s="96" t="str" cm="1">
        <f t="array" ref="FF408">IF(OR(FF$1=0, $A408="", _xlfn.XLOOKUP(FF$1, $Z$2:$Z$18, $AD$2:$AD$18, "")=""),"",SQRT((_xlfn.XLOOKUP(FF$1,$Z$2:$Z$18,$AA$2:$AA$18)-$T408)^2+(_xlfn.XLOOKUP(FF$1,$Z$2:$Z$18,$AB$2:$AB$18)-$U408)^2+(_xlfn.XLOOKUP(FF$1,$Z$2:$Z$18,$AC$2:$AC$18-$V408)^2)))</f>
        <v/>
      </c>
      <c r="FG408" s="96" t="str" cm="1">
        <f t="array" ref="FG408">IF(OR(FG$1=0, $A408="", _xlfn.XLOOKUP(FG$1, $Z$2:$Z$18, $AD$2:$AD$18, "")=""),"",SQRT((_xlfn.XLOOKUP(FG$1,$Z$2:$Z$18,$AA$2:$AA$18)-$T408)^2+(_xlfn.XLOOKUP(FG$1,$Z$2:$Z$18,$AB$2:$AB$18)-$U408)^2+(_xlfn.XLOOKUP(FG$1,$Z$2:$Z$18,$AC$2:$AC$18-$V408)^2)))</f>
        <v/>
      </c>
      <c r="FH408" s="96" t="str" cm="1">
        <f t="array" ref="FH408">IF(OR(FH$1=0, $A408="", _xlfn.XLOOKUP(FH$1, $Z$2:$Z$18, $AD$2:$AD$18, "")=""),"",SQRT((_xlfn.XLOOKUP(FH$1,$Z$2:$Z$18,$AA$2:$AA$18)-$T408)^2+(_xlfn.XLOOKUP(FH$1,$Z$2:$Z$18,$AB$2:$AB$18)-$U408)^2+(_xlfn.XLOOKUP(FH$1,$Z$2:$Z$18,$AC$2:$AC$18-$V408)^2)))</f>
        <v/>
      </c>
      <c r="FI408" s="97" t="str" cm="1">
        <f t="array" ref="FI408">IF(OR(FI$1=0, $A408="", _xlfn.XLOOKUP(FI$1, $Z$2:$Z$18, $AD$2:$AD$18, "")=""),"",SQRT((_xlfn.XLOOKUP(FI$1,$Z$2:$Z$18,$AA$2:$AA$18)-$T408)^2+(_xlfn.XLOOKUP(FI$1,$Z$2:$Z$18,$AB$2:$AB$18)-$U408)^2+(_xlfn.XLOOKUP(FI$1,$Z$2:$Z$18,$AC$2:$AC$18-$V408)^2)))</f>
        <v/>
      </c>
      <c r="FJ408" s="97" t="str" cm="1">
        <f t="array" ref="FJ408">IF(OR(FJ$1=0, $A408="", _xlfn.XLOOKUP(FJ$1, $Z$2:$Z$18, $AD$2:$AD$18, "")=""),"",SQRT((_xlfn.XLOOKUP(FJ$1,$Z$2:$Z$18,$AA$2:$AA$18)-$T408)^2+(_xlfn.XLOOKUP(FJ$1,$Z$2:$Z$18,$AB$2:$AB$18)-$U408)^2+(_xlfn.XLOOKUP(FJ$1,$Z$2:$Z$18,$AC$2:$AC$18-$V408)^2)))</f>
        <v/>
      </c>
      <c r="FK408" s="97" t="str" cm="1">
        <f t="array" ref="FK408">IF(OR(FK$1=0, $A408="", _xlfn.XLOOKUP(FK$1, $Z$2:$Z$18, $AD$2:$AD$18, "")=""),"",SQRT((_xlfn.XLOOKUP(FK$1,$Z$2:$Z$18,$AA$2:$AA$18)-$T408)^2+(_xlfn.XLOOKUP(FK$1,$Z$2:$Z$18,$AB$2:$AB$18)-$U408)^2+(_xlfn.XLOOKUP(FK$1,$Z$2:$Z$18,$AC$2:$AC$18-$V408)^2)))</f>
        <v/>
      </c>
      <c r="FL408" s="97" t="str" cm="1">
        <f t="array" ref="FL408">IF(OR(FL$1=0, $A408="", _xlfn.XLOOKUP(FL$1, $Z$2:$Z$18, $AD$2:$AD$18, "")=""),"",SQRT((_xlfn.XLOOKUP(FL$1,$Z$2:$Z$18,$AA$2:$AA$18)-$T408)^2+(_xlfn.XLOOKUP(FL$1,$Z$2:$Z$18,$AB$2:$AB$18)-$U408)^2+(_xlfn.XLOOKUP(FL$1,$Z$2:$Z$18,$AC$2:$AC$18-$V408)^2)))</f>
        <v/>
      </c>
      <c r="FM408" s="97" t="str" cm="1">
        <f t="array" ref="FM408">IF(OR(FM$1=0, $A408="", _xlfn.XLOOKUP(FM$1, $Z$2:$Z$18, $AD$2:$AD$18, "")=""),"",SQRT((_xlfn.XLOOKUP(FM$1,$Z$2:$Z$18,$AA$2:$AA$18)-$T408)^2+(_xlfn.XLOOKUP(FM$1,$Z$2:$Z$18,$AB$2:$AB$18)-$U408)^2+(_xlfn.XLOOKUP(FM$1,$Z$2:$Z$18,$AC$2:$AC$18-$V408)^2)))</f>
        <v/>
      </c>
      <c r="FN408" s="97" t="str" cm="1">
        <f t="array" ref="FN408">IF(OR(FN$1=0, $A408="", _xlfn.XLOOKUP(FN$1, $Z$2:$Z$18, $AD$2:$AD$18, "")=""),"",SQRT((_xlfn.XLOOKUP(FN$1,$Z$2:$Z$18,$AA$2:$AA$18)-$T408)^2+(_xlfn.XLOOKUP(FN$1,$Z$2:$Z$18,$AB$2:$AB$18)-$U408)^2+(_xlfn.XLOOKUP(FN$1,$Z$2:$Z$18,$AC$2:$AC$18-$V408)^2)))</f>
        <v/>
      </c>
      <c r="FO408" s="98" t="str" cm="1">
        <f t="array" ref="FO408">IF(OR(FO$1=0, $A408="", _xlfn.XLOOKUP(FO$1, $Z$2:$Z$18, $AD$2:$AD$18, "")=""),"",SQRT((_xlfn.XLOOKUP(FO$1,$Z$2:$Z$18,$AA$2:$AA$18)-$T408)^2+(_xlfn.XLOOKUP(FO$1,$Z$2:$Z$18,$AB$2:$AB$18)-$U408)^2+(_xlfn.XLOOKUP(FO$1,$Z$2:$Z$18,$AC$2:$AC$18-$V408)^2)))</f>
        <v/>
      </c>
      <c r="FP408" s="99"/>
      <c r="FQ408" s="99"/>
      <c r="FR408" s="100">
        <f t="shared" si="167"/>
        <v>0</v>
      </c>
      <c r="FS408" s="109">
        <f t="shared" si="168"/>
        <v>0</v>
      </c>
      <c r="FT408" s="109">
        <f t="shared" si="169"/>
        <v>0</v>
      </c>
      <c r="FU408" s="109">
        <f t="shared" si="170"/>
        <v>0</v>
      </c>
      <c r="FV408" s="109">
        <f t="shared" si="171"/>
        <v>0</v>
      </c>
      <c r="FW408" s="109">
        <f t="shared" si="172"/>
        <v>0</v>
      </c>
      <c r="FX408" s="109">
        <f t="shared" si="173"/>
        <v>0</v>
      </c>
      <c r="FY408" s="109">
        <f t="shared" si="174"/>
        <v>0</v>
      </c>
      <c r="FZ408" s="110">
        <f t="shared" si="175"/>
        <v>0</v>
      </c>
      <c r="GA408" s="110">
        <f t="shared" si="176"/>
        <v>0</v>
      </c>
      <c r="GB408" s="110">
        <f t="shared" si="177"/>
        <v>0</v>
      </c>
      <c r="GC408" s="110">
        <f t="shared" si="178"/>
        <v>0</v>
      </c>
      <c r="GD408" s="110">
        <f t="shared" si="179"/>
        <v>0</v>
      </c>
      <c r="GE408" s="110">
        <f t="shared" si="180"/>
        <v>0</v>
      </c>
      <c r="GF408" s="111">
        <f t="shared" si="181"/>
        <v>0</v>
      </c>
      <c r="GG408" s="100">
        <f t="shared" si="182"/>
        <v>0</v>
      </c>
      <c r="GH408" s="109">
        <f t="shared" si="183"/>
        <v>0</v>
      </c>
      <c r="GI408" s="109">
        <f t="shared" si="184"/>
        <v>0</v>
      </c>
      <c r="GJ408" s="109">
        <f t="shared" si="185"/>
        <v>0</v>
      </c>
      <c r="GK408" s="109">
        <f t="shared" si="186"/>
        <v>0</v>
      </c>
      <c r="GL408" s="109">
        <f t="shared" si="187"/>
        <v>0</v>
      </c>
      <c r="GM408" s="109">
        <f t="shared" si="188"/>
        <v>0</v>
      </c>
      <c r="GN408" s="109">
        <f t="shared" si="189"/>
        <v>0</v>
      </c>
      <c r="GO408" s="110">
        <f t="shared" si="190"/>
        <v>0</v>
      </c>
      <c r="GP408" s="110">
        <f t="shared" si="191"/>
        <v>0</v>
      </c>
      <c r="GQ408" s="110">
        <f t="shared" si="192"/>
        <v>0</v>
      </c>
      <c r="GR408" s="110">
        <f t="shared" si="193"/>
        <v>0</v>
      </c>
      <c r="GS408" s="110">
        <f t="shared" si="194"/>
        <v>0</v>
      </c>
      <c r="GT408" s="110">
        <f t="shared" si="195"/>
        <v>0</v>
      </c>
      <c r="GU408" s="111">
        <f t="shared" si="196"/>
        <v>0</v>
      </c>
      <c r="GX408" s="151" cm="1">
        <f t="array" ref="GX408">_xlfn.IFS(GX$1= 0,"", NOT(ISBLANK(CA408)), 0, ISBLANK(CA408), $Q408-$S408+FR408-AU408-DG408)</f>
        <v>0</v>
      </c>
      <c r="GY408" s="152" cm="1">
        <f t="array" ref="GY408">_xlfn.IFS(GY$1= 0,"", NOT(ISBLANK(CB408)), 0, ISBLANK(CB408), $Q408-$S408+FS408-AV408-DH408)</f>
        <v>0</v>
      </c>
      <c r="GZ408" s="152" cm="1">
        <f t="array" ref="GZ408">_xlfn.IFS(GZ$1= 0,"", NOT(ISBLANK(CC408)), 0, ISBLANK(CC408), $Q408-$S408+FT408-AW408-DI408)</f>
        <v>0</v>
      </c>
      <c r="HA408" s="152" cm="1">
        <f t="array" ref="HA408">_xlfn.IFS(HA$1= 0,"", NOT(ISBLANK(CD408)), 0, ISBLANK(CD408), $Q408-$S408+FU408-AX408-DJ408)</f>
        <v>0</v>
      </c>
      <c r="HB408" s="152" cm="1">
        <f t="array" ref="HB408">_xlfn.IFS(HB$1= 0,"", NOT(ISBLANK(CE408)), 0, ISBLANK(CE408), $Q408-$S408+FV408-AY408-DK408)</f>
        <v>0</v>
      </c>
      <c r="HC408" s="152" cm="1">
        <f t="array" ref="HC408">_xlfn.IFS(HC$1= 0,"", NOT(ISBLANK(CF408)), 0, ISBLANK(CF408), $Q408-$S408+FW408-AZ408-DL408)</f>
        <v>0</v>
      </c>
      <c r="HD408" s="152" cm="1">
        <f t="array" ref="HD408">_xlfn.IFS(HD$1= 0,"", NOT(ISBLANK(CG408)), 0, ISBLANK(CG408), $Q408-$S408+FX408-BA408-DM408)</f>
        <v>0</v>
      </c>
      <c r="HE408" s="152" t="str" cm="1">
        <f t="array" ref="HE408">_xlfn.IFS(HE$1= 0,"", NOT(ISBLANK(CH408)), 0, ISBLANK(CH408), $Q408-$S408+FY408-BB408-DN408)</f>
        <v/>
      </c>
      <c r="HF408" s="152" t="str" cm="1">
        <f t="array" ref="HF408">_xlfn.IFS(HF$1= 0,"", NOT(ISBLANK(CI408)), 0, ISBLANK(CI408), $Q408-$S408+FZ408-BC408-DO408)</f>
        <v/>
      </c>
      <c r="HG408" s="152" t="str" cm="1">
        <f t="array" ref="HG408">_xlfn.IFS(HG$1= 0,"", NOT(ISBLANK(CJ408)), 0, ISBLANK(CJ408), $Q408-$S408+GA408-BD408-DP408)</f>
        <v/>
      </c>
      <c r="HH408" s="152" t="str" cm="1">
        <f t="array" ref="HH408">_xlfn.IFS(HH$1= 0,"", NOT(ISBLANK(CK408)), 0, ISBLANK(CK408), $Q408-$S408+GB408-BE408-DQ408)</f>
        <v/>
      </c>
      <c r="HI408" s="152" t="str" cm="1">
        <f t="array" ref="HI408">_xlfn.IFS(HI$1= 0,"", NOT(ISBLANK(CL408)), 0, ISBLANK(CL408), $Q408-$S408+GC408-BF408-DR408)</f>
        <v/>
      </c>
      <c r="HJ408" s="152" t="str" cm="1">
        <f t="array" ref="HJ408">_xlfn.IFS(HJ$1= 0,"", NOT(ISBLANK(CM408)), 0, ISBLANK(CM408), $Q408-$S408+GD408-BG408-DS408)</f>
        <v/>
      </c>
      <c r="HK408" s="152" t="str" cm="1">
        <f t="array" ref="HK408">_xlfn.IFS(HK$1= 0,"", NOT(ISBLANK(CN408)), 0, ISBLANK(CN408), $Q408-$S408+GE408-BH408-DT408)</f>
        <v/>
      </c>
      <c r="HL408" s="153" t="str" cm="1">
        <f t="array" ref="HL408">_xlfn.IFS(HL$1= 0,"", NOT(ISBLANK(CO408)), 0, ISBLANK(CO408), $Q408-$S408+GF408-BI408-DU408)</f>
        <v/>
      </c>
      <c r="HM408" s="153" t="str" cm="1">
        <f t="array" ref="HM408">_xlfn.IFS(HM$1= 0,"", NOT(ISBLANK(DE408)), 0, ISBLANK(DE408), $Q408-$S408+IC408-BY408-#REF!)</f>
        <v/>
      </c>
      <c r="HN408" s="153" t="e" cm="1">
        <f t="array" ref="HN408">_xlfn.IFS(HN$1= 0,"", NOT(ISBLANK(DF408)), 0, ISBLANK(DF408), $Q408-$S408+ID408-BZ408-#REF!)</f>
        <v>#REF!</v>
      </c>
      <c r="HO408" s="153" t="e" cm="1">
        <f t="array" ref="HO408">_xlfn.IFS(HO$1= 0,"", NOT(ISBLANK(DG408)), 0, ISBLANK(DG408), $Q408-$S408+IE408-CA408-#REF!)</f>
        <v>#VALUE!</v>
      </c>
      <c r="HP408" s="153" t="e" cm="1">
        <f t="array" ref="HP408">_xlfn.IFS(HP$1= 0,"", NOT(ISBLANK(DH408)), 0, ISBLANK(DH408), $Q408-$S408+IF408-CB408-#REF!)</f>
        <v>#REF!</v>
      </c>
      <c r="HQ408" s="153" t="e" cm="1">
        <f t="array" ref="HQ408">_xlfn.IFS(HQ$1= 0,"", NOT(ISBLANK(DI408)), 0, ISBLANK(DI408), $Q408-$S408+IG408-CC408-#REF!)</f>
        <v>#REF!</v>
      </c>
      <c r="HR408" s="153" cm="1">
        <f t="array" ref="HR408">_xlfn.IFS(HR$1= 0,"", NOT(ISBLANK(DJ408)), 0, ISBLANK(DJ408), $Q408-$S408+IH408-CD408-EK408)</f>
        <v>0</v>
      </c>
      <c r="HS408" s="153" t="e" cm="1">
        <f t="array" ref="HS408">_xlfn.IFS(HS$1= 0,"", NOT(ISBLANK(DK408)), 0, ISBLANK(DK408), $Q408-$S408+II408-CE408-EL408)</f>
        <v>#VALUE!</v>
      </c>
      <c r="HT408" s="153" t="e" cm="1">
        <f t="array" ref="HT408">_xlfn.IFS(HT$1= 0,"", NOT(ISBLANK(DL408)), 0, ISBLANK(DL408), $Q408-$S408+GV408-CF408-EM408)</f>
        <v>#VALUE!</v>
      </c>
      <c r="HU408" s="153" t="e" cm="1">
        <f t="array" ref="HU408">_xlfn.IFS(HU$1= 0,"", NOT(ISBLANK(DM408)), 0, ISBLANK(DM408), $Q408-$S408+GW408-CG408-EN408)</f>
        <v>#VALUE!</v>
      </c>
      <c r="HV408" s="153" t="str" cm="1">
        <f t="array" ref="HV408">_xlfn.IFS(HV$1= 0,"", NOT(ISBLANK(DN408)), 0, ISBLANK(DN408), $Q408-$S408+GX408-CH408-EO408)</f>
        <v/>
      </c>
      <c r="HW408" s="153" t="str" cm="1">
        <f t="array" ref="HW408">_xlfn.IFS(HW$1= 0,"", NOT(ISBLANK(DO408)), 0, ISBLANK(DO408), $Q408-$S408+GY408-CI408-EP408)</f>
        <v/>
      </c>
      <c r="HX408" s="153" t="str" cm="1">
        <f t="array" ref="HX408">_xlfn.IFS(HX$1= 0,"", NOT(ISBLANK(DP408)), 0, ISBLANK(DP408), $Q408-$S408+GZ408-CJ408-EQ408)</f>
        <v/>
      </c>
      <c r="HY408" s="153" t="str" cm="1">
        <f t="array" ref="HY408">_xlfn.IFS(HY$1= 0,"", NOT(ISBLANK(DQ408)), 0, ISBLANK(DQ408), $Q408-$S408+HA408-CK408-ER408)</f>
        <v/>
      </c>
      <c r="HZ408" s="153" t="str" cm="1">
        <f t="array" ref="HZ408">_xlfn.IFS(HZ$1= 0,"", NOT(ISBLANK(DR408)), 0, ISBLANK(DR408), $Q408-$S408+HB408-CL408-ES408)</f>
        <v/>
      </c>
      <c r="IA408" s="153" t="str" cm="1">
        <f t="array" ref="IA408">_xlfn.IFS(IA$1= 0,"", NOT(ISBLANK(DS408)), 0, ISBLANK(DS408), $Q408-$S408+HC408-CM408-ET408)</f>
        <v/>
      </c>
    </row>
    <row r="409" spans="1:235" ht="16.5" x14ac:dyDescent="0.3">
      <c r="A409" s="144"/>
      <c r="B409" s="106"/>
      <c r="C409" s="106"/>
      <c r="D409" s="107"/>
      <c r="E409" s="131"/>
      <c r="F409" s="137"/>
      <c r="G409" s="2"/>
      <c r="H409" s="2"/>
      <c r="I409" s="2"/>
      <c r="J409" s="2"/>
      <c r="K409" s="2"/>
      <c r="L409" s="2"/>
      <c r="M409" s="140"/>
      <c r="N409" s="137"/>
      <c r="O409" s="138"/>
      <c r="P409" s="133"/>
      <c r="Q409" s="94">
        <f t="shared" si="165"/>
        <v>0</v>
      </c>
      <c r="R409" s="1"/>
      <c r="S409" s="1"/>
      <c r="T409" s="2"/>
      <c r="U409" s="2"/>
      <c r="V409" s="82">
        <f t="shared" si="166"/>
        <v>0</v>
      </c>
      <c r="W409" s="121"/>
      <c r="X409" s="108"/>
      <c r="AU409" s="105"/>
      <c r="AV409" s="105"/>
      <c r="AW409" s="105"/>
      <c r="AX409" s="105"/>
      <c r="AY409" s="105"/>
      <c r="AZ409" s="105"/>
      <c r="BA409" s="105"/>
      <c r="BB409" s="105"/>
      <c r="BC409" s="105"/>
      <c r="BD409" s="105"/>
      <c r="BE409" s="105"/>
      <c r="BF409" s="105"/>
      <c r="BG409" s="105"/>
      <c r="BH409" s="105"/>
      <c r="BI409" s="105"/>
      <c r="BJ409" s="105"/>
      <c r="BK409" s="105"/>
      <c r="BL409" s="105"/>
      <c r="BM409" s="105"/>
      <c r="BN409" s="105"/>
      <c r="BO409" s="105"/>
      <c r="BP409" s="105"/>
      <c r="BQ409" s="105"/>
      <c r="BR409" s="105"/>
      <c r="BS409" s="105"/>
      <c r="BT409" s="105"/>
      <c r="BU409" s="105"/>
      <c r="BV409" s="105"/>
      <c r="BW409" s="105"/>
      <c r="BX409" s="105"/>
      <c r="BZ409" s="99"/>
      <c r="CA409" s="105" t="s">
        <v>32</v>
      </c>
      <c r="CB409" s="105"/>
      <c r="CC409" s="105"/>
      <c r="CD409" s="105"/>
      <c r="CE409" s="105"/>
      <c r="CF409" s="105"/>
      <c r="CG409" s="105"/>
      <c r="CH409" s="105"/>
      <c r="CI409" s="105"/>
      <c r="CJ409" s="105"/>
      <c r="CK409" s="105"/>
      <c r="CL409" s="105"/>
      <c r="CM409" s="105"/>
      <c r="CN409" s="105"/>
      <c r="CO409" s="105"/>
      <c r="CP409" s="105" t="s">
        <v>32</v>
      </c>
      <c r="CQ409" s="105"/>
      <c r="CR409" s="105"/>
      <c r="CS409" s="105"/>
      <c r="CT409" s="105"/>
      <c r="CU409" s="105"/>
      <c r="CV409" s="105"/>
      <c r="CW409" s="105"/>
      <c r="CX409" s="105"/>
      <c r="CY409" s="105"/>
      <c r="CZ409" s="105"/>
      <c r="DA409" s="105"/>
      <c r="DB409" s="105"/>
      <c r="DC409" s="105"/>
      <c r="DD409" s="105"/>
      <c r="DE409" s="99"/>
      <c r="DF409" s="99"/>
      <c r="DG409" s="105"/>
      <c r="DH409" s="105"/>
      <c r="DI409" s="105"/>
      <c r="DJ409" s="105"/>
      <c r="DK409" s="105"/>
      <c r="DL409" s="105"/>
      <c r="DM409" s="105"/>
      <c r="DN409" s="105"/>
      <c r="DO409" s="105"/>
      <c r="DP409" s="105"/>
      <c r="DQ409" s="105"/>
      <c r="DR409" s="105"/>
      <c r="DS409" s="105"/>
      <c r="DT409" s="105"/>
      <c r="DU409" s="105"/>
      <c r="DV409" s="105"/>
      <c r="DW409" s="105"/>
      <c r="DX409" s="105"/>
      <c r="DY409" s="105"/>
      <c r="DZ409" s="105"/>
      <c r="EA409" s="105"/>
      <c r="EB409" s="105"/>
      <c r="EC409" s="105"/>
      <c r="ED409" s="105"/>
      <c r="EE409" s="105"/>
      <c r="EF409" s="105"/>
      <c r="EG409" s="105"/>
      <c r="EH409" s="105"/>
      <c r="EI409" s="105"/>
      <c r="EJ409" s="105"/>
      <c r="EL409" s="146" t="str" cm="1">
        <f t="array" ref="EL409">IF(OR(EL$1=0, $A409="", _xlfn.XLOOKUP(EL$1, $Z$2:$Z$18, $AD$2:$AD$18, "")=""),"",SQRT((_xlfn.XLOOKUP(EL$1,$Z$2:$Z$18,$AA$2:$AA$18)-$T409)^2+(_xlfn.XLOOKUP(EL$1,$Z$2:$Z$18,$AB$2:$AB$18)-$U409)^2+(_xlfn.XLOOKUP(EL$1,$Z$2:$Z$18,$AC$2:$AC$18-$V409)^2)))</f>
        <v/>
      </c>
      <c r="EM409" s="96" t="str" cm="1">
        <f t="array" ref="EM409">IF(OR(EM$1=0, $A409="", _xlfn.XLOOKUP(EM$1, $Z$2:$Z$18, $AD$2:$AD$18, "")=""),"",SQRT((_xlfn.XLOOKUP(EM$1,$Z$2:$Z$18,$AA$2:$AA$18)-$T409)^2+(_xlfn.XLOOKUP(EM$1,$Z$2:$Z$18,$AB$2:$AB$18)-$U409)^2+(_xlfn.XLOOKUP(EM$1,$Z$2:$Z$18,$AC$2:$AC$18-$V409)^2)))</f>
        <v/>
      </c>
      <c r="EN409" s="96" t="str" cm="1">
        <f t="array" ref="EN409">IF(OR(EN$1=0, $A409="", _xlfn.XLOOKUP(EN$1, $Z$2:$Z$18, $AD$2:$AD$18, "")=""),"",SQRT((_xlfn.XLOOKUP(EN$1,$Z$2:$Z$18,$AA$2:$AA$18)-$T409)^2+(_xlfn.XLOOKUP(EN$1,$Z$2:$Z$18,$AB$2:$AB$18)-$U409)^2+(_xlfn.XLOOKUP(EN$1,$Z$2:$Z$18,$AC$2:$AC$18-$V409)^2)))</f>
        <v/>
      </c>
      <c r="EO409" s="96" t="str" cm="1">
        <f t="array" ref="EO409">IF(OR(EO$1=0, $A409="", _xlfn.XLOOKUP(EO$1, $Z$2:$Z$18, $AD$2:$AD$18, "")=""),"",SQRT((_xlfn.XLOOKUP(EO$1,$Z$2:$Z$18,$AA$2:$AA$18)-$T409)^2+(_xlfn.XLOOKUP(EO$1,$Z$2:$Z$18,$AB$2:$AB$18)-$U409)^2+(_xlfn.XLOOKUP(EO$1,$Z$2:$Z$18,$AC$2:$AC$18-$V409)^2)))</f>
        <v/>
      </c>
      <c r="EP409" s="96" t="str" cm="1">
        <f t="array" ref="EP409">IF(OR(EP$1=0, $A409="", _xlfn.XLOOKUP(EP$1, $Z$2:$Z$18, $AD$2:$AD$18, "")=""),"",SQRT((_xlfn.XLOOKUP(EP$1,$Z$2:$Z$18,$AA$2:$AA$18)-$T409)^2+(_xlfn.XLOOKUP(EP$1,$Z$2:$Z$18,$AB$2:$AB$18)-$U409)^2+(_xlfn.XLOOKUP(EP$1,$Z$2:$Z$18,$AC$2:$AC$18-$V409)^2)))</f>
        <v/>
      </c>
      <c r="EQ409" s="96" t="str" cm="1">
        <f t="array" ref="EQ409">IF(OR(EQ$1=0, $A409="", _xlfn.XLOOKUP(EQ$1, $Z$2:$Z$18, $AD$2:$AD$18, "")=""),"",SQRT((_xlfn.XLOOKUP(EQ$1,$Z$2:$Z$18,$AA$2:$AA$18)-$T409)^2+(_xlfn.XLOOKUP(EQ$1,$Z$2:$Z$18,$AB$2:$AB$18)-$U409)^2+(_xlfn.XLOOKUP(EQ$1,$Z$2:$Z$18,$AC$2:$AC$18-$V409)^2)))</f>
        <v/>
      </c>
      <c r="ER409" s="96" t="str" cm="1">
        <f t="array" ref="ER409">IF(OR(ER$1=0, $A409="", _xlfn.XLOOKUP(ER$1, $Z$2:$Z$18, $AD$2:$AD$18, "")=""),"",SQRT((_xlfn.XLOOKUP(ER$1,$Z$2:$Z$18,$AA$2:$AA$18)-$T409)^2+(_xlfn.XLOOKUP(ER$1,$Z$2:$Z$18,$AB$2:$AB$18)-$U409)^2+(_xlfn.XLOOKUP(ER$1,$Z$2:$Z$18,$AC$2:$AC$18-$V409)^2)))</f>
        <v/>
      </c>
      <c r="ES409" s="96" t="str" cm="1">
        <f t="array" ref="ES409">IF(OR(ES$1=0, $A409="", _xlfn.XLOOKUP(ES$1, $Z$2:$Z$18, $AD$2:$AD$18, "")=""),"",SQRT((_xlfn.XLOOKUP(ES$1,$Z$2:$Z$18,$AA$2:$AA$18)-$T409)^2+(_xlfn.XLOOKUP(ES$1,$Z$2:$Z$18,$AB$2:$AB$18)-$U409)^2+(_xlfn.XLOOKUP(ES$1,$Z$2:$Z$18,$AC$2:$AC$18-$V409)^2)))</f>
        <v/>
      </c>
      <c r="ET409" s="97" t="str" cm="1">
        <f t="array" ref="ET409">IF(OR(ET$1=0, $A409="", _xlfn.XLOOKUP(ET$1, $Z$2:$Z$18, $AD$2:$AD$18, "")=""),"",SQRT((_xlfn.XLOOKUP(ET$1,$Z$2:$Z$18,$AA$2:$AA$18)-$T409)^2+(_xlfn.XLOOKUP(ET$1,$Z$2:$Z$18,$AB$2:$AB$18)-$U409)^2+(_xlfn.XLOOKUP(ET$1,$Z$2:$Z$18,$AC$2:$AC$18-$V409)^2)))</f>
        <v/>
      </c>
      <c r="EU409" s="97" t="str" cm="1">
        <f t="array" ref="EU409">IF(OR(EU$1=0, $A409="", _xlfn.XLOOKUP(EU$1, $Z$2:$Z$18, $AD$2:$AD$18, "")=""),"",SQRT((_xlfn.XLOOKUP(EU$1,$Z$2:$Z$18,$AA$2:$AA$18)-$T409)^2+(_xlfn.XLOOKUP(EU$1,$Z$2:$Z$18,$AB$2:$AB$18)-$U409)^2+(_xlfn.XLOOKUP(EU$1,$Z$2:$Z$18,$AC$2:$AC$18-$V409)^2)))</f>
        <v/>
      </c>
      <c r="EV409" s="97" t="str" cm="1">
        <f t="array" ref="EV409">IF(OR(EV$1=0, $A409="", _xlfn.XLOOKUP(EV$1, $Z$2:$Z$18, $AD$2:$AD$18, "")=""),"",SQRT((_xlfn.XLOOKUP(EV$1,$Z$2:$Z$18,$AA$2:$AA$18)-$T409)^2+(_xlfn.XLOOKUP(EV$1,$Z$2:$Z$18,$AB$2:$AB$18)-$U409)^2+(_xlfn.XLOOKUP(EV$1,$Z$2:$Z$18,$AC$2:$AC$18-$V409)^2)))</f>
        <v/>
      </c>
      <c r="EW409" s="97" t="str" cm="1">
        <f t="array" ref="EW409">IF(OR(EW$1=0, $A409="", _xlfn.XLOOKUP(EW$1, $Z$2:$Z$18, $AD$2:$AD$18, "")=""),"",SQRT((_xlfn.XLOOKUP(EW$1,$Z$2:$Z$18,$AA$2:$AA$18)-$T409)^2+(_xlfn.XLOOKUP(EW$1,$Z$2:$Z$18,$AB$2:$AB$18)-$U409)^2+(_xlfn.XLOOKUP(EW$1,$Z$2:$Z$18,$AC$2:$AC$18-$V409)^2)))</f>
        <v/>
      </c>
      <c r="EX409" s="97" t="str" cm="1">
        <f t="array" ref="EX409">IF(OR(EX$1=0, $A409="", _xlfn.XLOOKUP(EX$1, $Z$2:$Z$18, $AD$2:$AD$18, "")=""),"",SQRT((_xlfn.XLOOKUP(EX$1,$Z$2:$Z$18,$AA$2:$AA$18)-$T409)^2+(_xlfn.XLOOKUP(EX$1,$Z$2:$Z$18,$AB$2:$AB$18)-$U409)^2+(_xlfn.XLOOKUP(EX$1,$Z$2:$Z$18,$AC$2:$AC$18-$V409)^2)))</f>
        <v/>
      </c>
      <c r="EY409" s="97" t="str" cm="1">
        <f t="array" ref="EY409">IF(OR(EY$1=0, $A409="", _xlfn.XLOOKUP(EY$1, $Z$2:$Z$18, $AD$2:$AD$18, "")=""),"",SQRT((_xlfn.XLOOKUP(EY$1,$Z$2:$Z$18,$AA$2:$AA$18)-$T409)^2+(_xlfn.XLOOKUP(EY$1,$Z$2:$Z$18,$AB$2:$AB$18)-$U409)^2+(_xlfn.XLOOKUP(EY$1,$Z$2:$Z$18,$AC$2:$AC$18-$V409)^2)))</f>
        <v/>
      </c>
      <c r="EZ409" s="98" t="str" cm="1">
        <f t="array" ref="EZ409">IF(OR(EZ$1=0, $A409="", _xlfn.XLOOKUP(EZ$1, $Z$2:$Z$18, $AD$2:$AD$18, "")=""),"",SQRT((_xlfn.XLOOKUP(EZ$1,$Z$2:$Z$18,$AA$2:$AA$18)-$T409)^2+(_xlfn.XLOOKUP(EZ$1,$Z$2:$Z$18,$AB$2:$AB$18)-$U409)^2+(_xlfn.XLOOKUP(EZ$1,$Z$2:$Z$18,$AC$2:$AC$18-$V409)^2)))</f>
        <v/>
      </c>
      <c r="FA409" s="146" t="str" cm="1">
        <f t="array" ref="FA409">IF(OR(FA$1=0, $A409="", _xlfn.XLOOKUP(FA$1, $Z$2:$Z$18, $AD$2:$AD$18, "")=""),"",SQRT((_xlfn.XLOOKUP(FA$1,$Z$2:$Z$18,$AA$2:$AA$18)-$T409)^2+(_xlfn.XLOOKUP(FA$1,$Z$2:$Z$18,$AB$2:$AB$18)-$U409)^2+(_xlfn.XLOOKUP(FA$1,$Z$2:$Z$18,$AC$2:$AC$18-$V409)^2)))</f>
        <v/>
      </c>
      <c r="FB409" s="96" t="str" cm="1">
        <f t="array" ref="FB409">IF(OR(FB$1=0, $A409="", _xlfn.XLOOKUP(FB$1, $Z$2:$Z$18, $AD$2:$AD$18, "")=""),"",SQRT((_xlfn.XLOOKUP(FB$1,$Z$2:$Z$18,$AA$2:$AA$18)-$T409)^2+(_xlfn.XLOOKUP(FB$1,$Z$2:$Z$18,$AB$2:$AB$18)-$U409)^2+(_xlfn.XLOOKUP(FB$1,$Z$2:$Z$18,$AC$2:$AC$18-$V409)^2)))</f>
        <v/>
      </c>
      <c r="FC409" s="96" t="str" cm="1">
        <f t="array" ref="FC409">IF(OR(FC$1=0, $A409="", _xlfn.XLOOKUP(FC$1, $Z$2:$Z$18, $AD$2:$AD$18, "")=""),"",SQRT((_xlfn.XLOOKUP(FC$1,$Z$2:$Z$18,$AA$2:$AA$18)-$T409)^2+(_xlfn.XLOOKUP(FC$1,$Z$2:$Z$18,$AB$2:$AB$18)-$U409)^2+(_xlfn.XLOOKUP(FC$1,$Z$2:$Z$18,$AC$2:$AC$18-$V409)^2)))</f>
        <v/>
      </c>
      <c r="FD409" s="96" t="str" cm="1">
        <f t="array" ref="FD409">IF(OR(FD$1=0, $A409="", _xlfn.XLOOKUP(FD$1, $Z$2:$Z$18, $AD$2:$AD$18, "")=""),"",SQRT((_xlfn.XLOOKUP(FD$1,$Z$2:$Z$18,$AA$2:$AA$18)-$T409)^2+(_xlfn.XLOOKUP(FD$1,$Z$2:$Z$18,$AB$2:$AB$18)-$U409)^2+(_xlfn.XLOOKUP(FD$1,$Z$2:$Z$18,$AC$2:$AC$18-$V409)^2)))</f>
        <v/>
      </c>
      <c r="FE409" s="96" t="str" cm="1">
        <f t="array" ref="FE409">IF(OR(FE$1=0, $A409="", _xlfn.XLOOKUP(FE$1, $Z$2:$Z$18, $AD$2:$AD$18, "")=""),"",SQRT((_xlfn.XLOOKUP(FE$1,$Z$2:$Z$18,$AA$2:$AA$18)-$T409)^2+(_xlfn.XLOOKUP(FE$1,$Z$2:$Z$18,$AB$2:$AB$18)-$U409)^2+(_xlfn.XLOOKUP(FE$1,$Z$2:$Z$18,$AC$2:$AC$18-$V409)^2)))</f>
        <v/>
      </c>
      <c r="FF409" s="96" t="str" cm="1">
        <f t="array" ref="FF409">IF(OR(FF$1=0, $A409="", _xlfn.XLOOKUP(FF$1, $Z$2:$Z$18, $AD$2:$AD$18, "")=""),"",SQRT((_xlfn.XLOOKUP(FF$1,$Z$2:$Z$18,$AA$2:$AA$18)-$T409)^2+(_xlfn.XLOOKUP(FF$1,$Z$2:$Z$18,$AB$2:$AB$18)-$U409)^2+(_xlfn.XLOOKUP(FF$1,$Z$2:$Z$18,$AC$2:$AC$18-$V409)^2)))</f>
        <v/>
      </c>
      <c r="FG409" s="96" t="str" cm="1">
        <f t="array" ref="FG409">IF(OR(FG$1=0, $A409="", _xlfn.XLOOKUP(FG$1, $Z$2:$Z$18, $AD$2:$AD$18, "")=""),"",SQRT((_xlfn.XLOOKUP(FG$1,$Z$2:$Z$18,$AA$2:$AA$18)-$T409)^2+(_xlfn.XLOOKUP(FG$1,$Z$2:$Z$18,$AB$2:$AB$18)-$U409)^2+(_xlfn.XLOOKUP(FG$1,$Z$2:$Z$18,$AC$2:$AC$18-$V409)^2)))</f>
        <v/>
      </c>
      <c r="FH409" s="96" t="str" cm="1">
        <f t="array" ref="FH409">IF(OR(FH$1=0, $A409="", _xlfn.XLOOKUP(FH$1, $Z$2:$Z$18, $AD$2:$AD$18, "")=""),"",SQRT((_xlfn.XLOOKUP(FH$1,$Z$2:$Z$18,$AA$2:$AA$18)-$T409)^2+(_xlfn.XLOOKUP(FH$1,$Z$2:$Z$18,$AB$2:$AB$18)-$U409)^2+(_xlfn.XLOOKUP(FH$1,$Z$2:$Z$18,$AC$2:$AC$18-$V409)^2)))</f>
        <v/>
      </c>
      <c r="FI409" s="97" t="str" cm="1">
        <f t="array" ref="FI409">IF(OR(FI$1=0, $A409="", _xlfn.XLOOKUP(FI$1, $Z$2:$Z$18, $AD$2:$AD$18, "")=""),"",SQRT((_xlfn.XLOOKUP(FI$1,$Z$2:$Z$18,$AA$2:$AA$18)-$T409)^2+(_xlfn.XLOOKUP(FI$1,$Z$2:$Z$18,$AB$2:$AB$18)-$U409)^2+(_xlfn.XLOOKUP(FI$1,$Z$2:$Z$18,$AC$2:$AC$18-$V409)^2)))</f>
        <v/>
      </c>
      <c r="FJ409" s="97" t="str" cm="1">
        <f t="array" ref="FJ409">IF(OR(FJ$1=0, $A409="", _xlfn.XLOOKUP(FJ$1, $Z$2:$Z$18, $AD$2:$AD$18, "")=""),"",SQRT((_xlfn.XLOOKUP(FJ$1,$Z$2:$Z$18,$AA$2:$AA$18)-$T409)^2+(_xlfn.XLOOKUP(FJ$1,$Z$2:$Z$18,$AB$2:$AB$18)-$U409)^2+(_xlfn.XLOOKUP(FJ$1,$Z$2:$Z$18,$AC$2:$AC$18-$V409)^2)))</f>
        <v/>
      </c>
      <c r="FK409" s="97" t="str" cm="1">
        <f t="array" ref="FK409">IF(OR(FK$1=0, $A409="", _xlfn.XLOOKUP(FK$1, $Z$2:$Z$18, $AD$2:$AD$18, "")=""),"",SQRT((_xlfn.XLOOKUP(FK$1,$Z$2:$Z$18,$AA$2:$AA$18)-$T409)^2+(_xlfn.XLOOKUP(FK$1,$Z$2:$Z$18,$AB$2:$AB$18)-$U409)^2+(_xlfn.XLOOKUP(FK$1,$Z$2:$Z$18,$AC$2:$AC$18-$V409)^2)))</f>
        <v/>
      </c>
      <c r="FL409" s="97" t="str" cm="1">
        <f t="array" ref="FL409">IF(OR(FL$1=0, $A409="", _xlfn.XLOOKUP(FL$1, $Z$2:$Z$18, $AD$2:$AD$18, "")=""),"",SQRT((_xlfn.XLOOKUP(FL$1,$Z$2:$Z$18,$AA$2:$AA$18)-$T409)^2+(_xlfn.XLOOKUP(FL$1,$Z$2:$Z$18,$AB$2:$AB$18)-$U409)^2+(_xlfn.XLOOKUP(FL$1,$Z$2:$Z$18,$AC$2:$AC$18-$V409)^2)))</f>
        <v/>
      </c>
      <c r="FM409" s="97" t="str" cm="1">
        <f t="array" ref="FM409">IF(OR(FM$1=0, $A409="", _xlfn.XLOOKUP(FM$1, $Z$2:$Z$18, $AD$2:$AD$18, "")=""),"",SQRT((_xlfn.XLOOKUP(FM$1,$Z$2:$Z$18,$AA$2:$AA$18)-$T409)^2+(_xlfn.XLOOKUP(FM$1,$Z$2:$Z$18,$AB$2:$AB$18)-$U409)^2+(_xlfn.XLOOKUP(FM$1,$Z$2:$Z$18,$AC$2:$AC$18-$V409)^2)))</f>
        <v/>
      </c>
      <c r="FN409" s="97" t="str" cm="1">
        <f t="array" ref="FN409">IF(OR(FN$1=0, $A409="", _xlfn.XLOOKUP(FN$1, $Z$2:$Z$18, $AD$2:$AD$18, "")=""),"",SQRT((_xlfn.XLOOKUP(FN$1,$Z$2:$Z$18,$AA$2:$AA$18)-$T409)^2+(_xlfn.XLOOKUP(FN$1,$Z$2:$Z$18,$AB$2:$AB$18)-$U409)^2+(_xlfn.XLOOKUP(FN$1,$Z$2:$Z$18,$AC$2:$AC$18-$V409)^2)))</f>
        <v/>
      </c>
      <c r="FO409" s="98" t="str" cm="1">
        <f t="array" ref="FO409">IF(OR(FO$1=0, $A409="", _xlfn.XLOOKUP(FO$1, $Z$2:$Z$18, $AD$2:$AD$18, "")=""),"",SQRT((_xlfn.XLOOKUP(FO$1,$Z$2:$Z$18,$AA$2:$AA$18)-$T409)^2+(_xlfn.XLOOKUP(FO$1,$Z$2:$Z$18,$AB$2:$AB$18)-$U409)^2+(_xlfn.XLOOKUP(FO$1,$Z$2:$Z$18,$AC$2:$AC$18-$V409)^2)))</f>
        <v/>
      </c>
      <c r="FP409" s="99"/>
      <c r="FQ409" s="99"/>
      <c r="FR409" s="100">
        <f t="shared" si="167"/>
        <v>0</v>
      </c>
      <c r="FS409" s="109">
        <f t="shared" si="168"/>
        <v>0</v>
      </c>
      <c r="FT409" s="109">
        <f t="shared" si="169"/>
        <v>0</v>
      </c>
      <c r="FU409" s="109">
        <f t="shared" si="170"/>
        <v>0</v>
      </c>
      <c r="FV409" s="109">
        <f t="shared" si="171"/>
        <v>0</v>
      </c>
      <c r="FW409" s="109">
        <f t="shared" si="172"/>
        <v>0</v>
      </c>
      <c r="FX409" s="109">
        <f t="shared" si="173"/>
        <v>0</v>
      </c>
      <c r="FY409" s="109">
        <f t="shared" si="174"/>
        <v>0</v>
      </c>
      <c r="FZ409" s="110">
        <f t="shared" si="175"/>
        <v>0</v>
      </c>
      <c r="GA409" s="110">
        <f t="shared" si="176"/>
        <v>0</v>
      </c>
      <c r="GB409" s="110">
        <f t="shared" si="177"/>
        <v>0</v>
      </c>
      <c r="GC409" s="110">
        <f t="shared" si="178"/>
        <v>0</v>
      </c>
      <c r="GD409" s="110">
        <f t="shared" si="179"/>
        <v>0</v>
      </c>
      <c r="GE409" s="110">
        <f t="shared" si="180"/>
        <v>0</v>
      </c>
      <c r="GF409" s="111">
        <f t="shared" si="181"/>
        <v>0</v>
      </c>
      <c r="GG409" s="100">
        <f t="shared" si="182"/>
        <v>0</v>
      </c>
      <c r="GH409" s="109">
        <f t="shared" si="183"/>
        <v>0</v>
      </c>
      <c r="GI409" s="109">
        <f t="shared" si="184"/>
        <v>0</v>
      </c>
      <c r="GJ409" s="109">
        <f t="shared" si="185"/>
        <v>0</v>
      </c>
      <c r="GK409" s="109">
        <f t="shared" si="186"/>
        <v>0</v>
      </c>
      <c r="GL409" s="109">
        <f t="shared" si="187"/>
        <v>0</v>
      </c>
      <c r="GM409" s="109">
        <f t="shared" si="188"/>
        <v>0</v>
      </c>
      <c r="GN409" s="109">
        <f t="shared" si="189"/>
        <v>0</v>
      </c>
      <c r="GO409" s="110">
        <f t="shared" si="190"/>
        <v>0</v>
      </c>
      <c r="GP409" s="110">
        <f t="shared" si="191"/>
        <v>0</v>
      </c>
      <c r="GQ409" s="110">
        <f t="shared" si="192"/>
        <v>0</v>
      </c>
      <c r="GR409" s="110">
        <f t="shared" si="193"/>
        <v>0</v>
      </c>
      <c r="GS409" s="110">
        <f t="shared" si="194"/>
        <v>0</v>
      </c>
      <c r="GT409" s="110">
        <f t="shared" si="195"/>
        <v>0</v>
      </c>
      <c r="GU409" s="111">
        <f t="shared" si="196"/>
        <v>0</v>
      </c>
      <c r="GX409" s="151" cm="1">
        <f t="array" ref="GX409">_xlfn.IFS(GX$1= 0,"", NOT(ISBLANK(CA409)), 0, ISBLANK(CA409), $Q409-$S409+FR409-AU409-DG409)</f>
        <v>0</v>
      </c>
      <c r="GY409" s="152" cm="1">
        <f t="array" ref="GY409">_xlfn.IFS(GY$1= 0,"", NOT(ISBLANK(CB409)), 0, ISBLANK(CB409), $Q409-$S409+FS409-AV409-DH409)</f>
        <v>0</v>
      </c>
      <c r="GZ409" s="152" cm="1">
        <f t="array" ref="GZ409">_xlfn.IFS(GZ$1= 0,"", NOT(ISBLANK(CC409)), 0, ISBLANK(CC409), $Q409-$S409+FT409-AW409-DI409)</f>
        <v>0</v>
      </c>
      <c r="HA409" s="152" cm="1">
        <f t="array" ref="HA409">_xlfn.IFS(HA$1= 0,"", NOT(ISBLANK(CD409)), 0, ISBLANK(CD409), $Q409-$S409+FU409-AX409-DJ409)</f>
        <v>0</v>
      </c>
      <c r="HB409" s="152" cm="1">
        <f t="array" ref="HB409">_xlfn.IFS(HB$1= 0,"", NOT(ISBLANK(CE409)), 0, ISBLANK(CE409), $Q409-$S409+FV409-AY409-DK409)</f>
        <v>0</v>
      </c>
      <c r="HC409" s="152" cm="1">
        <f t="array" ref="HC409">_xlfn.IFS(HC$1= 0,"", NOT(ISBLANK(CF409)), 0, ISBLANK(CF409), $Q409-$S409+FW409-AZ409-DL409)</f>
        <v>0</v>
      </c>
      <c r="HD409" s="152" cm="1">
        <f t="array" ref="HD409">_xlfn.IFS(HD$1= 0,"", NOT(ISBLANK(CG409)), 0, ISBLANK(CG409), $Q409-$S409+FX409-BA409-DM409)</f>
        <v>0</v>
      </c>
      <c r="HE409" s="152" t="str" cm="1">
        <f t="array" ref="HE409">_xlfn.IFS(HE$1= 0,"", NOT(ISBLANK(CH409)), 0, ISBLANK(CH409), $Q409-$S409+FY409-BB409-DN409)</f>
        <v/>
      </c>
      <c r="HF409" s="152" t="str" cm="1">
        <f t="array" ref="HF409">_xlfn.IFS(HF$1= 0,"", NOT(ISBLANK(CI409)), 0, ISBLANK(CI409), $Q409-$S409+FZ409-BC409-DO409)</f>
        <v/>
      </c>
      <c r="HG409" s="152" t="str" cm="1">
        <f t="array" ref="HG409">_xlfn.IFS(HG$1= 0,"", NOT(ISBLANK(CJ409)), 0, ISBLANK(CJ409), $Q409-$S409+GA409-BD409-DP409)</f>
        <v/>
      </c>
      <c r="HH409" s="152" t="str" cm="1">
        <f t="array" ref="HH409">_xlfn.IFS(HH$1= 0,"", NOT(ISBLANK(CK409)), 0, ISBLANK(CK409), $Q409-$S409+GB409-BE409-DQ409)</f>
        <v/>
      </c>
      <c r="HI409" s="152" t="str" cm="1">
        <f t="array" ref="HI409">_xlfn.IFS(HI$1= 0,"", NOT(ISBLANK(CL409)), 0, ISBLANK(CL409), $Q409-$S409+GC409-BF409-DR409)</f>
        <v/>
      </c>
      <c r="HJ409" s="152" t="str" cm="1">
        <f t="array" ref="HJ409">_xlfn.IFS(HJ$1= 0,"", NOT(ISBLANK(CM409)), 0, ISBLANK(CM409), $Q409-$S409+GD409-BG409-DS409)</f>
        <v/>
      </c>
      <c r="HK409" s="152" t="str" cm="1">
        <f t="array" ref="HK409">_xlfn.IFS(HK$1= 0,"", NOT(ISBLANK(CN409)), 0, ISBLANK(CN409), $Q409-$S409+GE409-BH409-DT409)</f>
        <v/>
      </c>
      <c r="HL409" s="153" t="str" cm="1">
        <f t="array" ref="HL409">_xlfn.IFS(HL$1= 0,"", NOT(ISBLANK(CO409)), 0, ISBLANK(CO409), $Q409-$S409+GF409-BI409-DU409)</f>
        <v/>
      </c>
      <c r="HM409" s="153" t="str" cm="1">
        <f t="array" ref="HM409">_xlfn.IFS(HM$1= 0,"", NOT(ISBLANK(DE409)), 0, ISBLANK(DE409), $Q409-$S409+IC409-BY409-#REF!)</f>
        <v/>
      </c>
      <c r="HN409" s="153" t="e" cm="1">
        <f t="array" ref="HN409">_xlfn.IFS(HN$1= 0,"", NOT(ISBLANK(DF409)), 0, ISBLANK(DF409), $Q409-$S409+ID409-BZ409-#REF!)</f>
        <v>#REF!</v>
      </c>
      <c r="HO409" s="153" t="e" cm="1">
        <f t="array" ref="HO409">_xlfn.IFS(HO$1= 0,"", NOT(ISBLANK(DG409)), 0, ISBLANK(DG409), $Q409-$S409+IE409-CA409-#REF!)</f>
        <v>#VALUE!</v>
      </c>
      <c r="HP409" s="153" t="e" cm="1">
        <f t="array" ref="HP409">_xlfn.IFS(HP$1= 0,"", NOT(ISBLANK(DH409)), 0, ISBLANK(DH409), $Q409-$S409+IF409-CB409-#REF!)</f>
        <v>#REF!</v>
      </c>
      <c r="HQ409" s="153" t="e" cm="1">
        <f t="array" ref="HQ409">_xlfn.IFS(HQ$1= 0,"", NOT(ISBLANK(DI409)), 0, ISBLANK(DI409), $Q409-$S409+IG409-CC409-#REF!)</f>
        <v>#REF!</v>
      </c>
      <c r="HR409" s="153" cm="1">
        <f t="array" ref="HR409">_xlfn.IFS(HR$1= 0,"", NOT(ISBLANK(DJ409)), 0, ISBLANK(DJ409), $Q409-$S409+IH409-CD409-EK409)</f>
        <v>0</v>
      </c>
      <c r="HS409" s="153" t="e" cm="1">
        <f t="array" ref="HS409">_xlfn.IFS(HS$1= 0,"", NOT(ISBLANK(DK409)), 0, ISBLANK(DK409), $Q409-$S409+II409-CE409-EL409)</f>
        <v>#VALUE!</v>
      </c>
      <c r="HT409" s="153" t="e" cm="1">
        <f t="array" ref="HT409">_xlfn.IFS(HT$1= 0,"", NOT(ISBLANK(DL409)), 0, ISBLANK(DL409), $Q409-$S409+GV409-CF409-EM409)</f>
        <v>#VALUE!</v>
      </c>
      <c r="HU409" s="153" t="e" cm="1">
        <f t="array" ref="HU409">_xlfn.IFS(HU$1= 0,"", NOT(ISBLANK(DM409)), 0, ISBLANK(DM409), $Q409-$S409+GW409-CG409-EN409)</f>
        <v>#VALUE!</v>
      </c>
      <c r="HV409" s="153" t="str" cm="1">
        <f t="array" ref="HV409">_xlfn.IFS(HV$1= 0,"", NOT(ISBLANK(DN409)), 0, ISBLANK(DN409), $Q409-$S409+GX409-CH409-EO409)</f>
        <v/>
      </c>
      <c r="HW409" s="153" t="str" cm="1">
        <f t="array" ref="HW409">_xlfn.IFS(HW$1= 0,"", NOT(ISBLANK(DO409)), 0, ISBLANK(DO409), $Q409-$S409+GY409-CI409-EP409)</f>
        <v/>
      </c>
      <c r="HX409" s="153" t="str" cm="1">
        <f t="array" ref="HX409">_xlfn.IFS(HX$1= 0,"", NOT(ISBLANK(DP409)), 0, ISBLANK(DP409), $Q409-$S409+GZ409-CJ409-EQ409)</f>
        <v/>
      </c>
      <c r="HY409" s="153" t="str" cm="1">
        <f t="array" ref="HY409">_xlfn.IFS(HY$1= 0,"", NOT(ISBLANK(DQ409)), 0, ISBLANK(DQ409), $Q409-$S409+HA409-CK409-ER409)</f>
        <v/>
      </c>
      <c r="HZ409" s="153" t="str" cm="1">
        <f t="array" ref="HZ409">_xlfn.IFS(HZ$1= 0,"", NOT(ISBLANK(DR409)), 0, ISBLANK(DR409), $Q409-$S409+HB409-CL409-ES409)</f>
        <v/>
      </c>
      <c r="IA409" s="153" t="str" cm="1">
        <f t="array" ref="IA409">_xlfn.IFS(IA$1= 0,"", NOT(ISBLANK(DS409)), 0, ISBLANK(DS409), $Q409-$S409+HC409-CM409-ET409)</f>
        <v/>
      </c>
    </row>
    <row r="410" spans="1:235" ht="16.5" x14ac:dyDescent="0.3">
      <c r="A410" s="144"/>
      <c r="B410" s="106"/>
      <c r="C410" s="106"/>
      <c r="D410" s="107"/>
      <c r="E410" s="131"/>
      <c r="F410" s="137"/>
      <c r="G410" s="2"/>
      <c r="H410" s="2"/>
      <c r="I410" s="2"/>
      <c r="J410" s="2"/>
      <c r="K410" s="2"/>
      <c r="L410" s="2"/>
      <c r="M410" s="140"/>
      <c r="N410" s="137"/>
      <c r="O410" s="138"/>
      <c r="P410" s="133"/>
      <c r="Q410" s="94">
        <f t="shared" si="165"/>
        <v>0</v>
      </c>
      <c r="R410" s="1"/>
      <c r="S410" s="1"/>
      <c r="T410" s="2"/>
      <c r="U410" s="2"/>
      <c r="V410" s="82">
        <f t="shared" si="166"/>
        <v>0</v>
      </c>
      <c r="W410" s="121"/>
      <c r="X410" s="108"/>
      <c r="AU410" s="105"/>
      <c r="AV410" s="105"/>
      <c r="AW410" s="105"/>
      <c r="AX410" s="105"/>
      <c r="AY410" s="105"/>
      <c r="AZ410" s="105"/>
      <c r="BA410" s="105"/>
      <c r="BB410" s="105"/>
      <c r="BC410" s="105"/>
      <c r="BD410" s="105"/>
      <c r="BE410" s="105"/>
      <c r="BF410" s="105"/>
      <c r="BG410" s="105"/>
      <c r="BH410" s="105"/>
      <c r="BI410" s="105"/>
      <c r="BJ410" s="105"/>
      <c r="BK410" s="105"/>
      <c r="BL410" s="105"/>
      <c r="BM410" s="105"/>
      <c r="BN410" s="105"/>
      <c r="BO410" s="105"/>
      <c r="BP410" s="105"/>
      <c r="BQ410" s="105"/>
      <c r="BR410" s="105"/>
      <c r="BS410" s="105"/>
      <c r="BT410" s="105"/>
      <c r="BU410" s="105"/>
      <c r="BV410" s="105"/>
      <c r="BW410" s="105"/>
      <c r="BX410" s="105"/>
      <c r="BZ410" s="99"/>
      <c r="CA410" s="105" t="s">
        <v>32</v>
      </c>
      <c r="CB410" s="105"/>
      <c r="CC410" s="105"/>
      <c r="CD410" s="105"/>
      <c r="CE410" s="105"/>
      <c r="CF410" s="105"/>
      <c r="CG410" s="105"/>
      <c r="CH410" s="105"/>
      <c r="CI410" s="105"/>
      <c r="CJ410" s="105"/>
      <c r="CK410" s="105"/>
      <c r="CL410" s="105"/>
      <c r="CM410" s="105"/>
      <c r="CN410" s="105"/>
      <c r="CO410" s="105"/>
      <c r="CP410" s="105" t="s">
        <v>32</v>
      </c>
      <c r="CQ410" s="105"/>
      <c r="CR410" s="105"/>
      <c r="CS410" s="105"/>
      <c r="CT410" s="105"/>
      <c r="CU410" s="105"/>
      <c r="CV410" s="105"/>
      <c r="CW410" s="105"/>
      <c r="CX410" s="105"/>
      <c r="CY410" s="105"/>
      <c r="CZ410" s="105"/>
      <c r="DA410" s="105"/>
      <c r="DB410" s="105"/>
      <c r="DC410" s="105"/>
      <c r="DD410" s="105"/>
      <c r="DE410" s="99"/>
      <c r="DF410" s="99"/>
      <c r="DG410" s="105"/>
      <c r="DH410" s="105"/>
      <c r="DI410" s="105"/>
      <c r="DJ410" s="105"/>
      <c r="DK410" s="105"/>
      <c r="DL410" s="105"/>
      <c r="DM410" s="105"/>
      <c r="DN410" s="105"/>
      <c r="DO410" s="105"/>
      <c r="DP410" s="105"/>
      <c r="DQ410" s="105"/>
      <c r="DR410" s="105"/>
      <c r="DS410" s="105"/>
      <c r="DT410" s="105"/>
      <c r="DU410" s="105"/>
      <c r="DV410" s="105"/>
      <c r="DW410" s="105"/>
      <c r="DX410" s="105"/>
      <c r="DY410" s="105"/>
      <c r="DZ410" s="105"/>
      <c r="EA410" s="105"/>
      <c r="EB410" s="105"/>
      <c r="EC410" s="105"/>
      <c r="ED410" s="105"/>
      <c r="EE410" s="105"/>
      <c r="EF410" s="105"/>
      <c r="EG410" s="105"/>
      <c r="EH410" s="105"/>
      <c r="EI410" s="105"/>
      <c r="EJ410" s="105"/>
      <c r="EL410" s="146" t="str" cm="1">
        <f t="array" ref="EL410">IF(OR(EL$1=0, $A410="", _xlfn.XLOOKUP(EL$1, $Z$2:$Z$18, $AD$2:$AD$18, "")=""),"",SQRT((_xlfn.XLOOKUP(EL$1,$Z$2:$Z$18,$AA$2:$AA$18)-$T410)^2+(_xlfn.XLOOKUP(EL$1,$Z$2:$Z$18,$AB$2:$AB$18)-$U410)^2+(_xlfn.XLOOKUP(EL$1,$Z$2:$Z$18,$AC$2:$AC$18-$V410)^2)))</f>
        <v/>
      </c>
      <c r="EM410" s="96" t="str" cm="1">
        <f t="array" ref="EM410">IF(OR(EM$1=0, $A410="", _xlfn.XLOOKUP(EM$1, $Z$2:$Z$18, $AD$2:$AD$18, "")=""),"",SQRT((_xlfn.XLOOKUP(EM$1,$Z$2:$Z$18,$AA$2:$AA$18)-$T410)^2+(_xlfn.XLOOKUP(EM$1,$Z$2:$Z$18,$AB$2:$AB$18)-$U410)^2+(_xlfn.XLOOKUP(EM$1,$Z$2:$Z$18,$AC$2:$AC$18-$V410)^2)))</f>
        <v/>
      </c>
      <c r="EN410" s="96" t="str" cm="1">
        <f t="array" ref="EN410">IF(OR(EN$1=0, $A410="", _xlfn.XLOOKUP(EN$1, $Z$2:$Z$18, $AD$2:$AD$18, "")=""),"",SQRT((_xlfn.XLOOKUP(EN$1,$Z$2:$Z$18,$AA$2:$AA$18)-$T410)^2+(_xlfn.XLOOKUP(EN$1,$Z$2:$Z$18,$AB$2:$AB$18)-$U410)^2+(_xlfn.XLOOKUP(EN$1,$Z$2:$Z$18,$AC$2:$AC$18-$V410)^2)))</f>
        <v/>
      </c>
      <c r="EO410" s="96" t="str" cm="1">
        <f t="array" ref="EO410">IF(OR(EO$1=0, $A410="", _xlfn.XLOOKUP(EO$1, $Z$2:$Z$18, $AD$2:$AD$18, "")=""),"",SQRT((_xlfn.XLOOKUP(EO$1,$Z$2:$Z$18,$AA$2:$AA$18)-$T410)^2+(_xlfn.XLOOKUP(EO$1,$Z$2:$Z$18,$AB$2:$AB$18)-$U410)^2+(_xlfn.XLOOKUP(EO$1,$Z$2:$Z$18,$AC$2:$AC$18-$V410)^2)))</f>
        <v/>
      </c>
      <c r="EP410" s="96" t="str" cm="1">
        <f t="array" ref="EP410">IF(OR(EP$1=0, $A410="", _xlfn.XLOOKUP(EP$1, $Z$2:$Z$18, $AD$2:$AD$18, "")=""),"",SQRT((_xlfn.XLOOKUP(EP$1,$Z$2:$Z$18,$AA$2:$AA$18)-$T410)^2+(_xlfn.XLOOKUP(EP$1,$Z$2:$Z$18,$AB$2:$AB$18)-$U410)^2+(_xlfn.XLOOKUP(EP$1,$Z$2:$Z$18,$AC$2:$AC$18-$V410)^2)))</f>
        <v/>
      </c>
      <c r="EQ410" s="96" t="str" cm="1">
        <f t="array" ref="EQ410">IF(OR(EQ$1=0, $A410="", _xlfn.XLOOKUP(EQ$1, $Z$2:$Z$18, $AD$2:$AD$18, "")=""),"",SQRT((_xlfn.XLOOKUP(EQ$1,$Z$2:$Z$18,$AA$2:$AA$18)-$T410)^2+(_xlfn.XLOOKUP(EQ$1,$Z$2:$Z$18,$AB$2:$AB$18)-$U410)^2+(_xlfn.XLOOKUP(EQ$1,$Z$2:$Z$18,$AC$2:$AC$18-$V410)^2)))</f>
        <v/>
      </c>
      <c r="ER410" s="96" t="str" cm="1">
        <f t="array" ref="ER410">IF(OR(ER$1=0, $A410="", _xlfn.XLOOKUP(ER$1, $Z$2:$Z$18, $AD$2:$AD$18, "")=""),"",SQRT((_xlfn.XLOOKUP(ER$1,$Z$2:$Z$18,$AA$2:$AA$18)-$T410)^2+(_xlfn.XLOOKUP(ER$1,$Z$2:$Z$18,$AB$2:$AB$18)-$U410)^2+(_xlfn.XLOOKUP(ER$1,$Z$2:$Z$18,$AC$2:$AC$18-$V410)^2)))</f>
        <v/>
      </c>
      <c r="ES410" s="96" t="str" cm="1">
        <f t="array" ref="ES410">IF(OR(ES$1=0, $A410="", _xlfn.XLOOKUP(ES$1, $Z$2:$Z$18, $AD$2:$AD$18, "")=""),"",SQRT((_xlfn.XLOOKUP(ES$1,$Z$2:$Z$18,$AA$2:$AA$18)-$T410)^2+(_xlfn.XLOOKUP(ES$1,$Z$2:$Z$18,$AB$2:$AB$18)-$U410)^2+(_xlfn.XLOOKUP(ES$1,$Z$2:$Z$18,$AC$2:$AC$18-$V410)^2)))</f>
        <v/>
      </c>
      <c r="ET410" s="97" t="str" cm="1">
        <f t="array" ref="ET410">IF(OR(ET$1=0, $A410="", _xlfn.XLOOKUP(ET$1, $Z$2:$Z$18, $AD$2:$AD$18, "")=""),"",SQRT((_xlfn.XLOOKUP(ET$1,$Z$2:$Z$18,$AA$2:$AA$18)-$T410)^2+(_xlfn.XLOOKUP(ET$1,$Z$2:$Z$18,$AB$2:$AB$18)-$U410)^2+(_xlfn.XLOOKUP(ET$1,$Z$2:$Z$18,$AC$2:$AC$18-$V410)^2)))</f>
        <v/>
      </c>
      <c r="EU410" s="97" t="str" cm="1">
        <f t="array" ref="EU410">IF(OR(EU$1=0, $A410="", _xlfn.XLOOKUP(EU$1, $Z$2:$Z$18, $AD$2:$AD$18, "")=""),"",SQRT((_xlfn.XLOOKUP(EU$1,$Z$2:$Z$18,$AA$2:$AA$18)-$T410)^2+(_xlfn.XLOOKUP(EU$1,$Z$2:$Z$18,$AB$2:$AB$18)-$U410)^2+(_xlfn.XLOOKUP(EU$1,$Z$2:$Z$18,$AC$2:$AC$18-$V410)^2)))</f>
        <v/>
      </c>
      <c r="EV410" s="97" t="str" cm="1">
        <f t="array" ref="EV410">IF(OR(EV$1=0, $A410="", _xlfn.XLOOKUP(EV$1, $Z$2:$Z$18, $AD$2:$AD$18, "")=""),"",SQRT((_xlfn.XLOOKUP(EV$1,$Z$2:$Z$18,$AA$2:$AA$18)-$T410)^2+(_xlfn.XLOOKUP(EV$1,$Z$2:$Z$18,$AB$2:$AB$18)-$U410)^2+(_xlfn.XLOOKUP(EV$1,$Z$2:$Z$18,$AC$2:$AC$18-$V410)^2)))</f>
        <v/>
      </c>
      <c r="EW410" s="97" t="str" cm="1">
        <f t="array" ref="EW410">IF(OR(EW$1=0, $A410="", _xlfn.XLOOKUP(EW$1, $Z$2:$Z$18, $AD$2:$AD$18, "")=""),"",SQRT((_xlfn.XLOOKUP(EW$1,$Z$2:$Z$18,$AA$2:$AA$18)-$T410)^2+(_xlfn.XLOOKUP(EW$1,$Z$2:$Z$18,$AB$2:$AB$18)-$U410)^2+(_xlfn.XLOOKUP(EW$1,$Z$2:$Z$18,$AC$2:$AC$18-$V410)^2)))</f>
        <v/>
      </c>
      <c r="EX410" s="97" t="str" cm="1">
        <f t="array" ref="EX410">IF(OR(EX$1=0, $A410="", _xlfn.XLOOKUP(EX$1, $Z$2:$Z$18, $AD$2:$AD$18, "")=""),"",SQRT((_xlfn.XLOOKUP(EX$1,$Z$2:$Z$18,$AA$2:$AA$18)-$T410)^2+(_xlfn.XLOOKUP(EX$1,$Z$2:$Z$18,$AB$2:$AB$18)-$U410)^2+(_xlfn.XLOOKUP(EX$1,$Z$2:$Z$18,$AC$2:$AC$18-$V410)^2)))</f>
        <v/>
      </c>
      <c r="EY410" s="97" t="str" cm="1">
        <f t="array" ref="EY410">IF(OR(EY$1=0, $A410="", _xlfn.XLOOKUP(EY$1, $Z$2:$Z$18, $AD$2:$AD$18, "")=""),"",SQRT((_xlfn.XLOOKUP(EY$1,$Z$2:$Z$18,$AA$2:$AA$18)-$T410)^2+(_xlfn.XLOOKUP(EY$1,$Z$2:$Z$18,$AB$2:$AB$18)-$U410)^2+(_xlfn.XLOOKUP(EY$1,$Z$2:$Z$18,$AC$2:$AC$18-$V410)^2)))</f>
        <v/>
      </c>
      <c r="EZ410" s="98" t="str" cm="1">
        <f t="array" ref="EZ410">IF(OR(EZ$1=0, $A410="", _xlfn.XLOOKUP(EZ$1, $Z$2:$Z$18, $AD$2:$AD$18, "")=""),"",SQRT((_xlfn.XLOOKUP(EZ$1,$Z$2:$Z$18,$AA$2:$AA$18)-$T410)^2+(_xlfn.XLOOKUP(EZ$1,$Z$2:$Z$18,$AB$2:$AB$18)-$U410)^2+(_xlfn.XLOOKUP(EZ$1,$Z$2:$Z$18,$AC$2:$AC$18-$V410)^2)))</f>
        <v/>
      </c>
      <c r="FA410" s="146" t="str" cm="1">
        <f t="array" ref="FA410">IF(OR(FA$1=0, $A410="", _xlfn.XLOOKUP(FA$1, $Z$2:$Z$18, $AD$2:$AD$18, "")=""),"",SQRT((_xlfn.XLOOKUP(FA$1,$Z$2:$Z$18,$AA$2:$AA$18)-$T410)^2+(_xlfn.XLOOKUP(FA$1,$Z$2:$Z$18,$AB$2:$AB$18)-$U410)^2+(_xlfn.XLOOKUP(FA$1,$Z$2:$Z$18,$AC$2:$AC$18-$V410)^2)))</f>
        <v/>
      </c>
      <c r="FB410" s="96" t="str" cm="1">
        <f t="array" ref="FB410">IF(OR(FB$1=0, $A410="", _xlfn.XLOOKUP(FB$1, $Z$2:$Z$18, $AD$2:$AD$18, "")=""),"",SQRT((_xlfn.XLOOKUP(FB$1,$Z$2:$Z$18,$AA$2:$AA$18)-$T410)^2+(_xlfn.XLOOKUP(FB$1,$Z$2:$Z$18,$AB$2:$AB$18)-$U410)^2+(_xlfn.XLOOKUP(FB$1,$Z$2:$Z$18,$AC$2:$AC$18-$V410)^2)))</f>
        <v/>
      </c>
      <c r="FC410" s="96" t="str" cm="1">
        <f t="array" ref="FC410">IF(OR(FC$1=0, $A410="", _xlfn.XLOOKUP(FC$1, $Z$2:$Z$18, $AD$2:$AD$18, "")=""),"",SQRT((_xlfn.XLOOKUP(FC$1,$Z$2:$Z$18,$AA$2:$AA$18)-$T410)^2+(_xlfn.XLOOKUP(FC$1,$Z$2:$Z$18,$AB$2:$AB$18)-$U410)^2+(_xlfn.XLOOKUP(FC$1,$Z$2:$Z$18,$AC$2:$AC$18-$V410)^2)))</f>
        <v/>
      </c>
      <c r="FD410" s="96" t="str" cm="1">
        <f t="array" ref="FD410">IF(OR(FD$1=0, $A410="", _xlfn.XLOOKUP(FD$1, $Z$2:$Z$18, $AD$2:$AD$18, "")=""),"",SQRT((_xlfn.XLOOKUP(FD$1,$Z$2:$Z$18,$AA$2:$AA$18)-$T410)^2+(_xlfn.XLOOKUP(FD$1,$Z$2:$Z$18,$AB$2:$AB$18)-$U410)^2+(_xlfn.XLOOKUP(FD$1,$Z$2:$Z$18,$AC$2:$AC$18-$V410)^2)))</f>
        <v/>
      </c>
      <c r="FE410" s="96" t="str" cm="1">
        <f t="array" ref="FE410">IF(OR(FE$1=0, $A410="", _xlfn.XLOOKUP(FE$1, $Z$2:$Z$18, $AD$2:$AD$18, "")=""),"",SQRT((_xlfn.XLOOKUP(FE$1,$Z$2:$Z$18,$AA$2:$AA$18)-$T410)^2+(_xlfn.XLOOKUP(FE$1,$Z$2:$Z$18,$AB$2:$AB$18)-$U410)^2+(_xlfn.XLOOKUP(FE$1,$Z$2:$Z$18,$AC$2:$AC$18-$V410)^2)))</f>
        <v/>
      </c>
      <c r="FF410" s="96" t="str" cm="1">
        <f t="array" ref="FF410">IF(OR(FF$1=0, $A410="", _xlfn.XLOOKUP(FF$1, $Z$2:$Z$18, $AD$2:$AD$18, "")=""),"",SQRT((_xlfn.XLOOKUP(FF$1,$Z$2:$Z$18,$AA$2:$AA$18)-$T410)^2+(_xlfn.XLOOKUP(FF$1,$Z$2:$Z$18,$AB$2:$AB$18)-$U410)^2+(_xlfn.XLOOKUP(FF$1,$Z$2:$Z$18,$AC$2:$AC$18-$V410)^2)))</f>
        <v/>
      </c>
      <c r="FG410" s="96" t="str" cm="1">
        <f t="array" ref="FG410">IF(OR(FG$1=0, $A410="", _xlfn.XLOOKUP(FG$1, $Z$2:$Z$18, $AD$2:$AD$18, "")=""),"",SQRT((_xlfn.XLOOKUP(FG$1,$Z$2:$Z$18,$AA$2:$AA$18)-$T410)^2+(_xlfn.XLOOKUP(FG$1,$Z$2:$Z$18,$AB$2:$AB$18)-$U410)^2+(_xlfn.XLOOKUP(FG$1,$Z$2:$Z$18,$AC$2:$AC$18-$V410)^2)))</f>
        <v/>
      </c>
      <c r="FH410" s="96" t="str" cm="1">
        <f t="array" ref="FH410">IF(OR(FH$1=0, $A410="", _xlfn.XLOOKUP(FH$1, $Z$2:$Z$18, $AD$2:$AD$18, "")=""),"",SQRT((_xlfn.XLOOKUP(FH$1,$Z$2:$Z$18,$AA$2:$AA$18)-$T410)^2+(_xlfn.XLOOKUP(FH$1,$Z$2:$Z$18,$AB$2:$AB$18)-$U410)^2+(_xlfn.XLOOKUP(FH$1,$Z$2:$Z$18,$AC$2:$AC$18-$V410)^2)))</f>
        <v/>
      </c>
      <c r="FI410" s="97" t="str" cm="1">
        <f t="array" ref="FI410">IF(OR(FI$1=0, $A410="", _xlfn.XLOOKUP(FI$1, $Z$2:$Z$18, $AD$2:$AD$18, "")=""),"",SQRT((_xlfn.XLOOKUP(FI$1,$Z$2:$Z$18,$AA$2:$AA$18)-$T410)^2+(_xlfn.XLOOKUP(FI$1,$Z$2:$Z$18,$AB$2:$AB$18)-$U410)^2+(_xlfn.XLOOKUP(FI$1,$Z$2:$Z$18,$AC$2:$AC$18-$V410)^2)))</f>
        <v/>
      </c>
      <c r="FJ410" s="97" t="str" cm="1">
        <f t="array" ref="FJ410">IF(OR(FJ$1=0, $A410="", _xlfn.XLOOKUP(FJ$1, $Z$2:$Z$18, $AD$2:$AD$18, "")=""),"",SQRT((_xlfn.XLOOKUP(FJ$1,$Z$2:$Z$18,$AA$2:$AA$18)-$T410)^2+(_xlfn.XLOOKUP(FJ$1,$Z$2:$Z$18,$AB$2:$AB$18)-$U410)^2+(_xlfn.XLOOKUP(FJ$1,$Z$2:$Z$18,$AC$2:$AC$18-$V410)^2)))</f>
        <v/>
      </c>
      <c r="FK410" s="97" t="str" cm="1">
        <f t="array" ref="FK410">IF(OR(FK$1=0, $A410="", _xlfn.XLOOKUP(FK$1, $Z$2:$Z$18, $AD$2:$AD$18, "")=""),"",SQRT((_xlfn.XLOOKUP(FK$1,$Z$2:$Z$18,$AA$2:$AA$18)-$T410)^2+(_xlfn.XLOOKUP(FK$1,$Z$2:$Z$18,$AB$2:$AB$18)-$U410)^2+(_xlfn.XLOOKUP(FK$1,$Z$2:$Z$18,$AC$2:$AC$18-$V410)^2)))</f>
        <v/>
      </c>
      <c r="FL410" s="97" t="str" cm="1">
        <f t="array" ref="FL410">IF(OR(FL$1=0, $A410="", _xlfn.XLOOKUP(FL$1, $Z$2:$Z$18, $AD$2:$AD$18, "")=""),"",SQRT((_xlfn.XLOOKUP(FL$1,$Z$2:$Z$18,$AA$2:$AA$18)-$T410)^2+(_xlfn.XLOOKUP(FL$1,$Z$2:$Z$18,$AB$2:$AB$18)-$U410)^2+(_xlfn.XLOOKUP(FL$1,$Z$2:$Z$18,$AC$2:$AC$18-$V410)^2)))</f>
        <v/>
      </c>
      <c r="FM410" s="97" t="str" cm="1">
        <f t="array" ref="FM410">IF(OR(FM$1=0, $A410="", _xlfn.XLOOKUP(FM$1, $Z$2:$Z$18, $AD$2:$AD$18, "")=""),"",SQRT((_xlfn.XLOOKUP(FM$1,$Z$2:$Z$18,$AA$2:$AA$18)-$T410)^2+(_xlfn.XLOOKUP(FM$1,$Z$2:$Z$18,$AB$2:$AB$18)-$U410)^2+(_xlfn.XLOOKUP(FM$1,$Z$2:$Z$18,$AC$2:$AC$18-$V410)^2)))</f>
        <v/>
      </c>
      <c r="FN410" s="97" t="str" cm="1">
        <f t="array" ref="FN410">IF(OR(FN$1=0, $A410="", _xlfn.XLOOKUP(FN$1, $Z$2:$Z$18, $AD$2:$AD$18, "")=""),"",SQRT((_xlfn.XLOOKUP(FN$1,$Z$2:$Z$18,$AA$2:$AA$18)-$T410)^2+(_xlfn.XLOOKUP(FN$1,$Z$2:$Z$18,$AB$2:$AB$18)-$U410)^2+(_xlfn.XLOOKUP(FN$1,$Z$2:$Z$18,$AC$2:$AC$18-$V410)^2)))</f>
        <v/>
      </c>
      <c r="FO410" s="98" t="str" cm="1">
        <f t="array" ref="FO410">IF(OR(FO$1=0, $A410="", _xlfn.XLOOKUP(FO$1, $Z$2:$Z$18, $AD$2:$AD$18, "")=""),"",SQRT((_xlfn.XLOOKUP(FO$1,$Z$2:$Z$18,$AA$2:$AA$18)-$T410)^2+(_xlfn.XLOOKUP(FO$1,$Z$2:$Z$18,$AB$2:$AB$18)-$U410)^2+(_xlfn.XLOOKUP(FO$1,$Z$2:$Z$18,$AC$2:$AC$18-$V410)^2)))</f>
        <v/>
      </c>
      <c r="FP410" s="99"/>
      <c r="FQ410" s="99"/>
      <c r="FR410" s="100">
        <f t="shared" si="167"/>
        <v>0</v>
      </c>
      <c r="FS410" s="109">
        <f t="shared" si="168"/>
        <v>0</v>
      </c>
      <c r="FT410" s="109">
        <f t="shared" si="169"/>
        <v>0</v>
      </c>
      <c r="FU410" s="109">
        <f t="shared" si="170"/>
        <v>0</v>
      </c>
      <c r="FV410" s="109">
        <f t="shared" si="171"/>
        <v>0</v>
      </c>
      <c r="FW410" s="109">
        <f t="shared" si="172"/>
        <v>0</v>
      </c>
      <c r="FX410" s="109">
        <f t="shared" si="173"/>
        <v>0</v>
      </c>
      <c r="FY410" s="109">
        <f t="shared" si="174"/>
        <v>0</v>
      </c>
      <c r="FZ410" s="110">
        <f t="shared" si="175"/>
        <v>0</v>
      </c>
      <c r="GA410" s="110">
        <f t="shared" si="176"/>
        <v>0</v>
      </c>
      <c r="GB410" s="110">
        <f t="shared" si="177"/>
        <v>0</v>
      </c>
      <c r="GC410" s="110">
        <f t="shared" si="178"/>
        <v>0</v>
      </c>
      <c r="GD410" s="110">
        <f t="shared" si="179"/>
        <v>0</v>
      </c>
      <c r="GE410" s="110">
        <f t="shared" si="180"/>
        <v>0</v>
      </c>
      <c r="GF410" s="111">
        <f t="shared" si="181"/>
        <v>0</v>
      </c>
      <c r="GG410" s="100">
        <f t="shared" si="182"/>
        <v>0</v>
      </c>
      <c r="GH410" s="109">
        <f t="shared" si="183"/>
        <v>0</v>
      </c>
      <c r="GI410" s="109">
        <f t="shared" si="184"/>
        <v>0</v>
      </c>
      <c r="GJ410" s="109">
        <f t="shared" si="185"/>
        <v>0</v>
      </c>
      <c r="GK410" s="109">
        <f t="shared" si="186"/>
        <v>0</v>
      </c>
      <c r="GL410" s="109">
        <f t="shared" si="187"/>
        <v>0</v>
      </c>
      <c r="GM410" s="109">
        <f t="shared" si="188"/>
        <v>0</v>
      </c>
      <c r="GN410" s="109">
        <f t="shared" si="189"/>
        <v>0</v>
      </c>
      <c r="GO410" s="110">
        <f t="shared" si="190"/>
        <v>0</v>
      </c>
      <c r="GP410" s="110">
        <f t="shared" si="191"/>
        <v>0</v>
      </c>
      <c r="GQ410" s="110">
        <f t="shared" si="192"/>
        <v>0</v>
      </c>
      <c r="GR410" s="110">
        <f t="shared" si="193"/>
        <v>0</v>
      </c>
      <c r="GS410" s="110">
        <f t="shared" si="194"/>
        <v>0</v>
      </c>
      <c r="GT410" s="110">
        <f t="shared" si="195"/>
        <v>0</v>
      </c>
      <c r="GU410" s="111">
        <f t="shared" si="196"/>
        <v>0</v>
      </c>
      <c r="GX410" s="151" cm="1">
        <f t="array" ref="GX410">_xlfn.IFS(GX$1= 0,"", NOT(ISBLANK(CA410)), 0, ISBLANK(CA410), $Q410-$S410+FR410-AU410-DG410)</f>
        <v>0</v>
      </c>
      <c r="GY410" s="152" cm="1">
        <f t="array" ref="GY410">_xlfn.IFS(GY$1= 0,"", NOT(ISBLANK(CB410)), 0, ISBLANK(CB410), $Q410-$S410+FS410-AV410-DH410)</f>
        <v>0</v>
      </c>
      <c r="GZ410" s="152" cm="1">
        <f t="array" ref="GZ410">_xlfn.IFS(GZ$1= 0,"", NOT(ISBLANK(CC410)), 0, ISBLANK(CC410), $Q410-$S410+FT410-AW410-DI410)</f>
        <v>0</v>
      </c>
      <c r="HA410" s="152" cm="1">
        <f t="array" ref="HA410">_xlfn.IFS(HA$1= 0,"", NOT(ISBLANK(CD410)), 0, ISBLANK(CD410), $Q410-$S410+FU410-AX410-DJ410)</f>
        <v>0</v>
      </c>
      <c r="HB410" s="152" cm="1">
        <f t="array" ref="HB410">_xlfn.IFS(HB$1= 0,"", NOT(ISBLANK(CE410)), 0, ISBLANK(CE410), $Q410-$S410+FV410-AY410-DK410)</f>
        <v>0</v>
      </c>
      <c r="HC410" s="152" cm="1">
        <f t="array" ref="HC410">_xlfn.IFS(HC$1= 0,"", NOT(ISBLANK(CF410)), 0, ISBLANK(CF410), $Q410-$S410+FW410-AZ410-DL410)</f>
        <v>0</v>
      </c>
      <c r="HD410" s="152" cm="1">
        <f t="array" ref="HD410">_xlfn.IFS(HD$1= 0,"", NOT(ISBLANK(CG410)), 0, ISBLANK(CG410), $Q410-$S410+FX410-BA410-DM410)</f>
        <v>0</v>
      </c>
      <c r="HE410" s="152" t="str" cm="1">
        <f t="array" ref="HE410">_xlfn.IFS(HE$1= 0,"", NOT(ISBLANK(CH410)), 0, ISBLANK(CH410), $Q410-$S410+FY410-BB410-DN410)</f>
        <v/>
      </c>
      <c r="HF410" s="152" t="str" cm="1">
        <f t="array" ref="HF410">_xlfn.IFS(HF$1= 0,"", NOT(ISBLANK(CI410)), 0, ISBLANK(CI410), $Q410-$S410+FZ410-BC410-DO410)</f>
        <v/>
      </c>
      <c r="HG410" s="152" t="str" cm="1">
        <f t="array" ref="HG410">_xlfn.IFS(HG$1= 0,"", NOT(ISBLANK(CJ410)), 0, ISBLANK(CJ410), $Q410-$S410+GA410-BD410-DP410)</f>
        <v/>
      </c>
      <c r="HH410" s="152" t="str" cm="1">
        <f t="array" ref="HH410">_xlfn.IFS(HH$1= 0,"", NOT(ISBLANK(CK410)), 0, ISBLANK(CK410), $Q410-$S410+GB410-BE410-DQ410)</f>
        <v/>
      </c>
      <c r="HI410" s="152" t="str" cm="1">
        <f t="array" ref="HI410">_xlfn.IFS(HI$1= 0,"", NOT(ISBLANK(CL410)), 0, ISBLANK(CL410), $Q410-$S410+GC410-BF410-DR410)</f>
        <v/>
      </c>
      <c r="HJ410" s="152" t="str" cm="1">
        <f t="array" ref="HJ410">_xlfn.IFS(HJ$1= 0,"", NOT(ISBLANK(CM410)), 0, ISBLANK(CM410), $Q410-$S410+GD410-BG410-DS410)</f>
        <v/>
      </c>
      <c r="HK410" s="152" t="str" cm="1">
        <f t="array" ref="HK410">_xlfn.IFS(HK$1= 0,"", NOT(ISBLANK(CN410)), 0, ISBLANK(CN410), $Q410-$S410+GE410-BH410-DT410)</f>
        <v/>
      </c>
      <c r="HL410" s="153" t="str" cm="1">
        <f t="array" ref="HL410">_xlfn.IFS(HL$1= 0,"", NOT(ISBLANK(CO410)), 0, ISBLANK(CO410), $Q410-$S410+GF410-BI410-DU410)</f>
        <v/>
      </c>
      <c r="HM410" s="153" t="str" cm="1">
        <f t="array" ref="HM410">_xlfn.IFS(HM$1= 0,"", NOT(ISBLANK(DE410)), 0, ISBLANK(DE410), $Q410-$S410+IC410-BY410-#REF!)</f>
        <v/>
      </c>
      <c r="HN410" s="153" t="e" cm="1">
        <f t="array" ref="HN410">_xlfn.IFS(HN$1= 0,"", NOT(ISBLANK(DF410)), 0, ISBLANK(DF410), $Q410-$S410+ID410-BZ410-#REF!)</f>
        <v>#REF!</v>
      </c>
      <c r="HO410" s="153" t="e" cm="1">
        <f t="array" ref="HO410">_xlfn.IFS(HO$1= 0,"", NOT(ISBLANK(DG410)), 0, ISBLANK(DG410), $Q410-$S410+IE410-CA410-#REF!)</f>
        <v>#VALUE!</v>
      </c>
      <c r="HP410" s="153" t="e" cm="1">
        <f t="array" ref="HP410">_xlfn.IFS(HP$1= 0,"", NOT(ISBLANK(DH410)), 0, ISBLANK(DH410), $Q410-$S410+IF410-CB410-#REF!)</f>
        <v>#REF!</v>
      </c>
      <c r="HQ410" s="153" t="e" cm="1">
        <f t="array" ref="HQ410">_xlfn.IFS(HQ$1= 0,"", NOT(ISBLANK(DI410)), 0, ISBLANK(DI410), $Q410-$S410+IG410-CC410-#REF!)</f>
        <v>#REF!</v>
      </c>
      <c r="HR410" s="153" cm="1">
        <f t="array" ref="HR410">_xlfn.IFS(HR$1= 0,"", NOT(ISBLANK(DJ410)), 0, ISBLANK(DJ410), $Q410-$S410+IH410-CD410-EK410)</f>
        <v>0</v>
      </c>
      <c r="HS410" s="153" t="e" cm="1">
        <f t="array" ref="HS410">_xlfn.IFS(HS$1= 0,"", NOT(ISBLANK(DK410)), 0, ISBLANK(DK410), $Q410-$S410+II410-CE410-EL410)</f>
        <v>#VALUE!</v>
      </c>
      <c r="HT410" s="153" t="e" cm="1">
        <f t="array" ref="HT410">_xlfn.IFS(HT$1= 0,"", NOT(ISBLANK(DL410)), 0, ISBLANK(DL410), $Q410-$S410+GV410-CF410-EM410)</f>
        <v>#VALUE!</v>
      </c>
      <c r="HU410" s="153" t="e" cm="1">
        <f t="array" ref="HU410">_xlfn.IFS(HU$1= 0,"", NOT(ISBLANK(DM410)), 0, ISBLANK(DM410), $Q410-$S410+GW410-CG410-EN410)</f>
        <v>#VALUE!</v>
      </c>
      <c r="HV410" s="153" t="str" cm="1">
        <f t="array" ref="HV410">_xlfn.IFS(HV$1= 0,"", NOT(ISBLANK(DN410)), 0, ISBLANK(DN410), $Q410-$S410+GX410-CH410-EO410)</f>
        <v/>
      </c>
      <c r="HW410" s="153" t="str" cm="1">
        <f t="array" ref="HW410">_xlfn.IFS(HW$1= 0,"", NOT(ISBLANK(DO410)), 0, ISBLANK(DO410), $Q410-$S410+GY410-CI410-EP410)</f>
        <v/>
      </c>
      <c r="HX410" s="153" t="str" cm="1">
        <f t="array" ref="HX410">_xlfn.IFS(HX$1= 0,"", NOT(ISBLANK(DP410)), 0, ISBLANK(DP410), $Q410-$S410+GZ410-CJ410-EQ410)</f>
        <v/>
      </c>
      <c r="HY410" s="153" t="str" cm="1">
        <f t="array" ref="HY410">_xlfn.IFS(HY$1= 0,"", NOT(ISBLANK(DQ410)), 0, ISBLANK(DQ410), $Q410-$S410+HA410-CK410-ER410)</f>
        <v/>
      </c>
      <c r="HZ410" s="153" t="str" cm="1">
        <f t="array" ref="HZ410">_xlfn.IFS(HZ$1= 0,"", NOT(ISBLANK(DR410)), 0, ISBLANK(DR410), $Q410-$S410+HB410-CL410-ES410)</f>
        <v/>
      </c>
      <c r="IA410" s="153" t="str" cm="1">
        <f t="array" ref="IA410">_xlfn.IFS(IA$1= 0,"", NOT(ISBLANK(DS410)), 0, ISBLANK(DS410), $Q410-$S410+HC410-CM410-ET410)</f>
        <v/>
      </c>
    </row>
    <row r="411" spans="1:235" ht="16.5" x14ac:dyDescent="0.3">
      <c r="A411" s="144"/>
      <c r="B411" s="106"/>
      <c r="C411" s="106"/>
      <c r="D411" s="107"/>
      <c r="E411" s="131"/>
      <c r="F411" s="137"/>
      <c r="G411" s="2"/>
      <c r="H411" s="2"/>
      <c r="I411" s="2"/>
      <c r="J411" s="2"/>
      <c r="K411" s="2"/>
      <c r="L411" s="2"/>
      <c r="M411" s="140"/>
      <c r="N411" s="137"/>
      <c r="O411" s="138"/>
      <c r="P411" s="133"/>
      <c r="Q411" s="94">
        <f t="shared" si="165"/>
        <v>0</v>
      </c>
      <c r="R411" s="1"/>
      <c r="S411" s="1"/>
      <c r="T411" s="2"/>
      <c r="U411" s="2"/>
      <c r="V411" s="82">
        <f t="shared" si="166"/>
        <v>0</v>
      </c>
      <c r="W411" s="121"/>
      <c r="X411" s="108"/>
      <c r="AU411" s="105"/>
      <c r="AV411" s="105"/>
      <c r="AW411" s="105"/>
      <c r="AX411" s="105"/>
      <c r="AY411" s="105"/>
      <c r="AZ411" s="105"/>
      <c r="BA411" s="105"/>
      <c r="BB411" s="105"/>
      <c r="BC411" s="105"/>
      <c r="BD411" s="105"/>
      <c r="BE411" s="105"/>
      <c r="BF411" s="105"/>
      <c r="BG411" s="105"/>
      <c r="BH411" s="105"/>
      <c r="BI411" s="105"/>
      <c r="BJ411" s="105"/>
      <c r="BK411" s="105"/>
      <c r="BL411" s="105"/>
      <c r="BM411" s="105"/>
      <c r="BN411" s="105"/>
      <c r="BO411" s="105"/>
      <c r="BP411" s="105"/>
      <c r="BQ411" s="105"/>
      <c r="BR411" s="105"/>
      <c r="BS411" s="105"/>
      <c r="BT411" s="105"/>
      <c r="BU411" s="105"/>
      <c r="BV411" s="105"/>
      <c r="BW411" s="105"/>
      <c r="BX411" s="105"/>
      <c r="BZ411" s="99"/>
      <c r="CA411" s="105" t="s">
        <v>32</v>
      </c>
      <c r="CB411" s="105"/>
      <c r="CC411" s="105"/>
      <c r="CD411" s="105"/>
      <c r="CE411" s="105"/>
      <c r="CF411" s="105"/>
      <c r="CG411" s="105"/>
      <c r="CH411" s="105"/>
      <c r="CI411" s="105"/>
      <c r="CJ411" s="105"/>
      <c r="CK411" s="105"/>
      <c r="CL411" s="105"/>
      <c r="CM411" s="105"/>
      <c r="CN411" s="105"/>
      <c r="CO411" s="105"/>
      <c r="CP411" s="105" t="s">
        <v>32</v>
      </c>
      <c r="CQ411" s="105"/>
      <c r="CR411" s="105"/>
      <c r="CS411" s="105"/>
      <c r="CT411" s="105"/>
      <c r="CU411" s="105"/>
      <c r="CV411" s="105"/>
      <c r="CW411" s="105"/>
      <c r="CX411" s="105"/>
      <c r="CY411" s="105"/>
      <c r="CZ411" s="105"/>
      <c r="DA411" s="105"/>
      <c r="DB411" s="105"/>
      <c r="DC411" s="105"/>
      <c r="DD411" s="105"/>
      <c r="DE411" s="99"/>
      <c r="DF411" s="99"/>
      <c r="DG411" s="105"/>
      <c r="DH411" s="105"/>
      <c r="DI411" s="105"/>
      <c r="DJ411" s="105"/>
      <c r="DK411" s="105"/>
      <c r="DL411" s="105"/>
      <c r="DM411" s="105"/>
      <c r="DN411" s="105"/>
      <c r="DO411" s="105"/>
      <c r="DP411" s="105"/>
      <c r="DQ411" s="105"/>
      <c r="DR411" s="105"/>
      <c r="DS411" s="105"/>
      <c r="DT411" s="105"/>
      <c r="DU411" s="105"/>
      <c r="DV411" s="105"/>
      <c r="DW411" s="105"/>
      <c r="DX411" s="105"/>
      <c r="DY411" s="105"/>
      <c r="DZ411" s="105"/>
      <c r="EA411" s="105"/>
      <c r="EB411" s="105"/>
      <c r="EC411" s="105"/>
      <c r="ED411" s="105"/>
      <c r="EE411" s="105"/>
      <c r="EF411" s="105"/>
      <c r="EG411" s="105"/>
      <c r="EH411" s="105"/>
      <c r="EI411" s="105"/>
      <c r="EJ411" s="105"/>
      <c r="EL411" s="146" t="str" cm="1">
        <f t="array" ref="EL411">IF(OR(EL$1=0, $A411="", _xlfn.XLOOKUP(EL$1, $Z$2:$Z$18, $AD$2:$AD$18, "")=""),"",SQRT((_xlfn.XLOOKUP(EL$1,$Z$2:$Z$18,$AA$2:$AA$18)-$T411)^2+(_xlfn.XLOOKUP(EL$1,$Z$2:$Z$18,$AB$2:$AB$18)-$U411)^2+(_xlfn.XLOOKUP(EL$1,$Z$2:$Z$18,$AC$2:$AC$18-$V411)^2)))</f>
        <v/>
      </c>
      <c r="EM411" s="96" t="str" cm="1">
        <f t="array" ref="EM411">IF(OR(EM$1=0, $A411="", _xlfn.XLOOKUP(EM$1, $Z$2:$Z$18, $AD$2:$AD$18, "")=""),"",SQRT((_xlfn.XLOOKUP(EM$1,$Z$2:$Z$18,$AA$2:$AA$18)-$T411)^2+(_xlfn.XLOOKUP(EM$1,$Z$2:$Z$18,$AB$2:$AB$18)-$U411)^2+(_xlfn.XLOOKUP(EM$1,$Z$2:$Z$18,$AC$2:$AC$18-$V411)^2)))</f>
        <v/>
      </c>
      <c r="EN411" s="96" t="str" cm="1">
        <f t="array" ref="EN411">IF(OR(EN$1=0, $A411="", _xlfn.XLOOKUP(EN$1, $Z$2:$Z$18, $AD$2:$AD$18, "")=""),"",SQRT((_xlfn.XLOOKUP(EN$1,$Z$2:$Z$18,$AA$2:$AA$18)-$T411)^2+(_xlfn.XLOOKUP(EN$1,$Z$2:$Z$18,$AB$2:$AB$18)-$U411)^2+(_xlfn.XLOOKUP(EN$1,$Z$2:$Z$18,$AC$2:$AC$18-$V411)^2)))</f>
        <v/>
      </c>
      <c r="EO411" s="96" t="str" cm="1">
        <f t="array" ref="EO411">IF(OR(EO$1=0, $A411="", _xlfn.XLOOKUP(EO$1, $Z$2:$Z$18, $AD$2:$AD$18, "")=""),"",SQRT((_xlfn.XLOOKUP(EO$1,$Z$2:$Z$18,$AA$2:$AA$18)-$T411)^2+(_xlfn.XLOOKUP(EO$1,$Z$2:$Z$18,$AB$2:$AB$18)-$U411)^2+(_xlfn.XLOOKUP(EO$1,$Z$2:$Z$18,$AC$2:$AC$18-$V411)^2)))</f>
        <v/>
      </c>
      <c r="EP411" s="96" t="str" cm="1">
        <f t="array" ref="EP411">IF(OR(EP$1=0, $A411="", _xlfn.XLOOKUP(EP$1, $Z$2:$Z$18, $AD$2:$AD$18, "")=""),"",SQRT((_xlfn.XLOOKUP(EP$1,$Z$2:$Z$18,$AA$2:$AA$18)-$T411)^2+(_xlfn.XLOOKUP(EP$1,$Z$2:$Z$18,$AB$2:$AB$18)-$U411)^2+(_xlfn.XLOOKUP(EP$1,$Z$2:$Z$18,$AC$2:$AC$18-$V411)^2)))</f>
        <v/>
      </c>
      <c r="EQ411" s="96" t="str" cm="1">
        <f t="array" ref="EQ411">IF(OR(EQ$1=0, $A411="", _xlfn.XLOOKUP(EQ$1, $Z$2:$Z$18, $AD$2:$AD$18, "")=""),"",SQRT((_xlfn.XLOOKUP(EQ$1,$Z$2:$Z$18,$AA$2:$AA$18)-$T411)^2+(_xlfn.XLOOKUP(EQ$1,$Z$2:$Z$18,$AB$2:$AB$18)-$U411)^2+(_xlfn.XLOOKUP(EQ$1,$Z$2:$Z$18,$AC$2:$AC$18-$V411)^2)))</f>
        <v/>
      </c>
      <c r="ER411" s="96" t="str" cm="1">
        <f t="array" ref="ER411">IF(OR(ER$1=0, $A411="", _xlfn.XLOOKUP(ER$1, $Z$2:$Z$18, $AD$2:$AD$18, "")=""),"",SQRT((_xlfn.XLOOKUP(ER$1,$Z$2:$Z$18,$AA$2:$AA$18)-$T411)^2+(_xlfn.XLOOKUP(ER$1,$Z$2:$Z$18,$AB$2:$AB$18)-$U411)^2+(_xlfn.XLOOKUP(ER$1,$Z$2:$Z$18,$AC$2:$AC$18-$V411)^2)))</f>
        <v/>
      </c>
      <c r="ES411" s="96" t="str" cm="1">
        <f t="array" ref="ES411">IF(OR(ES$1=0, $A411="", _xlfn.XLOOKUP(ES$1, $Z$2:$Z$18, $AD$2:$AD$18, "")=""),"",SQRT((_xlfn.XLOOKUP(ES$1,$Z$2:$Z$18,$AA$2:$AA$18)-$T411)^2+(_xlfn.XLOOKUP(ES$1,$Z$2:$Z$18,$AB$2:$AB$18)-$U411)^2+(_xlfn.XLOOKUP(ES$1,$Z$2:$Z$18,$AC$2:$AC$18-$V411)^2)))</f>
        <v/>
      </c>
      <c r="ET411" s="97" t="str" cm="1">
        <f t="array" ref="ET411">IF(OR(ET$1=0, $A411="", _xlfn.XLOOKUP(ET$1, $Z$2:$Z$18, $AD$2:$AD$18, "")=""),"",SQRT((_xlfn.XLOOKUP(ET$1,$Z$2:$Z$18,$AA$2:$AA$18)-$T411)^2+(_xlfn.XLOOKUP(ET$1,$Z$2:$Z$18,$AB$2:$AB$18)-$U411)^2+(_xlfn.XLOOKUP(ET$1,$Z$2:$Z$18,$AC$2:$AC$18-$V411)^2)))</f>
        <v/>
      </c>
      <c r="EU411" s="97" t="str" cm="1">
        <f t="array" ref="EU411">IF(OR(EU$1=0, $A411="", _xlfn.XLOOKUP(EU$1, $Z$2:$Z$18, $AD$2:$AD$18, "")=""),"",SQRT((_xlfn.XLOOKUP(EU$1,$Z$2:$Z$18,$AA$2:$AA$18)-$T411)^2+(_xlfn.XLOOKUP(EU$1,$Z$2:$Z$18,$AB$2:$AB$18)-$U411)^2+(_xlfn.XLOOKUP(EU$1,$Z$2:$Z$18,$AC$2:$AC$18-$V411)^2)))</f>
        <v/>
      </c>
      <c r="EV411" s="97" t="str" cm="1">
        <f t="array" ref="EV411">IF(OR(EV$1=0, $A411="", _xlfn.XLOOKUP(EV$1, $Z$2:$Z$18, $AD$2:$AD$18, "")=""),"",SQRT((_xlfn.XLOOKUP(EV$1,$Z$2:$Z$18,$AA$2:$AA$18)-$T411)^2+(_xlfn.XLOOKUP(EV$1,$Z$2:$Z$18,$AB$2:$AB$18)-$U411)^2+(_xlfn.XLOOKUP(EV$1,$Z$2:$Z$18,$AC$2:$AC$18-$V411)^2)))</f>
        <v/>
      </c>
      <c r="EW411" s="97" t="str" cm="1">
        <f t="array" ref="EW411">IF(OR(EW$1=0, $A411="", _xlfn.XLOOKUP(EW$1, $Z$2:$Z$18, $AD$2:$AD$18, "")=""),"",SQRT((_xlfn.XLOOKUP(EW$1,$Z$2:$Z$18,$AA$2:$AA$18)-$T411)^2+(_xlfn.XLOOKUP(EW$1,$Z$2:$Z$18,$AB$2:$AB$18)-$U411)^2+(_xlfn.XLOOKUP(EW$1,$Z$2:$Z$18,$AC$2:$AC$18-$V411)^2)))</f>
        <v/>
      </c>
      <c r="EX411" s="97" t="str" cm="1">
        <f t="array" ref="EX411">IF(OR(EX$1=0, $A411="", _xlfn.XLOOKUP(EX$1, $Z$2:$Z$18, $AD$2:$AD$18, "")=""),"",SQRT((_xlfn.XLOOKUP(EX$1,$Z$2:$Z$18,$AA$2:$AA$18)-$T411)^2+(_xlfn.XLOOKUP(EX$1,$Z$2:$Z$18,$AB$2:$AB$18)-$U411)^2+(_xlfn.XLOOKUP(EX$1,$Z$2:$Z$18,$AC$2:$AC$18-$V411)^2)))</f>
        <v/>
      </c>
      <c r="EY411" s="97" t="str" cm="1">
        <f t="array" ref="EY411">IF(OR(EY$1=0, $A411="", _xlfn.XLOOKUP(EY$1, $Z$2:$Z$18, $AD$2:$AD$18, "")=""),"",SQRT((_xlfn.XLOOKUP(EY$1,$Z$2:$Z$18,$AA$2:$AA$18)-$T411)^2+(_xlfn.XLOOKUP(EY$1,$Z$2:$Z$18,$AB$2:$AB$18)-$U411)^2+(_xlfn.XLOOKUP(EY$1,$Z$2:$Z$18,$AC$2:$AC$18-$V411)^2)))</f>
        <v/>
      </c>
      <c r="EZ411" s="98" t="str" cm="1">
        <f t="array" ref="EZ411">IF(OR(EZ$1=0, $A411="", _xlfn.XLOOKUP(EZ$1, $Z$2:$Z$18, $AD$2:$AD$18, "")=""),"",SQRT((_xlfn.XLOOKUP(EZ$1,$Z$2:$Z$18,$AA$2:$AA$18)-$T411)^2+(_xlfn.XLOOKUP(EZ$1,$Z$2:$Z$18,$AB$2:$AB$18)-$U411)^2+(_xlfn.XLOOKUP(EZ$1,$Z$2:$Z$18,$AC$2:$AC$18-$V411)^2)))</f>
        <v/>
      </c>
      <c r="FA411" s="146" t="str" cm="1">
        <f t="array" ref="FA411">IF(OR(FA$1=0, $A411="", _xlfn.XLOOKUP(FA$1, $Z$2:$Z$18, $AD$2:$AD$18, "")=""),"",SQRT((_xlfn.XLOOKUP(FA$1,$Z$2:$Z$18,$AA$2:$AA$18)-$T411)^2+(_xlfn.XLOOKUP(FA$1,$Z$2:$Z$18,$AB$2:$AB$18)-$U411)^2+(_xlfn.XLOOKUP(FA$1,$Z$2:$Z$18,$AC$2:$AC$18-$V411)^2)))</f>
        <v/>
      </c>
      <c r="FB411" s="96" t="str" cm="1">
        <f t="array" ref="FB411">IF(OR(FB$1=0, $A411="", _xlfn.XLOOKUP(FB$1, $Z$2:$Z$18, $AD$2:$AD$18, "")=""),"",SQRT((_xlfn.XLOOKUP(FB$1,$Z$2:$Z$18,$AA$2:$AA$18)-$T411)^2+(_xlfn.XLOOKUP(FB$1,$Z$2:$Z$18,$AB$2:$AB$18)-$U411)^2+(_xlfn.XLOOKUP(FB$1,$Z$2:$Z$18,$AC$2:$AC$18-$V411)^2)))</f>
        <v/>
      </c>
      <c r="FC411" s="96" t="str" cm="1">
        <f t="array" ref="FC411">IF(OR(FC$1=0, $A411="", _xlfn.XLOOKUP(FC$1, $Z$2:$Z$18, $AD$2:$AD$18, "")=""),"",SQRT((_xlfn.XLOOKUP(FC$1,$Z$2:$Z$18,$AA$2:$AA$18)-$T411)^2+(_xlfn.XLOOKUP(FC$1,$Z$2:$Z$18,$AB$2:$AB$18)-$U411)^2+(_xlfn.XLOOKUP(FC$1,$Z$2:$Z$18,$AC$2:$AC$18-$V411)^2)))</f>
        <v/>
      </c>
      <c r="FD411" s="96" t="str" cm="1">
        <f t="array" ref="FD411">IF(OR(FD$1=0, $A411="", _xlfn.XLOOKUP(FD$1, $Z$2:$Z$18, $AD$2:$AD$18, "")=""),"",SQRT((_xlfn.XLOOKUP(FD$1,$Z$2:$Z$18,$AA$2:$AA$18)-$T411)^2+(_xlfn.XLOOKUP(FD$1,$Z$2:$Z$18,$AB$2:$AB$18)-$U411)^2+(_xlfn.XLOOKUP(FD$1,$Z$2:$Z$18,$AC$2:$AC$18-$V411)^2)))</f>
        <v/>
      </c>
      <c r="FE411" s="96" t="str" cm="1">
        <f t="array" ref="FE411">IF(OR(FE$1=0, $A411="", _xlfn.XLOOKUP(FE$1, $Z$2:$Z$18, $AD$2:$AD$18, "")=""),"",SQRT((_xlfn.XLOOKUP(FE$1,$Z$2:$Z$18,$AA$2:$AA$18)-$T411)^2+(_xlfn.XLOOKUP(FE$1,$Z$2:$Z$18,$AB$2:$AB$18)-$U411)^2+(_xlfn.XLOOKUP(FE$1,$Z$2:$Z$18,$AC$2:$AC$18-$V411)^2)))</f>
        <v/>
      </c>
      <c r="FF411" s="96" t="str" cm="1">
        <f t="array" ref="FF411">IF(OR(FF$1=0, $A411="", _xlfn.XLOOKUP(FF$1, $Z$2:$Z$18, $AD$2:$AD$18, "")=""),"",SQRT((_xlfn.XLOOKUP(FF$1,$Z$2:$Z$18,$AA$2:$AA$18)-$T411)^2+(_xlfn.XLOOKUP(FF$1,$Z$2:$Z$18,$AB$2:$AB$18)-$U411)^2+(_xlfn.XLOOKUP(FF$1,$Z$2:$Z$18,$AC$2:$AC$18-$V411)^2)))</f>
        <v/>
      </c>
      <c r="FG411" s="96" t="str" cm="1">
        <f t="array" ref="FG411">IF(OR(FG$1=0, $A411="", _xlfn.XLOOKUP(FG$1, $Z$2:$Z$18, $AD$2:$AD$18, "")=""),"",SQRT((_xlfn.XLOOKUP(FG$1,$Z$2:$Z$18,$AA$2:$AA$18)-$T411)^2+(_xlfn.XLOOKUP(FG$1,$Z$2:$Z$18,$AB$2:$AB$18)-$U411)^2+(_xlfn.XLOOKUP(FG$1,$Z$2:$Z$18,$AC$2:$AC$18-$V411)^2)))</f>
        <v/>
      </c>
      <c r="FH411" s="96" t="str" cm="1">
        <f t="array" ref="FH411">IF(OR(FH$1=0, $A411="", _xlfn.XLOOKUP(FH$1, $Z$2:$Z$18, $AD$2:$AD$18, "")=""),"",SQRT((_xlfn.XLOOKUP(FH$1,$Z$2:$Z$18,$AA$2:$AA$18)-$T411)^2+(_xlfn.XLOOKUP(FH$1,$Z$2:$Z$18,$AB$2:$AB$18)-$U411)^2+(_xlfn.XLOOKUP(FH$1,$Z$2:$Z$18,$AC$2:$AC$18-$V411)^2)))</f>
        <v/>
      </c>
      <c r="FI411" s="97" t="str" cm="1">
        <f t="array" ref="FI411">IF(OR(FI$1=0, $A411="", _xlfn.XLOOKUP(FI$1, $Z$2:$Z$18, $AD$2:$AD$18, "")=""),"",SQRT((_xlfn.XLOOKUP(FI$1,$Z$2:$Z$18,$AA$2:$AA$18)-$T411)^2+(_xlfn.XLOOKUP(FI$1,$Z$2:$Z$18,$AB$2:$AB$18)-$U411)^2+(_xlfn.XLOOKUP(FI$1,$Z$2:$Z$18,$AC$2:$AC$18-$V411)^2)))</f>
        <v/>
      </c>
      <c r="FJ411" s="97" t="str" cm="1">
        <f t="array" ref="FJ411">IF(OR(FJ$1=0, $A411="", _xlfn.XLOOKUP(FJ$1, $Z$2:$Z$18, $AD$2:$AD$18, "")=""),"",SQRT((_xlfn.XLOOKUP(FJ$1,$Z$2:$Z$18,$AA$2:$AA$18)-$T411)^2+(_xlfn.XLOOKUP(FJ$1,$Z$2:$Z$18,$AB$2:$AB$18)-$U411)^2+(_xlfn.XLOOKUP(FJ$1,$Z$2:$Z$18,$AC$2:$AC$18-$V411)^2)))</f>
        <v/>
      </c>
      <c r="FK411" s="97" t="str" cm="1">
        <f t="array" ref="FK411">IF(OR(FK$1=0, $A411="", _xlfn.XLOOKUP(FK$1, $Z$2:$Z$18, $AD$2:$AD$18, "")=""),"",SQRT((_xlfn.XLOOKUP(FK$1,$Z$2:$Z$18,$AA$2:$AA$18)-$T411)^2+(_xlfn.XLOOKUP(FK$1,$Z$2:$Z$18,$AB$2:$AB$18)-$U411)^2+(_xlfn.XLOOKUP(FK$1,$Z$2:$Z$18,$AC$2:$AC$18-$V411)^2)))</f>
        <v/>
      </c>
      <c r="FL411" s="97" t="str" cm="1">
        <f t="array" ref="FL411">IF(OR(FL$1=0, $A411="", _xlfn.XLOOKUP(FL$1, $Z$2:$Z$18, $AD$2:$AD$18, "")=""),"",SQRT((_xlfn.XLOOKUP(FL$1,$Z$2:$Z$18,$AA$2:$AA$18)-$T411)^2+(_xlfn.XLOOKUP(FL$1,$Z$2:$Z$18,$AB$2:$AB$18)-$U411)^2+(_xlfn.XLOOKUP(FL$1,$Z$2:$Z$18,$AC$2:$AC$18-$V411)^2)))</f>
        <v/>
      </c>
      <c r="FM411" s="97" t="str" cm="1">
        <f t="array" ref="FM411">IF(OR(FM$1=0, $A411="", _xlfn.XLOOKUP(FM$1, $Z$2:$Z$18, $AD$2:$AD$18, "")=""),"",SQRT((_xlfn.XLOOKUP(FM$1,$Z$2:$Z$18,$AA$2:$AA$18)-$T411)^2+(_xlfn.XLOOKUP(FM$1,$Z$2:$Z$18,$AB$2:$AB$18)-$U411)^2+(_xlfn.XLOOKUP(FM$1,$Z$2:$Z$18,$AC$2:$AC$18-$V411)^2)))</f>
        <v/>
      </c>
      <c r="FN411" s="97" t="str" cm="1">
        <f t="array" ref="FN411">IF(OR(FN$1=0, $A411="", _xlfn.XLOOKUP(FN$1, $Z$2:$Z$18, $AD$2:$AD$18, "")=""),"",SQRT((_xlfn.XLOOKUP(FN$1,$Z$2:$Z$18,$AA$2:$AA$18)-$T411)^2+(_xlfn.XLOOKUP(FN$1,$Z$2:$Z$18,$AB$2:$AB$18)-$U411)^2+(_xlfn.XLOOKUP(FN$1,$Z$2:$Z$18,$AC$2:$AC$18-$V411)^2)))</f>
        <v/>
      </c>
      <c r="FO411" s="98" t="str" cm="1">
        <f t="array" ref="FO411">IF(OR(FO$1=0, $A411="", _xlfn.XLOOKUP(FO$1, $Z$2:$Z$18, $AD$2:$AD$18, "")=""),"",SQRT((_xlfn.XLOOKUP(FO$1,$Z$2:$Z$18,$AA$2:$AA$18)-$T411)^2+(_xlfn.XLOOKUP(FO$1,$Z$2:$Z$18,$AB$2:$AB$18)-$U411)^2+(_xlfn.XLOOKUP(FO$1,$Z$2:$Z$18,$AC$2:$AC$18-$V411)^2)))</f>
        <v/>
      </c>
      <c r="FP411" s="99"/>
      <c r="FQ411" s="99"/>
      <c r="FR411" s="100">
        <f t="shared" si="167"/>
        <v>0</v>
      </c>
      <c r="FS411" s="109">
        <f t="shared" si="168"/>
        <v>0</v>
      </c>
      <c r="FT411" s="109">
        <f t="shared" si="169"/>
        <v>0</v>
      </c>
      <c r="FU411" s="109">
        <f t="shared" si="170"/>
        <v>0</v>
      </c>
      <c r="FV411" s="109">
        <f t="shared" si="171"/>
        <v>0</v>
      </c>
      <c r="FW411" s="109">
        <f t="shared" si="172"/>
        <v>0</v>
      </c>
      <c r="FX411" s="109">
        <f t="shared" si="173"/>
        <v>0</v>
      </c>
      <c r="FY411" s="109">
        <f t="shared" si="174"/>
        <v>0</v>
      </c>
      <c r="FZ411" s="110">
        <f t="shared" si="175"/>
        <v>0</v>
      </c>
      <c r="GA411" s="110">
        <f t="shared" si="176"/>
        <v>0</v>
      </c>
      <c r="GB411" s="110">
        <f t="shared" si="177"/>
        <v>0</v>
      </c>
      <c r="GC411" s="110">
        <f t="shared" si="178"/>
        <v>0</v>
      </c>
      <c r="GD411" s="110">
        <f t="shared" si="179"/>
        <v>0</v>
      </c>
      <c r="GE411" s="110">
        <f t="shared" si="180"/>
        <v>0</v>
      </c>
      <c r="GF411" s="111">
        <f t="shared" si="181"/>
        <v>0</v>
      </c>
      <c r="GG411" s="100">
        <f t="shared" si="182"/>
        <v>0</v>
      </c>
      <c r="GH411" s="109">
        <f t="shared" si="183"/>
        <v>0</v>
      </c>
      <c r="GI411" s="109">
        <f t="shared" si="184"/>
        <v>0</v>
      </c>
      <c r="GJ411" s="109">
        <f t="shared" si="185"/>
        <v>0</v>
      </c>
      <c r="GK411" s="109">
        <f t="shared" si="186"/>
        <v>0</v>
      </c>
      <c r="GL411" s="109">
        <f t="shared" si="187"/>
        <v>0</v>
      </c>
      <c r="GM411" s="109">
        <f t="shared" si="188"/>
        <v>0</v>
      </c>
      <c r="GN411" s="109">
        <f t="shared" si="189"/>
        <v>0</v>
      </c>
      <c r="GO411" s="110">
        <f t="shared" si="190"/>
        <v>0</v>
      </c>
      <c r="GP411" s="110">
        <f t="shared" si="191"/>
        <v>0</v>
      </c>
      <c r="GQ411" s="110">
        <f t="shared" si="192"/>
        <v>0</v>
      </c>
      <c r="GR411" s="110">
        <f t="shared" si="193"/>
        <v>0</v>
      </c>
      <c r="GS411" s="110">
        <f t="shared" si="194"/>
        <v>0</v>
      </c>
      <c r="GT411" s="110">
        <f t="shared" si="195"/>
        <v>0</v>
      </c>
      <c r="GU411" s="111">
        <f t="shared" si="196"/>
        <v>0</v>
      </c>
      <c r="GX411" s="151" cm="1">
        <f t="array" ref="GX411">_xlfn.IFS(GX$1= 0,"", NOT(ISBLANK(CA411)), 0, ISBLANK(CA411), $Q411-$S411+FR411-AU411-DG411)</f>
        <v>0</v>
      </c>
      <c r="GY411" s="152" cm="1">
        <f t="array" ref="GY411">_xlfn.IFS(GY$1= 0,"", NOT(ISBLANK(CB411)), 0, ISBLANK(CB411), $Q411-$S411+FS411-AV411-DH411)</f>
        <v>0</v>
      </c>
      <c r="GZ411" s="152" cm="1">
        <f t="array" ref="GZ411">_xlfn.IFS(GZ$1= 0,"", NOT(ISBLANK(CC411)), 0, ISBLANK(CC411), $Q411-$S411+FT411-AW411-DI411)</f>
        <v>0</v>
      </c>
      <c r="HA411" s="152" cm="1">
        <f t="array" ref="HA411">_xlfn.IFS(HA$1= 0,"", NOT(ISBLANK(CD411)), 0, ISBLANK(CD411), $Q411-$S411+FU411-AX411-DJ411)</f>
        <v>0</v>
      </c>
      <c r="HB411" s="152" cm="1">
        <f t="array" ref="HB411">_xlfn.IFS(HB$1= 0,"", NOT(ISBLANK(CE411)), 0, ISBLANK(CE411), $Q411-$S411+FV411-AY411-DK411)</f>
        <v>0</v>
      </c>
      <c r="HC411" s="152" cm="1">
        <f t="array" ref="HC411">_xlfn.IFS(HC$1= 0,"", NOT(ISBLANK(CF411)), 0, ISBLANK(CF411), $Q411-$S411+FW411-AZ411-DL411)</f>
        <v>0</v>
      </c>
      <c r="HD411" s="152" cm="1">
        <f t="array" ref="HD411">_xlfn.IFS(HD$1= 0,"", NOT(ISBLANK(CG411)), 0, ISBLANK(CG411), $Q411-$S411+FX411-BA411-DM411)</f>
        <v>0</v>
      </c>
      <c r="HE411" s="152" t="str" cm="1">
        <f t="array" ref="HE411">_xlfn.IFS(HE$1= 0,"", NOT(ISBLANK(CH411)), 0, ISBLANK(CH411), $Q411-$S411+FY411-BB411-DN411)</f>
        <v/>
      </c>
      <c r="HF411" s="152" t="str" cm="1">
        <f t="array" ref="HF411">_xlfn.IFS(HF$1= 0,"", NOT(ISBLANK(CI411)), 0, ISBLANK(CI411), $Q411-$S411+FZ411-BC411-DO411)</f>
        <v/>
      </c>
      <c r="HG411" s="152" t="str" cm="1">
        <f t="array" ref="HG411">_xlfn.IFS(HG$1= 0,"", NOT(ISBLANK(CJ411)), 0, ISBLANK(CJ411), $Q411-$S411+GA411-BD411-DP411)</f>
        <v/>
      </c>
      <c r="HH411" s="152" t="str" cm="1">
        <f t="array" ref="HH411">_xlfn.IFS(HH$1= 0,"", NOT(ISBLANK(CK411)), 0, ISBLANK(CK411), $Q411-$S411+GB411-BE411-DQ411)</f>
        <v/>
      </c>
      <c r="HI411" s="152" t="str" cm="1">
        <f t="array" ref="HI411">_xlfn.IFS(HI$1= 0,"", NOT(ISBLANK(CL411)), 0, ISBLANK(CL411), $Q411-$S411+GC411-BF411-DR411)</f>
        <v/>
      </c>
      <c r="HJ411" s="152" t="str" cm="1">
        <f t="array" ref="HJ411">_xlfn.IFS(HJ$1= 0,"", NOT(ISBLANK(CM411)), 0, ISBLANK(CM411), $Q411-$S411+GD411-BG411-DS411)</f>
        <v/>
      </c>
      <c r="HK411" s="152" t="str" cm="1">
        <f t="array" ref="HK411">_xlfn.IFS(HK$1= 0,"", NOT(ISBLANK(CN411)), 0, ISBLANK(CN411), $Q411-$S411+GE411-BH411-DT411)</f>
        <v/>
      </c>
      <c r="HL411" s="153" t="str" cm="1">
        <f t="array" ref="HL411">_xlfn.IFS(HL$1= 0,"", NOT(ISBLANK(CO411)), 0, ISBLANK(CO411), $Q411-$S411+GF411-BI411-DU411)</f>
        <v/>
      </c>
      <c r="HM411" s="153" t="str" cm="1">
        <f t="array" ref="HM411">_xlfn.IFS(HM$1= 0,"", NOT(ISBLANK(DE411)), 0, ISBLANK(DE411), $Q411-$S411+IC411-BY411-#REF!)</f>
        <v/>
      </c>
      <c r="HN411" s="153" t="e" cm="1">
        <f t="array" ref="HN411">_xlfn.IFS(HN$1= 0,"", NOT(ISBLANK(DF411)), 0, ISBLANK(DF411), $Q411-$S411+ID411-BZ411-#REF!)</f>
        <v>#REF!</v>
      </c>
      <c r="HO411" s="153" t="e" cm="1">
        <f t="array" ref="HO411">_xlfn.IFS(HO$1= 0,"", NOT(ISBLANK(DG411)), 0, ISBLANK(DG411), $Q411-$S411+IE411-CA411-#REF!)</f>
        <v>#VALUE!</v>
      </c>
      <c r="HP411" s="153" t="e" cm="1">
        <f t="array" ref="HP411">_xlfn.IFS(HP$1= 0,"", NOT(ISBLANK(DH411)), 0, ISBLANK(DH411), $Q411-$S411+IF411-CB411-#REF!)</f>
        <v>#REF!</v>
      </c>
      <c r="HQ411" s="153" t="e" cm="1">
        <f t="array" ref="HQ411">_xlfn.IFS(HQ$1= 0,"", NOT(ISBLANK(DI411)), 0, ISBLANK(DI411), $Q411-$S411+IG411-CC411-#REF!)</f>
        <v>#REF!</v>
      </c>
      <c r="HR411" s="153" cm="1">
        <f t="array" ref="HR411">_xlfn.IFS(HR$1= 0,"", NOT(ISBLANK(DJ411)), 0, ISBLANK(DJ411), $Q411-$S411+IH411-CD411-EK411)</f>
        <v>0</v>
      </c>
      <c r="HS411" s="153" t="e" cm="1">
        <f t="array" ref="HS411">_xlfn.IFS(HS$1= 0,"", NOT(ISBLANK(DK411)), 0, ISBLANK(DK411), $Q411-$S411+II411-CE411-EL411)</f>
        <v>#VALUE!</v>
      </c>
      <c r="HT411" s="153" t="e" cm="1">
        <f t="array" ref="HT411">_xlfn.IFS(HT$1= 0,"", NOT(ISBLANK(DL411)), 0, ISBLANK(DL411), $Q411-$S411+GV411-CF411-EM411)</f>
        <v>#VALUE!</v>
      </c>
      <c r="HU411" s="153" t="e" cm="1">
        <f t="array" ref="HU411">_xlfn.IFS(HU$1= 0,"", NOT(ISBLANK(DM411)), 0, ISBLANK(DM411), $Q411-$S411+GW411-CG411-EN411)</f>
        <v>#VALUE!</v>
      </c>
      <c r="HV411" s="153" t="str" cm="1">
        <f t="array" ref="HV411">_xlfn.IFS(HV$1= 0,"", NOT(ISBLANK(DN411)), 0, ISBLANK(DN411), $Q411-$S411+GX411-CH411-EO411)</f>
        <v/>
      </c>
      <c r="HW411" s="153" t="str" cm="1">
        <f t="array" ref="HW411">_xlfn.IFS(HW$1= 0,"", NOT(ISBLANK(DO411)), 0, ISBLANK(DO411), $Q411-$S411+GY411-CI411-EP411)</f>
        <v/>
      </c>
      <c r="HX411" s="153" t="str" cm="1">
        <f t="array" ref="HX411">_xlfn.IFS(HX$1= 0,"", NOT(ISBLANK(DP411)), 0, ISBLANK(DP411), $Q411-$S411+GZ411-CJ411-EQ411)</f>
        <v/>
      </c>
      <c r="HY411" s="153" t="str" cm="1">
        <f t="array" ref="HY411">_xlfn.IFS(HY$1= 0,"", NOT(ISBLANK(DQ411)), 0, ISBLANK(DQ411), $Q411-$S411+HA411-CK411-ER411)</f>
        <v/>
      </c>
      <c r="HZ411" s="153" t="str" cm="1">
        <f t="array" ref="HZ411">_xlfn.IFS(HZ$1= 0,"", NOT(ISBLANK(DR411)), 0, ISBLANK(DR411), $Q411-$S411+HB411-CL411-ES411)</f>
        <v/>
      </c>
      <c r="IA411" s="153" t="str" cm="1">
        <f t="array" ref="IA411">_xlfn.IFS(IA$1= 0,"", NOT(ISBLANK(DS411)), 0, ISBLANK(DS411), $Q411-$S411+HC411-CM411-ET411)</f>
        <v/>
      </c>
    </row>
    <row r="412" spans="1:235" ht="16.5" x14ac:dyDescent="0.3">
      <c r="A412" s="144"/>
      <c r="B412" s="106"/>
      <c r="C412" s="106"/>
      <c r="D412" s="107"/>
      <c r="E412" s="131"/>
      <c r="F412" s="137"/>
      <c r="G412" s="2"/>
      <c r="H412" s="2"/>
      <c r="I412" s="2"/>
      <c r="J412" s="2"/>
      <c r="K412" s="2"/>
      <c r="L412" s="2"/>
      <c r="M412" s="140"/>
      <c r="N412" s="137"/>
      <c r="O412" s="138"/>
      <c r="P412" s="133"/>
      <c r="Q412" s="94">
        <f t="shared" si="165"/>
        <v>0</v>
      </c>
      <c r="R412" s="1"/>
      <c r="S412" s="1"/>
      <c r="T412" s="2"/>
      <c r="U412" s="2"/>
      <c r="V412" s="82">
        <f t="shared" si="166"/>
        <v>0</v>
      </c>
      <c r="W412" s="121"/>
      <c r="X412" s="108"/>
      <c r="AU412" s="105"/>
      <c r="AV412" s="105"/>
      <c r="AW412" s="105"/>
      <c r="AX412" s="105"/>
      <c r="AY412" s="105"/>
      <c r="AZ412" s="105"/>
      <c r="BA412" s="105"/>
      <c r="BB412" s="105"/>
      <c r="BC412" s="105"/>
      <c r="BD412" s="105"/>
      <c r="BE412" s="105"/>
      <c r="BF412" s="105"/>
      <c r="BG412" s="105"/>
      <c r="BH412" s="105"/>
      <c r="BI412" s="105"/>
      <c r="BJ412" s="105"/>
      <c r="BK412" s="105"/>
      <c r="BL412" s="105"/>
      <c r="BM412" s="105"/>
      <c r="BN412" s="105"/>
      <c r="BO412" s="105"/>
      <c r="BP412" s="105"/>
      <c r="BQ412" s="105"/>
      <c r="BR412" s="105"/>
      <c r="BS412" s="105"/>
      <c r="BT412" s="105"/>
      <c r="BU412" s="105"/>
      <c r="BV412" s="105"/>
      <c r="BW412" s="105"/>
      <c r="BX412" s="105"/>
      <c r="BZ412" s="99"/>
      <c r="CA412" s="105" t="s">
        <v>32</v>
      </c>
      <c r="CB412" s="105"/>
      <c r="CC412" s="105"/>
      <c r="CD412" s="105"/>
      <c r="CE412" s="105"/>
      <c r="CF412" s="105"/>
      <c r="CG412" s="105"/>
      <c r="CH412" s="105"/>
      <c r="CI412" s="105"/>
      <c r="CJ412" s="105"/>
      <c r="CK412" s="105"/>
      <c r="CL412" s="105"/>
      <c r="CM412" s="105"/>
      <c r="CN412" s="105"/>
      <c r="CO412" s="105"/>
      <c r="CP412" s="105" t="s">
        <v>32</v>
      </c>
      <c r="CQ412" s="105"/>
      <c r="CR412" s="105"/>
      <c r="CS412" s="105"/>
      <c r="CT412" s="105"/>
      <c r="CU412" s="105"/>
      <c r="CV412" s="105"/>
      <c r="CW412" s="105"/>
      <c r="CX412" s="105"/>
      <c r="CY412" s="105"/>
      <c r="CZ412" s="105"/>
      <c r="DA412" s="105"/>
      <c r="DB412" s="105"/>
      <c r="DC412" s="105"/>
      <c r="DD412" s="105"/>
      <c r="DE412" s="99"/>
      <c r="DF412" s="99"/>
      <c r="DG412" s="105"/>
      <c r="DH412" s="105"/>
      <c r="DI412" s="105"/>
      <c r="DJ412" s="105"/>
      <c r="DK412" s="105"/>
      <c r="DL412" s="105"/>
      <c r="DM412" s="105"/>
      <c r="DN412" s="105"/>
      <c r="DO412" s="105"/>
      <c r="DP412" s="105"/>
      <c r="DQ412" s="105"/>
      <c r="DR412" s="105"/>
      <c r="DS412" s="105"/>
      <c r="DT412" s="105"/>
      <c r="DU412" s="105"/>
      <c r="DV412" s="105"/>
      <c r="DW412" s="105"/>
      <c r="DX412" s="105"/>
      <c r="DY412" s="105"/>
      <c r="DZ412" s="105"/>
      <c r="EA412" s="105"/>
      <c r="EB412" s="105"/>
      <c r="EC412" s="105"/>
      <c r="ED412" s="105"/>
      <c r="EE412" s="105"/>
      <c r="EF412" s="105"/>
      <c r="EG412" s="105"/>
      <c r="EH412" s="105"/>
      <c r="EI412" s="105"/>
      <c r="EJ412" s="105"/>
      <c r="EL412" s="146" t="str" cm="1">
        <f t="array" ref="EL412">IF(OR(EL$1=0, $A412="", _xlfn.XLOOKUP(EL$1, $Z$2:$Z$18, $AD$2:$AD$18, "")=""),"",SQRT((_xlfn.XLOOKUP(EL$1,$Z$2:$Z$18,$AA$2:$AA$18)-$T412)^2+(_xlfn.XLOOKUP(EL$1,$Z$2:$Z$18,$AB$2:$AB$18)-$U412)^2+(_xlfn.XLOOKUP(EL$1,$Z$2:$Z$18,$AC$2:$AC$18-$V412)^2)))</f>
        <v/>
      </c>
      <c r="EM412" s="96" t="str" cm="1">
        <f t="array" ref="EM412">IF(OR(EM$1=0, $A412="", _xlfn.XLOOKUP(EM$1, $Z$2:$Z$18, $AD$2:$AD$18, "")=""),"",SQRT((_xlfn.XLOOKUP(EM$1,$Z$2:$Z$18,$AA$2:$AA$18)-$T412)^2+(_xlfn.XLOOKUP(EM$1,$Z$2:$Z$18,$AB$2:$AB$18)-$U412)^2+(_xlfn.XLOOKUP(EM$1,$Z$2:$Z$18,$AC$2:$AC$18-$V412)^2)))</f>
        <v/>
      </c>
      <c r="EN412" s="96" t="str" cm="1">
        <f t="array" ref="EN412">IF(OR(EN$1=0, $A412="", _xlfn.XLOOKUP(EN$1, $Z$2:$Z$18, $AD$2:$AD$18, "")=""),"",SQRT((_xlfn.XLOOKUP(EN$1,$Z$2:$Z$18,$AA$2:$AA$18)-$T412)^2+(_xlfn.XLOOKUP(EN$1,$Z$2:$Z$18,$AB$2:$AB$18)-$U412)^2+(_xlfn.XLOOKUP(EN$1,$Z$2:$Z$18,$AC$2:$AC$18-$V412)^2)))</f>
        <v/>
      </c>
      <c r="EO412" s="96" t="str" cm="1">
        <f t="array" ref="EO412">IF(OR(EO$1=0, $A412="", _xlfn.XLOOKUP(EO$1, $Z$2:$Z$18, $AD$2:$AD$18, "")=""),"",SQRT((_xlfn.XLOOKUP(EO$1,$Z$2:$Z$18,$AA$2:$AA$18)-$T412)^2+(_xlfn.XLOOKUP(EO$1,$Z$2:$Z$18,$AB$2:$AB$18)-$U412)^2+(_xlfn.XLOOKUP(EO$1,$Z$2:$Z$18,$AC$2:$AC$18-$V412)^2)))</f>
        <v/>
      </c>
      <c r="EP412" s="96" t="str" cm="1">
        <f t="array" ref="EP412">IF(OR(EP$1=0, $A412="", _xlfn.XLOOKUP(EP$1, $Z$2:$Z$18, $AD$2:$AD$18, "")=""),"",SQRT((_xlfn.XLOOKUP(EP$1,$Z$2:$Z$18,$AA$2:$AA$18)-$T412)^2+(_xlfn.XLOOKUP(EP$1,$Z$2:$Z$18,$AB$2:$AB$18)-$U412)^2+(_xlfn.XLOOKUP(EP$1,$Z$2:$Z$18,$AC$2:$AC$18-$V412)^2)))</f>
        <v/>
      </c>
      <c r="EQ412" s="96" t="str" cm="1">
        <f t="array" ref="EQ412">IF(OR(EQ$1=0, $A412="", _xlfn.XLOOKUP(EQ$1, $Z$2:$Z$18, $AD$2:$AD$18, "")=""),"",SQRT((_xlfn.XLOOKUP(EQ$1,$Z$2:$Z$18,$AA$2:$AA$18)-$T412)^2+(_xlfn.XLOOKUP(EQ$1,$Z$2:$Z$18,$AB$2:$AB$18)-$U412)^2+(_xlfn.XLOOKUP(EQ$1,$Z$2:$Z$18,$AC$2:$AC$18-$V412)^2)))</f>
        <v/>
      </c>
      <c r="ER412" s="96" t="str" cm="1">
        <f t="array" ref="ER412">IF(OR(ER$1=0, $A412="", _xlfn.XLOOKUP(ER$1, $Z$2:$Z$18, $AD$2:$AD$18, "")=""),"",SQRT((_xlfn.XLOOKUP(ER$1,$Z$2:$Z$18,$AA$2:$AA$18)-$T412)^2+(_xlfn.XLOOKUP(ER$1,$Z$2:$Z$18,$AB$2:$AB$18)-$U412)^2+(_xlfn.XLOOKUP(ER$1,$Z$2:$Z$18,$AC$2:$AC$18-$V412)^2)))</f>
        <v/>
      </c>
      <c r="ES412" s="96" t="str" cm="1">
        <f t="array" ref="ES412">IF(OR(ES$1=0, $A412="", _xlfn.XLOOKUP(ES$1, $Z$2:$Z$18, $AD$2:$AD$18, "")=""),"",SQRT((_xlfn.XLOOKUP(ES$1,$Z$2:$Z$18,$AA$2:$AA$18)-$T412)^2+(_xlfn.XLOOKUP(ES$1,$Z$2:$Z$18,$AB$2:$AB$18)-$U412)^2+(_xlfn.XLOOKUP(ES$1,$Z$2:$Z$18,$AC$2:$AC$18-$V412)^2)))</f>
        <v/>
      </c>
      <c r="ET412" s="97" t="str" cm="1">
        <f t="array" ref="ET412">IF(OR(ET$1=0, $A412="", _xlfn.XLOOKUP(ET$1, $Z$2:$Z$18, $AD$2:$AD$18, "")=""),"",SQRT((_xlfn.XLOOKUP(ET$1,$Z$2:$Z$18,$AA$2:$AA$18)-$T412)^2+(_xlfn.XLOOKUP(ET$1,$Z$2:$Z$18,$AB$2:$AB$18)-$U412)^2+(_xlfn.XLOOKUP(ET$1,$Z$2:$Z$18,$AC$2:$AC$18-$V412)^2)))</f>
        <v/>
      </c>
      <c r="EU412" s="97" t="str" cm="1">
        <f t="array" ref="EU412">IF(OR(EU$1=0, $A412="", _xlfn.XLOOKUP(EU$1, $Z$2:$Z$18, $AD$2:$AD$18, "")=""),"",SQRT((_xlfn.XLOOKUP(EU$1,$Z$2:$Z$18,$AA$2:$AA$18)-$T412)^2+(_xlfn.XLOOKUP(EU$1,$Z$2:$Z$18,$AB$2:$AB$18)-$U412)^2+(_xlfn.XLOOKUP(EU$1,$Z$2:$Z$18,$AC$2:$AC$18-$V412)^2)))</f>
        <v/>
      </c>
      <c r="EV412" s="97" t="str" cm="1">
        <f t="array" ref="EV412">IF(OR(EV$1=0, $A412="", _xlfn.XLOOKUP(EV$1, $Z$2:$Z$18, $AD$2:$AD$18, "")=""),"",SQRT((_xlfn.XLOOKUP(EV$1,$Z$2:$Z$18,$AA$2:$AA$18)-$T412)^2+(_xlfn.XLOOKUP(EV$1,$Z$2:$Z$18,$AB$2:$AB$18)-$U412)^2+(_xlfn.XLOOKUP(EV$1,$Z$2:$Z$18,$AC$2:$AC$18-$V412)^2)))</f>
        <v/>
      </c>
      <c r="EW412" s="97" t="str" cm="1">
        <f t="array" ref="EW412">IF(OR(EW$1=0, $A412="", _xlfn.XLOOKUP(EW$1, $Z$2:$Z$18, $AD$2:$AD$18, "")=""),"",SQRT((_xlfn.XLOOKUP(EW$1,$Z$2:$Z$18,$AA$2:$AA$18)-$T412)^2+(_xlfn.XLOOKUP(EW$1,$Z$2:$Z$18,$AB$2:$AB$18)-$U412)^2+(_xlfn.XLOOKUP(EW$1,$Z$2:$Z$18,$AC$2:$AC$18-$V412)^2)))</f>
        <v/>
      </c>
      <c r="EX412" s="97" t="str" cm="1">
        <f t="array" ref="EX412">IF(OR(EX$1=0, $A412="", _xlfn.XLOOKUP(EX$1, $Z$2:$Z$18, $AD$2:$AD$18, "")=""),"",SQRT((_xlfn.XLOOKUP(EX$1,$Z$2:$Z$18,$AA$2:$AA$18)-$T412)^2+(_xlfn.XLOOKUP(EX$1,$Z$2:$Z$18,$AB$2:$AB$18)-$U412)^2+(_xlfn.XLOOKUP(EX$1,$Z$2:$Z$18,$AC$2:$AC$18-$V412)^2)))</f>
        <v/>
      </c>
      <c r="EY412" s="97" t="str" cm="1">
        <f t="array" ref="EY412">IF(OR(EY$1=0, $A412="", _xlfn.XLOOKUP(EY$1, $Z$2:$Z$18, $AD$2:$AD$18, "")=""),"",SQRT((_xlfn.XLOOKUP(EY$1,$Z$2:$Z$18,$AA$2:$AA$18)-$T412)^2+(_xlfn.XLOOKUP(EY$1,$Z$2:$Z$18,$AB$2:$AB$18)-$U412)^2+(_xlfn.XLOOKUP(EY$1,$Z$2:$Z$18,$AC$2:$AC$18-$V412)^2)))</f>
        <v/>
      </c>
      <c r="EZ412" s="98" t="str" cm="1">
        <f t="array" ref="EZ412">IF(OR(EZ$1=0, $A412="", _xlfn.XLOOKUP(EZ$1, $Z$2:$Z$18, $AD$2:$AD$18, "")=""),"",SQRT((_xlfn.XLOOKUP(EZ$1,$Z$2:$Z$18,$AA$2:$AA$18)-$T412)^2+(_xlfn.XLOOKUP(EZ$1,$Z$2:$Z$18,$AB$2:$AB$18)-$U412)^2+(_xlfn.XLOOKUP(EZ$1,$Z$2:$Z$18,$AC$2:$AC$18-$V412)^2)))</f>
        <v/>
      </c>
      <c r="FA412" s="146" t="str" cm="1">
        <f t="array" ref="FA412">IF(OR(FA$1=0, $A412="", _xlfn.XLOOKUP(FA$1, $Z$2:$Z$18, $AD$2:$AD$18, "")=""),"",SQRT((_xlfn.XLOOKUP(FA$1,$Z$2:$Z$18,$AA$2:$AA$18)-$T412)^2+(_xlfn.XLOOKUP(FA$1,$Z$2:$Z$18,$AB$2:$AB$18)-$U412)^2+(_xlfn.XLOOKUP(FA$1,$Z$2:$Z$18,$AC$2:$AC$18-$V412)^2)))</f>
        <v/>
      </c>
      <c r="FB412" s="96" t="str" cm="1">
        <f t="array" ref="FB412">IF(OR(FB$1=0, $A412="", _xlfn.XLOOKUP(FB$1, $Z$2:$Z$18, $AD$2:$AD$18, "")=""),"",SQRT((_xlfn.XLOOKUP(FB$1,$Z$2:$Z$18,$AA$2:$AA$18)-$T412)^2+(_xlfn.XLOOKUP(FB$1,$Z$2:$Z$18,$AB$2:$AB$18)-$U412)^2+(_xlfn.XLOOKUP(FB$1,$Z$2:$Z$18,$AC$2:$AC$18-$V412)^2)))</f>
        <v/>
      </c>
      <c r="FC412" s="96" t="str" cm="1">
        <f t="array" ref="FC412">IF(OR(FC$1=0, $A412="", _xlfn.XLOOKUP(FC$1, $Z$2:$Z$18, $AD$2:$AD$18, "")=""),"",SQRT((_xlfn.XLOOKUP(FC$1,$Z$2:$Z$18,$AA$2:$AA$18)-$T412)^2+(_xlfn.XLOOKUP(FC$1,$Z$2:$Z$18,$AB$2:$AB$18)-$U412)^2+(_xlfn.XLOOKUP(FC$1,$Z$2:$Z$18,$AC$2:$AC$18-$V412)^2)))</f>
        <v/>
      </c>
      <c r="FD412" s="96" t="str" cm="1">
        <f t="array" ref="FD412">IF(OR(FD$1=0, $A412="", _xlfn.XLOOKUP(FD$1, $Z$2:$Z$18, $AD$2:$AD$18, "")=""),"",SQRT((_xlfn.XLOOKUP(FD$1,$Z$2:$Z$18,$AA$2:$AA$18)-$T412)^2+(_xlfn.XLOOKUP(FD$1,$Z$2:$Z$18,$AB$2:$AB$18)-$U412)^2+(_xlfn.XLOOKUP(FD$1,$Z$2:$Z$18,$AC$2:$AC$18-$V412)^2)))</f>
        <v/>
      </c>
      <c r="FE412" s="96" t="str" cm="1">
        <f t="array" ref="FE412">IF(OR(FE$1=0, $A412="", _xlfn.XLOOKUP(FE$1, $Z$2:$Z$18, $AD$2:$AD$18, "")=""),"",SQRT((_xlfn.XLOOKUP(FE$1,$Z$2:$Z$18,$AA$2:$AA$18)-$T412)^2+(_xlfn.XLOOKUP(FE$1,$Z$2:$Z$18,$AB$2:$AB$18)-$U412)^2+(_xlfn.XLOOKUP(FE$1,$Z$2:$Z$18,$AC$2:$AC$18-$V412)^2)))</f>
        <v/>
      </c>
      <c r="FF412" s="96" t="str" cm="1">
        <f t="array" ref="FF412">IF(OR(FF$1=0, $A412="", _xlfn.XLOOKUP(FF$1, $Z$2:$Z$18, $AD$2:$AD$18, "")=""),"",SQRT((_xlfn.XLOOKUP(FF$1,$Z$2:$Z$18,$AA$2:$AA$18)-$T412)^2+(_xlfn.XLOOKUP(FF$1,$Z$2:$Z$18,$AB$2:$AB$18)-$U412)^2+(_xlfn.XLOOKUP(FF$1,$Z$2:$Z$18,$AC$2:$AC$18-$V412)^2)))</f>
        <v/>
      </c>
      <c r="FG412" s="96" t="str" cm="1">
        <f t="array" ref="FG412">IF(OR(FG$1=0, $A412="", _xlfn.XLOOKUP(FG$1, $Z$2:$Z$18, $AD$2:$AD$18, "")=""),"",SQRT((_xlfn.XLOOKUP(FG$1,$Z$2:$Z$18,$AA$2:$AA$18)-$T412)^2+(_xlfn.XLOOKUP(FG$1,$Z$2:$Z$18,$AB$2:$AB$18)-$U412)^2+(_xlfn.XLOOKUP(FG$1,$Z$2:$Z$18,$AC$2:$AC$18-$V412)^2)))</f>
        <v/>
      </c>
      <c r="FH412" s="96" t="str" cm="1">
        <f t="array" ref="FH412">IF(OR(FH$1=0, $A412="", _xlfn.XLOOKUP(FH$1, $Z$2:$Z$18, $AD$2:$AD$18, "")=""),"",SQRT((_xlfn.XLOOKUP(FH$1,$Z$2:$Z$18,$AA$2:$AA$18)-$T412)^2+(_xlfn.XLOOKUP(FH$1,$Z$2:$Z$18,$AB$2:$AB$18)-$U412)^2+(_xlfn.XLOOKUP(FH$1,$Z$2:$Z$18,$AC$2:$AC$18-$V412)^2)))</f>
        <v/>
      </c>
      <c r="FI412" s="97" t="str" cm="1">
        <f t="array" ref="FI412">IF(OR(FI$1=0, $A412="", _xlfn.XLOOKUP(FI$1, $Z$2:$Z$18, $AD$2:$AD$18, "")=""),"",SQRT((_xlfn.XLOOKUP(FI$1,$Z$2:$Z$18,$AA$2:$AA$18)-$T412)^2+(_xlfn.XLOOKUP(FI$1,$Z$2:$Z$18,$AB$2:$AB$18)-$U412)^2+(_xlfn.XLOOKUP(FI$1,$Z$2:$Z$18,$AC$2:$AC$18-$V412)^2)))</f>
        <v/>
      </c>
      <c r="FJ412" s="97" t="str" cm="1">
        <f t="array" ref="FJ412">IF(OR(FJ$1=0, $A412="", _xlfn.XLOOKUP(FJ$1, $Z$2:$Z$18, $AD$2:$AD$18, "")=""),"",SQRT((_xlfn.XLOOKUP(FJ$1,$Z$2:$Z$18,$AA$2:$AA$18)-$T412)^2+(_xlfn.XLOOKUP(FJ$1,$Z$2:$Z$18,$AB$2:$AB$18)-$U412)^2+(_xlfn.XLOOKUP(FJ$1,$Z$2:$Z$18,$AC$2:$AC$18-$V412)^2)))</f>
        <v/>
      </c>
      <c r="FK412" s="97" t="str" cm="1">
        <f t="array" ref="FK412">IF(OR(FK$1=0, $A412="", _xlfn.XLOOKUP(FK$1, $Z$2:$Z$18, $AD$2:$AD$18, "")=""),"",SQRT((_xlfn.XLOOKUP(FK$1,$Z$2:$Z$18,$AA$2:$AA$18)-$T412)^2+(_xlfn.XLOOKUP(FK$1,$Z$2:$Z$18,$AB$2:$AB$18)-$U412)^2+(_xlfn.XLOOKUP(FK$1,$Z$2:$Z$18,$AC$2:$AC$18-$V412)^2)))</f>
        <v/>
      </c>
      <c r="FL412" s="97" t="str" cm="1">
        <f t="array" ref="FL412">IF(OR(FL$1=0, $A412="", _xlfn.XLOOKUP(FL$1, $Z$2:$Z$18, $AD$2:$AD$18, "")=""),"",SQRT((_xlfn.XLOOKUP(FL$1,$Z$2:$Z$18,$AA$2:$AA$18)-$T412)^2+(_xlfn.XLOOKUP(FL$1,$Z$2:$Z$18,$AB$2:$AB$18)-$U412)^2+(_xlfn.XLOOKUP(FL$1,$Z$2:$Z$18,$AC$2:$AC$18-$V412)^2)))</f>
        <v/>
      </c>
      <c r="FM412" s="97" t="str" cm="1">
        <f t="array" ref="FM412">IF(OR(FM$1=0, $A412="", _xlfn.XLOOKUP(FM$1, $Z$2:$Z$18, $AD$2:$AD$18, "")=""),"",SQRT((_xlfn.XLOOKUP(FM$1,$Z$2:$Z$18,$AA$2:$AA$18)-$T412)^2+(_xlfn.XLOOKUP(FM$1,$Z$2:$Z$18,$AB$2:$AB$18)-$U412)^2+(_xlfn.XLOOKUP(FM$1,$Z$2:$Z$18,$AC$2:$AC$18-$V412)^2)))</f>
        <v/>
      </c>
      <c r="FN412" s="97" t="str" cm="1">
        <f t="array" ref="FN412">IF(OR(FN$1=0, $A412="", _xlfn.XLOOKUP(FN$1, $Z$2:$Z$18, $AD$2:$AD$18, "")=""),"",SQRT((_xlfn.XLOOKUP(FN$1,$Z$2:$Z$18,$AA$2:$AA$18)-$T412)^2+(_xlfn.XLOOKUP(FN$1,$Z$2:$Z$18,$AB$2:$AB$18)-$U412)^2+(_xlfn.XLOOKUP(FN$1,$Z$2:$Z$18,$AC$2:$AC$18-$V412)^2)))</f>
        <v/>
      </c>
      <c r="FO412" s="98" t="str" cm="1">
        <f t="array" ref="FO412">IF(OR(FO$1=0, $A412="", _xlfn.XLOOKUP(FO$1, $Z$2:$Z$18, $AD$2:$AD$18, "")=""),"",SQRT((_xlfn.XLOOKUP(FO$1,$Z$2:$Z$18,$AA$2:$AA$18)-$T412)^2+(_xlfn.XLOOKUP(FO$1,$Z$2:$Z$18,$AB$2:$AB$18)-$U412)^2+(_xlfn.XLOOKUP(FO$1,$Z$2:$Z$18,$AC$2:$AC$18-$V412)^2)))</f>
        <v/>
      </c>
      <c r="FP412" s="99"/>
      <c r="FQ412" s="99"/>
      <c r="FR412" s="100">
        <f t="shared" si="167"/>
        <v>0</v>
      </c>
      <c r="FS412" s="109">
        <f t="shared" si="168"/>
        <v>0</v>
      </c>
      <c r="FT412" s="109">
        <f t="shared" si="169"/>
        <v>0</v>
      </c>
      <c r="FU412" s="109">
        <f t="shared" si="170"/>
        <v>0</v>
      </c>
      <c r="FV412" s="109">
        <f t="shared" si="171"/>
        <v>0</v>
      </c>
      <c r="FW412" s="109">
        <f t="shared" si="172"/>
        <v>0</v>
      </c>
      <c r="FX412" s="109">
        <f t="shared" si="173"/>
        <v>0</v>
      </c>
      <c r="FY412" s="109">
        <f t="shared" si="174"/>
        <v>0</v>
      </c>
      <c r="FZ412" s="110">
        <f t="shared" si="175"/>
        <v>0</v>
      </c>
      <c r="GA412" s="110">
        <f t="shared" si="176"/>
        <v>0</v>
      </c>
      <c r="GB412" s="110">
        <f t="shared" si="177"/>
        <v>0</v>
      </c>
      <c r="GC412" s="110">
        <f t="shared" si="178"/>
        <v>0</v>
      </c>
      <c r="GD412" s="110">
        <f t="shared" si="179"/>
        <v>0</v>
      </c>
      <c r="GE412" s="110">
        <f t="shared" si="180"/>
        <v>0</v>
      </c>
      <c r="GF412" s="111">
        <f t="shared" si="181"/>
        <v>0</v>
      </c>
      <c r="GG412" s="100">
        <f t="shared" si="182"/>
        <v>0</v>
      </c>
      <c r="GH412" s="109">
        <f t="shared" si="183"/>
        <v>0</v>
      </c>
      <c r="GI412" s="109">
        <f t="shared" si="184"/>
        <v>0</v>
      </c>
      <c r="GJ412" s="109">
        <f t="shared" si="185"/>
        <v>0</v>
      </c>
      <c r="GK412" s="109">
        <f t="shared" si="186"/>
        <v>0</v>
      </c>
      <c r="GL412" s="109">
        <f t="shared" si="187"/>
        <v>0</v>
      </c>
      <c r="GM412" s="109">
        <f t="shared" si="188"/>
        <v>0</v>
      </c>
      <c r="GN412" s="109">
        <f t="shared" si="189"/>
        <v>0</v>
      </c>
      <c r="GO412" s="110">
        <f t="shared" si="190"/>
        <v>0</v>
      </c>
      <c r="GP412" s="110">
        <f t="shared" si="191"/>
        <v>0</v>
      </c>
      <c r="GQ412" s="110">
        <f t="shared" si="192"/>
        <v>0</v>
      </c>
      <c r="GR412" s="110">
        <f t="shared" si="193"/>
        <v>0</v>
      </c>
      <c r="GS412" s="110">
        <f t="shared" si="194"/>
        <v>0</v>
      </c>
      <c r="GT412" s="110">
        <f t="shared" si="195"/>
        <v>0</v>
      </c>
      <c r="GU412" s="111">
        <f t="shared" si="196"/>
        <v>0</v>
      </c>
      <c r="GX412" s="151" cm="1">
        <f t="array" ref="GX412">_xlfn.IFS(GX$1= 0,"", NOT(ISBLANK(CA412)), 0, ISBLANK(CA412), $Q412-$S412+FR412-AU412-DG412)</f>
        <v>0</v>
      </c>
      <c r="GY412" s="152" cm="1">
        <f t="array" ref="GY412">_xlfn.IFS(GY$1= 0,"", NOT(ISBLANK(CB412)), 0, ISBLANK(CB412), $Q412-$S412+FS412-AV412-DH412)</f>
        <v>0</v>
      </c>
      <c r="GZ412" s="152" cm="1">
        <f t="array" ref="GZ412">_xlfn.IFS(GZ$1= 0,"", NOT(ISBLANK(CC412)), 0, ISBLANK(CC412), $Q412-$S412+FT412-AW412-DI412)</f>
        <v>0</v>
      </c>
      <c r="HA412" s="152" cm="1">
        <f t="array" ref="HA412">_xlfn.IFS(HA$1= 0,"", NOT(ISBLANK(CD412)), 0, ISBLANK(CD412), $Q412-$S412+FU412-AX412-DJ412)</f>
        <v>0</v>
      </c>
      <c r="HB412" s="152" cm="1">
        <f t="array" ref="HB412">_xlfn.IFS(HB$1= 0,"", NOT(ISBLANK(CE412)), 0, ISBLANK(CE412), $Q412-$S412+FV412-AY412-DK412)</f>
        <v>0</v>
      </c>
      <c r="HC412" s="152" cm="1">
        <f t="array" ref="HC412">_xlfn.IFS(HC$1= 0,"", NOT(ISBLANK(CF412)), 0, ISBLANK(CF412), $Q412-$S412+FW412-AZ412-DL412)</f>
        <v>0</v>
      </c>
      <c r="HD412" s="152" cm="1">
        <f t="array" ref="HD412">_xlfn.IFS(HD$1= 0,"", NOT(ISBLANK(CG412)), 0, ISBLANK(CG412), $Q412-$S412+FX412-BA412-DM412)</f>
        <v>0</v>
      </c>
      <c r="HE412" s="152" t="str" cm="1">
        <f t="array" ref="HE412">_xlfn.IFS(HE$1= 0,"", NOT(ISBLANK(CH412)), 0, ISBLANK(CH412), $Q412-$S412+FY412-BB412-DN412)</f>
        <v/>
      </c>
      <c r="HF412" s="152" t="str" cm="1">
        <f t="array" ref="HF412">_xlfn.IFS(HF$1= 0,"", NOT(ISBLANK(CI412)), 0, ISBLANK(CI412), $Q412-$S412+FZ412-BC412-DO412)</f>
        <v/>
      </c>
      <c r="HG412" s="152" t="str" cm="1">
        <f t="array" ref="HG412">_xlfn.IFS(HG$1= 0,"", NOT(ISBLANK(CJ412)), 0, ISBLANK(CJ412), $Q412-$S412+GA412-BD412-DP412)</f>
        <v/>
      </c>
      <c r="HH412" s="152" t="str" cm="1">
        <f t="array" ref="HH412">_xlfn.IFS(HH$1= 0,"", NOT(ISBLANK(CK412)), 0, ISBLANK(CK412), $Q412-$S412+GB412-BE412-DQ412)</f>
        <v/>
      </c>
      <c r="HI412" s="152" t="str" cm="1">
        <f t="array" ref="HI412">_xlfn.IFS(HI$1= 0,"", NOT(ISBLANK(CL412)), 0, ISBLANK(CL412), $Q412-$S412+GC412-BF412-DR412)</f>
        <v/>
      </c>
      <c r="HJ412" s="152" t="str" cm="1">
        <f t="array" ref="HJ412">_xlfn.IFS(HJ$1= 0,"", NOT(ISBLANK(CM412)), 0, ISBLANK(CM412), $Q412-$S412+GD412-BG412-DS412)</f>
        <v/>
      </c>
      <c r="HK412" s="152" t="str" cm="1">
        <f t="array" ref="HK412">_xlfn.IFS(HK$1= 0,"", NOT(ISBLANK(CN412)), 0, ISBLANK(CN412), $Q412-$S412+GE412-BH412-DT412)</f>
        <v/>
      </c>
      <c r="HL412" s="153" t="str" cm="1">
        <f t="array" ref="HL412">_xlfn.IFS(HL$1= 0,"", NOT(ISBLANK(CO412)), 0, ISBLANK(CO412), $Q412-$S412+GF412-BI412-DU412)</f>
        <v/>
      </c>
      <c r="HM412" s="153" t="str" cm="1">
        <f t="array" ref="HM412">_xlfn.IFS(HM$1= 0,"", NOT(ISBLANK(DE412)), 0, ISBLANK(DE412), $Q412-$S412+IC412-BY412-#REF!)</f>
        <v/>
      </c>
      <c r="HN412" s="153" t="e" cm="1">
        <f t="array" ref="HN412">_xlfn.IFS(HN$1= 0,"", NOT(ISBLANK(DF412)), 0, ISBLANK(DF412), $Q412-$S412+ID412-BZ412-#REF!)</f>
        <v>#REF!</v>
      </c>
      <c r="HO412" s="153" t="e" cm="1">
        <f t="array" ref="HO412">_xlfn.IFS(HO$1= 0,"", NOT(ISBLANK(DG412)), 0, ISBLANK(DG412), $Q412-$S412+IE412-CA412-#REF!)</f>
        <v>#VALUE!</v>
      </c>
      <c r="HP412" s="153" t="e" cm="1">
        <f t="array" ref="HP412">_xlfn.IFS(HP$1= 0,"", NOT(ISBLANK(DH412)), 0, ISBLANK(DH412), $Q412-$S412+IF412-CB412-#REF!)</f>
        <v>#REF!</v>
      </c>
      <c r="HQ412" s="153" t="e" cm="1">
        <f t="array" ref="HQ412">_xlfn.IFS(HQ$1= 0,"", NOT(ISBLANK(DI412)), 0, ISBLANK(DI412), $Q412-$S412+IG412-CC412-#REF!)</f>
        <v>#REF!</v>
      </c>
      <c r="HR412" s="153" cm="1">
        <f t="array" ref="HR412">_xlfn.IFS(HR$1= 0,"", NOT(ISBLANK(DJ412)), 0, ISBLANK(DJ412), $Q412-$S412+IH412-CD412-EK412)</f>
        <v>0</v>
      </c>
      <c r="HS412" s="153" t="e" cm="1">
        <f t="array" ref="HS412">_xlfn.IFS(HS$1= 0,"", NOT(ISBLANK(DK412)), 0, ISBLANK(DK412), $Q412-$S412+II412-CE412-EL412)</f>
        <v>#VALUE!</v>
      </c>
      <c r="HT412" s="153" t="e" cm="1">
        <f t="array" ref="HT412">_xlfn.IFS(HT$1= 0,"", NOT(ISBLANK(DL412)), 0, ISBLANK(DL412), $Q412-$S412+GV412-CF412-EM412)</f>
        <v>#VALUE!</v>
      </c>
      <c r="HU412" s="153" t="e" cm="1">
        <f t="array" ref="HU412">_xlfn.IFS(HU$1= 0,"", NOT(ISBLANK(DM412)), 0, ISBLANK(DM412), $Q412-$S412+GW412-CG412-EN412)</f>
        <v>#VALUE!</v>
      </c>
      <c r="HV412" s="153" t="str" cm="1">
        <f t="array" ref="HV412">_xlfn.IFS(HV$1= 0,"", NOT(ISBLANK(DN412)), 0, ISBLANK(DN412), $Q412-$S412+GX412-CH412-EO412)</f>
        <v/>
      </c>
      <c r="HW412" s="153" t="str" cm="1">
        <f t="array" ref="HW412">_xlfn.IFS(HW$1= 0,"", NOT(ISBLANK(DO412)), 0, ISBLANK(DO412), $Q412-$S412+GY412-CI412-EP412)</f>
        <v/>
      </c>
      <c r="HX412" s="153" t="str" cm="1">
        <f t="array" ref="HX412">_xlfn.IFS(HX$1= 0,"", NOT(ISBLANK(DP412)), 0, ISBLANK(DP412), $Q412-$S412+GZ412-CJ412-EQ412)</f>
        <v/>
      </c>
      <c r="HY412" s="153" t="str" cm="1">
        <f t="array" ref="HY412">_xlfn.IFS(HY$1= 0,"", NOT(ISBLANK(DQ412)), 0, ISBLANK(DQ412), $Q412-$S412+HA412-CK412-ER412)</f>
        <v/>
      </c>
      <c r="HZ412" s="153" t="str" cm="1">
        <f t="array" ref="HZ412">_xlfn.IFS(HZ$1= 0,"", NOT(ISBLANK(DR412)), 0, ISBLANK(DR412), $Q412-$S412+HB412-CL412-ES412)</f>
        <v/>
      </c>
      <c r="IA412" s="153" t="str" cm="1">
        <f t="array" ref="IA412">_xlfn.IFS(IA$1= 0,"", NOT(ISBLANK(DS412)), 0, ISBLANK(DS412), $Q412-$S412+HC412-CM412-ET412)</f>
        <v/>
      </c>
    </row>
    <row r="413" spans="1:235" ht="16.5" x14ac:dyDescent="0.3">
      <c r="A413" s="144"/>
      <c r="B413" s="106"/>
      <c r="C413" s="106"/>
      <c r="D413" s="107"/>
      <c r="E413" s="131"/>
      <c r="F413" s="137"/>
      <c r="G413" s="2"/>
      <c r="H413" s="2"/>
      <c r="I413" s="2"/>
      <c r="J413" s="2"/>
      <c r="K413" s="2"/>
      <c r="L413" s="2"/>
      <c r="M413" s="140"/>
      <c r="N413" s="137"/>
      <c r="O413" s="138"/>
      <c r="P413" s="133"/>
      <c r="Q413" s="94">
        <f t="shared" si="165"/>
        <v>0</v>
      </c>
      <c r="R413" s="1"/>
      <c r="S413" s="1"/>
      <c r="T413" s="2"/>
      <c r="U413" s="2"/>
      <c r="V413" s="82">
        <f t="shared" si="166"/>
        <v>0</v>
      </c>
      <c r="W413" s="121"/>
      <c r="X413" s="108"/>
      <c r="AU413" s="105"/>
      <c r="AV413" s="105"/>
      <c r="AW413" s="105"/>
      <c r="AX413" s="105"/>
      <c r="AY413" s="105"/>
      <c r="AZ413" s="105"/>
      <c r="BA413" s="105"/>
      <c r="BB413" s="105"/>
      <c r="BC413" s="105"/>
      <c r="BD413" s="105"/>
      <c r="BE413" s="105"/>
      <c r="BF413" s="105"/>
      <c r="BG413" s="105"/>
      <c r="BH413" s="105"/>
      <c r="BI413" s="105"/>
      <c r="BJ413" s="105"/>
      <c r="BK413" s="105"/>
      <c r="BL413" s="105"/>
      <c r="BM413" s="105"/>
      <c r="BN413" s="105"/>
      <c r="BO413" s="105"/>
      <c r="BP413" s="105"/>
      <c r="BQ413" s="105"/>
      <c r="BR413" s="105"/>
      <c r="BS413" s="105"/>
      <c r="BT413" s="105"/>
      <c r="BU413" s="105"/>
      <c r="BV413" s="105"/>
      <c r="BW413" s="105"/>
      <c r="BX413" s="105"/>
      <c r="BZ413" s="99"/>
      <c r="CA413" s="105" t="s">
        <v>32</v>
      </c>
      <c r="CB413" s="105"/>
      <c r="CC413" s="105"/>
      <c r="CD413" s="105"/>
      <c r="CE413" s="105"/>
      <c r="CF413" s="105"/>
      <c r="CG413" s="105"/>
      <c r="CH413" s="105"/>
      <c r="CI413" s="105"/>
      <c r="CJ413" s="105"/>
      <c r="CK413" s="105"/>
      <c r="CL413" s="105"/>
      <c r="CM413" s="105"/>
      <c r="CN413" s="105"/>
      <c r="CO413" s="105"/>
      <c r="CP413" s="105" t="s">
        <v>32</v>
      </c>
      <c r="CQ413" s="105"/>
      <c r="CR413" s="105"/>
      <c r="CS413" s="105"/>
      <c r="CT413" s="105"/>
      <c r="CU413" s="105"/>
      <c r="CV413" s="105"/>
      <c r="CW413" s="105"/>
      <c r="CX413" s="105"/>
      <c r="CY413" s="105"/>
      <c r="CZ413" s="105"/>
      <c r="DA413" s="105"/>
      <c r="DB413" s="105"/>
      <c r="DC413" s="105"/>
      <c r="DD413" s="105"/>
      <c r="DE413" s="99"/>
      <c r="DF413" s="99"/>
      <c r="DG413" s="105"/>
      <c r="DH413" s="105"/>
      <c r="DI413" s="105"/>
      <c r="DJ413" s="105"/>
      <c r="DK413" s="105"/>
      <c r="DL413" s="105"/>
      <c r="DM413" s="105"/>
      <c r="DN413" s="105"/>
      <c r="DO413" s="105"/>
      <c r="DP413" s="105"/>
      <c r="DQ413" s="105"/>
      <c r="DR413" s="105"/>
      <c r="DS413" s="105"/>
      <c r="DT413" s="105"/>
      <c r="DU413" s="105"/>
      <c r="DV413" s="105"/>
      <c r="DW413" s="105"/>
      <c r="DX413" s="105"/>
      <c r="DY413" s="105"/>
      <c r="DZ413" s="105"/>
      <c r="EA413" s="105"/>
      <c r="EB413" s="105"/>
      <c r="EC413" s="105"/>
      <c r="ED413" s="105"/>
      <c r="EE413" s="105"/>
      <c r="EF413" s="105"/>
      <c r="EG413" s="105"/>
      <c r="EH413" s="105"/>
      <c r="EI413" s="105"/>
      <c r="EJ413" s="105"/>
      <c r="EL413" s="146" t="str" cm="1">
        <f t="array" ref="EL413">IF(OR(EL$1=0, $A413="", _xlfn.XLOOKUP(EL$1, $Z$2:$Z$18, $AD$2:$AD$18, "")=""),"",SQRT((_xlfn.XLOOKUP(EL$1,$Z$2:$Z$18,$AA$2:$AA$18)-$T413)^2+(_xlfn.XLOOKUP(EL$1,$Z$2:$Z$18,$AB$2:$AB$18)-$U413)^2+(_xlfn.XLOOKUP(EL$1,$Z$2:$Z$18,$AC$2:$AC$18-$V413)^2)))</f>
        <v/>
      </c>
      <c r="EM413" s="96" t="str" cm="1">
        <f t="array" ref="EM413">IF(OR(EM$1=0, $A413="", _xlfn.XLOOKUP(EM$1, $Z$2:$Z$18, $AD$2:$AD$18, "")=""),"",SQRT((_xlfn.XLOOKUP(EM$1,$Z$2:$Z$18,$AA$2:$AA$18)-$T413)^2+(_xlfn.XLOOKUP(EM$1,$Z$2:$Z$18,$AB$2:$AB$18)-$U413)^2+(_xlfn.XLOOKUP(EM$1,$Z$2:$Z$18,$AC$2:$AC$18-$V413)^2)))</f>
        <v/>
      </c>
      <c r="EN413" s="96" t="str" cm="1">
        <f t="array" ref="EN413">IF(OR(EN$1=0, $A413="", _xlfn.XLOOKUP(EN$1, $Z$2:$Z$18, $AD$2:$AD$18, "")=""),"",SQRT((_xlfn.XLOOKUP(EN$1,$Z$2:$Z$18,$AA$2:$AA$18)-$T413)^2+(_xlfn.XLOOKUP(EN$1,$Z$2:$Z$18,$AB$2:$AB$18)-$U413)^2+(_xlfn.XLOOKUP(EN$1,$Z$2:$Z$18,$AC$2:$AC$18-$V413)^2)))</f>
        <v/>
      </c>
      <c r="EO413" s="96" t="str" cm="1">
        <f t="array" ref="EO413">IF(OR(EO$1=0, $A413="", _xlfn.XLOOKUP(EO$1, $Z$2:$Z$18, $AD$2:$AD$18, "")=""),"",SQRT((_xlfn.XLOOKUP(EO$1,$Z$2:$Z$18,$AA$2:$AA$18)-$T413)^2+(_xlfn.XLOOKUP(EO$1,$Z$2:$Z$18,$AB$2:$AB$18)-$U413)^2+(_xlfn.XLOOKUP(EO$1,$Z$2:$Z$18,$AC$2:$AC$18-$V413)^2)))</f>
        <v/>
      </c>
      <c r="EP413" s="96" t="str" cm="1">
        <f t="array" ref="EP413">IF(OR(EP$1=0, $A413="", _xlfn.XLOOKUP(EP$1, $Z$2:$Z$18, $AD$2:$AD$18, "")=""),"",SQRT((_xlfn.XLOOKUP(EP$1,$Z$2:$Z$18,$AA$2:$AA$18)-$T413)^2+(_xlfn.XLOOKUP(EP$1,$Z$2:$Z$18,$AB$2:$AB$18)-$U413)^2+(_xlfn.XLOOKUP(EP$1,$Z$2:$Z$18,$AC$2:$AC$18-$V413)^2)))</f>
        <v/>
      </c>
      <c r="EQ413" s="96" t="str" cm="1">
        <f t="array" ref="EQ413">IF(OR(EQ$1=0, $A413="", _xlfn.XLOOKUP(EQ$1, $Z$2:$Z$18, $AD$2:$AD$18, "")=""),"",SQRT((_xlfn.XLOOKUP(EQ$1,$Z$2:$Z$18,$AA$2:$AA$18)-$T413)^2+(_xlfn.XLOOKUP(EQ$1,$Z$2:$Z$18,$AB$2:$AB$18)-$U413)^2+(_xlfn.XLOOKUP(EQ$1,$Z$2:$Z$18,$AC$2:$AC$18-$V413)^2)))</f>
        <v/>
      </c>
      <c r="ER413" s="96" t="str" cm="1">
        <f t="array" ref="ER413">IF(OR(ER$1=0, $A413="", _xlfn.XLOOKUP(ER$1, $Z$2:$Z$18, $AD$2:$AD$18, "")=""),"",SQRT((_xlfn.XLOOKUP(ER$1,$Z$2:$Z$18,$AA$2:$AA$18)-$T413)^2+(_xlfn.XLOOKUP(ER$1,$Z$2:$Z$18,$AB$2:$AB$18)-$U413)^2+(_xlfn.XLOOKUP(ER$1,$Z$2:$Z$18,$AC$2:$AC$18-$V413)^2)))</f>
        <v/>
      </c>
      <c r="ES413" s="96" t="str" cm="1">
        <f t="array" ref="ES413">IF(OR(ES$1=0, $A413="", _xlfn.XLOOKUP(ES$1, $Z$2:$Z$18, $AD$2:$AD$18, "")=""),"",SQRT((_xlfn.XLOOKUP(ES$1,$Z$2:$Z$18,$AA$2:$AA$18)-$T413)^2+(_xlfn.XLOOKUP(ES$1,$Z$2:$Z$18,$AB$2:$AB$18)-$U413)^2+(_xlfn.XLOOKUP(ES$1,$Z$2:$Z$18,$AC$2:$AC$18-$V413)^2)))</f>
        <v/>
      </c>
      <c r="ET413" s="97" t="str" cm="1">
        <f t="array" ref="ET413">IF(OR(ET$1=0, $A413="", _xlfn.XLOOKUP(ET$1, $Z$2:$Z$18, $AD$2:$AD$18, "")=""),"",SQRT((_xlfn.XLOOKUP(ET$1,$Z$2:$Z$18,$AA$2:$AA$18)-$T413)^2+(_xlfn.XLOOKUP(ET$1,$Z$2:$Z$18,$AB$2:$AB$18)-$U413)^2+(_xlfn.XLOOKUP(ET$1,$Z$2:$Z$18,$AC$2:$AC$18-$V413)^2)))</f>
        <v/>
      </c>
      <c r="EU413" s="97" t="str" cm="1">
        <f t="array" ref="EU413">IF(OR(EU$1=0, $A413="", _xlfn.XLOOKUP(EU$1, $Z$2:$Z$18, $AD$2:$AD$18, "")=""),"",SQRT((_xlfn.XLOOKUP(EU$1,$Z$2:$Z$18,$AA$2:$AA$18)-$T413)^2+(_xlfn.XLOOKUP(EU$1,$Z$2:$Z$18,$AB$2:$AB$18)-$U413)^2+(_xlfn.XLOOKUP(EU$1,$Z$2:$Z$18,$AC$2:$AC$18-$V413)^2)))</f>
        <v/>
      </c>
      <c r="EV413" s="97" t="str" cm="1">
        <f t="array" ref="EV413">IF(OR(EV$1=0, $A413="", _xlfn.XLOOKUP(EV$1, $Z$2:$Z$18, $AD$2:$AD$18, "")=""),"",SQRT((_xlfn.XLOOKUP(EV$1,$Z$2:$Z$18,$AA$2:$AA$18)-$T413)^2+(_xlfn.XLOOKUP(EV$1,$Z$2:$Z$18,$AB$2:$AB$18)-$U413)^2+(_xlfn.XLOOKUP(EV$1,$Z$2:$Z$18,$AC$2:$AC$18-$V413)^2)))</f>
        <v/>
      </c>
      <c r="EW413" s="97" t="str" cm="1">
        <f t="array" ref="EW413">IF(OR(EW$1=0, $A413="", _xlfn.XLOOKUP(EW$1, $Z$2:$Z$18, $AD$2:$AD$18, "")=""),"",SQRT((_xlfn.XLOOKUP(EW$1,$Z$2:$Z$18,$AA$2:$AA$18)-$T413)^2+(_xlfn.XLOOKUP(EW$1,$Z$2:$Z$18,$AB$2:$AB$18)-$U413)^2+(_xlfn.XLOOKUP(EW$1,$Z$2:$Z$18,$AC$2:$AC$18-$V413)^2)))</f>
        <v/>
      </c>
      <c r="EX413" s="97" t="str" cm="1">
        <f t="array" ref="EX413">IF(OR(EX$1=0, $A413="", _xlfn.XLOOKUP(EX$1, $Z$2:$Z$18, $AD$2:$AD$18, "")=""),"",SQRT((_xlfn.XLOOKUP(EX$1,$Z$2:$Z$18,$AA$2:$AA$18)-$T413)^2+(_xlfn.XLOOKUP(EX$1,$Z$2:$Z$18,$AB$2:$AB$18)-$U413)^2+(_xlfn.XLOOKUP(EX$1,$Z$2:$Z$18,$AC$2:$AC$18-$V413)^2)))</f>
        <v/>
      </c>
      <c r="EY413" s="97" t="str" cm="1">
        <f t="array" ref="EY413">IF(OR(EY$1=0, $A413="", _xlfn.XLOOKUP(EY$1, $Z$2:$Z$18, $AD$2:$AD$18, "")=""),"",SQRT((_xlfn.XLOOKUP(EY$1,$Z$2:$Z$18,$AA$2:$AA$18)-$T413)^2+(_xlfn.XLOOKUP(EY$1,$Z$2:$Z$18,$AB$2:$AB$18)-$U413)^2+(_xlfn.XLOOKUP(EY$1,$Z$2:$Z$18,$AC$2:$AC$18-$V413)^2)))</f>
        <v/>
      </c>
      <c r="EZ413" s="98" t="str" cm="1">
        <f t="array" ref="EZ413">IF(OR(EZ$1=0, $A413="", _xlfn.XLOOKUP(EZ$1, $Z$2:$Z$18, $AD$2:$AD$18, "")=""),"",SQRT((_xlfn.XLOOKUP(EZ$1,$Z$2:$Z$18,$AA$2:$AA$18)-$T413)^2+(_xlfn.XLOOKUP(EZ$1,$Z$2:$Z$18,$AB$2:$AB$18)-$U413)^2+(_xlfn.XLOOKUP(EZ$1,$Z$2:$Z$18,$AC$2:$AC$18-$V413)^2)))</f>
        <v/>
      </c>
      <c r="FA413" s="146" t="str" cm="1">
        <f t="array" ref="FA413">IF(OR(FA$1=0, $A413="", _xlfn.XLOOKUP(FA$1, $Z$2:$Z$18, $AD$2:$AD$18, "")=""),"",SQRT((_xlfn.XLOOKUP(FA$1,$Z$2:$Z$18,$AA$2:$AA$18)-$T413)^2+(_xlfn.XLOOKUP(FA$1,$Z$2:$Z$18,$AB$2:$AB$18)-$U413)^2+(_xlfn.XLOOKUP(FA$1,$Z$2:$Z$18,$AC$2:$AC$18-$V413)^2)))</f>
        <v/>
      </c>
      <c r="FB413" s="96" t="str" cm="1">
        <f t="array" ref="FB413">IF(OR(FB$1=0, $A413="", _xlfn.XLOOKUP(FB$1, $Z$2:$Z$18, $AD$2:$AD$18, "")=""),"",SQRT((_xlfn.XLOOKUP(FB$1,$Z$2:$Z$18,$AA$2:$AA$18)-$T413)^2+(_xlfn.XLOOKUP(FB$1,$Z$2:$Z$18,$AB$2:$AB$18)-$U413)^2+(_xlfn.XLOOKUP(FB$1,$Z$2:$Z$18,$AC$2:$AC$18-$V413)^2)))</f>
        <v/>
      </c>
      <c r="FC413" s="96" t="str" cm="1">
        <f t="array" ref="FC413">IF(OR(FC$1=0, $A413="", _xlfn.XLOOKUP(FC$1, $Z$2:$Z$18, $AD$2:$AD$18, "")=""),"",SQRT((_xlfn.XLOOKUP(FC$1,$Z$2:$Z$18,$AA$2:$AA$18)-$T413)^2+(_xlfn.XLOOKUP(FC$1,$Z$2:$Z$18,$AB$2:$AB$18)-$U413)^2+(_xlfn.XLOOKUP(FC$1,$Z$2:$Z$18,$AC$2:$AC$18-$V413)^2)))</f>
        <v/>
      </c>
      <c r="FD413" s="96" t="str" cm="1">
        <f t="array" ref="FD413">IF(OR(FD$1=0, $A413="", _xlfn.XLOOKUP(FD$1, $Z$2:$Z$18, $AD$2:$AD$18, "")=""),"",SQRT((_xlfn.XLOOKUP(FD$1,$Z$2:$Z$18,$AA$2:$AA$18)-$T413)^2+(_xlfn.XLOOKUP(FD$1,$Z$2:$Z$18,$AB$2:$AB$18)-$U413)^2+(_xlfn.XLOOKUP(FD$1,$Z$2:$Z$18,$AC$2:$AC$18-$V413)^2)))</f>
        <v/>
      </c>
      <c r="FE413" s="96" t="str" cm="1">
        <f t="array" ref="FE413">IF(OR(FE$1=0, $A413="", _xlfn.XLOOKUP(FE$1, $Z$2:$Z$18, $AD$2:$AD$18, "")=""),"",SQRT((_xlfn.XLOOKUP(FE$1,$Z$2:$Z$18,$AA$2:$AA$18)-$T413)^2+(_xlfn.XLOOKUP(FE$1,$Z$2:$Z$18,$AB$2:$AB$18)-$U413)^2+(_xlfn.XLOOKUP(FE$1,$Z$2:$Z$18,$AC$2:$AC$18-$V413)^2)))</f>
        <v/>
      </c>
      <c r="FF413" s="96" t="str" cm="1">
        <f t="array" ref="FF413">IF(OR(FF$1=0, $A413="", _xlfn.XLOOKUP(FF$1, $Z$2:$Z$18, $AD$2:$AD$18, "")=""),"",SQRT((_xlfn.XLOOKUP(FF$1,$Z$2:$Z$18,$AA$2:$AA$18)-$T413)^2+(_xlfn.XLOOKUP(FF$1,$Z$2:$Z$18,$AB$2:$AB$18)-$U413)^2+(_xlfn.XLOOKUP(FF$1,$Z$2:$Z$18,$AC$2:$AC$18-$V413)^2)))</f>
        <v/>
      </c>
      <c r="FG413" s="96" t="str" cm="1">
        <f t="array" ref="FG413">IF(OR(FG$1=0, $A413="", _xlfn.XLOOKUP(FG$1, $Z$2:$Z$18, $AD$2:$AD$18, "")=""),"",SQRT((_xlfn.XLOOKUP(FG$1,$Z$2:$Z$18,$AA$2:$AA$18)-$T413)^2+(_xlfn.XLOOKUP(FG$1,$Z$2:$Z$18,$AB$2:$AB$18)-$U413)^2+(_xlfn.XLOOKUP(FG$1,$Z$2:$Z$18,$AC$2:$AC$18-$V413)^2)))</f>
        <v/>
      </c>
      <c r="FH413" s="96" t="str" cm="1">
        <f t="array" ref="FH413">IF(OR(FH$1=0, $A413="", _xlfn.XLOOKUP(FH$1, $Z$2:$Z$18, $AD$2:$AD$18, "")=""),"",SQRT((_xlfn.XLOOKUP(FH$1,$Z$2:$Z$18,$AA$2:$AA$18)-$T413)^2+(_xlfn.XLOOKUP(FH$1,$Z$2:$Z$18,$AB$2:$AB$18)-$U413)^2+(_xlfn.XLOOKUP(FH$1,$Z$2:$Z$18,$AC$2:$AC$18-$V413)^2)))</f>
        <v/>
      </c>
      <c r="FI413" s="97" t="str" cm="1">
        <f t="array" ref="FI413">IF(OR(FI$1=0, $A413="", _xlfn.XLOOKUP(FI$1, $Z$2:$Z$18, $AD$2:$AD$18, "")=""),"",SQRT((_xlfn.XLOOKUP(FI$1,$Z$2:$Z$18,$AA$2:$AA$18)-$T413)^2+(_xlfn.XLOOKUP(FI$1,$Z$2:$Z$18,$AB$2:$AB$18)-$U413)^2+(_xlfn.XLOOKUP(FI$1,$Z$2:$Z$18,$AC$2:$AC$18-$V413)^2)))</f>
        <v/>
      </c>
      <c r="FJ413" s="97" t="str" cm="1">
        <f t="array" ref="FJ413">IF(OR(FJ$1=0, $A413="", _xlfn.XLOOKUP(FJ$1, $Z$2:$Z$18, $AD$2:$AD$18, "")=""),"",SQRT((_xlfn.XLOOKUP(FJ$1,$Z$2:$Z$18,$AA$2:$AA$18)-$T413)^2+(_xlfn.XLOOKUP(FJ$1,$Z$2:$Z$18,$AB$2:$AB$18)-$U413)^2+(_xlfn.XLOOKUP(FJ$1,$Z$2:$Z$18,$AC$2:$AC$18-$V413)^2)))</f>
        <v/>
      </c>
      <c r="FK413" s="97" t="str" cm="1">
        <f t="array" ref="FK413">IF(OR(FK$1=0, $A413="", _xlfn.XLOOKUP(FK$1, $Z$2:$Z$18, $AD$2:$AD$18, "")=""),"",SQRT((_xlfn.XLOOKUP(FK$1,$Z$2:$Z$18,$AA$2:$AA$18)-$T413)^2+(_xlfn.XLOOKUP(FK$1,$Z$2:$Z$18,$AB$2:$AB$18)-$U413)^2+(_xlfn.XLOOKUP(FK$1,$Z$2:$Z$18,$AC$2:$AC$18-$V413)^2)))</f>
        <v/>
      </c>
      <c r="FL413" s="97" t="str" cm="1">
        <f t="array" ref="FL413">IF(OR(FL$1=0, $A413="", _xlfn.XLOOKUP(FL$1, $Z$2:$Z$18, $AD$2:$AD$18, "")=""),"",SQRT((_xlfn.XLOOKUP(FL$1,$Z$2:$Z$18,$AA$2:$AA$18)-$T413)^2+(_xlfn.XLOOKUP(FL$1,$Z$2:$Z$18,$AB$2:$AB$18)-$U413)^2+(_xlfn.XLOOKUP(FL$1,$Z$2:$Z$18,$AC$2:$AC$18-$V413)^2)))</f>
        <v/>
      </c>
      <c r="FM413" s="97" t="str" cm="1">
        <f t="array" ref="FM413">IF(OR(FM$1=0, $A413="", _xlfn.XLOOKUP(FM$1, $Z$2:$Z$18, $AD$2:$AD$18, "")=""),"",SQRT((_xlfn.XLOOKUP(FM$1,$Z$2:$Z$18,$AA$2:$AA$18)-$T413)^2+(_xlfn.XLOOKUP(FM$1,$Z$2:$Z$18,$AB$2:$AB$18)-$U413)^2+(_xlfn.XLOOKUP(FM$1,$Z$2:$Z$18,$AC$2:$AC$18-$V413)^2)))</f>
        <v/>
      </c>
      <c r="FN413" s="97" t="str" cm="1">
        <f t="array" ref="FN413">IF(OR(FN$1=0, $A413="", _xlfn.XLOOKUP(FN$1, $Z$2:$Z$18, $AD$2:$AD$18, "")=""),"",SQRT((_xlfn.XLOOKUP(FN$1,$Z$2:$Z$18,$AA$2:$AA$18)-$T413)^2+(_xlfn.XLOOKUP(FN$1,$Z$2:$Z$18,$AB$2:$AB$18)-$U413)^2+(_xlfn.XLOOKUP(FN$1,$Z$2:$Z$18,$AC$2:$AC$18-$V413)^2)))</f>
        <v/>
      </c>
      <c r="FO413" s="98" t="str" cm="1">
        <f t="array" ref="FO413">IF(OR(FO$1=0, $A413="", _xlfn.XLOOKUP(FO$1, $Z$2:$Z$18, $AD$2:$AD$18, "")=""),"",SQRT((_xlfn.XLOOKUP(FO$1,$Z$2:$Z$18,$AA$2:$AA$18)-$T413)^2+(_xlfn.XLOOKUP(FO$1,$Z$2:$Z$18,$AB$2:$AB$18)-$U413)^2+(_xlfn.XLOOKUP(FO$1,$Z$2:$Z$18,$AC$2:$AC$18-$V413)^2)))</f>
        <v/>
      </c>
      <c r="FP413" s="99"/>
      <c r="FQ413" s="99"/>
      <c r="FR413" s="100">
        <f t="shared" si="167"/>
        <v>0</v>
      </c>
      <c r="FS413" s="109">
        <f t="shared" si="168"/>
        <v>0</v>
      </c>
      <c r="FT413" s="109">
        <f t="shared" si="169"/>
        <v>0</v>
      </c>
      <c r="FU413" s="109">
        <f t="shared" si="170"/>
        <v>0</v>
      </c>
      <c r="FV413" s="109">
        <f t="shared" si="171"/>
        <v>0</v>
      </c>
      <c r="FW413" s="109">
        <f t="shared" si="172"/>
        <v>0</v>
      </c>
      <c r="FX413" s="109">
        <f t="shared" si="173"/>
        <v>0</v>
      </c>
      <c r="FY413" s="109">
        <f t="shared" si="174"/>
        <v>0</v>
      </c>
      <c r="FZ413" s="110">
        <f t="shared" si="175"/>
        <v>0</v>
      </c>
      <c r="GA413" s="110">
        <f t="shared" si="176"/>
        <v>0</v>
      </c>
      <c r="GB413" s="110">
        <f t="shared" si="177"/>
        <v>0</v>
      </c>
      <c r="GC413" s="110">
        <f t="shared" si="178"/>
        <v>0</v>
      </c>
      <c r="GD413" s="110">
        <f t="shared" si="179"/>
        <v>0</v>
      </c>
      <c r="GE413" s="110">
        <f t="shared" si="180"/>
        <v>0</v>
      </c>
      <c r="GF413" s="111">
        <f t="shared" si="181"/>
        <v>0</v>
      </c>
      <c r="GG413" s="100">
        <f t="shared" si="182"/>
        <v>0</v>
      </c>
      <c r="GH413" s="109">
        <f t="shared" si="183"/>
        <v>0</v>
      </c>
      <c r="GI413" s="109">
        <f t="shared" si="184"/>
        <v>0</v>
      </c>
      <c r="GJ413" s="109">
        <f t="shared" si="185"/>
        <v>0</v>
      </c>
      <c r="GK413" s="109">
        <f t="shared" si="186"/>
        <v>0</v>
      </c>
      <c r="GL413" s="109">
        <f t="shared" si="187"/>
        <v>0</v>
      </c>
      <c r="GM413" s="109">
        <f t="shared" si="188"/>
        <v>0</v>
      </c>
      <c r="GN413" s="109">
        <f t="shared" si="189"/>
        <v>0</v>
      </c>
      <c r="GO413" s="110">
        <f t="shared" si="190"/>
        <v>0</v>
      </c>
      <c r="GP413" s="110">
        <f t="shared" si="191"/>
        <v>0</v>
      </c>
      <c r="GQ413" s="110">
        <f t="shared" si="192"/>
        <v>0</v>
      </c>
      <c r="GR413" s="110">
        <f t="shared" si="193"/>
        <v>0</v>
      </c>
      <c r="GS413" s="110">
        <f t="shared" si="194"/>
        <v>0</v>
      </c>
      <c r="GT413" s="110">
        <f t="shared" si="195"/>
        <v>0</v>
      </c>
      <c r="GU413" s="111">
        <f t="shared" si="196"/>
        <v>0</v>
      </c>
      <c r="GX413" s="151" cm="1">
        <f t="array" ref="GX413">_xlfn.IFS(GX$1= 0,"", NOT(ISBLANK(CA413)), 0, ISBLANK(CA413), $Q413-$S413+FR413-AU413-DG413)</f>
        <v>0</v>
      </c>
      <c r="GY413" s="152" cm="1">
        <f t="array" ref="GY413">_xlfn.IFS(GY$1= 0,"", NOT(ISBLANK(CB413)), 0, ISBLANK(CB413), $Q413-$S413+FS413-AV413-DH413)</f>
        <v>0</v>
      </c>
      <c r="GZ413" s="152" cm="1">
        <f t="array" ref="GZ413">_xlfn.IFS(GZ$1= 0,"", NOT(ISBLANK(CC413)), 0, ISBLANK(CC413), $Q413-$S413+FT413-AW413-DI413)</f>
        <v>0</v>
      </c>
      <c r="HA413" s="152" cm="1">
        <f t="array" ref="HA413">_xlfn.IFS(HA$1= 0,"", NOT(ISBLANK(CD413)), 0, ISBLANK(CD413), $Q413-$S413+FU413-AX413-DJ413)</f>
        <v>0</v>
      </c>
      <c r="HB413" s="152" cm="1">
        <f t="array" ref="HB413">_xlfn.IFS(HB$1= 0,"", NOT(ISBLANK(CE413)), 0, ISBLANK(CE413), $Q413-$S413+FV413-AY413-DK413)</f>
        <v>0</v>
      </c>
      <c r="HC413" s="152" cm="1">
        <f t="array" ref="HC413">_xlfn.IFS(HC$1= 0,"", NOT(ISBLANK(CF413)), 0, ISBLANK(CF413), $Q413-$S413+FW413-AZ413-DL413)</f>
        <v>0</v>
      </c>
      <c r="HD413" s="152" cm="1">
        <f t="array" ref="HD413">_xlfn.IFS(HD$1= 0,"", NOT(ISBLANK(CG413)), 0, ISBLANK(CG413), $Q413-$S413+FX413-BA413-DM413)</f>
        <v>0</v>
      </c>
      <c r="HE413" s="152" t="str" cm="1">
        <f t="array" ref="HE413">_xlfn.IFS(HE$1= 0,"", NOT(ISBLANK(CH413)), 0, ISBLANK(CH413), $Q413-$S413+FY413-BB413-DN413)</f>
        <v/>
      </c>
      <c r="HF413" s="152" t="str" cm="1">
        <f t="array" ref="HF413">_xlfn.IFS(HF$1= 0,"", NOT(ISBLANK(CI413)), 0, ISBLANK(CI413), $Q413-$S413+FZ413-BC413-DO413)</f>
        <v/>
      </c>
      <c r="HG413" s="152" t="str" cm="1">
        <f t="array" ref="HG413">_xlfn.IFS(HG$1= 0,"", NOT(ISBLANK(CJ413)), 0, ISBLANK(CJ413), $Q413-$S413+GA413-BD413-DP413)</f>
        <v/>
      </c>
      <c r="HH413" s="152" t="str" cm="1">
        <f t="array" ref="HH413">_xlfn.IFS(HH$1= 0,"", NOT(ISBLANK(CK413)), 0, ISBLANK(CK413), $Q413-$S413+GB413-BE413-DQ413)</f>
        <v/>
      </c>
      <c r="HI413" s="152" t="str" cm="1">
        <f t="array" ref="HI413">_xlfn.IFS(HI$1= 0,"", NOT(ISBLANK(CL413)), 0, ISBLANK(CL413), $Q413-$S413+GC413-BF413-DR413)</f>
        <v/>
      </c>
      <c r="HJ413" s="152" t="str" cm="1">
        <f t="array" ref="HJ413">_xlfn.IFS(HJ$1= 0,"", NOT(ISBLANK(CM413)), 0, ISBLANK(CM413), $Q413-$S413+GD413-BG413-DS413)</f>
        <v/>
      </c>
      <c r="HK413" s="152" t="str" cm="1">
        <f t="array" ref="HK413">_xlfn.IFS(HK$1= 0,"", NOT(ISBLANK(CN413)), 0, ISBLANK(CN413), $Q413-$S413+GE413-BH413-DT413)</f>
        <v/>
      </c>
      <c r="HL413" s="153" t="str" cm="1">
        <f t="array" ref="HL413">_xlfn.IFS(HL$1= 0,"", NOT(ISBLANK(CO413)), 0, ISBLANK(CO413), $Q413-$S413+GF413-BI413-DU413)</f>
        <v/>
      </c>
      <c r="HM413" s="153" t="str" cm="1">
        <f t="array" ref="HM413">_xlfn.IFS(HM$1= 0,"", NOT(ISBLANK(DE413)), 0, ISBLANK(DE413), $Q413-$S413+IC413-BY413-#REF!)</f>
        <v/>
      </c>
      <c r="HN413" s="153" t="e" cm="1">
        <f t="array" ref="HN413">_xlfn.IFS(HN$1= 0,"", NOT(ISBLANK(DF413)), 0, ISBLANK(DF413), $Q413-$S413+ID413-BZ413-#REF!)</f>
        <v>#REF!</v>
      </c>
      <c r="HO413" s="153" t="e" cm="1">
        <f t="array" ref="HO413">_xlfn.IFS(HO$1= 0,"", NOT(ISBLANK(DG413)), 0, ISBLANK(DG413), $Q413-$S413+IE413-CA413-#REF!)</f>
        <v>#VALUE!</v>
      </c>
      <c r="HP413" s="153" t="e" cm="1">
        <f t="array" ref="HP413">_xlfn.IFS(HP$1= 0,"", NOT(ISBLANK(DH413)), 0, ISBLANK(DH413), $Q413-$S413+IF413-CB413-#REF!)</f>
        <v>#REF!</v>
      </c>
      <c r="HQ413" s="153" t="e" cm="1">
        <f t="array" ref="HQ413">_xlfn.IFS(HQ$1= 0,"", NOT(ISBLANK(DI413)), 0, ISBLANK(DI413), $Q413-$S413+IG413-CC413-#REF!)</f>
        <v>#REF!</v>
      </c>
      <c r="HR413" s="153" cm="1">
        <f t="array" ref="HR413">_xlfn.IFS(HR$1= 0,"", NOT(ISBLANK(DJ413)), 0, ISBLANK(DJ413), $Q413-$S413+IH413-CD413-EK413)</f>
        <v>0</v>
      </c>
      <c r="HS413" s="153" t="e" cm="1">
        <f t="array" ref="HS413">_xlfn.IFS(HS$1= 0,"", NOT(ISBLANK(DK413)), 0, ISBLANK(DK413), $Q413-$S413+II413-CE413-EL413)</f>
        <v>#VALUE!</v>
      </c>
      <c r="HT413" s="153" t="e" cm="1">
        <f t="array" ref="HT413">_xlfn.IFS(HT$1= 0,"", NOT(ISBLANK(DL413)), 0, ISBLANK(DL413), $Q413-$S413+GV413-CF413-EM413)</f>
        <v>#VALUE!</v>
      </c>
      <c r="HU413" s="153" t="e" cm="1">
        <f t="array" ref="HU413">_xlfn.IFS(HU$1= 0,"", NOT(ISBLANK(DM413)), 0, ISBLANK(DM413), $Q413-$S413+GW413-CG413-EN413)</f>
        <v>#VALUE!</v>
      </c>
      <c r="HV413" s="153" t="str" cm="1">
        <f t="array" ref="HV413">_xlfn.IFS(HV$1= 0,"", NOT(ISBLANK(DN413)), 0, ISBLANK(DN413), $Q413-$S413+GX413-CH413-EO413)</f>
        <v/>
      </c>
      <c r="HW413" s="153" t="str" cm="1">
        <f t="array" ref="HW413">_xlfn.IFS(HW$1= 0,"", NOT(ISBLANK(DO413)), 0, ISBLANK(DO413), $Q413-$S413+GY413-CI413-EP413)</f>
        <v/>
      </c>
      <c r="HX413" s="153" t="str" cm="1">
        <f t="array" ref="HX413">_xlfn.IFS(HX$1= 0,"", NOT(ISBLANK(DP413)), 0, ISBLANK(DP413), $Q413-$S413+GZ413-CJ413-EQ413)</f>
        <v/>
      </c>
      <c r="HY413" s="153" t="str" cm="1">
        <f t="array" ref="HY413">_xlfn.IFS(HY$1= 0,"", NOT(ISBLANK(DQ413)), 0, ISBLANK(DQ413), $Q413-$S413+HA413-CK413-ER413)</f>
        <v/>
      </c>
      <c r="HZ413" s="153" t="str" cm="1">
        <f t="array" ref="HZ413">_xlfn.IFS(HZ$1= 0,"", NOT(ISBLANK(DR413)), 0, ISBLANK(DR413), $Q413-$S413+HB413-CL413-ES413)</f>
        <v/>
      </c>
      <c r="IA413" s="153" t="str" cm="1">
        <f t="array" ref="IA413">_xlfn.IFS(IA$1= 0,"", NOT(ISBLANK(DS413)), 0, ISBLANK(DS413), $Q413-$S413+HC413-CM413-ET413)</f>
        <v/>
      </c>
    </row>
    <row r="414" spans="1:235" ht="16.5" x14ac:dyDescent="0.3">
      <c r="A414" s="144"/>
      <c r="B414" s="106"/>
      <c r="C414" s="106"/>
      <c r="D414" s="107"/>
      <c r="E414" s="131"/>
      <c r="F414" s="137"/>
      <c r="G414" s="2"/>
      <c r="H414" s="2"/>
      <c r="I414" s="2"/>
      <c r="J414" s="2"/>
      <c r="K414" s="2"/>
      <c r="L414" s="2"/>
      <c r="M414" s="140"/>
      <c r="N414" s="137"/>
      <c r="O414" s="138"/>
      <c r="P414" s="133"/>
      <c r="Q414" s="94">
        <f t="shared" si="165"/>
        <v>0</v>
      </c>
      <c r="R414" s="1"/>
      <c r="S414" s="1"/>
      <c r="T414" s="2"/>
      <c r="U414" s="2"/>
      <c r="V414" s="82">
        <f t="shared" si="166"/>
        <v>0</v>
      </c>
      <c r="W414" s="121"/>
      <c r="X414" s="108"/>
      <c r="AU414" s="105"/>
      <c r="AV414" s="105"/>
      <c r="AW414" s="105"/>
      <c r="AX414" s="105"/>
      <c r="AY414" s="105"/>
      <c r="AZ414" s="105"/>
      <c r="BA414" s="105"/>
      <c r="BB414" s="105"/>
      <c r="BC414" s="105"/>
      <c r="BD414" s="105"/>
      <c r="BE414" s="105"/>
      <c r="BF414" s="105"/>
      <c r="BG414" s="105"/>
      <c r="BH414" s="105"/>
      <c r="BI414" s="105"/>
      <c r="BJ414" s="105"/>
      <c r="BK414" s="105"/>
      <c r="BL414" s="105"/>
      <c r="BM414" s="105"/>
      <c r="BN414" s="105"/>
      <c r="BO414" s="105"/>
      <c r="BP414" s="105"/>
      <c r="BQ414" s="105"/>
      <c r="BR414" s="105"/>
      <c r="BS414" s="105"/>
      <c r="BT414" s="105"/>
      <c r="BU414" s="105"/>
      <c r="BV414" s="105"/>
      <c r="BW414" s="105"/>
      <c r="BX414" s="105"/>
      <c r="BZ414" s="99"/>
      <c r="CA414" s="105" t="s">
        <v>32</v>
      </c>
      <c r="CB414" s="105"/>
      <c r="CC414" s="105"/>
      <c r="CD414" s="105"/>
      <c r="CE414" s="105"/>
      <c r="CF414" s="105"/>
      <c r="CG414" s="105"/>
      <c r="CH414" s="105"/>
      <c r="CI414" s="105"/>
      <c r="CJ414" s="105"/>
      <c r="CK414" s="105"/>
      <c r="CL414" s="105"/>
      <c r="CM414" s="105"/>
      <c r="CN414" s="105"/>
      <c r="CO414" s="105"/>
      <c r="CP414" s="105" t="s">
        <v>32</v>
      </c>
      <c r="CQ414" s="105"/>
      <c r="CR414" s="105"/>
      <c r="CS414" s="105"/>
      <c r="CT414" s="105"/>
      <c r="CU414" s="105"/>
      <c r="CV414" s="105"/>
      <c r="CW414" s="105"/>
      <c r="CX414" s="105"/>
      <c r="CY414" s="105"/>
      <c r="CZ414" s="105"/>
      <c r="DA414" s="105"/>
      <c r="DB414" s="105"/>
      <c r="DC414" s="105"/>
      <c r="DD414" s="105"/>
      <c r="DE414" s="99"/>
      <c r="DF414" s="99"/>
      <c r="DG414" s="105"/>
      <c r="DH414" s="105"/>
      <c r="DI414" s="105"/>
      <c r="DJ414" s="105"/>
      <c r="DK414" s="105"/>
      <c r="DL414" s="105"/>
      <c r="DM414" s="105"/>
      <c r="DN414" s="105"/>
      <c r="DO414" s="105"/>
      <c r="DP414" s="105"/>
      <c r="DQ414" s="105"/>
      <c r="DR414" s="105"/>
      <c r="DS414" s="105"/>
      <c r="DT414" s="105"/>
      <c r="DU414" s="105"/>
      <c r="DV414" s="105"/>
      <c r="DW414" s="105"/>
      <c r="DX414" s="105"/>
      <c r="DY414" s="105"/>
      <c r="DZ414" s="105"/>
      <c r="EA414" s="105"/>
      <c r="EB414" s="105"/>
      <c r="EC414" s="105"/>
      <c r="ED414" s="105"/>
      <c r="EE414" s="105"/>
      <c r="EF414" s="105"/>
      <c r="EG414" s="105"/>
      <c r="EH414" s="105"/>
      <c r="EI414" s="105"/>
      <c r="EJ414" s="105"/>
      <c r="EL414" s="146" t="str" cm="1">
        <f t="array" ref="EL414">IF(OR(EL$1=0, $A414="", _xlfn.XLOOKUP(EL$1, $Z$2:$Z$18, $AD$2:$AD$18, "")=""),"",SQRT((_xlfn.XLOOKUP(EL$1,$Z$2:$Z$18,$AA$2:$AA$18)-$T414)^2+(_xlfn.XLOOKUP(EL$1,$Z$2:$Z$18,$AB$2:$AB$18)-$U414)^2+(_xlfn.XLOOKUP(EL$1,$Z$2:$Z$18,$AC$2:$AC$18-$V414)^2)))</f>
        <v/>
      </c>
      <c r="EM414" s="96" t="str" cm="1">
        <f t="array" ref="EM414">IF(OR(EM$1=0, $A414="", _xlfn.XLOOKUP(EM$1, $Z$2:$Z$18, $AD$2:$AD$18, "")=""),"",SQRT((_xlfn.XLOOKUP(EM$1,$Z$2:$Z$18,$AA$2:$AA$18)-$T414)^2+(_xlfn.XLOOKUP(EM$1,$Z$2:$Z$18,$AB$2:$AB$18)-$U414)^2+(_xlfn.XLOOKUP(EM$1,$Z$2:$Z$18,$AC$2:$AC$18-$V414)^2)))</f>
        <v/>
      </c>
      <c r="EN414" s="96" t="str" cm="1">
        <f t="array" ref="EN414">IF(OR(EN$1=0, $A414="", _xlfn.XLOOKUP(EN$1, $Z$2:$Z$18, $AD$2:$AD$18, "")=""),"",SQRT((_xlfn.XLOOKUP(EN$1,$Z$2:$Z$18,$AA$2:$AA$18)-$T414)^2+(_xlfn.XLOOKUP(EN$1,$Z$2:$Z$18,$AB$2:$AB$18)-$U414)^2+(_xlfn.XLOOKUP(EN$1,$Z$2:$Z$18,$AC$2:$AC$18-$V414)^2)))</f>
        <v/>
      </c>
      <c r="EO414" s="96" t="str" cm="1">
        <f t="array" ref="EO414">IF(OR(EO$1=0, $A414="", _xlfn.XLOOKUP(EO$1, $Z$2:$Z$18, $AD$2:$AD$18, "")=""),"",SQRT((_xlfn.XLOOKUP(EO$1,$Z$2:$Z$18,$AA$2:$AA$18)-$T414)^2+(_xlfn.XLOOKUP(EO$1,$Z$2:$Z$18,$AB$2:$AB$18)-$U414)^2+(_xlfn.XLOOKUP(EO$1,$Z$2:$Z$18,$AC$2:$AC$18-$V414)^2)))</f>
        <v/>
      </c>
      <c r="EP414" s="96" t="str" cm="1">
        <f t="array" ref="EP414">IF(OR(EP$1=0, $A414="", _xlfn.XLOOKUP(EP$1, $Z$2:$Z$18, $AD$2:$AD$18, "")=""),"",SQRT((_xlfn.XLOOKUP(EP$1,$Z$2:$Z$18,$AA$2:$AA$18)-$T414)^2+(_xlfn.XLOOKUP(EP$1,$Z$2:$Z$18,$AB$2:$AB$18)-$U414)^2+(_xlfn.XLOOKUP(EP$1,$Z$2:$Z$18,$AC$2:$AC$18-$V414)^2)))</f>
        <v/>
      </c>
      <c r="EQ414" s="96" t="str" cm="1">
        <f t="array" ref="EQ414">IF(OR(EQ$1=0, $A414="", _xlfn.XLOOKUP(EQ$1, $Z$2:$Z$18, $AD$2:$AD$18, "")=""),"",SQRT((_xlfn.XLOOKUP(EQ$1,$Z$2:$Z$18,$AA$2:$AA$18)-$T414)^2+(_xlfn.XLOOKUP(EQ$1,$Z$2:$Z$18,$AB$2:$AB$18)-$U414)^2+(_xlfn.XLOOKUP(EQ$1,$Z$2:$Z$18,$AC$2:$AC$18-$V414)^2)))</f>
        <v/>
      </c>
      <c r="ER414" s="96" t="str" cm="1">
        <f t="array" ref="ER414">IF(OR(ER$1=0, $A414="", _xlfn.XLOOKUP(ER$1, $Z$2:$Z$18, $AD$2:$AD$18, "")=""),"",SQRT((_xlfn.XLOOKUP(ER$1,$Z$2:$Z$18,$AA$2:$AA$18)-$T414)^2+(_xlfn.XLOOKUP(ER$1,$Z$2:$Z$18,$AB$2:$AB$18)-$U414)^2+(_xlfn.XLOOKUP(ER$1,$Z$2:$Z$18,$AC$2:$AC$18-$V414)^2)))</f>
        <v/>
      </c>
      <c r="ES414" s="96" t="str" cm="1">
        <f t="array" ref="ES414">IF(OR(ES$1=0, $A414="", _xlfn.XLOOKUP(ES$1, $Z$2:$Z$18, $AD$2:$AD$18, "")=""),"",SQRT((_xlfn.XLOOKUP(ES$1,$Z$2:$Z$18,$AA$2:$AA$18)-$T414)^2+(_xlfn.XLOOKUP(ES$1,$Z$2:$Z$18,$AB$2:$AB$18)-$U414)^2+(_xlfn.XLOOKUP(ES$1,$Z$2:$Z$18,$AC$2:$AC$18-$V414)^2)))</f>
        <v/>
      </c>
      <c r="ET414" s="97" t="str" cm="1">
        <f t="array" ref="ET414">IF(OR(ET$1=0, $A414="", _xlfn.XLOOKUP(ET$1, $Z$2:$Z$18, $AD$2:$AD$18, "")=""),"",SQRT((_xlfn.XLOOKUP(ET$1,$Z$2:$Z$18,$AA$2:$AA$18)-$T414)^2+(_xlfn.XLOOKUP(ET$1,$Z$2:$Z$18,$AB$2:$AB$18)-$U414)^2+(_xlfn.XLOOKUP(ET$1,$Z$2:$Z$18,$AC$2:$AC$18-$V414)^2)))</f>
        <v/>
      </c>
      <c r="EU414" s="97" t="str" cm="1">
        <f t="array" ref="EU414">IF(OR(EU$1=0, $A414="", _xlfn.XLOOKUP(EU$1, $Z$2:$Z$18, $AD$2:$AD$18, "")=""),"",SQRT((_xlfn.XLOOKUP(EU$1,$Z$2:$Z$18,$AA$2:$AA$18)-$T414)^2+(_xlfn.XLOOKUP(EU$1,$Z$2:$Z$18,$AB$2:$AB$18)-$U414)^2+(_xlfn.XLOOKUP(EU$1,$Z$2:$Z$18,$AC$2:$AC$18-$V414)^2)))</f>
        <v/>
      </c>
      <c r="EV414" s="97" t="str" cm="1">
        <f t="array" ref="EV414">IF(OR(EV$1=0, $A414="", _xlfn.XLOOKUP(EV$1, $Z$2:$Z$18, $AD$2:$AD$18, "")=""),"",SQRT((_xlfn.XLOOKUP(EV$1,$Z$2:$Z$18,$AA$2:$AA$18)-$T414)^2+(_xlfn.XLOOKUP(EV$1,$Z$2:$Z$18,$AB$2:$AB$18)-$U414)^2+(_xlfn.XLOOKUP(EV$1,$Z$2:$Z$18,$AC$2:$AC$18-$V414)^2)))</f>
        <v/>
      </c>
      <c r="EW414" s="97" t="str" cm="1">
        <f t="array" ref="EW414">IF(OR(EW$1=0, $A414="", _xlfn.XLOOKUP(EW$1, $Z$2:$Z$18, $AD$2:$AD$18, "")=""),"",SQRT((_xlfn.XLOOKUP(EW$1,$Z$2:$Z$18,$AA$2:$AA$18)-$T414)^2+(_xlfn.XLOOKUP(EW$1,$Z$2:$Z$18,$AB$2:$AB$18)-$U414)^2+(_xlfn.XLOOKUP(EW$1,$Z$2:$Z$18,$AC$2:$AC$18-$V414)^2)))</f>
        <v/>
      </c>
      <c r="EX414" s="97" t="str" cm="1">
        <f t="array" ref="EX414">IF(OR(EX$1=0, $A414="", _xlfn.XLOOKUP(EX$1, $Z$2:$Z$18, $AD$2:$AD$18, "")=""),"",SQRT((_xlfn.XLOOKUP(EX$1,$Z$2:$Z$18,$AA$2:$AA$18)-$T414)^2+(_xlfn.XLOOKUP(EX$1,$Z$2:$Z$18,$AB$2:$AB$18)-$U414)^2+(_xlfn.XLOOKUP(EX$1,$Z$2:$Z$18,$AC$2:$AC$18-$V414)^2)))</f>
        <v/>
      </c>
      <c r="EY414" s="97" t="str" cm="1">
        <f t="array" ref="EY414">IF(OR(EY$1=0, $A414="", _xlfn.XLOOKUP(EY$1, $Z$2:$Z$18, $AD$2:$AD$18, "")=""),"",SQRT((_xlfn.XLOOKUP(EY$1,$Z$2:$Z$18,$AA$2:$AA$18)-$T414)^2+(_xlfn.XLOOKUP(EY$1,$Z$2:$Z$18,$AB$2:$AB$18)-$U414)^2+(_xlfn.XLOOKUP(EY$1,$Z$2:$Z$18,$AC$2:$AC$18-$V414)^2)))</f>
        <v/>
      </c>
      <c r="EZ414" s="98" t="str" cm="1">
        <f t="array" ref="EZ414">IF(OR(EZ$1=0, $A414="", _xlfn.XLOOKUP(EZ$1, $Z$2:$Z$18, $AD$2:$AD$18, "")=""),"",SQRT((_xlfn.XLOOKUP(EZ$1,$Z$2:$Z$18,$AA$2:$AA$18)-$T414)^2+(_xlfn.XLOOKUP(EZ$1,$Z$2:$Z$18,$AB$2:$AB$18)-$U414)^2+(_xlfn.XLOOKUP(EZ$1,$Z$2:$Z$18,$AC$2:$AC$18-$V414)^2)))</f>
        <v/>
      </c>
      <c r="FA414" s="146" t="str" cm="1">
        <f t="array" ref="FA414">IF(OR(FA$1=0, $A414="", _xlfn.XLOOKUP(FA$1, $Z$2:$Z$18, $AD$2:$AD$18, "")=""),"",SQRT((_xlfn.XLOOKUP(FA$1,$Z$2:$Z$18,$AA$2:$AA$18)-$T414)^2+(_xlfn.XLOOKUP(FA$1,$Z$2:$Z$18,$AB$2:$AB$18)-$U414)^2+(_xlfn.XLOOKUP(FA$1,$Z$2:$Z$18,$AC$2:$AC$18-$V414)^2)))</f>
        <v/>
      </c>
      <c r="FB414" s="96" t="str" cm="1">
        <f t="array" ref="FB414">IF(OR(FB$1=0, $A414="", _xlfn.XLOOKUP(FB$1, $Z$2:$Z$18, $AD$2:$AD$18, "")=""),"",SQRT((_xlfn.XLOOKUP(FB$1,$Z$2:$Z$18,$AA$2:$AA$18)-$T414)^2+(_xlfn.XLOOKUP(FB$1,$Z$2:$Z$18,$AB$2:$AB$18)-$U414)^2+(_xlfn.XLOOKUP(FB$1,$Z$2:$Z$18,$AC$2:$AC$18-$V414)^2)))</f>
        <v/>
      </c>
      <c r="FC414" s="96" t="str" cm="1">
        <f t="array" ref="FC414">IF(OR(FC$1=0, $A414="", _xlfn.XLOOKUP(FC$1, $Z$2:$Z$18, $AD$2:$AD$18, "")=""),"",SQRT((_xlfn.XLOOKUP(FC$1,$Z$2:$Z$18,$AA$2:$AA$18)-$T414)^2+(_xlfn.XLOOKUP(FC$1,$Z$2:$Z$18,$AB$2:$AB$18)-$U414)^2+(_xlfn.XLOOKUP(FC$1,$Z$2:$Z$18,$AC$2:$AC$18-$V414)^2)))</f>
        <v/>
      </c>
      <c r="FD414" s="96" t="str" cm="1">
        <f t="array" ref="FD414">IF(OR(FD$1=0, $A414="", _xlfn.XLOOKUP(FD$1, $Z$2:$Z$18, $AD$2:$AD$18, "")=""),"",SQRT((_xlfn.XLOOKUP(FD$1,$Z$2:$Z$18,$AA$2:$AA$18)-$T414)^2+(_xlfn.XLOOKUP(FD$1,$Z$2:$Z$18,$AB$2:$AB$18)-$U414)^2+(_xlfn.XLOOKUP(FD$1,$Z$2:$Z$18,$AC$2:$AC$18-$V414)^2)))</f>
        <v/>
      </c>
      <c r="FE414" s="96" t="str" cm="1">
        <f t="array" ref="FE414">IF(OR(FE$1=0, $A414="", _xlfn.XLOOKUP(FE$1, $Z$2:$Z$18, $AD$2:$AD$18, "")=""),"",SQRT((_xlfn.XLOOKUP(FE$1,$Z$2:$Z$18,$AA$2:$AA$18)-$T414)^2+(_xlfn.XLOOKUP(FE$1,$Z$2:$Z$18,$AB$2:$AB$18)-$U414)^2+(_xlfn.XLOOKUP(FE$1,$Z$2:$Z$18,$AC$2:$AC$18-$V414)^2)))</f>
        <v/>
      </c>
      <c r="FF414" s="96" t="str" cm="1">
        <f t="array" ref="FF414">IF(OR(FF$1=0, $A414="", _xlfn.XLOOKUP(FF$1, $Z$2:$Z$18, $AD$2:$AD$18, "")=""),"",SQRT((_xlfn.XLOOKUP(FF$1,$Z$2:$Z$18,$AA$2:$AA$18)-$T414)^2+(_xlfn.XLOOKUP(FF$1,$Z$2:$Z$18,$AB$2:$AB$18)-$U414)^2+(_xlfn.XLOOKUP(FF$1,$Z$2:$Z$18,$AC$2:$AC$18-$V414)^2)))</f>
        <v/>
      </c>
      <c r="FG414" s="96" t="str" cm="1">
        <f t="array" ref="FG414">IF(OR(FG$1=0, $A414="", _xlfn.XLOOKUP(FG$1, $Z$2:$Z$18, $AD$2:$AD$18, "")=""),"",SQRT((_xlfn.XLOOKUP(FG$1,$Z$2:$Z$18,$AA$2:$AA$18)-$T414)^2+(_xlfn.XLOOKUP(FG$1,$Z$2:$Z$18,$AB$2:$AB$18)-$U414)^2+(_xlfn.XLOOKUP(FG$1,$Z$2:$Z$18,$AC$2:$AC$18-$V414)^2)))</f>
        <v/>
      </c>
      <c r="FH414" s="96" t="str" cm="1">
        <f t="array" ref="FH414">IF(OR(FH$1=0, $A414="", _xlfn.XLOOKUP(FH$1, $Z$2:$Z$18, $AD$2:$AD$18, "")=""),"",SQRT((_xlfn.XLOOKUP(FH$1,$Z$2:$Z$18,$AA$2:$AA$18)-$T414)^2+(_xlfn.XLOOKUP(FH$1,$Z$2:$Z$18,$AB$2:$AB$18)-$U414)^2+(_xlfn.XLOOKUP(FH$1,$Z$2:$Z$18,$AC$2:$AC$18-$V414)^2)))</f>
        <v/>
      </c>
      <c r="FI414" s="97" t="str" cm="1">
        <f t="array" ref="FI414">IF(OR(FI$1=0, $A414="", _xlfn.XLOOKUP(FI$1, $Z$2:$Z$18, $AD$2:$AD$18, "")=""),"",SQRT((_xlfn.XLOOKUP(FI$1,$Z$2:$Z$18,$AA$2:$AA$18)-$T414)^2+(_xlfn.XLOOKUP(FI$1,$Z$2:$Z$18,$AB$2:$AB$18)-$U414)^2+(_xlfn.XLOOKUP(FI$1,$Z$2:$Z$18,$AC$2:$AC$18-$V414)^2)))</f>
        <v/>
      </c>
      <c r="FJ414" s="97" t="str" cm="1">
        <f t="array" ref="FJ414">IF(OR(FJ$1=0, $A414="", _xlfn.XLOOKUP(FJ$1, $Z$2:$Z$18, $AD$2:$AD$18, "")=""),"",SQRT((_xlfn.XLOOKUP(FJ$1,$Z$2:$Z$18,$AA$2:$AA$18)-$T414)^2+(_xlfn.XLOOKUP(FJ$1,$Z$2:$Z$18,$AB$2:$AB$18)-$U414)^2+(_xlfn.XLOOKUP(FJ$1,$Z$2:$Z$18,$AC$2:$AC$18-$V414)^2)))</f>
        <v/>
      </c>
      <c r="FK414" s="97" t="str" cm="1">
        <f t="array" ref="FK414">IF(OR(FK$1=0, $A414="", _xlfn.XLOOKUP(FK$1, $Z$2:$Z$18, $AD$2:$AD$18, "")=""),"",SQRT((_xlfn.XLOOKUP(FK$1,$Z$2:$Z$18,$AA$2:$AA$18)-$T414)^2+(_xlfn.XLOOKUP(FK$1,$Z$2:$Z$18,$AB$2:$AB$18)-$U414)^2+(_xlfn.XLOOKUP(FK$1,$Z$2:$Z$18,$AC$2:$AC$18-$V414)^2)))</f>
        <v/>
      </c>
      <c r="FL414" s="97" t="str" cm="1">
        <f t="array" ref="FL414">IF(OR(FL$1=0, $A414="", _xlfn.XLOOKUP(FL$1, $Z$2:$Z$18, $AD$2:$AD$18, "")=""),"",SQRT((_xlfn.XLOOKUP(FL$1,$Z$2:$Z$18,$AA$2:$AA$18)-$T414)^2+(_xlfn.XLOOKUP(FL$1,$Z$2:$Z$18,$AB$2:$AB$18)-$U414)^2+(_xlfn.XLOOKUP(FL$1,$Z$2:$Z$18,$AC$2:$AC$18-$V414)^2)))</f>
        <v/>
      </c>
      <c r="FM414" s="97" t="str" cm="1">
        <f t="array" ref="FM414">IF(OR(FM$1=0, $A414="", _xlfn.XLOOKUP(FM$1, $Z$2:$Z$18, $AD$2:$AD$18, "")=""),"",SQRT((_xlfn.XLOOKUP(FM$1,$Z$2:$Z$18,$AA$2:$AA$18)-$T414)^2+(_xlfn.XLOOKUP(FM$1,$Z$2:$Z$18,$AB$2:$AB$18)-$U414)^2+(_xlfn.XLOOKUP(FM$1,$Z$2:$Z$18,$AC$2:$AC$18-$V414)^2)))</f>
        <v/>
      </c>
      <c r="FN414" s="97" t="str" cm="1">
        <f t="array" ref="FN414">IF(OR(FN$1=0, $A414="", _xlfn.XLOOKUP(FN$1, $Z$2:$Z$18, $AD$2:$AD$18, "")=""),"",SQRT((_xlfn.XLOOKUP(FN$1,$Z$2:$Z$18,$AA$2:$AA$18)-$T414)^2+(_xlfn.XLOOKUP(FN$1,$Z$2:$Z$18,$AB$2:$AB$18)-$U414)^2+(_xlfn.XLOOKUP(FN$1,$Z$2:$Z$18,$AC$2:$AC$18-$V414)^2)))</f>
        <v/>
      </c>
      <c r="FO414" s="98" t="str" cm="1">
        <f t="array" ref="FO414">IF(OR(FO$1=0, $A414="", _xlfn.XLOOKUP(FO$1, $Z$2:$Z$18, $AD$2:$AD$18, "")=""),"",SQRT((_xlfn.XLOOKUP(FO$1,$Z$2:$Z$18,$AA$2:$AA$18)-$T414)^2+(_xlfn.XLOOKUP(FO$1,$Z$2:$Z$18,$AB$2:$AB$18)-$U414)^2+(_xlfn.XLOOKUP(FO$1,$Z$2:$Z$18,$AC$2:$AC$18-$V414)^2)))</f>
        <v/>
      </c>
      <c r="FP414" s="99"/>
      <c r="FQ414" s="99"/>
      <c r="FR414" s="100">
        <f t="shared" si="167"/>
        <v>0</v>
      </c>
      <c r="FS414" s="109">
        <f t="shared" si="168"/>
        <v>0</v>
      </c>
      <c r="FT414" s="109">
        <f t="shared" si="169"/>
        <v>0</v>
      </c>
      <c r="FU414" s="109">
        <f t="shared" si="170"/>
        <v>0</v>
      </c>
      <c r="FV414" s="109">
        <f t="shared" si="171"/>
        <v>0</v>
      </c>
      <c r="FW414" s="109">
        <f t="shared" si="172"/>
        <v>0</v>
      </c>
      <c r="FX414" s="109">
        <f t="shared" si="173"/>
        <v>0</v>
      </c>
      <c r="FY414" s="109">
        <f t="shared" si="174"/>
        <v>0</v>
      </c>
      <c r="FZ414" s="110">
        <f t="shared" si="175"/>
        <v>0</v>
      </c>
      <c r="GA414" s="110">
        <f t="shared" si="176"/>
        <v>0</v>
      </c>
      <c r="GB414" s="110">
        <f t="shared" si="177"/>
        <v>0</v>
      </c>
      <c r="GC414" s="110">
        <f t="shared" si="178"/>
        <v>0</v>
      </c>
      <c r="GD414" s="110">
        <f t="shared" si="179"/>
        <v>0</v>
      </c>
      <c r="GE414" s="110">
        <f t="shared" si="180"/>
        <v>0</v>
      </c>
      <c r="GF414" s="111">
        <f t="shared" si="181"/>
        <v>0</v>
      </c>
      <c r="GG414" s="100">
        <f t="shared" si="182"/>
        <v>0</v>
      </c>
      <c r="GH414" s="109">
        <f t="shared" si="183"/>
        <v>0</v>
      </c>
      <c r="GI414" s="109">
        <f t="shared" si="184"/>
        <v>0</v>
      </c>
      <c r="GJ414" s="109">
        <f t="shared" si="185"/>
        <v>0</v>
      </c>
      <c r="GK414" s="109">
        <f t="shared" si="186"/>
        <v>0</v>
      </c>
      <c r="GL414" s="109">
        <f t="shared" si="187"/>
        <v>0</v>
      </c>
      <c r="GM414" s="109">
        <f t="shared" si="188"/>
        <v>0</v>
      </c>
      <c r="GN414" s="109">
        <f t="shared" si="189"/>
        <v>0</v>
      </c>
      <c r="GO414" s="110">
        <f t="shared" si="190"/>
        <v>0</v>
      </c>
      <c r="GP414" s="110">
        <f t="shared" si="191"/>
        <v>0</v>
      </c>
      <c r="GQ414" s="110">
        <f t="shared" si="192"/>
        <v>0</v>
      </c>
      <c r="GR414" s="110">
        <f t="shared" si="193"/>
        <v>0</v>
      </c>
      <c r="GS414" s="110">
        <f t="shared" si="194"/>
        <v>0</v>
      </c>
      <c r="GT414" s="110">
        <f t="shared" si="195"/>
        <v>0</v>
      </c>
      <c r="GU414" s="111">
        <f t="shared" si="196"/>
        <v>0</v>
      </c>
      <c r="GX414" s="151" cm="1">
        <f t="array" ref="GX414">_xlfn.IFS(GX$1= 0,"", NOT(ISBLANK(CA414)), 0, ISBLANK(CA414), $Q414-$S414+FR414-AU414-DG414)</f>
        <v>0</v>
      </c>
      <c r="GY414" s="152" cm="1">
        <f t="array" ref="GY414">_xlfn.IFS(GY$1= 0,"", NOT(ISBLANK(CB414)), 0, ISBLANK(CB414), $Q414-$S414+FS414-AV414-DH414)</f>
        <v>0</v>
      </c>
      <c r="GZ414" s="152" cm="1">
        <f t="array" ref="GZ414">_xlfn.IFS(GZ$1= 0,"", NOT(ISBLANK(CC414)), 0, ISBLANK(CC414), $Q414-$S414+FT414-AW414-DI414)</f>
        <v>0</v>
      </c>
      <c r="HA414" s="152" cm="1">
        <f t="array" ref="HA414">_xlfn.IFS(HA$1= 0,"", NOT(ISBLANK(CD414)), 0, ISBLANK(CD414), $Q414-$S414+FU414-AX414-DJ414)</f>
        <v>0</v>
      </c>
      <c r="HB414" s="152" cm="1">
        <f t="array" ref="HB414">_xlfn.IFS(HB$1= 0,"", NOT(ISBLANK(CE414)), 0, ISBLANK(CE414), $Q414-$S414+FV414-AY414-DK414)</f>
        <v>0</v>
      </c>
      <c r="HC414" s="152" cm="1">
        <f t="array" ref="HC414">_xlfn.IFS(HC$1= 0,"", NOT(ISBLANK(CF414)), 0, ISBLANK(CF414), $Q414-$S414+FW414-AZ414-DL414)</f>
        <v>0</v>
      </c>
      <c r="HD414" s="152" cm="1">
        <f t="array" ref="HD414">_xlfn.IFS(HD$1= 0,"", NOT(ISBLANK(CG414)), 0, ISBLANK(CG414), $Q414-$S414+FX414-BA414-DM414)</f>
        <v>0</v>
      </c>
      <c r="HE414" s="152" t="str" cm="1">
        <f t="array" ref="HE414">_xlfn.IFS(HE$1= 0,"", NOT(ISBLANK(CH414)), 0, ISBLANK(CH414), $Q414-$S414+FY414-BB414-DN414)</f>
        <v/>
      </c>
      <c r="HF414" s="152" t="str" cm="1">
        <f t="array" ref="HF414">_xlfn.IFS(HF$1= 0,"", NOT(ISBLANK(CI414)), 0, ISBLANK(CI414), $Q414-$S414+FZ414-BC414-DO414)</f>
        <v/>
      </c>
      <c r="HG414" s="152" t="str" cm="1">
        <f t="array" ref="HG414">_xlfn.IFS(HG$1= 0,"", NOT(ISBLANK(CJ414)), 0, ISBLANK(CJ414), $Q414-$S414+GA414-BD414-DP414)</f>
        <v/>
      </c>
      <c r="HH414" s="152" t="str" cm="1">
        <f t="array" ref="HH414">_xlfn.IFS(HH$1= 0,"", NOT(ISBLANK(CK414)), 0, ISBLANK(CK414), $Q414-$S414+GB414-BE414-DQ414)</f>
        <v/>
      </c>
      <c r="HI414" s="152" t="str" cm="1">
        <f t="array" ref="HI414">_xlfn.IFS(HI$1= 0,"", NOT(ISBLANK(CL414)), 0, ISBLANK(CL414), $Q414-$S414+GC414-BF414-DR414)</f>
        <v/>
      </c>
      <c r="HJ414" s="152" t="str" cm="1">
        <f t="array" ref="HJ414">_xlfn.IFS(HJ$1= 0,"", NOT(ISBLANK(CM414)), 0, ISBLANK(CM414), $Q414-$S414+GD414-BG414-DS414)</f>
        <v/>
      </c>
      <c r="HK414" s="152" t="str" cm="1">
        <f t="array" ref="HK414">_xlfn.IFS(HK$1= 0,"", NOT(ISBLANK(CN414)), 0, ISBLANK(CN414), $Q414-$S414+GE414-BH414-DT414)</f>
        <v/>
      </c>
      <c r="HL414" s="153" t="str" cm="1">
        <f t="array" ref="HL414">_xlfn.IFS(HL$1= 0,"", NOT(ISBLANK(CO414)), 0, ISBLANK(CO414), $Q414-$S414+GF414-BI414-DU414)</f>
        <v/>
      </c>
      <c r="HM414" s="153" t="str" cm="1">
        <f t="array" ref="HM414">_xlfn.IFS(HM$1= 0,"", NOT(ISBLANK(DE414)), 0, ISBLANK(DE414), $Q414-$S414+IC414-BY414-#REF!)</f>
        <v/>
      </c>
      <c r="HN414" s="153" t="e" cm="1">
        <f t="array" ref="HN414">_xlfn.IFS(HN$1= 0,"", NOT(ISBLANK(DF414)), 0, ISBLANK(DF414), $Q414-$S414+ID414-BZ414-#REF!)</f>
        <v>#REF!</v>
      </c>
      <c r="HO414" s="153" t="e" cm="1">
        <f t="array" ref="HO414">_xlfn.IFS(HO$1= 0,"", NOT(ISBLANK(DG414)), 0, ISBLANK(DG414), $Q414-$S414+IE414-CA414-#REF!)</f>
        <v>#VALUE!</v>
      </c>
      <c r="HP414" s="153" t="e" cm="1">
        <f t="array" ref="HP414">_xlfn.IFS(HP$1= 0,"", NOT(ISBLANK(DH414)), 0, ISBLANK(DH414), $Q414-$S414+IF414-CB414-#REF!)</f>
        <v>#REF!</v>
      </c>
      <c r="HQ414" s="153" t="e" cm="1">
        <f t="array" ref="HQ414">_xlfn.IFS(HQ$1= 0,"", NOT(ISBLANK(DI414)), 0, ISBLANK(DI414), $Q414-$S414+IG414-CC414-#REF!)</f>
        <v>#REF!</v>
      </c>
      <c r="HR414" s="153" cm="1">
        <f t="array" ref="HR414">_xlfn.IFS(HR$1= 0,"", NOT(ISBLANK(DJ414)), 0, ISBLANK(DJ414), $Q414-$S414+IH414-CD414-EK414)</f>
        <v>0</v>
      </c>
      <c r="HS414" s="153" t="e" cm="1">
        <f t="array" ref="HS414">_xlfn.IFS(HS$1= 0,"", NOT(ISBLANK(DK414)), 0, ISBLANK(DK414), $Q414-$S414+II414-CE414-EL414)</f>
        <v>#VALUE!</v>
      </c>
      <c r="HT414" s="153" t="e" cm="1">
        <f t="array" ref="HT414">_xlfn.IFS(HT$1= 0,"", NOT(ISBLANK(DL414)), 0, ISBLANK(DL414), $Q414-$S414+GV414-CF414-EM414)</f>
        <v>#VALUE!</v>
      </c>
      <c r="HU414" s="153" t="e" cm="1">
        <f t="array" ref="HU414">_xlfn.IFS(HU$1= 0,"", NOT(ISBLANK(DM414)), 0, ISBLANK(DM414), $Q414-$S414+GW414-CG414-EN414)</f>
        <v>#VALUE!</v>
      </c>
      <c r="HV414" s="153" t="str" cm="1">
        <f t="array" ref="HV414">_xlfn.IFS(HV$1= 0,"", NOT(ISBLANK(DN414)), 0, ISBLANK(DN414), $Q414-$S414+GX414-CH414-EO414)</f>
        <v/>
      </c>
      <c r="HW414" s="153" t="str" cm="1">
        <f t="array" ref="HW414">_xlfn.IFS(HW$1= 0,"", NOT(ISBLANK(DO414)), 0, ISBLANK(DO414), $Q414-$S414+GY414-CI414-EP414)</f>
        <v/>
      </c>
      <c r="HX414" s="153" t="str" cm="1">
        <f t="array" ref="HX414">_xlfn.IFS(HX$1= 0,"", NOT(ISBLANK(DP414)), 0, ISBLANK(DP414), $Q414-$S414+GZ414-CJ414-EQ414)</f>
        <v/>
      </c>
      <c r="HY414" s="153" t="str" cm="1">
        <f t="array" ref="HY414">_xlfn.IFS(HY$1= 0,"", NOT(ISBLANK(DQ414)), 0, ISBLANK(DQ414), $Q414-$S414+HA414-CK414-ER414)</f>
        <v/>
      </c>
      <c r="HZ414" s="153" t="str" cm="1">
        <f t="array" ref="HZ414">_xlfn.IFS(HZ$1= 0,"", NOT(ISBLANK(DR414)), 0, ISBLANK(DR414), $Q414-$S414+HB414-CL414-ES414)</f>
        <v/>
      </c>
      <c r="IA414" s="153" t="str" cm="1">
        <f t="array" ref="IA414">_xlfn.IFS(IA$1= 0,"", NOT(ISBLANK(DS414)), 0, ISBLANK(DS414), $Q414-$S414+HC414-CM414-ET414)</f>
        <v/>
      </c>
    </row>
    <row r="415" spans="1:235" ht="16.5" x14ac:dyDescent="0.3">
      <c r="A415" s="144"/>
      <c r="B415" s="106"/>
      <c r="C415" s="106"/>
      <c r="D415" s="107"/>
      <c r="E415" s="131"/>
      <c r="F415" s="137"/>
      <c r="G415" s="2"/>
      <c r="H415" s="2"/>
      <c r="I415" s="2"/>
      <c r="J415" s="2"/>
      <c r="K415" s="2"/>
      <c r="L415" s="2"/>
      <c r="M415" s="140"/>
      <c r="N415" s="137"/>
      <c r="O415" s="138"/>
      <c r="P415" s="133"/>
      <c r="Q415" s="94">
        <f t="shared" si="165"/>
        <v>0</v>
      </c>
      <c r="R415" s="1"/>
      <c r="S415" s="1"/>
      <c r="T415" s="2"/>
      <c r="U415" s="2"/>
      <c r="V415" s="82">
        <f t="shared" si="166"/>
        <v>0</v>
      </c>
      <c r="W415" s="121"/>
      <c r="X415" s="108"/>
      <c r="AU415" s="105"/>
      <c r="AV415" s="105"/>
      <c r="AW415" s="105"/>
      <c r="AX415" s="105"/>
      <c r="AY415" s="105"/>
      <c r="AZ415" s="105"/>
      <c r="BA415" s="105"/>
      <c r="BB415" s="105"/>
      <c r="BC415" s="105"/>
      <c r="BD415" s="105"/>
      <c r="BE415" s="105"/>
      <c r="BF415" s="105"/>
      <c r="BG415" s="105"/>
      <c r="BH415" s="105"/>
      <c r="BI415" s="105"/>
      <c r="BJ415" s="105"/>
      <c r="BK415" s="105"/>
      <c r="BL415" s="105"/>
      <c r="BM415" s="105"/>
      <c r="BN415" s="105"/>
      <c r="BO415" s="105"/>
      <c r="BP415" s="105"/>
      <c r="BQ415" s="105"/>
      <c r="BR415" s="105"/>
      <c r="BS415" s="105"/>
      <c r="BT415" s="105"/>
      <c r="BU415" s="105"/>
      <c r="BV415" s="105"/>
      <c r="BW415" s="105"/>
      <c r="BX415" s="105"/>
      <c r="BZ415" s="99"/>
      <c r="CA415" s="105" t="s">
        <v>32</v>
      </c>
      <c r="CB415" s="105"/>
      <c r="CC415" s="105"/>
      <c r="CD415" s="105"/>
      <c r="CE415" s="105"/>
      <c r="CF415" s="105"/>
      <c r="CG415" s="105"/>
      <c r="CH415" s="105"/>
      <c r="CI415" s="105"/>
      <c r="CJ415" s="105"/>
      <c r="CK415" s="105"/>
      <c r="CL415" s="105"/>
      <c r="CM415" s="105"/>
      <c r="CN415" s="105"/>
      <c r="CO415" s="105"/>
      <c r="CP415" s="105" t="s">
        <v>32</v>
      </c>
      <c r="CQ415" s="105"/>
      <c r="CR415" s="105"/>
      <c r="CS415" s="105"/>
      <c r="CT415" s="105"/>
      <c r="CU415" s="105"/>
      <c r="CV415" s="105"/>
      <c r="CW415" s="105"/>
      <c r="CX415" s="105"/>
      <c r="CY415" s="105"/>
      <c r="CZ415" s="105"/>
      <c r="DA415" s="105"/>
      <c r="DB415" s="105"/>
      <c r="DC415" s="105"/>
      <c r="DD415" s="105"/>
      <c r="DE415" s="99"/>
      <c r="DF415" s="99"/>
      <c r="DG415" s="105"/>
      <c r="DH415" s="105"/>
      <c r="DI415" s="105"/>
      <c r="DJ415" s="105"/>
      <c r="DK415" s="105"/>
      <c r="DL415" s="105"/>
      <c r="DM415" s="105"/>
      <c r="DN415" s="105"/>
      <c r="DO415" s="105"/>
      <c r="DP415" s="105"/>
      <c r="DQ415" s="105"/>
      <c r="DR415" s="105"/>
      <c r="DS415" s="105"/>
      <c r="DT415" s="105"/>
      <c r="DU415" s="105"/>
      <c r="DV415" s="105"/>
      <c r="DW415" s="105"/>
      <c r="DX415" s="105"/>
      <c r="DY415" s="105"/>
      <c r="DZ415" s="105"/>
      <c r="EA415" s="105"/>
      <c r="EB415" s="105"/>
      <c r="EC415" s="105"/>
      <c r="ED415" s="105"/>
      <c r="EE415" s="105"/>
      <c r="EF415" s="105"/>
      <c r="EG415" s="105"/>
      <c r="EH415" s="105"/>
      <c r="EI415" s="105"/>
      <c r="EJ415" s="105"/>
      <c r="EL415" s="146" t="str" cm="1">
        <f t="array" ref="EL415">IF(OR(EL$1=0, $A415="", _xlfn.XLOOKUP(EL$1, $Z$2:$Z$18, $AD$2:$AD$18, "")=""),"",SQRT((_xlfn.XLOOKUP(EL$1,$Z$2:$Z$18,$AA$2:$AA$18)-$T415)^2+(_xlfn.XLOOKUP(EL$1,$Z$2:$Z$18,$AB$2:$AB$18)-$U415)^2+(_xlfn.XLOOKUP(EL$1,$Z$2:$Z$18,$AC$2:$AC$18-$V415)^2)))</f>
        <v/>
      </c>
      <c r="EM415" s="96" t="str" cm="1">
        <f t="array" ref="EM415">IF(OR(EM$1=0, $A415="", _xlfn.XLOOKUP(EM$1, $Z$2:$Z$18, $AD$2:$AD$18, "")=""),"",SQRT((_xlfn.XLOOKUP(EM$1,$Z$2:$Z$18,$AA$2:$AA$18)-$T415)^2+(_xlfn.XLOOKUP(EM$1,$Z$2:$Z$18,$AB$2:$AB$18)-$U415)^2+(_xlfn.XLOOKUP(EM$1,$Z$2:$Z$18,$AC$2:$AC$18-$V415)^2)))</f>
        <v/>
      </c>
      <c r="EN415" s="96" t="str" cm="1">
        <f t="array" ref="EN415">IF(OR(EN$1=0, $A415="", _xlfn.XLOOKUP(EN$1, $Z$2:$Z$18, $AD$2:$AD$18, "")=""),"",SQRT((_xlfn.XLOOKUP(EN$1,$Z$2:$Z$18,$AA$2:$AA$18)-$T415)^2+(_xlfn.XLOOKUP(EN$1,$Z$2:$Z$18,$AB$2:$AB$18)-$U415)^2+(_xlfn.XLOOKUP(EN$1,$Z$2:$Z$18,$AC$2:$AC$18-$V415)^2)))</f>
        <v/>
      </c>
      <c r="EO415" s="96" t="str" cm="1">
        <f t="array" ref="EO415">IF(OR(EO$1=0, $A415="", _xlfn.XLOOKUP(EO$1, $Z$2:$Z$18, $AD$2:$AD$18, "")=""),"",SQRT((_xlfn.XLOOKUP(EO$1,$Z$2:$Z$18,$AA$2:$AA$18)-$T415)^2+(_xlfn.XLOOKUP(EO$1,$Z$2:$Z$18,$AB$2:$AB$18)-$U415)^2+(_xlfn.XLOOKUP(EO$1,$Z$2:$Z$18,$AC$2:$AC$18-$V415)^2)))</f>
        <v/>
      </c>
      <c r="EP415" s="96" t="str" cm="1">
        <f t="array" ref="EP415">IF(OR(EP$1=0, $A415="", _xlfn.XLOOKUP(EP$1, $Z$2:$Z$18, $AD$2:$AD$18, "")=""),"",SQRT((_xlfn.XLOOKUP(EP$1,$Z$2:$Z$18,$AA$2:$AA$18)-$T415)^2+(_xlfn.XLOOKUP(EP$1,$Z$2:$Z$18,$AB$2:$AB$18)-$U415)^2+(_xlfn.XLOOKUP(EP$1,$Z$2:$Z$18,$AC$2:$AC$18-$V415)^2)))</f>
        <v/>
      </c>
      <c r="EQ415" s="96" t="str" cm="1">
        <f t="array" ref="EQ415">IF(OR(EQ$1=0, $A415="", _xlfn.XLOOKUP(EQ$1, $Z$2:$Z$18, $AD$2:$AD$18, "")=""),"",SQRT((_xlfn.XLOOKUP(EQ$1,$Z$2:$Z$18,$AA$2:$AA$18)-$T415)^2+(_xlfn.XLOOKUP(EQ$1,$Z$2:$Z$18,$AB$2:$AB$18)-$U415)^2+(_xlfn.XLOOKUP(EQ$1,$Z$2:$Z$18,$AC$2:$AC$18-$V415)^2)))</f>
        <v/>
      </c>
      <c r="ER415" s="96" t="str" cm="1">
        <f t="array" ref="ER415">IF(OR(ER$1=0, $A415="", _xlfn.XLOOKUP(ER$1, $Z$2:$Z$18, $AD$2:$AD$18, "")=""),"",SQRT((_xlfn.XLOOKUP(ER$1,$Z$2:$Z$18,$AA$2:$AA$18)-$T415)^2+(_xlfn.XLOOKUP(ER$1,$Z$2:$Z$18,$AB$2:$AB$18)-$U415)^2+(_xlfn.XLOOKUP(ER$1,$Z$2:$Z$18,$AC$2:$AC$18-$V415)^2)))</f>
        <v/>
      </c>
      <c r="ES415" s="96" t="str" cm="1">
        <f t="array" ref="ES415">IF(OR(ES$1=0, $A415="", _xlfn.XLOOKUP(ES$1, $Z$2:$Z$18, $AD$2:$AD$18, "")=""),"",SQRT((_xlfn.XLOOKUP(ES$1,$Z$2:$Z$18,$AA$2:$AA$18)-$T415)^2+(_xlfn.XLOOKUP(ES$1,$Z$2:$Z$18,$AB$2:$AB$18)-$U415)^2+(_xlfn.XLOOKUP(ES$1,$Z$2:$Z$18,$AC$2:$AC$18-$V415)^2)))</f>
        <v/>
      </c>
      <c r="ET415" s="97" t="str" cm="1">
        <f t="array" ref="ET415">IF(OR(ET$1=0, $A415="", _xlfn.XLOOKUP(ET$1, $Z$2:$Z$18, $AD$2:$AD$18, "")=""),"",SQRT((_xlfn.XLOOKUP(ET$1,$Z$2:$Z$18,$AA$2:$AA$18)-$T415)^2+(_xlfn.XLOOKUP(ET$1,$Z$2:$Z$18,$AB$2:$AB$18)-$U415)^2+(_xlfn.XLOOKUP(ET$1,$Z$2:$Z$18,$AC$2:$AC$18-$V415)^2)))</f>
        <v/>
      </c>
      <c r="EU415" s="97" t="str" cm="1">
        <f t="array" ref="EU415">IF(OR(EU$1=0, $A415="", _xlfn.XLOOKUP(EU$1, $Z$2:$Z$18, $AD$2:$AD$18, "")=""),"",SQRT((_xlfn.XLOOKUP(EU$1,$Z$2:$Z$18,$AA$2:$AA$18)-$T415)^2+(_xlfn.XLOOKUP(EU$1,$Z$2:$Z$18,$AB$2:$AB$18)-$U415)^2+(_xlfn.XLOOKUP(EU$1,$Z$2:$Z$18,$AC$2:$AC$18-$V415)^2)))</f>
        <v/>
      </c>
      <c r="EV415" s="97" t="str" cm="1">
        <f t="array" ref="EV415">IF(OR(EV$1=0, $A415="", _xlfn.XLOOKUP(EV$1, $Z$2:$Z$18, $AD$2:$AD$18, "")=""),"",SQRT((_xlfn.XLOOKUP(EV$1,$Z$2:$Z$18,$AA$2:$AA$18)-$T415)^2+(_xlfn.XLOOKUP(EV$1,$Z$2:$Z$18,$AB$2:$AB$18)-$U415)^2+(_xlfn.XLOOKUP(EV$1,$Z$2:$Z$18,$AC$2:$AC$18-$V415)^2)))</f>
        <v/>
      </c>
      <c r="EW415" s="97" t="str" cm="1">
        <f t="array" ref="EW415">IF(OR(EW$1=0, $A415="", _xlfn.XLOOKUP(EW$1, $Z$2:$Z$18, $AD$2:$AD$18, "")=""),"",SQRT((_xlfn.XLOOKUP(EW$1,$Z$2:$Z$18,$AA$2:$AA$18)-$T415)^2+(_xlfn.XLOOKUP(EW$1,$Z$2:$Z$18,$AB$2:$AB$18)-$U415)^2+(_xlfn.XLOOKUP(EW$1,$Z$2:$Z$18,$AC$2:$AC$18-$V415)^2)))</f>
        <v/>
      </c>
      <c r="EX415" s="97" t="str" cm="1">
        <f t="array" ref="EX415">IF(OR(EX$1=0, $A415="", _xlfn.XLOOKUP(EX$1, $Z$2:$Z$18, $AD$2:$AD$18, "")=""),"",SQRT((_xlfn.XLOOKUP(EX$1,$Z$2:$Z$18,$AA$2:$AA$18)-$T415)^2+(_xlfn.XLOOKUP(EX$1,$Z$2:$Z$18,$AB$2:$AB$18)-$U415)^2+(_xlfn.XLOOKUP(EX$1,$Z$2:$Z$18,$AC$2:$AC$18-$V415)^2)))</f>
        <v/>
      </c>
      <c r="EY415" s="97" t="str" cm="1">
        <f t="array" ref="EY415">IF(OR(EY$1=0, $A415="", _xlfn.XLOOKUP(EY$1, $Z$2:$Z$18, $AD$2:$AD$18, "")=""),"",SQRT((_xlfn.XLOOKUP(EY$1,$Z$2:$Z$18,$AA$2:$AA$18)-$T415)^2+(_xlfn.XLOOKUP(EY$1,$Z$2:$Z$18,$AB$2:$AB$18)-$U415)^2+(_xlfn.XLOOKUP(EY$1,$Z$2:$Z$18,$AC$2:$AC$18-$V415)^2)))</f>
        <v/>
      </c>
      <c r="EZ415" s="98" t="str" cm="1">
        <f t="array" ref="EZ415">IF(OR(EZ$1=0, $A415="", _xlfn.XLOOKUP(EZ$1, $Z$2:$Z$18, $AD$2:$AD$18, "")=""),"",SQRT((_xlfn.XLOOKUP(EZ$1,$Z$2:$Z$18,$AA$2:$AA$18)-$T415)^2+(_xlfn.XLOOKUP(EZ$1,$Z$2:$Z$18,$AB$2:$AB$18)-$U415)^2+(_xlfn.XLOOKUP(EZ$1,$Z$2:$Z$18,$AC$2:$AC$18-$V415)^2)))</f>
        <v/>
      </c>
      <c r="FA415" s="146" t="str" cm="1">
        <f t="array" ref="FA415">IF(OR(FA$1=0, $A415="", _xlfn.XLOOKUP(FA$1, $Z$2:$Z$18, $AD$2:$AD$18, "")=""),"",SQRT((_xlfn.XLOOKUP(FA$1,$Z$2:$Z$18,$AA$2:$AA$18)-$T415)^2+(_xlfn.XLOOKUP(FA$1,$Z$2:$Z$18,$AB$2:$AB$18)-$U415)^2+(_xlfn.XLOOKUP(FA$1,$Z$2:$Z$18,$AC$2:$AC$18-$V415)^2)))</f>
        <v/>
      </c>
      <c r="FB415" s="96" t="str" cm="1">
        <f t="array" ref="FB415">IF(OR(FB$1=0, $A415="", _xlfn.XLOOKUP(FB$1, $Z$2:$Z$18, $AD$2:$AD$18, "")=""),"",SQRT((_xlfn.XLOOKUP(FB$1,$Z$2:$Z$18,$AA$2:$AA$18)-$T415)^2+(_xlfn.XLOOKUP(FB$1,$Z$2:$Z$18,$AB$2:$AB$18)-$U415)^2+(_xlfn.XLOOKUP(FB$1,$Z$2:$Z$18,$AC$2:$AC$18-$V415)^2)))</f>
        <v/>
      </c>
      <c r="FC415" s="96" t="str" cm="1">
        <f t="array" ref="FC415">IF(OR(FC$1=0, $A415="", _xlfn.XLOOKUP(FC$1, $Z$2:$Z$18, $AD$2:$AD$18, "")=""),"",SQRT((_xlfn.XLOOKUP(FC$1,$Z$2:$Z$18,$AA$2:$AA$18)-$T415)^2+(_xlfn.XLOOKUP(FC$1,$Z$2:$Z$18,$AB$2:$AB$18)-$U415)^2+(_xlfn.XLOOKUP(FC$1,$Z$2:$Z$18,$AC$2:$AC$18-$V415)^2)))</f>
        <v/>
      </c>
      <c r="FD415" s="96" t="str" cm="1">
        <f t="array" ref="FD415">IF(OR(FD$1=0, $A415="", _xlfn.XLOOKUP(FD$1, $Z$2:$Z$18, $AD$2:$AD$18, "")=""),"",SQRT((_xlfn.XLOOKUP(FD$1,$Z$2:$Z$18,$AA$2:$AA$18)-$T415)^2+(_xlfn.XLOOKUP(FD$1,$Z$2:$Z$18,$AB$2:$AB$18)-$U415)^2+(_xlfn.XLOOKUP(FD$1,$Z$2:$Z$18,$AC$2:$AC$18-$V415)^2)))</f>
        <v/>
      </c>
      <c r="FE415" s="96" t="str" cm="1">
        <f t="array" ref="FE415">IF(OR(FE$1=0, $A415="", _xlfn.XLOOKUP(FE$1, $Z$2:$Z$18, $AD$2:$AD$18, "")=""),"",SQRT((_xlfn.XLOOKUP(FE$1,$Z$2:$Z$18,$AA$2:$AA$18)-$T415)^2+(_xlfn.XLOOKUP(FE$1,$Z$2:$Z$18,$AB$2:$AB$18)-$U415)^2+(_xlfn.XLOOKUP(FE$1,$Z$2:$Z$18,$AC$2:$AC$18-$V415)^2)))</f>
        <v/>
      </c>
      <c r="FF415" s="96" t="str" cm="1">
        <f t="array" ref="FF415">IF(OR(FF$1=0, $A415="", _xlfn.XLOOKUP(FF$1, $Z$2:$Z$18, $AD$2:$AD$18, "")=""),"",SQRT((_xlfn.XLOOKUP(FF$1,$Z$2:$Z$18,$AA$2:$AA$18)-$T415)^2+(_xlfn.XLOOKUP(FF$1,$Z$2:$Z$18,$AB$2:$AB$18)-$U415)^2+(_xlfn.XLOOKUP(FF$1,$Z$2:$Z$18,$AC$2:$AC$18-$V415)^2)))</f>
        <v/>
      </c>
      <c r="FG415" s="96" t="str" cm="1">
        <f t="array" ref="FG415">IF(OR(FG$1=0, $A415="", _xlfn.XLOOKUP(FG$1, $Z$2:$Z$18, $AD$2:$AD$18, "")=""),"",SQRT((_xlfn.XLOOKUP(FG$1,$Z$2:$Z$18,$AA$2:$AA$18)-$T415)^2+(_xlfn.XLOOKUP(FG$1,$Z$2:$Z$18,$AB$2:$AB$18)-$U415)^2+(_xlfn.XLOOKUP(FG$1,$Z$2:$Z$18,$AC$2:$AC$18-$V415)^2)))</f>
        <v/>
      </c>
      <c r="FH415" s="96" t="str" cm="1">
        <f t="array" ref="FH415">IF(OR(FH$1=0, $A415="", _xlfn.XLOOKUP(FH$1, $Z$2:$Z$18, $AD$2:$AD$18, "")=""),"",SQRT((_xlfn.XLOOKUP(FH$1,$Z$2:$Z$18,$AA$2:$AA$18)-$T415)^2+(_xlfn.XLOOKUP(FH$1,$Z$2:$Z$18,$AB$2:$AB$18)-$U415)^2+(_xlfn.XLOOKUP(FH$1,$Z$2:$Z$18,$AC$2:$AC$18-$V415)^2)))</f>
        <v/>
      </c>
      <c r="FI415" s="97" t="str" cm="1">
        <f t="array" ref="FI415">IF(OR(FI$1=0, $A415="", _xlfn.XLOOKUP(FI$1, $Z$2:$Z$18, $AD$2:$AD$18, "")=""),"",SQRT((_xlfn.XLOOKUP(FI$1,$Z$2:$Z$18,$AA$2:$AA$18)-$T415)^2+(_xlfn.XLOOKUP(FI$1,$Z$2:$Z$18,$AB$2:$AB$18)-$U415)^2+(_xlfn.XLOOKUP(FI$1,$Z$2:$Z$18,$AC$2:$AC$18-$V415)^2)))</f>
        <v/>
      </c>
      <c r="FJ415" s="97" t="str" cm="1">
        <f t="array" ref="FJ415">IF(OR(FJ$1=0, $A415="", _xlfn.XLOOKUP(FJ$1, $Z$2:$Z$18, $AD$2:$AD$18, "")=""),"",SQRT((_xlfn.XLOOKUP(FJ$1,$Z$2:$Z$18,$AA$2:$AA$18)-$T415)^2+(_xlfn.XLOOKUP(FJ$1,$Z$2:$Z$18,$AB$2:$AB$18)-$U415)^2+(_xlfn.XLOOKUP(FJ$1,$Z$2:$Z$18,$AC$2:$AC$18-$V415)^2)))</f>
        <v/>
      </c>
      <c r="FK415" s="97" t="str" cm="1">
        <f t="array" ref="FK415">IF(OR(FK$1=0, $A415="", _xlfn.XLOOKUP(FK$1, $Z$2:$Z$18, $AD$2:$AD$18, "")=""),"",SQRT((_xlfn.XLOOKUP(FK$1,$Z$2:$Z$18,$AA$2:$AA$18)-$T415)^2+(_xlfn.XLOOKUP(FK$1,$Z$2:$Z$18,$AB$2:$AB$18)-$U415)^2+(_xlfn.XLOOKUP(FK$1,$Z$2:$Z$18,$AC$2:$AC$18-$V415)^2)))</f>
        <v/>
      </c>
      <c r="FL415" s="97" t="str" cm="1">
        <f t="array" ref="FL415">IF(OR(FL$1=0, $A415="", _xlfn.XLOOKUP(FL$1, $Z$2:$Z$18, $AD$2:$AD$18, "")=""),"",SQRT((_xlfn.XLOOKUP(FL$1,$Z$2:$Z$18,$AA$2:$AA$18)-$T415)^2+(_xlfn.XLOOKUP(FL$1,$Z$2:$Z$18,$AB$2:$AB$18)-$U415)^2+(_xlfn.XLOOKUP(FL$1,$Z$2:$Z$18,$AC$2:$AC$18-$V415)^2)))</f>
        <v/>
      </c>
      <c r="FM415" s="97" t="str" cm="1">
        <f t="array" ref="FM415">IF(OR(FM$1=0, $A415="", _xlfn.XLOOKUP(FM$1, $Z$2:$Z$18, $AD$2:$AD$18, "")=""),"",SQRT((_xlfn.XLOOKUP(FM$1,$Z$2:$Z$18,$AA$2:$AA$18)-$T415)^2+(_xlfn.XLOOKUP(FM$1,$Z$2:$Z$18,$AB$2:$AB$18)-$U415)^2+(_xlfn.XLOOKUP(FM$1,$Z$2:$Z$18,$AC$2:$AC$18-$V415)^2)))</f>
        <v/>
      </c>
      <c r="FN415" s="97" t="str" cm="1">
        <f t="array" ref="FN415">IF(OR(FN$1=0, $A415="", _xlfn.XLOOKUP(FN$1, $Z$2:$Z$18, $AD$2:$AD$18, "")=""),"",SQRT((_xlfn.XLOOKUP(FN$1,$Z$2:$Z$18,$AA$2:$AA$18)-$T415)^2+(_xlfn.XLOOKUP(FN$1,$Z$2:$Z$18,$AB$2:$AB$18)-$U415)^2+(_xlfn.XLOOKUP(FN$1,$Z$2:$Z$18,$AC$2:$AC$18-$V415)^2)))</f>
        <v/>
      </c>
      <c r="FO415" s="98" t="str" cm="1">
        <f t="array" ref="FO415">IF(OR(FO$1=0, $A415="", _xlfn.XLOOKUP(FO$1, $Z$2:$Z$18, $AD$2:$AD$18, "")=""),"",SQRT((_xlfn.XLOOKUP(FO$1,$Z$2:$Z$18,$AA$2:$AA$18)-$T415)^2+(_xlfn.XLOOKUP(FO$1,$Z$2:$Z$18,$AB$2:$AB$18)-$U415)^2+(_xlfn.XLOOKUP(FO$1,$Z$2:$Z$18,$AC$2:$AC$18-$V415)^2)))</f>
        <v/>
      </c>
      <c r="FP415" s="99"/>
      <c r="FQ415" s="99"/>
      <c r="FR415" s="100">
        <f t="shared" si="167"/>
        <v>0</v>
      </c>
      <c r="FS415" s="109">
        <f t="shared" si="168"/>
        <v>0</v>
      </c>
      <c r="FT415" s="109">
        <f t="shared" si="169"/>
        <v>0</v>
      </c>
      <c r="FU415" s="109">
        <f t="shared" si="170"/>
        <v>0</v>
      </c>
      <c r="FV415" s="109">
        <f t="shared" si="171"/>
        <v>0</v>
      </c>
      <c r="FW415" s="109">
        <f t="shared" si="172"/>
        <v>0</v>
      </c>
      <c r="FX415" s="109">
        <f t="shared" si="173"/>
        <v>0</v>
      </c>
      <c r="FY415" s="109">
        <f t="shared" si="174"/>
        <v>0</v>
      </c>
      <c r="FZ415" s="110">
        <f t="shared" si="175"/>
        <v>0</v>
      </c>
      <c r="GA415" s="110">
        <f t="shared" si="176"/>
        <v>0</v>
      </c>
      <c r="GB415" s="110">
        <f t="shared" si="177"/>
        <v>0</v>
      </c>
      <c r="GC415" s="110">
        <f t="shared" si="178"/>
        <v>0</v>
      </c>
      <c r="GD415" s="110">
        <f t="shared" si="179"/>
        <v>0</v>
      </c>
      <c r="GE415" s="110">
        <f t="shared" si="180"/>
        <v>0</v>
      </c>
      <c r="GF415" s="111">
        <f t="shared" si="181"/>
        <v>0</v>
      </c>
      <c r="GG415" s="100">
        <f t="shared" si="182"/>
        <v>0</v>
      </c>
      <c r="GH415" s="109">
        <f t="shared" si="183"/>
        <v>0</v>
      </c>
      <c r="GI415" s="109">
        <f t="shared" si="184"/>
        <v>0</v>
      </c>
      <c r="GJ415" s="109">
        <f t="shared" si="185"/>
        <v>0</v>
      </c>
      <c r="GK415" s="109">
        <f t="shared" si="186"/>
        <v>0</v>
      </c>
      <c r="GL415" s="109">
        <f t="shared" si="187"/>
        <v>0</v>
      </c>
      <c r="GM415" s="109">
        <f t="shared" si="188"/>
        <v>0</v>
      </c>
      <c r="GN415" s="109">
        <f t="shared" si="189"/>
        <v>0</v>
      </c>
      <c r="GO415" s="110">
        <f t="shared" si="190"/>
        <v>0</v>
      </c>
      <c r="GP415" s="110">
        <f t="shared" si="191"/>
        <v>0</v>
      </c>
      <c r="GQ415" s="110">
        <f t="shared" si="192"/>
        <v>0</v>
      </c>
      <c r="GR415" s="110">
        <f t="shared" si="193"/>
        <v>0</v>
      </c>
      <c r="GS415" s="110">
        <f t="shared" si="194"/>
        <v>0</v>
      </c>
      <c r="GT415" s="110">
        <f t="shared" si="195"/>
        <v>0</v>
      </c>
      <c r="GU415" s="111">
        <f t="shared" si="196"/>
        <v>0</v>
      </c>
      <c r="GX415" s="151" cm="1">
        <f t="array" ref="GX415">_xlfn.IFS(GX$1= 0,"", NOT(ISBLANK(CA415)), 0, ISBLANK(CA415), $Q415-$S415+FR415-AU415-DG415)</f>
        <v>0</v>
      </c>
      <c r="GY415" s="152" cm="1">
        <f t="array" ref="GY415">_xlfn.IFS(GY$1= 0,"", NOT(ISBLANK(CB415)), 0, ISBLANK(CB415), $Q415-$S415+FS415-AV415-DH415)</f>
        <v>0</v>
      </c>
      <c r="GZ415" s="152" cm="1">
        <f t="array" ref="GZ415">_xlfn.IFS(GZ$1= 0,"", NOT(ISBLANK(CC415)), 0, ISBLANK(CC415), $Q415-$S415+FT415-AW415-DI415)</f>
        <v>0</v>
      </c>
      <c r="HA415" s="152" cm="1">
        <f t="array" ref="HA415">_xlfn.IFS(HA$1= 0,"", NOT(ISBLANK(CD415)), 0, ISBLANK(CD415), $Q415-$S415+FU415-AX415-DJ415)</f>
        <v>0</v>
      </c>
      <c r="HB415" s="152" cm="1">
        <f t="array" ref="HB415">_xlfn.IFS(HB$1= 0,"", NOT(ISBLANK(CE415)), 0, ISBLANK(CE415), $Q415-$S415+FV415-AY415-DK415)</f>
        <v>0</v>
      </c>
      <c r="HC415" s="152" cm="1">
        <f t="array" ref="HC415">_xlfn.IFS(HC$1= 0,"", NOT(ISBLANK(CF415)), 0, ISBLANK(CF415), $Q415-$S415+FW415-AZ415-DL415)</f>
        <v>0</v>
      </c>
      <c r="HD415" s="152" cm="1">
        <f t="array" ref="HD415">_xlfn.IFS(HD$1= 0,"", NOT(ISBLANK(CG415)), 0, ISBLANK(CG415), $Q415-$S415+FX415-BA415-DM415)</f>
        <v>0</v>
      </c>
      <c r="HE415" s="152" t="str" cm="1">
        <f t="array" ref="HE415">_xlfn.IFS(HE$1= 0,"", NOT(ISBLANK(CH415)), 0, ISBLANK(CH415), $Q415-$S415+FY415-BB415-DN415)</f>
        <v/>
      </c>
      <c r="HF415" s="152" t="str" cm="1">
        <f t="array" ref="HF415">_xlfn.IFS(HF$1= 0,"", NOT(ISBLANK(CI415)), 0, ISBLANK(CI415), $Q415-$S415+FZ415-BC415-DO415)</f>
        <v/>
      </c>
      <c r="HG415" s="152" t="str" cm="1">
        <f t="array" ref="HG415">_xlfn.IFS(HG$1= 0,"", NOT(ISBLANK(CJ415)), 0, ISBLANK(CJ415), $Q415-$S415+GA415-BD415-DP415)</f>
        <v/>
      </c>
      <c r="HH415" s="152" t="str" cm="1">
        <f t="array" ref="HH415">_xlfn.IFS(HH$1= 0,"", NOT(ISBLANK(CK415)), 0, ISBLANK(CK415), $Q415-$S415+GB415-BE415-DQ415)</f>
        <v/>
      </c>
      <c r="HI415" s="152" t="str" cm="1">
        <f t="array" ref="HI415">_xlfn.IFS(HI$1= 0,"", NOT(ISBLANK(CL415)), 0, ISBLANK(CL415), $Q415-$S415+GC415-BF415-DR415)</f>
        <v/>
      </c>
      <c r="HJ415" s="152" t="str" cm="1">
        <f t="array" ref="HJ415">_xlfn.IFS(HJ$1= 0,"", NOT(ISBLANK(CM415)), 0, ISBLANK(CM415), $Q415-$S415+GD415-BG415-DS415)</f>
        <v/>
      </c>
      <c r="HK415" s="152" t="str" cm="1">
        <f t="array" ref="HK415">_xlfn.IFS(HK$1= 0,"", NOT(ISBLANK(CN415)), 0, ISBLANK(CN415), $Q415-$S415+GE415-BH415-DT415)</f>
        <v/>
      </c>
      <c r="HL415" s="153" t="str" cm="1">
        <f t="array" ref="HL415">_xlfn.IFS(HL$1= 0,"", NOT(ISBLANK(CO415)), 0, ISBLANK(CO415), $Q415-$S415+GF415-BI415-DU415)</f>
        <v/>
      </c>
      <c r="HM415" s="153" t="str" cm="1">
        <f t="array" ref="HM415">_xlfn.IFS(HM$1= 0,"", NOT(ISBLANK(DE415)), 0, ISBLANK(DE415), $Q415-$S415+IC415-BY415-#REF!)</f>
        <v/>
      </c>
      <c r="HN415" s="153" t="e" cm="1">
        <f t="array" ref="HN415">_xlfn.IFS(HN$1= 0,"", NOT(ISBLANK(DF415)), 0, ISBLANK(DF415), $Q415-$S415+ID415-BZ415-#REF!)</f>
        <v>#REF!</v>
      </c>
      <c r="HO415" s="153" t="e" cm="1">
        <f t="array" ref="HO415">_xlfn.IFS(HO$1= 0,"", NOT(ISBLANK(DG415)), 0, ISBLANK(DG415), $Q415-$S415+IE415-CA415-#REF!)</f>
        <v>#VALUE!</v>
      </c>
      <c r="HP415" s="153" t="e" cm="1">
        <f t="array" ref="HP415">_xlfn.IFS(HP$1= 0,"", NOT(ISBLANK(DH415)), 0, ISBLANK(DH415), $Q415-$S415+IF415-CB415-#REF!)</f>
        <v>#REF!</v>
      </c>
      <c r="HQ415" s="153" t="e" cm="1">
        <f t="array" ref="HQ415">_xlfn.IFS(HQ$1= 0,"", NOT(ISBLANK(DI415)), 0, ISBLANK(DI415), $Q415-$S415+IG415-CC415-#REF!)</f>
        <v>#REF!</v>
      </c>
      <c r="HR415" s="153" cm="1">
        <f t="array" ref="HR415">_xlfn.IFS(HR$1= 0,"", NOT(ISBLANK(DJ415)), 0, ISBLANK(DJ415), $Q415-$S415+IH415-CD415-EK415)</f>
        <v>0</v>
      </c>
      <c r="HS415" s="153" t="e" cm="1">
        <f t="array" ref="HS415">_xlfn.IFS(HS$1= 0,"", NOT(ISBLANK(DK415)), 0, ISBLANK(DK415), $Q415-$S415+II415-CE415-EL415)</f>
        <v>#VALUE!</v>
      </c>
      <c r="HT415" s="153" t="e" cm="1">
        <f t="array" ref="HT415">_xlfn.IFS(HT$1= 0,"", NOT(ISBLANK(DL415)), 0, ISBLANK(DL415), $Q415-$S415+GV415-CF415-EM415)</f>
        <v>#VALUE!</v>
      </c>
      <c r="HU415" s="153" t="e" cm="1">
        <f t="array" ref="HU415">_xlfn.IFS(HU$1= 0,"", NOT(ISBLANK(DM415)), 0, ISBLANK(DM415), $Q415-$S415+GW415-CG415-EN415)</f>
        <v>#VALUE!</v>
      </c>
      <c r="HV415" s="153" t="str" cm="1">
        <f t="array" ref="HV415">_xlfn.IFS(HV$1= 0,"", NOT(ISBLANK(DN415)), 0, ISBLANK(DN415), $Q415-$S415+GX415-CH415-EO415)</f>
        <v/>
      </c>
      <c r="HW415" s="153" t="str" cm="1">
        <f t="array" ref="HW415">_xlfn.IFS(HW$1= 0,"", NOT(ISBLANK(DO415)), 0, ISBLANK(DO415), $Q415-$S415+GY415-CI415-EP415)</f>
        <v/>
      </c>
      <c r="HX415" s="153" t="str" cm="1">
        <f t="array" ref="HX415">_xlfn.IFS(HX$1= 0,"", NOT(ISBLANK(DP415)), 0, ISBLANK(DP415), $Q415-$S415+GZ415-CJ415-EQ415)</f>
        <v/>
      </c>
      <c r="HY415" s="153" t="str" cm="1">
        <f t="array" ref="HY415">_xlfn.IFS(HY$1= 0,"", NOT(ISBLANK(DQ415)), 0, ISBLANK(DQ415), $Q415-$S415+HA415-CK415-ER415)</f>
        <v/>
      </c>
      <c r="HZ415" s="153" t="str" cm="1">
        <f t="array" ref="HZ415">_xlfn.IFS(HZ$1= 0,"", NOT(ISBLANK(DR415)), 0, ISBLANK(DR415), $Q415-$S415+HB415-CL415-ES415)</f>
        <v/>
      </c>
      <c r="IA415" s="153" t="str" cm="1">
        <f t="array" ref="IA415">_xlfn.IFS(IA$1= 0,"", NOT(ISBLANK(DS415)), 0, ISBLANK(DS415), $Q415-$S415+HC415-CM415-ET415)</f>
        <v/>
      </c>
    </row>
    <row r="416" spans="1:235" ht="16.5" x14ac:dyDescent="0.3">
      <c r="A416" s="144"/>
      <c r="B416" s="106"/>
      <c r="C416" s="106"/>
      <c r="D416" s="107"/>
      <c r="E416" s="131"/>
      <c r="F416" s="137"/>
      <c r="G416" s="2"/>
      <c r="H416" s="2"/>
      <c r="I416" s="2"/>
      <c r="J416" s="2"/>
      <c r="K416" s="2"/>
      <c r="L416" s="2"/>
      <c r="M416" s="140"/>
      <c r="N416" s="137"/>
      <c r="O416" s="138"/>
      <c r="P416" s="133"/>
      <c r="Q416" s="94">
        <f t="shared" si="165"/>
        <v>0</v>
      </c>
      <c r="R416" s="1"/>
      <c r="S416" s="1"/>
      <c r="T416" s="2"/>
      <c r="U416" s="2"/>
      <c r="V416" s="82">
        <f t="shared" si="166"/>
        <v>0</v>
      </c>
      <c r="W416" s="121"/>
      <c r="X416" s="108"/>
      <c r="AU416" s="105"/>
      <c r="AV416" s="105"/>
      <c r="AW416" s="105"/>
      <c r="AX416" s="105"/>
      <c r="AY416" s="105"/>
      <c r="AZ416" s="105"/>
      <c r="BA416" s="105"/>
      <c r="BB416" s="105"/>
      <c r="BC416" s="105"/>
      <c r="BD416" s="105"/>
      <c r="BE416" s="105"/>
      <c r="BF416" s="105"/>
      <c r="BG416" s="105"/>
      <c r="BH416" s="105"/>
      <c r="BI416" s="105"/>
      <c r="BJ416" s="105"/>
      <c r="BK416" s="105"/>
      <c r="BL416" s="105"/>
      <c r="BM416" s="105"/>
      <c r="BN416" s="105"/>
      <c r="BO416" s="105"/>
      <c r="BP416" s="105"/>
      <c r="BQ416" s="105"/>
      <c r="BR416" s="105"/>
      <c r="BS416" s="105"/>
      <c r="BT416" s="105"/>
      <c r="BU416" s="105"/>
      <c r="BV416" s="105"/>
      <c r="BW416" s="105"/>
      <c r="BX416" s="105"/>
      <c r="BZ416" s="99"/>
      <c r="CA416" s="105" t="s">
        <v>32</v>
      </c>
      <c r="CB416" s="105"/>
      <c r="CC416" s="105"/>
      <c r="CD416" s="105"/>
      <c r="CE416" s="105"/>
      <c r="CF416" s="105"/>
      <c r="CG416" s="105"/>
      <c r="CH416" s="105"/>
      <c r="CI416" s="105"/>
      <c r="CJ416" s="105"/>
      <c r="CK416" s="105"/>
      <c r="CL416" s="105"/>
      <c r="CM416" s="105"/>
      <c r="CN416" s="105"/>
      <c r="CO416" s="105"/>
      <c r="CP416" s="105" t="s">
        <v>32</v>
      </c>
      <c r="CQ416" s="105"/>
      <c r="CR416" s="105"/>
      <c r="CS416" s="105"/>
      <c r="CT416" s="105"/>
      <c r="CU416" s="105"/>
      <c r="CV416" s="105"/>
      <c r="CW416" s="105"/>
      <c r="CX416" s="105"/>
      <c r="CY416" s="105"/>
      <c r="CZ416" s="105"/>
      <c r="DA416" s="105"/>
      <c r="DB416" s="105"/>
      <c r="DC416" s="105"/>
      <c r="DD416" s="105"/>
      <c r="DE416" s="99"/>
      <c r="DF416" s="99"/>
      <c r="DG416" s="105"/>
      <c r="DH416" s="105"/>
      <c r="DI416" s="105"/>
      <c r="DJ416" s="105"/>
      <c r="DK416" s="105"/>
      <c r="DL416" s="105"/>
      <c r="DM416" s="105"/>
      <c r="DN416" s="105"/>
      <c r="DO416" s="105"/>
      <c r="DP416" s="105"/>
      <c r="DQ416" s="105"/>
      <c r="DR416" s="105"/>
      <c r="DS416" s="105"/>
      <c r="DT416" s="105"/>
      <c r="DU416" s="105"/>
      <c r="DV416" s="105"/>
      <c r="DW416" s="105"/>
      <c r="DX416" s="105"/>
      <c r="DY416" s="105"/>
      <c r="DZ416" s="105"/>
      <c r="EA416" s="105"/>
      <c r="EB416" s="105"/>
      <c r="EC416" s="105"/>
      <c r="ED416" s="105"/>
      <c r="EE416" s="105"/>
      <c r="EF416" s="105"/>
      <c r="EG416" s="105"/>
      <c r="EH416" s="105"/>
      <c r="EI416" s="105"/>
      <c r="EJ416" s="105"/>
      <c r="EL416" s="146" t="str" cm="1">
        <f t="array" ref="EL416">IF(OR(EL$1=0, $A416="", _xlfn.XLOOKUP(EL$1, $Z$2:$Z$18, $AD$2:$AD$18, "")=""),"",SQRT((_xlfn.XLOOKUP(EL$1,$Z$2:$Z$18,$AA$2:$AA$18)-$T416)^2+(_xlfn.XLOOKUP(EL$1,$Z$2:$Z$18,$AB$2:$AB$18)-$U416)^2+(_xlfn.XLOOKUP(EL$1,$Z$2:$Z$18,$AC$2:$AC$18-$V416)^2)))</f>
        <v/>
      </c>
      <c r="EM416" s="96" t="str" cm="1">
        <f t="array" ref="EM416">IF(OR(EM$1=0, $A416="", _xlfn.XLOOKUP(EM$1, $Z$2:$Z$18, $AD$2:$AD$18, "")=""),"",SQRT((_xlfn.XLOOKUP(EM$1,$Z$2:$Z$18,$AA$2:$AA$18)-$T416)^2+(_xlfn.XLOOKUP(EM$1,$Z$2:$Z$18,$AB$2:$AB$18)-$U416)^2+(_xlfn.XLOOKUP(EM$1,$Z$2:$Z$18,$AC$2:$AC$18-$V416)^2)))</f>
        <v/>
      </c>
      <c r="EN416" s="96" t="str" cm="1">
        <f t="array" ref="EN416">IF(OR(EN$1=0, $A416="", _xlfn.XLOOKUP(EN$1, $Z$2:$Z$18, $AD$2:$AD$18, "")=""),"",SQRT((_xlfn.XLOOKUP(EN$1,$Z$2:$Z$18,$AA$2:$AA$18)-$T416)^2+(_xlfn.XLOOKUP(EN$1,$Z$2:$Z$18,$AB$2:$AB$18)-$U416)^2+(_xlfn.XLOOKUP(EN$1,$Z$2:$Z$18,$AC$2:$AC$18-$V416)^2)))</f>
        <v/>
      </c>
      <c r="EO416" s="96" t="str" cm="1">
        <f t="array" ref="EO416">IF(OR(EO$1=0, $A416="", _xlfn.XLOOKUP(EO$1, $Z$2:$Z$18, $AD$2:$AD$18, "")=""),"",SQRT((_xlfn.XLOOKUP(EO$1,$Z$2:$Z$18,$AA$2:$AA$18)-$T416)^2+(_xlfn.XLOOKUP(EO$1,$Z$2:$Z$18,$AB$2:$AB$18)-$U416)^2+(_xlfn.XLOOKUP(EO$1,$Z$2:$Z$18,$AC$2:$AC$18-$V416)^2)))</f>
        <v/>
      </c>
      <c r="EP416" s="96" t="str" cm="1">
        <f t="array" ref="EP416">IF(OR(EP$1=0, $A416="", _xlfn.XLOOKUP(EP$1, $Z$2:$Z$18, $AD$2:$AD$18, "")=""),"",SQRT((_xlfn.XLOOKUP(EP$1,$Z$2:$Z$18,$AA$2:$AA$18)-$T416)^2+(_xlfn.XLOOKUP(EP$1,$Z$2:$Z$18,$AB$2:$AB$18)-$U416)^2+(_xlfn.XLOOKUP(EP$1,$Z$2:$Z$18,$AC$2:$AC$18-$V416)^2)))</f>
        <v/>
      </c>
      <c r="EQ416" s="96" t="str" cm="1">
        <f t="array" ref="EQ416">IF(OR(EQ$1=0, $A416="", _xlfn.XLOOKUP(EQ$1, $Z$2:$Z$18, $AD$2:$AD$18, "")=""),"",SQRT((_xlfn.XLOOKUP(EQ$1,$Z$2:$Z$18,$AA$2:$AA$18)-$T416)^2+(_xlfn.XLOOKUP(EQ$1,$Z$2:$Z$18,$AB$2:$AB$18)-$U416)^2+(_xlfn.XLOOKUP(EQ$1,$Z$2:$Z$18,$AC$2:$AC$18-$V416)^2)))</f>
        <v/>
      </c>
      <c r="ER416" s="96" t="str" cm="1">
        <f t="array" ref="ER416">IF(OR(ER$1=0, $A416="", _xlfn.XLOOKUP(ER$1, $Z$2:$Z$18, $AD$2:$AD$18, "")=""),"",SQRT((_xlfn.XLOOKUP(ER$1,$Z$2:$Z$18,$AA$2:$AA$18)-$T416)^2+(_xlfn.XLOOKUP(ER$1,$Z$2:$Z$18,$AB$2:$AB$18)-$U416)^2+(_xlfn.XLOOKUP(ER$1,$Z$2:$Z$18,$AC$2:$AC$18-$V416)^2)))</f>
        <v/>
      </c>
      <c r="ES416" s="96" t="str" cm="1">
        <f t="array" ref="ES416">IF(OR(ES$1=0, $A416="", _xlfn.XLOOKUP(ES$1, $Z$2:$Z$18, $AD$2:$AD$18, "")=""),"",SQRT((_xlfn.XLOOKUP(ES$1,$Z$2:$Z$18,$AA$2:$AA$18)-$T416)^2+(_xlfn.XLOOKUP(ES$1,$Z$2:$Z$18,$AB$2:$AB$18)-$U416)^2+(_xlfn.XLOOKUP(ES$1,$Z$2:$Z$18,$AC$2:$AC$18-$V416)^2)))</f>
        <v/>
      </c>
      <c r="ET416" s="97" t="str" cm="1">
        <f t="array" ref="ET416">IF(OR(ET$1=0, $A416="", _xlfn.XLOOKUP(ET$1, $Z$2:$Z$18, $AD$2:$AD$18, "")=""),"",SQRT((_xlfn.XLOOKUP(ET$1,$Z$2:$Z$18,$AA$2:$AA$18)-$T416)^2+(_xlfn.XLOOKUP(ET$1,$Z$2:$Z$18,$AB$2:$AB$18)-$U416)^2+(_xlfn.XLOOKUP(ET$1,$Z$2:$Z$18,$AC$2:$AC$18-$V416)^2)))</f>
        <v/>
      </c>
      <c r="EU416" s="97" t="str" cm="1">
        <f t="array" ref="EU416">IF(OR(EU$1=0, $A416="", _xlfn.XLOOKUP(EU$1, $Z$2:$Z$18, $AD$2:$AD$18, "")=""),"",SQRT((_xlfn.XLOOKUP(EU$1,$Z$2:$Z$18,$AA$2:$AA$18)-$T416)^2+(_xlfn.XLOOKUP(EU$1,$Z$2:$Z$18,$AB$2:$AB$18)-$U416)^2+(_xlfn.XLOOKUP(EU$1,$Z$2:$Z$18,$AC$2:$AC$18-$V416)^2)))</f>
        <v/>
      </c>
      <c r="EV416" s="97" t="str" cm="1">
        <f t="array" ref="EV416">IF(OR(EV$1=0, $A416="", _xlfn.XLOOKUP(EV$1, $Z$2:$Z$18, $AD$2:$AD$18, "")=""),"",SQRT((_xlfn.XLOOKUP(EV$1,$Z$2:$Z$18,$AA$2:$AA$18)-$T416)^2+(_xlfn.XLOOKUP(EV$1,$Z$2:$Z$18,$AB$2:$AB$18)-$U416)^2+(_xlfn.XLOOKUP(EV$1,$Z$2:$Z$18,$AC$2:$AC$18-$V416)^2)))</f>
        <v/>
      </c>
      <c r="EW416" s="97" t="str" cm="1">
        <f t="array" ref="EW416">IF(OR(EW$1=0, $A416="", _xlfn.XLOOKUP(EW$1, $Z$2:$Z$18, $AD$2:$AD$18, "")=""),"",SQRT((_xlfn.XLOOKUP(EW$1,$Z$2:$Z$18,$AA$2:$AA$18)-$T416)^2+(_xlfn.XLOOKUP(EW$1,$Z$2:$Z$18,$AB$2:$AB$18)-$U416)^2+(_xlfn.XLOOKUP(EW$1,$Z$2:$Z$18,$AC$2:$AC$18-$V416)^2)))</f>
        <v/>
      </c>
      <c r="EX416" s="97" t="str" cm="1">
        <f t="array" ref="EX416">IF(OR(EX$1=0, $A416="", _xlfn.XLOOKUP(EX$1, $Z$2:$Z$18, $AD$2:$AD$18, "")=""),"",SQRT((_xlfn.XLOOKUP(EX$1,$Z$2:$Z$18,$AA$2:$AA$18)-$T416)^2+(_xlfn.XLOOKUP(EX$1,$Z$2:$Z$18,$AB$2:$AB$18)-$U416)^2+(_xlfn.XLOOKUP(EX$1,$Z$2:$Z$18,$AC$2:$AC$18-$V416)^2)))</f>
        <v/>
      </c>
      <c r="EY416" s="97" t="str" cm="1">
        <f t="array" ref="EY416">IF(OR(EY$1=0, $A416="", _xlfn.XLOOKUP(EY$1, $Z$2:$Z$18, $AD$2:$AD$18, "")=""),"",SQRT((_xlfn.XLOOKUP(EY$1,$Z$2:$Z$18,$AA$2:$AA$18)-$T416)^2+(_xlfn.XLOOKUP(EY$1,$Z$2:$Z$18,$AB$2:$AB$18)-$U416)^2+(_xlfn.XLOOKUP(EY$1,$Z$2:$Z$18,$AC$2:$AC$18-$V416)^2)))</f>
        <v/>
      </c>
      <c r="EZ416" s="98" t="str" cm="1">
        <f t="array" ref="EZ416">IF(OR(EZ$1=0, $A416="", _xlfn.XLOOKUP(EZ$1, $Z$2:$Z$18, $AD$2:$AD$18, "")=""),"",SQRT((_xlfn.XLOOKUP(EZ$1,$Z$2:$Z$18,$AA$2:$AA$18)-$T416)^2+(_xlfn.XLOOKUP(EZ$1,$Z$2:$Z$18,$AB$2:$AB$18)-$U416)^2+(_xlfn.XLOOKUP(EZ$1,$Z$2:$Z$18,$AC$2:$AC$18-$V416)^2)))</f>
        <v/>
      </c>
      <c r="FA416" s="146" t="str" cm="1">
        <f t="array" ref="FA416">IF(OR(FA$1=0, $A416="", _xlfn.XLOOKUP(FA$1, $Z$2:$Z$18, $AD$2:$AD$18, "")=""),"",SQRT((_xlfn.XLOOKUP(FA$1,$Z$2:$Z$18,$AA$2:$AA$18)-$T416)^2+(_xlfn.XLOOKUP(FA$1,$Z$2:$Z$18,$AB$2:$AB$18)-$U416)^2+(_xlfn.XLOOKUP(FA$1,$Z$2:$Z$18,$AC$2:$AC$18-$V416)^2)))</f>
        <v/>
      </c>
      <c r="FB416" s="96" t="str" cm="1">
        <f t="array" ref="FB416">IF(OR(FB$1=0, $A416="", _xlfn.XLOOKUP(FB$1, $Z$2:$Z$18, $AD$2:$AD$18, "")=""),"",SQRT((_xlfn.XLOOKUP(FB$1,$Z$2:$Z$18,$AA$2:$AA$18)-$T416)^2+(_xlfn.XLOOKUP(FB$1,$Z$2:$Z$18,$AB$2:$AB$18)-$U416)^2+(_xlfn.XLOOKUP(FB$1,$Z$2:$Z$18,$AC$2:$AC$18-$V416)^2)))</f>
        <v/>
      </c>
      <c r="FC416" s="96" t="str" cm="1">
        <f t="array" ref="FC416">IF(OR(FC$1=0, $A416="", _xlfn.XLOOKUP(FC$1, $Z$2:$Z$18, $AD$2:$AD$18, "")=""),"",SQRT((_xlfn.XLOOKUP(FC$1,$Z$2:$Z$18,$AA$2:$AA$18)-$T416)^2+(_xlfn.XLOOKUP(FC$1,$Z$2:$Z$18,$AB$2:$AB$18)-$U416)^2+(_xlfn.XLOOKUP(FC$1,$Z$2:$Z$18,$AC$2:$AC$18-$V416)^2)))</f>
        <v/>
      </c>
      <c r="FD416" s="96" t="str" cm="1">
        <f t="array" ref="FD416">IF(OR(FD$1=0, $A416="", _xlfn.XLOOKUP(FD$1, $Z$2:$Z$18, $AD$2:$AD$18, "")=""),"",SQRT((_xlfn.XLOOKUP(FD$1,$Z$2:$Z$18,$AA$2:$AA$18)-$T416)^2+(_xlfn.XLOOKUP(FD$1,$Z$2:$Z$18,$AB$2:$AB$18)-$U416)^2+(_xlfn.XLOOKUP(FD$1,$Z$2:$Z$18,$AC$2:$AC$18-$V416)^2)))</f>
        <v/>
      </c>
      <c r="FE416" s="96" t="str" cm="1">
        <f t="array" ref="FE416">IF(OR(FE$1=0, $A416="", _xlfn.XLOOKUP(FE$1, $Z$2:$Z$18, $AD$2:$AD$18, "")=""),"",SQRT((_xlfn.XLOOKUP(FE$1,$Z$2:$Z$18,$AA$2:$AA$18)-$T416)^2+(_xlfn.XLOOKUP(FE$1,$Z$2:$Z$18,$AB$2:$AB$18)-$U416)^2+(_xlfn.XLOOKUP(FE$1,$Z$2:$Z$18,$AC$2:$AC$18-$V416)^2)))</f>
        <v/>
      </c>
      <c r="FF416" s="96" t="str" cm="1">
        <f t="array" ref="FF416">IF(OR(FF$1=0, $A416="", _xlfn.XLOOKUP(FF$1, $Z$2:$Z$18, $AD$2:$AD$18, "")=""),"",SQRT((_xlfn.XLOOKUP(FF$1,$Z$2:$Z$18,$AA$2:$AA$18)-$T416)^2+(_xlfn.XLOOKUP(FF$1,$Z$2:$Z$18,$AB$2:$AB$18)-$U416)^2+(_xlfn.XLOOKUP(FF$1,$Z$2:$Z$18,$AC$2:$AC$18-$V416)^2)))</f>
        <v/>
      </c>
      <c r="FG416" s="96" t="str" cm="1">
        <f t="array" ref="FG416">IF(OR(FG$1=0, $A416="", _xlfn.XLOOKUP(FG$1, $Z$2:$Z$18, $AD$2:$AD$18, "")=""),"",SQRT((_xlfn.XLOOKUP(FG$1,$Z$2:$Z$18,$AA$2:$AA$18)-$T416)^2+(_xlfn.XLOOKUP(FG$1,$Z$2:$Z$18,$AB$2:$AB$18)-$U416)^2+(_xlfn.XLOOKUP(FG$1,$Z$2:$Z$18,$AC$2:$AC$18-$V416)^2)))</f>
        <v/>
      </c>
      <c r="FH416" s="96" t="str" cm="1">
        <f t="array" ref="FH416">IF(OR(FH$1=0, $A416="", _xlfn.XLOOKUP(FH$1, $Z$2:$Z$18, $AD$2:$AD$18, "")=""),"",SQRT((_xlfn.XLOOKUP(FH$1,$Z$2:$Z$18,$AA$2:$AA$18)-$T416)^2+(_xlfn.XLOOKUP(FH$1,$Z$2:$Z$18,$AB$2:$AB$18)-$U416)^2+(_xlfn.XLOOKUP(FH$1,$Z$2:$Z$18,$AC$2:$AC$18-$V416)^2)))</f>
        <v/>
      </c>
      <c r="FI416" s="97" t="str" cm="1">
        <f t="array" ref="FI416">IF(OR(FI$1=0, $A416="", _xlfn.XLOOKUP(FI$1, $Z$2:$Z$18, $AD$2:$AD$18, "")=""),"",SQRT((_xlfn.XLOOKUP(FI$1,$Z$2:$Z$18,$AA$2:$AA$18)-$T416)^2+(_xlfn.XLOOKUP(FI$1,$Z$2:$Z$18,$AB$2:$AB$18)-$U416)^2+(_xlfn.XLOOKUP(FI$1,$Z$2:$Z$18,$AC$2:$AC$18-$V416)^2)))</f>
        <v/>
      </c>
      <c r="FJ416" s="97" t="str" cm="1">
        <f t="array" ref="FJ416">IF(OR(FJ$1=0, $A416="", _xlfn.XLOOKUP(FJ$1, $Z$2:$Z$18, $AD$2:$AD$18, "")=""),"",SQRT((_xlfn.XLOOKUP(FJ$1,$Z$2:$Z$18,$AA$2:$AA$18)-$T416)^2+(_xlfn.XLOOKUP(FJ$1,$Z$2:$Z$18,$AB$2:$AB$18)-$U416)^2+(_xlfn.XLOOKUP(FJ$1,$Z$2:$Z$18,$AC$2:$AC$18-$V416)^2)))</f>
        <v/>
      </c>
      <c r="FK416" s="97" t="str" cm="1">
        <f t="array" ref="FK416">IF(OR(FK$1=0, $A416="", _xlfn.XLOOKUP(FK$1, $Z$2:$Z$18, $AD$2:$AD$18, "")=""),"",SQRT((_xlfn.XLOOKUP(FK$1,$Z$2:$Z$18,$AA$2:$AA$18)-$T416)^2+(_xlfn.XLOOKUP(FK$1,$Z$2:$Z$18,$AB$2:$AB$18)-$U416)^2+(_xlfn.XLOOKUP(FK$1,$Z$2:$Z$18,$AC$2:$AC$18-$V416)^2)))</f>
        <v/>
      </c>
      <c r="FL416" s="97" t="str" cm="1">
        <f t="array" ref="FL416">IF(OR(FL$1=0, $A416="", _xlfn.XLOOKUP(FL$1, $Z$2:$Z$18, $AD$2:$AD$18, "")=""),"",SQRT((_xlfn.XLOOKUP(FL$1,$Z$2:$Z$18,$AA$2:$AA$18)-$T416)^2+(_xlfn.XLOOKUP(FL$1,$Z$2:$Z$18,$AB$2:$AB$18)-$U416)^2+(_xlfn.XLOOKUP(FL$1,$Z$2:$Z$18,$AC$2:$AC$18-$V416)^2)))</f>
        <v/>
      </c>
      <c r="FM416" s="97" t="str" cm="1">
        <f t="array" ref="FM416">IF(OR(FM$1=0, $A416="", _xlfn.XLOOKUP(FM$1, $Z$2:$Z$18, $AD$2:$AD$18, "")=""),"",SQRT((_xlfn.XLOOKUP(FM$1,$Z$2:$Z$18,$AA$2:$AA$18)-$T416)^2+(_xlfn.XLOOKUP(FM$1,$Z$2:$Z$18,$AB$2:$AB$18)-$U416)^2+(_xlfn.XLOOKUP(FM$1,$Z$2:$Z$18,$AC$2:$AC$18-$V416)^2)))</f>
        <v/>
      </c>
      <c r="FN416" s="97" t="str" cm="1">
        <f t="array" ref="FN416">IF(OR(FN$1=0, $A416="", _xlfn.XLOOKUP(FN$1, $Z$2:$Z$18, $AD$2:$AD$18, "")=""),"",SQRT((_xlfn.XLOOKUP(FN$1,$Z$2:$Z$18,$AA$2:$AA$18)-$T416)^2+(_xlfn.XLOOKUP(FN$1,$Z$2:$Z$18,$AB$2:$AB$18)-$U416)^2+(_xlfn.XLOOKUP(FN$1,$Z$2:$Z$18,$AC$2:$AC$18-$V416)^2)))</f>
        <v/>
      </c>
      <c r="FO416" s="98" t="str" cm="1">
        <f t="array" ref="FO416">IF(OR(FO$1=0, $A416="", _xlfn.XLOOKUP(FO$1, $Z$2:$Z$18, $AD$2:$AD$18, "")=""),"",SQRT((_xlfn.XLOOKUP(FO$1,$Z$2:$Z$18,$AA$2:$AA$18)-$T416)^2+(_xlfn.XLOOKUP(FO$1,$Z$2:$Z$18,$AB$2:$AB$18)-$U416)^2+(_xlfn.XLOOKUP(FO$1,$Z$2:$Z$18,$AC$2:$AC$18-$V416)^2)))</f>
        <v/>
      </c>
      <c r="FP416" s="99"/>
      <c r="FQ416" s="99"/>
      <c r="FR416" s="100">
        <f t="shared" si="167"/>
        <v>0</v>
      </c>
      <c r="FS416" s="109">
        <f t="shared" si="168"/>
        <v>0</v>
      </c>
      <c r="FT416" s="109">
        <f t="shared" si="169"/>
        <v>0</v>
      </c>
      <c r="FU416" s="109">
        <f t="shared" si="170"/>
        <v>0</v>
      </c>
      <c r="FV416" s="109">
        <f t="shared" si="171"/>
        <v>0</v>
      </c>
      <c r="FW416" s="109">
        <f t="shared" si="172"/>
        <v>0</v>
      </c>
      <c r="FX416" s="109">
        <f t="shared" si="173"/>
        <v>0</v>
      </c>
      <c r="FY416" s="109">
        <f t="shared" si="174"/>
        <v>0</v>
      </c>
      <c r="FZ416" s="110">
        <f t="shared" si="175"/>
        <v>0</v>
      </c>
      <c r="GA416" s="110">
        <f t="shared" si="176"/>
        <v>0</v>
      </c>
      <c r="GB416" s="110">
        <f t="shared" si="177"/>
        <v>0</v>
      </c>
      <c r="GC416" s="110">
        <f t="shared" si="178"/>
        <v>0</v>
      </c>
      <c r="GD416" s="110">
        <f t="shared" si="179"/>
        <v>0</v>
      </c>
      <c r="GE416" s="110">
        <f t="shared" si="180"/>
        <v>0</v>
      </c>
      <c r="GF416" s="111">
        <f t="shared" si="181"/>
        <v>0</v>
      </c>
      <c r="GG416" s="100">
        <f t="shared" si="182"/>
        <v>0</v>
      </c>
      <c r="GH416" s="109">
        <f t="shared" si="183"/>
        <v>0</v>
      </c>
      <c r="GI416" s="109">
        <f t="shared" si="184"/>
        <v>0</v>
      </c>
      <c r="GJ416" s="109">
        <f t="shared" si="185"/>
        <v>0</v>
      </c>
      <c r="GK416" s="109">
        <f t="shared" si="186"/>
        <v>0</v>
      </c>
      <c r="GL416" s="109">
        <f t="shared" si="187"/>
        <v>0</v>
      </c>
      <c r="GM416" s="109">
        <f t="shared" si="188"/>
        <v>0</v>
      </c>
      <c r="GN416" s="109">
        <f t="shared" si="189"/>
        <v>0</v>
      </c>
      <c r="GO416" s="110">
        <f t="shared" si="190"/>
        <v>0</v>
      </c>
      <c r="GP416" s="110">
        <f t="shared" si="191"/>
        <v>0</v>
      </c>
      <c r="GQ416" s="110">
        <f t="shared" si="192"/>
        <v>0</v>
      </c>
      <c r="GR416" s="110">
        <f t="shared" si="193"/>
        <v>0</v>
      </c>
      <c r="GS416" s="110">
        <f t="shared" si="194"/>
        <v>0</v>
      </c>
      <c r="GT416" s="110">
        <f t="shared" si="195"/>
        <v>0</v>
      </c>
      <c r="GU416" s="111">
        <f t="shared" si="196"/>
        <v>0</v>
      </c>
      <c r="GX416" s="151" cm="1">
        <f t="array" ref="GX416">_xlfn.IFS(GX$1= 0,"", NOT(ISBLANK(CA416)), 0, ISBLANK(CA416), $Q416-$S416+FR416-AU416-DG416)</f>
        <v>0</v>
      </c>
      <c r="GY416" s="152" cm="1">
        <f t="array" ref="GY416">_xlfn.IFS(GY$1= 0,"", NOT(ISBLANK(CB416)), 0, ISBLANK(CB416), $Q416-$S416+FS416-AV416-DH416)</f>
        <v>0</v>
      </c>
      <c r="GZ416" s="152" cm="1">
        <f t="array" ref="GZ416">_xlfn.IFS(GZ$1= 0,"", NOT(ISBLANK(CC416)), 0, ISBLANK(CC416), $Q416-$S416+FT416-AW416-DI416)</f>
        <v>0</v>
      </c>
      <c r="HA416" s="152" cm="1">
        <f t="array" ref="HA416">_xlfn.IFS(HA$1= 0,"", NOT(ISBLANK(CD416)), 0, ISBLANK(CD416), $Q416-$S416+FU416-AX416-DJ416)</f>
        <v>0</v>
      </c>
      <c r="HB416" s="152" cm="1">
        <f t="array" ref="HB416">_xlfn.IFS(HB$1= 0,"", NOT(ISBLANK(CE416)), 0, ISBLANK(CE416), $Q416-$S416+FV416-AY416-DK416)</f>
        <v>0</v>
      </c>
      <c r="HC416" s="152" cm="1">
        <f t="array" ref="HC416">_xlfn.IFS(HC$1= 0,"", NOT(ISBLANK(CF416)), 0, ISBLANK(CF416), $Q416-$S416+FW416-AZ416-DL416)</f>
        <v>0</v>
      </c>
      <c r="HD416" s="152" cm="1">
        <f t="array" ref="HD416">_xlfn.IFS(HD$1= 0,"", NOT(ISBLANK(CG416)), 0, ISBLANK(CG416), $Q416-$S416+FX416-BA416-DM416)</f>
        <v>0</v>
      </c>
      <c r="HE416" s="152" t="str" cm="1">
        <f t="array" ref="HE416">_xlfn.IFS(HE$1= 0,"", NOT(ISBLANK(CH416)), 0, ISBLANK(CH416), $Q416-$S416+FY416-BB416-DN416)</f>
        <v/>
      </c>
      <c r="HF416" s="152" t="str" cm="1">
        <f t="array" ref="HF416">_xlfn.IFS(HF$1= 0,"", NOT(ISBLANK(CI416)), 0, ISBLANK(CI416), $Q416-$S416+FZ416-BC416-DO416)</f>
        <v/>
      </c>
      <c r="HG416" s="152" t="str" cm="1">
        <f t="array" ref="HG416">_xlfn.IFS(HG$1= 0,"", NOT(ISBLANK(CJ416)), 0, ISBLANK(CJ416), $Q416-$S416+GA416-BD416-DP416)</f>
        <v/>
      </c>
      <c r="HH416" s="152" t="str" cm="1">
        <f t="array" ref="HH416">_xlfn.IFS(HH$1= 0,"", NOT(ISBLANK(CK416)), 0, ISBLANK(CK416), $Q416-$S416+GB416-BE416-DQ416)</f>
        <v/>
      </c>
      <c r="HI416" s="152" t="str" cm="1">
        <f t="array" ref="HI416">_xlfn.IFS(HI$1= 0,"", NOT(ISBLANK(CL416)), 0, ISBLANK(CL416), $Q416-$S416+GC416-BF416-DR416)</f>
        <v/>
      </c>
      <c r="HJ416" s="152" t="str" cm="1">
        <f t="array" ref="HJ416">_xlfn.IFS(HJ$1= 0,"", NOT(ISBLANK(CM416)), 0, ISBLANK(CM416), $Q416-$S416+GD416-BG416-DS416)</f>
        <v/>
      </c>
      <c r="HK416" s="152" t="str" cm="1">
        <f t="array" ref="HK416">_xlfn.IFS(HK$1= 0,"", NOT(ISBLANK(CN416)), 0, ISBLANK(CN416), $Q416-$S416+GE416-BH416-DT416)</f>
        <v/>
      </c>
      <c r="HL416" s="153" t="str" cm="1">
        <f t="array" ref="HL416">_xlfn.IFS(HL$1= 0,"", NOT(ISBLANK(CO416)), 0, ISBLANK(CO416), $Q416-$S416+GF416-BI416-DU416)</f>
        <v/>
      </c>
      <c r="HM416" s="153" t="str" cm="1">
        <f t="array" ref="HM416">_xlfn.IFS(HM$1= 0,"", NOT(ISBLANK(DE416)), 0, ISBLANK(DE416), $Q416-$S416+IC416-BY416-#REF!)</f>
        <v/>
      </c>
      <c r="HN416" s="153" t="e" cm="1">
        <f t="array" ref="HN416">_xlfn.IFS(HN$1= 0,"", NOT(ISBLANK(DF416)), 0, ISBLANK(DF416), $Q416-$S416+ID416-BZ416-#REF!)</f>
        <v>#REF!</v>
      </c>
      <c r="HO416" s="153" t="e" cm="1">
        <f t="array" ref="HO416">_xlfn.IFS(HO$1= 0,"", NOT(ISBLANK(DG416)), 0, ISBLANK(DG416), $Q416-$S416+IE416-CA416-#REF!)</f>
        <v>#VALUE!</v>
      </c>
      <c r="HP416" s="153" t="e" cm="1">
        <f t="array" ref="HP416">_xlfn.IFS(HP$1= 0,"", NOT(ISBLANK(DH416)), 0, ISBLANK(DH416), $Q416-$S416+IF416-CB416-#REF!)</f>
        <v>#REF!</v>
      </c>
      <c r="HQ416" s="153" t="e" cm="1">
        <f t="array" ref="HQ416">_xlfn.IFS(HQ$1= 0,"", NOT(ISBLANK(DI416)), 0, ISBLANK(DI416), $Q416-$S416+IG416-CC416-#REF!)</f>
        <v>#REF!</v>
      </c>
      <c r="HR416" s="153" cm="1">
        <f t="array" ref="HR416">_xlfn.IFS(HR$1= 0,"", NOT(ISBLANK(DJ416)), 0, ISBLANK(DJ416), $Q416-$S416+IH416-CD416-EK416)</f>
        <v>0</v>
      </c>
      <c r="HS416" s="153" t="e" cm="1">
        <f t="array" ref="HS416">_xlfn.IFS(HS$1= 0,"", NOT(ISBLANK(DK416)), 0, ISBLANK(DK416), $Q416-$S416+II416-CE416-EL416)</f>
        <v>#VALUE!</v>
      </c>
      <c r="HT416" s="153" t="e" cm="1">
        <f t="array" ref="HT416">_xlfn.IFS(HT$1= 0,"", NOT(ISBLANK(DL416)), 0, ISBLANK(DL416), $Q416-$S416+GV416-CF416-EM416)</f>
        <v>#VALUE!</v>
      </c>
      <c r="HU416" s="153" t="e" cm="1">
        <f t="array" ref="HU416">_xlfn.IFS(HU$1= 0,"", NOT(ISBLANK(DM416)), 0, ISBLANK(DM416), $Q416-$S416+GW416-CG416-EN416)</f>
        <v>#VALUE!</v>
      </c>
      <c r="HV416" s="153" t="str" cm="1">
        <f t="array" ref="HV416">_xlfn.IFS(HV$1= 0,"", NOT(ISBLANK(DN416)), 0, ISBLANK(DN416), $Q416-$S416+GX416-CH416-EO416)</f>
        <v/>
      </c>
      <c r="HW416" s="153" t="str" cm="1">
        <f t="array" ref="HW416">_xlfn.IFS(HW$1= 0,"", NOT(ISBLANK(DO416)), 0, ISBLANK(DO416), $Q416-$S416+GY416-CI416-EP416)</f>
        <v/>
      </c>
      <c r="HX416" s="153" t="str" cm="1">
        <f t="array" ref="HX416">_xlfn.IFS(HX$1= 0,"", NOT(ISBLANK(DP416)), 0, ISBLANK(DP416), $Q416-$S416+GZ416-CJ416-EQ416)</f>
        <v/>
      </c>
      <c r="HY416" s="153" t="str" cm="1">
        <f t="array" ref="HY416">_xlfn.IFS(HY$1= 0,"", NOT(ISBLANK(DQ416)), 0, ISBLANK(DQ416), $Q416-$S416+HA416-CK416-ER416)</f>
        <v/>
      </c>
      <c r="HZ416" s="153" t="str" cm="1">
        <f t="array" ref="HZ416">_xlfn.IFS(HZ$1= 0,"", NOT(ISBLANK(DR416)), 0, ISBLANK(DR416), $Q416-$S416+HB416-CL416-ES416)</f>
        <v/>
      </c>
      <c r="IA416" s="153" t="str" cm="1">
        <f t="array" ref="IA416">_xlfn.IFS(IA$1= 0,"", NOT(ISBLANK(DS416)), 0, ISBLANK(DS416), $Q416-$S416+HC416-CM416-ET416)</f>
        <v/>
      </c>
    </row>
    <row r="417" spans="1:235" ht="16.5" x14ac:dyDescent="0.3">
      <c r="A417" s="144"/>
      <c r="B417" s="106"/>
      <c r="C417" s="106"/>
      <c r="D417" s="107"/>
      <c r="E417" s="131"/>
      <c r="F417" s="137"/>
      <c r="G417" s="2"/>
      <c r="H417" s="2"/>
      <c r="I417" s="2"/>
      <c r="J417" s="2"/>
      <c r="K417" s="2"/>
      <c r="L417" s="2"/>
      <c r="M417" s="140"/>
      <c r="N417" s="137"/>
      <c r="O417" s="138"/>
      <c r="P417" s="133"/>
      <c r="Q417" s="94">
        <f t="shared" si="165"/>
        <v>0</v>
      </c>
      <c r="R417" s="1"/>
      <c r="S417" s="1"/>
      <c r="T417" s="2"/>
      <c r="U417" s="2"/>
      <c r="V417" s="82">
        <f t="shared" si="166"/>
        <v>0</v>
      </c>
      <c r="W417" s="121"/>
      <c r="X417" s="108"/>
      <c r="AU417" s="105"/>
      <c r="AV417" s="105"/>
      <c r="AW417" s="105"/>
      <c r="AX417" s="105"/>
      <c r="AY417" s="105"/>
      <c r="AZ417" s="105"/>
      <c r="BA417" s="105"/>
      <c r="BB417" s="105"/>
      <c r="BC417" s="105"/>
      <c r="BD417" s="105"/>
      <c r="BE417" s="105"/>
      <c r="BF417" s="105"/>
      <c r="BG417" s="105"/>
      <c r="BH417" s="105"/>
      <c r="BI417" s="105"/>
      <c r="BJ417" s="105"/>
      <c r="BK417" s="105"/>
      <c r="BL417" s="105"/>
      <c r="BM417" s="105"/>
      <c r="BN417" s="105"/>
      <c r="BO417" s="105"/>
      <c r="BP417" s="105"/>
      <c r="BQ417" s="105"/>
      <c r="BR417" s="105"/>
      <c r="BS417" s="105"/>
      <c r="BT417" s="105"/>
      <c r="BU417" s="105"/>
      <c r="BV417" s="105"/>
      <c r="BW417" s="105"/>
      <c r="BX417" s="105"/>
      <c r="BZ417" s="99"/>
      <c r="CA417" s="105" t="s">
        <v>32</v>
      </c>
      <c r="CB417" s="105"/>
      <c r="CC417" s="105"/>
      <c r="CD417" s="105"/>
      <c r="CE417" s="105"/>
      <c r="CF417" s="105"/>
      <c r="CG417" s="105"/>
      <c r="CH417" s="105"/>
      <c r="CI417" s="105"/>
      <c r="CJ417" s="105"/>
      <c r="CK417" s="105"/>
      <c r="CL417" s="105"/>
      <c r="CM417" s="105"/>
      <c r="CN417" s="105"/>
      <c r="CO417" s="105"/>
      <c r="CP417" s="105" t="s">
        <v>32</v>
      </c>
      <c r="CQ417" s="105"/>
      <c r="CR417" s="105"/>
      <c r="CS417" s="105"/>
      <c r="CT417" s="105"/>
      <c r="CU417" s="105"/>
      <c r="CV417" s="105"/>
      <c r="CW417" s="105"/>
      <c r="CX417" s="105"/>
      <c r="CY417" s="105"/>
      <c r="CZ417" s="105"/>
      <c r="DA417" s="105"/>
      <c r="DB417" s="105"/>
      <c r="DC417" s="105"/>
      <c r="DD417" s="105"/>
      <c r="DE417" s="99"/>
      <c r="DF417" s="99"/>
      <c r="DG417" s="105"/>
      <c r="DH417" s="105"/>
      <c r="DI417" s="105"/>
      <c r="DJ417" s="105"/>
      <c r="DK417" s="105"/>
      <c r="DL417" s="105"/>
      <c r="DM417" s="105"/>
      <c r="DN417" s="105"/>
      <c r="DO417" s="105"/>
      <c r="DP417" s="105"/>
      <c r="DQ417" s="105"/>
      <c r="DR417" s="105"/>
      <c r="DS417" s="105"/>
      <c r="DT417" s="105"/>
      <c r="DU417" s="105"/>
      <c r="DV417" s="105"/>
      <c r="DW417" s="105"/>
      <c r="DX417" s="105"/>
      <c r="DY417" s="105"/>
      <c r="DZ417" s="105"/>
      <c r="EA417" s="105"/>
      <c r="EB417" s="105"/>
      <c r="EC417" s="105"/>
      <c r="ED417" s="105"/>
      <c r="EE417" s="105"/>
      <c r="EF417" s="105"/>
      <c r="EG417" s="105"/>
      <c r="EH417" s="105"/>
      <c r="EI417" s="105"/>
      <c r="EJ417" s="105"/>
      <c r="EL417" s="146" t="str" cm="1">
        <f t="array" ref="EL417">IF(OR(EL$1=0, $A417="", _xlfn.XLOOKUP(EL$1, $Z$2:$Z$18, $AD$2:$AD$18, "")=""),"",SQRT((_xlfn.XLOOKUP(EL$1,$Z$2:$Z$18,$AA$2:$AA$18)-$T417)^2+(_xlfn.XLOOKUP(EL$1,$Z$2:$Z$18,$AB$2:$AB$18)-$U417)^2+(_xlfn.XLOOKUP(EL$1,$Z$2:$Z$18,$AC$2:$AC$18-$V417)^2)))</f>
        <v/>
      </c>
      <c r="EM417" s="96" t="str" cm="1">
        <f t="array" ref="EM417">IF(OR(EM$1=0, $A417="", _xlfn.XLOOKUP(EM$1, $Z$2:$Z$18, $AD$2:$AD$18, "")=""),"",SQRT((_xlfn.XLOOKUP(EM$1,$Z$2:$Z$18,$AA$2:$AA$18)-$T417)^2+(_xlfn.XLOOKUP(EM$1,$Z$2:$Z$18,$AB$2:$AB$18)-$U417)^2+(_xlfn.XLOOKUP(EM$1,$Z$2:$Z$18,$AC$2:$AC$18-$V417)^2)))</f>
        <v/>
      </c>
      <c r="EN417" s="96" t="str" cm="1">
        <f t="array" ref="EN417">IF(OR(EN$1=0, $A417="", _xlfn.XLOOKUP(EN$1, $Z$2:$Z$18, $AD$2:$AD$18, "")=""),"",SQRT((_xlfn.XLOOKUP(EN$1,$Z$2:$Z$18,$AA$2:$AA$18)-$T417)^2+(_xlfn.XLOOKUP(EN$1,$Z$2:$Z$18,$AB$2:$AB$18)-$U417)^2+(_xlfn.XLOOKUP(EN$1,$Z$2:$Z$18,$AC$2:$AC$18-$V417)^2)))</f>
        <v/>
      </c>
      <c r="EO417" s="96" t="str" cm="1">
        <f t="array" ref="EO417">IF(OR(EO$1=0, $A417="", _xlfn.XLOOKUP(EO$1, $Z$2:$Z$18, $AD$2:$AD$18, "")=""),"",SQRT((_xlfn.XLOOKUP(EO$1,$Z$2:$Z$18,$AA$2:$AA$18)-$T417)^2+(_xlfn.XLOOKUP(EO$1,$Z$2:$Z$18,$AB$2:$AB$18)-$U417)^2+(_xlfn.XLOOKUP(EO$1,$Z$2:$Z$18,$AC$2:$AC$18-$V417)^2)))</f>
        <v/>
      </c>
      <c r="EP417" s="96" t="str" cm="1">
        <f t="array" ref="EP417">IF(OR(EP$1=0, $A417="", _xlfn.XLOOKUP(EP$1, $Z$2:$Z$18, $AD$2:$AD$18, "")=""),"",SQRT((_xlfn.XLOOKUP(EP$1,$Z$2:$Z$18,$AA$2:$AA$18)-$T417)^2+(_xlfn.XLOOKUP(EP$1,$Z$2:$Z$18,$AB$2:$AB$18)-$U417)^2+(_xlfn.XLOOKUP(EP$1,$Z$2:$Z$18,$AC$2:$AC$18-$V417)^2)))</f>
        <v/>
      </c>
      <c r="EQ417" s="96" t="str" cm="1">
        <f t="array" ref="EQ417">IF(OR(EQ$1=0, $A417="", _xlfn.XLOOKUP(EQ$1, $Z$2:$Z$18, $AD$2:$AD$18, "")=""),"",SQRT((_xlfn.XLOOKUP(EQ$1,$Z$2:$Z$18,$AA$2:$AA$18)-$T417)^2+(_xlfn.XLOOKUP(EQ$1,$Z$2:$Z$18,$AB$2:$AB$18)-$U417)^2+(_xlfn.XLOOKUP(EQ$1,$Z$2:$Z$18,$AC$2:$AC$18-$V417)^2)))</f>
        <v/>
      </c>
      <c r="ER417" s="96" t="str" cm="1">
        <f t="array" ref="ER417">IF(OR(ER$1=0, $A417="", _xlfn.XLOOKUP(ER$1, $Z$2:$Z$18, $AD$2:$AD$18, "")=""),"",SQRT((_xlfn.XLOOKUP(ER$1,$Z$2:$Z$18,$AA$2:$AA$18)-$T417)^2+(_xlfn.XLOOKUP(ER$1,$Z$2:$Z$18,$AB$2:$AB$18)-$U417)^2+(_xlfn.XLOOKUP(ER$1,$Z$2:$Z$18,$AC$2:$AC$18-$V417)^2)))</f>
        <v/>
      </c>
      <c r="ES417" s="96" t="str" cm="1">
        <f t="array" ref="ES417">IF(OR(ES$1=0, $A417="", _xlfn.XLOOKUP(ES$1, $Z$2:$Z$18, $AD$2:$AD$18, "")=""),"",SQRT((_xlfn.XLOOKUP(ES$1,$Z$2:$Z$18,$AA$2:$AA$18)-$T417)^2+(_xlfn.XLOOKUP(ES$1,$Z$2:$Z$18,$AB$2:$AB$18)-$U417)^2+(_xlfn.XLOOKUP(ES$1,$Z$2:$Z$18,$AC$2:$AC$18-$V417)^2)))</f>
        <v/>
      </c>
      <c r="ET417" s="97" t="str" cm="1">
        <f t="array" ref="ET417">IF(OR(ET$1=0, $A417="", _xlfn.XLOOKUP(ET$1, $Z$2:$Z$18, $AD$2:$AD$18, "")=""),"",SQRT((_xlfn.XLOOKUP(ET$1,$Z$2:$Z$18,$AA$2:$AA$18)-$T417)^2+(_xlfn.XLOOKUP(ET$1,$Z$2:$Z$18,$AB$2:$AB$18)-$U417)^2+(_xlfn.XLOOKUP(ET$1,$Z$2:$Z$18,$AC$2:$AC$18-$V417)^2)))</f>
        <v/>
      </c>
      <c r="EU417" s="97" t="str" cm="1">
        <f t="array" ref="EU417">IF(OR(EU$1=0, $A417="", _xlfn.XLOOKUP(EU$1, $Z$2:$Z$18, $AD$2:$AD$18, "")=""),"",SQRT((_xlfn.XLOOKUP(EU$1,$Z$2:$Z$18,$AA$2:$AA$18)-$T417)^2+(_xlfn.XLOOKUP(EU$1,$Z$2:$Z$18,$AB$2:$AB$18)-$U417)^2+(_xlfn.XLOOKUP(EU$1,$Z$2:$Z$18,$AC$2:$AC$18-$V417)^2)))</f>
        <v/>
      </c>
      <c r="EV417" s="97" t="str" cm="1">
        <f t="array" ref="EV417">IF(OR(EV$1=0, $A417="", _xlfn.XLOOKUP(EV$1, $Z$2:$Z$18, $AD$2:$AD$18, "")=""),"",SQRT((_xlfn.XLOOKUP(EV$1,$Z$2:$Z$18,$AA$2:$AA$18)-$T417)^2+(_xlfn.XLOOKUP(EV$1,$Z$2:$Z$18,$AB$2:$AB$18)-$U417)^2+(_xlfn.XLOOKUP(EV$1,$Z$2:$Z$18,$AC$2:$AC$18-$V417)^2)))</f>
        <v/>
      </c>
      <c r="EW417" s="97" t="str" cm="1">
        <f t="array" ref="EW417">IF(OR(EW$1=0, $A417="", _xlfn.XLOOKUP(EW$1, $Z$2:$Z$18, $AD$2:$AD$18, "")=""),"",SQRT((_xlfn.XLOOKUP(EW$1,$Z$2:$Z$18,$AA$2:$AA$18)-$T417)^2+(_xlfn.XLOOKUP(EW$1,$Z$2:$Z$18,$AB$2:$AB$18)-$U417)^2+(_xlfn.XLOOKUP(EW$1,$Z$2:$Z$18,$AC$2:$AC$18-$V417)^2)))</f>
        <v/>
      </c>
      <c r="EX417" s="97" t="str" cm="1">
        <f t="array" ref="EX417">IF(OR(EX$1=0, $A417="", _xlfn.XLOOKUP(EX$1, $Z$2:$Z$18, $AD$2:$AD$18, "")=""),"",SQRT((_xlfn.XLOOKUP(EX$1,$Z$2:$Z$18,$AA$2:$AA$18)-$T417)^2+(_xlfn.XLOOKUP(EX$1,$Z$2:$Z$18,$AB$2:$AB$18)-$U417)^2+(_xlfn.XLOOKUP(EX$1,$Z$2:$Z$18,$AC$2:$AC$18-$V417)^2)))</f>
        <v/>
      </c>
      <c r="EY417" s="97" t="str" cm="1">
        <f t="array" ref="EY417">IF(OR(EY$1=0, $A417="", _xlfn.XLOOKUP(EY$1, $Z$2:$Z$18, $AD$2:$AD$18, "")=""),"",SQRT((_xlfn.XLOOKUP(EY$1,$Z$2:$Z$18,$AA$2:$AA$18)-$T417)^2+(_xlfn.XLOOKUP(EY$1,$Z$2:$Z$18,$AB$2:$AB$18)-$U417)^2+(_xlfn.XLOOKUP(EY$1,$Z$2:$Z$18,$AC$2:$AC$18-$V417)^2)))</f>
        <v/>
      </c>
      <c r="EZ417" s="98" t="str" cm="1">
        <f t="array" ref="EZ417">IF(OR(EZ$1=0, $A417="", _xlfn.XLOOKUP(EZ$1, $Z$2:$Z$18, $AD$2:$AD$18, "")=""),"",SQRT((_xlfn.XLOOKUP(EZ$1,$Z$2:$Z$18,$AA$2:$AA$18)-$T417)^2+(_xlfn.XLOOKUP(EZ$1,$Z$2:$Z$18,$AB$2:$AB$18)-$U417)^2+(_xlfn.XLOOKUP(EZ$1,$Z$2:$Z$18,$AC$2:$AC$18-$V417)^2)))</f>
        <v/>
      </c>
      <c r="FA417" s="146" t="str" cm="1">
        <f t="array" ref="FA417">IF(OR(FA$1=0, $A417="", _xlfn.XLOOKUP(FA$1, $Z$2:$Z$18, $AD$2:$AD$18, "")=""),"",SQRT((_xlfn.XLOOKUP(FA$1,$Z$2:$Z$18,$AA$2:$AA$18)-$T417)^2+(_xlfn.XLOOKUP(FA$1,$Z$2:$Z$18,$AB$2:$AB$18)-$U417)^2+(_xlfn.XLOOKUP(FA$1,$Z$2:$Z$18,$AC$2:$AC$18-$V417)^2)))</f>
        <v/>
      </c>
      <c r="FB417" s="96" t="str" cm="1">
        <f t="array" ref="FB417">IF(OR(FB$1=0, $A417="", _xlfn.XLOOKUP(FB$1, $Z$2:$Z$18, $AD$2:$AD$18, "")=""),"",SQRT((_xlfn.XLOOKUP(FB$1,$Z$2:$Z$18,$AA$2:$AA$18)-$T417)^2+(_xlfn.XLOOKUP(FB$1,$Z$2:$Z$18,$AB$2:$AB$18)-$U417)^2+(_xlfn.XLOOKUP(FB$1,$Z$2:$Z$18,$AC$2:$AC$18-$V417)^2)))</f>
        <v/>
      </c>
      <c r="FC417" s="96" t="str" cm="1">
        <f t="array" ref="FC417">IF(OR(FC$1=0, $A417="", _xlfn.XLOOKUP(FC$1, $Z$2:$Z$18, $AD$2:$AD$18, "")=""),"",SQRT((_xlfn.XLOOKUP(FC$1,$Z$2:$Z$18,$AA$2:$AA$18)-$T417)^2+(_xlfn.XLOOKUP(FC$1,$Z$2:$Z$18,$AB$2:$AB$18)-$U417)^2+(_xlfn.XLOOKUP(FC$1,$Z$2:$Z$18,$AC$2:$AC$18-$V417)^2)))</f>
        <v/>
      </c>
      <c r="FD417" s="96" t="str" cm="1">
        <f t="array" ref="FD417">IF(OR(FD$1=0, $A417="", _xlfn.XLOOKUP(FD$1, $Z$2:$Z$18, $AD$2:$AD$18, "")=""),"",SQRT((_xlfn.XLOOKUP(FD$1,$Z$2:$Z$18,$AA$2:$AA$18)-$T417)^2+(_xlfn.XLOOKUP(FD$1,$Z$2:$Z$18,$AB$2:$AB$18)-$U417)^2+(_xlfn.XLOOKUP(FD$1,$Z$2:$Z$18,$AC$2:$AC$18-$V417)^2)))</f>
        <v/>
      </c>
      <c r="FE417" s="96" t="str" cm="1">
        <f t="array" ref="FE417">IF(OR(FE$1=0, $A417="", _xlfn.XLOOKUP(FE$1, $Z$2:$Z$18, $AD$2:$AD$18, "")=""),"",SQRT((_xlfn.XLOOKUP(FE$1,$Z$2:$Z$18,$AA$2:$AA$18)-$T417)^2+(_xlfn.XLOOKUP(FE$1,$Z$2:$Z$18,$AB$2:$AB$18)-$U417)^2+(_xlfn.XLOOKUP(FE$1,$Z$2:$Z$18,$AC$2:$AC$18-$V417)^2)))</f>
        <v/>
      </c>
      <c r="FF417" s="96" t="str" cm="1">
        <f t="array" ref="FF417">IF(OR(FF$1=0, $A417="", _xlfn.XLOOKUP(FF$1, $Z$2:$Z$18, $AD$2:$AD$18, "")=""),"",SQRT((_xlfn.XLOOKUP(FF$1,$Z$2:$Z$18,$AA$2:$AA$18)-$T417)^2+(_xlfn.XLOOKUP(FF$1,$Z$2:$Z$18,$AB$2:$AB$18)-$U417)^2+(_xlfn.XLOOKUP(FF$1,$Z$2:$Z$18,$AC$2:$AC$18-$V417)^2)))</f>
        <v/>
      </c>
      <c r="FG417" s="96" t="str" cm="1">
        <f t="array" ref="FG417">IF(OR(FG$1=0, $A417="", _xlfn.XLOOKUP(FG$1, $Z$2:$Z$18, $AD$2:$AD$18, "")=""),"",SQRT((_xlfn.XLOOKUP(FG$1,$Z$2:$Z$18,$AA$2:$AA$18)-$T417)^2+(_xlfn.XLOOKUP(FG$1,$Z$2:$Z$18,$AB$2:$AB$18)-$U417)^2+(_xlfn.XLOOKUP(FG$1,$Z$2:$Z$18,$AC$2:$AC$18-$V417)^2)))</f>
        <v/>
      </c>
      <c r="FH417" s="96" t="str" cm="1">
        <f t="array" ref="FH417">IF(OR(FH$1=0, $A417="", _xlfn.XLOOKUP(FH$1, $Z$2:$Z$18, $AD$2:$AD$18, "")=""),"",SQRT((_xlfn.XLOOKUP(FH$1,$Z$2:$Z$18,$AA$2:$AA$18)-$T417)^2+(_xlfn.XLOOKUP(FH$1,$Z$2:$Z$18,$AB$2:$AB$18)-$U417)^2+(_xlfn.XLOOKUP(FH$1,$Z$2:$Z$18,$AC$2:$AC$18-$V417)^2)))</f>
        <v/>
      </c>
      <c r="FI417" s="97" t="str" cm="1">
        <f t="array" ref="FI417">IF(OR(FI$1=0, $A417="", _xlfn.XLOOKUP(FI$1, $Z$2:$Z$18, $AD$2:$AD$18, "")=""),"",SQRT((_xlfn.XLOOKUP(FI$1,$Z$2:$Z$18,$AA$2:$AA$18)-$T417)^2+(_xlfn.XLOOKUP(FI$1,$Z$2:$Z$18,$AB$2:$AB$18)-$U417)^2+(_xlfn.XLOOKUP(FI$1,$Z$2:$Z$18,$AC$2:$AC$18-$V417)^2)))</f>
        <v/>
      </c>
      <c r="FJ417" s="97" t="str" cm="1">
        <f t="array" ref="FJ417">IF(OR(FJ$1=0, $A417="", _xlfn.XLOOKUP(FJ$1, $Z$2:$Z$18, $AD$2:$AD$18, "")=""),"",SQRT((_xlfn.XLOOKUP(FJ$1,$Z$2:$Z$18,$AA$2:$AA$18)-$T417)^2+(_xlfn.XLOOKUP(FJ$1,$Z$2:$Z$18,$AB$2:$AB$18)-$U417)^2+(_xlfn.XLOOKUP(FJ$1,$Z$2:$Z$18,$AC$2:$AC$18-$V417)^2)))</f>
        <v/>
      </c>
      <c r="FK417" s="97" t="str" cm="1">
        <f t="array" ref="FK417">IF(OR(FK$1=0, $A417="", _xlfn.XLOOKUP(FK$1, $Z$2:$Z$18, $AD$2:$AD$18, "")=""),"",SQRT((_xlfn.XLOOKUP(FK$1,$Z$2:$Z$18,$AA$2:$AA$18)-$T417)^2+(_xlfn.XLOOKUP(FK$1,$Z$2:$Z$18,$AB$2:$AB$18)-$U417)^2+(_xlfn.XLOOKUP(FK$1,$Z$2:$Z$18,$AC$2:$AC$18-$V417)^2)))</f>
        <v/>
      </c>
      <c r="FL417" s="97" t="str" cm="1">
        <f t="array" ref="FL417">IF(OR(FL$1=0, $A417="", _xlfn.XLOOKUP(FL$1, $Z$2:$Z$18, $AD$2:$AD$18, "")=""),"",SQRT((_xlfn.XLOOKUP(FL$1,$Z$2:$Z$18,$AA$2:$AA$18)-$T417)^2+(_xlfn.XLOOKUP(FL$1,$Z$2:$Z$18,$AB$2:$AB$18)-$U417)^2+(_xlfn.XLOOKUP(FL$1,$Z$2:$Z$18,$AC$2:$AC$18-$V417)^2)))</f>
        <v/>
      </c>
      <c r="FM417" s="97" t="str" cm="1">
        <f t="array" ref="FM417">IF(OR(FM$1=0, $A417="", _xlfn.XLOOKUP(FM$1, $Z$2:$Z$18, $AD$2:$AD$18, "")=""),"",SQRT((_xlfn.XLOOKUP(FM$1,$Z$2:$Z$18,$AA$2:$AA$18)-$T417)^2+(_xlfn.XLOOKUP(FM$1,$Z$2:$Z$18,$AB$2:$AB$18)-$U417)^2+(_xlfn.XLOOKUP(FM$1,$Z$2:$Z$18,$AC$2:$AC$18-$V417)^2)))</f>
        <v/>
      </c>
      <c r="FN417" s="97" t="str" cm="1">
        <f t="array" ref="FN417">IF(OR(FN$1=0, $A417="", _xlfn.XLOOKUP(FN$1, $Z$2:$Z$18, $AD$2:$AD$18, "")=""),"",SQRT((_xlfn.XLOOKUP(FN$1,$Z$2:$Z$18,$AA$2:$AA$18)-$T417)^2+(_xlfn.XLOOKUP(FN$1,$Z$2:$Z$18,$AB$2:$AB$18)-$U417)^2+(_xlfn.XLOOKUP(FN$1,$Z$2:$Z$18,$AC$2:$AC$18-$V417)^2)))</f>
        <v/>
      </c>
      <c r="FO417" s="98" t="str" cm="1">
        <f t="array" ref="FO417">IF(OR(FO$1=0, $A417="", _xlfn.XLOOKUP(FO$1, $Z$2:$Z$18, $AD$2:$AD$18, "")=""),"",SQRT((_xlfn.XLOOKUP(FO$1,$Z$2:$Z$18,$AA$2:$AA$18)-$T417)^2+(_xlfn.XLOOKUP(FO$1,$Z$2:$Z$18,$AB$2:$AB$18)-$U417)^2+(_xlfn.XLOOKUP(FO$1,$Z$2:$Z$18,$AC$2:$AC$18-$V417)^2)))</f>
        <v/>
      </c>
      <c r="FP417" s="99"/>
      <c r="FQ417" s="99"/>
      <c r="FR417" s="100">
        <f t="shared" si="167"/>
        <v>0</v>
      </c>
      <c r="FS417" s="109">
        <f t="shared" si="168"/>
        <v>0</v>
      </c>
      <c r="FT417" s="109">
        <f t="shared" si="169"/>
        <v>0</v>
      </c>
      <c r="FU417" s="109">
        <f t="shared" si="170"/>
        <v>0</v>
      </c>
      <c r="FV417" s="109">
        <f t="shared" si="171"/>
        <v>0</v>
      </c>
      <c r="FW417" s="109">
        <f t="shared" si="172"/>
        <v>0</v>
      </c>
      <c r="FX417" s="109">
        <f t="shared" si="173"/>
        <v>0</v>
      </c>
      <c r="FY417" s="109">
        <f t="shared" si="174"/>
        <v>0</v>
      </c>
      <c r="FZ417" s="110">
        <f t="shared" si="175"/>
        <v>0</v>
      </c>
      <c r="GA417" s="110">
        <f t="shared" si="176"/>
        <v>0</v>
      </c>
      <c r="GB417" s="110">
        <f t="shared" si="177"/>
        <v>0</v>
      </c>
      <c r="GC417" s="110">
        <f t="shared" si="178"/>
        <v>0</v>
      </c>
      <c r="GD417" s="110">
        <f t="shared" si="179"/>
        <v>0</v>
      </c>
      <c r="GE417" s="110">
        <f t="shared" si="180"/>
        <v>0</v>
      </c>
      <c r="GF417" s="111">
        <f t="shared" si="181"/>
        <v>0</v>
      </c>
      <c r="GG417" s="100">
        <f t="shared" si="182"/>
        <v>0</v>
      </c>
      <c r="GH417" s="109">
        <f t="shared" si="183"/>
        <v>0</v>
      </c>
      <c r="GI417" s="109">
        <f t="shared" si="184"/>
        <v>0</v>
      </c>
      <c r="GJ417" s="109">
        <f t="shared" si="185"/>
        <v>0</v>
      </c>
      <c r="GK417" s="109">
        <f t="shared" si="186"/>
        <v>0</v>
      </c>
      <c r="GL417" s="109">
        <f t="shared" si="187"/>
        <v>0</v>
      </c>
      <c r="GM417" s="109">
        <f t="shared" si="188"/>
        <v>0</v>
      </c>
      <c r="GN417" s="109">
        <f t="shared" si="189"/>
        <v>0</v>
      </c>
      <c r="GO417" s="110">
        <f t="shared" si="190"/>
        <v>0</v>
      </c>
      <c r="GP417" s="110">
        <f t="shared" si="191"/>
        <v>0</v>
      </c>
      <c r="GQ417" s="110">
        <f t="shared" si="192"/>
        <v>0</v>
      </c>
      <c r="GR417" s="110">
        <f t="shared" si="193"/>
        <v>0</v>
      </c>
      <c r="GS417" s="110">
        <f t="shared" si="194"/>
        <v>0</v>
      </c>
      <c r="GT417" s="110">
        <f t="shared" si="195"/>
        <v>0</v>
      </c>
      <c r="GU417" s="111">
        <f t="shared" si="196"/>
        <v>0</v>
      </c>
      <c r="GX417" s="151" cm="1">
        <f t="array" ref="GX417">_xlfn.IFS(GX$1= 0,"", NOT(ISBLANK(CA417)), 0, ISBLANK(CA417), $Q417-$S417+FR417-AU417-DG417)</f>
        <v>0</v>
      </c>
      <c r="GY417" s="152" cm="1">
        <f t="array" ref="GY417">_xlfn.IFS(GY$1= 0,"", NOT(ISBLANK(CB417)), 0, ISBLANK(CB417), $Q417-$S417+FS417-AV417-DH417)</f>
        <v>0</v>
      </c>
      <c r="GZ417" s="152" cm="1">
        <f t="array" ref="GZ417">_xlfn.IFS(GZ$1= 0,"", NOT(ISBLANK(CC417)), 0, ISBLANK(CC417), $Q417-$S417+FT417-AW417-DI417)</f>
        <v>0</v>
      </c>
      <c r="HA417" s="152" cm="1">
        <f t="array" ref="HA417">_xlfn.IFS(HA$1= 0,"", NOT(ISBLANK(CD417)), 0, ISBLANK(CD417), $Q417-$S417+FU417-AX417-DJ417)</f>
        <v>0</v>
      </c>
      <c r="HB417" s="152" cm="1">
        <f t="array" ref="HB417">_xlfn.IFS(HB$1= 0,"", NOT(ISBLANK(CE417)), 0, ISBLANK(CE417), $Q417-$S417+FV417-AY417-DK417)</f>
        <v>0</v>
      </c>
      <c r="HC417" s="152" cm="1">
        <f t="array" ref="HC417">_xlfn.IFS(HC$1= 0,"", NOT(ISBLANK(CF417)), 0, ISBLANK(CF417), $Q417-$S417+FW417-AZ417-DL417)</f>
        <v>0</v>
      </c>
      <c r="HD417" s="152" cm="1">
        <f t="array" ref="HD417">_xlfn.IFS(HD$1= 0,"", NOT(ISBLANK(CG417)), 0, ISBLANK(CG417), $Q417-$S417+FX417-BA417-DM417)</f>
        <v>0</v>
      </c>
      <c r="HE417" s="152" t="str" cm="1">
        <f t="array" ref="HE417">_xlfn.IFS(HE$1= 0,"", NOT(ISBLANK(CH417)), 0, ISBLANK(CH417), $Q417-$S417+FY417-BB417-DN417)</f>
        <v/>
      </c>
      <c r="HF417" s="152" t="str" cm="1">
        <f t="array" ref="HF417">_xlfn.IFS(HF$1= 0,"", NOT(ISBLANK(CI417)), 0, ISBLANK(CI417), $Q417-$S417+FZ417-BC417-DO417)</f>
        <v/>
      </c>
      <c r="HG417" s="152" t="str" cm="1">
        <f t="array" ref="HG417">_xlfn.IFS(HG$1= 0,"", NOT(ISBLANK(CJ417)), 0, ISBLANK(CJ417), $Q417-$S417+GA417-BD417-DP417)</f>
        <v/>
      </c>
      <c r="HH417" s="152" t="str" cm="1">
        <f t="array" ref="HH417">_xlfn.IFS(HH$1= 0,"", NOT(ISBLANK(CK417)), 0, ISBLANK(CK417), $Q417-$S417+GB417-BE417-DQ417)</f>
        <v/>
      </c>
      <c r="HI417" s="152" t="str" cm="1">
        <f t="array" ref="HI417">_xlfn.IFS(HI$1= 0,"", NOT(ISBLANK(CL417)), 0, ISBLANK(CL417), $Q417-$S417+GC417-BF417-DR417)</f>
        <v/>
      </c>
      <c r="HJ417" s="152" t="str" cm="1">
        <f t="array" ref="HJ417">_xlfn.IFS(HJ$1= 0,"", NOT(ISBLANK(CM417)), 0, ISBLANK(CM417), $Q417-$S417+GD417-BG417-DS417)</f>
        <v/>
      </c>
      <c r="HK417" s="152" t="str" cm="1">
        <f t="array" ref="HK417">_xlfn.IFS(HK$1= 0,"", NOT(ISBLANK(CN417)), 0, ISBLANK(CN417), $Q417-$S417+GE417-BH417-DT417)</f>
        <v/>
      </c>
      <c r="HL417" s="153" t="str" cm="1">
        <f t="array" ref="HL417">_xlfn.IFS(HL$1= 0,"", NOT(ISBLANK(CO417)), 0, ISBLANK(CO417), $Q417-$S417+GF417-BI417-DU417)</f>
        <v/>
      </c>
      <c r="HM417" s="153" t="str" cm="1">
        <f t="array" ref="HM417">_xlfn.IFS(HM$1= 0,"", NOT(ISBLANK(DE417)), 0, ISBLANK(DE417), $Q417-$S417+IC417-BY417-#REF!)</f>
        <v/>
      </c>
      <c r="HN417" s="153" t="e" cm="1">
        <f t="array" ref="HN417">_xlfn.IFS(HN$1= 0,"", NOT(ISBLANK(DF417)), 0, ISBLANK(DF417), $Q417-$S417+ID417-BZ417-#REF!)</f>
        <v>#REF!</v>
      </c>
      <c r="HO417" s="153" t="e" cm="1">
        <f t="array" ref="HO417">_xlfn.IFS(HO$1= 0,"", NOT(ISBLANK(DG417)), 0, ISBLANK(DG417), $Q417-$S417+IE417-CA417-#REF!)</f>
        <v>#VALUE!</v>
      </c>
      <c r="HP417" s="153" t="e" cm="1">
        <f t="array" ref="HP417">_xlfn.IFS(HP$1= 0,"", NOT(ISBLANK(DH417)), 0, ISBLANK(DH417), $Q417-$S417+IF417-CB417-#REF!)</f>
        <v>#REF!</v>
      </c>
      <c r="HQ417" s="153" t="e" cm="1">
        <f t="array" ref="HQ417">_xlfn.IFS(HQ$1= 0,"", NOT(ISBLANK(DI417)), 0, ISBLANK(DI417), $Q417-$S417+IG417-CC417-#REF!)</f>
        <v>#REF!</v>
      </c>
      <c r="HR417" s="153" cm="1">
        <f t="array" ref="HR417">_xlfn.IFS(HR$1= 0,"", NOT(ISBLANK(DJ417)), 0, ISBLANK(DJ417), $Q417-$S417+IH417-CD417-EK417)</f>
        <v>0</v>
      </c>
      <c r="HS417" s="153" t="e" cm="1">
        <f t="array" ref="HS417">_xlfn.IFS(HS$1= 0,"", NOT(ISBLANK(DK417)), 0, ISBLANK(DK417), $Q417-$S417+II417-CE417-EL417)</f>
        <v>#VALUE!</v>
      </c>
      <c r="HT417" s="153" t="e" cm="1">
        <f t="array" ref="HT417">_xlfn.IFS(HT$1= 0,"", NOT(ISBLANK(DL417)), 0, ISBLANK(DL417), $Q417-$S417+GV417-CF417-EM417)</f>
        <v>#VALUE!</v>
      </c>
      <c r="HU417" s="153" t="e" cm="1">
        <f t="array" ref="HU417">_xlfn.IFS(HU$1= 0,"", NOT(ISBLANK(DM417)), 0, ISBLANK(DM417), $Q417-$S417+GW417-CG417-EN417)</f>
        <v>#VALUE!</v>
      </c>
      <c r="HV417" s="153" t="str" cm="1">
        <f t="array" ref="HV417">_xlfn.IFS(HV$1= 0,"", NOT(ISBLANK(DN417)), 0, ISBLANK(DN417), $Q417-$S417+GX417-CH417-EO417)</f>
        <v/>
      </c>
      <c r="HW417" s="153" t="str" cm="1">
        <f t="array" ref="HW417">_xlfn.IFS(HW$1= 0,"", NOT(ISBLANK(DO417)), 0, ISBLANK(DO417), $Q417-$S417+GY417-CI417-EP417)</f>
        <v/>
      </c>
      <c r="HX417" s="153" t="str" cm="1">
        <f t="array" ref="HX417">_xlfn.IFS(HX$1= 0,"", NOT(ISBLANK(DP417)), 0, ISBLANK(DP417), $Q417-$S417+GZ417-CJ417-EQ417)</f>
        <v/>
      </c>
      <c r="HY417" s="153" t="str" cm="1">
        <f t="array" ref="HY417">_xlfn.IFS(HY$1= 0,"", NOT(ISBLANK(DQ417)), 0, ISBLANK(DQ417), $Q417-$S417+HA417-CK417-ER417)</f>
        <v/>
      </c>
      <c r="HZ417" s="153" t="str" cm="1">
        <f t="array" ref="HZ417">_xlfn.IFS(HZ$1= 0,"", NOT(ISBLANK(DR417)), 0, ISBLANK(DR417), $Q417-$S417+HB417-CL417-ES417)</f>
        <v/>
      </c>
      <c r="IA417" s="153" t="str" cm="1">
        <f t="array" ref="IA417">_xlfn.IFS(IA$1= 0,"", NOT(ISBLANK(DS417)), 0, ISBLANK(DS417), $Q417-$S417+HC417-CM417-ET417)</f>
        <v/>
      </c>
    </row>
    <row r="418" spans="1:235" ht="16.5" x14ac:dyDescent="0.3">
      <c r="A418" s="144"/>
      <c r="B418" s="106"/>
      <c r="C418" s="106"/>
      <c r="D418" s="107"/>
      <c r="E418" s="131"/>
      <c r="F418" s="137"/>
      <c r="G418" s="2"/>
      <c r="H418" s="2"/>
      <c r="I418" s="2"/>
      <c r="J418" s="2"/>
      <c r="K418" s="2"/>
      <c r="L418" s="2"/>
      <c r="M418" s="140"/>
      <c r="N418" s="137"/>
      <c r="O418" s="138"/>
      <c r="P418" s="133"/>
      <c r="Q418" s="94">
        <f t="shared" si="165"/>
        <v>0</v>
      </c>
      <c r="R418" s="1"/>
      <c r="S418" s="1"/>
      <c r="T418" s="2"/>
      <c r="U418" s="2"/>
      <c r="V418" s="82">
        <f t="shared" si="166"/>
        <v>0</v>
      </c>
      <c r="W418" s="121"/>
      <c r="X418" s="108"/>
      <c r="AU418" s="105"/>
      <c r="AV418" s="105"/>
      <c r="AW418" s="105"/>
      <c r="AX418" s="105"/>
      <c r="AY418" s="105"/>
      <c r="AZ418" s="105"/>
      <c r="BA418" s="105"/>
      <c r="BB418" s="105"/>
      <c r="BC418" s="105"/>
      <c r="BD418" s="105"/>
      <c r="BE418" s="105"/>
      <c r="BF418" s="105"/>
      <c r="BG418" s="105"/>
      <c r="BH418" s="105"/>
      <c r="BI418" s="105"/>
      <c r="BJ418" s="105"/>
      <c r="BK418" s="105"/>
      <c r="BL418" s="105"/>
      <c r="BM418" s="105"/>
      <c r="BN418" s="105"/>
      <c r="BO418" s="105"/>
      <c r="BP418" s="105"/>
      <c r="BQ418" s="105"/>
      <c r="BR418" s="105"/>
      <c r="BS418" s="105"/>
      <c r="BT418" s="105"/>
      <c r="BU418" s="105"/>
      <c r="BV418" s="105"/>
      <c r="BW418" s="105"/>
      <c r="BX418" s="105"/>
      <c r="BZ418" s="99"/>
      <c r="CA418" s="105" t="s">
        <v>32</v>
      </c>
      <c r="CB418" s="105"/>
      <c r="CC418" s="105"/>
      <c r="CD418" s="105"/>
      <c r="CE418" s="105"/>
      <c r="CF418" s="105"/>
      <c r="CG418" s="105"/>
      <c r="CH418" s="105"/>
      <c r="CI418" s="105"/>
      <c r="CJ418" s="105"/>
      <c r="CK418" s="105"/>
      <c r="CL418" s="105"/>
      <c r="CM418" s="105"/>
      <c r="CN418" s="105"/>
      <c r="CO418" s="105"/>
      <c r="CP418" s="105" t="s">
        <v>32</v>
      </c>
      <c r="CQ418" s="105"/>
      <c r="CR418" s="105"/>
      <c r="CS418" s="105"/>
      <c r="CT418" s="105"/>
      <c r="CU418" s="105"/>
      <c r="CV418" s="105"/>
      <c r="CW418" s="105"/>
      <c r="CX418" s="105"/>
      <c r="CY418" s="105"/>
      <c r="CZ418" s="105"/>
      <c r="DA418" s="105"/>
      <c r="DB418" s="105"/>
      <c r="DC418" s="105"/>
      <c r="DD418" s="105"/>
      <c r="DE418" s="99"/>
      <c r="DF418" s="99"/>
      <c r="DG418" s="105"/>
      <c r="DH418" s="105"/>
      <c r="DI418" s="105"/>
      <c r="DJ418" s="105"/>
      <c r="DK418" s="105"/>
      <c r="DL418" s="105"/>
      <c r="DM418" s="105"/>
      <c r="DN418" s="105"/>
      <c r="DO418" s="105"/>
      <c r="DP418" s="105"/>
      <c r="DQ418" s="105"/>
      <c r="DR418" s="105"/>
      <c r="DS418" s="105"/>
      <c r="DT418" s="105"/>
      <c r="DU418" s="105"/>
      <c r="DV418" s="105"/>
      <c r="DW418" s="105"/>
      <c r="DX418" s="105"/>
      <c r="DY418" s="105"/>
      <c r="DZ418" s="105"/>
      <c r="EA418" s="105"/>
      <c r="EB418" s="105"/>
      <c r="EC418" s="105"/>
      <c r="ED418" s="105"/>
      <c r="EE418" s="105"/>
      <c r="EF418" s="105"/>
      <c r="EG418" s="105"/>
      <c r="EH418" s="105"/>
      <c r="EI418" s="105"/>
      <c r="EJ418" s="105"/>
      <c r="EL418" s="146" t="str" cm="1">
        <f t="array" ref="EL418">IF(OR(EL$1=0, $A418="", _xlfn.XLOOKUP(EL$1, $Z$2:$Z$18, $AD$2:$AD$18, "")=""),"",SQRT((_xlfn.XLOOKUP(EL$1,$Z$2:$Z$18,$AA$2:$AA$18)-$T418)^2+(_xlfn.XLOOKUP(EL$1,$Z$2:$Z$18,$AB$2:$AB$18)-$U418)^2+(_xlfn.XLOOKUP(EL$1,$Z$2:$Z$18,$AC$2:$AC$18-$V418)^2)))</f>
        <v/>
      </c>
      <c r="EM418" s="96" t="str" cm="1">
        <f t="array" ref="EM418">IF(OR(EM$1=0, $A418="", _xlfn.XLOOKUP(EM$1, $Z$2:$Z$18, $AD$2:$AD$18, "")=""),"",SQRT((_xlfn.XLOOKUP(EM$1,$Z$2:$Z$18,$AA$2:$AA$18)-$T418)^2+(_xlfn.XLOOKUP(EM$1,$Z$2:$Z$18,$AB$2:$AB$18)-$U418)^2+(_xlfn.XLOOKUP(EM$1,$Z$2:$Z$18,$AC$2:$AC$18-$V418)^2)))</f>
        <v/>
      </c>
      <c r="EN418" s="96" t="str" cm="1">
        <f t="array" ref="EN418">IF(OR(EN$1=0, $A418="", _xlfn.XLOOKUP(EN$1, $Z$2:$Z$18, $AD$2:$AD$18, "")=""),"",SQRT((_xlfn.XLOOKUP(EN$1,$Z$2:$Z$18,$AA$2:$AA$18)-$T418)^2+(_xlfn.XLOOKUP(EN$1,$Z$2:$Z$18,$AB$2:$AB$18)-$U418)^2+(_xlfn.XLOOKUP(EN$1,$Z$2:$Z$18,$AC$2:$AC$18-$V418)^2)))</f>
        <v/>
      </c>
      <c r="EO418" s="96" t="str" cm="1">
        <f t="array" ref="EO418">IF(OR(EO$1=0, $A418="", _xlfn.XLOOKUP(EO$1, $Z$2:$Z$18, $AD$2:$AD$18, "")=""),"",SQRT((_xlfn.XLOOKUP(EO$1,$Z$2:$Z$18,$AA$2:$AA$18)-$T418)^2+(_xlfn.XLOOKUP(EO$1,$Z$2:$Z$18,$AB$2:$AB$18)-$U418)^2+(_xlfn.XLOOKUP(EO$1,$Z$2:$Z$18,$AC$2:$AC$18-$V418)^2)))</f>
        <v/>
      </c>
      <c r="EP418" s="96" t="str" cm="1">
        <f t="array" ref="EP418">IF(OR(EP$1=0, $A418="", _xlfn.XLOOKUP(EP$1, $Z$2:$Z$18, $AD$2:$AD$18, "")=""),"",SQRT((_xlfn.XLOOKUP(EP$1,$Z$2:$Z$18,$AA$2:$AA$18)-$T418)^2+(_xlfn.XLOOKUP(EP$1,$Z$2:$Z$18,$AB$2:$AB$18)-$U418)^2+(_xlfn.XLOOKUP(EP$1,$Z$2:$Z$18,$AC$2:$AC$18-$V418)^2)))</f>
        <v/>
      </c>
      <c r="EQ418" s="96" t="str" cm="1">
        <f t="array" ref="EQ418">IF(OR(EQ$1=0, $A418="", _xlfn.XLOOKUP(EQ$1, $Z$2:$Z$18, $AD$2:$AD$18, "")=""),"",SQRT((_xlfn.XLOOKUP(EQ$1,$Z$2:$Z$18,$AA$2:$AA$18)-$T418)^2+(_xlfn.XLOOKUP(EQ$1,$Z$2:$Z$18,$AB$2:$AB$18)-$U418)^2+(_xlfn.XLOOKUP(EQ$1,$Z$2:$Z$18,$AC$2:$AC$18-$V418)^2)))</f>
        <v/>
      </c>
      <c r="ER418" s="96" t="str" cm="1">
        <f t="array" ref="ER418">IF(OR(ER$1=0, $A418="", _xlfn.XLOOKUP(ER$1, $Z$2:$Z$18, $AD$2:$AD$18, "")=""),"",SQRT((_xlfn.XLOOKUP(ER$1,$Z$2:$Z$18,$AA$2:$AA$18)-$T418)^2+(_xlfn.XLOOKUP(ER$1,$Z$2:$Z$18,$AB$2:$AB$18)-$U418)^2+(_xlfn.XLOOKUP(ER$1,$Z$2:$Z$18,$AC$2:$AC$18-$V418)^2)))</f>
        <v/>
      </c>
      <c r="ES418" s="96" t="str" cm="1">
        <f t="array" ref="ES418">IF(OR(ES$1=0, $A418="", _xlfn.XLOOKUP(ES$1, $Z$2:$Z$18, $AD$2:$AD$18, "")=""),"",SQRT((_xlfn.XLOOKUP(ES$1,$Z$2:$Z$18,$AA$2:$AA$18)-$T418)^2+(_xlfn.XLOOKUP(ES$1,$Z$2:$Z$18,$AB$2:$AB$18)-$U418)^2+(_xlfn.XLOOKUP(ES$1,$Z$2:$Z$18,$AC$2:$AC$18-$V418)^2)))</f>
        <v/>
      </c>
      <c r="ET418" s="97" t="str" cm="1">
        <f t="array" ref="ET418">IF(OR(ET$1=0, $A418="", _xlfn.XLOOKUP(ET$1, $Z$2:$Z$18, $AD$2:$AD$18, "")=""),"",SQRT((_xlfn.XLOOKUP(ET$1,$Z$2:$Z$18,$AA$2:$AA$18)-$T418)^2+(_xlfn.XLOOKUP(ET$1,$Z$2:$Z$18,$AB$2:$AB$18)-$U418)^2+(_xlfn.XLOOKUP(ET$1,$Z$2:$Z$18,$AC$2:$AC$18-$V418)^2)))</f>
        <v/>
      </c>
      <c r="EU418" s="97" t="str" cm="1">
        <f t="array" ref="EU418">IF(OR(EU$1=0, $A418="", _xlfn.XLOOKUP(EU$1, $Z$2:$Z$18, $AD$2:$AD$18, "")=""),"",SQRT((_xlfn.XLOOKUP(EU$1,$Z$2:$Z$18,$AA$2:$AA$18)-$T418)^2+(_xlfn.XLOOKUP(EU$1,$Z$2:$Z$18,$AB$2:$AB$18)-$U418)^2+(_xlfn.XLOOKUP(EU$1,$Z$2:$Z$18,$AC$2:$AC$18-$V418)^2)))</f>
        <v/>
      </c>
      <c r="EV418" s="97" t="str" cm="1">
        <f t="array" ref="EV418">IF(OR(EV$1=0, $A418="", _xlfn.XLOOKUP(EV$1, $Z$2:$Z$18, $AD$2:$AD$18, "")=""),"",SQRT((_xlfn.XLOOKUP(EV$1,$Z$2:$Z$18,$AA$2:$AA$18)-$T418)^2+(_xlfn.XLOOKUP(EV$1,$Z$2:$Z$18,$AB$2:$AB$18)-$U418)^2+(_xlfn.XLOOKUP(EV$1,$Z$2:$Z$18,$AC$2:$AC$18-$V418)^2)))</f>
        <v/>
      </c>
      <c r="EW418" s="97" t="str" cm="1">
        <f t="array" ref="EW418">IF(OR(EW$1=0, $A418="", _xlfn.XLOOKUP(EW$1, $Z$2:$Z$18, $AD$2:$AD$18, "")=""),"",SQRT((_xlfn.XLOOKUP(EW$1,$Z$2:$Z$18,$AA$2:$AA$18)-$T418)^2+(_xlfn.XLOOKUP(EW$1,$Z$2:$Z$18,$AB$2:$AB$18)-$U418)^2+(_xlfn.XLOOKUP(EW$1,$Z$2:$Z$18,$AC$2:$AC$18-$V418)^2)))</f>
        <v/>
      </c>
      <c r="EX418" s="97" t="str" cm="1">
        <f t="array" ref="EX418">IF(OR(EX$1=0, $A418="", _xlfn.XLOOKUP(EX$1, $Z$2:$Z$18, $AD$2:$AD$18, "")=""),"",SQRT((_xlfn.XLOOKUP(EX$1,$Z$2:$Z$18,$AA$2:$AA$18)-$T418)^2+(_xlfn.XLOOKUP(EX$1,$Z$2:$Z$18,$AB$2:$AB$18)-$U418)^2+(_xlfn.XLOOKUP(EX$1,$Z$2:$Z$18,$AC$2:$AC$18-$V418)^2)))</f>
        <v/>
      </c>
      <c r="EY418" s="97" t="str" cm="1">
        <f t="array" ref="EY418">IF(OR(EY$1=0, $A418="", _xlfn.XLOOKUP(EY$1, $Z$2:$Z$18, $AD$2:$AD$18, "")=""),"",SQRT((_xlfn.XLOOKUP(EY$1,$Z$2:$Z$18,$AA$2:$AA$18)-$T418)^2+(_xlfn.XLOOKUP(EY$1,$Z$2:$Z$18,$AB$2:$AB$18)-$U418)^2+(_xlfn.XLOOKUP(EY$1,$Z$2:$Z$18,$AC$2:$AC$18-$V418)^2)))</f>
        <v/>
      </c>
      <c r="EZ418" s="98" t="str" cm="1">
        <f t="array" ref="EZ418">IF(OR(EZ$1=0, $A418="", _xlfn.XLOOKUP(EZ$1, $Z$2:$Z$18, $AD$2:$AD$18, "")=""),"",SQRT((_xlfn.XLOOKUP(EZ$1,$Z$2:$Z$18,$AA$2:$AA$18)-$T418)^2+(_xlfn.XLOOKUP(EZ$1,$Z$2:$Z$18,$AB$2:$AB$18)-$U418)^2+(_xlfn.XLOOKUP(EZ$1,$Z$2:$Z$18,$AC$2:$AC$18-$V418)^2)))</f>
        <v/>
      </c>
      <c r="FA418" s="146" t="str" cm="1">
        <f t="array" ref="FA418">IF(OR(FA$1=0, $A418="", _xlfn.XLOOKUP(FA$1, $Z$2:$Z$18, $AD$2:$AD$18, "")=""),"",SQRT((_xlfn.XLOOKUP(FA$1,$Z$2:$Z$18,$AA$2:$AA$18)-$T418)^2+(_xlfn.XLOOKUP(FA$1,$Z$2:$Z$18,$AB$2:$AB$18)-$U418)^2+(_xlfn.XLOOKUP(FA$1,$Z$2:$Z$18,$AC$2:$AC$18-$V418)^2)))</f>
        <v/>
      </c>
      <c r="FB418" s="96" t="str" cm="1">
        <f t="array" ref="FB418">IF(OR(FB$1=0, $A418="", _xlfn.XLOOKUP(FB$1, $Z$2:$Z$18, $AD$2:$AD$18, "")=""),"",SQRT((_xlfn.XLOOKUP(FB$1,$Z$2:$Z$18,$AA$2:$AA$18)-$T418)^2+(_xlfn.XLOOKUP(FB$1,$Z$2:$Z$18,$AB$2:$AB$18)-$U418)^2+(_xlfn.XLOOKUP(FB$1,$Z$2:$Z$18,$AC$2:$AC$18-$V418)^2)))</f>
        <v/>
      </c>
      <c r="FC418" s="96" t="str" cm="1">
        <f t="array" ref="FC418">IF(OR(FC$1=0, $A418="", _xlfn.XLOOKUP(FC$1, $Z$2:$Z$18, $AD$2:$AD$18, "")=""),"",SQRT((_xlfn.XLOOKUP(FC$1,$Z$2:$Z$18,$AA$2:$AA$18)-$T418)^2+(_xlfn.XLOOKUP(FC$1,$Z$2:$Z$18,$AB$2:$AB$18)-$U418)^2+(_xlfn.XLOOKUP(FC$1,$Z$2:$Z$18,$AC$2:$AC$18-$V418)^2)))</f>
        <v/>
      </c>
      <c r="FD418" s="96" t="str" cm="1">
        <f t="array" ref="FD418">IF(OR(FD$1=0, $A418="", _xlfn.XLOOKUP(FD$1, $Z$2:$Z$18, $AD$2:$AD$18, "")=""),"",SQRT((_xlfn.XLOOKUP(FD$1,$Z$2:$Z$18,$AA$2:$AA$18)-$T418)^2+(_xlfn.XLOOKUP(FD$1,$Z$2:$Z$18,$AB$2:$AB$18)-$U418)^2+(_xlfn.XLOOKUP(FD$1,$Z$2:$Z$18,$AC$2:$AC$18-$V418)^2)))</f>
        <v/>
      </c>
      <c r="FE418" s="96" t="str" cm="1">
        <f t="array" ref="FE418">IF(OR(FE$1=0, $A418="", _xlfn.XLOOKUP(FE$1, $Z$2:$Z$18, $AD$2:$AD$18, "")=""),"",SQRT((_xlfn.XLOOKUP(FE$1,$Z$2:$Z$18,$AA$2:$AA$18)-$T418)^2+(_xlfn.XLOOKUP(FE$1,$Z$2:$Z$18,$AB$2:$AB$18)-$U418)^2+(_xlfn.XLOOKUP(FE$1,$Z$2:$Z$18,$AC$2:$AC$18-$V418)^2)))</f>
        <v/>
      </c>
      <c r="FF418" s="96" t="str" cm="1">
        <f t="array" ref="FF418">IF(OR(FF$1=0, $A418="", _xlfn.XLOOKUP(FF$1, $Z$2:$Z$18, $AD$2:$AD$18, "")=""),"",SQRT((_xlfn.XLOOKUP(FF$1,$Z$2:$Z$18,$AA$2:$AA$18)-$T418)^2+(_xlfn.XLOOKUP(FF$1,$Z$2:$Z$18,$AB$2:$AB$18)-$U418)^2+(_xlfn.XLOOKUP(FF$1,$Z$2:$Z$18,$AC$2:$AC$18-$V418)^2)))</f>
        <v/>
      </c>
      <c r="FG418" s="96" t="str" cm="1">
        <f t="array" ref="FG418">IF(OR(FG$1=0, $A418="", _xlfn.XLOOKUP(FG$1, $Z$2:$Z$18, $AD$2:$AD$18, "")=""),"",SQRT((_xlfn.XLOOKUP(FG$1,$Z$2:$Z$18,$AA$2:$AA$18)-$T418)^2+(_xlfn.XLOOKUP(FG$1,$Z$2:$Z$18,$AB$2:$AB$18)-$U418)^2+(_xlfn.XLOOKUP(FG$1,$Z$2:$Z$18,$AC$2:$AC$18-$V418)^2)))</f>
        <v/>
      </c>
      <c r="FH418" s="96" t="str" cm="1">
        <f t="array" ref="FH418">IF(OR(FH$1=0, $A418="", _xlfn.XLOOKUP(FH$1, $Z$2:$Z$18, $AD$2:$AD$18, "")=""),"",SQRT((_xlfn.XLOOKUP(FH$1,$Z$2:$Z$18,$AA$2:$AA$18)-$T418)^2+(_xlfn.XLOOKUP(FH$1,$Z$2:$Z$18,$AB$2:$AB$18)-$U418)^2+(_xlfn.XLOOKUP(FH$1,$Z$2:$Z$18,$AC$2:$AC$18-$V418)^2)))</f>
        <v/>
      </c>
      <c r="FI418" s="97" t="str" cm="1">
        <f t="array" ref="FI418">IF(OR(FI$1=0, $A418="", _xlfn.XLOOKUP(FI$1, $Z$2:$Z$18, $AD$2:$AD$18, "")=""),"",SQRT((_xlfn.XLOOKUP(FI$1,$Z$2:$Z$18,$AA$2:$AA$18)-$T418)^2+(_xlfn.XLOOKUP(FI$1,$Z$2:$Z$18,$AB$2:$AB$18)-$U418)^2+(_xlfn.XLOOKUP(FI$1,$Z$2:$Z$18,$AC$2:$AC$18-$V418)^2)))</f>
        <v/>
      </c>
      <c r="FJ418" s="97" t="str" cm="1">
        <f t="array" ref="FJ418">IF(OR(FJ$1=0, $A418="", _xlfn.XLOOKUP(FJ$1, $Z$2:$Z$18, $AD$2:$AD$18, "")=""),"",SQRT((_xlfn.XLOOKUP(FJ$1,$Z$2:$Z$18,$AA$2:$AA$18)-$T418)^2+(_xlfn.XLOOKUP(FJ$1,$Z$2:$Z$18,$AB$2:$AB$18)-$U418)^2+(_xlfn.XLOOKUP(FJ$1,$Z$2:$Z$18,$AC$2:$AC$18-$V418)^2)))</f>
        <v/>
      </c>
      <c r="FK418" s="97" t="str" cm="1">
        <f t="array" ref="FK418">IF(OR(FK$1=0, $A418="", _xlfn.XLOOKUP(FK$1, $Z$2:$Z$18, $AD$2:$AD$18, "")=""),"",SQRT((_xlfn.XLOOKUP(FK$1,$Z$2:$Z$18,$AA$2:$AA$18)-$T418)^2+(_xlfn.XLOOKUP(FK$1,$Z$2:$Z$18,$AB$2:$AB$18)-$U418)^2+(_xlfn.XLOOKUP(FK$1,$Z$2:$Z$18,$AC$2:$AC$18-$V418)^2)))</f>
        <v/>
      </c>
      <c r="FL418" s="97" t="str" cm="1">
        <f t="array" ref="FL418">IF(OR(FL$1=0, $A418="", _xlfn.XLOOKUP(FL$1, $Z$2:$Z$18, $AD$2:$AD$18, "")=""),"",SQRT((_xlfn.XLOOKUP(FL$1,$Z$2:$Z$18,$AA$2:$AA$18)-$T418)^2+(_xlfn.XLOOKUP(FL$1,$Z$2:$Z$18,$AB$2:$AB$18)-$U418)^2+(_xlfn.XLOOKUP(FL$1,$Z$2:$Z$18,$AC$2:$AC$18-$V418)^2)))</f>
        <v/>
      </c>
      <c r="FM418" s="97" t="str" cm="1">
        <f t="array" ref="FM418">IF(OR(FM$1=0, $A418="", _xlfn.XLOOKUP(FM$1, $Z$2:$Z$18, $AD$2:$AD$18, "")=""),"",SQRT((_xlfn.XLOOKUP(FM$1,$Z$2:$Z$18,$AA$2:$AA$18)-$T418)^2+(_xlfn.XLOOKUP(FM$1,$Z$2:$Z$18,$AB$2:$AB$18)-$U418)^2+(_xlfn.XLOOKUP(FM$1,$Z$2:$Z$18,$AC$2:$AC$18-$V418)^2)))</f>
        <v/>
      </c>
      <c r="FN418" s="97" t="str" cm="1">
        <f t="array" ref="FN418">IF(OR(FN$1=0, $A418="", _xlfn.XLOOKUP(FN$1, $Z$2:$Z$18, $AD$2:$AD$18, "")=""),"",SQRT((_xlfn.XLOOKUP(FN$1,$Z$2:$Z$18,$AA$2:$AA$18)-$T418)^2+(_xlfn.XLOOKUP(FN$1,$Z$2:$Z$18,$AB$2:$AB$18)-$U418)^2+(_xlfn.XLOOKUP(FN$1,$Z$2:$Z$18,$AC$2:$AC$18-$V418)^2)))</f>
        <v/>
      </c>
      <c r="FO418" s="98" t="str" cm="1">
        <f t="array" ref="FO418">IF(OR(FO$1=0, $A418="", _xlfn.XLOOKUP(FO$1, $Z$2:$Z$18, $AD$2:$AD$18, "")=""),"",SQRT((_xlfn.XLOOKUP(FO$1,$Z$2:$Z$18,$AA$2:$AA$18)-$T418)^2+(_xlfn.XLOOKUP(FO$1,$Z$2:$Z$18,$AB$2:$AB$18)-$U418)^2+(_xlfn.XLOOKUP(FO$1,$Z$2:$Z$18,$AC$2:$AC$18-$V418)^2)))</f>
        <v/>
      </c>
      <c r="FP418" s="99"/>
      <c r="FQ418" s="99"/>
      <c r="FR418" s="100">
        <f t="shared" si="167"/>
        <v>0</v>
      </c>
      <c r="FS418" s="109">
        <f t="shared" si="168"/>
        <v>0</v>
      </c>
      <c r="FT418" s="109">
        <f t="shared" si="169"/>
        <v>0</v>
      </c>
      <c r="FU418" s="109">
        <f t="shared" si="170"/>
        <v>0</v>
      </c>
      <c r="FV418" s="109">
        <f t="shared" si="171"/>
        <v>0</v>
      </c>
      <c r="FW418" s="109">
        <f t="shared" si="172"/>
        <v>0</v>
      </c>
      <c r="FX418" s="109">
        <f t="shared" si="173"/>
        <v>0</v>
      </c>
      <c r="FY418" s="109">
        <f t="shared" si="174"/>
        <v>0</v>
      </c>
      <c r="FZ418" s="110">
        <f t="shared" si="175"/>
        <v>0</v>
      </c>
      <c r="GA418" s="110">
        <f t="shared" si="176"/>
        <v>0</v>
      </c>
      <c r="GB418" s="110">
        <f t="shared" si="177"/>
        <v>0</v>
      </c>
      <c r="GC418" s="110">
        <f t="shared" si="178"/>
        <v>0</v>
      </c>
      <c r="GD418" s="110">
        <f t="shared" si="179"/>
        <v>0</v>
      </c>
      <c r="GE418" s="110">
        <f t="shared" si="180"/>
        <v>0</v>
      </c>
      <c r="GF418" s="111">
        <f t="shared" si="181"/>
        <v>0</v>
      </c>
      <c r="GG418" s="100">
        <f t="shared" si="182"/>
        <v>0</v>
      </c>
      <c r="GH418" s="109">
        <f t="shared" si="183"/>
        <v>0</v>
      </c>
      <c r="GI418" s="109">
        <f t="shared" si="184"/>
        <v>0</v>
      </c>
      <c r="GJ418" s="109">
        <f t="shared" si="185"/>
        <v>0</v>
      </c>
      <c r="GK418" s="109">
        <f t="shared" si="186"/>
        <v>0</v>
      </c>
      <c r="GL418" s="109">
        <f t="shared" si="187"/>
        <v>0</v>
      </c>
      <c r="GM418" s="109">
        <f t="shared" si="188"/>
        <v>0</v>
      </c>
      <c r="GN418" s="109">
        <f t="shared" si="189"/>
        <v>0</v>
      </c>
      <c r="GO418" s="110">
        <f t="shared" si="190"/>
        <v>0</v>
      </c>
      <c r="GP418" s="110">
        <f t="shared" si="191"/>
        <v>0</v>
      </c>
      <c r="GQ418" s="110">
        <f t="shared" si="192"/>
        <v>0</v>
      </c>
      <c r="GR418" s="110">
        <f t="shared" si="193"/>
        <v>0</v>
      </c>
      <c r="GS418" s="110">
        <f t="shared" si="194"/>
        <v>0</v>
      </c>
      <c r="GT418" s="110">
        <f t="shared" si="195"/>
        <v>0</v>
      </c>
      <c r="GU418" s="111">
        <f t="shared" si="196"/>
        <v>0</v>
      </c>
      <c r="GX418" s="151" cm="1">
        <f t="array" ref="GX418">_xlfn.IFS(GX$1= 0,"", NOT(ISBLANK(CA418)), 0, ISBLANK(CA418), $Q418-$S418+FR418-AU418-DG418)</f>
        <v>0</v>
      </c>
      <c r="GY418" s="152" cm="1">
        <f t="array" ref="GY418">_xlfn.IFS(GY$1= 0,"", NOT(ISBLANK(CB418)), 0, ISBLANK(CB418), $Q418-$S418+FS418-AV418-DH418)</f>
        <v>0</v>
      </c>
      <c r="GZ418" s="152" cm="1">
        <f t="array" ref="GZ418">_xlfn.IFS(GZ$1= 0,"", NOT(ISBLANK(CC418)), 0, ISBLANK(CC418), $Q418-$S418+FT418-AW418-DI418)</f>
        <v>0</v>
      </c>
      <c r="HA418" s="152" cm="1">
        <f t="array" ref="HA418">_xlfn.IFS(HA$1= 0,"", NOT(ISBLANK(CD418)), 0, ISBLANK(CD418), $Q418-$S418+FU418-AX418-DJ418)</f>
        <v>0</v>
      </c>
      <c r="HB418" s="152" cm="1">
        <f t="array" ref="HB418">_xlfn.IFS(HB$1= 0,"", NOT(ISBLANK(CE418)), 0, ISBLANK(CE418), $Q418-$S418+FV418-AY418-DK418)</f>
        <v>0</v>
      </c>
      <c r="HC418" s="152" cm="1">
        <f t="array" ref="HC418">_xlfn.IFS(HC$1= 0,"", NOT(ISBLANK(CF418)), 0, ISBLANK(CF418), $Q418-$S418+FW418-AZ418-DL418)</f>
        <v>0</v>
      </c>
      <c r="HD418" s="152" cm="1">
        <f t="array" ref="HD418">_xlfn.IFS(HD$1= 0,"", NOT(ISBLANK(CG418)), 0, ISBLANK(CG418), $Q418-$S418+FX418-BA418-DM418)</f>
        <v>0</v>
      </c>
      <c r="HE418" s="152" t="str" cm="1">
        <f t="array" ref="HE418">_xlfn.IFS(HE$1= 0,"", NOT(ISBLANK(CH418)), 0, ISBLANK(CH418), $Q418-$S418+FY418-BB418-DN418)</f>
        <v/>
      </c>
      <c r="HF418" s="152" t="str" cm="1">
        <f t="array" ref="HF418">_xlfn.IFS(HF$1= 0,"", NOT(ISBLANK(CI418)), 0, ISBLANK(CI418), $Q418-$S418+FZ418-BC418-DO418)</f>
        <v/>
      </c>
      <c r="HG418" s="152" t="str" cm="1">
        <f t="array" ref="HG418">_xlfn.IFS(HG$1= 0,"", NOT(ISBLANK(CJ418)), 0, ISBLANK(CJ418), $Q418-$S418+GA418-BD418-DP418)</f>
        <v/>
      </c>
      <c r="HH418" s="152" t="str" cm="1">
        <f t="array" ref="HH418">_xlfn.IFS(HH$1= 0,"", NOT(ISBLANK(CK418)), 0, ISBLANK(CK418), $Q418-$S418+GB418-BE418-DQ418)</f>
        <v/>
      </c>
      <c r="HI418" s="152" t="str" cm="1">
        <f t="array" ref="HI418">_xlfn.IFS(HI$1= 0,"", NOT(ISBLANK(CL418)), 0, ISBLANK(CL418), $Q418-$S418+GC418-BF418-DR418)</f>
        <v/>
      </c>
      <c r="HJ418" s="152" t="str" cm="1">
        <f t="array" ref="HJ418">_xlfn.IFS(HJ$1= 0,"", NOT(ISBLANK(CM418)), 0, ISBLANK(CM418), $Q418-$S418+GD418-BG418-DS418)</f>
        <v/>
      </c>
      <c r="HK418" s="152" t="str" cm="1">
        <f t="array" ref="HK418">_xlfn.IFS(HK$1= 0,"", NOT(ISBLANK(CN418)), 0, ISBLANK(CN418), $Q418-$S418+GE418-BH418-DT418)</f>
        <v/>
      </c>
      <c r="HL418" s="153" t="str" cm="1">
        <f t="array" ref="HL418">_xlfn.IFS(HL$1= 0,"", NOT(ISBLANK(CO418)), 0, ISBLANK(CO418), $Q418-$S418+GF418-BI418-DU418)</f>
        <v/>
      </c>
      <c r="HM418" s="153" t="str" cm="1">
        <f t="array" ref="HM418">_xlfn.IFS(HM$1= 0,"", NOT(ISBLANK(DE418)), 0, ISBLANK(DE418), $Q418-$S418+IC418-BY418-#REF!)</f>
        <v/>
      </c>
      <c r="HN418" s="153" t="e" cm="1">
        <f t="array" ref="HN418">_xlfn.IFS(HN$1= 0,"", NOT(ISBLANK(DF418)), 0, ISBLANK(DF418), $Q418-$S418+ID418-BZ418-#REF!)</f>
        <v>#REF!</v>
      </c>
      <c r="HO418" s="153" t="e" cm="1">
        <f t="array" ref="HO418">_xlfn.IFS(HO$1= 0,"", NOT(ISBLANK(DG418)), 0, ISBLANK(DG418), $Q418-$S418+IE418-CA418-#REF!)</f>
        <v>#VALUE!</v>
      </c>
      <c r="HP418" s="153" t="e" cm="1">
        <f t="array" ref="HP418">_xlfn.IFS(HP$1= 0,"", NOT(ISBLANK(DH418)), 0, ISBLANK(DH418), $Q418-$S418+IF418-CB418-#REF!)</f>
        <v>#REF!</v>
      </c>
      <c r="HQ418" s="153" t="e" cm="1">
        <f t="array" ref="HQ418">_xlfn.IFS(HQ$1= 0,"", NOT(ISBLANK(DI418)), 0, ISBLANK(DI418), $Q418-$S418+IG418-CC418-#REF!)</f>
        <v>#REF!</v>
      </c>
      <c r="HR418" s="153" cm="1">
        <f t="array" ref="HR418">_xlfn.IFS(HR$1= 0,"", NOT(ISBLANK(DJ418)), 0, ISBLANK(DJ418), $Q418-$S418+IH418-CD418-EK418)</f>
        <v>0</v>
      </c>
      <c r="HS418" s="153" t="e" cm="1">
        <f t="array" ref="HS418">_xlfn.IFS(HS$1= 0,"", NOT(ISBLANK(DK418)), 0, ISBLANK(DK418), $Q418-$S418+II418-CE418-EL418)</f>
        <v>#VALUE!</v>
      </c>
      <c r="HT418" s="153" t="e" cm="1">
        <f t="array" ref="HT418">_xlfn.IFS(HT$1= 0,"", NOT(ISBLANK(DL418)), 0, ISBLANK(DL418), $Q418-$S418+GV418-CF418-EM418)</f>
        <v>#VALUE!</v>
      </c>
      <c r="HU418" s="153" t="e" cm="1">
        <f t="array" ref="HU418">_xlfn.IFS(HU$1= 0,"", NOT(ISBLANK(DM418)), 0, ISBLANK(DM418), $Q418-$S418+GW418-CG418-EN418)</f>
        <v>#VALUE!</v>
      </c>
      <c r="HV418" s="153" t="str" cm="1">
        <f t="array" ref="HV418">_xlfn.IFS(HV$1= 0,"", NOT(ISBLANK(DN418)), 0, ISBLANK(DN418), $Q418-$S418+GX418-CH418-EO418)</f>
        <v/>
      </c>
      <c r="HW418" s="153" t="str" cm="1">
        <f t="array" ref="HW418">_xlfn.IFS(HW$1= 0,"", NOT(ISBLANK(DO418)), 0, ISBLANK(DO418), $Q418-$S418+GY418-CI418-EP418)</f>
        <v/>
      </c>
      <c r="HX418" s="153" t="str" cm="1">
        <f t="array" ref="HX418">_xlfn.IFS(HX$1= 0,"", NOT(ISBLANK(DP418)), 0, ISBLANK(DP418), $Q418-$S418+GZ418-CJ418-EQ418)</f>
        <v/>
      </c>
      <c r="HY418" s="153" t="str" cm="1">
        <f t="array" ref="HY418">_xlfn.IFS(HY$1= 0,"", NOT(ISBLANK(DQ418)), 0, ISBLANK(DQ418), $Q418-$S418+HA418-CK418-ER418)</f>
        <v/>
      </c>
      <c r="HZ418" s="153" t="str" cm="1">
        <f t="array" ref="HZ418">_xlfn.IFS(HZ$1= 0,"", NOT(ISBLANK(DR418)), 0, ISBLANK(DR418), $Q418-$S418+HB418-CL418-ES418)</f>
        <v/>
      </c>
      <c r="IA418" s="153" t="str" cm="1">
        <f t="array" ref="IA418">_xlfn.IFS(IA$1= 0,"", NOT(ISBLANK(DS418)), 0, ISBLANK(DS418), $Q418-$S418+HC418-CM418-ET418)</f>
        <v/>
      </c>
    </row>
    <row r="419" spans="1:235" ht="16.5" x14ac:dyDescent="0.3">
      <c r="A419" s="144"/>
      <c r="B419" s="106"/>
      <c r="C419" s="106"/>
      <c r="D419" s="107"/>
      <c r="E419" s="131"/>
      <c r="F419" s="137"/>
      <c r="G419" s="2"/>
      <c r="H419" s="2"/>
      <c r="I419" s="2"/>
      <c r="J419" s="2"/>
      <c r="K419" s="2"/>
      <c r="L419" s="2"/>
      <c r="M419" s="140"/>
      <c r="N419" s="137"/>
      <c r="O419" s="138"/>
      <c r="P419" s="133"/>
      <c r="Q419" s="94">
        <f t="shared" si="165"/>
        <v>0</v>
      </c>
      <c r="R419" s="1"/>
      <c r="S419" s="1"/>
      <c r="T419" s="2"/>
      <c r="U419" s="2"/>
      <c r="V419" s="82">
        <f t="shared" si="166"/>
        <v>0</v>
      </c>
      <c r="W419" s="121"/>
      <c r="X419" s="108"/>
      <c r="AU419" s="105"/>
      <c r="AV419" s="105"/>
      <c r="AW419" s="105"/>
      <c r="AX419" s="105"/>
      <c r="AY419" s="105"/>
      <c r="AZ419" s="105"/>
      <c r="BA419" s="105"/>
      <c r="BB419" s="105"/>
      <c r="BC419" s="105"/>
      <c r="BD419" s="105"/>
      <c r="BE419" s="105"/>
      <c r="BF419" s="105"/>
      <c r="BG419" s="105"/>
      <c r="BH419" s="105"/>
      <c r="BI419" s="105"/>
      <c r="BJ419" s="105"/>
      <c r="BK419" s="105"/>
      <c r="BL419" s="105"/>
      <c r="BM419" s="105"/>
      <c r="BN419" s="105"/>
      <c r="BO419" s="105"/>
      <c r="BP419" s="105"/>
      <c r="BQ419" s="105"/>
      <c r="BR419" s="105"/>
      <c r="BS419" s="105"/>
      <c r="BT419" s="105"/>
      <c r="BU419" s="105"/>
      <c r="BV419" s="105"/>
      <c r="BW419" s="105"/>
      <c r="BX419" s="105"/>
      <c r="BZ419" s="99"/>
      <c r="CA419" s="105" t="s">
        <v>32</v>
      </c>
      <c r="CB419" s="105"/>
      <c r="CC419" s="105"/>
      <c r="CD419" s="105"/>
      <c r="CE419" s="105"/>
      <c r="CF419" s="105"/>
      <c r="CG419" s="105"/>
      <c r="CH419" s="105"/>
      <c r="CI419" s="105"/>
      <c r="CJ419" s="105"/>
      <c r="CK419" s="105"/>
      <c r="CL419" s="105"/>
      <c r="CM419" s="105"/>
      <c r="CN419" s="105"/>
      <c r="CO419" s="105"/>
      <c r="CP419" s="105" t="s">
        <v>32</v>
      </c>
      <c r="CQ419" s="105"/>
      <c r="CR419" s="105"/>
      <c r="CS419" s="105"/>
      <c r="CT419" s="105"/>
      <c r="CU419" s="105"/>
      <c r="CV419" s="105"/>
      <c r="CW419" s="105"/>
      <c r="CX419" s="105"/>
      <c r="CY419" s="105"/>
      <c r="CZ419" s="105"/>
      <c r="DA419" s="105"/>
      <c r="DB419" s="105"/>
      <c r="DC419" s="105"/>
      <c r="DD419" s="105"/>
      <c r="DE419" s="99"/>
      <c r="DF419" s="99"/>
      <c r="DG419" s="105"/>
      <c r="DH419" s="105"/>
      <c r="DI419" s="105"/>
      <c r="DJ419" s="105"/>
      <c r="DK419" s="105"/>
      <c r="DL419" s="105"/>
      <c r="DM419" s="105"/>
      <c r="DN419" s="105"/>
      <c r="DO419" s="105"/>
      <c r="DP419" s="105"/>
      <c r="DQ419" s="105"/>
      <c r="DR419" s="105"/>
      <c r="DS419" s="105"/>
      <c r="DT419" s="105"/>
      <c r="DU419" s="105"/>
      <c r="DV419" s="105"/>
      <c r="DW419" s="105"/>
      <c r="DX419" s="105"/>
      <c r="DY419" s="105"/>
      <c r="DZ419" s="105"/>
      <c r="EA419" s="105"/>
      <c r="EB419" s="105"/>
      <c r="EC419" s="105"/>
      <c r="ED419" s="105"/>
      <c r="EE419" s="105"/>
      <c r="EF419" s="105"/>
      <c r="EG419" s="105"/>
      <c r="EH419" s="105"/>
      <c r="EI419" s="105"/>
      <c r="EJ419" s="105"/>
      <c r="EL419" s="146" t="str" cm="1">
        <f t="array" ref="EL419">IF(OR(EL$1=0, $A419="", _xlfn.XLOOKUP(EL$1, $Z$2:$Z$18, $AD$2:$AD$18, "")=""),"",SQRT((_xlfn.XLOOKUP(EL$1,$Z$2:$Z$18,$AA$2:$AA$18)-$T419)^2+(_xlfn.XLOOKUP(EL$1,$Z$2:$Z$18,$AB$2:$AB$18)-$U419)^2+(_xlfn.XLOOKUP(EL$1,$Z$2:$Z$18,$AC$2:$AC$18-$V419)^2)))</f>
        <v/>
      </c>
      <c r="EM419" s="96" t="str" cm="1">
        <f t="array" ref="EM419">IF(OR(EM$1=0, $A419="", _xlfn.XLOOKUP(EM$1, $Z$2:$Z$18, $AD$2:$AD$18, "")=""),"",SQRT((_xlfn.XLOOKUP(EM$1,$Z$2:$Z$18,$AA$2:$AA$18)-$T419)^2+(_xlfn.XLOOKUP(EM$1,$Z$2:$Z$18,$AB$2:$AB$18)-$U419)^2+(_xlfn.XLOOKUP(EM$1,$Z$2:$Z$18,$AC$2:$AC$18-$V419)^2)))</f>
        <v/>
      </c>
      <c r="EN419" s="96" t="str" cm="1">
        <f t="array" ref="EN419">IF(OR(EN$1=0, $A419="", _xlfn.XLOOKUP(EN$1, $Z$2:$Z$18, $AD$2:$AD$18, "")=""),"",SQRT((_xlfn.XLOOKUP(EN$1,$Z$2:$Z$18,$AA$2:$AA$18)-$T419)^2+(_xlfn.XLOOKUP(EN$1,$Z$2:$Z$18,$AB$2:$AB$18)-$U419)^2+(_xlfn.XLOOKUP(EN$1,$Z$2:$Z$18,$AC$2:$AC$18-$V419)^2)))</f>
        <v/>
      </c>
      <c r="EO419" s="96" t="str" cm="1">
        <f t="array" ref="EO419">IF(OR(EO$1=0, $A419="", _xlfn.XLOOKUP(EO$1, $Z$2:$Z$18, $AD$2:$AD$18, "")=""),"",SQRT((_xlfn.XLOOKUP(EO$1,$Z$2:$Z$18,$AA$2:$AA$18)-$T419)^2+(_xlfn.XLOOKUP(EO$1,$Z$2:$Z$18,$AB$2:$AB$18)-$U419)^2+(_xlfn.XLOOKUP(EO$1,$Z$2:$Z$18,$AC$2:$AC$18-$V419)^2)))</f>
        <v/>
      </c>
      <c r="EP419" s="96" t="str" cm="1">
        <f t="array" ref="EP419">IF(OR(EP$1=0, $A419="", _xlfn.XLOOKUP(EP$1, $Z$2:$Z$18, $AD$2:$AD$18, "")=""),"",SQRT((_xlfn.XLOOKUP(EP$1,$Z$2:$Z$18,$AA$2:$AA$18)-$T419)^2+(_xlfn.XLOOKUP(EP$1,$Z$2:$Z$18,$AB$2:$AB$18)-$U419)^2+(_xlfn.XLOOKUP(EP$1,$Z$2:$Z$18,$AC$2:$AC$18-$V419)^2)))</f>
        <v/>
      </c>
      <c r="EQ419" s="96" t="str" cm="1">
        <f t="array" ref="EQ419">IF(OR(EQ$1=0, $A419="", _xlfn.XLOOKUP(EQ$1, $Z$2:$Z$18, $AD$2:$AD$18, "")=""),"",SQRT((_xlfn.XLOOKUP(EQ$1,$Z$2:$Z$18,$AA$2:$AA$18)-$T419)^2+(_xlfn.XLOOKUP(EQ$1,$Z$2:$Z$18,$AB$2:$AB$18)-$U419)^2+(_xlfn.XLOOKUP(EQ$1,$Z$2:$Z$18,$AC$2:$AC$18-$V419)^2)))</f>
        <v/>
      </c>
      <c r="ER419" s="96" t="str" cm="1">
        <f t="array" ref="ER419">IF(OR(ER$1=0, $A419="", _xlfn.XLOOKUP(ER$1, $Z$2:$Z$18, $AD$2:$AD$18, "")=""),"",SQRT((_xlfn.XLOOKUP(ER$1,$Z$2:$Z$18,$AA$2:$AA$18)-$T419)^2+(_xlfn.XLOOKUP(ER$1,$Z$2:$Z$18,$AB$2:$AB$18)-$U419)^2+(_xlfn.XLOOKUP(ER$1,$Z$2:$Z$18,$AC$2:$AC$18-$V419)^2)))</f>
        <v/>
      </c>
      <c r="ES419" s="96" t="str" cm="1">
        <f t="array" ref="ES419">IF(OR(ES$1=0, $A419="", _xlfn.XLOOKUP(ES$1, $Z$2:$Z$18, $AD$2:$AD$18, "")=""),"",SQRT((_xlfn.XLOOKUP(ES$1,$Z$2:$Z$18,$AA$2:$AA$18)-$T419)^2+(_xlfn.XLOOKUP(ES$1,$Z$2:$Z$18,$AB$2:$AB$18)-$U419)^2+(_xlfn.XLOOKUP(ES$1,$Z$2:$Z$18,$AC$2:$AC$18-$V419)^2)))</f>
        <v/>
      </c>
      <c r="ET419" s="97" t="str" cm="1">
        <f t="array" ref="ET419">IF(OR(ET$1=0, $A419="", _xlfn.XLOOKUP(ET$1, $Z$2:$Z$18, $AD$2:$AD$18, "")=""),"",SQRT((_xlfn.XLOOKUP(ET$1,$Z$2:$Z$18,$AA$2:$AA$18)-$T419)^2+(_xlfn.XLOOKUP(ET$1,$Z$2:$Z$18,$AB$2:$AB$18)-$U419)^2+(_xlfn.XLOOKUP(ET$1,$Z$2:$Z$18,$AC$2:$AC$18-$V419)^2)))</f>
        <v/>
      </c>
      <c r="EU419" s="97" t="str" cm="1">
        <f t="array" ref="EU419">IF(OR(EU$1=0, $A419="", _xlfn.XLOOKUP(EU$1, $Z$2:$Z$18, $AD$2:$AD$18, "")=""),"",SQRT((_xlfn.XLOOKUP(EU$1,$Z$2:$Z$18,$AA$2:$AA$18)-$T419)^2+(_xlfn.XLOOKUP(EU$1,$Z$2:$Z$18,$AB$2:$AB$18)-$U419)^2+(_xlfn.XLOOKUP(EU$1,$Z$2:$Z$18,$AC$2:$AC$18-$V419)^2)))</f>
        <v/>
      </c>
      <c r="EV419" s="97" t="str" cm="1">
        <f t="array" ref="EV419">IF(OR(EV$1=0, $A419="", _xlfn.XLOOKUP(EV$1, $Z$2:$Z$18, $AD$2:$AD$18, "")=""),"",SQRT((_xlfn.XLOOKUP(EV$1,$Z$2:$Z$18,$AA$2:$AA$18)-$T419)^2+(_xlfn.XLOOKUP(EV$1,$Z$2:$Z$18,$AB$2:$AB$18)-$U419)^2+(_xlfn.XLOOKUP(EV$1,$Z$2:$Z$18,$AC$2:$AC$18-$V419)^2)))</f>
        <v/>
      </c>
      <c r="EW419" s="97" t="str" cm="1">
        <f t="array" ref="EW419">IF(OR(EW$1=0, $A419="", _xlfn.XLOOKUP(EW$1, $Z$2:$Z$18, $AD$2:$AD$18, "")=""),"",SQRT((_xlfn.XLOOKUP(EW$1,$Z$2:$Z$18,$AA$2:$AA$18)-$T419)^2+(_xlfn.XLOOKUP(EW$1,$Z$2:$Z$18,$AB$2:$AB$18)-$U419)^2+(_xlfn.XLOOKUP(EW$1,$Z$2:$Z$18,$AC$2:$AC$18-$V419)^2)))</f>
        <v/>
      </c>
      <c r="EX419" s="97" t="str" cm="1">
        <f t="array" ref="EX419">IF(OR(EX$1=0, $A419="", _xlfn.XLOOKUP(EX$1, $Z$2:$Z$18, $AD$2:$AD$18, "")=""),"",SQRT((_xlfn.XLOOKUP(EX$1,$Z$2:$Z$18,$AA$2:$AA$18)-$T419)^2+(_xlfn.XLOOKUP(EX$1,$Z$2:$Z$18,$AB$2:$AB$18)-$U419)^2+(_xlfn.XLOOKUP(EX$1,$Z$2:$Z$18,$AC$2:$AC$18-$V419)^2)))</f>
        <v/>
      </c>
      <c r="EY419" s="97" t="str" cm="1">
        <f t="array" ref="EY419">IF(OR(EY$1=0, $A419="", _xlfn.XLOOKUP(EY$1, $Z$2:$Z$18, $AD$2:$AD$18, "")=""),"",SQRT((_xlfn.XLOOKUP(EY$1,$Z$2:$Z$18,$AA$2:$AA$18)-$T419)^2+(_xlfn.XLOOKUP(EY$1,$Z$2:$Z$18,$AB$2:$AB$18)-$U419)^2+(_xlfn.XLOOKUP(EY$1,$Z$2:$Z$18,$AC$2:$AC$18-$V419)^2)))</f>
        <v/>
      </c>
      <c r="EZ419" s="98" t="str" cm="1">
        <f t="array" ref="EZ419">IF(OR(EZ$1=0, $A419="", _xlfn.XLOOKUP(EZ$1, $Z$2:$Z$18, $AD$2:$AD$18, "")=""),"",SQRT((_xlfn.XLOOKUP(EZ$1,$Z$2:$Z$18,$AA$2:$AA$18)-$T419)^2+(_xlfn.XLOOKUP(EZ$1,$Z$2:$Z$18,$AB$2:$AB$18)-$U419)^2+(_xlfn.XLOOKUP(EZ$1,$Z$2:$Z$18,$AC$2:$AC$18-$V419)^2)))</f>
        <v/>
      </c>
      <c r="FA419" s="146" t="str" cm="1">
        <f t="array" ref="FA419">IF(OR(FA$1=0, $A419="", _xlfn.XLOOKUP(FA$1, $Z$2:$Z$18, $AD$2:$AD$18, "")=""),"",SQRT((_xlfn.XLOOKUP(FA$1,$Z$2:$Z$18,$AA$2:$AA$18)-$T419)^2+(_xlfn.XLOOKUP(FA$1,$Z$2:$Z$18,$AB$2:$AB$18)-$U419)^2+(_xlfn.XLOOKUP(FA$1,$Z$2:$Z$18,$AC$2:$AC$18-$V419)^2)))</f>
        <v/>
      </c>
      <c r="FB419" s="96" t="str" cm="1">
        <f t="array" ref="FB419">IF(OR(FB$1=0, $A419="", _xlfn.XLOOKUP(FB$1, $Z$2:$Z$18, $AD$2:$AD$18, "")=""),"",SQRT((_xlfn.XLOOKUP(FB$1,$Z$2:$Z$18,$AA$2:$AA$18)-$T419)^2+(_xlfn.XLOOKUP(FB$1,$Z$2:$Z$18,$AB$2:$AB$18)-$U419)^2+(_xlfn.XLOOKUP(FB$1,$Z$2:$Z$18,$AC$2:$AC$18-$V419)^2)))</f>
        <v/>
      </c>
      <c r="FC419" s="96" t="str" cm="1">
        <f t="array" ref="FC419">IF(OR(FC$1=0, $A419="", _xlfn.XLOOKUP(FC$1, $Z$2:$Z$18, $AD$2:$AD$18, "")=""),"",SQRT((_xlfn.XLOOKUP(FC$1,$Z$2:$Z$18,$AA$2:$AA$18)-$T419)^2+(_xlfn.XLOOKUP(FC$1,$Z$2:$Z$18,$AB$2:$AB$18)-$U419)^2+(_xlfn.XLOOKUP(FC$1,$Z$2:$Z$18,$AC$2:$AC$18-$V419)^2)))</f>
        <v/>
      </c>
      <c r="FD419" s="96" t="str" cm="1">
        <f t="array" ref="FD419">IF(OR(FD$1=0, $A419="", _xlfn.XLOOKUP(FD$1, $Z$2:$Z$18, $AD$2:$AD$18, "")=""),"",SQRT((_xlfn.XLOOKUP(FD$1,$Z$2:$Z$18,$AA$2:$AA$18)-$T419)^2+(_xlfn.XLOOKUP(FD$1,$Z$2:$Z$18,$AB$2:$AB$18)-$U419)^2+(_xlfn.XLOOKUP(FD$1,$Z$2:$Z$18,$AC$2:$AC$18-$V419)^2)))</f>
        <v/>
      </c>
      <c r="FE419" s="96" t="str" cm="1">
        <f t="array" ref="FE419">IF(OR(FE$1=0, $A419="", _xlfn.XLOOKUP(FE$1, $Z$2:$Z$18, $AD$2:$AD$18, "")=""),"",SQRT((_xlfn.XLOOKUP(FE$1,$Z$2:$Z$18,$AA$2:$AA$18)-$T419)^2+(_xlfn.XLOOKUP(FE$1,$Z$2:$Z$18,$AB$2:$AB$18)-$U419)^2+(_xlfn.XLOOKUP(FE$1,$Z$2:$Z$18,$AC$2:$AC$18-$V419)^2)))</f>
        <v/>
      </c>
      <c r="FF419" s="96" t="str" cm="1">
        <f t="array" ref="FF419">IF(OR(FF$1=0, $A419="", _xlfn.XLOOKUP(FF$1, $Z$2:$Z$18, $AD$2:$AD$18, "")=""),"",SQRT((_xlfn.XLOOKUP(FF$1,$Z$2:$Z$18,$AA$2:$AA$18)-$T419)^2+(_xlfn.XLOOKUP(FF$1,$Z$2:$Z$18,$AB$2:$AB$18)-$U419)^2+(_xlfn.XLOOKUP(FF$1,$Z$2:$Z$18,$AC$2:$AC$18-$V419)^2)))</f>
        <v/>
      </c>
      <c r="FG419" s="96" t="str" cm="1">
        <f t="array" ref="FG419">IF(OR(FG$1=0, $A419="", _xlfn.XLOOKUP(FG$1, $Z$2:$Z$18, $AD$2:$AD$18, "")=""),"",SQRT((_xlfn.XLOOKUP(FG$1,$Z$2:$Z$18,$AA$2:$AA$18)-$T419)^2+(_xlfn.XLOOKUP(FG$1,$Z$2:$Z$18,$AB$2:$AB$18)-$U419)^2+(_xlfn.XLOOKUP(FG$1,$Z$2:$Z$18,$AC$2:$AC$18-$V419)^2)))</f>
        <v/>
      </c>
      <c r="FH419" s="96" t="str" cm="1">
        <f t="array" ref="FH419">IF(OR(FH$1=0, $A419="", _xlfn.XLOOKUP(FH$1, $Z$2:$Z$18, $AD$2:$AD$18, "")=""),"",SQRT((_xlfn.XLOOKUP(FH$1,$Z$2:$Z$18,$AA$2:$AA$18)-$T419)^2+(_xlfn.XLOOKUP(FH$1,$Z$2:$Z$18,$AB$2:$AB$18)-$U419)^2+(_xlfn.XLOOKUP(FH$1,$Z$2:$Z$18,$AC$2:$AC$18-$V419)^2)))</f>
        <v/>
      </c>
      <c r="FI419" s="97" t="str" cm="1">
        <f t="array" ref="FI419">IF(OR(FI$1=0, $A419="", _xlfn.XLOOKUP(FI$1, $Z$2:$Z$18, $AD$2:$AD$18, "")=""),"",SQRT((_xlfn.XLOOKUP(FI$1,$Z$2:$Z$18,$AA$2:$AA$18)-$T419)^2+(_xlfn.XLOOKUP(FI$1,$Z$2:$Z$18,$AB$2:$AB$18)-$U419)^2+(_xlfn.XLOOKUP(FI$1,$Z$2:$Z$18,$AC$2:$AC$18-$V419)^2)))</f>
        <v/>
      </c>
      <c r="FJ419" s="97" t="str" cm="1">
        <f t="array" ref="FJ419">IF(OR(FJ$1=0, $A419="", _xlfn.XLOOKUP(FJ$1, $Z$2:$Z$18, $AD$2:$AD$18, "")=""),"",SQRT((_xlfn.XLOOKUP(FJ$1,$Z$2:$Z$18,$AA$2:$AA$18)-$T419)^2+(_xlfn.XLOOKUP(FJ$1,$Z$2:$Z$18,$AB$2:$AB$18)-$U419)^2+(_xlfn.XLOOKUP(FJ$1,$Z$2:$Z$18,$AC$2:$AC$18-$V419)^2)))</f>
        <v/>
      </c>
      <c r="FK419" s="97" t="str" cm="1">
        <f t="array" ref="FK419">IF(OR(FK$1=0, $A419="", _xlfn.XLOOKUP(FK$1, $Z$2:$Z$18, $AD$2:$AD$18, "")=""),"",SQRT((_xlfn.XLOOKUP(FK$1,$Z$2:$Z$18,$AA$2:$AA$18)-$T419)^2+(_xlfn.XLOOKUP(FK$1,$Z$2:$Z$18,$AB$2:$AB$18)-$U419)^2+(_xlfn.XLOOKUP(FK$1,$Z$2:$Z$18,$AC$2:$AC$18-$V419)^2)))</f>
        <v/>
      </c>
      <c r="FL419" s="97" t="str" cm="1">
        <f t="array" ref="FL419">IF(OR(FL$1=0, $A419="", _xlfn.XLOOKUP(FL$1, $Z$2:$Z$18, $AD$2:$AD$18, "")=""),"",SQRT((_xlfn.XLOOKUP(FL$1,$Z$2:$Z$18,$AA$2:$AA$18)-$T419)^2+(_xlfn.XLOOKUP(FL$1,$Z$2:$Z$18,$AB$2:$AB$18)-$U419)^2+(_xlfn.XLOOKUP(FL$1,$Z$2:$Z$18,$AC$2:$AC$18-$V419)^2)))</f>
        <v/>
      </c>
      <c r="FM419" s="97" t="str" cm="1">
        <f t="array" ref="FM419">IF(OR(FM$1=0, $A419="", _xlfn.XLOOKUP(FM$1, $Z$2:$Z$18, $AD$2:$AD$18, "")=""),"",SQRT((_xlfn.XLOOKUP(FM$1,$Z$2:$Z$18,$AA$2:$AA$18)-$T419)^2+(_xlfn.XLOOKUP(FM$1,$Z$2:$Z$18,$AB$2:$AB$18)-$U419)^2+(_xlfn.XLOOKUP(FM$1,$Z$2:$Z$18,$AC$2:$AC$18-$V419)^2)))</f>
        <v/>
      </c>
      <c r="FN419" s="97" t="str" cm="1">
        <f t="array" ref="FN419">IF(OR(FN$1=0, $A419="", _xlfn.XLOOKUP(FN$1, $Z$2:$Z$18, $AD$2:$AD$18, "")=""),"",SQRT((_xlfn.XLOOKUP(FN$1,$Z$2:$Z$18,$AA$2:$AA$18)-$T419)^2+(_xlfn.XLOOKUP(FN$1,$Z$2:$Z$18,$AB$2:$AB$18)-$U419)^2+(_xlfn.XLOOKUP(FN$1,$Z$2:$Z$18,$AC$2:$AC$18-$V419)^2)))</f>
        <v/>
      </c>
      <c r="FO419" s="98" t="str" cm="1">
        <f t="array" ref="FO419">IF(OR(FO$1=0, $A419="", _xlfn.XLOOKUP(FO$1, $Z$2:$Z$18, $AD$2:$AD$18, "")=""),"",SQRT((_xlfn.XLOOKUP(FO$1,$Z$2:$Z$18,$AA$2:$AA$18)-$T419)^2+(_xlfn.XLOOKUP(FO$1,$Z$2:$Z$18,$AB$2:$AB$18)-$U419)^2+(_xlfn.XLOOKUP(FO$1,$Z$2:$Z$18,$AC$2:$AC$18-$V419)^2)))</f>
        <v/>
      </c>
      <c r="FP419" s="99"/>
      <c r="FQ419" s="99"/>
      <c r="FR419" s="100">
        <f t="shared" si="167"/>
        <v>0</v>
      </c>
      <c r="FS419" s="109">
        <f t="shared" si="168"/>
        <v>0</v>
      </c>
      <c r="FT419" s="109">
        <f t="shared" si="169"/>
        <v>0</v>
      </c>
      <c r="FU419" s="109">
        <f t="shared" si="170"/>
        <v>0</v>
      </c>
      <c r="FV419" s="109">
        <f t="shared" si="171"/>
        <v>0</v>
      </c>
      <c r="FW419" s="109">
        <f t="shared" si="172"/>
        <v>0</v>
      </c>
      <c r="FX419" s="109">
        <f t="shared" si="173"/>
        <v>0</v>
      </c>
      <c r="FY419" s="109">
        <f t="shared" si="174"/>
        <v>0</v>
      </c>
      <c r="FZ419" s="110">
        <f t="shared" si="175"/>
        <v>0</v>
      </c>
      <c r="GA419" s="110">
        <f t="shared" si="176"/>
        <v>0</v>
      </c>
      <c r="GB419" s="110">
        <f t="shared" si="177"/>
        <v>0</v>
      </c>
      <c r="GC419" s="110">
        <f t="shared" si="178"/>
        <v>0</v>
      </c>
      <c r="GD419" s="110">
        <f t="shared" si="179"/>
        <v>0</v>
      </c>
      <c r="GE419" s="110">
        <f t="shared" si="180"/>
        <v>0</v>
      </c>
      <c r="GF419" s="111">
        <f t="shared" si="181"/>
        <v>0</v>
      </c>
      <c r="GG419" s="100">
        <f t="shared" si="182"/>
        <v>0</v>
      </c>
      <c r="GH419" s="109">
        <f t="shared" si="183"/>
        <v>0</v>
      </c>
      <c r="GI419" s="109">
        <f t="shared" si="184"/>
        <v>0</v>
      </c>
      <c r="GJ419" s="109">
        <f t="shared" si="185"/>
        <v>0</v>
      </c>
      <c r="GK419" s="109">
        <f t="shared" si="186"/>
        <v>0</v>
      </c>
      <c r="GL419" s="109">
        <f t="shared" si="187"/>
        <v>0</v>
      </c>
      <c r="GM419" s="109">
        <f t="shared" si="188"/>
        <v>0</v>
      </c>
      <c r="GN419" s="109">
        <f t="shared" si="189"/>
        <v>0</v>
      </c>
      <c r="GO419" s="110">
        <f t="shared" si="190"/>
        <v>0</v>
      </c>
      <c r="GP419" s="110">
        <f t="shared" si="191"/>
        <v>0</v>
      </c>
      <c r="GQ419" s="110">
        <f t="shared" si="192"/>
        <v>0</v>
      </c>
      <c r="GR419" s="110">
        <f t="shared" si="193"/>
        <v>0</v>
      </c>
      <c r="GS419" s="110">
        <f t="shared" si="194"/>
        <v>0</v>
      </c>
      <c r="GT419" s="110">
        <f t="shared" si="195"/>
        <v>0</v>
      </c>
      <c r="GU419" s="111">
        <f t="shared" si="196"/>
        <v>0</v>
      </c>
      <c r="GX419" s="151" cm="1">
        <f t="array" ref="GX419">_xlfn.IFS(GX$1= 0,"", NOT(ISBLANK(CA419)), 0, ISBLANK(CA419), $Q419-$S419+FR419-AU419-DG419)</f>
        <v>0</v>
      </c>
      <c r="GY419" s="152" cm="1">
        <f t="array" ref="GY419">_xlfn.IFS(GY$1= 0,"", NOT(ISBLANK(CB419)), 0, ISBLANK(CB419), $Q419-$S419+FS419-AV419-DH419)</f>
        <v>0</v>
      </c>
      <c r="GZ419" s="152" cm="1">
        <f t="array" ref="GZ419">_xlfn.IFS(GZ$1= 0,"", NOT(ISBLANK(CC419)), 0, ISBLANK(CC419), $Q419-$S419+FT419-AW419-DI419)</f>
        <v>0</v>
      </c>
      <c r="HA419" s="152" cm="1">
        <f t="array" ref="HA419">_xlfn.IFS(HA$1= 0,"", NOT(ISBLANK(CD419)), 0, ISBLANK(CD419), $Q419-$S419+FU419-AX419-DJ419)</f>
        <v>0</v>
      </c>
      <c r="HB419" s="152" cm="1">
        <f t="array" ref="HB419">_xlfn.IFS(HB$1= 0,"", NOT(ISBLANK(CE419)), 0, ISBLANK(CE419), $Q419-$S419+FV419-AY419-DK419)</f>
        <v>0</v>
      </c>
      <c r="HC419" s="152" cm="1">
        <f t="array" ref="HC419">_xlfn.IFS(HC$1= 0,"", NOT(ISBLANK(CF419)), 0, ISBLANK(CF419), $Q419-$S419+FW419-AZ419-DL419)</f>
        <v>0</v>
      </c>
      <c r="HD419" s="152" cm="1">
        <f t="array" ref="HD419">_xlfn.IFS(HD$1= 0,"", NOT(ISBLANK(CG419)), 0, ISBLANK(CG419), $Q419-$S419+FX419-BA419-DM419)</f>
        <v>0</v>
      </c>
      <c r="HE419" s="152" t="str" cm="1">
        <f t="array" ref="HE419">_xlfn.IFS(HE$1= 0,"", NOT(ISBLANK(CH419)), 0, ISBLANK(CH419), $Q419-$S419+FY419-BB419-DN419)</f>
        <v/>
      </c>
      <c r="HF419" s="152" t="str" cm="1">
        <f t="array" ref="HF419">_xlfn.IFS(HF$1= 0,"", NOT(ISBLANK(CI419)), 0, ISBLANK(CI419), $Q419-$S419+FZ419-BC419-DO419)</f>
        <v/>
      </c>
      <c r="HG419" s="152" t="str" cm="1">
        <f t="array" ref="HG419">_xlfn.IFS(HG$1= 0,"", NOT(ISBLANK(CJ419)), 0, ISBLANK(CJ419), $Q419-$S419+GA419-BD419-DP419)</f>
        <v/>
      </c>
      <c r="HH419" s="152" t="str" cm="1">
        <f t="array" ref="HH419">_xlfn.IFS(HH$1= 0,"", NOT(ISBLANK(CK419)), 0, ISBLANK(CK419), $Q419-$S419+GB419-BE419-DQ419)</f>
        <v/>
      </c>
      <c r="HI419" s="152" t="str" cm="1">
        <f t="array" ref="HI419">_xlfn.IFS(HI$1= 0,"", NOT(ISBLANK(CL419)), 0, ISBLANK(CL419), $Q419-$S419+GC419-BF419-DR419)</f>
        <v/>
      </c>
      <c r="HJ419" s="152" t="str" cm="1">
        <f t="array" ref="HJ419">_xlfn.IFS(HJ$1= 0,"", NOT(ISBLANK(CM419)), 0, ISBLANK(CM419), $Q419-$S419+GD419-BG419-DS419)</f>
        <v/>
      </c>
      <c r="HK419" s="152" t="str" cm="1">
        <f t="array" ref="HK419">_xlfn.IFS(HK$1= 0,"", NOT(ISBLANK(CN419)), 0, ISBLANK(CN419), $Q419-$S419+GE419-BH419-DT419)</f>
        <v/>
      </c>
      <c r="HL419" s="153" t="str" cm="1">
        <f t="array" ref="HL419">_xlfn.IFS(HL$1= 0,"", NOT(ISBLANK(CO419)), 0, ISBLANK(CO419), $Q419-$S419+GF419-BI419-DU419)</f>
        <v/>
      </c>
      <c r="HM419" s="153" t="str" cm="1">
        <f t="array" ref="HM419">_xlfn.IFS(HM$1= 0,"", NOT(ISBLANK(DE419)), 0, ISBLANK(DE419), $Q419-$S419+IC419-BY419-#REF!)</f>
        <v/>
      </c>
      <c r="HN419" s="153" t="e" cm="1">
        <f t="array" ref="HN419">_xlfn.IFS(HN$1= 0,"", NOT(ISBLANK(DF419)), 0, ISBLANK(DF419), $Q419-$S419+ID419-BZ419-#REF!)</f>
        <v>#REF!</v>
      </c>
      <c r="HO419" s="153" t="e" cm="1">
        <f t="array" ref="HO419">_xlfn.IFS(HO$1= 0,"", NOT(ISBLANK(DG419)), 0, ISBLANK(DG419), $Q419-$S419+IE419-CA419-#REF!)</f>
        <v>#VALUE!</v>
      </c>
      <c r="HP419" s="153" t="e" cm="1">
        <f t="array" ref="HP419">_xlfn.IFS(HP$1= 0,"", NOT(ISBLANK(DH419)), 0, ISBLANK(DH419), $Q419-$S419+IF419-CB419-#REF!)</f>
        <v>#REF!</v>
      </c>
      <c r="HQ419" s="153" t="e" cm="1">
        <f t="array" ref="HQ419">_xlfn.IFS(HQ$1= 0,"", NOT(ISBLANK(DI419)), 0, ISBLANK(DI419), $Q419-$S419+IG419-CC419-#REF!)</f>
        <v>#REF!</v>
      </c>
      <c r="HR419" s="153" cm="1">
        <f t="array" ref="HR419">_xlfn.IFS(HR$1= 0,"", NOT(ISBLANK(DJ419)), 0, ISBLANK(DJ419), $Q419-$S419+IH419-CD419-EK419)</f>
        <v>0</v>
      </c>
      <c r="HS419" s="153" t="e" cm="1">
        <f t="array" ref="HS419">_xlfn.IFS(HS$1= 0,"", NOT(ISBLANK(DK419)), 0, ISBLANK(DK419), $Q419-$S419+II419-CE419-EL419)</f>
        <v>#VALUE!</v>
      </c>
      <c r="HT419" s="153" t="e" cm="1">
        <f t="array" ref="HT419">_xlfn.IFS(HT$1= 0,"", NOT(ISBLANK(DL419)), 0, ISBLANK(DL419), $Q419-$S419+GV419-CF419-EM419)</f>
        <v>#VALUE!</v>
      </c>
      <c r="HU419" s="153" t="e" cm="1">
        <f t="array" ref="HU419">_xlfn.IFS(HU$1= 0,"", NOT(ISBLANK(DM419)), 0, ISBLANK(DM419), $Q419-$S419+GW419-CG419-EN419)</f>
        <v>#VALUE!</v>
      </c>
      <c r="HV419" s="153" t="str" cm="1">
        <f t="array" ref="HV419">_xlfn.IFS(HV$1= 0,"", NOT(ISBLANK(DN419)), 0, ISBLANK(DN419), $Q419-$S419+GX419-CH419-EO419)</f>
        <v/>
      </c>
      <c r="HW419" s="153" t="str" cm="1">
        <f t="array" ref="HW419">_xlfn.IFS(HW$1= 0,"", NOT(ISBLANK(DO419)), 0, ISBLANK(DO419), $Q419-$S419+GY419-CI419-EP419)</f>
        <v/>
      </c>
      <c r="HX419" s="153" t="str" cm="1">
        <f t="array" ref="HX419">_xlfn.IFS(HX$1= 0,"", NOT(ISBLANK(DP419)), 0, ISBLANK(DP419), $Q419-$S419+GZ419-CJ419-EQ419)</f>
        <v/>
      </c>
      <c r="HY419" s="153" t="str" cm="1">
        <f t="array" ref="HY419">_xlfn.IFS(HY$1= 0,"", NOT(ISBLANK(DQ419)), 0, ISBLANK(DQ419), $Q419-$S419+HA419-CK419-ER419)</f>
        <v/>
      </c>
      <c r="HZ419" s="153" t="str" cm="1">
        <f t="array" ref="HZ419">_xlfn.IFS(HZ$1= 0,"", NOT(ISBLANK(DR419)), 0, ISBLANK(DR419), $Q419-$S419+HB419-CL419-ES419)</f>
        <v/>
      </c>
      <c r="IA419" s="153" t="str" cm="1">
        <f t="array" ref="IA419">_xlfn.IFS(IA$1= 0,"", NOT(ISBLANK(DS419)), 0, ISBLANK(DS419), $Q419-$S419+HC419-CM419-ET419)</f>
        <v/>
      </c>
    </row>
    <row r="420" spans="1:235" ht="16.5" x14ac:dyDescent="0.3">
      <c r="A420" s="144"/>
      <c r="B420" s="106"/>
      <c r="C420" s="106"/>
      <c r="D420" s="107"/>
      <c r="E420" s="131"/>
      <c r="F420" s="137"/>
      <c r="G420" s="2"/>
      <c r="H420" s="2"/>
      <c r="I420" s="2"/>
      <c r="J420" s="2"/>
      <c r="K420" s="2"/>
      <c r="L420" s="2"/>
      <c r="M420" s="140"/>
      <c r="N420" s="137"/>
      <c r="O420" s="138"/>
      <c r="P420" s="133"/>
      <c r="Q420" s="94">
        <f t="shared" si="165"/>
        <v>0</v>
      </c>
      <c r="R420" s="1"/>
      <c r="S420" s="1"/>
      <c r="T420" s="2"/>
      <c r="U420" s="2"/>
      <c r="V420" s="82">
        <f t="shared" si="166"/>
        <v>0</v>
      </c>
      <c r="W420" s="121"/>
      <c r="X420" s="108"/>
      <c r="AU420" s="105"/>
      <c r="AV420" s="105"/>
      <c r="AW420" s="105"/>
      <c r="AX420" s="105"/>
      <c r="AY420" s="105"/>
      <c r="AZ420" s="105"/>
      <c r="BA420" s="105"/>
      <c r="BB420" s="105"/>
      <c r="BC420" s="105"/>
      <c r="BD420" s="105"/>
      <c r="BE420" s="105"/>
      <c r="BF420" s="105"/>
      <c r="BG420" s="105"/>
      <c r="BH420" s="105"/>
      <c r="BI420" s="105"/>
      <c r="BJ420" s="105"/>
      <c r="BK420" s="105"/>
      <c r="BL420" s="105"/>
      <c r="BM420" s="105"/>
      <c r="BN420" s="105"/>
      <c r="BO420" s="105"/>
      <c r="BP420" s="105"/>
      <c r="BQ420" s="105"/>
      <c r="BR420" s="105"/>
      <c r="BS420" s="105"/>
      <c r="BT420" s="105"/>
      <c r="BU420" s="105"/>
      <c r="BV420" s="105"/>
      <c r="BW420" s="105"/>
      <c r="BX420" s="105"/>
      <c r="BZ420" s="99"/>
      <c r="CA420" s="105" t="s">
        <v>32</v>
      </c>
      <c r="CB420" s="105"/>
      <c r="CC420" s="105"/>
      <c r="CD420" s="105"/>
      <c r="CE420" s="105"/>
      <c r="CF420" s="105"/>
      <c r="CG420" s="105"/>
      <c r="CH420" s="105"/>
      <c r="CI420" s="105"/>
      <c r="CJ420" s="105"/>
      <c r="CK420" s="105"/>
      <c r="CL420" s="105"/>
      <c r="CM420" s="105"/>
      <c r="CN420" s="105"/>
      <c r="CO420" s="105"/>
      <c r="CP420" s="105" t="s">
        <v>32</v>
      </c>
      <c r="CQ420" s="105"/>
      <c r="CR420" s="105"/>
      <c r="CS420" s="105"/>
      <c r="CT420" s="105"/>
      <c r="CU420" s="105"/>
      <c r="CV420" s="105"/>
      <c r="CW420" s="105"/>
      <c r="CX420" s="105"/>
      <c r="CY420" s="105"/>
      <c r="CZ420" s="105"/>
      <c r="DA420" s="105"/>
      <c r="DB420" s="105"/>
      <c r="DC420" s="105"/>
      <c r="DD420" s="105"/>
      <c r="DE420" s="99"/>
      <c r="DF420" s="99"/>
      <c r="DG420" s="105"/>
      <c r="DH420" s="105"/>
      <c r="DI420" s="105"/>
      <c r="DJ420" s="105"/>
      <c r="DK420" s="105"/>
      <c r="DL420" s="105"/>
      <c r="DM420" s="105"/>
      <c r="DN420" s="105"/>
      <c r="DO420" s="105"/>
      <c r="DP420" s="105"/>
      <c r="DQ420" s="105"/>
      <c r="DR420" s="105"/>
      <c r="DS420" s="105"/>
      <c r="DT420" s="105"/>
      <c r="DU420" s="105"/>
      <c r="DV420" s="105"/>
      <c r="DW420" s="105"/>
      <c r="DX420" s="105"/>
      <c r="DY420" s="105"/>
      <c r="DZ420" s="105"/>
      <c r="EA420" s="105"/>
      <c r="EB420" s="105"/>
      <c r="EC420" s="105"/>
      <c r="ED420" s="105"/>
      <c r="EE420" s="105"/>
      <c r="EF420" s="105"/>
      <c r="EG420" s="105"/>
      <c r="EH420" s="105"/>
      <c r="EI420" s="105"/>
      <c r="EJ420" s="105"/>
      <c r="EL420" s="146" t="str" cm="1">
        <f t="array" ref="EL420">IF(OR(EL$1=0, $A420="", _xlfn.XLOOKUP(EL$1, $Z$2:$Z$18, $AD$2:$AD$18, "")=""),"",SQRT((_xlfn.XLOOKUP(EL$1,$Z$2:$Z$18,$AA$2:$AA$18)-$T420)^2+(_xlfn.XLOOKUP(EL$1,$Z$2:$Z$18,$AB$2:$AB$18)-$U420)^2+(_xlfn.XLOOKUP(EL$1,$Z$2:$Z$18,$AC$2:$AC$18-$V420)^2)))</f>
        <v/>
      </c>
      <c r="EM420" s="96" t="str" cm="1">
        <f t="array" ref="EM420">IF(OR(EM$1=0, $A420="", _xlfn.XLOOKUP(EM$1, $Z$2:$Z$18, $AD$2:$AD$18, "")=""),"",SQRT((_xlfn.XLOOKUP(EM$1,$Z$2:$Z$18,$AA$2:$AA$18)-$T420)^2+(_xlfn.XLOOKUP(EM$1,$Z$2:$Z$18,$AB$2:$AB$18)-$U420)^2+(_xlfn.XLOOKUP(EM$1,$Z$2:$Z$18,$AC$2:$AC$18-$V420)^2)))</f>
        <v/>
      </c>
      <c r="EN420" s="96" t="str" cm="1">
        <f t="array" ref="EN420">IF(OR(EN$1=0, $A420="", _xlfn.XLOOKUP(EN$1, $Z$2:$Z$18, $AD$2:$AD$18, "")=""),"",SQRT((_xlfn.XLOOKUP(EN$1,$Z$2:$Z$18,$AA$2:$AA$18)-$T420)^2+(_xlfn.XLOOKUP(EN$1,$Z$2:$Z$18,$AB$2:$AB$18)-$U420)^2+(_xlfn.XLOOKUP(EN$1,$Z$2:$Z$18,$AC$2:$AC$18-$V420)^2)))</f>
        <v/>
      </c>
      <c r="EO420" s="96" t="str" cm="1">
        <f t="array" ref="EO420">IF(OR(EO$1=0, $A420="", _xlfn.XLOOKUP(EO$1, $Z$2:$Z$18, $AD$2:$AD$18, "")=""),"",SQRT((_xlfn.XLOOKUP(EO$1,$Z$2:$Z$18,$AA$2:$AA$18)-$T420)^2+(_xlfn.XLOOKUP(EO$1,$Z$2:$Z$18,$AB$2:$AB$18)-$U420)^2+(_xlfn.XLOOKUP(EO$1,$Z$2:$Z$18,$AC$2:$AC$18-$V420)^2)))</f>
        <v/>
      </c>
      <c r="EP420" s="96" t="str" cm="1">
        <f t="array" ref="EP420">IF(OR(EP$1=0, $A420="", _xlfn.XLOOKUP(EP$1, $Z$2:$Z$18, $AD$2:$AD$18, "")=""),"",SQRT((_xlfn.XLOOKUP(EP$1,$Z$2:$Z$18,$AA$2:$AA$18)-$T420)^2+(_xlfn.XLOOKUP(EP$1,$Z$2:$Z$18,$AB$2:$AB$18)-$U420)^2+(_xlfn.XLOOKUP(EP$1,$Z$2:$Z$18,$AC$2:$AC$18-$V420)^2)))</f>
        <v/>
      </c>
      <c r="EQ420" s="96" t="str" cm="1">
        <f t="array" ref="EQ420">IF(OR(EQ$1=0, $A420="", _xlfn.XLOOKUP(EQ$1, $Z$2:$Z$18, $AD$2:$AD$18, "")=""),"",SQRT((_xlfn.XLOOKUP(EQ$1,$Z$2:$Z$18,$AA$2:$AA$18)-$T420)^2+(_xlfn.XLOOKUP(EQ$1,$Z$2:$Z$18,$AB$2:$AB$18)-$U420)^2+(_xlfn.XLOOKUP(EQ$1,$Z$2:$Z$18,$AC$2:$AC$18-$V420)^2)))</f>
        <v/>
      </c>
      <c r="ER420" s="96" t="str" cm="1">
        <f t="array" ref="ER420">IF(OR(ER$1=0, $A420="", _xlfn.XLOOKUP(ER$1, $Z$2:$Z$18, $AD$2:$AD$18, "")=""),"",SQRT((_xlfn.XLOOKUP(ER$1,$Z$2:$Z$18,$AA$2:$AA$18)-$T420)^2+(_xlfn.XLOOKUP(ER$1,$Z$2:$Z$18,$AB$2:$AB$18)-$U420)^2+(_xlfn.XLOOKUP(ER$1,$Z$2:$Z$18,$AC$2:$AC$18-$V420)^2)))</f>
        <v/>
      </c>
      <c r="ES420" s="96" t="str" cm="1">
        <f t="array" ref="ES420">IF(OR(ES$1=0, $A420="", _xlfn.XLOOKUP(ES$1, $Z$2:$Z$18, $AD$2:$AD$18, "")=""),"",SQRT((_xlfn.XLOOKUP(ES$1,$Z$2:$Z$18,$AA$2:$AA$18)-$T420)^2+(_xlfn.XLOOKUP(ES$1,$Z$2:$Z$18,$AB$2:$AB$18)-$U420)^2+(_xlfn.XLOOKUP(ES$1,$Z$2:$Z$18,$AC$2:$AC$18-$V420)^2)))</f>
        <v/>
      </c>
      <c r="ET420" s="97" t="str" cm="1">
        <f t="array" ref="ET420">IF(OR(ET$1=0, $A420="", _xlfn.XLOOKUP(ET$1, $Z$2:$Z$18, $AD$2:$AD$18, "")=""),"",SQRT((_xlfn.XLOOKUP(ET$1,$Z$2:$Z$18,$AA$2:$AA$18)-$T420)^2+(_xlfn.XLOOKUP(ET$1,$Z$2:$Z$18,$AB$2:$AB$18)-$U420)^2+(_xlfn.XLOOKUP(ET$1,$Z$2:$Z$18,$AC$2:$AC$18-$V420)^2)))</f>
        <v/>
      </c>
      <c r="EU420" s="97" t="str" cm="1">
        <f t="array" ref="EU420">IF(OR(EU$1=0, $A420="", _xlfn.XLOOKUP(EU$1, $Z$2:$Z$18, $AD$2:$AD$18, "")=""),"",SQRT((_xlfn.XLOOKUP(EU$1,$Z$2:$Z$18,$AA$2:$AA$18)-$T420)^2+(_xlfn.XLOOKUP(EU$1,$Z$2:$Z$18,$AB$2:$AB$18)-$U420)^2+(_xlfn.XLOOKUP(EU$1,$Z$2:$Z$18,$AC$2:$AC$18-$V420)^2)))</f>
        <v/>
      </c>
      <c r="EV420" s="97" t="str" cm="1">
        <f t="array" ref="EV420">IF(OR(EV$1=0, $A420="", _xlfn.XLOOKUP(EV$1, $Z$2:$Z$18, $AD$2:$AD$18, "")=""),"",SQRT((_xlfn.XLOOKUP(EV$1,$Z$2:$Z$18,$AA$2:$AA$18)-$T420)^2+(_xlfn.XLOOKUP(EV$1,$Z$2:$Z$18,$AB$2:$AB$18)-$U420)^2+(_xlfn.XLOOKUP(EV$1,$Z$2:$Z$18,$AC$2:$AC$18-$V420)^2)))</f>
        <v/>
      </c>
      <c r="EW420" s="97" t="str" cm="1">
        <f t="array" ref="EW420">IF(OR(EW$1=0, $A420="", _xlfn.XLOOKUP(EW$1, $Z$2:$Z$18, $AD$2:$AD$18, "")=""),"",SQRT((_xlfn.XLOOKUP(EW$1,$Z$2:$Z$18,$AA$2:$AA$18)-$T420)^2+(_xlfn.XLOOKUP(EW$1,$Z$2:$Z$18,$AB$2:$AB$18)-$U420)^2+(_xlfn.XLOOKUP(EW$1,$Z$2:$Z$18,$AC$2:$AC$18-$V420)^2)))</f>
        <v/>
      </c>
      <c r="EX420" s="97" t="str" cm="1">
        <f t="array" ref="EX420">IF(OR(EX$1=0, $A420="", _xlfn.XLOOKUP(EX$1, $Z$2:$Z$18, $AD$2:$AD$18, "")=""),"",SQRT((_xlfn.XLOOKUP(EX$1,$Z$2:$Z$18,$AA$2:$AA$18)-$T420)^2+(_xlfn.XLOOKUP(EX$1,$Z$2:$Z$18,$AB$2:$AB$18)-$U420)^2+(_xlfn.XLOOKUP(EX$1,$Z$2:$Z$18,$AC$2:$AC$18-$V420)^2)))</f>
        <v/>
      </c>
      <c r="EY420" s="97" t="str" cm="1">
        <f t="array" ref="EY420">IF(OR(EY$1=0, $A420="", _xlfn.XLOOKUP(EY$1, $Z$2:$Z$18, $AD$2:$AD$18, "")=""),"",SQRT((_xlfn.XLOOKUP(EY$1,$Z$2:$Z$18,$AA$2:$AA$18)-$T420)^2+(_xlfn.XLOOKUP(EY$1,$Z$2:$Z$18,$AB$2:$AB$18)-$U420)^2+(_xlfn.XLOOKUP(EY$1,$Z$2:$Z$18,$AC$2:$AC$18-$V420)^2)))</f>
        <v/>
      </c>
      <c r="EZ420" s="98" t="str" cm="1">
        <f t="array" ref="EZ420">IF(OR(EZ$1=0, $A420="", _xlfn.XLOOKUP(EZ$1, $Z$2:$Z$18, $AD$2:$AD$18, "")=""),"",SQRT((_xlfn.XLOOKUP(EZ$1,$Z$2:$Z$18,$AA$2:$AA$18)-$T420)^2+(_xlfn.XLOOKUP(EZ$1,$Z$2:$Z$18,$AB$2:$AB$18)-$U420)^2+(_xlfn.XLOOKUP(EZ$1,$Z$2:$Z$18,$AC$2:$AC$18-$V420)^2)))</f>
        <v/>
      </c>
      <c r="FA420" s="146" t="str" cm="1">
        <f t="array" ref="FA420">IF(OR(FA$1=0, $A420="", _xlfn.XLOOKUP(FA$1, $Z$2:$Z$18, $AD$2:$AD$18, "")=""),"",SQRT((_xlfn.XLOOKUP(FA$1,$Z$2:$Z$18,$AA$2:$AA$18)-$T420)^2+(_xlfn.XLOOKUP(FA$1,$Z$2:$Z$18,$AB$2:$AB$18)-$U420)^2+(_xlfn.XLOOKUP(FA$1,$Z$2:$Z$18,$AC$2:$AC$18-$V420)^2)))</f>
        <v/>
      </c>
      <c r="FB420" s="96" t="str" cm="1">
        <f t="array" ref="FB420">IF(OR(FB$1=0, $A420="", _xlfn.XLOOKUP(FB$1, $Z$2:$Z$18, $AD$2:$AD$18, "")=""),"",SQRT((_xlfn.XLOOKUP(FB$1,$Z$2:$Z$18,$AA$2:$AA$18)-$T420)^2+(_xlfn.XLOOKUP(FB$1,$Z$2:$Z$18,$AB$2:$AB$18)-$U420)^2+(_xlfn.XLOOKUP(FB$1,$Z$2:$Z$18,$AC$2:$AC$18-$V420)^2)))</f>
        <v/>
      </c>
      <c r="FC420" s="96" t="str" cm="1">
        <f t="array" ref="FC420">IF(OR(FC$1=0, $A420="", _xlfn.XLOOKUP(FC$1, $Z$2:$Z$18, $AD$2:$AD$18, "")=""),"",SQRT((_xlfn.XLOOKUP(FC$1,$Z$2:$Z$18,$AA$2:$AA$18)-$T420)^2+(_xlfn.XLOOKUP(FC$1,$Z$2:$Z$18,$AB$2:$AB$18)-$U420)^2+(_xlfn.XLOOKUP(FC$1,$Z$2:$Z$18,$AC$2:$AC$18-$V420)^2)))</f>
        <v/>
      </c>
      <c r="FD420" s="96" t="str" cm="1">
        <f t="array" ref="FD420">IF(OR(FD$1=0, $A420="", _xlfn.XLOOKUP(FD$1, $Z$2:$Z$18, $AD$2:$AD$18, "")=""),"",SQRT((_xlfn.XLOOKUP(FD$1,$Z$2:$Z$18,$AA$2:$AA$18)-$T420)^2+(_xlfn.XLOOKUP(FD$1,$Z$2:$Z$18,$AB$2:$AB$18)-$U420)^2+(_xlfn.XLOOKUP(FD$1,$Z$2:$Z$18,$AC$2:$AC$18-$V420)^2)))</f>
        <v/>
      </c>
      <c r="FE420" s="96" t="str" cm="1">
        <f t="array" ref="FE420">IF(OR(FE$1=0, $A420="", _xlfn.XLOOKUP(FE$1, $Z$2:$Z$18, $AD$2:$AD$18, "")=""),"",SQRT((_xlfn.XLOOKUP(FE$1,$Z$2:$Z$18,$AA$2:$AA$18)-$T420)^2+(_xlfn.XLOOKUP(FE$1,$Z$2:$Z$18,$AB$2:$AB$18)-$U420)^2+(_xlfn.XLOOKUP(FE$1,$Z$2:$Z$18,$AC$2:$AC$18-$V420)^2)))</f>
        <v/>
      </c>
      <c r="FF420" s="96" t="str" cm="1">
        <f t="array" ref="FF420">IF(OR(FF$1=0, $A420="", _xlfn.XLOOKUP(FF$1, $Z$2:$Z$18, $AD$2:$AD$18, "")=""),"",SQRT((_xlfn.XLOOKUP(FF$1,$Z$2:$Z$18,$AA$2:$AA$18)-$T420)^2+(_xlfn.XLOOKUP(FF$1,$Z$2:$Z$18,$AB$2:$AB$18)-$U420)^2+(_xlfn.XLOOKUP(FF$1,$Z$2:$Z$18,$AC$2:$AC$18-$V420)^2)))</f>
        <v/>
      </c>
      <c r="FG420" s="96" t="str" cm="1">
        <f t="array" ref="FG420">IF(OR(FG$1=0, $A420="", _xlfn.XLOOKUP(FG$1, $Z$2:$Z$18, $AD$2:$AD$18, "")=""),"",SQRT((_xlfn.XLOOKUP(FG$1,$Z$2:$Z$18,$AA$2:$AA$18)-$T420)^2+(_xlfn.XLOOKUP(FG$1,$Z$2:$Z$18,$AB$2:$AB$18)-$U420)^2+(_xlfn.XLOOKUP(FG$1,$Z$2:$Z$18,$AC$2:$AC$18-$V420)^2)))</f>
        <v/>
      </c>
      <c r="FH420" s="96" t="str" cm="1">
        <f t="array" ref="FH420">IF(OR(FH$1=0, $A420="", _xlfn.XLOOKUP(FH$1, $Z$2:$Z$18, $AD$2:$AD$18, "")=""),"",SQRT((_xlfn.XLOOKUP(FH$1,$Z$2:$Z$18,$AA$2:$AA$18)-$T420)^2+(_xlfn.XLOOKUP(FH$1,$Z$2:$Z$18,$AB$2:$AB$18)-$U420)^2+(_xlfn.XLOOKUP(FH$1,$Z$2:$Z$18,$AC$2:$AC$18-$V420)^2)))</f>
        <v/>
      </c>
      <c r="FI420" s="97" t="str" cm="1">
        <f t="array" ref="FI420">IF(OR(FI$1=0, $A420="", _xlfn.XLOOKUP(FI$1, $Z$2:$Z$18, $AD$2:$AD$18, "")=""),"",SQRT((_xlfn.XLOOKUP(FI$1,$Z$2:$Z$18,$AA$2:$AA$18)-$T420)^2+(_xlfn.XLOOKUP(FI$1,$Z$2:$Z$18,$AB$2:$AB$18)-$U420)^2+(_xlfn.XLOOKUP(FI$1,$Z$2:$Z$18,$AC$2:$AC$18-$V420)^2)))</f>
        <v/>
      </c>
      <c r="FJ420" s="97" t="str" cm="1">
        <f t="array" ref="FJ420">IF(OR(FJ$1=0, $A420="", _xlfn.XLOOKUP(FJ$1, $Z$2:$Z$18, $AD$2:$AD$18, "")=""),"",SQRT((_xlfn.XLOOKUP(FJ$1,$Z$2:$Z$18,$AA$2:$AA$18)-$T420)^2+(_xlfn.XLOOKUP(FJ$1,$Z$2:$Z$18,$AB$2:$AB$18)-$U420)^2+(_xlfn.XLOOKUP(FJ$1,$Z$2:$Z$18,$AC$2:$AC$18-$V420)^2)))</f>
        <v/>
      </c>
      <c r="FK420" s="97" t="str" cm="1">
        <f t="array" ref="FK420">IF(OR(FK$1=0, $A420="", _xlfn.XLOOKUP(FK$1, $Z$2:$Z$18, $AD$2:$AD$18, "")=""),"",SQRT((_xlfn.XLOOKUP(FK$1,$Z$2:$Z$18,$AA$2:$AA$18)-$T420)^2+(_xlfn.XLOOKUP(FK$1,$Z$2:$Z$18,$AB$2:$AB$18)-$U420)^2+(_xlfn.XLOOKUP(FK$1,$Z$2:$Z$18,$AC$2:$AC$18-$V420)^2)))</f>
        <v/>
      </c>
      <c r="FL420" s="97" t="str" cm="1">
        <f t="array" ref="FL420">IF(OR(FL$1=0, $A420="", _xlfn.XLOOKUP(FL$1, $Z$2:$Z$18, $AD$2:$AD$18, "")=""),"",SQRT((_xlfn.XLOOKUP(FL$1,$Z$2:$Z$18,$AA$2:$AA$18)-$T420)^2+(_xlfn.XLOOKUP(FL$1,$Z$2:$Z$18,$AB$2:$AB$18)-$U420)^2+(_xlfn.XLOOKUP(FL$1,$Z$2:$Z$18,$AC$2:$AC$18-$V420)^2)))</f>
        <v/>
      </c>
      <c r="FM420" s="97" t="str" cm="1">
        <f t="array" ref="FM420">IF(OR(FM$1=0, $A420="", _xlfn.XLOOKUP(FM$1, $Z$2:$Z$18, $AD$2:$AD$18, "")=""),"",SQRT((_xlfn.XLOOKUP(FM$1,$Z$2:$Z$18,$AA$2:$AA$18)-$T420)^2+(_xlfn.XLOOKUP(FM$1,$Z$2:$Z$18,$AB$2:$AB$18)-$U420)^2+(_xlfn.XLOOKUP(FM$1,$Z$2:$Z$18,$AC$2:$AC$18-$V420)^2)))</f>
        <v/>
      </c>
      <c r="FN420" s="97" t="str" cm="1">
        <f t="array" ref="FN420">IF(OR(FN$1=0, $A420="", _xlfn.XLOOKUP(FN$1, $Z$2:$Z$18, $AD$2:$AD$18, "")=""),"",SQRT((_xlfn.XLOOKUP(FN$1,$Z$2:$Z$18,$AA$2:$AA$18)-$T420)^2+(_xlfn.XLOOKUP(FN$1,$Z$2:$Z$18,$AB$2:$AB$18)-$U420)^2+(_xlfn.XLOOKUP(FN$1,$Z$2:$Z$18,$AC$2:$AC$18-$V420)^2)))</f>
        <v/>
      </c>
      <c r="FO420" s="98" t="str" cm="1">
        <f t="array" ref="FO420">IF(OR(FO$1=0, $A420="", _xlfn.XLOOKUP(FO$1, $Z$2:$Z$18, $AD$2:$AD$18, "")=""),"",SQRT((_xlfn.XLOOKUP(FO$1,$Z$2:$Z$18,$AA$2:$AA$18)-$T420)^2+(_xlfn.XLOOKUP(FO$1,$Z$2:$Z$18,$AB$2:$AB$18)-$U420)^2+(_xlfn.XLOOKUP(FO$1,$Z$2:$Z$18,$AC$2:$AC$18-$V420)^2)))</f>
        <v/>
      </c>
      <c r="FP420" s="99"/>
      <c r="FQ420" s="99"/>
      <c r="FR420" s="100">
        <f t="shared" si="167"/>
        <v>0</v>
      </c>
      <c r="FS420" s="109">
        <f t="shared" si="168"/>
        <v>0</v>
      </c>
      <c r="FT420" s="109">
        <f t="shared" si="169"/>
        <v>0</v>
      </c>
      <c r="FU420" s="109">
        <f t="shared" si="170"/>
        <v>0</v>
      </c>
      <c r="FV420" s="109">
        <f t="shared" si="171"/>
        <v>0</v>
      </c>
      <c r="FW420" s="109">
        <f t="shared" si="172"/>
        <v>0</v>
      </c>
      <c r="FX420" s="109">
        <f t="shared" si="173"/>
        <v>0</v>
      </c>
      <c r="FY420" s="109">
        <f t="shared" si="174"/>
        <v>0</v>
      </c>
      <c r="FZ420" s="110">
        <f t="shared" si="175"/>
        <v>0</v>
      </c>
      <c r="GA420" s="110">
        <f t="shared" si="176"/>
        <v>0</v>
      </c>
      <c r="GB420" s="110">
        <f t="shared" si="177"/>
        <v>0</v>
      </c>
      <c r="GC420" s="110">
        <f t="shared" si="178"/>
        <v>0</v>
      </c>
      <c r="GD420" s="110">
        <f t="shared" si="179"/>
        <v>0</v>
      </c>
      <c r="GE420" s="110">
        <f t="shared" si="180"/>
        <v>0</v>
      </c>
      <c r="GF420" s="111">
        <f t="shared" si="181"/>
        <v>0</v>
      </c>
      <c r="GG420" s="100">
        <f t="shared" si="182"/>
        <v>0</v>
      </c>
      <c r="GH420" s="109">
        <f t="shared" si="183"/>
        <v>0</v>
      </c>
      <c r="GI420" s="109">
        <f t="shared" si="184"/>
        <v>0</v>
      </c>
      <c r="GJ420" s="109">
        <f t="shared" si="185"/>
        <v>0</v>
      </c>
      <c r="GK420" s="109">
        <f t="shared" si="186"/>
        <v>0</v>
      </c>
      <c r="GL420" s="109">
        <f t="shared" si="187"/>
        <v>0</v>
      </c>
      <c r="GM420" s="109">
        <f t="shared" si="188"/>
        <v>0</v>
      </c>
      <c r="GN420" s="109">
        <f t="shared" si="189"/>
        <v>0</v>
      </c>
      <c r="GO420" s="110">
        <f t="shared" si="190"/>
        <v>0</v>
      </c>
      <c r="GP420" s="110">
        <f t="shared" si="191"/>
        <v>0</v>
      </c>
      <c r="GQ420" s="110">
        <f t="shared" si="192"/>
        <v>0</v>
      </c>
      <c r="GR420" s="110">
        <f t="shared" si="193"/>
        <v>0</v>
      </c>
      <c r="GS420" s="110">
        <f t="shared" si="194"/>
        <v>0</v>
      </c>
      <c r="GT420" s="110">
        <f t="shared" si="195"/>
        <v>0</v>
      </c>
      <c r="GU420" s="111">
        <f t="shared" si="196"/>
        <v>0</v>
      </c>
      <c r="GX420" s="151" cm="1">
        <f t="array" ref="GX420">_xlfn.IFS(GX$1= 0,"", NOT(ISBLANK(CA420)), 0, ISBLANK(CA420), $Q420-$S420+FR420-AU420-DG420)</f>
        <v>0</v>
      </c>
      <c r="GY420" s="152" cm="1">
        <f t="array" ref="GY420">_xlfn.IFS(GY$1= 0,"", NOT(ISBLANK(CB420)), 0, ISBLANK(CB420), $Q420-$S420+FS420-AV420-DH420)</f>
        <v>0</v>
      </c>
      <c r="GZ420" s="152" cm="1">
        <f t="array" ref="GZ420">_xlfn.IFS(GZ$1= 0,"", NOT(ISBLANK(CC420)), 0, ISBLANK(CC420), $Q420-$S420+FT420-AW420-DI420)</f>
        <v>0</v>
      </c>
      <c r="HA420" s="152" cm="1">
        <f t="array" ref="HA420">_xlfn.IFS(HA$1= 0,"", NOT(ISBLANK(CD420)), 0, ISBLANK(CD420), $Q420-$S420+FU420-AX420-DJ420)</f>
        <v>0</v>
      </c>
      <c r="HB420" s="152" cm="1">
        <f t="array" ref="HB420">_xlfn.IFS(HB$1= 0,"", NOT(ISBLANK(CE420)), 0, ISBLANK(CE420), $Q420-$S420+FV420-AY420-DK420)</f>
        <v>0</v>
      </c>
      <c r="HC420" s="152" cm="1">
        <f t="array" ref="HC420">_xlfn.IFS(HC$1= 0,"", NOT(ISBLANK(CF420)), 0, ISBLANK(CF420), $Q420-$S420+FW420-AZ420-DL420)</f>
        <v>0</v>
      </c>
      <c r="HD420" s="152" cm="1">
        <f t="array" ref="HD420">_xlfn.IFS(HD$1= 0,"", NOT(ISBLANK(CG420)), 0, ISBLANK(CG420), $Q420-$S420+FX420-BA420-DM420)</f>
        <v>0</v>
      </c>
      <c r="HE420" s="152" t="str" cm="1">
        <f t="array" ref="HE420">_xlfn.IFS(HE$1= 0,"", NOT(ISBLANK(CH420)), 0, ISBLANK(CH420), $Q420-$S420+FY420-BB420-DN420)</f>
        <v/>
      </c>
      <c r="HF420" s="152" t="str" cm="1">
        <f t="array" ref="HF420">_xlfn.IFS(HF$1= 0,"", NOT(ISBLANK(CI420)), 0, ISBLANK(CI420), $Q420-$S420+FZ420-BC420-DO420)</f>
        <v/>
      </c>
      <c r="HG420" s="152" t="str" cm="1">
        <f t="array" ref="HG420">_xlfn.IFS(HG$1= 0,"", NOT(ISBLANK(CJ420)), 0, ISBLANK(CJ420), $Q420-$S420+GA420-BD420-DP420)</f>
        <v/>
      </c>
      <c r="HH420" s="152" t="str" cm="1">
        <f t="array" ref="HH420">_xlfn.IFS(HH$1= 0,"", NOT(ISBLANK(CK420)), 0, ISBLANK(CK420), $Q420-$S420+GB420-BE420-DQ420)</f>
        <v/>
      </c>
      <c r="HI420" s="152" t="str" cm="1">
        <f t="array" ref="HI420">_xlfn.IFS(HI$1= 0,"", NOT(ISBLANK(CL420)), 0, ISBLANK(CL420), $Q420-$S420+GC420-BF420-DR420)</f>
        <v/>
      </c>
      <c r="HJ420" s="152" t="str" cm="1">
        <f t="array" ref="HJ420">_xlfn.IFS(HJ$1= 0,"", NOT(ISBLANK(CM420)), 0, ISBLANK(CM420), $Q420-$S420+GD420-BG420-DS420)</f>
        <v/>
      </c>
      <c r="HK420" s="152" t="str" cm="1">
        <f t="array" ref="HK420">_xlfn.IFS(HK$1= 0,"", NOT(ISBLANK(CN420)), 0, ISBLANK(CN420), $Q420-$S420+GE420-BH420-DT420)</f>
        <v/>
      </c>
      <c r="HL420" s="153" t="str" cm="1">
        <f t="array" ref="HL420">_xlfn.IFS(HL$1= 0,"", NOT(ISBLANK(CO420)), 0, ISBLANK(CO420), $Q420-$S420+GF420-BI420-DU420)</f>
        <v/>
      </c>
      <c r="HM420" s="153" t="str" cm="1">
        <f t="array" ref="HM420">_xlfn.IFS(HM$1= 0,"", NOT(ISBLANK(DE420)), 0, ISBLANK(DE420), $Q420-$S420+IC420-BY420-#REF!)</f>
        <v/>
      </c>
      <c r="HN420" s="153" t="e" cm="1">
        <f t="array" ref="HN420">_xlfn.IFS(HN$1= 0,"", NOT(ISBLANK(DF420)), 0, ISBLANK(DF420), $Q420-$S420+ID420-BZ420-#REF!)</f>
        <v>#REF!</v>
      </c>
      <c r="HO420" s="153" t="e" cm="1">
        <f t="array" ref="HO420">_xlfn.IFS(HO$1= 0,"", NOT(ISBLANK(DG420)), 0, ISBLANK(DG420), $Q420-$S420+IE420-CA420-#REF!)</f>
        <v>#VALUE!</v>
      </c>
      <c r="HP420" s="153" t="e" cm="1">
        <f t="array" ref="HP420">_xlfn.IFS(HP$1= 0,"", NOT(ISBLANK(DH420)), 0, ISBLANK(DH420), $Q420-$S420+IF420-CB420-#REF!)</f>
        <v>#REF!</v>
      </c>
      <c r="HQ420" s="153" t="e" cm="1">
        <f t="array" ref="HQ420">_xlfn.IFS(HQ$1= 0,"", NOT(ISBLANK(DI420)), 0, ISBLANK(DI420), $Q420-$S420+IG420-CC420-#REF!)</f>
        <v>#REF!</v>
      </c>
      <c r="HR420" s="153" cm="1">
        <f t="array" ref="HR420">_xlfn.IFS(HR$1= 0,"", NOT(ISBLANK(DJ420)), 0, ISBLANK(DJ420), $Q420-$S420+IH420-CD420-EK420)</f>
        <v>0</v>
      </c>
      <c r="HS420" s="153" t="e" cm="1">
        <f t="array" ref="HS420">_xlfn.IFS(HS$1= 0,"", NOT(ISBLANK(DK420)), 0, ISBLANK(DK420), $Q420-$S420+II420-CE420-EL420)</f>
        <v>#VALUE!</v>
      </c>
      <c r="HT420" s="153" t="e" cm="1">
        <f t="array" ref="HT420">_xlfn.IFS(HT$1= 0,"", NOT(ISBLANK(DL420)), 0, ISBLANK(DL420), $Q420-$S420+GV420-CF420-EM420)</f>
        <v>#VALUE!</v>
      </c>
      <c r="HU420" s="153" t="e" cm="1">
        <f t="array" ref="HU420">_xlfn.IFS(HU$1= 0,"", NOT(ISBLANK(DM420)), 0, ISBLANK(DM420), $Q420-$S420+GW420-CG420-EN420)</f>
        <v>#VALUE!</v>
      </c>
      <c r="HV420" s="153" t="str" cm="1">
        <f t="array" ref="HV420">_xlfn.IFS(HV$1= 0,"", NOT(ISBLANK(DN420)), 0, ISBLANK(DN420), $Q420-$S420+GX420-CH420-EO420)</f>
        <v/>
      </c>
      <c r="HW420" s="153" t="str" cm="1">
        <f t="array" ref="HW420">_xlfn.IFS(HW$1= 0,"", NOT(ISBLANK(DO420)), 0, ISBLANK(DO420), $Q420-$S420+GY420-CI420-EP420)</f>
        <v/>
      </c>
      <c r="HX420" s="153" t="str" cm="1">
        <f t="array" ref="HX420">_xlfn.IFS(HX$1= 0,"", NOT(ISBLANK(DP420)), 0, ISBLANK(DP420), $Q420-$S420+GZ420-CJ420-EQ420)</f>
        <v/>
      </c>
      <c r="HY420" s="153" t="str" cm="1">
        <f t="array" ref="HY420">_xlfn.IFS(HY$1= 0,"", NOT(ISBLANK(DQ420)), 0, ISBLANK(DQ420), $Q420-$S420+HA420-CK420-ER420)</f>
        <v/>
      </c>
      <c r="HZ420" s="153" t="str" cm="1">
        <f t="array" ref="HZ420">_xlfn.IFS(HZ$1= 0,"", NOT(ISBLANK(DR420)), 0, ISBLANK(DR420), $Q420-$S420+HB420-CL420-ES420)</f>
        <v/>
      </c>
      <c r="IA420" s="153" t="str" cm="1">
        <f t="array" ref="IA420">_xlfn.IFS(IA$1= 0,"", NOT(ISBLANK(DS420)), 0, ISBLANK(DS420), $Q420-$S420+HC420-CM420-ET420)</f>
        <v/>
      </c>
    </row>
    <row r="421" spans="1:235" ht="16.5" x14ac:dyDescent="0.3">
      <c r="A421" s="144"/>
      <c r="B421" s="106"/>
      <c r="C421" s="106"/>
      <c r="D421" s="107"/>
      <c r="E421" s="131"/>
      <c r="F421" s="137"/>
      <c r="G421" s="2"/>
      <c r="H421" s="2"/>
      <c r="I421" s="2"/>
      <c r="J421" s="2"/>
      <c r="K421" s="2"/>
      <c r="L421" s="2"/>
      <c r="M421" s="140"/>
      <c r="N421" s="137"/>
      <c r="O421" s="138"/>
      <c r="P421" s="133"/>
      <c r="Q421" s="94">
        <f t="shared" si="165"/>
        <v>0</v>
      </c>
      <c r="R421" s="1"/>
      <c r="S421" s="1"/>
      <c r="T421" s="2"/>
      <c r="U421" s="2"/>
      <c r="V421" s="82">
        <f t="shared" si="166"/>
        <v>0</v>
      </c>
      <c r="W421" s="121"/>
      <c r="X421" s="108"/>
      <c r="AU421" s="105"/>
      <c r="AV421" s="105"/>
      <c r="AW421" s="105"/>
      <c r="AX421" s="105"/>
      <c r="AY421" s="105"/>
      <c r="AZ421" s="105"/>
      <c r="BA421" s="105"/>
      <c r="BB421" s="105"/>
      <c r="BC421" s="105"/>
      <c r="BD421" s="105"/>
      <c r="BE421" s="105"/>
      <c r="BF421" s="105"/>
      <c r="BG421" s="105"/>
      <c r="BH421" s="105"/>
      <c r="BI421" s="105"/>
      <c r="BJ421" s="105"/>
      <c r="BK421" s="105"/>
      <c r="BL421" s="105"/>
      <c r="BM421" s="105"/>
      <c r="BN421" s="105"/>
      <c r="BO421" s="105"/>
      <c r="BP421" s="105"/>
      <c r="BQ421" s="105"/>
      <c r="BR421" s="105"/>
      <c r="BS421" s="105"/>
      <c r="BT421" s="105"/>
      <c r="BU421" s="105"/>
      <c r="BV421" s="105"/>
      <c r="BW421" s="105"/>
      <c r="BX421" s="105"/>
      <c r="BZ421" s="99"/>
      <c r="CA421" s="105" t="s">
        <v>32</v>
      </c>
      <c r="CB421" s="105"/>
      <c r="CC421" s="105"/>
      <c r="CD421" s="105"/>
      <c r="CE421" s="105"/>
      <c r="CF421" s="105"/>
      <c r="CG421" s="105"/>
      <c r="CH421" s="105"/>
      <c r="CI421" s="105"/>
      <c r="CJ421" s="105"/>
      <c r="CK421" s="105"/>
      <c r="CL421" s="105"/>
      <c r="CM421" s="105"/>
      <c r="CN421" s="105"/>
      <c r="CO421" s="105"/>
      <c r="CP421" s="105" t="s">
        <v>32</v>
      </c>
      <c r="CQ421" s="105"/>
      <c r="CR421" s="105"/>
      <c r="CS421" s="105"/>
      <c r="CT421" s="105"/>
      <c r="CU421" s="105"/>
      <c r="CV421" s="105"/>
      <c r="CW421" s="105"/>
      <c r="CX421" s="105"/>
      <c r="CY421" s="105"/>
      <c r="CZ421" s="105"/>
      <c r="DA421" s="105"/>
      <c r="DB421" s="105"/>
      <c r="DC421" s="105"/>
      <c r="DD421" s="105"/>
      <c r="DE421" s="99"/>
      <c r="DF421" s="99"/>
      <c r="DG421" s="105"/>
      <c r="DH421" s="105"/>
      <c r="DI421" s="105"/>
      <c r="DJ421" s="105"/>
      <c r="DK421" s="105"/>
      <c r="DL421" s="105"/>
      <c r="DM421" s="105"/>
      <c r="DN421" s="105"/>
      <c r="DO421" s="105"/>
      <c r="DP421" s="105"/>
      <c r="DQ421" s="105"/>
      <c r="DR421" s="105"/>
      <c r="DS421" s="105"/>
      <c r="DT421" s="105"/>
      <c r="DU421" s="105"/>
      <c r="DV421" s="105"/>
      <c r="DW421" s="105"/>
      <c r="DX421" s="105"/>
      <c r="DY421" s="105"/>
      <c r="DZ421" s="105"/>
      <c r="EA421" s="105"/>
      <c r="EB421" s="105"/>
      <c r="EC421" s="105"/>
      <c r="ED421" s="105"/>
      <c r="EE421" s="105"/>
      <c r="EF421" s="105"/>
      <c r="EG421" s="105"/>
      <c r="EH421" s="105"/>
      <c r="EI421" s="105"/>
      <c r="EJ421" s="105"/>
      <c r="EL421" s="146" t="str" cm="1">
        <f t="array" ref="EL421">IF(OR(EL$1=0, $A421="", _xlfn.XLOOKUP(EL$1, $Z$2:$Z$18, $AD$2:$AD$18, "")=""),"",SQRT((_xlfn.XLOOKUP(EL$1,$Z$2:$Z$18,$AA$2:$AA$18)-$T421)^2+(_xlfn.XLOOKUP(EL$1,$Z$2:$Z$18,$AB$2:$AB$18)-$U421)^2+(_xlfn.XLOOKUP(EL$1,$Z$2:$Z$18,$AC$2:$AC$18-$V421)^2)))</f>
        <v/>
      </c>
      <c r="EM421" s="96" t="str" cm="1">
        <f t="array" ref="EM421">IF(OR(EM$1=0, $A421="", _xlfn.XLOOKUP(EM$1, $Z$2:$Z$18, $AD$2:$AD$18, "")=""),"",SQRT((_xlfn.XLOOKUP(EM$1,$Z$2:$Z$18,$AA$2:$AA$18)-$T421)^2+(_xlfn.XLOOKUP(EM$1,$Z$2:$Z$18,$AB$2:$AB$18)-$U421)^2+(_xlfn.XLOOKUP(EM$1,$Z$2:$Z$18,$AC$2:$AC$18-$V421)^2)))</f>
        <v/>
      </c>
      <c r="EN421" s="96" t="str" cm="1">
        <f t="array" ref="EN421">IF(OR(EN$1=0, $A421="", _xlfn.XLOOKUP(EN$1, $Z$2:$Z$18, $AD$2:$AD$18, "")=""),"",SQRT((_xlfn.XLOOKUP(EN$1,$Z$2:$Z$18,$AA$2:$AA$18)-$T421)^2+(_xlfn.XLOOKUP(EN$1,$Z$2:$Z$18,$AB$2:$AB$18)-$U421)^2+(_xlfn.XLOOKUP(EN$1,$Z$2:$Z$18,$AC$2:$AC$18-$V421)^2)))</f>
        <v/>
      </c>
      <c r="EO421" s="96" t="str" cm="1">
        <f t="array" ref="EO421">IF(OR(EO$1=0, $A421="", _xlfn.XLOOKUP(EO$1, $Z$2:$Z$18, $AD$2:$AD$18, "")=""),"",SQRT((_xlfn.XLOOKUP(EO$1,$Z$2:$Z$18,$AA$2:$AA$18)-$T421)^2+(_xlfn.XLOOKUP(EO$1,$Z$2:$Z$18,$AB$2:$AB$18)-$U421)^2+(_xlfn.XLOOKUP(EO$1,$Z$2:$Z$18,$AC$2:$AC$18-$V421)^2)))</f>
        <v/>
      </c>
      <c r="EP421" s="96" t="str" cm="1">
        <f t="array" ref="EP421">IF(OR(EP$1=0, $A421="", _xlfn.XLOOKUP(EP$1, $Z$2:$Z$18, $AD$2:$AD$18, "")=""),"",SQRT((_xlfn.XLOOKUP(EP$1,$Z$2:$Z$18,$AA$2:$AA$18)-$T421)^2+(_xlfn.XLOOKUP(EP$1,$Z$2:$Z$18,$AB$2:$AB$18)-$U421)^2+(_xlfn.XLOOKUP(EP$1,$Z$2:$Z$18,$AC$2:$AC$18-$V421)^2)))</f>
        <v/>
      </c>
      <c r="EQ421" s="96" t="str" cm="1">
        <f t="array" ref="EQ421">IF(OR(EQ$1=0, $A421="", _xlfn.XLOOKUP(EQ$1, $Z$2:$Z$18, $AD$2:$AD$18, "")=""),"",SQRT((_xlfn.XLOOKUP(EQ$1,$Z$2:$Z$18,$AA$2:$AA$18)-$T421)^2+(_xlfn.XLOOKUP(EQ$1,$Z$2:$Z$18,$AB$2:$AB$18)-$U421)^2+(_xlfn.XLOOKUP(EQ$1,$Z$2:$Z$18,$AC$2:$AC$18-$V421)^2)))</f>
        <v/>
      </c>
      <c r="ER421" s="96" t="str" cm="1">
        <f t="array" ref="ER421">IF(OR(ER$1=0, $A421="", _xlfn.XLOOKUP(ER$1, $Z$2:$Z$18, $AD$2:$AD$18, "")=""),"",SQRT((_xlfn.XLOOKUP(ER$1,$Z$2:$Z$18,$AA$2:$AA$18)-$T421)^2+(_xlfn.XLOOKUP(ER$1,$Z$2:$Z$18,$AB$2:$AB$18)-$U421)^2+(_xlfn.XLOOKUP(ER$1,$Z$2:$Z$18,$AC$2:$AC$18-$V421)^2)))</f>
        <v/>
      </c>
      <c r="ES421" s="96" t="str" cm="1">
        <f t="array" ref="ES421">IF(OR(ES$1=0, $A421="", _xlfn.XLOOKUP(ES$1, $Z$2:$Z$18, $AD$2:$AD$18, "")=""),"",SQRT((_xlfn.XLOOKUP(ES$1,$Z$2:$Z$18,$AA$2:$AA$18)-$T421)^2+(_xlfn.XLOOKUP(ES$1,$Z$2:$Z$18,$AB$2:$AB$18)-$U421)^2+(_xlfn.XLOOKUP(ES$1,$Z$2:$Z$18,$AC$2:$AC$18-$V421)^2)))</f>
        <v/>
      </c>
      <c r="ET421" s="97" t="str" cm="1">
        <f t="array" ref="ET421">IF(OR(ET$1=0, $A421="", _xlfn.XLOOKUP(ET$1, $Z$2:$Z$18, $AD$2:$AD$18, "")=""),"",SQRT((_xlfn.XLOOKUP(ET$1,$Z$2:$Z$18,$AA$2:$AA$18)-$T421)^2+(_xlfn.XLOOKUP(ET$1,$Z$2:$Z$18,$AB$2:$AB$18)-$U421)^2+(_xlfn.XLOOKUP(ET$1,$Z$2:$Z$18,$AC$2:$AC$18-$V421)^2)))</f>
        <v/>
      </c>
      <c r="EU421" s="97" t="str" cm="1">
        <f t="array" ref="EU421">IF(OR(EU$1=0, $A421="", _xlfn.XLOOKUP(EU$1, $Z$2:$Z$18, $AD$2:$AD$18, "")=""),"",SQRT((_xlfn.XLOOKUP(EU$1,$Z$2:$Z$18,$AA$2:$AA$18)-$T421)^2+(_xlfn.XLOOKUP(EU$1,$Z$2:$Z$18,$AB$2:$AB$18)-$U421)^2+(_xlfn.XLOOKUP(EU$1,$Z$2:$Z$18,$AC$2:$AC$18-$V421)^2)))</f>
        <v/>
      </c>
      <c r="EV421" s="97" t="str" cm="1">
        <f t="array" ref="EV421">IF(OR(EV$1=0, $A421="", _xlfn.XLOOKUP(EV$1, $Z$2:$Z$18, $AD$2:$AD$18, "")=""),"",SQRT((_xlfn.XLOOKUP(EV$1,$Z$2:$Z$18,$AA$2:$AA$18)-$T421)^2+(_xlfn.XLOOKUP(EV$1,$Z$2:$Z$18,$AB$2:$AB$18)-$U421)^2+(_xlfn.XLOOKUP(EV$1,$Z$2:$Z$18,$AC$2:$AC$18-$V421)^2)))</f>
        <v/>
      </c>
      <c r="EW421" s="97" t="str" cm="1">
        <f t="array" ref="EW421">IF(OR(EW$1=0, $A421="", _xlfn.XLOOKUP(EW$1, $Z$2:$Z$18, $AD$2:$AD$18, "")=""),"",SQRT((_xlfn.XLOOKUP(EW$1,$Z$2:$Z$18,$AA$2:$AA$18)-$T421)^2+(_xlfn.XLOOKUP(EW$1,$Z$2:$Z$18,$AB$2:$AB$18)-$U421)^2+(_xlfn.XLOOKUP(EW$1,$Z$2:$Z$18,$AC$2:$AC$18-$V421)^2)))</f>
        <v/>
      </c>
      <c r="EX421" s="97" t="str" cm="1">
        <f t="array" ref="EX421">IF(OR(EX$1=0, $A421="", _xlfn.XLOOKUP(EX$1, $Z$2:$Z$18, $AD$2:$AD$18, "")=""),"",SQRT((_xlfn.XLOOKUP(EX$1,$Z$2:$Z$18,$AA$2:$AA$18)-$T421)^2+(_xlfn.XLOOKUP(EX$1,$Z$2:$Z$18,$AB$2:$AB$18)-$U421)^2+(_xlfn.XLOOKUP(EX$1,$Z$2:$Z$18,$AC$2:$AC$18-$V421)^2)))</f>
        <v/>
      </c>
      <c r="EY421" s="97" t="str" cm="1">
        <f t="array" ref="EY421">IF(OR(EY$1=0, $A421="", _xlfn.XLOOKUP(EY$1, $Z$2:$Z$18, $AD$2:$AD$18, "")=""),"",SQRT((_xlfn.XLOOKUP(EY$1,$Z$2:$Z$18,$AA$2:$AA$18)-$T421)^2+(_xlfn.XLOOKUP(EY$1,$Z$2:$Z$18,$AB$2:$AB$18)-$U421)^2+(_xlfn.XLOOKUP(EY$1,$Z$2:$Z$18,$AC$2:$AC$18-$V421)^2)))</f>
        <v/>
      </c>
      <c r="EZ421" s="98" t="str" cm="1">
        <f t="array" ref="EZ421">IF(OR(EZ$1=0, $A421="", _xlfn.XLOOKUP(EZ$1, $Z$2:$Z$18, $AD$2:$AD$18, "")=""),"",SQRT((_xlfn.XLOOKUP(EZ$1,$Z$2:$Z$18,$AA$2:$AA$18)-$T421)^2+(_xlfn.XLOOKUP(EZ$1,$Z$2:$Z$18,$AB$2:$AB$18)-$U421)^2+(_xlfn.XLOOKUP(EZ$1,$Z$2:$Z$18,$AC$2:$AC$18-$V421)^2)))</f>
        <v/>
      </c>
      <c r="FA421" s="146" t="str" cm="1">
        <f t="array" ref="FA421">IF(OR(FA$1=0, $A421="", _xlfn.XLOOKUP(FA$1, $Z$2:$Z$18, $AD$2:$AD$18, "")=""),"",SQRT((_xlfn.XLOOKUP(FA$1,$Z$2:$Z$18,$AA$2:$AA$18)-$T421)^2+(_xlfn.XLOOKUP(FA$1,$Z$2:$Z$18,$AB$2:$AB$18)-$U421)^2+(_xlfn.XLOOKUP(FA$1,$Z$2:$Z$18,$AC$2:$AC$18-$V421)^2)))</f>
        <v/>
      </c>
      <c r="FB421" s="96" t="str" cm="1">
        <f t="array" ref="FB421">IF(OR(FB$1=0, $A421="", _xlfn.XLOOKUP(FB$1, $Z$2:$Z$18, $AD$2:$AD$18, "")=""),"",SQRT((_xlfn.XLOOKUP(FB$1,$Z$2:$Z$18,$AA$2:$AA$18)-$T421)^2+(_xlfn.XLOOKUP(FB$1,$Z$2:$Z$18,$AB$2:$AB$18)-$U421)^2+(_xlfn.XLOOKUP(FB$1,$Z$2:$Z$18,$AC$2:$AC$18-$V421)^2)))</f>
        <v/>
      </c>
      <c r="FC421" s="96" t="str" cm="1">
        <f t="array" ref="FC421">IF(OR(FC$1=0, $A421="", _xlfn.XLOOKUP(FC$1, $Z$2:$Z$18, $AD$2:$AD$18, "")=""),"",SQRT((_xlfn.XLOOKUP(FC$1,$Z$2:$Z$18,$AA$2:$AA$18)-$T421)^2+(_xlfn.XLOOKUP(FC$1,$Z$2:$Z$18,$AB$2:$AB$18)-$U421)^2+(_xlfn.XLOOKUP(FC$1,$Z$2:$Z$18,$AC$2:$AC$18-$V421)^2)))</f>
        <v/>
      </c>
      <c r="FD421" s="96" t="str" cm="1">
        <f t="array" ref="FD421">IF(OR(FD$1=0, $A421="", _xlfn.XLOOKUP(FD$1, $Z$2:$Z$18, $AD$2:$AD$18, "")=""),"",SQRT((_xlfn.XLOOKUP(FD$1,$Z$2:$Z$18,$AA$2:$AA$18)-$T421)^2+(_xlfn.XLOOKUP(FD$1,$Z$2:$Z$18,$AB$2:$AB$18)-$U421)^2+(_xlfn.XLOOKUP(FD$1,$Z$2:$Z$18,$AC$2:$AC$18-$V421)^2)))</f>
        <v/>
      </c>
      <c r="FE421" s="96" t="str" cm="1">
        <f t="array" ref="FE421">IF(OR(FE$1=0, $A421="", _xlfn.XLOOKUP(FE$1, $Z$2:$Z$18, $AD$2:$AD$18, "")=""),"",SQRT((_xlfn.XLOOKUP(FE$1,$Z$2:$Z$18,$AA$2:$AA$18)-$T421)^2+(_xlfn.XLOOKUP(FE$1,$Z$2:$Z$18,$AB$2:$AB$18)-$U421)^2+(_xlfn.XLOOKUP(FE$1,$Z$2:$Z$18,$AC$2:$AC$18-$V421)^2)))</f>
        <v/>
      </c>
      <c r="FF421" s="96" t="str" cm="1">
        <f t="array" ref="FF421">IF(OR(FF$1=0, $A421="", _xlfn.XLOOKUP(FF$1, $Z$2:$Z$18, $AD$2:$AD$18, "")=""),"",SQRT((_xlfn.XLOOKUP(FF$1,$Z$2:$Z$18,$AA$2:$AA$18)-$T421)^2+(_xlfn.XLOOKUP(FF$1,$Z$2:$Z$18,$AB$2:$AB$18)-$U421)^2+(_xlfn.XLOOKUP(FF$1,$Z$2:$Z$18,$AC$2:$AC$18-$V421)^2)))</f>
        <v/>
      </c>
      <c r="FG421" s="96" t="str" cm="1">
        <f t="array" ref="FG421">IF(OR(FG$1=0, $A421="", _xlfn.XLOOKUP(FG$1, $Z$2:$Z$18, $AD$2:$AD$18, "")=""),"",SQRT((_xlfn.XLOOKUP(FG$1,$Z$2:$Z$18,$AA$2:$AA$18)-$T421)^2+(_xlfn.XLOOKUP(FG$1,$Z$2:$Z$18,$AB$2:$AB$18)-$U421)^2+(_xlfn.XLOOKUP(FG$1,$Z$2:$Z$18,$AC$2:$AC$18-$V421)^2)))</f>
        <v/>
      </c>
      <c r="FH421" s="96" t="str" cm="1">
        <f t="array" ref="FH421">IF(OR(FH$1=0, $A421="", _xlfn.XLOOKUP(FH$1, $Z$2:$Z$18, $AD$2:$AD$18, "")=""),"",SQRT((_xlfn.XLOOKUP(FH$1,$Z$2:$Z$18,$AA$2:$AA$18)-$T421)^2+(_xlfn.XLOOKUP(FH$1,$Z$2:$Z$18,$AB$2:$AB$18)-$U421)^2+(_xlfn.XLOOKUP(FH$1,$Z$2:$Z$18,$AC$2:$AC$18-$V421)^2)))</f>
        <v/>
      </c>
      <c r="FI421" s="97" t="str" cm="1">
        <f t="array" ref="FI421">IF(OR(FI$1=0, $A421="", _xlfn.XLOOKUP(FI$1, $Z$2:$Z$18, $AD$2:$AD$18, "")=""),"",SQRT((_xlfn.XLOOKUP(FI$1,$Z$2:$Z$18,$AA$2:$AA$18)-$T421)^2+(_xlfn.XLOOKUP(FI$1,$Z$2:$Z$18,$AB$2:$AB$18)-$U421)^2+(_xlfn.XLOOKUP(FI$1,$Z$2:$Z$18,$AC$2:$AC$18-$V421)^2)))</f>
        <v/>
      </c>
      <c r="FJ421" s="97" t="str" cm="1">
        <f t="array" ref="FJ421">IF(OR(FJ$1=0, $A421="", _xlfn.XLOOKUP(FJ$1, $Z$2:$Z$18, $AD$2:$AD$18, "")=""),"",SQRT((_xlfn.XLOOKUP(FJ$1,$Z$2:$Z$18,$AA$2:$AA$18)-$T421)^2+(_xlfn.XLOOKUP(FJ$1,$Z$2:$Z$18,$AB$2:$AB$18)-$U421)^2+(_xlfn.XLOOKUP(FJ$1,$Z$2:$Z$18,$AC$2:$AC$18-$V421)^2)))</f>
        <v/>
      </c>
      <c r="FK421" s="97" t="str" cm="1">
        <f t="array" ref="FK421">IF(OR(FK$1=0, $A421="", _xlfn.XLOOKUP(FK$1, $Z$2:$Z$18, $AD$2:$AD$18, "")=""),"",SQRT((_xlfn.XLOOKUP(FK$1,$Z$2:$Z$18,$AA$2:$AA$18)-$T421)^2+(_xlfn.XLOOKUP(FK$1,$Z$2:$Z$18,$AB$2:$AB$18)-$U421)^2+(_xlfn.XLOOKUP(FK$1,$Z$2:$Z$18,$AC$2:$AC$18-$V421)^2)))</f>
        <v/>
      </c>
      <c r="FL421" s="97" t="str" cm="1">
        <f t="array" ref="FL421">IF(OR(FL$1=0, $A421="", _xlfn.XLOOKUP(FL$1, $Z$2:$Z$18, $AD$2:$AD$18, "")=""),"",SQRT((_xlfn.XLOOKUP(FL$1,$Z$2:$Z$18,$AA$2:$AA$18)-$T421)^2+(_xlfn.XLOOKUP(FL$1,$Z$2:$Z$18,$AB$2:$AB$18)-$U421)^2+(_xlfn.XLOOKUP(FL$1,$Z$2:$Z$18,$AC$2:$AC$18-$V421)^2)))</f>
        <v/>
      </c>
      <c r="FM421" s="97" t="str" cm="1">
        <f t="array" ref="FM421">IF(OR(FM$1=0, $A421="", _xlfn.XLOOKUP(FM$1, $Z$2:$Z$18, $AD$2:$AD$18, "")=""),"",SQRT((_xlfn.XLOOKUP(FM$1,$Z$2:$Z$18,$AA$2:$AA$18)-$T421)^2+(_xlfn.XLOOKUP(FM$1,$Z$2:$Z$18,$AB$2:$AB$18)-$U421)^2+(_xlfn.XLOOKUP(FM$1,$Z$2:$Z$18,$AC$2:$AC$18-$V421)^2)))</f>
        <v/>
      </c>
      <c r="FN421" s="97" t="str" cm="1">
        <f t="array" ref="FN421">IF(OR(FN$1=0, $A421="", _xlfn.XLOOKUP(FN$1, $Z$2:$Z$18, $AD$2:$AD$18, "")=""),"",SQRT((_xlfn.XLOOKUP(FN$1,$Z$2:$Z$18,$AA$2:$AA$18)-$T421)^2+(_xlfn.XLOOKUP(FN$1,$Z$2:$Z$18,$AB$2:$AB$18)-$U421)^2+(_xlfn.XLOOKUP(FN$1,$Z$2:$Z$18,$AC$2:$AC$18-$V421)^2)))</f>
        <v/>
      </c>
      <c r="FO421" s="98" t="str" cm="1">
        <f t="array" ref="FO421">IF(OR(FO$1=0, $A421="", _xlfn.XLOOKUP(FO$1, $Z$2:$Z$18, $AD$2:$AD$18, "")=""),"",SQRT((_xlfn.XLOOKUP(FO$1,$Z$2:$Z$18,$AA$2:$AA$18)-$T421)^2+(_xlfn.XLOOKUP(FO$1,$Z$2:$Z$18,$AB$2:$AB$18)-$U421)^2+(_xlfn.XLOOKUP(FO$1,$Z$2:$Z$18,$AC$2:$AC$18-$V421)^2)))</f>
        <v/>
      </c>
      <c r="FP421" s="99"/>
      <c r="FQ421" s="99"/>
      <c r="FR421" s="100">
        <f t="shared" si="167"/>
        <v>0</v>
      </c>
      <c r="FS421" s="109">
        <f t="shared" si="168"/>
        <v>0</v>
      </c>
      <c r="FT421" s="109">
        <f t="shared" si="169"/>
        <v>0</v>
      </c>
      <c r="FU421" s="109">
        <f t="shared" si="170"/>
        <v>0</v>
      </c>
      <c r="FV421" s="109">
        <f t="shared" si="171"/>
        <v>0</v>
      </c>
      <c r="FW421" s="109">
        <f t="shared" si="172"/>
        <v>0</v>
      </c>
      <c r="FX421" s="109">
        <f t="shared" si="173"/>
        <v>0</v>
      </c>
      <c r="FY421" s="109">
        <f t="shared" si="174"/>
        <v>0</v>
      </c>
      <c r="FZ421" s="110">
        <f t="shared" si="175"/>
        <v>0</v>
      </c>
      <c r="GA421" s="110">
        <f t="shared" si="176"/>
        <v>0</v>
      </c>
      <c r="GB421" s="110">
        <f t="shared" si="177"/>
        <v>0</v>
      </c>
      <c r="GC421" s="110">
        <f t="shared" si="178"/>
        <v>0</v>
      </c>
      <c r="GD421" s="110">
        <f t="shared" si="179"/>
        <v>0</v>
      </c>
      <c r="GE421" s="110">
        <f t="shared" si="180"/>
        <v>0</v>
      </c>
      <c r="GF421" s="111">
        <f t="shared" si="181"/>
        <v>0</v>
      </c>
      <c r="GG421" s="100">
        <f t="shared" si="182"/>
        <v>0</v>
      </c>
      <c r="GH421" s="109">
        <f t="shared" si="183"/>
        <v>0</v>
      </c>
      <c r="GI421" s="109">
        <f t="shared" si="184"/>
        <v>0</v>
      </c>
      <c r="GJ421" s="109">
        <f t="shared" si="185"/>
        <v>0</v>
      </c>
      <c r="GK421" s="109">
        <f t="shared" si="186"/>
        <v>0</v>
      </c>
      <c r="GL421" s="109">
        <f t="shared" si="187"/>
        <v>0</v>
      </c>
      <c r="GM421" s="109">
        <f t="shared" si="188"/>
        <v>0</v>
      </c>
      <c r="GN421" s="109">
        <f t="shared" si="189"/>
        <v>0</v>
      </c>
      <c r="GO421" s="110">
        <f t="shared" si="190"/>
        <v>0</v>
      </c>
      <c r="GP421" s="110">
        <f t="shared" si="191"/>
        <v>0</v>
      </c>
      <c r="GQ421" s="110">
        <f t="shared" si="192"/>
        <v>0</v>
      </c>
      <c r="GR421" s="110">
        <f t="shared" si="193"/>
        <v>0</v>
      </c>
      <c r="GS421" s="110">
        <f t="shared" si="194"/>
        <v>0</v>
      </c>
      <c r="GT421" s="110">
        <f t="shared" si="195"/>
        <v>0</v>
      </c>
      <c r="GU421" s="111">
        <f t="shared" si="196"/>
        <v>0</v>
      </c>
      <c r="GX421" s="151" cm="1">
        <f t="array" ref="GX421">_xlfn.IFS(GX$1= 0,"", NOT(ISBLANK(CA421)), 0, ISBLANK(CA421), $Q421-$S421+FR421-AU421-DG421)</f>
        <v>0</v>
      </c>
      <c r="GY421" s="152" cm="1">
        <f t="array" ref="GY421">_xlfn.IFS(GY$1= 0,"", NOT(ISBLANK(CB421)), 0, ISBLANK(CB421), $Q421-$S421+FS421-AV421-DH421)</f>
        <v>0</v>
      </c>
      <c r="GZ421" s="152" cm="1">
        <f t="array" ref="GZ421">_xlfn.IFS(GZ$1= 0,"", NOT(ISBLANK(CC421)), 0, ISBLANK(CC421), $Q421-$S421+FT421-AW421-DI421)</f>
        <v>0</v>
      </c>
      <c r="HA421" s="152" cm="1">
        <f t="array" ref="HA421">_xlfn.IFS(HA$1= 0,"", NOT(ISBLANK(CD421)), 0, ISBLANK(CD421), $Q421-$S421+FU421-AX421-DJ421)</f>
        <v>0</v>
      </c>
      <c r="HB421" s="152" cm="1">
        <f t="array" ref="HB421">_xlfn.IFS(HB$1= 0,"", NOT(ISBLANK(CE421)), 0, ISBLANK(CE421), $Q421-$S421+FV421-AY421-DK421)</f>
        <v>0</v>
      </c>
      <c r="HC421" s="152" cm="1">
        <f t="array" ref="HC421">_xlfn.IFS(HC$1= 0,"", NOT(ISBLANK(CF421)), 0, ISBLANK(CF421), $Q421-$S421+FW421-AZ421-DL421)</f>
        <v>0</v>
      </c>
      <c r="HD421" s="152" cm="1">
        <f t="array" ref="HD421">_xlfn.IFS(HD$1= 0,"", NOT(ISBLANK(CG421)), 0, ISBLANK(CG421), $Q421-$S421+FX421-BA421-DM421)</f>
        <v>0</v>
      </c>
      <c r="HE421" s="152" t="str" cm="1">
        <f t="array" ref="HE421">_xlfn.IFS(HE$1= 0,"", NOT(ISBLANK(CH421)), 0, ISBLANK(CH421), $Q421-$S421+FY421-BB421-DN421)</f>
        <v/>
      </c>
      <c r="HF421" s="152" t="str" cm="1">
        <f t="array" ref="HF421">_xlfn.IFS(HF$1= 0,"", NOT(ISBLANK(CI421)), 0, ISBLANK(CI421), $Q421-$S421+FZ421-BC421-DO421)</f>
        <v/>
      </c>
      <c r="HG421" s="152" t="str" cm="1">
        <f t="array" ref="HG421">_xlfn.IFS(HG$1= 0,"", NOT(ISBLANK(CJ421)), 0, ISBLANK(CJ421), $Q421-$S421+GA421-BD421-DP421)</f>
        <v/>
      </c>
      <c r="HH421" s="152" t="str" cm="1">
        <f t="array" ref="HH421">_xlfn.IFS(HH$1= 0,"", NOT(ISBLANK(CK421)), 0, ISBLANK(CK421), $Q421-$S421+GB421-BE421-DQ421)</f>
        <v/>
      </c>
      <c r="HI421" s="152" t="str" cm="1">
        <f t="array" ref="HI421">_xlfn.IFS(HI$1= 0,"", NOT(ISBLANK(CL421)), 0, ISBLANK(CL421), $Q421-$S421+GC421-BF421-DR421)</f>
        <v/>
      </c>
      <c r="HJ421" s="152" t="str" cm="1">
        <f t="array" ref="HJ421">_xlfn.IFS(HJ$1= 0,"", NOT(ISBLANK(CM421)), 0, ISBLANK(CM421), $Q421-$S421+GD421-BG421-DS421)</f>
        <v/>
      </c>
      <c r="HK421" s="152" t="str" cm="1">
        <f t="array" ref="HK421">_xlfn.IFS(HK$1= 0,"", NOT(ISBLANK(CN421)), 0, ISBLANK(CN421), $Q421-$S421+GE421-BH421-DT421)</f>
        <v/>
      </c>
      <c r="HL421" s="153" t="str" cm="1">
        <f t="array" ref="HL421">_xlfn.IFS(HL$1= 0,"", NOT(ISBLANK(CO421)), 0, ISBLANK(CO421), $Q421-$S421+GF421-BI421-DU421)</f>
        <v/>
      </c>
      <c r="HM421" s="153" t="str" cm="1">
        <f t="array" ref="HM421">_xlfn.IFS(HM$1= 0,"", NOT(ISBLANK(DE421)), 0, ISBLANK(DE421), $Q421-$S421+IC421-BY421-#REF!)</f>
        <v/>
      </c>
      <c r="HN421" s="153" t="e" cm="1">
        <f t="array" ref="HN421">_xlfn.IFS(HN$1= 0,"", NOT(ISBLANK(DF421)), 0, ISBLANK(DF421), $Q421-$S421+ID421-BZ421-#REF!)</f>
        <v>#REF!</v>
      </c>
      <c r="HO421" s="153" t="e" cm="1">
        <f t="array" ref="HO421">_xlfn.IFS(HO$1= 0,"", NOT(ISBLANK(DG421)), 0, ISBLANK(DG421), $Q421-$S421+IE421-CA421-#REF!)</f>
        <v>#VALUE!</v>
      </c>
      <c r="HP421" s="153" t="e" cm="1">
        <f t="array" ref="HP421">_xlfn.IFS(HP$1= 0,"", NOT(ISBLANK(DH421)), 0, ISBLANK(DH421), $Q421-$S421+IF421-CB421-#REF!)</f>
        <v>#REF!</v>
      </c>
      <c r="HQ421" s="153" t="e" cm="1">
        <f t="array" ref="HQ421">_xlfn.IFS(HQ$1= 0,"", NOT(ISBLANK(DI421)), 0, ISBLANK(DI421), $Q421-$S421+IG421-CC421-#REF!)</f>
        <v>#REF!</v>
      </c>
      <c r="HR421" s="153" cm="1">
        <f t="array" ref="HR421">_xlfn.IFS(HR$1= 0,"", NOT(ISBLANK(DJ421)), 0, ISBLANK(DJ421), $Q421-$S421+IH421-CD421-EK421)</f>
        <v>0</v>
      </c>
      <c r="HS421" s="153" t="e" cm="1">
        <f t="array" ref="HS421">_xlfn.IFS(HS$1= 0,"", NOT(ISBLANK(DK421)), 0, ISBLANK(DK421), $Q421-$S421+II421-CE421-EL421)</f>
        <v>#VALUE!</v>
      </c>
      <c r="HT421" s="153" t="e" cm="1">
        <f t="array" ref="HT421">_xlfn.IFS(HT$1= 0,"", NOT(ISBLANK(DL421)), 0, ISBLANK(DL421), $Q421-$S421+GV421-CF421-EM421)</f>
        <v>#VALUE!</v>
      </c>
      <c r="HU421" s="153" t="e" cm="1">
        <f t="array" ref="HU421">_xlfn.IFS(HU$1= 0,"", NOT(ISBLANK(DM421)), 0, ISBLANK(DM421), $Q421-$S421+GW421-CG421-EN421)</f>
        <v>#VALUE!</v>
      </c>
      <c r="HV421" s="153" t="str" cm="1">
        <f t="array" ref="HV421">_xlfn.IFS(HV$1= 0,"", NOT(ISBLANK(DN421)), 0, ISBLANK(DN421), $Q421-$S421+GX421-CH421-EO421)</f>
        <v/>
      </c>
      <c r="HW421" s="153" t="str" cm="1">
        <f t="array" ref="HW421">_xlfn.IFS(HW$1= 0,"", NOT(ISBLANK(DO421)), 0, ISBLANK(DO421), $Q421-$S421+GY421-CI421-EP421)</f>
        <v/>
      </c>
      <c r="HX421" s="153" t="str" cm="1">
        <f t="array" ref="HX421">_xlfn.IFS(HX$1= 0,"", NOT(ISBLANK(DP421)), 0, ISBLANK(DP421), $Q421-$S421+GZ421-CJ421-EQ421)</f>
        <v/>
      </c>
      <c r="HY421" s="153" t="str" cm="1">
        <f t="array" ref="HY421">_xlfn.IFS(HY$1= 0,"", NOT(ISBLANK(DQ421)), 0, ISBLANK(DQ421), $Q421-$S421+HA421-CK421-ER421)</f>
        <v/>
      </c>
      <c r="HZ421" s="153" t="str" cm="1">
        <f t="array" ref="HZ421">_xlfn.IFS(HZ$1= 0,"", NOT(ISBLANK(DR421)), 0, ISBLANK(DR421), $Q421-$S421+HB421-CL421-ES421)</f>
        <v/>
      </c>
      <c r="IA421" s="153" t="str" cm="1">
        <f t="array" ref="IA421">_xlfn.IFS(IA$1= 0,"", NOT(ISBLANK(DS421)), 0, ISBLANK(DS421), $Q421-$S421+HC421-CM421-ET421)</f>
        <v/>
      </c>
    </row>
    <row r="422" spans="1:235" ht="16.5" x14ac:dyDescent="0.3">
      <c r="A422" s="144"/>
      <c r="B422" s="106"/>
      <c r="C422" s="106"/>
      <c r="D422" s="107"/>
      <c r="E422" s="131"/>
      <c r="F422" s="137"/>
      <c r="G422" s="2"/>
      <c r="H422" s="2"/>
      <c r="I422" s="2"/>
      <c r="J422" s="2"/>
      <c r="K422" s="2"/>
      <c r="L422" s="2"/>
      <c r="M422" s="140"/>
      <c r="N422" s="137"/>
      <c r="O422" s="138"/>
      <c r="P422" s="133"/>
      <c r="Q422" s="94">
        <f t="shared" si="165"/>
        <v>0</v>
      </c>
      <c r="R422" s="1"/>
      <c r="S422" s="1"/>
      <c r="T422" s="2"/>
      <c r="U422" s="2"/>
      <c r="V422" s="82">
        <f t="shared" si="166"/>
        <v>0</v>
      </c>
      <c r="W422" s="121"/>
      <c r="X422" s="108"/>
      <c r="AU422" s="105"/>
      <c r="AV422" s="105"/>
      <c r="AW422" s="105"/>
      <c r="AX422" s="105"/>
      <c r="AY422" s="105"/>
      <c r="AZ422" s="105"/>
      <c r="BA422" s="105"/>
      <c r="BB422" s="105"/>
      <c r="BC422" s="105"/>
      <c r="BD422" s="105"/>
      <c r="BE422" s="105"/>
      <c r="BF422" s="105"/>
      <c r="BG422" s="105"/>
      <c r="BH422" s="105"/>
      <c r="BI422" s="105"/>
      <c r="BJ422" s="105"/>
      <c r="BK422" s="105"/>
      <c r="BL422" s="105"/>
      <c r="BM422" s="105"/>
      <c r="BN422" s="105"/>
      <c r="BO422" s="105"/>
      <c r="BP422" s="105"/>
      <c r="BQ422" s="105"/>
      <c r="BR422" s="105"/>
      <c r="BS422" s="105"/>
      <c r="BT422" s="105"/>
      <c r="BU422" s="105"/>
      <c r="BV422" s="105"/>
      <c r="BW422" s="105"/>
      <c r="BX422" s="105"/>
      <c r="BZ422" s="99"/>
      <c r="CA422" s="105" t="s">
        <v>32</v>
      </c>
      <c r="CB422" s="105"/>
      <c r="CC422" s="105"/>
      <c r="CD422" s="105"/>
      <c r="CE422" s="105"/>
      <c r="CF422" s="105"/>
      <c r="CG422" s="105"/>
      <c r="CH422" s="105"/>
      <c r="CI422" s="105"/>
      <c r="CJ422" s="105"/>
      <c r="CK422" s="105"/>
      <c r="CL422" s="105"/>
      <c r="CM422" s="105"/>
      <c r="CN422" s="105"/>
      <c r="CO422" s="105"/>
      <c r="CP422" s="105" t="s">
        <v>32</v>
      </c>
      <c r="CQ422" s="105"/>
      <c r="CR422" s="105"/>
      <c r="CS422" s="105"/>
      <c r="CT422" s="105"/>
      <c r="CU422" s="105"/>
      <c r="CV422" s="105"/>
      <c r="CW422" s="105"/>
      <c r="CX422" s="105"/>
      <c r="CY422" s="105"/>
      <c r="CZ422" s="105"/>
      <c r="DA422" s="105"/>
      <c r="DB422" s="105"/>
      <c r="DC422" s="105"/>
      <c r="DD422" s="105"/>
      <c r="DE422" s="99"/>
      <c r="DF422" s="99"/>
      <c r="DG422" s="105"/>
      <c r="DH422" s="105"/>
      <c r="DI422" s="105"/>
      <c r="DJ422" s="105"/>
      <c r="DK422" s="105"/>
      <c r="DL422" s="105"/>
      <c r="DM422" s="105"/>
      <c r="DN422" s="105"/>
      <c r="DO422" s="105"/>
      <c r="DP422" s="105"/>
      <c r="DQ422" s="105"/>
      <c r="DR422" s="105"/>
      <c r="DS422" s="105"/>
      <c r="DT422" s="105"/>
      <c r="DU422" s="105"/>
      <c r="DV422" s="105"/>
      <c r="DW422" s="105"/>
      <c r="DX422" s="105"/>
      <c r="DY422" s="105"/>
      <c r="DZ422" s="105"/>
      <c r="EA422" s="105"/>
      <c r="EB422" s="105"/>
      <c r="EC422" s="105"/>
      <c r="ED422" s="105"/>
      <c r="EE422" s="105"/>
      <c r="EF422" s="105"/>
      <c r="EG422" s="105"/>
      <c r="EH422" s="105"/>
      <c r="EI422" s="105"/>
      <c r="EJ422" s="105"/>
      <c r="EL422" s="146" t="str" cm="1">
        <f t="array" ref="EL422">IF(OR(EL$1=0, $A422="", _xlfn.XLOOKUP(EL$1, $Z$2:$Z$18, $AD$2:$AD$18, "")=""),"",SQRT((_xlfn.XLOOKUP(EL$1,$Z$2:$Z$18,$AA$2:$AA$18)-$T422)^2+(_xlfn.XLOOKUP(EL$1,$Z$2:$Z$18,$AB$2:$AB$18)-$U422)^2+(_xlfn.XLOOKUP(EL$1,$Z$2:$Z$18,$AC$2:$AC$18-$V422)^2)))</f>
        <v/>
      </c>
      <c r="EM422" s="96" t="str" cm="1">
        <f t="array" ref="EM422">IF(OR(EM$1=0, $A422="", _xlfn.XLOOKUP(EM$1, $Z$2:$Z$18, $AD$2:$AD$18, "")=""),"",SQRT((_xlfn.XLOOKUP(EM$1,$Z$2:$Z$18,$AA$2:$AA$18)-$T422)^2+(_xlfn.XLOOKUP(EM$1,$Z$2:$Z$18,$AB$2:$AB$18)-$U422)^2+(_xlfn.XLOOKUP(EM$1,$Z$2:$Z$18,$AC$2:$AC$18-$V422)^2)))</f>
        <v/>
      </c>
      <c r="EN422" s="96" t="str" cm="1">
        <f t="array" ref="EN422">IF(OR(EN$1=0, $A422="", _xlfn.XLOOKUP(EN$1, $Z$2:$Z$18, $AD$2:$AD$18, "")=""),"",SQRT((_xlfn.XLOOKUP(EN$1,$Z$2:$Z$18,$AA$2:$AA$18)-$T422)^2+(_xlfn.XLOOKUP(EN$1,$Z$2:$Z$18,$AB$2:$AB$18)-$U422)^2+(_xlfn.XLOOKUP(EN$1,$Z$2:$Z$18,$AC$2:$AC$18-$V422)^2)))</f>
        <v/>
      </c>
      <c r="EO422" s="96" t="str" cm="1">
        <f t="array" ref="EO422">IF(OR(EO$1=0, $A422="", _xlfn.XLOOKUP(EO$1, $Z$2:$Z$18, $AD$2:$AD$18, "")=""),"",SQRT((_xlfn.XLOOKUP(EO$1,$Z$2:$Z$18,$AA$2:$AA$18)-$T422)^2+(_xlfn.XLOOKUP(EO$1,$Z$2:$Z$18,$AB$2:$AB$18)-$U422)^2+(_xlfn.XLOOKUP(EO$1,$Z$2:$Z$18,$AC$2:$AC$18-$V422)^2)))</f>
        <v/>
      </c>
      <c r="EP422" s="96" t="str" cm="1">
        <f t="array" ref="EP422">IF(OR(EP$1=0, $A422="", _xlfn.XLOOKUP(EP$1, $Z$2:$Z$18, $AD$2:$AD$18, "")=""),"",SQRT((_xlfn.XLOOKUP(EP$1,$Z$2:$Z$18,$AA$2:$AA$18)-$T422)^2+(_xlfn.XLOOKUP(EP$1,$Z$2:$Z$18,$AB$2:$AB$18)-$U422)^2+(_xlfn.XLOOKUP(EP$1,$Z$2:$Z$18,$AC$2:$AC$18-$V422)^2)))</f>
        <v/>
      </c>
      <c r="EQ422" s="96" t="str" cm="1">
        <f t="array" ref="EQ422">IF(OR(EQ$1=0, $A422="", _xlfn.XLOOKUP(EQ$1, $Z$2:$Z$18, $AD$2:$AD$18, "")=""),"",SQRT((_xlfn.XLOOKUP(EQ$1,$Z$2:$Z$18,$AA$2:$AA$18)-$T422)^2+(_xlfn.XLOOKUP(EQ$1,$Z$2:$Z$18,$AB$2:$AB$18)-$U422)^2+(_xlfn.XLOOKUP(EQ$1,$Z$2:$Z$18,$AC$2:$AC$18-$V422)^2)))</f>
        <v/>
      </c>
      <c r="ER422" s="96" t="str" cm="1">
        <f t="array" ref="ER422">IF(OR(ER$1=0, $A422="", _xlfn.XLOOKUP(ER$1, $Z$2:$Z$18, $AD$2:$AD$18, "")=""),"",SQRT((_xlfn.XLOOKUP(ER$1,$Z$2:$Z$18,$AA$2:$AA$18)-$T422)^2+(_xlfn.XLOOKUP(ER$1,$Z$2:$Z$18,$AB$2:$AB$18)-$U422)^2+(_xlfn.XLOOKUP(ER$1,$Z$2:$Z$18,$AC$2:$AC$18-$V422)^2)))</f>
        <v/>
      </c>
      <c r="ES422" s="96" t="str" cm="1">
        <f t="array" ref="ES422">IF(OR(ES$1=0, $A422="", _xlfn.XLOOKUP(ES$1, $Z$2:$Z$18, $AD$2:$AD$18, "")=""),"",SQRT((_xlfn.XLOOKUP(ES$1,$Z$2:$Z$18,$AA$2:$AA$18)-$T422)^2+(_xlfn.XLOOKUP(ES$1,$Z$2:$Z$18,$AB$2:$AB$18)-$U422)^2+(_xlfn.XLOOKUP(ES$1,$Z$2:$Z$18,$AC$2:$AC$18-$V422)^2)))</f>
        <v/>
      </c>
      <c r="ET422" s="97" t="str" cm="1">
        <f t="array" ref="ET422">IF(OR(ET$1=0, $A422="", _xlfn.XLOOKUP(ET$1, $Z$2:$Z$18, $AD$2:$AD$18, "")=""),"",SQRT((_xlfn.XLOOKUP(ET$1,$Z$2:$Z$18,$AA$2:$AA$18)-$T422)^2+(_xlfn.XLOOKUP(ET$1,$Z$2:$Z$18,$AB$2:$AB$18)-$U422)^2+(_xlfn.XLOOKUP(ET$1,$Z$2:$Z$18,$AC$2:$AC$18-$V422)^2)))</f>
        <v/>
      </c>
      <c r="EU422" s="97" t="str" cm="1">
        <f t="array" ref="EU422">IF(OR(EU$1=0, $A422="", _xlfn.XLOOKUP(EU$1, $Z$2:$Z$18, $AD$2:$AD$18, "")=""),"",SQRT((_xlfn.XLOOKUP(EU$1,$Z$2:$Z$18,$AA$2:$AA$18)-$T422)^2+(_xlfn.XLOOKUP(EU$1,$Z$2:$Z$18,$AB$2:$AB$18)-$U422)^2+(_xlfn.XLOOKUP(EU$1,$Z$2:$Z$18,$AC$2:$AC$18-$V422)^2)))</f>
        <v/>
      </c>
      <c r="EV422" s="97" t="str" cm="1">
        <f t="array" ref="EV422">IF(OR(EV$1=0, $A422="", _xlfn.XLOOKUP(EV$1, $Z$2:$Z$18, $AD$2:$AD$18, "")=""),"",SQRT((_xlfn.XLOOKUP(EV$1,$Z$2:$Z$18,$AA$2:$AA$18)-$T422)^2+(_xlfn.XLOOKUP(EV$1,$Z$2:$Z$18,$AB$2:$AB$18)-$U422)^2+(_xlfn.XLOOKUP(EV$1,$Z$2:$Z$18,$AC$2:$AC$18-$V422)^2)))</f>
        <v/>
      </c>
      <c r="EW422" s="97" t="str" cm="1">
        <f t="array" ref="EW422">IF(OR(EW$1=0, $A422="", _xlfn.XLOOKUP(EW$1, $Z$2:$Z$18, $AD$2:$AD$18, "")=""),"",SQRT((_xlfn.XLOOKUP(EW$1,$Z$2:$Z$18,$AA$2:$AA$18)-$T422)^2+(_xlfn.XLOOKUP(EW$1,$Z$2:$Z$18,$AB$2:$AB$18)-$U422)^2+(_xlfn.XLOOKUP(EW$1,$Z$2:$Z$18,$AC$2:$AC$18-$V422)^2)))</f>
        <v/>
      </c>
      <c r="EX422" s="97" t="str" cm="1">
        <f t="array" ref="EX422">IF(OR(EX$1=0, $A422="", _xlfn.XLOOKUP(EX$1, $Z$2:$Z$18, $AD$2:$AD$18, "")=""),"",SQRT((_xlfn.XLOOKUP(EX$1,$Z$2:$Z$18,$AA$2:$AA$18)-$T422)^2+(_xlfn.XLOOKUP(EX$1,$Z$2:$Z$18,$AB$2:$AB$18)-$U422)^2+(_xlfn.XLOOKUP(EX$1,$Z$2:$Z$18,$AC$2:$AC$18-$V422)^2)))</f>
        <v/>
      </c>
      <c r="EY422" s="97" t="str" cm="1">
        <f t="array" ref="EY422">IF(OR(EY$1=0, $A422="", _xlfn.XLOOKUP(EY$1, $Z$2:$Z$18, $AD$2:$AD$18, "")=""),"",SQRT((_xlfn.XLOOKUP(EY$1,$Z$2:$Z$18,$AA$2:$AA$18)-$T422)^2+(_xlfn.XLOOKUP(EY$1,$Z$2:$Z$18,$AB$2:$AB$18)-$U422)^2+(_xlfn.XLOOKUP(EY$1,$Z$2:$Z$18,$AC$2:$AC$18-$V422)^2)))</f>
        <v/>
      </c>
      <c r="EZ422" s="98" t="str" cm="1">
        <f t="array" ref="EZ422">IF(OR(EZ$1=0, $A422="", _xlfn.XLOOKUP(EZ$1, $Z$2:$Z$18, $AD$2:$AD$18, "")=""),"",SQRT((_xlfn.XLOOKUP(EZ$1,$Z$2:$Z$18,$AA$2:$AA$18)-$T422)^2+(_xlfn.XLOOKUP(EZ$1,$Z$2:$Z$18,$AB$2:$AB$18)-$U422)^2+(_xlfn.XLOOKUP(EZ$1,$Z$2:$Z$18,$AC$2:$AC$18-$V422)^2)))</f>
        <v/>
      </c>
      <c r="FA422" s="146" t="str" cm="1">
        <f t="array" ref="FA422">IF(OR(FA$1=0, $A422="", _xlfn.XLOOKUP(FA$1, $Z$2:$Z$18, $AD$2:$AD$18, "")=""),"",SQRT((_xlfn.XLOOKUP(FA$1,$Z$2:$Z$18,$AA$2:$AA$18)-$T422)^2+(_xlfn.XLOOKUP(FA$1,$Z$2:$Z$18,$AB$2:$AB$18)-$U422)^2+(_xlfn.XLOOKUP(FA$1,$Z$2:$Z$18,$AC$2:$AC$18-$V422)^2)))</f>
        <v/>
      </c>
      <c r="FB422" s="96" t="str" cm="1">
        <f t="array" ref="FB422">IF(OR(FB$1=0, $A422="", _xlfn.XLOOKUP(FB$1, $Z$2:$Z$18, $AD$2:$AD$18, "")=""),"",SQRT((_xlfn.XLOOKUP(FB$1,$Z$2:$Z$18,$AA$2:$AA$18)-$T422)^2+(_xlfn.XLOOKUP(FB$1,$Z$2:$Z$18,$AB$2:$AB$18)-$U422)^2+(_xlfn.XLOOKUP(FB$1,$Z$2:$Z$18,$AC$2:$AC$18-$V422)^2)))</f>
        <v/>
      </c>
      <c r="FC422" s="96" t="str" cm="1">
        <f t="array" ref="FC422">IF(OR(FC$1=0, $A422="", _xlfn.XLOOKUP(FC$1, $Z$2:$Z$18, $AD$2:$AD$18, "")=""),"",SQRT((_xlfn.XLOOKUP(FC$1,$Z$2:$Z$18,$AA$2:$AA$18)-$T422)^2+(_xlfn.XLOOKUP(FC$1,$Z$2:$Z$18,$AB$2:$AB$18)-$U422)^2+(_xlfn.XLOOKUP(FC$1,$Z$2:$Z$18,$AC$2:$AC$18-$V422)^2)))</f>
        <v/>
      </c>
      <c r="FD422" s="96" t="str" cm="1">
        <f t="array" ref="FD422">IF(OR(FD$1=0, $A422="", _xlfn.XLOOKUP(FD$1, $Z$2:$Z$18, $AD$2:$AD$18, "")=""),"",SQRT((_xlfn.XLOOKUP(FD$1,$Z$2:$Z$18,$AA$2:$AA$18)-$T422)^2+(_xlfn.XLOOKUP(FD$1,$Z$2:$Z$18,$AB$2:$AB$18)-$U422)^2+(_xlfn.XLOOKUP(FD$1,$Z$2:$Z$18,$AC$2:$AC$18-$V422)^2)))</f>
        <v/>
      </c>
      <c r="FE422" s="96" t="str" cm="1">
        <f t="array" ref="FE422">IF(OR(FE$1=0, $A422="", _xlfn.XLOOKUP(FE$1, $Z$2:$Z$18, $AD$2:$AD$18, "")=""),"",SQRT((_xlfn.XLOOKUP(FE$1,$Z$2:$Z$18,$AA$2:$AA$18)-$T422)^2+(_xlfn.XLOOKUP(FE$1,$Z$2:$Z$18,$AB$2:$AB$18)-$U422)^2+(_xlfn.XLOOKUP(FE$1,$Z$2:$Z$18,$AC$2:$AC$18-$V422)^2)))</f>
        <v/>
      </c>
      <c r="FF422" s="96" t="str" cm="1">
        <f t="array" ref="FF422">IF(OR(FF$1=0, $A422="", _xlfn.XLOOKUP(FF$1, $Z$2:$Z$18, $AD$2:$AD$18, "")=""),"",SQRT((_xlfn.XLOOKUP(FF$1,$Z$2:$Z$18,$AA$2:$AA$18)-$T422)^2+(_xlfn.XLOOKUP(FF$1,$Z$2:$Z$18,$AB$2:$AB$18)-$U422)^2+(_xlfn.XLOOKUP(FF$1,$Z$2:$Z$18,$AC$2:$AC$18-$V422)^2)))</f>
        <v/>
      </c>
      <c r="FG422" s="96" t="str" cm="1">
        <f t="array" ref="FG422">IF(OR(FG$1=0, $A422="", _xlfn.XLOOKUP(FG$1, $Z$2:$Z$18, $AD$2:$AD$18, "")=""),"",SQRT((_xlfn.XLOOKUP(FG$1,$Z$2:$Z$18,$AA$2:$AA$18)-$T422)^2+(_xlfn.XLOOKUP(FG$1,$Z$2:$Z$18,$AB$2:$AB$18)-$U422)^2+(_xlfn.XLOOKUP(FG$1,$Z$2:$Z$18,$AC$2:$AC$18-$V422)^2)))</f>
        <v/>
      </c>
      <c r="FH422" s="96" t="str" cm="1">
        <f t="array" ref="FH422">IF(OR(FH$1=0, $A422="", _xlfn.XLOOKUP(FH$1, $Z$2:$Z$18, $AD$2:$AD$18, "")=""),"",SQRT((_xlfn.XLOOKUP(FH$1,$Z$2:$Z$18,$AA$2:$AA$18)-$T422)^2+(_xlfn.XLOOKUP(FH$1,$Z$2:$Z$18,$AB$2:$AB$18)-$U422)^2+(_xlfn.XLOOKUP(FH$1,$Z$2:$Z$18,$AC$2:$AC$18-$V422)^2)))</f>
        <v/>
      </c>
      <c r="FI422" s="97" t="str" cm="1">
        <f t="array" ref="FI422">IF(OR(FI$1=0, $A422="", _xlfn.XLOOKUP(FI$1, $Z$2:$Z$18, $AD$2:$AD$18, "")=""),"",SQRT((_xlfn.XLOOKUP(FI$1,$Z$2:$Z$18,$AA$2:$AA$18)-$T422)^2+(_xlfn.XLOOKUP(FI$1,$Z$2:$Z$18,$AB$2:$AB$18)-$U422)^2+(_xlfn.XLOOKUP(FI$1,$Z$2:$Z$18,$AC$2:$AC$18-$V422)^2)))</f>
        <v/>
      </c>
      <c r="FJ422" s="97" t="str" cm="1">
        <f t="array" ref="FJ422">IF(OR(FJ$1=0, $A422="", _xlfn.XLOOKUP(FJ$1, $Z$2:$Z$18, $AD$2:$AD$18, "")=""),"",SQRT((_xlfn.XLOOKUP(FJ$1,$Z$2:$Z$18,$AA$2:$AA$18)-$T422)^2+(_xlfn.XLOOKUP(FJ$1,$Z$2:$Z$18,$AB$2:$AB$18)-$U422)^2+(_xlfn.XLOOKUP(FJ$1,$Z$2:$Z$18,$AC$2:$AC$18-$V422)^2)))</f>
        <v/>
      </c>
      <c r="FK422" s="97" t="str" cm="1">
        <f t="array" ref="FK422">IF(OR(FK$1=0, $A422="", _xlfn.XLOOKUP(FK$1, $Z$2:$Z$18, $AD$2:$AD$18, "")=""),"",SQRT((_xlfn.XLOOKUP(FK$1,$Z$2:$Z$18,$AA$2:$AA$18)-$T422)^2+(_xlfn.XLOOKUP(FK$1,$Z$2:$Z$18,$AB$2:$AB$18)-$U422)^2+(_xlfn.XLOOKUP(FK$1,$Z$2:$Z$18,$AC$2:$AC$18-$V422)^2)))</f>
        <v/>
      </c>
      <c r="FL422" s="97" t="str" cm="1">
        <f t="array" ref="FL422">IF(OR(FL$1=0, $A422="", _xlfn.XLOOKUP(FL$1, $Z$2:$Z$18, $AD$2:$AD$18, "")=""),"",SQRT((_xlfn.XLOOKUP(FL$1,$Z$2:$Z$18,$AA$2:$AA$18)-$T422)^2+(_xlfn.XLOOKUP(FL$1,$Z$2:$Z$18,$AB$2:$AB$18)-$U422)^2+(_xlfn.XLOOKUP(FL$1,$Z$2:$Z$18,$AC$2:$AC$18-$V422)^2)))</f>
        <v/>
      </c>
      <c r="FM422" s="97" t="str" cm="1">
        <f t="array" ref="FM422">IF(OR(FM$1=0, $A422="", _xlfn.XLOOKUP(FM$1, $Z$2:$Z$18, $AD$2:$AD$18, "")=""),"",SQRT((_xlfn.XLOOKUP(FM$1,$Z$2:$Z$18,$AA$2:$AA$18)-$T422)^2+(_xlfn.XLOOKUP(FM$1,$Z$2:$Z$18,$AB$2:$AB$18)-$U422)^2+(_xlfn.XLOOKUP(FM$1,$Z$2:$Z$18,$AC$2:$AC$18-$V422)^2)))</f>
        <v/>
      </c>
      <c r="FN422" s="97" t="str" cm="1">
        <f t="array" ref="FN422">IF(OR(FN$1=0, $A422="", _xlfn.XLOOKUP(FN$1, $Z$2:$Z$18, $AD$2:$AD$18, "")=""),"",SQRT((_xlfn.XLOOKUP(FN$1,$Z$2:$Z$18,$AA$2:$AA$18)-$T422)^2+(_xlfn.XLOOKUP(FN$1,$Z$2:$Z$18,$AB$2:$AB$18)-$U422)^2+(_xlfn.XLOOKUP(FN$1,$Z$2:$Z$18,$AC$2:$AC$18-$V422)^2)))</f>
        <v/>
      </c>
      <c r="FO422" s="98" t="str" cm="1">
        <f t="array" ref="FO422">IF(OR(FO$1=0, $A422="", _xlfn.XLOOKUP(FO$1, $Z$2:$Z$18, $AD$2:$AD$18, "")=""),"",SQRT((_xlfn.XLOOKUP(FO$1,$Z$2:$Z$18,$AA$2:$AA$18)-$T422)^2+(_xlfn.XLOOKUP(FO$1,$Z$2:$Z$18,$AB$2:$AB$18)-$U422)^2+(_xlfn.XLOOKUP(FO$1,$Z$2:$Z$18,$AC$2:$AC$18-$V422)^2)))</f>
        <v/>
      </c>
      <c r="FP422" s="99"/>
      <c r="FQ422" s="99"/>
      <c r="FR422" s="100">
        <f t="shared" si="167"/>
        <v>0</v>
      </c>
      <c r="FS422" s="109">
        <f t="shared" si="168"/>
        <v>0</v>
      </c>
      <c r="FT422" s="109">
        <f t="shared" si="169"/>
        <v>0</v>
      </c>
      <c r="FU422" s="109">
        <f t="shared" si="170"/>
        <v>0</v>
      </c>
      <c r="FV422" s="109">
        <f t="shared" si="171"/>
        <v>0</v>
      </c>
      <c r="FW422" s="109">
        <f t="shared" si="172"/>
        <v>0</v>
      </c>
      <c r="FX422" s="109">
        <f t="shared" si="173"/>
        <v>0</v>
      </c>
      <c r="FY422" s="109">
        <f t="shared" si="174"/>
        <v>0</v>
      </c>
      <c r="FZ422" s="110">
        <f t="shared" si="175"/>
        <v>0</v>
      </c>
      <c r="GA422" s="110">
        <f t="shared" si="176"/>
        <v>0</v>
      </c>
      <c r="GB422" s="110">
        <f t="shared" si="177"/>
        <v>0</v>
      </c>
      <c r="GC422" s="110">
        <f t="shared" si="178"/>
        <v>0</v>
      </c>
      <c r="GD422" s="110">
        <f t="shared" si="179"/>
        <v>0</v>
      </c>
      <c r="GE422" s="110">
        <f t="shared" si="180"/>
        <v>0</v>
      </c>
      <c r="GF422" s="111">
        <f t="shared" si="181"/>
        <v>0</v>
      </c>
      <c r="GG422" s="100">
        <f t="shared" si="182"/>
        <v>0</v>
      </c>
      <c r="GH422" s="109">
        <f t="shared" si="183"/>
        <v>0</v>
      </c>
      <c r="GI422" s="109">
        <f t="shared" si="184"/>
        <v>0</v>
      </c>
      <c r="GJ422" s="109">
        <f t="shared" si="185"/>
        <v>0</v>
      </c>
      <c r="GK422" s="109">
        <f t="shared" si="186"/>
        <v>0</v>
      </c>
      <c r="GL422" s="109">
        <f t="shared" si="187"/>
        <v>0</v>
      </c>
      <c r="GM422" s="109">
        <f t="shared" si="188"/>
        <v>0</v>
      </c>
      <c r="GN422" s="109">
        <f t="shared" si="189"/>
        <v>0</v>
      </c>
      <c r="GO422" s="110">
        <f t="shared" si="190"/>
        <v>0</v>
      </c>
      <c r="GP422" s="110">
        <f t="shared" si="191"/>
        <v>0</v>
      </c>
      <c r="GQ422" s="110">
        <f t="shared" si="192"/>
        <v>0</v>
      </c>
      <c r="GR422" s="110">
        <f t="shared" si="193"/>
        <v>0</v>
      </c>
      <c r="GS422" s="110">
        <f t="shared" si="194"/>
        <v>0</v>
      </c>
      <c r="GT422" s="110">
        <f t="shared" si="195"/>
        <v>0</v>
      </c>
      <c r="GU422" s="111">
        <f t="shared" si="196"/>
        <v>0</v>
      </c>
      <c r="GX422" s="151" cm="1">
        <f t="array" ref="GX422">_xlfn.IFS(GX$1= 0,"", NOT(ISBLANK(CA422)), 0, ISBLANK(CA422), $Q422-$S422+FR422-AU422-DG422)</f>
        <v>0</v>
      </c>
      <c r="GY422" s="152" cm="1">
        <f t="array" ref="GY422">_xlfn.IFS(GY$1= 0,"", NOT(ISBLANK(CB422)), 0, ISBLANK(CB422), $Q422-$S422+FS422-AV422-DH422)</f>
        <v>0</v>
      </c>
      <c r="GZ422" s="152" cm="1">
        <f t="array" ref="GZ422">_xlfn.IFS(GZ$1= 0,"", NOT(ISBLANK(CC422)), 0, ISBLANK(CC422), $Q422-$S422+FT422-AW422-DI422)</f>
        <v>0</v>
      </c>
      <c r="HA422" s="152" cm="1">
        <f t="array" ref="HA422">_xlfn.IFS(HA$1= 0,"", NOT(ISBLANK(CD422)), 0, ISBLANK(CD422), $Q422-$S422+FU422-AX422-DJ422)</f>
        <v>0</v>
      </c>
      <c r="HB422" s="152" cm="1">
        <f t="array" ref="HB422">_xlfn.IFS(HB$1= 0,"", NOT(ISBLANK(CE422)), 0, ISBLANK(CE422), $Q422-$S422+FV422-AY422-DK422)</f>
        <v>0</v>
      </c>
      <c r="HC422" s="152" cm="1">
        <f t="array" ref="HC422">_xlfn.IFS(HC$1= 0,"", NOT(ISBLANK(CF422)), 0, ISBLANK(CF422), $Q422-$S422+FW422-AZ422-DL422)</f>
        <v>0</v>
      </c>
      <c r="HD422" s="152" cm="1">
        <f t="array" ref="HD422">_xlfn.IFS(HD$1= 0,"", NOT(ISBLANK(CG422)), 0, ISBLANK(CG422), $Q422-$S422+FX422-BA422-DM422)</f>
        <v>0</v>
      </c>
      <c r="HE422" s="152" t="str" cm="1">
        <f t="array" ref="HE422">_xlfn.IFS(HE$1= 0,"", NOT(ISBLANK(CH422)), 0, ISBLANK(CH422), $Q422-$S422+FY422-BB422-DN422)</f>
        <v/>
      </c>
      <c r="HF422" s="152" t="str" cm="1">
        <f t="array" ref="HF422">_xlfn.IFS(HF$1= 0,"", NOT(ISBLANK(CI422)), 0, ISBLANK(CI422), $Q422-$S422+FZ422-BC422-DO422)</f>
        <v/>
      </c>
      <c r="HG422" s="152" t="str" cm="1">
        <f t="array" ref="HG422">_xlfn.IFS(HG$1= 0,"", NOT(ISBLANK(CJ422)), 0, ISBLANK(CJ422), $Q422-$S422+GA422-BD422-DP422)</f>
        <v/>
      </c>
      <c r="HH422" s="152" t="str" cm="1">
        <f t="array" ref="HH422">_xlfn.IFS(HH$1= 0,"", NOT(ISBLANK(CK422)), 0, ISBLANK(CK422), $Q422-$S422+GB422-BE422-DQ422)</f>
        <v/>
      </c>
      <c r="HI422" s="152" t="str" cm="1">
        <f t="array" ref="HI422">_xlfn.IFS(HI$1= 0,"", NOT(ISBLANK(CL422)), 0, ISBLANK(CL422), $Q422-$S422+GC422-BF422-DR422)</f>
        <v/>
      </c>
      <c r="HJ422" s="152" t="str" cm="1">
        <f t="array" ref="HJ422">_xlfn.IFS(HJ$1= 0,"", NOT(ISBLANK(CM422)), 0, ISBLANK(CM422), $Q422-$S422+GD422-BG422-DS422)</f>
        <v/>
      </c>
      <c r="HK422" s="152" t="str" cm="1">
        <f t="array" ref="HK422">_xlfn.IFS(HK$1= 0,"", NOT(ISBLANK(CN422)), 0, ISBLANK(CN422), $Q422-$S422+GE422-BH422-DT422)</f>
        <v/>
      </c>
      <c r="HL422" s="153" t="str" cm="1">
        <f t="array" ref="HL422">_xlfn.IFS(HL$1= 0,"", NOT(ISBLANK(CO422)), 0, ISBLANK(CO422), $Q422-$S422+GF422-BI422-DU422)</f>
        <v/>
      </c>
      <c r="HM422" s="153" t="str" cm="1">
        <f t="array" ref="HM422">_xlfn.IFS(HM$1= 0,"", NOT(ISBLANK(DE422)), 0, ISBLANK(DE422), $Q422-$S422+IC422-BY422-#REF!)</f>
        <v/>
      </c>
      <c r="HN422" s="153" t="e" cm="1">
        <f t="array" ref="HN422">_xlfn.IFS(HN$1= 0,"", NOT(ISBLANK(DF422)), 0, ISBLANK(DF422), $Q422-$S422+ID422-BZ422-#REF!)</f>
        <v>#REF!</v>
      </c>
      <c r="HO422" s="153" t="e" cm="1">
        <f t="array" ref="HO422">_xlfn.IFS(HO$1= 0,"", NOT(ISBLANK(DG422)), 0, ISBLANK(DG422), $Q422-$S422+IE422-CA422-#REF!)</f>
        <v>#VALUE!</v>
      </c>
      <c r="HP422" s="153" t="e" cm="1">
        <f t="array" ref="HP422">_xlfn.IFS(HP$1= 0,"", NOT(ISBLANK(DH422)), 0, ISBLANK(DH422), $Q422-$S422+IF422-CB422-#REF!)</f>
        <v>#REF!</v>
      </c>
      <c r="HQ422" s="153" t="e" cm="1">
        <f t="array" ref="HQ422">_xlfn.IFS(HQ$1= 0,"", NOT(ISBLANK(DI422)), 0, ISBLANK(DI422), $Q422-$S422+IG422-CC422-#REF!)</f>
        <v>#REF!</v>
      </c>
      <c r="HR422" s="153" cm="1">
        <f t="array" ref="HR422">_xlfn.IFS(HR$1= 0,"", NOT(ISBLANK(DJ422)), 0, ISBLANK(DJ422), $Q422-$S422+IH422-CD422-EK422)</f>
        <v>0</v>
      </c>
      <c r="HS422" s="153" t="e" cm="1">
        <f t="array" ref="HS422">_xlfn.IFS(HS$1= 0,"", NOT(ISBLANK(DK422)), 0, ISBLANK(DK422), $Q422-$S422+II422-CE422-EL422)</f>
        <v>#VALUE!</v>
      </c>
      <c r="HT422" s="153" t="e" cm="1">
        <f t="array" ref="HT422">_xlfn.IFS(HT$1= 0,"", NOT(ISBLANK(DL422)), 0, ISBLANK(DL422), $Q422-$S422+GV422-CF422-EM422)</f>
        <v>#VALUE!</v>
      </c>
      <c r="HU422" s="153" t="e" cm="1">
        <f t="array" ref="HU422">_xlfn.IFS(HU$1= 0,"", NOT(ISBLANK(DM422)), 0, ISBLANK(DM422), $Q422-$S422+GW422-CG422-EN422)</f>
        <v>#VALUE!</v>
      </c>
      <c r="HV422" s="153" t="str" cm="1">
        <f t="array" ref="HV422">_xlfn.IFS(HV$1= 0,"", NOT(ISBLANK(DN422)), 0, ISBLANK(DN422), $Q422-$S422+GX422-CH422-EO422)</f>
        <v/>
      </c>
      <c r="HW422" s="153" t="str" cm="1">
        <f t="array" ref="HW422">_xlfn.IFS(HW$1= 0,"", NOT(ISBLANK(DO422)), 0, ISBLANK(DO422), $Q422-$S422+GY422-CI422-EP422)</f>
        <v/>
      </c>
      <c r="HX422" s="153" t="str" cm="1">
        <f t="array" ref="HX422">_xlfn.IFS(HX$1= 0,"", NOT(ISBLANK(DP422)), 0, ISBLANK(DP422), $Q422-$S422+GZ422-CJ422-EQ422)</f>
        <v/>
      </c>
      <c r="HY422" s="153" t="str" cm="1">
        <f t="array" ref="HY422">_xlfn.IFS(HY$1= 0,"", NOT(ISBLANK(DQ422)), 0, ISBLANK(DQ422), $Q422-$S422+HA422-CK422-ER422)</f>
        <v/>
      </c>
      <c r="HZ422" s="153" t="str" cm="1">
        <f t="array" ref="HZ422">_xlfn.IFS(HZ$1= 0,"", NOT(ISBLANK(DR422)), 0, ISBLANK(DR422), $Q422-$S422+HB422-CL422-ES422)</f>
        <v/>
      </c>
      <c r="IA422" s="153" t="str" cm="1">
        <f t="array" ref="IA422">_xlfn.IFS(IA$1= 0,"", NOT(ISBLANK(DS422)), 0, ISBLANK(DS422), $Q422-$S422+HC422-CM422-ET422)</f>
        <v/>
      </c>
    </row>
    <row r="423" spans="1:235" ht="16.5" x14ac:dyDescent="0.3">
      <c r="A423" s="144"/>
      <c r="B423" s="106"/>
      <c r="C423" s="106"/>
      <c r="D423" s="107"/>
      <c r="E423" s="131"/>
      <c r="F423" s="137"/>
      <c r="G423" s="2"/>
      <c r="H423" s="2"/>
      <c r="I423" s="2"/>
      <c r="J423" s="2"/>
      <c r="K423" s="2"/>
      <c r="L423" s="2"/>
      <c r="M423" s="140"/>
      <c r="N423" s="137"/>
      <c r="O423" s="138"/>
      <c r="P423" s="133"/>
      <c r="Q423" s="94">
        <f t="shared" si="165"/>
        <v>0</v>
      </c>
      <c r="R423" s="1"/>
      <c r="S423" s="1"/>
      <c r="T423" s="2"/>
      <c r="U423" s="2"/>
      <c r="V423" s="82">
        <f t="shared" si="166"/>
        <v>0</v>
      </c>
      <c r="W423" s="121"/>
      <c r="X423" s="108"/>
      <c r="AU423" s="105"/>
      <c r="AV423" s="105"/>
      <c r="AW423" s="105"/>
      <c r="AX423" s="105"/>
      <c r="AY423" s="105"/>
      <c r="AZ423" s="105"/>
      <c r="BA423" s="105"/>
      <c r="BB423" s="105"/>
      <c r="BC423" s="105"/>
      <c r="BD423" s="105"/>
      <c r="BE423" s="105"/>
      <c r="BF423" s="105"/>
      <c r="BG423" s="105"/>
      <c r="BH423" s="105"/>
      <c r="BI423" s="105"/>
      <c r="BJ423" s="105"/>
      <c r="BK423" s="105"/>
      <c r="BL423" s="105"/>
      <c r="BM423" s="105"/>
      <c r="BN423" s="105"/>
      <c r="BO423" s="105"/>
      <c r="BP423" s="105"/>
      <c r="BQ423" s="105"/>
      <c r="BR423" s="105"/>
      <c r="BS423" s="105"/>
      <c r="BT423" s="105"/>
      <c r="BU423" s="105"/>
      <c r="BV423" s="105"/>
      <c r="BW423" s="105"/>
      <c r="BX423" s="105"/>
      <c r="BZ423" s="99"/>
      <c r="CA423" s="105" t="s">
        <v>32</v>
      </c>
      <c r="CB423" s="105"/>
      <c r="CC423" s="105"/>
      <c r="CD423" s="105"/>
      <c r="CE423" s="105"/>
      <c r="CF423" s="105"/>
      <c r="CG423" s="105"/>
      <c r="CH423" s="105"/>
      <c r="CI423" s="105"/>
      <c r="CJ423" s="105"/>
      <c r="CK423" s="105"/>
      <c r="CL423" s="105"/>
      <c r="CM423" s="105"/>
      <c r="CN423" s="105"/>
      <c r="CO423" s="105"/>
      <c r="CP423" s="105" t="s">
        <v>32</v>
      </c>
      <c r="CQ423" s="105"/>
      <c r="CR423" s="105"/>
      <c r="CS423" s="105"/>
      <c r="CT423" s="105"/>
      <c r="CU423" s="105"/>
      <c r="CV423" s="105"/>
      <c r="CW423" s="105"/>
      <c r="CX423" s="105"/>
      <c r="CY423" s="105"/>
      <c r="CZ423" s="105"/>
      <c r="DA423" s="105"/>
      <c r="DB423" s="105"/>
      <c r="DC423" s="105"/>
      <c r="DD423" s="105"/>
      <c r="DE423" s="99"/>
      <c r="DF423" s="99"/>
      <c r="DG423" s="105"/>
      <c r="DH423" s="105"/>
      <c r="DI423" s="105"/>
      <c r="DJ423" s="105"/>
      <c r="DK423" s="105"/>
      <c r="DL423" s="105"/>
      <c r="DM423" s="105"/>
      <c r="DN423" s="105"/>
      <c r="DO423" s="105"/>
      <c r="DP423" s="105"/>
      <c r="DQ423" s="105"/>
      <c r="DR423" s="105"/>
      <c r="DS423" s="105"/>
      <c r="DT423" s="105"/>
      <c r="DU423" s="105"/>
      <c r="DV423" s="105"/>
      <c r="DW423" s="105"/>
      <c r="DX423" s="105"/>
      <c r="DY423" s="105"/>
      <c r="DZ423" s="105"/>
      <c r="EA423" s="105"/>
      <c r="EB423" s="105"/>
      <c r="EC423" s="105"/>
      <c r="ED423" s="105"/>
      <c r="EE423" s="105"/>
      <c r="EF423" s="105"/>
      <c r="EG423" s="105"/>
      <c r="EH423" s="105"/>
      <c r="EI423" s="105"/>
      <c r="EJ423" s="105"/>
      <c r="EL423" s="146" t="str" cm="1">
        <f t="array" ref="EL423">IF(OR(EL$1=0, $A423="", _xlfn.XLOOKUP(EL$1, $Z$2:$Z$18, $AD$2:$AD$18, "")=""),"",SQRT((_xlfn.XLOOKUP(EL$1,$Z$2:$Z$18,$AA$2:$AA$18)-$T423)^2+(_xlfn.XLOOKUP(EL$1,$Z$2:$Z$18,$AB$2:$AB$18)-$U423)^2+(_xlfn.XLOOKUP(EL$1,$Z$2:$Z$18,$AC$2:$AC$18-$V423)^2)))</f>
        <v/>
      </c>
      <c r="EM423" s="96" t="str" cm="1">
        <f t="array" ref="EM423">IF(OR(EM$1=0, $A423="", _xlfn.XLOOKUP(EM$1, $Z$2:$Z$18, $AD$2:$AD$18, "")=""),"",SQRT((_xlfn.XLOOKUP(EM$1,$Z$2:$Z$18,$AA$2:$AA$18)-$T423)^2+(_xlfn.XLOOKUP(EM$1,$Z$2:$Z$18,$AB$2:$AB$18)-$U423)^2+(_xlfn.XLOOKUP(EM$1,$Z$2:$Z$18,$AC$2:$AC$18-$V423)^2)))</f>
        <v/>
      </c>
      <c r="EN423" s="96" t="str" cm="1">
        <f t="array" ref="EN423">IF(OR(EN$1=0, $A423="", _xlfn.XLOOKUP(EN$1, $Z$2:$Z$18, $AD$2:$AD$18, "")=""),"",SQRT((_xlfn.XLOOKUP(EN$1,$Z$2:$Z$18,$AA$2:$AA$18)-$T423)^2+(_xlfn.XLOOKUP(EN$1,$Z$2:$Z$18,$AB$2:$AB$18)-$U423)^2+(_xlfn.XLOOKUP(EN$1,$Z$2:$Z$18,$AC$2:$AC$18-$V423)^2)))</f>
        <v/>
      </c>
      <c r="EO423" s="96" t="str" cm="1">
        <f t="array" ref="EO423">IF(OR(EO$1=0, $A423="", _xlfn.XLOOKUP(EO$1, $Z$2:$Z$18, $AD$2:$AD$18, "")=""),"",SQRT((_xlfn.XLOOKUP(EO$1,$Z$2:$Z$18,$AA$2:$AA$18)-$T423)^2+(_xlfn.XLOOKUP(EO$1,$Z$2:$Z$18,$AB$2:$AB$18)-$U423)^2+(_xlfn.XLOOKUP(EO$1,$Z$2:$Z$18,$AC$2:$AC$18-$V423)^2)))</f>
        <v/>
      </c>
      <c r="EP423" s="96" t="str" cm="1">
        <f t="array" ref="EP423">IF(OR(EP$1=0, $A423="", _xlfn.XLOOKUP(EP$1, $Z$2:$Z$18, $AD$2:$AD$18, "")=""),"",SQRT((_xlfn.XLOOKUP(EP$1,$Z$2:$Z$18,$AA$2:$AA$18)-$T423)^2+(_xlfn.XLOOKUP(EP$1,$Z$2:$Z$18,$AB$2:$AB$18)-$U423)^2+(_xlfn.XLOOKUP(EP$1,$Z$2:$Z$18,$AC$2:$AC$18-$V423)^2)))</f>
        <v/>
      </c>
      <c r="EQ423" s="96" t="str" cm="1">
        <f t="array" ref="EQ423">IF(OR(EQ$1=0, $A423="", _xlfn.XLOOKUP(EQ$1, $Z$2:$Z$18, $AD$2:$AD$18, "")=""),"",SQRT((_xlfn.XLOOKUP(EQ$1,$Z$2:$Z$18,$AA$2:$AA$18)-$T423)^2+(_xlfn.XLOOKUP(EQ$1,$Z$2:$Z$18,$AB$2:$AB$18)-$U423)^2+(_xlfn.XLOOKUP(EQ$1,$Z$2:$Z$18,$AC$2:$AC$18-$V423)^2)))</f>
        <v/>
      </c>
      <c r="ER423" s="96" t="str" cm="1">
        <f t="array" ref="ER423">IF(OR(ER$1=0, $A423="", _xlfn.XLOOKUP(ER$1, $Z$2:$Z$18, $AD$2:$AD$18, "")=""),"",SQRT((_xlfn.XLOOKUP(ER$1,$Z$2:$Z$18,$AA$2:$AA$18)-$T423)^2+(_xlfn.XLOOKUP(ER$1,$Z$2:$Z$18,$AB$2:$AB$18)-$U423)^2+(_xlfn.XLOOKUP(ER$1,$Z$2:$Z$18,$AC$2:$AC$18-$V423)^2)))</f>
        <v/>
      </c>
      <c r="ES423" s="96" t="str" cm="1">
        <f t="array" ref="ES423">IF(OR(ES$1=0, $A423="", _xlfn.XLOOKUP(ES$1, $Z$2:$Z$18, $AD$2:$AD$18, "")=""),"",SQRT((_xlfn.XLOOKUP(ES$1,$Z$2:$Z$18,$AA$2:$AA$18)-$T423)^2+(_xlfn.XLOOKUP(ES$1,$Z$2:$Z$18,$AB$2:$AB$18)-$U423)^2+(_xlfn.XLOOKUP(ES$1,$Z$2:$Z$18,$AC$2:$AC$18-$V423)^2)))</f>
        <v/>
      </c>
      <c r="ET423" s="97" t="str" cm="1">
        <f t="array" ref="ET423">IF(OR(ET$1=0, $A423="", _xlfn.XLOOKUP(ET$1, $Z$2:$Z$18, $AD$2:$AD$18, "")=""),"",SQRT((_xlfn.XLOOKUP(ET$1,$Z$2:$Z$18,$AA$2:$AA$18)-$T423)^2+(_xlfn.XLOOKUP(ET$1,$Z$2:$Z$18,$AB$2:$AB$18)-$U423)^2+(_xlfn.XLOOKUP(ET$1,$Z$2:$Z$18,$AC$2:$AC$18-$V423)^2)))</f>
        <v/>
      </c>
      <c r="EU423" s="97" t="str" cm="1">
        <f t="array" ref="EU423">IF(OR(EU$1=0, $A423="", _xlfn.XLOOKUP(EU$1, $Z$2:$Z$18, $AD$2:$AD$18, "")=""),"",SQRT((_xlfn.XLOOKUP(EU$1,$Z$2:$Z$18,$AA$2:$AA$18)-$T423)^2+(_xlfn.XLOOKUP(EU$1,$Z$2:$Z$18,$AB$2:$AB$18)-$U423)^2+(_xlfn.XLOOKUP(EU$1,$Z$2:$Z$18,$AC$2:$AC$18-$V423)^2)))</f>
        <v/>
      </c>
      <c r="EV423" s="97" t="str" cm="1">
        <f t="array" ref="EV423">IF(OR(EV$1=0, $A423="", _xlfn.XLOOKUP(EV$1, $Z$2:$Z$18, $AD$2:$AD$18, "")=""),"",SQRT((_xlfn.XLOOKUP(EV$1,$Z$2:$Z$18,$AA$2:$AA$18)-$T423)^2+(_xlfn.XLOOKUP(EV$1,$Z$2:$Z$18,$AB$2:$AB$18)-$U423)^2+(_xlfn.XLOOKUP(EV$1,$Z$2:$Z$18,$AC$2:$AC$18-$V423)^2)))</f>
        <v/>
      </c>
      <c r="EW423" s="97" t="str" cm="1">
        <f t="array" ref="EW423">IF(OR(EW$1=0, $A423="", _xlfn.XLOOKUP(EW$1, $Z$2:$Z$18, $AD$2:$AD$18, "")=""),"",SQRT((_xlfn.XLOOKUP(EW$1,$Z$2:$Z$18,$AA$2:$AA$18)-$T423)^2+(_xlfn.XLOOKUP(EW$1,$Z$2:$Z$18,$AB$2:$AB$18)-$U423)^2+(_xlfn.XLOOKUP(EW$1,$Z$2:$Z$18,$AC$2:$AC$18-$V423)^2)))</f>
        <v/>
      </c>
      <c r="EX423" s="97" t="str" cm="1">
        <f t="array" ref="EX423">IF(OR(EX$1=0, $A423="", _xlfn.XLOOKUP(EX$1, $Z$2:$Z$18, $AD$2:$AD$18, "")=""),"",SQRT((_xlfn.XLOOKUP(EX$1,$Z$2:$Z$18,$AA$2:$AA$18)-$T423)^2+(_xlfn.XLOOKUP(EX$1,$Z$2:$Z$18,$AB$2:$AB$18)-$U423)^2+(_xlfn.XLOOKUP(EX$1,$Z$2:$Z$18,$AC$2:$AC$18-$V423)^2)))</f>
        <v/>
      </c>
      <c r="EY423" s="97" t="str" cm="1">
        <f t="array" ref="EY423">IF(OR(EY$1=0, $A423="", _xlfn.XLOOKUP(EY$1, $Z$2:$Z$18, $AD$2:$AD$18, "")=""),"",SQRT((_xlfn.XLOOKUP(EY$1,$Z$2:$Z$18,$AA$2:$AA$18)-$T423)^2+(_xlfn.XLOOKUP(EY$1,$Z$2:$Z$18,$AB$2:$AB$18)-$U423)^2+(_xlfn.XLOOKUP(EY$1,$Z$2:$Z$18,$AC$2:$AC$18-$V423)^2)))</f>
        <v/>
      </c>
      <c r="EZ423" s="98" t="str" cm="1">
        <f t="array" ref="EZ423">IF(OR(EZ$1=0, $A423="", _xlfn.XLOOKUP(EZ$1, $Z$2:$Z$18, $AD$2:$AD$18, "")=""),"",SQRT((_xlfn.XLOOKUP(EZ$1,$Z$2:$Z$18,$AA$2:$AA$18)-$T423)^2+(_xlfn.XLOOKUP(EZ$1,$Z$2:$Z$18,$AB$2:$AB$18)-$U423)^2+(_xlfn.XLOOKUP(EZ$1,$Z$2:$Z$18,$AC$2:$AC$18-$V423)^2)))</f>
        <v/>
      </c>
      <c r="FA423" s="146" t="str" cm="1">
        <f t="array" ref="FA423">IF(OR(FA$1=0, $A423="", _xlfn.XLOOKUP(FA$1, $Z$2:$Z$18, $AD$2:$AD$18, "")=""),"",SQRT((_xlfn.XLOOKUP(FA$1,$Z$2:$Z$18,$AA$2:$AA$18)-$T423)^2+(_xlfn.XLOOKUP(FA$1,$Z$2:$Z$18,$AB$2:$AB$18)-$U423)^2+(_xlfn.XLOOKUP(FA$1,$Z$2:$Z$18,$AC$2:$AC$18-$V423)^2)))</f>
        <v/>
      </c>
      <c r="FB423" s="96" t="str" cm="1">
        <f t="array" ref="FB423">IF(OR(FB$1=0, $A423="", _xlfn.XLOOKUP(FB$1, $Z$2:$Z$18, $AD$2:$AD$18, "")=""),"",SQRT((_xlfn.XLOOKUP(FB$1,$Z$2:$Z$18,$AA$2:$AA$18)-$T423)^2+(_xlfn.XLOOKUP(FB$1,$Z$2:$Z$18,$AB$2:$AB$18)-$U423)^2+(_xlfn.XLOOKUP(FB$1,$Z$2:$Z$18,$AC$2:$AC$18-$V423)^2)))</f>
        <v/>
      </c>
      <c r="FC423" s="96" t="str" cm="1">
        <f t="array" ref="FC423">IF(OR(FC$1=0, $A423="", _xlfn.XLOOKUP(FC$1, $Z$2:$Z$18, $AD$2:$AD$18, "")=""),"",SQRT((_xlfn.XLOOKUP(FC$1,$Z$2:$Z$18,$AA$2:$AA$18)-$T423)^2+(_xlfn.XLOOKUP(FC$1,$Z$2:$Z$18,$AB$2:$AB$18)-$U423)^2+(_xlfn.XLOOKUP(FC$1,$Z$2:$Z$18,$AC$2:$AC$18-$V423)^2)))</f>
        <v/>
      </c>
      <c r="FD423" s="96" t="str" cm="1">
        <f t="array" ref="FD423">IF(OR(FD$1=0, $A423="", _xlfn.XLOOKUP(FD$1, $Z$2:$Z$18, $AD$2:$AD$18, "")=""),"",SQRT((_xlfn.XLOOKUP(FD$1,$Z$2:$Z$18,$AA$2:$AA$18)-$T423)^2+(_xlfn.XLOOKUP(FD$1,$Z$2:$Z$18,$AB$2:$AB$18)-$U423)^2+(_xlfn.XLOOKUP(FD$1,$Z$2:$Z$18,$AC$2:$AC$18-$V423)^2)))</f>
        <v/>
      </c>
      <c r="FE423" s="96" t="str" cm="1">
        <f t="array" ref="FE423">IF(OR(FE$1=0, $A423="", _xlfn.XLOOKUP(FE$1, $Z$2:$Z$18, $AD$2:$AD$18, "")=""),"",SQRT((_xlfn.XLOOKUP(FE$1,$Z$2:$Z$18,$AA$2:$AA$18)-$T423)^2+(_xlfn.XLOOKUP(FE$1,$Z$2:$Z$18,$AB$2:$AB$18)-$U423)^2+(_xlfn.XLOOKUP(FE$1,$Z$2:$Z$18,$AC$2:$AC$18-$V423)^2)))</f>
        <v/>
      </c>
      <c r="FF423" s="96" t="str" cm="1">
        <f t="array" ref="FF423">IF(OR(FF$1=0, $A423="", _xlfn.XLOOKUP(FF$1, $Z$2:$Z$18, $AD$2:$AD$18, "")=""),"",SQRT((_xlfn.XLOOKUP(FF$1,$Z$2:$Z$18,$AA$2:$AA$18)-$T423)^2+(_xlfn.XLOOKUP(FF$1,$Z$2:$Z$18,$AB$2:$AB$18)-$U423)^2+(_xlfn.XLOOKUP(FF$1,$Z$2:$Z$18,$AC$2:$AC$18-$V423)^2)))</f>
        <v/>
      </c>
      <c r="FG423" s="96" t="str" cm="1">
        <f t="array" ref="FG423">IF(OR(FG$1=0, $A423="", _xlfn.XLOOKUP(FG$1, $Z$2:$Z$18, $AD$2:$AD$18, "")=""),"",SQRT((_xlfn.XLOOKUP(FG$1,$Z$2:$Z$18,$AA$2:$AA$18)-$T423)^2+(_xlfn.XLOOKUP(FG$1,$Z$2:$Z$18,$AB$2:$AB$18)-$U423)^2+(_xlfn.XLOOKUP(FG$1,$Z$2:$Z$18,$AC$2:$AC$18-$V423)^2)))</f>
        <v/>
      </c>
      <c r="FH423" s="96" t="str" cm="1">
        <f t="array" ref="FH423">IF(OR(FH$1=0, $A423="", _xlfn.XLOOKUP(FH$1, $Z$2:$Z$18, $AD$2:$AD$18, "")=""),"",SQRT((_xlfn.XLOOKUP(FH$1,$Z$2:$Z$18,$AA$2:$AA$18)-$T423)^2+(_xlfn.XLOOKUP(FH$1,$Z$2:$Z$18,$AB$2:$AB$18)-$U423)^2+(_xlfn.XLOOKUP(FH$1,$Z$2:$Z$18,$AC$2:$AC$18-$V423)^2)))</f>
        <v/>
      </c>
      <c r="FI423" s="97" t="str" cm="1">
        <f t="array" ref="FI423">IF(OR(FI$1=0, $A423="", _xlfn.XLOOKUP(FI$1, $Z$2:$Z$18, $AD$2:$AD$18, "")=""),"",SQRT((_xlfn.XLOOKUP(FI$1,$Z$2:$Z$18,$AA$2:$AA$18)-$T423)^2+(_xlfn.XLOOKUP(FI$1,$Z$2:$Z$18,$AB$2:$AB$18)-$U423)^2+(_xlfn.XLOOKUP(FI$1,$Z$2:$Z$18,$AC$2:$AC$18-$V423)^2)))</f>
        <v/>
      </c>
      <c r="FJ423" s="97" t="str" cm="1">
        <f t="array" ref="FJ423">IF(OR(FJ$1=0, $A423="", _xlfn.XLOOKUP(FJ$1, $Z$2:$Z$18, $AD$2:$AD$18, "")=""),"",SQRT((_xlfn.XLOOKUP(FJ$1,$Z$2:$Z$18,$AA$2:$AA$18)-$T423)^2+(_xlfn.XLOOKUP(FJ$1,$Z$2:$Z$18,$AB$2:$AB$18)-$U423)^2+(_xlfn.XLOOKUP(FJ$1,$Z$2:$Z$18,$AC$2:$AC$18-$V423)^2)))</f>
        <v/>
      </c>
      <c r="FK423" s="97" t="str" cm="1">
        <f t="array" ref="FK423">IF(OR(FK$1=0, $A423="", _xlfn.XLOOKUP(FK$1, $Z$2:$Z$18, $AD$2:$AD$18, "")=""),"",SQRT((_xlfn.XLOOKUP(FK$1,$Z$2:$Z$18,$AA$2:$AA$18)-$T423)^2+(_xlfn.XLOOKUP(FK$1,$Z$2:$Z$18,$AB$2:$AB$18)-$U423)^2+(_xlfn.XLOOKUP(FK$1,$Z$2:$Z$18,$AC$2:$AC$18-$V423)^2)))</f>
        <v/>
      </c>
      <c r="FL423" s="97" t="str" cm="1">
        <f t="array" ref="FL423">IF(OR(FL$1=0, $A423="", _xlfn.XLOOKUP(FL$1, $Z$2:$Z$18, $AD$2:$AD$18, "")=""),"",SQRT((_xlfn.XLOOKUP(FL$1,$Z$2:$Z$18,$AA$2:$AA$18)-$T423)^2+(_xlfn.XLOOKUP(FL$1,$Z$2:$Z$18,$AB$2:$AB$18)-$U423)^2+(_xlfn.XLOOKUP(FL$1,$Z$2:$Z$18,$AC$2:$AC$18-$V423)^2)))</f>
        <v/>
      </c>
      <c r="FM423" s="97" t="str" cm="1">
        <f t="array" ref="FM423">IF(OR(FM$1=0, $A423="", _xlfn.XLOOKUP(FM$1, $Z$2:$Z$18, $AD$2:$AD$18, "")=""),"",SQRT((_xlfn.XLOOKUP(FM$1,$Z$2:$Z$18,$AA$2:$AA$18)-$T423)^2+(_xlfn.XLOOKUP(FM$1,$Z$2:$Z$18,$AB$2:$AB$18)-$U423)^2+(_xlfn.XLOOKUP(FM$1,$Z$2:$Z$18,$AC$2:$AC$18-$V423)^2)))</f>
        <v/>
      </c>
      <c r="FN423" s="97" t="str" cm="1">
        <f t="array" ref="FN423">IF(OR(FN$1=0, $A423="", _xlfn.XLOOKUP(FN$1, $Z$2:$Z$18, $AD$2:$AD$18, "")=""),"",SQRT((_xlfn.XLOOKUP(FN$1,$Z$2:$Z$18,$AA$2:$AA$18)-$T423)^2+(_xlfn.XLOOKUP(FN$1,$Z$2:$Z$18,$AB$2:$AB$18)-$U423)^2+(_xlfn.XLOOKUP(FN$1,$Z$2:$Z$18,$AC$2:$AC$18-$V423)^2)))</f>
        <v/>
      </c>
      <c r="FO423" s="98" t="str" cm="1">
        <f t="array" ref="FO423">IF(OR(FO$1=0, $A423="", _xlfn.XLOOKUP(FO$1, $Z$2:$Z$18, $AD$2:$AD$18, "")=""),"",SQRT((_xlfn.XLOOKUP(FO$1,$Z$2:$Z$18,$AA$2:$AA$18)-$T423)^2+(_xlfn.XLOOKUP(FO$1,$Z$2:$Z$18,$AB$2:$AB$18)-$U423)^2+(_xlfn.XLOOKUP(FO$1,$Z$2:$Z$18,$AC$2:$AC$18-$V423)^2)))</f>
        <v/>
      </c>
      <c r="FP423" s="99"/>
      <c r="FQ423" s="99"/>
      <c r="FR423" s="100">
        <f t="shared" si="167"/>
        <v>0</v>
      </c>
      <c r="FS423" s="109">
        <f t="shared" si="168"/>
        <v>0</v>
      </c>
      <c r="FT423" s="109">
        <f t="shared" si="169"/>
        <v>0</v>
      </c>
      <c r="FU423" s="109">
        <f t="shared" si="170"/>
        <v>0</v>
      </c>
      <c r="FV423" s="109">
        <f t="shared" si="171"/>
        <v>0</v>
      </c>
      <c r="FW423" s="109">
        <f t="shared" si="172"/>
        <v>0</v>
      </c>
      <c r="FX423" s="109">
        <f t="shared" si="173"/>
        <v>0</v>
      </c>
      <c r="FY423" s="109">
        <f t="shared" si="174"/>
        <v>0</v>
      </c>
      <c r="FZ423" s="110">
        <f t="shared" si="175"/>
        <v>0</v>
      </c>
      <c r="GA423" s="110">
        <f t="shared" si="176"/>
        <v>0</v>
      </c>
      <c r="GB423" s="110">
        <f t="shared" si="177"/>
        <v>0</v>
      </c>
      <c r="GC423" s="110">
        <f t="shared" si="178"/>
        <v>0</v>
      </c>
      <c r="GD423" s="110">
        <f t="shared" si="179"/>
        <v>0</v>
      </c>
      <c r="GE423" s="110">
        <f t="shared" si="180"/>
        <v>0</v>
      </c>
      <c r="GF423" s="111">
        <f t="shared" si="181"/>
        <v>0</v>
      </c>
      <c r="GG423" s="100">
        <f t="shared" si="182"/>
        <v>0</v>
      </c>
      <c r="GH423" s="109">
        <f t="shared" si="183"/>
        <v>0</v>
      </c>
      <c r="GI423" s="109">
        <f t="shared" si="184"/>
        <v>0</v>
      </c>
      <c r="GJ423" s="109">
        <f t="shared" si="185"/>
        <v>0</v>
      </c>
      <c r="GK423" s="109">
        <f t="shared" si="186"/>
        <v>0</v>
      </c>
      <c r="GL423" s="109">
        <f t="shared" si="187"/>
        <v>0</v>
      </c>
      <c r="GM423" s="109">
        <f t="shared" si="188"/>
        <v>0</v>
      </c>
      <c r="GN423" s="109">
        <f t="shared" si="189"/>
        <v>0</v>
      </c>
      <c r="GO423" s="110">
        <f t="shared" si="190"/>
        <v>0</v>
      </c>
      <c r="GP423" s="110">
        <f t="shared" si="191"/>
        <v>0</v>
      </c>
      <c r="GQ423" s="110">
        <f t="shared" si="192"/>
        <v>0</v>
      </c>
      <c r="GR423" s="110">
        <f t="shared" si="193"/>
        <v>0</v>
      </c>
      <c r="GS423" s="110">
        <f t="shared" si="194"/>
        <v>0</v>
      </c>
      <c r="GT423" s="110">
        <f t="shared" si="195"/>
        <v>0</v>
      </c>
      <c r="GU423" s="111">
        <f t="shared" si="196"/>
        <v>0</v>
      </c>
      <c r="GX423" s="151" cm="1">
        <f t="array" ref="GX423">_xlfn.IFS(GX$1= 0,"", NOT(ISBLANK(CA423)), 0, ISBLANK(CA423), $Q423-$S423+FR423-AU423-DG423)</f>
        <v>0</v>
      </c>
      <c r="GY423" s="152" cm="1">
        <f t="array" ref="GY423">_xlfn.IFS(GY$1= 0,"", NOT(ISBLANK(CB423)), 0, ISBLANK(CB423), $Q423-$S423+FS423-AV423-DH423)</f>
        <v>0</v>
      </c>
      <c r="GZ423" s="152" cm="1">
        <f t="array" ref="GZ423">_xlfn.IFS(GZ$1= 0,"", NOT(ISBLANK(CC423)), 0, ISBLANK(CC423), $Q423-$S423+FT423-AW423-DI423)</f>
        <v>0</v>
      </c>
      <c r="HA423" s="152" cm="1">
        <f t="array" ref="HA423">_xlfn.IFS(HA$1= 0,"", NOT(ISBLANK(CD423)), 0, ISBLANK(CD423), $Q423-$S423+FU423-AX423-DJ423)</f>
        <v>0</v>
      </c>
      <c r="HB423" s="152" cm="1">
        <f t="array" ref="HB423">_xlfn.IFS(HB$1= 0,"", NOT(ISBLANK(CE423)), 0, ISBLANK(CE423), $Q423-$S423+FV423-AY423-DK423)</f>
        <v>0</v>
      </c>
      <c r="HC423" s="152" cm="1">
        <f t="array" ref="HC423">_xlfn.IFS(HC$1= 0,"", NOT(ISBLANK(CF423)), 0, ISBLANK(CF423), $Q423-$S423+FW423-AZ423-DL423)</f>
        <v>0</v>
      </c>
      <c r="HD423" s="152" cm="1">
        <f t="array" ref="HD423">_xlfn.IFS(HD$1= 0,"", NOT(ISBLANK(CG423)), 0, ISBLANK(CG423), $Q423-$S423+FX423-BA423-DM423)</f>
        <v>0</v>
      </c>
      <c r="HE423" s="152" t="str" cm="1">
        <f t="array" ref="HE423">_xlfn.IFS(HE$1= 0,"", NOT(ISBLANK(CH423)), 0, ISBLANK(CH423), $Q423-$S423+FY423-BB423-DN423)</f>
        <v/>
      </c>
      <c r="HF423" s="152" t="str" cm="1">
        <f t="array" ref="HF423">_xlfn.IFS(HF$1= 0,"", NOT(ISBLANK(CI423)), 0, ISBLANK(CI423), $Q423-$S423+FZ423-BC423-DO423)</f>
        <v/>
      </c>
      <c r="HG423" s="152" t="str" cm="1">
        <f t="array" ref="HG423">_xlfn.IFS(HG$1= 0,"", NOT(ISBLANK(CJ423)), 0, ISBLANK(CJ423), $Q423-$S423+GA423-BD423-DP423)</f>
        <v/>
      </c>
      <c r="HH423" s="152" t="str" cm="1">
        <f t="array" ref="HH423">_xlfn.IFS(HH$1= 0,"", NOT(ISBLANK(CK423)), 0, ISBLANK(CK423), $Q423-$S423+GB423-BE423-DQ423)</f>
        <v/>
      </c>
      <c r="HI423" s="152" t="str" cm="1">
        <f t="array" ref="HI423">_xlfn.IFS(HI$1= 0,"", NOT(ISBLANK(CL423)), 0, ISBLANK(CL423), $Q423-$S423+GC423-BF423-DR423)</f>
        <v/>
      </c>
      <c r="HJ423" s="152" t="str" cm="1">
        <f t="array" ref="HJ423">_xlfn.IFS(HJ$1= 0,"", NOT(ISBLANK(CM423)), 0, ISBLANK(CM423), $Q423-$S423+GD423-BG423-DS423)</f>
        <v/>
      </c>
      <c r="HK423" s="152" t="str" cm="1">
        <f t="array" ref="HK423">_xlfn.IFS(HK$1= 0,"", NOT(ISBLANK(CN423)), 0, ISBLANK(CN423), $Q423-$S423+GE423-BH423-DT423)</f>
        <v/>
      </c>
      <c r="HL423" s="153" t="str" cm="1">
        <f t="array" ref="HL423">_xlfn.IFS(HL$1= 0,"", NOT(ISBLANK(CO423)), 0, ISBLANK(CO423), $Q423-$S423+GF423-BI423-DU423)</f>
        <v/>
      </c>
      <c r="HM423" s="153" t="str" cm="1">
        <f t="array" ref="HM423">_xlfn.IFS(HM$1= 0,"", NOT(ISBLANK(DE423)), 0, ISBLANK(DE423), $Q423-$S423+IC423-BY423-#REF!)</f>
        <v/>
      </c>
      <c r="HN423" s="153" t="e" cm="1">
        <f t="array" ref="HN423">_xlfn.IFS(HN$1= 0,"", NOT(ISBLANK(DF423)), 0, ISBLANK(DF423), $Q423-$S423+ID423-BZ423-#REF!)</f>
        <v>#REF!</v>
      </c>
      <c r="HO423" s="153" t="e" cm="1">
        <f t="array" ref="HO423">_xlfn.IFS(HO$1= 0,"", NOT(ISBLANK(DG423)), 0, ISBLANK(DG423), $Q423-$S423+IE423-CA423-#REF!)</f>
        <v>#VALUE!</v>
      </c>
      <c r="HP423" s="153" t="e" cm="1">
        <f t="array" ref="HP423">_xlfn.IFS(HP$1= 0,"", NOT(ISBLANK(DH423)), 0, ISBLANK(DH423), $Q423-$S423+IF423-CB423-#REF!)</f>
        <v>#REF!</v>
      </c>
      <c r="HQ423" s="153" t="e" cm="1">
        <f t="array" ref="HQ423">_xlfn.IFS(HQ$1= 0,"", NOT(ISBLANK(DI423)), 0, ISBLANK(DI423), $Q423-$S423+IG423-CC423-#REF!)</f>
        <v>#REF!</v>
      </c>
      <c r="HR423" s="153" cm="1">
        <f t="array" ref="HR423">_xlfn.IFS(HR$1= 0,"", NOT(ISBLANK(DJ423)), 0, ISBLANK(DJ423), $Q423-$S423+IH423-CD423-EK423)</f>
        <v>0</v>
      </c>
      <c r="HS423" s="153" t="e" cm="1">
        <f t="array" ref="HS423">_xlfn.IFS(HS$1= 0,"", NOT(ISBLANK(DK423)), 0, ISBLANK(DK423), $Q423-$S423+II423-CE423-EL423)</f>
        <v>#VALUE!</v>
      </c>
      <c r="HT423" s="153" t="e" cm="1">
        <f t="array" ref="HT423">_xlfn.IFS(HT$1= 0,"", NOT(ISBLANK(DL423)), 0, ISBLANK(DL423), $Q423-$S423+GV423-CF423-EM423)</f>
        <v>#VALUE!</v>
      </c>
      <c r="HU423" s="153" t="e" cm="1">
        <f t="array" ref="HU423">_xlfn.IFS(HU$1= 0,"", NOT(ISBLANK(DM423)), 0, ISBLANK(DM423), $Q423-$S423+GW423-CG423-EN423)</f>
        <v>#VALUE!</v>
      </c>
      <c r="HV423" s="153" t="str" cm="1">
        <f t="array" ref="HV423">_xlfn.IFS(HV$1= 0,"", NOT(ISBLANK(DN423)), 0, ISBLANK(DN423), $Q423-$S423+GX423-CH423-EO423)</f>
        <v/>
      </c>
      <c r="HW423" s="153" t="str" cm="1">
        <f t="array" ref="HW423">_xlfn.IFS(HW$1= 0,"", NOT(ISBLANK(DO423)), 0, ISBLANK(DO423), $Q423-$S423+GY423-CI423-EP423)</f>
        <v/>
      </c>
      <c r="HX423" s="153" t="str" cm="1">
        <f t="array" ref="HX423">_xlfn.IFS(HX$1= 0,"", NOT(ISBLANK(DP423)), 0, ISBLANK(DP423), $Q423-$S423+GZ423-CJ423-EQ423)</f>
        <v/>
      </c>
      <c r="HY423" s="153" t="str" cm="1">
        <f t="array" ref="HY423">_xlfn.IFS(HY$1= 0,"", NOT(ISBLANK(DQ423)), 0, ISBLANK(DQ423), $Q423-$S423+HA423-CK423-ER423)</f>
        <v/>
      </c>
      <c r="HZ423" s="153" t="str" cm="1">
        <f t="array" ref="HZ423">_xlfn.IFS(HZ$1= 0,"", NOT(ISBLANK(DR423)), 0, ISBLANK(DR423), $Q423-$S423+HB423-CL423-ES423)</f>
        <v/>
      </c>
      <c r="IA423" s="153" t="str" cm="1">
        <f t="array" ref="IA423">_xlfn.IFS(IA$1= 0,"", NOT(ISBLANK(DS423)), 0, ISBLANK(DS423), $Q423-$S423+HC423-CM423-ET423)</f>
        <v/>
      </c>
    </row>
    <row r="424" spans="1:235" ht="16.5" x14ac:dyDescent="0.3">
      <c r="A424" s="144"/>
      <c r="B424" s="106"/>
      <c r="C424" s="106"/>
      <c r="D424" s="107"/>
      <c r="E424" s="131"/>
      <c r="F424" s="137"/>
      <c r="G424" s="2"/>
      <c r="H424" s="2"/>
      <c r="I424" s="2"/>
      <c r="J424" s="2"/>
      <c r="K424" s="2"/>
      <c r="L424" s="2"/>
      <c r="M424" s="140"/>
      <c r="N424" s="137"/>
      <c r="O424" s="138"/>
      <c r="P424" s="133"/>
      <c r="Q424" s="94">
        <f t="shared" si="165"/>
        <v>0</v>
      </c>
      <c r="R424" s="1"/>
      <c r="S424" s="1"/>
      <c r="T424" s="2"/>
      <c r="U424" s="2"/>
      <c r="V424" s="82">
        <f t="shared" si="166"/>
        <v>0</v>
      </c>
      <c r="W424" s="121"/>
      <c r="X424" s="108"/>
      <c r="AU424" s="105"/>
      <c r="AV424" s="105"/>
      <c r="AW424" s="105"/>
      <c r="AX424" s="105"/>
      <c r="AY424" s="105"/>
      <c r="AZ424" s="105"/>
      <c r="BA424" s="105"/>
      <c r="BB424" s="105"/>
      <c r="BC424" s="105"/>
      <c r="BD424" s="105"/>
      <c r="BE424" s="105"/>
      <c r="BF424" s="105"/>
      <c r="BG424" s="105"/>
      <c r="BH424" s="105"/>
      <c r="BI424" s="105"/>
      <c r="BJ424" s="105"/>
      <c r="BK424" s="105"/>
      <c r="BL424" s="105"/>
      <c r="BM424" s="105"/>
      <c r="BN424" s="105"/>
      <c r="BO424" s="105"/>
      <c r="BP424" s="105"/>
      <c r="BQ424" s="105"/>
      <c r="BR424" s="105"/>
      <c r="BS424" s="105"/>
      <c r="BT424" s="105"/>
      <c r="BU424" s="105"/>
      <c r="BV424" s="105"/>
      <c r="BW424" s="105"/>
      <c r="BX424" s="105"/>
      <c r="BZ424" s="99"/>
      <c r="CA424" s="105" t="s">
        <v>32</v>
      </c>
      <c r="CB424" s="105"/>
      <c r="CC424" s="105"/>
      <c r="CD424" s="105"/>
      <c r="CE424" s="105"/>
      <c r="CF424" s="105"/>
      <c r="CG424" s="105"/>
      <c r="CH424" s="105"/>
      <c r="CI424" s="105"/>
      <c r="CJ424" s="105"/>
      <c r="CK424" s="105"/>
      <c r="CL424" s="105"/>
      <c r="CM424" s="105"/>
      <c r="CN424" s="105"/>
      <c r="CO424" s="105"/>
      <c r="CP424" s="105" t="s">
        <v>32</v>
      </c>
      <c r="CQ424" s="105"/>
      <c r="CR424" s="105"/>
      <c r="CS424" s="105"/>
      <c r="CT424" s="105"/>
      <c r="CU424" s="105"/>
      <c r="CV424" s="105"/>
      <c r="CW424" s="105"/>
      <c r="CX424" s="105"/>
      <c r="CY424" s="105"/>
      <c r="CZ424" s="105"/>
      <c r="DA424" s="105"/>
      <c r="DB424" s="105"/>
      <c r="DC424" s="105"/>
      <c r="DD424" s="105"/>
      <c r="DE424" s="99"/>
      <c r="DF424" s="99"/>
      <c r="DG424" s="105"/>
      <c r="DH424" s="105"/>
      <c r="DI424" s="105"/>
      <c r="DJ424" s="105"/>
      <c r="DK424" s="105"/>
      <c r="DL424" s="105"/>
      <c r="DM424" s="105"/>
      <c r="DN424" s="105"/>
      <c r="DO424" s="105"/>
      <c r="DP424" s="105"/>
      <c r="DQ424" s="105"/>
      <c r="DR424" s="105"/>
      <c r="DS424" s="105"/>
      <c r="DT424" s="105"/>
      <c r="DU424" s="105"/>
      <c r="DV424" s="105"/>
      <c r="DW424" s="105"/>
      <c r="DX424" s="105"/>
      <c r="DY424" s="105"/>
      <c r="DZ424" s="105"/>
      <c r="EA424" s="105"/>
      <c r="EB424" s="105"/>
      <c r="EC424" s="105"/>
      <c r="ED424" s="105"/>
      <c r="EE424" s="105"/>
      <c r="EF424" s="105"/>
      <c r="EG424" s="105"/>
      <c r="EH424" s="105"/>
      <c r="EI424" s="105"/>
      <c r="EJ424" s="105"/>
      <c r="EL424" s="146" t="str" cm="1">
        <f t="array" ref="EL424">IF(OR(EL$1=0, $A424="", _xlfn.XLOOKUP(EL$1, $Z$2:$Z$18, $AD$2:$AD$18, "")=""),"",SQRT((_xlfn.XLOOKUP(EL$1,$Z$2:$Z$18,$AA$2:$AA$18)-$T424)^2+(_xlfn.XLOOKUP(EL$1,$Z$2:$Z$18,$AB$2:$AB$18)-$U424)^2+(_xlfn.XLOOKUP(EL$1,$Z$2:$Z$18,$AC$2:$AC$18-$V424)^2)))</f>
        <v/>
      </c>
      <c r="EM424" s="96" t="str" cm="1">
        <f t="array" ref="EM424">IF(OR(EM$1=0, $A424="", _xlfn.XLOOKUP(EM$1, $Z$2:$Z$18, $AD$2:$AD$18, "")=""),"",SQRT((_xlfn.XLOOKUP(EM$1,$Z$2:$Z$18,$AA$2:$AA$18)-$T424)^2+(_xlfn.XLOOKUP(EM$1,$Z$2:$Z$18,$AB$2:$AB$18)-$U424)^2+(_xlfn.XLOOKUP(EM$1,$Z$2:$Z$18,$AC$2:$AC$18-$V424)^2)))</f>
        <v/>
      </c>
      <c r="EN424" s="96" t="str" cm="1">
        <f t="array" ref="EN424">IF(OR(EN$1=0, $A424="", _xlfn.XLOOKUP(EN$1, $Z$2:$Z$18, $AD$2:$AD$18, "")=""),"",SQRT((_xlfn.XLOOKUP(EN$1,$Z$2:$Z$18,$AA$2:$AA$18)-$T424)^2+(_xlfn.XLOOKUP(EN$1,$Z$2:$Z$18,$AB$2:$AB$18)-$U424)^2+(_xlfn.XLOOKUP(EN$1,$Z$2:$Z$18,$AC$2:$AC$18-$V424)^2)))</f>
        <v/>
      </c>
      <c r="EO424" s="96" t="str" cm="1">
        <f t="array" ref="EO424">IF(OR(EO$1=0, $A424="", _xlfn.XLOOKUP(EO$1, $Z$2:$Z$18, $AD$2:$AD$18, "")=""),"",SQRT((_xlfn.XLOOKUP(EO$1,$Z$2:$Z$18,$AA$2:$AA$18)-$T424)^2+(_xlfn.XLOOKUP(EO$1,$Z$2:$Z$18,$AB$2:$AB$18)-$U424)^2+(_xlfn.XLOOKUP(EO$1,$Z$2:$Z$18,$AC$2:$AC$18-$V424)^2)))</f>
        <v/>
      </c>
      <c r="EP424" s="96" t="str" cm="1">
        <f t="array" ref="EP424">IF(OR(EP$1=0, $A424="", _xlfn.XLOOKUP(EP$1, $Z$2:$Z$18, $AD$2:$AD$18, "")=""),"",SQRT((_xlfn.XLOOKUP(EP$1,$Z$2:$Z$18,$AA$2:$AA$18)-$T424)^2+(_xlfn.XLOOKUP(EP$1,$Z$2:$Z$18,$AB$2:$AB$18)-$U424)^2+(_xlfn.XLOOKUP(EP$1,$Z$2:$Z$18,$AC$2:$AC$18-$V424)^2)))</f>
        <v/>
      </c>
      <c r="EQ424" s="96" t="str" cm="1">
        <f t="array" ref="EQ424">IF(OR(EQ$1=0, $A424="", _xlfn.XLOOKUP(EQ$1, $Z$2:$Z$18, $AD$2:$AD$18, "")=""),"",SQRT((_xlfn.XLOOKUP(EQ$1,$Z$2:$Z$18,$AA$2:$AA$18)-$T424)^2+(_xlfn.XLOOKUP(EQ$1,$Z$2:$Z$18,$AB$2:$AB$18)-$U424)^2+(_xlfn.XLOOKUP(EQ$1,$Z$2:$Z$18,$AC$2:$AC$18-$V424)^2)))</f>
        <v/>
      </c>
      <c r="ER424" s="96" t="str" cm="1">
        <f t="array" ref="ER424">IF(OR(ER$1=0, $A424="", _xlfn.XLOOKUP(ER$1, $Z$2:$Z$18, $AD$2:$AD$18, "")=""),"",SQRT((_xlfn.XLOOKUP(ER$1,$Z$2:$Z$18,$AA$2:$AA$18)-$T424)^2+(_xlfn.XLOOKUP(ER$1,$Z$2:$Z$18,$AB$2:$AB$18)-$U424)^2+(_xlfn.XLOOKUP(ER$1,$Z$2:$Z$18,$AC$2:$AC$18-$V424)^2)))</f>
        <v/>
      </c>
      <c r="ES424" s="96" t="str" cm="1">
        <f t="array" ref="ES424">IF(OR(ES$1=0, $A424="", _xlfn.XLOOKUP(ES$1, $Z$2:$Z$18, $AD$2:$AD$18, "")=""),"",SQRT((_xlfn.XLOOKUP(ES$1,$Z$2:$Z$18,$AA$2:$AA$18)-$T424)^2+(_xlfn.XLOOKUP(ES$1,$Z$2:$Z$18,$AB$2:$AB$18)-$U424)^2+(_xlfn.XLOOKUP(ES$1,$Z$2:$Z$18,$AC$2:$AC$18-$V424)^2)))</f>
        <v/>
      </c>
      <c r="ET424" s="97" t="str" cm="1">
        <f t="array" ref="ET424">IF(OR(ET$1=0, $A424="", _xlfn.XLOOKUP(ET$1, $Z$2:$Z$18, $AD$2:$AD$18, "")=""),"",SQRT((_xlfn.XLOOKUP(ET$1,$Z$2:$Z$18,$AA$2:$AA$18)-$T424)^2+(_xlfn.XLOOKUP(ET$1,$Z$2:$Z$18,$AB$2:$AB$18)-$U424)^2+(_xlfn.XLOOKUP(ET$1,$Z$2:$Z$18,$AC$2:$AC$18-$V424)^2)))</f>
        <v/>
      </c>
      <c r="EU424" s="97" t="str" cm="1">
        <f t="array" ref="EU424">IF(OR(EU$1=0, $A424="", _xlfn.XLOOKUP(EU$1, $Z$2:$Z$18, $AD$2:$AD$18, "")=""),"",SQRT((_xlfn.XLOOKUP(EU$1,$Z$2:$Z$18,$AA$2:$AA$18)-$T424)^2+(_xlfn.XLOOKUP(EU$1,$Z$2:$Z$18,$AB$2:$AB$18)-$U424)^2+(_xlfn.XLOOKUP(EU$1,$Z$2:$Z$18,$AC$2:$AC$18-$V424)^2)))</f>
        <v/>
      </c>
      <c r="EV424" s="97" t="str" cm="1">
        <f t="array" ref="EV424">IF(OR(EV$1=0, $A424="", _xlfn.XLOOKUP(EV$1, $Z$2:$Z$18, $AD$2:$AD$18, "")=""),"",SQRT((_xlfn.XLOOKUP(EV$1,$Z$2:$Z$18,$AA$2:$AA$18)-$T424)^2+(_xlfn.XLOOKUP(EV$1,$Z$2:$Z$18,$AB$2:$AB$18)-$U424)^2+(_xlfn.XLOOKUP(EV$1,$Z$2:$Z$18,$AC$2:$AC$18-$V424)^2)))</f>
        <v/>
      </c>
      <c r="EW424" s="97" t="str" cm="1">
        <f t="array" ref="EW424">IF(OR(EW$1=0, $A424="", _xlfn.XLOOKUP(EW$1, $Z$2:$Z$18, $AD$2:$AD$18, "")=""),"",SQRT((_xlfn.XLOOKUP(EW$1,$Z$2:$Z$18,$AA$2:$AA$18)-$T424)^2+(_xlfn.XLOOKUP(EW$1,$Z$2:$Z$18,$AB$2:$AB$18)-$U424)^2+(_xlfn.XLOOKUP(EW$1,$Z$2:$Z$18,$AC$2:$AC$18-$V424)^2)))</f>
        <v/>
      </c>
      <c r="EX424" s="97" t="str" cm="1">
        <f t="array" ref="EX424">IF(OR(EX$1=0, $A424="", _xlfn.XLOOKUP(EX$1, $Z$2:$Z$18, $AD$2:$AD$18, "")=""),"",SQRT((_xlfn.XLOOKUP(EX$1,$Z$2:$Z$18,$AA$2:$AA$18)-$T424)^2+(_xlfn.XLOOKUP(EX$1,$Z$2:$Z$18,$AB$2:$AB$18)-$U424)^2+(_xlfn.XLOOKUP(EX$1,$Z$2:$Z$18,$AC$2:$AC$18-$V424)^2)))</f>
        <v/>
      </c>
      <c r="EY424" s="97" t="str" cm="1">
        <f t="array" ref="EY424">IF(OR(EY$1=0, $A424="", _xlfn.XLOOKUP(EY$1, $Z$2:$Z$18, $AD$2:$AD$18, "")=""),"",SQRT((_xlfn.XLOOKUP(EY$1,$Z$2:$Z$18,$AA$2:$AA$18)-$T424)^2+(_xlfn.XLOOKUP(EY$1,$Z$2:$Z$18,$AB$2:$AB$18)-$U424)^2+(_xlfn.XLOOKUP(EY$1,$Z$2:$Z$18,$AC$2:$AC$18-$V424)^2)))</f>
        <v/>
      </c>
      <c r="EZ424" s="98" t="str" cm="1">
        <f t="array" ref="EZ424">IF(OR(EZ$1=0, $A424="", _xlfn.XLOOKUP(EZ$1, $Z$2:$Z$18, $AD$2:$AD$18, "")=""),"",SQRT((_xlfn.XLOOKUP(EZ$1,$Z$2:$Z$18,$AA$2:$AA$18)-$T424)^2+(_xlfn.XLOOKUP(EZ$1,$Z$2:$Z$18,$AB$2:$AB$18)-$U424)^2+(_xlfn.XLOOKUP(EZ$1,$Z$2:$Z$18,$AC$2:$AC$18-$V424)^2)))</f>
        <v/>
      </c>
      <c r="FA424" s="146" t="str" cm="1">
        <f t="array" ref="FA424">IF(OR(FA$1=0, $A424="", _xlfn.XLOOKUP(FA$1, $Z$2:$Z$18, $AD$2:$AD$18, "")=""),"",SQRT((_xlfn.XLOOKUP(FA$1,$Z$2:$Z$18,$AA$2:$AA$18)-$T424)^2+(_xlfn.XLOOKUP(FA$1,$Z$2:$Z$18,$AB$2:$AB$18)-$U424)^2+(_xlfn.XLOOKUP(FA$1,$Z$2:$Z$18,$AC$2:$AC$18-$V424)^2)))</f>
        <v/>
      </c>
      <c r="FB424" s="96" t="str" cm="1">
        <f t="array" ref="FB424">IF(OR(FB$1=0, $A424="", _xlfn.XLOOKUP(FB$1, $Z$2:$Z$18, $AD$2:$AD$18, "")=""),"",SQRT((_xlfn.XLOOKUP(FB$1,$Z$2:$Z$18,$AA$2:$AA$18)-$T424)^2+(_xlfn.XLOOKUP(FB$1,$Z$2:$Z$18,$AB$2:$AB$18)-$U424)^2+(_xlfn.XLOOKUP(FB$1,$Z$2:$Z$18,$AC$2:$AC$18-$V424)^2)))</f>
        <v/>
      </c>
      <c r="FC424" s="96" t="str" cm="1">
        <f t="array" ref="FC424">IF(OR(FC$1=0, $A424="", _xlfn.XLOOKUP(FC$1, $Z$2:$Z$18, $AD$2:$AD$18, "")=""),"",SQRT((_xlfn.XLOOKUP(FC$1,$Z$2:$Z$18,$AA$2:$AA$18)-$T424)^2+(_xlfn.XLOOKUP(FC$1,$Z$2:$Z$18,$AB$2:$AB$18)-$U424)^2+(_xlfn.XLOOKUP(FC$1,$Z$2:$Z$18,$AC$2:$AC$18-$V424)^2)))</f>
        <v/>
      </c>
      <c r="FD424" s="96" t="str" cm="1">
        <f t="array" ref="FD424">IF(OR(FD$1=0, $A424="", _xlfn.XLOOKUP(FD$1, $Z$2:$Z$18, $AD$2:$AD$18, "")=""),"",SQRT((_xlfn.XLOOKUP(FD$1,$Z$2:$Z$18,$AA$2:$AA$18)-$T424)^2+(_xlfn.XLOOKUP(FD$1,$Z$2:$Z$18,$AB$2:$AB$18)-$U424)^2+(_xlfn.XLOOKUP(FD$1,$Z$2:$Z$18,$AC$2:$AC$18-$V424)^2)))</f>
        <v/>
      </c>
      <c r="FE424" s="96" t="str" cm="1">
        <f t="array" ref="FE424">IF(OR(FE$1=0, $A424="", _xlfn.XLOOKUP(FE$1, $Z$2:$Z$18, $AD$2:$AD$18, "")=""),"",SQRT((_xlfn.XLOOKUP(FE$1,$Z$2:$Z$18,$AA$2:$AA$18)-$T424)^2+(_xlfn.XLOOKUP(FE$1,$Z$2:$Z$18,$AB$2:$AB$18)-$U424)^2+(_xlfn.XLOOKUP(FE$1,$Z$2:$Z$18,$AC$2:$AC$18-$V424)^2)))</f>
        <v/>
      </c>
      <c r="FF424" s="96" t="str" cm="1">
        <f t="array" ref="FF424">IF(OR(FF$1=0, $A424="", _xlfn.XLOOKUP(FF$1, $Z$2:$Z$18, $AD$2:$AD$18, "")=""),"",SQRT((_xlfn.XLOOKUP(FF$1,$Z$2:$Z$18,$AA$2:$AA$18)-$T424)^2+(_xlfn.XLOOKUP(FF$1,$Z$2:$Z$18,$AB$2:$AB$18)-$U424)^2+(_xlfn.XLOOKUP(FF$1,$Z$2:$Z$18,$AC$2:$AC$18-$V424)^2)))</f>
        <v/>
      </c>
      <c r="FG424" s="96" t="str" cm="1">
        <f t="array" ref="FG424">IF(OR(FG$1=0, $A424="", _xlfn.XLOOKUP(FG$1, $Z$2:$Z$18, $AD$2:$AD$18, "")=""),"",SQRT((_xlfn.XLOOKUP(FG$1,$Z$2:$Z$18,$AA$2:$AA$18)-$T424)^2+(_xlfn.XLOOKUP(FG$1,$Z$2:$Z$18,$AB$2:$AB$18)-$U424)^2+(_xlfn.XLOOKUP(FG$1,$Z$2:$Z$18,$AC$2:$AC$18-$V424)^2)))</f>
        <v/>
      </c>
      <c r="FH424" s="96" t="str" cm="1">
        <f t="array" ref="FH424">IF(OR(FH$1=0, $A424="", _xlfn.XLOOKUP(FH$1, $Z$2:$Z$18, $AD$2:$AD$18, "")=""),"",SQRT((_xlfn.XLOOKUP(FH$1,$Z$2:$Z$18,$AA$2:$AA$18)-$T424)^2+(_xlfn.XLOOKUP(FH$1,$Z$2:$Z$18,$AB$2:$AB$18)-$U424)^2+(_xlfn.XLOOKUP(FH$1,$Z$2:$Z$18,$AC$2:$AC$18-$V424)^2)))</f>
        <v/>
      </c>
      <c r="FI424" s="97" t="str" cm="1">
        <f t="array" ref="FI424">IF(OR(FI$1=0, $A424="", _xlfn.XLOOKUP(FI$1, $Z$2:$Z$18, $AD$2:$AD$18, "")=""),"",SQRT((_xlfn.XLOOKUP(FI$1,$Z$2:$Z$18,$AA$2:$AA$18)-$T424)^2+(_xlfn.XLOOKUP(FI$1,$Z$2:$Z$18,$AB$2:$AB$18)-$U424)^2+(_xlfn.XLOOKUP(FI$1,$Z$2:$Z$18,$AC$2:$AC$18-$V424)^2)))</f>
        <v/>
      </c>
      <c r="FJ424" s="97" t="str" cm="1">
        <f t="array" ref="FJ424">IF(OR(FJ$1=0, $A424="", _xlfn.XLOOKUP(FJ$1, $Z$2:$Z$18, $AD$2:$AD$18, "")=""),"",SQRT((_xlfn.XLOOKUP(FJ$1,$Z$2:$Z$18,$AA$2:$AA$18)-$T424)^2+(_xlfn.XLOOKUP(FJ$1,$Z$2:$Z$18,$AB$2:$AB$18)-$U424)^2+(_xlfn.XLOOKUP(FJ$1,$Z$2:$Z$18,$AC$2:$AC$18-$V424)^2)))</f>
        <v/>
      </c>
      <c r="FK424" s="97" t="str" cm="1">
        <f t="array" ref="FK424">IF(OR(FK$1=0, $A424="", _xlfn.XLOOKUP(FK$1, $Z$2:$Z$18, $AD$2:$AD$18, "")=""),"",SQRT((_xlfn.XLOOKUP(FK$1,$Z$2:$Z$18,$AA$2:$AA$18)-$T424)^2+(_xlfn.XLOOKUP(FK$1,$Z$2:$Z$18,$AB$2:$AB$18)-$U424)^2+(_xlfn.XLOOKUP(FK$1,$Z$2:$Z$18,$AC$2:$AC$18-$V424)^2)))</f>
        <v/>
      </c>
      <c r="FL424" s="97" t="str" cm="1">
        <f t="array" ref="FL424">IF(OR(FL$1=0, $A424="", _xlfn.XLOOKUP(FL$1, $Z$2:$Z$18, $AD$2:$AD$18, "")=""),"",SQRT((_xlfn.XLOOKUP(FL$1,$Z$2:$Z$18,$AA$2:$AA$18)-$T424)^2+(_xlfn.XLOOKUP(FL$1,$Z$2:$Z$18,$AB$2:$AB$18)-$U424)^2+(_xlfn.XLOOKUP(FL$1,$Z$2:$Z$18,$AC$2:$AC$18-$V424)^2)))</f>
        <v/>
      </c>
      <c r="FM424" s="97" t="str" cm="1">
        <f t="array" ref="FM424">IF(OR(FM$1=0, $A424="", _xlfn.XLOOKUP(FM$1, $Z$2:$Z$18, $AD$2:$AD$18, "")=""),"",SQRT((_xlfn.XLOOKUP(FM$1,$Z$2:$Z$18,$AA$2:$AA$18)-$T424)^2+(_xlfn.XLOOKUP(FM$1,$Z$2:$Z$18,$AB$2:$AB$18)-$U424)^2+(_xlfn.XLOOKUP(FM$1,$Z$2:$Z$18,$AC$2:$AC$18-$V424)^2)))</f>
        <v/>
      </c>
      <c r="FN424" s="97" t="str" cm="1">
        <f t="array" ref="FN424">IF(OR(FN$1=0, $A424="", _xlfn.XLOOKUP(FN$1, $Z$2:$Z$18, $AD$2:$AD$18, "")=""),"",SQRT((_xlfn.XLOOKUP(FN$1,$Z$2:$Z$18,$AA$2:$AA$18)-$T424)^2+(_xlfn.XLOOKUP(FN$1,$Z$2:$Z$18,$AB$2:$AB$18)-$U424)^2+(_xlfn.XLOOKUP(FN$1,$Z$2:$Z$18,$AC$2:$AC$18-$V424)^2)))</f>
        <v/>
      </c>
      <c r="FO424" s="98" t="str" cm="1">
        <f t="array" ref="FO424">IF(OR(FO$1=0, $A424="", _xlfn.XLOOKUP(FO$1, $Z$2:$Z$18, $AD$2:$AD$18, "")=""),"",SQRT((_xlfn.XLOOKUP(FO$1,$Z$2:$Z$18,$AA$2:$AA$18)-$T424)^2+(_xlfn.XLOOKUP(FO$1,$Z$2:$Z$18,$AB$2:$AB$18)-$U424)^2+(_xlfn.XLOOKUP(FO$1,$Z$2:$Z$18,$AC$2:$AC$18-$V424)^2)))</f>
        <v/>
      </c>
      <c r="FP424" s="99"/>
      <c r="FQ424" s="99"/>
      <c r="FR424" s="100">
        <f t="shared" si="167"/>
        <v>0</v>
      </c>
      <c r="FS424" s="109">
        <f t="shared" si="168"/>
        <v>0</v>
      </c>
      <c r="FT424" s="109">
        <f t="shared" si="169"/>
        <v>0</v>
      </c>
      <c r="FU424" s="109">
        <f t="shared" si="170"/>
        <v>0</v>
      </c>
      <c r="FV424" s="109">
        <f t="shared" si="171"/>
        <v>0</v>
      </c>
      <c r="FW424" s="109">
        <f t="shared" si="172"/>
        <v>0</v>
      </c>
      <c r="FX424" s="109">
        <f t="shared" si="173"/>
        <v>0</v>
      </c>
      <c r="FY424" s="109">
        <f t="shared" si="174"/>
        <v>0</v>
      </c>
      <c r="FZ424" s="110">
        <f t="shared" si="175"/>
        <v>0</v>
      </c>
      <c r="GA424" s="110">
        <f t="shared" si="176"/>
        <v>0</v>
      </c>
      <c r="GB424" s="110">
        <f t="shared" si="177"/>
        <v>0</v>
      </c>
      <c r="GC424" s="110">
        <f t="shared" si="178"/>
        <v>0</v>
      </c>
      <c r="GD424" s="110">
        <f t="shared" si="179"/>
        <v>0</v>
      </c>
      <c r="GE424" s="110">
        <f t="shared" si="180"/>
        <v>0</v>
      </c>
      <c r="GF424" s="111">
        <f t="shared" si="181"/>
        <v>0</v>
      </c>
      <c r="GG424" s="100">
        <f t="shared" si="182"/>
        <v>0</v>
      </c>
      <c r="GH424" s="109">
        <f t="shared" si="183"/>
        <v>0</v>
      </c>
      <c r="GI424" s="109">
        <f t="shared" si="184"/>
        <v>0</v>
      </c>
      <c r="GJ424" s="109">
        <f t="shared" si="185"/>
        <v>0</v>
      </c>
      <c r="GK424" s="109">
        <f t="shared" si="186"/>
        <v>0</v>
      </c>
      <c r="GL424" s="109">
        <f t="shared" si="187"/>
        <v>0</v>
      </c>
      <c r="GM424" s="109">
        <f t="shared" si="188"/>
        <v>0</v>
      </c>
      <c r="GN424" s="109">
        <f t="shared" si="189"/>
        <v>0</v>
      </c>
      <c r="GO424" s="110">
        <f t="shared" si="190"/>
        <v>0</v>
      </c>
      <c r="GP424" s="110">
        <f t="shared" si="191"/>
        <v>0</v>
      </c>
      <c r="GQ424" s="110">
        <f t="shared" si="192"/>
        <v>0</v>
      </c>
      <c r="GR424" s="110">
        <f t="shared" si="193"/>
        <v>0</v>
      </c>
      <c r="GS424" s="110">
        <f t="shared" si="194"/>
        <v>0</v>
      </c>
      <c r="GT424" s="110">
        <f t="shared" si="195"/>
        <v>0</v>
      </c>
      <c r="GU424" s="111">
        <f t="shared" si="196"/>
        <v>0</v>
      </c>
      <c r="GX424" s="151" cm="1">
        <f t="array" ref="GX424">_xlfn.IFS(GX$1= 0,"", NOT(ISBLANK(CA424)), 0, ISBLANK(CA424), $Q424-$S424+FR424-AU424-DG424)</f>
        <v>0</v>
      </c>
      <c r="GY424" s="152" cm="1">
        <f t="array" ref="GY424">_xlfn.IFS(GY$1= 0,"", NOT(ISBLANK(CB424)), 0, ISBLANK(CB424), $Q424-$S424+FS424-AV424-DH424)</f>
        <v>0</v>
      </c>
      <c r="GZ424" s="152" cm="1">
        <f t="array" ref="GZ424">_xlfn.IFS(GZ$1= 0,"", NOT(ISBLANK(CC424)), 0, ISBLANK(CC424), $Q424-$S424+FT424-AW424-DI424)</f>
        <v>0</v>
      </c>
      <c r="HA424" s="152" cm="1">
        <f t="array" ref="HA424">_xlfn.IFS(HA$1= 0,"", NOT(ISBLANK(CD424)), 0, ISBLANK(CD424), $Q424-$S424+FU424-AX424-DJ424)</f>
        <v>0</v>
      </c>
      <c r="HB424" s="152" cm="1">
        <f t="array" ref="HB424">_xlfn.IFS(HB$1= 0,"", NOT(ISBLANK(CE424)), 0, ISBLANK(CE424), $Q424-$S424+FV424-AY424-DK424)</f>
        <v>0</v>
      </c>
      <c r="HC424" s="152" cm="1">
        <f t="array" ref="HC424">_xlfn.IFS(HC$1= 0,"", NOT(ISBLANK(CF424)), 0, ISBLANK(CF424), $Q424-$S424+FW424-AZ424-DL424)</f>
        <v>0</v>
      </c>
      <c r="HD424" s="152" cm="1">
        <f t="array" ref="HD424">_xlfn.IFS(HD$1= 0,"", NOT(ISBLANK(CG424)), 0, ISBLANK(CG424), $Q424-$S424+FX424-BA424-DM424)</f>
        <v>0</v>
      </c>
      <c r="HE424" s="152" t="str" cm="1">
        <f t="array" ref="HE424">_xlfn.IFS(HE$1= 0,"", NOT(ISBLANK(CH424)), 0, ISBLANK(CH424), $Q424-$S424+FY424-BB424-DN424)</f>
        <v/>
      </c>
      <c r="HF424" s="152" t="str" cm="1">
        <f t="array" ref="HF424">_xlfn.IFS(HF$1= 0,"", NOT(ISBLANK(CI424)), 0, ISBLANK(CI424), $Q424-$S424+FZ424-BC424-DO424)</f>
        <v/>
      </c>
      <c r="HG424" s="152" t="str" cm="1">
        <f t="array" ref="HG424">_xlfn.IFS(HG$1= 0,"", NOT(ISBLANK(CJ424)), 0, ISBLANK(CJ424), $Q424-$S424+GA424-BD424-DP424)</f>
        <v/>
      </c>
      <c r="HH424" s="152" t="str" cm="1">
        <f t="array" ref="HH424">_xlfn.IFS(HH$1= 0,"", NOT(ISBLANK(CK424)), 0, ISBLANK(CK424), $Q424-$S424+GB424-BE424-DQ424)</f>
        <v/>
      </c>
      <c r="HI424" s="152" t="str" cm="1">
        <f t="array" ref="HI424">_xlfn.IFS(HI$1= 0,"", NOT(ISBLANK(CL424)), 0, ISBLANK(CL424), $Q424-$S424+GC424-BF424-DR424)</f>
        <v/>
      </c>
      <c r="HJ424" s="152" t="str" cm="1">
        <f t="array" ref="HJ424">_xlfn.IFS(HJ$1= 0,"", NOT(ISBLANK(CM424)), 0, ISBLANK(CM424), $Q424-$S424+GD424-BG424-DS424)</f>
        <v/>
      </c>
      <c r="HK424" s="152" t="str" cm="1">
        <f t="array" ref="HK424">_xlfn.IFS(HK$1= 0,"", NOT(ISBLANK(CN424)), 0, ISBLANK(CN424), $Q424-$S424+GE424-BH424-DT424)</f>
        <v/>
      </c>
      <c r="HL424" s="153" t="str" cm="1">
        <f t="array" ref="HL424">_xlfn.IFS(HL$1= 0,"", NOT(ISBLANK(CO424)), 0, ISBLANK(CO424), $Q424-$S424+GF424-BI424-DU424)</f>
        <v/>
      </c>
      <c r="HM424" s="153" t="str" cm="1">
        <f t="array" ref="HM424">_xlfn.IFS(HM$1= 0,"", NOT(ISBLANK(DE424)), 0, ISBLANK(DE424), $Q424-$S424+IC424-BY424-#REF!)</f>
        <v/>
      </c>
      <c r="HN424" s="153" t="e" cm="1">
        <f t="array" ref="HN424">_xlfn.IFS(HN$1= 0,"", NOT(ISBLANK(DF424)), 0, ISBLANK(DF424), $Q424-$S424+ID424-BZ424-#REF!)</f>
        <v>#REF!</v>
      </c>
      <c r="HO424" s="153" t="e" cm="1">
        <f t="array" ref="HO424">_xlfn.IFS(HO$1= 0,"", NOT(ISBLANK(DG424)), 0, ISBLANK(DG424), $Q424-$S424+IE424-CA424-#REF!)</f>
        <v>#VALUE!</v>
      </c>
      <c r="HP424" s="153" t="e" cm="1">
        <f t="array" ref="HP424">_xlfn.IFS(HP$1= 0,"", NOT(ISBLANK(DH424)), 0, ISBLANK(DH424), $Q424-$S424+IF424-CB424-#REF!)</f>
        <v>#REF!</v>
      </c>
      <c r="HQ424" s="153" t="e" cm="1">
        <f t="array" ref="HQ424">_xlfn.IFS(HQ$1= 0,"", NOT(ISBLANK(DI424)), 0, ISBLANK(DI424), $Q424-$S424+IG424-CC424-#REF!)</f>
        <v>#REF!</v>
      </c>
      <c r="HR424" s="153" cm="1">
        <f t="array" ref="HR424">_xlfn.IFS(HR$1= 0,"", NOT(ISBLANK(DJ424)), 0, ISBLANK(DJ424), $Q424-$S424+IH424-CD424-EK424)</f>
        <v>0</v>
      </c>
      <c r="HS424" s="153" t="e" cm="1">
        <f t="array" ref="HS424">_xlfn.IFS(HS$1= 0,"", NOT(ISBLANK(DK424)), 0, ISBLANK(DK424), $Q424-$S424+II424-CE424-EL424)</f>
        <v>#VALUE!</v>
      </c>
      <c r="HT424" s="153" t="e" cm="1">
        <f t="array" ref="HT424">_xlfn.IFS(HT$1= 0,"", NOT(ISBLANK(DL424)), 0, ISBLANK(DL424), $Q424-$S424+GV424-CF424-EM424)</f>
        <v>#VALUE!</v>
      </c>
      <c r="HU424" s="153" t="e" cm="1">
        <f t="array" ref="HU424">_xlfn.IFS(HU$1= 0,"", NOT(ISBLANK(DM424)), 0, ISBLANK(DM424), $Q424-$S424+GW424-CG424-EN424)</f>
        <v>#VALUE!</v>
      </c>
      <c r="HV424" s="153" t="str" cm="1">
        <f t="array" ref="HV424">_xlfn.IFS(HV$1= 0,"", NOT(ISBLANK(DN424)), 0, ISBLANK(DN424), $Q424-$S424+GX424-CH424-EO424)</f>
        <v/>
      </c>
      <c r="HW424" s="153" t="str" cm="1">
        <f t="array" ref="HW424">_xlfn.IFS(HW$1= 0,"", NOT(ISBLANK(DO424)), 0, ISBLANK(DO424), $Q424-$S424+GY424-CI424-EP424)</f>
        <v/>
      </c>
      <c r="HX424" s="153" t="str" cm="1">
        <f t="array" ref="HX424">_xlfn.IFS(HX$1= 0,"", NOT(ISBLANK(DP424)), 0, ISBLANK(DP424), $Q424-$S424+GZ424-CJ424-EQ424)</f>
        <v/>
      </c>
      <c r="HY424" s="153" t="str" cm="1">
        <f t="array" ref="HY424">_xlfn.IFS(HY$1= 0,"", NOT(ISBLANK(DQ424)), 0, ISBLANK(DQ424), $Q424-$S424+HA424-CK424-ER424)</f>
        <v/>
      </c>
      <c r="HZ424" s="153" t="str" cm="1">
        <f t="array" ref="HZ424">_xlfn.IFS(HZ$1= 0,"", NOT(ISBLANK(DR424)), 0, ISBLANK(DR424), $Q424-$S424+HB424-CL424-ES424)</f>
        <v/>
      </c>
      <c r="IA424" s="153" t="str" cm="1">
        <f t="array" ref="IA424">_xlfn.IFS(IA$1= 0,"", NOT(ISBLANK(DS424)), 0, ISBLANK(DS424), $Q424-$S424+HC424-CM424-ET424)</f>
        <v/>
      </c>
    </row>
    <row r="425" spans="1:235" ht="16.5" x14ac:dyDescent="0.3">
      <c r="A425" s="144"/>
      <c r="B425" s="106"/>
      <c r="C425" s="106"/>
      <c r="D425" s="107"/>
      <c r="E425" s="131"/>
      <c r="F425" s="137"/>
      <c r="G425" s="2"/>
      <c r="H425" s="2"/>
      <c r="I425" s="2"/>
      <c r="J425" s="2"/>
      <c r="K425" s="2"/>
      <c r="L425" s="2"/>
      <c r="M425" s="140"/>
      <c r="N425" s="137"/>
      <c r="O425" s="138"/>
      <c r="P425" s="133"/>
      <c r="Q425" s="94">
        <f t="shared" si="165"/>
        <v>0</v>
      </c>
      <c r="R425" s="1"/>
      <c r="S425" s="1"/>
      <c r="T425" s="2"/>
      <c r="U425" s="2"/>
      <c r="V425" s="82">
        <f t="shared" si="166"/>
        <v>0</v>
      </c>
      <c r="W425" s="121"/>
      <c r="X425" s="108"/>
      <c r="AU425" s="105"/>
      <c r="AV425" s="105"/>
      <c r="AW425" s="105"/>
      <c r="AX425" s="105"/>
      <c r="AY425" s="105"/>
      <c r="AZ425" s="105"/>
      <c r="BA425" s="105"/>
      <c r="BB425" s="105"/>
      <c r="BC425" s="105"/>
      <c r="BD425" s="105"/>
      <c r="BE425" s="105"/>
      <c r="BF425" s="105"/>
      <c r="BG425" s="105"/>
      <c r="BH425" s="105"/>
      <c r="BI425" s="105"/>
      <c r="BJ425" s="105"/>
      <c r="BK425" s="105"/>
      <c r="BL425" s="105"/>
      <c r="BM425" s="105"/>
      <c r="BN425" s="105"/>
      <c r="BO425" s="105"/>
      <c r="BP425" s="105"/>
      <c r="BQ425" s="105"/>
      <c r="BR425" s="105"/>
      <c r="BS425" s="105"/>
      <c r="BT425" s="105"/>
      <c r="BU425" s="105"/>
      <c r="BV425" s="105"/>
      <c r="BW425" s="105"/>
      <c r="BX425" s="105"/>
      <c r="BZ425" s="99"/>
      <c r="CA425" s="105" t="s">
        <v>32</v>
      </c>
      <c r="CB425" s="105"/>
      <c r="CC425" s="105"/>
      <c r="CD425" s="105"/>
      <c r="CE425" s="105"/>
      <c r="CF425" s="105"/>
      <c r="CG425" s="105"/>
      <c r="CH425" s="105"/>
      <c r="CI425" s="105"/>
      <c r="CJ425" s="105"/>
      <c r="CK425" s="105"/>
      <c r="CL425" s="105"/>
      <c r="CM425" s="105"/>
      <c r="CN425" s="105"/>
      <c r="CO425" s="105"/>
      <c r="CP425" s="105" t="s">
        <v>32</v>
      </c>
      <c r="CQ425" s="105"/>
      <c r="CR425" s="105"/>
      <c r="CS425" s="105"/>
      <c r="CT425" s="105"/>
      <c r="CU425" s="105"/>
      <c r="CV425" s="105"/>
      <c r="CW425" s="105"/>
      <c r="CX425" s="105"/>
      <c r="CY425" s="105"/>
      <c r="CZ425" s="105"/>
      <c r="DA425" s="105"/>
      <c r="DB425" s="105"/>
      <c r="DC425" s="105"/>
      <c r="DD425" s="105"/>
      <c r="DE425" s="99"/>
      <c r="DF425" s="99"/>
      <c r="DG425" s="105"/>
      <c r="DH425" s="105"/>
      <c r="DI425" s="105"/>
      <c r="DJ425" s="105"/>
      <c r="DK425" s="105"/>
      <c r="DL425" s="105"/>
      <c r="DM425" s="105"/>
      <c r="DN425" s="105"/>
      <c r="DO425" s="105"/>
      <c r="DP425" s="105"/>
      <c r="DQ425" s="105"/>
      <c r="DR425" s="105"/>
      <c r="DS425" s="105"/>
      <c r="DT425" s="105"/>
      <c r="DU425" s="105"/>
      <c r="DV425" s="105"/>
      <c r="DW425" s="105"/>
      <c r="DX425" s="105"/>
      <c r="DY425" s="105"/>
      <c r="DZ425" s="105"/>
      <c r="EA425" s="105"/>
      <c r="EB425" s="105"/>
      <c r="EC425" s="105"/>
      <c r="ED425" s="105"/>
      <c r="EE425" s="105"/>
      <c r="EF425" s="105"/>
      <c r="EG425" s="105"/>
      <c r="EH425" s="105"/>
      <c r="EI425" s="105"/>
      <c r="EJ425" s="105"/>
      <c r="EL425" s="146" t="str" cm="1">
        <f t="array" ref="EL425">IF(OR(EL$1=0, $A425="", _xlfn.XLOOKUP(EL$1, $Z$2:$Z$18, $AD$2:$AD$18, "")=""),"",SQRT((_xlfn.XLOOKUP(EL$1,$Z$2:$Z$18,$AA$2:$AA$18)-$T425)^2+(_xlfn.XLOOKUP(EL$1,$Z$2:$Z$18,$AB$2:$AB$18)-$U425)^2+(_xlfn.XLOOKUP(EL$1,$Z$2:$Z$18,$AC$2:$AC$18-$V425)^2)))</f>
        <v/>
      </c>
      <c r="EM425" s="96" t="str" cm="1">
        <f t="array" ref="EM425">IF(OR(EM$1=0, $A425="", _xlfn.XLOOKUP(EM$1, $Z$2:$Z$18, $AD$2:$AD$18, "")=""),"",SQRT((_xlfn.XLOOKUP(EM$1,$Z$2:$Z$18,$AA$2:$AA$18)-$T425)^2+(_xlfn.XLOOKUP(EM$1,$Z$2:$Z$18,$AB$2:$AB$18)-$U425)^2+(_xlfn.XLOOKUP(EM$1,$Z$2:$Z$18,$AC$2:$AC$18-$V425)^2)))</f>
        <v/>
      </c>
      <c r="EN425" s="96" t="str" cm="1">
        <f t="array" ref="EN425">IF(OR(EN$1=0, $A425="", _xlfn.XLOOKUP(EN$1, $Z$2:$Z$18, $AD$2:$AD$18, "")=""),"",SQRT((_xlfn.XLOOKUP(EN$1,$Z$2:$Z$18,$AA$2:$AA$18)-$T425)^2+(_xlfn.XLOOKUP(EN$1,$Z$2:$Z$18,$AB$2:$AB$18)-$U425)^2+(_xlfn.XLOOKUP(EN$1,$Z$2:$Z$18,$AC$2:$AC$18-$V425)^2)))</f>
        <v/>
      </c>
      <c r="EO425" s="96" t="str" cm="1">
        <f t="array" ref="EO425">IF(OR(EO$1=0, $A425="", _xlfn.XLOOKUP(EO$1, $Z$2:$Z$18, $AD$2:$AD$18, "")=""),"",SQRT((_xlfn.XLOOKUP(EO$1,$Z$2:$Z$18,$AA$2:$AA$18)-$T425)^2+(_xlfn.XLOOKUP(EO$1,$Z$2:$Z$18,$AB$2:$AB$18)-$U425)^2+(_xlfn.XLOOKUP(EO$1,$Z$2:$Z$18,$AC$2:$AC$18-$V425)^2)))</f>
        <v/>
      </c>
      <c r="EP425" s="96" t="str" cm="1">
        <f t="array" ref="EP425">IF(OR(EP$1=0, $A425="", _xlfn.XLOOKUP(EP$1, $Z$2:$Z$18, $AD$2:$AD$18, "")=""),"",SQRT((_xlfn.XLOOKUP(EP$1,$Z$2:$Z$18,$AA$2:$AA$18)-$T425)^2+(_xlfn.XLOOKUP(EP$1,$Z$2:$Z$18,$AB$2:$AB$18)-$U425)^2+(_xlfn.XLOOKUP(EP$1,$Z$2:$Z$18,$AC$2:$AC$18-$V425)^2)))</f>
        <v/>
      </c>
      <c r="EQ425" s="96" t="str" cm="1">
        <f t="array" ref="EQ425">IF(OR(EQ$1=0, $A425="", _xlfn.XLOOKUP(EQ$1, $Z$2:$Z$18, $AD$2:$AD$18, "")=""),"",SQRT((_xlfn.XLOOKUP(EQ$1,$Z$2:$Z$18,$AA$2:$AA$18)-$T425)^2+(_xlfn.XLOOKUP(EQ$1,$Z$2:$Z$18,$AB$2:$AB$18)-$U425)^2+(_xlfn.XLOOKUP(EQ$1,$Z$2:$Z$18,$AC$2:$AC$18-$V425)^2)))</f>
        <v/>
      </c>
      <c r="ER425" s="96" t="str" cm="1">
        <f t="array" ref="ER425">IF(OR(ER$1=0, $A425="", _xlfn.XLOOKUP(ER$1, $Z$2:$Z$18, $AD$2:$AD$18, "")=""),"",SQRT((_xlfn.XLOOKUP(ER$1,$Z$2:$Z$18,$AA$2:$AA$18)-$T425)^2+(_xlfn.XLOOKUP(ER$1,$Z$2:$Z$18,$AB$2:$AB$18)-$U425)^2+(_xlfn.XLOOKUP(ER$1,$Z$2:$Z$18,$AC$2:$AC$18-$V425)^2)))</f>
        <v/>
      </c>
      <c r="ES425" s="96" t="str" cm="1">
        <f t="array" ref="ES425">IF(OR(ES$1=0, $A425="", _xlfn.XLOOKUP(ES$1, $Z$2:$Z$18, $AD$2:$AD$18, "")=""),"",SQRT((_xlfn.XLOOKUP(ES$1,$Z$2:$Z$18,$AA$2:$AA$18)-$T425)^2+(_xlfn.XLOOKUP(ES$1,$Z$2:$Z$18,$AB$2:$AB$18)-$U425)^2+(_xlfn.XLOOKUP(ES$1,$Z$2:$Z$18,$AC$2:$AC$18-$V425)^2)))</f>
        <v/>
      </c>
      <c r="ET425" s="97" t="str" cm="1">
        <f t="array" ref="ET425">IF(OR(ET$1=0, $A425="", _xlfn.XLOOKUP(ET$1, $Z$2:$Z$18, $AD$2:$AD$18, "")=""),"",SQRT((_xlfn.XLOOKUP(ET$1,$Z$2:$Z$18,$AA$2:$AA$18)-$T425)^2+(_xlfn.XLOOKUP(ET$1,$Z$2:$Z$18,$AB$2:$AB$18)-$U425)^2+(_xlfn.XLOOKUP(ET$1,$Z$2:$Z$18,$AC$2:$AC$18-$V425)^2)))</f>
        <v/>
      </c>
      <c r="EU425" s="97" t="str" cm="1">
        <f t="array" ref="EU425">IF(OR(EU$1=0, $A425="", _xlfn.XLOOKUP(EU$1, $Z$2:$Z$18, $AD$2:$AD$18, "")=""),"",SQRT((_xlfn.XLOOKUP(EU$1,$Z$2:$Z$18,$AA$2:$AA$18)-$T425)^2+(_xlfn.XLOOKUP(EU$1,$Z$2:$Z$18,$AB$2:$AB$18)-$U425)^2+(_xlfn.XLOOKUP(EU$1,$Z$2:$Z$18,$AC$2:$AC$18-$V425)^2)))</f>
        <v/>
      </c>
      <c r="EV425" s="97" t="str" cm="1">
        <f t="array" ref="EV425">IF(OR(EV$1=0, $A425="", _xlfn.XLOOKUP(EV$1, $Z$2:$Z$18, $AD$2:$AD$18, "")=""),"",SQRT((_xlfn.XLOOKUP(EV$1,$Z$2:$Z$18,$AA$2:$AA$18)-$T425)^2+(_xlfn.XLOOKUP(EV$1,$Z$2:$Z$18,$AB$2:$AB$18)-$U425)^2+(_xlfn.XLOOKUP(EV$1,$Z$2:$Z$18,$AC$2:$AC$18-$V425)^2)))</f>
        <v/>
      </c>
      <c r="EW425" s="97" t="str" cm="1">
        <f t="array" ref="EW425">IF(OR(EW$1=0, $A425="", _xlfn.XLOOKUP(EW$1, $Z$2:$Z$18, $AD$2:$AD$18, "")=""),"",SQRT((_xlfn.XLOOKUP(EW$1,$Z$2:$Z$18,$AA$2:$AA$18)-$T425)^2+(_xlfn.XLOOKUP(EW$1,$Z$2:$Z$18,$AB$2:$AB$18)-$U425)^2+(_xlfn.XLOOKUP(EW$1,$Z$2:$Z$18,$AC$2:$AC$18-$V425)^2)))</f>
        <v/>
      </c>
      <c r="EX425" s="97" t="str" cm="1">
        <f t="array" ref="EX425">IF(OR(EX$1=0, $A425="", _xlfn.XLOOKUP(EX$1, $Z$2:$Z$18, $AD$2:$AD$18, "")=""),"",SQRT((_xlfn.XLOOKUP(EX$1,$Z$2:$Z$18,$AA$2:$AA$18)-$T425)^2+(_xlfn.XLOOKUP(EX$1,$Z$2:$Z$18,$AB$2:$AB$18)-$U425)^2+(_xlfn.XLOOKUP(EX$1,$Z$2:$Z$18,$AC$2:$AC$18-$V425)^2)))</f>
        <v/>
      </c>
      <c r="EY425" s="97" t="str" cm="1">
        <f t="array" ref="EY425">IF(OR(EY$1=0, $A425="", _xlfn.XLOOKUP(EY$1, $Z$2:$Z$18, $AD$2:$AD$18, "")=""),"",SQRT((_xlfn.XLOOKUP(EY$1,$Z$2:$Z$18,$AA$2:$AA$18)-$T425)^2+(_xlfn.XLOOKUP(EY$1,$Z$2:$Z$18,$AB$2:$AB$18)-$U425)^2+(_xlfn.XLOOKUP(EY$1,$Z$2:$Z$18,$AC$2:$AC$18-$V425)^2)))</f>
        <v/>
      </c>
      <c r="EZ425" s="98" t="str" cm="1">
        <f t="array" ref="EZ425">IF(OR(EZ$1=0, $A425="", _xlfn.XLOOKUP(EZ$1, $Z$2:$Z$18, $AD$2:$AD$18, "")=""),"",SQRT((_xlfn.XLOOKUP(EZ$1,$Z$2:$Z$18,$AA$2:$AA$18)-$T425)^2+(_xlfn.XLOOKUP(EZ$1,$Z$2:$Z$18,$AB$2:$AB$18)-$U425)^2+(_xlfn.XLOOKUP(EZ$1,$Z$2:$Z$18,$AC$2:$AC$18-$V425)^2)))</f>
        <v/>
      </c>
      <c r="FA425" s="146" t="str" cm="1">
        <f t="array" ref="FA425">IF(OR(FA$1=0, $A425="", _xlfn.XLOOKUP(FA$1, $Z$2:$Z$18, $AD$2:$AD$18, "")=""),"",SQRT((_xlfn.XLOOKUP(FA$1,$Z$2:$Z$18,$AA$2:$AA$18)-$T425)^2+(_xlfn.XLOOKUP(FA$1,$Z$2:$Z$18,$AB$2:$AB$18)-$U425)^2+(_xlfn.XLOOKUP(FA$1,$Z$2:$Z$18,$AC$2:$AC$18-$V425)^2)))</f>
        <v/>
      </c>
      <c r="FB425" s="96" t="str" cm="1">
        <f t="array" ref="FB425">IF(OR(FB$1=0, $A425="", _xlfn.XLOOKUP(FB$1, $Z$2:$Z$18, $AD$2:$AD$18, "")=""),"",SQRT((_xlfn.XLOOKUP(FB$1,$Z$2:$Z$18,$AA$2:$AA$18)-$T425)^2+(_xlfn.XLOOKUP(FB$1,$Z$2:$Z$18,$AB$2:$AB$18)-$U425)^2+(_xlfn.XLOOKUP(FB$1,$Z$2:$Z$18,$AC$2:$AC$18-$V425)^2)))</f>
        <v/>
      </c>
      <c r="FC425" s="96" t="str" cm="1">
        <f t="array" ref="FC425">IF(OR(FC$1=0, $A425="", _xlfn.XLOOKUP(FC$1, $Z$2:$Z$18, $AD$2:$AD$18, "")=""),"",SQRT((_xlfn.XLOOKUP(FC$1,$Z$2:$Z$18,$AA$2:$AA$18)-$T425)^2+(_xlfn.XLOOKUP(FC$1,$Z$2:$Z$18,$AB$2:$AB$18)-$U425)^2+(_xlfn.XLOOKUP(FC$1,$Z$2:$Z$18,$AC$2:$AC$18-$V425)^2)))</f>
        <v/>
      </c>
      <c r="FD425" s="96" t="str" cm="1">
        <f t="array" ref="FD425">IF(OR(FD$1=0, $A425="", _xlfn.XLOOKUP(FD$1, $Z$2:$Z$18, $AD$2:$AD$18, "")=""),"",SQRT((_xlfn.XLOOKUP(FD$1,$Z$2:$Z$18,$AA$2:$AA$18)-$T425)^2+(_xlfn.XLOOKUP(FD$1,$Z$2:$Z$18,$AB$2:$AB$18)-$U425)^2+(_xlfn.XLOOKUP(FD$1,$Z$2:$Z$18,$AC$2:$AC$18-$V425)^2)))</f>
        <v/>
      </c>
      <c r="FE425" s="96" t="str" cm="1">
        <f t="array" ref="FE425">IF(OR(FE$1=0, $A425="", _xlfn.XLOOKUP(FE$1, $Z$2:$Z$18, $AD$2:$AD$18, "")=""),"",SQRT((_xlfn.XLOOKUP(FE$1,$Z$2:$Z$18,$AA$2:$AA$18)-$T425)^2+(_xlfn.XLOOKUP(FE$1,$Z$2:$Z$18,$AB$2:$AB$18)-$U425)^2+(_xlfn.XLOOKUP(FE$1,$Z$2:$Z$18,$AC$2:$AC$18-$V425)^2)))</f>
        <v/>
      </c>
      <c r="FF425" s="96" t="str" cm="1">
        <f t="array" ref="FF425">IF(OR(FF$1=0, $A425="", _xlfn.XLOOKUP(FF$1, $Z$2:$Z$18, $AD$2:$AD$18, "")=""),"",SQRT((_xlfn.XLOOKUP(FF$1,$Z$2:$Z$18,$AA$2:$AA$18)-$T425)^2+(_xlfn.XLOOKUP(FF$1,$Z$2:$Z$18,$AB$2:$AB$18)-$U425)^2+(_xlfn.XLOOKUP(FF$1,$Z$2:$Z$18,$AC$2:$AC$18-$V425)^2)))</f>
        <v/>
      </c>
      <c r="FG425" s="96" t="str" cm="1">
        <f t="array" ref="FG425">IF(OR(FG$1=0, $A425="", _xlfn.XLOOKUP(FG$1, $Z$2:$Z$18, $AD$2:$AD$18, "")=""),"",SQRT((_xlfn.XLOOKUP(FG$1,$Z$2:$Z$18,$AA$2:$AA$18)-$T425)^2+(_xlfn.XLOOKUP(FG$1,$Z$2:$Z$18,$AB$2:$AB$18)-$U425)^2+(_xlfn.XLOOKUP(FG$1,$Z$2:$Z$18,$AC$2:$AC$18-$V425)^2)))</f>
        <v/>
      </c>
      <c r="FH425" s="96" t="str" cm="1">
        <f t="array" ref="FH425">IF(OR(FH$1=0, $A425="", _xlfn.XLOOKUP(FH$1, $Z$2:$Z$18, $AD$2:$AD$18, "")=""),"",SQRT((_xlfn.XLOOKUP(FH$1,$Z$2:$Z$18,$AA$2:$AA$18)-$T425)^2+(_xlfn.XLOOKUP(FH$1,$Z$2:$Z$18,$AB$2:$AB$18)-$U425)^2+(_xlfn.XLOOKUP(FH$1,$Z$2:$Z$18,$AC$2:$AC$18-$V425)^2)))</f>
        <v/>
      </c>
      <c r="FI425" s="97" t="str" cm="1">
        <f t="array" ref="FI425">IF(OR(FI$1=0, $A425="", _xlfn.XLOOKUP(FI$1, $Z$2:$Z$18, $AD$2:$AD$18, "")=""),"",SQRT((_xlfn.XLOOKUP(FI$1,$Z$2:$Z$18,$AA$2:$AA$18)-$T425)^2+(_xlfn.XLOOKUP(FI$1,$Z$2:$Z$18,$AB$2:$AB$18)-$U425)^2+(_xlfn.XLOOKUP(FI$1,$Z$2:$Z$18,$AC$2:$AC$18-$V425)^2)))</f>
        <v/>
      </c>
      <c r="FJ425" s="97" t="str" cm="1">
        <f t="array" ref="FJ425">IF(OR(FJ$1=0, $A425="", _xlfn.XLOOKUP(FJ$1, $Z$2:$Z$18, $AD$2:$AD$18, "")=""),"",SQRT((_xlfn.XLOOKUP(FJ$1,$Z$2:$Z$18,$AA$2:$AA$18)-$T425)^2+(_xlfn.XLOOKUP(FJ$1,$Z$2:$Z$18,$AB$2:$AB$18)-$U425)^2+(_xlfn.XLOOKUP(FJ$1,$Z$2:$Z$18,$AC$2:$AC$18-$V425)^2)))</f>
        <v/>
      </c>
      <c r="FK425" s="97" t="str" cm="1">
        <f t="array" ref="FK425">IF(OR(FK$1=0, $A425="", _xlfn.XLOOKUP(FK$1, $Z$2:$Z$18, $AD$2:$AD$18, "")=""),"",SQRT((_xlfn.XLOOKUP(FK$1,$Z$2:$Z$18,$AA$2:$AA$18)-$T425)^2+(_xlfn.XLOOKUP(FK$1,$Z$2:$Z$18,$AB$2:$AB$18)-$U425)^2+(_xlfn.XLOOKUP(FK$1,$Z$2:$Z$18,$AC$2:$AC$18-$V425)^2)))</f>
        <v/>
      </c>
      <c r="FL425" s="97" t="str" cm="1">
        <f t="array" ref="FL425">IF(OR(FL$1=0, $A425="", _xlfn.XLOOKUP(FL$1, $Z$2:$Z$18, $AD$2:$AD$18, "")=""),"",SQRT((_xlfn.XLOOKUP(FL$1,$Z$2:$Z$18,$AA$2:$AA$18)-$T425)^2+(_xlfn.XLOOKUP(FL$1,$Z$2:$Z$18,$AB$2:$AB$18)-$U425)^2+(_xlfn.XLOOKUP(FL$1,$Z$2:$Z$18,$AC$2:$AC$18-$V425)^2)))</f>
        <v/>
      </c>
      <c r="FM425" s="97" t="str" cm="1">
        <f t="array" ref="FM425">IF(OR(FM$1=0, $A425="", _xlfn.XLOOKUP(FM$1, $Z$2:$Z$18, $AD$2:$AD$18, "")=""),"",SQRT((_xlfn.XLOOKUP(FM$1,$Z$2:$Z$18,$AA$2:$AA$18)-$T425)^2+(_xlfn.XLOOKUP(FM$1,$Z$2:$Z$18,$AB$2:$AB$18)-$U425)^2+(_xlfn.XLOOKUP(FM$1,$Z$2:$Z$18,$AC$2:$AC$18-$V425)^2)))</f>
        <v/>
      </c>
      <c r="FN425" s="97" t="str" cm="1">
        <f t="array" ref="FN425">IF(OR(FN$1=0, $A425="", _xlfn.XLOOKUP(FN$1, $Z$2:$Z$18, $AD$2:$AD$18, "")=""),"",SQRT((_xlfn.XLOOKUP(FN$1,$Z$2:$Z$18,$AA$2:$AA$18)-$T425)^2+(_xlfn.XLOOKUP(FN$1,$Z$2:$Z$18,$AB$2:$AB$18)-$U425)^2+(_xlfn.XLOOKUP(FN$1,$Z$2:$Z$18,$AC$2:$AC$18-$V425)^2)))</f>
        <v/>
      </c>
      <c r="FO425" s="98" t="str" cm="1">
        <f t="array" ref="FO425">IF(OR(FO$1=0, $A425="", _xlfn.XLOOKUP(FO$1, $Z$2:$Z$18, $AD$2:$AD$18, "")=""),"",SQRT((_xlfn.XLOOKUP(FO$1,$Z$2:$Z$18,$AA$2:$AA$18)-$T425)^2+(_xlfn.XLOOKUP(FO$1,$Z$2:$Z$18,$AB$2:$AB$18)-$U425)^2+(_xlfn.XLOOKUP(FO$1,$Z$2:$Z$18,$AC$2:$AC$18-$V425)^2)))</f>
        <v/>
      </c>
      <c r="FP425" s="99"/>
      <c r="FQ425" s="99"/>
      <c r="FR425" s="100">
        <f t="shared" si="167"/>
        <v>0</v>
      </c>
      <c r="FS425" s="109">
        <f t="shared" si="168"/>
        <v>0</v>
      </c>
      <c r="FT425" s="109">
        <f t="shared" si="169"/>
        <v>0</v>
      </c>
      <c r="FU425" s="109">
        <f t="shared" si="170"/>
        <v>0</v>
      </c>
      <c r="FV425" s="109">
        <f t="shared" si="171"/>
        <v>0</v>
      </c>
      <c r="FW425" s="109">
        <f t="shared" si="172"/>
        <v>0</v>
      </c>
      <c r="FX425" s="109">
        <f t="shared" si="173"/>
        <v>0</v>
      </c>
      <c r="FY425" s="109">
        <f t="shared" si="174"/>
        <v>0</v>
      </c>
      <c r="FZ425" s="110">
        <f t="shared" si="175"/>
        <v>0</v>
      </c>
      <c r="GA425" s="110">
        <f t="shared" si="176"/>
        <v>0</v>
      </c>
      <c r="GB425" s="110">
        <f t="shared" si="177"/>
        <v>0</v>
      </c>
      <c r="GC425" s="110">
        <f t="shared" si="178"/>
        <v>0</v>
      </c>
      <c r="GD425" s="110">
        <f t="shared" si="179"/>
        <v>0</v>
      </c>
      <c r="GE425" s="110">
        <f t="shared" si="180"/>
        <v>0</v>
      </c>
      <c r="GF425" s="111">
        <f t="shared" si="181"/>
        <v>0</v>
      </c>
      <c r="GG425" s="100">
        <f t="shared" si="182"/>
        <v>0</v>
      </c>
      <c r="GH425" s="109">
        <f t="shared" si="183"/>
        <v>0</v>
      </c>
      <c r="GI425" s="109">
        <f t="shared" si="184"/>
        <v>0</v>
      </c>
      <c r="GJ425" s="109">
        <f t="shared" si="185"/>
        <v>0</v>
      </c>
      <c r="GK425" s="109">
        <f t="shared" si="186"/>
        <v>0</v>
      </c>
      <c r="GL425" s="109">
        <f t="shared" si="187"/>
        <v>0</v>
      </c>
      <c r="GM425" s="109">
        <f t="shared" si="188"/>
        <v>0</v>
      </c>
      <c r="GN425" s="109">
        <f t="shared" si="189"/>
        <v>0</v>
      </c>
      <c r="GO425" s="110">
        <f t="shared" si="190"/>
        <v>0</v>
      </c>
      <c r="GP425" s="110">
        <f t="shared" si="191"/>
        <v>0</v>
      </c>
      <c r="GQ425" s="110">
        <f t="shared" si="192"/>
        <v>0</v>
      </c>
      <c r="GR425" s="110">
        <f t="shared" si="193"/>
        <v>0</v>
      </c>
      <c r="GS425" s="110">
        <f t="shared" si="194"/>
        <v>0</v>
      </c>
      <c r="GT425" s="110">
        <f t="shared" si="195"/>
        <v>0</v>
      </c>
      <c r="GU425" s="111">
        <f t="shared" si="196"/>
        <v>0</v>
      </c>
      <c r="GX425" s="151" cm="1">
        <f t="array" ref="GX425">_xlfn.IFS(GX$1= 0,"", NOT(ISBLANK(CA425)), 0, ISBLANK(CA425), $Q425-$S425+FR425-AU425-DG425)</f>
        <v>0</v>
      </c>
      <c r="GY425" s="152" cm="1">
        <f t="array" ref="GY425">_xlfn.IFS(GY$1= 0,"", NOT(ISBLANK(CB425)), 0, ISBLANK(CB425), $Q425-$S425+FS425-AV425-DH425)</f>
        <v>0</v>
      </c>
      <c r="GZ425" s="152" cm="1">
        <f t="array" ref="GZ425">_xlfn.IFS(GZ$1= 0,"", NOT(ISBLANK(CC425)), 0, ISBLANK(CC425), $Q425-$S425+FT425-AW425-DI425)</f>
        <v>0</v>
      </c>
      <c r="HA425" s="152" cm="1">
        <f t="array" ref="HA425">_xlfn.IFS(HA$1= 0,"", NOT(ISBLANK(CD425)), 0, ISBLANK(CD425), $Q425-$S425+FU425-AX425-DJ425)</f>
        <v>0</v>
      </c>
      <c r="HB425" s="152" cm="1">
        <f t="array" ref="HB425">_xlfn.IFS(HB$1= 0,"", NOT(ISBLANK(CE425)), 0, ISBLANK(CE425), $Q425-$S425+FV425-AY425-DK425)</f>
        <v>0</v>
      </c>
      <c r="HC425" s="152" cm="1">
        <f t="array" ref="HC425">_xlfn.IFS(HC$1= 0,"", NOT(ISBLANK(CF425)), 0, ISBLANK(CF425), $Q425-$S425+FW425-AZ425-DL425)</f>
        <v>0</v>
      </c>
      <c r="HD425" s="152" cm="1">
        <f t="array" ref="HD425">_xlfn.IFS(HD$1= 0,"", NOT(ISBLANK(CG425)), 0, ISBLANK(CG425), $Q425-$S425+FX425-BA425-DM425)</f>
        <v>0</v>
      </c>
      <c r="HE425" s="152" t="str" cm="1">
        <f t="array" ref="HE425">_xlfn.IFS(HE$1= 0,"", NOT(ISBLANK(CH425)), 0, ISBLANK(CH425), $Q425-$S425+FY425-BB425-DN425)</f>
        <v/>
      </c>
      <c r="HF425" s="152" t="str" cm="1">
        <f t="array" ref="HF425">_xlfn.IFS(HF$1= 0,"", NOT(ISBLANK(CI425)), 0, ISBLANK(CI425), $Q425-$S425+FZ425-BC425-DO425)</f>
        <v/>
      </c>
      <c r="HG425" s="152" t="str" cm="1">
        <f t="array" ref="HG425">_xlfn.IFS(HG$1= 0,"", NOT(ISBLANK(CJ425)), 0, ISBLANK(CJ425), $Q425-$S425+GA425-BD425-DP425)</f>
        <v/>
      </c>
      <c r="HH425" s="152" t="str" cm="1">
        <f t="array" ref="HH425">_xlfn.IFS(HH$1= 0,"", NOT(ISBLANK(CK425)), 0, ISBLANK(CK425), $Q425-$S425+GB425-BE425-DQ425)</f>
        <v/>
      </c>
      <c r="HI425" s="152" t="str" cm="1">
        <f t="array" ref="HI425">_xlfn.IFS(HI$1= 0,"", NOT(ISBLANK(CL425)), 0, ISBLANK(CL425), $Q425-$S425+GC425-BF425-DR425)</f>
        <v/>
      </c>
      <c r="HJ425" s="152" t="str" cm="1">
        <f t="array" ref="HJ425">_xlfn.IFS(HJ$1= 0,"", NOT(ISBLANK(CM425)), 0, ISBLANK(CM425), $Q425-$S425+GD425-BG425-DS425)</f>
        <v/>
      </c>
      <c r="HK425" s="152" t="str" cm="1">
        <f t="array" ref="HK425">_xlfn.IFS(HK$1= 0,"", NOT(ISBLANK(CN425)), 0, ISBLANK(CN425), $Q425-$S425+GE425-BH425-DT425)</f>
        <v/>
      </c>
      <c r="HL425" s="153" t="str" cm="1">
        <f t="array" ref="HL425">_xlfn.IFS(HL$1= 0,"", NOT(ISBLANK(CO425)), 0, ISBLANK(CO425), $Q425-$S425+GF425-BI425-DU425)</f>
        <v/>
      </c>
      <c r="HM425" s="153" t="str" cm="1">
        <f t="array" ref="HM425">_xlfn.IFS(HM$1= 0,"", NOT(ISBLANK(DE425)), 0, ISBLANK(DE425), $Q425-$S425+IC425-BY425-#REF!)</f>
        <v/>
      </c>
      <c r="HN425" s="153" t="e" cm="1">
        <f t="array" ref="HN425">_xlfn.IFS(HN$1= 0,"", NOT(ISBLANK(DF425)), 0, ISBLANK(DF425), $Q425-$S425+ID425-BZ425-#REF!)</f>
        <v>#REF!</v>
      </c>
      <c r="HO425" s="153" t="e" cm="1">
        <f t="array" ref="HO425">_xlfn.IFS(HO$1= 0,"", NOT(ISBLANK(DG425)), 0, ISBLANK(DG425), $Q425-$S425+IE425-CA425-#REF!)</f>
        <v>#VALUE!</v>
      </c>
      <c r="HP425" s="153" t="e" cm="1">
        <f t="array" ref="HP425">_xlfn.IFS(HP$1= 0,"", NOT(ISBLANK(DH425)), 0, ISBLANK(DH425), $Q425-$S425+IF425-CB425-#REF!)</f>
        <v>#REF!</v>
      </c>
      <c r="HQ425" s="153" t="e" cm="1">
        <f t="array" ref="HQ425">_xlfn.IFS(HQ$1= 0,"", NOT(ISBLANK(DI425)), 0, ISBLANK(DI425), $Q425-$S425+IG425-CC425-#REF!)</f>
        <v>#REF!</v>
      </c>
      <c r="HR425" s="153" cm="1">
        <f t="array" ref="HR425">_xlfn.IFS(HR$1= 0,"", NOT(ISBLANK(DJ425)), 0, ISBLANK(DJ425), $Q425-$S425+IH425-CD425-EK425)</f>
        <v>0</v>
      </c>
      <c r="HS425" s="153" t="e" cm="1">
        <f t="array" ref="HS425">_xlfn.IFS(HS$1= 0,"", NOT(ISBLANK(DK425)), 0, ISBLANK(DK425), $Q425-$S425+II425-CE425-EL425)</f>
        <v>#VALUE!</v>
      </c>
      <c r="HT425" s="153" t="e" cm="1">
        <f t="array" ref="HT425">_xlfn.IFS(HT$1= 0,"", NOT(ISBLANK(DL425)), 0, ISBLANK(DL425), $Q425-$S425+GV425-CF425-EM425)</f>
        <v>#VALUE!</v>
      </c>
      <c r="HU425" s="153" t="e" cm="1">
        <f t="array" ref="HU425">_xlfn.IFS(HU$1= 0,"", NOT(ISBLANK(DM425)), 0, ISBLANK(DM425), $Q425-$S425+GW425-CG425-EN425)</f>
        <v>#VALUE!</v>
      </c>
      <c r="HV425" s="153" t="str" cm="1">
        <f t="array" ref="HV425">_xlfn.IFS(HV$1= 0,"", NOT(ISBLANK(DN425)), 0, ISBLANK(DN425), $Q425-$S425+GX425-CH425-EO425)</f>
        <v/>
      </c>
      <c r="HW425" s="153" t="str" cm="1">
        <f t="array" ref="HW425">_xlfn.IFS(HW$1= 0,"", NOT(ISBLANK(DO425)), 0, ISBLANK(DO425), $Q425-$S425+GY425-CI425-EP425)</f>
        <v/>
      </c>
      <c r="HX425" s="153" t="str" cm="1">
        <f t="array" ref="HX425">_xlfn.IFS(HX$1= 0,"", NOT(ISBLANK(DP425)), 0, ISBLANK(DP425), $Q425-$S425+GZ425-CJ425-EQ425)</f>
        <v/>
      </c>
      <c r="HY425" s="153" t="str" cm="1">
        <f t="array" ref="HY425">_xlfn.IFS(HY$1= 0,"", NOT(ISBLANK(DQ425)), 0, ISBLANK(DQ425), $Q425-$S425+HA425-CK425-ER425)</f>
        <v/>
      </c>
      <c r="HZ425" s="153" t="str" cm="1">
        <f t="array" ref="HZ425">_xlfn.IFS(HZ$1= 0,"", NOT(ISBLANK(DR425)), 0, ISBLANK(DR425), $Q425-$S425+HB425-CL425-ES425)</f>
        <v/>
      </c>
      <c r="IA425" s="153" t="str" cm="1">
        <f t="array" ref="IA425">_xlfn.IFS(IA$1= 0,"", NOT(ISBLANK(DS425)), 0, ISBLANK(DS425), $Q425-$S425+HC425-CM425-ET425)</f>
        <v/>
      </c>
    </row>
    <row r="426" spans="1:235" ht="16.5" x14ac:dyDescent="0.3">
      <c r="A426" s="144"/>
      <c r="B426" s="106"/>
      <c r="C426" s="106"/>
      <c r="D426" s="107"/>
      <c r="E426" s="131"/>
      <c r="F426" s="137"/>
      <c r="G426" s="2"/>
      <c r="H426" s="2"/>
      <c r="I426" s="2"/>
      <c r="J426" s="2"/>
      <c r="K426" s="2"/>
      <c r="L426" s="2"/>
      <c r="M426" s="140"/>
      <c r="N426" s="137"/>
      <c r="O426" s="138"/>
      <c r="P426" s="133"/>
      <c r="Q426" s="94">
        <f t="shared" si="165"/>
        <v>0</v>
      </c>
      <c r="R426" s="1"/>
      <c r="S426" s="1"/>
      <c r="T426" s="2"/>
      <c r="U426" s="2"/>
      <c r="V426" s="82">
        <f t="shared" si="166"/>
        <v>0</v>
      </c>
      <c r="W426" s="121"/>
      <c r="X426" s="108"/>
      <c r="AU426" s="105"/>
      <c r="AV426" s="105"/>
      <c r="AW426" s="105"/>
      <c r="AX426" s="105"/>
      <c r="AY426" s="105"/>
      <c r="AZ426" s="105"/>
      <c r="BA426" s="105"/>
      <c r="BB426" s="105"/>
      <c r="BC426" s="105"/>
      <c r="BD426" s="105"/>
      <c r="BE426" s="105"/>
      <c r="BF426" s="105"/>
      <c r="BG426" s="105"/>
      <c r="BH426" s="105"/>
      <c r="BI426" s="105"/>
      <c r="BJ426" s="105"/>
      <c r="BK426" s="105"/>
      <c r="BL426" s="105"/>
      <c r="BM426" s="105"/>
      <c r="BN426" s="105"/>
      <c r="BO426" s="105"/>
      <c r="BP426" s="105"/>
      <c r="BQ426" s="105"/>
      <c r="BR426" s="105"/>
      <c r="BS426" s="105"/>
      <c r="BT426" s="105"/>
      <c r="BU426" s="105"/>
      <c r="BV426" s="105"/>
      <c r="BW426" s="105"/>
      <c r="BX426" s="105"/>
      <c r="BZ426" s="99"/>
      <c r="CA426" s="105" t="s">
        <v>32</v>
      </c>
      <c r="CB426" s="105"/>
      <c r="CC426" s="105"/>
      <c r="CD426" s="105"/>
      <c r="CE426" s="105"/>
      <c r="CF426" s="105"/>
      <c r="CG426" s="105"/>
      <c r="CH426" s="105"/>
      <c r="CI426" s="105"/>
      <c r="CJ426" s="105"/>
      <c r="CK426" s="105"/>
      <c r="CL426" s="105"/>
      <c r="CM426" s="105"/>
      <c r="CN426" s="105"/>
      <c r="CO426" s="105"/>
      <c r="CP426" s="105" t="s">
        <v>32</v>
      </c>
      <c r="CQ426" s="105"/>
      <c r="CR426" s="105"/>
      <c r="CS426" s="105"/>
      <c r="CT426" s="105"/>
      <c r="CU426" s="105"/>
      <c r="CV426" s="105"/>
      <c r="CW426" s="105"/>
      <c r="CX426" s="105"/>
      <c r="CY426" s="105"/>
      <c r="CZ426" s="105"/>
      <c r="DA426" s="105"/>
      <c r="DB426" s="105"/>
      <c r="DC426" s="105"/>
      <c r="DD426" s="105"/>
      <c r="DE426" s="99"/>
      <c r="DF426" s="99"/>
      <c r="DG426" s="105"/>
      <c r="DH426" s="105"/>
      <c r="DI426" s="105"/>
      <c r="DJ426" s="105"/>
      <c r="DK426" s="105"/>
      <c r="DL426" s="105"/>
      <c r="DM426" s="105"/>
      <c r="DN426" s="105"/>
      <c r="DO426" s="105"/>
      <c r="DP426" s="105"/>
      <c r="DQ426" s="105"/>
      <c r="DR426" s="105"/>
      <c r="DS426" s="105"/>
      <c r="DT426" s="105"/>
      <c r="DU426" s="105"/>
      <c r="DV426" s="105"/>
      <c r="DW426" s="105"/>
      <c r="DX426" s="105"/>
      <c r="DY426" s="105"/>
      <c r="DZ426" s="105"/>
      <c r="EA426" s="105"/>
      <c r="EB426" s="105"/>
      <c r="EC426" s="105"/>
      <c r="ED426" s="105"/>
      <c r="EE426" s="105"/>
      <c r="EF426" s="105"/>
      <c r="EG426" s="105"/>
      <c r="EH426" s="105"/>
      <c r="EI426" s="105"/>
      <c r="EJ426" s="105"/>
      <c r="EL426" s="146" t="str" cm="1">
        <f t="array" ref="EL426">IF(OR(EL$1=0, $A426="", _xlfn.XLOOKUP(EL$1, $Z$2:$Z$18, $AD$2:$AD$18, "")=""),"",SQRT((_xlfn.XLOOKUP(EL$1,$Z$2:$Z$18,$AA$2:$AA$18)-$T426)^2+(_xlfn.XLOOKUP(EL$1,$Z$2:$Z$18,$AB$2:$AB$18)-$U426)^2+(_xlfn.XLOOKUP(EL$1,$Z$2:$Z$18,$AC$2:$AC$18-$V426)^2)))</f>
        <v/>
      </c>
      <c r="EM426" s="96" t="str" cm="1">
        <f t="array" ref="EM426">IF(OR(EM$1=0, $A426="", _xlfn.XLOOKUP(EM$1, $Z$2:$Z$18, $AD$2:$AD$18, "")=""),"",SQRT((_xlfn.XLOOKUP(EM$1,$Z$2:$Z$18,$AA$2:$AA$18)-$T426)^2+(_xlfn.XLOOKUP(EM$1,$Z$2:$Z$18,$AB$2:$AB$18)-$U426)^2+(_xlfn.XLOOKUP(EM$1,$Z$2:$Z$18,$AC$2:$AC$18-$V426)^2)))</f>
        <v/>
      </c>
      <c r="EN426" s="96" t="str" cm="1">
        <f t="array" ref="EN426">IF(OR(EN$1=0, $A426="", _xlfn.XLOOKUP(EN$1, $Z$2:$Z$18, $AD$2:$AD$18, "")=""),"",SQRT((_xlfn.XLOOKUP(EN$1,$Z$2:$Z$18,$AA$2:$AA$18)-$T426)^2+(_xlfn.XLOOKUP(EN$1,$Z$2:$Z$18,$AB$2:$AB$18)-$U426)^2+(_xlfn.XLOOKUP(EN$1,$Z$2:$Z$18,$AC$2:$AC$18-$V426)^2)))</f>
        <v/>
      </c>
      <c r="EO426" s="96" t="str" cm="1">
        <f t="array" ref="EO426">IF(OR(EO$1=0, $A426="", _xlfn.XLOOKUP(EO$1, $Z$2:$Z$18, $AD$2:$AD$18, "")=""),"",SQRT((_xlfn.XLOOKUP(EO$1,$Z$2:$Z$18,$AA$2:$AA$18)-$T426)^2+(_xlfn.XLOOKUP(EO$1,$Z$2:$Z$18,$AB$2:$AB$18)-$U426)^2+(_xlfn.XLOOKUP(EO$1,$Z$2:$Z$18,$AC$2:$AC$18-$V426)^2)))</f>
        <v/>
      </c>
      <c r="EP426" s="96" t="str" cm="1">
        <f t="array" ref="EP426">IF(OR(EP$1=0, $A426="", _xlfn.XLOOKUP(EP$1, $Z$2:$Z$18, $AD$2:$AD$18, "")=""),"",SQRT((_xlfn.XLOOKUP(EP$1,$Z$2:$Z$18,$AA$2:$AA$18)-$T426)^2+(_xlfn.XLOOKUP(EP$1,$Z$2:$Z$18,$AB$2:$AB$18)-$U426)^2+(_xlfn.XLOOKUP(EP$1,$Z$2:$Z$18,$AC$2:$AC$18-$V426)^2)))</f>
        <v/>
      </c>
      <c r="EQ426" s="96" t="str" cm="1">
        <f t="array" ref="EQ426">IF(OR(EQ$1=0, $A426="", _xlfn.XLOOKUP(EQ$1, $Z$2:$Z$18, $AD$2:$AD$18, "")=""),"",SQRT((_xlfn.XLOOKUP(EQ$1,$Z$2:$Z$18,$AA$2:$AA$18)-$T426)^2+(_xlfn.XLOOKUP(EQ$1,$Z$2:$Z$18,$AB$2:$AB$18)-$U426)^2+(_xlfn.XLOOKUP(EQ$1,$Z$2:$Z$18,$AC$2:$AC$18-$V426)^2)))</f>
        <v/>
      </c>
      <c r="ER426" s="96" t="str" cm="1">
        <f t="array" ref="ER426">IF(OR(ER$1=0, $A426="", _xlfn.XLOOKUP(ER$1, $Z$2:$Z$18, $AD$2:$AD$18, "")=""),"",SQRT((_xlfn.XLOOKUP(ER$1,$Z$2:$Z$18,$AA$2:$AA$18)-$T426)^2+(_xlfn.XLOOKUP(ER$1,$Z$2:$Z$18,$AB$2:$AB$18)-$U426)^2+(_xlfn.XLOOKUP(ER$1,$Z$2:$Z$18,$AC$2:$AC$18-$V426)^2)))</f>
        <v/>
      </c>
      <c r="ES426" s="96" t="str" cm="1">
        <f t="array" ref="ES426">IF(OR(ES$1=0, $A426="", _xlfn.XLOOKUP(ES$1, $Z$2:$Z$18, $AD$2:$AD$18, "")=""),"",SQRT((_xlfn.XLOOKUP(ES$1,$Z$2:$Z$18,$AA$2:$AA$18)-$T426)^2+(_xlfn.XLOOKUP(ES$1,$Z$2:$Z$18,$AB$2:$AB$18)-$U426)^2+(_xlfn.XLOOKUP(ES$1,$Z$2:$Z$18,$AC$2:$AC$18-$V426)^2)))</f>
        <v/>
      </c>
      <c r="ET426" s="97" t="str" cm="1">
        <f t="array" ref="ET426">IF(OR(ET$1=0, $A426="", _xlfn.XLOOKUP(ET$1, $Z$2:$Z$18, $AD$2:$AD$18, "")=""),"",SQRT((_xlfn.XLOOKUP(ET$1,$Z$2:$Z$18,$AA$2:$AA$18)-$T426)^2+(_xlfn.XLOOKUP(ET$1,$Z$2:$Z$18,$AB$2:$AB$18)-$U426)^2+(_xlfn.XLOOKUP(ET$1,$Z$2:$Z$18,$AC$2:$AC$18-$V426)^2)))</f>
        <v/>
      </c>
      <c r="EU426" s="97" t="str" cm="1">
        <f t="array" ref="EU426">IF(OR(EU$1=0, $A426="", _xlfn.XLOOKUP(EU$1, $Z$2:$Z$18, $AD$2:$AD$18, "")=""),"",SQRT((_xlfn.XLOOKUP(EU$1,$Z$2:$Z$18,$AA$2:$AA$18)-$T426)^2+(_xlfn.XLOOKUP(EU$1,$Z$2:$Z$18,$AB$2:$AB$18)-$U426)^2+(_xlfn.XLOOKUP(EU$1,$Z$2:$Z$18,$AC$2:$AC$18-$V426)^2)))</f>
        <v/>
      </c>
      <c r="EV426" s="97" t="str" cm="1">
        <f t="array" ref="EV426">IF(OR(EV$1=0, $A426="", _xlfn.XLOOKUP(EV$1, $Z$2:$Z$18, $AD$2:$AD$18, "")=""),"",SQRT((_xlfn.XLOOKUP(EV$1,$Z$2:$Z$18,$AA$2:$AA$18)-$T426)^2+(_xlfn.XLOOKUP(EV$1,$Z$2:$Z$18,$AB$2:$AB$18)-$U426)^2+(_xlfn.XLOOKUP(EV$1,$Z$2:$Z$18,$AC$2:$AC$18-$V426)^2)))</f>
        <v/>
      </c>
      <c r="EW426" s="97" t="str" cm="1">
        <f t="array" ref="EW426">IF(OR(EW$1=0, $A426="", _xlfn.XLOOKUP(EW$1, $Z$2:$Z$18, $AD$2:$AD$18, "")=""),"",SQRT((_xlfn.XLOOKUP(EW$1,$Z$2:$Z$18,$AA$2:$AA$18)-$T426)^2+(_xlfn.XLOOKUP(EW$1,$Z$2:$Z$18,$AB$2:$AB$18)-$U426)^2+(_xlfn.XLOOKUP(EW$1,$Z$2:$Z$18,$AC$2:$AC$18-$V426)^2)))</f>
        <v/>
      </c>
      <c r="EX426" s="97" t="str" cm="1">
        <f t="array" ref="EX426">IF(OR(EX$1=0, $A426="", _xlfn.XLOOKUP(EX$1, $Z$2:$Z$18, $AD$2:$AD$18, "")=""),"",SQRT((_xlfn.XLOOKUP(EX$1,$Z$2:$Z$18,$AA$2:$AA$18)-$T426)^2+(_xlfn.XLOOKUP(EX$1,$Z$2:$Z$18,$AB$2:$AB$18)-$U426)^2+(_xlfn.XLOOKUP(EX$1,$Z$2:$Z$18,$AC$2:$AC$18-$V426)^2)))</f>
        <v/>
      </c>
      <c r="EY426" s="97" t="str" cm="1">
        <f t="array" ref="EY426">IF(OR(EY$1=0, $A426="", _xlfn.XLOOKUP(EY$1, $Z$2:$Z$18, $AD$2:$AD$18, "")=""),"",SQRT((_xlfn.XLOOKUP(EY$1,$Z$2:$Z$18,$AA$2:$AA$18)-$T426)^2+(_xlfn.XLOOKUP(EY$1,$Z$2:$Z$18,$AB$2:$AB$18)-$U426)^2+(_xlfn.XLOOKUP(EY$1,$Z$2:$Z$18,$AC$2:$AC$18-$V426)^2)))</f>
        <v/>
      </c>
      <c r="EZ426" s="98" t="str" cm="1">
        <f t="array" ref="EZ426">IF(OR(EZ$1=0, $A426="", _xlfn.XLOOKUP(EZ$1, $Z$2:$Z$18, $AD$2:$AD$18, "")=""),"",SQRT((_xlfn.XLOOKUP(EZ$1,$Z$2:$Z$18,$AA$2:$AA$18)-$T426)^2+(_xlfn.XLOOKUP(EZ$1,$Z$2:$Z$18,$AB$2:$AB$18)-$U426)^2+(_xlfn.XLOOKUP(EZ$1,$Z$2:$Z$18,$AC$2:$AC$18-$V426)^2)))</f>
        <v/>
      </c>
      <c r="FA426" s="146" t="str" cm="1">
        <f t="array" ref="FA426">IF(OR(FA$1=0, $A426="", _xlfn.XLOOKUP(FA$1, $Z$2:$Z$18, $AD$2:$AD$18, "")=""),"",SQRT((_xlfn.XLOOKUP(FA$1,$Z$2:$Z$18,$AA$2:$AA$18)-$T426)^2+(_xlfn.XLOOKUP(FA$1,$Z$2:$Z$18,$AB$2:$AB$18)-$U426)^2+(_xlfn.XLOOKUP(FA$1,$Z$2:$Z$18,$AC$2:$AC$18-$V426)^2)))</f>
        <v/>
      </c>
      <c r="FB426" s="96" t="str" cm="1">
        <f t="array" ref="FB426">IF(OR(FB$1=0, $A426="", _xlfn.XLOOKUP(FB$1, $Z$2:$Z$18, $AD$2:$AD$18, "")=""),"",SQRT((_xlfn.XLOOKUP(FB$1,$Z$2:$Z$18,$AA$2:$AA$18)-$T426)^2+(_xlfn.XLOOKUP(FB$1,$Z$2:$Z$18,$AB$2:$AB$18)-$U426)^2+(_xlfn.XLOOKUP(FB$1,$Z$2:$Z$18,$AC$2:$AC$18-$V426)^2)))</f>
        <v/>
      </c>
      <c r="FC426" s="96" t="str" cm="1">
        <f t="array" ref="FC426">IF(OR(FC$1=0, $A426="", _xlfn.XLOOKUP(FC$1, $Z$2:$Z$18, $AD$2:$AD$18, "")=""),"",SQRT((_xlfn.XLOOKUP(FC$1,$Z$2:$Z$18,$AA$2:$AA$18)-$T426)^2+(_xlfn.XLOOKUP(FC$1,$Z$2:$Z$18,$AB$2:$AB$18)-$U426)^2+(_xlfn.XLOOKUP(FC$1,$Z$2:$Z$18,$AC$2:$AC$18-$V426)^2)))</f>
        <v/>
      </c>
      <c r="FD426" s="96" t="str" cm="1">
        <f t="array" ref="FD426">IF(OR(FD$1=0, $A426="", _xlfn.XLOOKUP(FD$1, $Z$2:$Z$18, $AD$2:$AD$18, "")=""),"",SQRT((_xlfn.XLOOKUP(FD$1,$Z$2:$Z$18,$AA$2:$AA$18)-$T426)^2+(_xlfn.XLOOKUP(FD$1,$Z$2:$Z$18,$AB$2:$AB$18)-$U426)^2+(_xlfn.XLOOKUP(FD$1,$Z$2:$Z$18,$AC$2:$AC$18-$V426)^2)))</f>
        <v/>
      </c>
      <c r="FE426" s="96" t="str" cm="1">
        <f t="array" ref="FE426">IF(OR(FE$1=0, $A426="", _xlfn.XLOOKUP(FE$1, $Z$2:$Z$18, $AD$2:$AD$18, "")=""),"",SQRT((_xlfn.XLOOKUP(FE$1,$Z$2:$Z$18,$AA$2:$AA$18)-$T426)^2+(_xlfn.XLOOKUP(FE$1,$Z$2:$Z$18,$AB$2:$AB$18)-$U426)^2+(_xlfn.XLOOKUP(FE$1,$Z$2:$Z$18,$AC$2:$AC$18-$V426)^2)))</f>
        <v/>
      </c>
      <c r="FF426" s="96" t="str" cm="1">
        <f t="array" ref="FF426">IF(OR(FF$1=0, $A426="", _xlfn.XLOOKUP(FF$1, $Z$2:$Z$18, $AD$2:$AD$18, "")=""),"",SQRT((_xlfn.XLOOKUP(FF$1,$Z$2:$Z$18,$AA$2:$AA$18)-$T426)^2+(_xlfn.XLOOKUP(FF$1,$Z$2:$Z$18,$AB$2:$AB$18)-$U426)^2+(_xlfn.XLOOKUP(FF$1,$Z$2:$Z$18,$AC$2:$AC$18-$V426)^2)))</f>
        <v/>
      </c>
      <c r="FG426" s="96" t="str" cm="1">
        <f t="array" ref="FG426">IF(OR(FG$1=0, $A426="", _xlfn.XLOOKUP(FG$1, $Z$2:$Z$18, $AD$2:$AD$18, "")=""),"",SQRT((_xlfn.XLOOKUP(FG$1,$Z$2:$Z$18,$AA$2:$AA$18)-$T426)^2+(_xlfn.XLOOKUP(FG$1,$Z$2:$Z$18,$AB$2:$AB$18)-$U426)^2+(_xlfn.XLOOKUP(FG$1,$Z$2:$Z$18,$AC$2:$AC$18-$V426)^2)))</f>
        <v/>
      </c>
      <c r="FH426" s="96" t="str" cm="1">
        <f t="array" ref="FH426">IF(OR(FH$1=0, $A426="", _xlfn.XLOOKUP(FH$1, $Z$2:$Z$18, $AD$2:$AD$18, "")=""),"",SQRT((_xlfn.XLOOKUP(FH$1,$Z$2:$Z$18,$AA$2:$AA$18)-$T426)^2+(_xlfn.XLOOKUP(FH$1,$Z$2:$Z$18,$AB$2:$AB$18)-$U426)^2+(_xlfn.XLOOKUP(FH$1,$Z$2:$Z$18,$AC$2:$AC$18-$V426)^2)))</f>
        <v/>
      </c>
      <c r="FI426" s="97" t="str" cm="1">
        <f t="array" ref="FI426">IF(OR(FI$1=0, $A426="", _xlfn.XLOOKUP(FI$1, $Z$2:$Z$18, $AD$2:$AD$18, "")=""),"",SQRT((_xlfn.XLOOKUP(FI$1,$Z$2:$Z$18,$AA$2:$AA$18)-$T426)^2+(_xlfn.XLOOKUP(FI$1,$Z$2:$Z$18,$AB$2:$AB$18)-$U426)^2+(_xlfn.XLOOKUP(FI$1,$Z$2:$Z$18,$AC$2:$AC$18-$V426)^2)))</f>
        <v/>
      </c>
      <c r="FJ426" s="97" t="str" cm="1">
        <f t="array" ref="FJ426">IF(OR(FJ$1=0, $A426="", _xlfn.XLOOKUP(FJ$1, $Z$2:$Z$18, $AD$2:$AD$18, "")=""),"",SQRT((_xlfn.XLOOKUP(FJ$1,$Z$2:$Z$18,$AA$2:$AA$18)-$T426)^2+(_xlfn.XLOOKUP(FJ$1,$Z$2:$Z$18,$AB$2:$AB$18)-$U426)^2+(_xlfn.XLOOKUP(FJ$1,$Z$2:$Z$18,$AC$2:$AC$18-$V426)^2)))</f>
        <v/>
      </c>
      <c r="FK426" s="97" t="str" cm="1">
        <f t="array" ref="FK426">IF(OR(FK$1=0, $A426="", _xlfn.XLOOKUP(FK$1, $Z$2:$Z$18, $AD$2:$AD$18, "")=""),"",SQRT((_xlfn.XLOOKUP(FK$1,$Z$2:$Z$18,$AA$2:$AA$18)-$T426)^2+(_xlfn.XLOOKUP(FK$1,$Z$2:$Z$18,$AB$2:$AB$18)-$U426)^2+(_xlfn.XLOOKUP(FK$1,$Z$2:$Z$18,$AC$2:$AC$18-$V426)^2)))</f>
        <v/>
      </c>
      <c r="FL426" s="97" t="str" cm="1">
        <f t="array" ref="FL426">IF(OR(FL$1=0, $A426="", _xlfn.XLOOKUP(FL$1, $Z$2:$Z$18, $AD$2:$AD$18, "")=""),"",SQRT((_xlfn.XLOOKUP(FL$1,$Z$2:$Z$18,$AA$2:$AA$18)-$T426)^2+(_xlfn.XLOOKUP(FL$1,$Z$2:$Z$18,$AB$2:$AB$18)-$U426)^2+(_xlfn.XLOOKUP(FL$1,$Z$2:$Z$18,$AC$2:$AC$18-$V426)^2)))</f>
        <v/>
      </c>
      <c r="FM426" s="97" t="str" cm="1">
        <f t="array" ref="FM426">IF(OR(FM$1=0, $A426="", _xlfn.XLOOKUP(FM$1, $Z$2:$Z$18, $AD$2:$AD$18, "")=""),"",SQRT((_xlfn.XLOOKUP(FM$1,$Z$2:$Z$18,$AA$2:$AA$18)-$T426)^2+(_xlfn.XLOOKUP(FM$1,$Z$2:$Z$18,$AB$2:$AB$18)-$U426)^2+(_xlfn.XLOOKUP(FM$1,$Z$2:$Z$18,$AC$2:$AC$18-$V426)^2)))</f>
        <v/>
      </c>
      <c r="FN426" s="97" t="str" cm="1">
        <f t="array" ref="FN426">IF(OR(FN$1=0, $A426="", _xlfn.XLOOKUP(FN$1, $Z$2:$Z$18, $AD$2:$AD$18, "")=""),"",SQRT((_xlfn.XLOOKUP(FN$1,$Z$2:$Z$18,$AA$2:$AA$18)-$T426)^2+(_xlfn.XLOOKUP(FN$1,$Z$2:$Z$18,$AB$2:$AB$18)-$U426)^2+(_xlfn.XLOOKUP(FN$1,$Z$2:$Z$18,$AC$2:$AC$18-$V426)^2)))</f>
        <v/>
      </c>
      <c r="FO426" s="98" t="str" cm="1">
        <f t="array" ref="FO426">IF(OR(FO$1=0, $A426="", _xlfn.XLOOKUP(FO$1, $Z$2:$Z$18, $AD$2:$AD$18, "")=""),"",SQRT((_xlfn.XLOOKUP(FO$1,$Z$2:$Z$18,$AA$2:$AA$18)-$T426)^2+(_xlfn.XLOOKUP(FO$1,$Z$2:$Z$18,$AB$2:$AB$18)-$U426)^2+(_xlfn.XLOOKUP(FO$1,$Z$2:$Z$18,$AC$2:$AC$18-$V426)^2)))</f>
        <v/>
      </c>
      <c r="FP426" s="99"/>
      <c r="FQ426" s="99"/>
      <c r="FR426" s="100">
        <f t="shared" si="167"/>
        <v>0</v>
      </c>
      <c r="FS426" s="109">
        <f t="shared" si="168"/>
        <v>0</v>
      </c>
      <c r="FT426" s="109">
        <f t="shared" si="169"/>
        <v>0</v>
      </c>
      <c r="FU426" s="109">
        <f t="shared" si="170"/>
        <v>0</v>
      </c>
      <c r="FV426" s="109">
        <f t="shared" si="171"/>
        <v>0</v>
      </c>
      <c r="FW426" s="109">
        <f t="shared" si="172"/>
        <v>0</v>
      </c>
      <c r="FX426" s="109">
        <f t="shared" si="173"/>
        <v>0</v>
      </c>
      <c r="FY426" s="109">
        <f t="shared" si="174"/>
        <v>0</v>
      </c>
      <c r="FZ426" s="110">
        <f t="shared" si="175"/>
        <v>0</v>
      </c>
      <c r="GA426" s="110">
        <f t="shared" si="176"/>
        <v>0</v>
      </c>
      <c r="GB426" s="110">
        <f t="shared" si="177"/>
        <v>0</v>
      </c>
      <c r="GC426" s="110">
        <f t="shared" si="178"/>
        <v>0</v>
      </c>
      <c r="GD426" s="110">
        <f t="shared" si="179"/>
        <v>0</v>
      </c>
      <c r="GE426" s="110">
        <f t="shared" si="180"/>
        <v>0</v>
      </c>
      <c r="GF426" s="111">
        <f t="shared" si="181"/>
        <v>0</v>
      </c>
      <c r="GG426" s="100">
        <f t="shared" si="182"/>
        <v>0</v>
      </c>
      <c r="GH426" s="109">
        <f t="shared" si="183"/>
        <v>0</v>
      </c>
      <c r="GI426" s="109">
        <f t="shared" si="184"/>
        <v>0</v>
      </c>
      <c r="GJ426" s="109">
        <f t="shared" si="185"/>
        <v>0</v>
      </c>
      <c r="GK426" s="109">
        <f t="shared" si="186"/>
        <v>0</v>
      </c>
      <c r="GL426" s="109">
        <f t="shared" si="187"/>
        <v>0</v>
      </c>
      <c r="GM426" s="109">
        <f t="shared" si="188"/>
        <v>0</v>
      </c>
      <c r="GN426" s="109">
        <f t="shared" si="189"/>
        <v>0</v>
      </c>
      <c r="GO426" s="110">
        <f t="shared" si="190"/>
        <v>0</v>
      </c>
      <c r="GP426" s="110">
        <f t="shared" si="191"/>
        <v>0</v>
      </c>
      <c r="GQ426" s="110">
        <f t="shared" si="192"/>
        <v>0</v>
      </c>
      <c r="GR426" s="110">
        <f t="shared" si="193"/>
        <v>0</v>
      </c>
      <c r="GS426" s="110">
        <f t="shared" si="194"/>
        <v>0</v>
      </c>
      <c r="GT426" s="110">
        <f t="shared" si="195"/>
        <v>0</v>
      </c>
      <c r="GU426" s="111">
        <f t="shared" si="196"/>
        <v>0</v>
      </c>
      <c r="GX426" s="151" cm="1">
        <f t="array" ref="GX426">_xlfn.IFS(GX$1= 0,"", NOT(ISBLANK(CA426)), 0, ISBLANK(CA426), $Q426-$S426+FR426-AU426-DG426)</f>
        <v>0</v>
      </c>
      <c r="GY426" s="152" cm="1">
        <f t="array" ref="GY426">_xlfn.IFS(GY$1= 0,"", NOT(ISBLANK(CB426)), 0, ISBLANK(CB426), $Q426-$S426+FS426-AV426-DH426)</f>
        <v>0</v>
      </c>
      <c r="GZ426" s="152" cm="1">
        <f t="array" ref="GZ426">_xlfn.IFS(GZ$1= 0,"", NOT(ISBLANK(CC426)), 0, ISBLANK(CC426), $Q426-$S426+FT426-AW426-DI426)</f>
        <v>0</v>
      </c>
      <c r="HA426" s="152" cm="1">
        <f t="array" ref="HA426">_xlfn.IFS(HA$1= 0,"", NOT(ISBLANK(CD426)), 0, ISBLANK(CD426), $Q426-$S426+FU426-AX426-DJ426)</f>
        <v>0</v>
      </c>
      <c r="HB426" s="152" cm="1">
        <f t="array" ref="HB426">_xlfn.IFS(HB$1= 0,"", NOT(ISBLANK(CE426)), 0, ISBLANK(CE426), $Q426-$S426+FV426-AY426-DK426)</f>
        <v>0</v>
      </c>
      <c r="HC426" s="152" cm="1">
        <f t="array" ref="HC426">_xlfn.IFS(HC$1= 0,"", NOT(ISBLANK(CF426)), 0, ISBLANK(CF426), $Q426-$S426+FW426-AZ426-DL426)</f>
        <v>0</v>
      </c>
      <c r="HD426" s="152" cm="1">
        <f t="array" ref="HD426">_xlfn.IFS(HD$1= 0,"", NOT(ISBLANK(CG426)), 0, ISBLANK(CG426), $Q426-$S426+FX426-BA426-DM426)</f>
        <v>0</v>
      </c>
      <c r="HE426" s="152" t="str" cm="1">
        <f t="array" ref="HE426">_xlfn.IFS(HE$1= 0,"", NOT(ISBLANK(CH426)), 0, ISBLANK(CH426), $Q426-$S426+FY426-BB426-DN426)</f>
        <v/>
      </c>
      <c r="HF426" s="152" t="str" cm="1">
        <f t="array" ref="HF426">_xlfn.IFS(HF$1= 0,"", NOT(ISBLANK(CI426)), 0, ISBLANK(CI426), $Q426-$S426+FZ426-BC426-DO426)</f>
        <v/>
      </c>
      <c r="HG426" s="152" t="str" cm="1">
        <f t="array" ref="HG426">_xlfn.IFS(HG$1= 0,"", NOT(ISBLANK(CJ426)), 0, ISBLANK(CJ426), $Q426-$S426+GA426-BD426-DP426)</f>
        <v/>
      </c>
      <c r="HH426" s="152" t="str" cm="1">
        <f t="array" ref="HH426">_xlfn.IFS(HH$1= 0,"", NOT(ISBLANK(CK426)), 0, ISBLANK(CK426), $Q426-$S426+GB426-BE426-DQ426)</f>
        <v/>
      </c>
      <c r="HI426" s="152" t="str" cm="1">
        <f t="array" ref="HI426">_xlfn.IFS(HI$1= 0,"", NOT(ISBLANK(CL426)), 0, ISBLANK(CL426), $Q426-$S426+GC426-BF426-DR426)</f>
        <v/>
      </c>
      <c r="HJ426" s="152" t="str" cm="1">
        <f t="array" ref="HJ426">_xlfn.IFS(HJ$1= 0,"", NOT(ISBLANK(CM426)), 0, ISBLANK(CM426), $Q426-$S426+GD426-BG426-DS426)</f>
        <v/>
      </c>
      <c r="HK426" s="152" t="str" cm="1">
        <f t="array" ref="HK426">_xlfn.IFS(HK$1= 0,"", NOT(ISBLANK(CN426)), 0, ISBLANK(CN426), $Q426-$S426+GE426-BH426-DT426)</f>
        <v/>
      </c>
      <c r="HL426" s="153" t="str" cm="1">
        <f t="array" ref="HL426">_xlfn.IFS(HL$1= 0,"", NOT(ISBLANK(CO426)), 0, ISBLANK(CO426), $Q426-$S426+GF426-BI426-DU426)</f>
        <v/>
      </c>
      <c r="HM426" s="153" t="str" cm="1">
        <f t="array" ref="HM426">_xlfn.IFS(HM$1= 0,"", NOT(ISBLANK(DE426)), 0, ISBLANK(DE426), $Q426-$S426+IC426-BY426-#REF!)</f>
        <v/>
      </c>
      <c r="HN426" s="153" t="e" cm="1">
        <f t="array" ref="HN426">_xlfn.IFS(HN$1= 0,"", NOT(ISBLANK(DF426)), 0, ISBLANK(DF426), $Q426-$S426+ID426-BZ426-#REF!)</f>
        <v>#REF!</v>
      </c>
      <c r="HO426" s="153" t="e" cm="1">
        <f t="array" ref="HO426">_xlfn.IFS(HO$1= 0,"", NOT(ISBLANK(DG426)), 0, ISBLANK(DG426), $Q426-$S426+IE426-CA426-#REF!)</f>
        <v>#VALUE!</v>
      </c>
      <c r="HP426" s="153" t="e" cm="1">
        <f t="array" ref="HP426">_xlfn.IFS(HP$1= 0,"", NOT(ISBLANK(DH426)), 0, ISBLANK(DH426), $Q426-$S426+IF426-CB426-#REF!)</f>
        <v>#REF!</v>
      </c>
      <c r="HQ426" s="153" t="e" cm="1">
        <f t="array" ref="HQ426">_xlfn.IFS(HQ$1= 0,"", NOT(ISBLANK(DI426)), 0, ISBLANK(DI426), $Q426-$S426+IG426-CC426-#REF!)</f>
        <v>#REF!</v>
      </c>
      <c r="HR426" s="153" cm="1">
        <f t="array" ref="HR426">_xlfn.IFS(HR$1= 0,"", NOT(ISBLANK(DJ426)), 0, ISBLANK(DJ426), $Q426-$S426+IH426-CD426-EK426)</f>
        <v>0</v>
      </c>
      <c r="HS426" s="153" t="e" cm="1">
        <f t="array" ref="HS426">_xlfn.IFS(HS$1= 0,"", NOT(ISBLANK(DK426)), 0, ISBLANK(DK426), $Q426-$S426+II426-CE426-EL426)</f>
        <v>#VALUE!</v>
      </c>
      <c r="HT426" s="153" t="e" cm="1">
        <f t="array" ref="HT426">_xlfn.IFS(HT$1= 0,"", NOT(ISBLANK(DL426)), 0, ISBLANK(DL426), $Q426-$S426+GV426-CF426-EM426)</f>
        <v>#VALUE!</v>
      </c>
      <c r="HU426" s="153" t="e" cm="1">
        <f t="array" ref="HU426">_xlfn.IFS(HU$1= 0,"", NOT(ISBLANK(DM426)), 0, ISBLANK(DM426), $Q426-$S426+GW426-CG426-EN426)</f>
        <v>#VALUE!</v>
      </c>
      <c r="HV426" s="153" t="str" cm="1">
        <f t="array" ref="HV426">_xlfn.IFS(HV$1= 0,"", NOT(ISBLANK(DN426)), 0, ISBLANK(DN426), $Q426-$S426+GX426-CH426-EO426)</f>
        <v/>
      </c>
      <c r="HW426" s="153" t="str" cm="1">
        <f t="array" ref="HW426">_xlfn.IFS(HW$1= 0,"", NOT(ISBLANK(DO426)), 0, ISBLANK(DO426), $Q426-$S426+GY426-CI426-EP426)</f>
        <v/>
      </c>
      <c r="HX426" s="153" t="str" cm="1">
        <f t="array" ref="HX426">_xlfn.IFS(HX$1= 0,"", NOT(ISBLANK(DP426)), 0, ISBLANK(DP426), $Q426-$S426+GZ426-CJ426-EQ426)</f>
        <v/>
      </c>
      <c r="HY426" s="153" t="str" cm="1">
        <f t="array" ref="HY426">_xlfn.IFS(HY$1= 0,"", NOT(ISBLANK(DQ426)), 0, ISBLANK(DQ426), $Q426-$S426+HA426-CK426-ER426)</f>
        <v/>
      </c>
      <c r="HZ426" s="153" t="str" cm="1">
        <f t="array" ref="HZ426">_xlfn.IFS(HZ$1= 0,"", NOT(ISBLANK(DR426)), 0, ISBLANK(DR426), $Q426-$S426+HB426-CL426-ES426)</f>
        <v/>
      </c>
      <c r="IA426" s="153" t="str" cm="1">
        <f t="array" ref="IA426">_xlfn.IFS(IA$1= 0,"", NOT(ISBLANK(DS426)), 0, ISBLANK(DS426), $Q426-$S426+HC426-CM426-ET426)</f>
        <v/>
      </c>
    </row>
    <row r="427" spans="1:235" ht="16.5" x14ac:dyDescent="0.3">
      <c r="A427" s="144"/>
      <c r="B427" s="106"/>
      <c r="C427" s="106"/>
      <c r="D427" s="107"/>
      <c r="E427" s="131"/>
      <c r="F427" s="137"/>
      <c r="G427" s="2"/>
      <c r="H427" s="2"/>
      <c r="I427" s="2"/>
      <c r="J427" s="2"/>
      <c r="K427" s="2"/>
      <c r="L427" s="2"/>
      <c r="M427" s="140"/>
      <c r="N427" s="137"/>
      <c r="O427" s="138"/>
      <c r="P427" s="133"/>
      <c r="Q427" s="94">
        <f t="shared" si="165"/>
        <v>0</v>
      </c>
      <c r="R427" s="1"/>
      <c r="S427" s="1"/>
      <c r="T427" s="2"/>
      <c r="U427" s="2"/>
      <c r="V427" s="82">
        <f t="shared" si="166"/>
        <v>0</v>
      </c>
      <c r="W427" s="121"/>
      <c r="X427" s="108"/>
      <c r="AU427" s="105"/>
      <c r="AV427" s="105"/>
      <c r="AW427" s="105"/>
      <c r="AX427" s="105"/>
      <c r="AY427" s="105"/>
      <c r="AZ427" s="105"/>
      <c r="BA427" s="105"/>
      <c r="BB427" s="105"/>
      <c r="BC427" s="105"/>
      <c r="BD427" s="105"/>
      <c r="BE427" s="105"/>
      <c r="BF427" s="105"/>
      <c r="BG427" s="105"/>
      <c r="BH427" s="105"/>
      <c r="BI427" s="105"/>
      <c r="BJ427" s="105"/>
      <c r="BK427" s="105"/>
      <c r="BL427" s="105"/>
      <c r="BM427" s="105"/>
      <c r="BN427" s="105"/>
      <c r="BO427" s="105"/>
      <c r="BP427" s="105"/>
      <c r="BQ427" s="105"/>
      <c r="BR427" s="105"/>
      <c r="BS427" s="105"/>
      <c r="BT427" s="105"/>
      <c r="BU427" s="105"/>
      <c r="BV427" s="105"/>
      <c r="BW427" s="105"/>
      <c r="BX427" s="105"/>
      <c r="BZ427" s="99"/>
      <c r="CA427" s="105" t="s">
        <v>32</v>
      </c>
      <c r="CB427" s="105"/>
      <c r="CC427" s="105"/>
      <c r="CD427" s="105"/>
      <c r="CE427" s="105"/>
      <c r="CF427" s="105"/>
      <c r="CG427" s="105"/>
      <c r="CH427" s="105"/>
      <c r="CI427" s="105"/>
      <c r="CJ427" s="105"/>
      <c r="CK427" s="105"/>
      <c r="CL427" s="105"/>
      <c r="CM427" s="105"/>
      <c r="CN427" s="105"/>
      <c r="CO427" s="105"/>
      <c r="CP427" s="105" t="s">
        <v>32</v>
      </c>
      <c r="CQ427" s="105"/>
      <c r="CR427" s="105"/>
      <c r="CS427" s="105"/>
      <c r="CT427" s="105"/>
      <c r="CU427" s="105"/>
      <c r="CV427" s="105"/>
      <c r="CW427" s="105"/>
      <c r="CX427" s="105"/>
      <c r="CY427" s="105"/>
      <c r="CZ427" s="105"/>
      <c r="DA427" s="105"/>
      <c r="DB427" s="105"/>
      <c r="DC427" s="105"/>
      <c r="DD427" s="105"/>
      <c r="DE427" s="99"/>
      <c r="DF427" s="99"/>
      <c r="DG427" s="105"/>
      <c r="DH427" s="105"/>
      <c r="DI427" s="105"/>
      <c r="DJ427" s="105"/>
      <c r="DK427" s="105"/>
      <c r="DL427" s="105"/>
      <c r="DM427" s="105"/>
      <c r="DN427" s="105"/>
      <c r="DO427" s="105"/>
      <c r="DP427" s="105"/>
      <c r="DQ427" s="105"/>
      <c r="DR427" s="105"/>
      <c r="DS427" s="105"/>
      <c r="DT427" s="105"/>
      <c r="DU427" s="105"/>
      <c r="DV427" s="105"/>
      <c r="DW427" s="105"/>
      <c r="DX427" s="105"/>
      <c r="DY427" s="105"/>
      <c r="DZ427" s="105"/>
      <c r="EA427" s="105"/>
      <c r="EB427" s="105"/>
      <c r="EC427" s="105"/>
      <c r="ED427" s="105"/>
      <c r="EE427" s="105"/>
      <c r="EF427" s="105"/>
      <c r="EG427" s="105"/>
      <c r="EH427" s="105"/>
      <c r="EI427" s="105"/>
      <c r="EJ427" s="105"/>
      <c r="EL427" s="146" t="str" cm="1">
        <f t="array" ref="EL427">IF(OR(EL$1=0, $A427="", _xlfn.XLOOKUP(EL$1, $Z$2:$Z$18, $AD$2:$AD$18, "")=""),"",SQRT((_xlfn.XLOOKUP(EL$1,$Z$2:$Z$18,$AA$2:$AA$18)-$T427)^2+(_xlfn.XLOOKUP(EL$1,$Z$2:$Z$18,$AB$2:$AB$18)-$U427)^2+(_xlfn.XLOOKUP(EL$1,$Z$2:$Z$18,$AC$2:$AC$18-$V427)^2)))</f>
        <v/>
      </c>
      <c r="EM427" s="96" t="str" cm="1">
        <f t="array" ref="EM427">IF(OR(EM$1=0, $A427="", _xlfn.XLOOKUP(EM$1, $Z$2:$Z$18, $AD$2:$AD$18, "")=""),"",SQRT((_xlfn.XLOOKUP(EM$1,$Z$2:$Z$18,$AA$2:$AA$18)-$T427)^2+(_xlfn.XLOOKUP(EM$1,$Z$2:$Z$18,$AB$2:$AB$18)-$U427)^2+(_xlfn.XLOOKUP(EM$1,$Z$2:$Z$18,$AC$2:$AC$18-$V427)^2)))</f>
        <v/>
      </c>
      <c r="EN427" s="96" t="str" cm="1">
        <f t="array" ref="EN427">IF(OR(EN$1=0, $A427="", _xlfn.XLOOKUP(EN$1, $Z$2:$Z$18, $AD$2:$AD$18, "")=""),"",SQRT((_xlfn.XLOOKUP(EN$1,$Z$2:$Z$18,$AA$2:$AA$18)-$T427)^2+(_xlfn.XLOOKUP(EN$1,$Z$2:$Z$18,$AB$2:$AB$18)-$U427)^2+(_xlfn.XLOOKUP(EN$1,$Z$2:$Z$18,$AC$2:$AC$18-$V427)^2)))</f>
        <v/>
      </c>
      <c r="EO427" s="96" t="str" cm="1">
        <f t="array" ref="EO427">IF(OR(EO$1=0, $A427="", _xlfn.XLOOKUP(EO$1, $Z$2:$Z$18, $AD$2:$AD$18, "")=""),"",SQRT((_xlfn.XLOOKUP(EO$1,$Z$2:$Z$18,$AA$2:$AA$18)-$T427)^2+(_xlfn.XLOOKUP(EO$1,$Z$2:$Z$18,$AB$2:$AB$18)-$U427)^2+(_xlfn.XLOOKUP(EO$1,$Z$2:$Z$18,$AC$2:$AC$18-$V427)^2)))</f>
        <v/>
      </c>
      <c r="EP427" s="96" t="str" cm="1">
        <f t="array" ref="EP427">IF(OR(EP$1=0, $A427="", _xlfn.XLOOKUP(EP$1, $Z$2:$Z$18, $AD$2:$AD$18, "")=""),"",SQRT((_xlfn.XLOOKUP(EP$1,$Z$2:$Z$18,$AA$2:$AA$18)-$T427)^2+(_xlfn.XLOOKUP(EP$1,$Z$2:$Z$18,$AB$2:$AB$18)-$U427)^2+(_xlfn.XLOOKUP(EP$1,$Z$2:$Z$18,$AC$2:$AC$18-$V427)^2)))</f>
        <v/>
      </c>
      <c r="EQ427" s="96" t="str" cm="1">
        <f t="array" ref="EQ427">IF(OR(EQ$1=0, $A427="", _xlfn.XLOOKUP(EQ$1, $Z$2:$Z$18, $AD$2:$AD$18, "")=""),"",SQRT((_xlfn.XLOOKUP(EQ$1,$Z$2:$Z$18,$AA$2:$AA$18)-$T427)^2+(_xlfn.XLOOKUP(EQ$1,$Z$2:$Z$18,$AB$2:$AB$18)-$U427)^2+(_xlfn.XLOOKUP(EQ$1,$Z$2:$Z$18,$AC$2:$AC$18-$V427)^2)))</f>
        <v/>
      </c>
      <c r="ER427" s="96" t="str" cm="1">
        <f t="array" ref="ER427">IF(OR(ER$1=0, $A427="", _xlfn.XLOOKUP(ER$1, $Z$2:$Z$18, $AD$2:$AD$18, "")=""),"",SQRT((_xlfn.XLOOKUP(ER$1,$Z$2:$Z$18,$AA$2:$AA$18)-$T427)^2+(_xlfn.XLOOKUP(ER$1,$Z$2:$Z$18,$AB$2:$AB$18)-$U427)^2+(_xlfn.XLOOKUP(ER$1,$Z$2:$Z$18,$AC$2:$AC$18-$V427)^2)))</f>
        <v/>
      </c>
      <c r="ES427" s="96" t="str" cm="1">
        <f t="array" ref="ES427">IF(OR(ES$1=0, $A427="", _xlfn.XLOOKUP(ES$1, $Z$2:$Z$18, $AD$2:$AD$18, "")=""),"",SQRT((_xlfn.XLOOKUP(ES$1,$Z$2:$Z$18,$AA$2:$AA$18)-$T427)^2+(_xlfn.XLOOKUP(ES$1,$Z$2:$Z$18,$AB$2:$AB$18)-$U427)^2+(_xlfn.XLOOKUP(ES$1,$Z$2:$Z$18,$AC$2:$AC$18-$V427)^2)))</f>
        <v/>
      </c>
      <c r="ET427" s="97" t="str" cm="1">
        <f t="array" ref="ET427">IF(OR(ET$1=0, $A427="", _xlfn.XLOOKUP(ET$1, $Z$2:$Z$18, $AD$2:$AD$18, "")=""),"",SQRT((_xlfn.XLOOKUP(ET$1,$Z$2:$Z$18,$AA$2:$AA$18)-$T427)^2+(_xlfn.XLOOKUP(ET$1,$Z$2:$Z$18,$AB$2:$AB$18)-$U427)^2+(_xlfn.XLOOKUP(ET$1,$Z$2:$Z$18,$AC$2:$AC$18-$V427)^2)))</f>
        <v/>
      </c>
      <c r="EU427" s="97" t="str" cm="1">
        <f t="array" ref="EU427">IF(OR(EU$1=0, $A427="", _xlfn.XLOOKUP(EU$1, $Z$2:$Z$18, $AD$2:$AD$18, "")=""),"",SQRT((_xlfn.XLOOKUP(EU$1,$Z$2:$Z$18,$AA$2:$AA$18)-$T427)^2+(_xlfn.XLOOKUP(EU$1,$Z$2:$Z$18,$AB$2:$AB$18)-$U427)^2+(_xlfn.XLOOKUP(EU$1,$Z$2:$Z$18,$AC$2:$AC$18-$V427)^2)))</f>
        <v/>
      </c>
      <c r="EV427" s="97" t="str" cm="1">
        <f t="array" ref="EV427">IF(OR(EV$1=0, $A427="", _xlfn.XLOOKUP(EV$1, $Z$2:$Z$18, $AD$2:$AD$18, "")=""),"",SQRT((_xlfn.XLOOKUP(EV$1,$Z$2:$Z$18,$AA$2:$AA$18)-$T427)^2+(_xlfn.XLOOKUP(EV$1,$Z$2:$Z$18,$AB$2:$AB$18)-$U427)^2+(_xlfn.XLOOKUP(EV$1,$Z$2:$Z$18,$AC$2:$AC$18-$V427)^2)))</f>
        <v/>
      </c>
      <c r="EW427" s="97" t="str" cm="1">
        <f t="array" ref="EW427">IF(OR(EW$1=0, $A427="", _xlfn.XLOOKUP(EW$1, $Z$2:$Z$18, $AD$2:$AD$18, "")=""),"",SQRT((_xlfn.XLOOKUP(EW$1,$Z$2:$Z$18,$AA$2:$AA$18)-$T427)^2+(_xlfn.XLOOKUP(EW$1,$Z$2:$Z$18,$AB$2:$AB$18)-$U427)^2+(_xlfn.XLOOKUP(EW$1,$Z$2:$Z$18,$AC$2:$AC$18-$V427)^2)))</f>
        <v/>
      </c>
      <c r="EX427" s="97" t="str" cm="1">
        <f t="array" ref="EX427">IF(OR(EX$1=0, $A427="", _xlfn.XLOOKUP(EX$1, $Z$2:$Z$18, $AD$2:$AD$18, "")=""),"",SQRT((_xlfn.XLOOKUP(EX$1,$Z$2:$Z$18,$AA$2:$AA$18)-$T427)^2+(_xlfn.XLOOKUP(EX$1,$Z$2:$Z$18,$AB$2:$AB$18)-$U427)^2+(_xlfn.XLOOKUP(EX$1,$Z$2:$Z$18,$AC$2:$AC$18-$V427)^2)))</f>
        <v/>
      </c>
      <c r="EY427" s="97" t="str" cm="1">
        <f t="array" ref="EY427">IF(OR(EY$1=0, $A427="", _xlfn.XLOOKUP(EY$1, $Z$2:$Z$18, $AD$2:$AD$18, "")=""),"",SQRT((_xlfn.XLOOKUP(EY$1,$Z$2:$Z$18,$AA$2:$AA$18)-$T427)^2+(_xlfn.XLOOKUP(EY$1,$Z$2:$Z$18,$AB$2:$AB$18)-$U427)^2+(_xlfn.XLOOKUP(EY$1,$Z$2:$Z$18,$AC$2:$AC$18-$V427)^2)))</f>
        <v/>
      </c>
      <c r="EZ427" s="98" t="str" cm="1">
        <f t="array" ref="EZ427">IF(OR(EZ$1=0, $A427="", _xlfn.XLOOKUP(EZ$1, $Z$2:$Z$18, $AD$2:$AD$18, "")=""),"",SQRT((_xlfn.XLOOKUP(EZ$1,$Z$2:$Z$18,$AA$2:$AA$18)-$T427)^2+(_xlfn.XLOOKUP(EZ$1,$Z$2:$Z$18,$AB$2:$AB$18)-$U427)^2+(_xlfn.XLOOKUP(EZ$1,$Z$2:$Z$18,$AC$2:$AC$18-$V427)^2)))</f>
        <v/>
      </c>
      <c r="FA427" s="146" t="str" cm="1">
        <f t="array" ref="FA427">IF(OR(FA$1=0, $A427="", _xlfn.XLOOKUP(FA$1, $Z$2:$Z$18, $AD$2:$AD$18, "")=""),"",SQRT((_xlfn.XLOOKUP(FA$1,$Z$2:$Z$18,$AA$2:$AA$18)-$T427)^2+(_xlfn.XLOOKUP(FA$1,$Z$2:$Z$18,$AB$2:$AB$18)-$U427)^2+(_xlfn.XLOOKUP(FA$1,$Z$2:$Z$18,$AC$2:$AC$18-$V427)^2)))</f>
        <v/>
      </c>
      <c r="FB427" s="96" t="str" cm="1">
        <f t="array" ref="FB427">IF(OR(FB$1=0, $A427="", _xlfn.XLOOKUP(FB$1, $Z$2:$Z$18, $AD$2:$AD$18, "")=""),"",SQRT((_xlfn.XLOOKUP(FB$1,$Z$2:$Z$18,$AA$2:$AA$18)-$T427)^2+(_xlfn.XLOOKUP(FB$1,$Z$2:$Z$18,$AB$2:$AB$18)-$U427)^2+(_xlfn.XLOOKUP(FB$1,$Z$2:$Z$18,$AC$2:$AC$18-$V427)^2)))</f>
        <v/>
      </c>
      <c r="FC427" s="96" t="str" cm="1">
        <f t="array" ref="FC427">IF(OR(FC$1=0, $A427="", _xlfn.XLOOKUP(FC$1, $Z$2:$Z$18, $AD$2:$AD$18, "")=""),"",SQRT((_xlfn.XLOOKUP(FC$1,$Z$2:$Z$18,$AA$2:$AA$18)-$T427)^2+(_xlfn.XLOOKUP(FC$1,$Z$2:$Z$18,$AB$2:$AB$18)-$U427)^2+(_xlfn.XLOOKUP(FC$1,$Z$2:$Z$18,$AC$2:$AC$18-$V427)^2)))</f>
        <v/>
      </c>
      <c r="FD427" s="96" t="str" cm="1">
        <f t="array" ref="FD427">IF(OR(FD$1=0, $A427="", _xlfn.XLOOKUP(FD$1, $Z$2:$Z$18, $AD$2:$AD$18, "")=""),"",SQRT((_xlfn.XLOOKUP(FD$1,$Z$2:$Z$18,$AA$2:$AA$18)-$T427)^2+(_xlfn.XLOOKUP(FD$1,$Z$2:$Z$18,$AB$2:$AB$18)-$U427)^2+(_xlfn.XLOOKUP(FD$1,$Z$2:$Z$18,$AC$2:$AC$18-$V427)^2)))</f>
        <v/>
      </c>
      <c r="FE427" s="96" t="str" cm="1">
        <f t="array" ref="FE427">IF(OR(FE$1=0, $A427="", _xlfn.XLOOKUP(FE$1, $Z$2:$Z$18, $AD$2:$AD$18, "")=""),"",SQRT((_xlfn.XLOOKUP(FE$1,$Z$2:$Z$18,$AA$2:$AA$18)-$T427)^2+(_xlfn.XLOOKUP(FE$1,$Z$2:$Z$18,$AB$2:$AB$18)-$U427)^2+(_xlfn.XLOOKUP(FE$1,$Z$2:$Z$18,$AC$2:$AC$18-$V427)^2)))</f>
        <v/>
      </c>
      <c r="FF427" s="96" t="str" cm="1">
        <f t="array" ref="FF427">IF(OR(FF$1=0, $A427="", _xlfn.XLOOKUP(FF$1, $Z$2:$Z$18, $AD$2:$AD$18, "")=""),"",SQRT((_xlfn.XLOOKUP(FF$1,$Z$2:$Z$18,$AA$2:$AA$18)-$T427)^2+(_xlfn.XLOOKUP(FF$1,$Z$2:$Z$18,$AB$2:$AB$18)-$U427)^2+(_xlfn.XLOOKUP(FF$1,$Z$2:$Z$18,$AC$2:$AC$18-$V427)^2)))</f>
        <v/>
      </c>
      <c r="FG427" s="96" t="str" cm="1">
        <f t="array" ref="FG427">IF(OR(FG$1=0, $A427="", _xlfn.XLOOKUP(FG$1, $Z$2:$Z$18, $AD$2:$AD$18, "")=""),"",SQRT((_xlfn.XLOOKUP(FG$1,$Z$2:$Z$18,$AA$2:$AA$18)-$T427)^2+(_xlfn.XLOOKUP(FG$1,$Z$2:$Z$18,$AB$2:$AB$18)-$U427)^2+(_xlfn.XLOOKUP(FG$1,$Z$2:$Z$18,$AC$2:$AC$18-$V427)^2)))</f>
        <v/>
      </c>
      <c r="FH427" s="96" t="str" cm="1">
        <f t="array" ref="FH427">IF(OR(FH$1=0, $A427="", _xlfn.XLOOKUP(FH$1, $Z$2:$Z$18, $AD$2:$AD$18, "")=""),"",SQRT((_xlfn.XLOOKUP(FH$1,$Z$2:$Z$18,$AA$2:$AA$18)-$T427)^2+(_xlfn.XLOOKUP(FH$1,$Z$2:$Z$18,$AB$2:$AB$18)-$U427)^2+(_xlfn.XLOOKUP(FH$1,$Z$2:$Z$18,$AC$2:$AC$18-$V427)^2)))</f>
        <v/>
      </c>
      <c r="FI427" s="97" t="str" cm="1">
        <f t="array" ref="FI427">IF(OR(FI$1=0, $A427="", _xlfn.XLOOKUP(FI$1, $Z$2:$Z$18, $AD$2:$AD$18, "")=""),"",SQRT((_xlfn.XLOOKUP(FI$1,$Z$2:$Z$18,$AA$2:$AA$18)-$T427)^2+(_xlfn.XLOOKUP(FI$1,$Z$2:$Z$18,$AB$2:$AB$18)-$U427)^2+(_xlfn.XLOOKUP(FI$1,$Z$2:$Z$18,$AC$2:$AC$18-$V427)^2)))</f>
        <v/>
      </c>
      <c r="FJ427" s="97" t="str" cm="1">
        <f t="array" ref="FJ427">IF(OR(FJ$1=0, $A427="", _xlfn.XLOOKUP(FJ$1, $Z$2:$Z$18, $AD$2:$AD$18, "")=""),"",SQRT((_xlfn.XLOOKUP(FJ$1,$Z$2:$Z$18,$AA$2:$AA$18)-$T427)^2+(_xlfn.XLOOKUP(FJ$1,$Z$2:$Z$18,$AB$2:$AB$18)-$U427)^2+(_xlfn.XLOOKUP(FJ$1,$Z$2:$Z$18,$AC$2:$AC$18-$V427)^2)))</f>
        <v/>
      </c>
      <c r="FK427" s="97" t="str" cm="1">
        <f t="array" ref="FK427">IF(OR(FK$1=0, $A427="", _xlfn.XLOOKUP(FK$1, $Z$2:$Z$18, $AD$2:$AD$18, "")=""),"",SQRT((_xlfn.XLOOKUP(FK$1,$Z$2:$Z$18,$AA$2:$AA$18)-$T427)^2+(_xlfn.XLOOKUP(FK$1,$Z$2:$Z$18,$AB$2:$AB$18)-$U427)^2+(_xlfn.XLOOKUP(FK$1,$Z$2:$Z$18,$AC$2:$AC$18-$V427)^2)))</f>
        <v/>
      </c>
      <c r="FL427" s="97" t="str" cm="1">
        <f t="array" ref="FL427">IF(OR(FL$1=0, $A427="", _xlfn.XLOOKUP(FL$1, $Z$2:$Z$18, $AD$2:$AD$18, "")=""),"",SQRT((_xlfn.XLOOKUP(FL$1,$Z$2:$Z$18,$AA$2:$AA$18)-$T427)^2+(_xlfn.XLOOKUP(FL$1,$Z$2:$Z$18,$AB$2:$AB$18)-$U427)^2+(_xlfn.XLOOKUP(FL$1,$Z$2:$Z$18,$AC$2:$AC$18-$V427)^2)))</f>
        <v/>
      </c>
      <c r="FM427" s="97" t="str" cm="1">
        <f t="array" ref="FM427">IF(OR(FM$1=0, $A427="", _xlfn.XLOOKUP(FM$1, $Z$2:$Z$18, $AD$2:$AD$18, "")=""),"",SQRT((_xlfn.XLOOKUP(FM$1,$Z$2:$Z$18,$AA$2:$AA$18)-$T427)^2+(_xlfn.XLOOKUP(FM$1,$Z$2:$Z$18,$AB$2:$AB$18)-$U427)^2+(_xlfn.XLOOKUP(FM$1,$Z$2:$Z$18,$AC$2:$AC$18-$V427)^2)))</f>
        <v/>
      </c>
      <c r="FN427" s="97" t="str" cm="1">
        <f t="array" ref="FN427">IF(OR(FN$1=0, $A427="", _xlfn.XLOOKUP(FN$1, $Z$2:$Z$18, $AD$2:$AD$18, "")=""),"",SQRT((_xlfn.XLOOKUP(FN$1,$Z$2:$Z$18,$AA$2:$AA$18)-$T427)^2+(_xlfn.XLOOKUP(FN$1,$Z$2:$Z$18,$AB$2:$AB$18)-$U427)^2+(_xlfn.XLOOKUP(FN$1,$Z$2:$Z$18,$AC$2:$AC$18-$V427)^2)))</f>
        <v/>
      </c>
      <c r="FO427" s="98" t="str" cm="1">
        <f t="array" ref="FO427">IF(OR(FO$1=0, $A427="", _xlfn.XLOOKUP(FO$1, $Z$2:$Z$18, $AD$2:$AD$18, "")=""),"",SQRT((_xlfn.XLOOKUP(FO$1,$Z$2:$Z$18,$AA$2:$AA$18)-$T427)^2+(_xlfn.XLOOKUP(FO$1,$Z$2:$Z$18,$AB$2:$AB$18)-$U427)^2+(_xlfn.XLOOKUP(FO$1,$Z$2:$Z$18,$AC$2:$AC$18-$V427)^2)))</f>
        <v/>
      </c>
      <c r="FP427" s="99"/>
      <c r="FQ427" s="99"/>
      <c r="FR427" s="100">
        <f t="shared" si="167"/>
        <v>0</v>
      </c>
      <c r="FS427" s="109">
        <f t="shared" si="168"/>
        <v>0</v>
      </c>
      <c r="FT427" s="109">
        <f t="shared" si="169"/>
        <v>0</v>
      </c>
      <c r="FU427" s="109">
        <f t="shared" si="170"/>
        <v>0</v>
      </c>
      <c r="FV427" s="109">
        <f t="shared" si="171"/>
        <v>0</v>
      </c>
      <c r="FW427" s="109">
        <f t="shared" si="172"/>
        <v>0</v>
      </c>
      <c r="FX427" s="109">
        <f t="shared" si="173"/>
        <v>0</v>
      </c>
      <c r="FY427" s="109">
        <f t="shared" si="174"/>
        <v>0</v>
      </c>
      <c r="FZ427" s="110">
        <f t="shared" si="175"/>
        <v>0</v>
      </c>
      <c r="GA427" s="110">
        <f t="shared" si="176"/>
        <v>0</v>
      </c>
      <c r="GB427" s="110">
        <f t="shared" si="177"/>
        <v>0</v>
      </c>
      <c r="GC427" s="110">
        <f t="shared" si="178"/>
        <v>0</v>
      </c>
      <c r="GD427" s="110">
        <f t="shared" si="179"/>
        <v>0</v>
      </c>
      <c r="GE427" s="110">
        <f t="shared" si="180"/>
        <v>0</v>
      </c>
      <c r="GF427" s="111">
        <f t="shared" si="181"/>
        <v>0</v>
      </c>
      <c r="GG427" s="100">
        <f t="shared" si="182"/>
        <v>0</v>
      </c>
      <c r="GH427" s="109">
        <f t="shared" si="183"/>
        <v>0</v>
      </c>
      <c r="GI427" s="109">
        <f t="shared" si="184"/>
        <v>0</v>
      </c>
      <c r="GJ427" s="109">
        <f t="shared" si="185"/>
        <v>0</v>
      </c>
      <c r="GK427" s="109">
        <f t="shared" si="186"/>
        <v>0</v>
      </c>
      <c r="GL427" s="109">
        <f t="shared" si="187"/>
        <v>0</v>
      </c>
      <c r="GM427" s="109">
        <f t="shared" si="188"/>
        <v>0</v>
      </c>
      <c r="GN427" s="109">
        <f t="shared" si="189"/>
        <v>0</v>
      </c>
      <c r="GO427" s="110">
        <f t="shared" si="190"/>
        <v>0</v>
      </c>
      <c r="GP427" s="110">
        <f t="shared" si="191"/>
        <v>0</v>
      </c>
      <c r="GQ427" s="110">
        <f t="shared" si="192"/>
        <v>0</v>
      </c>
      <c r="GR427" s="110">
        <f t="shared" si="193"/>
        <v>0</v>
      </c>
      <c r="GS427" s="110">
        <f t="shared" si="194"/>
        <v>0</v>
      </c>
      <c r="GT427" s="110">
        <f t="shared" si="195"/>
        <v>0</v>
      </c>
      <c r="GU427" s="111">
        <f t="shared" si="196"/>
        <v>0</v>
      </c>
      <c r="GX427" s="151" cm="1">
        <f t="array" ref="GX427">_xlfn.IFS(GX$1= 0,"", NOT(ISBLANK(CA427)), 0, ISBLANK(CA427), $Q427-$S427+FR427-AU427-DG427)</f>
        <v>0</v>
      </c>
      <c r="GY427" s="152" cm="1">
        <f t="array" ref="GY427">_xlfn.IFS(GY$1= 0,"", NOT(ISBLANK(CB427)), 0, ISBLANK(CB427), $Q427-$S427+FS427-AV427-DH427)</f>
        <v>0</v>
      </c>
      <c r="GZ427" s="152" cm="1">
        <f t="array" ref="GZ427">_xlfn.IFS(GZ$1= 0,"", NOT(ISBLANK(CC427)), 0, ISBLANK(CC427), $Q427-$S427+FT427-AW427-DI427)</f>
        <v>0</v>
      </c>
      <c r="HA427" s="152" cm="1">
        <f t="array" ref="HA427">_xlfn.IFS(HA$1= 0,"", NOT(ISBLANK(CD427)), 0, ISBLANK(CD427), $Q427-$S427+FU427-AX427-DJ427)</f>
        <v>0</v>
      </c>
      <c r="HB427" s="152" cm="1">
        <f t="array" ref="HB427">_xlfn.IFS(HB$1= 0,"", NOT(ISBLANK(CE427)), 0, ISBLANK(CE427), $Q427-$S427+FV427-AY427-DK427)</f>
        <v>0</v>
      </c>
      <c r="HC427" s="152" cm="1">
        <f t="array" ref="HC427">_xlfn.IFS(HC$1= 0,"", NOT(ISBLANK(CF427)), 0, ISBLANK(CF427), $Q427-$S427+FW427-AZ427-DL427)</f>
        <v>0</v>
      </c>
      <c r="HD427" s="152" cm="1">
        <f t="array" ref="HD427">_xlfn.IFS(HD$1= 0,"", NOT(ISBLANK(CG427)), 0, ISBLANK(CG427), $Q427-$S427+FX427-BA427-DM427)</f>
        <v>0</v>
      </c>
      <c r="HE427" s="152" t="str" cm="1">
        <f t="array" ref="HE427">_xlfn.IFS(HE$1= 0,"", NOT(ISBLANK(CH427)), 0, ISBLANK(CH427), $Q427-$S427+FY427-BB427-DN427)</f>
        <v/>
      </c>
      <c r="HF427" s="152" t="str" cm="1">
        <f t="array" ref="HF427">_xlfn.IFS(HF$1= 0,"", NOT(ISBLANK(CI427)), 0, ISBLANK(CI427), $Q427-$S427+FZ427-BC427-DO427)</f>
        <v/>
      </c>
      <c r="HG427" s="152" t="str" cm="1">
        <f t="array" ref="HG427">_xlfn.IFS(HG$1= 0,"", NOT(ISBLANK(CJ427)), 0, ISBLANK(CJ427), $Q427-$S427+GA427-BD427-DP427)</f>
        <v/>
      </c>
      <c r="HH427" s="152" t="str" cm="1">
        <f t="array" ref="HH427">_xlfn.IFS(HH$1= 0,"", NOT(ISBLANK(CK427)), 0, ISBLANK(CK427), $Q427-$S427+GB427-BE427-DQ427)</f>
        <v/>
      </c>
      <c r="HI427" s="152" t="str" cm="1">
        <f t="array" ref="HI427">_xlfn.IFS(HI$1= 0,"", NOT(ISBLANK(CL427)), 0, ISBLANK(CL427), $Q427-$S427+GC427-BF427-DR427)</f>
        <v/>
      </c>
      <c r="HJ427" s="152" t="str" cm="1">
        <f t="array" ref="HJ427">_xlfn.IFS(HJ$1= 0,"", NOT(ISBLANK(CM427)), 0, ISBLANK(CM427), $Q427-$S427+GD427-BG427-DS427)</f>
        <v/>
      </c>
      <c r="HK427" s="152" t="str" cm="1">
        <f t="array" ref="HK427">_xlfn.IFS(HK$1= 0,"", NOT(ISBLANK(CN427)), 0, ISBLANK(CN427), $Q427-$S427+GE427-BH427-DT427)</f>
        <v/>
      </c>
      <c r="HL427" s="153" t="str" cm="1">
        <f t="array" ref="HL427">_xlfn.IFS(HL$1= 0,"", NOT(ISBLANK(CO427)), 0, ISBLANK(CO427), $Q427-$S427+GF427-BI427-DU427)</f>
        <v/>
      </c>
      <c r="HM427" s="153" t="str" cm="1">
        <f t="array" ref="HM427">_xlfn.IFS(HM$1= 0,"", NOT(ISBLANK(DE427)), 0, ISBLANK(DE427), $Q427-$S427+IC427-BY427-#REF!)</f>
        <v/>
      </c>
      <c r="HN427" s="153" t="e" cm="1">
        <f t="array" ref="HN427">_xlfn.IFS(HN$1= 0,"", NOT(ISBLANK(DF427)), 0, ISBLANK(DF427), $Q427-$S427+ID427-BZ427-#REF!)</f>
        <v>#REF!</v>
      </c>
      <c r="HO427" s="153" t="e" cm="1">
        <f t="array" ref="HO427">_xlfn.IFS(HO$1= 0,"", NOT(ISBLANK(DG427)), 0, ISBLANK(DG427), $Q427-$S427+IE427-CA427-#REF!)</f>
        <v>#VALUE!</v>
      </c>
      <c r="HP427" s="153" t="e" cm="1">
        <f t="array" ref="HP427">_xlfn.IFS(HP$1= 0,"", NOT(ISBLANK(DH427)), 0, ISBLANK(DH427), $Q427-$S427+IF427-CB427-#REF!)</f>
        <v>#REF!</v>
      </c>
      <c r="HQ427" s="153" t="e" cm="1">
        <f t="array" ref="HQ427">_xlfn.IFS(HQ$1= 0,"", NOT(ISBLANK(DI427)), 0, ISBLANK(DI427), $Q427-$S427+IG427-CC427-#REF!)</f>
        <v>#REF!</v>
      </c>
      <c r="HR427" s="153" cm="1">
        <f t="array" ref="HR427">_xlfn.IFS(HR$1= 0,"", NOT(ISBLANK(DJ427)), 0, ISBLANK(DJ427), $Q427-$S427+IH427-CD427-EK427)</f>
        <v>0</v>
      </c>
      <c r="HS427" s="153" t="e" cm="1">
        <f t="array" ref="HS427">_xlfn.IFS(HS$1= 0,"", NOT(ISBLANK(DK427)), 0, ISBLANK(DK427), $Q427-$S427+II427-CE427-EL427)</f>
        <v>#VALUE!</v>
      </c>
      <c r="HT427" s="153" t="e" cm="1">
        <f t="array" ref="HT427">_xlfn.IFS(HT$1= 0,"", NOT(ISBLANK(DL427)), 0, ISBLANK(DL427), $Q427-$S427+GV427-CF427-EM427)</f>
        <v>#VALUE!</v>
      </c>
      <c r="HU427" s="153" t="e" cm="1">
        <f t="array" ref="HU427">_xlfn.IFS(HU$1= 0,"", NOT(ISBLANK(DM427)), 0, ISBLANK(DM427), $Q427-$S427+GW427-CG427-EN427)</f>
        <v>#VALUE!</v>
      </c>
      <c r="HV427" s="153" t="str" cm="1">
        <f t="array" ref="HV427">_xlfn.IFS(HV$1= 0,"", NOT(ISBLANK(DN427)), 0, ISBLANK(DN427), $Q427-$S427+GX427-CH427-EO427)</f>
        <v/>
      </c>
      <c r="HW427" s="153" t="str" cm="1">
        <f t="array" ref="HW427">_xlfn.IFS(HW$1= 0,"", NOT(ISBLANK(DO427)), 0, ISBLANK(DO427), $Q427-$S427+GY427-CI427-EP427)</f>
        <v/>
      </c>
      <c r="HX427" s="153" t="str" cm="1">
        <f t="array" ref="HX427">_xlfn.IFS(HX$1= 0,"", NOT(ISBLANK(DP427)), 0, ISBLANK(DP427), $Q427-$S427+GZ427-CJ427-EQ427)</f>
        <v/>
      </c>
      <c r="HY427" s="153" t="str" cm="1">
        <f t="array" ref="HY427">_xlfn.IFS(HY$1= 0,"", NOT(ISBLANK(DQ427)), 0, ISBLANK(DQ427), $Q427-$S427+HA427-CK427-ER427)</f>
        <v/>
      </c>
      <c r="HZ427" s="153" t="str" cm="1">
        <f t="array" ref="HZ427">_xlfn.IFS(HZ$1= 0,"", NOT(ISBLANK(DR427)), 0, ISBLANK(DR427), $Q427-$S427+HB427-CL427-ES427)</f>
        <v/>
      </c>
      <c r="IA427" s="153" t="str" cm="1">
        <f t="array" ref="IA427">_xlfn.IFS(IA$1= 0,"", NOT(ISBLANK(DS427)), 0, ISBLANK(DS427), $Q427-$S427+HC427-CM427-ET427)</f>
        <v/>
      </c>
    </row>
    <row r="428" spans="1:235" ht="16.5" x14ac:dyDescent="0.3">
      <c r="A428" s="144"/>
      <c r="B428" s="106"/>
      <c r="C428" s="106"/>
      <c r="D428" s="107"/>
      <c r="E428" s="131"/>
      <c r="F428" s="137"/>
      <c r="G428" s="2"/>
      <c r="H428" s="2"/>
      <c r="I428" s="2"/>
      <c r="J428" s="2"/>
      <c r="K428" s="2"/>
      <c r="L428" s="2"/>
      <c r="M428" s="140"/>
      <c r="N428" s="137"/>
      <c r="O428" s="138"/>
      <c r="P428" s="133"/>
      <c r="Q428" s="94">
        <f t="shared" si="165"/>
        <v>0</v>
      </c>
      <c r="R428" s="1"/>
      <c r="S428" s="1"/>
      <c r="T428" s="2"/>
      <c r="U428" s="2"/>
      <c r="V428" s="82">
        <f t="shared" si="166"/>
        <v>0</v>
      </c>
      <c r="W428" s="121"/>
      <c r="X428" s="108"/>
      <c r="AU428" s="105"/>
      <c r="AV428" s="105"/>
      <c r="AW428" s="105"/>
      <c r="AX428" s="105"/>
      <c r="AY428" s="105"/>
      <c r="AZ428" s="105"/>
      <c r="BA428" s="105"/>
      <c r="BB428" s="105"/>
      <c r="BC428" s="105"/>
      <c r="BD428" s="105"/>
      <c r="BE428" s="105"/>
      <c r="BF428" s="105"/>
      <c r="BG428" s="105"/>
      <c r="BH428" s="105"/>
      <c r="BI428" s="105"/>
      <c r="BJ428" s="105"/>
      <c r="BK428" s="105"/>
      <c r="BL428" s="105"/>
      <c r="BM428" s="105"/>
      <c r="BN428" s="105"/>
      <c r="BO428" s="105"/>
      <c r="BP428" s="105"/>
      <c r="BQ428" s="105"/>
      <c r="BR428" s="105"/>
      <c r="BS428" s="105"/>
      <c r="BT428" s="105"/>
      <c r="BU428" s="105"/>
      <c r="BV428" s="105"/>
      <c r="BW428" s="105"/>
      <c r="BX428" s="105"/>
      <c r="BZ428" s="99"/>
      <c r="CA428" s="105" t="s">
        <v>32</v>
      </c>
      <c r="CB428" s="105"/>
      <c r="CC428" s="105"/>
      <c r="CD428" s="105"/>
      <c r="CE428" s="105"/>
      <c r="CF428" s="105"/>
      <c r="CG428" s="105"/>
      <c r="CH428" s="105"/>
      <c r="CI428" s="105"/>
      <c r="CJ428" s="105"/>
      <c r="CK428" s="105"/>
      <c r="CL428" s="105"/>
      <c r="CM428" s="105"/>
      <c r="CN428" s="105"/>
      <c r="CO428" s="105"/>
      <c r="CP428" s="105" t="s">
        <v>32</v>
      </c>
      <c r="CQ428" s="105"/>
      <c r="CR428" s="105"/>
      <c r="CS428" s="105"/>
      <c r="CT428" s="105"/>
      <c r="CU428" s="105"/>
      <c r="CV428" s="105"/>
      <c r="CW428" s="105"/>
      <c r="CX428" s="105"/>
      <c r="CY428" s="105"/>
      <c r="CZ428" s="105"/>
      <c r="DA428" s="105"/>
      <c r="DB428" s="105"/>
      <c r="DC428" s="105"/>
      <c r="DD428" s="105"/>
      <c r="DE428" s="99"/>
      <c r="DF428" s="99"/>
      <c r="DG428" s="105"/>
      <c r="DH428" s="105"/>
      <c r="DI428" s="105"/>
      <c r="DJ428" s="105"/>
      <c r="DK428" s="105"/>
      <c r="DL428" s="105"/>
      <c r="DM428" s="105"/>
      <c r="DN428" s="105"/>
      <c r="DO428" s="105"/>
      <c r="DP428" s="105"/>
      <c r="DQ428" s="105"/>
      <c r="DR428" s="105"/>
      <c r="DS428" s="105"/>
      <c r="DT428" s="105"/>
      <c r="DU428" s="105"/>
      <c r="DV428" s="105"/>
      <c r="DW428" s="105"/>
      <c r="DX428" s="105"/>
      <c r="DY428" s="105"/>
      <c r="DZ428" s="105"/>
      <c r="EA428" s="105"/>
      <c r="EB428" s="105"/>
      <c r="EC428" s="105"/>
      <c r="ED428" s="105"/>
      <c r="EE428" s="105"/>
      <c r="EF428" s="105"/>
      <c r="EG428" s="105"/>
      <c r="EH428" s="105"/>
      <c r="EI428" s="105"/>
      <c r="EJ428" s="105"/>
      <c r="EL428" s="146" t="str" cm="1">
        <f t="array" ref="EL428">IF(OR(EL$1=0, $A428="", _xlfn.XLOOKUP(EL$1, $Z$2:$Z$18, $AD$2:$AD$18, "")=""),"",SQRT((_xlfn.XLOOKUP(EL$1,$Z$2:$Z$18,$AA$2:$AA$18)-$T428)^2+(_xlfn.XLOOKUP(EL$1,$Z$2:$Z$18,$AB$2:$AB$18)-$U428)^2+(_xlfn.XLOOKUP(EL$1,$Z$2:$Z$18,$AC$2:$AC$18-$V428)^2)))</f>
        <v/>
      </c>
      <c r="EM428" s="96" t="str" cm="1">
        <f t="array" ref="EM428">IF(OR(EM$1=0, $A428="", _xlfn.XLOOKUP(EM$1, $Z$2:$Z$18, $AD$2:$AD$18, "")=""),"",SQRT((_xlfn.XLOOKUP(EM$1,$Z$2:$Z$18,$AA$2:$AA$18)-$T428)^2+(_xlfn.XLOOKUP(EM$1,$Z$2:$Z$18,$AB$2:$AB$18)-$U428)^2+(_xlfn.XLOOKUP(EM$1,$Z$2:$Z$18,$AC$2:$AC$18-$V428)^2)))</f>
        <v/>
      </c>
      <c r="EN428" s="96" t="str" cm="1">
        <f t="array" ref="EN428">IF(OR(EN$1=0, $A428="", _xlfn.XLOOKUP(EN$1, $Z$2:$Z$18, $AD$2:$AD$18, "")=""),"",SQRT((_xlfn.XLOOKUP(EN$1,$Z$2:$Z$18,$AA$2:$AA$18)-$T428)^2+(_xlfn.XLOOKUP(EN$1,$Z$2:$Z$18,$AB$2:$AB$18)-$U428)^2+(_xlfn.XLOOKUP(EN$1,$Z$2:$Z$18,$AC$2:$AC$18-$V428)^2)))</f>
        <v/>
      </c>
      <c r="EO428" s="96" t="str" cm="1">
        <f t="array" ref="EO428">IF(OR(EO$1=0, $A428="", _xlfn.XLOOKUP(EO$1, $Z$2:$Z$18, $AD$2:$AD$18, "")=""),"",SQRT((_xlfn.XLOOKUP(EO$1,$Z$2:$Z$18,$AA$2:$AA$18)-$T428)^2+(_xlfn.XLOOKUP(EO$1,$Z$2:$Z$18,$AB$2:$AB$18)-$U428)^2+(_xlfn.XLOOKUP(EO$1,$Z$2:$Z$18,$AC$2:$AC$18-$V428)^2)))</f>
        <v/>
      </c>
      <c r="EP428" s="96" t="str" cm="1">
        <f t="array" ref="EP428">IF(OR(EP$1=0, $A428="", _xlfn.XLOOKUP(EP$1, $Z$2:$Z$18, $AD$2:$AD$18, "")=""),"",SQRT((_xlfn.XLOOKUP(EP$1,$Z$2:$Z$18,$AA$2:$AA$18)-$T428)^2+(_xlfn.XLOOKUP(EP$1,$Z$2:$Z$18,$AB$2:$AB$18)-$U428)^2+(_xlfn.XLOOKUP(EP$1,$Z$2:$Z$18,$AC$2:$AC$18-$V428)^2)))</f>
        <v/>
      </c>
      <c r="EQ428" s="96" t="str" cm="1">
        <f t="array" ref="EQ428">IF(OR(EQ$1=0, $A428="", _xlfn.XLOOKUP(EQ$1, $Z$2:$Z$18, $AD$2:$AD$18, "")=""),"",SQRT((_xlfn.XLOOKUP(EQ$1,$Z$2:$Z$18,$AA$2:$AA$18)-$T428)^2+(_xlfn.XLOOKUP(EQ$1,$Z$2:$Z$18,$AB$2:$AB$18)-$U428)^2+(_xlfn.XLOOKUP(EQ$1,$Z$2:$Z$18,$AC$2:$AC$18-$V428)^2)))</f>
        <v/>
      </c>
      <c r="ER428" s="96" t="str" cm="1">
        <f t="array" ref="ER428">IF(OR(ER$1=0, $A428="", _xlfn.XLOOKUP(ER$1, $Z$2:$Z$18, $AD$2:$AD$18, "")=""),"",SQRT((_xlfn.XLOOKUP(ER$1,$Z$2:$Z$18,$AA$2:$AA$18)-$T428)^2+(_xlfn.XLOOKUP(ER$1,$Z$2:$Z$18,$AB$2:$AB$18)-$U428)^2+(_xlfn.XLOOKUP(ER$1,$Z$2:$Z$18,$AC$2:$AC$18-$V428)^2)))</f>
        <v/>
      </c>
      <c r="ES428" s="96" t="str" cm="1">
        <f t="array" ref="ES428">IF(OR(ES$1=0, $A428="", _xlfn.XLOOKUP(ES$1, $Z$2:$Z$18, $AD$2:$AD$18, "")=""),"",SQRT((_xlfn.XLOOKUP(ES$1,$Z$2:$Z$18,$AA$2:$AA$18)-$T428)^2+(_xlfn.XLOOKUP(ES$1,$Z$2:$Z$18,$AB$2:$AB$18)-$U428)^2+(_xlfn.XLOOKUP(ES$1,$Z$2:$Z$18,$AC$2:$AC$18-$V428)^2)))</f>
        <v/>
      </c>
      <c r="ET428" s="97" t="str" cm="1">
        <f t="array" ref="ET428">IF(OR(ET$1=0, $A428="", _xlfn.XLOOKUP(ET$1, $Z$2:$Z$18, $AD$2:$AD$18, "")=""),"",SQRT((_xlfn.XLOOKUP(ET$1,$Z$2:$Z$18,$AA$2:$AA$18)-$T428)^2+(_xlfn.XLOOKUP(ET$1,$Z$2:$Z$18,$AB$2:$AB$18)-$U428)^2+(_xlfn.XLOOKUP(ET$1,$Z$2:$Z$18,$AC$2:$AC$18-$V428)^2)))</f>
        <v/>
      </c>
      <c r="EU428" s="97" t="str" cm="1">
        <f t="array" ref="EU428">IF(OR(EU$1=0, $A428="", _xlfn.XLOOKUP(EU$1, $Z$2:$Z$18, $AD$2:$AD$18, "")=""),"",SQRT((_xlfn.XLOOKUP(EU$1,$Z$2:$Z$18,$AA$2:$AA$18)-$T428)^2+(_xlfn.XLOOKUP(EU$1,$Z$2:$Z$18,$AB$2:$AB$18)-$U428)^2+(_xlfn.XLOOKUP(EU$1,$Z$2:$Z$18,$AC$2:$AC$18-$V428)^2)))</f>
        <v/>
      </c>
      <c r="EV428" s="97" t="str" cm="1">
        <f t="array" ref="EV428">IF(OR(EV$1=0, $A428="", _xlfn.XLOOKUP(EV$1, $Z$2:$Z$18, $AD$2:$AD$18, "")=""),"",SQRT((_xlfn.XLOOKUP(EV$1,$Z$2:$Z$18,$AA$2:$AA$18)-$T428)^2+(_xlfn.XLOOKUP(EV$1,$Z$2:$Z$18,$AB$2:$AB$18)-$U428)^2+(_xlfn.XLOOKUP(EV$1,$Z$2:$Z$18,$AC$2:$AC$18-$V428)^2)))</f>
        <v/>
      </c>
      <c r="EW428" s="97" t="str" cm="1">
        <f t="array" ref="EW428">IF(OR(EW$1=0, $A428="", _xlfn.XLOOKUP(EW$1, $Z$2:$Z$18, $AD$2:$AD$18, "")=""),"",SQRT((_xlfn.XLOOKUP(EW$1,$Z$2:$Z$18,$AA$2:$AA$18)-$T428)^2+(_xlfn.XLOOKUP(EW$1,$Z$2:$Z$18,$AB$2:$AB$18)-$U428)^2+(_xlfn.XLOOKUP(EW$1,$Z$2:$Z$18,$AC$2:$AC$18-$V428)^2)))</f>
        <v/>
      </c>
      <c r="EX428" s="97" t="str" cm="1">
        <f t="array" ref="EX428">IF(OR(EX$1=0, $A428="", _xlfn.XLOOKUP(EX$1, $Z$2:$Z$18, $AD$2:$AD$18, "")=""),"",SQRT((_xlfn.XLOOKUP(EX$1,$Z$2:$Z$18,$AA$2:$AA$18)-$T428)^2+(_xlfn.XLOOKUP(EX$1,$Z$2:$Z$18,$AB$2:$AB$18)-$U428)^2+(_xlfn.XLOOKUP(EX$1,$Z$2:$Z$18,$AC$2:$AC$18-$V428)^2)))</f>
        <v/>
      </c>
      <c r="EY428" s="97" t="str" cm="1">
        <f t="array" ref="EY428">IF(OR(EY$1=0, $A428="", _xlfn.XLOOKUP(EY$1, $Z$2:$Z$18, $AD$2:$AD$18, "")=""),"",SQRT((_xlfn.XLOOKUP(EY$1,$Z$2:$Z$18,$AA$2:$AA$18)-$T428)^2+(_xlfn.XLOOKUP(EY$1,$Z$2:$Z$18,$AB$2:$AB$18)-$U428)^2+(_xlfn.XLOOKUP(EY$1,$Z$2:$Z$18,$AC$2:$AC$18-$V428)^2)))</f>
        <v/>
      </c>
      <c r="EZ428" s="98" t="str" cm="1">
        <f t="array" ref="EZ428">IF(OR(EZ$1=0, $A428="", _xlfn.XLOOKUP(EZ$1, $Z$2:$Z$18, $AD$2:$AD$18, "")=""),"",SQRT((_xlfn.XLOOKUP(EZ$1,$Z$2:$Z$18,$AA$2:$AA$18)-$T428)^2+(_xlfn.XLOOKUP(EZ$1,$Z$2:$Z$18,$AB$2:$AB$18)-$U428)^2+(_xlfn.XLOOKUP(EZ$1,$Z$2:$Z$18,$AC$2:$AC$18-$V428)^2)))</f>
        <v/>
      </c>
      <c r="FA428" s="146" t="str" cm="1">
        <f t="array" ref="FA428">IF(OR(FA$1=0, $A428="", _xlfn.XLOOKUP(FA$1, $Z$2:$Z$18, $AD$2:$AD$18, "")=""),"",SQRT((_xlfn.XLOOKUP(FA$1,$Z$2:$Z$18,$AA$2:$AA$18)-$T428)^2+(_xlfn.XLOOKUP(FA$1,$Z$2:$Z$18,$AB$2:$AB$18)-$U428)^2+(_xlfn.XLOOKUP(FA$1,$Z$2:$Z$18,$AC$2:$AC$18-$V428)^2)))</f>
        <v/>
      </c>
      <c r="FB428" s="96" t="str" cm="1">
        <f t="array" ref="FB428">IF(OR(FB$1=0, $A428="", _xlfn.XLOOKUP(FB$1, $Z$2:$Z$18, $AD$2:$AD$18, "")=""),"",SQRT((_xlfn.XLOOKUP(FB$1,$Z$2:$Z$18,$AA$2:$AA$18)-$T428)^2+(_xlfn.XLOOKUP(FB$1,$Z$2:$Z$18,$AB$2:$AB$18)-$U428)^2+(_xlfn.XLOOKUP(FB$1,$Z$2:$Z$18,$AC$2:$AC$18-$V428)^2)))</f>
        <v/>
      </c>
      <c r="FC428" s="96" t="str" cm="1">
        <f t="array" ref="FC428">IF(OR(FC$1=0, $A428="", _xlfn.XLOOKUP(FC$1, $Z$2:$Z$18, $AD$2:$AD$18, "")=""),"",SQRT((_xlfn.XLOOKUP(FC$1,$Z$2:$Z$18,$AA$2:$AA$18)-$T428)^2+(_xlfn.XLOOKUP(FC$1,$Z$2:$Z$18,$AB$2:$AB$18)-$U428)^2+(_xlfn.XLOOKUP(FC$1,$Z$2:$Z$18,$AC$2:$AC$18-$V428)^2)))</f>
        <v/>
      </c>
      <c r="FD428" s="96" t="str" cm="1">
        <f t="array" ref="FD428">IF(OR(FD$1=0, $A428="", _xlfn.XLOOKUP(FD$1, $Z$2:$Z$18, $AD$2:$AD$18, "")=""),"",SQRT((_xlfn.XLOOKUP(FD$1,$Z$2:$Z$18,$AA$2:$AA$18)-$T428)^2+(_xlfn.XLOOKUP(FD$1,$Z$2:$Z$18,$AB$2:$AB$18)-$U428)^2+(_xlfn.XLOOKUP(FD$1,$Z$2:$Z$18,$AC$2:$AC$18-$V428)^2)))</f>
        <v/>
      </c>
      <c r="FE428" s="96" t="str" cm="1">
        <f t="array" ref="FE428">IF(OR(FE$1=0, $A428="", _xlfn.XLOOKUP(FE$1, $Z$2:$Z$18, $AD$2:$AD$18, "")=""),"",SQRT((_xlfn.XLOOKUP(FE$1,$Z$2:$Z$18,$AA$2:$AA$18)-$T428)^2+(_xlfn.XLOOKUP(FE$1,$Z$2:$Z$18,$AB$2:$AB$18)-$U428)^2+(_xlfn.XLOOKUP(FE$1,$Z$2:$Z$18,$AC$2:$AC$18-$V428)^2)))</f>
        <v/>
      </c>
      <c r="FF428" s="96" t="str" cm="1">
        <f t="array" ref="FF428">IF(OR(FF$1=0, $A428="", _xlfn.XLOOKUP(FF$1, $Z$2:$Z$18, $AD$2:$AD$18, "")=""),"",SQRT((_xlfn.XLOOKUP(FF$1,$Z$2:$Z$18,$AA$2:$AA$18)-$T428)^2+(_xlfn.XLOOKUP(FF$1,$Z$2:$Z$18,$AB$2:$AB$18)-$U428)^2+(_xlfn.XLOOKUP(FF$1,$Z$2:$Z$18,$AC$2:$AC$18-$V428)^2)))</f>
        <v/>
      </c>
      <c r="FG428" s="96" t="str" cm="1">
        <f t="array" ref="FG428">IF(OR(FG$1=0, $A428="", _xlfn.XLOOKUP(FG$1, $Z$2:$Z$18, $AD$2:$AD$18, "")=""),"",SQRT((_xlfn.XLOOKUP(FG$1,$Z$2:$Z$18,$AA$2:$AA$18)-$T428)^2+(_xlfn.XLOOKUP(FG$1,$Z$2:$Z$18,$AB$2:$AB$18)-$U428)^2+(_xlfn.XLOOKUP(FG$1,$Z$2:$Z$18,$AC$2:$AC$18-$V428)^2)))</f>
        <v/>
      </c>
      <c r="FH428" s="96" t="str" cm="1">
        <f t="array" ref="FH428">IF(OR(FH$1=0, $A428="", _xlfn.XLOOKUP(FH$1, $Z$2:$Z$18, $AD$2:$AD$18, "")=""),"",SQRT((_xlfn.XLOOKUP(FH$1,$Z$2:$Z$18,$AA$2:$AA$18)-$T428)^2+(_xlfn.XLOOKUP(FH$1,$Z$2:$Z$18,$AB$2:$AB$18)-$U428)^2+(_xlfn.XLOOKUP(FH$1,$Z$2:$Z$18,$AC$2:$AC$18-$V428)^2)))</f>
        <v/>
      </c>
      <c r="FI428" s="97" t="str" cm="1">
        <f t="array" ref="FI428">IF(OR(FI$1=0, $A428="", _xlfn.XLOOKUP(FI$1, $Z$2:$Z$18, $AD$2:$AD$18, "")=""),"",SQRT((_xlfn.XLOOKUP(FI$1,$Z$2:$Z$18,$AA$2:$AA$18)-$T428)^2+(_xlfn.XLOOKUP(FI$1,$Z$2:$Z$18,$AB$2:$AB$18)-$U428)^2+(_xlfn.XLOOKUP(FI$1,$Z$2:$Z$18,$AC$2:$AC$18-$V428)^2)))</f>
        <v/>
      </c>
      <c r="FJ428" s="97" t="str" cm="1">
        <f t="array" ref="FJ428">IF(OR(FJ$1=0, $A428="", _xlfn.XLOOKUP(FJ$1, $Z$2:$Z$18, $AD$2:$AD$18, "")=""),"",SQRT((_xlfn.XLOOKUP(FJ$1,$Z$2:$Z$18,$AA$2:$AA$18)-$T428)^2+(_xlfn.XLOOKUP(FJ$1,$Z$2:$Z$18,$AB$2:$AB$18)-$U428)^2+(_xlfn.XLOOKUP(FJ$1,$Z$2:$Z$18,$AC$2:$AC$18-$V428)^2)))</f>
        <v/>
      </c>
      <c r="FK428" s="97" t="str" cm="1">
        <f t="array" ref="FK428">IF(OR(FK$1=0, $A428="", _xlfn.XLOOKUP(FK$1, $Z$2:$Z$18, $AD$2:$AD$18, "")=""),"",SQRT((_xlfn.XLOOKUP(FK$1,$Z$2:$Z$18,$AA$2:$AA$18)-$T428)^2+(_xlfn.XLOOKUP(FK$1,$Z$2:$Z$18,$AB$2:$AB$18)-$U428)^2+(_xlfn.XLOOKUP(FK$1,$Z$2:$Z$18,$AC$2:$AC$18-$V428)^2)))</f>
        <v/>
      </c>
      <c r="FL428" s="97" t="str" cm="1">
        <f t="array" ref="FL428">IF(OR(FL$1=0, $A428="", _xlfn.XLOOKUP(FL$1, $Z$2:$Z$18, $AD$2:$AD$18, "")=""),"",SQRT((_xlfn.XLOOKUP(FL$1,$Z$2:$Z$18,$AA$2:$AA$18)-$T428)^2+(_xlfn.XLOOKUP(FL$1,$Z$2:$Z$18,$AB$2:$AB$18)-$U428)^2+(_xlfn.XLOOKUP(FL$1,$Z$2:$Z$18,$AC$2:$AC$18-$V428)^2)))</f>
        <v/>
      </c>
      <c r="FM428" s="97" t="str" cm="1">
        <f t="array" ref="FM428">IF(OR(FM$1=0, $A428="", _xlfn.XLOOKUP(FM$1, $Z$2:$Z$18, $AD$2:$AD$18, "")=""),"",SQRT((_xlfn.XLOOKUP(FM$1,$Z$2:$Z$18,$AA$2:$AA$18)-$T428)^2+(_xlfn.XLOOKUP(FM$1,$Z$2:$Z$18,$AB$2:$AB$18)-$U428)^2+(_xlfn.XLOOKUP(FM$1,$Z$2:$Z$18,$AC$2:$AC$18-$V428)^2)))</f>
        <v/>
      </c>
      <c r="FN428" s="97" t="str" cm="1">
        <f t="array" ref="FN428">IF(OR(FN$1=0, $A428="", _xlfn.XLOOKUP(FN$1, $Z$2:$Z$18, $AD$2:$AD$18, "")=""),"",SQRT((_xlfn.XLOOKUP(FN$1,$Z$2:$Z$18,$AA$2:$AA$18)-$T428)^2+(_xlfn.XLOOKUP(FN$1,$Z$2:$Z$18,$AB$2:$AB$18)-$U428)^2+(_xlfn.XLOOKUP(FN$1,$Z$2:$Z$18,$AC$2:$AC$18-$V428)^2)))</f>
        <v/>
      </c>
      <c r="FO428" s="98" t="str" cm="1">
        <f t="array" ref="FO428">IF(OR(FO$1=0, $A428="", _xlfn.XLOOKUP(FO$1, $Z$2:$Z$18, $AD$2:$AD$18, "")=""),"",SQRT((_xlfn.XLOOKUP(FO$1,$Z$2:$Z$18,$AA$2:$AA$18)-$T428)^2+(_xlfn.XLOOKUP(FO$1,$Z$2:$Z$18,$AB$2:$AB$18)-$U428)^2+(_xlfn.XLOOKUP(FO$1,$Z$2:$Z$18,$AC$2:$AC$18-$V428)^2)))</f>
        <v/>
      </c>
      <c r="FP428" s="99"/>
      <c r="FQ428" s="99"/>
      <c r="FR428" s="100">
        <f t="shared" si="167"/>
        <v>0</v>
      </c>
      <c r="FS428" s="109">
        <f t="shared" si="168"/>
        <v>0</v>
      </c>
      <c r="FT428" s="109">
        <f t="shared" si="169"/>
        <v>0</v>
      </c>
      <c r="FU428" s="109">
        <f t="shared" si="170"/>
        <v>0</v>
      </c>
      <c r="FV428" s="109">
        <f t="shared" si="171"/>
        <v>0</v>
      </c>
      <c r="FW428" s="109">
        <f t="shared" si="172"/>
        <v>0</v>
      </c>
      <c r="FX428" s="109">
        <f t="shared" si="173"/>
        <v>0</v>
      </c>
      <c r="FY428" s="109">
        <f t="shared" si="174"/>
        <v>0</v>
      </c>
      <c r="FZ428" s="110">
        <f t="shared" si="175"/>
        <v>0</v>
      </c>
      <c r="GA428" s="110">
        <f t="shared" si="176"/>
        <v>0</v>
      </c>
      <c r="GB428" s="110">
        <f t="shared" si="177"/>
        <v>0</v>
      </c>
      <c r="GC428" s="110">
        <f t="shared" si="178"/>
        <v>0</v>
      </c>
      <c r="GD428" s="110">
        <f t="shared" si="179"/>
        <v>0</v>
      </c>
      <c r="GE428" s="110">
        <f t="shared" si="180"/>
        <v>0</v>
      </c>
      <c r="GF428" s="111">
        <f t="shared" si="181"/>
        <v>0</v>
      </c>
      <c r="GG428" s="100">
        <f t="shared" si="182"/>
        <v>0</v>
      </c>
      <c r="GH428" s="109">
        <f t="shared" si="183"/>
        <v>0</v>
      </c>
      <c r="GI428" s="109">
        <f t="shared" si="184"/>
        <v>0</v>
      </c>
      <c r="GJ428" s="109">
        <f t="shared" si="185"/>
        <v>0</v>
      </c>
      <c r="GK428" s="109">
        <f t="shared" si="186"/>
        <v>0</v>
      </c>
      <c r="GL428" s="109">
        <f t="shared" si="187"/>
        <v>0</v>
      </c>
      <c r="GM428" s="109">
        <f t="shared" si="188"/>
        <v>0</v>
      </c>
      <c r="GN428" s="109">
        <f t="shared" si="189"/>
        <v>0</v>
      </c>
      <c r="GO428" s="110">
        <f t="shared" si="190"/>
        <v>0</v>
      </c>
      <c r="GP428" s="110">
        <f t="shared" si="191"/>
        <v>0</v>
      </c>
      <c r="GQ428" s="110">
        <f t="shared" si="192"/>
        <v>0</v>
      </c>
      <c r="GR428" s="110">
        <f t="shared" si="193"/>
        <v>0</v>
      </c>
      <c r="GS428" s="110">
        <f t="shared" si="194"/>
        <v>0</v>
      </c>
      <c r="GT428" s="110">
        <f t="shared" si="195"/>
        <v>0</v>
      </c>
      <c r="GU428" s="111">
        <f t="shared" si="196"/>
        <v>0</v>
      </c>
      <c r="GX428" s="151" cm="1">
        <f t="array" ref="GX428">_xlfn.IFS(GX$1= 0,"", NOT(ISBLANK(CA428)), 0, ISBLANK(CA428), $Q428-$S428+FR428-AU428-DG428)</f>
        <v>0</v>
      </c>
      <c r="GY428" s="152" cm="1">
        <f t="array" ref="GY428">_xlfn.IFS(GY$1= 0,"", NOT(ISBLANK(CB428)), 0, ISBLANK(CB428), $Q428-$S428+FS428-AV428-DH428)</f>
        <v>0</v>
      </c>
      <c r="GZ428" s="152" cm="1">
        <f t="array" ref="GZ428">_xlfn.IFS(GZ$1= 0,"", NOT(ISBLANK(CC428)), 0, ISBLANK(CC428), $Q428-$S428+FT428-AW428-DI428)</f>
        <v>0</v>
      </c>
      <c r="HA428" s="152" cm="1">
        <f t="array" ref="HA428">_xlfn.IFS(HA$1= 0,"", NOT(ISBLANK(CD428)), 0, ISBLANK(CD428), $Q428-$S428+FU428-AX428-DJ428)</f>
        <v>0</v>
      </c>
      <c r="HB428" s="152" cm="1">
        <f t="array" ref="HB428">_xlfn.IFS(HB$1= 0,"", NOT(ISBLANK(CE428)), 0, ISBLANK(CE428), $Q428-$S428+FV428-AY428-DK428)</f>
        <v>0</v>
      </c>
      <c r="HC428" s="152" cm="1">
        <f t="array" ref="HC428">_xlfn.IFS(HC$1= 0,"", NOT(ISBLANK(CF428)), 0, ISBLANK(CF428), $Q428-$S428+FW428-AZ428-DL428)</f>
        <v>0</v>
      </c>
      <c r="HD428" s="152" cm="1">
        <f t="array" ref="HD428">_xlfn.IFS(HD$1= 0,"", NOT(ISBLANK(CG428)), 0, ISBLANK(CG428), $Q428-$S428+FX428-BA428-DM428)</f>
        <v>0</v>
      </c>
      <c r="HE428" s="152" t="str" cm="1">
        <f t="array" ref="HE428">_xlfn.IFS(HE$1= 0,"", NOT(ISBLANK(CH428)), 0, ISBLANK(CH428), $Q428-$S428+FY428-BB428-DN428)</f>
        <v/>
      </c>
      <c r="HF428" s="152" t="str" cm="1">
        <f t="array" ref="HF428">_xlfn.IFS(HF$1= 0,"", NOT(ISBLANK(CI428)), 0, ISBLANK(CI428), $Q428-$S428+FZ428-BC428-DO428)</f>
        <v/>
      </c>
      <c r="HG428" s="152" t="str" cm="1">
        <f t="array" ref="HG428">_xlfn.IFS(HG$1= 0,"", NOT(ISBLANK(CJ428)), 0, ISBLANK(CJ428), $Q428-$S428+GA428-BD428-DP428)</f>
        <v/>
      </c>
      <c r="HH428" s="152" t="str" cm="1">
        <f t="array" ref="HH428">_xlfn.IFS(HH$1= 0,"", NOT(ISBLANK(CK428)), 0, ISBLANK(CK428), $Q428-$S428+GB428-BE428-DQ428)</f>
        <v/>
      </c>
      <c r="HI428" s="152" t="str" cm="1">
        <f t="array" ref="HI428">_xlfn.IFS(HI$1= 0,"", NOT(ISBLANK(CL428)), 0, ISBLANK(CL428), $Q428-$S428+GC428-BF428-DR428)</f>
        <v/>
      </c>
      <c r="HJ428" s="152" t="str" cm="1">
        <f t="array" ref="HJ428">_xlfn.IFS(HJ$1= 0,"", NOT(ISBLANK(CM428)), 0, ISBLANK(CM428), $Q428-$S428+GD428-BG428-DS428)</f>
        <v/>
      </c>
      <c r="HK428" s="152" t="str" cm="1">
        <f t="array" ref="HK428">_xlfn.IFS(HK$1= 0,"", NOT(ISBLANK(CN428)), 0, ISBLANK(CN428), $Q428-$S428+GE428-BH428-DT428)</f>
        <v/>
      </c>
      <c r="HL428" s="153" t="str" cm="1">
        <f t="array" ref="HL428">_xlfn.IFS(HL$1= 0,"", NOT(ISBLANK(CO428)), 0, ISBLANK(CO428), $Q428-$S428+GF428-BI428-DU428)</f>
        <v/>
      </c>
      <c r="HM428" s="153" t="str" cm="1">
        <f t="array" ref="HM428">_xlfn.IFS(HM$1= 0,"", NOT(ISBLANK(DE428)), 0, ISBLANK(DE428), $Q428-$S428+IC428-BY428-#REF!)</f>
        <v/>
      </c>
      <c r="HN428" s="153" t="e" cm="1">
        <f t="array" ref="HN428">_xlfn.IFS(HN$1= 0,"", NOT(ISBLANK(DF428)), 0, ISBLANK(DF428), $Q428-$S428+ID428-BZ428-#REF!)</f>
        <v>#REF!</v>
      </c>
      <c r="HO428" s="153" t="e" cm="1">
        <f t="array" ref="HO428">_xlfn.IFS(HO$1= 0,"", NOT(ISBLANK(DG428)), 0, ISBLANK(DG428), $Q428-$S428+IE428-CA428-#REF!)</f>
        <v>#VALUE!</v>
      </c>
      <c r="HP428" s="153" t="e" cm="1">
        <f t="array" ref="HP428">_xlfn.IFS(HP$1= 0,"", NOT(ISBLANK(DH428)), 0, ISBLANK(DH428), $Q428-$S428+IF428-CB428-#REF!)</f>
        <v>#REF!</v>
      </c>
      <c r="HQ428" s="153" t="e" cm="1">
        <f t="array" ref="HQ428">_xlfn.IFS(HQ$1= 0,"", NOT(ISBLANK(DI428)), 0, ISBLANK(DI428), $Q428-$S428+IG428-CC428-#REF!)</f>
        <v>#REF!</v>
      </c>
      <c r="HR428" s="153" cm="1">
        <f t="array" ref="HR428">_xlfn.IFS(HR$1= 0,"", NOT(ISBLANK(DJ428)), 0, ISBLANK(DJ428), $Q428-$S428+IH428-CD428-EK428)</f>
        <v>0</v>
      </c>
      <c r="HS428" s="153" t="e" cm="1">
        <f t="array" ref="HS428">_xlfn.IFS(HS$1= 0,"", NOT(ISBLANK(DK428)), 0, ISBLANK(DK428), $Q428-$S428+II428-CE428-EL428)</f>
        <v>#VALUE!</v>
      </c>
      <c r="HT428" s="153" t="e" cm="1">
        <f t="array" ref="HT428">_xlfn.IFS(HT$1= 0,"", NOT(ISBLANK(DL428)), 0, ISBLANK(DL428), $Q428-$S428+GV428-CF428-EM428)</f>
        <v>#VALUE!</v>
      </c>
      <c r="HU428" s="153" t="e" cm="1">
        <f t="array" ref="HU428">_xlfn.IFS(HU$1= 0,"", NOT(ISBLANK(DM428)), 0, ISBLANK(DM428), $Q428-$S428+GW428-CG428-EN428)</f>
        <v>#VALUE!</v>
      </c>
      <c r="HV428" s="153" t="str" cm="1">
        <f t="array" ref="HV428">_xlfn.IFS(HV$1= 0,"", NOT(ISBLANK(DN428)), 0, ISBLANK(DN428), $Q428-$S428+GX428-CH428-EO428)</f>
        <v/>
      </c>
      <c r="HW428" s="153" t="str" cm="1">
        <f t="array" ref="HW428">_xlfn.IFS(HW$1= 0,"", NOT(ISBLANK(DO428)), 0, ISBLANK(DO428), $Q428-$S428+GY428-CI428-EP428)</f>
        <v/>
      </c>
      <c r="HX428" s="153" t="str" cm="1">
        <f t="array" ref="HX428">_xlfn.IFS(HX$1= 0,"", NOT(ISBLANK(DP428)), 0, ISBLANK(DP428), $Q428-$S428+GZ428-CJ428-EQ428)</f>
        <v/>
      </c>
      <c r="HY428" s="153" t="str" cm="1">
        <f t="array" ref="HY428">_xlfn.IFS(HY$1= 0,"", NOT(ISBLANK(DQ428)), 0, ISBLANK(DQ428), $Q428-$S428+HA428-CK428-ER428)</f>
        <v/>
      </c>
      <c r="HZ428" s="153" t="str" cm="1">
        <f t="array" ref="HZ428">_xlfn.IFS(HZ$1= 0,"", NOT(ISBLANK(DR428)), 0, ISBLANK(DR428), $Q428-$S428+HB428-CL428-ES428)</f>
        <v/>
      </c>
      <c r="IA428" s="153" t="str" cm="1">
        <f t="array" ref="IA428">_xlfn.IFS(IA$1= 0,"", NOT(ISBLANK(DS428)), 0, ISBLANK(DS428), $Q428-$S428+HC428-CM428-ET428)</f>
        <v/>
      </c>
    </row>
    <row r="429" spans="1:235" ht="16.5" x14ac:dyDescent="0.3">
      <c r="A429" s="144"/>
      <c r="B429" s="106"/>
      <c r="C429" s="106"/>
      <c r="D429" s="107"/>
      <c r="E429" s="131"/>
      <c r="F429" s="137"/>
      <c r="G429" s="2"/>
      <c r="H429" s="2"/>
      <c r="I429" s="2"/>
      <c r="J429" s="2"/>
      <c r="K429" s="2"/>
      <c r="L429" s="2"/>
      <c r="M429" s="140"/>
      <c r="N429" s="137"/>
      <c r="O429" s="138"/>
      <c r="P429" s="133"/>
      <c r="Q429" s="94">
        <f t="shared" si="165"/>
        <v>0</v>
      </c>
      <c r="R429" s="1"/>
      <c r="S429" s="1"/>
      <c r="T429" s="2"/>
      <c r="U429" s="2"/>
      <c r="V429" s="82">
        <f t="shared" si="166"/>
        <v>0</v>
      </c>
      <c r="W429" s="121"/>
      <c r="X429" s="108"/>
      <c r="AU429" s="105"/>
      <c r="AV429" s="105"/>
      <c r="AW429" s="105"/>
      <c r="AX429" s="105"/>
      <c r="AY429" s="105"/>
      <c r="AZ429" s="105"/>
      <c r="BA429" s="105"/>
      <c r="BB429" s="105"/>
      <c r="BC429" s="105"/>
      <c r="BD429" s="105"/>
      <c r="BE429" s="105"/>
      <c r="BF429" s="105"/>
      <c r="BG429" s="105"/>
      <c r="BH429" s="105"/>
      <c r="BI429" s="105"/>
      <c r="BJ429" s="105"/>
      <c r="BK429" s="105"/>
      <c r="BL429" s="105"/>
      <c r="BM429" s="105"/>
      <c r="BN429" s="105"/>
      <c r="BO429" s="105"/>
      <c r="BP429" s="105"/>
      <c r="BQ429" s="105"/>
      <c r="BR429" s="105"/>
      <c r="BS429" s="105"/>
      <c r="BT429" s="105"/>
      <c r="BU429" s="105"/>
      <c r="BV429" s="105"/>
      <c r="BW429" s="105"/>
      <c r="BX429" s="105"/>
      <c r="BZ429" s="99"/>
      <c r="CA429" s="105" t="s">
        <v>32</v>
      </c>
      <c r="CB429" s="105"/>
      <c r="CC429" s="105"/>
      <c r="CD429" s="105"/>
      <c r="CE429" s="105"/>
      <c r="CF429" s="105"/>
      <c r="CG429" s="105"/>
      <c r="CH429" s="105"/>
      <c r="CI429" s="105"/>
      <c r="CJ429" s="105"/>
      <c r="CK429" s="105"/>
      <c r="CL429" s="105"/>
      <c r="CM429" s="105"/>
      <c r="CN429" s="105"/>
      <c r="CO429" s="105"/>
      <c r="CP429" s="105" t="s">
        <v>32</v>
      </c>
      <c r="CQ429" s="105"/>
      <c r="CR429" s="105"/>
      <c r="CS429" s="105"/>
      <c r="CT429" s="105"/>
      <c r="CU429" s="105"/>
      <c r="CV429" s="105"/>
      <c r="CW429" s="105"/>
      <c r="CX429" s="105"/>
      <c r="CY429" s="105"/>
      <c r="CZ429" s="105"/>
      <c r="DA429" s="105"/>
      <c r="DB429" s="105"/>
      <c r="DC429" s="105"/>
      <c r="DD429" s="105"/>
      <c r="DE429" s="99"/>
      <c r="DF429" s="99"/>
      <c r="DG429" s="105"/>
      <c r="DH429" s="105"/>
      <c r="DI429" s="105"/>
      <c r="DJ429" s="105"/>
      <c r="DK429" s="105"/>
      <c r="DL429" s="105"/>
      <c r="DM429" s="105"/>
      <c r="DN429" s="105"/>
      <c r="DO429" s="105"/>
      <c r="DP429" s="105"/>
      <c r="DQ429" s="105"/>
      <c r="DR429" s="105"/>
      <c r="DS429" s="105"/>
      <c r="DT429" s="105"/>
      <c r="DU429" s="105"/>
      <c r="DV429" s="105"/>
      <c r="DW429" s="105"/>
      <c r="DX429" s="105"/>
      <c r="DY429" s="105"/>
      <c r="DZ429" s="105"/>
      <c r="EA429" s="105"/>
      <c r="EB429" s="105"/>
      <c r="EC429" s="105"/>
      <c r="ED429" s="105"/>
      <c r="EE429" s="105"/>
      <c r="EF429" s="105"/>
      <c r="EG429" s="105"/>
      <c r="EH429" s="105"/>
      <c r="EI429" s="105"/>
      <c r="EJ429" s="105"/>
      <c r="EL429" s="146" t="str" cm="1">
        <f t="array" ref="EL429">IF(OR(EL$1=0, $A429="", _xlfn.XLOOKUP(EL$1, $Z$2:$Z$18, $AD$2:$AD$18, "")=""),"",SQRT((_xlfn.XLOOKUP(EL$1,$Z$2:$Z$18,$AA$2:$AA$18)-$T429)^2+(_xlfn.XLOOKUP(EL$1,$Z$2:$Z$18,$AB$2:$AB$18)-$U429)^2+(_xlfn.XLOOKUP(EL$1,$Z$2:$Z$18,$AC$2:$AC$18-$V429)^2)))</f>
        <v/>
      </c>
      <c r="EM429" s="96" t="str" cm="1">
        <f t="array" ref="EM429">IF(OR(EM$1=0, $A429="", _xlfn.XLOOKUP(EM$1, $Z$2:$Z$18, $AD$2:$AD$18, "")=""),"",SQRT((_xlfn.XLOOKUP(EM$1,$Z$2:$Z$18,$AA$2:$AA$18)-$T429)^2+(_xlfn.XLOOKUP(EM$1,$Z$2:$Z$18,$AB$2:$AB$18)-$U429)^2+(_xlfn.XLOOKUP(EM$1,$Z$2:$Z$18,$AC$2:$AC$18-$V429)^2)))</f>
        <v/>
      </c>
      <c r="EN429" s="96" t="str" cm="1">
        <f t="array" ref="EN429">IF(OR(EN$1=0, $A429="", _xlfn.XLOOKUP(EN$1, $Z$2:$Z$18, $AD$2:$AD$18, "")=""),"",SQRT((_xlfn.XLOOKUP(EN$1,$Z$2:$Z$18,$AA$2:$AA$18)-$T429)^2+(_xlfn.XLOOKUP(EN$1,$Z$2:$Z$18,$AB$2:$AB$18)-$U429)^2+(_xlfn.XLOOKUP(EN$1,$Z$2:$Z$18,$AC$2:$AC$18-$V429)^2)))</f>
        <v/>
      </c>
      <c r="EO429" s="96" t="str" cm="1">
        <f t="array" ref="EO429">IF(OR(EO$1=0, $A429="", _xlfn.XLOOKUP(EO$1, $Z$2:$Z$18, $AD$2:$AD$18, "")=""),"",SQRT((_xlfn.XLOOKUP(EO$1,$Z$2:$Z$18,$AA$2:$AA$18)-$T429)^2+(_xlfn.XLOOKUP(EO$1,$Z$2:$Z$18,$AB$2:$AB$18)-$U429)^2+(_xlfn.XLOOKUP(EO$1,$Z$2:$Z$18,$AC$2:$AC$18-$V429)^2)))</f>
        <v/>
      </c>
      <c r="EP429" s="96" t="str" cm="1">
        <f t="array" ref="EP429">IF(OR(EP$1=0, $A429="", _xlfn.XLOOKUP(EP$1, $Z$2:$Z$18, $AD$2:$AD$18, "")=""),"",SQRT((_xlfn.XLOOKUP(EP$1,$Z$2:$Z$18,$AA$2:$AA$18)-$T429)^2+(_xlfn.XLOOKUP(EP$1,$Z$2:$Z$18,$AB$2:$AB$18)-$U429)^2+(_xlfn.XLOOKUP(EP$1,$Z$2:$Z$18,$AC$2:$AC$18-$V429)^2)))</f>
        <v/>
      </c>
      <c r="EQ429" s="96" t="str" cm="1">
        <f t="array" ref="EQ429">IF(OR(EQ$1=0, $A429="", _xlfn.XLOOKUP(EQ$1, $Z$2:$Z$18, $AD$2:$AD$18, "")=""),"",SQRT((_xlfn.XLOOKUP(EQ$1,$Z$2:$Z$18,$AA$2:$AA$18)-$T429)^2+(_xlfn.XLOOKUP(EQ$1,$Z$2:$Z$18,$AB$2:$AB$18)-$U429)^2+(_xlfn.XLOOKUP(EQ$1,$Z$2:$Z$18,$AC$2:$AC$18-$V429)^2)))</f>
        <v/>
      </c>
      <c r="ER429" s="96" t="str" cm="1">
        <f t="array" ref="ER429">IF(OR(ER$1=0, $A429="", _xlfn.XLOOKUP(ER$1, $Z$2:$Z$18, $AD$2:$AD$18, "")=""),"",SQRT((_xlfn.XLOOKUP(ER$1,$Z$2:$Z$18,$AA$2:$AA$18)-$T429)^2+(_xlfn.XLOOKUP(ER$1,$Z$2:$Z$18,$AB$2:$AB$18)-$U429)^2+(_xlfn.XLOOKUP(ER$1,$Z$2:$Z$18,$AC$2:$AC$18-$V429)^2)))</f>
        <v/>
      </c>
      <c r="ES429" s="96" t="str" cm="1">
        <f t="array" ref="ES429">IF(OR(ES$1=0, $A429="", _xlfn.XLOOKUP(ES$1, $Z$2:$Z$18, $AD$2:$AD$18, "")=""),"",SQRT((_xlfn.XLOOKUP(ES$1,$Z$2:$Z$18,$AA$2:$AA$18)-$T429)^2+(_xlfn.XLOOKUP(ES$1,$Z$2:$Z$18,$AB$2:$AB$18)-$U429)^2+(_xlfn.XLOOKUP(ES$1,$Z$2:$Z$18,$AC$2:$AC$18-$V429)^2)))</f>
        <v/>
      </c>
      <c r="ET429" s="97" t="str" cm="1">
        <f t="array" ref="ET429">IF(OR(ET$1=0, $A429="", _xlfn.XLOOKUP(ET$1, $Z$2:$Z$18, $AD$2:$AD$18, "")=""),"",SQRT((_xlfn.XLOOKUP(ET$1,$Z$2:$Z$18,$AA$2:$AA$18)-$T429)^2+(_xlfn.XLOOKUP(ET$1,$Z$2:$Z$18,$AB$2:$AB$18)-$U429)^2+(_xlfn.XLOOKUP(ET$1,$Z$2:$Z$18,$AC$2:$AC$18-$V429)^2)))</f>
        <v/>
      </c>
      <c r="EU429" s="97" t="str" cm="1">
        <f t="array" ref="EU429">IF(OR(EU$1=0, $A429="", _xlfn.XLOOKUP(EU$1, $Z$2:$Z$18, $AD$2:$AD$18, "")=""),"",SQRT((_xlfn.XLOOKUP(EU$1,$Z$2:$Z$18,$AA$2:$AA$18)-$T429)^2+(_xlfn.XLOOKUP(EU$1,$Z$2:$Z$18,$AB$2:$AB$18)-$U429)^2+(_xlfn.XLOOKUP(EU$1,$Z$2:$Z$18,$AC$2:$AC$18-$V429)^2)))</f>
        <v/>
      </c>
      <c r="EV429" s="97" t="str" cm="1">
        <f t="array" ref="EV429">IF(OR(EV$1=0, $A429="", _xlfn.XLOOKUP(EV$1, $Z$2:$Z$18, $AD$2:$AD$18, "")=""),"",SQRT((_xlfn.XLOOKUP(EV$1,$Z$2:$Z$18,$AA$2:$AA$18)-$T429)^2+(_xlfn.XLOOKUP(EV$1,$Z$2:$Z$18,$AB$2:$AB$18)-$U429)^2+(_xlfn.XLOOKUP(EV$1,$Z$2:$Z$18,$AC$2:$AC$18-$V429)^2)))</f>
        <v/>
      </c>
      <c r="EW429" s="97" t="str" cm="1">
        <f t="array" ref="EW429">IF(OR(EW$1=0, $A429="", _xlfn.XLOOKUP(EW$1, $Z$2:$Z$18, $AD$2:$AD$18, "")=""),"",SQRT((_xlfn.XLOOKUP(EW$1,$Z$2:$Z$18,$AA$2:$AA$18)-$T429)^2+(_xlfn.XLOOKUP(EW$1,$Z$2:$Z$18,$AB$2:$AB$18)-$U429)^2+(_xlfn.XLOOKUP(EW$1,$Z$2:$Z$18,$AC$2:$AC$18-$V429)^2)))</f>
        <v/>
      </c>
      <c r="EX429" s="97" t="str" cm="1">
        <f t="array" ref="EX429">IF(OR(EX$1=0, $A429="", _xlfn.XLOOKUP(EX$1, $Z$2:$Z$18, $AD$2:$AD$18, "")=""),"",SQRT((_xlfn.XLOOKUP(EX$1,$Z$2:$Z$18,$AA$2:$AA$18)-$T429)^2+(_xlfn.XLOOKUP(EX$1,$Z$2:$Z$18,$AB$2:$AB$18)-$U429)^2+(_xlfn.XLOOKUP(EX$1,$Z$2:$Z$18,$AC$2:$AC$18-$V429)^2)))</f>
        <v/>
      </c>
      <c r="EY429" s="97" t="str" cm="1">
        <f t="array" ref="EY429">IF(OR(EY$1=0, $A429="", _xlfn.XLOOKUP(EY$1, $Z$2:$Z$18, $AD$2:$AD$18, "")=""),"",SQRT((_xlfn.XLOOKUP(EY$1,$Z$2:$Z$18,$AA$2:$AA$18)-$T429)^2+(_xlfn.XLOOKUP(EY$1,$Z$2:$Z$18,$AB$2:$AB$18)-$U429)^2+(_xlfn.XLOOKUP(EY$1,$Z$2:$Z$18,$AC$2:$AC$18-$V429)^2)))</f>
        <v/>
      </c>
      <c r="EZ429" s="98" t="str" cm="1">
        <f t="array" ref="EZ429">IF(OR(EZ$1=0, $A429="", _xlfn.XLOOKUP(EZ$1, $Z$2:$Z$18, $AD$2:$AD$18, "")=""),"",SQRT((_xlfn.XLOOKUP(EZ$1,$Z$2:$Z$18,$AA$2:$AA$18)-$T429)^2+(_xlfn.XLOOKUP(EZ$1,$Z$2:$Z$18,$AB$2:$AB$18)-$U429)^2+(_xlfn.XLOOKUP(EZ$1,$Z$2:$Z$18,$AC$2:$AC$18-$V429)^2)))</f>
        <v/>
      </c>
      <c r="FA429" s="146" t="str" cm="1">
        <f t="array" ref="FA429">IF(OR(FA$1=0, $A429="", _xlfn.XLOOKUP(FA$1, $Z$2:$Z$18, $AD$2:$AD$18, "")=""),"",SQRT((_xlfn.XLOOKUP(FA$1,$Z$2:$Z$18,$AA$2:$AA$18)-$T429)^2+(_xlfn.XLOOKUP(FA$1,$Z$2:$Z$18,$AB$2:$AB$18)-$U429)^2+(_xlfn.XLOOKUP(FA$1,$Z$2:$Z$18,$AC$2:$AC$18-$V429)^2)))</f>
        <v/>
      </c>
      <c r="FB429" s="96" t="str" cm="1">
        <f t="array" ref="FB429">IF(OR(FB$1=0, $A429="", _xlfn.XLOOKUP(FB$1, $Z$2:$Z$18, $AD$2:$AD$18, "")=""),"",SQRT((_xlfn.XLOOKUP(FB$1,$Z$2:$Z$18,$AA$2:$AA$18)-$T429)^2+(_xlfn.XLOOKUP(FB$1,$Z$2:$Z$18,$AB$2:$AB$18)-$U429)^2+(_xlfn.XLOOKUP(FB$1,$Z$2:$Z$18,$AC$2:$AC$18-$V429)^2)))</f>
        <v/>
      </c>
      <c r="FC429" s="96" t="str" cm="1">
        <f t="array" ref="FC429">IF(OR(FC$1=0, $A429="", _xlfn.XLOOKUP(FC$1, $Z$2:$Z$18, $AD$2:$AD$18, "")=""),"",SQRT((_xlfn.XLOOKUP(FC$1,$Z$2:$Z$18,$AA$2:$AA$18)-$T429)^2+(_xlfn.XLOOKUP(FC$1,$Z$2:$Z$18,$AB$2:$AB$18)-$U429)^2+(_xlfn.XLOOKUP(FC$1,$Z$2:$Z$18,$AC$2:$AC$18-$V429)^2)))</f>
        <v/>
      </c>
      <c r="FD429" s="96" t="str" cm="1">
        <f t="array" ref="FD429">IF(OR(FD$1=0, $A429="", _xlfn.XLOOKUP(FD$1, $Z$2:$Z$18, $AD$2:$AD$18, "")=""),"",SQRT((_xlfn.XLOOKUP(FD$1,$Z$2:$Z$18,$AA$2:$AA$18)-$T429)^2+(_xlfn.XLOOKUP(FD$1,$Z$2:$Z$18,$AB$2:$AB$18)-$U429)^2+(_xlfn.XLOOKUP(FD$1,$Z$2:$Z$18,$AC$2:$AC$18-$V429)^2)))</f>
        <v/>
      </c>
      <c r="FE429" s="96" t="str" cm="1">
        <f t="array" ref="FE429">IF(OR(FE$1=0, $A429="", _xlfn.XLOOKUP(FE$1, $Z$2:$Z$18, $AD$2:$AD$18, "")=""),"",SQRT((_xlfn.XLOOKUP(FE$1,$Z$2:$Z$18,$AA$2:$AA$18)-$T429)^2+(_xlfn.XLOOKUP(FE$1,$Z$2:$Z$18,$AB$2:$AB$18)-$U429)^2+(_xlfn.XLOOKUP(FE$1,$Z$2:$Z$18,$AC$2:$AC$18-$V429)^2)))</f>
        <v/>
      </c>
      <c r="FF429" s="96" t="str" cm="1">
        <f t="array" ref="FF429">IF(OR(FF$1=0, $A429="", _xlfn.XLOOKUP(FF$1, $Z$2:$Z$18, $AD$2:$AD$18, "")=""),"",SQRT((_xlfn.XLOOKUP(FF$1,$Z$2:$Z$18,$AA$2:$AA$18)-$T429)^2+(_xlfn.XLOOKUP(FF$1,$Z$2:$Z$18,$AB$2:$AB$18)-$U429)^2+(_xlfn.XLOOKUP(FF$1,$Z$2:$Z$18,$AC$2:$AC$18-$V429)^2)))</f>
        <v/>
      </c>
      <c r="FG429" s="96" t="str" cm="1">
        <f t="array" ref="FG429">IF(OR(FG$1=0, $A429="", _xlfn.XLOOKUP(FG$1, $Z$2:$Z$18, $AD$2:$AD$18, "")=""),"",SQRT((_xlfn.XLOOKUP(FG$1,$Z$2:$Z$18,$AA$2:$AA$18)-$T429)^2+(_xlfn.XLOOKUP(FG$1,$Z$2:$Z$18,$AB$2:$AB$18)-$U429)^2+(_xlfn.XLOOKUP(FG$1,$Z$2:$Z$18,$AC$2:$AC$18-$V429)^2)))</f>
        <v/>
      </c>
      <c r="FH429" s="96" t="str" cm="1">
        <f t="array" ref="FH429">IF(OR(FH$1=0, $A429="", _xlfn.XLOOKUP(FH$1, $Z$2:$Z$18, $AD$2:$AD$18, "")=""),"",SQRT((_xlfn.XLOOKUP(FH$1,$Z$2:$Z$18,$AA$2:$AA$18)-$T429)^2+(_xlfn.XLOOKUP(FH$1,$Z$2:$Z$18,$AB$2:$AB$18)-$U429)^2+(_xlfn.XLOOKUP(FH$1,$Z$2:$Z$18,$AC$2:$AC$18-$V429)^2)))</f>
        <v/>
      </c>
      <c r="FI429" s="97" t="str" cm="1">
        <f t="array" ref="FI429">IF(OR(FI$1=0, $A429="", _xlfn.XLOOKUP(FI$1, $Z$2:$Z$18, $AD$2:$AD$18, "")=""),"",SQRT((_xlfn.XLOOKUP(FI$1,$Z$2:$Z$18,$AA$2:$AA$18)-$T429)^2+(_xlfn.XLOOKUP(FI$1,$Z$2:$Z$18,$AB$2:$AB$18)-$U429)^2+(_xlfn.XLOOKUP(FI$1,$Z$2:$Z$18,$AC$2:$AC$18-$V429)^2)))</f>
        <v/>
      </c>
      <c r="FJ429" s="97" t="str" cm="1">
        <f t="array" ref="FJ429">IF(OR(FJ$1=0, $A429="", _xlfn.XLOOKUP(FJ$1, $Z$2:$Z$18, $AD$2:$AD$18, "")=""),"",SQRT((_xlfn.XLOOKUP(FJ$1,$Z$2:$Z$18,$AA$2:$AA$18)-$T429)^2+(_xlfn.XLOOKUP(FJ$1,$Z$2:$Z$18,$AB$2:$AB$18)-$U429)^2+(_xlfn.XLOOKUP(FJ$1,$Z$2:$Z$18,$AC$2:$AC$18-$V429)^2)))</f>
        <v/>
      </c>
      <c r="FK429" s="97" t="str" cm="1">
        <f t="array" ref="FK429">IF(OR(FK$1=0, $A429="", _xlfn.XLOOKUP(FK$1, $Z$2:$Z$18, $AD$2:$AD$18, "")=""),"",SQRT((_xlfn.XLOOKUP(FK$1,$Z$2:$Z$18,$AA$2:$AA$18)-$T429)^2+(_xlfn.XLOOKUP(FK$1,$Z$2:$Z$18,$AB$2:$AB$18)-$U429)^2+(_xlfn.XLOOKUP(FK$1,$Z$2:$Z$18,$AC$2:$AC$18-$V429)^2)))</f>
        <v/>
      </c>
      <c r="FL429" s="97" t="str" cm="1">
        <f t="array" ref="FL429">IF(OR(FL$1=0, $A429="", _xlfn.XLOOKUP(FL$1, $Z$2:$Z$18, $AD$2:$AD$18, "")=""),"",SQRT((_xlfn.XLOOKUP(FL$1,$Z$2:$Z$18,$AA$2:$AA$18)-$T429)^2+(_xlfn.XLOOKUP(FL$1,$Z$2:$Z$18,$AB$2:$AB$18)-$U429)^2+(_xlfn.XLOOKUP(FL$1,$Z$2:$Z$18,$AC$2:$AC$18-$V429)^2)))</f>
        <v/>
      </c>
      <c r="FM429" s="97" t="str" cm="1">
        <f t="array" ref="FM429">IF(OR(FM$1=0, $A429="", _xlfn.XLOOKUP(FM$1, $Z$2:$Z$18, $AD$2:$AD$18, "")=""),"",SQRT((_xlfn.XLOOKUP(FM$1,$Z$2:$Z$18,$AA$2:$AA$18)-$T429)^2+(_xlfn.XLOOKUP(FM$1,$Z$2:$Z$18,$AB$2:$AB$18)-$U429)^2+(_xlfn.XLOOKUP(FM$1,$Z$2:$Z$18,$AC$2:$AC$18-$V429)^2)))</f>
        <v/>
      </c>
      <c r="FN429" s="97" t="str" cm="1">
        <f t="array" ref="FN429">IF(OR(FN$1=0, $A429="", _xlfn.XLOOKUP(FN$1, $Z$2:$Z$18, $AD$2:$AD$18, "")=""),"",SQRT((_xlfn.XLOOKUP(FN$1,$Z$2:$Z$18,$AA$2:$AA$18)-$T429)^2+(_xlfn.XLOOKUP(FN$1,$Z$2:$Z$18,$AB$2:$AB$18)-$U429)^2+(_xlfn.XLOOKUP(FN$1,$Z$2:$Z$18,$AC$2:$AC$18-$V429)^2)))</f>
        <v/>
      </c>
      <c r="FO429" s="98" t="str" cm="1">
        <f t="array" ref="FO429">IF(OR(FO$1=0, $A429="", _xlfn.XLOOKUP(FO$1, $Z$2:$Z$18, $AD$2:$AD$18, "")=""),"",SQRT((_xlfn.XLOOKUP(FO$1,$Z$2:$Z$18,$AA$2:$AA$18)-$T429)^2+(_xlfn.XLOOKUP(FO$1,$Z$2:$Z$18,$AB$2:$AB$18)-$U429)^2+(_xlfn.XLOOKUP(FO$1,$Z$2:$Z$18,$AC$2:$AC$18-$V429)^2)))</f>
        <v/>
      </c>
      <c r="FP429" s="99"/>
      <c r="FQ429" s="99"/>
      <c r="FR429" s="100">
        <f t="shared" si="167"/>
        <v>0</v>
      </c>
      <c r="FS429" s="109">
        <f t="shared" si="168"/>
        <v>0</v>
      </c>
      <c r="FT429" s="109">
        <f t="shared" si="169"/>
        <v>0</v>
      </c>
      <c r="FU429" s="109">
        <f t="shared" si="170"/>
        <v>0</v>
      </c>
      <c r="FV429" s="109">
        <f t="shared" si="171"/>
        <v>0</v>
      </c>
      <c r="FW429" s="109">
        <f t="shared" si="172"/>
        <v>0</v>
      </c>
      <c r="FX429" s="109">
        <f t="shared" si="173"/>
        <v>0</v>
      </c>
      <c r="FY429" s="109">
        <f t="shared" si="174"/>
        <v>0</v>
      </c>
      <c r="FZ429" s="110">
        <f t="shared" si="175"/>
        <v>0</v>
      </c>
      <c r="GA429" s="110">
        <f t="shared" si="176"/>
        <v>0</v>
      </c>
      <c r="GB429" s="110">
        <f t="shared" si="177"/>
        <v>0</v>
      </c>
      <c r="GC429" s="110">
        <f t="shared" si="178"/>
        <v>0</v>
      </c>
      <c r="GD429" s="110">
        <f t="shared" si="179"/>
        <v>0</v>
      </c>
      <c r="GE429" s="110">
        <f t="shared" si="180"/>
        <v>0</v>
      </c>
      <c r="GF429" s="111">
        <f t="shared" si="181"/>
        <v>0</v>
      </c>
      <c r="GG429" s="100">
        <f t="shared" si="182"/>
        <v>0</v>
      </c>
      <c r="GH429" s="109">
        <f t="shared" si="183"/>
        <v>0</v>
      </c>
      <c r="GI429" s="109">
        <f t="shared" si="184"/>
        <v>0</v>
      </c>
      <c r="GJ429" s="109">
        <f t="shared" si="185"/>
        <v>0</v>
      </c>
      <c r="GK429" s="109">
        <f t="shared" si="186"/>
        <v>0</v>
      </c>
      <c r="GL429" s="109">
        <f t="shared" si="187"/>
        <v>0</v>
      </c>
      <c r="GM429" s="109">
        <f t="shared" si="188"/>
        <v>0</v>
      </c>
      <c r="GN429" s="109">
        <f t="shared" si="189"/>
        <v>0</v>
      </c>
      <c r="GO429" s="110">
        <f t="shared" si="190"/>
        <v>0</v>
      </c>
      <c r="GP429" s="110">
        <f t="shared" si="191"/>
        <v>0</v>
      </c>
      <c r="GQ429" s="110">
        <f t="shared" si="192"/>
        <v>0</v>
      </c>
      <c r="GR429" s="110">
        <f t="shared" si="193"/>
        <v>0</v>
      </c>
      <c r="GS429" s="110">
        <f t="shared" si="194"/>
        <v>0</v>
      </c>
      <c r="GT429" s="110">
        <f t="shared" si="195"/>
        <v>0</v>
      </c>
      <c r="GU429" s="111">
        <f t="shared" si="196"/>
        <v>0</v>
      </c>
      <c r="GX429" s="151" cm="1">
        <f t="array" ref="GX429">_xlfn.IFS(GX$1= 0,"", NOT(ISBLANK(CA429)), 0, ISBLANK(CA429), $Q429-$S429+FR429-AU429-DG429)</f>
        <v>0</v>
      </c>
      <c r="GY429" s="152" cm="1">
        <f t="array" ref="GY429">_xlfn.IFS(GY$1= 0,"", NOT(ISBLANK(CB429)), 0, ISBLANK(CB429), $Q429-$S429+FS429-AV429-DH429)</f>
        <v>0</v>
      </c>
      <c r="GZ429" s="152" cm="1">
        <f t="array" ref="GZ429">_xlfn.IFS(GZ$1= 0,"", NOT(ISBLANK(CC429)), 0, ISBLANK(CC429), $Q429-$S429+FT429-AW429-DI429)</f>
        <v>0</v>
      </c>
      <c r="HA429" s="152" cm="1">
        <f t="array" ref="HA429">_xlfn.IFS(HA$1= 0,"", NOT(ISBLANK(CD429)), 0, ISBLANK(CD429), $Q429-$S429+FU429-AX429-DJ429)</f>
        <v>0</v>
      </c>
      <c r="HB429" s="152" cm="1">
        <f t="array" ref="HB429">_xlfn.IFS(HB$1= 0,"", NOT(ISBLANK(CE429)), 0, ISBLANK(CE429), $Q429-$S429+FV429-AY429-DK429)</f>
        <v>0</v>
      </c>
      <c r="HC429" s="152" cm="1">
        <f t="array" ref="HC429">_xlfn.IFS(HC$1= 0,"", NOT(ISBLANK(CF429)), 0, ISBLANK(CF429), $Q429-$S429+FW429-AZ429-DL429)</f>
        <v>0</v>
      </c>
      <c r="HD429" s="152" cm="1">
        <f t="array" ref="HD429">_xlfn.IFS(HD$1= 0,"", NOT(ISBLANK(CG429)), 0, ISBLANK(CG429), $Q429-$S429+FX429-BA429-DM429)</f>
        <v>0</v>
      </c>
      <c r="HE429" s="152" t="str" cm="1">
        <f t="array" ref="HE429">_xlfn.IFS(HE$1= 0,"", NOT(ISBLANK(CH429)), 0, ISBLANK(CH429), $Q429-$S429+FY429-BB429-DN429)</f>
        <v/>
      </c>
      <c r="HF429" s="152" t="str" cm="1">
        <f t="array" ref="HF429">_xlfn.IFS(HF$1= 0,"", NOT(ISBLANK(CI429)), 0, ISBLANK(CI429), $Q429-$S429+FZ429-BC429-DO429)</f>
        <v/>
      </c>
      <c r="HG429" s="152" t="str" cm="1">
        <f t="array" ref="HG429">_xlfn.IFS(HG$1= 0,"", NOT(ISBLANK(CJ429)), 0, ISBLANK(CJ429), $Q429-$S429+GA429-BD429-DP429)</f>
        <v/>
      </c>
      <c r="HH429" s="152" t="str" cm="1">
        <f t="array" ref="HH429">_xlfn.IFS(HH$1= 0,"", NOT(ISBLANK(CK429)), 0, ISBLANK(CK429), $Q429-$S429+GB429-BE429-DQ429)</f>
        <v/>
      </c>
      <c r="HI429" s="152" t="str" cm="1">
        <f t="array" ref="HI429">_xlfn.IFS(HI$1= 0,"", NOT(ISBLANK(CL429)), 0, ISBLANK(CL429), $Q429-$S429+GC429-BF429-DR429)</f>
        <v/>
      </c>
      <c r="HJ429" s="152" t="str" cm="1">
        <f t="array" ref="HJ429">_xlfn.IFS(HJ$1= 0,"", NOT(ISBLANK(CM429)), 0, ISBLANK(CM429), $Q429-$S429+GD429-BG429-DS429)</f>
        <v/>
      </c>
      <c r="HK429" s="152" t="str" cm="1">
        <f t="array" ref="HK429">_xlfn.IFS(HK$1= 0,"", NOT(ISBLANK(CN429)), 0, ISBLANK(CN429), $Q429-$S429+GE429-BH429-DT429)</f>
        <v/>
      </c>
      <c r="HL429" s="153" t="str" cm="1">
        <f t="array" ref="HL429">_xlfn.IFS(HL$1= 0,"", NOT(ISBLANK(CO429)), 0, ISBLANK(CO429), $Q429-$S429+GF429-BI429-DU429)</f>
        <v/>
      </c>
      <c r="HM429" s="153" t="str" cm="1">
        <f t="array" ref="HM429">_xlfn.IFS(HM$1= 0,"", NOT(ISBLANK(DE429)), 0, ISBLANK(DE429), $Q429-$S429+IC429-BY429-#REF!)</f>
        <v/>
      </c>
      <c r="HN429" s="153" t="e" cm="1">
        <f t="array" ref="HN429">_xlfn.IFS(HN$1= 0,"", NOT(ISBLANK(DF429)), 0, ISBLANK(DF429), $Q429-$S429+ID429-BZ429-#REF!)</f>
        <v>#REF!</v>
      </c>
      <c r="HO429" s="153" t="e" cm="1">
        <f t="array" ref="HO429">_xlfn.IFS(HO$1= 0,"", NOT(ISBLANK(DG429)), 0, ISBLANK(DG429), $Q429-$S429+IE429-CA429-#REF!)</f>
        <v>#VALUE!</v>
      </c>
      <c r="HP429" s="153" t="e" cm="1">
        <f t="array" ref="HP429">_xlfn.IFS(HP$1= 0,"", NOT(ISBLANK(DH429)), 0, ISBLANK(DH429), $Q429-$S429+IF429-CB429-#REF!)</f>
        <v>#REF!</v>
      </c>
      <c r="HQ429" s="153" t="e" cm="1">
        <f t="array" ref="HQ429">_xlfn.IFS(HQ$1= 0,"", NOT(ISBLANK(DI429)), 0, ISBLANK(DI429), $Q429-$S429+IG429-CC429-#REF!)</f>
        <v>#REF!</v>
      </c>
      <c r="HR429" s="153" cm="1">
        <f t="array" ref="HR429">_xlfn.IFS(HR$1= 0,"", NOT(ISBLANK(DJ429)), 0, ISBLANK(DJ429), $Q429-$S429+IH429-CD429-EK429)</f>
        <v>0</v>
      </c>
      <c r="HS429" s="153" t="e" cm="1">
        <f t="array" ref="HS429">_xlfn.IFS(HS$1= 0,"", NOT(ISBLANK(DK429)), 0, ISBLANK(DK429), $Q429-$S429+II429-CE429-EL429)</f>
        <v>#VALUE!</v>
      </c>
      <c r="HT429" s="153" t="e" cm="1">
        <f t="array" ref="HT429">_xlfn.IFS(HT$1= 0,"", NOT(ISBLANK(DL429)), 0, ISBLANK(DL429), $Q429-$S429+GV429-CF429-EM429)</f>
        <v>#VALUE!</v>
      </c>
      <c r="HU429" s="153" t="e" cm="1">
        <f t="array" ref="HU429">_xlfn.IFS(HU$1= 0,"", NOT(ISBLANK(DM429)), 0, ISBLANK(DM429), $Q429-$S429+GW429-CG429-EN429)</f>
        <v>#VALUE!</v>
      </c>
      <c r="HV429" s="153" t="str" cm="1">
        <f t="array" ref="HV429">_xlfn.IFS(HV$1= 0,"", NOT(ISBLANK(DN429)), 0, ISBLANK(DN429), $Q429-$S429+GX429-CH429-EO429)</f>
        <v/>
      </c>
      <c r="HW429" s="153" t="str" cm="1">
        <f t="array" ref="HW429">_xlfn.IFS(HW$1= 0,"", NOT(ISBLANK(DO429)), 0, ISBLANK(DO429), $Q429-$S429+GY429-CI429-EP429)</f>
        <v/>
      </c>
      <c r="HX429" s="153" t="str" cm="1">
        <f t="array" ref="HX429">_xlfn.IFS(HX$1= 0,"", NOT(ISBLANK(DP429)), 0, ISBLANK(DP429), $Q429-$S429+GZ429-CJ429-EQ429)</f>
        <v/>
      </c>
      <c r="HY429" s="153" t="str" cm="1">
        <f t="array" ref="HY429">_xlfn.IFS(HY$1= 0,"", NOT(ISBLANK(DQ429)), 0, ISBLANK(DQ429), $Q429-$S429+HA429-CK429-ER429)</f>
        <v/>
      </c>
      <c r="HZ429" s="153" t="str" cm="1">
        <f t="array" ref="HZ429">_xlfn.IFS(HZ$1= 0,"", NOT(ISBLANK(DR429)), 0, ISBLANK(DR429), $Q429-$S429+HB429-CL429-ES429)</f>
        <v/>
      </c>
      <c r="IA429" s="153" t="str" cm="1">
        <f t="array" ref="IA429">_xlfn.IFS(IA$1= 0,"", NOT(ISBLANK(DS429)), 0, ISBLANK(DS429), $Q429-$S429+HC429-CM429-ET429)</f>
        <v/>
      </c>
    </row>
    <row r="430" spans="1:235" ht="16.5" x14ac:dyDescent="0.3">
      <c r="A430" s="144"/>
      <c r="B430" s="106"/>
      <c r="C430" s="106"/>
      <c r="D430" s="107"/>
      <c r="E430" s="131"/>
      <c r="F430" s="137"/>
      <c r="G430" s="2"/>
      <c r="H430" s="2"/>
      <c r="I430" s="2"/>
      <c r="J430" s="2"/>
      <c r="K430" s="2"/>
      <c r="L430" s="2"/>
      <c r="M430" s="140"/>
      <c r="N430" s="137"/>
      <c r="O430" s="138"/>
      <c r="P430" s="133"/>
      <c r="Q430" s="94">
        <f t="shared" si="165"/>
        <v>0</v>
      </c>
      <c r="R430" s="1"/>
      <c r="S430" s="1"/>
      <c r="T430" s="2"/>
      <c r="U430" s="2"/>
      <c r="V430" s="82">
        <f t="shared" si="166"/>
        <v>0</v>
      </c>
      <c r="W430" s="121"/>
      <c r="X430" s="108"/>
      <c r="AU430" s="105"/>
      <c r="AV430" s="105"/>
      <c r="AW430" s="105"/>
      <c r="AX430" s="105"/>
      <c r="AY430" s="105"/>
      <c r="AZ430" s="105"/>
      <c r="BA430" s="105"/>
      <c r="BB430" s="105"/>
      <c r="BC430" s="105"/>
      <c r="BD430" s="105"/>
      <c r="BE430" s="105"/>
      <c r="BF430" s="105"/>
      <c r="BG430" s="105"/>
      <c r="BH430" s="105"/>
      <c r="BI430" s="105"/>
      <c r="BJ430" s="105"/>
      <c r="BK430" s="105"/>
      <c r="BL430" s="105"/>
      <c r="BM430" s="105"/>
      <c r="BN430" s="105"/>
      <c r="BO430" s="105"/>
      <c r="BP430" s="105"/>
      <c r="BQ430" s="105"/>
      <c r="BR430" s="105"/>
      <c r="BS430" s="105"/>
      <c r="BT430" s="105"/>
      <c r="BU430" s="105"/>
      <c r="BV430" s="105"/>
      <c r="BW430" s="105"/>
      <c r="BX430" s="105"/>
      <c r="BZ430" s="99"/>
      <c r="CA430" s="105" t="s">
        <v>32</v>
      </c>
      <c r="CB430" s="105"/>
      <c r="CC430" s="105"/>
      <c r="CD430" s="105"/>
      <c r="CE430" s="105"/>
      <c r="CF430" s="105"/>
      <c r="CG430" s="105"/>
      <c r="CH430" s="105"/>
      <c r="CI430" s="105"/>
      <c r="CJ430" s="105"/>
      <c r="CK430" s="105"/>
      <c r="CL430" s="105"/>
      <c r="CM430" s="105"/>
      <c r="CN430" s="105"/>
      <c r="CO430" s="105"/>
      <c r="CP430" s="105" t="s">
        <v>32</v>
      </c>
      <c r="CQ430" s="105"/>
      <c r="CR430" s="105"/>
      <c r="CS430" s="105"/>
      <c r="CT430" s="105"/>
      <c r="CU430" s="105"/>
      <c r="CV430" s="105"/>
      <c r="CW430" s="105"/>
      <c r="CX430" s="105"/>
      <c r="CY430" s="105"/>
      <c r="CZ430" s="105"/>
      <c r="DA430" s="105"/>
      <c r="DB430" s="105"/>
      <c r="DC430" s="105"/>
      <c r="DD430" s="105"/>
      <c r="DE430" s="99"/>
      <c r="DF430" s="99"/>
      <c r="DG430" s="105"/>
      <c r="DH430" s="105"/>
      <c r="DI430" s="105"/>
      <c r="DJ430" s="105"/>
      <c r="DK430" s="105"/>
      <c r="DL430" s="105"/>
      <c r="DM430" s="105"/>
      <c r="DN430" s="105"/>
      <c r="DO430" s="105"/>
      <c r="DP430" s="105"/>
      <c r="DQ430" s="105"/>
      <c r="DR430" s="105"/>
      <c r="DS430" s="105"/>
      <c r="DT430" s="105"/>
      <c r="DU430" s="105"/>
      <c r="DV430" s="105"/>
      <c r="DW430" s="105"/>
      <c r="DX430" s="105"/>
      <c r="DY430" s="105"/>
      <c r="DZ430" s="105"/>
      <c r="EA430" s="105"/>
      <c r="EB430" s="105"/>
      <c r="EC430" s="105"/>
      <c r="ED430" s="105"/>
      <c r="EE430" s="105"/>
      <c r="EF430" s="105"/>
      <c r="EG430" s="105"/>
      <c r="EH430" s="105"/>
      <c r="EI430" s="105"/>
      <c r="EJ430" s="105"/>
      <c r="EL430" s="146" t="str" cm="1">
        <f t="array" ref="EL430">IF(OR(EL$1=0, $A430="", _xlfn.XLOOKUP(EL$1, $Z$2:$Z$18, $AD$2:$AD$18, "")=""),"",SQRT((_xlfn.XLOOKUP(EL$1,$Z$2:$Z$18,$AA$2:$AA$18)-$T430)^2+(_xlfn.XLOOKUP(EL$1,$Z$2:$Z$18,$AB$2:$AB$18)-$U430)^2+(_xlfn.XLOOKUP(EL$1,$Z$2:$Z$18,$AC$2:$AC$18-$V430)^2)))</f>
        <v/>
      </c>
      <c r="EM430" s="96" t="str" cm="1">
        <f t="array" ref="EM430">IF(OR(EM$1=0, $A430="", _xlfn.XLOOKUP(EM$1, $Z$2:$Z$18, $AD$2:$AD$18, "")=""),"",SQRT((_xlfn.XLOOKUP(EM$1,$Z$2:$Z$18,$AA$2:$AA$18)-$T430)^2+(_xlfn.XLOOKUP(EM$1,$Z$2:$Z$18,$AB$2:$AB$18)-$U430)^2+(_xlfn.XLOOKUP(EM$1,$Z$2:$Z$18,$AC$2:$AC$18-$V430)^2)))</f>
        <v/>
      </c>
      <c r="EN430" s="96" t="str" cm="1">
        <f t="array" ref="EN430">IF(OR(EN$1=0, $A430="", _xlfn.XLOOKUP(EN$1, $Z$2:$Z$18, $AD$2:$AD$18, "")=""),"",SQRT((_xlfn.XLOOKUP(EN$1,$Z$2:$Z$18,$AA$2:$AA$18)-$T430)^2+(_xlfn.XLOOKUP(EN$1,$Z$2:$Z$18,$AB$2:$AB$18)-$U430)^2+(_xlfn.XLOOKUP(EN$1,$Z$2:$Z$18,$AC$2:$AC$18-$V430)^2)))</f>
        <v/>
      </c>
      <c r="EO430" s="96" t="str" cm="1">
        <f t="array" ref="EO430">IF(OR(EO$1=0, $A430="", _xlfn.XLOOKUP(EO$1, $Z$2:$Z$18, $AD$2:$AD$18, "")=""),"",SQRT((_xlfn.XLOOKUP(EO$1,$Z$2:$Z$18,$AA$2:$AA$18)-$T430)^2+(_xlfn.XLOOKUP(EO$1,$Z$2:$Z$18,$AB$2:$AB$18)-$U430)^2+(_xlfn.XLOOKUP(EO$1,$Z$2:$Z$18,$AC$2:$AC$18-$V430)^2)))</f>
        <v/>
      </c>
      <c r="EP430" s="96" t="str" cm="1">
        <f t="array" ref="EP430">IF(OR(EP$1=0, $A430="", _xlfn.XLOOKUP(EP$1, $Z$2:$Z$18, $AD$2:$AD$18, "")=""),"",SQRT((_xlfn.XLOOKUP(EP$1,$Z$2:$Z$18,$AA$2:$AA$18)-$T430)^2+(_xlfn.XLOOKUP(EP$1,$Z$2:$Z$18,$AB$2:$AB$18)-$U430)^2+(_xlfn.XLOOKUP(EP$1,$Z$2:$Z$18,$AC$2:$AC$18-$V430)^2)))</f>
        <v/>
      </c>
      <c r="EQ430" s="96" t="str" cm="1">
        <f t="array" ref="EQ430">IF(OR(EQ$1=0, $A430="", _xlfn.XLOOKUP(EQ$1, $Z$2:$Z$18, $AD$2:$AD$18, "")=""),"",SQRT((_xlfn.XLOOKUP(EQ$1,$Z$2:$Z$18,$AA$2:$AA$18)-$T430)^2+(_xlfn.XLOOKUP(EQ$1,$Z$2:$Z$18,$AB$2:$AB$18)-$U430)^2+(_xlfn.XLOOKUP(EQ$1,$Z$2:$Z$18,$AC$2:$AC$18-$V430)^2)))</f>
        <v/>
      </c>
      <c r="ER430" s="96" t="str" cm="1">
        <f t="array" ref="ER430">IF(OR(ER$1=0, $A430="", _xlfn.XLOOKUP(ER$1, $Z$2:$Z$18, $AD$2:$AD$18, "")=""),"",SQRT((_xlfn.XLOOKUP(ER$1,$Z$2:$Z$18,$AA$2:$AA$18)-$T430)^2+(_xlfn.XLOOKUP(ER$1,$Z$2:$Z$18,$AB$2:$AB$18)-$U430)^2+(_xlfn.XLOOKUP(ER$1,$Z$2:$Z$18,$AC$2:$AC$18-$V430)^2)))</f>
        <v/>
      </c>
      <c r="ES430" s="96" t="str" cm="1">
        <f t="array" ref="ES430">IF(OR(ES$1=0, $A430="", _xlfn.XLOOKUP(ES$1, $Z$2:$Z$18, $AD$2:$AD$18, "")=""),"",SQRT((_xlfn.XLOOKUP(ES$1,$Z$2:$Z$18,$AA$2:$AA$18)-$T430)^2+(_xlfn.XLOOKUP(ES$1,$Z$2:$Z$18,$AB$2:$AB$18)-$U430)^2+(_xlfn.XLOOKUP(ES$1,$Z$2:$Z$18,$AC$2:$AC$18-$V430)^2)))</f>
        <v/>
      </c>
      <c r="ET430" s="97" t="str" cm="1">
        <f t="array" ref="ET430">IF(OR(ET$1=0, $A430="", _xlfn.XLOOKUP(ET$1, $Z$2:$Z$18, $AD$2:$AD$18, "")=""),"",SQRT((_xlfn.XLOOKUP(ET$1,$Z$2:$Z$18,$AA$2:$AA$18)-$T430)^2+(_xlfn.XLOOKUP(ET$1,$Z$2:$Z$18,$AB$2:$AB$18)-$U430)^2+(_xlfn.XLOOKUP(ET$1,$Z$2:$Z$18,$AC$2:$AC$18-$V430)^2)))</f>
        <v/>
      </c>
      <c r="EU430" s="97" t="str" cm="1">
        <f t="array" ref="EU430">IF(OR(EU$1=0, $A430="", _xlfn.XLOOKUP(EU$1, $Z$2:$Z$18, $AD$2:$AD$18, "")=""),"",SQRT((_xlfn.XLOOKUP(EU$1,$Z$2:$Z$18,$AA$2:$AA$18)-$T430)^2+(_xlfn.XLOOKUP(EU$1,$Z$2:$Z$18,$AB$2:$AB$18)-$U430)^2+(_xlfn.XLOOKUP(EU$1,$Z$2:$Z$18,$AC$2:$AC$18-$V430)^2)))</f>
        <v/>
      </c>
      <c r="EV430" s="97" t="str" cm="1">
        <f t="array" ref="EV430">IF(OR(EV$1=0, $A430="", _xlfn.XLOOKUP(EV$1, $Z$2:$Z$18, $AD$2:$AD$18, "")=""),"",SQRT((_xlfn.XLOOKUP(EV$1,$Z$2:$Z$18,$AA$2:$AA$18)-$T430)^2+(_xlfn.XLOOKUP(EV$1,$Z$2:$Z$18,$AB$2:$AB$18)-$U430)^2+(_xlfn.XLOOKUP(EV$1,$Z$2:$Z$18,$AC$2:$AC$18-$V430)^2)))</f>
        <v/>
      </c>
      <c r="EW430" s="97" t="str" cm="1">
        <f t="array" ref="EW430">IF(OR(EW$1=0, $A430="", _xlfn.XLOOKUP(EW$1, $Z$2:$Z$18, $AD$2:$AD$18, "")=""),"",SQRT((_xlfn.XLOOKUP(EW$1,$Z$2:$Z$18,$AA$2:$AA$18)-$T430)^2+(_xlfn.XLOOKUP(EW$1,$Z$2:$Z$18,$AB$2:$AB$18)-$U430)^2+(_xlfn.XLOOKUP(EW$1,$Z$2:$Z$18,$AC$2:$AC$18-$V430)^2)))</f>
        <v/>
      </c>
      <c r="EX430" s="97" t="str" cm="1">
        <f t="array" ref="EX430">IF(OR(EX$1=0, $A430="", _xlfn.XLOOKUP(EX$1, $Z$2:$Z$18, $AD$2:$AD$18, "")=""),"",SQRT((_xlfn.XLOOKUP(EX$1,$Z$2:$Z$18,$AA$2:$AA$18)-$T430)^2+(_xlfn.XLOOKUP(EX$1,$Z$2:$Z$18,$AB$2:$AB$18)-$U430)^2+(_xlfn.XLOOKUP(EX$1,$Z$2:$Z$18,$AC$2:$AC$18-$V430)^2)))</f>
        <v/>
      </c>
      <c r="EY430" s="97" t="str" cm="1">
        <f t="array" ref="EY430">IF(OR(EY$1=0, $A430="", _xlfn.XLOOKUP(EY$1, $Z$2:$Z$18, $AD$2:$AD$18, "")=""),"",SQRT((_xlfn.XLOOKUP(EY$1,$Z$2:$Z$18,$AA$2:$AA$18)-$T430)^2+(_xlfn.XLOOKUP(EY$1,$Z$2:$Z$18,$AB$2:$AB$18)-$U430)^2+(_xlfn.XLOOKUP(EY$1,$Z$2:$Z$18,$AC$2:$AC$18-$V430)^2)))</f>
        <v/>
      </c>
      <c r="EZ430" s="98" t="str" cm="1">
        <f t="array" ref="EZ430">IF(OR(EZ$1=0, $A430="", _xlfn.XLOOKUP(EZ$1, $Z$2:$Z$18, $AD$2:$AD$18, "")=""),"",SQRT((_xlfn.XLOOKUP(EZ$1,$Z$2:$Z$18,$AA$2:$AA$18)-$T430)^2+(_xlfn.XLOOKUP(EZ$1,$Z$2:$Z$18,$AB$2:$AB$18)-$U430)^2+(_xlfn.XLOOKUP(EZ$1,$Z$2:$Z$18,$AC$2:$AC$18-$V430)^2)))</f>
        <v/>
      </c>
      <c r="FA430" s="146" t="str" cm="1">
        <f t="array" ref="FA430">IF(OR(FA$1=0, $A430="", _xlfn.XLOOKUP(FA$1, $Z$2:$Z$18, $AD$2:$AD$18, "")=""),"",SQRT((_xlfn.XLOOKUP(FA$1,$Z$2:$Z$18,$AA$2:$AA$18)-$T430)^2+(_xlfn.XLOOKUP(FA$1,$Z$2:$Z$18,$AB$2:$AB$18)-$U430)^2+(_xlfn.XLOOKUP(FA$1,$Z$2:$Z$18,$AC$2:$AC$18-$V430)^2)))</f>
        <v/>
      </c>
      <c r="FB430" s="96" t="str" cm="1">
        <f t="array" ref="FB430">IF(OR(FB$1=0, $A430="", _xlfn.XLOOKUP(FB$1, $Z$2:$Z$18, $AD$2:$AD$18, "")=""),"",SQRT((_xlfn.XLOOKUP(FB$1,$Z$2:$Z$18,$AA$2:$AA$18)-$T430)^2+(_xlfn.XLOOKUP(FB$1,$Z$2:$Z$18,$AB$2:$AB$18)-$U430)^2+(_xlfn.XLOOKUP(FB$1,$Z$2:$Z$18,$AC$2:$AC$18-$V430)^2)))</f>
        <v/>
      </c>
      <c r="FC430" s="96" t="str" cm="1">
        <f t="array" ref="FC430">IF(OR(FC$1=0, $A430="", _xlfn.XLOOKUP(FC$1, $Z$2:$Z$18, $AD$2:$AD$18, "")=""),"",SQRT((_xlfn.XLOOKUP(FC$1,$Z$2:$Z$18,$AA$2:$AA$18)-$T430)^2+(_xlfn.XLOOKUP(FC$1,$Z$2:$Z$18,$AB$2:$AB$18)-$U430)^2+(_xlfn.XLOOKUP(FC$1,$Z$2:$Z$18,$AC$2:$AC$18-$V430)^2)))</f>
        <v/>
      </c>
      <c r="FD430" s="96" t="str" cm="1">
        <f t="array" ref="FD430">IF(OR(FD$1=0, $A430="", _xlfn.XLOOKUP(FD$1, $Z$2:$Z$18, $AD$2:$AD$18, "")=""),"",SQRT((_xlfn.XLOOKUP(FD$1,$Z$2:$Z$18,$AA$2:$AA$18)-$T430)^2+(_xlfn.XLOOKUP(FD$1,$Z$2:$Z$18,$AB$2:$AB$18)-$U430)^2+(_xlfn.XLOOKUP(FD$1,$Z$2:$Z$18,$AC$2:$AC$18-$V430)^2)))</f>
        <v/>
      </c>
      <c r="FE430" s="96" t="str" cm="1">
        <f t="array" ref="FE430">IF(OR(FE$1=0, $A430="", _xlfn.XLOOKUP(FE$1, $Z$2:$Z$18, $AD$2:$AD$18, "")=""),"",SQRT((_xlfn.XLOOKUP(FE$1,$Z$2:$Z$18,$AA$2:$AA$18)-$T430)^2+(_xlfn.XLOOKUP(FE$1,$Z$2:$Z$18,$AB$2:$AB$18)-$U430)^2+(_xlfn.XLOOKUP(FE$1,$Z$2:$Z$18,$AC$2:$AC$18-$V430)^2)))</f>
        <v/>
      </c>
      <c r="FF430" s="96" t="str" cm="1">
        <f t="array" ref="FF430">IF(OR(FF$1=0, $A430="", _xlfn.XLOOKUP(FF$1, $Z$2:$Z$18, $AD$2:$AD$18, "")=""),"",SQRT((_xlfn.XLOOKUP(FF$1,$Z$2:$Z$18,$AA$2:$AA$18)-$T430)^2+(_xlfn.XLOOKUP(FF$1,$Z$2:$Z$18,$AB$2:$AB$18)-$U430)^2+(_xlfn.XLOOKUP(FF$1,$Z$2:$Z$18,$AC$2:$AC$18-$V430)^2)))</f>
        <v/>
      </c>
      <c r="FG430" s="96" t="str" cm="1">
        <f t="array" ref="FG430">IF(OR(FG$1=0, $A430="", _xlfn.XLOOKUP(FG$1, $Z$2:$Z$18, $AD$2:$AD$18, "")=""),"",SQRT((_xlfn.XLOOKUP(FG$1,$Z$2:$Z$18,$AA$2:$AA$18)-$T430)^2+(_xlfn.XLOOKUP(FG$1,$Z$2:$Z$18,$AB$2:$AB$18)-$U430)^2+(_xlfn.XLOOKUP(FG$1,$Z$2:$Z$18,$AC$2:$AC$18-$V430)^2)))</f>
        <v/>
      </c>
      <c r="FH430" s="96" t="str" cm="1">
        <f t="array" ref="FH430">IF(OR(FH$1=0, $A430="", _xlfn.XLOOKUP(FH$1, $Z$2:$Z$18, $AD$2:$AD$18, "")=""),"",SQRT((_xlfn.XLOOKUP(FH$1,$Z$2:$Z$18,$AA$2:$AA$18)-$T430)^2+(_xlfn.XLOOKUP(FH$1,$Z$2:$Z$18,$AB$2:$AB$18)-$U430)^2+(_xlfn.XLOOKUP(FH$1,$Z$2:$Z$18,$AC$2:$AC$18-$V430)^2)))</f>
        <v/>
      </c>
      <c r="FI430" s="97" t="str" cm="1">
        <f t="array" ref="FI430">IF(OR(FI$1=0, $A430="", _xlfn.XLOOKUP(FI$1, $Z$2:$Z$18, $AD$2:$AD$18, "")=""),"",SQRT((_xlfn.XLOOKUP(FI$1,$Z$2:$Z$18,$AA$2:$AA$18)-$T430)^2+(_xlfn.XLOOKUP(FI$1,$Z$2:$Z$18,$AB$2:$AB$18)-$U430)^2+(_xlfn.XLOOKUP(FI$1,$Z$2:$Z$18,$AC$2:$AC$18-$V430)^2)))</f>
        <v/>
      </c>
      <c r="FJ430" s="97" t="str" cm="1">
        <f t="array" ref="FJ430">IF(OR(FJ$1=0, $A430="", _xlfn.XLOOKUP(FJ$1, $Z$2:$Z$18, $AD$2:$AD$18, "")=""),"",SQRT((_xlfn.XLOOKUP(FJ$1,$Z$2:$Z$18,$AA$2:$AA$18)-$T430)^2+(_xlfn.XLOOKUP(FJ$1,$Z$2:$Z$18,$AB$2:$AB$18)-$U430)^2+(_xlfn.XLOOKUP(FJ$1,$Z$2:$Z$18,$AC$2:$AC$18-$V430)^2)))</f>
        <v/>
      </c>
      <c r="FK430" s="97" t="str" cm="1">
        <f t="array" ref="FK430">IF(OR(FK$1=0, $A430="", _xlfn.XLOOKUP(FK$1, $Z$2:$Z$18, $AD$2:$AD$18, "")=""),"",SQRT((_xlfn.XLOOKUP(FK$1,$Z$2:$Z$18,$AA$2:$AA$18)-$T430)^2+(_xlfn.XLOOKUP(FK$1,$Z$2:$Z$18,$AB$2:$AB$18)-$U430)^2+(_xlfn.XLOOKUP(FK$1,$Z$2:$Z$18,$AC$2:$AC$18-$V430)^2)))</f>
        <v/>
      </c>
      <c r="FL430" s="97" t="str" cm="1">
        <f t="array" ref="FL430">IF(OR(FL$1=0, $A430="", _xlfn.XLOOKUP(FL$1, $Z$2:$Z$18, $AD$2:$AD$18, "")=""),"",SQRT((_xlfn.XLOOKUP(FL$1,$Z$2:$Z$18,$AA$2:$AA$18)-$T430)^2+(_xlfn.XLOOKUP(FL$1,$Z$2:$Z$18,$AB$2:$AB$18)-$U430)^2+(_xlfn.XLOOKUP(FL$1,$Z$2:$Z$18,$AC$2:$AC$18-$V430)^2)))</f>
        <v/>
      </c>
      <c r="FM430" s="97" t="str" cm="1">
        <f t="array" ref="FM430">IF(OR(FM$1=0, $A430="", _xlfn.XLOOKUP(FM$1, $Z$2:$Z$18, $AD$2:$AD$18, "")=""),"",SQRT((_xlfn.XLOOKUP(FM$1,$Z$2:$Z$18,$AA$2:$AA$18)-$T430)^2+(_xlfn.XLOOKUP(FM$1,$Z$2:$Z$18,$AB$2:$AB$18)-$U430)^2+(_xlfn.XLOOKUP(FM$1,$Z$2:$Z$18,$AC$2:$AC$18-$V430)^2)))</f>
        <v/>
      </c>
      <c r="FN430" s="97" t="str" cm="1">
        <f t="array" ref="FN430">IF(OR(FN$1=0, $A430="", _xlfn.XLOOKUP(FN$1, $Z$2:$Z$18, $AD$2:$AD$18, "")=""),"",SQRT((_xlfn.XLOOKUP(FN$1,$Z$2:$Z$18,$AA$2:$AA$18)-$T430)^2+(_xlfn.XLOOKUP(FN$1,$Z$2:$Z$18,$AB$2:$AB$18)-$U430)^2+(_xlfn.XLOOKUP(FN$1,$Z$2:$Z$18,$AC$2:$AC$18-$V430)^2)))</f>
        <v/>
      </c>
      <c r="FO430" s="98" t="str" cm="1">
        <f t="array" ref="FO430">IF(OR(FO$1=0, $A430="", _xlfn.XLOOKUP(FO$1, $Z$2:$Z$18, $AD$2:$AD$18, "")=""),"",SQRT((_xlfn.XLOOKUP(FO$1,$Z$2:$Z$18,$AA$2:$AA$18)-$T430)^2+(_xlfn.XLOOKUP(FO$1,$Z$2:$Z$18,$AB$2:$AB$18)-$U430)^2+(_xlfn.XLOOKUP(FO$1,$Z$2:$Z$18,$AC$2:$AC$18-$V430)^2)))</f>
        <v/>
      </c>
      <c r="FP430" s="99"/>
      <c r="FQ430" s="99"/>
      <c r="FR430" s="100">
        <f t="shared" si="167"/>
        <v>0</v>
      </c>
      <c r="FS430" s="109">
        <f t="shared" si="168"/>
        <v>0</v>
      </c>
      <c r="FT430" s="109">
        <f t="shared" si="169"/>
        <v>0</v>
      </c>
      <c r="FU430" s="109">
        <f t="shared" si="170"/>
        <v>0</v>
      </c>
      <c r="FV430" s="109">
        <f t="shared" si="171"/>
        <v>0</v>
      </c>
      <c r="FW430" s="109">
        <f t="shared" si="172"/>
        <v>0</v>
      </c>
      <c r="FX430" s="109">
        <f t="shared" si="173"/>
        <v>0</v>
      </c>
      <c r="FY430" s="109">
        <f t="shared" si="174"/>
        <v>0</v>
      </c>
      <c r="FZ430" s="110">
        <f t="shared" si="175"/>
        <v>0</v>
      </c>
      <c r="GA430" s="110">
        <f t="shared" si="176"/>
        <v>0</v>
      </c>
      <c r="GB430" s="110">
        <f t="shared" si="177"/>
        <v>0</v>
      </c>
      <c r="GC430" s="110">
        <f t="shared" si="178"/>
        <v>0</v>
      </c>
      <c r="GD430" s="110">
        <f t="shared" si="179"/>
        <v>0</v>
      </c>
      <c r="GE430" s="110">
        <f t="shared" si="180"/>
        <v>0</v>
      </c>
      <c r="GF430" s="111">
        <f t="shared" si="181"/>
        <v>0</v>
      </c>
      <c r="GG430" s="100">
        <f t="shared" si="182"/>
        <v>0</v>
      </c>
      <c r="GH430" s="109">
        <f t="shared" si="183"/>
        <v>0</v>
      </c>
      <c r="GI430" s="109">
        <f t="shared" si="184"/>
        <v>0</v>
      </c>
      <c r="GJ430" s="109">
        <f t="shared" si="185"/>
        <v>0</v>
      </c>
      <c r="GK430" s="109">
        <f t="shared" si="186"/>
        <v>0</v>
      </c>
      <c r="GL430" s="109">
        <f t="shared" si="187"/>
        <v>0</v>
      </c>
      <c r="GM430" s="109">
        <f t="shared" si="188"/>
        <v>0</v>
      </c>
      <c r="GN430" s="109">
        <f t="shared" si="189"/>
        <v>0</v>
      </c>
      <c r="GO430" s="110">
        <f t="shared" si="190"/>
        <v>0</v>
      </c>
      <c r="GP430" s="110">
        <f t="shared" si="191"/>
        <v>0</v>
      </c>
      <c r="GQ430" s="110">
        <f t="shared" si="192"/>
        <v>0</v>
      </c>
      <c r="GR430" s="110">
        <f t="shared" si="193"/>
        <v>0</v>
      </c>
      <c r="GS430" s="110">
        <f t="shared" si="194"/>
        <v>0</v>
      </c>
      <c r="GT430" s="110">
        <f t="shared" si="195"/>
        <v>0</v>
      </c>
      <c r="GU430" s="111">
        <f t="shared" si="196"/>
        <v>0</v>
      </c>
      <c r="GX430" s="151" cm="1">
        <f t="array" ref="GX430">_xlfn.IFS(GX$1= 0,"", NOT(ISBLANK(CA430)), 0, ISBLANK(CA430), $Q430-$S430+FR430-AU430-DG430)</f>
        <v>0</v>
      </c>
      <c r="GY430" s="152" cm="1">
        <f t="array" ref="GY430">_xlfn.IFS(GY$1= 0,"", NOT(ISBLANK(CB430)), 0, ISBLANK(CB430), $Q430-$S430+FS430-AV430-DH430)</f>
        <v>0</v>
      </c>
      <c r="GZ430" s="152" cm="1">
        <f t="array" ref="GZ430">_xlfn.IFS(GZ$1= 0,"", NOT(ISBLANK(CC430)), 0, ISBLANK(CC430), $Q430-$S430+FT430-AW430-DI430)</f>
        <v>0</v>
      </c>
      <c r="HA430" s="152" cm="1">
        <f t="array" ref="HA430">_xlfn.IFS(HA$1= 0,"", NOT(ISBLANK(CD430)), 0, ISBLANK(CD430), $Q430-$S430+FU430-AX430-DJ430)</f>
        <v>0</v>
      </c>
      <c r="HB430" s="152" cm="1">
        <f t="array" ref="HB430">_xlfn.IFS(HB$1= 0,"", NOT(ISBLANK(CE430)), 0, ISBLANK(CE430), $Q430-$S430+FV430-AY430-DK430)</f>
        <v>0</v>
      </c>
      <c r="HC430" s="152" cm="1">
        <f t="array" ref="HC430">_xlfn.IFS(HC$1= 0,"", NOT(ISBLANK(CF430)), 0, ISBLANK(CF430), $Q430-$S430+FW430-AZ430-DL430)</f>
        <v>0</v>
      </c>
      <c r="HD430" s="152" cm="1">
        <f t="array" ref="HD430">_xlfn.IFS(HD$1= 0,"", NOT(ISBLANK(CG430)), 0, ISBLANK(CG430), $Q430-$S430+FX430-BA430-DM430)</f>
        <v>0</v>
      </c>
      <c r="HE430" s="152" t="str" cm="1">
        <f t="array" ref="HE430">_xlfn.IFS(HE$1= 0,"", NOT(ISBLANK(CH430)), 0, ISBLANK(CH430), $Q430-$S430+FY430-BB430-DN430)</f>
        <v/>
      </c>
      <c r="HF430" s="152" t="str" cm="1">
        <f t="array" ref="HF430">_xlfn.IFS(HF$1= 0,"", NOT(ISBLANK(CI430)), 0, ISBLANK(CI430), $Q430-$S430+FZ430-BC430-DO430)</f>
        <v/>
      </c>
      <c r="HG430" s="152" t="str" cm="1">
        <f t="array" ref="HG430">_xlfn.IFS(HG$1= 0,"", NOT(ISBLANK(CJ430)), 0, ISBLANK(CJ430), $Q430-$S430+GA430-BD430-DP430)</f>
        <v/>
      </c>
      <c r="HH430" s="152" t="str" cm="1">
        <f t="array" ref="HH430">_xlfn.IFS(HH$1= 0,"", NOT(ISBLANK(CK430)), 0, ISBLANK(CK430), $Q430-$S430+GB430-BE430-DQ430)</f>
        <v/>
      </c>
      <c r="HI430" s="152" t="str" cm="1">
        <f t="array" ref="HI430">_xlfn.IFS(HI$1= 0,"", NOT(ISBLANK(CL430)), 0, ISBLANK(CL430), $Q430-$S430+GC430-BF430-DR430)</f>
        <v/>
      </c>
      <c r="HJ430" s="152" t="str" cm="1">
        <f t="array" ref="HJ430">_xlfn.IFS(HJ$1= 0,"", NOT(ISBLANK(CM430)), 0, ISBLANK(CM430), $Q430-$S430+GD430-BG430-DS430)</f>
        <v/>
      </c>
      <c r="HK430" s="152" t="str" cm="1">
        <f t="array" ref="HK430">_xlfn.IFS(HK$1= 0,"", NOT(ISBLANK(CN430)), 0, ISBLANK(CN430), $Q430-$S430+GE430-BH430-DT430)</f>
        <v/>
      </c>
      <c r="HL430" s="153" t="str" cm="1">
        <f t="array" ref="HL430">_xlfn.IFS(HL$1= 0,"", NOT(ISBLANK(CO430)), 0, ISBLANK(CO430), $Q430-$S430+GF430-BI430-DU430)</f>
        <v/>
      </c>
      <c r="HM430" s="153" t="str" cm="1">
        <f t="array" ref="HM430">_xlfn.IFS(HM$1= 0,"", NOT(ISBLANK(DE430)), 0, ISBLANK(DE430), $Q430-$S430+IC430-BY430-#REF!)</f>
        <v/>
      </c>
      <c r="HN430" s="153" t="e" cm="1">
        <f t="array" ref="HN430">_xlfn.IFS(HN$1= 0,"", NOT(ISBLANK(DF430)), 0, ISBLANK(DF430), $Q430-$S430+ID430-BZ430-#REF!)</f>
        <v>#REF!</v>
      </c>
      <c r="HO430" s="153" t="e" cm="1">
        <f t="array" ref="HO430">_xlfn.IFS(HO$1= 0,"", NOT(ISBLANK(DG430)), 0, ISBLANK(DG430), $Q430-$S430+IE430-CA430-#REF!)</f>
        <v>#VALUE!</v>
      </c>
      <c r="HP430" s="153" t="e" cm="1">
        <f t="array" ref="HP430">_xlfn.IFS(HP$1= 0,"", NOT(ISBLANK(DH430)), 0, ISBLANK(DH430), $Q430-$S430+IF430-CB430-#REF!)</f>
        <v>#REF!</v>
      </c>
      <c r="HQ430" s="153" t="e" cm="1">
        <f t="array" ref="HQ430">_xlfn.IFS(HQ$1= 0,"", NOT(ISBLANK(DI430)), 0, ISBLANK(DI430), $Q430-$S430+IG430-CC430-#REF!)</f>
        <v>#REF!</v>
      </c>
      <c r="HR430" s="153" cm="1">
        <f t="array" ref="HR430">_xlfn.IFS(HR$1= 0,"", NOT(ISBLANK(DJ430)), 0, ISBLANK(DJ430), $Q430-$S430+IH430-CD430-EK430)</f>
        <v>0</v>
      </c>
      <c r="HS430" s="153" t="e" cm="1">
        <f t="array" ref="HS430">_xlfn.IFS(HS$1= 0,"", NOT(ISBLANK(DK430)), 0, ISBLANK(DK430), $Q430-$S430+II430-CE430-EL430)</f>
        <v>#VALUE!</v>
      </c>
      <c r="HT430" s="153" t="e" cm="1">
        <f t="array" ref="HT430">_xlfn.IFS(HT$1= 0,"", NOT(ISBLANK(DL430)), 0, ISBLANK(DL430), $Q430-$S430+GV430-CF430-EM430)</f>
        <v>#VALUE!</v>
      </c>
      <c r="HU430" s="153" t="e" cm="1">
        <f t="array" ref="HU430">_xlfn.IFS(HU$1= 0,"", NOT(ISBLANK(DM430)), 0, ISBLANK(DM430), $Q430-$S430+GW430-CG430-EN430)</f>
        <v>#VALUE!</v>
      </c>
      <c r="HV430" s="153" t="str" cm="1">
        <f t="array" ref="HV430">_xlfn.IFS(HV$1= 0,"", NOT(ISBLANK(DN430)), 0, ISBLANK(DN430), $Q430-$S430+GX430-CH430-EO430)</f>
        <v/>
      </c>
      <c r="HW430" s="153" t="str" cm="1">
        <f t="array" ref="HW430">_xlfn.IFS(HW$1= 0,"", NOT(ISBLANK(DO430)), 0, ISBLANK(DO430), $Q430-$S430+GY430-CI430-EP430)</f>
        <v/>
      </c>
      <c r="HX430" s="153" t="str" cm="1">
        <f t="array" ref="HX430">_xlfn.IFS(HX$1= 0,"", NOT(ISBLANK(DP430)), 0, ISBLANK(DP430), $Q430-$S430+GZ430-CJ430-EQ430)</f>
        <v/>
      </c>
      <c r="HY430" s="153" t="str" cm="1">
        <f t="array" ref="HY430">_xlfn.IFS(HY$1= 0,"", NOT(ISBLANK(DQ430)), 0, ISBLANK(DQ430), $Q430-$S430+HA430-CK430-ER430)</f>
        <v/>
      </c>
      <c r="HZ430" s="153" t="str" cm="1">
        <f t="array" ref="HZ430">_xlfn.IFS(HZ$1= 0,"", NOT(ISBLANK(DR430)), 0, ISBLANK(DR430), $Q430-$S430+HB430-CL430-ES430)</f>
        <v/>
      </c>
      <c r="IA430" s="153" t="str" cm="1">
        <f t="array" ref="IA430">_xlfn.IFS(IA$1= 0,"", NOT(ISBLANK(DS430)), 0, ISBLANK(DS430), $Q430-$S430+HC430-CM430-ET430)</f>
        <v/>
      </c>
    </row>
    <row r="431" spans="1:235" ht="16.5" x14ac:dyDescent="0.3">
      <c r="A431" s="144"/>
      <c r="B431" s="106"/>
      <c r="C431" s="106"/>
      <c r="D431" s="107"/>
      <c r="E431" s="131"/>
      <c r="F431" s="137"/>
      <c r="G431" s="2"/>
      <c r="H431" s="2"/>
      <c r="I431" s="2"/>
      <c r="J431" s="2"/>
      <c r="K431" s="2"/>
      <c r="L431" s="2"/>
      <c r="M431" s="140"/>
      <c r="N431" s="137"/>
      <c r="O431" s="138"/>
      <c r="P431" s="133"/>
      <c r="Q431" s="94">
        <f t="shared" si="165"/>
        <v>0</v>
      </c>
      <c r="R431" s="1"/>
      <c r="S431" s="1"/>
      <c r="T431" s="2"/>
      <c r="U431" s="2"/>
      <c r="V431" s="82">
        <f t="shared" si="166"/>
        <v>0</v>
      </c>
      <c r="W431" s="121"/>
      <c r="X431" s="108"/>
      <c r="AU431" s="105"/>
      <c r="AV431" s="105"/>
      <c r="AW431" s="105"/>
      <c r="AX431" s="105"/>
      <c r="AY431" s="105"/>
      <c r="AZ431" s="105"/>
      <c r="BA431" s="105"/>
      <c r="BB431" s="105"/>
      <c r="BC431" s="105"/>
      <c r="BD431" s="105"/>
      <c r="BE431" s="105"/>
      <c r="BF431" s="105"/>
      <c r="BG431" s="105"/>
      <c r="BH431" s="105"/>
      <c r="BI431" s="105"/>
      <c r="BJ431" s="105"/>
      <c r="BK431" s="105"/>
      <c r="BL431" s="105"/>
      <c r="BM431" s="105"/>
      <c r="BN431" s="105"/>
      <c r="BO431" s="105"/>
      <c r="BP431" s="105"/>
      <c r="BQ431" s="105"/>
      <c r="BR431" s="105"/>
      <c r="BS431" s="105"/>
      <c r="BT431" s="105"/>
      <c r="BU431" s="105"/>
      <c r="BV431" s="105"/>
      <c r="BW431" s="105"/>
      <c r="BX431" s="105"/>
      <c r="BZ431" s="99"/>
      <c r="CA431" s="105" t="s">
        <v>32</v>
      </c>
      <c r="CB431" s="105"/>
      <c r="CC431" s="105"/>
      <c r="CD431" s="105"/>
      <c r="CE431" s="105"/>
      <c r="CF431" s="105"/>
      <c r="CG431" s="105"/>
      <c r="CH431" s="105"/>
      <c r="CI431" s="105"/>
      <c r="CJ431" s="105"/>
      <c r="CK431" s="105"/>
      <c r="CL431" s="105"/>
      <c r="CM431" s="105"/>
      <c r="CN431" s="105"/>
      <c r="CO431" s="105"/>
      <c r="CP431" s="105" t="s">
        <v>32</v>
      </c>
      <c r="CQ431" s="105"/>
      <c r="CR431" s="105"/>
      <c r="CS431" s="105"/>
      <c r="CT431" s="105"/>
      <c r="CU431" s="105"/>
      <c r="CV431" s="105"/>
      <c r="CW431" s="105"/>
      <c r="CX431" s="105"/>
      <c r="CY431" s="105"/>
      <c r="CZ431" s="105"/>
      <c r="DA431" s="105"/>
      <c r="DB431" s="105"/>
      <c r="DC431" s="105"/>
      <c r="DD431" s="105"/>
      <c r="DE431" s="99"/>
      <c r="DF431" s="99"/>
      <c r="DG431" s="105"/>
      <c r="DH431" s="105"/>
      <c r="DI431" s="105"/>
      <c r="DJ431" s="105"/>
      <c r="DK431" s="105"/>
      <c r="DL431" s="105"/>
      <c r="DM431" s="105"/>
      <c r="DN431" s="105"/>
      <c r="DO431" s="105"/>
      <c r="DP431" s="105"/>
      <c r="DQ431" s="105"/>
      <c r="DR431" s="105"/>
      <c r="DS431" s="105"/>
      <c r="DT431" s="105"/>
      <c r="DU431" s="105"/>
      <c r="DV431" s="105"/>
      <c r="DW431" s="105"/>
      <c r="DX431" s="105"/>
      <c r="DY431" s="105"/>
      <c r="DZ431" s="105"/>
      <c r="EA431" s="105"/>
      <c r="EB431" s="105"/>
      <c r="EC431" s="105"/>
      <c r="ED431" s="105"/>
      <c r="EE431" s="105"/>
      <c r="EF431" s="105"/>
      <c r="EG431" s="105"/>
      <c r="EH431" s="105"/>
      <c r="EI431" s="105"/>
      <c r="EJ431" s="105"/>
      <c r="EL431" s="146" t="str" cm="1">
        <f t="array" ref="EL431">IF(OR(EL$1=0, $A431="", _xlfn.XLOOKUP(EL$1, $Z$2:$Z$18, $AD$2:$AD$18, "")=""),"",SQRT((_xlfn.XLOOKUP(EL$1,$Z$2:$Z$18,$AA$2:$AA$18)-$T431)^2+(_xlfn.XLOOKUP(EL$1,$Z$2:$Z$18,$AB$2:$AB$18)-$U431)^2+(_xlfn.XLOOKUP(EL$1,$Z$2:$Z$18,$AC$2:$AC$18-$V431)^2)))</f>
        <v/>
      </c>
      <c r="EM431" s="96" t="str" cm="1">
        <f t="array" ref="EM431">IF(OR(EM$1=0, $A431="", _xlfn.XLOOKUP(EM$1, $Z$2:$Z$18, $AD$2:$AD$18, "")=""),"",SQRT((_xlfn.XLOOKUP(EM$1,$Z$2:$Z$18,$AA$2:$AA$18)-$T431)^2+(_xlfn.XLOOKUP(EM$1,$Z$2:$Z$18,$AB$2:$AB$18)-$U431)^2+(_xlfn.XLOOKUP(EM$1,$Z$2:$Z$18,$AC$2:$AC$18-$V431)^2)))</f>
        <v/>
      </c>
      <c r="EN431" s="96" t="str" cm="1">
        <f t="array" ref="EN431">IF(OR(EN$1=0, $A431="", _xlfn.XLOOKUP(EN$1, $Z$2:$Z$18, $AD$2:$AD$18, "")=""),"",SQRT((_xlfn.XLOOKUP(EN$1,$Z$2:$Z$18,$AA$2:$AA$18)-$T431)^2+(_xlfn.XLOOKUP(EN$1,$Z$2:$Z$18,$AB$2:$AB$18)-$U431)^2+(_xlfn.XLOOKUP(EN$1,$Z$2:$Z$18,$AC$2:$AC$18-$V431)^2)))</f>
        <v/>
      </c>
      <c r="EO431" s="96" t="str" cm="1">
        <f t="array" ref="EO431">IF(OR(EO$1=0, $A431="", _xlfn.XLOOKUP(EO$1, $Z$2:$Z$18, $AD$2:$AD$18, "")=""),"",SQRT((_xlfn.XLOOKUP(EO$1,$Z$2:$Z$18,$AA$2:$AA$18)-$T431)^2+(_xlfn.XLOOKUP(EO$1,$Z$2:$Z$18,$AB$2:$AB$18)-$U431)^2+(_xlfn.XLOOKUP(EO$1,$Z$2:$Z$18,$AC$2:$AC$18-$V431)^2)))</f>
        <v/>
      </c>
      <c r="EP431" s="96" t="str" cm="1">
        <f t="array" ref="EP431">IF(OR(EP$1=0, $A431="", _xlfn.XLOOKUP(EP$1, $Z$2:$Z$18, $AD$2:$AD$18, "")=""),"",SQRT((_xlfn.XLOOKUP(EP$1,$Z$2:$Z$18,$AA$2:$AA$18)-$T431)^2+(_xlfn.XLOOKUP(EP$1,$Z$2:$Z$18,$AB$2:$AB$18)-$U431)^2+(_xlfn.XLOOKUP(EP$1,$Z$2:$Z$18,$AC$2:$AC$18-$V431)^2)))</f>
        <v/>
      </c>
      <c r="EQ431" s="96" t="str" cm="1">
        <f t="array" ref="EQ431">IF(OR(EQ$1=0, $A431="", _xlfn.XLOOKUP(EQ$1, $Z$2:$Z$18, $AD$2:$AD$18, "")=""),"",SQRT((_xlfn.XLOOKUP(EQ$1,$Z$2:$Z$18,$AA$2:$AA$18)-$T431)^2+(_xlfn.XLOOKUP(EQ$1,$Z$2:$Z$18,$AB$2:$AB$18)-$U431)^2+(_xlfn.XLOOKUP(EQ$1,$Z$2:$Z$18,$AC$2:$AC$18-$V431)^2)))</f>
        <v/>
      </c>
      <c r="ER431" s="96" t="str" cm="1">
        <f t="array" ref="ER431">IF(OR(ER$1=0, $A431="", _xlfn.XLOOKUP(ER$1, $Z$2:$Z$18, $AD$2:$AD$18, "")=""),"",SQRT((_xlfn.XLOOKUP(ER$1,$Z$2:$Z$18,$AA$2:$AA$18)-$T431)^2+(_xlfn.XLOOKUP(ER$1,$Z$2:$Z$18,$AB$2:$AB$18)-$U431)^2+(_xlfn.XLOOKUP(ER$1,$Z$2:$Z$18,$AC$2:$AC$18-$V431)^2)))</f>
        <v/>
      </c>
      <c r="ES431" s="96" t="str" cm="1">
        <f t="array" ref="ES431">IF(OR(ES$1=0, $A431="", _xlfn.XLOOKUP(ES$1, $Z$2:$Z$18, $AD$2:$AD$18, "")=""),"",SQRT((_xlfn.XLOOKUP(ES$1,$Z$2:$Z$18,$AA$2:$AA$18)-$T431)^2+(_xlfn.XLOOKUP(ES$1,$Z$2:$Z$18,$AB$2:$AB$18)-$U431)^2+(_xlfn.XLOOKUP(ES$1,$Z$2:$Z$18,$AC$2:$AC$18-$V431)^2)))</f>
        <v/>
      </c>
      <c r="ET431" s="97" t="str" cm="1">
        <f t="array" ref="ET431">IF(OR(ET$1=0, $A431="", _xlfn.XLOOKUP(ET$1, $Z$2:$Z$18, $AD$2:$AD$18, "")=""),"",SQRT((_xlfn.XLOOKUP(ET$1,$Z$2:$Z$18,$AA$2:$AA$18)-$T431)^2+(_xlfn.XLOOKUP(ET$1,$Z$2:$Z$18,$AB$2:$AB$18)-$U431)^2+(_xlfn.XLOOKUP(ET$1,$Z$2:$Z$18,$AC$2:$AC$18-$V431)^2)))</f>
        <v/>
      </c>
      <c r="EU431" s="97" t="str" cm="1">
        <f t="array" ref="EU431">IF(OR(EU$1=0, $A431="", _xlfn.XLOOKUP(EU$1, $Z$2:$Z$18, $AD$2:$AD$18, "")=""),"",SQRT((_xlfn.XLOOKUP(EU$1,$Z$2:$Z$18,$AA$2:$AA$18)-$T431)^2+(_xlfn.XLOOKUP(EU$1,$Z$2:$Z$18,$AB$2:$AB$18)-$U431)^2+(_xlfn.XLOOKUP(EU$1,$Z$2:$Z$18,$AC$2:$AC$18-$V431)^2)))</f>
        <v/>
      </c>
      <c r="EV431" s="97" t="str" cm="1">
        <f t="array" ref="EV431">IF(OR(EV$1=0, $A431="", _xlfn.XLOOKUP(EV$1, $Z$2:$Z$18, $AD$2:$AD$18, "")=""),"",SQRT((_xlfn.XLOOKUP(EV$1,$Z$2:$Z$18,$AA$2:$AA$18)-$T431)^2+(_xlfn.XLOOKUP(EV$1,$Z$2:$Z$18,$AB$2:$AB$18)-$U431)^2+(_xlfn.XLOOKUP(EV$1,$Z$2:$Z$18,$AC$2:$AC$18-$V431)^2)))</f>
        <v/>
      </c>
      <c r="EW431" s="97" t="str" cm="1">
        <f t="array" ref="EW431">IF(OR(EW$1=0, $A431="", _xlfn.XLOOKUP(EW$1, $Z$2:$Z$18, $AD$2:$AD$18, "")=""),"",SQRT((_xlfn.XLOOKUP(EW$1,$Z$2:$Z$18,$AA$2:$AA$18)-$T431)^2+(_xlfn.XLOOKUP(EW$1,$Z$2:$Z$18,$AB$2:$AB$18)-$U431)^2+(_xlfn.XLOOKUP(EW$1,$Z$2:$Z$18,$AC$2:$AC$18-$V431)^2)))</f>
        <v/>
      </c>
      <c r="EX431" s="97" t="str" cm="1">
        <f t="array" ref="EX431">IF(OR(EX$1=0, $A431="", _xlfn.XLOOKUP(EX$1, $Z$2:$Z$18, $AD$2:$AD$18, "")=""),"",SQRT((_xlfn.XLOOKUP(EX$1,$Z$2:$Z$18,$AA$2:$AA$18)-$T431)^2+(_xlfn.XLOOKUP(EX$1,$Z$2:$Z$18,$AB$2:$AB$18)-$U431)^2+(_xlfn.XLOOKUP(EX$1,$Z$2:$Z$18,$AC$2:$AC$18-$V431)^2)))</f>
        <v/>
      </c>
      <c r="EY431" s="97" t="str" cm="1">
        <f t="array" ref="EY431">IF(OR(EY$1=0, $A431="", _xlfn.XLOOKUP(EY$1, $Z$2:$Z$18, $AD$2:$AD$18, "")=""),"",SQRT((_xlfn.XLOOKUP(EY$1,$Z$2:$Z$18,$AA$2:$AA$18)-$T431)^2+(_xlfn.XLOOKUP(EY$1,$Z$2:$Z$18,$AB$2:$AB$18)-$U431)^2+(_xlfn.XLOOKUP(EY$1,$Z$2:$Z$18,$AC$2:$AC$18-$V431)^2)))</f>
        <v/>
      </c>
      <c r="EZ431" s="98" t="str" cm="1">
        <f t="array" ref="EZ431">IF(OR(EZ$1=0, $A431="", _xlfn.XLOOKUP(EZ$1, $Z$2:$Z$18, $AD$2:$AD$18, "")=""),"",SQRT((_xlfn.XLOOKUP(EZ$1,$Z$2:$Z$18,$AA$2:$AA$18)-$T431)^2+(_xlfn.XLOOKUP(EZ$1,$Z$2:$Z$18,$AB$2:$AB$18)-$U431)^2+(_xlfn.XLOOKUP(EZ$1,$Z$2:$Z$18,$AC$2:$AC$18-$V431)^2)))</f>
        <v/>
      </c>
      <c r="FA431" s="146" t="str" cm="1">
        <f t="array" ref="FA431">IF(OR(FA$1=0, $A431="", _xlfn.XLOOKUP(FA$1, $Z$2:$Z$18, $AD$2:$AD$18, "")=""),"",SQRT((_xlfn.XLOOKUP(FA$1,$Z$2:$Z$18,$AA$2:$AA$18)-$T431)^2+(_xlfn.XLOOKUP(FA$1,$Z$2:$Z$18,$AB$2:$AB$18)-$U431)^2+(_xlfn.XLOOKUP(FA$1,$Z$2:$Z$18,$AC$2:$AC$18-$V431)^2)))</f>
        <v/>
      </c>
      <c r="FB431" s="96" t="str" cm="1">
        <f t="array" ref="FB431">IF(OR(FB$1=0, $A431="", _xlfn.XLOOKUP(FB$1, $Z$2:$Z$18, $AD$2:$AD$18, "")=""),"",SQRT((_xlfn.XLOOKUP(FB$1,$Z$2:$Z$18,$AA$2:$AA$18)-$T431)^2+(_xlfn.XLOOKUP(FB$1,$Z$2:$Z$18,$AB$2:$AB$18)-$U431)^2+(_xlfn.XLOOKUP(FB$1,$Z$2:$Z$18,$AC$2:$AC$18-$V431)^2)))</f>
        <v/>
      </c>
      <c r="FC431" s="96" t="str" cm="1">
        <f t="array" ref="FC431">IF(OR(FC$1=0, $A431="", _xlfn.XLOOKUP(FC$1, $Z$2:$Z$18, $AD$2:$AD$18, "")=""),"",SQRT((_xlfn.XLOOKUP(FC$1,$Z$2:$Z$18,$AA$2:$AA$18)-$T431)^2+(_xlfn.XLOOKUP(FC$1,$Z$2:$Z$18,$AB$2:$AB$18)-$U431)^2+(_xlfn.XLOOKUP(FC$1,$Z$2:$Z$18,$AC$2:$AC$18-$V431)^2)))</f>
        <v/>
      </c>
      <c r="FD431" s="96" t="str" cm="1">
        <f t="array" ref="FD431">IF(OR(FD$1=0, $A431="", _xlfn.XLOOKUP(FD$1, $Z$2:$Z$18, $AD$2:$AD$18, "")=""),"",SQRT((_xlfn.XLOOKUP(FD$1,$Z$2:$Z$18,$AA$2:$AA$18)-$T431)^2+(_xlfn.XLOOKUP(FD$1,$Z$2:$Z$18,$AB$2:$AB$18)-$U431)^2+(_xlfn.XLOOKUP(FD$1,$Z$2:$Z$18,$AC$2:$AC$18-$V431)^2)))</f>
        <v/>
      </c>
      <c r="FE431" s="96" t="str" cm="1">
        <f t="array" ref="FE431">IF(OR(FE$1=0, $A431="", _xlfn.XLOOKUP(FE$1, $Z$2:$Z$18, $AD$2:$AD$18, "")=""),"",SQRT((_xlfn.XLOOKUP(FE$1,$Z$2:$Z$18,$AA$2:$AA$18)-$T431)^2+(_xlfn.XLOOKUP(FE$1,$Z$2:$Z$18,$AB$2:$AB$18)-$U431)^2+(_xlfn.XLOOKUP(FE$1,$Z$2:$Z$18,$AC$2:$AC$18-$V431)^2)))</f>
        <v/>
      </c>
      <c r="FF431" s="96" t="str" cm="1">
        <f t="array" ref="FF431">IF(OR(FF$1=0, $A431="", _xlfn.XLOOKUP(FF$1, $Z$2:$Z$18, $AD$2:$AD$18, "")=""),"",SQRT((_xlfn.XLOOKUP(FF$1,$Z$2:$Z$18,$AA$2:$AA$18)-$T431)^2+(_xlfn.XLOOKUP(FF$1,$Z$2:$Z$18,$AB$2:$AB$18)-$U431)^2+(_xlfn.XLOOKUP(FF$1,$Z$2:$Z$18,$AC$2:$AC$18-$V431)^2)))</f>
        <v/>
      </c>
      <c r="FG431" s="96" t="str" cm="1">
        <f t="array" ref="FG431">IF(OR(FG$1=0, $A431="", _xlfn.XLOOKUP(FG$1, $Z$2:$Z$18, $AD$2:$AD$18, "")=""),"",SQRT((_xlfn.XLOOKUP(FG$1,$Z$2:$Z$18,$AA$2:$AA$18)-$T431)^2+(_xlfn.XLOOKUP(FG$1,$Z$2:$Z$18,$AB$2:$AB$18)-$U431)^2+(_xlfn.XLOOKUP(FG$1,$Z$2:$Z$18,$AC$2:$AC$18-$V431)^2)))</f>
        <v/>
      </c>
      <c r="FH431" s="96" t="str" cm="1">
        <f t="array" ref="FH431">IF(OR(FH$1=0, $A431="", _xlfn.XLOOKUP(FH$1, $Z$2:$Z$18, $AD$2:$AD$18, "")=""),"",SQRT((_xlfn.XLOOKUP(FH$1,$Z$2:$Z$18,$AA$2:$AA$18)-$T431)^2+(_xlfn.XLOOKUP(FH$1,$Z$2:$Z$18,$AB$2:$AB$18)-$U431)^2+(_xlfn.XLOOKUP(FH$1,$Z$2:$Z$18,$AC$2:$AC$18-$V431)^2)))</f>
        <v/>
      </c>
      <c r="FI431" s="97" t="str" cm="1">
        <f t="array" ref="FI431">IF(OR(FI$1=0, $A431="", _xlfn.XLOOKUP(FI$1, $Z$2:$Z$18, $AD$2:$AD$18, "")=""),"",SQRT((_xlfn.XLOOKUP(FI$1,$Z$2:$Z$18,$AA$2:$AA$18)-$T431)^2+(_xlfn.XLOOKUP(FI$1,$Z$2:$Z$18,$AB$2:$AB$18)-$U431)^2+(_xlfn.XLOOKUP(FI$1,$Z$2:$Z$18,$AC$2:$AC$18-$V431)^2)))</f>
        <v/>
      </c>
      <c r="FJ431" s="97" t="str" cm="1">
        <f t="array" ref="FJ431">IF(OR(FJ$1=0, $A431="", _xlfn.XLOOKUP(FJ$1, $Z$2:$Z$18, $AD$2:$AD$18, "")=""),"",SQRT((_xlfn.XLOOKUP(FJ$1,$Z$2:$Z$18,$AA$2:$AA$18)-$T431)^2+(_xlfn.XLOOKUP(FJ$1,$Z$2:$Z$18,$AB$2:$AB$18)-$U431)^2+(_xlfn.XLOOKUP(FJ$1,$Z$2:$Z$18,$AC$2:$AC$18-$V431)^2)))</f>
        <v/>
      </c>
      <c r="FK431" s="97" t="str" cm="1">
        <f t="array" ref="FK431">IF(OR(FK$1=0, $A431="", _xlfn.XLOOKUP(FK$1, $Z$2:$Z$18, $AD$2:$AD$18, "")=""),"",SQRT((_xlfn.XLOOKUP(FK$1,$Z$2:$Z$18,$AA$2:$AA$18)-$T431)^2+(_xlfn.XLOOKUP(FK$1,$Z$2:$Z$18,$AB$2:$AB$18)-$U431)^2+(_xlfn.XLOOKUP(FK$1,$Z$2:$Z$18,$AC$2:$AC$18-$V431)^2)))</f>
        <v/>
      </c>
      <c r="FL431" s="97" t="str" cm="1">
        <f t="array" ref="FL431">IF(OR(FL$1=0, $A431="", _xlfn.XLOOKUP(FL$1, $Z$2:$Z$18, $AD$2:$AD$18, "")=""),"",SQRT((_xlfn.XLOOKUP(FL$1,$Z$2:$Z$18,$AA$2:$AA$18)-$T431)^2+(_xlfn.XLOOKUP(FL$1,$Z$2:$Z$18,$AB$2:$AB$18)-$U431)^2+(_xlfn.XLOOKUP(FL$1,$Z$2:$Z$18,$AC$2:$AC$18-$V431)^2)))</f>
        <v/>
      </c>
      <c r="FM431" s="97" t="str" cm="1">
        <f t="array" ref="FM431">IF(OR(FM$1=0, $A431="", _xlfn.XLOOKUP(FM$1, $Z$2:$Z$18, $AD$2:$AD$18, "")=""),"",SQRT((_xlfn.XLOOKUP(FM$1,$Z$2:$Z$18,$AA$2:$AA$18)-$T431)^2+(_xlfn.XLOOKUP(FM$1,$Z$2:$Z$18,$AB$2:$AB$18)-$U431)^2+(_xlfn.XLOOKUP(FM$1,$Z$2:$Z$18,$AC$2:$AC$18-$V431)^2)))</f>
        <v/>
      </c>
      <c r="FN431" s="97" t="str" cm="1">
        <f t="array" ref="FN431">IF(OR(FN$1=0, $A431="", _xlfn.XLOOKUP(FN$1, $Z$2:$Z$18, $AD$2:$AD$18, "")=""),"",SQRT((_xlfn.XLOOKUP(FN$1,$Z$2:$Z$18,$AA$2:$AA$18)-$T431)^2+(_xlfn.XLOOKUP(FN$1,$Z$2:$Z$18,$AB$2:$AB$18)-$U431)^2+(_xlfn.XLOOKUP(FN$1,$Z$2:$Z$18,$AC$2:$AC$18-$V431)^2)))</f>
        <v/>
      </c>
      <c r="FO431" s="98" t="str" cm="1">
        <f t="array" ref="FO431">IF(OR(FO$1=0, $A431="", _xlfn.XLOOKUP(FO$1, $Z$2:$Z$18, $AD$2:$AD$18, "")=""),"",SQRT((_xlfn.XLOOKUP(FO$1,$Z$2:$Z$18,$AA$2:$AA$18)-$T431)^2+(_xlfn.XLOOKUP(FO$1,$Z$2:$Z$18,$AB$2:$AB$18)-$U431)^2+(_xlfn.XLOOKUP(FO$1,$Z$2:$Z$18,$AC$2:$AC$18-$V431)^2)))</f>
        <v/>
      </c>
      <c r="FP431" s="99"/>
      <c r="FQ431" s="99"/>
      <c r="FR431" s="100">
        <f t="shared" si="167"/>
        <v>0</v>
      </c>
      <c r="FS431" s="109">
        <f t="shared" si="168"/>
        <v>0</v>
      </c>
      <c r="FT431" s="109">
        <f t="shared" si="169"/>
        <v>0</v>
      </c>
      <c r="FU431" s="109">
        <f t="shared" si="170"/>
        <v>0</v>
      </c>
      <c r="FV431" s="109">
        <f t="shared" si="171"/>
        <v>0</v>
      </c>
      <c r="FW431" s="109">
        <f t="shared" si="172"/>
        <v>0</v>
      </c>
      <c r="FX431" s="109">
        <f t="shared" si="173"/>
        <v>0</v>
      </c>
      <c r="FY431" s="109">
        <f t="shared" si="174"/>
        <v>0</v>
      </c>
      <c r="FZ431" s="110">
        <f t="shared" si="175"/>
        <v>0</v>
      </c>
      <c r="GA431" s="110">
        <f t="shared" si="176"/>
        <v>0</v>
      </c>
      <c r="GB431" s="110">
        <f t="shared" si="177"/>
        <v>0</v>
      </c>
      <c r="GC431" s="110">
        <f t="shared" si="178"/>
        <v>0</v>
      </c>
      <c r="GD431" s="110">
        <f t="shared" si="179"/>
        <v>0</v>
      </c>
      <c r="GE431" s="110">
        <f t="shared" si="180"/>
        <v>0</v>
      </c>
      <c r="GF431" s="111">
        <f t="shared" si="181"/>
        <v>0</v>
      </c>
      <c r="GG431" s="100">
        <f t="shared" si="182"/>
        <v>0</v>
      </c>
      <c r="GH431" s="109">
        <f t="shared" si="183"/>
        <v>0</v>
      </c>
      <c r="GI431" s="109">
        <f t="shared" si="184"/>
        <v>0</v>
      </c>
      <c r="GJ431" s="109">
        <f t="shared" si="185"/>
        <v>0</v>
      </c>
      <c r="GK431" s="109">
        <f t="shared" si="186"/>
        <v>0</v>
      </c>
      <c r="GL431" s="109">
        <f t="shared" si="187"/>
        <v>0</v>
      </c>
      <c r="GM431" s="109">
        <f t="shared" si="188"/>
        <v>0</v>
      </c>
      <c r="GN431" s="109">
        <f t="shared" si="189"/>
        <v>0</v>
      </c>
      <c r="GO431" s="110">
        <f t="shared" si="190"/>
        <v>0</v>
      </c>
      <c r="GP431" s="110">
        <f t="shared" si="191"/>
        <v>0</v>
      </c>
      <c r="GQ431" s="110">
        <f t="shared" si="192"/>
        <v>0</v>
      </c>
      <c r="GR431" s="110">
        <f t="shared" si="193"/>
        <v>0</v>
      </c>
      <c r="GS431" s="110">
        <f t="shared" si="194"/>
        <v>0</v>
      </c>
      <c r="GT431" s="110">
        <f t="shared" si="195"/>
        <v>0</v>
      </c>
      <c r="GU431" s="111">
        <f t="shared" si="196"/>
        <v>0</v>
      </c>
      <c r="GX431" s="151" cm="1">
        <f t="array" ref="GX431">_xlfn.IFS(GX$1= 0,"", NOT(ISBLANK(CA431)), 0, ISBLANK(CA431), $Q431-$S431+FR431-AU431-DG431)</f>
        <v>0</v>
      </c>
      <c r="GY431" s="152" cm="1">
        <f t="array" ref="GY431">_xlfn.IFS(GY$1= 0,"", NOT(ISBLANK(CB431)), 0, ISBLANK(CB431), $Q431-$S431+FS431-AV431-DH431)</f>
        <v>0</v>
      </c>
      <c r="GZ431" s="152" cm="1">
        <f t="array" ref="GZ431">_xlfn.IFS(GZ$1= 0,"", NOT(ISBLANK(CC431)), 0, ISBLANK(CC431), $Q431-$S431+FT431-AW431-DI431)</f>
        <v>0</v>
      </c>
      <c r="HA431" s="152" cm="1">
        <f t="array" ref="HA431">_xlfn.IFS(HA$1= 0,"", NOT(ISBLANK(CD431)), 0, ISBLANK(CD431), $Q431-$S431+FU431-AX431-DJ431)</f>
        <v>0</v>
      </c>
      <c r="HB431" s="152" cm="1">
        <f t="array" ref="HB431">_xlfn.IFS(HB$1= 0,"", NOT(ISBLANK(CE431)), 0, ISBLANK(CE431), $Q431-$S431+FV431-AY431-DK431)</f>
        <v>0</v>
      </c>
      <c r="HC431" s="152" cm="1">
        <f t="array" ref="HC431">_xlfn.IFS(HC$1= 0,"", NOT(ISBLANK(CF431)), 0, ISBLANK(CF431), $Q431-$S431+FW431-AZ431-DL431)</f>
        <v>0</v>
      </c>
      <c r="HD431" s="152" cm="1">
        <f t="array" ref="HD431">_xlfn.IFS(HD$1= 0,"", NOT(ISBLANK(CG431)), 0, ISBLANK(CG431), $Q431-$S431+FX431-BA431-DM431)</f>
        <v>0</v>
      </c>
      <c r="HE431" s="152" t="str" cm="1">
        <f t="array" ref="HE431">_xlfn.IFS(HE$1= 0,"", NOT(ISBLANK(CH431)), 0, ISBLANK(CH431), $Q431-$S431+FY431-BB431-DN431)</f>
        <v/>
      </c>
      <c r="HF431" s="152" t="str" cm="1">
        <f t="array" ref="HF431">_xlfn.IFS(HF$1= 0,"", NOT(ISBLANK(CI431)), 0, ISBLANK(CI431), $Q431-$S431+FZ431-BC431-DO431)</f>
        <v/>
      </c>
      <c r="HG431" s="152" t="str" cm="1">
        <f t="array" ref="HG431">_xlfn.IFS(HG$1= 0,"", NOT(ISBLANK(CJ431)), 0, ISBLANK(CJ431), $Q431-$S431+GA431-BD431-DP431)</f>
        <v/>
      </c>
      <c r="HH431" s="152" t="str" cm="1">
        <f t="array" ref="HH431">_xlfn.IFS(HH$1= 0,"", NOT(ISBLANK(CK431)), 0, ISBLANK(CK431), $Q431-$S431+GB431-BE431-DQ431)</f>
        <v/>
      </c>
      <c r="HI431" s="152" t="str" cm="1">
        <f t="array" ref="HI431">_xlfn.IFS(HI$1= 0,"", NOT(ISBLANK(CL431)), 0, ISBLANK(CL431), $Q431-$S431+GC431-BF431-DR431)</f>
        <v/>
      </c>
      <c r="HJ431" s="152" t="str" cm="1">
        <f t="array" ref="HJ431">_xlfn.IFS(HJ$1= 0,"", NOT(ISBLANK(CM431)), 0, ISBLANK(CM431), $Q431-$S431+GD431-BG431-DS431)</f>
        <v/>
      </c>
      <c r="HK431" s="152" t="str" cm="1">
        <f t="array" ref="HK431">_xlfn.IFS(HK$1= 0,"", NOT(ISBLANK(CN431)), 0, ISBLANK(CN431), $Q431-$S431+GE431-BH431-DT431)</f>
        <v/>
      </c>
      <c r="HL431" s="153" t="str" cm="1">
        <f t="array" ref="HL431">_xlfn.IFS(HL$1= 0,"", NOT(ISBLANK(CO431)), 0, ISBLANK(CO431), $Q431-$S431+GF431-BI431-DU431)</f>
        <v/>
      </c>
      <c r="HM431" s="153" t="str" cm="1">
        <f t="array" ref="HM431">_xlfn.IFS(HM$1= 0,"", NOT(ISBLANK(DE431)), 0, ISBLANK(DE431), $Q431-$S431+IC431-BY431-#REF!)</f>
        <v/>
      </c>
      <c r="HN431" s="153" t="e" cm="1">
        <f t="array" ref="HN431">_xlfn.IFS(HN$1= 0,"", NOT(ISBLANK(DF431)), 0, ISBLANK(DF431), $Q431-$S431+ID431-BZ431-#REF!)</f>
        <v>#REF!</v>
      </c>
      <c r="HO431" s="153" t="e" cm="1">
        <f t="array" ref="HO431">_xlfn.IFS(HO$1= 0,"", NOT(ISBLANK(DG431)), 0, ISBLANK(DG431), $Q431-$S431+IE431-CA431-#REF!)</f>
        <v>#VALUE!</v>
      </c>
      <c r="HP431" s="153" t="e" cm="1">
        <f t="array" ref="HP431">_xlfn.IFS(HP$1= 0,"", NOT(ISBLANK(DH431)), 0, ISBLANK(DH431), $Q431-$S431+IF431-CB431-#REF!)</f>
        <v>#REF!</v>
      </c>
      <c r="HQ431" s="153" t="e" cm="1">
        <f t="array" ref="HQ431">_xlfn.IFS(HQ$1= 0,"", NOT(ISBLANK(DI431)), 0, ISBLANK(DI431), $Q431-$S431+IG431-CC431-#REF!)</f>
        <v>#REF!</v>
      </c>
      <c r="HR431" s="153" cm="1">
        <f t="array" ref="HR431">_xlfn.IFS(HR$1= 0,"", NOT(ISBLANK(DJ431)), 0, ISBLANK(DJ431), $Q431-$S431+IH431-CD431-EK431)</f>
        <v>0</v>
      </c>
      <c r="HS431" s="153" t="e" cm="1">
        <f t="array" ref="HS431">_xlfn.IFS(HS$1= 0,"", NOT(ISBLANK(DK431)), 0, ISBLANK(DK431), $Q431-$S431+II431-CE431-EL431)</f>
        <v>#VALUE!</v>
      </c>
      <c r="HT431" s="153" t="e" cm="1">
        <f t="array" ref="HT431">_xlfn.IFS(HT$1= 0,"", NOT(ISBLANK(DL431)), 0, ISBLANK(DL431), $Q431-$S431+GV431-CF431-EM431)</f>
        <v>#VALUE!</v>
      </c>
      <c r="HU431" s="153" t="e" cm="1">
        <f t="array" ref="HU431">_xlfn.IFS(HU$1= 0,"", NOT(ISBLANK(DM431)), 0, ISBLANK(DM431), $Q431-$S431+GW431-CG431-EN431)</f>
        <v>#VALUE!</v>
      </c>
      <c r="HV431" s="153" t="str" cm="1">
        <f t="array" ref="HV431">_xlfn.IFS(HV$1= 0,"", NOT(ISBLANK(DN431)), 0, ISBLANK(DN431), $Q431-$S431+GX431-CH431-EO431)</f>
        <v/>
      </c>
      <c r="HW431" s="153" t="str" cm="1">
        <f t="array" ref="HW431">_xlfn.IFS(HW$1= 0,"", NOT(ISBLANK(DO431)), 0, ISBLANK(DO431), $Q431-$S431+GY431-CI431-EP431)</f>
        <v/>
      </c>
      <c r="HX431" s="153" t="str" cm="1">
        <f t="array" ref="HX431">_xlfn.IFS(HX$1= 0,"", NOT(ISBLANK(DP431)), 0, ISBLANK(DP431), $Q431-$S431+GZ431-CJ431-EQ431)</f>
        <v/>
      </c>
      <c r="HY431" s="153" t="str" cm="1">
        <f t="array" ref="HY431">_xlfn.IFS(HY$1= 0,"", NOT(ISBLANK(DQ431)), 0, ISBLANK(DQ431), $Q431-$S431+HA431-CK431-ER431)</f>
        <v/>
      </c>
      <c r="HZ431" s="153" t="str" cm="1">
        <f t="array" ref="HZ431">_xlfn.IFS(HZ$1= 0,"", NOT(ISBLANK(DR431)), 0, ISBLANK(DR431), $Q431-$S431+HB431-CL431-ES431)</f>
        <v/>
      </c>
      <c r="IA431" s="153" t="str" cm="1">
        <f t="array" ref="IA431">_xlfn.IFS(IA$1= 0,"", NOT(ISBLANK(DS431)), 0, ISBLANK(DS431), $Q431-$S431+HC431-CM431-ET431)</f>
        <v/>
      </c>
    </row>
    <row r="432" spans="1:235" ht="16.5" x14ac:dyDescent="0.3">
      <c r="A432" s="144"/>
      <c r="B432" s="106"/>
      <c r="C432" s="106"/>
      <c r="D432" s="107"/>
      <c r="E432" s="131"/>
      <c r="F432" s="137"/>
      <c r="G432" s="2"/>
      <c r="H432" s="2"/>
      <c r="I432" s="2"/>
      <c r="J432" s="2"/>
      <c r="K432" s="2"/>
      <c r="L432" s="2"/>
      <c r="M432" s="140"/>
      <c r="N432" s="137"/>
      <c r="O432" s="138"/>
      <c r="P432" s="133"/>
      <c r="Q432" s="94">
        <f t="shared" si="165"/>
        <v>0</v>
      </c>
      <c r="R432" s="1"/>
      <c r="S432" s="1"/>
      <c r="T432" s="2"/>
      <c r="U432" s="2"/>
      <c r="V432" s="82">
        <f t="shared" si="166"/>
        <v>0</v>
      </c>
      <c r="W432" s="121"/>
      <c r="X432" s="108"/>
      <c r="AU432" s="105"/>
      <c r="AV432" s="105"/>
      <c r="AW432" s="105"/>
      <c r="AX432" s="105"/>
      <c r="AY432" s="105"/>
      <c r="AZ432" s="105"/>
      <c r="BA432" s="105"/>
      <c r="BB432" s="105"/>
      <c r="BC432" s="105"/>
      <c r="BD432" s="105"/>
      <c r="BE432" s="105"/>
      <c r="BF432" s="105"/>
      <c r="BG432" s="105"/>
      <c r="BH432" s="105"/>
      <c r="BI432" s="105"/>
      <c r="BJ432" s="105"/>
      <c r="BK432" s="105"/>
      <c r="BL432" s="105"/>
      <c r="BM432" s="105"/>
      <c r="BN432" s="105"/>
      <c r="BO432" s="105"/>
      <c r="BP432" s="105"/>
      <c r="BQ432" s="105"/>
      <c r="BR432" s="105"/>
      <c r="BS432" s="105"/>
      <c r="BT432" s="105"/>
      <c r="BU432" s="105"/>
      <c r="BV432" s="105"/>
      <c r="BW432" s="105"/>
      <c r="BX432" s="105"/>
      <c r="BZ432" s="99"/>
      <c r="CA432" s="105" t="s">
        <v>32</v>
      </c>
      <c r="CB432" s="105"/>
      <c r="CC432" s="105"/>
      <c r="CD432" s="105"/>
      <c r="CE432" s="105"/>
      <c r="CF432" s="105"/>
      <c r="CG432" s="105"/>
      <c r="CH432" s="105"/>
      <c r="CI432" s="105"/>
      <c r="CJ432" s="105"/>
      <c r="CK432" s="105"/>
      <c r="CL432" s="105"/>
      <c r="CM432" s="105"/>
      <c r="CN432" s="105"/>
      <c r="CO432" s="105"/>
      <c r="CP432" s="105" t="s">
        <v>32</v>
      </c>
      <c r="CQ432" s="105"/>
      <c r="CR432" s="105"/>
      <c r="CS432" s="105"/>
      <c r="CT432" s="105"/>
      <c r="CU432" s="105"/>
      <c r="CV432" s="105"/>
      <c r="CW432" s="105"/>
      <c r="CX432" s="105"/>
      <c r="CY432" s="105"/>
      <c r="CZ432" s="105"/>
      <c r="DA432" s="105"/>
      <c r="DB432" s="105"/>
      <c r="DC432" s="105"/>
      <c r="DD432" s="105"/>
      <c r="DE432" s="99"/>
      <c r="DF432" s="99"/>
      <c r="DG432" s="105"/>
      <c r="DH432" s="105"/>
      <c r="DI432" s="105"/>
      <c r="DJ432" s="105"/>
      <c r="DK432" s="105"/>
      <c r="DL432" s="105"/>
      <c r="DM432" s="105"/>
      <c r="DN432" s="105"/>
      <c r="DO432" s="105"/>
      <c r="DP432" s="105"/>
      <c r="DQ432" s="105"/>
      <c r="DR432" s="105"/>
      <c r="DS432" s="105"/>
      <c r="DT432" s="105"/>
      <c r="DU432" s="105"/>
      <c r="DV432" s="105"/>
      <c r="DW432" s="105"/>
      <c r="DX432" s="105"/>
      <c r="DY432" s="105"/>
      <c r="DZ432" s="105"/>
      <c r="EA432" s="105"/>
      <c r="EB432" s="105"/>
      <c r="EC432" s="105"/>
      <c r="ED432" s="105"/>
      <c r="EE432" s="105"/>
      <c r="EF432" s="105"/>
      <c r="EG432" s="105"/>
      <c r="EH432" s="105"/>
      <c r="EI432" s="105"/>
      <c r="EJ432" s="105"/>
      <c r="EL432" s="146" t="str" cm="1">
        <f t="array" ref="EL432">IF(OR(EL$1=0, $A432="", _xlfn.XLOOKUP(EL$1, $Z$2:$Z$18, $AD$2:$AD$18, "")=""),"",SQRT((_xlfn.XLOOKUP(EL$1,$Z$2:$Z$18,$AA$2:$AA$18)-$T432)^2+(_xlfn.XLOOKUP(EL$1,$Z$2:$Z$18,$AB$2:$AB$18)-$U432)^2+(_xlfn.XLOOKUP(EL$1,$Z$2:$Z$18,$AC$2:$AC$18-$V432)^2)))</f>
        <v/>
      </c>
      <c r="EM432" s="96" t="str" cm="1">
        <f t="array" ref="EM432">IF(OR(EM$1=0, $A432="", _xlfn.XLOOKUP(EM$1, $Z$2:$Z$18, $AD$2:$AD$18, "")=""),"",SQRT((_xlfn.XLOOKUP(EM$1,$Z$2:$Z$18,$AA$2:$AA$18)-$T432)^2+(_xlfn.XLOOKUP(EM$1,$Z$2:$Z$18,$AB$2:$AB$18)-$U432)^2+(_xlfn.XLOOKUP(EM$1,$Z$2:$Z$18,$AC$2:$AC$18-$V432)^2)))</f>
        <v/>
      </c>
      <c r="EN432" s="96" t="str" cm="1">
        <f t="array" ref="EN432">IF(OR(EN$1=0, $A432="", _xlfn.XLOOKUP(EN$1, $Z$2:$Z$18, $AD$2:$AD$18, "")=""),"",SQRT((_xlfn.XLOOKUP(EN$1,$Z$2:$Z$18,$AA$2:$AA$18)-$T432)^2+(_xlfn.XLOOKUP(EN$1,$Z$2:$Z$18,$AB$2:$AB$18)-$U432)^2+(_xlfn.XLOOKUP(EN$1,$Z$2:$Z$18,$AC$2:$AC$18-$V432)^2)))</f>
        <v/>
      </c>
      <c r="EO432" s="96" t="str" cm="1">
        <f t="array" ref="EO432">IF(OR(EO$1=0, $A432="", _xlfn.XLOOKUP(EO$1, $Z$2:$Z$18, $AD$2:$AD$18, "")=""),"",SQRT((_xlfn.XLOOKUP(EO$1,$Z$2:$Z$18,$AA$2:$AA$18)-$T432)^2+(_xlfn.XLOOKUP(EO$1,$Z$2:$Z$18,$AB$2:$AB$18)-$U432)^2+(_xlfn.XLOOKUP(EO$1,$Z$2:$Z$18,$AC$2:$AC$18-$V432)^2)))</f>
        <v/>
      </c>
      <c r="EP432" s="96" t="str" cm="1">
        <f t="array" ref="EP432">IF(OR(EP$1=0, $A432="", _xlfn.XLOOKUP(EP$1, $Z$2:$Z$18, $AD$2:$AD$18, "")=""),"",SQRT((_xlfn.XLOOKUP(EP$1,$Z$2:$Z$18,$AA$2:$AA$18)-$T432)^2+(_xlfn.XLOOKUP(EP$1,$Z$2:$Z$18,$AB$2:$AB$18)-$U432)^2+(_xlfn.XLOOKUP(EP$1,$Z$2:$Z$18,$AC$2:$AC$18-$V432)^2)))</f>
        <v/>
      </c>
      <c r="EQ432" s="96" t="str" cm="1">
        <f t="array" ref="EQ432">IF(OR(EQ$1=0, $A432="", _xlfn.XLOOKUP(EQ$1, $Z$2:$Z$18, $AD$2:$AD$18, "")=""),"",SQRT((_xlfn.XLOOKUP(EQ$1,$Z$2:$Z$18,$AA$2:$AA$18)-$T432)^2+(_xlfn.XLOOKUP(EQ$1,$Z$2:$Z$18,$AB$2:$AB$18)-$U432)^2+(_xlfn.XLOOKUP(EQ$1,$Z$2:$Z$18,$AC$2:$AC$18-$V432)^2)))</f>
        <v/>
      </c>
      <c r="ER432" s="96" t="str" cm="1">
        <f t="array" ref="ER432">IF(OR(ER$1=0, $A432="", _xlfn.XLOOKUP(ER$1, $Z$2:$Z$18, $AD$2:$AD$18, "")=""),"",SQRT((_xlfn.XLOOKUP(ER$1,$Z$2:$Z$18,$AA$2:$AA$18)-$T432)^2+(_xlfn.XLOOKUP(ER$1,$Z$2:$Z$18,$AB$2:$AB$18)-$U432)^2+(_xlfn.XLOOKUP(ER$1,$Z$2:$Z$18,$AC$2:$AC$18-$V432)^2)))</f>
        <v/>
      </c>
      <c r="ES432" s="96" t="str" cm="1">
        <f t="array" ref="ES432">IF(OR(ES$1=0, $A432="", _xlfn.XLOOKUP(ES$1, $Z$2:$Z$18, $AD$2:$AD$18, "")=""),"",SQRT((_xlfn.XLOOKUP(ES$1,$Z$2:$Z$18,$AA$2:$AA$18)-$T432)^2+(_xlfn.XLOOKUP(ES$1,$Z$2:$Z$18,$AB$2:$AB$18)-$U432)^2+(_xlfn.XLOOKUP(ES$1,$Z$2:$Z$18,$AC$2:$AC$18-$V432)^2)))</f>
        <v/>
      </c>
      <c r="ET432" s="97" t="str" cm="1">
        <f t="array" ref="ET432">IF(OR(ET$1=0, $A432="", _xlfn.XLOOKUP(ET$1, $Z$2:$Z$18, $AD$2:$AD$18, "")=""),"",SQRT((_xlfn.XLOOKUP(ET$1,$Z$2:$Z$18,$AA$2:$AA$18)-$T432)^2+(_xlfn.XLOOKUP(ET$1,$Z$2:$Z$18,$AB$2:$AB$18)-$U432)^2+(_xlfn.XLOOKUP(ET$1,$Z$2:$Z$18,$AC$2:$AC$18-$V432)^2)))</f>
        <v/>
      </c>
      <c r="EU432" s="97" t="str" cm="1">
        <f t="array" ref="EU432">IF(OR(EU$1=0, $A432="", _xlfn.XLOOKUP(EU$1, $Z$2:$Z$18, $AD$2:$AD$18, "")=""),"",SQRT((_xlfn.XLOOKUP(EU$1,$Z$2:$Z$18,$AA$2:$AA$18)-$T432)^2+(_xlfn.XLOOKUP(EU$1,$Z$2:$Z$18,$AB$2:$AB$18)-$U432)^2+(_xlfn.XLOOKUP(EU$1,$Z$2:$Z$18,$AC$2:$AC$18-$V432)^2)))</f>
        <v/>
      </c>
      <c r="EV432" s="97" t="str" cm="1">
        <f t="array" ref="EV432">IF(OR(EV$1=0, $A432="", _xlfn.XLOOKUP(EV$1, $Z$2:$Z$18, $AD$2:$AD$18, "")=""),"",SQRT((_xlfn.XLOOKUP(EV$1,$Z$2:$Z$18,$AA$2:$AA$18)-$T432)^2+(_xlfn.XLOOKUP(EV$1,$Z$2:$Z$18,$AB$2:$AB$18)-$U432)^2+(_xlfn.XLOOKUP(EV$1,$Z$2:$Z$18,$AC$2:$AC$18-$V432)^2)))</f>
        <v/>
      </c>
      <c r="EW432" s="97" t="str" cm="1">
        <f t="array" ref="EW432">IF(OR(EW$1=0, $A432="", _xlfn.XLOOKUP(EW$1, $Z$2:$Z$18, $AD$2:$AD$18, "")=""),"",SQRT((_xlfn.XLOOKUP(EW$1,$Z$2:$Z$18,$AA$2:$AA$18)-$T432)^2+(_xlfn.XLOOKUP(EW$1,$Z$2:$Z$18,$AB$2:$AB$18)-$U432)^2+(_xlfn.XLOOKUP(EW$1,$Z$2:$Z$18,$AC$2:$AC$18-$V432)^2)))</f>
        <v/>
      </c>
      <c r="EX432" s="97" t="str" cm="1">
        <f t="array" ref="EX432">IF(OR(EX$1=0, $A432="", _xlfn.XLOOKUP(EX$1, $Z$2:$Z$18, $AD$2:$AD$18, "")=""),"",SQRT((_xlfn.XLOOKUP(EX$1,$Z$2:$Z$18,$AA$2:$AA$18)-$T432)^2+(_xlfn.XLOOKUP(EX$1,$Z$2:$Z$18,$AB$2:$AB$18)-$U432)^2+(_xlfn.XLOOKUP(EX$1,$Z$2:$Z$18,$AC$2:$AC$18-$V432)^2)))</f>
        <v/>
      </c>
      <c r="EY432" s="97" t="str" cm="1">
        <f t="array" ref="EY432">IF(OR(EY$1=0, $A432="", _xlfn.XLOOKUP(EY$1, $Z$2:$Z$18, $AD$2:$AD$18, "")=""),"",SQRT((_xlfn.XLOOKUP(EY$1,$Z$2:$Z$18,$AA$2:$AA$18)-$T432)^2+(_xlfn.XLOOKUP(EY$1,$Z$2:$Z$18,$AB$2:$AB$18)-$U432)^2+(_xlfn.XLOOKUP(EY$1,$Z$2:$Z$18,$AC$2:$AC$18-$V432)^2)))</f>
        <v/>
      </c>
      <c r="EZ432" s="98" t="str" cm="1">
        <f t="array" ref="EZ432">IF(OR(EZ$1=0, $A432="", _xlfn.XLOOKUP(EZ$1, $Z$2:$Z$18, $AD$2:$AD$18, "")=""),"",SQRT((_xlfn.XLOOKUP(EZ$1,$Z$2:$Z$18,$AA$2:$AA$18)-$T432)^2+(_xlfn.XLOOKUP(EZ$1,$Z$2:$Z$18,$AB$2:$AB$18)-$U432)^2+(_xlfn.XLOOKUP(EZ$1,$Z$2:$Z$18,$AC$2:$AC$18-$V432)^2)))</f>
        <v/>
      </c>
      <c r="FA432" s="146" t="str" cm="1">
        <f t="array" ref="FA432">IF(OR(FA$1=0, $A432="", _xlfn.XLOOKUP(FA$1, $Z$2:$Z$18, $AD$2:$AD$18, "")=""),"",SQRT((_xlfn.XLOOKUP(FA$1,$Z$2:$Z$18,$AA$2:$AA$18)-$T432)^2+(_xlfn.XLOOKUP(FA$1,$Z$2:$Z$18,$AB$2:$AB$18)-$U432)^2+(_xlfn.XLOOKUP(FA$1,$Z$2:$Z$18,$AC$2:$AC$18-$V432)^2)))</f>
        <v/>
      </c>
      <c r="FB432" s="96" t="str" cm="1">
        <f t="array" ref="FB432">IF(OR(FB$1=0, $A432="", _xlfn.XLOOKUP(FB$1, $Z$2:$Z$18, $AD$2:$AD$18, "")=""),"",SQRT((_xlfn.XLOOKUP(FB$1,$Z$2:$Z$18,$AA$2:$AA$18)-$T432)^2+(_xlfn.XLOOKUP(FB$1,$Z$2:$Z$18,$AB$2:$AB$18)-$U432)^2+(_xlfn.XLOOKUP(FB$1,$Z$2:$Z$18,$AC$2:$AC$18-$V432)^2)))</f>
        <v/>
      </c>
      <c r="FC432" s="96" t="str" cm="1">
        <f t="array" ref="FC432">IF(OR(FC$1=0, $A432="", _xlfn.XLOOKUP(FC$1, $Z$2:$Z$18, $AD$2:$AD$18, "")=""),"",SQRT((_xlfn.XLOOKUP(FC$1,$Z$2:$Z$18,$AA$2:$AA$18)-$T432)^2+(_xlfn.XLOOKUP(FC$1,$Z$2:$Z$18,$AB$2:$AB$18)-$U432)^2+(_xlfn.XLOOKUP(FC$1,$Z$2:$Z$18,$AC$2:$AC$18-$V432)^2)))</f>
        <v/>
      </c>
      <c r="FD432" s="96" t="str" cm="1">
        <f t="array" ref="FD432">IF(OR(FD$1=0, $A432="", _xlfn.XLOOKUP(FD$1, $Z$2:$Z$18, $AD$2:$AD$18, "")=""),"",SQRT((_xlfn.XLOOKUP(FD$1,$Z$2:$Z$18,$AA$2:$AA$18)-$T432)^2+(_xlfn.XLOOKUP(FD$1,$Z$2:$Z$18,$AB$2:$AB$18)-$U432)^2+(_xlfn.XLOOKUP(FD$1,$Z$2:$Z$18,$AC$2:$AC$18-$V432)^2)))</f>
        <v/>
      </c>
      <c r="FE432" s="96" t="str" cm="1">
        <f t="array" ref="FE432">IF(OR(FE$1=0, $A432="", _xlfn.XLOOKUP(FE$1, $Z$2:$Z$18, $AD$2:$AD$18, "")=""),"",SQRT((_xlfn.XLOOKUP(FE$1,$Z$2:$Z$18,$AA$2:$AA$18)-$T432)^2+(_xlfn.XLOOKUP(FE$1,$Z$2:$Z$18,$AB$2:$AB$18)-$U432)^2+(_xlfn.XLOOKUP(FE$1,$Z$2:$Z$18,$AC$2:$AC$18-$V432)^2)))</f>
        <v/>
      </c>
      <c r="FF432" s="96" t="str" cm="1">
        <f t="array" ref="FF432">IF(OR(FF$1=0, $A432="", _xlfn.XLOOKUP(FF$1, $Z$2:$Z$18, $AD$2:$AD$18, "")=""),"",SQRT((_xlfn.XLOOKUP(FF$1,$Z$2:$Z$18,$AA$2:$AA$18)-$T432)^2+(_xlfn.XLOOKUP(FF$1,$Z$2:$Z$18,$AB$2:$AB$18)-$U432)^2+(_xlfn.XLOOKUP(FF$1,$Z$2:$Z$18,$AC$2:$AC$18-$V432)^2)))</f>
        <v/>
      </c>
      <c r="FG432" s="96" t="str" cm="1">
        <f t="array" ref="FG432">IF(OR(FG$1=0, $A432="", _xlfn.XLOOKUP(FG$1, $Z$2:$Z$18, $AD$2:$AD$18, "")=""),"",SQRT((_xlfn.XLOOKUP(FG$1,$Z$2:$Z$18,$AA$2:$AA$18)-$T432)^2+(_xlfn.XLOOKUP(FG$1,$Z$2:$Z$18,$AB$2:$AB$18)-$U432)^2+(_xlfn.XLOOKUP(FG$1,$Z$2:$Z$18,$AC$2:$AC$18-$V432)^2)))</f>
        <v/>
      </c>
      <c r="FH432" s="96" t="str" cm="1">
        <f t="array" ref="FH432">IF(OR(FH$1=0, $A432="", _xlfn.XLOOKUP(FH$1, $Z$2:$Z$18, $AD$2:$AD$18, "")=""),"",SQRT((_xlfn.XLOOKUP(FH$1,$Z$2:$Z$18,$AA$2:$AA$18)-$T432)^2+(_xlfn.XLOOKUP(FH$1,$Z$2:$Z$18,$AB$2:$AB$18)-$U432)^2+(_xlfn.XLOOKUP(FH$1,$Z$2:$Z$18,$AC$2:$AC$18-$V432)^2)))</f>
        <v/>
      </c>
      <c r="FI432" s="97" t="str" cm="1">
        <f t="array" ref="FI432">IF(OR(FI$1=0, $A432="", _xlfn.XLOOKUP(FI$1, $Z$2:$Z$18, $AD$2:$AD$18, "")=""),"",SQRT((_xlfn.XLOOKUP(FI$1,$Z$2:$Z$18,$AA$2:$AA$18)-$T432)^2+(_xlfn.XLOOKUP(FI$1,$Z$2:$Z$18,$AB$2:$AB$18)-$U432)^2+(_xlfn.XLOOKUP(FI$1,$Z$2:$Z$18,$AC$2:$AC$18-$V432)^2)))</f>
        <v/>
      </c>
      <c r="FJ432" s="97" t="str" cm="1">
        <f t="array" ref="FJ432">IF(OR(FJ$1=0, $A432="", _xlfn.XLOOKUP(FJ$1, $Z$2:$Z$18, $AD$2:$AD$18, "")=""),"",SQRT((_xlfn.XLOOKUP(FJ$1,$Z$2:$Z$18,$AA$2:$AA$18)-$T432)^2+(_xlfn.XLOOKUP(FJ$1,$Z$2:$Z$18,$AB$2:$AB$18)-$U432)^2+(_xlfn.XLOOKUP(FJ$1,$Z$2:$Z$18,$AC$2:$AC$18-$V432)^2)))</f>
        <v/>
      </c>
      <c r="FK432" s="97" t="str" cm="1">
        <f t="array" ref="FK432">IF(OR(FK$1=0, $A432="", _xlfn.XLOOKUP(FK$1, $Z$2:$Z$18, $AD$2:$AD$18, "")=""),"",SQRT((_xlfn.XLOOKUP(FK$1,$Z$2:$Z$18,$AA$2:$AA$18)-$T432)^2+(_xlfn.XLOOKUP(FK$1,$Z$2:$Z$18,$AB$2:$AB$18)-$U432)^2+(_xlfn.XLOOKUP(FK$1,$Z$2:$Z$18,$AC$2:$AC$18-$V432)^2)))</f>
        <v/>
      </c>
      <c r="FL432" s="97" t="str" cm="1">
        <f t="array" ref="FL432">IF(OR(FL$1=0, $A432="", _xlfn.XLOOKUP(FL$1, $Z$2:$Z$18, $AD$2:$AD$18, "")=""),"",SQRT((_xlfn.XLOOKUP(FL$1,$Z$2:$Z$18,$AA$2:$AA$18)-$T432)^2+(_xlfn.XLOOKUP(FL$1,$Z$2:$Z$18,$AB$2:$AB$18)-$U432)^2+(_xlfn.XLOOKUP(FL$1,$Z$2:$Z$18,$AC$2:$AC$18-$V432)^2)))</f>
        <v/>
      </c>
      <c r="FM432" s="97" t="str" cm="1">
        <f t="array" ref="FM432">IF(OR(FM$1=0, $A432="", _xlfn.XLOOKUP(FM$1, $Z$2:$Z$18, $AD$2:$AD$18, "")=""),"",SQRT((_xlfn.XLOOKUP(FM$1,$Z$2:$Z$18,$AA$2:$AA$18)-$T432)^2+(_xlfn.XLOOKUP(FM$1,$Z$2:$Z$18,$AB$2:$AB$18)-$U432)^2+(_xlfn.XLOOKUP(FM$1,$Z$2:$Z$18,$AC$2:$AC$18-$V432)^2)))</f>
        <v/>
      </c>
      <c r="FN432" s="97" t="str" cm="1">
        <f t="array" ref="FN432">IF(OR(FN$1=0, $A432="", _xlfn.XLOOKUP(FN$1, $Z$2:$Z$18, $AD$2:$AD$18, "")=""),"",SQRT((_xlfn.XLOOKUP(FN$1,$Z$2:$Z$18,$AA$2:$AA$18)-$T432)^2+(_xlfn.XLOOKUP(FN$1,$Z$2:$Z$18,$AB$2:$AB$18)-$U432)^2+(_xlfn.XLOOKUP(FN$1,$Z$2:$Z$18,$AC$2:$AC$18-$V432)^2)))</f>
        <v/>
      </c>
      <c r="FO432" s="98" t="str" cm="1">
        <f t="array" ref="FO432">IF(OR(FO$1=0, $A432="", _xlfn.XLOOKUP(FO$1, $Z$2:$Z$18, $AD$2:$AD$18, "")=""),"",SQRT((_xlfn.XLOOKUP(FO$1,$Z$2:$Z$18,$AA$2:$AA$18)-$T432)^2+(_xlfn.XLOOKUP(FO$1,$Z$2:$Z$18,$AB$2:$AB$18)-$U432)^2+(_xlfn.XLOOKUP(FO$1,$Z$2:$Z$18,$AC$2:$AC$18-$V432)^2)))</f>
        <v/>
      </c>
      <c r="FP432" s="99"/>
      <c r="FQ432" s="99"/>
      <c r="FR432" s="100">
        <f t="shared" si="167"/>
        <v>0</v>
      </c>
      <c r="FS432" s="109">
        <f t="shared" si="168"/>
        <v>0</v>
      </c>
      <c r="FT432" s="109">
        <f t="shared" si="169"/>
        <v>0</v>
      </c>
      <c r="FU432" s="109">
        <f t="shared" si="170"/>
        <v>0</v>
      </c>
      <c r="FV432" s="109">
        <f t="shared" si="171"/>
        <v>0</v>
      </c>
      <c r="FW432" s="109">
        <f t="shared" si="172"/>
        <v>0</v>
      </c>
      <c r="FX432" s="109">
        <f t="shared" si="173"/>
        <v>0</v>
      </c>
      <c r="FY432" s="109">
        <f t="shared" si="174"/>
        <v>0</v>
      </c>
      <c r="FZ432" s="110">
        <f t="shared" si="175"/>
        <v>0</v>
      </c>
      <c r="GA432" s="110">
        <f t="shared" si="176"/>
        <v>0</v>
      </c>
      <c r="GB432" s="110">
        <f t="shared" si="177"/>
        <v>0</v>
      </c>
      <c r="GC432" s="110">
        <f t="shared" si="178"/>
        <v>0</v>
      </c>
      <c r="GD432" s="110">
        <f t="shared" si="179"/>
        <v>0</v>
      </c>
      <c r="GE432" s="110">
        <f t="shared" si="180"/>
        <v>0</v>
      </c>
      <c r="GF432" s="111">
        <f t="shared" si="181"/>
        <v>0</v>
      </c>
      <c r="GG432" s="100">
        <f t="shared" si="182"/>
        <v>0</v>
      </c>
      <c r="GH432" s="109">
        <f t="shared" si="183"/>
        <v>0</v>
      </c>
      <c r="GI432" s="109">
        <f t="shared" si="184"/>
        <v>0</v>
      </c>
      <c r="GJ432" s="109">
        <f t="shared" si="185"/>
        <v>0</v>
      </c>
      <c r="GK432" s="109">
        <f t="shared" si="186"/>
        <v>0</v>
      </c>
      <c r="GL432" s="109">
        <f t="shared" si="187"/>
        <v>0</v>
      </c>
      <c r="GM432" s="109">
        <f t="shared" si="188"/>
        <v>0</v>
      </c>
      <c r="GN432" s="109">
        <f t="shared" si="189"/>
        <v>0</v>
      </c>
      <c r="GO432" s="110">
        <f t="shared" si="190"/>
        <v>0</v>
      </c>
      <c r="GP432" s="110">
        <f t="shared" si="191"/>
        <v>0</v>
      </c>
      <c r="GQ432" s="110">
        <f t="shared" si="192"/>
        <v>0</v>
      </c>
      <c r="GR432" s="110">
        <f t="shared" si="193"/>
        <v>0</v>
      </c>
      <c r="GS432" s="110">
        <f t="shared" si="194"/>
        <v>0</v>
      </c>
      <c r="GT432" s="110">
        <f t="shared" si="195"/>
        <v>0</v>
      </c>
      <c r="GU432" s="111">
        <f t="shared" si="196"/>
        <v>0</v>
      </c>
      <c r="GX432" s="151" cm="1">
        <f t="array" ref="GX432">_xlfn.IFS(GX$1= 0,"", NOT(ISBLANK(CA432)), 0, ISBLANK(CA432), $Q432-$S432+FR432-AU432-DG432)</f>
        <v>0</v>
      </c>
      <c r="GY432" s="152" cm="1">
        <f t="array" ref="GY432">_xlfn.IFS(GY$1= 0,"", NOT(ISBLANK(CB432)), 0, ISBLANK(CB432), $Q432-$S432+FS432-AV432-DH432)</f>
        <v>0</v>
      </c>
      <c r="GZ432" s="152" cm="1">
        <f t="array" ref="GZ432">_xlfn.IFS(GZ$1= 0,"", NOT(ISBLANK(CC432)), 0, ISBLANK(CC432), $Q432-$S432+FT432-AW432-DI432)</f>
        <v>0</v>
      </c>
      <c r="HA432" s="152" cm="1">
        <f t="array" ref="HA432">_xlfn.IFS(HA$1= 0,"", NOT(ISBLANK(CD432)), 0, ISBLANK(CD432), $Q432-$S432+FU432-AX432-DJ432)</f>
        <v>0</v>
      </c>
      <c r="HB432" s="152" cm="1">
        <f t="array" ref="HB432">_xlfn.IFS(HB$1= 0,"", NOT(ISBLANK(CE432)), 0, ISBLANK(CE432), $Q432-$S432+FV432-AY432-DK432)</f>
        <v>0</v>
      </c>
      <c r="HC432" s="152" cm="1">
        <f t="array" ref="HC432">_xlfn.IFS(HC$1= 0,"", NOT(ISBLANK(CF432)), 0, ISBLANK(CF432), $Q432-$S432+FW432-AZ432-DL432)</f>
        <v>0</v>
      </c>
      <c r="HD432" s="152" cm="1">
        <f t="array" ref="HD432">_xlfn.IFS(HD$1= 0,"", NOT(ISBLANK(CG432)), 0, ISBLANK(CG432), $Q432-$S432+FX432-BA432-DM432)</f>
        <v>0</v>
      </c>
      <c r="HE432" s="152" t="str" cm="1">
        <f t="array" ref="HE432">_xlfn.IFS(HE$1= 0,"", NOT(ISBLANK(CH432)), 0, ISBLANK(CH432), $Q432-$S432+FY432-BB432-DN432)</f>
        <v/>
      </c>
      <c r="HF432" s="152" t="str" cm="1">
        <f t="array" ref="HF432">_xlfn.IFS(HF$1= 0,"", NOT(ISBLANK(CI432)), 0, ISBLANK(CI432), $Q432-$S432+FZ432-BC432-DO432)</f>
        <v/>
      </c>
      <c r="HG432" s="152" t="str" cm="1">
        <f t="array" ref="HG432">_xlfn.IFS(HG$1= 0,"", NOT(ISBLANK(CJ432)), 0, ISBLANK(CJ432), $Q432-$S432+GA432-BD432-DP432)</f>
        <v/>
      </c>
      <c r="HH432" s="152" t="str" cm="1">
        <f t="array" ref="HH432">_xlfn.IFS(HH$1= 0,"", NOT(ISBLANK(CK432)), 0, ISBLANK(CK432), $Q432-$S432+GB432-BE432-DQ432)</f>
        <v/>
      </c>
      <c r="HI432" s="152" t="str" cm="1">
        <f t="array" ref="HI432">_xlfn.IFS(HI$1= 0,"", NOT(ISBLANK(CL432)), 0, ISBLANK(CL432), $Q432-$S432+GC432-BF432-DR432)</f>
        <v/>
      </c>
      <c r="HJ432" s="152" t="str" cm="1">
        <f t="array" ref="HJ432">_xlfn.IFS(HJ$1= 0,"", NOT(ISBLANK(CM432)), 0, ISBLANK(CM432), $Q432-$S432+GD432-BG432-DS432)</f>
        <v/>
      </c>
      <c r="HK432" s="152" t="str" cm="1">
        <f t="array" ref="HK432">_xlfn.IFS(HK$1= 0,"", NOT(ISBLANK(CN432)), 0, ISBLANK(CN432), $Q432-$S432+GE432-BH432-DT432)</f>
        <v/>
      </c>
      <c r="HL432" s="153" t="str" cm="1">
        <f t="array" ref="HL432">_xlfn.IFS(HL$1= 0,"", NOT(ISBLANK(CO432)), 0, ISBLANK(CO432), $Q432-$S432+GF432-BI432-DU432)</f>
        <v/>
      </c>
      <c r="HM432" s="153" t="str" cm="1">
        <f t="array" ref="HM432">_xlfn.IFS(HM$1= 0,"", NOT(ISBLANK(DE432)), 0, ISBLANK(DE432), $Q432-$S432+IC432-BY432-#REF!)</f>
        <v/>
      </c>
      <c r="HN432" s="153" t="e" cm="1">
        <f t="array" ref="HN432">_xlfn.IFS(HN$1= 0,"", NOT(ISBLANK(DF432)), 0, ISBLANK(DF432), $Q432-$S432+ID432-BZ432-#REF!)</f>
        <v>#REF!</v>
      </c>
      <c r="HO432" s="153" t="e" cm="1">
        <f t="array" ref="HO432">_xlfn.IFS(HO$1= 0,"", NOT(ISBLANK(DG432)), 0, ISBLANK(DG432), $Q432-$S432+IE432-CA432-#REF!)</f>
        <v>#VALUE!</v>
      </c>
      <c r="HP432" s="153" t="e" cm="1">
        <f t="array" ref="HP432">_xlfn.IFS(HP$1= 0,"", NOT(ISBLANK(DH432)), 0, ISBLANK(DH432), $Q432-$S432+IF432-CB432-#REF!)</f>
        <v>#REF!</v>
      </c>
      <c r="HQ432" s="153" t="e" cm="1">
        <f t="array" ref="HQ432">_xlfn.IFS(HQ$1= 0,"", NOT(ISBLANK(DI432)), 0, ISBLANK(DI432), $Q432-$S432+IG432-CC432-#REF!)</f>
        <v>#REF!</v>
      </c>
      <c r="HR432" s="153" cm="1">
        <f t="array" ref="HR432">_xlfn.IFS(HR$1= 0,"", NOT(ISBLANK(DJ432)), 0, ISBLANK(DJ432), $Q432-$S432+IH432-CD432-EK432)</f>
        <v>0</v>
      </c>
      <c r="HS432" s="153" t="e" cm="1">
        <f t="array" ref="HS432">_xlfn.IFS(HS$1= 0,"", NOT(ISBLANK(DK432)), 0, ISBLANK(DK432), $Q432-$S432+II432-CE432-EL432)</f>
        <v>#VALUE!</v>
      </c>
      <c r="HT432" s="153" t="e" cm="1">
        <f t="array" ref="HT432">_xlfn.IFS(HT$1= 0,"", NOT(ISBLANK(DL432)), 0, ISBLANK(DL432), $Q432-$S432+GV432-CF432-EM432)</f>
        <v>#VALUE!</v>
      </c>
      <c r="HU432" s="153" t="e" cm="1">
        <f t="array" ref="HU432">_xlfn.IFS(HU$1= 0,"", NOT(ISBLANK(DM432)), 0, ISBLANK(DM432), $Q432-$S432+GW432-CG432-EN432)</f>
        <v>#VALUE!</v>
      </c>
      <c r="HV432" s="153" t="str" cm="1">
        <f t="array" ref="HV432">_xlfn.IFS(HV$1= 0,"", NOT(ISBLANK(DN432)), 0, ISBLANK(DN432), $Q432-$S432+GX432-CH432-EO432)</f>
        <v/>
      </c>
      <c r="HW432" s="153" t="str" cm="1">
        <f t="array" ref="HW432">_xlfn.IFS(HW$1= 0,"", NOT(ISBLANK(DO432)), 0, ISBLANK(DO432), $Q432-$S432+GY432-CI432-EP432)</f>
        <v/>
      </c>
      <c r="HX432" s="153" t="str" cm="1">
        <f t="array" ref="HX432">_xlfn.IFS(HX$1= 0,"", NOT(ISBLANK(DP432)), 0, ISBLANK(DP432), $Q432-$S432+GZ432-CJ432-EQ432)</f>
        <v/>
      </c>
      <c r="HY432" s="153" t="str" cm="1">
        <f t="array" ref="HY432">_xlfn.IFS(HY$1= 0,"", NOT(ISBLANK(DQ432)), 0, ISBLANK(DQ432), $Q432-$S432+HA432-CK432-ER432)</f>
        <v/>
      </c>
      <c r="HZ432" s="153" t="str" cm="1">
        <f t="array" ref="HZ432">_xlfn.IFS(HZ$1= 0,"", NOT(ISBLANK(DR432)), 0, ISBLANK(DR432), $Q432-$S432+HB432-CL432-ES432)</f>
        <v/>
      </c>
      <c r="IA432" s="153" t="str" cm="1">
        <f t="array" ref="IA432">_xlfn.IFS(IA$1= 0,"", NOT(ISBLANK(DS432)), 0, ISBLANK(DS432), $Q432-$S432+HC432-CM432-ET432)</f>
        <v/>
      </c>
    </row>
    <row r="433" spans="1:235" ht="16.5" x14ac:dyDescent="0.3">
      <c r="A433" s="144"/>
      <c r="B433" s="106"/>
      <c r="C433" s="106"/>
      <c r="D433" s="107"/>
      <c r="E433" s="131"/>
      <c r="F433" s="137"/>
      <c r="G433" s="2"/>
      <c r="H433" s="2"/>
      <c r="I433" s="2"/>
      <c r="J433" s="2"/>
      <c r="K433" s="2"/>
      <c r="L433" s="2"/>
      <c r="M433" s="140"/>
      <c r="N433" s="137"/>
      <c r="O433" s="138"/>
      <c r="P433" s="133"/>
      <c r="Q433" s="94">
        <f t="shared" si="165"/>
        <v>0</v>
      </c>
      <c r="R433" s="1"/>
      <c r="S433" s="1"/>
      <c r="T433" s="2"/>
      <c r="U433" s="2"/>
      <c r="V433" s="82">
        <f t="shared" si="166"/>
        <v>0</v>
      </c>
      <c r="W433" s="121"/>
      <c r="X433" s="108"/>
      <c r="AU433" s="105"/>
      <c r="AV433" s="105"/>
      <c r="AW433" s="105"/>
      <c r="AX433" s="105"/>
      <c r="AY433" s="105"/>
      <c r="AZ433" s="105"/>
      <c r="BA433" s="105"/>
      <c r="BB433" s="105"/>
      <c r="BC433" s="105"/>
      <c r="BD433" s="105"/>
      <c r="BE433" s="105"/>
      <c r="BF433" s="105"/>
      <c r="BG433" s="105"/>
      <c r="BH433" s="105"/>
      <c r="BI433" s="105"/>
      <c r="BJ433" s="105"/>
      <c r="BK433" s="105"/>
      <c r="BL433" s="105"/>
      <c r="BM433" s="105"/>
      <c r="BN433" s="105"/>
      <c r="BO433" s="105"/>
      <c r="BP433" s="105"/>
      <c r="BQ433" s="105"/>
      <c r="BR433" s="105"/>
      <c r="BS433" s="105"/>
      <c r="BT433" s="105"/>
      <c r="BU433" s="105"/>
      <c r="BV433" s="105"/>
      <c r="BW433" s="105"/>
      <c r="BX433" s="105"/>
      <c r="BZ433" s="99"/>
      <c r="CA433" s="105" t="s">
        <v>32</v>
      </c>
      <c r="CB433" s="105"/>
      <c r="CC433" s="105"/>
      <c r="CD433" s="105"/>
      <c r="CE433" s="105"/>
      <c r="CF433" s="105"/>
      <c r="CG433" s="105"/>
      <c r="CH433" s="105"/>
      <c r="CI433" s="105"/>
      <c r="CJ433" s="105"/>
      <c r="CK433" s="105"/>
      <c r="CL433" s="105"/>
      <c r="CM433" s="105"/>
      <c r="CN433" s="105"/>
      <c r="CO433" s="105"/>
      <c r="CP433" s="105" t="s">
        <v>32</v>
      </c>
      <c r="CQ433" s="105"/>
      <c r="CR433" s="105"/>
      <c r="CS433" s="105"/>
      <c r="CT433" s="105"/>
      <c r="CU433" s="105"/>
      <c r="CV433" s="105"/>
      <c r="CW433" s="105"/>
      <c r="CX433" s="105"/>
      <c r="CY433" s="105"/>
      <c r="CZ433" s="105"/>
      <c r="DA433" s="105"/>
      <c r="DB433" s="105"/>
      <c r="DC433" s="105"/>
      <c r="DD433" s="105"/>
      <c r="DE433" s="99"/>
      <c r="DF433" s="99"/>
      <c r="DG433" s="105"/>
      <c r="DH433" s="105"/>
      <c r="DI433" s="105"/>
      <c r="DJ433" s="105"/>
      <c r="DK433" s="105"/>
      <c r="DL433" s="105"/>
      <c r="DM433" s="105"/>
      <c r="DN433" s="105"/>
      <c r="DO433" s="105"/>
      <c r="DP433" s="105"/>
      <c r="DQ433" s="105"/>
      <c r="DR433" s="105"/>
      <c r="DS433" s="105"/>
      <c r="DT433" s="105"/>
      <c r="DU433" s="105"/>
      <c r="DV433" s="105"/>
      <c r="DW433" s="105"/>
      <c r="DX433" s="105"/>
      <c r="DY433" s="105"/>
      <c r="DZ433" s="105"/>
      <c r="EA433" s="105"/>
      <c r="EB433" s="105"/>
      <c r="EC433" s="105"/>
      <c r="ED433" s="105"/>
      <c r="EE433" s="105"/>
      <c r="EF433" s="105"/>
      <c r="EG433" s="105"/>
      <c r="EH433" s="105"/>
      <c r="EI433" s="105"/>
      <c r="EJ433" s="105"/>
      <c r="EL433" s="146" t="str" cm="1">
        <f t="array" ref="EL433">IF(OR(EL$1=0, $A433="", _xlfn.XLOOKUP(EL$1, $Z$2:$Z$18, $AD$2:$AD$18, "")=""),"",SQRT((_xlfn.XLOOKUP(EL$1,$Z$2:$Z$18,$AA$2:$AA$18)-$T433)^2+(_xlfn.XLOOKUP(EL$1,$Z$2:$Z$18,$AB$2:$AB$18)-$U433)^2+(_xlfn.XLOOKUP(EL$1,$Z$2:$Z$18,$AC$2:$AC$18-$V433)^2)))</f>
        <v/>
      </c>
      <c r="EM433" s="96" t="str" cm="1">
        <f t="array" ref="EM433">IF(OR(EM$1=0, $A433="", _xlfn.XLOOKUP(EM$1, $Z$2:$Z$18, $AD$2:$AD$18, "")=""),"",SQRT((_xlfn.XLOOKUP(EM$1,$Z$2:$Z$18,$AA$2:$AA$18)-$T433)^2+(_xlfn.XLOOKUP(EM$1,$Z$2:$Z$18,$AB$2:$AB$18)-$U433)^2+(_xlfn.XLOOKUP(EM$1,$Z$2:$Z$18,$AC$2:$AC$18-$V433)^2)))</f>
        <v/>
      </c>
      <c r="EN433" s="96" t="str" cm="1">
        <f t="array" ref="EN433">IF(OR(EN$1=0, $A433="", _xlfn.XLOOKUP(EN$1, $Z$2:$Z$18, $AD$2:$AD$18, "")=""),"",SQRT((_xlfn.XLOOKUP(EN$1,$Z$2:$Z$18,$AA$2:$AA$18)-$T433)^2+(_xlfn.XLOOKUP(EN$1,$Z$2:$Z$18,$AB$2:$AB$18)-$U433)^2+(_xlfn.XLOOKUP(EN$1,$Z$2:$Z$18,$AC$2:$AC$18-$V433)^2)))</f>
        <v/>
      </c>
      <c r="EO433" s="96" t="str" cm="1">
        <f t="array" ref="EO433">IF(OR(EO$1=0, $A433="", _xlfn.XLOOKUP(EO$1, $Z$2:$Z$18, $AD$2:$AD$18, "")=""),"",SQRT((_xlfn.XLOOKUP(EO$1,$Z$2:$Z$18,$AA$2:$AA$18)-$T433)^2+(_xlfn.XLOOKUP(EO$1,$Z$2:$Z$18,$AB$2:$AB$18)-$U433)^2+(_xlfn.XLOOKUP(EO$1,$Z$2:$Z$18,$AC$2:$AC$18-$V433)^2)))</f>
        <v/>
      </c>
      <c r="EP433" s="96" t="str" cm="1">
        <f t="array" ref="EP433">IF(OR(EP$1=0, $A433="", _xlfn.XLOOKUP(EP$1, $Z$2:$Z$18, $AD$2:$AD$18, "")=""),"",SQRT((_xlfn.XLOOKUP(EP$1,$Z$2:$Z$18,$AA$2:$AA$18)-$T433)^2+(_xlfn.XLOOKUP(EP$1,$Z$2:$Z$18,$AB$2:$AB$18)-$U433)^2+(_xlfn.XLOOKUP(EP$1,$Z$2:$Z$18,$AC$2:$AC$18-$V433)^2)))</f>
        <v/>
      </c>
      <c r="EQ433" s="96" t="str" cm="1">
        <f t="array" ref="EQ433">IF(OR(EQ$1=0, $A433="", _xlfn.XLOOKUP(EQ$1, $Z$2:$Z$18, $AD$2:$AD$18, "")=""),"",SQRT((_xlfn.XLOOKUP(EQ$1,$Z$2:$Z$18,$AA$2:$AA$18)-$T433)^2+(_xlfn.XLOOKUP(EQ$1,$Z$2:$Z$18,$AB$2:$AB$18)-$U433)^2+(_xlfn.XLOOKUP(EQ$1,$Z$2:$Z$18,$AC$2:$AC$18-$V433)^2)))</f>
        <v/>
      </c>
      <c r="ER433" s="96" t="str" cm="1">
        <f t="array" ref="ER433">IF(OR(ER$1=0, $A433="", _xlfn.XLOOKUP(ER$1, $Z$2:$Z$18, $AD$2:$AD$18, "")=""),"",SQRT((_xlfn.XLOOKUP(ER$1,$Z$2:$Z$18,$AA$2:$AA$18)-$T433)^2+(_xlfn.XLOOKUP(ER$1,$Z$2:$Z$18,$AB$2:$AB$18)-$U433)^2+(_xlfn.XLOOKUP(ER$1,$Z$2:$Z$18,$AC$2:$AC$18-$V433)^2)))</f>
        <v/>
      </c>
      <c r="ES433" s="96" t="str" cm="1">
        <f t="array" ref="ES433">IF(OR(ES$1=0, $A433="", _xlfn.XLOOKUP(ES$1, $Z$2:$Z$18, $AD$2:$AD$18, "")=""),"",SQRT((_xlfn.XLOOKUP(ES$1,$Z$2:$Z$18,$AA$2:$AA$18)-$T433)^2+(_xlfn.XLOOKUP(ES$1,$Z$2:$Z$18,$AB$2:$AB$18)-$U433)^2+(_xlfn.XLOOKUP(ES$1,$Z$2:$Z$18,$AC$2:$AC$18-$V433)^2)))</f>
        <v/>
      </c>
      <c r="ET433" s="97" t="str" cm="1">
        <f t="array" ref="ET433">IF(OR(ET$1=0, $A433="", _xlfn.XLOOKUP(ET$1, $Z$2:$Z$18, $AD$2:$AD$18, "")=""),"",SQRT((_xlfn.XLOOKUP(ET$1,$Z$2:$Z$18,$AA$2:$AA$18)-$T433)^2+(_xlfn.XLOOKUP(ET$1,$Z$2:$Z$18,$AB$2:$AB$18)-$U433)^2+(_xlfn.XLOOKUP(ET$1,$Z$2:$Z$18,$AC$2:$AC$18-$V433)^2)))</f>
        <v/>
      </c>
      <c r="EU433" s="97" t="str" cm="1">
        <f t="array" ref="EU433">IF(OR(EU$1=0, $A433="", _xlfn.XLOOKUP(EU$1, $Z$2:$Z$18, $AD$2:$AD$18, "")=""),"",SQRT((_xlfn.XLOOKUP(EU$1,$Z$2:$Z$18,$AA$2:$AA$18)-$T433)^2+(_xlfn.XLOOKUP(EU$1,$Z$2:$Z$18,$AB$2:$AB$18)-$U433)^2+(_xlfn.XLOOKUP(EU$1,$Z$2:$Z$18,$AC$2:$AC$18-$V433)^2)))</f>
        <v/>
      </c>
      <c r="EV433" s="97" t="str" cm="1">
        <f t="array" ref="EV433">IF(OR(EV$1=0, $A433="", _xlfn.XLOOKUP(EV$1, $Z$2:$Z$18, $AD$2:$AD$18, "")=""),"",SQRT((_xlfn.XLOOKUP(EV$1,$Z$2:$Z$18,$AA$2:$AA$18)-$T433)^2+(_xlfn.XLOOKUP(EV$1,$Z$2:$Z$18,$AB$2:$AB$18)-$U433)^2+(_xlfn.XLOOKUP(EV$1,$Z$2:$Z$18,$AC$2:$AC$18-$V433)^2)))</f>
        <v/>
      </c>
      <c r="EW433" s="97" t="str" cm="1">
        <f t="array" ref="EW433">IF(OR(EW$1=0, $A433="", _xlfn.XLOOKUP(EW$1, $Z$2:$Z$18, $AD$2:$AD$18, "")=""),"",SQRT((_xlfn.XLOOKUP(EW$1,$Z$2:$Z$18,$AA$2:$AA$18)-$T433)^2+(_xlfn.XLOOKUP(EW$1,$Z$2:$Z$18,$AB$2:$AB$18)-$U433)^2+(_xlfn.XLOOKUP(EW$1,$Z$2:$Z$18,$AC$2:$AC$18-$V433)^2)))</f>
        <v/>
      </c>
      <c r="EX433" s="97" t="str" cm="1">
        <f t="array" ref="EX433">IF(OR(EX$1=0, $A433="", _xlfn.XLOOKUP(EX$1, $Z$2:$Z$18, $AD$2:$AD$18, "")=""),"",SQRT((_xlfn.XLOOKUP(EX$1,$Z$2:$Z$18,$AA$2:$AA$18)-$T433)^2+(_xlfn.XLOOKUP(EX$1,$Z$2:$Z$18,$AB$2:$AB$18)-$U433)^2+(_xlfn.XLOOKUP(EX$1,$Z$2:$Z$18,$AC$2:$AC$18-$V433)^2)))</f>
        <v/>
      </c>
      <c r="EY433" s="97" t="str" cm="1">
        <f t="array" ref="EY433">IF(OR(EY$1=0, $A433="", _xlfn.XLOOKUP(EY$1, $Z$2:$Z$18, $AD$2:$AD$18, "")=""),"",SQRT((_xlfn.XLOOKUP(EY$1,$Z$2:$Z$18,$AA$2:$AA$18)-$T433)^2+(_xlfn.XLOOKUP(EY$1,$Z$2:$Z$18,$AB$2:$AB$18)-$U433)^2+(_xlfn.XLOOKUP(EY$1,$Z$2:$Z$18,$AC$2:$AC$18-$V433)^2)))</f>
        <v/>
      </c>
      <c r="EZ433" s="98" t="str" cm="1">
        <f t="array" ref="EZ433">IF(OR(EZ$1=0, $A433="", _xlfn.XLOOKUP(EZ$1, $Z$2:$Z$18, $AD$2:$AD$18, "")=""),"",SQRT((_xlfn.XLOOKUP(EZ$1,$Z$2:$Z$18,$AA$2:$AA$18)-$T433)^2+(_xlfn.XLOOKUP(EZ$1,$Z$2:$Z$18,$AB$2:$AB$18)-$U433)^2+(_xlfn.XLOOKUP(EZ$1,$Z$2:$Z$18,$AC$2:$AC$18-$V433)^2)))</f>
        <v/>
      </c>
      <c r="FA433" s="146" t="str" cm="1">
        <f t="array" ref="FA433">IF(OR(FA$1=0, $A433="", _xlfn.XLOOKUP(FA$1, $Z$2:$Z$18, $AD$2:$AD$18, "")=""),"",SQRT((_xlfn.XLOOKUP(FA$1,$Z$2:$Z$18,$AA$2:$AA$18)-$T433)^2+(_xlfn.XLOOKUP(FA$1,$Z$2:$Z$18,$AB$2:$AB$18)-$U433)^2+(_xlfn.XLOOKUP(FA$1,$Z$2:$Z$18,$AC$2:$AC$18-$V433)^2)))</f>
        <v/>
      </c>
      <c r="FB433" s="96" t="str" cm="1">
        <f t="array" ref="FB433">IF(OR(FB$1=0, $A433="", _xlfn.XLOOKUP(FB$1, $Z$2:$Z$18, $AD$2:$AD$18, "")=""),"",SQRT((_xlfn.XLOOKUP(FB$1,$Z$2:$Z$18,$AA$2:$AA$18)-$T433)^2+(_xlfn.XLOOKUP(FB$1,$Z$2:$Z$18,$AB$2:$AB$18)-$U433)^2+(_xlfn.XLOOKUP(FB$1,$Z$2:$Z$18,$AC$2:$AC$18-$V433)^2)))</f>
        <v/>
      </c>
      <c r="FC433" s="96" t="str" cm="1">
        <f t="array" ref="FC433">IF(OR(FC$1=0, $A433="", _xlfn.XLOOKUP(FC$1, $Z$2:$Z$18, $AD$2:$AD$18, "")=""),"",SQRT((_xlfn.XLOOKUP(FC$1,$Z$2:$Z$18,$AA$2:$AA$18)-$T433)^2+(_xlfn.XLOOKUP(FC$1,$Z$2:$Z$18,$AB$2:$AB$18)-$U433)^2+(_xlfn.XLOOKUP(FC$1,$Z$2:$Z$18,$AC$2:$AC$18-$V433)^2)))</f>
        <v/>
      </c>
      <c r="FD433" s="96" t="str" cm="1">
        <f t="array" ref="FD433">IF(OR(FD$1=0, $A433="", _xlfn.XLOOKUP(FD$1, $Z$2:$Z$18, $AD$2:$AD$18, "")=""),"",SQRT((_xlfn.XLOOKUP(FD$1,$Z$2:$Z$18,$AA$2:$AA$18)-$T433)^2+(_xlfn.XLOOKUP(FD$1,$Z$2:$Z$18,$AB$2:$AB$18)-$U433)^2+(_xlfn.XLOOKUP(FD$1,$Z$2:$Z$18,$AC$2:$AC$18-$V433)^2)))</f>
        <v/>
      </c>
      <c r="FE433" s="96" t="str" cm="1">
        <f t="array" ref="FE433">IF(OR(FE$1=0, $A433="", _xlfn.XLOOKUP(FE$1, $Z$2:$Z$18, $AD$2:$AD$18, "")=""),"",SQRT((_xlfn.XLOOKUP(FE$1,$Z$2:$Z$18,$AA$2:$AA$18)-$T433)^2+(_xlfn.XLOOKUP(FE$1,$Z$2:$Z$18,$AB$2:$AB$18)-$U433)^2+(_xlfn.XLOOKUP(FE$1,$Z$2:$Z$18,$AC$2:$AC$18-$V433)^2)))</f>
        <v/>
      </c>
      <c r="FF433" s="96" t="str" cm="1">
        <f t="array" ref="FF433">IF(OR(FF$1=0, $A433="", _xlfn.XLOOKUP(FF$1, $Z$2:$Z$18, $AD$2:$AD$18, "")=""),"",SQRT((_xlfn.XLOOKUP(FF$1,$Z$2:$Z$18,$AA$2:$AA$18)-$T433)^2+(_xlfn.XLOOKUP(FF$1,$Z$2:$Z$18,$AB$2:$AB$18)-$U433)^2+(_xlfn.XLOOKUP(FF$1,$Z$2:$Z$18,$AC$2:$AC$18-$V433)^2)))</f>
        <v/>
      </c>
      <c r="FG433" s="96" t="str" cm="1">
        <f t="array" ref="FG433">IF(OR(FG$1=0, $A433="", _xlfn.XLOOKUP(FG$1, $Z$2:$Z$18, $AD$2:$AD$18, "")=""),"",SQRT((_xlfn.XLOOKUP(FG$1,$Z$2:$Z$18,$AA$2:$AA$18)-$T433)^2+(_xlfn.XLOOKUP(FG$1,$Z$2:$Z$18,$AB$2:$AB$18)-$U433)^2+(_xlfn.XLOOKUP(FG$1,$Z$2:$Z$18,$AC$2:$AC$18-$V433)^2)))</f>
        <v/>
      </c>
      <c r="FH433" s="96" t="str" cm="1">
        <f t="array" ref="FH433">IF(OR(FH$1=0, $A433="", _xlfn.XLOOKUP(FH$1, $Z$2:$Z$18, $AD$2:$AD$18, "")=""),"",SQRT((_xlfn.XLOOKUP(FH$1,$Z$2:$Z$18,$AA$2:$AA$18)-$T433)^2+(_xlfn.XLOOKUP(FH$1,$Z$2:$Z$18,$AB$2:$AB$18)-$U433)^2+(_xlfn.XLOOKUP(FH$1,$Z$2:$Z$18,$AC$2:$AC$18-$V433)^2)))</f>
        <v/>
      </c>
      <c r="FI433" s="97" t="str" cm="1">
        <f t="array" ref="FI433">IF(OR(FI$1=0, $A433="", _xlfn.XLOOKUP(FI$1, $Z$2:$Z$18, $AD$2:$AD$18, "")=""),"",SQRT((_xlfn.XLOOKUP(FI$1,$Z$2:$Z$18,$AA$2:$AA$18)-$T433)^2+(_xlfn.XLOOKUP(FI$1,$Z$2:$Z$18,$AB$2:$AB$18)-$U433)^2+(_xlfn.XLOOKUP(FI$1,$Z$2:$Z$18,$AC$2:$AC$18-$V433)^2)))</f>
        <v/>
      </c>
      <c r="FJ433" s="97" t="str" cm="1">
        <f t="array" ref="FJ433">IF(OR(FJ$1=0, $A433="", _xlfn.XLOOKUP(FJ$1, $Z$2:$Z$18, $AD$2:$AD$18, "")=""),"",SQRT((_xlfn.XLOOKUP(FJ$1,$Z$2:$Z$18,$AA$2:$AA$18)-$T433)^2+(_xlfn.XLOOKUP(FJ$1,$Z$2:$Z$18,$AB$2:$AB$18)-$U433)^2+(_xlfn.XLOOKUP(FJ$1,$Z$2:$Z$18,$AC$2:$AC$18-$V433)^2)))</f>
        <v/>
      </c>
      <c r="FK433" s="97" t="str" cm="1">
        <f t="array" ref="FK433">IF(OR(FK$1=0, $A433="", _xlfn.XLOOKUP(FK$1, $Z$2:$Z$18, $AD$2:$AD$18, "")=""),"",SQRT((_xlfn.XLOOKUP(FK$1,$Z$2:$Z$18,$AA$2:$AA$18)-$T433)^2+(_xlfn.XLOOKUP(FK$1,$Z$2:$Z$18,$AB$2:$AB$18)-$U433)^2+(_xlfn.XLOOKUP(FK$1,$Z$2:$Z$18,$AC$2:$AC$18-$V433)^2)))</f>
        <v/>
      </c>
      <c r="FL433" s="97" t="str" cm="1">
        <f t="array" ref="FL433">IF(OR(FL$1=0, $A433="", _xlfn.XLOOKUP(FL$1, $Z$2:$Z$18, $AD$2:$AD$18, "")=""),"",SQRT((_xlfn.XLOOKUP(FL$1,$Z$2:$Z$18,$AA$2:$AA$18)-$T433)^2+(_xlfn.XLOOKUP(FL$1,$Z$2:$Z$18,$AB$2:$AB$18)-$U433)^2+(_xlfn.XLOOKUP(FL$1,$Z$2:$Z$18,$AC$2:$AC$18-$V433)^2)))</f>
        <v/>
      </c>
      <c r="FM433" s="97" t="str" cm="1">
        <f t="array" ref="FM433">IF(OR(FM$1=0, $A433="", _xlfn.XLOOKUP(FM$1, $Z$2:$Z$18, $AD$2:$AD$18, "")=""),"",SQRT((_xlfn.XLOOKUP(FM$1,$Z$2:$Z$18,$AA$2:$AA$18)-$T433)^2+(_xlfn.XLOOKUP(FM$1,$Z$2:$Z$18,$AB$2:$AB$18)-$U433)^2+(_xlfn.XLOOKUP(FM$1,$Z$2:$Z$18,$AC$2:$AC$18-$V433)^2)))</f>
        <v/>
      </c>
      <c r="FN433" s="97" t="str" cm="1">
        <f t="array" ref="FN433">IF(OR(FN$1=0, $A433="", _xlfn.XLOOKUP(FN$1, $Z$2:$Z$18, $AD$2:$AD$18, "")=""),"",SQRT((_xlfn.XLOOKUP(FN$1,$Z$2:$Z$18,$AA$2:$AA$18)-$T433)^2+(_xlfn.XLOOKUP(FN$1,$Z$2:$Z$18,$AB$2:$AB$18)-$U433)^2+(_xlfn.XLOOKUP(FN$1,$Z$2:$Z$18,$AC$2:$AC$18-$V433)^2)))</f>
        <v/>
      </c>
      <c r="FO433" s="98" t="str" cm="1">
        <f t="array" ref="FO433">IF(OR(FO$1=0, $A433="", _xlfn.XLOOKUP(FO$1, $Z$2:$Z$18, $AD$2:$AD$18, "")=""),"",SQRT((_xlfn.XLOOKUP(FO$1,$Z$2:$Z$18,$AA$2:$AA$18)-$T433)^2+(_xlfn.XLOOKUP(FO$1,$Z$2:$Z$18,$AB$2:$AB$18)-$U433)^2+(_xlfn.XLOOKUP(FO$1,$Z$2:$Z$18,$AC$2:$AC$18-$V433)^2)))</f>
        <v/>
      </c>
      <c r="FP433" s="99"/>
      <c r="FQ433" s="99"/>
      <c r="FR433" s="100">
        <f t="shared" si="167"/>
        <v>0</v>
      </c>
      <c r="FS433" s="109">
        <f t="shared" si="168"/>
        <v>0</v>
      </c>
      <c r="FT433" s="109">
        <f t="shared" si="169"/>
        <v>0</v>
      </c>
      <c r="FU433" s="109">
        <f t="shared" si="170"/>
        <v>0</v>
      </c>
      <c r="FV433" s="109">
        <f t="shared" si="171"/>
        <v>0</v>
      </c>
      <c r="FW433" s="109">
        <f t="shared" si="172"/>
        <v>0</v>
      </c>
      <c r="FX433" s="109">
        <f t="shared" si="173"/>
        <v>0</v>
      </c>
      <c r="FY433" s="109">
        <f t="shared" si="174"/>
        <v>0</v>
      </c>
      <c r="FZ433" s="110">
        <f t="shared" si="175"/>
        <v>0</v>
      </c>
      <c r="GA433" s="110">
        <f t="shared" si="176"/>
        <v>0</v>
      </c>
      <c r="GB433" s="110">
        <f t="shared" si="177"/>
        <v>0</v>
      </c>
      <c r="GC433" s="110">
        <f t="shared" si="178"/>
        <v>0</v>
      </c>
      <c r="GD433" s="110">
        <f t="shared" si="179"/>
        <v>0</v>
      </c>
      <c r="GE433" s="110">
        <f t="shared" si="180"/>
        <v>0</v>
      </c>
      <c r="GF433" s="111">
        <f t="shared" si="181"/>
        <v>0</v>
      </c>
      <c r="GG433" s="100">
        <f t="shared" si="182"/>
        <v>0</v>
      </c>
      <c r="GH433" s="109">
        <f t="shared" si="183"/>
        <v>0</v>
      </c>
      <c r="GI433" s="109">
        <f t="shared" si="184"/>
        <v>0</v>
      </c>
      <c r="GJ433" s="109">
        <f t="shared" si="185"/>
        <v>0</v>
      </c>
      <c r="GK433" s="109">
        <f t="shared" si="186"/>
        <v>0</v>
      </c>
      <c r="GL433" s="109">
        <f t="shared" si="187"/>
        <v>0</v>
      </c>
      <c r="GM433" s="109">
        <f t="shared" si="188"/>
        <v>0</v>
      </c>
      <c r="GN433" s="109">
        <f t="shared" si="189"/>
        <v>0</v>
      </c>
      <c r="GO433" s="110">
        <f t="shared" si="190"/>
        <v>0</v>
      </c>
      <c r="GP433" s="110">
        <f t="shared" si="191"/>
        <v>0</v>
      </c>
      <c r="GQ433" s="110">
        <f t="shared" si="192"/>
        <v>0</v>
      </c>
      <c r="GR433" s="110">
        <f t="shared" si="193"/>
        <v>0</v>
      </c>
      <c r="GS433" s="110">
        <f t="shared" si="194"/>
        <v>0</v>
      </c>
      <c r="GT433" s="110">
        <f t="shared" si="195"/>
        <v>0</v>
      </c>
      <c r="GU433" s="111">
        <f t="shared" si="196"/>
        <v>0</v>
      </c>
      <c r="GX433" s="151" cm="1">
        <f t="array" ref="GX433">_xlfn.IFS(GX$1= 0,"", NOT(ISBLANK(CA433)), 0, ISBLANK(CA433), $Q433-$S433+FR433-AU433-DG433)</f>
        <v>0</v>
      </c>
      <c r="GY433" s="152" cm="1">
        <f t="array" ref="GY433">_xlfn.IFS(GY$1= 0,"", NOT(ISBLANK(CB433)), 0, ISBLANK(CB433), $Q433-$S433+FS433-AV433-DH433)</f>
        <v>0</v>
      </c>
      <c r="GZ433" s="152" cm="1">
        <f t="array" ref="GZ433">_xlfn.IFS(GZ$1= 0,"", NOT(ISBLANK(CC433)), 0, ISBLANK(CC433), $Q433-$S433+FT433-AW433-DI433)</f>
        <v>0</v>
      </c>
      <c r="HA433" s="152" cm="1">
        <f t="array" ref="HA433">_xlfn.IFS(HA$1= 0,"", NOT(ISBLANK(CD433)), 0, ISBLANK(CD433), $Q433-$S433+FU433-AX433-DJ433)</f>
        <v>0</v>
      </c>
      <c r="HB433" s="152" cm="1">
        <f t="array" ref="HB433">_xlfn.IFS(HB$1= 0,"", NOT(ISBLANK(CE433)), 0, ISBLANK(CE433), $Q433-$S433+FV433-AY433-DK433)</f>
        <v>0</v>
      </c>
      <c r="HC433" s="152" cm="1">
        <f t="array" ref="HC433">_xlfn.IFS(HC$1= 0,"", NOT(ISBLANK(CF433)), 0, ISBLANK(CF433), $Q433-$S433+FW433-AZ433-DL433)</f>
        <v>0</v>
      </c>
      <c r="HD433" s="152" cm="1">
        <f t="array" ref="HD433">_xlfn.IFS(HD$1= 0,"", NOT(ISBLANK(CG433)), 0, ISBLANK(CG433), $Q433-$S433+FX433-BA433-DM433)</f>
        <v>0</v>
      </c>
      <c r="HE433" s="152" t="str" cm="1">
        <f t="array" ref="HE433">_xlfn.IFS(HE$1= 0,"", NOT(ISBLANK(CH433)), 0, ISBLANK(CH433), $Q433-$S433+FY433-BB433-DN433)</f>
        <v/>
      </c>
      <c r="HF433" s="152" t="str" cm="1">
        <f t="array" ref="HF433">_xlfn.IFS(HF$1= 0,"", NOT(ISBLANK(CI433)), 0, ISBLANK(CI433), $Q433-$S433+FZ433-BC433-DO433)</f>
        <v/>
      </c>
      <c r="HG433" s="152" t="str" cm="1">
        <f t="array" ref="HG433">_xlfn.IFS(HG$1= 0,"", NOT(ISBLANK(CJ433)), 0, ISBLANK(CJ433), $Q433-$S433+GA433-BD433-DP433)</f>
        <v/>
      </c>
      <c r="HH433" s="152" t="str" cm="1">
        <f t="array" ref="HH433">_xlfn.IFS(HH$1= 0,"", NOT(ISBLANK(CK433)), 0, ISBLANK(CK433), $Q433-$S433+GB433-BE433-DQ433)</f>
        <v/>
      </c>
      <c r="HI433" s="152" t="str" cm="1">
        <f t="array" ref="HI433">_xlfn.IFS(HI$1= 0,"", NOT(ISBLANK(CL433)), 0, ISBLANK(CL433), $Q433-$S433+GC433-BF433-DR433)</f>
        <v/>
      </c>
      <c r="HJ433" s="152" t="str" cm="1">
        <f t="array" ref="HJ433">_xlfn.IFS(HJ$1= 0,"", NOT(ISBLANK(CM433)), 0, ISBLANK(CM433), $Q433-$S433+GD433-BG433-DS433)</f>
        <v/>
      </c>
      <c r="HK433" s="152" t="str" cm="1">
        <f t="array" ref="HK433">_xlfn.IFS(HK$1= 0,"", NOT(ISBLANK(CN433)), 0, ISBLANK(CN433), $Q433-$S433+GE433-BH433-DT433)</f>
        <v/>
      </c>
      <c r="HL433" s="153" t="str" cm="1">
        <f t="array" ref="HL433">_xlfn.IFS(HL$1= 0,"", NOT(ISBLANK(CO433)), 0, ISBLANK(CO433), $Q433-$S433+GF433-BI433-DU433)</f>
        <v/>
      </c>
      <c r="HM433" s="153" t="str" cm="1">
        <f t="array" ref="HM433">_xlfn.IFS(HM$1= 0,"", NOT(ISBLANK(DE433)), 0, ISBLANK(DE433), $Q433-$S433+IC433-BY433-#REF!)</f>
        <v/>
      </c>
      <c r="HN433" s="153" t="e" cm="1">
        <f t="array" ref="HN433">_xlfn.IFS(HN$1= 0,"", NOT(ISBLANK(DF433)), 0, ISBLANK(DF433), $Q433-$S433+ID433-BZ433-#REF!)</f>
        <v>#REF!</v>
      </c>
      <c r="HO433" s="153" t="e" cm="1">
        <f t="array" ref="HO433">_xlfn.IFS(HO$1= 0,"", NOT(ISBLANK(DG433)), 0, ISBLANK(DG433), $Q433-$S433+IE433-CA433-#REF!)</f>
        <v>#VALUE!</v>
      </c>
      <c r="HP433" s="153" t="e" cm="1">
        <f t="array" ref="HP433">_xlfn.IFS(HP$1= 0,"", NOT(ISBLANK(DH433)), 0, ISBLANK(DH433), $Q433-$S433+IF433-CB433-#REF!)</f>
        <v>#REF!</v>
      </c>
      <c r="HQ433" s="153" t="e" cm="1">
        <f t="array" ref="HQ433">_xlfn.IFS(HQ$1= 0,"", NOT(ISBLANK(DI433)), 0, ISBLANK(DI433), $Q433-$S433+IG433-CC433-#REF!)</f>
        <v>#REF!</v>
      </c>
      <c r="HR433" s="153" cm="1">
        <f t="array" ref="HR433">_xlfn.IFS(HR$1= 0,"", NOT(ISBLANK(DJ433)), 0, ISBLANK(DJ433), $Q433-$S433+IH433-CD433-EK433)</f>
        <v>0</v>
      </c>
      <c r="HS433" s="153" t="e" cm="1">
        <f t="array" ref="HS433">_xlfn.IFS(HS$1= 0,"", NOT(ISBLANK(DK433)), 0, ISBLANK(DK433), $Q433-$S433+II433-CE433-EL433)</f>
        <v>#VALUE!</v>
      </c>
      <c r="HT433" s="153" t="e" cm="1">
        <f t="array" ref="HT433">_xlfn.IFS(HT$1= 0,"", NOT(ISBLANK(DL433)), 0, ISBLANK(DL433), $Q433-$S433+GV433-CF433-EM433)</f>
        <v>#VALUE!</v>
      </c>
      <c r="HU433" s="153" t="e" cm="1">
        <f t="array" ref="HU433">_xlfn.IFS(HU$1= 0,"", NOT(ISBLANK(DM433)), 0, ISBLANK(DM433), $Q433-$S433+GW433-CG433-EN433)</f>
        <v>#VALUE!</v>
      </c>
      <c r="HV433" s="153" t="str" cm="1">
        <f t="array" ref="HV433">_xlfn.IFS(HV$1= 0,"", NOT(ISBLANK(DN433)), 0, ISBLANK(DN433), $Q433-$S433+GX433-CH433-EO433)</f>
        <v/>
      </c>
      <c r="HW433" s="153" t="str" cm="1">
        <f t="array" ref="HW433">_xlfn.IFS(HW$1= 0,"", NOT(ISBLANK(DO433)), 0, ISBLANK(DO433), $Q433-$S433+GY433-CI433-EP433)</f>
        <v/>
      </c>
      <c r="HX433" s="153" t="str" cm="1">
        <f t="array" ref="HX433">_xlfn.IFS(HX$1= 0,"", NOT(ISBLANK(DP433)), 0, ISBLANK(DP433), $Q433-$S433+GZ433-CJ433-EQ433)</f>
        <v/>
      </c>
      <c r="HY433" s="153" t="str" cm="1">
        <f t="array" ref="HY433">_xlfn.IFS(HY$1= 0,"", NOT(ISBLANK(DQ433)), 0, ISBLANK(DQ433), $Q433-$S433+HA433-CK433-ER433)</f>
        <v/>
      </c>
      <c r="HZ433" s="153" t="str" cm="1">
        <f t="array" ref="HZ433">_xlfn.IFS(HZ$1= 0,"", NOT(ISBLANK(DR433)), 0, ISBLANK(DR433), $Q433-$S433+HB433-CL433-ES433)</f>
        <v/>
      </c>
      <c r="IA433" s="153" t="str" cm="1">
        <f t="array" ref="IA433">_xlfn.IFS(IA$1= 0,"", NOT(ISBLANK(DS433)), 0, ISBLANK(DS433), $Q433-$S433+HC433-CM433-ET433)</f>
        <v/>
      </c>
    </row>
    <row r="434" spans="1:235" ht="16.5" x14ac:dyDescent="0.3">
      <c r="A434" s="144"/>
      <c r="B434" s="106"/>
      <c r="C434" s="106"/>
      <c r="D434" s="107"/>
      <c r="E434" s="131"/>
      <c r="F434" s="137"/>
      <c r="G434" s="2"/>
      <c r="H434" s="2"/>
      <c r="I434" s="2"/>
      <c r="J434" s="2"/>
      <c r="K434" s="2"/>
      <c r="L434" s="2"/>
      <c r="M434" s="140"/>
      <c r="N434" s="137"/>
      <c r="O434" s="138"/>
      <c r="P434" s="133"/>
      <c r="Q434" s="94">
        <f t="shared" si="165"/>
        <v>0</v>
      </c>
      <c r="R434" s="1"/>
      <c r="S434" s="1"/>
      <c r="T434" s="2"/>
      <c r="U434" s="2"/>
      <c r="V434" s="82">
        <f t="shared" si="166"/>
        <v>0</v>
      </c>
      <c r="W434" s="121"/>
      <c r="X434" s="108"/>
      <c r="AU434" s="105"/>
      <c r="AV434" s="105"/>
      <c r="AW434" s="105"/>
      <c r="AX434" s="105"/>
      <c r="AY434" s="105"/>
      <c r="AZ434" s="105"/>
      <c r="BA434" s="105"/>
      <c r="BB434" s="105"/>
      <c r="BC434" s="105"/>
      <c r="BD434" s="105"/>
      <c r="BE434" s="105"/>
      <c r="BF434" s="105"/>
      <c r="BG434" s="105"/>
      <c r="BH434" s="105"/>
      <c r="BI434" s="105"/>
      <c r="BJ434" s="105"/>
      <c r="BK434" s="105"/>
      <c r="BL434" s="105"/>
      <c r="BM434" s="105"/>
      <c r="BN434" s="105"/>
      <c r="BO434" s="105"/>
      <c r="BP434" s="105"/>
      <c r="BQ434" s="105"/>
      <c r="BR434" s="105"/>
      <c r="BS434" s="105"/>
      <c r="BT434" s="105"/>
      <c r="BU434" s="105"/>
      <c r="BV434" s="105"/>
      <c r="BW434" s="105"/>
      <c r="BX434" s="105"/>
      <c r="BZ434" s="99"/>
      <c r="CA434" s="105" t="s">
        <v>32</v>
      </c>
      <c r="CB434" s="105"/>
      <c r="CC434" s="105"/>
      <c r="CD434" s="105"/>
      <c r="CE434" s="105"/>
      <c r="CF434" s="105"/>
      <c r="CG434" s="105"/>
      <c r="CH434" s="105"/>
      <c r="CI434" s="105"/>
      <c r="CJ434" s="105"/>
      <c r="CK434" s="105"/>
      <c r="CL434" s="105"/>
      <c r="CM434" s="105"/>
      <c r="CN434" s="105"/>
      <c r="CO434" s="105"/>
      <c r="CP434" s="105" t="s">
        <v>32</v>
      </c>
      <c r="CQ434" s="105"/>
      <c r="CR434" s="105"/>
      <c r="CS434" s="105"/>
      <c r="CT434" s="105"/>
      <c r="CU434" s="105"/>
      <c r="CV434" s="105"/>
      <c r="CW434" s="105"/>
      <c r="CX434" s="105"/>
      <c r="CY434" s="105"/>
      <c r="CZ434" s="105"/>
      <c r="DA434" s="105"/>
      <c r="DB434" s="105"/>
      <c r="DC434" s="105"/>
      <c r="DD434" s="105"/>
      <c r="DE434" s="99"/>
      <c r="DF434" s="99"/>
      <c r="DG434" s="105"/>
      <c r="DH434" s="105"/>
      <c r="DI434" s="105"/>
      <c r="DJ434" s="105"/>
      <c r="DK434" s="105"/>
      <c r="DL434" s="105"/>
      <c r="DM434" s="105"/>
      <c r="DN434" s="105"/>
      <c r="DO434" s="105"/>
      <c r="DP434" s="105"/>
      <c r="DQ434" s="105"/>
      <c r="DR434" s="105"/>
      <c r="DS434" s="105"/>
      <c r="DT434" s="105"/>
      <c r="DU434" s="105"/>
      <c r="DV434" s="105"/>
      <c r="DW434" s="105"/>
      <c r="DX434" s="105"/>
      <c r="DY434" s="105"/>
      <c r="DZ434" s="105"/>
      <c r="EA434" s="105"/>
      <c r="EB434" s="105"/>
      <c r="EC434" s="105"/>
      <c r="ED434" s="105"/>
      <c r="EE434" s="105"/>
      <c r="EF434" s="105"/>
      <c r="EG434" s="105"/>
      <c r="EH434" s="105"/>
      <c r="EI434" s="105"/>
      <c r="EJ434" s="105"/>
      <c r="EL434" s="146" t="str" cm="1">
        <f t="array" ref="EL434">IF(OR(EL$1=0, $A434="", _xlfn.XLOOKUP(EL$1, $Z$2:$Z$18, $AD$2:$AD$18, "")=""),"",SQRT((_xlfn.XLOOKUP(EL$1,$Z$2:$Z$18,$AA$2:$AA$18)-$T434)^2+(_xlfn.XLOOKUP(EL$1,$Z$2:$Z$18,$AB$2:$AB$18)-$U434)^2+(_xlfn.XLOOKUP(EL$1,$Z$2:$Z$18,$AC$2:$AC$18-$V434)^2)))</f>
        <v/>
      </c>
      <c r="EM434" s="96" t="str" cm="1">
        <f t="array" ref="EM434">IF(OR(EM$1=0, $A434="", _xlfn.XLOOKUP(EM$1, $Z$2:$Z$18, $AD$2:$AD$18, "")=""),"",SQRT((_xlfn.XLOOKUP(EM$1,$Z$2:$Z$18,$AA$2:$AA$18)-$T434)^2+(_xlfn.XLOOKUP(EM$1,$Z$2:$Z$18,$AB$2:$AB$18)-$U434)^2+(_xlfn.XLOOKUP(EM$1,$Z$2:$Z$18,$AC$2:$AC$18-$V434)^2)))</f>
        <v/>
      </c>
      <c r="EN434" s="96" t="str" cm="1">
        <f t="array" ref="EN434">IF(OR(EN$1=0, $A434="", _xlfn.XLOOKUP(EN$1, $Z$2:$Z$18, $AD$2:$AD$18, "")=""),"",SQRT((_xlfn.XLOOKUP(EN$1,$Z$2:$Z$18,$AA$2:$AA$18)-$T434)^2+(_xlfn.XLOOKUP(EN$1,$Z$2:$Z$18,$AB$2:$AB$18)-$U434)^2+(_xlfn.XLOOKUP(EN$1,$Z$2:$Z$18,$AC$2:$AC$18-$V434)^2)))</f>
        <v/>
      </c>
      <c r="EO434" s="96" t="str" cm="1">
        <f t="array" ref="EO434">IF(OR(EO$1=0, $A434="", _xlfn.XLOOKUP(EO$1, $Z$2:$Z$18, $AD$2:$AD$18, "")=""),"",SQRT((_xlfn.XLOOKUP(EO$1,$Z$2:$Z$18,$AA$2:$AA$18)-$T434)^2+(_xlfn.XLOOKUP(EO$1,$Z$2:$Z$18,$AB$2:$AB$18)-$U434)^2+(_xlfn.XLOOKUP(EO$1,$Z$2:$Z$18,$AC$2:$AC$18-$V434)^2)))</f>
        <v/>
      </c>
      <c r="EP434" s="96" t="str" cm="1">
        <f t="array" ref="EP434">IF(OR(EP$1=0, $A434="", _xlfn.XLOOKUP(EP$1, $Z$2:$Z$18, $AD$2:$AD$18, "")=""),"",SQRT((_xlfn.XLOOKUP(EP$1,$Z$2:$Z$18,$AA$2:$AA$18)-$T434)^2+(_xlfn.XLOOKUP(EP$1,$Z$2:$Z$18,$AB$2:$AB$18)-$U434)^2+(_xlfn.XLOOKUP(EP$1,$Z$2:$Z$18,$AC$2:$AC$18-$V434)^2)))</f>
        <v/>
      </c>
      <c r="EQ434" s="96" t="str" cm="1">
        <f t="array" ref="EQ434">IF(OR(EQ$1=0, $A434="", _xlfn.XLOOKUP(EQ$1, $Z$2:$Z$18, $AD$2:$AD$18, "")=""),"",SQRT((_xlfn.XLOOKUP(EQ$1,$Z$2:$Z$18,$AA$2:$AA$18)-$T434)^2+(_xlfn.XLOOKUP(EQ$1,$Z$2:$Z$18,$AB$2:$AB$18)-$U434)^2+(_xlfn.XLOOKUP(EQ$1,$Z$2:$Z$18,$AC$2:$AC$18-$V434)^2)))</f>
        <v/>
      </c>
      <c r="ER434" s="96" t="str" cm="1">
        <f t="array" ref="ER434">IF(OR(ER$1=0, $A434="", _xlfn.XLOOKUP(ER$1, $Z$2:$Z$18, $AD$2:$AD$18, "")=""),"",SQRT((_xlfn.XLOOKUP(ER$1,$Z$2:$Z$18,$AA$2:$AA$18)-$T434)^2+(_xlfn.XLOOKUP(ER$1,$Z$2:$Z$18,$AB$2:$AB$18)-$U434)^2+(_xlfn.XLOOKUP(ER$1,$Z$2:$Z$18,$AC$2:$AC$18-$V434)^2)))</f>
        <v/>
      </c>
      <c r="ES434" s="96" t="str" cm="1">
        <f t="array" ref="ES434">IF(OR(ES$1=0, $A434="", _xlfn.XLOOKUP(ES$1, $Z$2:$Z$18, $AD$2:$AD$18, "")=""),"",SQRT((_xlfn.XLOOKUP(ES$1,$Z$2:$Z$18,$AA$2:$AA$18)-$T434)^2+(_xlfn.XLOOKUP(ES$1,$Z$2:$Z$18,$AB$2:$AB$18)-$U434)^2+(_xlfn.XLOOKUP(ES$1,$Z$2:$Z$18,$AC$2:$AC$18-$V434)^2)))</f>
        <v/>
      </c>
      <c r="ET434" s="97" t="str" cm="1">
        <f t="array" ref="ET434">IF(OR(ET$1=0, $A434="", _xlfn.XLOOKUP(ET$1, $Z$2:$Z$18, $AD$2:$AD$18, "")=""),"",SQRT((_xlfn.XLOOKUP(ET$1,$Z$2:$Z$18,$AA$2:$AA$18)-$T434)^2+(_xlfn.XLOOKUP(ET$1,$Z$2:$Z$18,$AB$2:$AB$18)-$U434)^2+(_xlfn.XLOOKUP(ET$1,$Z$2:$Z$18,$AC$2:$AC$18-$V434)^2)))</f>
        <v/>
      </c>
      <c r="EU434" s="97" t="str" cm="1">
        <f t="array" ref="EU434">IF(OR(EU$1=0, $A434="", _xlfn.XLOOKUP(EU$1, $Z$2:$Z$18, $AD$2:$AD$18, "")=""),"",SQRT((_xlfn.XLOOKUP(EU$1,$Z$2:$Z$18,$AA$2:$AA$18)-$T434)^2+(_xlfn.XLOOKUP(EU$1,$Z$2:$Z$18,$AB$2:$AB$18)-$U434)^2+(_xlfn.XLOOKUP(EU$1,$Z$2:$Z$18,$AC$2:$AC$18-$V434)^2)))</f>
        <v/>
      </c>
      <c r="EV434" s="97" t="str" cm="1">
        <f t="array" ref="EV434">IF(OR(EV$1=0, $A434="", _xlfn.XLOOKUP(EV$1, $Z$2:$Z$18, $AD$2:$AD$18, "")=""),"",SQRT((_xlfn.XLOOKUP(EV$1,$Z$2:$Z$18,$AA$2:$AA$18)-$T434)^2+(_xlfn.XLOOKUP(EV$1,$Z$2:$Z$18,$AB$2:$AB$18)-$U434)^2+(_xlfn.XLOOKUP(EV$1,$Z$2:$Z$18,$AC$2:$AC$18-$V434)^2)))</f>
        <v/>
      </c>
      <c r="EW434" s="97" t="str" cm="1">
        <f t="array" ref="EW434">IF(OR(EW$1=0, $A434="", _xlfn.XLOOKUP(EW$1, $Z$2:$Z$18, $AD$2:$AD$18, "")=""),"",SQRT((_xlfn.XLOOKUP(EW$1,$Z$2:$Z$18,$AA$2:$AA$18)-$T434)^2+(_xlfn.XLOOKUP(EW$1,$Z$2:$Z$18,$AB$2:$AB$18)-$U434)^2+(_xlfn.XLOOKUP(EW$1,$Z$2:$Z$18,$AC$2:$AC$18-$V434)^2)))</f>
        <v/>
      </c>
      <c r="EX434" s="97" t="str" cm="1">
        <f t="array" ref="EX434">IF(OR(EX$1=0, $A434="", _xlfn.XLOOKUP(EX$1, $Z$2:$Z$18, $AD$2:$AD$18, "")=""),"",SQRT((_xlfn.XLOOKUP(EX$1,$Z$2:$Z$18,$AA$2:$AA$18)-$T434)^2+(_xlfn.XLOOKUP(EX$1,$Z$2:$Z$18,$AB$2:$AB$18)-$U434)^2+(_xlfn.XLOOKUP(EX$1,$Z$2:$Z$18,$AC$2:$AC$18-$V434)^2)))</f>
        <v/>
      </c>
      <c r="EY434" s="97" t="str" cm="1">
        <f t="array" ref="EY434">IF(OR(EY$1=0, $A434="", _xlfn.XLOOKUP(EY$1, $Z$2:$Z$18, $AD$2:$AD$18, "")=""),"",SQRT((_xlfn.XLOOKUP(EY$1,$Z$2:$Z$18,$AA$2:$AA$18)-$T434)^2+(_xlfn.XLOOKUP(EY$1,$Z$2:$Z$18,$AB$2:$AB$18)-$U434)^2+(_xlfn.XLOOKUP(EY$1,$Z$2:$Z$18,$AC$2:$AC$18-$V434)^2)))</f>
        <v/>
      </c>
      <c r="EZ434" s="98" t="str" cm="1">
        <f t="array" ref="EZ434">IF(OR(EZ$1=0, $A434="", _xlfn.XLOOKUP(EZ$1, $Z$2:$Z$18, $AD$2:$AD$18, "")=""),"",SQRT((_xlfn.XLOOKUP(EZ$1,$Z$2:$Z$18,$AA$2:$AA$18)-$T434)^2+(_xlfn.XLOOKUP(EZ$1,$Z$2:$Z$18,$AB$2:$AB$18)-$U434)^2+(_xlfn.XLOOKUP(EZ$1,$Z$2:$Z$18,$AC$2:$AC$18-$V434)^2)))</f>
        <v/>
      </c>
      <c r="FA434" s="146" t="str" cm="1">
        <f t="array" ref="FA434">IF(OR(FA$1=0, $A434="", _xlfn.XLOOKUP(FA$1, $Z$2:$Z$18, $AD$2:$AD$18, "")=""),"",SQRT((_xlfn.XLOOKUP(FA$1,$Z$2:$Z$18,$AA$2:$AA$18)-$T434)^2+(_xlfn.XLOOKUP(FA$1,$Z$2:$Z$18,$AB$2:$AB$18)-$U434)^2+(_xlfn.XLOOKUP(FA$1,$Z$2:$Z$18,$AC$2:$AC$18-$V434)^2)))</f>
        <v/>
      </c>
      <c r="FB434" s="96" t="str" cm="1">
        <f t="array" ref="FB434">IF(OR(FB$1=0, $A434="", _xlfn.XLOOKUP(FB$1, $Z$2:$Z$18, $AD$2:$AD$18, "")=""),"",SQRT((_xlfn.XLOOKUP(FB$1,$Z$2:$Z$18,$AA$2:$AA$18)-$T434)^2+(_xlfn.XLOOKUP(FB$1,$Z$2:$Z$18,$AB$2:$AB$18)-$U434)^2+(_xlfn.XLOOKUP(FB$1,$Z$2:$Z$18,$AC$2:$AC$18-$V434)^2)))</f>
        <v/>
      </c>
      <c r="FC434" s="96" t="str" cm="1">
        <f t="array" ref="FC434">IF(OR(FC$1=0, $A434="", _xlfn.XLOOKUP(FC$1, $Z$2:$Z$18, $AD$2:$AD$18, "")=""),"",SQRT((_xlfn.XLOOKUP(FC$1,$Z$2:$Z$18,$AA$2:$AA$18)-$T434)^2+(_xlfn.XLOOKUP(FC$1,$Z$2:$Z$18,$AB$2:$AB$18)-$U434)^2+(_xlfn.XLOOKUP(FC$1,$Z$2:$Z$18,$AC$2:$AC$18-$V434)^2)))</f>
        <v/>
      </c>
      <c r="FD434" s="96" t="str" cm="1">
        <f t="array" ref="FD434">IF(OR(FD$1=0, $A434="", _xlfn.XLOOKUP(FD$1, $Z$2:$Z$18, $AD$2:$AD$18, "")=""),"",SQRT((_xlfn.XLOOKUP(FD$1,$Z$2:$Z$18,$AA$2:$AA$18)-$T434)^2+(_xlfn.XLOOKUP(FD$1,$Z$2:$Z$18,$AB$2:$AB$18)-$U434)^2+(_xlfn.XLOOKUP(FD$1,$Z$2:$Z$18,$AC$2:$AC$18-$V434)^2)))</f>
        <v/>
      </c>
      <c r="FE434" s="96" t="str" cm="1">
        <f t="array" ref="FE434">IF(OR(FE$1=0, $A434="", _xlfn.XLOOKUP(FE$1, $Z$2:$Z$18, $AD$2:$AD$18, "")=""),"",SQRT((_xlfn.XLOOKUP(FE$1,$Z$2:$Z$18,$AA$2:$AA$18)-$T434)^2+(_xlfn.XLOOKUP(FE$1,$Z$2:$Z$18,$AB$2:$AB$18)-$U434)^2+(_xlfn.XLOOKUP(FE$1,$Z$2:$Z$18,$AC$2:$AC$18-$V434)^2)))</f>
        <v/>
      </c>
      <c r="FF434" s="96" t="str" cm="1">
        <f t="array" ref="FF434">IF(OR(FF$1=0, $A434="", _xlfn.XLOOKUP(FF$1, $Z$2:$Z$18, $AD$2:$AD$18, "")=""),"",SQRT((_xlfn.XLOOKUP(FF$1,$Z$2:$Z$18,$AA$2:$AA$18)-$T434)^2+(_xlfn.XLOOKUP(FF$1,$Z$2:$Z$18,$AB$2:$AB$18)-$U434)^2+(_xlfn.XLOOKUP(FF$1,$Z$2:$Z$18,$AC$2:$AC$18-$V434)^2)))</f>
        <v/>
      </c>
      <c r="FG434" s="96" t="str" cm="1">
        <f t="array" ref="FG434">IF(OR(FG$1=0, $A434="", _xlfn.XLOOKUP(FG$1, $Z$2:$Z$18, $AD$2:$AD$18, "")=""),"",SQRT((_xlfn.XLOOKUP(FG$1,$Z$2:$Z$18,$AA$2:$AA$18)-$T434)^2+(_xlfn.XLOOKUP(FG$1,$Z$2:$Z$18,$AB$2:$AB$18)-$U434)^2+(_xlfn.XLOOKUP(FG$1,$Z$2:$Z$18,$AC$2:$AC$18-$V434)^2)))</f>
        <v/>
      </c>
      <c r="FH434" s="96" t="str" cm="1">
        <f t="array" ref="FH434">IF(OR(FH$1=0, $A434="", _xlfn.XLOOKUP(FH$1, $Z$2:$Z$18, $AD$2:$AD$18, "")=""),"",SQRT((_xlfn.XLOOKUP(FH$1,$Z$2:$Z$18,$AA$2:$AA$18)-$T434)^2+(_xlfn.XLOOKUP(FH$1,$Z$2:$Z$18,$AB$2:$AB$18)-$U434)^2+(_xlfn.XLOOKUP(FH$1,$Z$2:$Z$18,$AC$2:$AC$18-$V434)^2)))</f>
        <v/>
      </c>
      <c r="FI434" s="97" t="str" cm="1">
        <f t="array" ref="FI434">IF(OR(FI$1=0, $A434="", _xlfn.XLOOKUP(FI$1, $Z$2:$Z$18, $AD$2:$AD$18, "")=""),"",SQRT((_xlfn.XLOOKUP(FI$1,$Z$2:$Z$18,$AA$2:$AA$18)-$T434)^2+(_xlfn.XLOOKUP(FI$1,$Z$2:$Z$18,$AB$2:$AB$18)-$U434)^2+(_xlfn.XLOOKUP(FI$1,$Z$2:$Z$18,$AC$2:$AC$18-$V434)^2)))</f>
        <v/>
      </c>
      <c r="FJ434" s="97" t="str" cm="1">
        <f t="array" ref="FJ434">IF(OR(FJ$1=0, $A434="", _xlfn.XLOOKUP(FJ$1, $Z$2:$Z$18, $AD$2:$AD$18, "")=""),"",SQRT((_xlfn.XLOOKUP(FJ$1,$Z$2:$Z$18,$AA$2:$AA$18)-$T434)^2+(_xlfn.XLOOKUP(FJ$1,$Z$2:$Z$18,$AB$2:$AB$18)-$U434)^2+(_xlfn.XLOOKUP(FJ$1,$Z$2:$Z$18,$AC$2:$AC$18-$V434)^2)))</f>
        <v/>
      </c>
      <c r="FK434" s="97" t="str" cm="1">
        <f t="array" ref="FK434">IF(OR(FK$1=0, $A434="", _xlfn.XLOOKUP(FK$1, $Z$2:$Z$18, $AD$2:$AD$18, "")=""),"",SQRT((_xlfn.XLOOKUP(FK$1,$Z$2:$Z$18,$AA$2:$AA$18)-$T434)^2+(_xlfn.XLOOKUP(FK$1,$Z$2:$Z$18,$AB$2:$AB$18)-$U434)^2+(_xlfn.XLOOKUP(FK$1,$Z$2:$Z$18,$AC$2:$AC$18-$V434)^2)))</f>
        <v/>
      </c>
      <c r="FL434" s="97" t="str" cm="1">
        <f t="array" ref="FL434">IF(OR(FL$1=0, $A434="", _xlfn.XLOOKUP(FL$1, $Z$2:$Z$18, $AD$2:$AD$18, "")=""),"",SQRT((_xlfn.XLOOKUP(FL$1,$Z$2:$Z$18,$AA$2:$AA$18)-$T434)^2+(_xlfn.XLOOKUP(FL$1,$Z$2:$Z$18,$AB$2:$AB$18)-$U434)^2+(_xlfn.XLOOKUP(FL$1,$Z$2:$Z$18,$AC$2:$AC$18-$V434)^2)))</f>
        <v/>
      </c>
      <c r="FM434" s="97" t="str" cm="1">
        <f t="array" ref="FM434">IF(OR(FM$1=0, $A434="", _xlfn.XLOOKUP(FM$1, $Z$2:$Z$18, $AD$2:$AD$18, "")=""),"",SQRT((_xlfn.XLOOKUP(FM$1,$Z$2:$Z$18,$AA$2:$AA$18)-$T434)^2+(_xlfn.XLOOKUP(FM$1,$Z$2:$Z$18,$AB$2:$AB$18)-$U434)^2+(_xlfn.XLOOKUP(FM$1,$Z$2:$Z$18,$AC$2:$AC$18-$V434)^2)))</f>
        <v/>
      </c>
      <c r="FN434" s="97" t="str" cm="1">
        <f t="array" ref="FN434">IF(OR(FN$1=0, $A434="", _xlfn.XLOOKUP(FN$1, $Z$2:$Z$18, $AD$2:$AD$18, "")=""),"",SQRT((_xlfn.XLOOKUP(FN$1,$Z$2:$Z$18,$AA$2:$AA$18)-$T434)^2+(_xlfn.XLOOKUP(FN$1,$Z$2:$Z$18,$AB$2:$AB$18)-$U434)^2+(_xlfn.XLOOKUP(FN$1,$Z$2:$Z$18,$AC$2:$AC$18-$V434)^2)))</f>
        <v/>
      </c>
      <c r="FO434" s="98" t="str" cm="1">
        <f t="array" ref="FO434">IF(OR(FO$1=0, $A434="", _xlfn.XLOOKUP(FO$1, $Z$2:$Z$18, $AD$2:$AD$18, "")=""),"",SQRT((_xlfn.XLOOKUP(FO$1,$Z$2:$Z$18,$AA$2:$AA$18)-$T434)^2+(_xlfn.XLOOKUP(FO$1,$Z$2:$Z$18,$AB$2:$AB$18)-$U434)^2+(_xlfn.XLOOKUP(FO$1,$Z$2:$Z$18,$AC$2:$AC$18-$V434)^2)))</f>
        <v/>
      </c>
      <c r="FP434" s="99"/>
      <c r="FQ434" s="99"/>
      <c r="FR434" s="100">
        <f t="shared" si="167"/>
        <v>0</v>
      </c>
      <c r="FS434" s="109">
        <f t="shared" si="168"/>
        <v>0</v>
      </c>
      <c r="FT434" s="109">
        <f t="shared" si="169"/>
        <v>0</v>
      </c>
      <c r="FU434" s="109">
        <f t="shared" si="170"/>
        <v>0</v>
      </c>
      <c r="FV434" s="109">
        <f t="shared" si="171"/>
        <v>0</v>
      </c>
      <c r="FW434" s="109">
        <f t="shared" si="172"/>
        <v>0</v>
      </c>
      <c r="FX434" s="109">
        <f t="shared" si="173"/>
        <v>0</v>
      </c>
      <c r="FY434" s="109">
        <f t="shared" si="174"/>
        <v>0</v>
      </c>
      <c r="FZ434" s="110">
        <f t="shared" si="175"/>
        <v>0</v>
      </c>
      <c r="GA434" s="110">
        <f t="shared" si="176"/>
        <v>0</v>
      </c>
      <c r="GB434" s="110">
        <f t="shared" si="177"/>
        <v>0</v>
      </c>
      <c r="GC434" s="110">
        <f t="shared" si="178"/>
        <v>0</v>
      </c>
      <c r="GD434" s="110">
        <f t="shared" si="179"/>
        <v>0</v>
      </c>
      <c r="GE434" s="110">
        <f t="shared" si="180"/>
        <v>0</v>
      </c>
      <c r="GF434" s="111">
        <f t="shared" si="181"/>
        <v>0</v>
      </c>
      <c r="GG434" s="100">
        <f t="shared" si="182"/>
        <v>0</v>
      </c>
      <c r="GH434" s="109">
        <f t="shared" si="183"/>
        <v>0</v>
      </c>
      <c r="GI434" s="109">
        <f t="shared" si="184"/>
        <v>0</v>
      </c>
      <c r="GJ434" s="109">
        <f t="shared" si="185"/>
        <v>0</v>
      </c>
      <c r="GK434" s="109">
        <f t="shared" si="186"/>
        <v>0</v>
      </c>
      <c r="GL434" s="109">
        <f t="shared" si="187"/>
        <v>0</v>
      </c>
      <c r="GM434" s="109">
        <f t="shared" si="188"/>
        <v>0</v>
      </c>
      <c r="GN434" s="109">
        <f t="shared" si="189"/>
        <v>0</v>
      </c>
      <c r="GO434" s="110">
        <f t="shared" si="190"/>
        <v>0</v>
      </c>
      <c r="GP434" s="110">
        <f t="shared" si="191"/>
        <v>0</v>
      </c>
      <c r="GQ434" s="110">
        <f t="shared" si="192"/>
        <v>0</v>
      </c>
      <c r="GR434" s="110">
        <f t="shared" si="193"/>
        <v>0</v>
      </c>
      <c r="GS434" s="110">
        <f t="shared" si="194"/>
        <v>0</v>
      </c>
      <c r="GT434" s="110">
        <f t="shared" si="195"/>
        <v>0</v>
      </c>
      <c r="GU434" s="111">
        <f t="shared" si="196"/>
        <v>0</v>
      </c>
      <c r="GX434" s="151" cm="1">
        <f t="array" ref="GX434">_xlfn.IFS(GX$1= 0,"", NOT(ISBLANK(CA434)), 0, ISBLANK(CA434), $Q434-$S434+FR434-AU434-DG434)</f>
        <v>0</v>
      </c>
      <c r="GY434" s="152" cm="1">
        <f t="array" ref="GY434">_xlfn.IFS(GY$1= 0,"", NOT(ISBLANK(CB434)), 0, ISBLANK(CB434), $Q434-$S434+FS434-AV434-DH434)</f>
        <v>0</v>
      </c>
      <c r="GZ434" s="152" cm="1">
        <f t="array" ref="GZ434">_xlfn.IFS(GZ$1= 0,"", NOT(ISBLANK(CC434)), 0, ISBLANK(CC434), $Q434-$S434+FT434-AW434-DI434)</f>
        <v>0</v>
      </c>
      <c r="HA434" s="152" cm="1">
        <f t="array" ref="HA434">_xlfn.IFS(HA$1= 0,"", NOT(ISBLANK(CD434)), 0, ISBLANK(CD434), $Q434-$S434+FU434-AX434-DJ434)</f>
        <v>0</v>
      </c>
      <c r="HB434" s="152" cm="1">
        <f t="array" ref="HB434">_xlfn.IFS(HB$1= 0,"", NOT(ISBLANK(CE434)), 0, ISBLANK(CE434), $Q434-$S434+FV434-AY434-DK434)</f>
        <v>0</v>
      </c>
      <c r="HC434" s="152" cm="1">
        <f t="array" ref="HC434">_xlfn.IFS(HC$1= 0,"", NOT(ISBLANK(CF434)), 0, ISBLANK(CF434), $Q434-$S434+FW434-AZ434-DL434)</f>
        <v>0</v>
      </c>
      <c r="HD434" s="152" cm="1">
        <f t="array" ref="HD434">_xlfn.IFS(HD$1= 0,"", NOT(ISBLANK(CG434)), 0, ISBLANK(CG434), $Q434-$S434+FX434-BA434-DM434)</f>
        <v>0</v>
      </c>
      <c r="HE434" s="152" t="str" cm="1">
        <f t="array" ref="HE434">_xlfn.IFS(HE$1= 0,"", NOT(ISBLANK(CH434)), 0, ISBLANK(CH434), $Q434-$S434+FY434-BB434-DN434)</f>
        <v/>
      </c>
      <c r="HF434" s="152" t="str" cm="1">
        <f t="array" ref="HF434">_xlfn.IFS(HF$1= 0,"", NOT(ISBLANK(CI434)), 0, ISBLANK(CI434), $Q434-$S434+FZ434-BC434-DO434)</f>
        <v/>
      </c>
      <c r="HG434" s="152" t="str" cm="1">
        <f t="array" ref="HG434">_xlfn.IFS(HG$1= 0,"", NOT(ISBLANK(CJ434)), 0, ISBLANK(CJ434), $Q434-$S434+GA434-BD434-DP434)</f>
        <v/>
      </c>
      <c r="HH434" s="152" t="str" cm="1">
        <f t="array" ref="HH434">_xlfn.IFS(HH$1= 0,"", NOT(ISBLANK(CK434)), 0, ISBLANK(CK434), $Q434-$S434+GB434-BE434-DQ434)</f>
        <v/>
      </c>
      <c r="HI434" s="152" t="str" cm="1">
        <f t="array" ref="HI434">_xlfn.IFS(HI$1= 0,"", NOT(ISBLANK(CL434)), 0, ISBLANK(CL434), $Q434-$S434+GC434-BF434-DR434)</f>
        <v/>
      </c>
      <c r="HJ434" s="152" t="str" cm="1">
        <f t="array" ref="HJ434">_xlfn.IFS(HJ$1= 0,"", NOT(ISBLANK(CM434)), 0, ISBLANK(CM434), $Q434-$S434+GD434-BG434-DS434)</f>
        <v/>
      </c>
      <c r="HK434" s="152" t="str" cm="1">
        <f t="array" ref="HK434">_xlfn.IFS(HK$1= 0,"", NOT(ISBLANK(CN434)), 0, ISBLANK(CN434), $Q434-$S434+GE434-BH434-DT434)</f>
        <v/>
      </c>
      <c r="HL434" s="153" t="str" cm="1">
        <f t="array" ref="HL434">_xlfn.IFS(HL$1= 0,"", NOT(ISBLANK(CO434)), 0, ISBLANK(CO434), $Q434-$S434+GF434-BI434-DU434)</f>
        <v/>
      </c>
      <c r="HM434" s="153" t="str" cm="1">
        <f t="array" ref="HM434">_xlfn.IFS(HM$1= 0,"", NOT(ISBLANK(DE434)), 0, ISBLANK(DE434), $Q434-$S434+IC434-BY434-#REF!)</f>
        <v/>
      </c>
      <c r="HN434" s="153" t="e" cm="1">
        <f t="array" ref="HN434">_xlfn.IFS(HN$1= 0,"", NOT(ISBLANK(DF434)), 0, ISBLANK(DF434), $Q434-$S434+ID434-BZ434-#REF!)</f>
        <v>#REF!</v>
      </c>
      <c r="HO434" s="153" t="e" cm="1">
        <f t="array" ref="HO434">_xlfn.IFS(HO$1= 0,"", NOT(ISBLANK(DG434)), 0, ISBLANK(DG434), $Q434-$S434+IE434-CA434-#REF!)</f>
        <v>#VALUE!</v>
      </c>
      <c r="HP434" s="153" t="e" cm="1">
        <f t="array" ref="HP434">_xlfn.IFS(HP$1= 0,"", NOT(ISBLANK(DH434)), 0, ISBLANK(DH434), $Q434-$S434+IF434-CB434-#REF!)</f>
        <v>#REF!</v>
      </c>
      <c r="HQ434" s="153" t="e" cm="1">
        <f t="array" ref="HQ434">_xlfn.IFS(HQ$1= 0,"", NOT(ISBLANK(DI434)), 0, ISBLANK(DI434), $Q434-$S434+IG434-CC434-#REF!)</f>
        <v>#REF!</v>
      </c>
      <c r="HR434" s="153" cm="1">
        <f t="array" ref="HR434">_xlfn.IFS(HR$1= 0,"", NOT(ISBLANK(DJ434)), 0, ISBLANK(DJ434), $Q434-$S434+IH434-CD434-EK434)</f>
        <v>0</v>
      </c>
      <c r="HS434" s="153" t="e" cm="1">
        <f t="array" ref="HS434">_xlfn.IFS(HS$1= 0,"", NOT(ISBLANK(DK434)), 0, ISBLANK(DK434), $Q434-$S434+II434-CE434-EL434)</f>
        <v>#VALUE!</v>
      </c>
      <c r="HT434" s="153" t="e" cm="1">
        <f t="array" ref="HT434">_xlfn.IFS(HT$1= 0,"", NOT(ISBLANK(DL434)), 0, ISBLANK(DL434), $Q434-$S434+GV434-CF434-EM434)</f>
        <v>#VALUE!</v>
      </c>
      <c r="HU434" s="153" t="e" cm="1">
        <f t="array" ref="HU434">_xlfn.IFS(HU$1= 0,"", NOT(ISBLANK(DM434)), 0, ISBLANK(DM434), $Q434-$S434+GW434-CG434-EN434)</f>
        <v>#VALUE!</v>
      </c>
      <c r="HV434" s="153" t="str" cm="1">
        <f t="array" ref="HV434">_xlfn.IFS(HV$1= 0,"", NOT(ISBLANK(DN434)), 0, ISBLANK(DN434), $Q434-$S434+GX434-CH434-EO434)</f>
        <v/>
      </c>
      <c r="HW434" s="153" t="str" cm="1">
        <f t="array" ref="HW434">_xlfn.IFS(HW$1= 0,"", NOT(ISBLANK(DO434)), 0, ISBLANK(DO434), $Q434-$S434+GY434-CI434-EP434)</f>
        <v/>
      </c>
      <c r="HX434" s="153" t="str" cm="1">
        <f t="array" ref="HX434">_xlfn.IFS(HX$1= 0,"", NOT(ISBLANK(DP434)), 0, ISBLANK(DP434), $Q434-$S434+GZ434-CJ434-EQ434)</f>
        <v/>
      </c>
      <c r="HY434" s="153" t="str" cm="1">
        <f t="array" ref="HY434">_xlfn.IFS(HY$1= 0,"", NOT(ISBLANK(DQ434)), 0, ISBLANK(DQ434), $Q434-$S434+HA434-CK434-ER434)</f>
        <v/>
      </c>
      <c r="HZ434" s="153" t="str" cm="1">
        <f t="array" ref="HZ434">_xlfn.IFS(HZ$1= 0,"", NOT(ISBLANK(DR434)), 0, ISBLANK(DR434), $Q434-$S434+HB434-CL434-ES434)</f>
        <v/>
      </c>
      <c r="IA434" s="153" t="str" cm="1">
        <f t="array" ref="IA434">_xlfn.IFS(IA$1= 0,"", NOT(ISBLANK(DS434)), 0, ISBLANK(DS434), $Q434-$S434+HC434-CM434-ET434)</f>
        <v/>
      </c>
    </row>
    <row r="435" spans="1:235" ht="16.5" x14ac:dyDescent="0.3">
      <c r="A435" s="144"/>
      <c r="B435" s="106"/>
      <c r="C435" s="106"/>
      <c r="D435" s="107"/>
      <c r="E435" s="131"/>
      <c r="F435" s="137"/>
      <c r="G435" s="2"/>
      <c r="H435" s="2"/>
      <c r="I435" s="2"/>
      <c r="J435" s="2"/>
      <c r="K435" s="2"/>
      <c r="L435" s="2"/>
      <c r="M435" s="140"/>
      <c r="N435" s="137"/>
      <c r="O435" s="138"/>
      <c r="P435" s="133"/>
      <c r="Q435" s="94">
        <f t="shared" si="165"/>
        <v>0</v>
      </c>
      <c r="R435" s="1"/>
      <c r="S435" s="1"/>
      <c r="T435" s="2"/>
      <c r="U435" s="2"/>
      <c r="V435" s="82">
        <f t="shared" si="166"/>
        <v>0</v>
      </c>
      <c r="W435" s="121"/>
      <c r="X435" s="108"/>
      <c r="AU435" s="105"/>
      <c r="AV435" s="105"/>
      <c r="AW435" s="105"/>
      <c r="AX435" s="105"/>
      <c r="AY435" s="105"/>
      <c r="AZ435" s="105"/>
      <c r="BA435" s="105"/>
      <c r="BB435" s="105"/>
      <c r="BC435" s="105"/>
      <c r="BD435" s="105"/>
      <c r="BE435" s="105"/>
      <c r="BF435" s="105"/>
      <c r="BG435" s="105"/>
      <c r="BH435" s="105"/>
      <c r="BI435" s="105"/>
      <c r="BJ435" s="105"/>
      <c r="BK435" s="105"/>
      <c r="BL435" s="105"/>
      <c r="BM435" s="105"/>
      <c r="BN435" s="105"/>
      <c r="BO435" s="105"/>
      <c r="BP435" s="105"/>
      <c r="BQ435" s="105"/>
      <c r="BR435" s="105"/>
      <c r="BS435" s="105"/>
      <c r="BT435" s="105"/>
      <c r="BU435" s="105"/>
      <c r="BV435" s="105"/>
      <c r="BW435" s="105"/>
      <c r="BX435" s="105"/>
      <c r="BZ435" s="99"/>
      <c r="CA435" s="105" t="s">
        <v>32</v>
      </c>
      <c r="CB435" s="105"/>
      <c r="CC435" s="105"/>
      <c r="CD435" s="105"/>
      <c r="CE435" s="105"/>
      <c r="CF435" s="105"/>
      <c r="CG435" s="105"/>
      <c r="CH435" s="105"/>
      <c r="CI435" s="105"/>
      <c r="CJ435" s="105"/>
      <c r="CK435" s="105"/>
      <c r="CL435" s="105"/>
      <c r="CM435" s="105"/>
      <c r="CN435" s="105"/>
      <c r="CO435" s="105"/>
      <c r="CP435" s="105" t="s">
        <v>32</v>
      </c>
      <c r="CQ435" s="105"/>
      <c r="CR435" s="105"/>
      <c r="CS435" s="105"/>
      <c r="CT435" s="105"/>
      <c r="CU435" s="105"/>
      <c r="CV435" s="105"/>
      <c r="CW435" s="105"/>
      <c r="CX435" s="105"/>
      <c r="CY435" s="105"/>
      <c r="CZ435" s="105"/>
      <c r="DA435" s="105"/>
      <c r="DB435" s="105"/>
      <c r="DC435" s="105"/>
      <c r="DD435" s="105"/>
      <c r="DE435" s="99"/>
      <c r="DF435" s="99"/>
      <c r="DG435" s="105"/>
      <c r="DH435" s="105"/>
      <c r="DI435" s="105"/>
      <c r="DJ435" s="105"/>
      <c r="DK435" s="105"/>
      <c r="DL435" s="105"/>
      <c r="DM435" s="105"/>
      <c r="DN435" s="105"/>
      <c r="DO435" s="105"/>
      <c r="DP435" s="105"/>
      <c r="DQ435" s="105"/>
      <c r="DR435" s="105"/>
      <c r="DS435" s="105"/>
      <c r="DT435" s="105"/>
      <c r="DU435" s="105"/>
      <c r="DV435" s="105"/>
      <c r="DW435" s="105"/>
      <c r="DX435" s="105"/>
      <c r="DY435" s="105"/>
      <c r="DZ435" s="105"/>
      <c r="EA435" s="105"/>
      <c r="EB435" s="105"/>
      <c r="EC435" s="105"/>
      <c r="ED435" s="105"/>
      <c r="EE435" s="105"/>
      <c r="EF435" s="105"/>
      <c r="EG435" s="105"/>
      <c r="EH435" s="105"/>
      <c r="EI435" s="105"/>
      <c r="EJ435" s="105"/>
      <c r="EL435" s="146" t="str" cm="1">
        <f t="array" ref="EL435">IF(OR(EL$1=0, $A435="", _xlfn.XLOOKUP(EL$1, $Z$2:$Z$18, $AD$2:$AD$18, "")=""),"",SQRT((_xlfn.XLOOKUP(EL$1,$Z$2:$Z$18,$AA$2:$AA$18)-$T435)^2+(_xlfn.XLOOKUP(EL$1,$Z$2:$Z$18,$AB$2:$AB$18)-$U435)^2+(_xlfn.XLOOKUP(EL$1,$Z$2:$Z$18,$AC$2:$AC$18-$V435)^2)))</f>
        <v/>
      </c>
      <c r="EM435" s="96" t="str" cm="1">
        <f t="array" ref="EM435">IF(OR(EM$1=0, $A435="", _xlfn.XLOOKUP(EM$1, $Z$2:$Z$18, $AD$2:$AD$18, "")=""),"",SQRT((_xlfn.XLOOKUP(EM$1,$Z$2:$Z$18,$AA$2:$AA$18)-$T435)^2+(_xlfn.XLOOKUP(EM$1,$Z$2:$Z$18,$AB$2:$AB$18)-$U435)^2+(_xlfn.XLOOKUP(EM$1,$Z$2:$Z$18,$AC$2:$AC$18-$V435)^2)))</f>
        <v/>
      </c>
      <c r="EN435" s="96" t="str" cm="1">
        <f t="array" ref="EN435">IF(OR(EN$1=0, $A435="", _xlfn.XLOOKUP(EN$1, $Z$2:$Z$18, $AD$2:$AD$18, "")=""),"",SQRT((_xlfn.XLOOKUP(EN$1,$Z$2:$Z$18,$AA$2:$AA$18)-$T435)^2+(_xlfn.XLOOKUP(EN$1,$Z$2:$Z$18,$AB$2:$AB$18)-$U435)^2+(_xlfn.XLOOKUP(EN$1,$Z$2:$Z$18,$AC$2:$AC$18-$V435)^2)))</f>
        <v/>
      </c>
      <c r="EO435" s="96" t="str" cm="1">
        <f t="array" ref="EO435">IF(OR(EO$1=0, $A435="", _xlfn.XLOOKUP(EO$1, $Z$2:$Z$18, $AD$2:$AD$18, "")=""),"",SQRT((_xlfn.XLOOKUP(EO$1,$Z$2:$Z$18,$AA$2:$AA$18)-$T435)^2+(_xlfn.XLOOKUP(EO$1,$Z$2:$Z$18,$AB$2:$AB$18)-$U435)^2+(_xlfn.XLOOKUP(EO$1,$Z$2:$Z$18,$AC$2:$AC$18-$V435)^2)))</f>
        <v/>
      </c>
      <c r="EP435" s="96" t="str" cm="1">
        <f t="array" ref="EP435">IF(OR(EP$1=0, $A435="", _xlfn.XLOOKUP(EP$1, $Z$2:$Z$18, $AD$2:$AD$18, "")=""),"",SQRT((_xlfn.XLOOKUP(EP$1,$Z$2:$Z$18,$AA$2:$AA$18)-$T435)^2+(_xlfn.XLOOKUP(EP$1,$Z$2:$Z$18,$AB$2:$AB$18)-$U435)^2+(_xlfn.XLOOKUP(EP$1,$Z$2:$Z$18,$AC$2:$AC$18-$V435)^2)))</f>
        <v/>
      </c>
      <c r="EQ435" s="96" t="str" cm="1">
        <f t="array" ref="EQ435">IF(OR(EQ$1=0, $A435="", _xlfn.XLOOKUP(EQ$1, $Z$2:$Z$18, $AD$2:$AD$18, "")=""),"",SQRT((_xlfn.XLOOKUP(EQ$1,$Z$2:$Z$18,$AA$2:$AA$18)-$T435)^2+(_xlfn.XLOOKUP(EQ$1,$Z$2:$Z$18,$AB$2:$AB$18)-$U435)^2+(_xlfn.XLOOKUP(EQ$1,$Z$2:$Z$18,$AC$2:$AC$18-$V435)^2)))</f>
        <v/>
      </c>
      <c r="ER435" s="96" t="str" cm="1">
        <f t="array" ref="ER435">IF(OR(ER$1=0, $A435="", _xlfn.XLOOKUP(ER$1, $Z$2:$Z$18, $AD$2:$AD$18, "")=""),"",SQRT((_xlfn.XLOOKUP(ER$1,$Z$2:$Z$18,$AA$2:$AA$18)-$T435)^2+(_xlfn.XLOOKUP(ER$1,$Z$2:$Z$18,$AB$2:$AB$18)-$U435)^2+(_xlfn.XLOOKUP(ER$1,$Z$2:$Z$18,$AC$2:$AC$18-$V435)^2)))</f>
        <v/>
      </c>
      <c r="ES435" s="96" t="str" cm="1">
        <f t="array" ref="ES435">IF(OR(ES$1=0, $A435="", _xlfn.XLOOKUP(ES$1, $Z$2:$Z$18, $AD$2:$AD$18, "")=""),"",SQRT((_xlfn.XLOOKUP(ES$1,$Z$2:$Z$18,$AA$2:$AA$18)-$T435)^2+(_xlfn.XLOOKUP(ES$1,$Z$2:$Z$18,$AB$2:$AB$18)-$U435)^2+(_xlfn.XLOOKUP(ES$1,$Z$2:$Z$18,$AC$2:$AC$18-$V435)^2)))</f>
        <v/>
      </c>
      <c r="ET435" s="97" t="str" cm="1">
        <f t="array" ref="ET435">IF(OR(ET$1=0, $A435="", _xlfn.XLOOKUP(ET$1, $Z$2:$Z$18, $AD$2:$AD$18, "")=""),"",SQRT((_xlfn.XLOOKUP(ET$1,$Z$2:$Z$18,$AA$2:$AA$18)-$T435)^2+(_xlfn.XLOOKUP(ET$1,$Z$2:$Z$18,$AB$2:$AB$18)-$U435)^2+(_xlfn.XLOOKUP(ET$1,$Z$2:$Z$18,$AC$2:$AC$18-$V435)^2)))</f>
        <v/>
      </c>
      <c r="EU435" s="97" t="str" cm="1">
        <f t="array" ref="EU435">IF(OR(EU$1=0, $A435="", _xlfn.XLOOKUP(EU$1, $Z$2:$Z$18, $AD$2:$AD$18, "")=""),"",SQRT((_xlfn.XLOOKUP(EU$1,$Z$2:$Z$18,$AA$2:$AA$18)-$T435)^2+(_xlfn.XLOOKUP(EU$1,$Z$2:$Z$18,$AB$2:$AB$18)-$U435)^2+(_xlfn.XLOOKUP(EU$1,$Z$2:$Z$18,$AC$2:$AC$18-$V435)^2)))</f>
        <v/>
      </c>
      <c r="EV435" s="97" t="str" cm="1">
        <f t="array" ref="EV435">IF(OR(EV$1=0, $A435="", _xlfn.XLOOKUP(EV$1, $Z$2:$Z$18, $AD$2:$AD$18, "")=""),"",SQRT((_xlfn.XLOOKUP(EV$1,$Z$2:$Z$18,$AA$2:$AA$18)-$T435)^2+(_xlfn.XLOOKUP(EV$1,$Z$2:$Z$18,$AB$2:$AB$18)-$U435)^2+(_xlfn.XLOOKUP(EV$1,$Z$2:$Z$18,$AC$2:$AC$18-$V435)^2)))</f>
        <v/>
      </c>
      <c r="EW435" s="97" t="str" cm="1">
        <f t="array" ref="EW435">IF(OR(EW$1=0, $A435="", _xlfn.XLOOKUP(EW$1, $Z$2:$Z$18, $AD$2:$AD$18, "")=""),"",SQRT((_xlfn.XLOOKUP(EW$1,$Z$2:$Z$18,$AA$2:$AA$18)-$T435)^2+(_xlfn.XLOOKUP(EW$1,$Z$2:$Z$18,$AB$2:$AB$18)-$U435)^2+(_xlfn.XLOOKUP(EW$1,$Z$2:$Z$18,$AC$2:$AC$18-$V435)^2)))</f>
        <v/>
      </c>
      <c r="EX435" s="97" t="str" cm="1">
        <f t="array" ref="EX435">IF(OR(EX$1=0, $A435="", _xlfn.XLOOKUP(EX$1, $Z$2:$Z$18, $AD$2:$AD$18, "")=""),"",SQRT((_xlfn.XLOOKUP(EX$1,$Z$2:$Z$18,$AA$2:$AA$18)-$T435)^2+(_xlfn.XLOOKUP(EX$1,$Z$2:$Z$18,$AB$2:$AB$18)-$U435)^2+(_xlfn.XLOOKUP(EX$1,$Z$2:$Z$18,$AC$2:$AC$18-$V435)^2)))</f>
        <v/>
      </c>
      <c r="EY435" s="97" t="str" cm="1">
        <f t="array" ref="EY435">IF(OR(EY$1=0, $A435="", _xlfn.XLOOKUP(EY$1, $Z$2:$Z$18, $AD$2:$AD$18, "")=""),"",SQRT((_xlfn.XLOOKUP(EY$1,$Z$2:$Z$18,$AA$2:$AA$18)-$T435)^2+(_xlfn.XLOOKUP(EY$1,$Z$2:$Z$18,$AB$2:$AB$18)-$U435)^2+(_xlfn.XLOOKUP(EY$1,$Z$2:$Z$18,$AC$2:$AC$18-$V435)^2)))</f>
        <v/>
      </c>
      <c r="EZ435" s="98" t="str" cm="1">
        <f t="array" ref="EZ435">IF(OR(EZ$1=0, $A435="", _xlfn.XLOOKUP(EZ$1, $Z$2:$Z$18, $AD$2:$AD$18, "")=""),"",SQRT((_xlfn.XLOOKUP(EZ$1,$Z$2:$Z$18,$AA$2:$AA$18)-$T435)^2+(_xlfn.XLOOKUP(EZ$1,$Z$2:$Z$18,$AB$2:$AB$18)-$U435)^2+(_xlfn.XLOOKUP(EZ$1,$Z$2:$Z$18,$AC$2:$AC$18-$V435)^2)))</f>
        <v/>
      </c>
      <c r="FA435" s="146" t="str" cm="1">
        <f t="array" ref="FA435">IF(OR(FA$1=0, $A435="", _xlfn.XLOOKUP(FA$1, $Z$2:$Z$18, $AD$2:$AD$18, "")=""),"",SQRT((_xlfn.XLOOKUP(FA$1,$Z$2:$Z$18,$AA$2:$AA$18)-$T435)^2+(_xlfn.XLOOKUP(FA$1,$Z$2:$Z$18,$AB$2:$AB$18)-$U435)^2+(_xlfn.XLOOKUP(FA$1,$Z$2:$Z$18,$AC$2:$AC$18-$V435)^2)))</f>
        <v/>
      </c>
      <c r="FB435" s="96" t="str" cm="1">
        <f t="array" ref="FB435">IF(OR(FB$1=0, $A435="", _xlfn.XLOOKUP(FB$1, $Z$2:$Z$18, $AD$2:$AD$18, "")=""),"",SQRT((_xlfn.XLOOKUP(FB$1,$Z$2:$Z$18,$AA$2:$AA$18)-$T435)^2+(_xlfn.XLOOKUP(FB$1,$Z$2:$Z$18,$AB$2:$AB$18)-$U435)^2+(_xlfn.XLOOKUP(FB$1,$Z$2:$Z$18,$AC$2:$AC$18-$V435)^2)))</f>
        <v/>
      </c>
      <c r="FC435" s="96" t="str" cm="1">
        <f t="array" ref="FC435">IF(OR(FC$1=0, $A435="", _xlfn.XLOOKUP(FC$1, $Z$2:$Z$18, $AD$2:$AD$18, "")=""),"",SQRT((_xlfn.XLOOKUP(FC$1,$Z$2:$Z$18,$AA$2:$AA$18)-$T435)^2+(_xlfn.XLOOKUP(FC$1,$Z$2:$Z$18,$AB$2:$AB$18)-$U435)^2+(_xlfn.XLOOKUP(FC$1,$Z$2:$Z$18,$AC$2:$AC$18-$V435)^2)))</f>
        <v/>
      </c>
      <c r="FD435" s="96" t="str" cm="1">
        <f t="array" ref="FD435">IF(OR(FD$1=0, $A435="", _xlfn.XLOOKUP(FD$1, $Z$2:$Z$18, $AD$2:$AD$18, "")=""),"",SQRT((_xlfn.XLOOKUP(FD$1,$Z$2:$Z$18,$AA$2:$AA$18)-$T435)^2+(_xlfn.XLOOKUP(FD$1,$Z$2:$Z$18,$AB$2:$AB$18)-$U435)^2+(_xlfn.XLOOKUP(FD$1,$Z$2:$Z$18,$AC$2:$AC$18-$V435)^2)))</f>
        <v/>
      </c>
      <c r="FE435" s="96" t="str" cm="1">
        <f t="array" ref="FE435">IF(OR(FE$1=0, $A435="", _xlfn.XLOOKUP(FE$1, $Z$2:$Z$18, $AD$2:$AD$18, "")=""),"",SQRT((_xlfn.XLOOKUP(FE$1,$Z$2:$Z$18,$AA$2:$AA$18)-$T435)^2+(_xlfn.XLOOKUP(FE$1,$Z$2:$Z$18,$AB$2:$AB$18)-$U435)^2+(_xlfn.XLOOKUP(FE$1,$Z$2:$Z$18,$AC$2:$AC$18-$V435)^2)))</f>
        <v/>
      </c>
      <c r="FF435" s="96" t="str" cm="1">
        <f t="array" ref="FF435">IF(OR(FF$1=0, $A435="", _xlfn.XLOOKUP(FF$1, $Z$2:$Z$18, $AD$2:$AD$18, "")=""),"",SQRT((_xlfn.XLOOKUP(FF$1,$Z$2:$Z$18,$AA$2:$AA$18)-$T435)^2+(_xlfn.XLOOKUP(FF$1,$Z$2:$Z$18,$AB$2:$AB$18)-$U435)^2+(_xlfn.XLOOKUP(FF$1,$Z$2:$Z$18,$AC$2:$AC$18-$V435)^2)))</f>
        <v/>
      </c>
      <c r="FG435" s="96" t="str" cm="1">
        <f t="array" ref="FG435">IF(OR(FG$1=0, $A435="", _xlfn.XLOOKUP(FG$1, $Z$2:$Z$18, $AD$2:$AD$18, "")=""),"",SQRT((_xlfn.XLOOKUP(FG$1,$Z$2:$Z$18,$AA$2:$AA$18)-$T435)^2+(_xlfn.XLOOKUP(FG$1,$Z$2:$Z$18,$AB$2:$AB$18)-$U435)^2+(_xlfn.XLOOKUP(FG$1,$Z$2:$Z$18,$AC$2:$AC$18-$V435)^2)))</f>
        <v/>
      </c>
      <c r="FH435" s="96" t="str" cm="1">
        <f t="array" ref="FH435">IF(OR(FH$1=0, $A435="", _xlfn.XLOOKUP(FH$1, $Z$2:$Z$18, $AD$2:$AD$18, "")=""),"",SQRT((_xlfn.XLOOKUP(FH$1,$Z$2:$Z$18,$AA$2:$AA$18)-$T435)^2+(_xlfn.XLOOKUP(FH$1,$Z$2:$Z$18,$AB$2:$AB$18)-$U435)^2+(_xlfn.XLOOKUP(FH$1,$Z$2:$Z$18,$AC$2:$AC$18-$V435)^2)))</f>
        <v/>
      </c>
      <c r="FI435" s="97" t="str" cm="1">
        <f t="array" ref="FI435">IF(OR(FI$1=0, $A435="", _xlfn.XLOOKUP(FI$1, $Z$2:$Z$18, $AD$2:$AD$18, "")=""),"",SQRT((_xlfn.XLOOKUP(FI$1,$Z$2:$Z$18,$AA$2:$AA$18)-$T435)^2+(_xlfn.XLOOKUP(FI$1,$Z$2:$Z$18,$AB$2:$AB$18)-$U435)^2+(_xlfn.XLOOKUP(FI$1,$Z$2:$Z$18,$AC$2:$AC$18-$V435)^2)))</f>
        <v/>
      </c>
      <c r="FJ435" s="97" t="str" cm="1">
        <f t="array" ref="FJ435">IF(OR(FJ$1=0, $A435="", _xlfn.XLOOKUP(FJ$1, $Z$2:$Z$18, $AD$2:$AD$18, "")=""),"",SQRT((_xlfn.XLOOKUP(FJ$1,$Z$2:$Z$18,$AA$2:$AA$18)-$T435)^2+(_xlfn.XLOOKUP(FJ$1,$Z$2:$Z$18,$AB$2:$AB$18)-$U435)^2+(_xlfn.XLOOKUP(FJ$1,$Z$2:$Z$18,$AC$2:$AC$18-$V435)^2)))</f>
        <v/>
      </c>
      <c r="FK435" s="97" t="str" cm="1">
        <f t="array" ref="FK435">IF(OR(FK$1=0, $A435="", _xlfn.XLOOKUP(FK$1, $Z$2:$Z$18, $AD$2:$AD$18, "")=""),"",SQRT((_xlfn.XLOOKUP(FK$1,$Z$2:$Z$18,$AA$2:$AA$18)-$T435)^2+(_xlfn.XLOOKUP(FK$1,$Z$2:$Z$18,$AB$2:$AB$18)-$U435)^2+(_xlfn.XLOOKUP(FK$1,$Z$2:$Z$18,$AC$2:$AC$18-$V435)^2)))</f>
        <v/>
      </c>
      <c r="FL435" s="97" t="str" cm="1">
        <f t="array" ref="FL435">IF(OR(FL$1=0, $A435="", _xlfn.XLOOKUP(FL$1, $Z$2:$Z$18, $AD$2:$AD$18, "")=""),"",SQRT((_xlfn.XLOOKUP(FL$1,$Z$2:$Z$18,$AA$2:$AA$18)-$T435)^2+(_xlfn.XLOOKUP(FL$1,$Z$2:$Z$18,$AB$2:$AB$18)-$U435)^2+(_xlfn.XLOOKUP(FL$1,$Z$2:$Z$18,$AC$2:$AC$18-$V435)^2)))</f>
        <v/>
      </c>
      <c r="FM435" s="97" t="str" cm="1">
        <f t="array" ref="FM435">IF(OR(FM$1=0, $A435="", _xlfn.XLOOKUP(FM$1, $Z$2:$Z$18, $AD$2:$AD$18, "")=""),"",SQRT((_xlfn.XLOOKUP(FM$1,$Z$2:$Z$18,$AA$2:$AA$18)-$T435)^2+(_xlfn.XLOOKUP(FM$1,$Z$2:$Z$18,$AB$2:$AB$18)-$U435)^2+(_xlfn.XLOOKUP(FM$1,$Z$2:$Z$18,$AC$2:$AC$18-$V435)^2)))</f>
        <v/>
      </c>
      <c r="FN435" s="97" t="str" cm="1">
        <f t="array" ref="FN435">IF(OR(FN$1=0, $A435="", _xlfn.XLOOKUP(FN$1, $Z$2:$Z$18, $AD$2:$AD$18, "")=""),"",SQRT((_xlfn.XLOOKUP(FN$1,$Z$2:$Z$18,$AA$2:$AA$18)-$T435)^2+(_xlfn.XLOOKUP(FN$1,$Z$2:$Z$18,$AB$2:$AB$18)-$U435)^2+(_xlfn.XLOOKUP(FN$1,$Z$2:$Z$18,$AC$2:$AC$18-$V435)^2)))</f>
        <v/>
      </c>
      <c r="FO435" s="98" t="str" cm="1">
        <f t="array" ref="FO435">IF(OR(FO$1=0, $A435="", _xlfn.XLOOKUP(FO$1, $Z$2:$Z$18, $AD$2:$AD$18, "")=""),"",SQRT((_xlfn.XLOOKUP(FO$1,$Z$2:$Z$18,$AA$2:$AA$18)-$T435)^2+(_xlfn.XLOOKUP(FO$1,$Z$2:$Z$18,$AB$2:$AB$18)-$U435)^2+(_xlfn.XLOOKUP(FO$1,$Z$2:$Z$18,$AC$2:$AC$18-$V435)^2)))</f>
        <v/>
      </c>
      <c r="FP435" s="99"/>
      <c r="FQ435" s="99"/>
      <c r="FR435" s="100">
        <f t="shared" si="167"/>
        <v>0</v>
      </c>
      <c r="FS435" s="109">
        <f t="shared" si="168"/>
        <v>0</v>
      </c>
      <c r="FT435" s="109">
        <f t="shared" si="169"/>
        <v>0</v>
      </c>
      <c r="FU435" s="109">
        <f t="shared" si="170"/>
        <v>0</v>
      </c>
      <c r="FV435" s="109">
        <f t="shared" si="171"/>
        <v>0</v>
      </c>
      <c r="FW435" s="109">
        <f t="shared" si="172"/>
        <v>0</v>
      </c>
      <c r="FX435" s="109">
        <f t="shared" si="173"/>
        <v>0</v>
      </c>
      <c r="FY435" s="109">
        <f t="shared" si="174"/>
        <v>0</v>
      </c>
      <c r="FZ435" s="110">
        <f t="shared" si="175"/>
        <v>0</v>
      </c>
      <c r="GA435" s="110">
        <f t="shared" si="176"/>
        <v>0</v>
      </c>
      <c r="GB435" s="110">
        <f t="shared" si="177"/>
        <v>0</v>
      </c>
      <c r="GC435" s="110">
        <f t="shared" si="178"/>
        <v>0</v>
      </c>
      <c r="GD435" s="110">
        <f t="shared" si="179"/>
        <v>0</v>
      </c>
      <c r="GE435" s="110">
        <f t="shared" si="180"/>
        <v>0</v>
      </c>
      <c r="GF435" s="111">
        <f t="shared" si="181"/>
        <v>0</v>
      </c>
      <c r="GG435" s="100">
        <f t="shared" si="182"/>
        <v>0</v>
      </c>
      <c r="GH435" s="109">
        <f t="shared" si="183"/>
        <v>0</v>
      </c>
      <c r="GI435" s="109">
        <f t="shared" si="184"/>
        <v>0</v>
      </c>
      <c r="GJ435" s="109">
        <f t="shared" si="185"/>
        <v>0</v>
      </c>
      <c r="GK435" s="109">
        <f t="shared" si="186"/>
        <v>0</v>
      </c>
      <c r="GL435" s="109">
        <f t="shared" si="187"/>
        <v>0</v>
      </c>
      <c r="GM435" s="109">
        <f t="shared" si="188"/>
        <v>0</v>
      </c>
      <c r="GN435" s="109">
        <f t="shared" si="189"/>
        <v>0</v>
      </c>
      <c r="GO435" s="110">
        <f t="shared" si="190"/>
        <v>0</v>
      </c>
      <c r="GP435" s="110">
        <f t="shared" si="191"/>
        <v>0</v>
      </c>
      <c r="GQ435" s="110">
        <f t="shared" si="192"/>
        <v>0</v>
      </c>
      <c r="GR435" s="110">
        <f t="shared" si="193"/>
        <v>0</v>
      </c>
      <c r="GS435" s="110">
        <f t="shared" si="194"/>
        <v>0</v>
      </c>
      <c r="GT435" s="110">
        <f t="shared" si="195"/>
        <v>0</v>
      </c>
      <c r="GU435" s="111">
        <f t="shared" si="196"/>
        <v>0</v>
      </c>
      <c r="GX435" s="151" cm="1">
        <f t="array" ref="GX435">_xlfn.IFS(GX$1= 0,"", NOT(ISBLANK(CA435)), 0, ISBLANK(CA435), $Q435-$S435+FR435-AU435-DG435)</f>
        <v>0</v>
      </c>
      <c r="GY435" s="152" cm="1">
        <f t="array" ref="GY435">_xlfn.IFS(GY$1= 0,"", NOT(ISBLANK(CB435)), 0, ISBLANK(CB435), $Q435-$S435+FS435-AV435-DH435)</f>
        <v>0</v>
      </c>
      <c r="GZ435" s="152" cm="1">
        <f t="array" ref="GZ435">_xlfn.IFS(GZ$1= 0,"", NOT(ISBLANK(CC435)), 0, ISBLANK(CC435), $Q435-$S435+FT435-AW435-DI435)</f>
        <v>0</v>
      </c>
      <c r="HA435" s="152" cm="1">
        <f t="array" ref="HA435">_xlfn.IFS(HA$1= 0,"", NOT(ISBLANK(CD435)), 0, ISBLANK(CD435), $Q435-$S435+FU435-AX435-DJ435)</f>
        <v>0</v>
      </c>
      <c r="HB435" s="152" cm="1">
        <f t="array" ref="HB435">_xlfn.IFS(HB$1= 0,"", NOT(ISBLANK(CE435)), 0, ISBLANK(CE435), $Q435-$S435+FV435-AY435-DK435)</f>
        <v>0</v>
      </c>
      <c r="HC435" s="152" cm="1">
        <f t="array" ref="HC435">_xlfn.IFS(HC$1= 0,"", NOT(ISBLANK(CF435)), 0, ISBLANK(CF435), $Q435-$S435+FW435-AZ435-DL435)</f>
        <v>0</v>
      </c>
      <c r="HD435" s="152" cm="1">
        <f t="array" ref="HD435">_xlfn.IFS(HD$1= 0,"", NOT(ISBLANK(CG435)), 0, ISBLANK(CG435), $Q435-$S435+FX435-BA435-DM435)</f>
        <v>0</v>
      </c>
      <c r="HE435" s="152" t="str" cm="1">
        <f t="array" ref="HE435">_xlfn.IFS(HE$1= 0,"", NOT(ISBLANK(CH435)), 0, ISBLANK(CH435), $Q435-$S435+FY435-BB435-DN435)</f>
        <v/>
      </c>
      <c r="HF435" s="152" t="str" cm="1">
        <f t="array" ref="HF435">_xlfn.IFS(HF$1= 0,"", NOT(ISBLANK(CI435)), 0, ISBLANK(CI435), $Q435-$S435+FZ435-BC435-DO435)</f>
        <v/>
      </c>
      <c r="HG435" s="152" t="str" cm="1">
        <f t="array" ref="HG435">_xlfn.IFS(HG$1= 0,"", NOT(ISBLANK(CJ435)), 0, ISBLANK(CJ435), $Q435-$S435+GA435-BD435-DP435)</f>
        <v/>
      </c>
      <c r="HH435" s="152" t="str" cm="1">
        <f t="array" ref="HH435">_xlfn.IFS(HH$1= 0,"", NOT(ISBLANK(CK435)), 0, ISBLANK(CK435), $Q435-$S435+GB435-BE435-DQ435)</f>
        <v/>
      </c>
      <c r="HI435" s="152" t="str" cm="1">
        <f t="array" ref="HI435">_xlfn.IFS(HI$1= 0,"", NOT(ISBLANK(CL435)), 0, ISBLANK(CL435), $Q435-$S435+GC435-BF435-DR435)</f>
        <v/>
      </c>
      <c r="HJ435" s="152" t="str" cm="1">
        <f t="array" ref="HJ435">_xlfn.IFS(HJ$1= 0,"", NOT(ISBLANK(CM435)), 0, ISBLANK(CM435), $Q435-$S435+GD435-BG435-DS435)</f>
        <v/>
      </c>
      <c r="HK435" s="152" t="str" cm="1">
        <f t="array" ref="HK435">_xlfn.IFS(HK$1= 0,"", NOT(ISBLANK(CN435)), 0, ISBLANK(CN435), $Q435-$S435+GE435-BH435-DT435)</f>
        <v/>
      </c>
      <c r="HL435" s="153" t="str" cm="1">
        <f t="array" ref="HL435">_xlfn.IFS(HL$1= 0,"", NOT(ISBLANK(CO435)), 0, ISBLANK(CO435), $Q435-$S435+GF435-BI435-DU435)</f>
        <v/>
      </c>
      <c r="HM435" s="153" t="str" cm="1">
        <f t="array" ref="HM435">_xlfn.IFS(HM$1= 0,"", NOT(ISBLANK(DE435)), 0, ISBLANK(DE435), $Q435-$S435+IC435-BY435-#REF!)</f>
        <v/>
      </c>
      <c r="HN435" s="153" t="e" cm="1">
        <f t="array" ref="HN435">_xlfn.IFS(HN$1= 0,"", NOT(ISBLANK(DF435)), 0, ISBLANK(DF435), $Q435-$S435+ID435-BZ435-#REF!)</f>
        <v>#REF!</v>
      </c>
      <c r="HO435" s="153" t="e" cm="1">
        <f t="array" ref="HO435">_xlfn.IFS(HO$1= 0,"", NOT(ISBLANK(DG435)), 0, ISBLANK(DG435), $Q435-$S435+IE435-CA435-#REF!)</f>
        <v>#VALUE!</v>
      </c>
      <c r="HP435" s="153" t="e" cm="1">
        <f t="array" ref="HP435">_xlfn.IFS(HP$1= 0,"", NOT(ISBLANK(DH435)), 0, ISBLANK(DH435), $Q435-$S435+IF435-CB435-#REF!)</f>
        <v>#REF!</v>
      </c>
      <c r="HQ435" s="153" t="e" cm="1">
        <f t="array" ref="HQ435">_xlfn.IFS(HQ$1= 0,"", NOT(ISBLANK(DI435)), 0, ISBLANK(DI435), $Q435-$S435+IG435-CC435-#REF!)</f>
        <v>#REF!</v>
      </c>
      <c r="HR435" s="153" cm="1">
        <f t="array" ref="HR435">_xlfn.IFS(HR$1= 0,"", NOT(ISBLANK(DJ435)), 0, ISBLANK(DJ435), $Q435-$S435+IH435-CD435-EK435)</f>
        <v>0</v>
      </c>
      <c r="HS435" s="153" t="e" cm="1">
        <f t="array" ref="HS435">_xlfn.IFS(HS$1= 0,"", NOT(ISBLANK(DK435)), 0, ISBLANK(DK435), $Q435-$S435+II435-CE435-EL435)</f>
        <v>#VALUE!</v>
      </c>
      <c r="HT435" s="153" t="e" cm="1">
        <f t="array" ref="HT435">_xlfn.IFS(HT$1= 0,"", NOT(ISBLANK(DL435)), 0, ISBLANK(DL435), $Q435-$S435+GV435-CF435-EM435)</f>
        <v>#VALUE!</v>
      </c>
      <c r="HU435" s="153" t="e" cm="1">
        <f t="array" ref="HU435">_xlfn.IFS(HU$1= 0,"", NOT(ISBLANK(DM435)), 0, ISBLANK(DM435), $Q435-$S435+GW435-CG435-EN435)</f>
        <v>#VALUE!</v>
      </c>
      <c r="HV435" s="153" t="str" cm="1">
        <f t="array" ref="HV435">_xlfn.IFS(HV$1= 0,"", NOT(ISBLANK(DN435)), 0, ISBLANK(DN435), $Q435-$S435+GX435-CH435-EO435)</f>
        <v/>
      </c>
      <c r="HW435" s="153" t="str" cm="1">
        <f t="array" ref="HW435">_xlfn.IFS(HW$1= 0,"", NOT(ISBLANK(DO435)), 0, ISBLANK(DO435), $Q435-$S435+GY435-CI435-EP435)</f>
        <v/>
      </c>
      <c r="HX435" s="153" t="str" cm="1">
        <f t="array" ref="HX435">_xlfn.IFS(HX$1= 0,"", NOT(ISBLANK(DP435)), 0, ISBLANK(DP435), $Q435-$S435+GZ435-CJ435-EQ435)</f>
        <v/>
      </c>
      <c r="HY435" s="153" t="str" cm="1">
        <f t="array" ref="HY435">_xlfn.IFS(HY$1= 0,"", NOT(ISBLANK(DQ435)), 0, ISBLANK(DQ435), $Q435-$S435+HA435-CK435-ER435)</f>
        <v/>
      </c>
      <c r="HZ435" s="153" t="str" cm="1">
        <f t="array" ref="HZ435">_xlfn.IFS(HZ$1= 0,"", NOT(ISBLANK(DR435)), 0, ISBLANK(DR435), $Q435-$S435+HB435-CL435-ES435)</f>
        <v/>
      </c>
      <c r="IA435" s="153" t="str" cm="1">
        <f t="array" ref="IA435">_xlfn.IFS(IA$1= 0,"", NOT(ISBLANK(DS435)), 0, ISBLANK(DS435), $Q435-$S435+HC435-CM435-ET435)</f>
        <v/>
      </c>
    </row>
    <row r="436" spans="1:235" ht="16.5" x14ac:dyDescent="0.3">
      <c r="A436" s="144"/>
      <c r="B436" s="106"/>
      <c r="C436" s="106"/>
      <c r="D436" s="107"/>
      <c r="E436" s="131"/>
      <c r="F436" s="137"/>
      <c r="G436" s="2"/>
      <c r="H436" s="2"/>
      <c r="I436" s="2"/>
      <c r="J436" s="2"/>
      <c r="K436" s="2"/>
      <c r="L436" s="2"/>
      <c r="M436" s="140"/>
      <c r="N436" s="137"/>
      <c r="O436" s="138"/>
      <c r="P436" s="133"/>
      <c r="Q436" s="94">
        <f t="shared" si="165"/>
        <v>0</v>
      </c>
      <c r="R436" s="1"/>
      <c r="S436" s="1"/>
      <c r="T436" s="2"/>
      <c r="U436" s="2"/>
      <c r="V436" s="82">
        <f t="shared" si="166"/>
        <v>0</v>
      </c>
      <c r="W436" s="121"/>
      <c r="X436" s="108"/>
      <c r="AU436" s="105"/>
      <c r="AV436" s="105"/>
      <c r="AW436" s="105"/>
      <c r="AX436" s="105"/>
      <c r="AY436" s="105"/>
      <c r="AZ436" s="105"/>
      <c r="BA436" s="105"/>
      <c r="BB436" s="105"/>
      <c r="BC436" s="105"/>
      <c r="BD436" s="105"/>
      <c r="BE436" s="105"/>
      <c r="BF436" s="105"/>
      <c r="BG436" s="105"/>
      <c r="BH436" s="105"/>
      <c r="BI436" s="105"/>
      <c r="BJ436" s="105"/>
      <c r="BK436" s="105"/>
      <c r="BL436" s="105"/>
      <c r="BM436" s="105"/>
      <c r="BN436" s="105"/>
      <c r="BO436" s="105"/>
      <c r="BP436" s="105"/>
      <c r="BQ436" s="105"/>
      <c r="BR436" s="105"/>
      <c r="BS436" s="105"/>
      <c r="BT436" s="105"/>
      <c r="BU436" s="105"/>
      <c r="BV436" s="105"/>
      <c r="BW436" s="105"/>
      <c r="BX436" s="105"/>
      <c r="BZ436" s="99"/>
      <c r="CA436" s="105" t="s">
        <v>32</v>
      </c>
      <c r="CB436" s="105"/>
      <c r="CC436" s="105"/>
      <c r="CD436" s="105"/>
      <c r="CE436" s="105"/>
      <c r="CF436" s="105"/>
      <c r="CG436" s="105"/>
      <c r="CH436" s="105"/>
      <c r="CI436" s="105"/>
      <c r="CJ436" s="105"/>
      <c r="CK436" s="105"/>
      <c r="CL436" s="105"/>
      <c r="CM436" s="105"/>
      <c r="CN436" s="105"/>
      <c r="CO436" s="105"/>
      <c r="CP436" s="105" t="s">
        <v>32</v>
      </c>
      <c r="CQ436" s="105"/>
      <c r="CR436" s="105"/>
      <c r="CS436" s="105"/>
      <c r="CT436" s="105"/>
      <c r="CU436" s="105"/>
      <c r="CV436" s="105"/>
      <c r="CW436" s="105"/>
      <c r="CX436" s="105"/>
      <c r="CY436" s="105"/>
      <c r="CZ436" s="105"/>
      <c r="DA436" s="105"/>
      <c r="DB436" s="105"/>
      <c r="DC436" s="105"/>
      <c r="DD436" s="105"/>
      <c r="DE436" s="99"/>
      <c r="DF436" s="99"/>
      <c r="DG436" s="105"/>
      <c r="DH436" s="105"/>
      <c r="DI436" s="105"/>
      <c r="DJ436" s="105"/>
      <c r="DK436" s="105"/>
      <c r="DL436" s="105"/>
      <c r="DM436" s="105"/>
      <c r="DN436" s="105"/>
      <c r="DO436" s="105"/>
      <c r="DP436" s="105"/>
      <c r="DQ436" s="105"/>
      <c r="DR436" s="105"/>
      <c r="DS436" s="105"/>
      <c r="DT436" s="105"/>
      <c r="DU436" s="105"/>
      <c r="DV436" s="105"/>
      <c r="DW436" s="105"/>
      <c r="DX436" s="105"/>
      <c r="DY436" s="105"/>
      <c r="DZ436" s="105"/>
      <c r="EA436" s="105"/>
      <c r="EB436" s="105"/>
      <c r="EC436" s="105"/>
      <c r="ED436" s="105"/>
      <c r="EE436" s="105"/>
      <c r="EF436" s="105"/>
      <c r="EG436" s="105"/>
      <c r="EH436" s="105"/>
      <c r="EI436" s="105"/>
      <c r="EJ436" s="105"/>
      <c r="EL436" s="146" t="str" cm="1">
        <f t="array" ref="EL436">IF(OR(EL$1=0, $A436="", _xlfn.XLOOKUP(EL$1, $Z$2:$Z$18, $AD$2:$AD$18, "")=""),"",SQRT((_xlfn.XLOOKUP(EL$1,$Z$2:$Z$18,$AA$2:$AA$18)-$T436)^2+(_xlfn.XLOOKUP(EL$1,$Z$2:$Z$18,$AB$2:$AB$18)-$U436)^2+(_xlfn.XLOOKUP(EL$1,$Z$2:$Z$18,$AC$2:$AC$18-$V436)^2)))</f>
        <v/>
      </c>
      <c r="EM436" s="96" t="str" cm="1">
        <f t="array" ref="EM436">IF(OR(EM$1=0, $A436="", _xlfn.XLOOKUP(EM$1, $Z$2:$Z$18, $AD$2:$AD$18, "")=""),"",SQRT((_xlfn.XLOOKUP(EM$1,$Z$2:$Z$18,$AA$2:$AA$18)-$T436)^2+(_xlfn.XLOOKUP(EM$1,$Z$2:$Z$18,$AB$2:$AB$18)-$U436)^2+(_xlfn.XLOOKUP(EM$1,$Z$2:$Z$18,$AC$2:$AC$18-$V436)^2)))</f>
        <v/>
      </c>
      <c r="EN436" s="96" t="str" cm="1">
        <f t="array" ref="EN436">IF(OR(EN$1=0, $A436="", _xlfn.XLOOKUP(EN$1, $Z$2:$Z$18, $AD$2:$AD$18, "")=""),"",SQRT((_xlfn.XLOOKUP(EN$1,$Z$2:$Z$18,$AA$2:$AA$18)-$T436)^2+(_xlfn.XLOOKUP(EN$1,$Z$2:$Z$18,$AB$2:$AB$18)-$U436)^2+(_xlfn.XLOOKUP(EN$1,$Z$2:$Z$18,$AC$2:$AC$18-$V436)^2)))</f>
        <v/>
      </c>
      <c r="EO436" s="96" t="str" cm="1">
        <f t="array" ref="EO436">IF(OR(EO$1=0, $A436="", _xlfn.XLOOKUP(EO$1, $Z$2:$Z$18, $AD$2:$AD$18, "")=""),"",SQRT((_xlfn.XLOOKUP(EO$1,$Z$2:$Z$18,$AA$2:$AA$18)-$T436)^2+(_xlfn.XLOOKUP(EO$1,$Z$2:$Z$18,$AB$2:$AB$18)-$U436)^2+(_xlfn.XLOOKUP(EO$1,$Z$2:$Z$18,$AC$2:$AC$18-$V436)^2)))</f>
        <v/>
      </c>
      <c r="EP436" s="96" t="str" cm="1">
        <f t="array" ref="EP436">IF(OR(EP$1=0, $A436="", _xlfn.XLOOKUP(EP$1, $Z$2:$Z$18, $AD$2:$AD$18, "")=""),"",SQRT((_xlfn.XLOOKUP(EP$1,$Z$2:$Z$18,$AA$2:$AA$18)-$T436)^2+(_xlfn.XLOOKUP(EP$1,$Z$2:$Z$18,$AB$2:$AB$18)-$U436)^2+(_xlfn.XLOOKUP(EP$1,$Z$2:$Z$18,$AC$2:$AC$18-$V436)^2)))</f>
        <v/>
      </c>
      <c r="EQ436" s="96" t="str" cm="1">
        <f t="array" ref="EQ436">IF(OR(EQ$1=0, $A436="", _xlfn.XLOOKUP(EQ$1, $Z$2:$Z$18, $AD$2:$AD$18, "")=""),"",SQRT((_xlfn.XLOOKUP(EQ$1,$Z$2:$Z$18,$AA$2:$AA$18)-$T436)^2+(_xlfn.XLOOKUP(EQ$1,$Z$2:$Z$18,$AB$2:$AB$18)-$U436)^2+(_xlfn.XLOOKUP(EQ$1,$Z$2:$Z$18,$AC$2:$AC$18-$V436)^2)))</f>
        <v/>
      </c>
      <c r="ER436" s="96" t="str" cm="1">
        <f t="array" ref="ER436">IF(OR(ER$1=0, $A436="", _xlfn.XLOOKUP(ER$1, $Z$2:$Z$18, $AD$2:$AD$18, "")=""),"",SQRT((_xlfn.XLOOKUP(ER$1,$Z$2:$Z$18,$AA$2:$AA$18)-$T436)^2+(_xlfn.XLOOKUP(ER$1,$Z$2:$Z$18,$AB$2:$AB$18)-$U436)^2+(_xlfn.XLOOKUP(ER$1,$Z$2:$Z$18,$AC$2:$AC$18-$V436)^2)))</f>
        <v/>
      </c>
      <c r="ES436" s="96" t="str" cm="1">
        <f t="array" ref="ES436">IF(OR(ES$1=0, $A436="", _xlfn.XLOOKUP(ES$1, $Z$2:$Z$18, $AD$2:$AD$18, "")=""),"",SQRT((_xlfn.XLOOKUP(ES$1,$Z$2:$Z$18,$AA$2:$AA$18)-$T436)^2+(_xlfn.XLOOKUP(ES$1,$Z$2:$Z$18,$AB$2:$AB$18)-$U436)^2+(_xlfn.XLOOKUP(ES$1,$Z$2:$Z$18,$AC$2:$AC$18-$V436)^2)))</f>
        <v/>
      </c>
      <c r="ET436" s="97" t="str" cm="1">
        <f t="array" ref="ET436">IF(OR(ET$1=0, $A436="", _xlfn.XLOOKUP(ET$1, $Z$2:$Z$18, $AD$2:$AD$18, "")=""),"",SQRT((_xlfn.XLOOKUP(ET$1,$Z$2:$Z$18,$AA$2:$AA$18)-$T436)^2+(_xlfn.XLOOKUP(ET$1,$Z$2:$Z$18,$AB$2:$AB$18)-$U436)^2+(_xlfn.XLOOKUP(ET$1,$Z$2:$Z$18,$AC$2:$AC$18-$V436)^2)))</f>
        <v/>
      </c>
      <c r="EU436" s="97" t="str" cm="1">
        <f t="array" ref="EU436">IF(OR(EU$1=0, $A436="", _xlfn.XLOOKUP(EU$1, $Z$2:$Z$18, $AD$2:$AD$18, "")=""),"",SQRT((_xlfn.XLOOKUP(EU$1,$Z$2:$Z$18,$AA$2:$AA$18)-$T436)^2+(_xlfn.XLOOKUP(EU$1,$Z$2:$Z$18,$AB$2:$AB$18)-$U436)^2+(_xlfn.XLOOKUP(EU$1,$Z$2:$Z$18,$AC$2:$AC$18-$V436)^2)))</f>
        <v/>
      </c>
      <c r="EV436" s="97" t="str" cm="1">
        <f t="array" ref="EV436">IF(OR(EV$1=0, $A436="", _xlfn.XLOOKUP(EV$1, $Z$2:$Z$18, $AD$2:$AD$18, "")=""),"",SQRT((_xlfn.XLOOKUP(EV$1,$Z$2:$Z$18,$AA$2:$AA$18)-$T436)^2+(_xlfn.XLOOKUP(EV$1,$Z$2:$Z$18,$AB$2:$AB$18)-$U436)^2+(_xlfn.XLOOKUP(EV$1,$Z$2:$Z$18,$AC$2:$AC$18-$V436)^2)))</f>
        <v/>
      </c>
      <c r="EW436" s="97" t="str" cm="1">
        <f t="array" ref="EW436">IF(OR(EW$1=0, $A436="", _xlfn.XLOOKUP(EW$1, $Z$2:$Z$18, $AD$2:$AD$18, "")=""),"",SQRT((_xlfn.XLOOKUP(EW$1,$Z$2:$Z$18,$AA$2:$AA$18)-$T436)^2+(_xlfn.XLOOKUP(EW$1,$Z$2:$Z$18,$AB$2:$AB$18)-$U436)^2+(_xlfn.XLOOKUP(EW$1,$Z$2:$Z$18,$AC$2:$AC$18-$V436)^2)))</f>
        <v/>
      </c>
      <c r="EX436" s="97" t="str" cm="1">
        <f t="array" ref="EX436">IF(OR(EX$1=0, $A436="", _xlfn.XLOOKUP(EX$1, $Z$2:$Z$18, $AD$2:$AD$18, "")=""),"",SQRT((_xlfn.XLOOKUP(EX$1,$Z$2:$Z$18,$AA$2:$AA$18)-$T436)^2+(_xlfn.XLOOKUP(EX$1,$Z$2:$Z$18,$AB$2:$AB$18)-$U436)^2+(_xlfn.XLOOKUP(EX$1,$Z$2:$Z$18,$AC$2:$AC$18-$V436)^2)))</f>
        <v/>
      </c>
      <c r="EY436" s="97" t="str" cm="1">
        <f t="array" ref="EY436">IF(OR(EY$1=0, $A436="", _xlfn.XLOOKUP(EY$1, $Z$2:$Z$18, $AD$2:$AD$18, "")=""),"",SQRT((_xlfn.XLOOKUP(EY$1,$Z$2:$Z$18,$AA$2:$AA$18)-$T436)^2+(_xlfn.XLOOKUP(EY$1,$Z$2:$Z$18,$AB$2:$AB$18)-$U436)^2+(_xlfn.XLOOKUP(EY$1,$Z$2:$Z$18,$AC$2:$AC$18-$V436)^2)))</f>
        <v/>
      </c>
      <c r="EZ436" s="98" t="str" cm="1">
        <f t="array" ref="EZ436">IF(OR(EZ$1=0, $A436="", _xlfn.XLOOKUP(EZ$1, $Z$2:$Z$18, $AD$2:$AD$18, "")=""),"",SQRT((_xlfn.XLOOKUP(EZ$1,$Z$2:$Z$18,$AA$2:$AA$18)-$T436)^2+(_xlfn.XLOOKUP(EZ$1,$Z$2:$Z$18,$AB$2:$AB$18)-$U436)^2+(_xlfn.XLOOKUP(EZ$1,$Z$2:$Z$18,$AC$2:$AC$18-$V436)^2)))</f>
        <v/>
      </c>
      <c r="FA436" s="146" t="str" cm="1">
        <f t="array" ref="FA436">IF(OR(FA$1=0, $A436="", _xlfn.XLOOKUP(FA$1, $Z$2:$Z$18, $AD$2:$AD$18, "")=""),"",SQRT((_xlfn.XLOOKUP(FA$1,$Z$2:$Z$18,$AA$2:$AA$18)-$T436)^2+(_xlfn.XLOOKUP(FA$1,$Z$2:$Z$18,$AB$2:$AB$18)-$U436)^2+(_xlfn.XLOOKUP(FA$1,$Z$2:$Z$18,$AC$2:$AC$18-$V436)^2)))</f>
        <v/>
      </c>
      <c r="FB436" s="96" t="str" cm="1">
        <f t="array" ref="FB436">IF(OR(FB$1=0, $A436="", _xlfn.XLOOKUP(FB$1, $Z$2:$Z$18, $AD$2:$AD$18, "")=""),"",SQRT((_xlfn.XLOOKUP(FB$1,$Z$2:$Z$18,$AA$2:$AA$18)-$T436)^2+(_xlfn.XLOOKUP(FB$1,$Z$2:$Z$18,$AB$2:$AB$18)-$U436)^2+(_xlfn.XLOOKUP(FB$1,$Z$2:$Z$18,$AC$2:$AC$18-$V436)^2)))</f>
        <v/>
      </c>
      <c r="FC436" s="96" t="str" cm="1">
        <f t="array" ref="FC436">IF(OR(FC$1=0, $A436="", _xlfn.XLOOKUP(FC$1, $Z$2:$Z$18, $AD$2:$AD$18, "")=""),"",SQRT((_xlfn.XLOOKUP(FC$1,$Z$2:$Z$18,$AA$2:$AA$18)-$T436)^2+(_xlfn.XLOOKUP(FC$1,$Z$2:$Z$18,$AB$2:$AB$18)-$U436)^2+(_xlfn.XLOOKUP(FC$1,$Z$2:$Z$18,$AC$2:$AC$18-$V436)^2)))</f>
        <v/>
      </c>
      <c r="FD436" s="96" t="str" cm="1">
        <f t="array" ref="FD436">IF(OR(FD$1=0, $A436="", _xlfn.XLOOKUP(FD$1, $Z$2:$Z$18, $AD$2:$AD$18, "")=""),"",SQRT((_xlfn.XLOOKUP(FD$1,$Z$2:$Z$18,$AA$2:$AA$18)-$T436)^2+(_xlfn.XLOOKUP(FD$1,$Z$2:$Z$18,$AB$2:$AB$18)-$U436)^2+(_xlfn.XLOOKUP(FD$1,$Z$2:$Z$18,$AC$2:$AC$18-$V436)^2)))</f>
        <v/>
      </c>
      <c r="FE436" s="96" t="str" cm="1">
        <f t="array" ref="FE436">IF(OR(FE$1=0, $A436="", _xlfn.XLOOKUP(FE$1, $Z$2:$Z$18, $AD$2:$AD$18, "")=""),"",SQRT((_xlfn.XLOOKUP(FE$1,$Z$2:$Z$18,$AA$2:$AA$18)-$T436)^2+(_xlfn.XLOOKUP(FE$1,$Z$2:$Z$18,$AB$2:$AB$18)-$U436)^2+(_xlfn.XLOOKUP(FE$1,$Z$2:$Z$18,$AC$2:$AC$18-$V436)^2)))</f>
        <v/>
      </c>
      <c r="FF436" s="96" t="str" cm="1">
        <f t="array" ref="FF436">IF(OR(FF$1=0, $A436="", _xlfn.XLOOKUP(FF$1, $Z$2:$Z$18, $AD$2:$AD$18, "")=""),"",SQRT((_xlfn.XLOOKUP(FF$1,$Z$2:$Z$18,$AA$2:$AA$18)-$T436)^2+(_xlfn.XLOOKUP(FF$1,$Z$2:$Z$18,$AB$2:$AB$18)-$U436)^2+(_xlfn.XLOOKUP(FF$1,$Z$2:$Z$18,$AC$2:$AC$18-$V436)^2)))</f>
        <v/>
      </c>
      <c r="FG436" s="96" t="str" cm="1">
        <f t="array" ref="FG436">IF(OR(FG$1=0, $A436="", _xlfn.XLOOKUP(FG$1, $Z$2:$Z$18, $AD$2:$AD$18, "")=""),"",SQRT((_xlfn.XLOOKUP(FG$1,$Z$2:$Z$18,$AA$2:$AA$18)-$T436)^2+(_xlfn.XLOOKUP(FG$1,$Z$2:$Z$18,$AB$2:$AB$18)-$U436)^2+(_xlfn.XLOOKUP(FG$1,$Z$2:$Z$18,$AC$2:$AC$18-$V436)^2)))</f>
        <v/>
      </c>
      <c r="FH436" s="96" t="str" cm="1">
        <f t="array" ref="FH436">IF(OR(FH$1=0, $A436="", _xlfn.XLOOKUP(FH$1, $Z$2:$Z$18, $AD$2:$AD$18, "")=""),"",SQRT((_xlfn.XLOOKUP(FH$1,$Z$2:$Z$18,$AA$2:$AA$18)-$T436)^2+(_xlfn.XLOOKUP(FH$1,$Z$2:$Z$18,$AB$2:$AB$18)-$U436)^2+(_xlfn.XLOOKUP(FH$1,$Z$2:$Z$18,$AC$2:$AC$18-$V436)^2)))</f>
        <v/>
      </c>
      <c r="FI436" s="97" t="str" cm="1">
        <f t="array" ref="FI436">IF(OR(FI$1=0, $A436="", _xlfn.XLOOKUP(FI$1, $Z$2:$Z$18, $AD$2:$AD$18, "")=""),"",SQRT((_xlfn.XLOOKUP(FI$1,$Z$2:$Z$18,$AA$2:$AA$18)-$T436)^2+(_xlfn.XLOOKUP(FI$1,$Z$2:$Z$18,$AB$2:$AB$18)-$U436)^2+(_xlfn.XLOOKUP(FI$1,$Z$2:$Z$18,$AC$2:$AC$18-$V436)^2)))</f>
        <v/>
      </c>
      <c r="FJ436" s="97" t="str" cm="1">
        <f t="array" ref="FJ436">IF(OR(FJ$1=0, $A436="", _xlfn.XLOOKUP(FJ$1, $Z$2:$Z$18, $AD$2:$AD$18, "")=""),"",SQRT((_xlfn.XLOOKUP(FJ$1,$Z$2:$Z$18,$AA$2:$AA$18)-$T436)^2+(_xlfn.XLOOKUP(FJ$1,$Z$2:$Z$18,$AB$2:$AB$18)-$U436)^2+(_xlfn.XLOOKUP(FJ$1,$Z$2:$Z$18,$AC$2:$AC$18-$V436)^2)))</f>
        <v/>
      </c>
      <c r="FK436" s="97" t="str" cm="1">
        <f t="array" ref="FK436">IF(OR(FK$1=0, $A436="", _xlfn.XLOOKUP(FK$1, $Z$2:$Z$18, $AD$2:$AD$18, "")=""),"",SQRT((_xlfn.XLOOKUP(FK$1,$Z$2:$Z$18,$AA$2:$AA$18)-$T436)^2+(_xlfn.XLOOKUP(FK$1,$Z$2:$Z$18,$AB$2:$AB$18)-$U436)^2+(_xlfn.XLOOKUP(FK$1,$Z$2:$Z$18,$AC$2:$AC$18-$V436)^2)))</f>
        <v/>
      </c>
      <c r="FL436" s="97" t="str" cm="1">
        <f t="array" ref="FL436">IF(OR(FL$1=0, $A436="", _xlfn.XLOOKUP(FL$1, $Z$2:$Z$18, $AD$2:$AD$18, "")=""),"",SQRT((_xlfn.XLOOKUP(FL$1,$Z$2:$Z$18,$AA$2:$AA$18)-$T436)^2+(_xlfn.XLOOKUP(FL$1,$Z$2:$Z$18,$AB$2:$AB$18)-$U436)^2+(_xlfn.XLOOKUP(FL$1,$Z$2:$Z$18,$AC$2:$AC$18-$V436)^2)))</f>
        <v/>
      </c>
      <c r="FM436" s="97" t="str" cm="1">
        <f t="array" ref="FM436">IF(OR(FM$1=0, $A436="", _xlfn.XLOOKUP(FM$1, $Z$2:$Z$18, $AD$2:$AD$18, "")=""),"",SQRT((_xlfn.XLOOKUP(FM$1,$Z$2:$Z$18,$AA$2:$AA$18)-$T436)^2+(_xlfn.XLOOKUP(FM$1,$Z$2:$Z$18,$AB$2:$AB$18)-$U436)^2+(_xlfn.XLOOKUP(FM$1,$Z$2:$Z$18,$AC$2:$AC$18-$V436)^2)))</f>
        <v/>
      </c>
      <c r="FN436" s="97" t="str" cm="1">
        <f t="array" ref="FN436">IF(OR(FN$1=0, $A436="", _xlfn.XLOOKUP(FN$1, $Z$2:$Z$18, $AD$2:$AD$18, "")=""),"",SQRT((_xlfn.XLOOKUP(FN$1,$Z$2:$Z$18,$AA$2:$AA$18)-$T436)^2+(_xlfn.XLOOKUP(FN$1,$Z$2:$Z$18,$AB$2:$AB$18)-$U436)^2+(_xlfn.XLOOKUP(FN$1,$Z$2:$Z$18,$AC$2:$AC$18-$V436)^2)))</f>
        <v/>
      </c>
      <c r="FO436" s="98" t="str" cm="1">
        <f t="array" ref="FO436">IF(OR(FO$1=0, $A436="", _xlfn.XLOOKUP(FO$1, $Z$2:$Z$18, $AD$2:$AD$18, "")=""),"",SQRT((_xlfn.XLOOKUP(FO$1,$Z$2:$Z$18,$AA$2:$AA$18)-$T436)^2+(_xlfn.XLOOKUP(FO$1,$Z$2:$Z$18,$AB$2:$AB$18)-$U436)^2+(_xlfn.XLOOKUP(FO$1,$Z$2:$Z$18,$AC$2:$AC$18-$V436)^2)))</f>
        <v/>
      </c>
      <c r="FP436" s="99"/>
      <c r="FQ436" s="99"/>
      <c r="FR436" s="100">
        <f t="shared" si="167"/>
        <v>0</v>
      </c>
      <c r="FS436" s="109">
        <f t="shared" si="168"/>
        <v>0</v>
      </c>
      <c r="FT436" s="109">
        <f t="shared" si="169"/>
        <v>0</v>
      </c>
      <c r="FU436" s="109">
        <f t="shared" si="170"/>
        <v>0</v>
      </c>
      <c r="FV436" s="109">
        <f t="shared" si="171"/>
        <v>0</v>
      </c>
      <c r="FW436" s="109">
        <f t="shared" si="172"/>
        <v>0</v>
      </c>
      <c r="FX436" s="109">
        <f t="shared" si="173"/>
        <v>0</v>
      </c>
      <c r="FY436" s="109">
        <f t="shared" si="174"/>
        <v>0</v>
      </c>
      <c r="FZ436" s="110">
        <f t="shared" si="175"/>
        <v>0</v>
      </c>
      <c r="GA436" s="110">
        <f t="shared" si="176"/>
        <v>0</v>
      </c>
      <c r="GB436" s="110">
        <f t="shared" si="177"/>
        <v>0</v>
      </c>
      <c r="GC436" s="110">
        <f t="shared" si="178"/>
        <v>0</v>
      </c>
      <c r="GD436" s="110">
        <f t="shared" si="179"/>
        <v>0</v>
      </c>
      <c r="GE436" s="110">
        <f t="shared" si="180"/>
        <v>0</v>
      </c>
      <c r="GF436" s="111">
        <f t="shared" si="181"/>
        <v>0</v>
      </c>
      <c r="GG436" s="100">
        <f t="shared" si="182"/>
        <v>0</v>
      </c>
      <c r="GH436" s="109">
        <f t="shared" si="183"/>
        <v>0</v>
      </c>
      <c r="GI436" s="109">
        <f t="shared" si="184"/>
        <v>0</v>
      </c>
      <c r="GJ436" s="109">
        <f t="shared" si="185"/>
        <v>0</v>
      </c>
      <c r="GK436" s="109">
        <f t="shared" si="186"/>
        <v>0</v>
      </c>
      <c r="GL436" s="109">
        <f t="shared" si="187"/>
        <v>0</v>
      </c>
      <c r="GM436" s="109">
        <f t="shared" si="188"/>
        <v>0</v>
      </c>
      <c r="GN436" s="109">
        <f t="shared" si="189"/>
        <v>0</v>
      </c>
      <c r="GO436" s="110">
        <f t="shared" si="190"/>
        <v>0</v>
      </c>
      <c r="GP436" s="110">
        <f t="shared" si="191"/>
        <v>0</v>
      </c>
      <c r="GQ436" s="110">
        <f t="shared" si="192"/>
        <v>0</v>
      </c>
      <c r="GR436" s="110">
        <f t="shared" si="193"/>
        <v>0</v>
      </c>
      <c r="GS436" s="110">
        <f t="shared" si="194"/>
        <v>0</v>
      </c>
      <c r="GT436" s="110">
        <f t="shared" si="195"/>
        <v>0</v>
      </c>
      <c r="GU436" s="111">
        <f t="shared" si="196"/>
        <v>0</v>
      </c>
      <c r="GX436" s="151" cm="1">
        <f t="array" ref="GX436">_xlfn.IFS(GX$1= 0,"", NOT(ISBLANK(CA436)), 0, ISBLANK(CA436), $Q436-$S436+FR436-AU436-DG436)</f>
        <v>0</v>
      </c>
      <c r="GY436" s="152" cm="1">
        <f t="array" ref="GY436">_xlfn.IFS(GY$1= 0,"", NOT(ISBLANK(CB436)), 0, ISBLANK(CB436), $Q436-$S436+FS436-AV436-DH436)</f>
        <v>0</v>
      </c>
      <c r="GZ436" s="152" cm="1">
        <f t="array" ref="GZ436">_xlfn.IFS(GZ$1= 0,"", NOT(ISBLANK(CC436)), 0, ISBLANK(CC436), $Q436-$S436+FT436-AW436-DI436)</f>
        <v>0</v>
      </c>
      <c r="HA436" s="152" cm="1">
        <f t="array" ref="HA436">_xlfn.IFS(HA$1= 0,"", NOT(ISBLANK(CD436)), 0, ISBLANK(CD436), $Q436-$S436+FU436-AX436-DJ436)</f>
        <v>0</v>
      </c>
      <c r="HB436" s="152" cm="1">
        <f t="array" ref="HB436">_xlfn.IFS(HB$1= 0,"", NOT(ISBLANK(CE436)), 0, ISBLANK(CE436), $Q436-$S436+FV436-AY436-DK436)</f>
        <v>0</v>
      </c>
      <c r="HC436" s="152" cm="1">
        <f t="array" ref="HC436">_xlfn.IFS(HC$1= 0,"", NOT(ISBLANK(CF436)), 0, ISBLANK(CF436), $Q436-$S436+FW436-AZ436-DL436)</f>
        <v>0</v>
      </c>
      <c r="HD436" s="152" cm="1">
        <f t="array" ref="HD436">_xlfn.IFS(HD$1= 0,"", NOT(ISBLANK(CG436)), 0, ISBLANK(CG436), $Q436-$S436+FX436-BA436-DM436)</f>
        <v>0</v>
      </c>
      <c r="HE436" s="152" t="str" cm="1">
        <f t="array" ref="HE436">_xlfn.IFS(HE$1= 0,"", NOT(ISBLANK(CH436)), 0, ISBLANK(CH436), $Q436-$S436+FY436-BB436-DN436)</f>
        <v/>
      </c>
      <c r="HF436" s="152" t="str" cm="1">
        <f t="array" ref="HF436">_xlfn.IFS(HF$1= 0,"", NOT(ISBLANK(CI436)), 0, ISBLANK(CI436), $Q436-$S436+FZ436-BC436-DO436)</f>
        <v/>
      </c>
      <c r="HG436" s="152" t="str" cm="1">
        <f t="array" ref="HG436">_xlfn.IFS(HG$1= 0,"", NOT(ISBLANK(CJ436)), 0, ISBLANK(CJ436), $Q436-$S436+GA436-BD436-DP436)</f>
        <v/>
      </c>
      <c r="HH436" s="152" t="str" cm="1">
        <f t="array" ref="HH436">_xlfn.IFS(HH$1= 0,"", NOT(ISBLANK(CK436)), 0, ISBLANK(CK436), $Q436-$S436+GB436-BE436-DQ436)</f>
        <v/>
      </c>
      <c r="HI436" s="152" t="str" cm="1">
        <f t="array" ref="HI436">_xlfn.IFS(HI$1= 0,"", NOT(ISBLANK(CL436)), 0, ISBLANK(CL436), $Q436-$S436+GC436-BF436-DR436)</f>
        <v/>
      </c>
      <c r="HJ436" s="152" t="str" cm="1">
        <f t="array" ref="HJ436">_xlfn.IFS(HJ$1= 0,"", NOT(ISBLANK(CM436)), 0, ISBLANK(CM436), $Q436-$S436+GD436-BG436-DS436)</f>
        <v/>
      </c>
      <c r="HK436" s="152" t="str" cm="1">
        <f t="array" ref="HK436">_xlfn.IFS(HK$1= 0,"", NOT(ISBLANK(CN436)), 0, ISBLANK(CN436), $Q436-$S436+GE436-BH436-DT436)</f>
        <v/>
      </c>
      <c r="HL436" s="153" t="str" cm="1">
        <f t="array" ref="HL436">_xlfn.IFS(HL$1= 0,"", NOT(ISBLANK(CO436)), 0, ISBLANK(CO436), $Q436-$S436+GF436-BI436-DU436)</f>
        <v/>
      </c>
      <c r="HM436" s="153" t="str" cm="1">
        <f t="array" ref="HM436">_xlfn.IFS(HM$1= 0,"", NOT(ISBLANK(DE436)), 0, ISBLANK(DE436), $Q436-$S436+IC436-BY436-#REF!)</f>
        <v/>
      </c>
      <c r="HN436" s="153" t="e" cm="1">
        <f t="array" ref="HN436">_xlfn.IFS(HN$1= 0,"", NOT(ISBLANK(DF436)), 0, ISBLANK(DF436), $Q436-$S436+ID436-BZ436-#REF!)</f>
        <v>#REF!</v>
      </c>
      <c r="HO436" s="153" t="e" cm="1">
        <f t="array" ref="HO436">_xlfn.IFS(HO$1= 0,"", NOT(ISBLANK(DG436)), 0, ISBLANK(DG436), $Q436-$S436+IE436-CA436-#REF!)</f>
        <v>#VALUE!</v>
      </c>
      <c r="HP436" s="153" t="e" cm="1">
        <f t="array" ref="HP436">_xlfn.IFS(HP$1= 0,"", NOT(ISBLANK(DH436)), 0, ISBLANK(DH436), $Q436-$S436+IF436-CB436-#REF!)</f>
        <v>#REF!</v>
      </c>
      <c r="HQ436" s="153" t="e" cm="1">
        <f t="array" ref="HQ436">_xlfn.IFS(HQ$1= 0,"", NOT(ISBLANK(DI436)), 0, ISBLANK(DI436), $Q436-$S436+IG436-CC436-#REF!)</f>
        <v>#REF!</v>
      </c>
      <c r="HR436" s="153" cm="1">
        <f t="array" ref="HR436">_xlfn.IFS(HR$1= 0,"", NOT(ISBLANK(DJ436)), 0, ISBLANK(DJ436), $Q436-$S436+IH436-CD436-EK436)</f>
        <v>0</v>
      </c>
      <c r="HS436" s="153" t="e" cm="1">
        <f t="array" ref="HS436">_xlfn.IFS(HS$1= 0,"", NOT(ISBLANK(DK436)), 0, ISBLANK(DK436), $Q436-$S436+II436-CE436-EL436)</f>
        <v>#VALUE!</v>
      </c>
      <c r="HT436" s="153" t="e" cm="1">
        <f t="array" ref="HT436">_xlfn.IFS(HT$1= 0,"", NOT(ISBLANK(DL436)), 0, ISBLANK(DL436), $Q436-$S436+GV436-CF436-EM436)</f>
        <v>#VALUE!</v>
      </c>
      <c r="HU436" s="153" t="e" cm="1">
        <f t="array" ref="HU436">_xlfn.IFS(HU$1= 0,"", NOT(ISBLANK(DM436)), 0, ISBLANK(DM436), $Q436-$S436+GW436-CG436-EN436)</f>
        <v>#VALUE!</v>
      </c>
      <c r="HV436" s="153" t="str" cm="1">
        <f t="array" ref="HV436">_xlfn.IFS(HV$1= 0,"", NOT(ISBLANK(DN436)), 0, ISBLANK(DN436), $Q436-$S436+GX436-CH436-EO436)</f>
        <v/>
      </c>
      <c r="HW436" s="153" t="str" cm="1">
        <f t="array" ref="HW436">_xlfn.IFS(HW$1= 0,"", NOT(ISBLANK(DO436)), 0, ISBLANK(DO436), $Q436-$S436+GY436-CI436-EP436)</f>
        <v/>
      </c>
      <c r="HX436" s="153" t="str" cm="1">
        <f t="array" ref="HX436">_xlfn.IFS(HX$1= 0,"", NOT(ISBLANK(DP436)), 0, ISBLANK(DP436), $Q436-$S436+GZ436-CJ436-EQ436)</f>
        <v/>
      </c>
      <c r="HY436" s="153" t="str" cm="1">
        <f t="array" ref="HY436">_xlfn.IFS(HY$1= 0,"", NOT(ISBLANK(DQ436)), 0, ISBLANK(DQ436), $Q436-$S436+HA436-CK436-ER436)</f>
        <v/>
      </c>
      <c r="HZ436" s="153" t="str" cm="1">
        <f t="array" ref="HZ436">_xlfn.IFS(HZ$1= 0,"", NOT(ISBLANK(DR436)), 0, ISBLANK(DR436), $Q436-$S436+HB436-CL436-ES436)</f>
        <v/>
      </c>
      <c r="IA436" s="153" t="str" cm="1">
        <f t="array" ref="IA436">_xlfn.IFS(IA$1= 0,"", NOT(ISBLANK(DS436)), 0, ISBLANK(DS436), $Q436-$S436+HC436-CM436-ET436)</f>
        <v/>
      </c>
    </row>
    <row r="437" spans="1:235" ht="16.5" x14ac:dyDescent="0.3">
      <c r="A437" s="144"/>
      <c r="B437" s="106"/>
      <c r="C437" s="106"/>
      <c r="D437" s="107"/>
      <c r="E437" s="131"/>
      <c r="F437" s="137"/>
      <c r="G437" s="2"/>
      <c r="H437" s="2"/>
      <c r="I437" s="2"/>
      <c r="J437" s="2"/>
      <c r="K437" s="2"/>
      <c r="L437" s="2"/>
      <c r="M437" s="140"/>
      <c r="N437" s="137"/>
      <c r="O437" s="138"/>
      <c r="P437" s="133"/>
      <c r="Q437" s="94">
        <f t="shared" si="165"/>
        <v>0</v>
      </c>
      <c r="R437" s="1"/>
      <c r="S437" s="1"/>
      <c r="T437" s="2"/>
      <c r="U437" s="2"/>
      <c r="V437" s="82">
        <f t="shared" si="166"/>
        <v>0</v>
      </c>
      <c r="W437" s="121"/>
      <c r="X437" s="108"/>
      <c r="AU437" s="105"/>
      <c r="AV437" s="105"/>
      <c r="AW437" s="105"/>
      <c r="AX437" s="105"/>
      <c r="AY437" s="105"/>
      <c r="AZ437" s="105"/>
      <c r="BA437" s="105"/>
      <c r="BB437" s="105"/>
      <c r="BC437" s="105"/>
      <c r="BD437" s="105"/>
      <c r="BE437" s="105"/>
      <c r="BF437" s="105"/>
      <c r="BG437" s="105"/>
      <c r="BH437" s="105"/>
      <c r="BI437" s="105"/>
      <c r="BJ437" s="105"/>
      <c r="BK437" s="105"/>
      <c r="BL437" s="105"/>
      <c r="BM437" s="105"/>
      <c r="BN437" s="105"/>
      <c r="BO437" s="105"/>
      <c r="BP437" s="105"/>
      <c r="BQ437" s="105"/>
      <c r="BR437" s="105"/>
      <c r="BS437" s="105"/>
      <c r="BT437" s="105"/>
      <c r="BU437" s="105"/>
      <c r="BV437" s="105"/>
      <c r="BW437" s="105"/>
      <c r="BX437" s="105"/>
      <c r="BZ437" s="99"/>
      <c r="CA437" s="105" t="s">
        <v>32</v>
      </c>
      <c r="CB437" s="105"/>
      <c r="CC437" s="105"/>
      <c r="CD437" s="105"/>
      <c r="CE437" s="105"/>
      <c r="CF437" s="105"/>
      <c r="CG437" s="105"/>
      <c r="CH437" s="105"/>
      <c r="CI437" s="105"/>
      <c r="CJ437" s="105"/>
      <c r="CK437" s="105"/>
      <c r="CL437" s="105"/>
      <c r="CM437" s="105"/>
      <c r="CN437" s="105"/>
      <c r="CO437" s="105"/>
      <c r="CP437" s="105" t="s">
        <v>32</v>
      </c>
      <c r="CQ437" s="105"/>
      <c r="CR437" s="105"/>
      <c r="CS437" s="105"/>
      <c r="CT437" s="105"/>
      <c r="CU437" s="105"/>
      <c r="CV437" s="105"/>
      <c r="CW437" s="105"/>
      <c r="CX437" s="105"/>
      <c r="CY437" s="105"/>
      <c r="CZ437" s="105"/>
      <c r="DA437" s="105"/>
      <c r="DB437" s="105"/>
      <c r="DC437" s="105"/>
      <c r="DD437" s="105"/>
      <c r="DE437" s="99"/>
      <c r="DF437" s="99"/>
      <c r="DG437" s="105"/>
      <c r="DH437" s="105"/>
      <c r="DI437" s="105"/>
      <c r="DJ437" s="105"/>
      <c r="DK437" s="105"/>
      <c r="DL437" s="105"/>
      <c r="DM437" s="105"/>
      <c r="DN437" s="105"/>
      <c r="DO437" s="105"/>
      <c r="DP437" s="105"/>
      <c r="DQ437" s="105"/>
      <c r="DR437" s="105"/>
      <c r="DS437" s="105"/>
      <c r="DT437" s="105"/>
      <c r="DU437" s="105"/>
      <c r="DV437" s="105"/>
      <c r="DW437" s="105"/>
      <c r="DX437" s="105"/>
      <c r="DY437" s="105"/>
      <c r="DZ437" s="105"/>
      <c r="EA437" s="105"/>
      <c r="EB437" s="105"/>
      <c r="EC437" s="105"/>
      <c r="ED437" s="105"/>
      <c r="EE437" s="105"/>
      <c r="EF437" s="105"/>
      <c r="EG437" s="105"/>
      <c r="EH437" s="105"/>
      <c r="EI437" s="105"/>
      <c r="EJ437" s="105"/>
      <c r="EL437" s="146" t="str" cm="1">
        <f t="array" ref="EL437">IF(OR(EL$1=0, $A437="", _xlfn.XLOOKUP(EL$1, $Z$2:$Z$18, $AD$2:$AD$18, "")=""),"",SQRT((_xlfn.XLOOKUP(EL$1,$Z$2:$Z$18,$AA$2:$AA$18)-$T437)^2+(_xlfn.XLOOKUP(EL$1,$Z$2:$Z$18,$AB$2:$AB$18)-$U437)^2+(_xlfn.XLOOKUP(EL$1,$Z$2:$Z$18,$AC$2:$AC$18-$V437)^2)))</f>
        <v/>
      </c>
      <c r="EM437" s="96" t="str" cm="1">
        <f t="array" ref="EM437">IF(OR(EM$1=0, $A437="", _xlfn.XLOOKUP(EM$1, $Z$2:$Z$18, $AD$2:$AD$18, "")=""),"",SQRT((_xlfn.XLOOKUP(EM$1,$Z$2:$Z$18,$AA$2:$AA$18)-$T437)^2+(_xlfn.XLOOKUP(EM$1,$Z$2:$Z$18,$AB$2:$AB$18)-$U437)^2+(_xlfn.XLOOKUP(EM$1,$Z$2:$Z$18,$AC$2:$AC$18-$V437)^2)))</f>
        <v/>
      </c>
      <c r="EN437" s="96" t="str" cm="1">
        <f t="array" ref="EN437">IF(OR(EN$1=0, $A437="", _xlfn.XLOOKUP(EN$1, $Z$2:$Z$18, $AD$2:$AD$18, "")=""),"",SQRT((_xlfn.XLOOKUP(EN$1,$Z$2:$Z$18,$AA$2:$AA$18)-$T437)^2+(_xlfn.XLOOKUP(EN$1,$Z$2:$Z$18,$AB$2:$AB$18)-$U437)^2+(_xlfn.XLOOKUP(EN$1,$Z$2:$Z$18,$AC$2:$AC$18-$V437)^2)))</f>
        <v/>
      </c>
      <c r="EO437" s="96" t="str" cm="1">
        <f t="array" ref="EO437">IF(OR(EO$1=0, $A437="", _xlfn.XLOOKUP(EO$1, $Z$2:$Z$18, $AD$2:$AD$18, "")=""),"",SQRT((_xlfn.XLOOKUP(EO$1,$Z$2:$Z$18,$AA$2:$AA$18)-$T437)^2+(_xlfn.XLOOKUP(EO$1,$Z$2:$Z$18,$AB$2:$AB$18)-$U437)^2+(_xlfn.XLOOKUP(EO$1,$Z$2:$Z$18,$AC$2:$AC$18-$V437)^2)))</f>
        <v/>
      </c>
      <c r="EP437" s="96" t="str" cm="1">
        <f t="array" ref="EP437">IF(OR(EP$1=0, $A437="", _xlfn.XLOOKUP(EP$1, $Z$2:$Z$18, $AD$2:$AD$18, "")=""),"",SQRT((_xlfn.XLOOKUP(EP$1,$Z$2:$Z$18,$AA$2:$AA$18)-$T437)^2+(_xlfn.XLOOKUP(EP$1,$Z$2:$Z$18,$AB$2:$AB$18)-$U437)^2+(_xlfn.XLOOKUP(EP$1,$Z$2:$Z$18,$AC$2:$AC$18-$V437)^2)))</f>
        <v/>
      </c>
      <c r="EQ437" s="96" t="str" cm="1">
        <f t="array" ref="EQ437">IF(OR(EQ$1=0, $A437="", _xlfn.XLOOKUP(EQ$1, $Z$2:$Z$18, $AD$2:$AD$18, "")=""),"",SQRT((_xlfn.XLOOKUP(EQ$1,$Z$2:$Z$18,$AA$2:$AA$18)-$T437)^2+(_xlfn.XLOOKUP(EQ$1,$Z$2:$Z$18,$AB$2:$AB$18)-$U437)^2+(_xlfn.XLOOKUP(EQ$1,$Z$2:$Z$18,$AC$2:$AC$18-$V437)^2)))</f>
        <v/>
      </c>
      <c r="ER437" s="96" t="str" cm="1">
        <f t="array" ref="ER437">IF(OR(ER$1=0, $A437="", _xlfn.XLOOKUP(ER$1, $Z$2:$Z$18, $AD$2:$AD$18, "")=""),"",SQRT((_xlfn.XLOOKUP(ER$1,$Z$2:$Z$18,$AA$2:$AA$18)-$T437)^2+(_xlfn.XLOOKUP(ER$1,$Z$2:$Z$18,$AB$2:$AB$18)-$U437)^2+(_xlfn.XLOOKUP(ER$1,$Z$2:$Z$18,$AC$2:$AC$18-$V437)^2)))</f>
        <v/>
      </c>
      <c r="ES437" s="96" t="str" cm="1">
        <f t="array" ref="ES437">IF(OR(ES$1=0, $A437="", _xlfn.XLOOKUP(ES$1, $Z$2:$Z$18, $AD$2:$AD$18, "")=""),"",SQRT((_xlfn.XLOOKUP(ES$1,$Z$2:$Z$18,$AA$2:$AA$18)-$T437)^2+(_xlfn.XLOOKUP(ES$1,$Z$2:$Z$18,$AB$2:$AB$18)-$U437)^2+(_xlfn.XLOOKUP(ES$1,$Z$2:$Z$18,$AC$2:$AC$18-$V437)^2)))</f>
        <v/>
      </c>
      <c r="ET437" s="97" t="str" cm="1">
        <f t="array" ref="ET437">IF(OR(ET$1=0, $A437="", _xlfn.XLOOKUP(ET$1, $Z$2:$Z$18, $AD$2:$AD$18, "")=""),"",SQRT((_xlfn.XLOOKUP(ET$1,$Z$2:$Z$18,$AA$2:$AA$18)-$T437)^2+(_xlfn.XLOOKUP(ET$1,$Z$2:$Z$18,$AB$2:$AB$18)-$U437)^2+(_xlfn.XLOOKUP(ET$1,$Z$2:$Z$18,$AC$2:$AC$18-$V437)^2)))</f>
        <v/>
      </c>
      <c r="EU437" s="97" t="str" cm="1">
        <f t="array" ref="EU437">IF(OR(EU$1=0, $A437="", _xlfn.XLOOKUP(EU$1, $Z$2:$Z$18, $AD$2:$AD$18, "")=""),"",SQRT((_xlfn.XLOOKUP(EU$1,$Z$2:$Z$18,$AA$2:$AA$18)-$T437)^2+(_xlfn.XLOOKUP(EU$1,$Z$2:$Z$18,$AB$2:$AB$18)-$U437)^2+(_xlfn.XLOOKUP(EU$1,$Z$2:$Z$18,$AC$2:$AC$18-$V437)^2)))</f>
        <v/>
      </c>
      <c r="EV437" s="97" t="str" cm="1">
        <f t="array" ref="EV437">IF(OR(EV$1=0, $A437="", _xlfn.XLOOKUP(EV$1, $Z$2:$Z$18, $AD$2:$AD$18, "")=""),"",SQRT((_xlfn.XLOOKUP(EV$1,$Z$2:$Z$18,$AA$2:$AA$18)-$T437)^2+(_xlfn.XLOOKUP(EV$1,$Z$2:$Z$18,$AB$2:$AB$18)-$U437)^2+(_xlfn.XLOOKUP(EV$1,$Z$2:$Z$18,$AC$2:$AC$18-$V437)^2)))</f>
        <v/>
      </c>
      <c r="EW437" s="97" t="str" cm="1">
        <f t="array" ref="EW437">IF(OR(EW$1=0, $A437="", _xlfn.XLOOKUP(EW$1, $Z$2:$Z$18, $AD$2:$AD$18, "")=""),"",SQRT((_xlfn.XLOOKUP(EW$1,$Z$2:$Z$18,$AA$2:$AA$18)-$T437)^2+(_xlfn.XLOOKUP(EW$1,$Z$2:$Z$18,$AB$2:$AB$18)-$U437)^2+(_xlfn.XLOOKUP(EW$1,$Z$2:$Z$18,$AC$2:$AC$18-$V437)^2)))</f>
        <v/>
      </c>
      <c r="EX437" s="97" t="str" cm="1">
        <f t="array" ref="EX437">IF(OR(EX$1=0, $A437="", _xlfn.XLOOKUP(EX$1, $Z$2:$Z$18, $AD$2:$AD$18, "")=""),"",SQRT((_xlfn.XLOOKUP(EX$1,$Z$2:$Z$18,$AA$2:$AA$18)-$T437)^2+(_xlfn.XLOOKUP(EX$1,$Z$2:$Z$18,$AB$2:$AB$18)-$U437)^2+(_xlfn.XLOOKUP(EX$1,$Z$2:$Z$18,$AC$2:$AC$18-$V437)^2)))</f>
        <v/>
      </c>
      <c r="EY437" s="97" t="str" cm="1">
        <f t="array" ref="EY437">IF(OR(EY$1=0, $A437="", _xlfn.XLOOKUP(EY$1, $Z$2:$Z$18, $AD$2:$AD$18, "")=""),"",SQRT((_xlfn.XLOOKUP(EY$1,$Z$2:$Z$18,$AA$2:$AA$18)-$T437)^2+(_xlfn.XLOOKUP(EY$1,$Z$2:$Z$18,$AB$2:$AB$18)-$U437)^2+(_xlfn.XLOOKUP(EY$1,$Z$2:$Z$18,$AC$2:$AC$18-$V437)^2)))</f>
        <v/>
      </c>
      <c r="EZ437" s="98" t="str" cm="1">
        <f t="array" ref="EZ437">IF(OR(EZ$1=0, $A437="", _xlfn.XLOOKUP(EZ$1, $Z$2:$Z$18, $AD$2:$AD$18, "")=""),"",SQRT((_xlfn.XLOOKUP(EZ$1,$Z$2:$Z$18,$AA$2:$AA$18)-$T437)^2+(_xlfn.XLOOKUP(EZ$1,$Z$2:$Z$18,$AB$2:$AB$18)-$U437)^2+(_xlfn.XLOOKUP(EZ$1,$Z$2:$Z$18,$AC$2:$AC$18-$V437)^2)))</f>
        <v/>
      </c>
      <c r="FA437" s="146" t="str" cm="1">
        <f t="array" ref="FA437">IF(OR(FA$1=0, $A437="", _xlfn.XLOOKUP(FA$1, $Z$2:$Z$18, $AD$2:$AD$18, "")=""),"",SQRT((_xlfn.XLOOKUP(FA$1,$Z$2:$Z$18,$AA$2:$AA$18)-$T437)^2+(_xlfn.XLOOKUP(FA$1,$Z$2:$Z$18,$AB$2:$AB$18)-$U437)^2+(_xlfn.XLOOKUP(FA$1,$Z$2:$Z$18,$AC$2:$AC$18-$V437)^2)))</f>
        <v/>
      </c>
      <c r="FB437" s="96" t="str" cm="1">
        <f t="array" ref="FB437">IF(OR(FB$1=0, $A437="", _xlfn.XLOOKUP(FB$1, $Z$2:$Z$18, $AD$2:$AD$18, "")=""),"",SQRT((_xlfn.XLOOKUP(FB$1,$Z$2:$Z$18,$AA$2:$AA$18)-$T437)^2+(_xlfn.XLOOKUP(FB$1,$Z$2:$Z$18,$AB$2:$AB$18)-$U437)^2+(_xlfn.XLOOKUP(FB$1,$Z$2:$Z$18,$AC$2:$AC$18-$V437)^2)))</f>
        <v/>
      </c>
      <c r="FC437" s="96" t="str" cm="1">
        <f t="array" ref="FC437">IF(OR(FC$1=0, $A437="", _xlfn.XLOOKUP(FC$1, $Z$2:$Z$18, $AD$2:$AD$18, "")=""),"",SQRT((_xlfn.XLOOKUP(FC$1,$Z$2:$Z$18,$AA$2:$AA$18)-$T437)^2+(_xlfn.XLOOKUP(FC$1,$Z$2:$Z$18,$AB$2:$AB$18)-$U437)^2+(_xlfn.XLOOKUP(FC$1,$Z$2:$Z$18,$AC$2:$AC$18-$V437)^2)))</f>
        <v/>
      </c>
      <c r="FD437" s="96" t="str" cm="1">
        <f t="array" ref="FD437">IF(OR(FD$1=0, $A437="", _xlfn.XLOOKUP(FD$1, $Z$2:$Z$18, $AD$2:$AD$18, "")=""),"",SQRT((_xlfn.XLOOKUP(FD$1,$Z$2:$Z$18,$AA$2:$AA$18)-$T437)^2+(_xlfn.XLOOKUP(FD$1,$Z$2:$Z$18,$AB$2:$AB$18)-$U437)^2+(_xlfn.XLOOKUP(FD$1,$Z$2:$Z$18,$AC$2:$AC$18-$V437)^2)))</f>
        <v/>
      </c>
      <c r="FE437" s="96" t="str" cm="1">
        <f t="array" ref="FE437">IF(OR(FE$1=0, $A437="", _xlfn.XLOOKUP(FE$1, $Z$2:$Z$18, $AD$2:$AD$18, "")=""),"",SQRT((_xlfn.XLOOKUP(FE$1,$Z$2:$Z$18,$AA$2:$AA$18)-$T437)^2+(_xlfn.XLOOKUP(FE$1,$Z$2:$Z$18,$AB$2:$AB$18)-$U437)^2+(_xlfn.XLOOKUP(FE$1,$Z$2:$Z$18,$AC$2:$AC$18-$V437)^2)))</f>
        <v/>
      </c>
      <c r="FF437" s="96" t="str" cm="1">
        <f t="array" ref="FF437">IF(OR(FF$1=0, $A437="", _xlfn.XLOOKUP(FF$1, $Z$2:$Z$18, $AD$2:$AD$18, "")=""),"",SQRT((_xlfn.XLOOKUP(FF$1,$Z$2:$Z$18,$AA$2:$AA$18)-$T437)^2+(_xlfn.XLOOKUP(FF$1,$Z$2:$Z$18,$AB$2:$AB$18)-$U437)^2+(_xlfn.XLOOKUP(FF$1,$Z$2:$Z$18,$AC$2:$AC$18-$V437)^2)))</f>
        <v/>
      </c>
      <c r="FG437" s="96" t="str" cm="1">
        <f t="array" ref="FG437">IF(OR(FG$1=0, $A437="", _xlfn.XLOOKUP(FG$1, $Z$2:$Z$18, $AD$2:$AD$18, "")=""),"",SQRT((_xlfn.XLOOKUP(FG$1,$Z$2:$Z$18,$AA$2:$AA$18)-$T437)^2+(_xlfn.XLOOKUP(FG$1,$Z$2:$Z$18,$AB$2:$AB$18)-$U437)^2+(_xlfn.XLOOKUP(FG$1,$Z$2:$Z$18,$AC$2:$AC$18-$V437)^2)))</f>
        <v/>
      </c>
      <c r="FH437" s="96" t="str" cm="1">
        <f t="array" ref="FH437">IF(OR(FH$1=0, $A437="", _xlfn.XLOOKUP(FH$1, $Z$2:$Z$18, $AD$2:$AD$18, "")=""),"",SQRT((_xlfn.XLOOKUP(FH$1,$Z$2:$Z$18,$AA$2:$AA$18)-$T437)^2+(_xlfn.XLOOKUP(FH$1,$Z$2:$Z$18,$AB$2:$AB$18)-$U437)^2+(_xlfn.XLOOKUP(FH$1,$Z$2:$Z$18,$AC$2:$AC$18-$V437)^2)))</f>
        <v/>
      </c>
      <c r="FI437" s="97" t="str" cm="1">
        <f t="array" ref="FI437">IF(OR(FI$1=0, $A437="", _xlfn.XLOOKUP(FI$1, $Z$2:$Z$18, $AD$2:$AD$18, "")=""),"",SQRT((_xlfn.XLOOKUP(FI$1,$Z$2:$Z$18,$AA$2:$AA$18)-$T437)^2+(_xlfn.XLOOKUP(FI$1,$Z$2:$Z$18,$AB$2:$AB$18)-$U437)^2+(_xlfn.XLOOKUP(FI$1,$Z$2:$Z$18,$AC$2:$AC$18-$V437)^2)))</f>
        <v/>
      </c>
      <c r="FJ437" s="97" t="str" cm="1">
        <f t="array" ref="FJ437">IF(OR(FJ$1=0, $A437="", _xlfn.XLOOKUP(FJ$1, $Z$2:$Z$18, $AD$2:$AD$18, "")=""),"",SQRT((_xlfn.XLOOKUP(FJ$1,$Z$2:$Z$18,$AA$2:$AA$18)-$T437)^2+(_xlfn.XLOOKUP(FJ$1,$Z$2:$Z$18,$AB$2:$AB$18)-$U437)^2+(_xlfn.XLOOKUP(FJ$1,$Z$2:$Z$18,$AC$2:$AC$18-$V437)^2)))</f>
        <v/>
      </c>
      <c r="FK437" s="97" t="str" cm="1">
        <f t="array" ref="FK437">IF(OR(FK$1=0, $A437="", _xlfn.XLOOKUP(FK$1, $Z$2:$Z$18, $AD$2:$AD$18, "")=""),"",SQRT((_xlfn.XLOOKUP(FK$1,$Z$2:$Z$18,$AA$2:$AA$18)-$T437)^2+(_xlfn.XLOOKUP(FK$1,$Z$2:$Z$18,$AB$2:$AB$18)-$U437)^2+(_xlfn.XLOOKUP(FK$1,$Z$2:$Z$18,$AC$2:$AC$18-$V437)^2)))</f>
        <v/>
      </c>
      <c r="FL437" s="97" t="str" cm="1">
        <f t="array" ref="FL437">IF(OR(FL$1=0, $A437="", _xlfn.XLOOKUP(FL$1, $Z$2:$Z$18, $AD$2:$AD$18, "")=""),"",SQRT((_xlfn.XLOOKUP(FL$1,$Z$2:$Z$18,$AA$2:$AA$18)-$T437)^2+(_xlfn.XLOOKUP(FL$1,$Z$2:$Z$18,$AB$2:$AB$18)-$U437)^2+(_xlfn.XLOOKUP(FL$1,$Z$2:$Z$18,$AC$2:$AC$18-$V437)^2)))</f>
        <v/>
      </c>
      <c r="FM437" s="97" t="str" cm="1">
        <f t="array" ref="FM437">IF(OR(FM$1=0, $A437="", _xlfn.XLOOKUP(FM$1, $Z$2:$Z$18, $AD$2:$AD$18, "")=""),"",SQRT((_xlfn.XLOOKUP(FM$1,$Z$2:$Z$18,$AA$2:$AA$18)-$T437)^2+(_xlfn.XLOOKUP(FM$1,$Z$2:$Z$18,$AB$2:$AB$18)-$U437)^2+(_xlfn.XLOOKUP(FM$1,$Z$2:$Z$18,$AC$2:$AC$18-$V437)^2)))</f>
        <v/>
      </c>
      <c r="FN437" s="97" t="str" cm="1">
        <f t="array" ref="FN437">IF(OR(FN$1=0, $A437="", _xlfn.XLOOKUP(FN$1, $Z$2:$Z$18, $AD$2:$AD$18, "")=""),"",SQRT((_xlfn.XLOOKUP(FN$1,$Z$2:$Z$18,$AA$2:$AA$18)-$T437)^2+(_xlfn.XLOOKUP(FN$1,$Z$2:$Z$18,$AB$2:$AB$18)-$U437)^2+(_xlfn.XLOOKUP(FN$1,$Z$2:$Z$18,$AC$2:$AC$18-$V437)^2)))</f>
        <v/>
      </c>
      <c r="FO437" s="98" t="str" cm="1">
        <f t="array" ref="FO437">IF(OR(FO$1=0, $A437="", _xlfn.XLOOKUP(FO$1, $Z$2:$Z$18, $AD$2:$AD$18, "")=""),"",SQRT((_xlfn.XLOOKUP(FO$1,$Z$2:$Z$18,$AA$2:$AA$18)-$T437)^2+(_xlfn.XLOOKUP(FO$1,$Z$2:$Z$18,$AB$2:$AB$18)-$U437)^2+(_xlfn.XLOOKUP(FO$1,$Z$2:$Z$18,$AC$2:$AC$18-$V437)^2)))</f>
        <v/>
      </c>
      <c r="FP437" s="99"/>
      <c r="FQ437" s="99"/>
      <c r="FR437" s="100">
        <f t="shared" si="167"/>
        <v>0</v>
      </c>
      <c r="FS437" s="109">
        <f t="shared" si="168"/>
        <v>0</v>
      </c>
      <c r="FT437" s="109">
        <f t="shared" si="169"/>
        <v>0</v>
      </c>
      <c r="FU437" s="109">
        <f t="shared" si="170"/>
        <v>0</v>
      </c>
      <c r="FV437" s="109">
        <f t="shared" si="171"/>
        <v>0</v>
      </c>
      <c r="FW437" s="109">
        <f t="shared" si="172"/>
        <v>0</v>
      </c>
      <c r="FX437" s="109">
        <f t="shared" si="173"/>
        <v>0</v>
      </c>
      <c r="FY437" s="109">
        <f t="shared" si="174"/>
        <v>0</v>
      </c>
      <c r="FZ437" s="110">
        <f t="shared" si="175"/>
        <v>0</v>
      </c>
      <c r="GA437" s="110">
        <f t="shared" si="176"/>
        <v>0</v>
      </c>
      <c r="GB437" s="110">
        <f t="shared" si="177"/>
        <v>0</v>
      </c>
      <c r="GC437" s="110">
        <f t="shared" si="178"/>
        <v>0</v>
      </c>
      <c r="GD437" s="110">
        <f t="shared" si="179"/>
        <v>0</v>
      </c>
      <c r="GE437" s="110">
        <f t="shared" si="180"/>
        <v>0</v>
      </c>
      <c r="GF437" s="111">
        <f t="shared" si="181"/>
        <v>0</v>
      </c>
      <c r="GG437" s="100">
        <f t="shared" si="182"/>
        <v>0</v>
      </c>
      <c r="GH437" s="109">
        <f t="shared" si="183"/>
        <v>0</v>
      </c>
      <c r="GI437" s="109">
        <f t="shared" si="184"/>
        <v>0</v>
      </c>
      <c r="GJ437" s="109">
        <f t="shared" si="185"/>
        <v>0</v>
      </c>
      <c r="GK437" s="109">
        <f t="shared" si="186"/>
        <v>0</v>
      </c>
      <c r="GL437" s="109">
        <f t="shared" si="187"/>
        <v>0</v>
      </c>
      <c r="GM437" s="109">
        <f t="shared" si="188"/>
        <v>0</v>
      </c>
      <c r="GN437" s="109">
        <f t="shared" si="189"/>
        <v>0</v>
      </c>
      <c r="GO437" s="110">
        <f t="shared" si="190"/>
        <v>0</v>
      </c>
      <c r="GP437" s="110">
        <f t="shared" si="191"/>
        <v>0</v>
      </c>
      <c r="GQ437" s="110">
        <f t="shared" si="192"/>
        <v>0</v>
      </c>
      <c r="GR437" s="110">
        <f t="shared" si="193"/>
        <v>0</v>
      </c>
      <c r="GS437" s="110">
        <f t="shared" si="194"/>
        <v>0</v>
      </c>
      <c r="GT437" s="110">
        <f t="shared" si="195"/>
        <v>0</v>
      </c>
      <c r="GU437" s="111">
        <f t="shared" si="196"/>
        <v>0</v>
      </c>
      <c r="GX437" s="151" cm="1">
        <f t="array" ref="GX437">_xlfn.IFS(GX$1= 0,"", NOT(ISBLANK(CA437)), 0, ISBLANK(CA437), $Q437-$S437+FR437-AU437-DG437)</f>
        <v>0</v>
      </c>
      <c r="GY437" s="152" cm="1">
        <f t="array" ref="GY437">_xlfn.IFS(GY$1= 0,"", NOT(ISBLANK(CB437)), 0, ISBLANK(CB437), $Q437-$S437+FS437-AV437-DH437)</f>
        <v>0</v>
      </c>
      <c r="GZ437" s="152" cm="1">
        <f t="array" ref="GZ437">_xlfn.IFS(GZ$1= 0,"", NOT(ISBLANK(CC437)), 0, ISBLANK(CC437), $Q437-$S437+FT437-AW437-DI437)</f>
        <v>0</v>
      </c>
      <c r="HA437" s="152" cm="1">
        <f t="array" ref="HA437">_xlfn.IFS(HA$1= 0,"", NOT(ISBLANK(CD437)), 0, ISBLANK(CD437), $Q437-$S437+FU437-AX437-DJ437)</f>
        <v>0</v>
      </c>
      <c r="HB437" s="152" cm="1">
        <f t="array" ref="HB437">_xlfn.IFS(HB$1= 0,"", NOT(ISBLANK(CE437)), 0, ISBLANK(CE437), $Q437-$S437+FV437-AY437-DK437)</f>
        <v>0</v>
      </c>
      <c r="HC437" s="152" cm="1">
        <f t="array" ref="HC437">_xlfn.IFS(HC$1= 0,"", NOT(ISBLANK(CF437)), 0, ISBLANK(CF437), $Q437-$S437+FW437-AZ437-DL437)</f>
        <v>0</v>
      </c>
      <c r="HD437" s="152" cm="1">
        <f t="array" ref="HD437">_xlfn.IFS(HD$1= 0,"", NOT(ISBLANK(CG437)), 0, ISBLANK(CG437), $Q437-$S437+FX437-BA437-DM437)</f>
        <v>0</v>
      </c>
      <c r="HE437" s="152" t="str" cm="1">
        <f t="array" ref="HE437">_xlfn.IFS(HE$1= 0,"", NOT(ISBLANK(CH437)), 0, ISBLANK(CH437), $Q437-$S437+FY437-BB437-DN437)</f>
        <v/>
      </c>
      <c r="HF437" s="152" t="str" cm="1">
        <f t="array" ref="HF437">_xlfn.IFS(HF$1= 0,"", NOT(ISBLANK(CI437)), 0, ISBLANK(CI437), $Q437-$S437+FZ437-BC437-DO437)</f>
        <v/>
      </c>
      <c r="HG437" s="152" t="str" cm="1">
        <f t="array" ref="HG437">_xlfn.IFS(HG$1= 0,"", NOT(ISBLANK(CJ437)), 0, ISBLANK(CJ437), $Q437-$S437+GA437-BD437-DP437)</f>
        <v/>
      </c>
      <c r="HH437" s="152" t="str" cm="1">
        <f t="array" ref="HH437">_xlfn.IFS(HH$1= 0,"", NOT(ISBLANK(CK437)), 0, ISBLANK(CK437), $Q437-$S437+GB437-BE437-DQ437)</f>
        <v/>
      </c>
      <c r="HI437" s="152" t="str" cm="1">
        <f t="array" ref="HI437">_xlfn.IFS(HI$1= 0,"", NOT(ISBLANK(CL437)), 0, ISBLANK(CL437), $Q437-$S437+GC437-BF437-DR437)</f>
        <v/>
      </c>
      <c r="HJ437" s="152" t="str" cm="1">
        <f t="array" ref="HJ437">_xlfn.IFS(HJ$1= 0,"", NOT(ISBLANK(CM437)), 0, ISBLANK(CM437), $Q437-$S437+GD437-BG437-DS437)</f>
        <v/>
      </c>
      <c r="HK437" s="152" t="str" cm="1">
        <f t="array" ref="HK437">_xlfn.IFS(HK$1= 0,"", NOT(ISBLANK(CN437)), 0, ISBLANK(CN437), $Q437-$S437+GE437-BH437-DT437)</f>
        <v/>
      </c>
      <c r="HL437" s="153" t="str" cm="1">
        <f t="array" ref="HL437">_xlfn.IFS(HL$1= 0,"", NOT(ISBLANK(CO437)), 0, ISBLANK(CO437), $Q437-$S437+GF437-BI437-DU437)</f>
        <v/>
      </c>
      <c r="HM437" s="153" t="str" cm="1">
        <f t="array" ref="HM437">_xlfn.IFS(HM$1= 0,"", NOT(ISBLANK(DE437)), 0, ISBLANK(DE437), $Q437-$S437+IC437-BY437-#REF!)</f>
        <v/>
      </c>
      <c r="HN437" s="153" t="e" cm="1">
        <f t="array" ref="HN437">_xlfn.IFS(HN$1= 0,"", NOT(ISBLANK(DF437)), 0, ISBLANK(DF437), $Q437-$S437+ID437-BZ437-#REF!)</f>
        <v>#REF!</v>
      </c>
      <c r="HO437" s="153" t="e" cm="1">
        <f t="array" ref="HO437">_xlfn.IFS(HO$1= 0,"", NOT(ISBLANK(DG437)), 0, ISBLANK(DG437), $Q437-$S437+IE437-CA437-#REF!)</f>
        <v>#VALUE!</v>
      </c>
      <c r="HP437" s="153" t="e" cm="1">
        <f t="array" ref="HP437">_xlfn.IFS(HP$1= 0,"", NOT(ISBLANK(DH437)), 0, ISBLANK(DH437), $Q437-$S437+IF437-CB437-#REF!)</f>
        <v>#REF!</v>
      </c>
      <c r="HQ437" s="153" t="e" cm="1">
        <f t="array" ref="HQ437">_xlfn.IFS(HQ$1= 0,"", NOT(ISBLANK(DI437)), 0, ISBLANK(DI437), $Q437-$S437+IG437-CC437-#REF!)</f>
        <v>#REF!</v>
      </c>
      <c r="HR437" s="153" cm="1">
        <f t="array" ref="HR437">_xlfn.IFS(HR$1= 0,"", NOT(ISBLANK(DJ437)), 0, ISBLANK(DJ437), $Q437-$S437+IH437-CD437-EK437)</f>
        <v>0</v>
      </c>
      <c r="HS437" s="153" t="e" cm="1">
        <f t="array" ref="HS437">_xlfn.IFS(HS$1= 0,"", NOT(ISBLANK(DK437)), 0, ISBLANK(DK437), $Q437-$S437+II437-CE437-EL437)</f>
        <v>#VALUE!</v>
      </c>
      <c r="HT437" s="153" t="e" cm="1">
        <f t="array" ref="HT437">_xlfn.IFS(HT$1= 0,"", NOT(ISBLANK(DL437)), 0, ISBLANK(DL437), $Q437-$S437+GV437-CF437-EM437)</f>
        <v>#VALUE!</v>
      </c>
      <c r="HU437" s="153" t="e" cm="1">
        <f t="array" ref="HU437">_xlfn.IFS(HU$1= 0,"", NOT(ISBLANK(DM437)), 0, ISBLANK(DM437), $Q437-$S437+GW437-CG437-EN437)</f>
        <v>#VALUE!</v>
      </c>
      <c r="HV437" s="153" t="str" cm="1">
        <f t="array" ref="HV437">_xlfn.IFS(HV$1= 0,"", NOT(ISBLANK(DN437)), 0, ISBLANK(DN437), $Q437-$S437+GX437-CH437-EO437)</f>
        <v/>
      </c>
      <c r="HW437" s="153" t="str" cm="1">
        <f t="array" ref="HW437">_xlfn.IFS(HW$1= 0,"", NOT(ISBLANK(DO437)), 0, ISBLANK(DO437), $Q437-$S437+GY437-CI437-EP437)</f>
        <v/>
      </c>
      <c r="HX437" s="153" t="str" cm="1">
        <f t="array" ref="HX437">_xlfn.IFS(HX$1= 0,"", NOT(ISBLANK(DP437)), 0, ISBLANK(DP437), $Q437-$S437+GZ437-CJ437-EQ437)</f>
        <v/>
      </c>
      <c r="HY437" s="153" t="str" cm="1">
        <f t="array" ref="HY437">_xlfn.IFS(HY$1= 0,"", NOT(ISBLANK(DQ437)), 0, ISBLANK(DQ437), $Q437-$S437+HA437-CK437-ER437)</f>
        <v/>
      </c>
      <c r="HZ437" s="153" t="str" cm="1">
        <f t="array" ref="HZ437">_xlfn.IFS(HZ$1= 0,"", NOT(ISBLANK(DR437)), 0, ISBLANK(DR437), $Q437-$S437+HB437-CL437-ES437)</f>
        <v/>
      </c>
      <c r="IA437" s="153" t="str" cm="1">
        <f t="array" ref="IA437">_xlfn.IFS(IA$1= 0,"", NOT(ISBLANK(DS437)), 0, ISBLANK(DS437), $Q437-$S437+HC437-CM437-ET437)</f>
        <v/>
      </c>
    </row>
    <row r="438" spans="1:235" ht="16.5" x14ac:dyDescent="0.3">
      <c r="A438" s="144"/>
      <c r="B438" s="106"/>
      <c r="C438" s="106"/>
      <c r="D438" s="107"/>
      <c r="E438" s="131"/>
      <c r="F438" s="137"/>
      <c r="G438" s="2"/>
      <c r="H438" s="2"/>
      <c r="I438" s="2"/>
      <c r="J438" s="2"/>
      <c r="K438" s="2"/>
      <c r="L438" s="2"/>
      <c r="M438" s="140"/>
      <c r="N438" s="137"/>
      <c r="O438" s="138"/>
      <c r="P438" s="133"/>
      <c r="Q438" s="94">
        <f t="shared" si="165"/>
        <v>0</v>
      </c>
      <c r="R438" s="1"/>
      <c r="S438" s="1"/>
      <c r="T438" s="2"/>
      <c r="U438" s="2"/>
      <c r="V438" s="82">
        <f t="shared" si="166"/>
        <v>0</v>
      </c>
      <c r="W438" s="121"/>
      <c r="X438" s="108"/>
      <c r="AU438" s="105"/>
      <c r="AV438" s="105"/>
      <c r="AW438" s="105"/>
      <c r="AX438" s="105"/>
      <c r="AY438" s="105"/>
      <c r="AZ438" s="105"/>
      <c r="BA438" s="105"/>
      <c r="BB438" s="105"/>
      <c r="BC438" s="105"/>
      <c r="BD438" s="105"/>
      <c r="BE438" s="105"/>
      <c r="BF438" s="105"/>
      <c r="BG438" s="105"/>
      <c r="BH438" s="105"/>
      <c r="BI438" s="105"/>
      <c r="BJ438" s="105"/>
      <c r="BK438" s="105"/>
      <c r="BL438" s="105"/>
      <c r="BM438" s="105"/>
      <c r="BN438" s="105"/>
      <c r="BO438" s="105"/>
      <c r="BP438" s="105"/>
      <c r="BQ438" s="105"/>
      <c r="BR438" s="105"/>
      <c r="BS438" s="105"/>
      <c r="BT438" s="105"/>
      <c r="BU438" s="105"/>
      <c r="BV438" s="105"/>
      <c r="BW438" s="105"/>
      <c r="BX438" s="105"/>
      <c r="BZ438" s="99"/>
      <c r="CA438" s="105" t="s">
        <v>32</v>
      </c>
      <c r="CB438" s="105"/>
      <c r="CC438" s="105"/>
      <c r="CD438" s="105"/>
      <c r="CE438" s="105"/>
      <c r="CF438" s="105"/>
      <c r="CG438" s="105"/>
      <c r="CH438" s="105"/>
      <c r="CI438" s="105"/>
      <c r="CJ438" s="105"/>
      <c r="CK438" s="105"/>
      <c r="CL438" s="105"/>
      <c r="CM438" s="105"/>
      <c r="CN438" s="105"/>
      <c r="CO438" s="105"/>
      <c r="CP438" s="105" t="s">
        <v>32</v>
      </c>
      <c r="CQ438" s="105"/>
      <c r="CR438" s="105"/>
      <c r="CS438" s="105"/>
      <c r="CT438" s="105"/>
      <c r="CU438" s="105"/>
      <c r="CV438" s="105"/>
      <c r="CW438" s="105"/>
      <c r="CX438" s="105"/>
      <c r="CY438" s="105"/>
      <c r="CZ438" s="105"/>
      <c r="DA438" s="105"/>
      <c r="DB438" s="105"/>
      <c r="DC438" s="105"/>
      <c r="DD438" s="105"/>
      <c r="DE438" s="99"/>
      <c r="DF438" s="99"/>
      <c r="DG438" s="105"/>
      <c r="DH438" s="105"/>
      <c r="DI438" s="105"/>
      <c r="DJ438" s="105"/>
      <c r="DK438" s="105"/>
      <c r="DL438" s="105"/>
      <c r="DM438" s="105"/>
      <c r="DN438" s="105"/>
      <c r="DO438" s="105"/>
      <c r="DP438" s="105"/>
      <c r="DQ438" s="105"/>
      <c r="DR438" s="105"/>
      <c r="DS438" s="105"/>
      <c r="DT438" s="105"/>
      <c r="DU438" s="105"/>
      <c r="DV438" s="105"/>
      <c r="DW438" s="105"/>
      <c r="DX438" s="105"/>
      <c r="DY438" s="105"/>
      <c r="DZ438" s="105"/>
      <c r="EA438" s="105"/>
      <c r="EB438" s="105"/>
      <c r="EC438" s="105"/>
      <c r="ED438" s="105"/>
      <c r="EE438" s="105"/>
      <c r="EF438" s="105"/>
      <c r="EG438" s="105"/>
      <c r="EH438" s="105"/>
      <c r="EI438" s="105"/>
      <c r="EJ438" s="105"/>
      <c r="EL438" s="146" t="str" cm="1">
        <f t="array" ref="EL438">IF(OR(EL$1=0, $A438="", _xlfn.XLOOKUP(EL$1, $Z$2:$Z$18, $AD$2:$AD$18, "")=""),"",SQRT((_xlfn.XLOOKUP(EL$1,$Z$2:$Z$18,$AA$2:$AA$18)-$T438)^2+(_xlfn.XLOOKUP(EL$1,$Z$2:$Z$18,$AB$2:$AB$18)-$U438)^2+(_xlfn.XLOOKUP(EL$1,$Z$2:$Z$18,$AC$2:$AC$18-$V438)^2)))</f>
        <v/>
      </c>
      <c r="EM438" s="96" t="str" cm="1">
        <f t="array" ref="EM438">IF(OR(EM$1=0, $A438="", _xlfn.XLOOKUP(EM$1, $Z$2:$Z$18, $AD$2:$AD$18, "")=""),"",SQRT((_xlfn.XLOOKUP(EM$1,$Z$2:$Z$18,$AA$2:$AA$18)-$T438)^2+(_xlfn.XLOOKUP(EM$1,$Z$2:$Z$18,$AB$2:$AB$18)-$U438)^2+(_xlfn.XLOOKUP(EM$1,$Z$2:$Z$18,$AC$2:$AC$18-$V438)^2)))</f>
        <v/>
      </c>
      <c r="EN438" s="96" t="str" cm="1">
        <f t="array" ref="EN438">IF(OR(EN$1=0, $A438="", _xlfn.XLOOKUP(EN$1, $Z$2:$Z$18, $AD$2:$AD$18, "")=""),"",SQRT((_xlfn.XLOOKUP(EN$1,$Z$2:$Z$18,$AA$2:$AA$18)-$T438)^2+(_xlfn.XLOOKUP(EN$1,$Z$2:$Z$18,$AB$2:$AB$18)-$U438)^2+(_xlfn.XLOOKUP(EN$1,$Z$2:$Z$18,$AC$2:$AC$18-$V438)^2)))</f>
        <v/>
      </c>
      <c r="EO438" s="96" t="str" cm="1">
        <f t="array" ref="EO438">IF(OR(EO$1=0, $A438="", _xlfn.XLOOKUP(EO$1, $Z$2:$Z$18, $AD$2:$AD$18, "")=""),"",SQRT((_xlfn.XLOOKUP(EO$1,$Z$2:$Z$18,$AA$2:$AA$18)-$T438)^2+(_xlfn.XLOOKUP(EO$1,$Z$2:$Z$18,$AB$2:$AB$18)-$U438)^2+(_xlfn.XLOOKUP(EO$1,$Z$2:$Z$18,$AC$2:$AC$18-$V438)^2)))</f>
        <v/>
      </c>
      <c r="EP438" s="96" t="str" cm="1">
        <f t="array" ref="EP438">IF(OR(EP$1=0, $A438="", _xlfn.XLOOKUP(EP$1, $Z$2:$Z$18, $AD$2:$AD$18, "")=""),"",SQRT((_xlfn.XLOOKUP(EP$1,$Z$2:$Z$18,$AA$2:$AA$18)-$T438)^2+(_xlfn.XLOOKUP(EP$1,$Z$2:$Z$18,$AB$2:$AB$18)-$U438)^2+(_xlfn.XLOOKUP(EP$1,$Z$2:$Z$18,$AC$2:$AC$18-$V438)^2)))</f>
        <v/>
      </c>
      <c r="EQ438" s="96" t="str" cm="1">
        <f t="array" ref="EQ438">IF(OR(EQ$1=0, $A438="", _xlfn.XLOOKUP(EQ$1, $Z$2:$Z$18, $AD$2:$AD$18, "")=""),"",SQRT((_xlfn.XLOOKUP(EQ$1,$Z$2:$Z$18,$AA$2:$AA$18)-$T438)^2+(_xlfn.XLOOKUP(EQ$1,$Z$2:$Z$18,$AB$2:$AB$18)-$U438)^2+(_xlfn.XLOOKUP(EQ$1,$Z$2:$Z$18,$AC$2:$AC$18-$V438)^2)))</f>
        <v/>
      </c>
      <c r="ER438" s="96" t="str" cm="1">
        <f t="array" ref="ER438">IF(OR(ER$1=0, $A438="", _xlfn.XLOOKUP(ER$1, $Z$2:$Z$18, $AD$2:$AD$18, "")=""),"",SQRT((_xlfn.XLOOKUP(ER$1,$Z$2:$Z$18,$AA$2:$AA$18)-$T438)^2+(_xlfn.XLOOKUP(ER$1,$Z$2:$Z$18,$AB$2:$AB$18)-$U438)^2+(_xlfn.XLOOKUP(ER$1,$Z$2:$Z$18,$AC$2:$AC$18-$V438)^2)))</f>
        <v/>
      </c>
      <c r="ES438" s="96" t="str" cm="1">
        <f t="array" ref="ES438">IF(OR(ES$1=0, $A438="", _xlfn.XLOOKUP(ES$1, $Z$2:$Z$18, $AD$2:$AD$18, "")=""),"",SQRT((_xlfn.XLOOKUP(ES$1,$Z$2:$Z$18,$AA$2:$AA$18)-$T438)^2+(_xlfn.XLOOKUP(ES$1,$Z$2:$Z$18,$AB$2:$AB$18)-$U438)^2+(_xlfn.XLOOKUP(ES$1,$Z$2:$Z$18,$AC$2:$AC$18-$V438)^2)))</f>
        <v/>
      </c>
      <c r="ET438" s="97" t="str" cm="1">
        <f t="array" ref="ET438">IF(OR(ET$1=0, $A438="", _xlfn.XLOOKUP(ET$1, $Z$2:$Z$18, $AD$2:$AD$18, "")=""),"",SQRT((_xlfn.XLOOKUP(ET$1,$Z$2:$Z$18,$AA$2:$AA$18)-$T438)^2+(_xlfn.XLOOKUP(ET$1,$Z$2:$Z$18,$AB$2:$AB$18)-$U438)^2+(_xlfn.XLOOKUP(ET$1,$Z$2:$Z$18,$AC$2:$AC$18-$V438)^2)))</f>
        <v/>
      </c>
      <c r="EU438" s="97" t="str" cm="1">
        <f t="array" ref="EU438">IF(OR(EU$1=0, $A438="", _xlfn.XLOOKUP(EU$1, $Z$2:$Z$18, $AD$2:$AD$18, "")=""),"",SQRT((_xlfn.XLOOKUP(EU$1,$Z$2:$Z$18,$AA$2:$AA$18)-$T438)^2+(_xlfn.XLOOKUP(EU$1,$Z$2:$Z$18,$AB$2:$AB$18)-$U438)^2+(_xlfn.XLOOKUP(EU$1,$Z$2:$Z$18,$AC$2:$AC$18-$V438)^2)))</f>
        <v/>
      </c>
      <c r="EV438" s="97" t="str" cm="1">
        <f t="array" ref="EV438">IF(OR(EV$1=0, $A438="", _xlfn.XLOOKUP(EV$1, $Z$2:$Z$18, $AD$2:$AD$18, "")=""),"",SQRT((_xlfn.XLOOKUP(EV$1,$Z$2:$Z$18,$AA$2:$AA$18)-$T438)^2+(_xlfn.XLOOKUP(EV$1,$Z$2:$Z$18,$AB$2:$AB$18)-$U438)^2+(_xlfn.XLOOKUP(EV$1,$Z$2:$Z$18,$AC$2:$AC$18-$V438)^2)))</f>
        <v/>
      </c>
      <c r="EW438" s="97" t="str" cm="1">
        <f t="array" ref="EW438">IF(OR(EW$1=0, $A438="", _xlfn.XLOOKUP(EW$1, $Z$2:$Z$18, $AD$2:$AD$18, "")=""),"",SQRT((_xlfn.XLOOKUP(EW$1,$Z$2:$Z$18,$AA$2:$AA$18)-$T438)^2+(_xlfn.XLOOKUP(EW$1,$Z$2:$Z$18,$AB$2:$AB$18)-$U438)^2+(_xlfn.XLOOKUP(EW$1,$Z$2:$Z$18,$AC$2:$AC$18-$V438)^2)))</f>
        <v/>
      </c>
      <c r="EX438" s="97" t="str" cm="1">
        <f t="array" ref="EX438">IF(OR(EX$1=0, $A438="", _xlfn.XLOOKUP(EX$1, $Z$2:$Z$18, $AD$2:$AD$18, "")=""),"",SQRT((_xlfn.XLOOKUP(EX$1,$Z$2:$Z$18,$AA$2:$AA$18)-$T438)^2+(_xlfn.XLOOKUP(EX$1,$Z$2:$Z$18,$AB$2:$AB$18)-$U438)^2+(_xlfn.XLOOKUP(EX$1,$Z$2:$Z$18,$AC$2:$AC$18-$V438)^2)))</f>
        <v/>
      </c>
      <c r="EY438" s="97" t="str" cm="1">
        <f t="array" ref="EY438">IF(OR(EY$1=0, $A438="", _xlfn.XLOOKUP(EY$1, $Z$2:$Z$18, $AD$2:$AD$18, "")=""),"",SQRT((_xlfn.XLOOKUP(EY$1,$Z$2:$Z$18,$AA$2:$AA$18)-$T438)^2+(_xlfn.XLOOKUP(EY$1,$Z$2:$Z$18,$AB$2:$AB$18)-$U438)^2+(_xlfn.XLOOKUP(EY$1,$Z$2:$Z$18,$AC$2:$AC$18-$V438)^2)))</f>
        <v/>
      </c>
      <c r="EZ438" s="98" t="str" cm="1">
        <f t="array" ref="EZ438">IF(OR(EZ$1=0, $A438="", _xlfn.XLOOKUP(EZ$1, $Z$2:$Z$18, $AD$2:$AD$18, "")=""),"",SQRT((_xlfn.XLOOKUP(EZ$1,$Z$2:$Z$18,$AA$2:$AA$18)-$T438)^2+(_xlfn.XLOOKUP(EZ$1,$Z$2:$Z$18,$AB$2:$AB$18)-$U438)^2+(_xlfn.XLOOKUP(EZ$1,$Z$2:$Z$18,$AC$2:$AC$18-$V438)^2)))</f>
        <v/>
      </c>
      <c r="FA438" s="146" t="str" cm="1">
        <f t="array" ref="FA438">IF(OR(FA$1=0, $A438="", _xlfn.XLOOKUP(FA$1, $Z$2:$Z$18, $AD$2:$AD$18, "")=""),"",SQRT((_xlfn.XLOOKUP(FA$1,$Z$2:$Z$18,$AA$2:$AA$18)-$T438)^2+(_xlfn.XLOOKUP(FA$1,$Z$2:$Z$18,$AB$2:$AB$18)-$U438)^2+(_xlfn.XLOOKUP(FA$1,$Z$2:$Z$18,$AC$2:$AC$18-$V438)^2)))</f>
        <v/>
      </c>
      <c r="FB438" s="96" t="str" cm="1">
        <f t="array" ref="FB438">IF(OR(FB$1=0, $A438="", _xlfn.XLOOKUP(FB$1, $Z$2:$Z$18, $AD$2:$AD$18, "")=""),"",SQRT((_xlfn.XLOOKUP(FB$1,$Z$2:$Z$18,$AA$2:$AA$18)-$T438)^2+(_xlfn.XLOOKUP(FB$1,$Z$2:$Z$18,$AB$2:$AB$18)-$U438)^2+(_xlfn.XLOOKUP(FB$1,$Z$2:$Z$18,$AC$2:$AC$18-$V438)^2)))</f>
        <v/>
      </c>
      <c r="FC438" s="96" t="str" cm="1">
        <f t="array" ref="FC438">IF(OR(FC$1=0, $A438="", _xlfn.XLOOKUP(FC$1, $Z$2:$Z$18, $AD$2:$AD$18, "")=""),"",SQRT((_xlfn.XLOOKUP(FC$1,$Z$2:$Z$18,$AA$2:$AA$18)-$T438)^2+(_xlfn.XLOOKUP(FC$1,$Z$2:$Z$18,$AB$2:$AB$18)-$U438)^2+(_xlfn.XLOOKUP(FC$1,$Z$2:$Z$18,$AC$2:$AC$18-$V438)^2)))</f>
        <v/>
      </c>
      <c r="FD438" s="96" t="str" cm="1">
        <f t="array" ref="FD438">IF(OR(FD$1=0, $A438="", _xlfn.XLOOKUP(FD$1, $Z$2:$Z$18, $AD$2:$AD$18, "")=""),"",SQRT((_xlfn.XLOOKUP(FD$1,$Z$2:$Z$18,$AA$2:$AA$18)-$T438)^2+(_xlfn.XLOOKUP(FD$1,$Z$2:$Z$18,$AB$2:$AB$18)-$U438)^2+(_xlfn.XLOOKUP(FD$1,$Z$2:$Z$18,$AC$2:$AC$18-$V438)^2)))</f>
        <v/>
      </c>
      <c r="FE438" s="96" t="str" cm="1">
        <f t="array" ref="FE438">IF(OR(FE$1=0, $A438="", _xlfn.XLOOKUP(FE$1, $Z$2:$Z$18, $AD$2:$AD$18, "")=""),"",SQRT((_xlfn.XLOOKUP(FE$1,$Z$2:$Z$18,$AA$2:$AA$18)-$T438)^2+(_xlfn.XLOOKUP(FE$1,$Z$2:$Z$18,$AB$2:$AB$18)-$U438)^2+(_xlfn.XLOOKUP(FE$1,$Z$2:$Z$18,$AC$2:$AC$18-$V438)^2)))</f>
        <v/>
      </c>
      <c r="FF438" s="96" t="str" cm="1">
        <f t="array" ref="FF438">IF(OR(FF$1=0, $A438="", _xlfn.XLOOKUP(FF$1, $Z$2:$Z$18, $AD$2:$AD$18, "")=""),"",SQRT((_xlfn.XLOOKUP(FF$1,$Z$2:$Z$18,$AA$2:$AA$18)-$T438)^2+(_xlfn.XLOOKUP(FF$1,$Z$2:$Z$18,$AB$2:$AB$18)-$U438)^2+(_xlfn.XLOOKUP(FF$1,$Z$2:$Z$18,$AC$2:$AC$18-$V438)^2)))</f>
        <v/>
      </c>
      <c r="FG438" s="96" t="str" cm="1">
        <f t="array" ref="FG438">IF(OR(FG$1=0, $A438="", _xlfn.XLOOKUP(FG$1, $Z$2:$Z$18, $AD$2:$AD$18, "")=""),"",SQRT((_xlfn.XLOOKUP(FG$1,$Z$2:$Z$18,$AA$2:$AA$18)-$T438)^2+(_xlfn.XLOOKUP(FG$1,$Z$2:$Z$18,$AB$2:$AB$18)-$U438)^2+(_xlfn.XLOOKUP(FG$1,$Z$2:$Z$18,$AC$2:$AC$18-$V438)^2)))</f>
        <v/>
      </c>
      <c r="FH438" s="96" t="str" cm="1">
        <f t="array" ref="FH438">IF(OR(FH$1=0, $A438="", _xlfn.XLOOKUP(FH$1, $Z$2:$Z$18, $AD$2:$AD$18, "")=""),"",SQRT((_xlfn.XLOOKUP(FH$1,$Z$2:$Z$18,$AA$2:$AA$18)-$T438)^2+(_xlfn.XLOOKUP(FH$1,$Z$2:$Z$18,$AB$2:$AB$18)-$U438)^2+(_xlfn.XLOOKUP(FH$1,$Z$2:$Z$18,$AC$2:$AC$18-$V438)^2)))</f>
        <v/>
      </c>
      <c r="FI438" s="97" t="str" cm="1">
        <f t="array" ref="FI438">IF(OR(FI$1=0, $A438="", _xlfn.XLOOKUP(FI$1, $Z$2:$Z$18, $AD$2:$AD$18, "")=""),"",SQRT((_xlfn.XLOOKUP(FI$1,$Z$2:$Z$18,$AA$2:$AA$18)-$T438)^2+(_xlfn.XLOOKUP(FI$1,$Z$2:$Z$18,$AB$2:$AB$18)-$U438)^2+(_xlfn.XLOOKUP(FI$1,$Z$2:$Z$18,$AC$2:$AC$18-$V438)^2)))</f>
        <v/>
      </c>
      <c r="FJ438" s="97" t="str" cm="1">
        <f t="array" ref="FJ438">IF(OR(FJ$1=0, $A438="", _xlfn.XLOOKUP(FJ$1, $Z$2:$Z$18, $AD$2:$AD$18, "")=""),"",SQRT((_xlfn.XLOOKUP(FJ$1,$Z$2:$Z$18,$AA$2:$AA$18)-$T438)^2+(_xlfn.XLOOKUP(FJ$1,$Z$2:$Z$18,$AB$2:$AB$18)-$U438)^2+(_xlfn.XLOOKUP(FJ$1,$Z$2:$Z$18,$AC$2:$AC$18-$V438)^2)))</f>
        <v/>
      </c>
      <c r="FK438" s="97" t="str" cm="1">
        <f t="array" ref="FK438">IF(OR(FK$1=0, $A438="", _xlfn.XLOOKUP(FK$1, $Z$2:$Z$18, $AD$2:$AD$18, "")=""),"",SQRT((_xlfn.XLOOKUP(FK$1,$Z$2:$Z$18,$AA$2:$AA$18)-$T438)^2+(_xlfn.XLOOKUP(FK$1,$Z$2:$Z$18,$AB$2:$AB$18)-$U438)^2+(_xlfn.XLOOKUP(FK$1,$Z$2:$Z$18,$AC$2:$AC$18-$V438)^2)))</f>
        <v/>
      </c>
      <c r="FL438" s="97" t="str" cm="1">
        <f t="array" ref="FL438">IF(OR(FL$1=0, $A438="", _xlfn.XLOOKUP(FL$1, $Z$2:$Z$18, $AD$2:$AD$18, "")=""),"",SQRT((_xlfn.XLOOKUP(FL$1,$Z$2:$Z$18,$AA$2:$AA$18)-$T438)^2+(_xlfn.XLOOKUP(FL$1,$Z$2:$Z$18,$AB$2:$AB$18)-$U438)^2+(_xlfn.XLOOKUP(FL$1,$Z$2:$Z$18,$AC$2:$AC$18-$V438)^2)))</f>
        <v/>
      </c>
      <c r="FM438" s="97" t="str" cm="1">
        <f t="array" ref="FM438">IF(OR(FM$1=0, $A438="", _xlfn.XLOOKUP(FM$1, $Z$2:$Z$18, $AD$2:$AD$18, "")=""),"",SQRT((_xlfn.XLOOKUP(FM$1,$Z$2:$Z$18,$AA$2:$AA$18)-$T438)^2+(_xlfn.XLOOKUP(FM$1,$Z$2:$Z$18,$AB$2:$AB$18)-$U438)^2+(_xlfn.XLOOKUP(FM$1,$Z$2:$Z$18,$AC$2:$AC$18-$V438)^2)))</f>
        <v/>
      </c>
      <c r="FN438" s="97" t="str" cm="1">
        <f t="array" ref="FN438">IF(OR(FN$1=0, $A438="", _xlfn.XLOOKUP(FN$1, $Z$2:$Z$18, $AD$2:$AD$18, "")=""),"",SQRT((_xlfn.XLOOKUP(FN$1,$Z$2:$Z$18,$AA$2:$AA$18)-$T438)^2+(_xlfn.XLOOKUP(FN$1,$Z$2:$Z$18,$AB$2:$AB$18)-$U438)^2+(_xlfn.XLOOKUP(FN$1,$Z$2:$Z$18,$AC$2:$AC$18-$V438)^2)))</f>
        <v/>
      </c>
      <c r="FO438" s="98" t="str" cm="1">
        <f t="array" ref="FO438">IF(OR(FO$1=0, $A438="", _xlfn.XLOOKUP(FO$1, $Z$2:$Z$18, $AD$2:$AD$18, "")=""),"",SQRT((_xlfn.XLOOKUP(FO$1,$Z$2:$Z$18,$AA$2:$AA$18)-$T438)^2+(_xlfn.XLOOKUP(FO$1,$Z$2:$Z$18,$AB$2:$AB$18)-$U438)^2+(_xlfn.XLOOKUP(FO$1,$Z$2:$Z$18,$AC$2:$AC$18-$V438)^2)))</f>
        <v/>
      </c>
      <c r="FP438" s="99"/>
      <c r="FQ438" s="99"/>
      <c r="FR438" s="100">
        <f t="shared" si="167"/>
        <v>0</v>
      </c>
      <c r="FS438" s="109">
        <f t="shared" si="168"/>
        <v>0</v>
      </c>
      <c r="FT438" s="109">
        <f t="shared" si="169"/>
        <v>0</v>
      </c>
      <c r="FU438" s="109">
        <f t="shared" si="170"/>
        <v>0</v>
      </c>
      <c r="FV438" s="109">
        <f t="shared" si="171"/>
        <v>0</v>
      </c>
      <c r="FW438" s="109">
        <f t="shared" si="172"/>
        <v>0</v>
      </c>
      <c r="FX438" s="109">
        <f t="shared" si="173"/>
        <v>0</v>
      </c>
      <c r="FY438" s="109">
        <f t="shared" si="174"/>
        <v>0</v>
      </c>
      <c r="FZ438" s="110">
        <f t="shared" si="175"/>
        <v>0</v>
      </c>
      <c r="GA438" s="110">
        <f t="shared" si="176"/>
        <v>0</v>
      </c>
      <c r="GB438" s="110">
        <f t="shared" si="177"/>
        <v>0</v>
      </c>
      <c r="GC438" s="110">
        <f t="shared" si="178"/>
        <v>0</v>
      </c>
      <c r="GD438" s="110">
        <f t="shared" si="179"/>
        <v>0</v>
      </c>
      <c r="GE438" s="110">
        <f t="shared" si="180"/>
        <v>0</v>
      </c>
      <c r="GF438" s="111">
        <f t="shared" si="181"/>
        <v>0</v>
      </c>
      <c r="GG438" s="100">
        <f t="shared" si="182"/>
        <v>0</v>
      </c>
      <c r="GH438" s="109">
        <f t="shared" si="183"/>
        <v>0</v>
      </c>
      <c r="GI438" s="109">
        <f t="shared" si="184"/>
        <v>0</v>
      </c>
      <c r="GJ438" s="109">
        <f t="shared" si="185"/>
        <v>0</v>
      </c>
      <c r="GK438" s="109">
        <f t="shared" si="186"/>
        <v>0</v>
      </c>
      <c r="GL438" s="109">
        <f t="shared" si="187"/>
        <v>0</v>
      </c>
      <c r="GM438" s="109">
        <f t="shared" si="188"/>
        <v>0</v>
      </c>
      <c r="GN438" s="109">
        <f t="shared" si="189"/>
        <v>0</v>
      </c>
      <c r="GO438" s="110">
        <f t="shared" si="190"/>
        <v>0</v>
      </c>
      <c r="GP438" s="110">
        <f t="shared" si="191"/>
        <v>0</v>
      </c>
      <c r="GQ438" s="110">
        <f t="shared" si="192"/>
        <v>0</v>
      </c>
      <c r="GR438" s="110">
        <f t="shared" si="193"/>
        <v>0</v>
      </c>
      <c r="GS438" s="110">
        <f t="shared" si="194"/>
        <v>0</v>
      </c>
      <c r="GT438" s="110">
        <f t="shared" si="195"/>
        <v>0</v>
      </c>
      <c r="GU438" s="111">
        <f t="shared" si="196"/>
        <v>0</v>
      </c>
      <c r="GX438" s="151" cm="1">
        <f t="array" ref="GX438">_xlfn.IFS(GX$1= 0,"", NOT(ISBLANK(CA438)), 0, ISBLANK(CA438), $Q438-$S438+FR438-AU438-DG438)</f>
        <v>0</v>
      </c>
      <c r="GY438" s="152" cm="1">
        <f t="array" ref="GY438">_xlfn.IFS(GY$1= 0,"", NOT(ISBLANK(CB438)), 0, ISBLANK(CB438), $Q438-$S438+FS438-AV438-DH438)</f>
        <v>0</v>
      </c>
      <c r="GZ438" s="152" cm="1">
        <f t="array" ref="GZ438">_xlfn.IFS(GZ$1= 0,"", NOT(ISBLANK(CC438)), 0, ISBLANK(CC438), $Q438-$S438+FT438-AW438-DI438)</f>
        <v>0</v>
      </c>
      <c r="HA438" s="152" cm="1">
        <f t="array" ref="HA438">_xlfn.IFS(HA$1= 0,"", NOT(ISBLANK(CD438)), 0, ISBLANK(CD438), $Q438-$S438+FU438-AX438-DJ438)</f>
        <v>0</v>
      </c>
      <c r="HB438" s="152" cm="1">
        <f t="array" ref="HB438">_xlfn.IFS(HB$1= 0,"", NOT(ISBLANK(CE438)), 0, ISBLANK(CE438), $Q438-$S438+FV438-AY438-DK438)</f>
        <v>0</v>
      </c>
      <c r="HC438" s="152" cm="1">
        <f t="array" ref="HC438">_xlfn.IFS(HC$1= 0,"", NOT(ISBLANK(CF438)), 0, ISBLANK(CF438), $Q438-$S438+FW438-AZ438-DL438)</f>
        <v>0</v>
      </c>
      <c r="HD438" s="152" cm="1">
        <f t="array" ref="HD438">_xlfn.IFS(HD$1= 0,"", NOT(ISBLANK(CG438)), 0, ISBLANK(CG438), $Q438-$S438+FX438-BA438-DM438)</f>
        <v>0</v>
      </c>
      <c r="HE438" s="152" t="str" cm="1">
        <f t="array" ref="HE438">_xlfn.IFS(HE$1= 0,"", NOT(ISBLANK(CH438)), 0, ISBLANK(CH438), $Q438-$S438+FY438-BB438-DN438)</f>
        <v/>
      </c>
      <c r="HF438" s="152" t="str" cm="1">
        <f t="array" ref="HF438">_xlfn.IFS(HF$1= 0,"", NOT(ISBLANK(CI438)), 0, ISBLANK(CI438), $Q438-$S438+FZ438-BC438-DO438)</f>
        <v/>
      </c>
      <c r="HG438" s="152" t="str" cm="1">
        <f t="array" ref="HG438">_xlfn.IFS(HG$1= 0,"", NOT(ISBLANK(CJ438)), 0, ISBLANK(CJ438), $Q438-$S438+GA438-BD438-DP438)</f>
        <v/>
      </c>
      <c r="HH438" s="152" t="str" cm="1">
        <f t="array" ref="HH438">_xlfn.IFS(HH$1= 0,"", NOT(ISBLANK(CK438)), 0, ISBLANK(CK438), $Q438-$S438+GB438-BE438-DQ438)</f>
        <v/>
      </c>
      <c r="HI438" s="152" t="str" cm="1">
        <f t="array" ref="HI438">_xlfn.IFS(HI$1= 0,"", NOT(ISBLANK(CL438)), 0, ISBLANK(CL438), $Q438-$S438+GC438-BF438-DR438)</f>
        <v/>
      </c>
      <c r="HJ438" s="152" t="str" cm="1">
        <f t="array" ref="HJ438">_xlfn.IFS(HJ$1= 0,"", NOT(ISBLANK(CM438)), 0, ISBLANK(CM438), $Q438-$S438+GD438-BG438-DS438)</f>
        <v/>
      </c>
      <c r="HK438" s="152" t="str" cm="1">
        <f t="array" ref="HK438">_xlfn.IFS(HK$1= 0,"", NOT(ISBLANK(CN438)), 0, ISBLANK(CN438), $Q438-$S438+GE438-BH438-DT438)</f>
        <v/>
      </c>
      <c r="HL438" s="153" t="str" cm="1">
        <f t="array" ref="HL438">_xlfn.IFS(HL$1= 0,"", NOT(ISBLANK(CO438)), 0, ISBLANK(CO438), $Q438-$S438+GF438-BI438-DU438)</f>
        <v/>
      </c>
      <c r="HM438" s="153" t="str" cm="1">
        <f t="array" ref="HM438">_xlfn.IFS(HM$1= 0,"", NOT(ISBLANK(DE438)), 0, ISBLANK(DE438), $Q438-$S438+IC438-BY438-#REF!)</f>
        <v/>
      </c>
      <c r="HN438" s="153" t="e" cm="1">
        <f t="array" ref="HN438">_xlfn.IFS(HN$1= 0,"", NOT(ISBLANK(DF438)), 0, ISBLANK(DF438), $Q438-$S438+ID438-BZ438-#REF!)</f>
        <v>#REF!</v>
      </c>
      <c r="HO438" s="153" t="e" cm="1">
        <f t="array" ref="HO438">_xlfn.IFS(HO$1= 0,"", NOT(ISBLANK(DG438)), 0, ISBLANK(DG438), $Q438-$S438+IE438-CA438-#REF!)</f>
        <v>#VALUE!</v>
      </c>
      <c r="HP438" s="153" t="e" cm="1">
        <f t="array" ref="HP438">_xlfn.IFS(HP$1= 0,"", NOT(ISBLANK(DH438)), 0, ISBLANK(DH438), $Q438-$S438+IF438-CB438-#REF!)</f>
        <v>#REF!</v>
      </c>
      <c r="HQ438" s="153" t="e" cm="1">
        <f t="array" ref="HQ438">_xlfn.IFS(HQ$1= 0,"", NOT(ISBLANK(DI438)), 0, ISBLANK(DI438), $Q438-$S438+IG438-CC438-#REF!)</f>
        <v>#REF!</v>
      </c>
      <c r="HR438" s="153" cm="1">
        <f t="array" ref="HR438">_xlfn.IFS(HR$1= 0,"", NOT(ISBLANK(DJ438)), 0, ISBLANK(DJ438), $Q438-$S438+IH438-CD438-EK438)</f>
        <v>0</v>
      </c>
      <c r="HS438" s="153" t="e" cm="1">
        <f t="array" ref="HS438">_xlfn.IFS(HS$1= 0,"", NOT(ISBLANK(DK438)), 0, ISBLANK(DK438), $Q438-$S438+II438-CE438-EL438)</f>
        <v>#VALUE!</v>
      </c>
      <c r="HT438" s="153" t="e" cm="1">
        <f t="array" ref="HT438">_xlfn.IFS(HT$1= 0,"", NOT(ISBLANK(DL438)), 0, ISBLANK(DL438), $Q438-$S438+GV438-CF438-EM438)</f>
        <v>#VALUE!</v>
      </c>
      <c r="HU438" s="153" t="e" cm="1">
        <f t="array" ref="HU438">_xlfn.IFS(HU$1= 0,"", NOT(ISBLANK(DM438)), 0, ISBLANK(DM438), $Q438-$S438+GW438-CG438-EN438)</f>
        <v>#VALUE!</v>
      </c>
      <c r="HV438" s="153" t="str" cm="1">
        <f t="array" ref="HV438">_xlfn.IFS(HV$1= 0,"", NOT(ISBLANK(DN438)), 0, ISBLANK(DN438), $Q438-$S438+GX438-CH438-EO438)</f>
        <v/>
      </c>
      <c r="HW438" s="153" t="str" cm="1">
        <f t="array" ref="HW438">_xlfn.IFS(HW$1= 0,"", NOT(ISBLANK(DO438)), 0, ISBLANK(DO438), $Q438-$S438+GY438-CI438-EP438)</f>
        <v/>
      </c>
      <c r="HX438" s="153" t="str" cm="1">
        <f t="array" ref="HX438">_xlfn.IFS(HX$1= 0,"", NOT(ISBLANK(DP438)), 0, ISBLANK(DP438), $Q438-$S438+GZ438-CJ438-EQ438)</f>
        <v/>
      </c>
      <c r="HY438" s="153" t="str" cm="1">
        <f t="array" ref="HY438">_xlfn.IFS(HY$1= 0,"", NOT(ISBLANK(DQ438)), 0, ISBLANK(DQ438), $Q438-$S438+HA438-CK438-ER438)</f>
        <v/>
      </c>
      <c r="HZ438" s="153" t="str" cm="1">
        <f t="array" ref="HZ438">_xlfn.IFS(HZ$1= 0,"", NOT(ISBLANK(DR438)), 0, ISBLANK(DR438), $Q438-$S438+HB438-CL438-ES438)</f>
        <v/>
      </c>
      <c r="IA438" s="153" t="str" cm="1">
        <f t="array" ref="IA438">_xlfn.IFS(IA$1= 0,"", NOT(ISBLANK(DS438)), 0, ISBLANK(DS438), $Q438-$S438+HC438-CM438-ET438)</f>
        <v/>
      </c>
    </row>
    <row r="439" spans="1:235" ht="16.5" x14ac:dyDescent="0.3">
      <c r="A439" s="144"/>
      <c r="B439" s="106"/>
      <c r="C439" s="106"/>
      <c r="D439" s="107"/>
      <c r="E439" s="131"/>
      <c r="F439" s="137"/>
      <c r="G439" s="2"/>
      <c r="H439" s="2"/>
      <c r="I439" s="2"/>
      <c r="J439" s="2"/>
      <c r="K439" s="2"/>
      <c r="L439" s="2"/>
      <c r="M439" s="140"/>
      <c r="N439" s="137"/>
      <c r="O439" s="138"/>
      <c r="P439" s="133"/>
      <c r="Q439" s="94">
        <f t="shared" si="165"/>
        <v>0</v>
      </c>
      <c r="R439" s="1"/>
      <c r="S439" s="1"/>
      <c r="T439" s="2"/>
      <c r="U439" s="2"/>
      <c r="V439" s="82">
        <f t="shared" si="166"/>
        <v>0</v>
      </c>
      <c r="W439" s="121"/>
      <c r="X439" s="108"/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  <c r="BO439" s="105"/>
      <c r="BP439" s="105"/>
      <c r="BQ439" s="105"/>
      <c r="BR439" s="105"/>
      <c r="BS439" s="105"/>
      <c r="BT439" s="105"/>
      <c r="BU439" s="105"/>
      <c r="BV439" s="105"/>
      <c r="BW439" s="105"/>
      <c r="BX439" s="105"/>
      <c r="BZ439" s="99"/>
      <c r="CA439" s="105" t="s">
        <v>32</v>
      </c>
      <c r="CB439" s="105"/>
      <c r="CC439" s="105"/>
      <c r="CD439" s="105"/>
      <c r="CE439" s="105"/>
      <c r="CF439" s="105"/>
      <c r="CG439" s="105"/>
      <c r="CH439" s="105"/>
      <c r="CI439" s="105"/>
      <c r="CJ439" s="105"/>
      <c r="CK439" s="105"/>
      <c r="CL439" s="105"/>
      <c r="CM439" s="105"/>
      <c r="CN439" s="105"/>
      <c r="CO439" s="105"/>
      <c r="CP439" s="105" t="s">
        <v>32</v>
      </c>
      <c r="CQ439" s="105"/>
      <c r="CR439" s="105"/>
      <c r="CS439" s="105"/>
      <c r="CT439" s="105"/>
      <c r="CU439" s="105"/>
      <c r="CV439" s="105"/>
      <c r="CW439" s="105"/>
      <c r="CX439" s="105"/>
      <c r="CY439" s="105"/>
      <c r="CZ439" s="105"/>
      <c r="DA439" s="105"/>
      <c r="DB439" s="105"/>
      <c r="DC439" s="105"/>
      <c r="DD439" s="105"/>
      <c r="DE439" s="99"/>
      <c r="DF439" s="99"/>
      <c r="DG439" s="105"/>
      <c r="DH439" s="105"/>
      <c r="DI439" s="105"/>
      <c r="DJ439" s="105"/>
      <c r="DK439" s="105"/>
      <c r="DL439" s="105"/>
      <c r="DM439" s="105"/>
      <c r="DN439" s="105"/>
      <c r="DO439" s="105"/>
      <c r="DP439" s="105"/>
      <c r="DQ439" s="105"/>
      <c r="DR439" s="105"/>
      <c r="DS439" s="105"/>
      <c r="DT439" s="105"/>
      <c r="DU439" s="105"/>
      <c r="DV439" s="105"/>
      <c r="DW439" s="105"/>
      <c r="DX439" s="105"/>
      <c r="DY439" s="105"/>
      <c r="DZ439" s="105"/>
      <c r="EA439" s="105"/>
      <c r="EB439" s="105"/>
      <c r="EC439" s="105"/>
      <c r="ED439" s="105"/>
      <c r="EE439" s="105"/>
      <c r="EF439" s="105"/>
      <c r="EG439" s="105"/>
      <c r="EH439" s="105"/>
      <c r="EI439" s="105"/>
      <c r="EJ439" s="105"/>
      <c r="EL439" s="146" t="str" cm="1">
        <f t="array" ref="EL439">IF(OR(EL$1=0, $A439="", _xlfn.XLOOKUP(EL$1, $Z$2:$Z$18, $AD$2:$AD$18, "")=""),"",SQRT((_xlfn.XLOOKUP(EL$1,$Z$2:$Z$18,$AA$2:$AA$18)-$T439)^2+(_xlfn.XLOOKUP(EL$1,$Z$2:$Z$18,$AB$2:$AB$18)-$U439)^2+(_xlfn.XLOOKUP(EL$1,$Z$2:$Z$18,$AC$2:$AC$18-$V439)^2)))</f>
        <v/>
      </c>
      <c r="EM439" s="96" t="str" cm="1">
        <f t="array" ref="EM439">IF(OR(EM$1=0, $A439="", _xlfn.XLOOKUP(EM$1, $Z$2:$Z$18, $AD$2:$AD$18, "")=""),"",SQRT((_xlfn.XLOOKUP(EM$1,$Z$2:$Z$18,$AA$2:$AA$18)-$T439)^2+(_xlfn.XLOOKUP(EM$1,$Z$2:$Z$18,$AB$2:$AB$18)-$U439)^2+(_xlfn.XLOOKUP(EM$1,$Z$2:$Z$18,$AC$2:$AC$18-$V439)^2)))</f>
        <v/>
      </c>
      <c r="EN439" s="96" t="str" cm="1">
        <f t="array" ref="EN439">IF(OR(EN$1=0, $A439="", _xlfn.XLOOKUP(EN$1, $Z$2:$Z$18, $AD$2:$AD$18, "")=""),"",SQRT((_xlfn.XLOOKUP(EN$1,$Z$2:$Z$18,$AA$2:$AA$18)-$T439)^2+(_xlfn.XLOOKUP(EN$1,$Z$2:$Z$18,$AB$2:$AB$18)-$U439)^2+(_xlfn.XLOOKUP(EN$1,$Z$2:$Z$18,$AC$2:$AC$18-$V439)^2)))</f>
        <v/>
      </c>
      <c r="EO439" s="96" t="str" cm="1">
        <f t="array" ref="EO439">IF(OR(EO$1=0, $A439="", _xlfn.XLOOKUP(EO$1, $Z$2:$Z$18, $AD$2:$AD$18, "")=""),"",SQRT((_xlfn.XLOOKUP(EO$1,$Z$2:$Z$18,$AA$2:$AA$18)-$T439)^2+(_xlfn.XLOOKUP(EO$1,$Z$2:$Z$18,$AB$2:$AB$18)-$U439)^2+(_xlfn.XLOOKUP(EO$1,$Z$2:$Z$18,$AC$2:$AC$18-$V439)^2)))</f>
        <v/>
      </c>
      <c r="EP439" s="96" t="str" cm="1">
        <f t="array" ref="EP439">IF(OR(EP$1=0, $A439="", _xlfn.XLOOKUP(EP$1, $Z$2:$Z$18, $AD$2:$AD$18, "")=""),"",SQRT((_xlfn.XLOOKUP(EP$1,$Z$2:$Z$18,$AA$2:$AA$18)-$T439)^2+(_xlfn.XLOOKUP(EP$1,$Z$2:$Z$18,$AB$2:$AB$18)-$U439)^2+(_xlfn.XLOOKUP(EP$1,$Z$2:$Z$18,$AC$2:$AC$18-$V439)^2)))</f>
        <v/>
      </c>
      <c r="EQ439" s="96" t="str" cm="1">
        <f t="array" ref="EQ439">IF(OR(EQ$1=0, $A439="", _xlfn.XLOOKUP(EQ$1, $Z$2:$Z$18, $AD$2:$AD$18, "")=""),"",SQRT((_xlfn.XLOOKUP(EQ$1,$Z$2:$Z$18,$AA$2:$AA$18)-$T439)^2+(_xlfn.XLOOKUP(EQ$1,$Z$2:$Z$18,$AB$2:$AB$18)-$U439)^2+(_xlfn.XLOOKUP(EQ$1,$Z$2:$Z$18,$AC$2:$AC$18-$V439)^2)))</f>
        <v/>
      </c>
      <c r="ER439" s="96" t="str" cm="1">
        <f t="array" ref="ER439">IF(OR(ER$1=0, $A439="", _xlfn.XLOOKUP(ER$1, $Z$2:$Z$18, $AD$2:$AD$18, "")=""),"",SQRT((_xlfn.XLOOKUP(ER$1,$Z$2:$Z$18,$AA$2:$AA$18)-$T439)^2+(_xlfn.XLOOKUP(ER$1,$Z$2:$Z$18,$AB$2:$AB$18)-$U439)^2+(_xlfn.XLOOKUP(ER$1,$Z$2:$Z$18,$AC$2:$AC$18-$V439)^2)))</f>
        <v/>
      </c>
      <c r="ES439" s="96" t="str" cm="1">
        <f t="array" ref="ES439">IF(OR(ES$1=0, $A439="", _xlfn.XLOOKUP(ES$1, $Z$2:$Z$18, $AD$2:$AD$18, "")=""),"",SQRT((_xlfn.XLOOKUP(ES$1,$Z$2:$Z$18,$AA$2:$AA$18)-$T439)^2+(_xlfn.XLOOKUP(ES$1,$Z$2:$Z$18,$AB$2:$AB$18)-$U439)^2+(_xlfn.XLOOKUP(ES$1,$Z$2:$Z$18,$AC$2:$AC$18-$V439)^2)))</f>
        <v/>
      </c>
      <c r="ET439" s="97" t="str" cm="1">
        <f t="array" ref="ET439">IF(OR(ET$1=0, $A439="", _xlfn.XLOOKUP(ET$1, $Z$2:$Z$18, $AD$2:$AD$18, "")=""),"",SQRT((_xlfn.XLOOKUP(ET$1,$Z$2:$Z$18,$AA$2:$AA$18)-$T439)^2+(_xlfn.XLOOKUP(ET$1,$Z$2:$Z$18,$AB$2:$AB$18)-$U439)^2+(_xlfn.XLOOKUP(ET$1,$Z$2:$Z$18,$AC$2:$AC$18-$V439)^2)))</f>
        <v/>
      </c>
      <c r="EU439" s="97" t="str" cm="1">
        <f t="array" ref="EU439">IF(OR(EU$1=0, $A439="", _xlfn.XLOOKUP(EU$1, $Z$2:$Z$18, $AD$2:$AD$18, "")=""),"",SQRT((_xlfn.XLOOKUP(EU$1,$Z$2:$Z$18,$AA$2:$AA$18)-$T439)^2+(_xlfn.XLOOKUP(EU$1,$Z$2:$Z$18,$AB$2:$AB$18)-$U439)^2+(_xlfn.XLOOKUP(EU$1,$Z$2:$Z$18,$AC$2:$AC$18-$V439)^2)))</f>
        <v/>
      </c>
      <c r="EV439" s="97" t="str" cm="1">
        <f t="array" ref="EV439">IF(OR(EV$1=0, $A439="", _xlfn.XLOOKUP(EV$1, $Z$2:$Z$18, $AD$2:$AD$18, "")=""),"",SQRT((_xlfn.XLOOKUP(EV$1,$Z$2:$Z$18,$AA$2:$AA$18)-$T439)^2+(_xlfn.XLOOKUP(EV$1,$Z$2:$Z$18,$AB$2:$AB$18)-$U439)^2+(_xlfn.XLOOKUP(EV$1,$Z$2:$Z$18,$AC$2:$AC$18-$V439)^2)))</f>
        <v/>
      </c>
      <c r="EW439" s="97" t="str" cm="1">
        <f t="array" ref="EW439">IF(OR(EW$1=0, $A439="", _xlfn.XLOOKUP(EW$1, $Z$2:$Z$18, $AD$2:$AD$18, "")=""),"",SQRT((_xlfn.XLOOKUP(EW$1,$Z$2:$Z$18,$AA$2:$AA$18)-$T439)^2+(_xlfn.XLOOKUP(EW$1,$Z$2:$Z$18,$AB$2:$AB$18)-$U439)^2+(_xlfn.XLOOKUP(EW$1,$Z$2:$Z$18,$AC$2:$AC$18-$V439)^2)))</f>
        <v/>
      </c>
      <c r="EX439" s="97" t="str" cm="1">
        <f t="array" ref="EX439">IF(OR(EX$1=0, $A439="", _xlfn.XLOOKUP(EX$1, $Z$2:$Z$18, $AD$2:$AD$18, "")=""),"",SQRT((_xlfn.XLOOKUP(EX$1,$Z$2:$Z$18,$AA$2:$AA$18)-$T439)^2+(_xlfn.XLOOKUP(EX$1,$Z$2:$Z$18,$AB$2:$AB$18)-$U439)^2+(_xlfn.XLOOKUP(EX$1,$Z$2:$Z$18,$AC$2:$AC$18-$V439)^2)))</f>
        <v/>
      </c>
      <c r="EY439" s="97" t="str" cm="1">
        <f t="array" ref="EY439">IF(OR(EY$1=0, $A439="", _xlfn.XLOOKUP(EY$1, $Z$2:$Z$18, $AD$2:$AD$18, "")=""),"",SQRT((_xlfn.XLOOKUP(EY$1,$Z$2:$Z$18,$AA$2:$AA$18)-$T439)^2+(_xlfn.XLOOKUP(EY$1,$Z$2:$Z$18,$AB$2:$AB$18)-$U439)^2+(_xlfn.XLOOKUP(EY$1,$Z$2:$Z$18,$AC$2:$AC$18-$V439)^2)))</f>
        <v/>
      </c>
      <c r="EZ439" s="98" t="str" cm="1">
        <f t="array" ref="EZ439">IF(OR(EZ$1=0, $A439="", _xlfn.XLOOKUP(EZ$1, $Z$2:$Z$18, $AD$2:$AD$18, "")=""),"",SQRT((_xlfn.XLOOKUP(EZ$1,$Z$2:$Z$18,$AA$2:$AA$18)-$T439)^2+(_xlfn.XLOOKUP(EZ$1,$Z$2:$Z$18,$AB$2:$AB$18)-$U439)^2+(_xlfn.XLOOKUP(EZ$1,$Z$2:$Z$18,$AC$2:$AC$18-$V439)^2)))</f>
        <v/>
      </c>
      <c r="FA439" s="146" t="str" cm="1">
        <f t="array" ref="FA439">IF(OR(FA$1=0, $A439="", _xlfn.XLOOKUP(FA$1, $Z$2:$Z$18, $AD$2:$AD$18, "")=""),"",SQRT((_xlfn.XLOOKUP(FA$1,$Z$2:$Z$18,$AA$2:$AA$18)-$T439)^2+(_xlfn.XLOOKUP(FA$1,$Z$2:$Z$18,$AB$2:$AB$18)-$U439)^2+(_xlfn.XLOOKUP(FA$1,$Z$2:$Z$18,$AC$2:$AC$18-$V439)^2)))</f>
        <v/>
      </c>
      <c r="FB439" s="96" t="str" cm="1">
        <f t="array" ref="FB439">IF(OR(FB$1=0, $A439="", _xlfn.XLOOKUP(FB$1, $Z$2:$Z$18, $AD$2:$AD$18, "")=""),"",SQRT((_xlfn.XLOOKUP(FB$1,$Z$2:$Z$18,$AA$2:$AA$18)-$T439)^2+(_xlfn.XLOOKUP(FB$1,$Z$2:$Z$18,$AB$2:$AB$18)-$U439)^2+(_xlfn.XLOOKUP(FB$1,$Z$2:$Z$18,$AC$2:$AC$18-$V439)^2)))</f>
        <v/>
      </c>
      <c r="FC439" s="96" t="str" cm="1">
        <f t="array" ref="FC439">IF(OR(FC$1=0, $A439="", _xlfn.XLOOKUP(FC$1, $Z$2:$Z$18, $AD$2:$AD$18, "")=""),"",SQRT((_xlfn.XLOOKUP(FC$1,$Z$2:$Z$18,$AA$2:$AA$18)-$T439)^2+(_xlfn.XLOOKUP(FC$1,$Z$2:$Z$18,$AB$2:$AB$18)-$U439)^2+(_xlfn.XLOOKUP(FC$1,$Z$2:$Z$18,$AC$2:$AC$18-$V439)^2)))</f>
        <v/>
      </c>
      <c r="FD439" s="96" t="str" cm="1">
        <f t="array" ref="FD439">IF(OR(FD$1=0, $A439="", _xlfn.XLOOKUP(FD$1, $Z$2:$Z$18, $AD$2:$AD$18, "")=""),"",SQRT((_xlfn.XLOOKUP(FD$1,$Z$2:$Z$18,$AA$2:$AA$18)-$T439)^2+(_xlfn.XLOOKUP(FD$1,$Z$2:$Z$18,$AB$2:$AB$18)-$U439)^2+(_xlfn.XLOOKUP(FD$1,$Z$2:$Z$18,$AC$2:$AC$18-$V439)^2)))</f>
        <v/>
      </c>
      <c r="FE439" s="96" t="str" cm="1">
        <f t="array" ref="FE439">IF(OR(FE$1=0, $A439="", _xlfn.XLOOKUP(FE$1, $Z$2:$Z$18, $AD$2:$AD$18, "")=""),"",SQRT((_xlfn.XLOOKUP(FE$1,$Z$2:$Z$18,$AA$2:$AA$18)-$T439)^2+(_xlfn.XLOOKUP(FE$1,$Z$2:$Z$18,$AB$2:$AB$18)-$U439)^2+(_xlfn.XLOOKUP(FE$1,$Z$2:$Z$18,$AC$2:$AC$18-$V439)^2)))</f>
        <v/>
      </c>
      <c r="FF439" s="96" t="str" cm="1">
        <f t="array" ref="FF439">IF(OR(FF$1=0, $A439="", _xlfn.XLOOKUP(FF$1, $Z$2:$Z$18, $AD$2:$AD$18, "")=""),"",SQRT((_xlfn.XLOOKUP(FF$1,$Z$2:$Z$18,$AA$2:$AA$18)-$T439)^2+(_xlfn.XLOOKUP(FF$1,$Z$2:$Z$18,$AB$2:$AB$18)-$U439)^2+(_xlfn.XLOOKUP(FF$1,$Z$2:$Z$18,$AC$2:$AC$18-$V439)^2)))</f>
        <v/>
      </c>
      <c r="FG439" s="96" t="str" cm="1">
        <f t="array" ref="FG439">IF(OR(FG$1=0, $A439="", _xlfn.XLOOKUP(FG$1, $Z$2:$Z$18, $AD$2:$AD$18, "")=""),"",SQRT((_xlfn.XLOOKUP(FG$1,$Z$2:$Z$18,$AA$2:$AA$18)-$T439)^2+(_xlfn.XLOOKUP(FG$1,$Z$2:$Z$18,$AB$2:$AB$18)-$U439)^2+(_xlfn.XLOOKUP(FG$1,$Z$2:$Z$18,$AC$2:$AC$18-$V439)^2)))</f>
        <v/>
      </c>
      <c r="FH439" s="96" t="str" cm="1">
        <f t="array" ref="FH439">IF(OR(FH$1=0, $A439="", _xlfn.XLOOKUP(FH$1, $Z$2:$Z$18, $AD$2:$AD$18, "")=""),"",SQRT((_xlfn.XLOOKUP(FH$1,$Z$2:$Z$18,$AA$2:$AA$18)-$T439)^2+(_xlfn.XLOOKUP(FH$1,$Z$2:$Z$18,$AB$2:$AB$18)-$U439)^2+(_xlfn.XLOOKUP(FH$1,$Z$2:$Z$18,$AC$2:$AC$18-$V439)^2)))</f>
        <v/>
      </c>
      <c r="FI439" s="97" t="str" cm="1">
        <f t="array" ref="FI439">IF(OR(FI$1=0, $A439="", _xlfn.XLOOKUP(FI$1, $Z$2:$Z$18, $AD$2:$AD$18, "")=""),"",SQRT((_xlfn.XLOOKUP(FI$1,$Z$2:$Z$18,$AA$2:$AA$18)-$T439)^2+(_xlfn.XLOOKUP(FI$1,$Z$2:$Z$18,$AB$2:$AB$18)-$U439)^2+(_xlfn.XLOOKUP(FI$1,$Z$2:$Z$18,$AC$2:$AC$18-$V439)^2)))</f>
        <v/>
      </c>
      <c r="FJ439" s="97" t="str" cm="1">
        <f t="array" ref="FJ439">IF(OR(FJ$1=0, $A439="", _xlfn.XLOOKUP(FJ$1, $Z$2:$Z$18, $AD$2:$AD$18, "")=""),"",SQRT((_xlfn.XLOOKUP(FJ$1,$Z$2:$Z$18,$AA$2:$AA$18)-$T439)^2+(_xlfn.XLOOKUP(FJ$1,$Z$2:$Z$18,$AB$2:$AB$18)-$U439)^2+(_xlfn.XLOOKUP(FJ$1,$Z$2:$Z$18,$AC$2:$AC$18-$V439)^2)))</f>
        <v/>
      </c>
      <c r="FK439" s="97" t="str" cm="1">
        <f t="array" ref="FK439">IF(OR(FK$1=0, $A439="", _xlfn.XLOOKUP(FK$1, $Z$2:$Z$18, $AD$2:$AD$18, "")=""),"",SQRT((_xlfn.XLOOKUP(FK$1,$Z$2:$Z$18,$AA$2:$AA$18)-$T439)^2+(_xlfn.XLOOKUP(FK$1,$Z$2:$Z$18,$AB$2:$AB$18)-$U439)^2+(_xlfn.XLOOKUP(FK$1,$Z$2:$Z$18,$AC$2:$AC$18-$V439)^2)))</f>
        <v/>
      </c>
      <c r="FL439" s="97" t="str" cm="1">
        <f t="array" ref="FL439">IF(OR(FL$1=0, $A439="", _xlfn.XLOOKUP(FL$1, $Z$2:$Z$18, $AD$2:$AD$18, "")=""),"",SQRT((_xlfn.XLOOKUP(FL$1,$Z$2:$Z$18,$AA$2:$AA$18)-$T439)^2+(_xlfn.XLOOKUP(FL$1,$Z$2:$Z$18,$AB$2:$AB$18)-$U439)^2+(_xlfn.XLOOKUP(FL$1,$Z$2:$Z$18,$AC$2:$AC$18-$V439)^2)))</f>
        <v/>
      </c>
      <c r="FM439" s="97" t="str" cm="1">
        <f t="array" ref="FM439">IF(OR(FM$1=0, $A439="", _xlfn.XLOOKUP(FM$1, $Z$2:$Z$18, $AD$2:$AD$18, "")=""),"",SQRT((_xlfn.XLOOKUP(FM$1,$Z$2:$Z$18,$AA$2:$AA$18)-$T439)^2+(_xlfn.XLOOKUP(FM$1,$Z$2:$Z$18,$AB$2:$AB$18)-$U439)^2+(_xlfn.XLOOKUP(FM$1,$Z$2:$Z$18,$AC$2:$AC$18-$V439)^2)))</f>
        <v/>
      </c>
      <c r="FN439" s="97" t="str" cm="1">
        <f t="array" ref="FN439">IF(OR(FN$1=0, $A439="", _xlfn.XLOOKUP(FN$1, $Z$2:$Z$18, $AD$2:$AD$18, "")=""),"",SQRT((_xlfn.XLOOKUP(FN$1,$Z$2:$Z$18,$AA$2:$AA$18)-$T439)^2+(_xlfn.XLOOKUP(FN$1,$Z$2:$Z$18,$AB$2:$AB$18)-$U439)^2+(_xlfn.XLOOKUP(FN$1,$Z$2:$Z$18,$AC$2:$AC$18-$V439)^2)))</f>
        <v/>
      </c>
      <c r="FO439" s="98" t="str" cm="1">
        <f t="array" ref="FO439">IF(OR(FO$1=0, $A439="", _xlfn.XLOOKUP(FO$1, $Z$2:$Z$18, $AD$2:$AD$18, "")=""),"",SQRT((_xlfn.XLOOKUP(FO$1,$Z$2:$Z$18,$AA$2:$AA$18)-$T439)^2+(_xlfn.XLOOKUP(FO$1,$Z$2:$Z$18,$AB$2:$AB$18)-$U439)^2+(_xlfn.XLOOKUP(FO$1,$Z$2:$Z$18,$AC$2:$AC$18-$V439)^2)))</f>
        <v/>
      </c>
      <c r="FP439" s="99"/>
      <c r="FQ439" s="99"/>
      <c r="FR439" s="100">
        <f t="shared" si="167"/>
        <v>0</v>
      </c>
      <c r="FS439" s="109">
        <f t="shared" si="168"/>
        <v>0</v>
      </c>
      <c r="FT439" s="109">
        <f t="shared" si="169"/>
        <v>0</v>
      </c>
      <c r="FU439" s="109">
        <f t="shared" si="170"/>
        <v>0</v>
      </c>
      <c r="FV439" s="109">
        <f t="shared" si="171"/>
        <v>0</v>
      </c>
      <c r="FW439" s="109">
        <f t="shared" si="172"/>
        <v>0</v>
      </c>
      <c r="FX439" s="109">
        <f t="shared" si="173"/>
        <v>0</v>
      </c>
      <c r="FY439" s="109">
        <f t="shared" si="174"/>
        <v>0</v>
      </c>
      <c r="FZ439" s="110">
        <f t="shared" si="175"/>
        <v>0</v>
      </c>
      <c r="GA439" s="110">
        <f t="shared" si="176"/>
        <v>0</v>
      </c>
      <c r="GB439" s="110">
        <f t="shared" si="177"/>
        <v>0</v>
      </c>
      <c r="GC439" s="110">
        <f t="shared" si="178"/>
        <v>0</v>
      </c>
      <c r="GD439" s="110">
        <f t="shared" si="179"/>
        <v>0</v>
      </c>
      <c r="GE439" s="110">
        <f t="shared" si="180"/>
        <v>0</v>
      </c>
      <c r="GF439" s="111">
        <f t="shared" si="181"/>
        <v>0</v>
      </c>
      <c r="GG439" s="100">
        <f t="shared" si="182"/>
        <v>0</v>
      </c>
      <c r="GH439" s="109">
        <f t="shared" si="183"/>
        <v>0</v>
      </c>
      <c r="GI439" s="109">
        <f t="shared" si="184"/>
        <v>0</v>
      </c>
      <c r="GJ439" s="109">
        <f t="shared" si="185"/>
        <v>0</v>
      </c>
      <c r="GK439" s="109">
        <f t="shared" si="186"/>
        <v>0</v>
      </c>
      <c r="GL439" s="109">
        <f t="shared" si="187"/>
        <v>0</v>
      </c>
      <c r="GM439" s="109">
        <f t="shared" si="188"/>
        <v>0</v>
      </c>
      <c r="GN439" s="109">
        <f t="shared" si="189"/>
        <v>0</v>
      </c>
      <c r="GO439" s="110">
        <f t="shared" si="190"/>
        <v>0</v>
      </c>
      <c r="GP439" s="110">
        <f t="shared" si="191"/>
        <v>0</v>
      </c>
      <c r="GQ439" s="110">
        <f t="shared" si="192"/>
        <v>0</v>
      </c>
      <c r="GR439" s="110">
        <f t="shared" si="193"/>
        <v>0</v>
      </c>
      <c r="GS439" s="110">
        <f t="shared" si="194"/>
        <v>0</v>
      </c>
      <c r="GT439" s="110">
        <f t="shared" si="195"/>
        <v>0</v>
      </c>
      <c r="GU439" s="111">
        <f t="shared" si="196"/>
        <v>0</v>
      </c>
      <c r="GX439" s="151" cm="1">
        <f t="array" ref="GX439">_xlfn.IFS(GX$1= 0,"", NOT(ISBLANK(CA439)), 0, ISBLANK(CA439), $Q439-$S439+FR439-AU439-DG439)</f>
        <v>0</v>
      </c>
      <c r="GY439" s="152" cm="1">
        <f t="array" ref="GY439">_xlfn.IFS(GY$1= 0,"", NOT(ISBLANK(CB439)), 0, ISBLANK(CB439), $Q439-$S439+FS439-AV439-DH439)</f>
        <v>0</v>
      </c>
      <c r="GZ439" s="152" cm="1">
        <f t="array" ref="GZ439">_xlfn.IFS(GZ$1= 0,"", NOT(ISBLANK(CC439)), 0, ISBLANK(CC439), $Q439-$S439+FT439-AW439-DI439)</f>
        <v>0</v>
      </c>
      <c r="HA439" s="152" cm="1">
        <f t="array" ref="HA439">_xlfn.IFS(HA$1= 0,"", NOT(ISBLANK(CD439)), 0, ISBLANK(CD439), $Q439-$S439+FU439-AX439-DJ439)</f>
        <v>0</v>
      </c>
      <c r="HB439" s="152" cm="1">
        <f t="array" ref="HB439">_xlfn.IFS(HB$1= 0,"", NOT(ISBLANK(CE439)), 0, ISBLANK(CE439), $Q439-$S439+FV439-AY439-DK439)</f>
        <v>0</v>
      </c>
      <c r="HC439" s="152" cm="1">
        <f t="array" ref="HC439">_xlfn.IFS(HC$1= 0,"", NOT(ISBLANK(CF439)), 0, ISBLANK(CF439), $Q439-$S439+FW439-AZ439-DL439)</f>
        <v>0</v>
      </c>
      <c r="HD439" s="152" cm="1">
        <f t="array" ref="HD439">_xlfn.IFS(HD$1= 0,"", NOT(ISBLANK(CG439)), 0, ISBLANK(CG439), $Q439-$S439+FX439-BA439-DM439)</f>
        <v>0</v>
      </c>
      <c r="HE439" s="152" t="str" cm="1">
        <f t="array" ref="HE439">_xlfn.IFS(HE$1= 0,"", NOT(ISBLANK(CH439)), 0, ISBLANK(CH439), $Q439-$S439+FY439-BB439-DN439)</f>
        <v/>
      </c>
      <c r="HF439" s="152" t="str" cm="1">
        <f t="array" ref="HF439">_xlfn.IFS(HF$1= 0,"", NOT(ISBLANK(CI439)), 0, ISBLANK(CI439), $Q439-$S439+FZ439-BC439-DO439)</f>
        <v/>
      </c>
      <c r="HG439" s="152" t="str" cm="1">
        <f t="array" ref="HG439">_xlfn.IFS(HG$1= 0,"", NOT(ISBLANK(CJ439)), 0, ISBLANK(CJ439), $Q439-$S439+GA439-BD439-DP439)</f>
        <v/>
      </c>
      <c r="HH439" s="152" t="str" cm="1">
        <f t="array" ref="HH439">_xlfn.IFS(HH$1= 0,"", NOT(ISBLANK(CK439)), 0, ISBLANK(CK439), $Q439-$S439+GB439-BE439-DQ439)</f>
        <v/>
      </c>
      <c r="HI439" s="152" t="str" cm="1">
        <f t="array" ref="HI439">_xlfn.IFS(HI$1= 0,"", NOT(ISBLANK(CL439)), 0, ISBLANK(CL439), $Q439-$S439+GC439-BF439-DR439)</f>
        <v/>
      </c>
      <c r="HJ439" s="152" t="str" cm="1">
        <f t="array" ref="HJ439">_xlfn.IFS(HJ$1= 0,"", NOT(ISBLANK(CM439)), 0, ISBLANK(CM439), $Q439-$S439+GD439-BG439-DS439)</f>
        <v/>
      </c>
      <c r="HK439" s="152" t="str" cm="1">
        <f t="array" ref="HK439">_xlfn.IFS(HK$1= 0,"", NOT(ISBLANK(CN439)), 0, ISBLANK(CN439), $Q439-$S439+GE439-BH439-DT439)</f>
        <v/>
      </c>
      <c r="HL439" s="153" t="str" cm="1">
        <f t="array" ref="HL439">_xlfn.IFS(HL$1= 0,"", NOT(ISBLANK(CO439)), 0, ISBLANK(CO439), $Q439-$S439+GF439-BI439-DU439)</f>
        <v/>
      </c>
      <c r="HM439" s="153" t="str" cm="1">
        <f t="array" ref="HM439">_xlfn.IFS(HM$1= 0,"", NOT(ISBLANK(DE439)), 0, ISBLANK(DE439), $Q439-$S439+IC439-BY439-#REF!)</f>
        <v/>
      </c>
      <c r="HN439" s="153" t="e" cm="1">
        <f t="array" ref="HN439">_xlfn.IFS(HN$1= 0,"", NOT(ISBLANK(DF439)), 0, ISBLANK(DF439), $Q439-$S439+ID439-BZ439-#REF!)</f>
        <v>#REF!</v>
      </c>
      <c r="HO439" s="153" t="e" cm="1">
        <f t="array" ref="HO439">_xlfn.IFS(HO$1= 0,"", NOT(ISBLANK(DG439)), 0, ISBLANK(DG439), $Q439-$S439+IE439-CA439-#REF!)</f>
        <v>#VALUE!</v>
      </c>
      <c r="HP439" s="153" t="e" cm="1">
        <f t="array" ref="HP439">_xlfn.IFS(HP$1= 0,"", NOT(ISBLANK(DH439)), 0, ISBLANK(DH439), $Q439-$S439+IF439-CB439-#REF!)</f>
        <v>#REF!</v>
      </c>
      <c r="HQ439" s="153" t="e" cm="1">
        <f t="array" ref="HQ439">_xlfn.IFS(HQ$1= 0,"", NOT(ISBLANK(DI439)), 0, ISBLANK(DI439), $Q439-$S439+IG439-CC439-#REF!)</f>
        <v>#REF!</v>
      </c>
      <c r="HR439" s="153" cm="1">
        <f t="array" ref="HR439">_xlfn.IFS(HR$1= 0,"", NOT(ISBLANK(DJ439)), 0, ISBLANK(DJ439), $Q439-$S439+IH439-CD439-EK439)</f>
        <v>0</v>
      </c>
      <c r="HS439" s="153" t="e" cm="1">
        <f t="array" ref="HS439">_xlfn.IFS(HS$1= 0,"", NOT(ISBLANK(DK439)), 0, ISBLANK(DK439), $Q439-$S439+II439-CE439-EL439)</f>
        <v>#VALUE!</v>
      </c>
      <c r="HT439" s="153" t="e" cm="1">
        <f t="array" ref="HT439">_xlfn.IFS(HT$1= 0,"", NOT(ISBLANK(DL439)), 0, ISBLANK(DL439), $Q439-$S439+GV439-CF439-EM439)</f>
        <v>#VALUE!</v>
      </c>
      <c r="HU439" s="153" t="e" cm="1">
        <f t="array" ref="HU439">_xlfn.IFS(HU$1= 0,"", NOT(ISBLANK(DM439)), 0, ISBLANK(DM439), $Q439-$S439+GW439-CG439-EN439)</f>
        <v>#VALUE!</v>
      </c>
      <c r="HV439" s="153" t="str" cm="1">
        <f t="array" ref="HV439">_xlfn.IFS(HV$1= 0,"", NOT(ISBLANK(DN439)), 0, ISBLANK(DN439), $Q439-$S439+GX439-CH439-EO439)</f>
        <v/>
      </c>
      <c r="HW439" s="153" t="str" cm="1">
        <f t="array" ref="HW439">_xlfn.IFS(HW$1= 0,"", NOT(ISBLANK(DO439)), 0, ISBLANK(DO439), $Q439-$S439+GY439-CI439-EP439)</f>
        <v/>
      </c>
      <c r="HX439" s="153" t="str" cm="1">
        <f t="array" ref="HX439">_xlfn.IFS(HX$1= 0,"", NOT(ISBLANK(DP439)), 0, ISBLANK(DP439), $Q439-$S439+GZ439-CJ439-EQ439)</f>
        <v/>
      </c>
      <c r="HY439" s="153" t="str" cm="1">
        <f t="array" ref="HY439">_xlfn.IFS(HY$1= 0,"", NOT(ISBLANK(DQ439)), 0, ISBLANK(DQ439), $Q439-$S439+HA439-CK439-ER439)</f>
        <v/>
      </c>
      <c r="HZ439" s="153" t="str" cm="1">
        <f t="array" ref="HZ439">_xlfn.IFS(HZ$1= 0,"", NOT(ISBLANK(DR439)), 0, ISBLANK(DR439), $Q439-$S439+HB439-CL439-ES439)</f>
        <v/>
      </c>
      <c r="IA439" s="153" t="str" cm="1">
        <f t="array" ref="IA439">_xlfn.IFS(IA$1= 0,"", NOT(ISBLANK(DS439)), 0, ISBLANK(DS439), $Q439-$S439+HC439-CM439-ET439)</f>
        <v/>
      </c>
    </row>
    <row r="440" spans="1:235" ht="16.5" x14ac:dyDescent="0.3">
      <c r="A440" s="144"/>
      <c r="B440" s="106"/>
      <c r="C440" s="106"/>
      <c r="D440" s="107"/>
      <c r="E440" s="131"/>
      <c r="F440" s="137"/>
      <c r="G440" s="2"/>
      <c r="H440" s="2"/>
      <c r="I440" s="2"/>
      <c r="J440" s="2"/>
      <c r="K440" s="2"/>
      <c r="L440" s="2"/>
      <c r="M440" s="140"/>
      <c r="N440" s="137"/>
      <c r="O440" s="138"/>
      <c r="P440" s="133"/>
      <c r="Q440" s="94">
        <f t="shared" si="165"/>
        <v>0</v>
      </c>
      <c r="R440" s="1"/>
      <c r="S440" s="1"/>
      <c r="T440" s="2"/>
      <c r="U440" s="2"/>
      <c r="V440" s="82">
        <f t="shared" si="166"/>
        <v>0</v>
      </c>
      <c r="W440" s="121"/>
      <c r="X440" s="108"/>
      <c r="AU440" s="105"/>
      <c r="AV440" s="105"/>
      <c r="AW440" s="105"/>
      <c r="AX440" s="105"/>
      <c r="AY440" s="105"/>
      <c r="AZ440" s="105"/>
      <c r="BA440" s="105"/>
      <c r="BB440" s="105"/>
      <c r="BC440" s="105"/>
      <c r="BD440" s="105"/>
      <c r="BE440" s="105"/>
      <c r="BF440" s="105"/>
      <c r="BG440" s="105"/>
      <c r="BH440" s="105"/>
      <c r="BI440" s="105"/>
      <c r="BJ440" s="105"/>
      <c r="BK440" s="105"/>
      <c r="BL440" s="105"/>
      <c r="BM440" s="105"/>
      <c r="BN440" s="105"/>
      <c r="BO440" s="105"/>
      <c r="BP440" s="105"/>
      <c r="BQ440" s="105"/>
      <c r="BR440" s="105"/>
      <c r="BS440" s="105"/>
      <c r="BT440" s="105"/>
      <c r="BU440" s="105"/>
      <c r="BV440" s="105"/>
      <c r="BW440" s="105"/>
      <c r="BX440" s="105"/>
      <c r="BZ440" s="99"/>
      <c r="CA440" s="105" t="s">
        <v>32</v>
      </c>
      <c r="CB440" s="105"/>
      <c r="CC440" s="105"/>
      <c r="CD440" s="105"/>
      <c r="CE440" s="105"/>
      <c r="CF440" s="105"/>
      <c r="CG440" s="105"/>
      <c r="CH440" s="105"/>
      <c r="CI440" s="105"/>
      <c r="CJ440" s="105"/>
      <c r="CK440" s="105"/>
      <c r="CL440" s="105"/>
      <c r="CM440" s="105"/>
      <c r="CN440" s="105"/>
      <c r="CO440" s="105"/>
      <c r="CP440" s="105" t="s">
        <v>32</v>
      </c>
      <c r="CQ440" s="105"/>
      <c r="CR440" s="105"/>
      <c r="CS440" s="105"/>
      <c r="CT440" s="105"/>
      <c r="CU440" s="105"/>
      <c r="CV440" s="105"/>
      <c r="CW440" s="105"/>
      <c r="CX440" s="105"/>
      <c r="CY440" s="105"/>
      <c r="CZ440" s="105"/>
      <c r="DA440" s="105"/>
      <c r="DB440" s="105"/>
      <c r="DC440" s="105"/>
      <c r="DD440" s="105"/>
      <c r="DE440" s="99"/>
      <c r="DF440" s="99"/>
      <c r="DG440" s="105"/>
      <c r="DH440" s="105"/>
      <c r="DI440" s="105"/>
      <c r="DJ440" s="105"/>
      <c r="DK440" s="105"/>
      <c r="DL440" s="105"/>
      <c r="DM440" s="105"/>
      <c r="DN440" s="105"/>
      <c r="DO440" s="105"/>
      <c r="DP440" s="105"/>
      <c r="DQ440" s="105"/>
      <c r="DR440" s="105"/>
      <c r="DS440" s="105"/>
      <c r="DT440" s="105"/>
      <c r="DU440" s="105"/>
      <c r="DV440" s="105"/>
      <c r="DW440" s="105"/>
      <c r="DX440" s="105"/>
      <c r="DY440" s="105"/>
      <c r="DZ440" s="105"/>
      <c r="EA440" s="105"/>
      <c r="EB440" s="105"/>
      <c r="EC440" s="105"/>
      <c r="ED440" s="105"/>
      <c r="EE440" s="105"/>
      <c r="EF440" s="105"/>
      <c r="EG440" s="105"/>
      <c r="EH440" s="105"/>
      <c r="EI440" s="105"/>
      <c r="EJ440" s="105"/>
      <c r="EL440" s="146" t="str" cm="1">
        <f t="array" ref="EL440">IF(OR(EL$1=0, $A440="", _xlfn.XLOOKUP(EL$1, $Z$2:$Z$18, $AD$2:$AD$18, "")=""),"",SQRT((_xlfn.XLOOKUP(EL$1,$Z$2:$Z$18,$AA$2:$AA$18)-$T440)^2+(_xlfn.XLOOKUP(EL$1,$Z$2:$Z$18,$AB$2:$AB$18)-$U440)^2+(_xlfn.XLOOKUP(EL$1,$Z$2:$Z$18,$AC$2:$AC$18-$V440)^2)))</f>
        <v/>
      </c>
      <c r="EM440" s="96" t="str" cm="1">
        <f t="array" ref="EM440">IF(OR(EM$1=0, $A440="", _xlfn.XLOOKUP(EM$1, $Z$2:$Z$18, $AD$2:$AD$18, "")=""),"",SQRT((_xlfn.XLOOKUP(EM$1,$Z$2:$Z$18,$AA$2:$AA$18)-$T440)^2+(_xlfn.XLOOKUP(EM$1,$Z$2:$Z$18,$AB$2:$AB$18)-$U440)^2+(_xlfn.XLOOKUP(EM$1,$Z$2:$Z$18,$AC$2:$AC$18-$V440)^2)))</f>
        <v/>
      </c>
      <c r="EN440" s="96" t="str" cm="1">
        <f t="array" ref="EN440">IF(OR(EN$1=0, $A440="", _xlfn.XLOOKUP(EN$1, $Z$2:$Z$18, $AD$2:$AD$18, "")=""),"",SQRT((_xlfn.XLOOKUP(EN$1,$Z$2:$Z$18,$AA$2:$AA$18)-$T440)^2+(_xlfn.XLOOKUP(EN$1,$Z$2:$Z$18,$AB$2:$AB$18)-$U440)^2+(_xlfn.XLOOKUP(EN$1,$Z$2:$Z$18,$AC$2:$AC$18-$V440)^2)))</f>
        <v/>
      </c>
      <c r="EO440" s="96" t="str" cm="1">
        <f t="array" ref="EO440">IF(OR(EO$1=0, $A440="", _xlfn.XLOOKUP(EO$1, $Z$2:$Z$18, $AD$2:$AD$18, "")=""),"",SQRT((_xlfn.XLOOKUP(EO$1,$Z$2:$Z$18,$AA$2:$AA$18)-$T440)^2+(_xlfn.XLOOKUP(EO$1,$Z$2:$Z$18,$AB$2:$AB$18)-$U440)^2+(_xlfn.XLOOKUP(EO$1,$Z$2:$Z$18,$AC$2:$AC$18-$V440)^2)))</f>
        <v/>
      </c>
      <c r="EP440" s="96" t="str" cm="1">
        <f t="array" ref="EP440">IF(OR(EP$1=0, $A440="", _xlfn.XLOOKUP(EP$1, $Z$2:$Z$18, $AD$2:$AD$18, "")=""),"",SQRT((_xlfn.XLOOKUP(EP$1,$Z$2:$Z$18,$AA$2:$AA$18)-$T440)^2+(_xlfn.XLOOKUP(EP$1,$Z$2:$Z$18,$AB$2:$AB$18)-$U440)^2+(_xlfn.XLOOKUP(EP$1,$Z$2:$Z$18,$AC$2:$AC$18-$V440)^2)))</f>
        <v/>
      </c>
      <c r="EQ440" s="96" t="str" cm="1">
        <f t="array" ref="EQ440">IF(OR(EQ$1=0, $A440="", _xlfn.XLOOKUP(EQ$1, $Z$2:$Z$18, $AD$2:$AD$18, "")=""),"",SQRT((_xlfn.XLOOKUP(EQ$1,$Z$2:$Z$18,$AA$2:$AA$18)-$T440)^2+(_xlfn.XLOOKUP(EQ$1,$Z$2:$Z$18,$AB$2:$AB$18)-$U440)^2+(_xlfn.XLOOKUP(EQ$1,$Z$2:$Z$18,$AC$2:$AC$18-$V440)^2)))</f>
        <v/>
      </c>
      <c r="ER440" s="96" t="str" cm="1">
        <f t="array" ref="ER440">IF(OR(ER$1=0, $A440="", _xlfn.XLOOKUP(ER$1, $Z$2:$Z$18, $AD$2:$AD$18, "")=""),"",SQRT((_xlfn.XLOOKUP(ER$1,$Z$2:$Z$18,$AA$2:$AA$18)-$T440)^2+(_xlfn.XLOOKUP(ER$1,$Z$2:$Z$18,$AB$2:$AB$18)-$U440)^2+(_xlfn.XLOOKUP(ER$1,$Z$2:$Z$18,$AC$2:$AC$18-$V440)^2)))</f>
        <v/>
      </c>
      <c r="ES440" s="96" t="str" cm="1">
        <f t="array" ref="ES440">IF(OR(ES$1=0, $A440="", _xlfn.XLOOKUP(ES$1, $Z$2:$Z$18, $AD$2:$AD$18, "")=""),"",SQRT((_xlfn.XLOOKUP(ES$1,$Z$2:$Z$18,$AA$2:$AA$18)-$T440)^2+(_xlfn.XLOOKUP(ES$1,$Z$2:$Z$18,$AB$2:$AB$18)-$U440)^2+(_xlfn.XLOOKUP(ES$1,$Z$2:$Z$18,$AC$2:$AC$18-$V440)^2)))</f>
        <v/>
      </c>
      <c r="ET440" s="97" t="str" cm="1">
        <f t="array" ref="ET440">IF(OR(ET$1=0, $A440="", _xlfn.XLOOKUP(ET$1, $Z$2:$Z$18, $AD$2:$AD$18, "")=""),"",SQRT((_xlfn.XLOOKUP(ET$1,$Z$2:$Z$18,$AA$2:$AA$18)-$T440)^2+(_xlfn.XLOOKUP(ET$1,$Z$2:$Z$18,$AB$2:$AB$18)-$U440)^2+(_xlfn.XLOOKUP(ET$1,$Z$2:$Z$18,$AC$2:$AC$18-$V440)^2)))</f>
        <v/>
      </c>
      <c r="EU440" s="97" t="str" cm="1">
        <f t="array" ref="EU440">IF(OR(EU$1=0, $A440="", _xlfn.XLOOKUP(EU$1, $Z$2:$Z$18, $AD$2:$AD$18, "")=""),"",SQRT((_xlfn.XLOOKUP(EU$1,$Z$2:$Z$18,$AA$2:$AA$18)-$T440)^2+(_xlfn.XLOOKUP(EU$1,$Z$2:$Z$18,$AB$2:$AB$18)-$U440)^2+(_xlfn.XLOOKUP(EU$1,$Z$2:$Z$18,$AC$2:$AC$18-$V440)^2)))</f>
        <v/>
      </c>
      <c r="EV440" s="97" t="str" cm="1">
        <f t="array" ref="EV440">IF(OR(EV$1=0, $A440="", _xlfn.XLOOKUP(EV$1, $Z$2:$Z$18, $AD$2:$AD$18, "")=""),"",SQRT((_xlfn.XLOOKUP(EV$1,$Z$2:$Z$18,$AA$2:$AA$18)-$T440)^2+(_xlfn.XLOOKUP(EV$1,$Z$2:$Z$18,$AB$2:$AB$18)-$U440)^2+(_xlfn.XLOOKUP(EV$1,$Z$2:$Z$18,$AC$2:$AC$18-$V440)^2)))</f>
        <v/>
      </c>
      <c r="EW440" s="97" t="str" cm="1">
        <f t="array" ref="EW440">IF(OR(EW$1=0, $A440="", _xlfn.XLOOKUP(EW$1, $Z$2:$Z$18, $AD$2:$AD$18, "")=""),"",SQRT((_xlfn.XLOOKUP(EW$1,$Z$2:$Z$18,$AA$2:$AA$18)-$T440)^2+(_xlfn.XLOOKUP(EW$1,$Z$2:$Z$18,$AB$2:$AB$18)-$U440)^2+(_xlfn.XLOOKUP(EW$1,$Z$2:$Z$18,$AC$2:$AC$18-$V440)^2)))</f>
        <v/>
      </c>
      <c r="EX440" s="97" t="str" cm="1">
        <f t="array" ref="EX440">IF(OR(EX$1=0, $A440="", _xlfn.XLOOKUP(EX$1, $Z$2:$Z$18, $AD$2:$AD$18, "")=""),"",SQRT((_xlfn.XLOOKUP(EX$1,$Z$2:$Z$18,$AA$2:$AA$18)-$T440)^2+(_xlfn.XLOOKUP(EX$1,$Z$2:$Z$18,$AB$2:$AB$18)-$U440)^2+(_xlfn.XLOOKUP(EX$1,$Z$2:$Z$18,$AC$2:$AC$18-$V440)^2)))</f>
        <v/>
      </c>
      <c r="EY440" s="97" t="str" cm="1">
        <f t="array" ref="EY440">IF(OR(EY$1=0, $A440="", _xlfn.XLOOKUP(EY$1, $Z$2:$Z$18, $AD$2:$AD$18, "")=""),"",SQRT((_xlfn.XLOOKUP(EY$1,$Z$2:$Z$18,$AA$2:$AA$18)-$T440)^2+(_xlfn.XLOOKUP(EY$1,$Z$2:$Z$18,$AB$2:$AB$18)-$U440)^2+(_xlfn.XLOOKUP(EY$1,$Z$2:$Z$18,$AC$2:$AC$18-$V440)^2)))</f>
        <v/>
      </c>
      <c r="EZ440" s="98" t="str" cm="1">
        <f t="array" ref="EZ440">IF(OR(EZ$1=0, $A440="", _xlfn.XLOOKUP(EZ$1, $Z$2:$Z$18, $AD$2:$AD$18, "")=""),"",SQRT((_xlfn.XLOOKUP(EZ$1,$Z$2:$Z$18,$AA$2:$AA$18)-$T440)^2+(_xlfn.XLOOKUP(EZ$1,$Z$2:$Z$18,$AB$2:$AB$18)-$U440)^2+(_xlfn.XLOOKUP(EZ$1,$Z$2:$Z$18,$AC$2:$AC$18-$V440)^2)))</f>
        <v/>
      </c>
      <c r="FA440" s="146" t="str" cm="1">
        <f t="array" ref="FA440">IF(OR(FA$1=0, $A440="", _xlfn.XLOOKUP(FA$1, $Z$2:$Z$18, $AD$2:$AD$18, "")=""),"",SQRT((_xlfn.XLOOKUP(FA$1,$Z$2:$Z$18,$AA$2:$AA$18)-$T440)^2+(_xlfn.XLOOKUP(FA$1,$Z$2:$Z$18,$AB$2:$AB$18)-$U440)^2+(_xlfn.XLOOKUP(FA$1,$Z$2:$Z$18,$AC$2:$AC$18-$V440)^2)))</f>
        <v/>
      </c>
      <c r="FB440" s="96" t="str" cm="1">
        <f t="array" ref="FB440">IF(OR(FB$1=0, $A440="", _xlfn.XLOOKUP(FB$1, $Z$2:$Z$18, $AD$2:$AD$18, "")=""),"",SQRT((_xlfn.XLOOKUP(FB$1,$Z$2:$Z$18,$AA$2:$AA$18)-$T440)^2+(_xlfn.XLOOKUP(FB$1,$Z$2:$Z$18,$AB$2:$AB$18)-$U440)^2+(_xlfn.XLOOKUP(FB$1,$Z$2:$Z$18,$AC$2:$AC$18-$V440)^2)))</f>
        <v/>
      </c>
      <c r="FC440" s="96" t="str" cm="1">
        <f t="array" ref="FC440">IF(OR(FC$1=0, $A440="", _xlfn.XLOOKUP(FC$1, $Z$2:$Z$18, $AD$2:$AD$18, "")=""),"",SQRT((_xlfn.XLOOKUP(FC$1,$Z$2:$Z$18,$AA$2:$AA$18)-$T440)^2+(_xlfn.XLOOKUP(FC$1,$Z$2:$Z$18,$AB$2:$AB$18)-$U440)^2+(_xlfn.XLOOKUP(FC$1,$Z$2:$Z$18,$AC$2:$AC$18-$V440)^2)))</f>
        <v/>
      </c>
      <c r="FD440" s="96" t="str" cm="1">
        <f t="array" ref="FD440">IF(OR(FD$1=0, $A440="", _xlfn.XLOOKUP(FD$1, $Z$2:$Z$18, $AD$2:$AD$18, "")=""),"",SQRT((_xlfn.XLOOKUP(FD$1,$Z$2:$Z$18,$AA$2:$AA$18)-$T440)^2+(_xlfn.XLOOKUP(FD$1,$Z$2:$Z$18,$AB$2:$AB$18)-$U440)^2+(_xlfn.XLOOKUP(FD$1,$Z$2:$Z$18,$AC$2:$AC$18-$V440)^2)))</f>
        <v/>
      </c>
      <c r="FE440" s="96" t="str" cm="1">
        <f t="array" ref="FE440">IF(OR(FE$1=0, $A440="", _xlfn.XLOOKUP(FE$1, $Z$2:$Z$18, $AD$2:$AD$18, "")=""),"",SQRT((_xlfn.XLOOKUP(FE$1,$Z$2:$Z$18,$AA$2:$AA$18)-$T440)^2+(_xlfn.XLOOKUP(FE$1,$Z$2:$Z$18,$AB$2:$AB$18)-$U440)^2+(_xlfn.XLOOKUP(FE$1,$Z$2:$Z$18,$AC$2:$AC$18-$V440)^2)))</f>
        <v/>
      </c>
      <c r="FF440" s="96" t="str" cm="1">
        <f t="array" ref="FF440">IF(OR(FF$1=0, $A440="", _xlfn.XLOOKUP(FF$1, $Z$2:$Z$18, $AD$2:$AD$18, "")=""),"",SQRT((_xlfn.XLOOKUP(FF$1,$Z$2:$Z$18,$AA$2:$AA$18)-$T440)^2+(_xlfn.XLOOKUP(FF$1,$Z$2:$Z$18,$AB$2:$AB$18)-$U440)^2+(_xlfn.XLOOKUP(FF$1,$Z$2:$Z$18,$AC$2:$AC$18-$V440)^2)))</f>
        <v/>
      </c>
      <c r="FG440" s="96" t="str" cm="1">
        <f t="array" ref="FG440">IF(OR(FG$1=0, $A440="", _xlfn.XLOOKUP(FG$1, $Z$2:$Z$18, $AD$2:$AD$18, "")=""),"",SQRT((_xlfn.XLOOKUP(FG$1,$Z$2:$Z$18,$AA$2:$AA$18)-$T440)^2+(_xlfn.XLOOKUP(FG$1,$Z$2:$Z$18,$AB$2:$AB$18)-$U440)^2+(_xlfn.XLOOKUP(FG$1,$Z$2:$Z$18,$AC$2:$AC$18-$V440)^2)))</f>
        <v/>
      </c>
      <c r="FH440" s="96" t="str" cm="1">
        <f t="array" ref="FH440">IF(OR(FH$1=0, $A440="", _xlfn.XLOOKUP(FH$1, $Z$2:$Z$18, $AD$2:$AD$18, "")=""),"",SQRT((_xlfn.XLOOKUP(FH$1,$Z$2:$Z$18,$AA$2:$AA$18)-$T440)^2+(_xlfn.XLOOKUP(FH$1,$Z$2:$Z$18,$AB$2:$AB$18)-$U440)^2+(_xlfn.XLOOKUP(FH$1,$Z$2:$Z$18,$AC$2:$AC$18-$V440)^2)))</f>
        <v/>
      </c>
      <c r="FI440" s="97" t="str" cm="1">
        <f t="array" ref="FI440">IF(OR(FI$1=0, $A440="", _xlfn.XLOOKUP(FI$1, $Z$2:$Z$18, $AD$2:$AD$18, "")=""),"",SQRT((_xlfn.XLOOKUP(FI$1,$Z$2:$Z$18,$AA$2:$AA$18)-$T440)^2+(_xlfn.XLOOKUP(FI$1,$Z$2:$Z$18,$AB$2:$AB$18)-$U440)^2+(_xlfn.XLOOKUP(FI$1,$Z$2:$Z$18,$AC$2:$AC$18-$V440)^2)))</f>
        <v/>
      </c>
      <c r="FJ440" s="97" t="str" cm="1">
        <f t="array" ref="FJ440">IF(OR(FJ$1=0, $A440="", _xlfn.XLOOKUP(FJ$1, $Z$2:$Z$18, $AD$2:$AD$18, "")=""),"",SQRT((_xlfn.XLOOKUP(FJ$1,$Z$2:$Z$18,$AA$2:$AA$18)-$T440)^2+(_xlfn.XLOOKUP(FJ$1,$Z$2:$Z$18,$AB$2:$AB$18)-$U440)^2+(_xlfn.XLOOKUP(FJ$1,$Z$2:$Z$18,$AC$2:$AC$18-$V440)^2)))</f>
        <v/>
      </c>
      <c r="FK440" s="97" t="str" cm="1">
        <f t="array" ref="FK440">IF(OR(FK$1=0, $A440="", _xlfn.XLOOKUP(FK$1, $Z$2:$Z$18, $AD$2:$AD$18, "")=""),"",SQRT((_xlfn.XLOOKUP(FK$1,$Z$2:$Z$18,$AA$2:$AA$18)-$T440)^2+(_xlfn.XLOOKUP(FK$1,$Z$2:$Z$18,$AB$2:$AB$18)-$U440)^2+(_xlfn.XLOOKUP(FK$1,$Z$2:$Z$18,$AC$2:$AC$18-$V440)^2)))</f>
        <v/>
      </c>
      <c r="FL440" s="97" t="str" cm="1">
        <f t="array" ref="FL440">IF(OR(FL$1=0, $A440="", _xlfn.XLOOKUP(FL$1, $Z$2:$Z$18, $AD$2:$AD$18, "")=""),"",SQRT((_xlfn.XLOOKUP(FL$1,$Z$2:$Z$18,$AA$2:$AA$18)-$T440)^2+(_xlfn.XLOOKUP(FL$1,$Z$2:$Z$18,$AB$2:$AB$18)-$U440)^2+(_xlfn.XLOOKUP(FL$1,$Z$2:$Z$18,$AC$2:$AC$18-$V440)^2)))</f>
        <v/>
      </c>
      <c r="FM440" s="97" t="str" cm="1">
        <f t="array" ref="FM440">IF(OR(FM$1=0, $A440="", _xlfn.XLOOKUP(FM$1, $Z$2:$Z$18, $AD$2:$AD$18, "")=""),"",SQRT((_xlfn.XLOOKUP(FM$1,$Z$2:$Z$18,$AA$2:$AA$18)-$T440)^2+(_xlfn.XLOOKUP(FM$1,$Z$2:$Z$18,$AB$2:$AB$18)-$U440)^2+(_xlfn.XLOOKUP(FM$1,$Z$2:$Z$18,$AC$2:$AC$18-$V440)^2)))</f>
        <v/>
      </c>
      <c r="FN440" s="97" t="str" cm="1">
        <f t="array" ref="FN440">IF(OR(FN$1=0, $A440="", _xlfn.XLOOKUP(FN$1, $Z$2:$Z$18, $AD$2:$AD$18, "")=""),"",SQRT((_xlfn.XLOOKUP(FN$1,$Z$2:$Z$18,$AA$2:$AA$18)-$T440)^2+(_xlfn.XLOOKUP(FN$1,$Z$2:$Z$18,$AB$2:$AB$18)-$U440)^2+(_xlfn.XLOOKUP(FN$1,$Z$2:$Z$18,$AC$2:$AC$18-$V440)^2)))</f>
        <v/>
      </c>
      <c r="FO440" s="98" t="str" cm="1">
        <f t="array" ref="FO440">IF(OR(FO$1=0, $A440="", _xlfn.XLOOKUP(FO$1, $Z$2:$Z$18, $AD$2:$AD$18, "")=""),"",SQRT((_xlfn.XLOOKUP(FO$1,$Z$2:$Z$18,$AA$2:$AA$18)-$T440)^2+(_xlfn.XLOOKUP(FO$1,$Z$2:$Z$18,$AB$2:$AB$18)-$U440)^2+(_xlfn.XLOOKUP(FO$1,$Z$2:$Z$18,$AC$2:$AC$18-$V440)^2)))</f>
        <v/>
      </c>
      <c r="FP440" s="99"/>
      <c r="FQ440" s="99"/>
      <c r="FR440" s="100">
        <f t="shared" si="167"/>
        <v>0</v>
      </c>
      <c r="FS440" s="109">
        <f t="shared" si="168"/>
        <v>0</v>
      </c>
      <c r="FT440" s="109">
        <f t="shared" si="169"/>
        <v>0</v>
      </c>
      <c r="FU440" s="109">
        <f t="shared" si="170"/>
        <v>0</v>
      </c>
      <c r="FV440" s="109">
        <f t="shared" si="171"/>
        <v>0</v>
      </c>
      <c r="FW440" s="109">
        <f t="shared" si="172"/>
        <v>0</v>
      </c>
      <c r="FX440" s="109">
        <f t="shared" si="173"/>
        <v>0</v>
      </c>
      <c r="FY440" s="109">
        <f t="shared" si="174"/>
        <v>0</v>
      </c>
      <c r="FZ440" s="110">
        <f t="shared" si="175"/>
        <v>0</v>
      </c>
      <c r="GA440" s="110">
        <f t="shared" si="176"/>
        <v>0</v>
      </c>
      <c r="GB440" s="110">
        <f t="shared" si="177"/>
        <v>0</v>
      </c>
      <c r="GC440" s="110">
        <f t="shared" si="178"/>
        <v>0</v>
      </c>
      <c r="GD440" s="110">
        <f t="shared" si="179"/>
        <v>0</v>
      </c>
      <c r="GE440" s="110">
        <f t="shared" si="180"/>
        <v>0</v>
      </c>
      <c r="GF440" s="111">
        <f t="shared" si="181"/>
        <v>0</v>
      </c>
      <c r="GG440" s="100">
        <f t="shared" si="182"/>
        <v>0</v>
      </c>
      <c r="GH440" s="109">
        <f t="shared" si="183"/>
        <v>0</v>
      </c>
      <c r="GI440" s="109">
        <f t="shared" si="184"/>
        <v>0</v>
      </c>
      <c r="GJ440" s="109">
        <f t="shared" si="185"/>
        <v>0</v>
      </c>
      <c r="GK440" s="109">
        <f t="shared" si="186"/>
        <v>0</v>
      </c>
      <c r="GL440" s="109">
        <f t="shared" si="187"/>
        <v>0</v>
      </c>
      <c r="GM440" s="109">
        <f t="shared" si="188"/>
        <v>0</v>
      </c>
      <c r="GN440" s="109">
        <f t="shared" si="189"/>
        <v>0</v>
      </c>
      <c r="GO440" s="110">
        <f t="shared" si="190"/>
        <v>0</v>
      </c>
      <c r="GP440" s="110">
        <f t="shared" si="191"/>
        <v>0</v>
      </c>
      <c r="GQ440" s="110">
        <f t="shared" si="192"/>
        <v>0</v>
      </c>
      <c r="GR440" s="110">
        <f t="shared" si="193"/>
        <v>0</v>
      </c>
      <c r="GS440" s="110">
        <f t="shared" si="194"/>
        <v>0</v>
      </c>
      <c r="GT440" s="110">
        <f t="shared" si="195"/>
        <v>0</v>
      </c>
      <c r="GU440" s="111">
        <f t="shared" si="196"/>
        <v>0</v>
      </c>
      <c r="GX440" s="151" cm="1">
        <f t="array" ref="GX440">_xlfn.IFS(GX$1= 0,"", NOT(ISBLANK(CA440)), 0, ISBLANK(CA440), $Q440-$S440+FR440-AU440-DG440)</f>
        <v>0</v>
      </c>
      <c r="GY440" s="152" cm="1">
        <f t="array" ref="GY440">_xlfn.IFS(GY$1= 0,"", NOT(ISBLANK(CB440)), 0, ISBLANK(CB440), $Q440-$S440+FS440-AV440-DH440)</f>
        <v>0</v>
      </c>
      <c r="GZ440" s="152" cm="1">
        <f t="array" ref="GZ440">_xlfn.IFS(GZ$1= 0,"", NOT(ISBLANK(CC440)), 0, ISBLANK(CC440), $Q440-$S440+FT440-AW440-DI440)</f>
        <v>0</v>
      </c>
      <c r="HA440" s="152" cm="1">
        <f t="array" ref="HA440">_xlfn.IFS(HA$1= 0,"", NOT(ISBLANK(CD440)), 0, ISBLANK(CD440), $Q440-$S440+FU440-AX440-DJ440)</f>
        <v>0</v>
      </c>
      <c r="HB440" s="152" cm="1">
        <f t="array" ref="HB440">_xlfn.IFS(HB$1= 0,"", NOT(ISBLANK(CE440)), 0, ISBLANK(CE440), $Q440-$S440+FV440-AY440-DK440)</f>
        <v>0</v>
      </c>
      <c r="HC440" s="152" cm="1">
        <f t="array" ref="HC440">_xlfn.IFS(HC$1= 0,"", NOT(ISBLANK(CF440)), 0, ISBLANK(CF440), $Q440-$S440+FW440-AZ440-DL440)</f>
        <v>0</v>
      </c>
      <c r="HD440" s="152" cm="1">
        <f t="array" ref="HD440">_xlfn.IFS(HD$1= 0,"", NOT(ISBLANK(CG440)), 0, ISBLANK(CG440), $Q440-$S440+FX440-BA440-DM440)</f>
        <v>0</v>
      </c>
      <c r="HE440" s="152" t="str" cm="1">
        <f t="array" ref="HE440">_xlfn.IFS(HE$1= 0,"", NOT(ISBLANK(CH440)), 0, ISBLANK(CH440), $Q440-$S440+FY440-BB440-DN440)</f>
        <v/>
      </c>
      <c r="HF440" s="152" t="str" cm="1">
        <f t="array" ref="HF440">_xlfn.IFS(HF$1= 0,"", NOT(ISBLANK(CI440)), 0, ISBLANK(CI440), $Q440-$S440+FZ440-BC440-DO440)</f>
        <v/>
      </c>
      <c r="HG440" s="152" t="str" cm="1">
        <f t="array" ref="HG440">_xlfn.IFS(HG$1= 0,"", NOT(ISBLANK(CJ440)), 0, ISBLANK(CJ440), $Q440-$S440+GA440-BD440-DP440)</f>
        <v/>
      </c>
      <c r="HH440" s="152" t="str" cm="1">
        <f t="array" ref="HH440">_xlfn.IFS(HH$1= 0,"", NOT(ISBLANK(CK440)), 0, ISBLANK(CK440), $Q440-$S440+GB440-BE440-DQ440)</f>
        <v/>
      </c>
      <c r="HI440" s="152" t="str" cm="1">
        <f t="array" ref="HI440">_xlfn.IFS(HI$1= 0,"", NOT(ISBLANK(CL440)), 0, ISBLANK(CL440), $Q440-$S440+GC440-BF440-DR440)</f>
        <v/>
      </c>
      <c r="HJ440" s="152" t="str" cm="1">
        <f t="array" ref="HJ440">_xlfn.IFS(HJ$1= 0,"", NOT(ISBLANK(CM440)), 0, ISBLANK(CM440), $Q440-$S440+GD440-BG440-DS440)</f>
        <v/>
      </c>
      <c r="HK440" s="152" t="str" cm="1">
        <f t="array" ref="HK440">_xlfn.IFS(HK$1= 0,"", NOT(ISBLANK(CN440)), 0, ISBLANK(CN440), $Q440-$S440+GE440-BH440-DT440)</f>
        <v/>
      </c>
      <c r="HL440" s="153" t="str" cm="1">
        <f t="array" ref="HL440">_xlfn.IFS(HL$1= 0,"", NOT(ISBLANK(CO440)), 0, ISBLANK(CO440), $Q440-$S440+GF440-BI440-DU440)</f>
        <v/>
      </c>
      <c r="HM440" s="153" t="str" cm="1">
        <f t="array" ref="HM440">_xlfn.IFS(HM$1= 0,"", NOT(ISBLANK(DE440)), 0, ISBLANK(DE440), $Q440-$S440+IC440-BY440-#REF!)</f>
        <v/>
      </c>
      <c r="HN440" s="153" t="e" cm="1">
        <f t="array" ref="HN440">_xlfn.IFS(HN$1= 0,"", NOT(ISBLANK(DF440)), 0, ISBLANK(DF440), $Q440-$S440+ID440-BZ440-#REF!)</f>
        <v>#REF!</v>
      </c>
      <c r="HO440" s="153" t="e" cm="1">
        <f t="array" ref="HO440">_xlfn.IFS(HO$1= 0,"", NOT(ISBLANK(DG440)), 0, ISBLANK(DG440), $Q440-$S440+IE440-CA440-#REF!)</f>
        <v>#VALUE!</v>
      </c>
      <c r="HP440" s="153" t="e" cm="1">
        <f t="array" ref="HP440">_xlfn.IFS(HP$1= 0,"", NOT(ISBLANK(DH440)), 0, ISBLANK(DH440), $Q440-$S440+IF440-CB440-#REF!)</f>
        <v>#REF!</v>
      </c>
      <c r="HQ440" s="153" t="e" cm="1">
        <f t="array" ref="HQ440">_xlfn.IFS(HQ$1= 0,"", NOT(ISBLANK(DI440)), 0, ISBLANK(DI440), $Q440-$S440+IG440-CC440-#REF!)</f>
        <v>#REF!</v>
      </c>
      <c r="HR440" s="153" cm="1">
        <f t="array" ref="HR440">_xlfn.IFS(HR$1= 0,"", NOT(ISBLANK(DJ440)), 0, ISBLANK(DJ440), $Q440-$S440+IH440-CD440-EK440)</f>
        <v>0</v>
      </c>
      <c r="HS440" s="153" t="e" cm="1">
        <f t="array" ref="HS440">_xlfn.IFS(HS$1= 0,"", NOT(ISBLANK(DK440)), 0, ISBLANK(DK440), $Q440-$S440+II440-CE440-EL440)</f>
        <v>#VALUE!</v>
      </c>
      <c r="HT440" s="153" t="e" cm="1">
        <f t="array" ref="HT440">_xlfn.IFS(HT$1= 0,"", NOT(ISBLANK(DL440)), 0, ISBLANK(DL440), $Q440-$S440+GV440-CF440-EM440)</f>
        <v>#VALUE!</v>
      </c>
      <c r="HU440" s="153" t="e" cm="1">
        <f t="array" ref="HU440">_xlfn.IFS(HU$1= 0,"", NOT(ISBLANK(DM440)), 0, ISBLANK(DM440), $Q440-$S440+GW440-CG440-EN440)</f>
        <v>#VALUE!</v>
      </c>
      <c r="HV440" s="153" t="str" cm="1">
        <f t="array" ref="HV440">_xlfn.IFS(HV$1= 0,"", NOT(ISBLANK(DN440)), 0, ISBLANK(DN440), $Q440-$S440+GX440-CH440-EO440)</f>
        <v/>
      </c>
      <c r="HW440" s="153" t="str" cm="1">
        <f t="array" ref="HW440">_xlfn.IFS(HW$1= 0,"", NOT(ISBLANK(DO440)), 0, ISBLANK(DO440), $Q440-$S440+GY440-CI440-EP440)</f>
        <v/>
      </c>
      <c r="HX440" s="153" t="str" cm="1">
        <f t="array" ref="HX440">_xlfn.IFS(HX$1= 0,"", NOT(ISBLANK(DP440)), 0, ISBLANK(DP440), $Q440-$S440+GZ440-CJ440-EQ440)</f>
        <v/>
      </c>
      <c r="HY440" s="153" t="str" cm="1">
        <f t="array" ref="HY440">_xlfn.IFS(HY$1= 0,"", NOT(ISBLANK(DQ440)), 0, ISBLANK(DQ440), $Q440-$S440+HA440-CK440-ER440)</f>
        <v/>
      </c>
      <c r="HZ440" s="153" t="str" cm="1">
        <f t="array" ref="HZ440">_xlfn.IFS(HZ$1= 0,"", NOT(ISBLANK(DR440)), 0, ISBLANK(DR440), $Q440-$S440+HB440-CL440-ES440)</f>
        <v/>
      </c>
      <c r="IA440" s="153" t="str" cm="1">
        <f t="array" ref="IA440">_xlfn.IFS(IA$1= 0,"", NOT(ISBLANK(DS440)), 0, ISBLANK(DS440), $Q440-$S440+HC440-CM440-ET440)</f>
        <v/>
      </c>
    </row>
    <row r="441" spans="1:235" ht="16.5" x14ac:dyDescent="0.3">
      <c r="A441" s="144"/>
      <c r="B441" s="106"/>
      <c r="C441" s="106"/>
      <c r="D441" s="107"/>
      <c r="E441" s="131"/>
      <c r="F441" s="137"/>
      <c r="G441" s="2"/>
      <c r="H441" s="2"/>
      <c r="I441" s="2"/>
      <c r="J441" s="2"/>
      <c r="K441" s="2"/>
      <c r="L441" s="2"/>
      <c r="M441" s="140"/>
      <c r="N441" s="137"/>
      <c r="O441" s="138"/>
      <c r="P441" s="133"/>
      <c r="Q441" s="94">
        <f t="shared" si="165"/>
        <v>0</v>
      </c>
      <c r="R441" s="1"/>
      <c r="S441" s="1"/>
      <c r="T441" s="2"/>
      <c r="U441" s="2"/>
      <c r="V441" s="82">
        <f t="shared" si="166"/>
        <v>0</v>
      </c>
      <c r="W441" s="121"/>
      <c r="X441" s="108"/>
      <c r="AU441" s="105"/>
      <c r="AV441" s="105"/>
      <c r="AW441" s="105"/>
      <c r="AX441" s="105"/>
      <c r="AY441" s="105"/>
      <c r="AZ441" s="105"/>
      <c r="BA441" s="105"/>
      <c r="BB441" s="105"/>
      <c r="BC441" s="105"/>
      <c r="BD441" s="105"/>
      <c r="BE441" s="105"/>
      <c r="BF441" s="105"/>
      <c r="BG441" s="105"/>
      <c r="BH441" s="105"/>
      <c r="BI441" s="105"/>
      <c r="BJ441" s="105"/>
      <c r="BK441" s="105"/>
      <c r="BL441" s="105"/>
      <c r="BM441" s="105"/>
      <c r="BN441" s="105"/>
      <c r="BO441" s="105"/>
      <c r="BP441" s="105"/>
      <c r="BQ441" s="105"/>
      <c r="BR441" s="105"/>
      <c r="BS441" s="105"/>
      <c r="BT441" s="105"/>
      <c r="BU441" s="105"/>
      <c r="BV441" s="105"/>
      <c r="BW441" s="105"/>
      <c r="BX441" s="105"/>
      <c r="BZ441" s="99"/>
      <c r="CA441" s="105" t="s">
        <v>32</v>
      </c>
      <c r="CB441" s="105"/>
      <c r="CC441" s="105"/>
      <c r="CD441" s="105"/>
      <c r="CE441" s="105"/>
      <c r="CF441" s="105"/>
      <c r="CG441" s="105"/>
      <c r="CH441" s="105"/>
      <c r="CI441" s="105"/>
      <c r="CJ441" s="105"/>
      <c r="CK441" s="105"/>
      <c r="CL441" s="105"/>
      <c r="CM441" s="105"/>
      <c r="CN441" s="105"/>
      <c r="CO441" s="105"/>
      <c r="CP441" s="105" t="s">
        <v>32</v>
      </c>
      <c r="CQ441" s="105"/>
      <c r="CR441" s="105"/>
      <c r="CS441" s="105"/>
      <c r="CT441" s="105"/>
      <c r="CU441" s="105"/>
      <c r="CV441" s="105"/>
      <c r="CW441" s="105"/>
      <c r="CX441" s="105"/>
      <c r="CY441" s="105"/>
      <c r="CZ441" s="105"/>
      <c r="DA441" s="105"/>
      <c r="DB441" s="105"/>
      <c r="DC441" s="105"/>
      <c r="DD441" s="105"/>
      <c r="DE441" s="99"/>
      <c r="DF441" s="99"/>
      <c r="DG441" s="105"/>
      <c r="DH441" s="105"/>
      <c r="DI441" s="105"/>
      <c r="DJ441" s="105"/>
      <c r="DK441" s="105"/>
      <c r="DL441" s="105"/>
      <c r="DM441" s="105"/>
      <c r="DN441" s="105"/>
      <c r="DO441" s="105"/>
      <c r="DP441" s="105"/>
      <c r="DQ441" s="105"/>
      <c r="DR441" s="105"/>
      <c r="DS441" s="105"/>
      <c r="DT441" s="105"/>
      <c r="DU441" s="105"/>
      <c r="DV441" s="105"/>
      <c r="DW441" s="105"/>
      <c r="DX441" s="105"/>
      <c r="DY441" s="105"/>
      <c r="DZ441" s="105"/>
      <c r="EA441" s="105"/>
      <c r="EB441" s="105"/>
      <c r="EC441" s="105"/>
      <c r="ED441" s="105"/>
      <c r="EE441" s="105"/>
      <c r="EF441" s="105"/>
      <c r="EG441" s="105"/>
      <c r="EH441" s="105"/>
      <c r="EI441" s="105"/>
      <c r="EJ441" s="105"/>
      <c r="EL441" s="146" t="str" cm="1">
        <f t="array" ref="EL441">IF(OR(EL$1=0, $A441="", _xlfn.XLOOKUP(EL$1, $Z$2:$Z$18, $AD$2:$AD$18, "")=""),"",SQRT((_xlfn.XLOOKUP(EL$1,$Z$2:$Z$18,$AA$2:$AA$18)-$T441)^2+(_xlfn.XLOOKUP(EL$1,$Z$2:$Z$18,$AB$2:$AB$18)-$U441)^2+(_xlfn.XLOOKUP(EL$1,$Z$2:$Z$18,$AC$2:$AC$18-$V441)^2)))</f>
        <v/>
      </c>
      <c r="EM441" s="96" t="str" cm="1">
        <f t="array" ref="EM441">IF(OR(EM$1=0, $A441="", _xlfn.XLOOKUP(EM$1, $Z$2:$Z$18, $AD$2:$AD$18, "")=""),"",SQRT((_xlfn.XLOOKUP(EM$1,$Z$2:$Z$18,$AA$2:$AA$18)-$T441)^2+(_xlfn.XLOOKUP(EM$1,$Z$2:$Z$18,$AB$2:$AB$18)-$U441)^2+(_xlfn.XLOOKUP(EM$1,$Z$2:$Z$18,$AC$2:$AC$18-$V441)^2)))</f>
        <v/>
      </c>
      <c r="EN441" s="96" t="str" cm="1">
        <f t="array" ref="EN441">IF(OR(EN$1=0, $A441="", _xlfn.XLOOKUP(EN$1, $Z$2:$Z$18, $AD$2:$AD$18, "")=""),"",SQRT((_xlfn.XLOOKUP(EN$1,$Z$2:$Z$18,$AA$2:$AA$18)-$T441)^2+(_xlfn.XLOOKUP(EN$1,$Z$2:$Z$18,$AB$2:$AB$18)-$U441)^2+(_xlfn.XLOOKUP(EN$1,$Z$2:$Z$18,$AC$2:$AC$18-$V441)^2)))</f>
        <v/>
      </c>
      <c r="EO441" s="96" t="str" cm="1">
        <f t="array" ref="EO441">IF(OR(EO$1=0, $A441="", _xlfn.XLOOKUP(EO$1, $Z$2:$Z$18, $AD$2:$AD$18, "")=""),"",SQRT((_xlfn.XLOOKUP(EO$1,$Z$2:$Z$18,$AA$2:$AA$18)-$T441)^2+(_xlfn.XLOOKUP(EO$1,$Z$2:$Z$18,$AB$2:$AB$18)-$U441)^2+(_xlfn.XLOOKUP(EO$1,$Z$2:$Z$18,$AC$2:$AC$18-$V441)^2)))</f>
        <v/>
      </c>
      <c r="EP441" s="96" t="str" cm="1">
        <f t="array" ref="EP441">IF(OR(EP$1=0, $A441="", _xlfn.XLOOKUP(EP$1, $Z$2:$Z$18, $AD$2:$AD$18, "")=""),"",SQRT((_xlfn.XLOOKUP(EP$1,$Z$2:$Z$18,$AA$2:$AA$18)-$T441)^2+(_xlfn.XLOOKUP(EP$1,$Z$2:$Z$18,$AB$2:$AB$18)-$U441)^2+(_xlfn.XLOOKUP(EP$1,$Z$2:$Z$18,$AC$2:$AC$18-$V441)^2)))</f>
        <v/>
      </c>
      <c r="EQ441" s="96" t="str" cm="1">
        <f t="array" ref="EQ441">IF(OR(EQ$1=0, $A441="", _xlfn.XLOOKUP(EQ$1, $Z$2:$Z$18, $AD$2:$AD$18, "")=""),"",SQRT((_xlfn.XLOOKUP(EQ$1,$Z$2:$Z$18,$AA$2:$AA$18)-$T441)^2+(_xlfn.XLOOKUP(EQ$1,$Z$2:$Z$18,$AB$2:$AB$18)-$U441)^2+(_xlfn.XLOOKUP(EQ$1,$Z$2:$Z$18,$AC$2:$AC$18-$V441)^2)))</f>
        <v/>
      </c>
      <c r="ER441" s="96" t="str" cm="1">
        <f t="array" ref="ER441">IF(OR(ER$1=0, $A441="", _xlfn.XLOOKUP(ER$1, $Z$2:$Z$18, $AD$2:$AD$18, "")=""),"",SQRT((_xlfn.XLOOKUP(ER$1,$Z$2:$Z$18,$AA$2:$AA$18)-$T441)^2+(_xlfn.XLOOKUP(ER$1,$Z$2:$Z$18,$AB$2:$AB$18)-$U441)^2+(_xlfn.XLOOKUP(ER$1,$Z$2:$Z$18,$AC$2:$AC$18-$V441)^2)))</f>
        <v/>
      </c>
      <c r="ES441" s="96" t="str" cm="1">
        <f t="array" ref="ES441">IF(OR(ES$1=0, $A441="", _xlfn.XLOOKUP(ES$1, $Z$2:$Z$18, $AD$2:$AD$18, "")=""),"",SQRT((_xlfn.XLOOKUP(ES$1,$Z$2:$Z$18,$AA$2:$AA$18)-$T441)^2+(_xlfn.XLOOKUP(ES$1,$Z$2:$Z$18,$AB$2:$AB$18)-$U441)^2+(_xlfn.XLOOKUP(ES$1,$Z$2:$Z$18,$AC$2:$AC$18-$V441)^2)))</f>
        <v/>
      </c>
      <c r="ET441" s="97" t="str" cm="1">
        <f t="array" ref="ET441">IF(OR(ET$1=0, $A441="", _xlfn.XLOOKUP(ET$1, $Z$2:$Z$18, $AD$2:$AD$18, "")=""),"",SQRT((_xlfn.XLOOKUP(ET$1,$Z$2:$Z$18,$AA$2:$AA$18)-$T441)^2+(_xlfn.XLOOKUP(ET$1,$Z$2:$Z$18,$AB$2:$AB$18)-$U441)^2+(_xlfn.XLOOKUP(ET$1,$Z$2:$Z$18,$AC$2:$AC$18-$V441)^2)))</f>
        <v/>
      </c>
      <c r="EU441" s="97" t="str" cm="1">
        <f t="array" ref="EU441">IF(OR(EU$1=0, $A441="", _xlfn.XLOOKUP(EU$1, $Z$2:$Z$18, $AD$2:$AD$18, "")=""),"",SQRT((_xlfn.XLOOKUP(EU$1,$Z$2:$Z$18,$AA$2:$AA$18)-$T441)^2+(_xlfn.XLOOKUP(EU$1,$Z$2:$Z$18,$AB$2:$AB$18)-$U441)^2+(_xlfn.XLOOKUP(EU$1,$Z$2:$Z$18,$AC$2:$AC$18-$V441)^2)))</f>
        <v/>
      </c>
      <c r="EV441" s="97" t="str" cm="1">
        <f t="array" ref="EV441">IF(OR(EV$1=0, $A441="", _xlfn.XLOOKUP(EV$1, $Z$2:$Z$18, $AD$2:$AD$18, "")=""),"",SQRT((_xlfn.XLOOKUP(EV$1,$Z$2:$Z$18,$AA$2:$AA$18)-$T441)^2+(_xlfn.XLOOKUP(EV$1,$Z$2:$Z$18,$AB$2:$AB$18)-$U441)^2+(_xlfn.XLOOKUP(EV$1,$Z$2:$Z$18,$AC$2:$AC$18-$V441)^2)))</f>
        <v/>
      </c>
      <c r="EW441" s="97" t="str" cm="1">
        <f t="array" ref="EW441">IF(OR(EW$1=0, $A441="", _xlfn.XLOOKUP(EW$1, $Z$2:$Z$18, $AD$2:$AD$18, "")=""),"",SQRT((_xlfn.XLOOKUP(EW$1,$Z$2:$Z$18,$AA$2:$AA$18)-$T441)^2+(_xlfn.XLOOKUP(EW$1,$Z$2:$Z$18,$AB$2:$AB$18)-$U441)^2+(_xlfn.XLOOKUP(EW$1,$Z$2:$Z$18,$AC$2:$AC$18-$V441)^2)))</f>
        <v/>
      </c>
      <c r="EX441" s="97" t="str" cm="1">
        <f t="array" ref="EX441">IF(OR(EX$1=0, $A441="", _xlfn.XLOOKUP(EX$1, $Z$2:$Z$18, $AD$2:$AD$18, "")=""),"",SQRT((_xlfn.XLOOKUP(EX$1,$Z$2:$Z$18,$AA$2:$AA$18)-$T441)^2+(_xlfn.XLOOKUP(EX$1,$Z$2:$Z$18,$AB$2:$AB$18)-$U441)^2+(_xlfn.XLOOKUP(EX$1,$Z$2:$Z$18,$AC$2:$AC$18-$V441)^2)))</f>
        <v/>
      </c>
      <c r="EY441" s="97" t="str" cm="1">
        <f t="array" ref="EY441">IF(OR(EY$1=0, $A441="", _xlfn.XLOOKUP(EY$1, $Z$2:$Z$18, $AD$2:$AD$18, "")=""),"",SQRT((_xlfn.XLOOKUP(EY$1,$Z$2:$Z$18,$AA$2:$AA$18)-$T441)^2+(_xlfn.XLOOKUP(EY$1,$Z$2:$Z$18,$AB$2:$AB$18)-$U441)^2+(_xlfn.XLOOKUP(EY$1,$Z$2:$Z$18,$AC$2:$AC$18-$V441)^2)))</f>
        <v/>
      </c>
      <c r="EZ441" s="98" t="str" cm="1">
        <f t="array" ref="EZ441">IF(OR(EZ$1=0, $A441="", _xlfn.XLOOKUP(EZ$1, $Z$2:$Z$18, $AD$2:$AD$18, "")=""),"",SQRT((_xlfn.XLOOKUP(EZ$1,$Z$2:$Z$18,$AA$2:$AA$18)-$T441)^2+(_xlfn.XLOOKUP(EZ$1,$Z$2:$Z$18,$AB$2:$AB$18)-$U441)^2+(_xlfn.XLOOKUP(EZ$1,$Z$2:$Z$18,$AC$2:$AC$18-$V441)^2)))</f>
        <v/>
      </c>
      <c r="FA441" s="146" t="str" cm="1">
        <f t="array" ref="FA441">IF(OR(FA$1=0, $A441="", _xlfn.XLOOKUP(FA$1, $Z$2:$Z$18, $AD$2:$AD$18, "")=""),"",SQRT((_xlfn.XLOOKUP(FA$1,$Z$2:$Z$18,$AA$2:$AA$18)-$T441)^2+(_xlfn.XLOOKUP(FA$1,$Z$2:$Z$18,$AB$2:$AB$18)-$U441)^2+(_xlfn.XLOOKUP(FA$1,$Z$2:$Z$18,$AC$2:$AC$18-$V441)^2)))</f>
        <v/>
      </c>
      <c r="FB441" s="96" t="str" cm="1">
        <f t="array" ref="FB441">IF(OR(FB$1=0, $A441="", _xlfn.XLOOKUP(FB$1, $Z$2:$Z$18, $AD$2:$AD$18, "")=""),"",SQRT((_xlfn.XLOOKUP(FB$1,$Z$2:$Z$18,$AA$2:$AA$18)-$T441)^2+(_xlfn.XLOOKUP(FB$1,$Z$2:$Z$18,$AB$2:$AB$18)-$U441)^2+(_xlfn.XLOOKUP(FB$1,$Z$2:$Z$18,$AC$2:$AC$18-$V441)^2)))</f>
        <v/>
      </c>
      <c r="FC441" s="96" t="str" cm="1">
        <f t="array" ref="FC441">IF(OR(FC$1=0, $A441="", _xlfn.XLOOKUP(FC$1, $Z$2:$Z$18, $AD$2:$AD$18, "")=""),"",SQRT((_xlfn.XLOOKUP(FC$1,$Z$2:$Z$18,$AA$2:$AA$18)-$T441)^2+(_xlfn.XLOOKUP(FC$1,$Z$2:$Z$18,$AB$2:$AB$18)-$U441)^2+(_xlfn.XLOOKUP(FC$1,$Z$2:$Z$18,$AC$2:$AC$18-$V441)^2)))</f>
        <v/>
      </c>
      <c r="FD441" s="96" t="str" cm="1">
        <f t="array" ref="FD441">IF(OR(FD$1=0, $A441="", _xlfn.XLOOKUP(FD$1, $Z$2:$Z$18, $AD$2:$AD$18, "")=""),"",SQRT((_xlfn.XLOOKUP(FD$1,$Z$2:$Z$18,$AA$2:$AA$18)-$T441)^2+(_xlfn.XLOOKUP(FD$1,$Z$2:$Z$18,$AB$2:$AB$18)-$U441)^2+(_xlfn.XLOOKUP(FD$1,$Z$2:$Z$18,$AC$2:$AC$18-$V441)^2)))</f>
        <v/>
      </c>
      <c r="FE441" s="96" t="str" cm="1">
        <f t="array" ref="FE441">IF(OR(FE$1=0, $A441="", _xlfn.XLOOKUP(FE$1, $Z$2:$Z$18, $AD$2:$AD$18, "")=""),"",SQRT((_xlfn.XLOOKUP(FE$1,$Z$2:$Z$18,$AA$2:$AA$18)-$T441)^2+(_xlfn.XLOOKUP(FE$1,$Z$2:$Z$18,$AB$2:$AB$18)-$U441)^2+(_xlfn.XLOOKUP(FE$1,$Z$2:$Z$18,$AC$2:$AC$18-$V441)^2)))</f>
        <v/>
      </c>
      <c r="FF441" s="96" t="str" cm="1">
        <f t="array" ref="FF441">IF(OR(FF$1=0, $A441="", _xlfn.XLOOKUP(FF$1, $Z$2:$Z$18, $AD$2:$AD$18, "")=""),"",SQRT((_xlfn.XLOOKUP(FF$1,$Z$2:$Z$18,$AA$2:$AA$18)-$T441)^2+(_xlfn.XLOOKUP(FF$1,$Z$2:$Z$18,$AB$2:$AB$18)-$U441)^2+(_xlfn.XLOOKUP(FF$1,$Z$2:$Z$18,$AC$2:$AC$18-$V441)^2)))</f>
        <v/>
      </c>
      <c r="FG441" s="96" t="str" cm="1">
        <f t="array" ref="FG441">IF(OR(FG$1=0, $A441="", _xlfn.XLOOKUP(FG$1, $Z$2:$Z$18, $AD$2:$AD$18, "")=""),"",SQRT((_xlfn.XLOOKUP(FG$1,$Z$2:$Z$18,$AA$2:$AA$18)-$T441)^2+(_xlfn.XLOOKUP(FG$1,$Z$2:$Z$18,$AB$2:$AB$18)-$U441)^2+(_xlfn.XLOOKUP(FG$1,$Z$2:$Z$18,$AC$2:$AC$18-$V441)^2)))</f>
        <v/>
      </c>
      <c r="FH441" s="96" t="str" cm="1">
        <f t="array" ref="FH441">IF(OR(FH$1=0, $A441="", _xlfn.XLOOKUP(FH$1, $Z$2:$Z$18, $AD$2:$AD$18, "")=""),"",SQRT((_xlfn.XLOOKUP(FH$1,$Z$2:$Z$18,$AA$2:$AA$18)-$T441)^2+(_xlfn.XLOOKUP(FH$1,$Z$2:$Z$18,$AB$2:$AB$18)-$U441)^2+(_xlfn.XLOOKUP(FH$1,$Z$2:$Z$18,$AC$2:$AC$18-$V441)^2)))</f>
        <v/>
      </c>
      <c r="FI441" s="97" t="str" cm="1">
        <f t="array" ref="FI441">IF(OR(FI$1=0, $A441="", _xlfn.XLOOKUP(FI$1, $Z$2:$Z$18, $AD$2:$AD$18, "")=""),"",SQRT((_xlfn.XLOOKUP(FI$1,$Z$2:$Z$18,$AA$2:$AA$18)-$T441)^2+(_xlfn.XLOOKUP(FI$1,$Z$2:$Z$18,$AB$2:$AB$18)-$U441)^2+(_xlfn.XLOOKUP(FI$1,$Z$2:$Z$18,$AC$2:$AC$18-$V441)^2)))</f>
        <v/>
      </c>
      <c r="FJ441" s="97" t="str" cm="1">
        <f t="array" ref="FJ441">IF(OR(FJ$1=0, $A441="", _xlfn.XLOOKUP(FJ$1, $Z$2:$Z$18, $AD$2:$AD$18, "")=""),"",SQRT((_xlfn.XLOOKUP(FJ$1,$Z$2:$Z$18,$AA$2:$AA$18)-$T441)^2+(_xlfn.XLOOKUP(FJ$1,$Z$2:$Z$18,$AB$2:$AB$18)-$U441)^2+(_xlfn.XLOOKUP(FJ$1,$Z$2:$Z$18,$AC$2:$AC$18-$V441)^2)))</f>
        <v/>
      </c>
      <c r="FK441" s="97" t="str" cm="1">
        <f t="array" ref="FK441">IF(OR(FK$1=0, $A441="", _xlfn.XLOOKUP(FK$1, $Z$2:$Z$18, $AD$2:$AD$18, "")=""),"",SQRT((_xlfn.XLOOKUP(FK$1,$Z$2:$Z$18,$AA$2:$AA$18)-$T441)^2+(_xlfn.XLOOKUP(FK$1,$Z$2:$Z$18,$AB$2:$AB$18)-$U441)^2+(_xlfn.XLOOKUP(FK$1,$Z$2:$Z$18,$AC$2:$AC$18-$V441)^2)))</f>
        <v/>
      </c>
      <c r="FL441" s="97" t="str" cm="1">
        <f t="array" ref="FL441">IF(OR(FL$1=0, $A441="", _xlfn.XLOOKUP(FL$1, $Z$2:$Z$18, $AD$2:$AD$18, "")=""),"",SQRT((_xlfn.XLOOKUP(FL$1,$Z$2:$Z$18,$AA$2:$AA$18)-$T441)^2+(_xlfn.XLOOKUP(FL$1,$Z$2:$Z$18,$AB$2:$AB$18)-$U441)^2+(_xlfn.XLOOKUP(FL$1,$Z$2:$Z$18,$AC$2:$AC$18-$V441)^2)))</f>
        <v/>
      </c>
      <c r="FM441" s="97" t="str" cm="1">
        <f t="array" ref="FM441">IF(OR(FM$1=0, $A441="", _xlfn.XLOOKUP(FM$1, $Z$2:$Z$18, $AD$2:$AD$18, "")=""),"",SQRT((_xlfn.XLOOKUP(FM$1,$Z$2:$Z$18,$AA$2:$AA$18)-$T441)^2+(_xlfn.XLOOKUP(FM$1,$Z$2:$Z$18,$AB$2:$AB$18)-$U441)^2+(_xlfn.XLOOKUP(FM$1,$Z$2:$Z$18,$AC$2:$AC$18-$V441)^2)))</f>
        <v/>
      </c>
      <c r="FN441" s="97" t="str" cm="1">
        <f t="array" ref="FN441">IF(OR(FN$1=0, $A441="", _xlfn.XLOOKUP(FN$1, $Z$2:$Z$18, $AD$2:$AD$18, "")=""),"",SQRT((_xlfn.XLOOKUP(FN$1,$Z$2:$Z$18,$AA$2:$AA$18)-$T441)^2+(_xlfn.XLOOKUP(FN$1,$Z$2:$Z$18,$AB$2:$AB$18)-$U441)^2+(_xlfn.XLOOKUP(FN$1,$Z$2:$Z$18,$AC$2:$AC$18-$V441)^2)))</f>
        <v/>
      </c>
      <c r="FO441" s="98" t="str" cm="1">
        <f t="array" ref="FO441">IF(OR(FO$1=0, $A441="", _xlfn.XLOOKUP(FO$1, $Z$2:$Z$18, $AD$2:$AD$18, "")=""),"",SQRT((_xlfn.XLOOKUP(FO$1,$Z$2:$Z$18,$AA$2:$AA$18)-$T441)^2+(_xlfn.XLOOKUP(FO$1,$Z$2:$Z$18,$AB$2:$AB$18)-$U441)^2+(_xlfn.XLOOKUP(FO$1,$Z$2:$Z$18,$AC$2:$AC$18-$V441)^2)))</f>
        <v/>
      </c>
      <c r="FP441" s="99"/>
      <c r="FQ441" s="99"/>
      <c r="FR441" s="100">
        <f t="shared" si="167"/>
        <v>0</v>
      </c>
      <c r="FS441" s="109">
        <f t="shared" si="168"/>
        <v>0</v>
      </c>
      <c r="FT441" s="109">
        <f t="shared" si="169"/>
        <v>0</v>
      </c>
      <c r="FU441" s="109">
        <f t="shared" si="170"/>
        <v>0</v>
      </c>
      <c r="FV441" s="109">
        <f t="shared" si="171"/>
        <v>0</v>
      </c>
      <c r="FW441" s="109">
        <f t="shared" si="172"/>
        <v>0</v>
      </c>
      <c r="FX441" s="109">
        <f t="shared" si="173"/>
        <v>0</v>
      </c>
      <c r="FY441" s="109">
        <f t="shared" si="174"/>
        <v>0</v>
      </c>
      <c r="FZ441" s="110">
        <f t="shared" si="175"/>
        <v>0</v>
      </c>
      <c r="GA441" s="110">
        <f t="shared" si="176"/>
        <v>0</v>
      </c>
      <c r="GB441" s="110">
        <f t="shared" si="177"/>
        <v>0</v>
      </c>
      <c r="GC441" s="110">
        <f t="shared" si="178"/>
        <v>0</v>
      </c>
      <c r="GD441" s="110">
        <f t="shared" si="179"/>
        <v>0</v>
      </c>
      <c r="GE441" s="110">
        <f t="shared" si="180"/>
        <v>0</v>
      </c>
      <c r="GF441" s="111">
        <f t="shared" si="181"/>
        <v>0</v>
      </c>
      <c r="GG441" s="100">
        <f t="shared" si="182"/>
        <v>0</v>
      </c>
      <c r="GH441" s="109">
        <f t="shared" si="183"/>
        <v>0</v>
      </c>
      <c r="GI441" s="109">
        <f t="shared" si="184"/>
        <v>0</v>
      </c>
      <c r="GJ441" s="109">
        <f t="shared" si="185"/>
        <v>0</v>
      </c>
      <c r="GK441" s="109">
        <f t="shared" si="186"/>
        <v>0</v>
      </c>
      <c r="GL441" s="109">
        <f t="shared" si="187"/>
        <v>0</v>
      </c>
      <c r="GM441" s="109">
        <f t="shared" si="188"/>
        <v>0</v>
      </c>
      <c r="GN441" s="109">
        <f t="shared" si="189"/>
        <v>0</v>
      </c>
      <c r="GO441" s="110">
        <f t="shared" si="190"/>
        <v>0</v>
      </c>
      <c r="GP441" s="110">
        <f t="shared" si="191"/>
        <v>0</v>
      </c>
      <c r="GQ441" s="110">
        <f t="shared" si="192"/>
        <v>0</v>
      </c>
      <c r="GR441" s="110">
        <f t="shared" si="193"/>
        <v>0</v>
      </c>
      <c r="GS441" s="110">
        <f t="shared" si="194"/>
        <v>0</v>
      </c>
      <c r="GT441" s="110">
        <f t="shared" si="195"/>
        <v>0</v>
      </c>
      <c r="GU441" s="111">
        <f t="shared" si="196"/>
        <v>0</v>
      </c>
      <c r="GX441" s="151" cm="1">
        <f t="array" ref="GX441">_xlfn.IFS(GX$1= 0,"", NOT(ISBLANK(CA441)), 0, ISBLANK(CA441), $Q441-$S441+FR441-AU441-DG441)</f>
        <v>0</v>
      </c>
      <c r="GY441" s="152" cm="1">
        <f t="array" ref="GY441">_xlfn.IFS(GY$1= 0,"", NOT(ISBLANK(CB441)), 0, ISBLANK(CB441), $Q441-$S441+FS441-AV441-DH441)</f>
        <v>0</v>
      </c>
      <c r="GZ441" s="152" cm="1">
        <f t="array" ref="GZ441">_xlfn.IFS(GZ$1= 0,"", NOT(ISBLANK(CC441)), 0, ISBLANK(CC441), $Q441-$S441+FT441-AW441-DI441)</f>
        <v>0</v>
      </c>
      <c r="HA441" s="152" cm="1">
        <f t="array" ref="HA441">_xlfn.IFS(HA$1= 0,"", NOT(ISBLANK(CD441)), 0, ISBLANK(CD441), $Q441-$S441+FU441-AX441-DJ441)</f>
        <v>0</v>
      </c>
      <c r="HB441" s="152" cm="1">
        <f t="array" ref="HB441">_xlfn.IFS(HB$1= 0,"", NOT(ISBLANK(CE441)), 0, ISBLANK(CE441), $Q441-$S441+FV441-AY441-DK441)</f>
        <v>0</v>
      </c>
      <c r="HC441" s="152" cm="1">
        <f t="array" ref="HC441">_xlfn.IFS(HC$1= 0,"", NOT(ISBLANK(CF441)), 0, ISBLANK(CF441), $Q441-$S441+FW441-AZ441-DL441)</f>
        <v>0</v>
      </c>
      <c r="HD441" s="152" cm="1">
        <f t="array" ref="HD441">_xlfn.IFS(HD$1= 0,"", NOT(ISBLANK(CG441)), 0, ISBLANK(CG441), $Q441-$S441+FX441-BA441-DM441)</f>
        <v>0</v>
      </c>
      <c r="HE441" s="152" t="str" cm="1">
        <f t="array" ref="HE441">_xlfn.IFS(HE$1= 0,"", NOT(ISBLANK(CH441)), 0, ISBLANK(CH441), $Q441-$S441+FY441-BB441-DN441)</f>
        <v/>
      </c>
      <c r="HF441" s="152" t="str" cm="1">
        <f t="array" ref="HF441">_xlfn.IFS(HF$1= 0,"", NOT(ISBLANK(CI441)), 0, ISBLANK(CI441), $Q441-$S441+FZ441-BC441-DO441)</f>
        <v/>
      </c>
      <c r="HG441" s="152" t="str" cm="1">
        <f t="array" ref="HG441">_xlfn.IFS(HG$1= 0,"", NOT(ISBLANK(CJ441)), 0, ISBLANK(CJ441), $Q441-$S441+GA441-BD441-DP441)</f>
        <v/>
      </c>
      <c r="HH441" s="152" t="str" cm="1">
        <f t="array" ref="HH441">_xlfn.IFS(HH$1= 0,"", NOT(ISBLANK(CK441)), 0, ISBLANK(CK441), $Q441-$S441+GB441-BE441-DQ441)</f>
        <v/>
      </c>
      <c r="HI441" s="152" t="str" cm="1">
        <f t="array" ref="HI441">_xlfn.IFS(HI$1= 0,"", NOT(ISBLANK(CL441)), 0, ISBLANK(CL441), $Q441-$S441+GC441-BF441-DR441)</f>
        <v/>
      </c>
      <c r="HJ441" s="152" t="str" cm="1">
        <f t="array" ref="HJ441">_xlfn.IFS(HJ$1= 0,"", NOT(ISBLANK(CM441)), 0, ISBLANK(CM441), $Q441-$S441+GD441-BG441-DS441)</f>
        <v/>
      </c>
      <c r="HK441" s="152" t="str" cm="1">
        <f t="array" ref="HK441">_xlfn.IFS(HK$1= 0,"", NOT(ISBLANK(CN441)), 0, ISBLANK(CN441), $Q441-$S441+GE441-BH441-DT441)</f>
        <v/>
      </c>
      <c r="HL441" s="153" t="str" cm="1">
        <f t="array" ref="HL441">_xlfn.IFS(HL$1= 0,"", NOT(ISBLANK(CO441)), 0, ISBLANK(CO441), $Q441-$S441+GF441-BI441-DU441)</f>
        <v/>
      </c>
      <c r="HM441" s="153" t="str" cm="1">
        <f t="array" ref="HM441">_xlfn.IFS(HM$1= 0,"", NOT(ISBLANK(DE441)), 0, ISBLANK(DE441), $Q441-$S441+IC441-BY441-#REF!)</f>
        <v/>
      </c>
      <c r="HN441" s="153" t="e" cm="1">
        <f t="array" ref="HN441">_xlfn.IFS(HN$1= 0,"", NOT(ISBLANK(DF441)), 0, ISBLANK(DF441), $Q441-$S441+ID441-BZ441-#REF!)</f>
        <v>#REF!</v>
      </c>
      <c r="HO441" s="153" t="e" cm="1">
        <f t="array" ref="HO441">_xlfn.IFS(HO$1= 0,"", NOT(ISBLANK(DG441)), 0, ISBLANK(DG441), $Q441-$S441+IE441-CA441-#REF!)</f>
        <v>#VALUE!</v>
      </c>
      <c r="HP441" s="153" t="e" cm="1">
        <f t="array" ref="HP441">_xlfn.IFS(HP$1= 0,"", NOT(ISBLANK(DH441)), 0, ISBLANK(DH441), $Q441-$S441+IF441-CB441-#REF!)</f>
        <v>#REF!</v>
      </c>
      <c r="HQ441" s="153" t="e" cm="1">
        <f t="array" ref="HQ441">_xlfn.IFS(HQ$1= 0,"", NOT(ISBLANK(DI441)), 0, ISBLANK(DI441), $Q441-$S441+IG441-CC441-#REF!)</f>
        <v>#REF!</v>
      </c>
      <c r="HR441" s="153" cm="1">
        <f t="array" ref="HR441">_xlfn.IFS(HR$1= 0,"", NOT(ISBLANK(DJ441)), 0, ISBLANK(DJ441), $Q441-$S441+IH441-CD441-EK441)</f>
        <v>0</v>
      </c>
      <c r="HS441" s="153" t="e" cm="1">
        <f t="array" ref="HS441">_xlfn.IFS(HS$1= 0,"", NOT(ISBLANK(DK441)), 0, ISBLANK(DK441), $Q441-$S441+II441-CE441-EL441)</f>
        <v>#VALUE!</v>
      </c>
      <c r="HT441" s="153" t="e" cm="1">
        <f t="array" ref="HT441">_xlfn.IFS(HT$1= 0,"", NOT(ISBLANK(DL441)), 0, ISBLANK(DL441), $Q441-$S441+GV441-CF441-EM441)</f>
        <v>#VALUE!</v>
      </c>
      <c r="HU441" s="153" t="e" cm="1">
        <f t="array" ref="HU441">_xlfn.IFS(HU$1= 0,"", NOT(ISBLANK(DM441)), 0, ISBLANK(DM441), $Q441-$S441+GW441-CG441-EN441)</f>
        <v>#VALUE!</v>
      </c>
      <c r="HV441" s="153" t="str" cm="1">
        <f t="array" ref="HV441">_xlfn.IFS(HV$1= 0,"", NOT(ISBLANK(DN441)), 0, ISBLANK(DN441), $Q441-$S441+GX441-CH441-EO441)</f>
        <v/>
      </c>
      <c r="HW441" s="153" t="str" cm="1">
        <f t="array" ref="HW441">_xlfn.IFS(HW$1= 0,"", NOT(ISBLANK(DO441)), 0, ISBLANK(DO441), $Q441-$S441+GY441-CI441-EP441)</f>
        <v/>
      </c>
      <c r="HX441" s="153" t="str" cm="1">
        <f t="array" ref="HX441">_xlfn.IFS(HX$1= 0,"", NOT(ISBLANK(DP441)), 0, ISBLANK(DP441), $Q441-$S441+GZ441-CJ441-EQ441)</f>
        <v/>
      </c>
      <c r="HY441" s="153" t="str" cm="1">
        <f t="array" ref="HY441">_xlfn.IFS(HY$1= 0,"", NOT(ISBLANK(DQ441)), 0, ISBLANK(DQ441), $Q441-$S441+HA441-CK441-ER441)</f>
        <v/>
      </c>
      <c r="HZ441" s="153" t="str" cm="1">
        <f t="array" ref="HZ441">_xlfn.IFS(HZ$1= 0,"", NOT(ISBLANK(DR441)), 0, ISBLANK(DR441), $Q441-$S441+HB441-CL441-ES441)</f>
        <v/>
      </c>
      <c r="IA441" s="153" t="str" cm="1">
        <f t="array" ref="IA441">_xlfn.IFS(IA$1= 0,"", NOT(ISBLANK(DS441)), 0, ISBLANK(DS441), $Q441-$S441+HC441-CM441-ET441)</f>
        <v/>
      </c>
    </row>
    <row r="442" spans="1:235" ht="16.5" x14ac:dyDescent="0.3">
      <c r="A442" s="144"/>
      <c r="B442" s="106"/>
      <c r="C442" s="106"/>
      <c r="D442" s="107"/>
      <c r="E442" s="131"/>
      <c r="F442" s="137"/>
      <c r="G442" s="2"/>
      <c r="H442" s="2"/>
      <c r="I442" s="2"/>
      <c r="J442" s="2"/>
      <c r="K442" s="2"/>
      <c r="L442" s="2"/>
      <c r="M442" s="140"/>
      <c r="N442" s="137"/>
      <c r="O442" s="138"/>
      <c r="P442" s="133"/>
      <c r="Q442" s="94">
        <f t="shared" ref="Q442:Q505" si="197">IFERROR(10*LOG10(A442)+ROUND(IF(AND(A442&gt;0, O442&gt;0), N442+ABS(10*LOG10(P442/(4*PI()*CONVERT(O442,"ft", "m")^2))), N442),0), 0)</f>
        <v>0</v>
      </c>
      <c r="R442" s="1"/>
      <c r="S442" s="1"/>
      <c r="T442" s="2"/>
      <c r="U442" s="2"/>
      <c r="V442" s="82">
        <f t="shared" ref="V442:V505" si="198">SUM(W442:X442)</f>
        <v>0</v>
      </c>
      <c r="W442" s="121"/>
      <c r="X442" s="108"/>
      <c r="AU442" s="105"/>
      <c r="AV442" s="105"/>
      <c r="AW442" s="105"/>
      <c r="AX442" s="105"/>
      <c r="AY442" s="105"/>
      <c r="AZ442" s="105"/>
      <c r="BA442" s="105"/>
      <c r="BB442" s="105"/>
      <c r="BC442" s="105"/>
      <c r="BD442" s="105"/>
      <c r="BE442" s="105"/>
      <c r="BF442" s="105"/>
      <c r="BG442" s="105"/>
      <c r="BH442" s="105"/>
      <c r="BI442" s="105"/>
      <c r="BJ442" s="105"/>
      <c r="BK442" s="105"/>
      <c r="BL442" s="105"/>
      <c r="BM442" s="105"/>
      <c r="BN442" s="105"/>
      <c r="BO442" s="105"/>
      <c r="BP442" s="105"/>
      <c r="BQ442" s="105"/>
      <c r="BR442" s="105"/>
      <c r="BS442" s="105"/>
      <c r="BT442" s="105"/>
      <c r="BU442" s="105"/>
      <c r="BV442" s="105"/>
      <c r="BW442" s="105"/>
      <c r="BX442" s="105"/>
      <c r="BZ442" s="99"/>
      <c r="CA442" s="105" t="s">
        <v>32</v>
      </c>
      <c r="CB442" s="105"/>
      <c r="CC442" s="105"/>
      <c r="CD442" s="105"/>
      <c r="CE442" s="105"/>
      <c r="CF442" s="105"/>
      <c r="CG442" s="105"/>
      <c r="CH442" s="105"/>
      <c r="CI442" s="105"/>
      <c r="CJ442" s="105"/>
      <c r="CK442" s="105"/>
      <c r="CL442" s="105"/>
      <c r="CM442" s="105"/>
      <c r="CN442" s="105"/>
      <c r="CO442" s="105"/>
      <c r="CP442" s="105" t="s">
        <v>32</v>
      </c>
      <c r="CQ442" s="105"/>
      <c r="CR442" s="105"/>
      <c r="CS442" s="105"/>
      <c r="CT442" s="105"/>
      <c r="CU442" s="105"/>
      <c r="CV442" s="105"/>
      <c r="CW442" s="105"/>
      <c r="CX442" s="105"/>
      <c r="CY442" s="105"/>
      <c r="CZ442" s="105"/>
      <c r="DA442" s="105"/>
      <c r="DB442" s="105"/>
      <c r="DC442" s="105"/>
      <c r="DD442" s="105"/>
      <c r="DE442" s="99"/>
      <c r="DF442" s="99"/>
      <c r="DG442" s="105"/>
      <c r="DH442" s="105"/>
      <c r="DI442" s="105"/>
      <c r="DJ442" s="105"/>
      <c r="DK442" s="105"/>
      <c r="DL442" s="105"/>
      <c r="DM442" s="105"/>
      <c r="DN442" s="105"/>
      <c r="DO442" s="105"/>
      <c r="DP442" s="105"/>
      <c r="DQ442" s="105"/>
      <c r="DR442" s="105"/>
      <c r="DS442" s="105"/>
      <c r="DT442" s="105"/>
      <c r="DU442" s="105"/>
      <c r="DV442" s="105"/>
      <c r="DW442" s="105"/>
      <c r="DX442" s="105"/>
      <c r="DY442" s="105"/>
      <c r="DZ442" s="105"/>
      <c r="EA442" s="105"/>
      <c r="EB442" s="105"/>
      <c r="EC442" s="105"/>
      <c r="ED442" s="105"/>
      <c r="EE442" s="105"/>
      <c r="EF442" s="105"/>
      <c r="EG442" s="105"/>
      <c r="EH442" s="105"/>
      <c r="EI442" s="105"/>
      <c r="EJ442" s="105"/>
      <c r="EL442" s="146" t="str" cm="1">
        <f t="array" ref="EL442">IF(OR(EL$1=0, $A442="", _xlfn.XLOOKUP(EL$1, $Z$2:$Z$18, $AD$2:$AD$18, "")=""),"",SQRT((_xlfn.XLOOKUP(EL$1,$Z$2:$Z$18,$AA$2:$AA$18)-$T442)^2+(_xlfn.XLOOKUP(EL$1,$Z$2:$Z$18,$AB$2:$AB$18)-$U442)^2+(_xlfn.XLOOKUP(EL$1,$Z$2:$Z$18,$AC$2:$AC$18-$V442)^2)))</f>
        <v/>
      </c>
      <c r="EM442" s="96" t="str" cm="1">
        <f t="array" ref="EM442">IF(OR(EM$1=0, $A442="", _xlfn.XLOOKUP(EM$1, $Z$2:$Z$18, $AD$2:$AD$18, "")=""),"",SQRT((_xlfn.XLOOKUP(EM$1,$Z$2:$Z$18,$AA$2:$AA$18)-$T442)^2+(_xlfn.XLOOKUP(EM$1,$Z$2:$Z$18,$AB$2:$AB$18)-$U442)^2+(_xlfn.XLOOKUP(EM$1,$Z$2:$Z$18,$AC$2:$AC$18-$V442)^2)))</f>
        <v/>
      </c>
      <c r="EN442" s="96" t="str" cm="1">
        <f t="array" ref="EN442">IF(OR(EN$1=0, $A442="", _xlfn.XLOOKUP(EN$1, $Z$2:$Z$18, $AD$2:$AD$18, "")=""),"",SQRT((_xlfn.XLOOKUP(EN$1,$Z$2:$Z$18,$AA$2:$AA$18)-$T442)^2+(_xlfn.XLOOKUP(EN$1,$Z$2:$Z$18,$AB$2:$AB$18)-$U442)^2+(_xlfn.XLOOKUP(EN$1,$Z$2:$Z$18,$AC$2:$AC$18-$V442)^2)))</f>
        <v/>
      </c>
      <c r="EO442" s="96" t="str" cm="1">
        <f t="array" ref="EO442">IF(OR(EO$1=0, $A442="", _xlfn.XLOOKUP(EO$1, $Z$2:$Z$18, $AD$2:$AD$18, "")=""),"",SQRT((_xlfn.XLOOKUP(EO$1,$Z$2:$Z$18,$AA$2:$AA$18)-$T442)^2+(_xlfn.XLOOKUP(EO$1,$Z$2:$Z$18,$AB$2:$AB$18)-$U442)^2+(_xlfn.XLOOKUP(EO$1,$Z$2:$Z$18,$AC$2:$AC$18-$V442)^2)))</f>
        <v/>
      </c>
      <c r="EP442" s="96" t="str" cm="1">
        <f t="array" ref="EP442">IF(OR(EP$1=0, $A442="", _xlfn.XLOOKUP(EP$1, $Z$2:$Z$18, $AD$2:$AD$18, "")=""),"",SQRT((_xlfn.XLOOKUP(EP$1,$Z$2:$Z$18,$AA$2:$AA$18)-$T442)^2+(_xlfn.XLOOKUP(EP$1,$Z$2:$Z$18,$AB$2:$AB$18)-$U442)^2+(_xlfn.XLOOKUP(EP$1,$Z$2:$Z$18,$AC$2:$AC$18-$V442)^2)))</f>
        <v/>
      </c>
      <c r="EQ442" s="96" t="str" cm="1">
        <f t="array" ref="EQ442">IF(OR(EQ$1=0, $A442="", _xlfn.XLOOKUP(EQ$1, $Z$2:$Z$18, $AD$2:$AD$18, "")=""),"",SQRT((_xlfn.XLOOKUP(EQ$1,$Z$2:$Z$18,$AA$2:$AA$18)-$T442)^2+(_xlfn.XLOOKUP(EQ$1,$Z$2:$Z$18,$AB$2:$AB$18)-$U442)^2+(_xlfn.XLOOKUP(EQ$1,$Z$2:$Z$18,$AC$2:$AC$18-$V442)^2)))</f>
        <v/>
      </c>
      <c r="ER442" s="96" t="str" cm="1">
        <f t="array" ref="ER442">IF(OR(ER$1=0, $A442="", _xlfn.XLOOKUP(ER$1, $Z$2:$Z$18, $AD$2:$AD$18, "")=""),"",SQRT((_xlfn.XLOOKUP(ER$1,$Z$2:$Z$18,$AA$2:$AA$18)-$T442)^2+(_xlfn.XLOOKUP(ER$1,$Z$2:$Z$18,$AB$2:$AB$18)-$U442)^2+(_xlfn.XLOOKUP(ER$1,$Z$2:$Z$18,$AC$2:$AC$18-$V442)^2)))</f>
        <v/>
      </c>
      <c r="ES442" s="96" t="str" cm="1">
        <f t="array" ref="ES442">IF(OR(ES$1=0, $A442="", _xlfn.XLOOKUP(ES$1, $Z$2:$Z$18, $AD$2:$AD$18, "")=""),"",SQRT((_xlfn.XLOOKUP(ES$1,$Z$2:$Z$18,$AA$2:$AA$18)-$T442)^2+(_xlfn.XLOOKUP(ES$1,$Z$2:$Z$18,$AB$2:$AB$18)-$U442)^2+(_xlfn.XLOOKUP(ES$1,$Z$2:$Z$18,$AC$2:$AC$18-$V442)^2)))</f>
        <v/>
      </c>
      <c r="ET442" s="97" t="str" cm="1">
        <f t="array" ref="ET442">IF(OR(ET$1=0, $A442="", _xlfn.XLOOKUP(ET$1, $Z$2:$Z$18, $AD$2:$AD$18, "")=""),"",SQRT((_xlfn.XLOOKUP(ET$1,$Z$2:$Z$18,$AA$2:$AA$18)-$T442)^2+(_xlfn.XLOOKUP(ET$1,$Z$2:$Z$18,$AB$2:$AB$18)-$U442)^2+(_xlfn.XLOOKUP(ET$1,$Z$2:$Z$18,$AC$2:$AC$18-$V442)^2)))</f>
        <v/>
      </c>
      <c r="EU442" s="97" t="str" cm="1">
        <f t="array" ref="EU442">IF(OR(EU$1=0, $A442="", _xlfn.XLOOKUP(EU$1, $Z$2:$Z$18, $AD$2:$AD$18, "")=""),"",SQRT((_xlfn.XLOOKUP(EU$1,$Z$2:$Z$18,$AA$2:$AA$18)-$T442)^2+(_xlfn.XLOOKUP(EU$1,$Z$2:$Z$18,$AB$2:$AB$18)-$U442)^2+(_xlfn.XLOOKUP(EU$1,$Z$2:$Z$18,$AC$2:$AC$18-$V442)^2)))</f>
        <v/>
      </c>
      <c r="EV442" s="97" t="str" cm="1">
        <f t="array" ref="EV442">IF(OR(EV$1=0, $A442="", _xlfn.XLOOKUP(EV$1, $Z$2:$Z$18, $AD$2:$AD$18, "")=""),"",SQRT((_xlfn.XLOOKUP(EV$1,$Z$2:$Z$18,$AA$2:$AA$18)-$T442)^2+(_xlfn.XLOOKUP(EV$1,$Z$2:$Z$18,$AB$2:$AB$18)-$U442)^2+(_xlfn.XLOOKUP(EV$1,$Z$2:$Z$18,$AC$2:$AC$18-$V442)^2)))</f>
        <v/>
      </c>
      <c r="EW442" s="97" t="str" cm="1">
        <f t="array" ref="EW442">IF(OR(EW$1=0, $A442="", _xlfn.XLOOKUP(EW$1, $Z$2:$Z$18, $AD$2:$AD$18, "")=""),"",SQRT((_xlfn.XLOOKUP(EW$1,$Z$2:$Z$18,$AA$2:$AA$18)-$T442)^2+(_xlfn.XLOOKUP(EW$1,$Z$2:$Z$18,$AB$2:$AB$18)-$U442)^2+(_xlfn.XLOOKUP(EW$1,$Z$2:$Z$18,$AC$2:$AC$18-$V442)^2)))</f>
        <v/>
      </c>
      <c r="EX442" s="97" t="str" cm="1">
        <f t="array" ref="EX442">IF(OR(EX$1=0, $A442="", _xlfn.XLOOKUP(EX$1, $Z$2:$Z$18, $AD$2:$AD$18, "")=""),"",SQRT((_xlfn.XLOOKUP(EX$1,$Z$2:$Z$18,$AA$2:$AA$18)-$T442)^2+(_xlfn.XLOOKUP(EX$1,$Z$2:$Z$18,$AB$2:$AB$18)-$U442)^2+(_xlfn.XLOOKUP(EX$1,$Z$2:$Z$18,$AC$2:$AC$18-$V442)^2)))</f>
        <v/>
      </c>
      <c r="EY442" s="97" t="str" cm="1">
        <f t="array" ref="EY442">IF(OR(EY$1=0, $A442="", _xlfn.XLOOKUP(EY$1, $Z$2:$Z$18, $AD$2:$AD$18, "")=""),"",SQRT((_xlfn.XLOOKUP(EY$1,$Z$2:$Z$18,$AA$2:$AA$18)-$T442)^2+(_xlfn.XLOOKUP(EY$1,$Z$2:$Z$18,$AB$2:$AB$18)-$U442)^2+(_xlfn.XLOOKUP(EY$1,$Z$2:$Z$18,$AC$2:$AC$18-$V442)^2)))</f>
        <v/>
      </c>
      <c r="EZ442" s="98" t="str" cm="1">
        <f t="array" ref="EZ442">IF(OR(EZ$1=0, $A442="", _xlfn.XLOOKUP(EZ$1, $Z$2:$Z$18, $AD$2:$AD$18, "")=""),"",SQRT((_xlfn.XLOOKUP(EZ$1,$Z$2:$Z$18,$AA$2:$AA$18)-$T442)^2+(_xlfn.XLOOKUP(EZ$1,$Z$2:$Z$18,$AB$2:$AB$18)-$U442)^2+(_xlfn.XLOOKUP(EZ$1,$Z$2:$Z$18,$AC$2:$AC$18-$V442)^2)))</f>
        <v/>
      </c>
      <c r="FA442" s="146" t="str" cm="1">
        <f t="array" ref="FA442">IF(OR(FA$1=0, $A442="", _xlfn.XLOOKUP(FA$1, $Z$2:$Z$18, $AD$2:$AD$18, "")=""),"",SQRT((_xlfn.XLOOKUP(FA$1,$Z$2:$Z$18,$AA$2:$AA$18)-$T442)^2+(_xlfn.XLOOKUP(FA$1,$Z$2:$Z$18,$AB$2:$AB$18)-$U442)^2+(_xlfn.XLOOKUP(FA$1,$Z$2:$Z$18,$AC$2:$AC$18-$V442)^2)))</f>
        <v/>
      </c>
      <c r="FB442" s="96" t="str" cm="1">
        <f t="array" ref="FB442">IF(OR(FB$1=0, $A442="", _xlfn.XLOOKUP(FB$1, $Z$2:$Z$18, $AD$2:$AD$18, "")=""),"",SQRT((_xlfn.XLOOKUP(FB$1,$Z$2:$Z$18,$AA$2:$AA$18)-$T442)^2+(_xlfn.XLOOKUP(FB$1,$Z$2:$Z$18,$AB$2:$AB$18)-$U442)^2+(_xlfn.XLOOKUP(FB$1,$Z$2:$Z$18,$AC$2:$AC$18-$V442)^2)))</f>
        <v/>
      </c>
      <c r="FC442" s="96" t="str" cm="1">
        <f t="array" ref="FC442">IF(OR(FC$1=0, $A442="", _xlfn.XLOOKUP(FC$1, $Z$2:$Z$18, $AD$2:$AD$18, "")=""),"",SQRT((_xlfn.XLOOKUP(FC$1,$Z$2:$Z$18,$AA$2:$AA$18)-$T442)^2+(_xlfn.XLOOKUP(FC$1,$Z$2:$Z$18,$AB$2:$AB$18)-$U442)^2+(_xlfn.XLOOKUP(FC$1,$Z$2:$Z$18,$AC$2:$AC$18-$V442)^2)))</f>
        <v/>
      </c>
      <c r="FD442" s="96" t="str" cm="1">
        <f t="array" ref="FD442">IF(OR(FD$1=0, $A442="", _xlfn.XLOOKUP(FD$1, $Z$2:$Z$18, $AD$2:$AD$18, "")=""),"",SQRT((_xlfn.XLOOKUP(FD$1,$Z$2:$Z$18,$AA$2:$AA$18)-$T442)^2+(_xlfn.XLOOKUP(FD$1,$Z$2:$Z$18,$AB$2:$AB$18)-$U442)^2+(_xlfn.XLOOKUP(FD$1,$Z$2:$Z$18,$AC$2:$AC$18-$V442)^2)))</f>
        <v/>
      </c>
      <c r="FE442" s="96" t="str" cm="1">
        <f t="array" ref="FE442">IF(OR(FE$1=0, $A442="", _xlfn.XLOOKUP(FE$1, $Z$2:$Z$18, $AD$2:$AD$18, "")=""),"",SQRT((_xlfn.XLOOKUP(FE$1,$Z$2:$Z$18,$AA$2:$AA$18)-$T442)^2+(_xlfn.XLOOKUP(FE$1,$Z$2:$Z$18,$AB$2:$AB$18)-$U442)^2+(_xlfn.XLOOKUP(FE$1,$Z$2:$Z$18,$AC$2:$AC$18-$V442)^2)))</f>
        <v/>
      </c>
      <c r="FF442" s="96" t="str" cm="1">
        <f t="array" ref="FF442">IF(OR(FF$1=0, $A442="", _xlfn.XLOOKUP(FF$1, $Z$2:$Z$18, $AD$2:$AD$18, "")=""),"",SQRT((_xlfn.XLOOKUP(FF$1,$Z$2:$Z$18,$AA$2:$AA$18)-$T442)^2+(_xlfn.XLOOKUP(FF$1,$Z$2:$Z$18,$AB$2:$AB$18)-$U442)^2+(_xlfn.XLOOKUP(FF$1,$Z$2:$Z$18,$AC$2:$AC$18-$V442)^2)))</f>
        <v/>
      </c>
      <c r="FG442" s="96" t="str" cm="1">
        <f t="array" ref="FG442">IF(OR(FG$1=0, $A442="", _xlfn.XLOOKUP(FG$1, $Z$2:$Z$18, $AD$2:$AD$18, "")=""),"",SQRT((_xlfn.XLOOKUP(FG$1,$Z$2:$Z$18,$AA$2:$AA$18)-$T442)^2+(_xlfn.XLOOKUP(FG$1,$Z$2:$Z$18,$AB$2:$AB$18)-$U442)^2+(_xlfn.XLOOKUP(FG$1,$Z$2:$Z$18,$AC$2:$AC$18-$V442)^2)))</f>
        <v/>
      </c>
      <c r="FH442" s="96" t="str" cm="1">
        <f t="array" ref="FH442">IF(OR(FH$1=0, $A442="", _xlfn.XLOOKUP(FH$1, $Z$2:$Z$18, $AD$2:$AD$18, "")=""),"",SQRT((_xlfn.XLOOKUP(FH$1,$Z$2:$Z$18,$AA$2:$AA$18)-$T442)^2+(_xlfn.XLOOKUP(FH$1,$Z$2:$Z$18,$AB$2:$AB$18)-$U442)^2+(_xlfn.XLOOKUP(FH$1,$Z$2:$Z$18,$AC$2:$AC$18-$V442)^2)))</f>
        <v/>
      </c>
      <c r="FI442" s="97" t="str" cm="1">
        <f t="array" ref="FI442">IF(OR(FI$1=0, $A442="", _xlfn.XLOOKUP(FI$1, $Z$2:$Z$18, $AD$2:$AD$18, "")=""),"",SQRT((_xlfn.XLOOKUP(FI$1,$Z$2:$Z$18,$AA$2:$AA$18)-$T442)^2+(_xlfn.XLOOKUP(FI$1,$Z$2:$Z$18,$AB$2:$AB$18)-$U442)^2+(_xlfn.XLOOKUP(FI$1,$Z$2:$Z$18,$AC$2:$AC$18-$V442)^2)))</f>
        <v/>
      </c>
      <c r="FJ442" s="97" t="str" cm="1">
        <f t="array" ref="FJ442">IF(OR(FJ$1=0, $A442="", _xlfn.XLOOKUP(FJ$1, $Z$2:$Z$18, $AD$2:$AD$18, "")=""),"",SQRT((_xlfn.XLOOKUP(FJ$1,$Z$2:$Z$18,$AA$2:$AA$18)-$T442)^2+(_xlfn.XLOOKUP(FJ$1,$Z$2:$Z$18,$AB$2:$AB$18)-$U442)^2+(_xlfn.XLOOKUP(FJ$1,$Z$2:$Z$18,$AC$2:$AC$18-$V442)^2)))</f>
        <v/>
      </c>
      <c r="FK442" s="97" t="str" cm="1">
        <f t="array" ref="FK442">IF(OR(FK$1=0, $A442="", _xlfn.XLOOKUP(FK$1, $Z$2:$Z$18, $AD$2:$AD$18, "")=""),"",SQRT((_xlfn.XLOOKUP(FK$1,$Z$2:$Z$18,$AA$2:$AA$18)-$T442)^2+(_xlfn.XLOOKUP(FK$1,$Z$2:$Z$18,$AB$2:$AB$18)-$U442)^2+(_xlfn.XLOOKUP(FK$1,$Z$2:$Z$18,$AC$2:$AC$18-$V442)^2)))</f>
        <v/>
      </c>
      <c r="FL442" s="97" t="str" cm="1">
        <f t="array" ref="FL442">IF(OR(FL$1=0, $A442="", _xlfn.XLOOKUP(FL$1, $Z$2:$Z$18, $AD$2:$AD$18, "")=""),"",SQRT((_xlfn.XLOOKUP(FL$1,$Z$2:$Z$18,$AA$2:$AA$18)-$T442)^2+(_xlfn.XLOOKUP(FL$1,$Z$2:$Z$18,$AB$2:$AB$18)-$U442)^2+(_xlfn.XLOOKUP(FL$1,$Z$2:$Z$18,$AC$2:$AC$18-$V442)^2)))</f>
        <v/>
      </c>
      <c r="FM442" s="97" t="str" cm="1">
        <f t="array" ref="FM442">IF(OR(FM$1=0, $A442="", _xlfn.XLOOKUP(FM$1, $Z$2:$Z$18, $AD$2:$AD$18, "")=""),"",SQRT((_xlfn.XLOOKUP(FM$1,$Z$2:$Z$18,$AA$2:$AA$18)-$T442)^2+(_xlfn.XLOOKUP(FM$1,$Z$2:$Z$18,$AB$2:$AB$18)-$U442)^2+(_xlfn.XLOOKUP(FM$1,$Z$2:$Z$18,$AC$2:$AC$18-$V442)^2)))</f>
        <v/>
      </c>
      <c r="FN442" s="97" t="str" cm="1">
        <f t="array" ref="FN442">IF(OR(FN$1=0, $A442="", _xlfn.XLOOKUP(FN$1, $Z$2:$Z$18, $AD$2:$AD$18, "")=""),"",SQRT((_xlfn.XLOOKUP(FN$1,$Z$2:$Z$18,$AA$2:$AA$18)-$T442)^2+(_xlfn.XLOOKUP(FN$1,$Z$2:$Z$18,$AB$2:$AB$18)-$U442)^2+(_xlfn.XLOOKUP(FN$1,$Z$2:$Z$18,$AC$2:$AC$18-$V442)^2)))</f>
        <v/>
      </c>
      <c r="FO442" s="98" t="str" cm="1">
        <f t="array" ref="FO442">IF(OR(FO$1=0, $A442="", _xlfn.XLOOKUP(FO$1, $Z$2:$Z$18, $AD$2:$AD$18, "")=""),"",SQRT((_xlfn.XLOOKUP(FO$1,$Z$2:$Z$18,$AA$2:$AA$18)-$T442)^2+(_xlfn.XLOOKUP(FO$1,$Z$2:$Z$18,$AB$2:$AB$18)-$U442)^2+(_xlfn.XLOOKUP(FO$1,$Z$2:$Z$18,$AC$2:$AC$18-$V442)^2)))</f>
        <v/>
      </c>
      <c r="FP442" s="99"/>
      <c r="FQ442" s="99"/>
      <c r="FR442" s="100">
        <f t="shared" ref="FR442:FR505" si="199">IFERROR(-ABS(10*LOG10(($R442/(4*PI()*CONVERT(EL442,"ft","m")^2)))),0)</f>
        <v>0</v>
      </c>
      <c r="FS442" s="109">
        <f t="shared" ref="FS442:FS505" si="200">IFERROR(-ABS(10*LOG10(($R442/(4*PI()*CONVERT(EM442,"ft","m")^2)))),0)</f>
        <v>0</v>
      </c>
      <c r="FT442" s="109">
        <f t="shared" ref="FT442:FT505" si="201">IFERROR(-ABS(10*LOG10(($R442/(4*PI()*CONVERT(EN442,"ft","m")^2)))),0)</f>
        <v>0</v>
      </c>
      <c r="FU442" s="109">
        <f t="shared" ref="FU442:FU505" si="202">IFERROR(-ABS(10*LOG10(($R442/(4*PI()*CONVERT(EO442,"ft","m")^2)))),0)</f>
        <v>0</v>
      </c>
      <c r="FV442" s="109">
        <f t="shared" ref="FV442:FV505" si="203">IFERROR(-ABS(10*LOG10(($R442/(4*PI()*CONVERT(EP442,"ft","m")^2)))),0)</f>
        <v>0</v>
      </c>
      <c r="FW442" s="109">
        <f t="shared" ref="FW442:FW505" si="204">IFERROR(-ABS(10*LOG10(($R442/(4*PI()*CONVERT(EQ442,"ft","m")^2)))),0)</f>
        <v>0</v>
      </c>
      <c r="FX442" s="109">
        <f t="shared" ref="FX442:FX505" si="205">IFERROR(-ABS(10*LOG10(($R442/(4*PI()*CONVERT(ER442,"ft","m")^2)))),0)</f>
        <v>0</v>
      </c>
      <c r="FY442" s="109">
        <f t="shared" ref="FY442:FY505" si="206">IFERROR(-ABS(10*LOG10(($R442/(4*PI()*CONVERT(ES442,"ft","m")^2)))),0)</f>
        <v>0</v>
      </c>
      <c r="FZ442" s="110">
        <f t="shared" ref="FZ442:FZ505" si="207">IFERROR(-ABS(10*LOG10(($R442/(4*PI()*CONVERT(ET442,"ft","m")^2)))),0)</f>
        <v>0</v>
      </c>
      <c r="GA442" s="110">
        <f t="shared" ref="GA442:GA505" si="208">IFERROR(-ABS(10*LOG10(($R442/(4*PI()*CONVERT(EU442,"ft","m")^2)))),0)</f>
        <v>0</v>
      </c>
      <c r="GB442" s="110">
        <f t="shared" ref="GB442:GB505" si="209">IFERROR(-ABS(10*LOG10(($R442/(4*PI()*CONVERT(EV442,"ft","m")^2)))),0)</f>
        <v>0</v>
      </c>
      <c r="GC442" s="110">
        <f t="shared" ref="GC442:GC505" si="210">IFERROR(-ABS(10*LOG10(($R442/(4*PI()*CONVERT(EW442,"ft","m")^2)))),0)</f>
        <v>0</v>
      </c>
      <c r="GD442" s="110">
        <f t="shared" ref="GD442:GD505" si="211">IFERROR(-ABS(10*LOG10(($R442/(4*PI()*CONVERT(EX442,"ft","m")^2)))),0)</f>
        <v>0</v>
      </c>
      <c r="GE442" s="110">
        <f t="shared" ref="GE442:GE505" si="212">IFERROR(-ABS(10*LOG10(($R442/(4*PI()*CONVERT(EY442,"ft","m")^2)))),0)</f>
        <v>0</v>
      </c>
      <c r="GF442" s="111">
        <f t="shared" ref="GF442:GF505" si="213">IFERROR(-ABS(10*LOG10(($R442/(4*PI()*CONVERT(EZ442,"ft","m")^2)))),0)</f>
        <v>0</v>
      </c>
      <c r="GG442" s="100">
        <f t="shared" ref="GG442:GG505" si="214">IFERROR(-ABS(10*LOG10(($R442/(4*PI()*CONVERT(FA442,"ft","m")^2)))),0)</f>
        <v>0</v>
      </c>
      <c r="GH442" s="109">
        <f t="shared" ref="GH442:GH505" si="215">IFERROR(-ABS(10*LOG10(($R442/(4*PI()*CONVERT(FB442,"ft","m")^2)))),0)</f>
        <v>0</v>
      </c>
      <c r="GI442" s="109">
        <f t="shared" ref="GI442:GI505" si="216">IFERROR(-ABS(10*LOG10(($R442/(4*PI()*CONVERT(FC442,"ft","m")^2)))),0)</f>
        <v>0</v>
      </c>
      <c r="GJ442" s="109">
        <f t="shared" ref="GJ442:GJ505" si="217">IFERROR(-ABS(10*LOG10(($R442/(4*PI()*CONVERT(FD442,"ft","m")^2)))),0)</f>
        <v>0</v>
      </c>
      <c r="GK442" s="109">
        <f t="shared" ref="GK442:GK505" si="218">IFERROR(-ABS(10*LOG10(($R442/(4*PI()*CONVERT(FE442,"ft","m")^2)))),0)</f>
        <v>0</v>
      </c>
      <c r="GL442" s="109">
        <f t="shared" ref="GL442:GL505" si="219">IFERROR(-ABS(10*LOG10(($R442/(4*PI()*CONVERT(FF442,"ft","m")^2)))),0)</f>
        <v>0</v>
      </c>
      <c r="GM442" s="109">
        <f t="shared" ref="GM442:GM505" si="220">IFERROR(-ABS(10*LOG10(($R442/(4*PI()*CONVERT(FG442,"ft","m")^2)))),0)</f>
        <v>0</v>
      </c>
      <c r="GN442" s="109">
        <f t="shared" ref="GN442:GN505" si="221">IFERROR(-ABS(10*LOG10(($R442/(4*PI()*CONVERT(FH442,"ft","m")^2)))),0)</f>
        <v>0</v>
      </c>
      <c r="GO442" s="110">
        <f t="shared" ref="GO442:GO505" si="222">IFERROR(-ABS(10*LOG10(($R442/(4*PI()*CONVERT(FI442,"ft","m")^2)))),0)</f>
        <v>0</v>
      </c>
      <c r="GP442" s="110">
        <f t="shared" ref="GP442:GP505" si="223">IFERROR(-ABS(10*LOG10(($R442/(4*PI()*CONVERT(FJ442,"ft","m")^2)))),0)</f>
        <v>0</v>
      </c>
      <c r="GQ442" s="110">
        <f t="shared" ref="GQ442:GQ505" si="224">IFERROR(-ABS(10*LOG10(($R442/(4*PI()*CONVERT(FK442,"ft","m")^2)))),0)</f>
        <v>0</v>
      </c>
      <c r="GR442" s="110">
        <f t="shared" ref="GR442:GR505" si="225">IFERROR(-ABS(10*LOG10(($R442/(4*PI()*CONVERT(FL442,"ft","m")^2)))),0)</f>
        <v>0</v>
      </c>
      <c r="GS442" s="110">
        <f t="shared" ref="GS442:GS505" si="226">IFERROR(-ABS(10*LOG10(($R442/(4*PI()*CONVERT(FM442,"ft","m")^2)))),0)</f>
        <v>0</v>
      </c>
      <c r="GT442" s="110">
        <f t="shared" ref="GT442:GT505" si="227">IFERROR(-ABS(10*LOG10(($R442/(4*PI()*CONVERT(FN442,"ft","m")^2)))),0)</f>
        <v>0</v>
      </c>
      <c r="GU442" s="111">
        <f t="shared" ref="GU442:GU505" si="228">IFERROR(-ABS(10*LOG10(($R442/(4*PI()*CONVERT(FO442,"ft","m")^2)))),0)</f>
        <v>0</v>
      </c>
      <c r="GX442" s="151" cm="1">
        <f t="array" ref="GX442">_xlfn.IFS(GX$1= 0,"", NOT(ISBLANK(CA442)), 0, ISBLANK(CA442), $Q442-$S442+FR442-AU442-DG442)</f>
        <v>0</v>
      </c>
      <c r="GY442" s="152" cm="1">
        <f t="array" ref="GY442">_xlfn.IFS(GY$1= 0,"", NOT(ISBLANK(CB442)), 0, ISBLANK(CB442), $Q442-$S442+FS442-AV442-DH442)</f>
        <v>0</v>
      </c>
      <c r="GZ442" s="152" cm="1">
        <f t="array" ref="GZ442">_xlfn.IFS(GZ$1= 0,"", NOT(ISBLANK(CC442)), 0, ISBLANK(CC442), $Q442-$S442+FT442-AW442-DI442)</f>
        <v>0</v>
      </c>
      <c r="HA442" s="152" cm="1">
        <f t="array" ref="HA442">_xlfn.IFS(HA$1= 0,"", NOT(ISBLANK(CD442)), 0, ISBLANK(CD442), $Q442-$S442+FU442-AX442-DJ442)</f>
        <v>0</v>
      </c>
      <c r="HB442" s="152" cm="1">
        <f t="array" ref="HB442">_xlfn.IFS(HB$1= 0,"", NOT(ISBLANK(CE442)), 0, ISBLANK(CE442), $Q442-$S442+FV442-AY442-DK442)</f>
        <v>0</v>
      </c>
      <c r="HC442" s="152" cm="1">
        <f t="array" ref="HC442">_xlfn.IFS(HC$1= 0,"", NOT(ISBLANK(CF442)), 0, ISBLANK(CF442), $Q442-$S442+FW442-AZ442-DL442)</f>
        <v>0</v>
      </c>
      <c r="HD442" s="152" cm="1">
        <f t="array" ref="HD442">_xlfn.IFS(HD$1= 0,"", NOT(ISBLANK(CG442)), 0, ISBLANK(CG442), $Q442-$S442+FX442-BA442-DM442)</f>
        <v>0</v>
      </c>
      <c r="HE442" s="152" t="str" cm="1">
        <f t="array" ref="HE442">_xlfn.IFS(HE$1= 0,"", NOT(ISBLANK(CH442)), 0, ISBLANK(CH442), $Q442-$S442+FY442-BB442-DN442)</f>
        <v/>
      </c>
      <c r="HF442" s="152" t="str" cm="1">
        <f t="array" ref="HF442">_xlfn.IFS(HF$1= 0,"", NOT(ISBLANK(CI442)), 0, ISBLANK(CI442), $Q442-$S442+FZ442-BC442-DO442)</f>
        <v/>
      </c>
      <c r="HG442" s="152" t="str" cm="1">
        <f t="array" ref="HG442">_xlfn.IFS(HG$1= 0,"", NOT(ISBLANK(CJ442)), 0, ISBLANK(CJ442), $Q442-$S442+GA442-BD442-DP442)</f>
        <v/>
      </c>
      <c r="HH442" s="152" t="str" cm="1">
        <f t="array" ref="HH442">_xlfn.IFS(HH$1= 0,"", NOT(ISBLANK(CK442)), 0, ISBLANK(CK442), $Q442-$S442+GB442-BE442-DQ442)</f>
        <v/>
      </c>
      <c r="HI442" s="152" t="str" cm="1">
        <f t="array" ref="HI442">_xlfn.IFS(HI$1= 0,"", NOT(ISBLANK(CL442)), 0, ISBLANK(CL442), $Q442-$S442+GC442-BF442-DR442)</f>
        <v/>
      </c>
      <c r="HJ442" s="152" t="str" cm="1">
        <f t="array" ref="HJ442">_xlfn.IFS(HJ$1= 0,"", NOT(ISBLANK(CM442)), 0, ISBLANK(CM442), $Q442-$S442+GD442-BG442-DS442)</f>
        <v/>
      </c>
      <c r="HK442" s="152" t="str" cm="1">
        <f t="array" ref="HK442">_xlfn.IFS(HK$1= 0,"", NOT(ISBLANK(CN442)), 0, ISBLANK(CN442), $Q442-$S442+GE442-BH442-DT442)</f>
        <v/>
      </c>
      <c r="HL442" s="153" t="str" cm="1">
        <f t="array" ref="HL442">_xlfn.IFS(HL$1= 0,"", NOT(ISBLANK(CO442)), 0, ISBLANK(CO442), $Q442-$S442+GF442-BI442-DU442)</f>
        <v/>
      </c>
      <c r="HM442" s="153" t="str" cm="1">
        <f t="array" ref="HM442">_xlfn.IFS(HM$1= 0,"", NOT(ISBLANK(DE442)), 0, ISBLANK(DE442), $Q442-$S442+IC442-BY442-#REF!)</f>
        <v/>
      </c>
      <c r="HN442" s="153" t="e" cm="1">
        <f t="array" ref="HN442">_xlfn.IFS(HN$1= 0,"", NOT(ISBLANK(DF442)), 0, ISBLANK(DF442), $Q442-$S442+ID442-BZ442-#REF!)</f>
        <v>#REF!</v>
      </c>
      <c r="HO442" s="153" t="e" cm="1">
        <f t="array" ref="HO442">_xlfn.IFS(HO$1= 0,"", NOT(ISBLANK(DG442)), 0, ISBLANK(DG442), $Q442-$S442+IE442-CA442-#REF!)</f>
        <v>#VALUE!</v>
      </c>
      <c r="HP442" s="153" t="e" cm="1">
        <f t="array" ref="HP442">_xlfn.IFS(HP$1= 0,"", NOT(ISBLANK(DH442)), 0, ISBLANK(DH442), $Q442-$S442+IF442-CB442-#REF!)</f>
        <v>#REF!</v>
      </c>
      <c r="HQ442" s="153" t="e" cm="1">
        <f t="array" ref="HQ442">_xlfn.IFS(HQ$1= 0,"", NOT(ISBLANK(DI442)), 0, ISBLANK(DI442), $Q442-$S442+IG442-CC442-#REF!)</f>
        <v>#REF!</v>
      </c>
      <c r="HR442" s="153" cm="1">
        <f t="array" ref="HR442">_xlfn.IFS(HR$1= 0,"", NOT(ISBLANK(DJ442)), 0, ISBLANK(DJ442), $Q442-$S442+IH442-CD442-EK442)</f>
        <v>0</v>
      </c>
      <c r="HS442" s="153" t="e" cm="1">
        <f t="array" ref="HS442">_xlfn.IFS(HS$1= 0,"", NOT(ISBLANK(DK442)), 0, ISBLANK(DK442), $Q442-$S442+II442-CE442-EL442)</f>
        <v>#VALUE!</v>
      </c>
      <c r="HT442" s="153" t="e" cm="1">
        <f t="array" ref="HT442">_xlfn.IFS(HT$1= 0,"", NOT(ISBLANK(DL442)), 0, ISBLANK(DL442), $Q442-$S442+GV442-CF442-EM442)</f>
        <v>#VALUE!</v>
      </c>
      <c r="HU442" s="153" t="e" cm="1">
        <f t="array" ref="HU442">_xlfn.IFS(HU$1= 0,"", NOT(ISBLANK(DM442)), 0, ISBLANK(DM442), $Q442-$S442+GW442-CG442-EN442)</f>
        <v>#VALUE!</v>
      </c>
      <c r="HV442" s="153" t="str" cm="1">
        <f t="array" ref="HV442">_xlfn.IFS(HV$1= 0,"", NOT(ISBLANK(DN442)), 0, ISBLANK(DN442), $Q442-$S442+GX442-CH442-EO442)</f>
        <v/>
      </c>
      <c r="HW442" s="153" t="str" cm="1">
        <f t="array" ref="HW442">_xlfn.IFS(HW$1= 0,"", NOT(ISBLANK(DO442)), 0, ISBLANK(DO442), $Q442-$S442+GY442-CI442-EP442)</f>
        <v/>
      </c>
      <c r="HX442" s="153" t="str" cm="1">
        <f t="array" ref="HX442">_xlfn.IFS(HX$1= 0,"", NOT(ISBLANK(DP442)), 0, ISBLANK(DP442), $Q442-$S442+GZ442-CJ442-EQ442)</f>
        <v/>
      </c>
      <c r="HY442" s="153" t="str" cm="1">
        <f t="array" ref="HY442">_xlfn.IFS(HY$1= 0,"", NOT(ISBLANK(DQ442)), 0, ISBLANK(DQ442), $Q442-$S442+HA442-CK442-ER442)</f>
        <v/>
      </c>
      <c r="HZ442" s="153" t="str" cm="1">
        <f t="array" ref="HZ442">_xlfn.IFS(HZ$1= 0,"", NOT(ISBLANK(DR442)), 0, ISBLANK(DR442), $Q442-$S442+HB442-CL442-ES442)</f>
        <v/>
      </c>
      <c r="IA442" s="153" t="str" cm="1">
        <f t="array" ref="IA442">_xlfn.IFS(IA$1= 0,"", NOT(ISBLANK(DS442)), 0, ISBLANK(DS442), $Q442-$S442+HC442-CM442-ET442)</f>
        <v/>
      </c>
    </row>
    <row r="443" spans="1:235" ht="16.5" x14ac:dyDescent="0.3">
      <c r="A443" s="144"/>
      <c r="B443" s="106"/>
      <c r="C443" s="106"/>
      <c r="D443" s="107"/>
      <c r="E443" s="131"/>
      <c r="F443" s="137"/>
      <c r="G443" s="2"/>
      <c r="H443" s="2"/>
      <c r="I443" s="2"/>
      <c r="J443" s="2"/>
      <c r="K443" s="2"/>
      <c r="L443" s="2"/>
      <c r="M443" s="140"/>
      <c r="N443" s="137"/>
      <c r="O443" s="138"/>
      <c r="P443" s="133"/>
      <c r="Q443" s="94">
        <f t="shared" si="197"/>
        <v>0</v>
      </c>
      <c r="R443" s="1"/>
      <c r="S443" s="1"/>
      <c r="T443" s="2"/>
      <c r="U443" s="2"/>
      <c r="V443" s="82">
        <f t="shared" si="198"/>
        <v>0</v>
      </c>
      <c r="W443" s="121"/>
      <c r="X443" s="108"/>
      <c r="AU443" s="105"/>
      <c r="AV443" s="105"/>
      <c r="AW443" s="105"/>
      <c r="AX443" s="105"/>
      <c r="AY443" s="105"/>
      <c r="AZ443" s="105"/>
      <c r="BA443" s="105"/>
      <c r="BB443" s="105"/>
      <c r="BC443" s="105"/>
      <c r="BD443" s="105"/>
      <c r="BE443" s="105"/>
      <c r="BF443" s="105"/>
      <c r="BG443" s="105"/>
      <c r="BH443" s="105"/>
      <c r="BI443" s="105"/>
      <c r="BJ443" s="105"/>
      <c r="BK443" s="105"/>
      <c r="BL443" s="105"/>
      <c r="BM443" s="105"/>
      <c r="BN443" s="105"/>
      <c r="BO443" s="105"/>
      <c r="BP443" s="105"/>
      <c r="BQ443" s="105"/>
      <c r="BR443" s="105"/>
      <c r="BS443" s="105"/>
      <c r="BT443" s="105"/>
      <c r="BU443" s="105"/>
      <c r="BV443" s="105"/>
      <c r="BW443" s="105"/>
      <c r="BX443" s="105"/>
      <c r="BZ443" s="99"/>
      <c r="CA443" s="105" t="s">
        <v>32</v>
      </c>
      <c r="CB443" s="105"/>
      <c r="CC443" s="105"/>
      <c r="CD443" s="105"/>
      <c r="CE443" s="105"/>
      <c r="CF443" s="105"/>
      <c r="CG443" s="105"/>
      <c r="CH443" s="105"/>
      <c r="CI443" s="105"/>
      <c r="CJ443" s="105"/>
      <c r="CK443" s="105"/>
      <c r="CL443" s="105"/>
      <c r="CM443" s="105"/>
      <c r="CN443" s="105"/>
      <c r="CO443" s="105"/>
      <c r="CP443" s="105" t="s">
        <v>32</v>
      </c>
      <c r="CQ443" s="105"/>
      <c r="CR443" s="105"/>
      <c r="CS443" s="105"/>
      <c r="CT443" s="105"/>
      <c r="CU443" s="105"/>
      <c r="CV443" s="105"/>
      <c r="CW443" s="105"/>
      <c r="CX443" s="105"/>
      <c r="CY443" s="105"/>
      <c r="CZ443" s="105"/>
      <c r="DA443" s="105"/>
      <c r="DB443" s="105"/>
      <c r="DC443" s="105"/>
      <c r="DD443" s="105"/>
      <c r="DE443" s="99"/>
      <c r="DF443" s="99"/>
      <c r="DG443" s="105"/>
      <c r="DH443" s="105"/>
      <c r="DI443" s="105"/>
      <c r="DJ443" s="105"/>
      <c r="DK443" s="105"/>
      <c r="DL443" s="105"/>
      <c r="DM443" s="105"/>
      <c r="DN443" s="105"/>
      <c r="DO443" s="105"/>
      <c r="DP443" s="105"/>
      <c r="DQ443" s="105"/>
      <c r="DR443" s="105"/>
      <c r="DS443" s="105"/>
      <c r="DT443" s="105"/>
      <c r="DU443" s="105"/>
      <c r="DV443" s="105"/>
      <c r="DW443" s="105"/>
      <c r="DX443" s="105"/>
      <c r="DY443" s="105"/>
      <c r="DZ443" s="105"/>
      <c r="EA443" s="105"/>
      <c r="EB443" s="105"/>
      <c r="EC443" s="105"/>
      <c r="ED443" s="105"/>
      <c r="EE443" s="105"/>
      <c r="EF443" s="105"/>
      <c r="EG443" s="105"/>
      <c r="EH443" s="105"/>
      <c r="EI443" s="105"/>
      <c r="EJ443" s="105"/>
      <c r="EL443" s="146" t="str" cm="1">
        <f t="array" ref="EL443">IF(OR(EL$1=0, $A443="", _xlfn.XLOOKUP(EL$1, $Z$2:$Z$18, $AD$2:$AD$18, "")=""),"",SQRT((_xlfn.XLOOKUP(EL$1,$Z$2:$Z$18,$AA$2:$AA$18)-$T443)^2+(_xlfn.XLOOKUP(EL$1,$Z$2:$Z$18,$AB$2:$AB$18)-$U443)^2+(_xlfn.XLOOKUP(EL$1,$Z$2:$Z$18,$AC$2:$AC$18-$V443)^2)))</f>
        <v/>
      </c>
      <c r="EM443" s="96" t="str" cm="1">
        <f t="array" ref="EM443">IF(OR(EM$1=0, $A443="", _xlfn.XLOOKUP(EM$1, $Z$2:$Z$18, $AD$2:$AD$18, "")=""),"",SQRT((_xlfn.XLOOKUP(EM$1,$Z$2:$Z$18,$AA$2:$AA$18)-$T443)^2+(_xlfn.XLOOKUP(EM$1,$Z$2:$Z$18,$AB$2:$AB$18)-$U443)^2+(_xlfn.XLOOKUP(EM$1,$Z$2:$Z$18,$AC$2:$AC$18-$V443)^2)))</f>
        <v/>
      </c>
      <c r="EN443" s="96" t="str" cm="1">
        <f t="array" ref="EN443">IF(OR(EN$1=0, $A443="", _xlfn.XLOOKUP(EN$1, $Z$2:$Z$18, $AD$2:$AD$18, "")=""),"",SQRT((_xlfn.XLOOKUP(EN$1,$Z$2:$Z$18,$AA$2:$AA$18)-$T443)^2+(_xlfn.XLOOKUP(EN$1,$Z$2:$Z$18,$AB$2:$AB$18)-$U443)^2+(_xlfn.XLOOKUP(EN$1,$Z$2:$Z$18,$AC$2:$AC$18-$V443)^2)))</f>
        <v/>
      </c>
      <c r="EO443" s="96" t="str" cm="1">
        <f t="array" ref="EO443">IF(OR(EO$1=0, $A443="", _xlfn.XLOOKUP(EO$1, $Z$2:$Z$18, $AD$2:$AD$18, "")=""),"",SQRT((_xlfn.XLOOKUP(EO$1,$Z$2:$Z$18,$AA$2:$AA$18)-$T443)^2+(_xlfn.XLOOKUP(EO$1,$Z$2:$Z$18,$AB$2:$AB$18)-$U443)^2+(_xlfn.XLOOKUP(EO$1,$Z$2:$Z$18,$AC$2:$AC$18-$V443)^2)))</f>
        <v/>
      </c>
      <c r="EP443" s="96" t="str" cm="1">
        <f t="array" ref="EP443">IF(OR(EP$1=0, $A443="", _xlfn.XLOOKUP(EP$1, $Z$2:$Z$18, $AD$2:$AD$18, "")=""),"",SQRT((_xlfn.XLOOKUP(EP$1,$Z$2:$Z$18,$AA$2:$AA$18)-$T443)^2+(_xlfn.XLOOKUP(EP$1,$Z$2:$Z$18,$AB$2:$AB$18)-$U443)^2+(_xlfn.XLOOKUP(EP$1,$Z$2:$Z$18,$AC$2:$AC$18-$V443)^2)))</f>
        <v/>
      </c>
      <c r="EQ443" s="96" t="str" cm="1">
        <f t="array" ref="EQ443">IF(OR(EQ$1=0, $A443="", _xlfn.XLOOKUP(EQ$1, $Z$2:$Z$18, $AD$2:$AD$18, "")=""),"",SQRT((_xlfn.XLOOKUP(EQ$1,$Z$2:$Z$18,$AA$2:$AA$18)-$T443)^2+(_xlfn.XLOOKUP(EQ$1,$Z$2:$Z$18,$AB$2:$AB$18)-$U443)^2+(_xlfn.XLOOKUP(EQ$1,$Z$2:$Z$18,$AC$2:$AC$18-$V443)^2)))</f>
        <v/>
      </c>
      <c r="ER443" s="96" t="str" cm="1">
        <f t="array" ref="ER443">IF(OR(ER$1=0, $A443="", _xlfn.XLOOKUP(ER$1, $Z$2:$Z$18, $AD$2:$AD$18, "")=""),"",SQRT((_xlfn.XLOOKUP(ER$1,$Z$2:$Z$18,$AA$2:$AA$18)-$T443)^2+(_xlfn.XLOOKUP(ER$1,$Z$2:$Z$18,$AB$2:$AB$18)-$U443)^2+(_xlfn.XLOOKUP(ER$1,$Z$2:$Z$18,$AC$2:$AC$18-$V443)^2)))</f>
        <v/>
      </c>
      <c r="ES443" s="96" t="str" cm="1">
        <f t="array" ref="ES443">IF(OR(ES$1=0, $A443="", _xlfn.XLOOKUP(ES$1, $Z$2:$Z$18, $AD$2:$AD$18, "")=""),"",SQRT((_xlfn.XLOOKUP(ES$1,$Z$2:$Z$18,$AA$2:$AA$18)-$T443)^2+(_xlfn.XLOOKUP(ES$1,$Z$2:$Z$18,$AB$2:$AB$18)-$U443)^2+(_xlfn.XLOOKUP(ES$1,$Z$2:$Z$18,$AC$2:$AC$18-$V443)^2)))</f>
        <v/>
      </c>
      <c r="ET443" s="97" t="str" cm="1">
        <f t="array" ref="ET443">IF(OR(ET$1=0, $A443="", _xlfn.XLOOKUP(ET$1, $Z$2:$Z$18, $AD$2:$AD$18, "")=""),"",SQRT((_xlfn.XLOOKUP(ET$1,$Z$2:$Z$18,$AA$2:$AA$18)-$T443)^2+(_xlfn.XLOOKUP(ET$1,$Z$2:$Z$18,$AB$2:$AB$18)-$U443)^2+(_xlfn.XLOOKUP(ET$1,$Z$2:$Z$18,$AC$2:$AC$18-$V443)^2)))</f>
        <v/>
      </c>
      <c r="EU443" s="97" t="str" cm="1">
        <f t="array" ref="EU443">IF(OR(EU$1=0, $A443="", _xlfn.XLOOKUP(EU$1, $Z$2:$Z$18, $AD$2:$AD$18, "")=""),"",SQRT((_xlfn.XLOOKUP(EU$1,$Z$2:$Z$18,$AA$2:$AA$18)-$T443)^2+(_xlfn.XLOOKUP(EU$1,$Z$2:$Z$18,$AB$2:$AB$18)-$U443)^2+(_xlfn.XLOOKUP(EU$1,$Z$2:$Z$18,$AC$2:$AC$18-$V443)^2)))</f>
        <v/>
      </c>
      <c r="EV443" s="97" t="str" cm="1">
        <f t="array" ref="EV443">IF(OR(EV$1=0, $A443="", _xlfn.XLOOKUP(EV$1, $Z$2:$Z$18, $AD$2:$AD$18, "")=""),"",SQRT((_xlfn.XLOOKUP(EV$1,$Z$2:$Z$18,$AA$2:$AA$18)-$T443)^2+(_xlfn.XLOOKUP(EV$1,$Z$2:$Z$18,$AB$2:$AB$18)-$U443)^2+(_xlfn.XLOOKUP(EV$1,$Z$2:$Z$18,$AC$2:$AC$18-$V443)^2)))</f>
        <v/>
      </c>
      <c r="EW443" s="97" t="str" cm="1">
        <f t="array" ref="EW443">IF(OR(EW$1=0, $A443="", _xlfn.XLOOKUP(EW$1, $Z$2:$Z$18, $AD$2:$AD$18, "")=""),"",SQRT((_xlfn.XLOOKUP(EW$1,$Z$2:$Z$18,$AA$2:$AA$18)-$T443)^2+(_xlfn.XLOOKUP(EW$1,$Z$2:$Z$18,$AB$2:$AB$18)-$U443)^2+(_xlfn.XLOOKUP(EW$1,$Z$2:$Z$18,$AC$2:$AC$18-$V443)^2)))</f>
        <v/>
      </c>
      <c r="EX443" s="97" t="str" cm="1">
        <f t="array" ref="EX443">IF(OR(EX$1=0, $A443="", _xlfn.XLOOKUP(EX$1, $Z$2:$Z$18, $AD$2:$AD$18, "")=""),"",SQRT((_xlfn.XLOOKUP(EX$1,$Z$2:$Z$18,$AA$2:$AA$18)-$T443)^2+(_xlfn.XLOOKUP(EX$1,$Z$2:$Z$18,$AB$2:$AB$18)-$U443)^2+(_xlfn.XLOOKUP(EX$1,$Z$2:$Z$18,$AC$2:$AC$18-$V443)^2)))</f>
        <v/>
      </c>
      <c r="EY443" s="97" t="str" cm="1">
        <f t="array" ref="EY443">IF(OR(EY$1=0, $A443="", _xlfn.XLOOKUP(EY$1, $Z$2:$Z$18, $AD$2:$AD$18, "")=""),"",SQRT((_xlfn.XLOOKUP(EY$1,$Z$2:$Z$18,$AA$2:$AA$18)-$T443)^2+(_xlfn.XLOOKUP(EY$1,$Z$2:$Z$18,$AB$2:$AB$18)-$U443)^2+(_xlfn.XLOOKUP(EY$1,$Z$2:$Z$18,$AC$2:$AC$18-$V443)^2)))</f>
        <v/>
      </c>
      <c r="EZ443" s="98" t="str" cm="1">
        <f t="array" ref="EZ443">IF(OR(EZ$1=0, $A443="", _xlfn.XLOOKUP(EZ$1, $Z$2:$Z$18, $AD$2:$AD$18, "")=""),"",SQRT((_xlfn.XLOOKUP(EZ$1,$Z$2:$Z$18,$AA$2:$AA$18)-$T443)^2+(_xlfn.XLOOKUP(EZ$1,$Z$2:$Z$18,$AB$2:$AB$18)-$U443)^2+(_xlfn.XLOOKUP(EZ$1,$Z$2:$Z$18,$AC$2:$AC$18-$V443)^2)))</f>
        <v/>
      </c>
      <c r="FA443" s="146" t="str" cm="1">
        <f t="array" ref="FA443">IF(OR(FA$1=0, $A443="", _xlfn.XLOOKUP(FA$1, $Z$2:$Z$18, $AD$2:$AD$18, "")=""),"",SQRT((_xlfn.XLOOKUP(FA$1,$Z$2:$Z$18,$AA$2:$AA$18)-$T443)^2+(_xlfn.XLOOKUP(FA$1,$Z$2:$Z$18,$AB$2:$AB$18)-$U443)^2+(_xlfn.XLOOKUP(FA$1,$Z$2:$Z$18,$AC$2:$AC$18-$V443)^2)))</f>
        <v/>
      </c>
      <c r="FB443" s="96" t="str" cm="1">
        <f t="array" ref="FB443">IF(OR(FB$1=0, $A443="", _xlfn.XLOOKUP(FB$1, $Z$2:$Z$18, $AD$2:$AD$18, "")=""),"",SQRT((_xlfn.XLOOKUP(FB$1,$Z$2:$Z$18,$AA$2:$AA$18)-$T443)^2+(_xlfn.XLOOKUP(FB$1,$Z$2:$Z$18,$AB$2:$AB$18)-$U443)^2+(_xlfn.XLOOKUP(FB$1,$Z$2:$Z$18,$AC$2:$AC$18-$V443)^2)))</f>
        <v/>
      </c>
      <c r="FC443" s="96" t="str" cm="1">
        <f t="array" ref="FC443">IF(OR(FC$1=0, $A443="", _xlfn.XLOOKUP(FC$1, $Z$2:$Z$18, $AD$2:$AD$18, "")=""),"",SQRT((_xlfn.XLOOKUP(FC$1,$Z$2:$Z$18,$AA$2:$AA$18)-$T443)^2+(_xlfn.XLOOKUP(FC$1,$Z$2:$Z$18,$AB$2:$AB$18)-$U443)^2+(_xlfn.XLOOKUP(FC$1,$Z$2:$Z$18,$AC$2:$AC$18-$V443)^2)))</f>
        <v/>
      </c>
      <c r="FD443" s="96" t="str" cm="1">
        <f t="array" ref="FD443">IF(OR(FD$1=0, $A443="", _xlfn.XLOOKUP(FD$1, $Z$2:$Z$18, $AD$2:$AD$18, "")=""),"",SQRT((_xlfn.XLOOKUP(FD$1,$Z$2:$Z$18,$AA$2:$AA$18)-$T443)^2+(_xlfn.XLOOKUP(FD$1,$Z$2:$Z$18,$AB$2:$AB$18)-$U443)^2+(_xlfn.XLOOKUP(FD$1,$Z$2:$Z$18,$AC$2:$AC$18-$V443)^2)))</f>
        <v/>
      </c>
      <c r="FE443" s="96" t="str" cm="1">
        <f t="array" ref="FE443">IF(OR(FE$1=0, $A443="", _xlfn.XLOOKUP(FE$1, $Z$2:$Z$18, $AD$2:$AD$18, "")=""),"",SQRT((_xlfn.XLOOKUP(FE$1,$Z$2:$Z$18,$AA$2:$AA$18)-$T443)^2+(_xlfn.XLOOKUP(FE$1,$Z$2:$Z$18,$AB$2:$AB$18)-$U443)^2+(_xlfn.XLOOKUP(FE$1,$Z$2:$Z$18,$AC$2:$AC$18-$V443)^2)))</f>
        <v/>
      </c>
      <c r="FF443" s="96" t="str" cm="1">
        <f t="array" ref="FF443">IF(OR(FF$1=0, $A443="", _xlfn.XLOOKUP(FF$1, $Z$2:$Z$18, $AD$2:$AD$18, "")=""),"",SQRT((_xlfn.XLOOKUP(FF$1,$Z$2:$Z$18,$AA$2:$AA$18)-$T443)^2+(_xlfn.XLOOKUP(FF$1,$Z$2:$Z$18,$AB$2:$AB$18)-$U443)^2+(_xlfn.XLOOKUP(FF$1,$Z$2:$Z$18,$AC$2:$AC$18-$V443)^2)))</f>
        <v/>
      </c>
      <c r="FG443" s="96" t="str" cm="1">
        <f t="array" ref="FG443">IF(OR(FG$1=0, $A443="", _xlfn.XLOOKUP(FG$1, $Z$2:$Z$18, $AD$2:$AD$18, "")=""),"",SQRT((_xlfn.XLOOKUP(FG$1,$Z$2:$Z$18,$AA$2:$AA$18)-$T443)^2+(_xlfn.XLOOKUP(FG$1,$Z$2:$Z$18,$AB$2:$AB$18)-$U443)^2+(_xlfn.XLOOKUP(FG$1,$Z$2:$Z$18,$AC$2:$AC$18-$V443)^2)))</f>
        <v/>
      </c>
      <c r="FH443" s="96" t="str" cm="1">
        <f t="array" ref="FH443">IF(OR(FH$1=0, $A443="", _xlfn.XLOOKUP(FH$1, $Z$2:$Z$18, $AD$2:$AD$18, "")=""),"",SQRT((_xlfn.XLOOKUP(FH$1,$Z$2:$Z$18,$AA$2:$AA$18)-$T443)^2+(_xlfn.XLOOKUP(FH$1,$Z$2:$Z$18,$AB$2:$AB$18)-$U443)^2+(_xlfn.XLOOKUP(FH$1,$Z$2:$Z$18,$AC$2:$AC$18-$V443)^2)))</f>
        <v/>
      </c>
      <c r="FI443" s="97" t="str" cm="1">
        <f t="array" ref="FI443">IF(OR(FI$1=0, $A443="", _xlfn.XLOOKUP(FI$1, $Z$2:$Z$18, $AD$2:$AD$18, "")=""),"",SQRT((_xlfn.XLOOKUP(FI$1,$Z$2:$Z$18,$AA$2:$AA$18)-$T443)^2+(_xlfn.XLOOKUP(FI$1,$Z$2:$Z$18,$AB$2:$AB$18)-$U443)^2+(_xlfn.XLOOKUP(FI$1,$Z$2:$Z$18,$AC$2:$AC$18-$V443)^2)))</f>
        <v/>
      </c>
      <c r="FJ443" s="97" t="str" cm="1">
        <f t="array" ref="FJ443">IF(OR(FJ$1=0, $A443="", _xlfn.XLOOKUP(FJ$1, $Z$2:$Z$18, $AD$2:$AD$18, "")=""),"",SQRT((_xlfn.XLOOKUP(FJ$1,$Z$2:$Z$18,$AA$2:$AA$18)-$T443)^2+(_xlfn.XLOOKUP(FJ$1,$Z$2:$Z$18,$AB$2:$AB$18)-$U443)^2+(_xlfn.XLOOKUP(FJ$1,$Z$2:$Z$18,$AC$2:$AC$18-$V443)^2)))</f>
        <v/>
      </c>
      <c r="FK443" s="97" t="str" cm="1">
        <f t="array" ref="FK443">IF(OR(FK$1=0, $A443="", _xlfn.XLOOKUP(FK$1, $Z$2:$Z$18, $AD$2:$AD$18, "")=""),"",SQRT((_xlfn.XLOOKUP(FK$1,$Z$2:$Z$18,$AA$2:$AA$18)-$T443)^2+(_xlfn.XLOOKUP(FK$1,$Z$2:$Z$18,$AB$2:$AB$18)-$U443)^2+(_xlfn.XLOOKUP(FK$1,$Z$2:$Z$18,$AC$2:$AC$18-$V443)^2)))</f>
        <v/>
      </c>
      <c r="FL443" s="97" t="str" cm="1">
        <f t="array" ref="FL443">IF(OR(FL$1=0, $A443="", _xlfn.XLOOKUP(FL$1, $Z$2:$Z$18, $AD$2:$AD$18, "")=""),"",SQRT((_xlfn.XLOOKUP(FL$1,$Z$2:$Z$18,$AA$2:$AA$18)-$T443)^2+(_xlfn.XLOOKUP(FL$1,$Z$2:$Z$18,$AB$2:$AB$18)-$U443)^2+(_xlfn.XLOOKUP(FL$1,$Z$2:$Z$18,$AC$2:$AC$18-$V443)^2)))</f>
        <v/>
      </c>
      <c r="FM443" s="97" t="str" cm="1">
        <f t="array" ref="FM443">IF(OR(FM$1=0, $A443="", _xlfn.XLOOKUP(FM$1, $Z$2:$Z$18, $AD$2:$AD$18, "")=""),"",SQRT((_xlfn.XLOOKUP(FM$1,$Z$2:$Z$18,$AA$2:$AA$18)-$T443)^2+(_xlfn.XLOOKUP(FM$1,$Z$2:$Z$18,$AB$2:$AB$18)-$U443)^2+(_xlfn.XLOOKUP(FM$1,$Z$2:$Z$18,$AC$2:$AC$18-$V443)^2)))</f>
        <v/>
      </c>
      <c r="FN443" s="97" t="str" cm="1">
        <f t="array" ref="FN443">IF(OR(FN$1=0, $A443="", _xlfn.XLOOKUP(FN$1, $Z$2:$Z$18, $AD$2:$AD$18, "")=""),"",SQRT((_xlfn.XLOOKUP(FN$1,$Z$2:$Z$18,$AA$2:$AA$18)-$T443)^2+(_xlfn.XLOOKUP(FN$1,$Z$2:$Z$18,$AB$2:$AB$18)-$U443)^2+(_xlfn.XLOOKUP(FN$1,$Z$2:$Z$18,$AC$2:$AC$18-$V443)^2)))</f>
        <v/>
      </c>
      <c r="FO443" s="98" t="str" cm="1">
        <f t="array" ref="FO443">IF(OR(FO$1=0, $A443="", _xlfn.XLOOKUP(FO$1, $Z$2:$Z$18, $AD$2:$AD$18, "")=""),"",SQRT((_xlfn.XLOOKUP(FO$1,$Z$2:$Z$18,$AA$2:$AA$18)-$T443)^2+(_xlfn.XLOOKUP(FO$1,$Z$2:$Z$18,$AB$2:$AB$18)-$U443)^2+(_xlfn.XLOOKUP(FO$1,$Z$2:$Z$18,$AC$2:$AC$18-$V443)^2)))</f>
        <v/>
      </c>
      <c r="FP443" s="99"/>
      <c r="FQ443" s="99"/>
      <c r="FR443" s="100">
        <f t="shared" si="199"/>
        <v>0</v>
      </c>
      <c r="FS443" s="109">
        <f t="shared" si="200"/>
        <v>0</v>
      </c>
      <c r="FT443" s="109">
        <f t="shared" si="201"/>
        <v>0</v>
      </c>
      <c r="FU443" s="109">
        <f t="shared" si="202"/>
        <v>0</v>
      </c>
      <c r="FV443" s="109">
        <f t="shared" si="203"/>
        <v>0</v>
      </c>
      <c r="FW443" s="109">
        <f t="shared" si="204"/>
        <v>0</v>
      </c>
      <c r="FX443" s="109">
        <f t="shared" si="205"/>
        <v>0</v>
      </c>
      <c r="FY443" s="109">
        <f t="shared" si="206"/>
        <v>0</v>
      </c>
      <c r="FZ443" s="110">
        <f t="shared" si="207"/>
        <v>0</v>
      </c>
      <c r="GA443" s="110">
        <f t="shared" si="208"/>
        <v>0</v>
      </c>
      <c r="GB443" s="110">
        <f t="shared" si="209"/>
        <v>0</v>
      </c>
      <c r="GC443" s="110">
        <f t="shared" si="210"/>
        <v>0</v>
      </c>
      <c r="GD443" s="110">
        <f t="shared" si="211"/>
        <v>0</v>
      </c>
      <c r="GE443" s="110">
        <f t="shared" si="212"/>
        <v>0</v>
      </c>
      <c r="GF443" s="111">
        <f t="shared" si="213"/>
        <v>0</v>
      </c>
      <c r="GG443" s="100">
        <f t="shared" si="214"/>
        <v>0</v>
      </c>
      <c r="GH443" s="109">
        <f t="shared" si="215"/>
        <v>0</v>
      </c>
      <c r="GI443" s="109">
        <f t="shared" si="216"/>
        <v>0</v>
      </c>
      <c r="GJ443" s="109">
        <f t="shared" si="217"/>
        <v>0</v>
      </c>
      <c r="GK443" s="109">
        <f t="shared" si="218"/>
        <v>0</v>
      </c>
      <c r="GL443" s="109">
        <f t="shared" si="219"/>
        <v>0</v>
      </c>
      <c r="GM443" s="109">
        <f t="shared" si="220"/>
        <v>0</v>
      </c>
      <c r="GN443" s="109">
        <f t="shared" si="221"/>
        <v>0</v>
      </c>
      <c r="GO443" s="110">
        <f t="shared" si="222"/>
        <v>0</v>
      </c>
      <c r="GP443" s="110">
        <f t="shared" si="223"/>
        <v>0</v>
      </c>
      <c r="GQ443" s="110">
        <f t="shared" si="224"/>
        <v>0</v>
      </c>
      <c r="GR443" s="110">
        <f t="shared" si="225"/>
        <v>0</v>
      </c>
      <c r="GS443" s="110">
        <f t="shared" si="226"/>
        <v>0</v>
      </c>
      <c r="GT443" s="110">
        <f t="shared" si="227"/>
        <v>0</v>
      </c>
      <c r="GU443" s="111">
        <f t="shared" si="228"/>
        <v>0</v>
      </c>
      <c r="GX443" s="151" cm="1">
        <f t="array" ref="GX443">_xlfn.IFS(GX$1= 0,"", NOT(ISBLANK(CA443)), 0, ISBLANK(CA443), $Q443-$S443+FR443-AU443-DG443)</f>
        <v>0</v>
      </c>
      <c r="GY443" s="152" cm="1">
        <f t="array" ref="GY443">_xlfn.IFS(GY$1= 0,"", NOT(ISBLANK(CB443)), 0, ISBLANK(CB443), $Q443-$S443+FS443-AV443-DH443)</f>
        <v>0</v>
      </c>
      <c r="GZ443" s="152" cm="1">
        <f t="array" ref="GZ443">_xlfn.IFS(GZ$1= 0,"", NOT(ISBLANK(CC443)), 0, ISBLANK(CC443), $Q443-$S443+FT443-AW443-DI443)</f>
        <v>0</v>
      </c>
      <c r="HA443" s="152" cm="1">
        <f t="array" ref="HA443">_xlfn.IFS(HA$1= 0,"", NOT(ISBLANK(CD443)), 0, ISBLANK(CD443), $Q443-$S443+FU443-AX443-DJ443)</f>
        <v>0</v>
      </c>
      <c r="HB443" s="152" cm="1">
        <f t="array" ref="HB443">_xlfn.IFS(HB$1= 0,"", NOT(ISBLANK(CE443)), 0, ISBLANK(CE443), $Q443-$S443+FV443-AY443-DK443)</f>
        <v>0</v>
      </c>
      <c r="HC443" s="152" cm="1">
        <f t="array" ref="HC443">_xlfn.IFS(HC$1= 0,"", NOT(ISBLANK(CF443)), 0, ISBLANK(CF443), $Q443-$S443+FW443-AZ443-DL443)</f>
        <v>0</v>
      </c>
      <c r="HD443" s="152" cm="1">
        <f t="array" ref="HD443">_xlfn.IFS(HD$1= 0,"", NOT(ISBLANK(CG443)), 0, ISBLANK(CG443), $Q443-$S443+FX443-BA443-DM443)</f>
        <v>0</v>
      </c>
      <c r="HE443" s="152" t="str" cm="1">
        <f t="array" ref="HE443">_xlfn.IFS(HE$1= 0,"", NOT(ISBLANK(CH443)), 0, ISBLANK(CH443), $Q443-$S443+FY443-BB443-DN443)</f>
        <v/>
      </c>
      <c r="HF443" s="152" t="str" cm="1">
        <f t="array" ref="HF443">_xlfn.IFS(HF$1= 0,"", NOT(ISBLANK(CI443)), 0, ISBLANK(CI443), $Q443-$S443+FZ443-BC443-DO443)</f>
        <v/>
      </c>
      <c r="HG443" s="152" t="str" cm="1">
        <f t="array" ref="HG443">_xlfn.IFS(HG$1= 0,"", NOT(ISBLANK(CJ443)), 0, ISBLANK(CJ443), $Q443-$S443+GA443-BD443-DP443)</f>
        <v/>
      </c>
      <c r="HH443" s="152" t="str" cm="1">
        <f t="array" ref="HH443">_xlfn.IFS(HH$1= 0,"", NOT(ISBLANK(CK443)), 0, ISBLANK(CK443), $Q443-$S443+GB443-BE443-DQ443)</f>
        <v/>
      </c>
      <c r="HI443" s="152" t="str" cm="1">
        <f t="array" ref="HI443">_xlfn.IFS(HI$1= 0,"", NOT(ISBLANK(CL443)), 0, ISBLANK(CL443), $Q443-$S443+GC443-BF443-DR443)</f>
        <v/>
      </c>
      <c r="HJ443" s="152" t="str" cm="1">
        <f t="array" ref="HJ443">_xlfn.IFS(HJ$1= 0,"", NOT(ISBLANK(CM443)), 0, ISBLANK(CM443), $Q443-$S443+GD443-BG443-DS443)</f>
        <v/>
      </c>
      <c r="HK443" s="152" t="str" cm="1">
        <f t="array" ref="HK443">_xlfn.IFS(HK$1= 0,"", NOT(ISBLANK(CN443)), 0, ISBLANK(CN443), $Q443-$S443+GE443-BH443-DT443)</f>
        <v/>
      </c>
      <c r="HL443" s="153" t="str" cm="1">
        <f t="array" ref="HL443">_xlfn.IFS(HL$1= 0,"", NOT(ISBLANK(CO443)), 0, ISBLANK(CO443), $Q443-$S443+GF443-BI443-DU443)</f>
        <v/>
      </c>
      <c r="HM443" s="153" t="str" cm="1">
        <f t="array" ref="HM443">_xlfn.IFS(HM$1= 0,"", NOT(ISBLANK(DE443)), 0, ISBLANK(DE443), $Q443-$S443+IC443-BY443-#REF!)</f>
        <v/>
      </c>
      <c r="HN443" s="153" t="e" cm="1">
        <f t="array" ref="HN443">_xlfn.IFS(HN$1= 0,"", NOT(ISBLANK(DF443)), 0, ISBLANK(DF443), $Q443-$S443+ID443-BZ443-#REF!)</f>
        <v>#REF!</v>
      </c>
      <c r="HO443" s="153" t="e" cm="1">
        <f t="array" ref="HO443">_xlfn.IFS(HO$1= 0,"", NOT(ISBLANK(DG443)), 0, ISBLANK(DG443), $Q443-$S443+IE443-CA443-#REF!)</f>
        <v>#VALUE!</v>
      </c>
      <c r="HP443" s="153" t="e" cm="1">
        <f t="array" ref="HP443">_xlfn.IFS(HP$1= 0,"", NOT(ISBLANK(DH443)), 0, ISBLANK(DH443), $Q443-$S443+IF443-CB443-#REF!)</f>
        <v>#REF!</v>
      </c>
      <c r="HQ443" s="153" t="e" cm="1">
        <f t="array" ref="HQ443">_xlfn.IFS(HQ$1= 0,"", NOT(ISBLANK(DI443)), 0, ISBLANK(DI443), $Q443-$S443+IG443-CC443-#REF!)</f>
        <v>#REF!</v>
      </c>
      <c r="HR443" s="153" cm="1">
        <f t="array" ref="HR443">_xlfn.IFS(HR$1= 0,"", NOT(ISBLANK(DJ443)), 0, ISBLANK(DJ443), $Q443-$S443+IH443-CD443-EK443)</f>
        <v>0</v>
      </c>
      <c r="HS443" s="153" t="e" cm="1">
        <f t="array" ref="HS443">_xlfn.IFS(HS$1= 0,"", NOT(ISBLANK(DK443)), 0, ISBLANK(DK443), $Q443-$S443+II443-CE443-EL443)</f>
        <v>#VALUE!</v>
      </c>
      <c r="HT443" s="153" t="e" cm="1">
        <f t="array" ref="HT443">_xlfn.IFS(HT$1= 0,"", NOT(ISBLANK(DL443)), 0, ISBLANK(DL443), $Q443-$S443+GV443-CF443-EM443)</f>
        <v>#VALUE!</v>
      </c>
      <c r="HU443" s="153" t="e" cm="1">
        <f t="array" ref="HU443">_xlfn.IFS(HU$1= 0,"", NOT(ISBLANK(DM443)), 0, ISBLANK(DM443), $Q443-$S443+GW443-CG443-EN443)</f>
        <v>#VALUE!</v>
      </c>
      <c r="HV443" s="153" t="str" cm="1">
        <f t="array" ref="HV443">_xlfn.IFS(HV$1= 0,"", NOT(ISBLANK(DN443)), 0, ISBLANK(DN443), $Q443-$S443+GX443-CH443-EO443)</f>
        <v/>
      </c>
      <c r="HW443" s="153" t="str" cm="1">
        <f t="array" ref="HW443">_xlfn.IFS(HW$1= 0,"", NOT(ISBLANK(DO443)), 0, ISBLANK(DO443), $Q443-$S443+GY443-CI443-EP443)</f>
        <v/>
      </c>
      <c r="HX443" s="153" t="str" cm="1">
        <f t="array" ref="HX443">_xlfn.IFS(HX$1= 0,"", NOT(ISBLANK(DP443)), 0, ISBLANK(DP443), $Q443-$S443+GZ443-CJ443-EQ443)</f>
        <v/>
      </c>
      <c r="HY443" s="153" t="str" cm="1">
        <f t="array" ref="HY443">_xlfn.IFS(HY$1= 0,"", NOT(ISBLANK(DQ443)), 0, ISBLANK(DQ443), $Q443-$S443+HA443-CK443-ER443)</f>
        <v/>
      </c>
      <c r="HZ443" s="153" t="str" cm="1">
        <f t="array" ref="HZ443">_xlfn.IFS(HZ$1= 0,"", NOT(ISBLANK(DR443)), 0, ISBLANK(DR443), $Q443-$S443+HB443-CL443-ES443)</f>
        <v/>
      </c>
      <c r="IA443" s="153" t="str" cm="1">
        <f t="array" ref="IA443">_xlfn.IFS(IA$1= 0,"", NOT(ISBLANK(DS443)), 0, ISBLANK(DS443), $Q443-$S443+HC443-CM443-ET443)</f>
        <v/>
      </c>
    </row>
    <row r="444" spans="1:235" ht="16.5" x14ac:dyDescent="0.3">
      <c r="A444" s="144"/>
      <c r="B444" s="106"/>
      <c r="C444" s="106"/>
      <c r="D444" s="107"/>
      <c r="E444" s="131"/>
      <c r="F444" s="137"/>
      <c r="G444" s="2"/>
      <c r="H444" s="2"/>
      <c r="I444" s="2"/>
      <c r="J444" s="2"/>
      <c r="K444" s="2"/>
      <c r="L444" s="2"/>
      <c r="M444" s="140"/>
      <c r="N444" s="137"/>
      <c r="O444" s="138"/>
      <c r="P444" s="133"/>
      <c r="Q444" s="94">
        <f t="shared" si="197"/>
        <v>0</v>
      </c>
      <c r="R444" s="1"/>
      <c r="S444" s="1"/>
      <c r="T444" s="2"/>
      <c r="U444" s="2"/>
      <c r="V444" s="82">
        <f t="shared" si="198"/>
        <v>0</v>
      </c>
      <c r="W444" s="121"/>
      <c r="X444" s="108"/>
      <c r="AU444" s="105"/>
      <c r="AV444" s="105"/>
      <c r="AW444" s="105"/>
      <c r="AX444" s="105"/>
      <c r="AY444" s="105"/>
      <c r="AZ444" s="105"/>
      <c r="BA444" s="105"/>
      <c r="BB444" s="105"/>
      <c r="BC444" s="105"/>
      <c r="BD444" s="105"/>
      <c r="BE444" s="105"/>
      <c r="BF444" s="105"/>
      <c r="BG444" s="105"/>
      <c r="BH444" s="105"/>
      <c r="BI444" s="105"/>
      <c r="BJ444" s="105"/>
      <c r="BK444" s="105"/>
      <c r="BL444" s="105"/>
      <c r="BM444" s="105"/>
      <c r="BN444" s="105"/>
      <c r="BO444" s="105"/>
      <c r="BP444" s="105"/>
      <c r="BQ444" s="105"/>
      <c r="BR444" s="105"/>
      <c r="BS444" s="105"/>
      <c r="BT444" s="105"/>
      <c r="BU444" s="105"/>
      <c r="BV444" s="105"/>
      <c r="BW444" s="105"/>
      <c r="BX444" s="105"/>
      <c r="BZ444" s="99"/>
      <c r="CA444" s="105" t="s">
        <v>32</v>
      </c>
      <c r="CB444" s="105"/>
      <c r="CC444" s="105"/>
      <c r="CD444" s="105"/>
      <c r="CE444" s="105"/>
      <c r="CF444" s="105"/>
      <c r="CG444" s="105"/>
      <c r="CH444" s="105"/>
      <c r="CI444" s="105"/>
      <c r="CJ444" s="105"/>
      <c r="CK444" s="105"/>
      <c r="CL444" s="105"/>
      <c r="CM444" s="105"/>
      <c r="CN444" s="105"/>
      <c r="CO444" s="105"/>
      <c r="CP444" s="105" t="s">
        <v>32</v>
      </c>
      <c r="CQ444" s="105"/>
      <c r="CR444" s="105"/>
      <c r="CS444" s="105"/>
      <c r="CT444" s="105"/>
      <c r="CU444" s="105"/>
      <c r="CV444" s="105"/>
      <c r="CW444" s="105"/>
      <c r="CX444" s="105"/>
      <c r="CY444" s="105"/>
      <c r="CZ444" s="105"/>
      <c r="DA444" s="105"/>
      <c r="DB444" s="105"/>
      <c r="DC444" s="105"/>
      <c r="DD444" s="105"/>
      <c r="DE444" s="99"/>
      <c r="DF444" s="99"/>
      <c r="DG444" s="105"/>
      <c r="DH444" s="105"/>
      <c r="DI444" s="105"/>
      <c r="DJ444" s="105"/>
      <c r="DK444" s="105"/>
      <c r="DL444" s="105"/>
      <c r="DM444" s="105"/>
      <c r="DN444" s="105"/>
      <c r="DO444" s="105"/>
      <c r="DP444" s="105"/>
      <c r="DQ444" s="105"/>
      <c r="DR444" s="105"/>
      <c r="DS444" s="105"/>
      <c r="DT444" s="105"/>
      <c r="DU444" s="105"/>
      <c r="DV444" s="105"/>
      <c r="DW444" s="105"/>
      <c r="DX444" s="105"/>
      <c r="DY444" s="105"/>
      <c r="DZ444" s="105"/>
      <c r="EA444" s="105"/>
      <c r="EB444" s="105"/>
      <c r="EC444" s="105"/>
      <c r="ED444" s="105"/>
      <c r="EE444" s="105"/>
      <c r="EF444" s="105"/>
      <c r="EG444" s="105"/>
      <c r="EH444" s="105"/>
      <c r="EI444" s="105"/>
      <c r="EJ444" s="105"/>
      <c r="EL444" s="146" t="str" cm="1">
        <f t="array" ref="EL444">IF(OR(EL$1=0, $A444="", _xlfn.XLOOKUP(EL$1, $Z$2:$Z$18, $AD$2:$AD$18, "")=""),"",SQRT((_xlfn.XLOOKUP(EL$1,$Z$2:$Z$18,$AA$2:$AA$18)-$T444)^2+(_xlfn.XLOOKUP(EL$1,$Z$2:$Z$18,$AB$2:$AB$18)-$U444)^2+(_xlfn.XLOOKUP(EL$1,$Z$2:$Z$18,$AC$2:$AC$18-$V444)^2)))</f>
        <v/>
      </c>
      <c r="EM444" s="96" t="str" cm="1">
        <f t="array" ref="EM444">IF(OR(EM$1=0, $A444="", _xlfn.XLOOKUP(EM$1, $Z$2:$Z$18, $AD$2:$AD$18, "")=""),"",SQRT((_xlfn.XLOOKUP(EM$1,$Z$2:$Z$18,$AA$2:$AA$18)-$T444)^2+(_xlfn.XLOOKUP(EM$1,$Z$2:$Z$18,$AB$2:$AB$18)-$U444)^2+(_xlfn.XLOOKUP(EM$1,$Z$2:$Z$18,$AC$2:$AC$18-$V444)^2)))</f>
        <v/>
      </c>
      <c r="EN444" s="96" t="str" cm="1">
        <f t="array" ref="EN444">IF(OR(EN$1=0, $A444="", _xlfn.XLOOKUP(EN$1, $Z$2:$Z$18, $AD$2:$AD$18, "")=""),"",SQRT((_xlfn.XLOOKUP(EN$1,$Z$2:$Z$18,$AA$2:$AA$18)-$T444)^2+(_xlfn.XLOOKUP(EN$1,$Z$2:$Z$18,$AB$2:$AB$18)-$U444)^2+(_xlfn.XLOOKUP(EN$1,$Z$2:$Z$18,$AC$2:$AC$18-$V444)^2)))</f>
        <v/>
      </c>
      <c r="EO444" s="96" t="str" cm="1">
        <f t="array" ref="EO444">IF(OR(EO$1=0, $A444="", _xlfn.XLOOKUP(EO$1, $Z$2:$Z$18, $AD$2:$AD$18, "")=""),"",SQRT((_xlfn.XLOOKUP(EO$1,$Z$2:$Z$18,$AA$2:$AA$18)-$T444)^2+(_xlfn.XLOOKUP(EO$1,$Z$2:$Z$18,$AB$2:$AB$18)-$U444)^2+(_xlfn.XLOOKUP(EO$1,$Z$2:$Z$18,$AC$2:$AC$18-$V444)^2)))</f>
        <v/>
      </c>
      <c r="EP444" s="96" t="str" cm="1">
        <f t="array" ref="EP444">IF(OR(EP$1=0, $A444="", _xlfn.XLOOKUP(EP$1, $Z$2:$Z$18, $AD$2:$AD$18, "")=""),"",SQRT((_xlfn.XLOOKUP(EP$1,$Z$2:$Z$18,$AA$2:$AA$18)-$T444)^2+(_xlfn.XLOOKUP(EP$1,$Z$2:$Z$18,$AB$2:$AB$18)-$U444)^2+(_xlfn.XLOOKUP(EP$1,$Z$2:$Z$18,$AC$2:$AC$18-$V444)^2)))</f>
        <v/>
      </c>
      <c r="EQ444" s="96" t="str" cm="1">
        <f t="array" ref="EQ444">IF(OR(EQ$1=0, $A444="", _xlfn.XLOOKUP(EQ$1, $Z$2:$Z$18, $AD$2:$AD$18, "")=""),"",SQRT((_xlfn.XLOOKUP(EQ$1,$Z$2:$Z$18,$AA$2:$AA$18)-$T444)^2+(_xlfn.XLOOKUP(EQ$1,$Z$2:$Z$18,$AB$2:$AB$18)-$U444)^2+(_xlfn.XLOOKUP(EQ$1,$Z$2:$Z$18,$AC$2:$AC$18-$V444)^2)))</f>
        <v/>
      </c>
      <c r="ER444" s="96" t="str" cm="1">
        <f t="array" ref="ER444">IF(OR(ER$1=0, $A444="", _xlfn.XLOOKUP(ER$1, $Z$2:$Z$18, $AD$2:$AD$18, "")=""),"",SQRT((_xlfn.XLOOKUP(ER$1,$Z$2:$Z$18,$AA$2:$AA$18)-$T444)^2+(_xlfn.XLOOKUP(ER$1,$Z$2:$Z$18,$AB$2:$AB$18)-$U444)^2+(_xlfn.XLOOKUP(ER$1,$Z$2:$Z$18,$AC$2:$AC$18-$V444)^2)))</f>
        <v/>
      </c>
      <c r="ES444" s="96" t="str" cm="1">
        <f t="array" ref="ES444">IF(OR(ES$1=0, $A444="", _xlfn.XLOOKUP(ES$1, $Z$2:$Z$18, $AD$2:$AD$18, "")=""),"",SQRT((_xlfn.XLOOKUP(ES$1,$Z$2:$Z$18,$AA$2:$AA$18)-$T444)^2+(_xlfn.XLOOKUP(ES$1,$Z$2:$Z$18,$AB$2:$AB$18)-$U444)^2+(_xlfn.XLOOKUP(ES$1,$Z$2:$Z$18,$AC$2:$AC$18-$V444)^2)))</f>
        <v/>
      </c>
      <c r="ET444" s="97" t="str" cm="1">
        <f t="array" ref="ET444">IF(OR(ET$1=0, $A444="", _xlfn.XLOOKUP(ET$1, $Z$2:$Z$18, $AD$2:$AD$18, "")=""),"",SQRT((_xlfn.XLOOKUP(ET$1,$Z$2:$Z$18,$AA$2:$AA$18)-$T444)^2+(_xlfn.XLOOKUP(ET$1,$Z$2:$Z$18,$AB$2:$AB$18)-$U444)^2+(_xlfn.XLOOKUP(ET$1,$Z$2:$Z$18,$AC$2:$AC$18-$V444)^2)))</f>
        <v/>
      </c>
      <c r="EU444" s="97" t="str" cm="1">
        <f t="array" ref="EU444">IF(OR(EU$1=0, $A444="", _xlfn.XLOOKUP(EU$1, $Z$2:$Z$18, $AD$2:$AD$18, "")=""),"",SQRT((_xlfn.XLOOKUP(EU$1,$Z$2:$Z$18,$AA$2:$AA$18)-$T444)^2+(_xlfn.XLOOKUP(EU$1,$Z$2:$Z$18,$AB$2:$AB$18)-$U444)^2+(_xlfn.XLOOKUP(EU$1,$Z$2:$Z$18,$AC$2:$AC$18-$V444)^2)))</f>
        <v/>
      </c>
      <c r="EV444" s="97" t="str" cm="1">
        <f t="array" ref="EV444">IF(OR(EV$1=0, $A444="", _xlfn.XLOOKUP(EV$1, $Z$2:$Z$18, $AD$2:$AD$18, "")=""),"",SQRT((_xlfn.XLOOKUP(EV$1,$Z$2:$Z$18,$AA$2:$AA$18)-$T444)^2+(_xlfn.XLOOKUP(EV$1,$Z$2:$Z$18,$AB$2:$AB$18)-$U444)^2+(_xlfn.XLOOKUP(EV$1,$Z$2:$Z$18,$AC$2:$AC$18-$V444)^2)))</f>
        <v/>
      </c>
      <c r="EW444" s="97" t="str" cm="1">
        <f t="array" ref="EW444">IF(OR(EW$1=0, $A444="", _xlfn.XLOOKUP(EW$1, $Z$2:$Z$18, $AD$2:$AD$18, "")=""),"",SQRT((_xlfn.XLOOKUP(EW$1,$Z$2:$Z$18,$AA$2:$AA$18)-$T444)^2+(_xlfn.XLOOKUP(EW$1,$Z$2:$Z$18,$AB$2:$AB$18)-$U444)^2+(_xlfn.XLOOKUP(EW$1,$Z$2:$Z$18,$AC$2:$AC$18-$V444)^2)))</f>
        <v/>
      </c>
      <c r="EX444" s="97" t="str" cm="1">
        <f t="array" ref="EX444">IF(OR(EX$1=0, $A444="", _xlfn.XLOOKUP(EX$1, $Z$2:$Z$18, $AD$2:$AD$18, "")=""),"",SQRT((_xlfn.XLOOKUP(EX$1,$Z$2:$Z$18,$AA$2:$AA$18)-$T444)^2+(_xlfn.XLOOKUP(EX$1,$Z$2:$Z$18,$AB$2:$AB$18)-$U444)^2+(_xlfn.XLOOKUP(EX$1,$Z$2:$Z$18,$AC$2:$AC$18-$V444)^2)))</f>
        <v/>
      </c>
      <c r="EY444" s="97" t="str" cm="1">
        <f t="array" ref="EY444">IF(OR(EY$1=0, $A444="", _xlfn.XLOOKUP(EY$1, $Z$2:$Z$18, $AD$2:$AD$18, "")=""),"",SQRT((_xlfn.XLOOKUP(EY$1,$Z$2:$Z$18,$AA$2:$AA$18)-$T444)^2+(_xlfn.XLOOKUP(EY$1,$Z$2:$Z$18,$AB$2:$AB$18)-$U444)^2+(_xlfn.XLOOKUP(EY$1,$Z$2:$Z$18,$AC$2:$AC$18-$V444)^2)))</f>
        <v/>
      </c>
      <c r="EZ444" s="98" t="str" cm="1">
        <f t="array" ref="EZ444">IF(OR(EZ$1=0, $A444="", _xlfn.XLOOKUP(EZ$1, $Z$2:$Z$18, $AD$2:$AD$18, "")=""),"",SQRT((_xlfn.XLOOKUP(EZ$1,$Z$2:$Z$18,$AA$2:$AA$18)-$T444)^2+(_xlfn.XLOOKUP(EZ$1,$Z$2:$Z$18,$AB$2:$AB$18)-$U444)^2+(_xlfn.XLOOKUP(EZ$1,$Z$2:$Z$18,$AC$2:$AC$18-$V444)^2)))</f>
        <v/>
      </c>
      <c r="FA444" s="146" t="str" cm="1">
        <f t="array" ref="FA444">IF(OR(FA$1=0, $A444="", _xlfn.XLOOKUP(FA$1, $Z$2:$Z$18, $AD$2:$AD$18, "")=""),"",SQRT((_xlfn.XLOOKUP(FA$1,$Z$2:$Z$18,$AA$2:$AA$18)-$T444)^2+(_xlfn.XLOOKUP(FA$1,$Z$2:$Z$18,$AB$2:$AB$18)-$U444)^2+(_xlfn.XLOOKUP(FA$1,$Z$2:$Z$18,$AC$2:$AC$18-$V444)^2)))</f>
        <v/>
      </c>
      <c r="FB444" s="96" t="str" cm="1">
        <f t="array" ref="FB444">IF(OR(FB$1=0, $A444="", _xlfn.XLOOKUP(FB$1, $Z$2:$Z$18, $AD$2:$AD$18, "")=""),"",SQRT((_xlfn.XLOOKUP(FB$1,$Z$2:$Z$18,$AA$2:$AA$18)-$T444)^2+(_xlfn.XLOOKUP(FB$1,$Z$2:$Z$18,$AB$2:$AB$18)-$U444)^2+(_xlfn.XLOOKUP(FB$1,$Z$2:$Z$18,$AC$2:$AC$18-$V444)^2)))</f>
        <v/>
      </c>
      <c r="FC444" s="96" t="str" cm="1">
        <f t="array" ref="FC444">IF(OR(FC$1=0, $A444="", _xlfn.XLOOKUP(FC$1, $Z$2:$Z$18, $AD$2:$AD$18, "")=""),"",SQRT((_xlfn.XLOOKUP(FC$1,$Z$2:$Z$18,$AA$2:$AA$18)-$T444)^2+(_xlfn.XLOOKUP(FC$1,$Z$2:$Z$18,$AB$2:$AB$18)-$U444)^2+(_xlfn.XLOOKUP(FC$1,$Z$2:$Z$18,$AC$2:$AC$18-$V444)^2)))</f>
        <v/>
      </c>
      <c r="FD444" s="96" t="str" cm="1">
        <f t="array" ref="FD444">IF(OR(FD$1=0, $A444="", _xlfn.XLOOKUP(FD$1, $Z$2:$Z$18, $AD$2:$AD$18, "")=""),"",SQRT((_xlfn.XLOOKUP(FD$1,$Z$2:$Z$18,$AA$2:$AA$18)-$T444)^2+(_xlfn.XLOOKUP(FD$1,$Z$2:$Z$18,$AB$2:$AB$18)-$U444)^2+(_xlfn.XLOOKUP(FD$1,$Z$2:$Z$18,$AC$2:$AC$18-$V444)^2)))</f>
        <v/>
      </c>
      <c r="FE444" s="96" t="str" cm="1">
        <f t="array" ref="FE444">IF(OR(FE$1=0, $A444="", _xlfn.XLOOKUP(FE$1, $Z$2:$Z$18, $AD$2:$AD$18, "")=""),"",SQRT((_xlfn.XLOOKUP(FE$1,$Z$2:$Z$18,$AA$2:$AA$18)-$T444)^2+(_xlfn.XLOOKUP(FE$1,$Z$2:$Z$18,$AB$2:$AB$18)-$U444)^2+(_xlfn.XLOOKUP(FE$1,$Z$2:$Z$18,$AC$2:$AC$18-$V444)^2)))</f>
        <v/>
      </c>
      <c r="FF444" s="96" t="str" cm="1">
        <f t="array" ref="FF444">IF(OR(FF$1=0, $A444="", _xlfn.XLOOKUP(FF$1, $Z$2:$Z$18, $AD$2:$AD$18, "")=""),"",SQRT((_xlfn.XLOOKUP(FF$1,$Z$2:$Z$18,$AA$2:$AA$18)-$T444)^2+(_xlfn.XLOOKUP(FF$1,$Z$2:$Z$18,$AB$2:$AB$18)-$U444)^2+(_xlfn.XLOOKUP(FF$1,$Z$2:$Z$18,$AC$2:$AC$18-$V444)^2)))</f>
        <v/>
      </c>
      <c r="FG444" s="96" t="str" cm="1">
        <f t="array" ref="FG444">IF(OR(FG$1=0, $A444="", _xlfn.XLOOKUP(FG$1, $Z$2:$Z$18, $AD$2:$AD$18, "")=""),"",SQRT((_xlfn.XLOOKUP(FG$1,$Z$2:$Z$18,$AA$2:$AA$18)-$T444)^2+(_xlfn.XLOOKUP(FG$1,$Z$2:$Z$18,$AB$2:$AB$18)-$U444)^2+(_xlfn.XLOOKUP(FG$1,$Z$2:$Z$18,$AC$2:$AC$18-$V444)^2)))</f>
        <v/>
      </c>
      <c r="FH444" s="96" t="str" cm="1">
        <f t="array" ref="FH444">IF(OR(FH$1=0, $A444="", _xlfn.XLOOKUP(FH$1, $Z$2:$Z$18, $AD$2:$AD$18, "")=""),"",SQRT((_xlfn.XLOOKUP(FH$1,$Z$2:$Z$18,$AA$2:$AA$18)-$T444)^2+(_xlfn.XLOOKUP(FH$1,$Z$2:$Z$18,$AB$2:$AB$18)-$U444)^2+(_xlfn.XLOOKUP(FH$1,$Z$2:$Z$18,$AC$2:$AC$18-$V444)^2)))</f>
        <v/>
      </c>
      <c r="FI444" s="97" t="str" cm="1">
        <f t="array" ref="FI444">IF(OR(FI$1=0, $A444="", _xlfn.XLOOKUP(FI$1, $Z$2:$Z$18, $AD$2:$AD$18, "")=""),"",SQRT((_xlfn.XLOOKUP(FI$1,$Z$2:$Z$18,$AA$2:$AA$18)-$T444)^2+(_xlfn.XLOOKUP(FI$1,$Z$2:$Z$18,$AB$2:$AB$18)-$U444)^2+(_xlfn.XLOOKUP(FI$1,$Z$2:$Z$18,$AC$2:$AC$18-$V444)^2)))</f>
        <v/>
      </c>
      <c r="FJ444" s="97" t="str" cm="1">
        <f t="array" ref="FJ444">IF(OR(FJ$1=0, $A444="", _xlfn.XLOOKUP(FJ$1, $Z$2:$Z$18, $AD$2:$AD$18, "")=""),"",SQRT((_xlfn.XLOOKUP(FJ$1,$Z$2:$Z$18,$AA$2:$AA$18)-$T444)^2+(_xlfn.XLOOKUP(FJ$1,$Z$2:$Z$18,$AB$2:$AB$18)-$U444)^2+(_xlfn.XLOOKUP(FJ$1,$Z$2:$Z$18,$AC$2:$AC$18-$V444)^2)))</f>
        <v/>
      </c>
      <c r="FK444" s="97" t="str" cm="1">
        <f t="array" ref="FK444">IF(OR(FK$1=0, $A444="", _xlfn.XLOOKUP(FK$1, $Z$2:$Z$18, $AD$2:$AD$18, "")=""),"",SQRT((_xlfn.XLOOKUP(FK$1,$Z$2:$Z$18,$AA$2:$AA$18)-$T444)^2+(_xlfn.XLOOKUP(FK$1,$Z$2:$Z$18,$AB$2:$AB$18)-$U444)^2+(_xlfn.XLOOKUP(FK$1,$Z$2:$Z$18,$AC$2:$AC$18-$V444)^2)))</f>
        <v/>
      </c>
      <c r="FL444" s="97" t="str" cm="1">
        <f t="array" ref="FL444">IF(OR(FL$1=0, $A444="", _xlfn.XLOOKUP(FL$1, $Z$2:$Z$18, $AD$2:$AD$18, "")=""),"",SQRT((_xlfn.XLOOKUP(FL$1,$Z$2:$Z$18,$AA$2:$AA$18)-$T444)^2+(_xlfn.XLOOKUP(FL$1,$Z$2:$Z$18,$AB$2:$AB$18)-$U444)^2+(_xlfn.XLOOKUP(FL$1,$Z$2:$Z$18,$AC$2:$AC$18-$V444)^2)))</f>
        <v/>
      </c>
      <c r="FM444" s="97" t="str" cm="1">
        <f t="array" ref="FM444">IF(OR(FM$1=0, $A444="", _xlfn.XLOOKUP(FM$1, $Z$2:$Z$18, $AD$2:$AD$18, "")=""),"",SQRT((_xlfn.XLOOKUP(FM$1,$Z$2:$Z$18,$AA$2:$AA$18)-$T444)^2+(_xlfn.XLOOKUP(FM$1,$Z$2:$Z$18,$AB$2:$AB$18)-$U444)^2+(_xlfn.XLOOKUP(FM$1,$Z$2:$Z$18,$AC$2:$AC$18-$V444)^2)))</f>
        <v/>
      </c>
      <c r="FN444" s="97" t="str" cm="1">
        <f t="array" ref="FN444">IF(OR(FN$1=0, $A444="", _xlfn.XLOOKUP(FN$1, $Z$2:$Z$18, $AD$2:$AD$18, "")=""),"",SQRT((_xlfn.XLOOKUP(FN$1,$Z$2:$Z$18,$AA$2:$AA$18)-$T444)^2+(_xlfn.XLOOKUP(FN$1,$Z$2:$Z$18,$AB$2:$AB$18)-$U444)^2+(_xlfn.XLOOKUP(FN$1,$Z$2:$Z$18,$AC$2:$AC$18-$V444)^2)))</f>
        <v/>
      </c>
      <c r="FO444" s="98" t="str" cm="1">
        <f t="array" ref="FO444">IF(OR(FO$1=0, $A444="", _xlfn.XLOOKUP(FO$1, $Z$2:$Z$18, $AD$2:$AD$18, "")=""),"",SQRT((_xlfn.XLOOKUP(FO$1,$Z$2:$Z$18,$AA$2:$AA$18)-$T444)^2+(_xlfn.XLOOKUP(FO$1,$Z$2:$Z$18,$AB$2:$AB$18)-$U444)^2+(_xlfn.XLOOKUP(FO$1,$Z$2:$Z$18,$AC$2:$AC$18-$V444)^2)))</f>
        <v/>
      </c>
      <c r="FP444" s="99"/>
      <c r="FQ444" s="99"/>
      <c r="FR444" s="100">
        <f t="shared" si="199"/>
        <v>0</v>
      </c>
      <c r="FS444" s="109">
        <f t="shared" si="200"/>
        <v>0</v>
      </c>
      <c r="FT444" s="109">
        <f t="shared" si="201"/>
        <v>0</v>
      </c>
      <c r="FU444" s="109">
        <f t="shared" si="202"/>
        <v>0</v>
      </c>
      <c r="FV444" s="109">
        <f t="shared" si="203"/>
        <v>0</v>
      </c>
      <c r="FW444" s="109">
        <f t="shared" si="204"/>
        <v>0</v>
      </c>
      <c r="FX444" s="109">
        <f t="shared" si="205"/>
        <v>0</v>
      </c>
      <c r="FY444" s="109">
        <f t="shared" si="206"/>
        <v>0</v>
      </c>
      <c r="FZ444" s="110">
        <f t="shared" si="207"/>
        <v>0</v>
      </c>
      <c r="GA444" s="110">
        <f t="shared" si="208"/>
        <v>0</v>
      </c>
      <c r="GB444" s="110">
        <f t="shared" si="209"/>
        <v>0</v>
      </c>
      <c r="GC444" s="110">
        <f t="shared" si="210"/>
        <v>0</v>
      </c>
      <c r="GD444" s="110">
        <f t="shared" si="211"/>
        <v>0</v>
      </c>
      <c r="GE444" s="110">
        <f t="shared" si="212"/>
        <v>0</v>
      </c>
      <c r="GF444" s="111">
        <f t="shared" si="213"/>
        <v>0</v>
      </c>
      <c r="GG444" s="100">
        <f t="shared" si="214"/>
        <v>0</v>
      </c>
      <c r="GH444" s="109">
        <f t="shared" si="215"/>
        <v>0</v>
      </c>
      <c r="GI444" s="109">
        <f t="shared" si="216"/>
        <v>0</v>
      </c>
      <c r="GJ444" s="109">
        <f t="shared" si="217"/>
        <v>0</v>
      </c>
      <c r="GK444" s="109">
        <f t="shared" si="218"/>
        <v>0</v>
      </c>
      <c r="GL444" s="109">
        <f t="shared" si="219"/>
        <v>0</v>
      </c>
      <c r="GM444" s="109">
        <f t="shared" si="220"/>
        <v>0</v>
      </c>
      <c r="GN444" s="109">
        <f t="shared" si="221"/>
        <v>0</v>
      </c>
      <c r="GO444" s="110">
        <f t="shared" si="222"/>
        <v>0</v>
      </c>
      <c r="GP444" s="110">
        <f t="shared" si="223"/>
        <v>0</v>
      </c>
      <c r="GQ444" s="110">
        <f t="shared" si="224"/>
        <v>0</v>
      </c>
      <c r="GR444" s="110">
        <f t="shared" si="225"/>
        <v>0</v>
      </c>
      <c r="GS444" s="110">
        <f t="shared" si="226"/>
        <v>0</v>
      </c>
      <c r="GT444" s="110">
        <f t="shared" si="227"/>
        <v>0</v>
      </c>
      <c r="GU444" s="111">
        <f t="shared" si="228"/>
        <v>0</v>
      </c>
      <c r="GX444" s="151" cm="1">
        <f t="array" ref="GX444">_xlfn.IFS(GX$1= 0,"", NOT(ISBLANK(CA444)), 0, ISBLANK(CA444), $Q444-$S444+FR444-AU444-DG444)</f>
        <v>0</v>
      </c>
      <c r="GY444" s="152" cm="1">
        <f t="array" ref="GY444">_xlfn.IFS(GY$1= 0,"", NOT(ISBLANK(CB444)), 0, ISBLANK(CB444), $Q444-$S444+FS444-AV444-DH444)</f>
        <v>0</v>
      </c>
      <c r="GZ444" s="152" cm="1">
        <f t="array" ref="GZ444">_xlfn.IFS(GZ$1= 0,"", NOT(ISBLANK(CC444)), 0, ISBLANK(CC444), $Q444-$S444+FT444-AW444-DI444)</f>
        <v>0</v>
      </c>
      <c r="HA444" s="152" cm="1">
        <f t="array" ref="HA444">_xlfn.IFS(HA$1= 0,"", NOT(ISBLANK(CD444)), 0, ISBLANK(CD444), $Q444-$S444+FU444-AX444-DJ444)</f>
        <v>0</v>
      </c>
      <c r="HB444" s="152" cm="1">
        <f t="array" ref="HB444">_xlfn.IFS(HB$1= 0,"", NOT(ISBLANK(CE444)), 0, ISBLANK(CE444), $Q444-$S444+FV444-AY444-DK444)</f>
        <v>0</v>
      </c>
      <c r="HC444" s="152" cm="1">
        <f t="array" ref="HC444">_xlfn.IFS(HC$1= 0,"", NOT(ISBLANK(CF444)), 0, ISBLANK(CF444), $Q444-$S444+FW444-AZ444-DL444)</f>
        <v>0</v>
      </c>
      <c r="HD444" s="152" cm="1">
        <f t="array" ref="HD444">_xlfn.IFS(HD$1= 0,"", NOT(ISBLANK(CG444)), 0, ISBLANK(CG444), $Q444-$S444+FX444-BA444-DM444)</f>
        <v>0</v>
      </c>
      <c r="HE444" s="152" t="str" cm="1">
        <f t="array" ref="HE444">_xlfn.IFS(HE$1= 0,"", NOT(ISBLANK(CH444)), 0, ISBLANK(CH444), $Q444-$S444+FY444-BB444-DN444)</f>
        <v/>
      </c>
      <c r="HF444" s="152" t="str" cm="1">
        <f t="array" ref="HF444">_xlfn.IFS(HF$1= 0,"", NOT(ISBLANK(CI444)), 0, ISBLANK(CI444), $Q444-$S444+FZ444-BC444-DO444)</f>
        <v/>
      </c>
      <c r="HG444" s="152" t="str" cm="1">
        <f t="array" ref="HG444">_xlfn.IFS(HG$1= 0,"", NOT(ISBLANK(CJ444)), 0, ISBLANK(CJ444), $Q444-$S444+GA444-BD444-DP444)</f>
        <v/>
      </c>
      <c r="HH444" s="152" t="str" cm="1">
        <f t="array" ref="HH444">_xlfn.IFS(HH$1= 0,"", NOT(ISBLANK(CK444)), 0, ISBLANK(CK444), $Q444-$S444+GB444-BE444-DQ444)</f>
        <v/>
      </c>
      <c r="HI444" s="152" t="str" cm="1">
        <f t="array" ref="HI444">_xlfn.IFS(HI$1= 0,"", NOT(ISBLANK(CL444)), 0, ISBLANK(CL444), $Q444-$S444+GC444-BF444-DR444)</f>
        <v/>
      </c>
      <c r="HJ444" s="152" t="str" cm="1">
        <f t="array" ref="HJ444">_xlfn.IFS(HJ$1= 0,"", NOT(ISBLANK(CM444)), 0, ISBLANK(CM444), $Q444-$S444+GD444-BG444-DS444)</f>
        <v/>
      </c>
      <c r="HK444" s="152" t="str" cm="1">
        <f t="array" ref="HK444">_xlfn.IFS(HK$1= 0,"", NOT(ISBLANK(CN444)), 0, ISBLANK(CN444), $Q444-$S444+GE444-BH444-DT444)</f>
        <v/>
      </c>
      <c r="HL444" s="153" t="str" cm="1">
        <f t="array" ref="HL444">_xlfn.IFS(HL$1= 0,"", NOT(ISBLANK(CO444)), 0, ISBLANK(CO444), $Q444-$S444+GF444-BI444-DU444)</f>
        <v/>
      </c>
      <c r="HM444" s="153" t="str" cm="1">
        <f t="array" ref="HM444">_xlfn.IFS(HM$1= 0,"", NOT(ISBLANK(DE444)), 0, ISBLANK(DE444), $Q444-$S444+IC444-BY444-#REF!)</f>
        <v/>
      </c>
      <c r="HN444" s="153" t="e" cm="1">
        <f t="array" ref="HN444">_xlfn.IFS(HN$1= 0,"", NOT(ISBLANK(DF444)), 0, ISBLANK(DF444), $Q444-$S444+ID444-BZ444-#REF!)</f>
        <v>#REF!</v>
      </c>
      <c r="HO444" s="153" t="e" cm="1">
        <f t="array" ref="HO444">_xlfn.IFS(HO$1= 0,"", NOT(ISBLANK(DG444)), 0, ISBLANK(DG444), $Q444-$S444+IE444-CA444-#REF!)</f>
        <v>#VALUE!</v>
      </c>
      <c r="HP444" s="153" t="e" cm="1">
        <f t="array" ref="HP444">_xlfn.IFS(HP$1= 0,"", NOT(ISBLANK(DH444)), 0, ISBLANK(DH444), $Q444-$S444+IF444-CB444-#REF!)</f>
        <v>#REF!</v>
      </c>
      <c r="HQ444" s="153" t="e" cm="1">
        <f t="array" ref="HQ444">_xlfn.IFS(HQ$1= 0,"", NOT(ISBLANK(DI444)), 0, ISBLANK(DI444), $Q444-$S444+IG444-CC444-#REF!)</f>
        <v>#REF!</v>
      </c>
      <c r="HR444" s="153" cm="1">
        <f t="array" ref="HR444">_xlfn.IFS(HR$1= 0,"", NOT(ISBLANK(DJ444)), 0, ISBLANK(DJ444), $Q444-$S444+IH444-CD444-EK444)</f>
        <v>0</v>
      </c>
      <c r="HS444" s="153" t="e" cm="1">
        <f t="array" ref="HS444">_xlfn.IFS(HS$1= 0,"", NOT(ISBLANK(DK444)), 0, ISBLANK(DK444), $Q444-$S444+II444-CE444-EL444)</f>
        <v>#VALUE!</v>
      </c>
      <c r="HT444" s="153" t="e" cm="1">
        <f t="array" ref="HT444">_xlfn.IFS(HT$1= 0,"", NOT(ISBLANK(DL444)), 0, ISBLANK(DL444), $Q444-$S444+GV444-CF444-EM444)</f>
        <v>#VALUE!</v>
      </c>
      <c r="HU444" s="153" t="e" cm="1">
        <f t="array" ref="HU444">_xlfn.IFS(HU$1= 0,"", NOT(ISBLANK(DM444)), 0, ISBLANK(DM444), $Q444-$S444+GW444-CG444-EN444)</f>
        <v>#VALUE!</v>
      </c>
      <c r="HV444" s="153" t="str" cm="1">
        <f t="array" ref="HV444">_xlfn.IFS(HV$1= 0,"", NOT(ISBLANK(DN444)), 0, ISBLANK(DN444), $Q444-$S444+GX444-CH444-EO444)</f>
        <v/>
      </c>
      <c r="HW444" s="153" t="str" cm="1">
        <f t="array" ref="HW444">_xlfn.IFS(HW$1= 0,"", NOT(ISBLANK(DO444)), 0, ISBLANK(DO444), $Q444-$S444+GY444-CI444-EP444)</f>
        <v/>
      </c>
      <c r="HX444" s="153" t="str" cm="1">
        <f t="array" ref="HX444">_xlfn.IFS(HX$1= 0,"", NOT(ISBLANK(DP444)), 0, ISBLANK(DP444), $Q444-$S444+GZ444-CJ444-EQ444)</f>
        <v/>
      </c>
      <c r="HY444" s="153" t="str" cm="1">
        <f t="array" ref="HY444">_xlfn.IFS(HY$1= 0,"", NOT(ISBLANK(DQ444)), 0, ISBLANK(DQ444), $Q444-$S444+HA444-CK444-ER444)</f>
        <v/>
      </c>
      <c r="HZ444" s="153" t="str" cm="1">
        <f t="array" ref="HZ444">_xlfn.IFS(HZ$1= 0,"", NOT(ISBLANK(DR444)), 0, ISBLANK(DR444), $Q444-$S444+HB444-CL444-ES444)</f>
        <v/>
      </c>
      <c r="IA444" s="153" t="str" cm="1">
        <f t="array" ref="IA444">_xlfn.IFS(IA$1= 0,"", NOT(ISBLANK(DS444)), 0, ISBLANK(DS444), $Q444-$S444+HC444-CM444-ET444)</f>
        <v/>
      </c>
    </row>
    <row r="445" spans="1:235" ht="16.5" x14ac:dyDescent="0.3">
      <c r="A445" s="144"/>
      <c r="B445" s="106"/>
      <c r="C445" s="106"/>
      <c r="D445" s="107"/>
      <c r="E445" s="131"/>
      <c r="F445" s="137"/>
      <c r="G445" s="2"/>
      <c r="H445" s="2"/>
      <c r="I445" s="2"/>
      <c r="J445" s="2"/>
      <c r="K445" s="2"/>
      <c r="L445" s="2"/>
      <c r="M445" s="140"/>
      <c r="N445" s="137"/>
      <c r="O445" s="138"/>
      <c r="P445" s="133"/>
      <c r="Q445" s="94">
        <f t="shared" si="197"/>
        <v>0</v>
      </c>
      <c r="R445" s="1"/>
      <c r="S445" s="1"/>
      <c r="T445" s="2"/>
      <c r="U445" s="2"/>
      <c r="V445" s="82">
        <f t="shared" si="198"/>
        <v>0</v>
      </c>
      <c r="W445" s="121"/>
      <c r="X445" s="108"/>
      <c r="AU445" s="105"/>
      <c r="AV445" s="105"/>
      <c r="AW445" s="105"/>
      <c r="AX445" s="105"/>
      <c r="AY445" s="105"/>
      <c r="AZ445" s="105"/>
      <c r="BA445" s="105"/>
      <c r="BB445" s="105"/>
      <c r="BC445" s="105"/>
      <c r="BD445" s="105"/>
      <c r="BE445" s="105"/>
      <c r="BF445" s="105"/>
      <c r="BG445" s="105"/>
      <c r="BH445" s="105"/>
      <c r="BI445" s="105"/>
      <c r="BJ445" s="105"/>
      <c r="BK445" s="105"/>
      <c r="BL445" s="105"/>
      <c r="BM445" s="105"/>
      <c r="BN445" s="105"/>
      <c r="BO445" s="105"/>
      <c r="BP445" s="105"/>
      <c r="BQ445" s="105"/>
      <c r="BR445" s="105"/>
      <c r="BS445" s="105"/>
      <c r="BT445" s="105"/>
      <c r="BU445" s="105"/>
      <c r="BV445" s="105"/>
      <c r="BW445" s="105"/>
      <c r="BX445" s="105"/>
      <c r="BZ445" s="99"/>
      <c r="CA445" s="105" t="s">
        <v>32</v>
      </c>
      <c r="CB445" s="105"/>
      <c r="CC445" s="105"/>
      <c r="CD445" s="105"/>
      <c r="CE445" s="105"/>
      <c r="CF445" s="105"/>
      <c r="CG445" s="105"/>
      <c r="CH445" s="105"/>
      <c r="CI445" s="105"/>
      <c r="CJ445" s="105"/>
      <c r="CK445" s="105"/>
      <c r="CL445" s="105"/>
      <c r="CM445" s="105"/>
      <c r="CN445" s="105"/>
      <c r="CO445" s="105"/>
      <c r="CP445" s="105" t="s">
        <v>32</v>
      </c>
      <c r="CQ445" s="105"/>
      <c r="CR445" s="105"/>
      <c r="CS445" s="105"/>
      <c r="CT445" s="105"/>
      <c r="CU445" s="105"/>
      <c r="CV445" s="105"/>
      <c r="CW445" s="105"/>
      <c r="CX445" s="105"/>
      <c r="CY445" s="105"/>
      <c r="CZ445" s="105"/>
      <c r="DA445" s="105"/>
      <c r="DB445" s="105"/>
      <c r="DC445" s="105"/>
      <c r="DD445" s="105"/>
      <c r="DE445" s="99"/>
      <c r="DF445" s="99"/>
      <c r="DG445" s="105"/>
      <c r="DH445" s="105"/>
      <c r="DI445" s="105"/>
      <c r="DJ445" s="105"/>
      <c r="DK445" s="105"/>
      <c r="DL445" s="105"/>
      <c r="DM445" s="105"/>
      <c r="DN445" s="105"/>
      <c r="DO445" s="105"/>
      <c r="DP445" s="105"/>
      <c r="DQ445" s="105"/>
      <c r="DR445" s="105"/>
      <c r="DS445" s="105"/>
      <c r="DT445" s="105"/>
      <c r="DU445" s="105"/>
      <c r="DV445" s="105"/>
      <c r="DW445" s="105"/>
      <c r="DX445" s="105"/>
      <c r="DY445" s="105"/>
      <c r="DZ445" s="105"/>
      <c r="EA445" s="105"/>
      <c r="EB445" s="105"/>
      <c r="EC445" s="105"/>
      <c r="ED445" s="105"/>
      <c r="EE445" s="105"/>
      <c r="EF445" s="105"/>
      <c r="EG445" s="105"/>
      <c r="EH445" s="105"/>
      <c r="EI445" s="105"/>
      <c r="EJ445" s="105"/>
      <c r="EL445" s="146" t="str" cm="1">
        <f t="array" ref="EL445">IF(OR(EL$1=0, $A445="", _xlfn.XLOOKUP(EL$1, $Z$2:$Z$18, $AD$2:$AD$18, "")=""),"",SQRT((_xlfn.XLOOKUP(EL$1,$Z$2:$Z$18,$AA$2:$AA$18)-$T445)^2+(_xlfn.XLOOKUP(EL$1,$Z$2:$Z$18,$AB$2:$AB$18)-$U445)^2+(_xlfn.XLOOKUP(EL$1,$Z$2:$Z$18,$AC$2:$AC$18-$V445)^2)))</f>
        <v/>
      </c>
      <c r="EM445" s="96" t="str" cm="1">
        <f t="array" ref="EM445">IF(OR(EM$1=0, $A445="", _xlfn.XLOOKUP(EM$1, $Z$2:$Z$18, $AD$2:$AD$18, "")=""),"",SQRT((_xlfn.XLOOKUP(EM$1,$Z$2:$Z$18,$AA$2:$AA$18)-$T445)^2+(_xlfn.XLOOKUP(EM$1,$Z$2:$Z$18,$AB$2:$AB$18)-$U445)^2+(_xlfn.XLOOKUP(EM$1,$Z$2:$Z$18,$AC$2:$AC$18-$V445)^2)))</f>
        <v/>
      </c>
      <c r="EN445" s="96" t="str" cm="1">
        <f t="array" ref="EN445">IF(OR(EN$1=0, $A445="", _xlfn.XLOOKUP(EN$1, $Z$2:$Z$18, $AD$2:$AD$18, "")=""),"",SQRT((_xlfn.XLOOKUP(EN$1,$Z$2:$Z$18,$AA$2:$AA$18)-$T445)^2+(_xlfn.XLOOKUP(EN$1,$Z$2:$Z$18,$AB$2:$AB$18)-$U445)^2+(_xlfn.XLOOKUP(EN$1,$Z$2:$Z$18,$AC$2:$AC$18-$V445)^2)))</f>
        <v/>
      </c>
      <c r="EO445" s="96" t="str" cm="1">
        <f t="array" ref="EO445">IF(OR(EO$1=0, $A445="", _xlfn.XLOOKUP(EO$1, $Z$2:$Z$18, $AD$2:$AD$18, "")=""),"",SQRT((_xlfn.XLOOKUP(EO$1,$Z$2:$Z$18,$AA$2:$AA$18)-$T445)^2+(_xlfn.XLOOKUP(EO$1,$Z$2:$Z$18,$AB$2:$AB$18)-$U445)^2+(_xlfn.XLOOKUP(EO$1,$Z$2:$Z$18,$AC$2:$AC$18-$V445)^2)))</f>
        <v/>
      </c>
      <c r="EP445" s="96" t="str" cm="1">
        <f t="array" ref="EP445">IF(OR(EP$1=0, $A445="", _xlfn.XLOOKUP(EP$1, $Z$2:$Z$18, $AD$2:$AD$18, "")=""),"",SQRT((_xlfn.XLOOKUP(EP$1,$Z$2:$Z$18,$AA$2:$AA$18)-$T445)^2+(_xlfn.XLOOKUP(EP$1,$Z$2:$Z$18,$AB$2:$AB$18)-$U445)^2+(_xlfn.XLOOKUP(EP$1,$Z$2:$Z$18,$AC$2:$AC$18-$V445)^2)))</f>
        <v/>
      </c>
      <c r="EQ445" s="96" t="str" cm="1">
        <f t="array" ref="EQ445">IF(OR(EQ$1=0, $A445="", _xlfn.XLOOKUP(EQ$1, $Z$2:$Z$18, $AD$2:$AD$18, "")=""),"",SQRT((_xlfn.XLOOKUP(EQ$1,$Z$2:$Z$18,$AA$2:$AA$18)-$T445)^2+(_xlfn.XLOOKUP(EQ$1,$Z$2:$Z$18,$AB$2:$AB$18)-$U445)^2+(_xlfn.XLOOKUP(EQ$1,$Z$2:$Z$18,$AC$2:$AC$18-$V445)^2)))</f>
        <v/>
      </c>
      <c r="ER445" s="96" t="str" cm="1">
        <f t="array" ref="ER445">IF(OR(ER$1=0, $A445="", _xlfn.XLOOKUP(ER$1, $Z$2:$Z$18, $AD$2:$AD$18, "")=""),"",SQRT((_xlfn.XLOOKUP(ER$1,$Z$2:$Z$18,$AA$2:$AA$18)-$T445)^2+(_xlfn.XLOOKUP(ER$1,$Z$2:$Z$18,$AB$2:$AB$18)-$U445)^2+(_xlfn.XLOOKUP(ER$1,$Z$2:$Z$18,$AC$2:$AC$18-$V445)^2)))</f>
        <v/>
      </c>
      <c r="ES445" s="96" t="str" cm="1">
        <f t="array" ref="ES445">IF(OR(ES$1=0, $A445="", _xlfn.XLOOKUP(ES$1, $Z$2:$Z$18, $AD$2:$AD$18, "")=""),"",SQRT((_xlfn.XLOOKUP(ES$1,$Z$2:$Z$18,$AA$2:$AA$18)-$T445)^2+(_xlfn.XLOOKUP(ES$1,$Z$2:$Z$18,$AB$2:$AB$18)-$U445)^2+(_xlfn.XLOOKUP(ES$1,$Z$2:$Z$18,$AC$2:$AC$18-$V445)^2)))</f>
        <v/>
      </c>
      <c r="ET445" s="97" t="str" cm="1">
        <f t="array" ref="ET445">IF(OR(ET$1=0, $A445="", _xlfn.XLOOKUP(ET$1, $Z$2:$Z$18, $AD$2:$AD$18, "")=""),"",SQRT((_xlfn.XLOOKUP(ET$1,$Z$2:$Z$18,$AA$2:$AA$18)-$T445)^2+(_xlfn.XLOOKUP(ET$1,$Z$2:$Z$18,$AB$2:$AB$18)-$U445)^2+(_xlfn.XLOOKUP(ET$1,$Z$2:$Z$18,$AC$2:$AC$18-$V445)^2)))</f>
        <v/>
      </c>
      <c r="EU445" s="97" t="str" cm="1">
        <f t="array" ref="EU445">IF(OR(EU$1=0, $A445="", _xlfn.XLOOKUP(EU$1, $Z$2:$Z$18, $AD$2:$AD$18, "")=""),"",SQRT((_xlfn.XLOOKUP(EU$1,$Z$2:$Z$18,$AA$2:$AA$18)-$T445)^2+(_xlfn.XLOOKUP(EU$1,$Z$2:$Z$18,$AB$2:$AB$18)-$U445)^2+(_xlfn.XLOOKUP(EU$1,$Z$2:$Z$18,$AC$2:$AC$18-$V445)^2)))</f>
        <v/>
      </c>
      <c r="EV445" s="97" t="str" cm="1">
        <f t="array" ref="EV445">IF(OR(EV$1=0, $A445="", _xlfn.XLOOKUP(EV$1, $Z$2:$Z$18, $AD$2:$AD$18, "")=""),"",SQRT((_xlfn.XLOOKUP(EV$1,$Z$2:$Z$18,$AA$2:$AA$18)-$T445)^2+(_xlfn.XLOOKUP(EV$1,$Z$2:$Z$18,$AB$2:$AB$18)-$U445)^2+(_xlfn.XLOOKUP(EV$1,$Z$2:$Z$18,$AC$2:$AC$18-$V445)^2)))</f>
        <v/>
      </c>
      <c r="EW445" s="97" t="str" cm="1">
        <f t="array" ref="EW445">IF(OR(EW$1=0, $A445="", _xlfn.XLOOKUP(EW$1, $Z$2:$Z$18, $AD$2:$AD$18, "")=""),"",SQRT((_xlfn.XLOOKUP(EW$1,$Z$2:$Z$18,$AA$2:$AA$18)-$T445)^2+(_xlfn.XLOOKUP(EW$1,$Z$2:$Z$18,$AB$2:$AB$18)-$U445)^2+(_xlfn.XLOOKUP(EW$1,$Z$2:$Z$18,$AC$2:$AC$18-$V445)^2)))</f>
        <v/>
      </c>
      <c r="EX445" s="97" t="str" cm="1">
        <f t="array" ref="EX445">IF(OR(EX$1=0, $A445="", _xlfn.XLOOKUP(EX$1, $Z$2:$Z$18, $AD$2:$AD$18, "")=""),"",SQRT((_xlfn.XLOOKUP(EX$1,$Z$2:$Z$18,$AA$2:$AA$18)-$T445)^2+(_xlfn.XLOOKUP(EX$1,$Z$2:$Z$18,$AB$2:$AB$18)-$U445)^2+(_xlfn.XLOOKUP(EX$1,$Z$2:$Z$18,$AC$2:$AC$18-$V445)^2)))</f>
        <v/>
      </c>
      <c r="EY445" s="97" t="str" cm="1">
        <f t="array" ref="EY445">IF(OR(EY$1=0, $A445="", _xlfn.XLOOKUP(EY$1, $Z$2:$Z$18, $AD$2:$AD$18, "")=""),"",SQRT((_xlfn.XLOOKUP(EY$1,$Z$2:$Z$18,$AA$2:$AA$18)-$T445)^2+(_xlfn.XLOOKUP(EY$1,$Z$2:$Z$18,$AB$2:$AB$18)-$U445)^2+(_xlfn.XLOOKUP(EY$1,$Z$2:$Z$18,$AC$2:$AC$18-$V445)^2)))</f>
        <v/>
      </c>
      <c r="EZ445" s="98" t="str" cm="1">
        <f t="array" ref="EZ445">IF(OR(EZ$1=0, $A445="", _xlfn.XLOOKUP(EZ$1, $Z$2:$Z$18, $AD$2:$AD$18, "")=""),"",SQRT((_xlfn.XLOOKUP(EZ$1,$Z$2:$Z$18,$AA$2:$AA$18)-$T445)^2+(_xlfn.XLOOKUP(EZ$1,$Z$2:$Z$18,$AB$2:$AB$18)-$U445)^2+(_xlfn.XLOOKUP(EZ$1,$Z$2:$Z$18,$AC$2:$AC$18-$V445)^2)))</f>
        <v/>
      </c>
      <c r="FA445" s="146" t="str" cm="1">
        <f t="array" ref="FA445">IF(OR(FA$1=0, $A445="", _xlfn.XLOOKUP(FA$1, $Z$2:$Z$18, $AD$2:$AD$18, "")=""),"",SQRT((_xlfn.XLOOKUP(FA$1,$Z$2:$Z$18,$AA$2:$AA$18)-$T445)^2+(_xlfn.XLOOKUP(FA$1,$Z$2:$Z$18,$AB$2:$AB$18)-$U445)^2+(_xlfn.XLOOKUP(FA$1,$Z$2:$Z$18,$AC$2:$AC$18-$V445)^2)))</f>
        <v/>
      </c>
      <c r="FB445" s="96" t="str" cm="1">
        <f t="array" ref="FB445">IF(OR(FB$1=0, $A445="", _xlfn.XLOOKUP(FB$1, $Z$2:$Z$18, $AD$2:$AD$18, "")=""),"",SQRT((_xlfn.XLOOKUP(FB$1,$Z$2:$Z$18,$AA$2:$AA$18)-$T445)^2+(_xlfn.XLOOKUP(FB$1,$Z$2:$Z$18,$AB$2:$AB$18)-$U445)^2+(_xlfn.XLOOKUP(FB$1,$Z$2:$Z$18,$AC$2:$AC$18-$V445)^2)))</f>
        <v/>
      </c>
      <c r="FC445" s="96" t="str" cm="1">
        <f t="array" ref="FC445">IF(OR(FC$1=0, $A445="", _xlfn.XLOOKUP(FC$1, $Z$2:$Z$18, $AD$2:$AD$18, "")=""),"",SQRT((_xlfn.XLOOKUP(FC$1,$Z$2:$Z$18,$AA$2:$AA$18)-$T445)^2+(_xlfn.XLOOKUP(FC$1,$Z$2:$Z$18,$AB$2:$AB$18)-$U445)^2+(_xlfn.XLOOKUP(FC$1,$Z$2:$Z$18,$AC$2:$AC$18-$V445)^2)))</f>
        <v/>
      </c>
      <c r="FD445" s="96" t="str" cm="1">
        <f t="array" ref="FD445">IF(OR(FD$1=0, $A445="", _xlfn.XLOOKUP(FD$1, $Z$2:$Z$18, $AD$2:$AD$18, "")=""),"",SQRT((_xlfn.XLOOKUP(FD$1,$Z$2:$Z$18,$AA$2:$AA$18)-$T445)^2+(_xlfn.XLOOKUP(FD$1,$Z$2:$Z$18,$AB$2:$AB$18)-$U445)^2+(_xlfn.XLOOKUP(FD$1,$Z$2:$Z$18,$AC$2:$AC$18-$V445)^2)))</f>
        <v/>
      </c>
      <c r="FE445" s="96" t="str" cm="1">
        <f t="array" ref="FE445">IF(OR(FE$1=0, $A445="", _xlfn.XLOOKUP(FE$1, $Z$2:$Z$18, $AD$2:$AD$18, "")=""),"",SQRT((_xlfn.XLOOKUP(FE$1,$Z$2:$Z$18,$AA$2:$AA$18)-$T445)^2+(_xlfn.XLOOKUP(FE$1,$Z$2:$Z$18,$AB$2:$AB$18)-$U445)^2+(_xlfn.XLOOKUP(FE$1,$Z$2:$Z$18,$AC$2:$AC$18-$V445)^2)))</f>
        <v/>
      </c>
      <c r="FF445" s="96" t="str" cm="1">
        <f t="array" ref="FF445">IF(OR(FF$1=0, $A445="", _xlfn.XLOOKUP(FF$1, $Z$2:$Z$18, $AD$2:$AD$18, "")=""),"",SQRT((_xlfn.XLOOKUP(FF$1,$Z$2:$Z$18,$AA$2:$AA$18)-$T445)^2+(_xlfn.XLOOKUP(FF$1,$Z$2:$Z$18,$AB$2:$AB$18)-$U445)^2+(_xlfn.XLOOKUP(FF$1,$Z$2:$Z$18,$AC$2:$AC$18-$V445)^2)))</f>
        <v/>
      </c>
      <c r="FG445" s="96" t="str" cm="1">
        <f t="array" ref="FG445">IF(OR(FG$1=0, $A445="", _xlfn.XLOOKUP(FG$1, $Z$2:$Z$18, $AD$2:$AD$18, "")=""),"",SQRT((_xlfn.XLOOKUP(FG$1,$Z$2:$Z$18,$AA$2:$AA$18)-$T445)^2+(_xlfn.XLOOKUP(FG$1,$Z$2:$Z$18,$AB$2:$AB$18)-$U445)^2+(_xlfn.XLOOKUP(FG$1,$Z$2:$Z$18,$AC$2:$AC$18-$V445)^2)))</f>
        <v/>
      </c>
      <c r="FH445" s="96" t="str" cm="1">
        <f t="array" ref="FH445">IF(OR(FH$1=0, $A445="", _xlfn.XLOOKUP(FH$1, $Z$2:$Z$18, $AD$2:$AD$18, "")=""),"",SQRT((_xlfn.XLOOKUP(FH$1,$Z$2:$Z$18,$AA$2:$AA$18)-$T445)^2+(_xlfn.XLOOKUP(FH$1,$Z$2:$Z$18,$AB$2:$AB$18)-$U445)^2+(_xlfn.XLOOKUP(FH$1,$Z$2:$Z$18,$AC$2:$AC$18-$V445)^2)))</f>
        <v/>
      </c>
      <c r="FI445" s="97" t="str" cm="1">
        <f t="array" ref="FI445">IF(OR(FI$1=0, $A445="", _xlfn.XLOOKUP(FI$1, $Z$2:$Z$18, $AD$2:$AD$18, "")=""),"",SQRT((_xlfn.XLOOKUP(FI$1,$Z$2:$Z$18,$AA$2:$AA$18)-$T445)^2+(_xlfn.XLOOKUP(FI$1,$Z$2:$Z$18,$AB$2:$AB$18)-$U445)^2+(_xlfn.XLOOKUP(FI$1,$Z$2:$Z$18,$AC$2:$AC$18-$V445)^2)))</f>
        <v/>
      </c>
      <c r="FJ445" s="97" t="str" cm="1">
        <f t="array" ref="FJ445">IF(OR(FJ$1=0, $A445="", _xlfn.XLOOKUP(FJ$1, $Z$2:$Z$18, $AD$2:$AD$18, "")=""),"",SQRT((_xlfn.XLOOKUP(FJ$1,$Z$2:$Z$18,$AA$2:$AA$18)-$T445)^2+(_xlfn.XLOOKUP(FJ$1,$Z$2:$Z$18,$AB$2:$AB$18)-$U445)^2+(_xlfn.XLOOKUP(FJ$1,$Z$2:$Z$18,$AC$2:$AC$18-$V445)^2)))</f>
        <v/>
      </c>
      <c r="FK445" s="97" t="str" cm="1">
        <f t="array" ref="FK445">IF(OR(FK$1=0, $A445="", _xlfn.XLOOKUP(FK$1, $Z$2:$Z$18, $AD$2:$AD$18, "")=""),"",SQRT((_xlfn.XLOOKUP(FK$1,$Z$2:$Z$18,$AA$2:$AA$18)-$T445)^2+(_xlfn.XLOOKUP(FK$1,$Z$2:$Z$18,$AB$2:$AB$18)-$U445)^2+(_xlfn.XLOOKUP(FK$1,$Z$2:$Z$18,$AC$2:$AC$18-$V445)^2)))</f>
        <v/>
      </c>
      <c r="FL445" s="97" t="str" cm="1">
        <f t="array" ref="FL445">IF(OR(FL$1=0, $A445="", _xlfn.XLOOKUP(FL$1, $Z$2:$Z$18, $AD$2:$AD$18, "")=""),"",SQRT((_xlfn.XLOOKUP(FL$1,$Z$2:$Z$18,$AA$2:$AA$18)-$T445)^2+(_xlfn.XLOOKUP(FL$1,$Z$2:$Z$18,$AB$2:$AB$18)-$U445)^2+(_xlfn.XLOOKUP(FL$1,$Z$2:$Z$18,$AC$2:$AC$18-$V445)^2)))</f>
        <v/>
      </c>
      <c r="FM445" s="97" t="str" cm="1">
        <f t="array" ref="FM445">IF(OR(FM$1=0, $A445="", _xlfn.XLOOKUP(FM$1, $Z$2:$Z$18, $AD$2:$AD$18, "")=""),"",SQRT((_xlfn.XLOOKUP(FM$1,$Z$2:$Z$18,$AA$2:$AA$18)-$T445)^2+(_xlfn.XLOOKUP(FM$1,$Z$2:$Z$18,$AB$2:$AB$18)-$U445)^2+(_xlfn.XLOOKUP(FM$1,$Z$2:$Z$18,$AC$2:$AC$18-$V445)^2)))</f>
        <v/>
      </c>
      <c r="FN445" s="97" t="str" cm="1">
        <f t="array" ref="FN445">IF(OR(FN$1=0, $A445="", _xlfn.XLOOKUP(FN$1, $Z$2:$Z$18, $AD$2:$AD$18, "")=""),"",SQRT((_xlfn.XLOOKUP(FN$1,$Z$2:$Z$18,$AA$2:$AA$18)-$T445)^2+(_xlfn.XLOOKUP(FN$1,$Z$2:$Z$18,$AB$2:$AB$18)-$U445)^2+(_xlfn.XLOOKUP(FN$1,$Z$2:$Z$18,$AC$2:$AC$18-$V445)^2)))</f>
        <v/>
      </c>
      <c r="FO445" s="98" t="str" cm="1">
        <f t="array" ref="FO445">IF(OR(FO$1=0, $A445="", _xlfn.XLOOKUP(FO$1, $Z$2:$Z$18, $AD$2:$AD$18, "")=""),"",SQRT((_xlfn.XLOOKUP(FO$1,$Z$2:$Z$18,$AA$2:$AA$18)-$T445)^2+(_xlfn.XLOOKUP(FO$1,$Z$2:$Z$18,$AB$2:$AB$18)-$U445)^2+(_xlfn.XLOOKUP(FO$1,$Z$2:$Z$18,$AC$2:$AC$18-$V445)^2)))</f>
        <v/>
      </c>
      <c r="FP445" s="99"/>
      <c r="FQ445" s="99"/>
      <c r="FR445" s="100">
        <f t="shared" si="199"/>
        <v>0</v>
      </c>
      <c r="FS445" s="109">
        <f t="shared" si="200"/>
        <v>0</v>
      </c>
      <c r="FT445" s="109">
        <f t="shared" si="201"/>
        <v>0</v>
      </c>
      <c r="FU445" s="109">
        <f t="shared" si="202"/>
        <v>0</v>
      </c>
      <c r="FV445" s="109">
        <f t="shared" si="203"/>
        <v>0</v>
      </c>
      <c r="FW445" s="109">
        <f t="shared" si="204"/>
        <v>0</v>
      </c>
      <c r="FX445" s="109">
        <f t="shared" si="205"/>
        <v>0</v>
      </c>
      <c r="FY445" s="109">
        <f t="shared" si="206"/>
        <v>0</v>
      </c>
      <c r="FZ445" s="110">
        <f t="shared" si="207"/>
        <v>0</v>
      </c>
      <c r="GA445" s="110">
        <f t="shared" si="208"/>
        <v>0</v>
      </c>
      <c r="GB445" s="110">
        <f t="shared" si="209"/>
        <v>0</v>
      </c>
      <c r="GC445" s="110">
        <f t="shared" si="210"/>
        <v>0</v>
      </c>
      <c r="GD445" s="110">
        <f t="shared" si="211"/>
        <v>0</v>
      </c>
      <c r="GE445" s="110">
        <f t="shared" si="212"/>
        <v>0</v>
      </c>
      <c r="GF445" s="111">
        <f t="shared" si="213"/>
        <v>0</v>
      </c>
      <c r="GG445" s="100">
        <f t="shared" si="214"/>
        <v>0</v>
      </c>
      <c r="GH445" s="109">
        <f t="shared" si="215"/>
        <v>0</v>
      </c>
      <c r="GI445" s="109">
        <f t="shared" si="216"/>
        <v>0</v>
      </c>
      <c r="GJ445" s="109">
        <f t="shared" si="217"/>
        <v>0</v>
      </c>
      <c r="GK445" s="109">
        <f t="shared" si="218"/>
        <v>0</v>
      </c>
      <c r="GL445" s="109">
        <f t="shared" si="219"/>
        <v>0</v>
      </c>
      <c r="GM445" s="109">
        <f t="shared" si="220"/>
        <v>0</v>
      </c>
      <c r="GN445" s="109">
        <f t="shared" si="221"/>
        <v>0</v>
      </c>
      <c r="GO445" s="110">
        <f t="shared" si="222"/>
        <v>0</v>
      </c>
      <c r="GP445" s="110">
        <f t="shared" si="223"/>
        <v>0</v>
      </c>
      <c r="GQ445" s="110">
        <f t="shared" si="224"/>
        <v>0</v>
      </c>
      <c r="GR445" s="110">
        <f t="shared" si="225"/>
        <v>0</v>
      </c>
      <c r="GS445" s="110">
        <f t="shared" si="226"/>
        <v>0</v>
      </c>
      <c r="GT445" s="110">
        <f t="shared" si="227"/>
        <v>0</v>
      </c>
      <c r="GU445" s="111">
        <f t="shared" si="228"/>
        <v>0</v>
      </c>
      <c r="GX445" s="151" cm="1">
        <f t="array" ref="GX445">_xlfn.IFS(GX$1= 0,"", NOT(ISBLANK(CA445)), 0, ISBLANK(CA445), $Q445-$S445+FR445-AU445-DG445)</f>
        <v>0</v>
      </c>
      <c r="GY445" s="152" cm="1">
        <f t="array" ref="GY445">_xlfn.IFS(GY$1= 0,"", NOT(ISBLANK(CB445)), 0, ISBLANK(CB445), $Q445-$S445+FS445-AV445-DH445)</f>
        <v>0</v>
      </c>
      <c r="GZ445" s="152" cm="1">
        <f t="array" ref="GZ445">_xlfn.IFS(GZ$1= 0,"", NOT(ISBLANK(CC445)), 0, ISBLANK(CC445), $Q445-$S445+FT445-AW445-DI445)</f>
        <v>0</v>
      </c>
      <c r="HA445" s="152" cm="1">
        <f t="array" ref="HA445">_xlfn.IFS(HA$1= 0,"", NOT(ISBLANK(CD445)), 0, ISBLANK(CD445), $Q445-$S445+FU445-AX445-DJ445)</f>
        <v>0</v>
      </c>
      <c r="HB445" s="152" cm="1">
        <f t="array" ref="HB445">_xlfn.IFS(HB$1= 0,"", NOT(ISBLANK(CE445)), 0, ISBLANK(CE445), $Q445-$S445+FV445-AY445-DK445)</f>
        <v>0</v>
      </c>
      <c r="HC445" s="152" cm="1">
        <f t="array" ref="HC445">_xlfn.IFS(HC$1= 0,"", NOT(ISBLANK(CF445)), 0, ISBLANK(CF445), $Q445-$S445+FW445-AZ445-DL445)</f>
        <v>0</v>
      </c>
      <c r="HD445" s="152" cm="1">
        <f t="array" ref="HD445">_xlfn.IFS(HD$1= 0,"", NOT(ISBLANK(CG445)), 0, ISBLANK(CG445), $Q445-$S445+FX445-BA445-DM445)</f>
        <v>0</v>
      </c>
      <c r="HE445" s="152" t="str" cm="1">
        <f t="array" ref="HE445">_xlfn.IFS(HE$1= 0,"", NOT(ISBLANK(CH445)), 0, ISBLANK(CH445), $Q445-$S445+FY445-BB445-DN445)</f>
        <v/>
      </c>
      <c r="HF445" s="152" t="str" cm="1">
        <f t="array" ref="HF445">_xlfn.IFS(HF$1= 0,"", NOT(ISBLANK(CI445)), 0, ISBLANK(CI445), $Q445-$S445+FZ445-BC445-DO445)</f>
        <v/>
      </c>
      <c r="HG445" s="152" t="str" cm="1">
        <f t="array" ref="HG445">_xlfn.IFS(HG$1= 0,"", NOT(ISBLANK(CJ445)), 0, ISBLANK(CJ445), $Q445-$S445+GA445-BD445-DP445)</f>
        <v/>
      </c>
      <c r="HH445" s="152" t="str" cm="1">
        <f t="array" ref="HH445">_xlfn.IFS(HH$1= 0,"", NOT(ISBLANK(CK445)), 0, ISBLANK(CK445), $Q445-$S445+GB445-BE445-DQ445)</f>
        <v/>
      </c>
      <c r="HI445" s="152" t="str" cm="1">
        <f t="array" ref="HI445">_xlfn.IFS(HI$1= 0,"", NOT(ISBLANK(CL445)), 0, ISBLANK(CL445), $Q445-$S445+GC445-BF445-DR445)</f>
        <v/>
      </c>
      <c r="HJ445" s="152" t="str" cm="1">
        <f t="array" ref="HJ445">_xlfn.IFS(HJ$1= 0,"", NOT(ISBLANK(CM445)), 0, ISBLANK(CM445), $Q445-$S445+GD445-BG445-DS445)</f>
        <v/>
      </c>
      <c r="HK445" s="152" t="str" cm="1">
        <f t="array" ref="HK445">_xlfn.IFS(HK$1= 0,"", NOT(ISBLANK(CN445)), 0, ISBLANK(CN445), $Q445-$S445+GE445-BH445-DT445)</f>
        <v/>
      </c>
      <c r="HL445" s="153" t="str" cm="1">
        <f t="array" ref="HL445">_xlfn.IFS(HL$1= 0,"", NOT(ISBLANK(CO445)), 0, ISBLANK(CO445), $Q445-$S445+GF445-BI445-DU445)</f>
        <v/>
      </c>
      <c r="HM445" s="153" t="str" cm="1">
        <f t="array" ref="HM445">_xlfn.IFS(HM$1= 0,"", NOT(ISBLANK(DE445)), 0, ISBLANK(DE445), $Q445-$S445+IC445-BY445-#REF!)</f>
        <v/>
      </c>
      <c r="HN445" s="153" t="e" cm="1">
        <f t="array" ref="HN445">_xlfn.IFS(HN$1= 0,"", NOT(ISBLANK(DF445)), 0, ISBLANK(DF445), $Q445-$S445+ID445-BZ445-#REF!)</f>
        <v>#REF!</v>
      </c>
      <c r="HO445" s="153" t="e" cm="1">
        <f t="array" ref="HO445">_xlfn.IFS(HO$1= 0,"", NOT(ISBLANK(DG445)), 0, ISBLANK(DG445), $Q445-$S445+IE445-CA445-#REF!)</f>
        <v>#VALUE!</v>
      </c>
      <c r="HP445" s="153" t="e" cm="1">
        <f t="array" ref="HP445">_xlfn.IFS(HP$1= 0,"", NOT(ISBLANK(DH445)), 0, ISBLANK(DH445), $Q445-$S445+IF445-CB445-#REF!)</f>
        <v>#REF!</v>
      </c>
      <c r="HQ445" s="153" t="e" cm="1">
        <f t="array" ref="HQ445">_xlfn.IFS(HQ$1= 0,"", NOT(ISBLANK(DI445)), 0, ISBLANK(DI445), $Q445-$S445+IG445-CC445-#REF!)</f>
        <v>#REF!</v>
      </c>
      <c r="HR445" s="153" cm="1">
        <f t="array" ref="HR445">_xlfn.IFS(HR$1= 0,"", NOT(ISBLANK(DJ445)), 0, ISBLANK(DJ445), $Q445-$S445+IH445-CD445-EK445)</f>
        <v>0</v>
      </c>
      <c r="HS445" s="153" t="e" cm="1">
        <f t="array" ref="HS445">_xlfn.IFS(HS$1= 0,"", NOT(ISBLANK(DK445)), 0, ISBLANK(DK445), $Q445-$S445+II445-CE445-EL445)</f>
        <v>#VALUE!</v>
      </c>
      <c r="HT445" s="153" t="e" cm="1">
        <f t="array" ref="HT445">_xlfn.IFS(HT$1= 0,"", NOT(ISBLANK(DL445)), 0, ISBLANK(DL445), $Q445-$S445+GV445-CF445-EM445)</f>
        <v>#VALUE!</v>
      </c>
      <c r="HU445" s="153" t="e" cm="1">
        <f t="array" ref="HU445">_xlfn.IFS(HU$1= 0,"", NOT(ISBLANK(DM445)), 0, ISBLANK(DM445), $Q445-$S445+GW445-CG445-EN445)</f>
        <v>#VALUE!</v>
      </c>
      <c r="HV445" s="153" t="str" cm="1">
        <f t="array" ref="HV445">_xlfn.IFS(HV$1= 0,"", NOT(ISBLANK(DN445)), 0, ISBLANK(DN445), $Q445-$S445+GX445-CH445-EO445)</f>
        <v/>
      </c>
      <c r="HW445" s="153" t="str" cm="1">
        <f t="array" ref="HW445">_xlfn.IFS(HW$1= 0,"", NOT(ISBLANK(DO445)), 0, ISBLANK(DO445), $Q445-$S445+GY445-CI445-EP445)</f>
        <v/>
      </c>
      <c r="HX445" s="153" t="str" cm="1">
        <f t="array" ref="HX445">_xlfn.IFS(HX$1= 0,"", NOT(ISBLANK(DP445)), 0, ISBLANK(DP445), $Q445-$S445+GZ445-CJ445-EQ445)</f>
        <v/>
      </c>
      <c r="HY445" s="153" t="str" cm="1">
        <f t="array" ref="HY445">_xlfn.IFS(HY$1= 0,"", NOT(ISBLANK(DQ445)), 0, ISBLANK(DQ445), $Q445-$S445+HA445-CK445-ER445)</f>
        <v/>
      </c>
      <c r="HZ445" s="153" t="str" cm="1">
        <f t="array" ref="HZ445">_xlfn.IFS(HZ$1= 0,"", NOT(ISBLANK(DR445)), 0, ISBLANK(DR445), $Q445-$S445+HB445-CL445-ES445)</f>
        <v/>
      </c>
      <c r="IA445" s="153" t="str" cm="1">
        <f t="array" ref="IA445">_xlfn.IFS(IA$1= 0,"", NOT(ISBLANK(DS445)), 0, ISBLANK(DS445), $Q445-$S445+HC445-CM445-ET445)</f>
        <v/>
      </c>
    </row>
    <row r="446" spans="1:235" ht="16.5" x14ac:dyDescent="0.3">
      <c r="A446" s="144"/>
      <c r="B446" s="106"/>
      <c r="C446" s="106"/>
      <c r="D446" s="107"/>
      <c r="E446" s="131"/>
      <c r="F446" s="137"/>
      <c r="G446" s="2"/>
      <c r="H446" s="2"/>
      <c r="I446" s="2"/>
      <c r="J446" s="2"/>
      <c r="K446" s="2"/>
      <c r="L446" s="2"/>
      <c r="M446" s="140"/>
      <c r="N446" s="137"/>
      <c r="O446" s="138"/>
      <c r="P446" s="133"/>
      <c r="Q446" s="94">
        <f t="shared" si="197"/>
        <v>0</v>
      </c>
      <c r="R446" s="1"/>
      <c r="S446" s="1"/>
      <c r="T446" s="2"/>
      <c r="U446" s="2"/>
      <c r="V446" s="82">
        <f t="shared" si="198"/>
        <v>0</v>
      </c>
      <c r="W446" s="121"/>
      <c r="X446" s="108"/>
      <c r="AU446" s="105"/>
      <c r="AV446" s="105"/>
      <c r="AW446" s="105"/>
      <c r="AX446" s="105"/>
      <c r="AY446" s="105"/>
      <c r="AZ446" s="105"/>
      <c r="BA446" s="105"/>
      <c r="BB446" s="105"/>
      <c r="BC446" s="105"/>
      <c r="BD446" s="105"/>
      <c r="BE446" s="105"/>
      <c r="BF446" s="105"/>
      <c r="BG446" s="105"/>
      <c r="BH446" s="105"/>
      <c r="BI446" s="105"/>
      <c r="BJ446" s="105"/>
      <c r="BK446" s="105"/>
      <c r="BL446" s="105"/>
      <c r="BM446" s="105"/>
      <c r="BN446" s="105"/>
      <c r="BO446" s="105"/>
      <c r="BP446" s="105"/>
      <c r="BQ446" s="105"/>
      <c r="BR446" s="105"/>
      <c r="BS446" s="105"/>
      <c r="BT446" s="105"/>
      <c r="BU446" s="105"/>
      <c r="BV446" s="105"/>
      <c r="BW446" s="105"/>
      <c r="BX446" s="105"/>
      <c r="BZ446" s="99"/>
      <c r="CA446" s="105" t="s">
        <v>32</v>
      </c>
      <c r="CB446" s="105"/>
      <c r="CC446" s="105"/>
      <c r="CD446" s="105"/>
      <c r="CE446" s="105"/>
      <c r="CF446" s="105"/>
      <c r="CG446" s="105"/>
      <c r="CH446" s="105"/>
      <c r="CI446" s="105"/>
      <c r="CJ446" s="105"/>
      <c r="CK446" s="105"/>
      <c r="CL446" s="105"/>
      <c r="CM446" s="105"/>
      <c r="CN446" s="105"/>
      <c r="CO446" s="105"/>
      <c r="CP446" s="105" t="s">
        <v>32</v>
      </c>
      <c r="CQ446" s="105"/>
      <c r="CR446" s="105"/>
      <c r="CS446" s="105"/>
      <c r="CT446" s="105"/>
      <c r="CU446" s="105"/>
      <c r="CV446" s="105"/>
      <c r="CW446" s="105"/>
      <c r="CX446" s="105"/>
      <c r="CY446" s="105"/>
      <c r="CZ446" s="105"/>
      <c r="DA446" s="105"/>
      <c r="DB446" s="105"/>
      <c r="DC446" s="105"/>
      <c r="DD446" s="105"/>
      <c r="DE446" s="99"/>
      <c r="DF446" s="99"/>
      <c r="DG446" s="105"/>
      <c r="DH446" s="105"/>
      <c r="DI446" s="105"/>
      <c r="DJ446" s="105"/>
      <c r="DK446" s="105"/>
      <c r="DL446" s="105"/>
      <c r="DM446" s="105"/>
      <c r="DN446" s="105"/>
      <c r="DO446" s="105"/>
      <c r="DP446" s="105"/>
      <c r="DQ446" s="105"/>
      <c r="DR446" s="105"/>
      <c r="DS446" s="105"/>
      <c r="DT446" s="105"/>
      <c r="DU446" s="105"/>
      <c r="DV446" s="105"/>
      <c r="DW446" s="105"/>
      <c r="DX446" s="105"/>
      <c r="DY446" s="105"/>
      <c r="DZ446" s="105"/>
      <c r="EA446" s="105"/>
      <c r="EB446" s="105"/>
      <c r="EC446" s="105"/>
      <c r="ED446" s="105"/>
      <c r="EE446" s="105"/>
      <c r="EF446" s="105"/>
      <c r="EG446" s="105"/>
      <c r="EH446" s="105"/>
      <c r="EI446" s="105"/>
      <c r="EJ446" s="105"/>
      <c r="EL446" s="146" t="str" cm="1">
        <f t="array" ref="EL446">IF(OR(EL$1=0, $A446="", _xlfn.XLOOKUP(EL$1, $Z$2:$Z$18, $AD$2:$AD$18, "")=""),"",SQRT((_xlfn.XLOOKUP(EL$1,$Z$2:$Z$18,$AA$2:$AA$18)-$T446)^2+(_xlfn.XLOOKUP(EL$1,$Z$2:$Z$18,$AB$2:$AB$18)-$U446)^2+(_xlfn.XLOOKUP(EL$1,$Z$2:$Z$18,$AC$2:$AC$18-$V446)^2)))</f>
        <v/>
      </c>
      <c r="EM446" s="96" t="str" cm="1">
        <f t="array" ref="EM446">IF(OR(EM$1=0, $A446="", _xlfn.XLOOKUP(EM$1, $Z$2:$Z$18, $AD$2:$AD$18, "")=""),"",SQRT((_xlfn.XLOOKUP(EM$1,$Z$2:$Z$18,$AA$2:$AA$18)-$T446)^2+(_xlfn.XLOOKUP(EM$1,$Z$2:$Z$18,$AB$2:$AB$18)-$U446)^2+(_xlfn.XLOOKUP(EM$1,$Z$2:$Z$18,$AC$2:$AC$18-$V446)^2)))</f>
        <v/>
      </c>
      <c r="EN446" s="96" t="str" cm="1">
        <f t="array" ref="EN446">IF(OR(EN$1=0, $A446="", _xlfn.XLOOKUP(EN$1, $Z$2:$Z$18, $AD$2:$AD$18, "")=""),"",SQRT((_xlfn.XLOOKUP(EN$1,$Z$2:$Z$18,$AA$2:$AA$18)-$T446)^2+(_xlfn.XLOOKUP(EN$1,$Z$2:$Z$18,$AB$2:$AB$18)-$U446)^2+(_xlfn.XLOOKUP(EN$1,$Z$2:$Z$18,$AC$2:$AC$18-$V446)^2)))</f>
        <v/>
      </c>
      <c r="EO446" s="96" t="str" cm="1">
        <f t="array" ref="EO446">IF(OR(EO$1=0, $A446="", _xlfn.XLOOKUP(EO$1, $Z$2:$Z$18, $AD$2:$AD$18, "")=""),"",SQRT((_xlfn.XLOOKUP(EO$1,$Z$2:$Z$18,$AA$2:$AA$18)-$T446)^2+(_xlfn.XLOOKUP(EO$1,$Z$2:$Z$18,$AB$2:$AB$18)-$U446)^2+(_xlfn.XLOOKUP(EO$1,$Z$2:$Z$18,$AC$2:$AC$18-$V446)^2)))</f>
        <v/>
      </c>
      <c r="EP446" s="96" t="str" cm="1">
        <f t="array" ref="EP446">IF(OR(EP$1=0, $A446="", _xlfn.XLOOKUP(EP$1, $Z$2:$Z$18, $AD$2:$AD$18, "")=""),"",SQRT((_xlfn.XLOOKUP(EP$1,$Z$2:$Z$18,$AA$2:$AA$18)-$T446)^2+(_xlfn.XLOOKUP(EP$1,$Z$2:$Z$18,$AB$2:$AB$18)-$U446)^2+(_xlfn.XLOOKUP(EP$1,$Z$2:$Z$18,$AC$2:$AC$18-$V446)^2)))</f>
        <v/>
      </c>
      <c r="EQ446" s="96" t="str" cm="1">
        <f t="array" ref="EQ446">IF(OR(EQ$1=0, $A446="", _xlfn.XLOOKUP(EQ$1, $Z$2:$Z$18, $AD$2:$AD$18, "")=""),"",SQRT((_xlfn.XLOOKUP(EQ$1,$Z$2:$Z$18,$AA$2:$AA$18)-$T446)^2+(_xlfn.XLOOKUP(EQ$1,$Z$2:$Z$18,$AB$2:$AB$18)-$U446)^2+(_xlfn.XLOOKUP(EQ$1,$Z$2:$Z$18,$AC$2:$AC$18-$V446)^2)))</f>
        <v/>
      </c>
      <c r="ER446" s="96" t="str" cm="1">
        <f t="array" ref="ER446">IF(OR(ER$1=0, $A446="", _xlfn.XLOOKUP(ER$1, $Z$2:$Z$18, $AD$2:$AD$18, "")=""),"",SQRT((_xlfn.XLOOKUP(ER$1,$Z$2:$Z$18,$AA$2:$AA$18)-$T446)^2+(_xlfn.XLOOKUP(ER$1,$Z$2:$Z$18,$AB$2:$AB$18)-$U446)^2+(_xlfn.XLOOKUP(ER$1,$Z$2:$Z$18,$AC$2:$AC$18-$V446)^2)))</f>
        <v/>
      </c>
      <c r="ES446" s="96" t="str" cm="1">
        <f t="array" ref="ES446">IF(OR(ES$1=0, $A446="", _xlfn.XLOOKUP(ES$1, $Z$2:$Z$18, $AD$2:$AD$18, "")=""),"",SQRT((_xlfn.XLOOKUP(ES$1,$Z$2:$Z$18,$AA$2:$AA$18)-$T446)^2+(_xlfn.XLOOKUP(ES$1,$Z$2:$Z$18,$AB$2:$AB$18)-$U446)^2+(_xlfn.XLOOKUP(ES$1,$Z$2:$Z$18,$AC$2:$AC$18-$V446)^2)))</f>
        <v/>
      </c>
      <c r="ET446" s="97" t="str" cm="1">
        <f t="array" ref="ET446">IF(OR(ET$1=0, $A446="", _xlfn.XLOOKUP(ET$1, $Z$2:$Z$18, $AD$2:$AD$18, "")=""),"",SQRT((_xlfn.XLOOKUP(ET$1,$Z$2:$Z$18,$AA$2:$AA$18)-$T446)^2+(_xlfn.XLOOKUP(ET$1,$Z$2:$Z$18,$AB$2:$AB$18)-$U446)^2+(_xlfn.XLOOKUP(ET$1,$Z$2:$Z$18,$AC$2:$AC$18-$V446)^2)))</f>
        <v/>
      </c>
      <c r="EU446" s="97" t="str" cm="1">
        <f t="array" ref="EU446">IF(OR(EU$1=0, $A446="", _xlfn.XLOOKUP(EU$1, $Z$2:$Z$18, $AD$2:$AD$18, "")=""),"",SQRT((_xlfn.XLOOKUP(EU$1,$Z$2:$Z$18,$AA$2:$AA$18)-$T446)^2+(_xlfn.XLOOKUP(EU$1,$Z$2:$Z$18,$AB$2:$AB$18)-$U446)^2+(_xlfn.XLOOKUP(EU$1,$Z$2:$Z$18,$AC$2:$AC$18-$V446)^2)))</f>
        <v/>
      </c>
      <c r="EV446" s="97" t="str" cm="1">
        <f t="array" ref="EV446">IF(OR(EV$1=0, $A446="", _xlfn.XLOOKUP(EV$1, $Z$2:$Z$18, $AD$2:$AD$18, "")=""),"",SQRT((_xlfn.XLOOKUP(EV$1,$Z$2:$Z$18,$AA$2:$AA$18)-$T446)^2+(_xlfn.XLOOKUP(EV$1,$Z$2:$Z$18,$AB$2:$AB$18)-$U446)^2+(_xlfn.XLOOKUP(EV$1,$Z$2:$Z$18,$AC$2:$AC$18-$V446)^2)))</f>
        <v/>
      </c>
      <c r="EW446" s="97" t="str" cm="1">
        <f t="array" ref="EW446">IF(OR(EW$1=0, $A446="", _xlfn.XLOOKUP(EW$1, $Z$2:$Z$18, $AD$2:$AD$18, "")=""),"",SQRT((_xlfn.XLOOKUP(EW$1,$Z$2:$Z$18,$AA$2:$AA$18)-$T446)^2+(_xlfn.XLOOKUP(EW$1,$Z$2:$Z$18,$AB$2:$AB$18)-$U446)^2+(_xlfn.XLOOKUP(EW$1,$Z$2:$Z$18,$AC$2:$AC$18-$V446)^2)))</f>
        <v/>
      </c>
      <c r="EX446" s="97" t="str" cm="1">
        <f t="array" ref="EX446">IF(OR(EX$1=0, $A446="", _xlfn.XLOOKUP(EX$1, $Z$2:$Z$18, $AD$2:$AD$18, "")=""),"",SQRT((_xlfn.XLOOKUP(EX$1,$Z$2:$Z$18,$AA$2:$AA$18)-$T446)^2+(_xlfn.XLOOKUP(EX$1,$Z$2:$Z$18,$AB$2:$AB$18)-$U446)^2+(_xlfn.XLOOKUP(EX$1,$Z$2:$Z$18,$AC$2:$AC$18-$V446)^2)))</f>
        <v/>
      </c>
      <c r="EY446" s="97" t="str" cm="1">
        <f t="array" ref="EY446">IF(OR(EY$1=0, $A446="", _xlfn.XLOOKUP(EY$1, $Z$2:$Z$18, $AD$2:$AD$18, "")=""),"",SQRT((_xlfn.XLOOKUP(EY$1,$Z$2:$Z$18,$AA$2:$AA$18)-$T446)^2+(_xlfn.XLOOKUP(EY$1,$Z$2:$Z$18,$AB$2:$AB$18)-$U446)^2+(_xlfn.XLOOKUP(EY$1,$Z$2:$Z$18,$AC$2:$AC$18-$V446)^2)))</f>
        <v/>
      </c>
      <c r="EZ446" s="98" t="str" cm="1">
        <f t="array" ref="EZ446">IF(OR(EZ$1=0, $A446="", _xlfn.XLOOKUP(EZ$1, $Z$2:$Z$18, $AD$2:$AD$18, "")=""),"",SQRT((_xlfn.XLOOKUP(EZ$1,$Z$2:$Z$18,$AA$2:$AA$18)-$T446)^2+(_xlfn.XLOOKUP(EZ$1,$Z$2:$Z$18,$AB$2:$AB$18)-$U446)^2+(_xlfn.XLOOKUP(EZ$1,$Z$2:$Z$18,$AC$2:$AC$18-$V446)^2)))</f>
        <v/>
      </c>
      <c r="FA446" s="146" t="str" cm="1">
        <f t="array" ref="FA446">IF(OR(FA$1=0, $A446="", _xlfn.XLOOKUP(FA$1, $Z$2:$Z$18, $AD$2:$AD$18, "")=""),"",SQRT((_xlfn.XLOOKUP(FA$1,$Z$2:$Z$18,$AA$2:$AA$18)-$T446)^2+(_xlfn.XLOOKUP(FA$1,$Z$2:$Z$18,$AB$2:$AB$18)-$U446)^2+(_xlfn.XLOOKUP(FA$1,$Z$2:$Z$18,$AC$2:$AC$18-$V446)^2)))</f>
        <v/>
      </c>
      <c r="FB446" s="96" t="str" cm="1">
        <f t="array" ref="FB446">IF(OR(FB$1=0, $A446="", _xlfn.XLOOKUP(FB$1, $Z$2:$Z$18, $AD$2:$AD$18, "")=""),"",SQRT((_xlfn.XLOOKUP(FB$1,$Z$2:$Z$18,$AA$2:$AA$18)-$T446)^2+(_xlfn.XLOOKUP(FB$1,$Z$2:$Z$18,$AB$2:$AB$18)-$U446)^2+(_xlfn.XLOOKUP(FB$1,$Z$2:$Z$18,$AC$2:$AC$18-$V446)^2)))</f>
        <v/>
      </c>
      <c r="FC446" s="96" t="str" cm="1">
        <f t="array" ref="FC446">IF(OR(FC$1=0, $A446="", _xlfn.XLOOKUP(FC$1, $Z$2:$Z$18, $AD$2:$AD$18, "")=""),"",SQRT((_xlfn.XLOOKUP(FC$1,$Z$2:$Z$18,$AA$2:$AA$18)-$T446)^2+(_xlfn.XLOOKUP(FC$1,$Z$2:$Z$18,$AB$2:$AB$18)-$U446)^2+(_xlfn.XLOOKUP(FC$1,$Z$2:$Z$18,$AC$2:$AC$18-$V446)^2)))</f>
        <v/>
      </c>
      <c r="FD446" s="96" t="str" cm="1">
        <f t="array" ref="FD446">IF(OR(FD$1=0, $A446="", _xlfn.XLOOKUP(FD$1, $Z$2:$Z$18, $AD$2:$AD$18, "")=""),"",SQRT((_xlfn.XLOOKUP(FD$1,$Z$2:$Z$18,$AA$2:$AA$18)-$T446)^2+(_xlfn.XLOOKUP(FD$1,$Z$2:$Z$18,$AB$2:$AB$18)-$U446)^2+(_xlfn.XLOOKUP(FD$1,$Z$2:$Z$18,$AC$2:$AC$18-$V446)^2)))</f>
        <v/>
      </c>
      <c r="FE446" s="96" t="str" cm="1">
        <f t="array" ref="FE446">IF(OR(FE$1=0, $A446="", _xlfn.XLOOKUP(FE$1, $Z$2:$Z$18, $AD$2:$AD$18, "")=""),"",SQRT((_xlfn.XLOOKUP(FE$1,$Z$2:$Z$18,$AA$2:$AA$18)-$T446)^2+(_xlfn.XLOOKUP(FE$1,$Z$2:$Z$18,$AB$2:$AB$18)-$U446)^2+(_xlfn.XLOOKUP(FE$1,$Z$2:$Z$18,$AC$2:$AC$18-$V446)^2)))</f>
        <v/>
      </c>
      <c r="FF446" s="96" t="str" cm="1">
        <f t="array" ref="FF446">IF(OR(FF$1=0, $A446="", _xlfn.XLOOKUP(FF$1, $Z$2:$Z$18, $AD$2:$AD$18, "")=""),"",SQRT((_xlfn.XLOOKUP(FF$1,$Z$2:$Z$18,$AA$2:$AA$18)-$T446)^2+(_xlfn.XLOOKUP(FF$1,$Z$2:$Z$18,$AB$2:$AB$18)-$U446)^2+(_xlfn.XLOOKUP(FF$1,$Z$2:$Z$18,$AC$2:$AC$18-$V446)^2)))</f>
        <v/>
      </c>
      <c r="FG446" s="96" t="str" cm="1">
        <f t="array" ref="FG446">IF(OR(FG$1=0, $A446="", _xlfn.XLOOKUP(FG$1, $Z$2:$Z$18, $AD$2:$AD$18, "")=""),"",SQRT((_xlfn.XLOOKUP(FG$1,$Z$2:$Z$18,$AA$2:$AA$18)-$T446)^2+(_xlfn.XLOOKUP(FG$1,$Z$2:$Z$18,$AB$2:$AB$18)-$U446)^2+(_xlfn.XLOOKUP(FG$1,$Z$2:$Z$18,$AC$2:$AC$18-$V446)^2)))</f>
        <v/>
      </c>
      <c r="FH446" s="96" t="str" cm="1">
        <f t="array" ref="FH446">IF(OR(FH$1=0, $A446="", _xlfn.XLOOKUP(FH$1, $Z$2:$Z$18, $AD$2:$AD$18, "")=""),"",SQRT((_xlfn.XLOOKUP(FH$1,$Z$2:$Z$18,$AA$2:$AA$18)-$T446)^2+(_xlfn.XLOOKUP(FH$1,$Z$2:$Z$18,$AB$2:$AB$18)-$U446)^2+(_xlfn.XLOOKUP(FH$1,$Z$2:$Z$18,$AC$2:$AC$18-$V446)^2)))</f>
        <v/>
      </c>
      <c r="FI446" s="97" t="str" cm="1">
        <f t="array" ref="FI446">IF(OR(FI$1=0, $A446="", _xlfn.XLOOKUP(FI$1, $Z$2:$Z$18, $AD$2:$AD$18, "")=""),"",SQRT((_xlfn.XLOOKUP(FI$1,$Z$2:$Z$18,$AA$2:$AA$18)-$T446)^2+(_xlfn.XLOOKUP(FI$1,$Z$2:$Z$18,$AB$2:$AB$18)-$U446)^2+(_xlfn.XLOOKUP(FI$1,$Z$2:$Z$18,$AC$2:$AC$18-$V446)^2)))</f>
        <v/>
      </c>
      <c r="FJ446" s="97" t="str" cm="1">
        <f t="array" ref="FJ446">IF(OR(FJ$1=0, $A446="", _xlfn.XLOOKUP(FJ$1, $Z$2:$Z$18, $AD$2:$AD$18, "")=""),"",SQRT((_xlfn.XLOOKUP(FJ$1,$Z$2:$Z$18,$AA$2:$AA$18)-$T446)^2+(_xlfn.XLOOKUP(FJ$1,$Z$2:$Z$18,$AB$2:$AB$18)-$U446)^2+(_xlfn.XLOOKUP(FJ$1,$Z$2:$Z$18,$AC$2:$AC$18-$V446)^2)))</f>
        <v/>
      </c>
      <c r="FK446" s="97" t="str" cm="1">
        <f t="array" ref="FK446">IF(OR(FK$1=0, $A446="", _xlfn.XLOOKUP(FK$1, $Z$2:$Z$18, $AD$2:$AD$18, "")=""),"",SQRT((_xlfn.XLOOKUP(FK$1,$Z$2:$Z$18,$AA$2:$AA$18)-$T446)^2+(_xlfn.XLOOKUP(FK$1,$Z$2:$Z$18,$AB$2:$AB$18)-$U446)^2+(_xlfn.XLOOKUP(FK$1,$Z$2:$Z$18,$AC$2:$AC$18-$V446)^2)))</f>
        <v/>
      </c>
      <c r="FL446" s="97" t="str" cm="1">
        <f t="array" ref="FL446">IF(OR(FL$1=0, $A446="", _xlfn.XLOOKUP(FL$1, $Z$2:$Z$18, $AD$2:$AD$18, "")=""),"",SQRT((_xlfn.XLOOKUP(FL$1,$Z$2:$Z$18,$AA$2:$AA$18)-$T446)^2+(_xlfn.XLOOKUP(FL$1,$Z$2:$Z$18,$AB$2:$AB$18)-$U446)^2+(_xlfn.XLOOKUP(FL$1,$Z$2:$Z$18,$AC$2:$AC$18-$V446)^2)))</f>
        <v/>
      </c>
      <c r="FM446" s="97" t="str" cm="1">
        <f t="array" ref="FM446">IF(OR(FM$1=0, $A446="", _xlfn.XLOOKUP(FM$1, $Z$2:$Z$18, $AD$2:$AD$18, "")=""),"",SQRT((_xlfn.XLOOKUP(FM$1,$Z$2:$Z$18,$AA$2:$AA$18)-$T446)^2+(_xlfn.XLOOKUP(FM$1,$Z$2:$Z$18,$AB$2:$AB$18)-$U446)^2+(_xlfn.XLOOKUP(FM$1,$Z$2:$Z$18,$AC$2:$AC$18-$V446)^2)))</f>
        <v/>
      </c>
      <c r="FN446" s="97" t="str" cm="1">
        <f t="array" ref="FN446">IF(OR(FN$1=0, $A446="", _xlfn.XLOOKUP(FN$1, $Z$2:$Z$18, $AD$2:$AD$18, "")=""),"",SQRT((_xlfn.XLOOKUP(FN$1,$Z$2:$Z$18,$AA$2:$AA$18)-$T446)^2+(_xlfn.XLOOKUP(FN$1,$Z$2:$Z$18,$AB$2:$AB$18)-$U446)^2+(_xlfn.XLOOKUP(FN$1,$Z$2:$Z$18,$AC$2:$AC$18-$V446)^2)))</f>
        <v/>
      </c>
      <c r="FO446" s="98" t="str" cm="1">
        <f t="array" ref="FO446">IF(OR(FO$1=0, $A446="", _xlfn.XLOOKUP(FO$1, $Z$2:$Z$18, $AD$2:$AD$18, "")=""),"",SQRT((_xlfn.XLOOKUP(FO$1,$Z$2:$Z$18,$AA$2:$AA$18)-$T446)^2+(_xlfn.XLOOKUP(FO$1,$Z$2:$Z$18,$AB$2:$AB$18)-$U446)^2+(_xlfn.XLOOKUP(FO$1,$Z$2:$Z$18,$AC$2:$AC$18-$V446)^2)))</f>
        <v/>
      </c>
      <c r="FP446" s="99"/>
      <c r="FQ446" s="99"/>
      <c r="FR446" s="100">
        <f t="shared" si="199"/>
        <v>0</v>
      </c>
      <c r="FS446" s="109">
        <f t="shared" si="200"/>
        <v>0</v>
      </c>
      <c r="FT446" s="109">
        <f t="shared" si="201"/>
        <v>0</v>
      </c>
      <c r="FU446" s="109">
        <f t="shared" si="202"/>
        <v>0</v>
      </c>
      <c r="FV446" s="109">
        <f t="shared" si="203"/>
        <v>0</v>
      </c>
      <c r="FW446" s="109">
        <f t="shared" si="204"/>
        <v>0</v>
      </c>
      <c r="FX446" s="109">
        <f t="shared" si="205"/>
        <v>0</v>
      </c>
      <c r="FY446" s="109">
        <f t="shared" si="206"/>
        <v>0</v>
      </c>
      <c r="FZ446" s="110">
        <f t="shared" si="207"/>
        <v>0</v>
      </c>
      <c r="GA446" s="110">
        <f t="shared" si="208"/>
        <v>0</v>
      </c>
      <c r="GB446" s="110">
        <f t="shared" si="209"/>
        <v>0</v>
      </c>
      <c r="GC446" s="110">
        <f t="shared" si="210"/>
        <v>0</v>
      </c>
      <c r="GD446" s="110">
        <f t="shared" si="211"/>
        <v>0</v>
      </c>
      <c r="GE446" s="110">
        <f t="shared" si="212"/>
        <v>0</v>
      </c>
      <c r="GF446" s="111">
        <f t="shared" si="213"/>
        <v>0</v>
      </c>
      <c r="GG446" s="100">
        <f t="shared" si="214"/>
        <v>0</v>
      </c>
      <c r="GH446" s="109">
        <f t="shared" si="215"/>
        <v>0</v>
      </c>
      <c r="GI446" s="109">
        <f t="shared" si="216"/>
        <v>0</v>
      </c>
      <c r="GJ446" s="109">
        <f t="shared" si="217"/>
        <v>0</v>
      </c>
      <c r="GK446" s="109">
        <f t="shared" si="218"/>
        <v>0</v>
      </c>
      <c r="GL446" s="109">
        <f t="shared" si="219"/>
        <v>0</v>
      </c>
      <c r="GM446" s="109">
        <f t="shared" si="220"/>
        <v>0</v>
      </c>
      <c r="GN446" s="109">
        <f t="shared" si="221"/>
        <v>0</v>
      </c>
      <c r="GO446" s="110">
        <f t="shared" si="222"/>
        <v>0</v>
      </c>
      <c r="GP446" s="110">
        <f t="shared" si="223"/>
        <v>0</v>
      </c>
      <c r="GQ446" s="110">
        <f t="shared" si="224"/>
        <v>0</v>
      </c>
      <c r="GR446" s="110">
        <f t="shared" si="225"/>
        <v>0</v>
      </c>
      <c r="GS446" s="110">
        <f t="shared" si="226"/>
        <v>0</v>
      </c>
      <c r="GT446" s="110">
        <f t="shared" si="227"/>
        <v>0</v>
      </c>
      <c r="GU446" s="111">
        <f t="shared" si="228"/>
        <v>0</v>
      </c>
      <c r="GX446" s="151" cm="1">
        <f t="array" ref="GX446">_xlfn.IFS(GX$1= 0,"", NOT(ISBLANK(CA446)), 0, ISBLANK(CA446), $Q446-$S446+FR446-AU446-DG446)</f>
        <v>0</v>
      </c>
      <c r="GY446" s="152" cm="1">
        <f t="array" ref="GY446">_xlfn.IFS(GY$1= 0,"", NOT(ISBLANK(CB446)), 0, ISBLANK(CB446), $Q446-$S446+FS446-AV446-DH446)</f>
        <v>0</v>
      </c>
      <c r="GZ446" s="152" cm="1">
        <f t="array" ref="GZ446">_xlfn.IFS(GZ$1= 0,"", NOT(ISBLANK(CC446)), 0, ISBLANK(CC446), $Q446-$S446+FT446-AW446-DI446)</f>
        <v>0</v>
      </c>
      <c r="HA446" s="152" cm="1">
        <f t="array" ref="HA446">_xlfn.IFS(HA$1= 0,"", NOT(ISBLANK(CD446)), 0, ISBLANK(CD446), $Q446-$S446+FU446-AX446-DJ446)</f>
        <v>0</v>
      </c>
      <c r="HB446" s="152" cm="1">
        <f t="array" ref="HB446">_xlfn.IFS(HB$1= 0,"", NOT(ISBLANK(CE446)), 0, ISBLANK(CE446), $Q446-$S446+FV446-AY446-DK446)</f>
        <v>0</v>
      </c>
      <c r="HC446" s="152" cm="1">
        <f t="array" ref="HC446">_xlfn.IFS(HC$1= 0,"", NOT(ISBLANK(CF446)), 0, ISBLANK(CF446), $Q446-$S446+FW446-AZ446-DL446)</f>
        <v>0</v>
      </c>
      <c r="HD446" s="152" cm="1">
        <f t="array" ref="HD446">_xlfn.IFS(HD$1= 0,"", NOT(ISBLANK(CG446)), 0, ISBLANK(CG446), $Q446-$S446+FX446-BA446-DM446)</f>
        <v>0</v>
      </c>
      <c r="HE446" s="152" t="str" cm="1">
        <f t="array" ref="HE446">_xlfn.IFS(HE$1= 0,"", NOT(ISBLANK(CH446)), 0, ISBLANK(CH446), $Q446-$S446+FY446-BB446-DN446)</f>
        <v/>
      </c>
      <c r="HF446" s="152" t="str" cm="1">
        <f t="array" ref="HF446">_xlfn.IFS(HF$1= 0,"", NOT(ISBLANK(CI446)), 0, ISBLANK(CI446), $Q446-$S446+FZ446-BC446-DO446)</f>
        <v/>
      </c>
      <c r="HG446" s="152" t="str" cm="1">
        <f t="array" ref="HG446">_xlfn.IFS(HG$1= 0,"", NOT(ISBLANK(CJ446)), 0, ISBLANK(CJ446), $Q446-$S446+GA446-BD446-DP446)</f>
        <v/>
      </c>
      <c r="HH446" s="152" t="str" cm="1">
        <f t="array" ref="HH446">_xlfn.IFS(HH$1= 0,"", NOT(ISBLANK(CK446)), 0, ISBLANK(CK446), $Q446-$S446+GB446-BE446-DQ446)</f>
        <v/>
      </c>
      <c r="HI446" s="152" t="str" cm="1">
        <f t="array" ref="HI446">_xlfn.IFS(HI$1= 0,"", NOT(ISBLANK(CL446)), 0, ISBLANK(CL446), $Q446-$S446+GC446-BF446-DR446)</f>
        <v/>
      </c>
      <c r="HJ446" s="152" t="str" cm="1">
        <f t="array" ref="HJ446">_xlfn.IFS(HJ$1= 0,"", NOT(ISBLANK(CM446)), 0, ISBLANK(CM446), $Q446-$S446+GD446-BG446-DS446)</f>
        <v/>
      </c>
      <c r="HK446" s="152" t="str" cm="1">
        <f t="array" ref="HK446">_xlfn.IFS(HK$1= 0,"", NOT(ISBLANK(CN446)), 0, ISBLANK(CN446), $Q446-$S446+GE446-BH446-DT446)</f>
        <v/>
      </c>
      <c r="HL446" s="153" t="str" cm="1">
        <f t="array" ref="HL446">_xlfn.IFS(HL$1= 0,"", NOT(ISBLANK(CO446)), 0, ISBLANK(CO446), $Q446-$S446+GF446-BI446-DU446)</f>
        <v/>
      </c>
      <c r="HM446" s="153" t="str" cm="1">
        <f t="array" ref="HM446">_xlfn.IFS(HM$1= 0,"", NOT(ISBLANK(DE446)), 0, ISBLANK(DE446), $Q446-$S446+IC446-BY446-#REF!)</f>
        <v/>
      </c>
      <c r="HN446" s="153" t="e" cm="1">
        <f t="array" ref="HN446">_xlfn.IFS(HN$1= 0,"", NOT(ISBLANK(DF446)), 0, ISBLANK(DF446), $Q446-$S446+ID446-BZ446-#REF!)</f>
        <v>#REF!</v>
      </c>
      <c r="HO446" s="153" t="e" cm="1">
        <f t="array" ref="HO446">_xlfn.IFS(HO$1= 0,"", NOT(ISBLANK(DG446)), 0, ISBLANK(DG446), $Q446-$S446+IE446-CA446-#REF!)</f>
        <v>#VALUE!</v>
      </c>
      <c r="HP446" s="153" t="e" cm="1">
        <f t="array" ref="HP446">_xlfn.IFS(HP$1= 0,"", NOT(ISBLANK(DH446)), 0, ISBLANK(DH446), $Q446-$S446+IF446-CB446-#REF!)</f>
        <v>#REF!</v>
      </c>
      <c r="HQ446" s="153" t="e" cm="1">
        <f t="array" ref="HQ446">_xlfn.IFS(HQ$1= 0,"", NOT(ISBLANK(DI446)), 0, ISBLANK(DI446), $Q446-$S446+IG446-CC446-#REF!)</f>
        <v>#REF!</v>
      </c>
      <c r="HR446" s="153" cm="1">
        <f t="array" ref="HR446">_xlfn.IFS(HR$1= 0,"", NOT(ISBLANK(DJ446)), 0, ISBLANK(DJ446), $Q446-$S446+IH446-CD446-EK446)</f>
        <v>0</v>
      </c>
      <c r="HS446" s="153" t="e" cm="1">
        <f t="array" ref="HS446">_xlfn.IFS(HS$1= 0,"", NOT(ISBLANK(DK446)), 0, ISBLANK(DK446), $Q446-$S446+II446-CE446-EL446)</f>
        <v>#VALUE!</v>
      </c>
      <c r="HT446" s="153" t="e" cm="1">
        <f t="array" ref="HT446">_xlfn.IFS(HT$1= 0,"", NOT(ISBLANK(DL446)), 0, ISBLANK(DL446), $Q446-$S446+GV446-CF446-EM446)</f>
        <v>#VALUE!</v>
      </c>
      <c r="HU446" s="153" t="e" cm="1">
        <f t="array" ref="HU446">_xlfn.IFS(HU$1= 0,"", NOT(ISBLANK(DM446)), 0, ISBLANK(DM446), $Q446-$S446+GW446-CG446-EN446)</f>
        <v>#VALUE!</v>
      </c>
      <c r="HV446" s="153" t="str" cm="1">
        <f t="array" ref="HV446">_xlfn.IFS(HV$1= 0,"", NOT(ISBLANK(DN446)), 0, ISBLANK(DN446), $Q446-$S446+GX446-CH446-EO446)</f>
        <v/>
      </c>
      <c r="HW446" s="153" t="str" cm="1">
        <f t="array" ref="HW446">_xlfn.IFS(HW$1= 0,"", NOT(ISBLANK(DO446)), 0, ISBLANK(DO446), $Q446-$S446+GY446-CI446-EP446)</f>
        <v/>
      </c>
      <c r="HX446" s="153" t="str" cm="1">
        <f t="array" ref="HX446">_xlfn.IFS(HX$1= 0,"", NOT(ISBLANK(DP446)), 0, ISBLANK(DP446), $Q446-$S446+GZ446-CJ446-EQ446)</f>
        <v/>
      </c>
      <c r="HY446" s="153" t="str" cm="1">
        <f t="array" ref="HY446">_xlfn.IFS(HY$1= 0,"", NOT(ISBLANK(DQ446)), 0, ISBLANK(DQ446), $Q446-$S446+HA446-CK446-ER446)</f>
        <v/>
      </c>
      <c r="HZ446" s="153" t="str" cm="1">
        <f t="array" ref="HZ446">_xlfn.IFS(HZ$1= 0,"", NOT(ISBLANK(DR446)), 0, ISBLANK(DR446), $Q446-$S446+HB446-CL446-ES446)</f>
        <v/>
      </c>
      <c r="IA446" s="153" t="str" cm="1">
        <f t="array" ref="IA446">_xlfn.IFS(IA$1= 0,"", NOT(ISBLANK(DS446)), 0, ISBLANK(DS446), $Q446-$S446+HC446-CM446-ET446)</f>
        <v/>
      </c>
    </row>
    <row r="447" spans="1:235" ht="16.5" x14ac:dyDescent="0.3">
      <c r="A447" s="144"/>
      <c r="B447" s="106"/>
      <c r="C447" s="106"/>
      <c r="D447" s="107"/>
      <c r="E447" s="131"/>
      <c r="F447" s="137"/>
      <c r="G447" s="2"/>
      <c r="H447" s="2"/>
      <c r="I447" s="2"/>
      <c r="J447" s="2"/>
      <c r="K447" s="2"/>
      <c r="L447" s="2"/>
      <c r="M447" s="140"/>
      <c r="N447" s="137"/>
      <c r="O447" s="138"/>
      <c r="P447" s="133"/>
      <c r="Q447" s="94">
        <f t="shared" si="197"/>
        <v>0</v>
      </c>
      <c r="R447" s="1"/>
      <c r="S447" s="1"/>
      <c r="T447" s="2"/>
      <c r="U447" s="2"/>
      <c r="V447" s="82">
        <f t="shared" si="198"/>
        <v>0</v>
      </c>
      <c r="W447" s="121"/>
      <c r="X447" s="108"/>
      <c r="AU447" s="105"/>
      <c r="AV447" s="105"/>
      <c r="AW447" s="105"/>
      <c r="AX447" s="105"/>
      <c r="AY447" s="105"/>
      <c r="AZ447" s="105"/>
      <c r="BA447" s="105"/>
      <c r="BB447" s="105"/>
      <c r="BC447" s="105"/>
      <c r="BD447" s="105"/>
      <c r="BE447" s="105"/>
      <c r="BF447" s="105"/>
      <c r="BG447" s="105"/>
      <c r="BH447" s="105"/>
      <c r="BI447" s="105"/>
      <c r="BJ447" s="105"/>
      <c r="BK447" s="105"/>
      <c r="BL447" s="105"/>
      <c r="BM447" s="105"/>
      <c r="BN447" s="105"/>
      <c r="BO447" s="105"/>
      <c r="BP447" s="105"/>
      <c r="BQ447" s="105"/>
      <c r="BR447" s="105"/>
      <c r="BS447" s="105"/>
      <c r="BT447" s="105"/>
      <c r="BU447" s="105"/>
      <c r="BV447" s="105"/>
      <c r="BW447" s="105"/>
      <c r="BX447" s="105"/>
      <c r="BZ447" s="99"/>
      <c r="CA447" s="105" t="s">
        <v>32</v>
      </c>
      <c r="CB447" s="105"/>
      <c r="CC447" s="105"/>
      <c r="CD447" s="105"/>
      <c r="CE447" s="105"/>
      <c r="CF447" s="105"/>
      <c r="CG447" s="105"/>
      <c r="CH447" s="105"/>
      <c r="CI447" s="105"/>
      <c r="CJ447" s="105"/>
      <c r="CK447" s="105"/>
      <c r="CL447" s="105"/>
      <c r="CM447" s="105"/>
      <c r="CN447" s="105"/>
      <c r="CO447" s="105"/>
      <c r="CP447" s="105" t="s">
        <v>32</v>
      </c>
      <c r="CQ447" s="105"/>
      <c r="CR447" s="105"/>
      <c r="CS447" s="105"/>
      <c r="CT447" s="105"/>
      <c r="CU447" s="105"/>
      <c r="CV447" s="105"/>
      <c r="CW447" s="105"/>
      <c r="CX447" s="105"/>
      <c r="CY447" s="105"/>
      <c r="CZ447" s="105"/>
      <c r="DA447" s="105"/>
      <c r="DB447" s="105"/>
      <c r="DC447" s="105"/>
      <c r="DD447" s="105"/>
      <c r="DE447" s="99"/>
      <c r="DF447" s="99"/>
      <c r="DG447" s="105"/>
      <c r="DH447" s="105"/>
      <c r="DI447" s="105"/>
      <c r="DJ447" s="105"/>
      <c r="DK447" s="105"/>
      <c r="DL447" s="105"/>
      <c r="DM447" s="105"/>
      <c r="DN447" s="105"/>
      <c r="DO447" s="105"/>
      <c r="DP447" s="105"/>
      <c r="DQ447" s="105"/>
      <c r="DR447" s="105"/>
      <c r="DS447" s="105"/>
      <c r="DT447" s="105"/>
      <c r="DU447" s="105"/>
      <c r="DV447" s="105"/>
      <c r="DW447" s="105"/>
      <c r="DX447" s="105"/>
      <c r="DY447" s="105"/>
      <c r="DZ447" s="105"/>
      <c r="EA447" s="105"/>
      <c r="EB447" s="105"/>
      <c r="EC447" s="105"/>
      <c r="ED447" s="105"/>
      <c r="EE447" s="105"/>
      <c r="EF447" s="105"/>
      <c r="EG447" s="105"/>
      <c r="EH447" s="105"/>
      <c r="EI447" s="105"/>
      <c r="EJ447" s="105"/>
      <c r="EL447" s="146" t="str" cm="1">
        <f t="array" ref="EL447">IF(OR(EL$1=0, $A447="", _xlfn.XLOOKUP(EL$1, $Z$2:$Z$18, $AD$2:$AD$18, "")=""),"",SQRT((_xlfn.XLOOKUP(EL$1,$Z$2:$Z$18,$AA$2:$AA$18)-$T447)^2+(_xlfn.XLOOKUP(EL$1,$Z$2:$Z$18,$AB$2:$AB$18)-$U447)^2+(_xlfn.XLOOKUP(EL$1,$Z$2:$Z$18,$AC$2:$AC$18-$V447)^2)))</f>
        <v/>
      </c>
      <c r="EM447" s="96" t="str" cm="1">
        <f t="array" ref="EM447">IF(OR(EM$1=0, $A447="", _xlfn.XLOOKUP(EM$1, $Z$2:$Z$18, $AD$2:$AD$18, "")=""),"",SQRT((_xlfn.XLOOKUP(EM$1,$Z$2:$Z$18,$AA$2:$AA$18)-$T447)^2+(_xlfn.XLOOKUP(EM$1,$Z$2:$Z$18,$AB$2:$AB$18)-$U447)^2+(_xlfn.XLOOKUP(EM$1,$Z$2:$Z$18,$AC$2:$AC$18-$V447)^2)))</f>
        <v/>
      </c>
      <c r="EN447" s="96" t="str" cm="1">
        <f t="array" ref="EN447">IF(OR(EN$1=0, $A447="", _xlfn.XLOOKUP(EN$1, $Z$2:$Z$18, $AD$2:$AD$18, "")=""),"",SQRT((_xlfn.XLOOKUP(EN$1,$Z$2:$Z$18,$AA$2:$AA$18)-$T447)^2+(_xlfn.XLOOKUP(EN$1,$Z$2:$Z$18,$AB$2:$AB$18)-$U447)^2+(_xlfn.XLOOKUP(EN$1,$Z$2:$Z$18,$AC$2:$AC$18-$V447)^2)))</f>
        <v/>
      </c>
      <c r="EO447" s="96" t="str" cm="1">
        <f t="array" ref="EO447">IF(OR(EO$1=0, $A447="", _xlfn.XLOOKUP(EO$1, $Z$2:$Z$18, $AD$2:$AD$18, "")=""),"",SQRT((_xlfn.XLOOKUP(EO$1,$Z$2:$Z$18,$AA$2:$AA$18)-$T447)^2+(_xlfn.XLOOKUP(EO$1,$Z$2:$Z$18,$AB$2:$AB$18)-$U447)^2+(_xlfn.XLOOKUP(EO$1,$Z$2:$Z$18,$AC$2:$AC$18-$V447)^2)))</f>
        <v/>
      </c>
      <c r="EP447" s="96" t="str" cm="1">
        <f t="array" ref="EP447">IF(OR(EP$1=0, $A447="", _xlfn.XLOOKUP(EP$1, $Z$2:$Z$18, $AD$2:$AD$18, "")=""),"",SQRT((_xlfn.XLOOKUP(EP$1,$Z$2:$Z$18,$AA$2:$AA$18)-$T447)^2+(_xlfn.XLOOKUP(EP$1,$Z$2:$Z$18,$AB$2:$AB$18)-$U447)^2+(_xlfn.XLOOKUP(EP$1,$Z$2:$Z$18,$AC$2:$AC$18-$V447)^2)))</f>
        <v/>
      </c>
      <c r="EQ447" s="96" t="str" cm="1">
        <f t="array" ref="EQ447">IF(OR(EQ$1=0, $A447="", _xlfn.XLOOKUP(EQ$1, $Z$2:$Z$18, $AD$2:$AD$18, "")=""),"",SQRT((_xlfn.XLOOKUP(EQ$1,$Z$2:$Z$18,$AA$2:$AA$18)-$T447)^2+(_xlfn.XLOOKUP(EQ$1,$Z$2:$Z$18,$AB$2:$AB$18)-$U447)^2+(_xlfn.XLOOKUP(EQ$1,$Z$2:$Z$18,$AC$2:$AC$18-$V447)^2)))</f>
        <v/>
      </c>
      <c r="ER447" s="96" t="str" cm="1">
        <f t="array" ref="ER447">IF(OR(ER$1=0, $A447="", _xlfn.XLOOKUP(ER$1, $Z$2:$Z$18, $AD$2:$AD$18, "")=""),"",SQRT((_xlfn.XLOOKUP(ER$1,$Z$2:$Z$18,$AA$2:$AA$18)-$T447)^2+(_xlfn.XLOOKUP(ER$1,$Z$2:$Z$18,$AB$2:$AB$18)-$U447)^2+(_xlfn.XLOOKUP(ER$1,$Z$2:$Z$18,$AC$2:$AC$18-$V447)^2)))</f>
        <v/>
      </c>
      <c r="ES447" s="96" t="str" cm="1">
        <f t="array" ref="ES447">IF(OR(ES$1=0, $A447="", _xlfn.XLOOKUP(ES$1, $Z$2:$Z$18, $AD$2:$AD$18, "")=""),"",SQRT((_xlfn.XLOOKUP(ES$1,$Z$2:$Z$18,$AA$2:$AA$18)-$T447)^2+(_xlfn.XLOOKUP(ES$1,$Z$2:$Z$18,$AB$2:$AB$18)-$U447)^2+(_xlfn.XLOOKUP(ES$1,$Z$2:$Z$18,$AC$2:$AC$18-$V447)^2)))</f>
        <v/>
      </c>
      <c r="ET447" s="97" t="str" cm="1">
        <f t="array" ref="ET447">IF(OR(ET$1=0, $A447="", _xlfn.XLOOKUP(ET$1, $Z$2:$Z$18, $AD$2:$AD$18, "")=""),"",SQRT((_xlfn.XLOOKUP(ET$1,$Z$2:$Z$18,$AA$2:$AA$18)-$T447)^2+(_xlfn.XLOOKUP(ET$1,$Z$2:$Z$18,$AB$2:$AB$18)-$U447)^2+(_xlfn.XLOOKUP(ET$1,$Z$2:$Z$18,$AC$2:$AC$18-$V447)^2)))</f>
        <v/>
      </c>
      <c r="EU447" s="97" t="str" cm="1">
        <f t="array" ref="EU447">IF(OR(EU$1=0, $A447="", _xlfn.XLOOKUP(EU$1, $Z$2:$Z$18, $AD$2:$AD$18, "")=""),"",SQRT((_xlfn.XLOOKUP(EU$1,$Z$2:$Z$18,$AA$2:$AA$18)-$T447)^2+(_xlfn.XLOOKUP(EU$1,$Z$2:$Z$18,$AB$2:$AB$18)-$U447)^2+(_xlfn.XLOOKUP(EU$1,$Z$2:$Z$18,$AC$2:$AC$18-$V447)^2)))</f>
        <v/>
      </c>
      <c r="EV447" s="97" t="str" cm="1">
        <f t="array" ref="EV447">IF(OR(EV$1=0, $A447="", _xlfn.XLOOKUP(EV$1, $Z$2:$Z$18, $AD$2:$AD$18, "")=""),"",SQRT((_xlfn.XLOOKUP(EV$1,$Z$2:$Z$18,$AA$2:$AA$18)-$T447)^2+(_xlfn.XLOOKUP(EV$1,$Z$2:$Z$18,$AB$2:$AB$18)-$U447)^2+(_xlfn.XLOOKUP(EV$1,$Z$2:$Z$18,$AC$2:$AC$18-$V447)^2)))</f>
        <v/>
      </c>
      <c r="EW447" s="97" t="str" cm="1">
        <f t="array" ref="EW447">IF(OR(EW$1=0, $A447="", _xlfn.XLOOKUP(EW$1, $Z$2:$Z$18, $AD$2:$AD$18, "")=""),"",SQRT((_xlfn.XLOOKUP(EW$1,$Z$2:$Z$18,$AA$2:$AA$18)-$T447)^2+(_xlfn.XLOOKUP(EW$1,$Z$2:$Z$18,$AB$2:$AB$18)-$U447)^2+(_xlfn.XLOOKUP(EW$1,$Z$2:$Z$18,$AC$2:$AC$18-$V447)^2)))</f>
        <v/>
      </c>
      <c r="EX447" s="97" t="str" cm="1">
        <f t="array" ref="EX447">IF(OR(EX$1=0, $A447="", _xlfn.XLOOKUP(EX$1, $Z$2:$Z$18, $AD$2:$AD$18, "")=""),"",SQRT((_xlfn.XLOOKUP(EX$1,$Z$2:$Z$18,$AA$2:$AA$18)-$T447)^2+(_xlfn.XLOOKUP(EX$1,$Z$2:$Z$18,$AB$2:$AB$18)-$U447)^2+(_xlfn.XLOOKUP(EX$1,$Z$2:$Z$18,$AC$2:$AC$18-$V447)^2)))</f>
        <v/>
      </c>
      <c r="EY447" s="97" t="str" cm="1">
        <f t="array" ref="EY447">IF(OR(EY$1=0, $A447="", _xlfn.XLOOKUP(EY$1, $Z$2:$Z$18, $AD$2:$AD$18, "")=""),"",SQRT((_xlfn.XLOOKUP(EY$1,$Z$2:$Z$18,$AA$2:$AA$18)-$T447)^2+(_xlfn.XLOOKUP(EY$1,$Z$2:$Z$18,$AB$2:$AB$18)-$U447)^2+(_xlfn.XLOOKUP(EY$1,$Z$2:$Z$18,$AC$2:$AC$18-$V447)^2)))</f>
        <v/>
      </c>
      <c r="EZ447" s="98" t="str" cm="1">
        <f t="array" ref="EZ447">IF(OR(EZ$1=0, $A447="", _xlfn.XLOOKUP(EZ$1, $Z$2:$Z$18, $AD$2:$AD$18, "")=""),"",SQRT((_xlfn.XLOOKUP(EZ$1,$Z$2:$Z$18,$AA$2:$AA$18)-$T447)^2+(_xlfn.XLOOKUP(EZ$1,$Z$2:$Z$18,$AB$2:$AB$18)-$U447)^2+(_xlfn.XLOOKUP(EZ$1,$Z$2:$Z$18,$AC$2:$AC$18-$V447)^2)))</f>
        <v/>
      </c>
      <c r="FA447" s="146" t="str" cm="1">
        <f t="array" ref="FA447">IF(OR(FA$1=0, $A447="", _xlfn.XLOOKUP(FA$1, $Z$2:$Z$18, $AD$2:$AD$18, "")=""),"",SQRT((_xlfn.XLOOKUP(FA$1,$Z$2:$Z$18,$AA$2:$AA$18)-$T447)^2+(_xlfn.XLOOKUP(FA$1,$Z$2:$Z$18,$AB$2:$AB$18)-$U447)^2+(_xlfn.XLOOKUP(FA$1,$Z$2:$Z$18,$AC$2:$AC$18-$V447)^2)))</f>
        <v/>
      </c>
      <c r="FB447" s="96" t="str" cm="1">
        <f t="array" ref="FB447">IF(OR(FB$1=0, $A447="", _xlfn.XLOOKUP(FB$1, $Z$2:$Z$18, $AD$2:$AD$18, "")=""),"",SQRT((_xlfn.XLOOKUP(FB$1,$Z$2:$Z$18,$AA$2:$AA$18)-$T447)^2+(_xlfn.XLOOKUP(FB$1,$Z$2:$Z$18,$AB$2:$AB$18)-$U447)^2+(_xlfn.XLOOKUP(FB$1,$Z$2:$Z$18,$AC$2:$AC$18-$V447)^2)))</f>
        <v/>
      </c>
      <c r="FC447" s="96" t="str" cm="1">
        <f t="array" ref="FC447">IF(OR(FC$1=0, $A447="", _xlfn.XLOOKUP(FC$1, $Z$2:$Z$18, $AD$2:$AD$18, "")=""),"",SQRT((_xlfn.XLOOKUP(FC$1,$Z$2:$Z$18,$AA$2:$AA$18)-$T447)^2+(_xlfn.XLOOKUP(FC$1,$Z$2:$Z$18,$AB$2:$AB$18)-$U447)^2+(_xlfn.XLOOKUP(FC$1,$Z$2:$Z$18,$AC$2:$AC$18-$V447)^2)))</f>
        <v/>
      </c>
      <c r="FD447" s="96" t="str" cm="1">
        <f t="array" ref="FD447">IF(OR(FD$1=0, $A447="", _xlfn.XLOOKUP(FD$1, $Z$2:$Z$18, $AD$2:$AD$18, "")=""),"",SQRT((_xlfn.XLOOKUP(FD$1,$Z$2:$Z$18,$AA$2:$AA$18)-$T447)^2+(_xlfn.XLOOKUP(FD$1,$Z$2:$Z$18,$AB$2:$AB$18)-$U447)^2+(_xlfn.XLOOKUP(FD$1,$Z$2:$Z$18,$AC$2:$AC$18-$V447)^2)))</f>
        <v/>
      </c>
      <c r="FE447" s="96" t="str" cm="1">
        <f t="array" ref="FE447">IF(OR(FE$1=0, $A447="", _xlfn.XLOOKUP(FE$1, $Z$2:$Z$18, $AD$2:$AD$18, "")=""),"",SQRT((_xlfn.XLOOKUP(FE$1,$Z$2:$Z$18,$AA$2:$AA$18)-$T447)^2+(_xlfn.XLOOKUP(FE$1,$Z$2:$Z$18,$AB$2:$AB$18)-$U447)^2+(_xlfn.XLOOKUP(FE$1,$Z$2:$Z$18,$AC$2:$AC$18-$V447)^2)))</f>
        <v/>
      </c>
      <c r="FF447" s="96" t="str" cm="1">
        <f t="array" ref="FF447">IF(OR(FF$1=0, $A447="", _xlfn.XLOOKUP(FF$1, $Z$2:$Z$18, $AD$2:$AD$18, "")=""),"",SQRT((_xlfn.XLOOKUP(FF$1,$Z$2:$Z$18,$AA$2:$AA$18)-$T447)^2+(_xlfn.XLOOKUP(FF$1,$Z$2:$Z$18,$AB$2:$AB$18)-$U447)^2+(_xlfn.XLOOKUP(FF$1,$Z$2:$Z$18,$AC$2:$AC$18-$V447)^2)))</f>
        <v/>
      </c>
      <c r="FG447" s="96" t="str" cm="1">
        <f t="array" ref="FG447">IF(OR(FG$1=0, $A447="", _xlfn.XLOOKUP(FG$1, $Z$2:$Z$18, $AD$2:$AD$18, "")=""),"",SQRT((_xlfn.XLOOKUP(FG$1,$Z$2:$Z$18,$AA$2:$AA$18)-$T447)^2+(_xlfn.XLOOKUP(FG$1,$Z$2:$Z$18,$AB$2:$AB$18)-$U447)^2+(_xlfn.XLOOKUP(FG$1,$Z$2:$Z$18,$AC$2:$AC$18-$V447)^2)))</f>
        <v/>
      </c>
      <c r="FH447" s="96" t="str" cm="1">
        <f t="array" ref="FH447">IF(OR(FH$1=0, $A447="", _xlfn.XLOOKUP(FH$1, $Z$2:$Z$18, $AD$2:$AD$18, "")=""),"",SQRT((_xlfn.XLOOKUP(FH$1,$Z$2:$Z$18,$AA$2:$AA$18)-$T447)^2+(_xlfn.XLOOKUP(FH$1,$Z$2:$Z$18,$AB$2:$AB$18)-$U447)^2+(_xlfn.XLOOKUP(FH$1,$Z$2:$Z$18,$AC$2:$AC$18-$V447)^2)))</f>
        <v/>
      </c>
      <c r="FI447" s="97" t="str" cm="1">
        <f t="array" ref="FI447">IF(OR(FI$1=0, $A447="", _xlfn.XLOOKUP(FI$1, $Z$2:$Z$18, $AD$2:$AD$18, "")=""),"",SQRT((_xlfn.XLOOKUP(FI$1,$Z$2:$Z$18,$AA$2:$AA$18)-$T447)^2+(_xlfn.XLOOKUP(FI$1,$Z$2:$Z$18,$AB$2:$AB$18)-$U447)^2+(_xlfn.XLOOKUP(FI$1,$Z$2:$Z$18,$AC$2:$AC$18-$V447)^2)))</f>
        <v/>
      </c>
      <c r="FJ447" s="97" t="str" cm="1">
        <f t="array" ref="FJ447">IF(OR(FJ$1=0, $A447="", _xlfn.XLOOKUP(FJ$1, $Z$2:$Z$18, $AD$2:$AD$18, "")=""),"",SQRT((_xlfn.XLOOKUP(FJ$1,$Z$2:$Z$18,$AA$2:$AA$18)-$T447)^2+(_xlfn.XLOOKUP(FJ$1,$Z$2:$Z$18,$AB$2:$AB$18)-$U447)^2+(_xlfn.XLOOKUP(FJ$1,$Z$2:$Z$18,$AC$2:$AC$18-$V447)^2)))</f>
        <v/>
      </c>
      <c r="FK447" s="97" t="str" cm="1">
        <f t="array" ref="FK447">IF(OR(FK$1=0, $A447="", _xlfn.XLOOKUP(FK$1, $Z$2:$Z$18, $AD$2:$AD$18, "")=""),"",SQRT((_xlfn.XLOOKUP(FK$1,$Z$2:$Z$18,$AA$2:$AA$18)-$T447)^2+(_xlfn.XLOOKUP(FK$1,$Z$2:$Z$18,$AB$2:$AB$18)-$U447)^2+(_xlfn.XLOOKUP(FK$1,$Z$2:$Z$18,$AC$2:$AC$18-$V447)^2)))</f>
        <v/>
      </c>
      <c r="FL447" s="97" t="str" cm="1">
        <f t="array" ref="FL447">IF(OR(FL$1=0, $A447="", _xlfn.XLOOKUP(FL$1, $Z$2:$Z$18, $AD$2:$AD$18, "")=""),"",SQRT((_xlfn.XLOOKUP(FL$1,$Z$2:$Z$18,$AA$2:$AA$18)-$T447)^2+(_xlfn.XLOOKUP(FL$1,$Z$2:$Z$18,$AB$2:$AB$18)-$U447)^2+(_xlfn.XLOOKUP(FL$1,$Z$2:$Z$18,$AC$2:$AC$18-$V447)^2)))</f>
        <v/>
      </c>
      <c r="FM447" s="97" t="str" cm="1">
        <f t="array" ref="FM447">IF(OR(FM$1=0, $A447="", _xlfn.XLOOKUP(FM$1, $Z$2:$Z$18, $AD$2:$AD$18, "")=""),"",SQRT((_xlfn.XLOOKUP(FM$1,$Z$2:$Z$18,$AA$2:$AA$18)-$T447)^2+(_xlfn.XLOOKUP(FM$1,$Z$2:$Z$18,$AB$2:$AB$18)-$U447)^2+(_xlfn.XLOOKUP(FM$1,$Z$2:$Z$18,$AC$2:$AC$18-$V447)^2)))</f>
        <v/>
      </c>
      <c r="FN447" s="97" t="str" cm="1">
        <f t="array" ref="FN447">IF(OR(FN$1=0, $A447="", _xlfn.XLOOKUP(FN$1, $Z$2:$Z$18, $AD$2:$AD$18, "")=""),"",SQRT((_xlfn.XLOOKUP(FN$1,$Z$2:$Z$18,$AA$2:$AA$18)-$T447)^2+(_xlfn.XLOOKUP(FN$1,$Z$2:$Z$18,$AB$2:$AB$18)-$U447)^2+(_xlfn.XLOOKUP(FN$1,$Z$2:$Z$18,$AC$2:$AC$18-$V447)^2)))</f>
        <v/>
      </c>
      <c r="FO447" s="98" t="str" cm="1">
        <f t="array" ref="FO447">IF(OR(FO$1=0, $A447="", _xlfn.XLOOKUP(FO$1, $Z$2:$Z$18, $AD$2:$AD$18, "")=""),"",SQRT((_xlfn.XLOOKUP(FO$1,$Z$2:$Z$18,$AA$2:$AA$18)-$T447)^2+(_xlfn.XLOOKUP(FO$1,$Z$2:$Z$18,$AB$2:$AB$18)-$U447)^2+(_xlfn.XLOOKUP(FO$1,$Z$2:$Z$18,$AC$2:$AC$18-$V447)^2)))</f>
        <v/>
      </c>
      <c r="FP447" s="99"/>
      <c r="FQ447" s="99"/>
      <c r="FR447" s="100">
        <f t="shared" si="199"/>
        <v>0</v>
      </c>
      <c r="FS447" s="109">
        <f t="shared" si="200"/>
        <v>0</v>
      </c>
      <c r="FT447" s="109">
        <f t="shared" si="201"/>
        <v>0</v>
      </c>
      <c r="FU447" s="109">
        <f t="shared" si="202"/>
        <v>0</v>
      </c>
      <c r="FV447" s="109">
        <f t="shared" si="203"/>
        <v>0</v>
      </c>
      <c r="FW447" s="109">
        <f t="shared" si="204"/>
        <v>0</v>
      </c>
      <c r="FX447" s="109">
        <f t="shared" si="205"/>
        <v>0</v>
      </c>
      <c r="FY447" s="109">
        <f t="shared" si="206"/>
        <v>0</v>
      </c>
      <c r="FZ447" s="110">
        <f t="shared" si="207"/>
        <v>0</v>
      </c>
      <c r="GA447" s="110">
        <f t="shared" si="208"/>
        <v>0</v>
      </c>
      <c r="GB447" s="110">
        <f t="shared" si="209"/>
        <v>0</v>
      </c>
      <c r="GC447" s="110">
        <f t="shared" si="210"/>
        <v>0</v>
      </c>
      <c r="GD447" s="110">
        <f t="shared" si="211"/>
        <v>0</v>
      </c>
      <c r="GE447" s="110">
        <f t="shared" si="212"/>
        <v>0</v>
      </c>
      <c r="GF447" s="111">
        <f t="shared" si="213"/>
        <v>0</v>
      </c>
      <c r="GG447" s="100">
        <f t="shared" si="214"/>
        <v>0</v>
      </c>
      <c r="GH447" s="109">
        <f t="shared" si="215"/>
        <v>0</v>
      </c>
      <c r="GI447" s="109">
        <f t="shared" si="216"/>
        <v>0</v>
      </c>
      <c r="GJ447" s="109">
        <f t="shared" si="217"/>
        <v>0</v>
      </c>
      <c r="GK447" s="109">
        <f t="shared" si="218"/>
        <v>0</v>
      </c>
      <c r="GL447" s="109">
        <f t="shared" si="219"/>
        <v>0</v>
      </c>
      <c r="GM447" s="109">
        <f t="shared" si="220"/>
        <v>0</v>
      </c>
      <c r="GN447" s="109">
        <f t="shared" si="221"/>
        <v>0</v>
      </c>
      <c r="GO447" s="110">
        <f t="shared" si="222"/>
        <v>0</v>
      </c>
      <c r="GP447" s="110">
        <f t="shared" si="223"/>
        <v>0</v>
      </c>
      <c r="GQ447" s="110">
        <f t="shared" si="224"/>
        <v>0</v>
      </c>
      <c r="GR447" s="110">
        <f t="shared" si="225"/>
        <v>0</v>
      </c>
      <c r="GS447" s="110">
        <f t="shared" si="226"/>
        <v>0</v>
      </c>
      <c r="GT447" s="110">
        <f t="shared" si="227"/>
        <v>0</v>
      </c>
      <c r="GU447" s="111">
        <f t="shared" si="228"/>
        <v>0</v>
      </c>
      <c r="GX447" s="151" cm="1">
        <f t="array" ref="GX447">_xlfn.IFS(GX$1= 0,"", NOT(ISBLANK(CA447)), 0, ISBLANK(CA447), $Q447-$S447+FR447-AU447-DG447)</f>
        <v>0</v>
      </c>
      <c r="GY447" s="152" cm="1">
        <f t="array" ref="GY447">_xlfn.IFS(GY$1= 0,"", NOT(ISBLANK(CB447)), 0, ISBLANK(CB447), $Q447-$S447+FS447-AV447-DH447)</f>
        <v>0</v>
      </c>
      <c r="GZ447" s="152" cm="1">
        <f t="array" ref="GZ447">_xlfn.IFS(GZ$1= 0,"", NOT(ISBLANK(CC447)), 0, ISBLANK(CC447), $Q447-$S447+FT447-AW447-DI447)</f>
        <v>0</v>
      </c>
      <c r="HA447" s="152" cm="1">
        <f t="array" ref="HA447">_xlfn.IFS(HA$1= 0,"", NOT(ISBLANK(CD447)), 0, ISBLANK(CD447), $Q447-$S447+FU447-AX447-DJ447)</f>
        <v>0</v>
      </c>
      <c r="HB447" s="152" cm="1">
        <f t="array" ref="HB447">_xlfn.IFS(HB$1= 0,"", NOT(ISBLANK(CE447)), 0, ISBLANK(CE447), $Q447-$S447+FV447-AY447-DK447)</f>
        <v>0</v>
      </c>
      <c r="HC447" s="152" cm="1">
        <f t="array" ref="HC447">_xlfn.IFS(HC$1= 0,"", NOT(ISBLANK(CF447)), 0, ISBLANK(CF447), $Q447-$S447+FW447-AZ447-DL447)</f>
        <v>0</v>
      </c>
      <c r="HD447" s="152" cm="1">
        <f t="array" ref="HD447">_xlfn.IFS(HD$1= 0,"", NOT(ISBLANK(CG447)), 0, ISBLANK(CG447), $Q447-$S447+FX447-BA447-DM447)</f>
        <v>0</v>
      </c>
      <c r="HE447" s="152" t="str" cm="1">
        <f t="array" ref="HE447">_xlfn.IFS(HE$1= 0,"", NOT(ISBLANK(CH447)), 0, ISBLANK(CH447), $Q447-$S447+FY447-BB447-DN447)</f>
        <v/>
      </c>
      <c r="HF447" s="152" t="str" cm="1">
        <f t="array" ref="HF447">_xlfn.IFS(HF$1= 0,"", NOT(ISBLANK(CI447)), 0, ISBLANK(CI447), $Q447-$S447+FZ447-BC447-DO447)</f>
        <v/>
      </c>
      <c r="HG447" s="152" t="str" cm="1">
        <f t="array" ref="HG447">_xlfn.IFS(HG$1= 0,"", NOT(ISBLANK(CJ447)), 0, ISBLANK(CJ447), $Q447-$S447+GA447-BD447-DP447)</f>
        <v/>
      </c>
      <c r="HH447" s="152" t="str" cm="1">
        <f t="array" ref="HH447">_xlfn.IFS(HH$1= 0,"", NOT(ISBLANK(CK447)), 0, ISBLANK(CK447), $Q447-$S447+GB447-BE447-DQ447)</f>
        <v/>
      </c>
      <c r="HI447" s="152" t="str" cm="1">
        <f t="array" ref="HI447">_xlfn.IFS(HI$1= 0,"", NOT(ISBLANK(CL447)), 0, ISBLANK(CL447), $Q447-$S447+GC447-BF447-DR447)</f>
        <v/>
      </c>
      <c r="HJ447" s="152" t="str" cm="1">
        <f t="array" ref="HJ447">_xlfn.IFS(HJ$1= 0,"", NOT(ISBLANK(CM447)), 0, ISBLANK(CM447), $Q447-$S447+GD447-BG447-DS447)</f>
        <v/>
      </c>
      <c r="HK447" s="152" t="str" cm="1">
        <f t="array" ref="HK447">_xlfn.IFS(HK$1= 0,"", NOT(ISBLANK(CN447)), 0, ISBLANK(CN447), $Q447-$S447+GE447-BH447-DT447)</f>
        <v/>
      </c>
      <c r="HL447" s="153" t="str" cm="1">
        <f t="array" ref="HL447">_xlfn.IFS(HL$1= 0,"", NOT(ISBLANK(CO447)), 0, ISBLANK(CO447), $Q447-$S447+GF447-BI447-DU447)</f>
        <v/>
      </c>
      <c r="HM447" s="153" t="str" cm="1">
        <f t="array" ref="HM447">_xlfn.IFS(HM$1= 0,"", NOT(ISBLANK(DE447)), 0, ISBLANK(DE447), $Q447-$S447+IC447-BY447-#REF!)</f>
        <v/>
      </c>
      <c r="HN447" s="153" t="e" cm="1">
        <f t="array" ref="HN447">_xlfn.IFS(HN$1= 0,"", NOT(ISBLANK(DF447)), 0, ISBLANK(DF447), $Q447-$S447+ID447-BZ447-#REF!)</f>
        <v>#REF!</v>
      </c>
      <c r="HO447" s="153" t="e" cm="1">
        <f t="array" ref="HO447">_xlfn.IFS(HO$1= 0,"", NOT(ISBLANK(DG447)), 0, ISBLANK(DG447), $Q447-$S447+IE447-CA447-#REF!)</f>
        <v>#VALUE!</v>
      </c>
      <c r="HP447" s="153" t="e" cm="1">
        <f t="array" ref="HP447">_xlfn.IFS(HP$1= 0,"", NOT(ISBLANK(DH447)), 0, ISBLANK(DH447), $Q447-$S447+IF447-CB447-#REF!)</f>
        <v>#REF!</v>
      </c>
      <c r="HQ447" s="153" t="e" cm="1">
        <f t="array" ref="HQ447">_xlfn.IFS(HQ$1= 0,"", NOT(ISBLANK(DI447)), 0, ISBLANK(DI447), $Q447-$S447+IG447-CC447-#REF!)</f>
        <v>#REF!</v>
      </c>
      <c r="HR447" s="153" cm="1">
        <f t="array" ref="HR447">_xlfn.IFS(HR$1= 0,"", NOT(ISBLANK(DJ447)), 0, ISBLANK(DJ447), $Q447-$S447+IH447-CD447-EK447)</f>
        <v>0</v>
      </c>
      <c r="HS447" s="153" t="e" cm="1">
        <f t="array" ref="HS447">_xlfn.IFS(HS$1= 0,"", NOT(ISBLANK(DK447)), 0, ISBLANK(DK447), $Q447-$S447+II447-CE447-EL447)</f>
        <v>#VALUE!</v>
      </c>
      <c r="HT447" s="153" t="e" cm="1">
        <f t="array" ref="HT447">_xlfn.IFS(HT$1= 0,"", NOT(ISBLANK(DL447)), 0, ISBLANK(DL447), $Q447-$S447+GV447-CF447-EM447)</f>
        <v>#VALUE!</v>
      </c>
      <c r="HU447" s="153" t="e" cm="1">
        <f t="array" ref="HU447">_xlfn.IFS(HU$1= 0,"", NOT(ISBLANK(DM447)), 0, ISBLANK(DM447), $Q447-$S447+GW447-CG447-EN447)</f>
        <v>#VALUE!</v>
      </c>
      <c r="HV447" s="153" t="str" cm="1">
        <f t="array" ref="HV447">_xlfn.IFS(HV$1= 0,"", NOT(ISBLANK(DN447)), 0, ISBLANK(DN447), $Q447-$S447+GX447-CH447-EO447)</f>
        <v/>
      </c>
      <c r="HW447" s="153" t="str" cm="1">
        <f t="array" ref="HW447">_xlfn.IFS(HW$1= 0,"", NOT(ISBLANK(DO447)), 0, ISBLANK(DO447), $Q447-$S447+GY447-CI447-EP447)</f>
        <v/>
      </c>
      <c r="HX447" s="153" t="str" cm="1">
        <f t="array" ref="HX447">_xlfn.IFS(HX$1= 0,"", NOT(ISBLANK(DP447)), 0, ISBLANK(DP447), $Q447-$S447+GZ447-CJ447-EQ447)</f>
        <v/>
      </c>
      <c r="HY447" s="153" t="str" cm="1">
        <f t="array" ref="HY447">_xlfn.IFS(HY$1= 0,"", NOT(ISBLANK(DQ447)), 0, ISBLANK(DQ447), $Q447-$S447+HA447-CK447-ER447)</f>
        <v/>
      </c>
      <c r="HZ447" s="153" t="str" cm="1">
        <f t="array" ref="HZ447">_xlfn.IFS(HZ$1= 0,"", NOT(ISBLANK(DR447)), 0, ISBLANK(DR447), $Q447-$S447+HB447-CL447-ES447)</f>
        <v/>
      </c>
      <c r="IA447" s="153" t="str" cm="1">
        <f t="array" ref="IA447">_xlfn.IFS(IA$1= 0,"", NOT(ISBLANK(DS447)), 0, ISBLANK(DS447), $Q447-$S447+HC447-CM447-ET447)</f>
        <v/>
      </c>
    </row>
    <row r="448" spans="1:235" ht="16.5" x14ac:dyDescent="0.3">
      <c r="A448" s="144"/>
      <c r="B448" s="106"/>
      <c r="C448" s="106"/>
      <c r="D448" s="107"/>
      <c r="E448" s="131"/>
      <c r="F448" s="137"/>
      <c r="G448" s="2"/>
      <c r="H448" s="2"/>
      <c r="I448" s="2"/>
      <c r="J448" s="2"/>
      <c r="K448" s="2"/>
      <c r="L448" s="2"/>
      <c r="M448" s="140"/>
      <c r="N448" s="137"/>
      <c r="O448" s="138"/>
      <c r="P448" s="133"/>
      <c r="Q448" s="94">
        <f t="shared" si="197"/>
        <v>0</v>
      </c>
      <c r="R448" s="1"/>
      <c r="S448" s="1"/>
      <c r="T448" s="2"/>
      <c r="U448" s="2"/>
      <c r="V448" s="82">
        <f t="shared" si="198"/>
        <v>0</v>
      </c>
      <c r="W448" s="121"/>
      <c r="X448" s="108"/>
      <c r="AU448" s="105"/>
      <c r="AV448" s="105"/>
      <c r="AW448" s="105"/>
      <c r="AX448" s="105"/>
      <c r="AY448" s="105"/>
      <c r="AZ448" s="105"/>
      <c r="BA448" s="105"/>
      <c r="BB448" s="105"/>
      <c r="BC448" s="105"/>
      <c r="BD448" s="105"/>
      <c r="BE448" s="105"/>
      <c r="BF448" s="105"/>
      <c r="BG448" s="105"/>
      <c r="BH448" s="105"/>
      <c r="BI448" s="105"/>
      <c r="BJ448" s="105"/>
      <c r="BK448" s="105"/>
      <c r="BL448" s="105"/>
      <c r="BM448" s="105"/>
      <c r="BN448" s="105"/>
      <c r="BO448" s="105"/>
      <c r="BP448" s="105"/>
      <c r="BQ448" s="105"/>
      <c r="BR448" s="105"/>
      <c r="BS448" s="105"/>
      <c r="BT448" s="105"/>
      <c r="BU448" s="105"/>
      <c r="BV448" s="105"/>
      <c r="BW448" s="105"/>
      <c r="BX448" s="105"/>
      <c r="BZ448" s="99"/>
      <c r="CA448" s="105" t="s">
        <v>32</v>
      </c>
      <c r="CB448" s="105"/>
      <c r="CC448" s="105"/>
      <c r="CD448" s="105"/>
      <c r="CE448" s="105"/>
      <c r="CF448" s="105"/>
      <c r="CG448" s="105"/>
      <c r="CH448" s="105"/>
      <c r="CI448" s="105"/>
      <c r="CJ448" s="105"/>
      <c r="CK448" s="105"/>
      <c r="CL448" s="105"/>
      <c r="CM448" s="105"/>
      <c r="CN448" s="105"/>
      <c r="CO448" s="105"/>
      <c r="CP448" s="105" t="s">
        <v>32</v>
      </c>
      <c r="CQ448" s="105"/>
      <c r="CR448" s="105"/>
      <c r="CS448" s="105"/>
      <c r="CT448" s="105"/>
      <c r="CU448" s="105"/>
      <c r="CV448" s="105"/>
      <c r="CW448" s="105"/>
      <c r="CX448" s="105"/>
      <c r="CY448" s="105"/>
      <c r="CZ448" s="105"/>
      <c r="DA448" s="105"/>
      <c r="DB448" s="105"/>
      <c r="DC448" s="105"/>
      <c r="DD448" s="105"/>
      <c r="DE448" s="99"/>
      <c r="DF448" s="99"/>
      <c r="DG448" s="105"/>
      <c r="DH448" s="105"/>
      <c r="DI448" s="105"/>
      <c r="DJ448" s="105"/>
      <c r="DK448" s="105"/>
      <c r="DL448" s="105"/>
      <c r="DM448" s="105"/>
      <c r="DN448" s="105"/>
      <c r="DO448" s="105"/>
      <c r="DP448" s="105"/>
      <c r="DQ448" s="105"/>
      <c r="DR448" s="105"/>
      <c r="DS448" s="105"/>
      <c r="DT448" s="105"/>
      <c r="DU448" s="105"/>
      <c r="DV448" s="105"/>
      <c r="DW448" s="105"/>
      <c r="DX448" s="105"/>
      <c r="DY448" s="105"/>
      <c r="DZ448" s="105"/>
      <c r="EA448" s="105"/>
      <c r="EB448" s="105"/>
      <c r="EC448" s="105"/>
      <c r="ED448" s="105"/>
      <c r="EE448" s="105"/>
      <c r="EF448" s="105"/>
      <c r="EG448" s="105"/>
      <c r="EH448" s="105"/>
      <c r="EI448" s="105"/>
      <c r="EJ448" s="105"/>
      <c r="EL448" s="146" t="str" cm="1">
        <f t="array" ref="EL448">IF(OR(EL$1=0, $A448="", _xlfn.XLOOKUP(EL$1, $Z$2:$Z$18, $AD$2:$AD$18, "")=""),"",SQRT((_xlfn.XLOOKUP(EL$1,$Z$2:$Z$18,$AA$2:$AA$18)-$T448)^2+(_xlfn.XLOOKUP(EL$1,$Z$2:$Z$18,$AB$2:$AB$18)-$U448)^2+(_xlfn.XLOOKUP(EL$1,$Z$2:$Z$18,$AC$2:$AC$18-$V448)^2)))</f>
        <v/>
      </c>
      <c r="EM448" s="96" t="str" cm="1">
        <f t="array" ref="EM448">IF(OR(EM$1=0, $A448="", _xlfn.XLOOKUP(EM$1, $Z$2:$Z$18, $AD$2:$AD$18, "")=""),"",SQRT((_xlfn.XLOOKUP(EM$1,$Z$2:$Z$18,$AA$2:$AA$18)-$T448)^2+(_xlfn.XLOOKUP(EM$1,$Z$2:$Z$18,$AB$2:$AB$18)-$U448)^2+(_xlfn.XLOOKUP(EM$1,$Z$2:$Z$18,$AC$2:$AC$18-$V448)^2)))</f>
        <v/>
      </c>
      <c r="EN448" s="96" t="str" cm="1">
        <f t="array" ref="EN448">IF(OR(EN$1=0, $A448="", _xlfn.XLOOKUP(EN$1, $Z$2:$Z$18, $AD$2:$AD$18, "")=""),"",SQRT((_xlfn.XLOOKUP(EN$1,$Z$2:$Z$18,$AA$2:$AA$18)-$T448)^2+(_xlfn.XLOOKUP(EN$1,$Z$2:$Z$18,$AB$2:$AB$18)-$U448)^2+(_xlfn.XLOOKUP(EN$1,$Z$2:$Z$18,$AC$2:$AC$18-$V448)^2)))</f>
        <v/>
      </c>
      <c r="EO448" s="96" t="str" cm="1">
        <f t="array" ref="EO448">IF(OR(EO$1=0, $A448="", _xlfn.XLOOKUP(EO$1, $Z$2:$Z$18, $AD$2:$AD$18, "")=""),"",SQRT((_xlfn.XLOOKUP(EO$1,$Z$2:$Z$18,$AA$2:$AA$18)-$T448)^2+(_xlfn.XLOOKUP(EO$1,$Z$2:$Z$18,$AB$2:$AB$18)-$U448)^2+(_xlfn.XLOOKUP(EO$1,$Z$2:$Z$18,$AC$2:$AC$18-$V448)^2)))</f>
        <v/>
      </c>
      <c r="EP448" s="96" t="str" cm="1">
        <f t="array" ref="EP448">IF(OR(EP$1=0, $A448="", _xlfn.XLOOKUP(EP$1, $Z$2:$Z$18, $AD$2:$AD$18, "")=""),"",SQRT((_xlfn.XLOOKUP(EP$1,$Z$2:$Z$18,$AA$2:$AA$18)-$T448)^2+(_xlfn.XLOOKUP(EP$1,$Z$2:$Z$18,$AB$2:$AB$18)-$U448)^2+(_xlfn.XLOOKUP(EP$1,$Z$2:$Z$18,$AC$2:$AC$18-$V448)^2)))</f>
        <v/>
      </c>
      <c r="EQ448" s="96" t="str" cm="1">
        <f t="array" ref="EQ448">IF(OR(EQ$1=0, $A448="", _xlfn.XLOOKUP(EQ$1, $Z$2:$Z$18, $AD$2:$AD$18, "")=""),"",SQRT((_xlfn.XLOOKUP(EQ$1,$Z$2:$Z$18,$AA$2:$AA$18)-$T448)^2+(_xlfn.XLOOKUP(EQ$1,$Z$2:$Z$18,$AB$2:$AB$18)-$U448)^2+(_xlfn.XLOOKUP(EQ$1,$Z$2:$Z$18,$AC$2:$AC$18-$V448)^2)))</f>
        <v/>
      </c>
      <c r="ER448" s="96" t="str" cm="1">
        <f t="array" ref="ER448">IF(OR(ER$1=0, $A448="", _xlfn.XLOOKUP(ER$1, $Z$2:$Z$18, $AD$2:$AD$18, "")=""),"",SQRT((_xlfn.XLOOKUP(ER$1,$Z$2:$Z$18,$AA$2:$AA$18)-$T448)^2+(_xlfn.XLOOKUP(ER$1,$Z$2:$Z$18,$AB$2:$AB$18)-$U448)^2+(_xlfn.XLOOKUP(ER$1,$Z$2:$Z$18,$AC$2:$AC$18-$V448)^2)))</f>
        <v/>
      </c>
      <c r="ES448" s="96" t="str" cm="1">
        <f t="array" ref="ES448">IF(OR(ES$1=0, $A448="", _xlfn.XLOOKUP(ES$1, $Z$2:$Z$18, $AD$2:$AD$18, "")=""),"",SQRT((_xlfn.XLOOKUP(ES$1,$Z$2:$Z$18,$AA$2:$AA$18)-$T448)^2+(_xlfn.XLOOKUP(ES$1,$Z$2:$Z$18,$AB$2:$AB$18)-$U448)^2+(_xlfn.XLOOKUP(ES$1,$Z$2:$Z$18,$AC$2:$AC$18-$V448)^2)))</f>
        <v/>
      </c>
      <c r="ET448" s="97" t="str" cm="1">
        <f t="array" ref="ET448">IF(OR(ET$1=0, $A448="", _xlfn.XLOOKUP(ET$1, $Z$2:$Z$18, $AD$2:$AD$18, "")=""),"",SQRT((_xlfn.XLOOKUP(ET$1,$Z$2:$Z$18,$AA$2:$AA$18)-$T448)^2+(_xlfn.XLOOKUP(ET$1,$Z$2:$Z$18,$AB$2:$AB$18)-$U448)^2+(_xlfn.XLOOKUP(ET$1,$Z$2:$Z$18,$AC$2:$AC$18-$V448)^2)))</f>
        <v/>
      </c>
      <c r="EU448" s="97" t="str" cm="1">
        <f t="array" ref="EU448">IF(OR(EU$1=0, $A448="", _xlfn.XLOOKUP(EU$1, $Z$2:$Z$18, $AD$2:$AD$18, "")=""),"",SQRT((_xlfn.XLOOKUP(EU$1,$Z$2:$Z$18,$AA$2:$AA$18)-$T448)^2+(_xlfn.XLOOKUP(EU$1,$Z$2:$Z$18,$AB$2:$AB$18)-$U448)^2+(_xlfn.XLOOKUP(EU$1,$Z$2:$Z$18,$AC$2:$AC$18-$V448)^2)))</f>
        <v/>
      </c>
      <c r="EV448" s="97" t="str" cm="1">
        <f t="array" ref="EV448">IF(OR(EV$1=0, $A448="", _xlfn.XLOOKUP(EV$1, $Z$2:$Z$18, $AD$2:$AD$18, "")=""),"",SQRT((_xlfn.XLOOKUP(EV$1,$Z$2:$Z$18,$AA$2:$AA$18)-$T448)^2+(_xlfn.XLOOKUP(EV$1,$Z$2:$Z$18,$AB$2:$AB$18)-$U448)^2+(_xlfn.XLOOKUP(EV$1,$Z$2:$Z$18,$AC$2:$AC$18-$V448)^2)))</f>
        <v/>
      </c>
      <c r="EW448" s="97" t="str" cm="1">
        <f t="array" ref="EW448">IF(OR(EW$1=0, $A448="", _xlfn.XLOOKUP(EW$1, $Z$2:$Z$18, $AD$2:$AD$18, "")=""),"",SQRT((_xlfn.XLOOKUP(EW$1,$Z$2:$Z$18,$AA$2:$AA$18)-$T448)^2+(_xlfn.XLOOKUP(EW$1,$Z$2:$Z$18,$AB$2:$AB$18)-$U448)^2+(_xlfn.XLOOKUP(EW$1,$Z$2:$Z$18,$AC$2:$AC$18-$V448)^2)))</f>
        <v/>
      </c>
      <c r="EX448" s="97" t="str" cm="1">
        <f t="array" ref="EX448">IF(OR(EX$1=0, $A448="", _xlfn.XLOOKUP(EX$1, $Z$2:$Z$18, $AD$2:$AD$18, "")=""),"",SQRT((_xlfn.XLOOKUP(EX$1,$Z$2:$Z$18,$AA$2:$AA$18)-$T448)^2+(_xlfn.XLOOKUP(EX$1,$Z$2:$Z$18,$AB$2:$AB$18)-$U448)^2+(_xlfn.XLOOKUP(EX$1,$Z$2:$Z$18,$AC$2:$AC$18-$V448)^2)))</f>
        <v/>
      </c>
      <c r="EY448" s="97" t="str" cm="1">
        <f t="array" ref="EY448">IF(OR(EY$1=0, $A448="", _xlfn.XLOOKUP(EY$1, $Z$2:$Z$18, $AD$2:$AD$18, "")=""),"",SQRT((_xlfn.XLOOKUP(EY$1,$Z$2:$Z$18,$AA$2:$AA$18)-$T448)^2+(_xlfn.XLOOKUP(EY$1,$Z$2:$Z$18,$AB$2:$AB$18)-$U448)^2+(_xlfn.XLOOKUP(EY$1,$Z$2:$Z$18,$AC$2:$AC$18-$V448)^2)))</f>
        <v/>
      </c>
      <c r="EZ448" s="98" t="str" cm="1">
        <f t="array" ref="EZ448">IF(OR(EZ$1=0, $A448="", _xlfn.XLOOKUP(EZ$1, $Z$2:$Z$18, $AD$2:$AD$18, "")=""),"",SQRT((_xlfn.XLOOKUP(EZ$1,$Z$2:$Z$18,$AA$2:$AA$18)-$T448)^2+(_xlfn.XLOOKUP(EZ$1,$Z$2:$Z$18,$AB$2:$AB$18)-$U448)^2+(_xlfn.XLOOKUP(EZ$1,$Z$2:$Z$18,$AC$2:$AC$18-$V448)^2)))</f>
        <v/>
      </c>
      <c r="FA448" s="146" t="str" cm="1">
        <f t="array" ref="FA448">IF(OR(FA$1=0, $A448="", _xlfn.XLOOKUP(FA$1, $Z$2:$Z$18, $AD$2:$AD$18, "")=""),"",SQRT((_xlfn.XLOOKUP(FA$1,$Z$2:$Z$18,$AA$2:$AA$18)-$T448)^2+(_xlfn.XLOOKUP(FA$1,$Z$2:$Z$18,$AB$2:$AB$18)-$U448)^2+(_xlfn.XLOOKUP(FA$1,$Z$2:$Z$18,$AC$2:$AC$18-$V448)^2)))</f>
        <v/>
      </c>
      <c r="FB448" s="96" t="str" cm="1">
        <f t="array" ref="FB448">IF(OR(FB$1=0, $A448="", _xlfn.XLOOKUP(FB$1, $Z$2:$Z$18, $AD$2:$AD$18, "")=""),"",SQRT((_xlfn.XLOOKUP(FB$1,$Z$2:$Z$18,$AA$2:$AA$18)-$T448)^2+(_xlfn.XLOOKUP(FB$1,$Z$2:$Z$18,$AB$2:$AB$18)-$U448)^2+(_xlfn.XLOOKUP(FB$1,$Z$2:$Z$18,$AC$2:$AC$18-$V448)^2)))</f>
        <v/>
      </c>
      <c r="FC448" s="96" t="str" cm="1">
        <f t="array" ref="FC448">IF(OR(FC$1=0, $A448="", _xlfn.XLOOKUP(FC$1, $Z$2:$Z$18, $AD$2:$AD$18, "")=""),"",SQRT((_xlfn.XLOOKUP(FC$1,$Z$2:$Z$18,$AA$2:$AA$18)-$T448)^2+(_xlfn.XLOOKUP(FC$1,$Z$2:$Z$18,$AB$2:$AB$18)-$U448)^2+(_xlfn.XLOOKUP(FC$1,$Z$2:$Z$18,$AC$2:$AC$18-$V448)^2)))</f>
        <v/>
      </c>
      <c r="FD448" s="96" t="str" cm="1">
        <f t="array" ref="FD448">IF(OR(FD$1=0, $A448="", _xlfn.XLOOKUP(FD$1, $Z$2:$Z$18, $AD$2:$AD$18, "")=""),"",SQRT((_xlfn.XLOOKUP(FD$1,$Z$2:$Z$18,$AA$2:$AA$18)-$T448)^2+(_xlfn.XLOOKUP(FD$1,$Z$2:$Z$18,$AB$2:$AB$18)-$U448)^2+(_xlfn.XLOOKUP(FD$1,$Z$2:$Z$18,$AC$2:$AC$18-$V448)^2)))</f>
        <v/>
      </c>
      <c r="FE448" s="96" t="str" cm="1">
        <f t="array" ref="FE448">IF(OR(FE$1=0, $A448="", _xlfn.XLOOKUP(FE$1, $Z$2:$Z$18, $AD$2:$AD$18, "")=""),"",SQRT((_xlfn.XLOOKUP(FE$1,$Z$2:$Z$18,$AA$2:$AA$18)-$T448)^2+(_xlfn.XLOOKUP(FE$1,$Z$2:$Z$18,$AB$2:$AB$18)-$U448)^2+(_xlfn.XLOOKUP(FE$1,$Z$2:$Z$18,$AC$2:$AC$18-$V448)^2)))</f>
        <v/>
      </c>
      <c r="FF448" s="96" t="str" cm="1">
        <f t="array" ref="FF448">IF(OR(FF$1=0, $A448="", _xlfn.XLOOKUP(FF$1, $Z$2:$Z$18, $AD$2:$AD$18, "")=""),"",SQRT((_xlfn.XLOOKUP(FF$1,$Z$2:$Z$18,$AA$2:$AA$18)-$T448)^2+(_xlfn.XLOOKUP(FF$1,$Z$2:$Z$18,$AB$2:$AB$18)-$U448)^2+(_xlfn.XLOOKUP(FF$1,$Z$2:$Z$18,$AC$2:$AC$18-$V448)^2)))</f>
        <v/>
      </c>
      <c r="FG448" s="96" t="str" cm="1">
        <f t="array" ref="FG448">IF(OR(FG$1=0, $A448="", _xlfn.XLOOKUP(FG$1, $Z$2:$Z$18, $AD$2:$AD$18, "")=""),"",SQRT((_xlfn.XLOOKUP(FG$1,$Z$2:$Z$18,$AA$2:$AA$18)-$T448)^2+(_xlfn.XLOOKUP(FG$1,$Z$2:$Z$18,$AB$2:$AB$18)-$U448)^2+(_xlfn.XLOOKUP(FG$1,$Z$2:$Z$18,$AC$2:$AC$18-$V448)^2)))</f>
        <v/>
      </c>
      <c r="FH448" s="96" t="str" cm="1">
        <f t="array" ref="FH448">IF(OR(FH$1=0, $A448="", _xlfn.XLOOKUP(FH$1, $Z$2:$Z$18, $AD$2:$AD$18, "")=""),"",SQRT((_xlfn.XLOOKUP(FH$1,$Z$2:$Z$18,$AA$2:$AA$18)-$T448)^2+(_xlfn.XLOOKUP(FH$1,$Z$2:$Z$18,$AB$2:$AB$18)-$U448)^2+(_xlfn.XLOOKUP(FH$1,$Z$2:$Z$18,$AC$2:$AC$18-$V448)^2)))</f>
        <v/>
      </c>
      <c r="FI448" s="97" t="str" cm="1">
        <f t="array" ref="FI448">IF(OR(FI$1=0, $A448="", _xlfn.XLOOKUP(FI$1, $Z$2:$Z$18, $AD$2:$AD$18, "")=""),"",SQRT((_xlfn.XLOOKUP(FI$1,$Z$2:$Z$18,$AA$2:$AA$18)-$T448)^2+(_xlfn.XLOOKUP(FI$1,$Z$2:$Z$18,$AB$2:$AB$18)-$U448)^2+(_xlfn.XLOOKUP(FI$1,$Z$2:$Z$18,$AC$2:$AC$18-$V448)^2)))</f>
        <v/>
      </c>
      <c r="FJ448" s="97" t="str" cm="1">
        <f t="array" ref="FJ448">IF(OR(FJ$1=0, $A448="", _xlfn.XLOOKUP(FJ$1, $Z$2:$Z$18, $AD$2:$AD$18, "")=""),"",SQRT((_xlfn.XLOOKUP(FJ$1,$Z$2:$Z$18,$AA$2:$AA$18)-$T448)^2+(_xlfn.XLOOKUP(FJ$1,$Z$2:$Z$18,$AB$2:$AB$18)-$U448)^2+(_xlfn.XLOOKUP(FJ$1,$Z$2:$Z$18,$AC$2:$AC$18-$V448)^2)))</f>
        <v/>
      </c>
      <c r="FK448" s="97" t="str" cm="1">
        <f t="array" ref="FK448">IF(OR(FK$1=0, $A448="", _xlfn.XLOOKUP(FK$1, $Z$2:$Z$18, $AD$2:$AD$18, "")=""),"",SQRT((_xlfn.XLOOKUP(FK$1,$Z$2:$Z$18,$AA$2:$AA$18)-$T448)^2+(_xlfn.XLOOKUP(FK$1,$Z$2:$Z$18,$AB$2:$AB$18)-$U448)^2+(_xlfn.XLOOKUP(FK$1,$Z$2:$Z$18,$AC$2:$AC$18-$V448)^2)))</f>
        <v/>
      </c>
      <c r="FL448" s="97" t="str" cm="1">
        <f t="array" ref="FL448">IF(OR(FL$1=0, $A448="", _xlfn.XLOOKUP(FL$1, $Z$2:$Z$18, $AD$2:$AD$18, "")=""),"",SQRT((_xlfn.XLOOKUP(FL$1,$Z$2:$Z$18,$AA$2:$AA$18)-$T448)^2+(_xlfn.XLOOKUP(FL$1,$Z$2:$Z$18,$AB$2:$AB$18)-$U448)^2+(_xlfn.XLOOKUP(FL$1,$Z$2:$Z$18,$AC$2:$AC$18-$V448)^2)))</f>
        <v/>
      </c>
      <c r="FM448" s="97" t="str" cm="1">
        <f t="array" ref="FM448">IF(OR(FM$1=0, $A448="", _xlfn.XLOOKUP(FM$1, $Z$2:$Z$18, $AD$2:$AD$18, "")=""),"",SQRT((_xlfn.XLOOKUP(FM$1,$Z$2:$Z$18,$AA$2:$AA$18)-$T448)^2+(_xlfn.XLOOKUP(FM$1,$Z$2:$Z$18,$AB$2:$AB$18)-$U448)^2+(_xlfn.XLOOKUP(FM$1,$Z$2:$Z$18,$AC$2:$AC$18-$V448)^2)))</f>
        <v/>
      </c>
      <c r="FN448" s="97" t="str" cm="1">
        <f t="array" ref="FN448">IF(OR(FN$1=0, $A448="", _xlfn.XLOOKUP(FN$1, $Z$2:$Z$18, $AD$2:$AD$18, "")=""),"",SQRT((_xlfn.XLOOKUP(FN$1,$Z$2:$Z$18,$AA$2:$AA$18)-$T448)^2+(_xlfn.XLOOKUP(FN$1,$Z$2:$Z$18,$AB$2:$AB$18)-$U448)^2+(_xlfn.XLOOKUP(FN$1,$Z$2:$Z$18,$AC$2:$AC$18-$V448)^2)))</f>
        <v/>
      </c>
      <c r="FO448" s="98" t="str" cm="1">
        <f t="array" ref="FO448">IF(OR(FO$1=0, $A448="", _xlfn.XLOOKUP(FO$1, $Z$2:$Z$18, $AD$2:$AD$18, "")=""),"",SQRT((_xlfn.XLOOKUP(FO$1,$Z$2:$Z$18,$AA$2:$AA$18)-$T448)^2+(_xlfn.XLOOKUP(FO$1,$Z$2:$Z$18,$AB$2:$AB$18)-$U448)^2+(_xlfn.XLOOKUP(FO$1,$Z$2:$Z$18,$AC$2:$AC$18-$V448)^2)))</f>
        <v/>
      </c>
      <c r="FP448" s="99"/>
      <c r="FQ448" s="99"/>
      <c r="FR448" s="100">
        <f t="shared" si="199"/>
        <v>0</v>
      </c>
      <c r="FS448" s="109">
        <f t="shared" si="200"/>
        <v>0</v>
      </c>
      <c r="FT448" s="109">
        <f t="shared" si="201"/>
        <v>0</v>
      </c>
      <c r="FU448" s="109">
        <f t="shared" si="202"/>
        <v>0</v>
      </c>
      <c r="FV448" s="109">
        <f t="shared" si="203"/>
        <v>0</v>
      </c>
      <c r="FW448" s="109">
        <f t="shared" si="204"/>
        <v>0</v>
      </c>
      <c r="FX448" s="109">
        <f t="shared" si="205"/>
        <v>0</v>
      </c>
      <c r="FY448" s="109">
        <f t="shared" si="206"/>
        <v>0</v>
      </c>
      <c r="FZ448" s="110">
        <f t="shared" si="207"/>
        <v>0</v>
      </c>
      <c r="GA448" s="110">
        <f t="shared" si="208"/>
        <v>0</v>
      </c>
      <c r="GB448" s="110">
        <f t="shared" si="209"/>
        <v>0</v>
      </c>
      <c r="GC448" s="110">
        <f t="shared" si="210"/>
        <v>0</v>
      </c>
      <c r="GD448" s="110">
        <f t="shared" si="211"/>
        <v>0</v>
      </c>
      <c r="GE448" s="110">
        <f t="shared" si="212"/>
        <v>0</v>
      </c>
      <c r="GF448" s="111">
        <f t="shared" si="213"/>
        <v>0</v>
      </c>
      <c r="GG448" s="100">
        <f t="shared" si="214"/>
        <v>0</v>
      </c>
      <c r="GH448" s="109">
        <f t="shared" si="215"/>
        <v>0</v>
      </c>
      <c r="GI448" s="109">
        <f t="shared" si="216"/>
        <v>0</v>
      </c>
      <c r="GJ448" s="109">
        <f t="shared" si="217"/>
        <v>0</v>
      </c>
      <c r="GK448" s="109">
        <f t="shared" si="218"/>
        <v>0</v>
      </c>
      <c r="GL448" s="109">
        <f t="shared" si="219"/>
        <v>0</v>
      </c>
      <c r="GM448" s="109">
        <f t="shared" si="220"/>
        <v>0</v>
      </c>
      <c r="GN448" s="109">
        <f t="shared" si="221"/>
        <v>0</v>
      </c>
      <c r="GO448" s="110">
        <f t="shared" si="222"/>
        <v>0</v>
      </c>
      <c r="GP448" s="110">
        <f t="shared" si="223"/>
        <v>0</v>
      </c>
      <c r="GQ448" s="110">
        <f t="shared" si="224"/>
        <v>0</v>
      </c>
      <c r="GR448" s="110">
        <f t="shared" si="225"/>
        <v>0</v>
      </c>
      <c r="GS448" s="110">
        <f t="shared" si="226"/>
        <v>0</v>
      </c>
      <c r="GT448" s="110">
        <f t="shared" si="227"/>
        <v>0</v>
      </c>
      <c r="GU448" s="111">
        <f t="shared" si="228"/>
        <v>0</v>
      </c>
      <c r="GX448" s="151" cm="1">
        <f t="array" ref="GX448">_xlfn.IFS(GX$1= 0,"", NOT(ISBLANK(CA448)), 0, ISBLANK(CA448), $Q448-$S448+FR448-AU448-DG448)</f>
        <v>0</v>
      </c>
      <c r="GY448" s="152" cm="1">
        <f t="array" ref="GY448">_xlfn.IFS(GY$1= 0,"", NOT(ISBLANK(CB448)), 0, ISBLANK(CB448), $Q448-$S448+FS448-AV448-DH448)</f>
        <v>0</v>
      </c>
      <c r="GZ448" s="152" cm="1">
        <f t="array" ref="GZ448">_xlfn.IFS(GZ$1= 0,"", NOT(ISBLANK(CC448)), 0, ISBLANK(CC448), $Q448-$S448+FT448-AW448-DI448)</f>
        <v>0</v>
      </c>
      <c r="HA448" s="152" cm="1">
        <f t="array" ref="HA448">_xlfn.IFS(HA$1= 0,"", NOT(ISBLANK(CD448)), 0, ISBLANK(CD448), $Q448-$S448+FU448-AX448-DJ448)</f>
        <v>0</v>
      </c>
      <c r="HB448" s="152" cm="1">
        <f t="array" ref="HB448">_xlfn.IFS(HB$1= 0,"", NOT(ISBLANK(CE448)), 0, ISBLANK(CE448), $Q448-$S448+FV448-AY448-DK448)</f>
        <v>0</v>
      </c>
      <c r="HC448" s="152" cm="1">
        <f t="array" ref="HC448">_xlfn.IFS(HC$1= 0,"", NOT(ISBLANK(CF448)), 0, ISBLANK(CF448), $Q448-$S448+FW448-AZ448-DL448)</f>
        <v>0</v>
      </c>
      <c r="HD448" s="152" cm="1">
        <f t="array" ref="HD448">_xlfn.IFS(HD$1= 0,"", NOT(ISBLANK(CG448)), 0, ISBLANK(CG448), $Q448-$S448+FX448-BA448-DM448)</f>
        <v>0</v>
      </c>
      <c r="HE448" s="152" t="str" cm="1">
        <f t="array" ref="HE448">_xlfn.IFS(HE$1= 0,"", NOT(ISBLANK(CH448)), 0, ISBLANK(CH448), $Q448-$S448+FY448-BB448-DN448)</f>
        <v/>
      </c>
      <c r="HF448" s="152" t="str" cm="1">
        <f t="array" ref="HF448">_xlfn.IFS(HF$1= 0,"", NOT(ISBLANK(CI448)), 0, ISBLANK(CI448), $Q448-$S448+FZ448-BC448-DO448)</f>
        <v/>
      </c>
      <c r="HG448" s="152" t="str" cm="1">
        <f t="array" ref="HG448">_xlfn.IFS(HG$1= 0,"", NOT(ISBLANK(CJ448)), 0, ISBLANK(CJ448), $Q448-$S448+GA448-BD448-DP448)</f>
        <v/>
      </c>
      <c r="HH448" s="152" t="str" cm="1">
        <f t="array" ref="HH448">_xlfn.IFS(HH$1= 0,"", NOT(ISBLANK(CK448)), 0, ISBLANK(CK448), $Q448-$S448+GB448-BE448-DQ448)</f>
        <v/>
      </c>
      <c r="HI448" s="152" t="str" cm="1">
        <f t="array" ref="HI448">_xlfn.IFS(HI$1= 0,"", NOT(ISBLANK(CL448)), 0, ISBLANK(CL448), $Q448-$S448+GC448-BF448-DR448)</f>
        <v/>
      </c>
      <c r="HJ448" s="152" t="str" cm="1">
        <f t="array" ref="HJ448">_xlfn.IFS(HJ$1= 0,"", NOT(ISBLANK(CM448)), 0, ISBLANK(CM448), $Q448-$S448+GD448-BG448-DS448)</f>
        <v/>
      </c>
      <c r="HK448" s="152" t="str" cm="1">
        <f t="array" ref="HK448">_xlfn.IFS(HK$1= 0,"", NOT(ISBLANK(CN448)), 0, ISBLANK(CN448), $Q448-$S448+GE448-BH448-DT448)</f>
        <v/>
      </c>
      <c r="HL448" s="153" t="str" cm="1">
        <f t="array" ref="HL448">_xlfn.IFS(HL$1= 0,"", NOT(ISBLANK(CO448)), 0, ISBLANK(CO448), $Q448-$S448+GF448-BI448-DU448)</f>
        <v/>
      </c>
      <c r="HM448" s="153" t="str" cm="1">
        <f t="array" ref="HM448">_xlfn.IFS(HM$1= 0,"", NOT(ISBLANK(DE448)), 0, ISBLANK(DE448), $Q448-$S448+IC448-BY448-#REF!)</f>
        <v/>
      </c>
      <c r="HN448" s="153" t="e" cm="1">
        <f t="array" ref="HN448">_xlfn.IFS(HN$1= 0,"", NOT(ISBLANK(DF448)), 0, ISBLANK(DF448), $Q448-$S448+ID448-BZ448-#REF!)</f>
        <v>#REF!</v>
      </c>
      <c r="HO448" s="153" t="e" cm="1">
        <f t="array" ref="HO448">_xlfn.IFS(HO$1= 0,"", NOT(ISBLANK(DG448)), 0, ISBLANK(DG448), $Q448-$S448+IE448-CA448-#REF!)</f>
        <v>#VALUE!</v>
      </c>
      <c r="HP448" s="153" t="e" cm="1">
        <f t="array" ref="HP448">_xlfn.IFS(HP$1= 0,"", NOT(ISBLANK(DH448)), 0, ISBLANK(DH448), $Q448-$S448+IF448-CB448-#REF!)</f>
        <v>#REF!</v>
      </c>
      <c r="HQ448" s="153" t="e" cm="1">
        <f t="array" ref="HQ448">_xlfn.IFS(HQ$1= 0,"", NOT(ISBLANK(DI448)), 0, ISBLANK(DI448), $Q448-$S448+IG448-CC448-#REF!)</f>
        <v>#REF!</v>
      </c>
      <c r="HR448" s="153" cm="1">
        <f t="array" ref="HR448">_xlfn.IFS(HR$1= 0,"", NOT(ISBLANK(DJ448)), 0, ISBLANK(DJ448), $Q448-$S448+IH448-CD448-EK448)</f>
        <v>0</v>
      </c>
      <c r="HS448" s="153" t="e" cm="1">
        <f t="array" ref="HS448">_xlfn.IFS(HS$1= 0,"", NOT(ISBLANK(DK448)), 0, ISBLANK(DK448), $Q448-$S448+II448-CE448-EL448)</f>
        <v>#VALUE!</v>
      </c>
      <c r="HT448" s="153" t="e" cm="1">
        <f t="array" ref="HT448">_xlfn.IFS(HT$1= 0,"", NOT(ISBLANK(DL448)), 0, ISBLANK(DL448), $Q448-$S448+GV448-CF448-EM448)</f>
        <v>#VALUE!</v>
      </c>
      <c r="HU448" s="153" t="e" cm="1">
        <f t="array" ref="HU448">_xlfn.IFS(HU$1= 0,"", NOT(ISBLANK(DM448)), 0, ISBLANK(DM448), $Q448-$S448+GW448-CG448-EN448)</f>
        <v>#VALUE!</v>
      </c>
      <c r="HV448" s="153" t="str" cm="1">
        <f t="array" ref="HV448">_xlfn.IFS(HV$1= 0,"", NOT(ISBLANK(DN448)), 0, ISBLANK(DN448), $Q448-$S448+GX448-CH448-EO448)</f>
        <v/>
      </c>
      <c r="HW448" s="153" t="str" cm="1">
        <f t="array" ref="HW448">_xlfn.IFS(HW$1= 0,"", NOT(ISBLANK(DO448)), 0, ISBLANK(DO448), $Q448-$S448+GY448-CI448-EP448)</f>
        <v/>
      </c>
      <c r="HX448" s="153" t="str" cm="1">
        <f t="array" ref="HX448">_xlfn.IFS(HX$1= 0,"", NOT(ISBLANK(DP448)), 0, ISBLANK(DP448), $Q448-$S448+GZ448-CJ448-EQ448)</f>
        <v/>
      </c>
      <c r="HY448" s="153" t="str" cm="1">
        <f t="array" ref="HY448">_xlfn.IFS(HY$1= 0,"", NOT(ISBLANK(DQ448)), 0, ISBLANK(DQ448), $Q448-$S448+HA448-CK448-ER448)</f>
        <v/>
      </c>
      <c r="HZ448" s="153" t="str" cm="1">
        <f t="array" ref="HZ448">_xlfn.IFS(HZ$1= 0,"", NOT(ISBLANK(DR448)), 0, ISBLANK(DR448), $Q448-$S448+HB448-CL448-ES448)</f>
        <v/>
      </c>
      <c r="IA448" s="153" t="str" cm="1">
        <f t="array" ref="IA448">_xlfn.IFS(IA$1= 0,"", NOT(ISBLANK(DS448)), 0, ISBLANK(DS448), $Q448-$S448+HC448-CM448-ET448)</f>
        <v/>
      </c>
    </row>
    <row r="449" spans="1:235" ht="16.5" x14ac:dyDescent="0.3">
      <c r="A449" s="144"/>
      <c r="B449" s="106"/>
      <c r="C449" s="106"/>
      <c r="D449" s="107"/>
      <c r="E449" s="131"/>
      <c r="F449" s="137"/>
      <c r="G449" s="2"/>
      <c r="H449" s="2"/>
      <c r="I449" s="2"/>
      <c r="J449" s="2"/>
      <c r="K449" s="2"/>
      <c r="L449" s="2"/>
      <c r="M449" s="140"/>
      <c r="N449" s="137"/>
      <c r="O449" s="138"/>
      <c r="P449" s="133"/>
      <c r="Q449" s="94">
        <f t="shared" si="197"/>
        <v>0</v>
      </c>
      <c r="R449" s="1"/>
      <c r="S449" s="1"/>
      <c r="T449" s="2"/>
      <c r="U449" s="2"/>
      <c r="V449" s="82">
        <f t="shared" si="198"/>
        <v>0</v>
      </c>
      <c r="W449" s="121"/>
      <c r="X449" s="108"/>
      <c r="AU449" s="105"/>
      <c r="AV449" s="105"/>
      <c r="AW449" s="105"/>
      <c r="AX449" s="105"/>
      <c r="AY449" s="105"/>
      <c r="AZ449" s="105"/>
      <c r="BA449" s="105"/>
      <c r="BB449" s="105"/>
      <c r="BC449" s="105"/>
      <c r="BD449" s="105"/>
      <c r="BE449" s="105"/>
      <c r="BF449" s="105"/>
      <c r="BG449" s="105"/>
      <c r="BH449" s="105"/>
      <c r="BI449" s="105"/>
      <c r="BJ449" s="105"/>
      <c r="BK449" s="105"/>
      <c r="BL449" s="105"/>
      <c r="BM449" s="105"/>
      <c r="BN449" s="105"/>
      <c r="BO449" s="105"/>
      <c r="BP449" s="105"/>
      <c r="BQ449" s="105"/>
      <c r="BR449" s="105"/>
      <c r="BS449" s="105"/>
      <c r="BT449" s="105"/>
      <c r="BU449" s="105"/>
      <c r="BV449" s="105"/>
      <c r="BW449" s="105"/>
      <c r="BX449" s="105"/>
      <c r="BZ449" s="99"/>
      <c r="CA449" s="105" t="s">
        <v>32</v>
      </c>
      <c r="CB449" s="105"/>
      <c r="CC449" s="105"/>
      <c r="CD449" s="105"/>
      <c r="CE449" s="105"/>
      <c r="CF449" s="105"/>
      <c r="CG449" s="105"/>
      <c r="CH449" s="105"/>
      <c r="CI449" s="105"/>
      <c r="CJ449" s="105"/>
      <c r="CK449" s="105"/>
      <c r="CL449" s="105"/>
      <c r="CM449" s="105"/>
      <c r="CN449" s="105"/>
      <c r="CO449" s="105"/>
      <c r="CP449" s="105" t="s">
        <v>32</v>
      </c>
      <c r="CQ449" s="105"/>
      <c r="CR449" s="105"/>
      <c r="CS449" s="105"/>
      <c r="CT449" s="105"/>
      <c r="CU449" s="105"/>
      <c r="CV449" s="105"/>
      <c r="CW449" s="105"/>
      <c r="CX449" s="105"/>
      <c r="CY449" s="105"/>
      <c r="CZ449" s="105"/>
      <c r="DA449" s="105"/>
      <c r="DB449" s="105"/>
      <c r="DC449" s="105"/>
      <c r="DD449" s="105"/>
      <c r="DE449" s="99"/>
      <c r="DF449" s="99"/>
      <c r="DG449" s="105"/>
      <c r="DH449" s="105"/>
      <c r="DI449" s="105"/>
      <c r="DJ449" s="105"/>
      <c r="DK449" s="105"/>
      <c r="DL449" s="105"/>
      <c r="DM449" s="105"/>
      <c r="DN449" s="105"/>
      <c r="DO449" s="105"/>
      <c r="DP449" s="105"/>
      <c r="DQ449" s="105"/>
      <c r="DR449" s="105"/>
      <c r="DS449" s="105"/>
      <c r="DT449" s="105"/>
      <c r="DU449" s="105"/>
      <c r="DV449" s="105"/>
      <c r="DW449" s="105"/>
      <c r="DX449" s="105"/>
      <c r="DY449" s="105"/>
      <c r="DZ449" s="105"/>
      <c r="EA449" s="105"/>
      <c r="EB449" s="105"/>
      <c r="EC449" s="105"/>
      <c r="ED449" s="105"/>
      <c r="EE449" s="105"/>
      <c r="EF449" s="105"/>
      <c r="EG449" s="105"/>
      <c r="EH449" s="105"/>
      <c r="EI449" s="105"/>
      <c r="EJ449" s="105"/>
      <c r="EL449" s="146" t="str" cm="1">
        <f t="array" ref="EL449">IF(OR(EL$1=0, $A449="", _xlfn.XLOOKUP(EL$1, $Z$2:$Z$18, $AD$2:$AD$18, "")=""),"",SQRT((_xlfn.XLOOKUP(EL$1,$Z$2:$Z$18,$AA$2:$AA$18)-$T449)^2+(_xlfn.XLOOKUP(EL$1,$Z$2:$Z$18,$AB$2:$AB$18)-$U449)^2+(_xlfn.XLOOKUP(EL$1,$Z$2:$Z$18,$AC$2:$AC$18-$V449)^2)))</f>
        <v/>
      </c>
      <c r="EM449" s="96" t="str" cm="1">
        <f t="array" ref="EM449">IF(OR(EM$1=0, $A449="", _xlfn.XLOOKUP(EM$1, $Z$2:$Z$18, $AD$2:$AD$18, "")=""),"",SQRT((_xlfn.XLOOKUP(EM$1,$Z$2:$Z$18,$AA$2:$AA$18)-$T449)^2+(_xlfn.XLOOKUP(EM$1,$Z$2:$Z$18,$AB$2:$AB$18)-$U449)^2+(_xlfn.XLOOKUP(EM$1,$Z$2:$Z$18,$AC$2:$AC$18-$V449)^2)))</f>
        <v/>
      </c>
      <c r="EN449" s="96" t="str" cm="1">
        <f t="array" ref="EN449">IF(OR(EN$1=0, $A449="", _xlfn.XLOOKUP(EN$1, $Z$2:$Z$18, $AD$2:$AD$18, "")=""),"",SQRT((_xlfn.XLOOKUP(EN$1,$Z$2:$Z$18,$AA$2:$AA$18)-$T449)^2+(_xlfn.XLOOKUP(EN$1,$Z$2:$Z$18,$AB$2:$AB$18)-$U449)^2+(_xlfn.XLOOKUP(EN$1,$Z$2:$Z$18,$AC$2:$AC$18-$V449)^2)))</f>
        <v/>
      </c>
      <c r="EO449" s="96" t="str" cm="1">
        <f t="array" ref="EO449">IF(OR(EO$1=0, $A449="", _xlfn.XLOOKUP(EO$1, $Z$2:$Z$18, $AD$2:$AD$18, "")=""),"",SQRT((_xlfn.XLOOKUP(EO$1,$Z$2:$Z$18,$AA$2:$AA$18)-$T449)^2+(_xlfn.XLOOKUP(EO$1,$Z$2:$Z$18,$AB$2:$AB$18)-$U449)^2+(_xlfn.XLOOKUP(EO$1,$Z$2:$Z$18,$AC$2:$AC$18-$V449)^2)))</f>
        <v/>
      </c>
      <c r="EP449" s="96" t="str" cm="1">
        <f t="array" ref="EP449">IF(OR(EP$1=0, $A449="", _xlfn.XLOOKUP(EP$1, $Z$2:$Z$18, $AD$2:$AD$18, "")=""),"",SQRT((_xlfn.XLOOKUP(EP$1,$Z$2:$Z$18,$AA$2:$AA$18)-$T449)^2+(_xlfn.XLOOKUP(EP$1,$Z$2:$Z$18,$AB$2:$AB$18)-$U449)^2+(_xlfn.XLOOKUP(EP$1,$Z$2:$Z$18,$AC$2:$AC$18-$V449)^2)))</f>
        <v/>
      </c>
      <c r="EQ449" s="96" t="str" cm="1">
        <f t="array" ref="EQ449">IF(OR(EQ$1=0, $A449="", _xlfn.XLOOKUP(EQ$1, $Z$2:$Z$18, $AD$2:$AD$18, "")=""),"",SQRT((_xlfn.XLOOKUP(EQ$1,$Z$2:$Z$18,$AA$2:$AA$18)-$T449)^2+(_xlfn.XLOOKUP(EQ$1,$Z$2:$Z$18,$AB$2:$AB$18)-$U449)^2+(_xlfn.XLOOKUP(EQ$1,$Z$2:$Z$18,$AC$2:$AC$18-$V449)^2)))</f>
        <v/>
      </c>
      <c r="ER449" s="96" t="str" cm="1">
        <f t="array" ref="ER449">IF(OR(ER$1=0, $A449="", _xlfn.XLOOKUP(ER$1, $Z$2:$Z$18, $AD$2:$AD$18, "")=""),"",SQRT((_xlfn.XLOOKUP(ER$1,$Z$2:$Z$18,$AA$2:$AA$18)-$T449)^2+(_xlfn.XLOOKUP(ER$1,$Z$2:$Z$18,$AB$2:$AB$18)-$U449)^2+(_xlfn.XLOOKUP(ER$1,$Z$2:$Z$18,$AC$2:$AC$18-$V449)^2)))</f>
        <v/>
      </c>
      <c r="ES449" s="96" t="str" cm="1">
        <f t="array" ref="ES449">IF(OR(ES$1=0, $A449="", _xlfn.XLOOKUP(ES$1, $Z$2:$Z$18, $AD$2:$AD$18, "")=""),"",SQRT((_xlfn.XLOOKUP(ES$1,$Z$2:$Z$18,$AA$2:$AA$18)-$T449)^2+(_xlfn.XLOOKUP(ES$1,$Z$2:$Z$18,$AB$2:$AB$18)-$U449)^2+(_xlfn.XLOOKUP(ES$1,$Z$2:$Z$18,$AC$2:$AC$18-$V449)^2)))</f>
        <v/>
      </c>
      <c r="ET449" s="97" t="str" cm="1">
        <f t="array" ref="ET449">IF(OR(ET$1=0, $A449="", _xlfn.XLOOKUP(ET$1, $Z$2:$Z$18, $AD$2:$AD$18, "")=""),"",SQRT((_xlfn.XLOOKUP(ET$1,$Z$2:$Z$18,$AA$2:$AA$18)-$T449)^2+(_xlfn.XLOOKUP(ET$1,$Z$2:$Z$18,$AB$2:$AB$18)-$U449)^2+(_xlfn.XLOOKUP(ET$1,$Z$2:$Z$18,$AC$2:$AC$18-$V449)^2)))</f>
        <v/>
      </c>
      <c r="EU449" s="97" t="str" cm="1">
        <f t="array" ref="EU449">IF(OR(EU$1=0, $A449="", _xlfn.XLOOKUP(EU$1, $Z$2:$Z$18, $AD$2:$AD$18, "")=""),"",SQRT((_xlfn.XLOOKUP(EU$1,$Z$2:$Z$18,$AA$2:$AA$18)-$T449)^2+(_xlfn.XLOOKUP(EU$1,$Z$2:$Z$18,$AB$2:$AB$18)-$U449)^2+(_xlfn.XLOOKUP(EU$1,$Z$2:$Z$18,$AC$2:$AC$18-$V449)^2)))</f>
        <v/>
      </c>
      <c r="EV449" s="97" t="str" cm="1">
        <f t="array" ref="EV449">IF(OR(EV$1=0, $A449="", _xlfn.XLOOKUP(EV$1, $Z$2:$Z$18, $AD$2:$AD$18, "")=""),"",SQRT((_xlfn.XLOOKUP(EV$1,$Z$2:$Z$18,$AA$2:$AA$18)-$T449)^2+(_xlfn.XLOOKUP(EV$1,$Z$2:$Z$18,$AB$2:$AB$18)-$U449)^2+(_xlfn.XLOOKUP(EV$1,$Z$2:$Z$18,$AC$2:$AC$18-$V449)^2)))</f>
        <v/>
      </c>
      <c r="EW449" s="97" t="str" cm="1">
        <f t="array" ref="EW449">IF(OR(EW$1=0, $A449="", _xlfn.XLOOKUP(EW$1, $Z$2:$Z$18, $AD$2:$AD$18, "")=""),"",SQRT((_xlfn.XLOOKUP(EW$1,$Z$2:$Z$18,$AA$2:$AA$18)-$T449)^2+(_xlfn.XLOOKUP(EW$1,$Z$2:$Z$18,$AB$2:$AB$18)-$U449)^2+(_xlfn.XLOOKUP(EW$1,$Z$2:$Z$18,$AC$2:$AC$18-$V449)^2)))</f>
        <v/>
      </c>
      <c r="EX449" s="97" t="str" cm="1">
        <f t="array" ref="EX449">IF(OR(EX$1=0, $A449="", _xlfn.XLOOKUP(EX$1, $Z$2:$Z$18, $AD$2:$AD$18, "")=""),"",SQRT((_xlfn.XLOOKUP(EX$1,$Z$2:$Z$18,$AA$2:$AA$18)-$T449)^2+(_xlfn.XLOOKUP(EX$1,$Z$2:$Z$18,$AB$2:$AB$18)-$U449)^2+(_xlfn.XLOOKUP(EX$1,$Z$2:$Z$18,$AC$2:$AC$18-$V449)^2)))</f>
        <v/>
      </c>
      <c r="EY449" s="97" t="str" cm="1">
        <f t="array" ref="EY449">IF(OR(EY$1=0, $A449="", _xlfn.XLOOKUP(EY$1, $Z$2:$Z$18, $AD$2:$AD$18, "")=""),"",SQRT((_xlfn.XLOOKUP(EY$1,$Z$2:$Z$18,$AA$2:$AA$18)-$T449)^2+(_xlfn.XLOOKUP(EY$1,$Z$2:$Z$18,$AB$2:$AB$18)-$U449)^2+(_xlfn.XLOOKUP(EY$1,$Z$2:$Z$18,$AC$2:$AC$18-$V449)^2)))</f>
        <v/>
      </c>
      <c r="EZ449" s="98" t="str" cm="1">
        <f t="array" ref="EZ449">IF(OR(EZ$1=0, $A449="", _xlfn.XLOOKUP(EZ$1, $Z$2:$Z$18, $AD$2:$AD$18, "")=""),"",SQRT((_xlfn.XLOOKUP(EZ$1,$Z$2:$Z$18,$AA$2:$AA$18)-$T449)^2+(_xlfn.XLOOKUP(EZ$1,$Z$2:$Z$18,$AB$2:$AB$18)-$U449)^2+(_xlfn.XLOOKUP(EZ$1,$Z$2:$Z$18,$AC$2:$AC$18-$V449)^2)))</f>
        <v/>
      </c>
      <c r="FA449" s="146" t="str" cm="1">
        <f t="array" ref="FA449">IF(OR(FA$1=0, $A449="", _xlfn.XLOOKUP(FA$1, $Z$2:$Z$18, $AD$2:$AD$18, "")=""),"",SQRT((_xlfn.XLOOKUP(FA$1,$Z$2:$Z$18,$AA$2:$AA$18)-$T449)^2+(_xlfn.XLOOKUP(FA$1,$Z$2:$Z$18,$AB$2:$AB$18)-$U449)^2+(_xlfn.XLOOKUP(FA$1,$Z$2:$Z$18,$AC$2:$AC$18-$V449)^2)))</f>
        <v/>
      </c>
      <c r="FB449" s="96" t="str" cm="1">
        <f t="array" ref="FB449">IF(OR(FB$1=0, $A449="", _xlfn.XLOOKUP(FB$1, $Z$2:$Z$18, $AD$2:$AD$18, "")=""),"",SQRT((_xlfn.XLOOKUP(FB$1,$Z$2:$Z$18,$AA$2:$AA$18)-$T449)^2+(_xlfn.XLOOKUP(FB$1,$Z$2:$Z$18,$AB$2:$AB$18)-$U449)^2+(_xlfn.XLOOKUP(FB$1,$Z$2:$Z$18,$AC$2:$AC$18-$V449)^2)))</f>
        <v/>
      </c>
      <c r="FC449" s="96" t="str" cm="1">
        <f t="array" ref="FC449">IF(OR(FC$1=0, $A449="", _xlfn.XLOOKUP(FC$1, $Z$2:$Z$18, $AD$2:$AD$18, "")=""),"",SQRT((_xlfn.XLOOKUP(FC$1,$Z$2:$Z$18,$AA$2:$AA$18)-$T449)^2+(_xlfn.XLOOKUP(FC$1,$Z$2:$Z$18,$AB$2:$AB$18)-$U449)^2+(_xlfn.XLOOKUP(FC$1,$Z$2:$Z$18,$AC$2:$AC$18-$V449)^2)))</f>
        <v/>
      </c>
      <c r="FD449" s="96" t="str" cm="1">
        <f t="array" ref="FD449">IF(OR(FD$1=0, $A449="", _xlfn.XLOOKUP(FD$1, $Z$2:$Z$18, $AD$2:$AD$18, "")=""),"",SQRT((_xlfn.XLOOKUP(FD$1,$Z$2:$Z$18,$AA$2:$AA$18)-$T449)^2+(_xlfn.XLOOKUP(FD$1,$Z$2:$Z$18,$AB$2:$AB$18)-$U449)^2+(_xlfn.XLOOKUP(FD$1,$Z$2:$Z$18,$AC$2:$AC$18-$V449)^2)))</f>
        <v/>
      </c>
      <c r="FE449" s="96" t="str" cm="1">
        <f t="array" ref="FE449">IF(OR(FE$1=0, $A449="", _xlfn.XLOOKUP(FE$1, $Z$2:$Z$18, $AD$2:$AD$18, "")=""),"",SQRT((_xlfn.XLOOKUP(FE$1,$Z$2:$Z$18,$AA$2:$AA$18)-$T449)^2+(_xlfn.XLOOKUP(FE$1,$Z$2:$Z$18,$AB$2:$AB$18)-$U449)^2+(_xlfn.XLOOKUP(FE$1,$Z$2:$Z$18,$AC$2:$AC$18-$V449)^2)))</f>
        <v/>
      </c>
      <c r="FF449" s="96" t="str" cm="1">
        <f t="array" ref="FF449">IF(OR(FF$1=0, $A449="", _xlfn.XLOOKUP(FF$1, $Z$2:$Z$18, $AD$2:$AD$18, "")=""),"",SQRT((_xlfn.XLOOKUP(FF$1,$Z$2:$Z$18,$AA$2:$AA$18)-$T449)^2+(_xlfn.XLOOKUP(FF$1,$Z$2:$Z$18,$AB$2:$AB$18)-$U449)^2+(_xlfn.XLOOKUP(FF$1,$Z$2:$Z$18,$AC$2:$AC$18-$V449)^2)))</f>
        <v/>
      </c>
      <c r="FG449" s="96" t="str" cm="1">
        <f t="array" ref="FG449">IF(OR(FG$1=0, $A449="", _xlfn.XLOOKUP(FG$1, $Z$2:$Z$18, $AD$2:$AD$18, "")=""),"",SQRT((_xlfn.XLOOKUP(FG$1,$Z$2:$Z$18,$AA$2:$AA$18)-$T449)^2+(_xlfn.XLOOKUP(FG$1,$Z$2:$Z$18,$AB$2:$AB$18)-$U449)^2+(_xlfn.XLOOKUP(FG$1,$Z$2:$Z$18,$AC$2:$AC$18-$V449)^2)))</f>
        <v/>
      </c>
      <c r="FH449" s="96" t="str" cm="1">
        <f t="array" ref="FH449">IF(OR(FH$1=0, $A449="", _xlfn.XLOOKUP(FH$1, $Z$2:$Z$18, $AD$2:$AD$18, "")=""),"",SQRT((_xlfn.XLOOKUP(FH$1,$Z$2:$Z$18,$AA$2:$AA$18)-$T449)^2+(_xlfn.XLOOKUP(FH$1,$Z$2:$Z$18,$AB$2:$AB$18)-$U449)^2+(_xlfn.XLOOKUP(FH$1,$Z$2:$Z$18,$AC$2:$AC$18-$V449)^2)))</f>
        <v/>
      </c>
      <c r="FI449" s="97" t="str" cm="1">
        <f t="array" ref="FI449">IF(OR(FI$1=0, $A449="", _xlfn.XLOOKUP(FI$1, $Z$2:$Z$18, $AD$2:$AD$18, "")=""),"",SQRT((_xlfn.XLOOKUP(FI$1,$Z$2:$Z$18,$AA$2:$AA$18)-$T449)^2+(_xlfn.XLOOKUP(FI$1,$Z$2:$Z$18,$AB$2:$AB$18)-$U449)^2+(_xlfn.XLOOKUP(FI$1,$Z$2:$Z$18,$AC$2:$AC$18-$V449)^2)))</f>
        <v/>
      </c>
      <c r="FJ449" s="97" t="str" cm="1">
        <f t="array" ref="FJ449">IF(OR(FJ$1=0, $A449="", _xlfn.XLOOKUP(FJ$1, $Z$2:$Z$18, $AD$2:$AD$18, "")=""),"",SQRT((_xlfn.XLOOKUP(FJ$1,$Z$2:$Z$18,$AA$2:$AA$18)-$T449)^2+(_xlfn.XLOOKUP(FJ$1,$Z$2:$Z$18,$AB$2:$AB$18)-$U449)^2+(_xlfn.XLOOKUP(FJ$1,$Z$2:$Z$18,$AC$2:$AC$18-$V449)^2)))</f>
        <v/>
      </c>
      <c r="FK449" s="97" t="str" cm="1">
        <f t="array" ref="FK449">IF(OR(FK$1=0, $A449="", _xlfn.XLOOKUP(FK$1, $Z$2:$Z$18, $AD$2:$AD$18, "")=""),"",SQRT((_xlfn.XLOOKUP(FK$1,$Z$2:$Z$18,$AA$2:$AA$18)-$T449)^2+(_xlfn.XLOOKUP(FK$1,$Z$2:$Z$18,$AB$2:$AB$18)-$U449)^2+(_xlfn.XLOOKUP(FK$1,$Z$2:$Z$18,$AC$2:$AC$18-$V449)^2)))</f>
        <v/>
      </c>
      <c r="FL449" s="97" t="str" cm="1">
        <f t="array" ref="FL449">IF(OR(FL$1=0, $A449="", _xlfn.XLOOKUP(FL$1, $Z$2:$Z$18, $AD$2:$AD$18, "")=""),"",SQRT((_xlfn.XLOOKUP(FL$1,$Z$2:$Z$18,$AA$2:$AA$18)-$T449)^2+(_xlfn.XLOOKUP(FL$1,$Z$2:$Z$18,$AB$2:$AB$18)-$U449)^2+(_xlfn.XLOOKUP(FL$1,$Z$2:$Z$18,$AC$2:$AC$18-$V449)^2)))</f>
        <v/>
      </c>
      <c r="FM449" s="97" t="str" cm="1">
        <f t="array" ref="FM449">IF(OR(FM$1=0, $A449="", _xlfn.XLOOKUP(FM$1, $Z$2:$Z$18, $AD$2:$AD$18, "")=""),"",SQRT((_xlfn.XLOOKUP(FM$1,$Z$2:$Z$18,$AA$2:$AA$18)-$T449)^2+(_xlfn.XLOOKUP(FM$1,$Z$2:$Z$18,$AB$2:$AB$18)-$U449)^2+(_xlfn.XLOOKUP(FM$1,$Z$2:$Z$18,$AC$2:$AC$18-$V449)^2)))</f>
        <v/>
      </c>
      <c r="FN449" s="97" t="str" cm="1">
        <f t="array" ref="FN449">IF(OR(FN$1=0, $A449="", _xlfn.XLOOKUP(FN$1, $Z$2:$Z$18, $AD$2:$AD$18, "")=""),"",SQRT((_xlfn.XLOOKUP(FN$1,$Z$2:$Z$18,$AA$2:$AA$18)-$T449)^2+(_xlfn.XLOOKUP(FN$1,$Z$2:$Z$18,$AB$2:$AB$18)-$U449)^2+(_xlfn.XLOOKUP(FN$1,$Z$2:$Z$18,$AC$2:$AC$18-$V449)^2)))</f>
        <v/>
      </c>
      <c r="FO449" s="98" t="str" cm="1">
        <f t="array" ref="FO449">IF(OR(FO$1=0, $A449="", _xlfn.XLOOKUP(FO$1, $Z$2:$Z$18, $AD$2:$AD$18, "")=""),"",SQRT((_xlfn.XLOOKUP(FO$1,$Z$2:$Z$18,$AA$2:$AA$18)-$T449)^2+(_xlfn.XLOOKUP(FO$1,$Z$2:$Z$18,$AB$2:$AB$18)-$U449)^2+(_xlfn.XLOOKUP(FO$1,$Z$2:$Z$18,$AC$2:$AC$18-$V449)^2)))</f>
        <v/>
      </c>
      <c r="FP449" s="99"/>
      <c r="FQ449" s="99"/>
      <c r="FR449" s="100">
        <f t="shared" si="199"/>
        <v>0</v>
      </c>
      <c r="FS449" s="109">
        <f t="shared" si="200"/>
        <v>0</v>
      </c>
      <c r="FT449" s="109">
        <f t="shared" si="201"/>
        <v>0</v>
      </c>
      <c r="FU449" s="109">
        <f t="shared" si="202"/>
        <v>0</v>
      </c>
      <c r="FV449" s="109">
        <f t="shared" si="203"/>
        <v>0</v>
      </c>
      <c r="FW449" s="109">
        <f t="shared" si="204"/>
        <v>0</v>
      </c>
      <c r="FX449" s="109">
        <f t="shared" si="205"/>
        <v>0</v>
      </c>
      <c r="FY449" s="109">
        <f t="shared" si="206"/>
        <v>0</v>
      </c>
      <c r="FZ449" s="110">
        <f t="shared" si="207"/>
        <v>0</v>
      </c>
      <c r="GA449" s="110">
        <f t="shared" si="208"/>
        <v>0</v>
      </c>
      <c r="GB449" s="110">
        <f t="shared" si="209"/>
        <v>0</v>
      </c>
      <c r="GC449" s="110">
        <f t="shared" si="210"/>
        <v>0</v>
      </c>
      <c r="GD449" s="110">
        <f t="shared" si="211"/>
        <v>0</v>
      </c>
      <c r="GE449" s="110">
        <f t="shared" si="212"/>
        <v>0</v>
      </c>
      <c r="GF449" s="111">
        <f t="shared" si="213"/>
        <v>0</v>
      </c>
      <c r="GG449" s="100">
        <f t="shared" si="214"/>
        <v>0</v>
      </c>
      <c r="GH449" s="109">
        <f t="shared" si="215"/>
        <v>0</v>
      </c>
      <c r="GI449" s="109">
        <f t="shared" si="216"/>
        <v>0</v>
      </c>
      <c r="GJ449" s="109">
        <f t="shared" si="217"/>
        <v>0</v>
      </c>
      <c r="GK449" s="109">
        <f t="shared" si="218"/>
        <v>0</v>
      </c>
      <c r="GL449" s="109">
        <f t="shared" si="219"/>
        <v>0</v>
      </c>
      <c r="GM449" s="109">
        <f t="shared" si="220"/>
        <v>0</v>
      </c>
      <c r="GN449" s="109">
        <f t="shared" si="221"/>
        <v>0</v>
      </c>
      <c r="GO449" s="110">
        <f t="shared" si="222"/>
        <v>0</v>
      </c>
      <c r="GP449" s="110">
        <f t="shared" si="223"/>
        <v>0</v>
      </c>
      <c r="GQ449" s="110">
        <f t="shared" si="224"/>
        <v>0</v>
      </c>
      <c r="GR449" s="110">
        <f t="shared" si="225"/>
        <v>0</v>
      </c>
      <c r="GS449" s="110">
        <f t="shared" si="226"/>
        <v>0</v>
      </c>
      <c r="GT449" s="110">
        <f t="shared" si="227"/>
        <v>0</v>
      </c>
      <c r="GU449" s="111">
        <f t="shared" si="228"/>
        <v>0</v>
      </c>
      <c r="GX449" s="151" cm="1">
        <f t="array" ref="GX449">_xlfn.IFS(GX$1= 0,"", NOT(ISBLANK(CA449)), 0, ISBLANK(CA449), $Q449-$S449+FR449-AU449-DG449)</f>
        <v>0</v>
      </c>
      <c r="GY449" s="152" cm="1">
        <f t="array" ref="GY449">_xlfn.IFS(GY$1= 0,"", NOT(ISBLANK(CB449)), 0, ISBLANK(CB449), $Q449-$S449+FS449-AV449-DH449)</f>
        <v>0</v>
      </c>
      <c r="GZ449" s="152" cm="1">
        <f t="array" ref="GZ449">_xlfn.IFS(GZ$1= 0,"", NOT(ISBLANK(CC449)), 0, ISBLANK(CC449), $Q449-$S449+FT449-AW449-DI449)</f>
        <v>0</v>
      </c>
      <c r="HA449" s="152" cm="1">
        <f t="array" ref="HA449">_xlfn.IFS(HA$1= 0,"", NOT(ISBLANK(CD449)), 0, ISBLANK(CD449), $Q449-$S449+FU449-AX449-DJ449)</f>
        <v>0</v>
      </c>
      <c r="HB449" s="152" cm="1">
        <f t="array" ref="HB449">_xlfn.IFS(HB$1= 0,"", NOT(ISBLANK(CE449)), 0, ISBLANK(CE449), $Q449-$S449+FV449-AY449-DK449)</f>
        <v>0</v>
      </c>
      <c r="HC449" s="152" cm="1">
        <f t="array" ref="HC449">_xlfn.IFS(HC$1= 0,"", NOT(ISBLANK(CF449)), 0, ISBLANK(CF449), $Q449-$S449+FW449-AZ449-DL449)</f>
        <v>0</v>
      </c>
      <c r="HD449" s="152" cm="1">
        <f t="array" ref="HD449">_xlfn.IFS(HD$1= 0,"", NOT(ISBLANK(CG449)), 0, ISBLANK(CG449), $Q449-$S449+FX449-BA449-DM449)</f>
        <v>0</v>
      </c>
      <c r="HE449" s="152" t="str" cm="1">
        <f t="array" ref="HE449">_xlfn.IFS(HE$1= 0,"", NOT(ISBLANK(CH449)), 0, ISBLANK(CH449), $Q449-$S449+FY449-BB449-DN449)</f>
        <v/>
      </c>
      <c r="HF449" s="152" t="str" cm="1">
        <f t="array" ref="HF449">_xlfn.IFS(HF$1= 0,"", NOT(ISBLANK(CI449)), 0, ISBLANK(CI449), $Q449-$S449+FZ449-BC449-DO449)</f>
        <v/>
      </c>
      <c r="HG449" s="152" t="str" cm="1">
        <f t="array" ref="HG449">_xlfn.IFS(HG$1= 0,"", NOT(ISBLANK(CJ449)), 0, ISBLANK(CJ449), $Q449-$S449+GA449-BD449-DP449)</f>
        <v/>
      </c>
      <c r="HH449" s="152" t="str" cm="1">
        <f t="array" ref="HH449">_xlfn.IFS(HH$1= 0,"", NOT(ISBLANK(CK449)), 0, ISBLANK(CK449), $Q449-$S449+GB449-BE449-DQ449)</f>
        <v/>
      </c>
      <c r="HI449" s="152" t="str" cm="1">
        <f t="array" ref="HI449">_xlfn.IFS(HI$1= 0,"", NOT(ISBLANK(CL449)), 0, ISBLANK(CL449), $Q449-$S449+GC449-BF449-DR449)</f>
        <v/>
      </c>
      <c r="HJ449" s="152" t="str" cm="1">
        <f t="array" ref="HJ449">_xlfn.IFS(HJ$1= 0,"", NOT(ISBLANK(CM449)), 0, ISBLANK(CM449), $Q449-$S449+GD449-BG449-DS449)</f>
        <v/>
      </c>
      <c r="HK449" s="152" t="str" cm="1">
        <f t="array" ref="HK449">_xlfn.IFS(HK$1= 0,"", NOT(ISBLANK(CN449)), 0, ISBLANK(CN449), $Q449-$S449+GE449-BH449-DT449)</f>
        <v/>
      </c>
      <c r="HL449" s="153" t="str" cm="1">
        <f t="array" ref="HL449">_xlfn.IFS(HL$1= 0,"", NOT(ISBLANK(CO449)), 0, ISBLANK(CO449), $Q449-$S449+GF449-BI449-DU449)</f>
        <v/>
      </c>
      <c r="HM449" s="153" t="str" cm="1">
        <f t="array" ref="HM449">_xlfn.IFS(HM$1= 0,"", NOT(ISBLANK(DE449)), 0, ISBLANK(DE449), $Q449-$S449+IC449-BY449-#REF!)</f>
        <v/>
      </c>
      <c r="HN449" s="153" t="e" cm="1">
        <f t="array" ref="HN449">_xlfn.IFS(HN$1= 0,"", NOT(ISBLANK(DF449)), 0, ISBLANK(DF449), $Q449-$S449+ID449-BZ449-#REF!)</f>
        <v>#REF!</v>
      </c>
      <c r="HO449" s="153" t="e" cm="1">
        <f t="array" ref="HO449">_xlfn.IFS(HO$1= 0,"", NOT(ISBLANK(DG449)), 0, ISBLANK(DG449), $Q449-$S449+IE449-CA449-#REF!)</f>
        <v>#VALUE!</v>
      </c>
      <c r="HP449" s="153" t="e" cm="1">
        <f t="array" ref="HP449">_xlfn.IFS(HP$1= 0,"", NOT(ISBLANK(DH449)), 0, ISBLANK(DH449), $Q449-$S449+IF449-CB449-#REF!)</f>
        <v>#REF!</v>
      </c>
      <c r="HQ449" s="153" t="e" cm="1">
        <f t="array" ref="HQ449">_xlfn.IFS(HQ$1= 0,"", NOT(ISBLANK(DI449)), 0, ISBLANK(DI449), $Q449-$S449+IG449-CC449-#REF!)</f>
        <v>#REF!</v>
      </c>
      <c r="HR449" s="153" cm="1">
        <f t="array" ref="HR449">_xlfn.IFS(HR$1= 0,"", NOT(ISBLANK(DJ449)), 0, ISBLANK(DJ449), $Q449-$S449+IH449-CD449-EK449)</f>
        <v>0</v>
      </c>
      <c r="HS449" s="153" t="e" cm="1">
        <f t="array" ref="HS449">_xlfn.IFS(HS$1= 0,"", NOT(ISBLANK(DK449)), 0, ISBLANK(DK449), $Q449-$S449+II449-CE449-EL449)</f>
        <v>#VALUE!</v>
      </c>
      <c r="HT449" s="153" t="e" cm="1">
        <f t="array" ref="HT449">_xlfn.IFS(HT$1= 0,"", NOT(ISBLANK(DL449)), 0, ISBLANK(DL449), $Q449-$S449+GV449-CF449-EM449)</f>
        <v>#VALUE!</v>
      </c>
      <c r="HU449" s="153" t="e" cm="1">
        <f t="array" ref="HU449">_xlfn.IFS(HU$1= 0,"", NOT(ISBLANK(DM449)), 0, ISBLANK(DM449), $Q449-$S449+GW449-CG449-EN449)</f>
        <v>#VALUE!</v>
      </c>
      <c r="HV449" s="153" t="str" cm="1">
        <f t="array" ref="HV449">_xlfn.IFS(HV$1= 0,"", NOT(ISBLANK(DN449)), 0, ISBLANK(DN449), $Q449-$S449+GX449-CH449-EO449)</f>
        <v/>
      </c>
      <c r="HW449" s="153" t="str" cm="1">
        <f t="array" ref="HW449">_xlfn.IFS(HW$1= 0,"", NOT(ISBLANK(DO449)), 0, ISBLANK(DO449), $Q449-$S449+GY449-CI449-EP449)</f>
        <v/>
      </c>
      <c r="HX449" s="153" t="str" cm="1">
        <f t="array" ref="HX449">_xlfn.IFS(HX$1= 0,"", NOT(ISBLANK(DP449)), 0, ISBLANK(DP449), $Q449-$S449+GZ449-CJ449-EQ449)</f>
        <v/>
      </c>
      <c r="HY449" s="153" t="str" cm="1">
        <f t="array" ref="HY449">_xlfn.IFS(HY$1= 0,"", NOT(ISBLANK(DQ449)), 0, ISBLANK(DQ449), $Q449-$S449+HA449-CK449-ER449)</f>
        <v/>
      </c>
      <c r="HZ449" s="153" t="str" cm="1">
        <f t="array" ref="HZ449">_xlfn.IFS(HZ$1= 0,"", NOT(ISBLANK(DR449)), 0, ISBLANK(DR449), $Q449-$S449+HB449-CL449-ES449)</f>
        <v/>
      </c>
      <c r="IA449" s="153" t="str" cm="1">
        <f t="array" ref="IA449">_xlfn.IFS(IA$1= 0,"", NOT(ISBLANK(DS449)), 0, ISBLANK(DS449), $Q449-$S449+HC449-CM449-ET449)</f>
        <v/>
      </c>
    </row>
    <row r="450" spans="1:235" ht="16.5" x14ac:dyDescent="0.3">
      <c r="A450" s="144"/>
      <c r="B450" s="106"/>
      <c r="C450" s="106"/>
      <c r="D450" s="107"/>
      <c r="E450" s="131"/>
      <c r="F450" s="137"/>
      <c r="G450" s="2"/>
      <c r="H450" s="2"/>
      <c r="I450" s="2"/>
      <c r="J450" s="2"/>
      <c r="K450" s="2"/>
      <c r="L450" s="2"/>
      <c r="M450" s="140"/>
      <c r="N450" s="137"/>
      <c r="O450" s="138"/>
      <c r="P450" s="133"/>
      <c r="Q450" s="94">
        <f t="shared" si="197"/>
        <v>0</v>
      </c>
      <c r="R450" s="1"/>
      <c r="S450" s="1"/>
      <c r="T450" s="2"/>
      <c r="U450" s="2"/>
      <c r="V450" s="82">
        <f t="shared" si="198"/>
        <v>0</v>
      </c>
      <c r="W450" s="121"/>
      <c r="X450" s="108"/>
      <c r="AU450" s="105"/>
      <c r="AV450" s="105"/>
      <c r="AW450" s="105"/>
      <c r="AX450" s="105"/>
      <c r="AY450" s="105"/>
      <c r="AZ450" s="105"/>
      <c r="BA450" s="105"/>
      <c r="BB450" s="105"/>
      <c r="BC450" s="105"/>
      <c r="BD450" s="105"/>
      <c r="BE450" s="105"/>
      <c r="BF450" s="105"/>
      <c r="BG450" s="105"/>
      <c r="BH450" s="105"/>
      <c r="BI450" s="105"/>
      <c r="BJ450" s="105"/>
      <c r="BK450" s="105"/>
      <c r="BL450" s="105"/>
      <c r="BM450" s="105"/>
      <c r="BN450" s="105"/>
      <c r="BO450" s="105"/>
      <c r="BP450" s="105"/>
      <c r="BQ450" s="105"/>
      <c r="BR450" s="105"/>
      <c r="BS450" s="105"/>
      <c r="BT450" s="105"/>
      <c r="BU450" s="105"/>
      <c r="BV450" s="105"/>
      <c r="BW450" s="105"/>
      <c r="BX450" s="105"/>
      <c r="BZ450" s="99"/>
      <c r="CA450" s="105" t="s">
        <v>32</v>
      </c>
      <c r="CB450" s="105"/>
      <c r="CC450" s="105"/>
      <c r="CD450" s="105"/>
      <c r="CE450" s="105"/>
      <c r="CF450" s="105"/>
      <c r="CG450" s="105"/>
      <c r="CH450" s="105"/>
      <c r="CI450" s="105"/>
      <c r="CJ450" s="105"/>
      <c r="CK450" s="105"/>
      <c r="CL450" s="105"/>
      <c r="CM450" s="105"/>
      <c r="CN450" s="105"/>
      <c r="CO450" s="105"/>
      <c r="CP450" s="105" t="s">
        <v>32</v>
      </c>
      <c r="CQ450" s="105"/>
      <c r="CR450" s="105"/>
      <c r="CS450" s="105"/>
      <c r="CT450" s="105"/>
      <c r="CU450" s="105"/>
      <c r="CV450" s="105"/>
      <c r="CW450" s="105"/>
      <c r="CX450" s="105"/>
      <c r="CY450" s="105"/>
      <c r="CZ450" s="105"/>
      <c r="DA450" s="105"/>
      <c r="DB450" s="105"/>
      <c r="DC450" s="105"/>
      <c r="DD450" s="105"/>
      <c r="DE450" s="99"/>
      <c r="DF450" s="99"/>
      <c r="DG450" s="105"/>
      <c r="DH450" s="105"/>
      <c r="DI450" s="105"/>
      <c r="DJ450" s="105"/>
      <c r="DK450" s="105"/>
      <c r="DL450" s="105"/>
      <c r="DM450" s="105"/>
      <c r="DN450" s="105"/>
      <c r="DO450" s="105"/>
      <c r="DP450" s="105"/>
      <c r="DQ450" s="105"/>
      <c r="DR450" s="105"/>
      <c r="DS450" s="105"/>
      <c r="DT450" s="105"/>
      <c r="DU450" s="105"/>
      <c r="DV450" s="105"/>
      <c r="DW450" s="105"/>
      <c r="DX450" s="105"/>
      <c r="DY450" s="105"/>
      <c r="DZ450" s="105"/>
      <c r="EA450" s="105"/>
      <c r="EB450" s="105"/>
      <c r="EC450" s="105"/>
      <c r="ED450" s="105"/>
      <c r="EE450" s="105"/>
      <c r="EF450" s="105"/>
      <c r="EG450" s="105"/>
      <c r="EH450" s="105"/>
      <c r="EI450" s="105"/>
      <c r="EJ450" s="105"/>
      <c r="EL450" s="146" t="str" cm="1">
        <f t="array" ref="EL450">IF(OR(EL$1=0, $A450="", _xlfn.XLOOKUP(EL$1, $Z$2:$Z$18, $AD$2:$AD$18, "")=""),"",SQRT((_xlfn.XLOOKUP(EL$1,$Z$2:$Z$18,$AA$2:$AA$18)-$T450)^2+(_xlfn.XLOOKUP(EL$1,$Z$2:$Z$18,$AB$2:$AB$18)-$U450)^2+(_xlfn.XLOOKUP(EL$1,$Z$2:$Z$18,$AC$2:$AC$18-$V450)^2)))</f>
        <v/>
      </c>
      <c r="EM450" s="96" t="str" cm="1">
        <f t="array" ref="EM450">IF(OR(EM$1=0, $A450="", _xlfn.XLOOKUP(EM$1, $Z$2:$Z$18, $AD$2:$AD$18, "")=""),"",SQRT((_xlfn.XLOOKUP(EM$1,$Z$2:$Z$18,$AA$2:$AA$18)-$T450)^2+(_xlfn.XLOOKUP(EM$1,$Z$2:$Z$18,$AB$2:$AB$18)-$U450)^2+(_xlfn.XLOOKUP(EM$1,$Z$2:$Z$18,$AC$2:$AC$18-$V450)^2)))</f>
        <v/>
      </c>
      <c r="EN450" s="96" t="str" cm="1">
        <f t="array" ref="EN450">IF(OR(EN$1=0, $A450="", _xlfn.XLOOKUP(EN$1, $Z$2:$Z$18, $AD$2:$AD$18, "")=""),"",SQRT((_xlfn.XLOOKUP(EN$1,$Z$2:$Z$18,$AA$2:$AA$18)-$T450)^2+(_xlfn.XLOOKUP(EN$1,$Z$2:$Z$18,$AB$2:$AB$18)-$U450)^2+(_xlfn.XLOOKUP(EN$1,$Z$2:$Z$18,$AC$2:$AC$18-$V450)^2)))</f>
        <v/>
      </c>
      <c r="EO450" s="96" t="str" cm="1">
        <f t="array" ref="EO450">IF(OR(EO$1=0, $A450="", _xlfn.XLOOKUP(EO$1, $Z$2:$Z$18, $AD$2:$AD$18, "")=""),"",SQRT((_xlfn.XLOOKUP(EO$1,$Z$2:$Z$18,$AA$2:$AA$18)-$T450)^2+(_xlfn.XLOOKUP(EO$1,$Z$2:$Z$18,$AB$2:$AB$18)-$U450)^2+(_xlfn.XLOOKUP(EO$1,$Z$2:$Z$18,$AC$2:$AC$18-$V450)^2)))</f>
        <v/>
      </c>
      <c r="EP450" s="96" t="str" cm="1">
        <f t="array" ref="EP450">IF(OR(EP$1=0, $A450="", _xlfn.XLOOKUP(EP$1, $Z$2:$Z$18, $AD$2:$AD$18, "")=""),"",SQRT((_xlfn.XLOOKUP(EP$1,$Z$2:$Z$18,$AA$2:$AA$18)-$T450)^2+(_xlfn.XLOOKUP(EP$1,$Z$2:$Z$18,$AB$2:$AB$18)-$U450)^2+(_xlfn.XLOOKUP(EP$1,$Z$2:$Z$18,$AC$2:$AC$18-$V450)^2)))</f>
        <v/>
      </c>
      <c r="EQ450" s="96" t="str" cm="1">
        <f t="array" ref="EQ450">IF(OR(EQ$1=0, $A450="", _xlfn.XLOOKUP(EQ$1, $Z$2:$Z$18, $AD$2:$AD$18, "")=""),"",SQRT((_xlfn.XLOOKUP(EQ$1,$Z$2:$Z$18,$AA$2:$AA$18)-$T450)^2+(_xlfn.XLOOKUP(EQ$1,$Z$2:$Z$18,$AB$2:$AB$18)-$U450)^2+(_xlfn.XLOOKUP(EQ$1,$Z$2:$Z$18,$AC$2:$AC$18-$V450)^2)))</f>
        <v/>
      </c>
      <c r="ER450" s="96" t="str" cm="1">
        <f t="array" ref="ER450">IF(OR(ER$1=0, $A450="", _xlfn.XLOOKUP(ER$1, $Z$2:$Z$18, $AD$2:$AD$18, "")=""),"",SQRT((_xlfn.XLOOKUP(ER$1,$Z$2:$Z$18,$AA$2:$AA$18)-$T450)^2+(_xlfn.XLOOKUP(ER$1,$Z$2:$Z$18,$AB$2:$AB$18)-$U450)^2+(_xlfn.XLOOKUP(ER$1,$Z$2:$Z$18,$AC$2:$AC$18-$V450)^2)))</f>
        <v/>
      </c>
      <c r="ES450" s="96" t="str" cm="1">
        <f t="array" ref="ES450">IF(OR(ES$1=0, $A450="", _xlfn.XLOOKUP(ES$1, $Z$2:$Z$18, $AD$2:$AD$18, "")=""),"",SQRT((_xlfn.XLOOKUP(ES$1,$Z$2:$Z$18,$AA$2:$AA$18)-$T450)^2+(_xlfn.XLOOKUP(ES$1,$Z$2:$Z$18,$AB$2:$AB$18)-$U450)^2+(_xlfn.XLOOKUP(ES$1,$Z$2:$Z$18,$AC$2:$AC$18-$V450)^2)))</f>
        <v/>
      </c>
      <c r="ET450" s="97" t="str" cm="1">
        <f t="array" ref="ET450">IF(OR(ET$1=0, $A450="", _xlfn.XLOOKUP(ET$1, $Z$2:$Z$18, $AD$2:$AD$18, "")=""),"",SQRT((_xlfn.XLOOKUP(ET$1,$Z$2:$Z$18,$AA$2:$AA$18)-$T450)^2+(_xlfn.XLOOKUP(ET$1,$Z$2:$Z$18,$AB$2:$AB$18)-$U450)^2+(_xlfn.XLOOKUP(ET$1,$Z$2:$Z$18,$AC$2:$AC$18-$V450)^2)))</f>
        <v/>
      </c>
      <c r="EU450" s="97" t="str" cm="1">
        <f t="array" ref="EU450">IF(OR(EU$1=0, $A450="", _xlfn.XLOOKUP(EU$1, $Z$2:$Z$18, $AD$2:$AD$18, "")=""),"",SQRT((_xlfn.XLOOKUP(EU$1,$Z$2:$Z$18,$AA$2:$AA$18)-$T450)^2+(_xlfn.XLOOKUP(EU$1,$Z$2:$Z$18,$AB$2:$AB$18)-$U450)^2+(_xlfn.XLOOKUP(EU$1,$Z$2:$Z$18,$AC$2:$AC$18-$V450)^2)))</f>
        <v/>
      </c>
      <c r="EV450" s="97" t="str" cm="1">
        <f t="array" ref="EV450">IF(OR(EV$1=0, $A450="", _xlfn.XLOOKUP(EV$1, $Z$2:$Z$18, $AD$2:$AD$18, "")=""),"",SQRT((_xlfn.XLOOKUP(EV$1,$Z$2:$Z$18,$AA$2:$AA$18)-$T450)^2+(_xlfn.XLOOKUP(EV$1,$Z$2:$Z$18,$AB$2:$AB$18)-$U450)^2+(_xlfn.XLOOKUP(EV$1,$Z$2:$Z$18,$AC$2:$AC$18-$V450)^2)))</f>
        <v/>
      </c>
      <c r="EW450" s="97" t="str" cm="1">
        <f t="array" ref="EW450">IF(OR(EW$1=0, $A450="", _xlfn.XLOOKUP(EW$1, $Z$2:$Z$18, $AD$2:$AD$18, "")=""),"",SQRT((_xlfn.XLOOKUP(EW$1,$Z$2:$Z$18,$AA$2:$AA$18)-$T450)^2+(_xlfn.XLOOKUP(EW$1,$Z$2:$Z$18,$AB$2:$AB$18)-$U450)^2+(_xlfn.XLOOKUP(EW$1,$Z$2:$Z$18,$AC$2:$AC$18-$V450)^2)))</f>
        <v/>
      </c>
      <c r="EX450" s="97" t="str" cm="1">
        <f t="array" ref="EX450">IF(OR(EX$1=0, $A450="", _xlfn.XLOOKUP(EX$1, $Z$2:$Z$18, $AD$2:$AD$18, "")=""),"",SQRT((_xlfn.XLOOKUP(EX$1,$Z$2:$Z$18,$AA$2:$AA$18)-$T450)^2+(_xlfn.XLOOKUP(EX$1,$Z$2:$Z$18,$AB$2:$AB$18)-$U450)^2+(_xlfn.XLOOKUP(EX$1,$Z$2:$Z$18,$AC$2:$AC$18-$V450)^2)))</f>
        <v/>
      </c>
      <c r="EY450" s="97" t="str" cm="1">
        <f t="array" ref="EY450">IF(OR(EY$1=0, $A450="", _xlfn.XLOOKUP(EY$1, $Z$2:$Z$18, $AD$2:$AD$18, "")=""),"",SQRT((_xlfn.XLOOKUP(EY$1,$Z$2:$Z$18,$AA$2:$AA$18)-$T450)^2+(_xlfn.XLOOKUP(EY$1,$Z$2:$Z$18,$AB$2:$AB$18)-$U450)^2+(_xlfn.XLOOKUP(EY$1,$Z$2:$Z$18,$AC$2:$AC$18-$V450)^2)))</f>
        <v/>
      </c>
      <c r="EZ450" s="98" t="str" cm="1">
        <f t="array" ref="EZ450">IF(OR(EZ$1=0, $A450="", _xlfn.XLOOKUP(EZ$1, $Z$2:$Z$18, $AD$2:$AD$18, "")=""),"",SQRT((_xlfn.XLOOKUP(EZ$1,$Z$2:$Z$18,$AA$2:$AA$18)-$T450)^2+(_xlfn.XLOOKUP(EZ$1,$Z$2:$Z$18,$AB$2:$AB$18)-$U450)^2+(_xlfn.XLOOKUP(EZ$1,$Z$2:$Z$18,$AC$2:$AC$18-$V450)^2)))</f>
        <v/>
      </c>
      <c r="FA450" s="146" t="str" cm="1">
        <f t="array" ref="FA450">IF(OR(FA$1=0, $A450="", _xlfn.XLOOKUP(FA$1, $Z$2:$Z$18, $AD$2:$AD$18, "")=""),"",SQRT((_xlfn.XLOOKUP(FA$1,$Z$2:$Z$18,$AA$2:$AA$18)-$T450)^2+(_xlfn.XLOOKUP(FA$1,$Z$2:$Z$18,$AB$2:$AB$18)-$U450)^2+(_xlfn.XLOOKUP(FA$1,$Z$2:$Z$18,$AC$2:$AC$18-$V450)^2)))</f>
        <v/>
      </c>
      <c r="FB450" s="96" t="str" cm="1">
        <f t="array" ref="FB450">IF(OR(FB$1=0, $A450="", _xlfn.XLOOKUP(FB$1, $Z$2:$Z$18, $AD$2:$AD$18, "")=""),"",SQRT((_xlfn.XLOOKUP(FB$1,$Z$2:$Z$18,$AA$2:$AA$18)-$T450)^2+(_xlfn.XLOOKUP(FB$1,$Z$2:$Z$18,$AB$2:$AB$18)-$U450)^2+(_xlfn.XLOOKUP(FB$1,$Z$2:$Z$18,$AC$2:$AC$18-$V450)^2)))</f>
        <v/>
      </c>
      <c r="FC450" s="96" t="str" cm="1">
        <f t="array" ref="FC450">IF(OR(FC$1=0, $A450="", _xlfn.XLOOKUP(FC$1, $Z$2:$Z$18, $AD$2:$AD$18, "")=""),"",SQRT((_xlfn.XLOOKUP(FC$1,$Z$2:$Z$18,$AA$2:$AA$18)-$T450)^2+(_xlfn.XLOOKUP(FC$1,$Z$2:$Z$18,$AB$2:$AB$18)-$U450)^2+(_xlfn.XLOOKUP(FC$1,$Z$2:$Z$18,$AC$2:$AC$18-$V450)^2)))</f>
        <v/>
      </c>
      <c r="FD450" s="96" t="str" cm="1">
        <f t="array" ref="FD450">IF(OR(FD$1=0, $A450="", _xlfn.XLOOKUP(FD$1, $Z$2:$Z$18, $AD$2:$AD$18, "")=""),"",SQRT((_xlfn.XLOOKUP(FD$1,$Z$2:$Z$18,$AA$2:$AA$18)-$T450)^2+(_xlfn.XLOOKUP(FD$1,$Z$2:$Z$18,$AB$2:$AB$18)-$U450)^2+(_xlfn.XLOOKUP(FD$1,$Z$2:$Z$18,$AC$2:$AC$18-$V450)^2)))</f>
        <v/>
      </c>
      <c r="FE450" s="96" t="str" cm="1">
        <f t="array" ref="FE450">IF(OR(FE$1=0, $A450="", _xlfn.XLOOKUP(FE$1, $Z$2:$Z$18, $AD$2:$AD$18, "")=""),"",SQRT((_xlfn.XLOOKUP(FE$1,$Z$2:$Z$18,$AA$2:$AA$18)-$T450)^2+(_xlfn.XLOOKUP(FE$1,$Z$2:$Z$18,$AB$2:$AB$18)-$U450)^2+(_xlfn.XLOOKUP(FE$1,$Z$2:$Z$18,$AC$2:$AC$18-$V450)^2)))</f>
        <v/>
      </c>
      <c r="FF450" s="96" t="str" cm="1">
        <f t="array" ref="FF450">IF(OR(FF$1=0, $A450="", _xlfn.XLOOKUP(FF$1, $Z$2:$Z$18, $AD$2:$AD$18, "")=""),"",SQRT((_xlfn.XLOOKUP(FF$1,$Z$2:$Z$18,$AA$2:$AA$18)-$T450)^2+(_xlfn.XLOOKUP(FF$1,$Z$2:$Z$18,$AB$2:$AB$18)-$U450)^2+(_xlfn.XLOOKUP(FF$1,$Z$2:$Z$18,$AC$2:$AC$18-$V450)^2)))</f>
        <v/>
      </c>
      <c r="FG450" s="96" t="str" cm="1">
        <f t="array" ref="FG450">IF(OR(FG$1=0, $A450="", _xlfn.XLOOKUP(FG$1, $Z$2:$Z$18, $AD$2:$AD$18, "")=""),"",SQRT((_xlfn.XLOOKUP(FG$1,$Z$2:$Z$18,$AA$2:$AA$18)-$T450)^2+(_xlfn.XLOOKUP(FG$1,$Z$2:$Z$18,$AB$2:$AB$18)-$U450)^2+(_xlfn.XLOOKUP(FG$1,$Z$2:$Z$18,$AC$2:$AC$18-$V450)^2)))</f>
        <v/>
      </c>
      <c r="FH450" s="96" t="str" cm="1">
        <f t="array" ref="FH450">IF(OR(FH$1=0, $A450="", _xlfn.XLOOKUP(FH$1, $Z$2:$Z$18, $AD$2:$AD$18, "")=""),"",SQRT((_xlfn.XLOOKUP(FH$1,$Z$2:$Z$18,$AA$2:$AA$18)-$T450)^2+(_xlfn.XLOOKUP(FH$1,$Z$2:$Z$18,$AB$2:$AB$18)-$U450)^2+(_xlfn.XLOOKUP(FH$1,$Z$2:$Z$18,$AC$2:$AC$18-$V450)^2)))</f>
        <v/>
      </c>
      <c r="FI450" s="97" t="str" cm="1">
        <f t="array" ref="FI450">IF(OR(FI$1=0, $A450="", _xlfn.XLOOKUP(FI$1, $Z$2:$Z$18, $AD$2:$AD$18, "")=""),"",SQRT((_xlfn.XLOOKUP(FI$1,$Z$2:$Z$18,$AA$2:$AA$18)-$T450)^2+(_xlfn.XLOOKUP(FI$1,$Z$2:$Z$18,$AB$2:$AB$18)-$U450)^2+(_xlfn.XLOOKUP(FI$1,$Z$2:$Z$18,$AC$2:$AC$18-$V450)^2)))</f>
        <v/>
      </c>
      <c r="FJ450" s="97" t="str" cm="1">
        <f t="array" ref="FJ450">IF(OR(FJ$1=0, $A450="", _xlfn.XLOOKUP(FJ$1, $Z$2:$Z$18, $AD$2:$AD$18, "")=""),"",SQRT((_xlfn.XLOOKUP(FJ$1,$Z$2:$Z$18,$AA$2:$AA$18)-$T450)^2+(_xlfn.XLOOKUP(FJ$1,$Z$2:$Z$18,$AB$2:$AB$18)-$U450)^2+(_xlfn.XLOOKUP(FJ$1,$Z$2:$Z$18,$AC$2:$AC$18-$V450)^2)))</f>
        <v/>
      </c>
      <c r="FK450" s="97" t="str" cm="1">
        <f t="array" ref="FK450">IF(OR(FK$1=0, $A450="", _xlfn.XLOOKUP(FK$1, $Z$2:$Z$18, $AD$2:$AD$18, "")=""),"",SQRT((_xlfn.XLOOKUP(FK$1,$Z$2:$Z$18,$AA$2:$AA$18)-$T450)^2+(_xlfn.XLOOKUP(FK$1,$Z$2:$Z$18,$AB$2:$AB$18)-$U450)^2+(_xlfn.XLOOKUP(FK$1,$Z$2:$Z$18,$AC$2:$AC$18-$V450)^2)))</f>
        <v/>
      </c>
      <c r="FL450" s="97" t="str" cm="1">
        <f t="array" ref="FL450">IF(OR(FL$1=0, $A450="", _xlfn.XLOOKUP(FL$1, $Z$2:$Z$18, $AD$2:$AD$18, "")=""),"",SQRT((_xlfn.XLOOKUP(FL$1,$Z$2:$Z$18,$AA$2:$AA$18)-$T450)^2+(_xlfn.XLOOKUP(FL$1,$Z$2:$Z$18,$AB$2:$AB$18)-$U450)^2+(_xlfn.XLOOKUP(FL$1,$Z$2:$Z$18,$AC$2:$AC$18-$V450)^2)))</f>
        <v/>
      </c>
      <c r="FM450" s="97" t="str" cm="1">
        <f t="array" ref="FM450">IF(OR(FM$1=0, $A450="", _xlfn.XLOOKUP(FM$1, $Z$2:$Z$18, $AD$2:$AD$18, "")=""),"",SQRT((_xlfn.XLOOKUP(FM$1,$Z$2:$Z$18,$AA$2:$AA$18)-$T450)^2+(_xlfn.XLOOKUP(FM$1,$Z$2:$Z$18,$AB$2:$AB$18)-$U450)^2+(_xlfn.XLOOKUP(FM$1,$Z$2:$Z$18,$AC$2:$AC$18-$V450)^2)))</f>
        <v/>
      </c>
      <c r="FN450" s="97" t="str" cm="1">
        <f t="array" ref="FN450">IF(OR(FN$1=0, $A450="", _xlfn.XLOOKUP(FN$1, $Z$2:$Z$18, $AD$2:$AD$18, "")=""),"",SQRT((_xlfn.XLOOKUP(FN$1,$Z$2:$Z$18,$AA$2:$AA$18)-$T450)^2+(_xlfn.XLOOKUP(FN$1,$Z$2:$Z$18,$AB$2:$AB$18)-$U450)^2+(_xlfn.XLOOKUP(FN$1,$Z$2:$Z$18,$AC$2:$AC$18-$V450)^2)))</f>
        <v/>
      </c>
      <c r="FO450" s="98" t="str" cm="1">
        <f t="array" ref="FO450">IF(OR(FO$1=0, $A450="", _xlfn.XLOOKUP(FO$1, $Z$2:$Z$18, $AD$2:$AD$18, "")=""),"",SQRT((_xlfn.XLOOKUP(FO$1,$Z$2:$Z$18,$AA$2:$AA$18)-$T450)^2+(_xlfn.XLOOKUP(FO$1,$Z$2:$Z$18,$AB$2:$AB$18)-$U450)^2+(_xlfn.XLOOKUP(FO$1,$Z$2:$Z$18,$AC$2:$AC$18-$V450)^2)))</f>
        <v/>
      </c>
      <c r="FP450" s="99"/>
      <c r="FQ450" s="99"/>
      <c r="FR450" s="100">
        <f t="shared" si="199"/>
        <v>0</v>
      </c>
      <c r="FS450" s="109">
        <f t="shared" si="200"/>
        <v>0</v>
      </c>
      <c r="FT450" s="109">
        <f t="shared" si="201"/>
        <v>0</v>
      </c>
      <c r="FU450" s="109">
        <f t="shared" si="202"/>
        <v>0</v>
      </c>
      <c r="FV450" s="109">
        <f t="shared" si="203"/>
        <v>0</v>
      </c>
      <c r="FW450" s="109">
        <f t="shared" si="204"/>
        <v>0</v>
      </c>
      <c r="FX450" s="109">
        <f t="shared" si="205"/>
        <v>0</v>
      </c>
      <c r="FY450" s="109">
        <f t="shared" si="206"/>
        <v>0</v>
      </c>
      <c r="FZ450" s="110">
        <f t="shared" si="207"/>
        <v>0</v>
      </c>
      <c r="GA450" s="110">
        <f t="shared" si="208"/>
        <v>0</v>
      </c>
      <c r="GB450" s="110">
        <f t="shared" si="209"/>
        <v>0</v>
      </c>
      <c r="GC450" s="110">
        <f t="shared" si="210"/>
        <v>0</v>
      </c>
      <c r="GD450" s="110">
        <f t="shared" si="211"/>
        <v>0</v>
      </c>
      <c r="GE450" s="110">
        <f t="shared" si="212"/>
        <v>0</v>
      </c>
      <c r="GF450" s="111">
        <f t="shared" si="213"/>
        <v>0</v>
      </c>
      <c r="GG450" s="100">
        <f t="shared" si="214"/>
        <v>0</v>
      </c>
      <c r="GH450" s="109">
        <f t="shared" si="215"/>
        <v>0</v>
      </c>
      <c r="GI450" s="109">
        <f t="shared" si="216"/>
        <v>0</v>
      </c>
      <c r="GJ450" s="109">
        <f t="shared" si="217"/>
        <v>0</v>
      </c>
      <c r="GK450" s="109">
        <f t="shared" si="218"/>
        <v>0</v>
      </c>
      <c r="GL450" s="109">
        <f t="shared" si="219"/>
        <v>0</v>
      </c>
      <c r="GM450" s="109">
        <f t="shared" si="220"/>
        <v>0</v>
      </c>
      <c r="GN450" s="109">
        <f t="shared" si="221"/>
        <v>0</v>
      </c>
      <c r="GO450" s="110">
        <f t="shared" si="222"/>
        <v>0</v>
      </c>
      <c r="GP450" s="110">
        <f t="shared" si="223"/>
        <v>0</v>
      </c>
      <c r="GQ450" s="110">
        <f t="shared" si="224"/>
        <v>0</v>
      </c>
      <c r="GR450" s="110">
        <f t="shared" si="225"/>
        <v>0</v>
      </c>
      <c r="GS450" s="110">
        <f t="shared" si="226"/>
        <v>0</v>
      </c>
      <c r="GT450" s="110">
        <f t="shared" si="227"/>
        <v>0</v>
      </c>
      <c r="GU450" s="111">
        <f t="shared" si="228"/>
        <v>0</v>
      </c>
      <c r="GX450" s="151" cm="1">
        <f t="array" ref="GX450">_xlfn.IFS(GX$1= 0,"", NOT(ISBLANK(CA450)), 0, ISBLANK(CA450), $Q450-$S450+FR450-AU450-DG450)</f>
        <v>0</v>
      </c>
      <c r="GY450" s="152" cm="1">
        <f t="array" ref="GY450">_xlfn.IFS(GY$1= 0,"", NOT(ISBLANK(CB450)), 0, ISBLANK(CB450), $Q450-$S450+FS450-AV450-DH450)</f>
        <v>0</v>
      </c>
      <c r="GZ450" s="152" cm="1">
        <f t="array" ref="GZ450">_xlfn.IFS(GZ$1= 0,"", NOT(ISBLANK(CC450)), 0, ISBLANK(CC450), $Q450-$S450+FT450-AW450-DI450)</f>
        <v>0</v>
      </c>
      <c r="HA450" s="152" cm="1">
        <f t="array" ref="HA450">_xlfn.IFS(HA$1= 0,"", NOT(ISBLANK(CD450)), 0, ISBLANK(CD450), $Q450-$S450+FU450-AX450-DJ450)</f>
        <v>0</v>
      </c>
      <c r="HB450" s="152" cm="1">
        <f t="array" ref="HB450">_xlfn.IFS(HB$1= 0,"", NOT(ISBLANK(CE450)), 0, ISBLANK(CE450), $Q450-$S450+FV450-AY450-DK450)</f>
        <v>0</v>
      </c>
      <c r="HC450" s="152" cm="1">
        <f t="array" ref="HC450">_xlfn.IFS(HC$1= 0,"", NOT(ISBLANK(CF450)), 0, ISBLANK(CF450), $Q450-$S450+FW450-AZ450-DL450)</f>
        <v>0</v>
      </c>
      <c r="HD450" s="152" cm="1">
        <f t="array" ref="HD450">_xlfn.IFS(HD$1= 0,"", NOT(ISBLANK(CG450)), 0, ISBLANK(CG450), $Q450-$S450+FX450-BA450-DM450)</f>
        <v>0</v>
      </c>
      <c r="HE450" s="152" t="str" cm="1">
        <f t="array" ref="HE450">_xlfn.IFS(HE$1= 0,"", NOT(ISBLANK(CH450)), 0, ISBLANK(CH450), $Q450-$S450+FY450-BB450-DN450)</f>
        <v/>
      </c>
      <c r="HF450" s="152" t="str" cm="1">
        <f t="array" ref="HF450">_xlfn.IFS(HF$1= 0,"", NOT(ISBLANK(CI450)), 0, ISBLANK(CI450), $Q450-$S450+FZ450-BC450-DO450)</f>
        <v/>
      </c>
      <c r="HG450" s="152" t="str" cm="1">
        <f t="array" ref="HG450">_xlfn.IFS(HG$1= 0,"", NOT(ISBLANK(CJ450)), 0, ISBLANK(CJ450), $Q450-$S450+GA450-BD450-DP450)</f>
        <v/>
      </c>
      <c r="HH450" s="152" t="str" cm="1">
        <f t="array" ref="HH450">_xlfn.IFS(HH$1= 0,"", NOT(ISBLANK(CK450)), 0, ISBLANK(CK450), $Q450-$S450+GB450-BE450-DQ450)</f>
        <v/>
      </c>
      <c r="HI450" s="152" t="str" cm="1">
        <f t="array" ref="HI450">_xlfn.IFS(HI$1= 0,"", NOT(ISBLANK(CL450)), 0, ISBLANK(CL450), $Q450-$S450+GC450-BF450-DR450)</f>
        <v/>
      </c>
      <c r="HJ450" s="152" t="str" cm="1">
        <f t="array" ref="HJ450">_xlfn.IFS(HJ$1= 0,"", NOT(ISBLANK(CM450)), 0, ISBLANK(CM450), $Q450-$S450+GD450-BG450-DS450)</f>
        <v/>
      </c>
      <c r="HK450" s="152" t="str" cm="1">
        <f t="array" ref="HK450">_xlfn.IFS(HK$1= 0,"", NOT(ISBLANK(CN450)), 0, ISBLANK(CN450), $Q450-$S450+GE450-BH450-DT450)</f>
        <v/>
      </c>
      <c r="HL450" s="153" t="str" cm="1">
        <f t="array" ref="HL450">_xlfn.IFS(HL$1= 0,"", NOT(ISBLANK(CO450)), 0, ISBLANK(CO450), $Q450-$S450+GF450-BI450-DU450)</f>
        <v/>
      </c>
      <c r="HM450" s="153" t="str" cm="1">
        <f t="array" ref="HM450">_xlfn.IFS(HM$1= 0,"", NOT(ISBLANK(DE450)), 0, ISBLANK(DE450), $Q450-$S450+IC450-BY450-#REF!)</f>
        <v/>
      </c>
      <c r="HN450" s="153" t="e" cm="1">
        <f t="array" ref="HN450">_xlfn.IFS(HN$1= 0,"", NOT(ISBLANK(DF450)), 0, ISBLANK(DF450), $Q450-$S450+ID450-BZ450-#REF!)</f>
        <v>#REF!</v>
      </c>
      <c r="HO450" s="153" t="e" cm="1">
        <f t="array" ref="HO450">_xlfn.IFS(HO$1= 0,"", NOT(ISBLANK(DG450)), 0, ISBLANK(DG450), $Q450-$S450+IE450-CA450-#REF!)</f>
        <v>#VALUE!</v>
      </c>
      <c r="HP450" s="153" t="e" cm="1">
        <f t="array" ref="HP450">_xlfn.IFS(HP$1= 0,"", NOT(ISBLANK(DH450)), 0, ISBLANK(DH450), $Q450-$S450+IF450-CB450-#REF!)</f>
        <v>#REF!</v>
      </c>
      <c r="HQ450" s="153" t="e" cm="1">
        <f t="array" ref="HQ450">_xlfn.IFS(HQ$1= 0,"", NOT(ISBLANK(DI450)), 0, ISBLANK(DI450), $Q450-$S450+IG450-CC450-#REF!)</f>
        <v>#REF!</v>
      </c>
      <c r="HR450" s="153" cm="1">
        <f t="array" ref="HR450">_xlfn.IFS(HR$1= 0,"", NOT(ISBLANK(DJ450)), 0, ISBLANK(DJ450), $Q450-$S450+IH450-CD450-EK450)</f>
        <v>0</v>
      </c>
      <c r="HS450" s="153" t="e" cm="1">
        <f t="array" ref="HS450">_xlfn.IFS(HS$1= 0,"", NOT(ISBLANK(DK450)), 0, ISBLANK(DK450), $Q450-$S450+II450-CE450-EL450)</f>
        <v>#VALUE!</v>
      </c>
      <c r="HT450" s="153" t="e" cm="1">
        <f t="array" ref="HT450">_xlfn.IFS(HT$1= 0,"", NOT(ISBLANK(DL450)), 0, ISBLANK(DL450), $Q450-$S450+GV450-CF450-EM450)</f>
        <v>#VALUE!</v>
      </c>
      <c r="HU450" s="153" t="e" cm="1">
        <f t="array" ref="HU450">_xlfn.IFS(HU$1= 0,"", NOT(ISBLANK(DM450)), 0, ISBLANK(DM450), $Q450-$S450+GW450-CG450-EN450)</f>
        <v>#VALUE!</v>
      </c>
      <c r="HV450" s="153" t="str" cm="1">
        <f t="array" ref="HV450">_xlfn.IFS(HV$1= 0,"", NOT(ISBLANK(DN450)), 0, ISBLANK(DN450), $Q450-$S450+GX450-CH450-EO450)</f>
        <v/>
      </c>
      <c r="HW450" s="153" t="str" cm="1">
        <f t="array" ref="HW450">_xlfn.IFS(HW$1= 0,"", NOT(ISBLANK(DO450)), 0, ISBLANK(DO450), $Q450-$S450+GY450-CI450-EP450)</f>
        <v/>
      </c>
      <c r="HX450" s="153" t="str" cm="1">
        <f t="array" ref="HX450">_xlfn.IFS(HX$1= 0,"", NOT(ISBLANK(DP450)), 0, ISBLANK(DP450), $Q450-$S450+GZ450-CJ450-EQ450)</f>
        <v/>
      </c>
      <c r="HY450" s="153" t="str" cm="1">
        <f t="array" ref="HY450">_xlfn.IFS(HY$1= 0,"", NOT(ISBLANK(DQ450)), 0, ISBLANK(DQ450), $Q450-$S450+HA450-CK450-ER450)</f>
        <v/>
      </c>
      <c r="HZ450" s="153" t="str" cm="1">
        <f t="array" ref="HZ450">_xlfn.IFS(HZ$1= 0,"", NOT(ISBLANK(DR450)), 0, ISBLANK(DR450), $Q450-$S450+HB450-CL450-ES450)</f>
        <v/>
      </c>
      <c r="IA450" s="153" t="str" cm="1">
        <f t="array" ref="IA450">_xlfn.IFS(IA$1= 0,"", NOT(ISBLANK(DS450)), 0, ISBLANK(DS450), $Q450-$S450+HC450-CM450-ET450)</f>
        <v/>
      </c>
    </row>
    <row r="451" spans="1:235" ht="16.5" x14ac:dyDescent="0.3">
      <c r="A451" s="144"/>
      <c r="B451" s="106"/>
      <c r="C451" s="106"/>
      <c r="D451" s="107"/>
      <c r="E451" s="131"/>
      <c r="F451" s="137"/>
      <c r="G451" s="2"/>
      <c r="H451" s="2"/>
      <c r="I451" s="2"/>
      <c r="J451" s="2"/>
      <c r="K451" s="2"/>
      <c r="L451" s="2"/>
      <c r="M451" s="140"/>
      <c r="N451" s="137"/>
      <c r="O451" s="138"/>
      <c r="P451" s="133"/>
      <c r="Q451" s="94">
        <f t="shared" si="197"/>
        <v>0</v>
      </c>
      <c r="R451" s="1"/>
      <c r="S451" s="1"/>
      <c r="T451" s="2"/>
      <c r="U451" s="2"/>
      <c r="V451" s="82">
        <f t="shared" si="198"/>
        <v>0</v>
      </c>
      <c r="W451" s="121"/>
      <c r="X451" s="108"/>
      <c r="AU451" s="105"/>
      <c r="AV451" s="105"/>
      <c r="AW451" s="105"/>
      <c r="AX451" s="105"/>
      <c r="AY451" s="105"/>
      <c r="AZ451" s="105"/>
      <c r="BA451" s="105"/>
      <c r="BB451" s="105"/>
      <c r="BC451" s="105"/>
      <c r="BD451" s="105"/>
      <c r="BE451" s="105"/>
      <c r="BF451" s="105"/>
      <c r="BG451" s="105"/>
      <c r="BH451" s="105"/>
      <c r="BI451" s="105"/>
      <c r="BJ451" s="105"/>
      <c r="BK451" s="105"/>
      <c r="BL451" s="105"/>
      <c r="BM451" s="105"/>
      <c r="BN451" s="105"/>
      <c r="BO451" s="105"/>
      <c r="BP451" s="105"/>
      <c r="BQ451" s="105"/>
      <c r="BR451" s="105"/>
      <c r="BS451" s="105"/>
      <c r="BT451" s="105"/>
      <c r="BU451" s="105"/>
      <c r="BV451" s="105"/>
      <c r="BW451" s="105"/>
      <c r="BX451" s="105"/>
      <c r="BZ451" s="99"/>
      <c r="CA451" s="105" t="s">
        <v>32</v>
      </c>
      <c r="CB451" s="105"/>
      <c r="CC451" s="105"/>
      <c r="CD451" s="105"/>
      <c r="CE451" s="105"/>
      <c r="CF451" s="105"/>
      <c r="CG451" s="105"/>
      <c r="CH451" s="105"/>
      <c r="CI451" s="105"/>
      <c r="CJ451" s="105"/>
      <c r="CK451" s="105"/>
      <c r="CL451" s="105"/>
      <c r="CM451" s="105"/>
      <c r="CN451" s="105"/>
      <c r="CO451" s="105"/>
      <c r="CP451" s="105" t="s">
        <v>32</v>
      </c>
      <c r="CQ451" s="105"/>
      <c r="CR451" s="105"/>
      <c r="CS451" s="105"/>
      <c r="CT451" s="105"/>
      <c r="CU451" s="105"/>
      <c r="CV451" s="105"/>
      <c r="CW451" s="105"/>
      <c r="CX451" s="105"/>
      <c r="CY451" s="105"/>
      <c r="CZ451" s="105"/>
      <c r="DA451" s="105"/>
      <c r="DB451" s="105"/>
      <c r="DC451" s="105"/>
      <c r="DD451" s="105"/>
      <c r="DE451" s="99"/>
      <c r="DF451" s="99"/>
      <c r="DG451" s="105"/>
      <c r="DH451" s="105"/>
      <c r="DI451" s="105"/>
      <c r="DJ451" s="105"/>
      <c r="DK451" s="105"/>
      <c r="DL451" s="105"/>
      <c r="DM451" s="105"/>
      <c r="DN451" s="105"/>
      <c r="DO451" s="105"/>
      <c r="DP451" s="105"/>
      <c r="DQ451" s="105"/>
      <c r="DR451" s="105"/>
      <c r="DS451" s="105"/>
      <c r="DT451" s="105"/>
      <c r="DU451" s="105"/>
      <c r="DV451" s="105"/>
      <c r="DW451" s="105"/>
      <c r="DX451" s="105"/>
      <c r="DY451" s="105"/>
      <c r="DZ451" s="105"/>
      <c r="EA451" s="105"/>
      <c r="EB451" s="105"/>
      <c r="EC451" s="105"/>
      <c r="ED451" s="105"/>
      <c r="EE451" s="105"/>
      <c r="EF451" s="105"/>
      <c r="EG451" s="105"/>
      <c r="EH451" s="105"/>
      <c r="EI451" s="105"/>
      <c r="EJ451" s="105"/>
      <c r="EL451" s="146" t="str" cm="1">
        <f t="array" ref="EL451">IF(OR(EL$1=0, $A451="", _xlfn.XLOOKUP(EL$1, $Z$2:$Z$18, $AD$2:$AD$18, "")=""),"",SQRT((_xlfn.XLOOKUP(EL$1,$Z$2:$Z$18,$AA$2:$AA$18)-$T451)^2+(_xlfn.XLOOKUP(EL$1,$Z$2:$Z$18,$AB$2:$AB$18)-$U451)^2+(_xlfn.XLOOKUP(EL$1,$Z$2:$Z$18,$AC$2:$AC$18-$V451)^2)))</f>
        <v/>
      </c>
      <c r="EM451" s="96" t="str" cm="1">
        <f t="array" ref="EM451">IF(OR(EM$1=0, $A451="", _xlfn.XLOOKUP(EM$1, $Z$2:$Z$18, $AD$2:$AD$18, "")=""),"",SQRT((_xlfn.XLOOKUP(EM$1,$Z$2:$Z$18,$AA$2:$AA$18)-$T451)^2+(_xlfn.XLOOKUP(EM$1,$Z$2:$Z$18,$AB$2:$AB$18)-$U451)^2+(_xlfn.XLOOKUP(EM$1,$Z$2:$Z$18,$AC$2:$AC$18-$V451)^2)))</f>
        <v/>
      </c>
      <c r="EN451" s="96" t="str" cm="1">
        <f t="array" ref="EN451">IF(OR(EN$1=0, $A451="", _xlfn.XLOOKUP(EN$1, $Z$2:$Z$18, $AD$2:$AD$18, "")=""),"",SQRT((_xlfn.XLOOKUP(EN$1,$Z$2:$Z$18,$AA$2:$AA$18)-$T451)^2+(_xlfn.XLOOKUP(EN$1,$Z$2:$Z$18,$AB$2:$AB$18)-$U451)^2+(_xlfn.XLOOKUP(EN$1,$Z$2:$Z$18,$AC$2:$AC$18-$V451)^2)))</f>
        <v/>
      </c>
      <c r="EO451" s="96" t="str" cm="1">
        <f t="array" ref="EO451">IF(OR(EO$1=0, $A451="", _xlfn.XLOOKUP(EO$1, $Z$2:$Z$18, $AD$2:$AD$18, "")=""),"",SQRT((_xlfn.XLOOKUP(EO$1,$Z$2:$Z$18,$AA$2:$AA$18)-$T451)^2+(_xlfn.XLOOKUP(EO$1,$Z$2:$Z$18,$AB$2:$AB$18)-$U451)^2+(_xlfn.XLOOKUP(EO$1,$Z$2:$Z$18,$AC$2:$AC$18-$V451)^2)))</f>
        <v/>
      </c>
      <c r="EP451" s="96" t="str" cm="1">
        <f t="array" ref="EP451">IF(OR(EP$1=0, $A451="", _xlfn.XLOOKUP(EP$1, $Z$2:$Z$18, $AD$2:$AD$18, "")=""),"",SQRT((_xlfn.XLOOKUP(EP$1,$Z$2:$Z$18,$AA$2:$AA$18)-$T451)^2+(_xlfn.XLOOKUP(EP$1,$Z$2:$Z$18,$AB$2:$AB$18)-$U451)^2+(_xlfn.XLOOKUP(EP$1,$Z$2:$Z$18,$AC$2:$AC$18-$V451)^2)))</f>
        <v/>
      </c>
      <c r="EQ451" s="96" t="str" cm="1">
        <f t="array" ref="EQ451">IF(OR(EQ$1=0, $A451="", _xlfn.XLOOKUP(EQ$1, $Z$2:$Z$18, $AD$2:$AD$18, "")=""),"",SQRT((_xlfn.XLOOKUP(EQ$1,$Z$2:$Z$18,$AA$2:$AA$18)-$T451)^2+(_xlfn.XLOOKUP(EQ$1,$Z$2:$Z$18,$AB$2:$AB$18)-$U451)^2+(_xlfn.XLOOKUP(EQ$1,$Z$2:$Z$18,$AC$2:$AC$18-$V451)^2)))</f>
        <v/>
      </c>
      <c r="ER451" s="96" t="str" cm="1">
        <f t="array" ref="ER451">IF(OR(ER$1=0, $A451="", _xlfn.XLOOKUP(ER$1, $Z$2:$Z$18, $AD$2:$AD$18, "")=""),"",SQRT((_xlfn.XLOOKUP(ER$1,$Z$2:$Z$18,$AA$2:$AA$18)-$T451)^2+(_xlfn.XLOOKUP(ER$1,$Z$2:$Z$18,$AB$2:$AB$18)-$U451)^2+(_xlfn.XLOOKUP(ER$1,$Z$2:$Z$18,$AC$2:$AC$18-$V451)^2)))</f>
        <v/>
      </c>
      <c r="ES451" s="96" t="str" cm="1">
        <f t="array" ref="ES451">IF(OR(ES$1=0, $A451="", _xlfn.XLOOKUP(ES$1, $Z$2:$Z$18, $AD$2:$AD$18, "")=""),"",SQRT((_xlfn.XLOOKUP(ES$1,$Z$2:$Z$18,$AA$2:$AA$18)-$T451)^2+(_xlfn.XLOOKUP(ES$1,$Z$2:$Z$18,$AB$2:$AB$18)-$U451)^2+(_xlfn.XLOOKUP(ES$1,$Z$2:$Z$18,$AC$2:$AC$18-$V451)^2)))</f>
        <v/>
      </c>
      <c r="ET451" s="97" t="str" cm="1">
        <f t="array" ref="ET451">IF(OR(ET$1=0, $A451="", _xlfn.XLOOKUP(ET$1, $Z$2:$Z$18, $AD$2:$AD$18, "")=""),"",SQRT((_xlfn.XLOOKUP(ET$1,$Z$2:$Z$18,$AA$2:$AA$18)-$T451)^2+(_xlfn.XLOOKUP(ET$1,$Z$2:$Z$18,$AB$2:$AB$18)-$U451)^2+(_xlfn.XLOOKUP(ET$1,$Z$2:$Z$18,$AC$2:$AC$18-$V451)^2)))</f>
        <v/>
      </c>
      <c r="EU451" s="97" t="str" cm="1">
        <f t="array" ref="EU451">IF(OR(EU$1=0, $A451="", _xlfn.XLOOKUP(EU$1, $Z$2:$Z$18, $AD$2:$AD$18, "")=""),"",SQRT((_xlfn.XLOOKUP(EU$1,$Z$2:$Z$18,$AA$2:$AA$18)-$T451)^2+(_xlfn.XLOOKUP(EU$1,$Z$2:$Z$18,$AB$2:$AB$18)-$U451)^2+(_xlfn.XLOOKUP(EU$1,$Z$2:$Z$18,$AC$2:$AC$18-$V451)^2)))</f>
        <v/>
      </c>
      <c r="EV451" s="97" t="str" cm="1">
        <f t="array" ref="EV451">IF(OR(EV$1=0, $A451="", _xlfn.XLOOKUP(EV$1, $Z$2:$Z$18, $AD$2:$AD$18, "")=""),"",SQRT((_xlfn.XLOOKUP(EV$1,$Z$2:$Z$18,$AA$2:$AA$18)-$T451)^2+(_xlfn.XLOOKUP(EV$1,$Z$2:$Z$18,$AB$2:$AB$18)-$U451)^2+(_xlfn.XLOOKUP(EV$1,$Z$2:$Z$18,$AC$2:$AC$18-$V451)^2)))</f>
        <v/>
      </c>
      <c r="EW451" s="97" t="str" cm="1">
        <f t="array" ref="EW451">IF(OR(EW$1=0, $A451="", _xlfn.XLOOKUP(EW$1, $Z$2:$Z$18, $AD$2:$AD$18, "")=""),"",SQRT((_xlfn.XLOOKUP(EW$1,$Z$2:$Z$18,$AA$2:$AA$18)-$T451)^2+(_xlfn.XLOOKUP(EW$1,$Z$2:$Z$18,$AB$2:$AB$18)-$U451)^2+(_xlfn.XLOOKUP(EW$1,$Z$2:$Z$18,$AC$2:$AC$18-$V451)^2)))</f>
        <v/>
      </c>
      <c r="EX451" s="97" t="str" cm="1">
        <f t="array" ref="EX451">IF(OR(EX$1=0, $A451="", _xlfn.XLOOKUP(EX$1, $Z$2:$Z$18, $AD$2:$AD$18, "")=""),"",SQRT((_xlfn.XLOOKUP(EX$1,$Z$2:$Z$18,$AA$2:$AA$18)-$T451)^2+(_xlfn.XLOOKUP(EX$1,$Z$2:$Z$18,$AB$2:$AB$18)-$U451)^2+(_xlfn.XLOOKUP(EX$1,$Z$2:$Z$18,$AC$2:$AC$18-$V451)^2)))</f>
        <v/>
      </c>
      <c r="EY451" s="97" t="str" cm="1">
        <f t="array" ref="EY451">IF(OR(EY$1=0, $A451="", _xlfn.XLOOKUP(EY$1, $Z$2:$Z$18, $AD$2:$AD$18, "")=""),"",SQRT((_xlfn.XLOOKUP(EY$1,$Z$2:$Z$18,$AA$2:$AA$18)-$T451)^2+(_xlfn.XLOOKUP(EY$1,$Z$2:$Z$18,$AB$2:$AB$18)-$U451)^2+(_xlfn.XLOOKUP(EY$1,$Z$2:$Z$18,$AC$2:$AC$18-$V451)^2)))</f>
        <v/>
      </c>
      <c r="EZ451" s="98" t="str" cm="1">
        <f t="array" ref="EZ451">IF(OR(EZ$1=0, $A451="", _xlfn.XLOOKUP(EZ$1, $Z$2:$Z$18, $AD$2:$AD$18, "")=""),"",SQRT((_xlfn.XLOOKUP(EZ$1,$Z$2:$Z$18,$AA$2:$AA$18)-$T451)^2+(_xlfn.XLOOKUP(EZ$1,$Z$2:$Z$18,$AB$2:$AB$18)-$U451)^2+(_xlfn.XLOOKUP(EZ$1,$Z$2:$Z$18,$AC$2:$AC$18-$V451)^2)))</f>
        <v/>
      </c>
      <c r="FA451" s="146" t="str" cm="1">
        <f t="array" ref="FA451">IF(OR(FA$1=0, $A451="", _xlfn.XLOOKUP(FA$1, $Z$2:$Z$18, $AD$2:$AD$18, "")=""),"",SQRT((_xlfn.XLOOKUP(FA$1,$Z$2:$Z$18,$AA$2:$AA$18)-$T451)^2+(_xlfn.XLOOKUP(FA$1,$Z$2:$Z$18,$AB$2:$AB$18)-$U451)^2+(_xlfn.XLOOKUP(FA$1,$Z$2:$Z$18,$AC$2:$AC$18-$V451)^2)))</f>
        <v/>
      </c>
      <c r="FB451" s="96" t="str" cm="1">
        <f t="array" ref="FB451">IF(OR(FB$1=0, $A451="", _xlfn.XLOOKUP(FB$1, $Z$2:$Z$18, $AD$2:$AD$18, "")=""),"",SQRT((_xlfn.XLOOKUP(FB$1,$Z$2:$Z$18,$AA$2:$AA$18)-$T451)^2+(_xlfn.XLOOKUP(FB$1,$Z$2:$Z$18,$AB$2:$AB$18)-$U451)^2+(_xlfn.XLOOKUP(FB$1,$Z$2:$Z$18,$AC$2:$AC$18-$V451)^2)))</f>
        <v/>
      </c>
      <c r="FC451" s="96" t="str" cm="1">
        <f t="array" ref="FC451">IF(OR(FC$1=0, $A451="", _xlfn.XLOOKUP(FC$1, $Z$2:$Z$18, $AD$2:$AD$18, "")=""),"",SQRT((_xlfn.XLOOKUP(FC$1,$Z$2:$Z$18,$AA$2:$AA$18)-$T451)^2+(_xlfn.XLOOKUP(FC$1,$Z$2:$Z$18,$AB$2:$AB$18)-$U451)^2+(_xlfn.XLOOKUP(FC$1,$Z$2:$Z$18,$AC$2:$AC$18-$V451)^2)))</f>
        <v/>
      </c>
      <c r="FD451" s="96" t="str" cm="1">
        <f t="array" ref="FD451">IF(OR(FD$1=0, $A451="", _xlfn.XLOOKUP(FD$1, $Z$2:$Z$18, $AD$2:$AD$18, "")=""),"",SQRT((_xlfn.XLOOKUP(FD$1,$Z$2:$Z$18,$AA$2:$AA$18)-$T451)^2+(_xlfn.XLOOKUP(FD$1,$Z$2:$Z$18,$AB$2:$AB$18)-$U451)^2+(_xlfn.XLOOKUP(FD$1,$Z$2:$Z$18,$AC$2:$AC$18-$V451)^2)))</f>
        <v/>
      </c>
      <c r="FE451" s="96" t="str" cm="1">
        <f t="array" ref="FE451">IF(OR(FE$1=0, $A451="", _xlfn.XLOOKUP(FE$1, $Z$2:$Z$18, $AD$2:$AD$18, "")=""),"",SQRT((_xlfn.XLOOKUP(FE$1,$Z$2:$Z$18,$AA$2:$AA$18)-$T451)^2+(_xlfn.XLOOKUP(FE$1,$Z$2:$Z$18,$AB$2:$AB$18)-$U451)^2+(_xlfn.XLOOKUP(FE$1,$Z$2:$Z$18,$AC$2:$AC$18-$V451)^2)))</f>
        <v/>
      </c>
      <c r="FF451" s="96" t="str" cm="1">
        <f t="array" ref="FF451">IF(OR(FF$1=0, $A451="", _xlfn.XLOOKUP(FF$1, $Z$2:$Z$18, $AD$2:$AD$18, "")=""),"",SQRT((_xlfn.XLOOKUP(FF$1,$Z$2:$Z$18,$AA$2:$AA$18)-$T451)^2+(_xlfn.XLOOKUP(FF$1,$Z$2:$Z$18,$AB$2:$AB$18)-$U451)^2+(_xlfn.XLOOKUP(FF$1,$Z$2:$Z$18,$AC$2:$AC$18-$V451)^2)))</f>
        <v/>
      </c>
      <c r="FG451" s="96" t="str" cm="1">
        <f t="array" ref="FG451">IF(OR(FG$1=0, $A451="", _xlfn.XLOOKUP(FG$1, $Z$2:$Z$18, $AD$2:$AD$18, "")=""),"",SQRT((_xlfn.XLOOKUP(FG$1,$Z$2:$Z$18,$AA$2:$AA$18)-$T451)^2+(_xlfn.XLOOKUP(FG$1,$Z$2:$Z$18,$AB$2:$AB$18)-$U451)^2+(_xlfn.XLOOKUP(FG$1,$Z$2:$Z$18,$AC$2:$AC$18-$V451)^2)))</f>
        <v/>
      </c>
      <c r="FH451" s="96" t="str" cm="1">
        <f t="array" ref="FH451">IF(OR(FH$1=0, $A451="", _xlfn.XLOOKUP(FH$1, $Z$2:$Z$18, $AD$2:$AD$18, "")=""),"",SQRT((_xlfn.XLOOKUP(FH$1,$Z$2:$Z$18,$AA$2:$AA$18)-$T451)^2+(_xlfn.XLOOKUP(FH$1,$Z$2:$Z$18,$AB$2:$AB$18)-$U451)^2+(_xlfn.XLOOKUP(FH$1,$Z$2:$Z$18,$AC$2:$AC$18-$V451)^2)))</f>
        <v/>
      </c>
      <c r="FI451" s="97" t="str" cm="1">
        <f t="array" ref="FI451">IF(OR(FI$1=0, $A451="", _xlfn.XLOOKUP(FI$1, $Z$2:$Z$18, $AD$2:$AD$18, "")=""),"",SQRT((_xlfn.XLOOKUP(FI$1,$Z$2:$Z$18,$AA$2:$AA$18)-$T451)^2+(_xlfn.XLOOKUP(FI$1,$Z$2:$Z$18,$AB$2:$AB$18)-$U451)^2+(_xlfn.XLOOKUP(FI$1,$Z$2:$Z$18,$AC$2:$AC$18-$V451)^2)))</f>
        <v/>
      </c>
      <c r="FJ451" s="97" t="str" cm="1">
        <f t="array" ref="FJ451">IF(OR(FJ$1=0, $A451="", _xlfn.XLOOKUP(FJ$1, $Z$2:$Z$18, $AD$2:$AD$18, "")=""),"",SQRT((_xlfn.XLOOKUP(FJ$1,$Z$2:$Z$18,$AA$2:$AA$18)-$T451)^2+(_xlfn.XLOOKUP(FJ$1,$Z$2:$Z$18,$AB$2:$AB$18)-$U451)^2+(_xlfn.XLOOKUP(FJ$1,$Z$2:$Z$18,$AC$2:$AC$18-$V451)^2)))</f>
        <v/>
      </c>
      <c r="FK451" s="97" t="str" cm="1">
        <f t="array" ref="FK451">IF(OR(FK$1=0, $A451="", _xlfn.XLOOKUP(FK$1, $Z$2:$Z$18, $AD$2:$AD$18, "")=""),"",SQRT((_xlfn.XLOOKUP(FK$1,$Z$2:$Z$18,$AA$2:$AA$18)-$T451)^2+(_xlfn.XLOOKUP(FK$1,$Z$2:$Z$18,$AB$2:$AB$18)-$U451)^2+(_xlfn.XLOOKUP(FK$1,$Z$2:$Z$18,$AC$2:$AC$18-$V451)^2)))</f>
        <v/>
      </c>
      <c r="FL451" s="97" t="str" cm="1">
        <f t="array" ref="FL451">IF(OR(FL$1=0, $A451="", _xlfn.XLOOKUP(FL$1, $Z$2:$Z$18, $AD$2:$AD$18, "")=""),"",SQRT((_xlfn.XLOOKUP(FL$1,$Z$2:$Z$18,$AA$2:$AA$18)-$T451)^2+(_xlfn.XLOOKUP(FL$1,$Z$2:$Z$18,$AB$2:$AB$18)-$U451)^2+(_xlfn.XLOOKUP(FL$1,$Z$2:$Z$18,$AC$2:$AC$18-$V451)^2)))</f>
        <v/>
      </c>
      <c r="FM451" s="97" t="str" cm="1">
        <f t="array" ref="FM451">IF(OR(FM$1=0, $A451="", _xlfn.XLOOKUP(FM$1, $Z$2:$Z$18, $AD$2:$AD$18, "")=""),"",SQRT((_xlfn.XLOOKUP(FM$1,$Z$2:$Z$18,$AA$2:$AA$18)-$T451)^2+(_xlfn.XLOOKUP(FM$1,$Z$2:$Z$18,$AB$2:$AB$18)-$U451)^2+(_xlfn.XLOOKUP(FM$1,$Z$2:$Z$18,$AC$2:$AC$18-$V451)^2)))</f>
        <v/>
      </c>
      <c r="FN451" s="97" t="str" cm="1">
        <f t="array" ref="FN451">IF(OR(FN$1=0, $A451="", _xlfn.XLOOKUP(FN$1, $Z$2:$Z$18, $AD$2:$AD$18, "")=""),"",SQRT((_xlfn.XLOOKUP(FN$1,$Z$2:$Z$18,$AA$2:$AA$18)-$T451)^2+(_xlfn.XLOOKUP(FN$1,$Z$2:$Z$18,$AB$2:$AB$18)-$U451)^2+(_xlfn.XLOOKUP(FN$1,$Z$2:$Z$18,$AC$2:$AC$18-$V451)^2)))</f>
        <v/>
      </c>
      <c r="FO451" s="98" t="str" cm="1">
        <f t="array" ref="FO451">IF(OR(FO$1=0, $A451="", _xlfn.XLOOKUP(FO$1, $Z$2:$Z$18, $AD$2:$AD$18, "")=""),"",SQRT((_xlfn.XLOOKUP(FO$1,$Z$2:$Z$18,$AA$2:$AA$18)-$T451)^2+(_xlfn.XLOOKUP(FO$1,$Z$2:$Z$18,$AB$2:$AB$18)-$U451)^2+(_xlfn.XLOOKUP(FO$1,$Z$2:$Z$18,$AC$2:$AC$18-$V451)^2)))</f>
        <v/>
      </c>
      <c r="FP451" s="99"/>
      <c r="FQ451" s="99"/>
      <c r="FR451" s="100">
        <f t="shared" si="199"/>
        <v>0</v>
      </c>
      <c r="FS451" s="109">
        <f t="shared" si="200"/>
        <v>0</v>
      </c>
      <c r="FT451" s="109">
        <f t="shared" si="201"/>
        <v>0</v>
      </c>
      <c r="FU451" s="109">
        <f t="shared" si="202"/>
        <v>0</v>
      </c>
      <c r="FV451" s="109">
        <f t="shared" si="203"/>
        <v>0</v>
      </c>
      <c r="FW451" s="109">
        <f t="shared" si="204"/>
        <v>0</v>
      </c>
      <c r="FX451" s="109">
        <f t="shared" si="205"/>
        <v>0</v>
      </c>
      <c r="FY451" s="109">
        <f t="shared" si="206"/>
        <v>0</v>
      </c>
      <c r="FZ451" s="110">
        <f t="shared" si="207"/>
        <v>0</v>
      </c>
      <c r="GA451" s="110">
        <f t="shared" si="208"/>
        <v>0</v>
      </c>
      <c r="GB451" s="110">
        <f t="shared" si="209"/>
        <v>0</v>
      </c>
      <c r="GC451" s="110">
        <f t="shared" si="210"/>
        <v>0</v>
      </c>
      <c r="GD451" s="110">
        <f t="shared" si="211"/>
        <v>0</v>
      </c>
      <c r="GE451" s="110">
        <f t="shared" si="212"/>
        <v>0</v>
      </c>
      <c r="GF451" s="111">
        <f t="shared" si="213"/>
        <v>0</v>
      </c>
      <c r="GG451" s="100">
        <f t="shared" si="214"/>
        <v>0</v>
      </c>
      <c r="GH451" s="109">
        <f t="shared" si="215"/>
        <v>0</v>
      </c>
      <c r="GI451" s="109">
        <f t="shared" si="216"/>
        <v>0</v>
      </c>
      <c r="GJ451" s="109">
        <f t="shared" si="217"/>
        <v>0</v>
      </c>
      <c r="GK451" s="109">
        <f t="shared" si="218"/>
        <v>0</v>
      </c>
      <c r="GL451" s="109">
        <f t="shared" si="219"/>
        <v>0</v>
      </c>
      <c r="GM451" s="109">
        <f t="shared" si="220"/>
        <v>0</v>
      </c>
      <c r="GN451" s="109">
        <f t="shared" si="221"/>
        <v>0</v>
      </c>
      <c r="GO451" s="110">
        <f t="shared" si="222"/>
        <v>0</v>
      </c>
      <c r="GP451" s="110">
        <f t="shared" si="223"/>
        <v>0</v>
      </c>
      <c r="GQ451" s="110">
        <f t="shared" si="224"/>
        <v>0</v>
      </c>
      <c r="GR451" s="110">
        <f t="shared" si="225"/>
        <v>0</v>
      </c>
      <c r="GS451" s="110">
        <f t="shared" si="226"/>
        <v>0</v>
      </c>
      <c r="GT451" s="110">
        <f t="shared" si="227"/>
        <v>0</v>
      </c>
      <c r="GU451" s="111">
        <f t="shared" si="228"/>
        <v>0</v>
      </c>
      <c r="GX451" s="151" cm="1">
        <f t="array" ref="GX451">_xlfn.IFS(GX$1= 0,"", NOT(ISBLANK(CA451)), 0, ISBLANK(CA451), $Q451-$S451+FR451-AU451-DG451)</f>
        <v>0</v>
      </c>
      <c r="GY451" s="152" cm="1">
        <f t="array" ref="GY451">_xlfn.IFS(GY$1= 0,"", NOT(ISBLANK(CB451)), 0, ISBLANK(CB451), $Q451-$S451+FS451-AV451-DH451)</f>
        <v>0</v>
      </c>
      <c r="GZ451" s="152" cm="1">
        <f t="array" ref="GZ451">_xlfn.IFS(GZ$1= 0,"", NOT(ISBLANK(CC451)), 0, ISBLANK(CC451), $Q451-$S451+FT451-AW451-DI451)</f>
        <v>0</v>
      </c>
      <c r="HA451" s="152" cm="1">
        <f t="array" ref="HA451">_xlfn.IFS(HA$1= 0,"", NOT(ISBLANK(CD451)), 0, ISBLANK(CD451), $Q451-$S451+FU451-AX451-DJ451)</f>
        <v>0</v>
      </c>
      <c r="HB451" s="152" cm="1">
        <f t="array" ref="HB451">_xlfn.IFS(HB$1= 0,"", NOT(ISBLANK(CE451)), 0, ISBLANK(CE451), $Q451-$S451+FV451-AY451-DK451)</f>
        <v>0</v>
      </c>
      <c r="HC451" s="152" cm="1">
        <f t="array" ref="HC451">_xlfn.IFS(HC$1= 0,"", NOT(ISBLANK(CF451)), 0, ISBLANK(CF451), $Q451-$S451+FW451-AZ451-DL451)</f>
        <v>0</v>
      </c>
      <c r="HD451" s="152" cm="1">
        <f t="array" ref="HD451">_xlfn.IFS(HD$1= 0,"", NOT(ISBLANK(CG451)), 0, ISBLANK(CG451), $Q451-$S451+FX451-BA451-DM451)</f>
        <v>0</v>
      </c>
      <c r="HE451" s="152" t="str" cm="1">
        <f t="array" ref="HE451">_xlfn.IFS(HE$1= 0,"", NOT(ISBLANK(CH451)), 0, ISBLANK(CH451), $Q451-$S451+FY451-BB451-DN451)</f>
        <v/>
      </c>
      <c r="HF451" s="152" t="str" cm="1">
        <f t="array" ref="HF451">_xlfn.IFS(HF$1= 0,"", NOT(ISBLANK(CI451)), 0, ISBLANK(CI451), $Q451-$S451+FZ451-BC451-DO451)</f>
        <v/>
      </c>
      <c r="HG451" s="152" t="str" cm="1">
        <f t="array" ref="HG451">_xlfn.IFS(HG$1= 0,"", NOT(ISBLANK(CJ451)), 0, ISBLANK(CJ451), $Q451-$S451+GA451-BD451-DP451)</f>
        <v/>
      </c>
      <c r="HH451" s="152" t="str" cm="1">
        <f t="array" ref="HH451">_xlfn.IFS(HH$1= 0,"", NOT(ISBLANK(CK451)), 0, ISBLANK(CK451), $Q451-$S451+GB451-BE451-DQ451)</f>
        <v/>
      </c>
      <c r="HI451" s="152" t="str" cm="1">
        <f t="array" ref="HI451">_xlfn.IFS(HI$1= 0,"", NOT(ISBLANK(CL451)), 0, ISBLANK(CL451), $Q451-$S451+GC451-BF451-DR451)</f>
        <v/>
      </c>
      <c r="HJ451" s="152" t="str" cm="1">
        <f t="array" ref="HJ451">_xlfn.IFS(HJ$1= 0,"", NOT(ISBLANK(CM451)), 0, ISBLANK(CM451), $Q451-$S451+GD451-BG451-DS451)</f>
        <v/>
      </c>
      <c r="HK451" s="152" t="str" cm="1">
        <f t="array" ref="HK451">_xlfn.IFS(HK$1= 0,"", NOT(ISBLANK(CN451)), 0, ISBLANK(CN451), $Q451-$S451+GE451-BH451-DT451)</f>
        <v/>
      </c>
      <c r="HL451" s="153" t="str" cm="1">
        <f t="array" ref="HL451">_xlfn.IFS(HL$1= 0,"", NOT(ISBLANK(CO451)), 0, ISBLANK(CO451), $Q451-$S451+GF451-BI451-DU451)</f>
        <v/>
      </c>
      <c r="HM451" s="153" t="str" cm="1">
        <f t="array" ref="HM451">_xlfn.IFS(HM$1= 0,"", NOT(ISBLANK(DE451)), 0, ISBLANK(DE451), $Q451-$S451+IC451-BY451-#REF!)</f>
        <v/>
      </c>
      <c r="HN451" s="153" t="e" cm="1">
        <f t="array" ref="HN451">_xlfn.IFS(HN$1= 0,"", NOT(ISBLANK(DF451)), 0, ISBLANK(DF451), $Q451-$S451+ID451-BZ451-#REF!)</f>
        <v>#REF!</v>
      </c>
      <c r="HO451" s="153" t="e" cm="1">
        <f t="array" ref="HO451">_xlfn.IFS(HO$1= 0,"", NOT(ISBLANK(DG451)), 0, ISBLANK(DG451), $Q451-$S451+IE451-CA451-#REF!)</f>
        <v>#VALUE!</v>
      </c>
      <c r="HP451" s="153" t="e" cm="1">
        <f t="array" ref="HP451">_xlfn.IFS(HP$1= 0,"", NOT(ISBLANK(DH451)), 0, ISBLANK(DH451), $Q451-$S451+IF451-CB451-#REF!)</f>
        <v>#REF!</v>
      </c>
      <c r="HQ451" s="153" t="e" cm="1">
        <f t="array" ref="HQ451">_xlfn.IFS(HQ$1= 0,"", NOT(ISBLANK(DI451)), 0, ISBLANK(DI451), $Q451-$S451+IG451-CC451-#REF!)</f>
        <v>#REF!</v>
      </c>
      <c r="HR451" s="153" cm="1">
        <f t="array" ref="HR451">_xlfn.IFS(HR$1= 0,"", NOT(ISBLANK(DJ451)), 0, ISBLANK(DJ451), $Q451-$S451+IH451-CD451-EK451)</f>
        <v>0</v>
      </c>
      <c r="HS451" s="153" t="e" cm="1">
        <f t="array" ref="HS451">_xlfn.IFS(HS$1= 0,"", NOT(ISBLANK(DK451)), 0, ISBLANK(DK451), $Q451-$S451+II451-CE451-EL451)</f>
        <v>#VALUE!</v>
      </c>
      <c r="HT451" s="153" t="e" cm="1">
        <f t="array" ref="HT451">_xlfn.IFS(HT$1= 0,"", NOT(ISBLANK(DL451)), 0, ISBLANK(DL451), $Q451-$S451+GV451-CF451-EM451)</f>
        <v>#VALUE!</v>
      </c>
      <c r="HU451" s="153" t="e" cm="1">
        <f t="array" ref="HU451">_xlfn.IFS(HU$1= 0,"", NOT(ISBLANK(DM451)), 0, ISBLANK(DM451), $Q451-$S451+GW451-CG451-EN451)</f>
        <v>#VALUE!</v>
      </c>
      <c r="HV451" s="153" t="str" cm="1">
        <f t="array" ref="HV451">_xlfn.IFS(HV$1= 0,"", NOT(ISBLANK(DN451)), 0, ISBLANK(DN451), $Q451-$S451+GX451-CH451-EO451)</f>
        <v/>
      </c>
      <c r="HW451" s="153" t="str" cm="1">
        <f t="array" ref="HW451">_xlfn.IFS(HW$1= 0,"", NOT(ISBLANK(DO451)), 0, ISBLANK(DO451), $Q451-$S451+GY451-CI451-EP451)</f>
        <v/>
      </c>
      <c r="HX451" s="153" t="str" cm="1">
        <f t="array" ref="HX451">_xlfn.IFS(HX$1= 0,"", NOT(ISBLANK(DP451)), 0, ISBLANK(DP451), $Q451-$S451+GZ451-CJ451-EQ451)</f>
        <v/>
      </c>
      <c r="HY451" s="153" t="str" cm="1">
        <f t="array" ref="HY451">_xlfn.IFS(HY$1= 0,"", NOT(ISBLANK(DQ451)), 0, ISBLANK(DQ451), $Q451-$S451+HA451-CK451-ER451)</f>
        <v/>
      </c>
      <c r="HZ451" s="153" t="str" cm="1">
        <f t="array" ref="HZ451">_xlfn.IFS(HZ$1= 0,"", NOT(ISBLANK(DR451)), 0, ISBLANK(DR451), $Q451-$S451+HB451-CL451-ES451)</f>
        <v/>
      </c>
      <c r="IA451" s="153" t="str" cm="1">
        <f t="array" ref="IA451">_xlfn.IFS(IA$1= 0,"", NOT(ISBLANK(DS451)), 0, ISBLANK(DS451), $Q451-$S451+HC451-CM451-ET451)</f>
        <v/>
      </c>
    </row>
    <row r="452" spans="1:235" ht="16.5" x14ac:dyDescent="0.3">
      <c r="A452" s="144"/>
      <c r="B452" s="106"/>
      <c r="C452" s="106"/>
      <c r="D452" s="107"/>
      <c r="E452" s="131"/>
      <c r="F452" s="137"/>
      <c r="G452" s="2"/>
      <c r="H452" s="2"/>
      <c r="I452" s="2"/>
      <c r="J452" s="2"/>
      <c r="K452" s="2"/>
      <c r="L452" s="2"/>
      <c r="M452" s="140"/>
      <c r="N452" s="137"/>
      <c r="O452" s="138"/>
      <c r="P452" s="133"/>
      <c r="Q452" s="94">
        <f t="shared" si="197"/>
        <v>0</v>
      </c>
      <c r="R452" s="1"/>
      <c r="S452" s="1"/>
      <c r="T452" s="2"/>
      <c r="U452" s="2"/>
      <c r="V452" s="82">
        <f t="shared" si="198"/>
        <v>0</v>
      </c>
      <c r="W452" s="121"/>
      <c r="X452" s="108"/>
      <c r="AU452" s="105"/>
      <c r="AV452" s="105"/>
      <c r="AW452" s="105"/>
      <c r="AX452" s="105"/>
      <c r="AY452" s="105"/>
      <c r="AZ452" s="105"/>
      <c r="BA452" s="105"/>
      <c r="BB452" s="105"/>
      <c r="BC452" s="105"/>
      <c r="BD452" s="105"/>
      <c r="BE452" s="105"/>
      <c r="BF452" s="105"/>
      <c r="BG452" s="105"/>
      <c r="BH452" s="105"/>
      <c r="BI452" s="105"/>
      <c r="BJ452" s="105"/>
      <c r="BK452" s="105"/>
      <c r="BL452" s="105"/>
      <c r="BM452" s="105"/>
      <c r="BN452" s="105"/>
      <c r="BO452" s="105"/>
      <c r="BP452" s="105"/>
      <c r="BQ452" s="105"/>
      <c r="BR452" s="105"/>
      <c r="BS452" s="105"/>
      <c r="BT452" s="105"/>
      <c r="BU452" s="105"/>
      <c r="BV452" s="105"/>
      <c r="BW452" s="105"/>
      <c r="BX452" s="105"/>
      <c r="BZ452" s="99"/>
      <c r="CA452" s="105" t="s">
        <v>32</v>
      </c>
      <c r="CB452" s="105"/>
      <c r="CC452" s="105"/>
      <c r="CD452" s="105"/>
      <c r="CE452" s="105"/>
      <c r="CF452" s="105"/>
      <c r="CG452" s="105"/>
      <c r="CH452" s="105"/>
      <c r="CI452" s="105"/>
      <c r="CJ452" s="105"/>
      <c r="CK452" s="105"/>
      <c r="CL452" s="105"/>
      <c r="CM452" s="105"/>
      <c r="CN452" s="105"/>
      <c r="CO452" s="105"/>
      <c r="CP452" s="105" t="s">
        <v>32</v>
      </c>
      <c r="CQ452" s="105"/>
      <c r="CR452" s="105"/>
      <c r="CS452" s="105"/>
      <c r="CT452" s="105"/>
      <c r="CU452" s="105"/>
      <c r="CV452" s="105"/>
      <c r="CW452" s="105"/>
      <c r="CX452" s="105"/>
      <c r="CY452" s="105"/>
      <c r="CZ452" s="105"/>
      <c r="DA452" s="105"/>
      <c r="DB452" s="105"/>
      <c r="DC452" s="105"/>
      <c r="DD452" s="105"/>
      <c r="DE452" s="99"/>
      <c r="DF452" s="99"/>
      <c r="DG452" s="105"/>
      <c r="DH452" s="105"/>
      <c r="DI452" s="105"/>
      <c r="DJ452" s="105"/>
      <c r="DK452" s="105"/>
      <c r="DL452" s="105"/>
      <c r="DM452" s="105"/>
      <c r="DN452" s="105"/>
      <c r="DO452" s="105"/>
      <c r="DP452" s="105"/>
      <c r="DQ452" s="105"/>
      <c r="DR452" s="105"/>
      <c r="DS452" s="105"/>
      <c r="DT452" s="105"/>
      <c r="DU452" s="105"/>
      <c r="DV452" s="105"/>
      <c r="DW452" s="105"/>
      <c r="DX452" s="105"/>
      <c r="DY452" s="105"/>
      <c r="DZ452" s="105"/>
      <c r="EA452" s="105"/>
      <c r="EB452" s="105"/>
      <c r="EC452" s="105"/>
      <c r="ED452" s="105"/>
      <c r="EE452" s="105"/>
      <c r="EF452" s="105"/>
      <c r="EG452" s="105"/>
      <c r="EH452" s="105"/>
      <c r="EI452" s="105"/>
      <c r="EJ452" s="105"/>
      <c r="EL452" s="146" t="str" cm="1">
        <f t="array" ref="EL452">IF(OR(EL$1=0, $A452="", _xlfn.XLOOKUP(EL$1, $Z$2:$Z$18, $AD$2:$AD$18, "")=""),"",SQRT((_xlfn.XLOOKUP(EL$1,$Z$2:$Z$18,$AA$2:$AA$18)-$T452)^2+(_xlfn.XLOOKUP(EL$1,$Z$2:$Z$18,$AB$2:$AB$18)-$U452)^2+(_xlfn.XLOOKUP(EL$1,$Z$2:$Z$18,$AC$2:$AC$18-$V452)^2)))</f>
        <v/>
      </c>
      <c r="EM452" s="96" t="str" cm="1">
        <f t="array" ref="EM452">IF(OR(EM$1=0, $A452="", _xlfn.XLOOKUP(EM$1, $Z$2:$Z$18, $AD$2:$AD$18, "")=""),"",SQRT((_xlfn.XLOOKUP(EM$1,$Z$2:$Z$18,$AA$2:$AA$18)-$T452)^2+(_xlfn.XLOOKUP(EM$1,$Z$2:$Z$18,$AB$2:$AB$18)-$U452)^2+(_xlfn.XLOOKUP(EM$1,$Z$2:$Z$18,$AC$2:$AC$18-$V452)^2)))</f>
        <v/>
      </c>
      <c r="EN452" s="96" t="str" cm="1">
        <f t="array" ref="EN452">IF(OR(EN$1=0, $A452="", _xlfn.XLOOKUP(EN$1, $Z$2:$Z$18, $AD$2:$AD$18, "")=""),"",SQRT((_xlfn.XLOOKUP(EN$1,$Z$2:$Z$18,$AA$2:$AA$18)-$T452)^2+(_xlfn.XLOOKUP(EN$1,$Z$2:$Z$18,$AB$2:$AB$18)-$U452)^2+(_xlfn.XLOOKUP(EN$1,$Z$2:$Z$18,$AC$2:$AC$18-$V452)^2)))</f>
        <v/>
      </c>
      <c r="EO452" s="96" t="str" cm="1">
        <f t="array" ref="EO452">IF(OR(EO$1=0, $A452="", _xlfn.XLOOKUP(EO$1, $Z$2:$Z$18, $AD$2:$AD$18, "")=""),"",SQRT((_xlfn.XLOOKUP(EO$1,$Z$2:$Z$18,$AA$2:$AA$18)-$T452)^2+(_xlfn.XLOOKUP(EO$1,$Z$2:$Z$18,$AB$2:$AB$18)-$U452)^2+(_xlfn.XLOOKUP(EO$1,$Z$2:$Z$18,$AC$2:$AC$18-$V452)^2)))</f>
        <v/>
      </c>
      <c r="EP452" s="96" t="str" cm="1">
        <f t="array" ref="EP452">IF(OR(EP$1=0, $A452="", _xlfn.XLOOKUP(EP$1, $Z$2:$Z$18, $AD$2:$AD$18, "")=""),"",SQRT((_xlfn.XLOOKUP(EP$1,$Z$2:$Z$18,$AA$2:$AA$18)-$T452)^2+(_xlfn.XLOOKUP(EP$1,$Z$2:$Z$18,$AB$2:$AB$18)-$U452)^2+(_xlfn.XLOOKUP(EP$1,$Z$2:$Z$18,$AC$2:$AC$18-$V452)^2)))</f>
        <v/>
      </c>
      <c r="EQ452" s="96" t="str" cm="1">
        <f t="array" ref="EQ452">IF(OR(EQ$1=0, $A452="", _xlfn.XLOOKUP(EQ$1, $Z$2:$Z$18, $AD$2:$AD$18, "")=""),"",SQRT((_xlfn.XLOOKUP(EQ$1,$Z$2:$Z$18,$AA$2:$AA$18)-$T452)^2+(_xlfn.XLOOKUP(EQ$1,$Z$2:$Z$18,$AB$2:$AB$18)-$U452)^2+(_xlfn.XLOOKUP(EQ$1,$Z$2:$Z$18,$AC$2:$AC$18-$V452)^2)))</f>
        <v/>
      </c>
      <c r="ER452" s="96" t="str" cm="1">
        <f t="array" ref="ER452">IF(OR(ER$1=0, $A452="", _xlfn.XLOOKUP(ER$1, $Z$2:$Z$18, $AD$2:$AD$18, "")=""),"",SQRT((_xlfn.XLOOKUP(ER$1,$Z$2:$Z$18,$AA$2:$AA$18)-$T452)^2+(_xlfn.XLOOKUP(ER$1,$Z$2:$Z$18,$AB$2:$AB$18)-$U452)^2+(_xlfn.XLOOKUP(ER$1,$Z$2:$Z$18,$AC$2:$AC$18-$V452)^2)))</f>
        <v/>
      </c>
      <c r="ES452" s="96" t="str" cm="1">
        <f t="array" ref="ES452">IF(OR(ES$1=0, $A452="", _xlfn.XLOOKUP(ES$1, $Z$2:$Z$18, $AD$2:$AD$18, "")=""),"",SQRT((_xlfn.XLOOKUP(ES$1,$Z$2:$Z$18,$AA$2:$AA$18)-$T452)^2+(_xlfn.XLOOKUP(ES$1,$Z$2:$Z$18,$AB$2:$AB$18)-$U452)^2+(_xlfn.XLOOKUP(ES$1,$Z$2:$Z$18,$AC$2:$AC$18-$V452)^2)))</f>
        <v/>
      </c>
      <c r="ET452" s="97" t="str" cm="1">
        <f t="array" ref="ET452">IF(OR(ET$1=0, $A452="", _xlfn.XLOOKUP(ET$1, $Z$2:$Z$18, $AD$2:$AD$18, "")=""),"",SQRT((_xlfn.XLOOKUP(ET$1,$Z$2:$Z$18,$AA$2:$AA$18)-$T452)^2+(_xlfn.XLOOKUP(ET$1,$Z$2:$Z$18,$AB$2:$AB$18)-$U452)^2+(_xlfn.XLOOKUP(ET$1,$Z$2:$Z$18,$AC$2:$AC$18-$V452)^2)))</f>
        <v/>
      </c>
      <c r="EU452" s="97" t="str" cm="1">
        <f t="array" ref="EU452">IF(OR(EU$1=0, $A452="", _xlfn.XLOOKUP(EU$1, $Z$2:$Z$18, $AD$2:$AD$18, "")=""),"",SQRT((_xlfn.XLOOKUP(EU$1,$Z$2:$Z$18,$AA$2:$AA$18)-$T452)^2+(_xlfn.XLOOKUP(EU$1,$Z$2:$Z$18,$AB$2:$AB$18)-$U452)^2+(_xlfn.XLOOKUP(EU$1,$Z$2:$Z$18,$AC$2:$AC$18-$V452)^2)))</f>
        <v/>
      </c>
      <c r="EV452" s="97" t="str" cm="1">
        <f t="array" ref="EV452">IF(OR(EV$1=0, $A452="", _xlfn.XLOOKUP(EV$1, $Z$2:$Z$18, $AD$2:$AD$18, "")=""),"",SQRT((_xlfn.XLOOKUP(EV$1,$Z$2:$Z$18,$AA$2:$AA$18)-$T452)^2+(_xlfn.XLOOKUP(EV$1,$Z$2:$Z$18,$AB$2:$AB$18)-$U452)^2+(_xlfn.XLOOKUP(EV$1,$Z$2:$Z$18,$AC$2:$AC$18-$V452)^2)))</f>
        <v/>
      </c>
      <c r="EW452" s="97" t="str" cm="1">
        <f t="array" ref="EW452">IF(OR(EW$1=0, $A452="", _xlfn.XLOOKUP(EW$1, $Z$2:$Z$18, $AD$2:$AD$18, "")=""),"",SQRT((_xlfn.XLOOKUP(EW$1,$Z$2:$Z$18,$AA$2:$AA$18)-$T452)^2+(_xlfn.XLOOKUP(EW$1,$Z$2:$Z$18,$AB$2:$AB$18)-$U452)^2+(_xlfn.XLOOKUP(EW$1,$Z$2:$Z$18,$AC$2:$AC$18-$V452)^2)))</f>
        <v/>
      </c>
      <c r="EX452" s="97" t="str" cm="1">
        <f t="array" ref="EX452">IF(OR(EX$1=0, $A452="", _xlfn.XLOOKUP(EX$1, $Z$2:$Z$18, $AD$2:$AD$18, "")=""),"",SQRT((_xlfn.XLOOKUP(EX$1,$Z$2:$Z$18,$AA$2:$AA$18)-$T452)^2+(_xlfn.XLOOKUP(EX$1,$Z$2:$Z$18,$AB$2:$AB$18)-$U452)^2+(_xlfn.XLOOKUP(EX$1,$Z$2:$Z$18,$AC$2:$AC$18-$V452)^2)))</f>
        <v/>
      </c>
      <c r="EY452" s="97" t="str" cm="1">
        <f t="array" ref="EY452">IF(OR(EY$1=0, $A452="", _xlfn.XLOOKUP(EY$1, $Z$2:$Z$18, $AD$2:$AD$18, "")=""),"",SQRT((_xlfn.XLOOKUP(EY$1,$Z$2:$Z$18,$AA$2:$AA$18)-$T452)^2+(_xlfn.XLOOKUP(EY$1,$Z$2:$Z$18,$AB$2:$AB$18)-$U452)^2+(_xlfn.XLOOKUP(EY$1,$Z$2:$Z$18,$AC$2:$AC$18-$V452)^2)))</f>
        <v/>
      </c>
      <c r="EZ452" s="98" t="str" cm="1">
        <f t="array" ref="EZ452">IF(OR(EZ$1=0, $A452="", _xlfn.XLOOKUP(EZ$1, $Z$2:$Z$18, $AD$2:$AD$18, "")=""),"",SQRT((_xlfn.XLOOKUP(EZ$1,$Z$2:$Z$18,$AA$2:$AA$18)-$T452)^2+(_xlfn.XLOOKUP(EZ$1,$Z$2:$Z$18,$AB$2:$AB$18)-$U452)^2+(_xlfn.XLOOKUP(EZ$1,$Z$2:$Z$18,$AC$2:$AC$18-$V452)^2)))</f>
        <v/>
      </c>
      <c r="FA452" s="146" t="str" cm="1">
        <f t="array" ref="FA452">IF(OR(FA$1=0, $A452="", _xlfn.XLOOKUP(FA$1, $Z$2:$Z$18, $AD$2:$AD$18, "")=""),"",SQRT((_xlfn.XLOOKUP(FA$1,$Z$2:$Z$18,$AA$2:$AA$18)-$T452)^2+(_xlfn.XLOOKUP(FA$1,$Z$2:$Z$18,$AB$2:$AB$18)-$U452)^2+(_xlfn.XLOOKUP(FA$1,$Z$2:$Z$18,$AC$2:$AC$18-$V452)^2)))</f>
        <v/>
      </c>
      <c r="FB452" s="96" t="str" cm="1">
        <f t="array" ref="FB452">IF(OR(FB$1=0, $A452="", _xlfn.XLOOKUP(FB$1, $Z$2:$Z$18, $AD$2:$AD$18, "")=""),"",SQRT((_xlfn.XLOOKUP(FB$1,$Z$2:$Z$18,$AA$2:$AA$18)-$T452)^2+(_xlfn.XLOOKUP(FB$1,$Z$2:$Z$18,$AB$2:$AB$18)-$U452)^2+(_xlfn.XLOOKUP(FB$1,$Z$2:$Z$18,$AC$2:$AC$18-$V452)^2)))</f>
        <v/>
      </c>
      <c r="FC452" s="96" t="str" cm="1">
        <f t="array" ref="FC452">IF(OR(FC$1=0, $A452="", _xlfn.XLOOKUP(FC$1, $Z$2:$Z$18, $AD$2:$AD$18, "")=""),"",SQRT((_xlfn.XLOOKUP(FC$1,$Z$2:$Z$18,$AA$2:$AA$18)-$T452)^2+(_xlfn.XLOOKUP(FC$1,$Z$2:$Z$18,$AB$2:$AB$18)-$U452)^2+(_xlfn.XLOOKUP(FC$1,$Z$2:$Z$18,$AC$2:$AC$18-$V452)^2)))</f>
        <v/>
      </c>
      <c r="FD452" s="96" t="str" cm="1">
        <f t="array" ref="FD452">IF(OR(FD$1=0, $A452="", _xlfn.XLOOKUP(FD$1, $Z$2:$Z$18, $AD$2:$AD$18, "")=""),"",SQRT((_xlfn.XLOOKUP(FD$1,$Z$2:$Z$18,$AA$2:$AA$18)-$T452)^2+(_xlfn.XLOOKUP(FD$1,$Z$2:$Z$18,$AB$2:$AB$18)-$U452)^2+(_xlfn.XLOOKUP(FD$1,$Z$2:$Z$18,$AC$2:$AC$18-$V452)^2)))</f>
        <v/>
      </c>
      <c r="FE452" s="96" t="str" cm="1">
        <f t="array" ref="FE452">IF(OR(FE$1=0, $A452="", _xlfn.XLOOKUP(FE$1, $Z$2:$Z$18, $AD$2:$AD$18, "")=""),"",SQRT((_xlfn.XLOOKUP(FE$1,$Z$2:$Z$18,$AA$2:$AA$18)-$T452)^2+(_xlfn.XLOOKUP(FE$1,$Z$2:$Z$18,$AB$2:$AB$18)-$U452)^2+(_xlfn.XLOOKUP(FE$1,$Z$2:$Z$18,$AC$2:$AC$18-$V452)^2)))</f>
        <v/>
      </c>
      <c r="FF452" s="96" t="str" cm="1">
        <f t="array" ref="FF452">IF(OR(FF$1=0, $A452="", _xlfn.XLOOKUP(FF$1, $Z$2:$Z$18, $AD$2:$AD$18, "")=""),"",SQRT((_xlfn.XLOOKUP(FF$1,$Z$2:$Z$18,$AA$2:$AA$18)-$T452)^2+(_xlfn.XLOOKUP(FF$1,$Z$2:$Z$18,$AB$2:$AB$18)-$U452)^2+(_xlfn.XLOOKUP(FF$1,$Z$2:$Z$18,$AC$2:$AC$18-$V452)^2)))</f>
        <v/>
      </c>
      <c r="FG452" s="96" t="str" cm="1">
        <f t="array" ref="FG452">IF(OR(FG$1=0, $A452="", _xlfn.XLOOKUP(FG$1, $Z$2:$Z$18, $AD$2:$AD$18, "")=""),"",SQRT((_xlfn.XLOOKUP(FG$1,$Z$2:$Z$18,$AA$2:$AA$18)-$T452)^2+(_xlfn.XLOOKUP(FG$1,$Z$2:$Z$18,$AB$2:$AB$18)-$U452)^2+(_xlfn.XLOOKUP(FG$1,$Z$2:$Z$18,$AC$2:$AC$18-$V452)^2)))</f>
        <v/>
      </c>
      <c r="FH452" s="96" t="str" cm="1">
        <f t="array" ref="FH452">IF(OR(FH$1=0, $A452="", _xlfn.XLOOKUP(FH$1, $Z$2:$Z$18, $AD$2:$AD$18, "")=""),"",SQRT((_xlfn.XLOOKUP(FH$1,$Z$2:$Z$18,$AA$2:$AA$18)-$T452)^2+(_xlfn.XLOOKUP(FH$1,$Z$2:$Z$18,$AB$2:$AB$18)-$U452)^2+(_xlfn.XLOOKUP(FH$1,$Z$2:$Z$18,$AC$2:$AC$18-$V452)^2)))</f>
        <v/>
      </c>
      <c r="FI452" s="97" t="str" cm="1">
        <f t="array" ref="FI452">IF(OR(FI$1=0, $A452="", _xlfn.XLOOKUP(FI$1, $Z$2:$Z$18, $AD$2:$AD$18, "")=""),"",SQRT((_xlfn.XLOOKUP(FI$1,$Z$2:$Z$18,$AA$2:$AA$18)-$T452)^2+(_xlfn.XLOOKUP(FI$1,$Z$2:$Z$18,$AB$2:$AB$18)-$U452)^2+(_xlfn.XLOOKUP(FI$1,$Z$2:$Z$18,$AC$2:$AC$18-$V452)^2)))</f>
        <v/>
      </c>
      <c r="FJ452" s="97" t="str" cm="1">
        <f t="array" ref="FJ452">IF(OR(FJ$1=0, $A452="", _xlfn.XLOOKUP(FJ$1, $Z$2:$Z$18, $AD$2:$AD$18, "")=""),"",SQRT((_xlfn.XLOOKUP(FJ$1,$Z$2:$Z$18,$AA$2:$AA$18)-$T452)^2+(_xlfn.XLOOKUP(FJ$1,$Z$2:$Z$18,$AB$2:$AB$18)-$U452)^2+(_xlfn.XLOOKUP(FJ$1,$Z$2:$Z$18,$AC$2:$AC$18-$V452)^2)))</f>
        <v/>
      </c>
      <c r="FK452" s="97" t="str" cm="1">
        <f t="array" ref="FK452">IF(OR(FK$1=0, $A452="", _xlfn.XLOOKUP(FK$1, $Z$2:$Z$18, $AD$2:$AD$18, "")=""),"",SQRT((_xlfn.XLOOKUP(FK$1,$Z$2:$Z$18,$AA$2:$AA$18)-$T452)^2+(_xlfn.XLOOKUP(FK$1,$Z$2:$Z$18,$AB$2:$AB$18)-$U452)^2+(_xlfn.XLOOKUP(FK$1,$Z$2:$Z$18,$AC$2:$AC$18-$V452)^2)))</f>
        <v/>
      </c>
      <c r="FL452" s="97" t="str" cm="1">
        <f t="array" ref="FL452">IF(OR(FL$1=0, $A452="", _xlfn.XLOOKUP(FL$1, $Z$2:$Z$18, $AD$2:$AD$18, "")=""),"",SQRT((_xlfn.XLOOKUP(FL$1,$Z$2:$Z$18,$AA$2:$AA$18)-$T452)^2+(_xlfn.XLOOKUP(FL$1,$Z$2:$Z$18,$AB$2:$AB$18)-$U452)^2+(_xlfn.XLOOKUP(FL$1,$Z$2:$Z$18,$AC$2:$AC$18-$V452)^2)))</f>
        <v/>
      </c>
      <c r="FM452" s="97" t="str" cm="1">
        <f t="array" ref="FM452">IF(OR(FM$1=0, $A452="", _xlfn.XLOOKUP(FM$1, $Z$2:$Z$18, $AD$2:$AD$18, "")=""),"",SQRT((_xlfn.XLOOKUP(FM$1,$Z$2:$Z$18,$AA$2:$AA$18)-$T452)^2+(_xlfn.XLOOKUP(FM$1,$Z$2:$Z$18,$AB$2:$AB$18)-$U452)^2+(_xlfn.XLOOKUP(FM$1,$Z$2:$Z$18,$AC$2:$AC$18-$V452)^2)))</f>
        <v/>
      </c>
      <c r="FN452" s="97" t="str" cm="1">
        <f t="array" ref="FN452">IF(OR(FN$1=0, $A452="", _xlfn.XLOOKUP(FN$1, $Z$2:$Z$18, $AD$2:$AD$18, "")=""),"",SQRT((_xlfn.XLOOKUP(FN$1,$Z$2:$Z$18,$AA$2:$AA$18)-$T452)^2+(_xlfn.XLOOKUP(FN$1,$Z$2:$Z$18,$AB$2:$AB$18)-$U452)^2+(_xlfn.XLOOKUP(FN$1,$Z$2:$Z$18,$AC$2:$AC$18-$V452)^2)))</f>
        <v/>
      </c>
      <c r="FO452" s="98" t="str" cm="1">
        <f t="array" ref="FO452">IF(OR(FO$1=0, $A452="", _xlfn.XLOOKUP(FO$1, $Z$2:$Z$18, $AD$2:$AD$18, "")=""),"",SQRT((_xlfn.XLOOKUP(FO$1,$Z$2:$Z$18,$AA$2:$AA$18)-$T452)^2+(_xlfn.XLOOKUP(FO$1,$Z$2:$Z$18,$AB$2:$AB$18)-$U452)^2+(_xlfn.XLOOKUP(FO$1,$Z$2:$Z$18,$AC$2:$AC$18-$V452)^2)))</f>
        <v/>
      </c>
      <c r="FP452" s="99"/>
      <c r="FQ452" s="99"/>
      <c r="FR452" s="100">
        <f t="shared" si="199"/>
        <v>0</v>
      </c>
      <c r="FS452" s="109">
        <f t="shared" si="200"/>
        <v>0</v>
      </c>
      <c r="FT452" s="109">
        <f t="shared" si="201"/>
        <v>0</v>
      </c>
      <c r="FU452" s="109">
        <f t="shared" si="202"/>
        <v>0</v>
      </c>
      <c r="FV452" s="109">
        <f t="shared" si="203"/>
        <v>0</v>
      </c>
      <c r="FW452" s="109">
        <f t="shared" si="204"/>
        <v>0</v>
      </c>
      <c r="FX452" s="109">
        <f t="shared" si="205"/>
        <v>0</v>
      </c>
      <c r="FY452" s="109">
        <f t="shared" si="206"/>
        <v>0</v>
      </c>
      <c r="FZ452" s="110">
        <f t="shared" si="207"/>
        <v>0</v>
      </c>
      <c r="GA452" s="110">
        <f t="shared" si="208"/>
        <v>0</v>
      </c>
      <c r="GB452" s="110">
        <f t="shared" si="209"/>
        <v>0</v>
      </c>
      <c r="GC452" s="110">
        <f t="shared" si="210"/>
        <v>0</v>
      </c>
      <c r="GD452" s="110">
        <f t="shared" si="211"/>
        <v>0</v>
      </c>
      <c r="GE452" s="110">
        <f t="shared" si="212"/>
        <v>0</v>
      </c>
      <c r="GF452" s="111">
        <f t="shared" si="213"/>
        <v>0</v>
      </c>
      <c r="GG452" s="100">
        <f t="shared" si="214"/>
        <v>0</v>
      </c>
      <c r="GH452" s="109">
        <f t="shared" si="215"/>
        <v>0</v>
      </c>
      <c r="GI452" s="109">
        <f t="shared" si="216"/>
        <v>0</v>
      </c>
      <c r="GJ452" s="109">
        <f t="shared" si="217"/>
        <v>0</v>
      </c>
      <c r="GK452" s="109">
        <f t="shared" si="218"/>
        <v>0</v>
      </c>
      <c r="GL452" s="109">
        <f t="shared" si="219"/>
        <v>0</v>
      </c>
      <c r="GM452" s="109">
        <f t="shared" si="220"/>
        <v>0</v>
      </c>
      <c r="GN452" s="109">
        <f t="shared" si="221"/>
        <v>0</v>
      </c>
      <c r="GO452" s="110">
        <f t="shared" si="222"/>
        <v>0</v>
      </c>
      <c r="GP452" s="110">
        <f t="shared" si="223"/>
        <v>0</v>
      </c>
      <c r="GQ452" s="110">
        <f t="shared" si="224"/>
        <v>0</v>
      </c>
      <c r="GR452" s="110">
        <f t="shared" si="225"/>
        <v>0</v>
      </c>
      <c r="GS452" s="110">
        <f t="shared" si="226"/>
        <v>0</v>
      </c>
      <c r="GT452" s="110">
        <f t="shared" si="227"/>
        <v>0</v>
      </c>
      <c r="GU452" s="111">
        <f t="shared" si="228"/>
        <v>0</v>
      </c>
      <c r="GX452" s="151" cm="1">
        <f t="array" ref="GX452">_xlfn.IFS(GX$1= 0,"", NOT(ISBLANK(CA452)), 0, ISBLANK(CA452), $Q452-$S452+FR452-AU452-DG452)</f>
        <v>0</v>
      </c>
      <c r="GY452" s="152" cm="1">
        <f t="array" ref="GY452">_xlfn.IFS(GY$1= 0,"", NOT(ISBLANK(CB452)), 0, ISBLANK(CB452), $Q452-$S452+FS452-AV452-DH452)</f>
        <v>0</v>
      </c>
      <c r="GZ452" s="152" cm="1">
        <f t="array" ref="GZ452">_xlfn.IFS(GZ$1= 0,"", NOT(ISBLANK(CC452)), 0, ISBLANK(CC452), $Q452-$S452+FT452-AW452-DI452)</f>
        <v>0</v>
      </c>
      <c r="HA452" s="152" cm="1">
        <f t="array" ref="HA452">_xlfn.IFS(HA$1= 0,"", NOT(ISBLANK(CD452)), 0, ISBLANK(CD452), $Q452-$S452+FU452-AX452-DJ452)</f>
        <v>0</v>
      </c>
      <c r="HB452" s="152" cm="1">
        <f t="array" ref="HB452">_xlfn.IFS(HB$1= 0,"", NOT(ISBLANK(CE452)), 0, ISBLANK(CE452), $Q452-$S452+FV452-AY452-DK452)</f>
        <v>0</v>
      </c>
      <c r="HC452" s="152" cm="1">
        <f t="array" ref="HC452">_xlfn.IFS(HC$1= 0,"", NOT(ISBLANK(CF452)), 0, ISBLANK(CF452), $Q452-$S452+FW452-AZ452-DL452)</f>
        <v>0</v>
      </c>
      <c r="HD452" s="152" cm="1">
        <f t="array" ref="HD452">_xlfn.IFS(HD$1= 0,"", NOT(ISBLANK(CG452)), 0, ISBLANK(CG452), $Q452-$S452+FX452-BA452-DM452)</f>
        <v>0</v>
      </c>
      <c r="HE452" s="152" t="str" cm="1">
        <f t="array" ref="HE452">_xlfn.IFS(HE$1= 0,"", NOT(ISBLANK(CH452)), 0, ISBLANK(CH452), $Q452-$S452+FY452-BB452-DN452)</f>
        <v/>
      </c>
      <c r="HF452" s="152" t="str" cm="1">
        <f t="array" ref="HF452">_xlfn.IFS(HF$1= 0,"", NOT(ISBLANK(CI452)), 0, ISBLANK(CI452), $Q452-$S452+FZ452-BC452-DO452)</f>
        <v/>
      </c>
      <c r="HG452" s="152" t="str" cm="1">
        <f t="array" ref="HG452">_xlfn.IFS(HG$1= 0,"", NOT(ISBLANK(CJ452)), 0, ISBLANK(CJ452), $Q452-$S452+GA452-BD452-DP452)</f>
        <v/>
      </c>
      <c r="HH452" s="152" t="str" cm="1">
        <f t="array" ref="HH452">_xlfn.IFS(HH$1= 0,"", NOT(ISBLANK(CK452)), 0, ISBLANK(CK452), $Q452-$S452+GB452-BE452-DQ452)</f>
        <v/>
      </c>
      <c r="HI452" s="152" t="str" cm="1">
        <f t="array" ref="HI452">_xlfn.IFS(HI$1= 0,"", NOT(ISBLANK(CL452)), 0, ISBLANK(CL452), $Q452-$S452+GC452-BF452-DR452)</f>
        <v/>
      </c>
      <c r="HJ452" s="152" t="str" cm="1">
        <f t="array" ref="HJ452">_xlfn.IFS(HJ$1= 0,"", NOT(ISBLANK(CM452)), 0, ISBLANK(CM452), $Q452-$S452+GD452-BG452-DS452)</f>
        <v/>
      </c>
      <c r="HK452" s="152" t="str" cm="1">
        <f t="array" ref="HK452">_xlfn.IFS(HK$1= 0,"", NOT(ISBLANK(CN452)), 0, ISBLANK(CN452), $Q452-$S452+GE452-BH452-DT452)</f>
        <v/>
      </c>
      <c r="HL452" s="153" t="str" cm="1">
        <f t="array" ref="HL452">_xlfn.IFS(HL$1= 0,"", NOT(ISBLANK(CO452)), 0, ISBLANK(CO452), $Q452-$S452+GF452-BI452-DU452)</f>
        <v/>
      </c>
      <c r="HM452" s="153" t="str" cm="1">
        <f t="array" ref="HM452">_xlfn.IFS(HM$1= 0,"", NOT(ISBLANK(DE452)), 0, ISBLANK(DE452), $Q452-$S452+IC452-BY452-#REF!)</f>
        <v/>
      </c>
      <c r="HN452" s="153" t="e" cm="1">
        <f t="array" ref="HN452">_xlfn.IFS(HN$1= 0,"", NOT(ISBLANK(DF452)), 0, ISBLANK(DF452), $Q452-$S452+ID452-BZ452-#REF!)</f>
        <v>#REF!</v>
      </c>
      <c r="HO452" s="153" t="e" cm="1">
        <f t="array" ref="HO452">_xlfn.IFS(HO$1= 0,"", NOT(ISBLANK(DG452)), 0, ISBLANK(DG452), $Q452-$S452+IE452-CA452-#REF!)</f>
        <v>#VALUE!</v>
      </c>
      <c r="HP452" s="153" t="e" cm="1">
        <f t="array" ref="HP452">_xlfn.IFS(HP$1= 0,"", NOT(ISBLANK(DH452)), 0, ISBLANK(DH452), $Q452-$S452+IF452-CB452-#REF!)</f>
        <v>#REF!</v>
      </c>
      <c r="HQ452" s="153" t="e" cm="1">
        <f t="array" ref="HQ452">_xlfn.IFS(HQ$1= 0,"", NOT(ISBLANK(DI452)), 0, ISBLANK(DI452), $Q452-$S452+IG452-CC452-#REF!)</f>
        <v>#REF!</v>
      </c>
      <c r="HR452" s="153" cm="1">
        <f t="array" ref="HR452">_xlfn.IFS(HR$1= 0,"", NOT(ISBLANK(DJ452)), 0, ISBLANK(DJ452), $Q452-$S452+IH452-CD452-EK452)</f>
        <v>0</v>
      </c>
      <c r="HS452" s="153" t="e" cm="1">
        <f t="array" ref="HS452">_xlfn.IFS(HS$1= 0,"", NOT(ISBLANK(DK452)), 0, ISBLANK(DK452), $Q452-$S452+II452-CE452-EL452)</f>
        <v>#VALUE!</v>
      </c>
      <c r="HT452" s="153" t="e" cm="1">
        <f t="array" ref="HT452">_xlfn.IFS(HT$1= 0,"", NOT(ISBLANK(DL452)), 0, ISBLANK(DL452), $Q452-$S452+GV452-CF452-EM452)</f>
        <v>#VALUE!</v>
      </c>
      <c r="HU452" s="153" t="e" cm="1">
        <f t="array" ref="HU452">_xlfn.IFS(HU$1= 0,"", NOT(ISBLANK(DM452)), 0, ISBLANK(DM452), $Q452-$S452+GW452-CG452-EN452)</f>
        <v>#VALUE!</v>
      </c>
      <c r="HV452" s="153" t="str" cm="1">
        <f t="array" ref="HV452">_xlfn.IFS(HV$1= 0,"", NOT(ISBLANK(DN452)), 0, ISBLANK(DN452), $Q452-$S452+GX452-CH452-EO452)</f>
        <v/>
      </c>
      <c r="HW452" s="153" t="str" cm="1">
        <f t="array" ref="HW452">_xlfn.IFS(HW$1= 0,"", NOT(ISBLANK(DO452)), 0, ISBLANK(DO452), $Q452-$S452+GY452-CI452-EP452)</f>
        <v/>
      </c>
      <c r="HX452" s="153" t="str" cm="1">
        <f t="array" ref="HX452">_xlfn.IFS(HX$1= 0,"", NOT(ISBLANK(DP452)), 0, ISBLANK(DP452), $Q452-$S452+GZ452-CJ452-EQ452)</f>
        <v/>
      </c>
      <c r="HY452" s="153" t="str" cm="1">
        <f t="array" ref="HY452">_xlfn.IFS(HY$1= 0,"", NOT(ISBLANK(DQ452)), 0, ISBLANK(DQ452), $Q452-$S452+HA452-CK452-ER452)</f>
        <v/>
      </c>
      <c r="HZ452" s="153" t="str" cm="1">
        <f t="array" ref="HZ452">_xlfn.IFS(HZ$1= 0,"", NOT(ISBLANK(DR452)), 0, ISBLANK(DR452), $Q452-$S452+HB452-CL452-ES452)</f>
        <v/>
      </c>
      <c r="IA452" s="153" t="str" cm="1">
        <f t="array" ref="IA452">_xlfn.IFS(IA$1= 0,"", NOT(ISBLANK(DS452)), 0, ISBLANK(DS452), $Q452-$S452+HC452-CM452-ET452)</f>
        <v/>
      </c>
    </row>
    <row r="453" spans="1:235" ht="16.5" x14ac:dyDescent="0.3">
      <c r="A453" s="144"/>
      <c r="B453" s="106"/>
      <c r="C453" s="106"/>
      <c r="D453" s="107"/>
      <c r="E453" s="131"/>
      <c r="F453" s="137"/>
      <c r="G453" s="2"/>
      <c r="H453" s="2"/>
      <c r="I453" s="2"/>
      <c r="J453" s="2"/>
      <c r="K453" s="2"/>
      <c r="L453" s="2"/>
      <c r="M453" s="140"/>
      <c r="N453" s="137"/>
      <c r="O453" s="138"/>
      <c r="P453" s="133"/>
      <c r="Q453" s="94">
        <f t="shared" si="197"/>
        <v>0</v>
      </c>
      <c r="R453" s="1"/>
      <c r="S453" s="1"/>
      <c r="T453" s="2"/>
      <c r="U453" s="2"/>
      <c r="V453" s="82">
        <f t="shared" si="198"/>
        <v>0</v>
      </c>
      <c r="W453" s="121"/>
      <c r="X453" s="108"/>
      <c r="AU453" s="105"/>
      <c r="AV453" s="105"/>
      <c r="AW453" s="105"/>
      <c r="AX453" s="105"/>
      <c r="AY453" s="105"/>
      <c r="AZ453" s="105"/>
      <c r="BA453" s="105"/>
      <c r="BB453" s="105"/>
      <c r="BC453" s="105"/>
      <c r="BD453" s="105"/>
      <c r="BE453" s="105"/>
      <c r="BF453" s="105"/>
      <c r="BG453" s="105"/>
      <c r="BH453" s="105"/>
      <c r="BI453" s="105"/>
      <c r="BJ453" s="105"/>
      <c r="BK453" s="105"/>
      <c r="BL453" s="105"/>
      <c r="BM453" s="105"/>
      <c r="BN453" s="105"/>
      <c r="BO453" s="105"/>
      <c r="BP453" s="105"/>
      <c r="BQ453" s="105"/>
      <c r="BR453" s="105"/>
      <c r="BS453" s="105"/>
      <c r="BT453" s="105"/>
      <c r="BU453" s="105"/>
      <c r="BV453" s="105"/>
      <c r="BW453" s="105"/>
      <c r="BX453" s="105"/>
      <c r="BZ453" s="99"/>
      <c r="CA453" s="105" t="s">
        <v>32</v>
      </c>
      <c r="CB453" s="105"/>
      <c r="CC453" s="105"/>
      <c r="CD453" s="105"/>
      <c r="CE453" s="105"/>
      <c r="CF453" s="105"/>
      <c r="CG453" s="105"/>
      <c r="CH453" s="105"/>
      <c r="CI453" s="105"/>
      <c r="CJ453" s="105"/>
      <c r="CK453" s="105"/>
      <c r="CL453" s="105"/>
      <c r="CM453" s="105"/>
      <c r="CN453" s="105"/>
      <c r="CO453" s="105"/>
      <c r="CP453" s="105" t="s">
        <v>32</v>
      </c>
      <c r="CQ453" s="105"/>
      <c r="CR453" s="105"/>
      <c r="CS453" s="105"/>
      <c r="CT453" s="105"/>
      <c r="CU453" s="105"/>
      <c r="CV453" s="105"/>
      <c r="CW453" s="105"/>
      <c r="CX453" s="105"/>
      <c r="CY453" s="105"/>
      <c r="CZ453" s="105"/>
      <c r="DA453" s="105"/>
      <c r="DB453" s="105"/>
      <c r="DC453" s="105"/>
      <c r="DD453" s="105"/>
      <c r="DE453" s="99"/>
      <c r="DF453" s="99"/>
      <c r="DG453" s="105"/>
      <c r="DH453" s="105"/>
      <c r="DI453" s="105"/>
      <c r="DJ453" s="105"/>
      <c r="DK453" s="105"/>
      <c r="DL453" s="105"/>
      <c r="DM453" s="105"/>
      <c r="DN453" s="105"/>
      <c r="DO453" s="105"/>
      <c r="DP453" s="105"/>
      <c r="DQ453" s="105"/>
      <c r="DR453" s="105"/>
      <c r="DS453" s="105"/>
      <c r="DT453" s="105"/>
      <c r="DU453" s="105"/>
      <c r="DV453" s="105"/>
      <c r="DW453" s="105"/>
      <c r="DX453" s="105"/>
      <c r="DY453" s="105"/>
      <c r="DZ453" s="105"/>
      <c r="EA453" s="105"/>
      <c r="EB453" s="105"/>
      <c r="EC453" s="105"/>
      <c r="ED453" s="105"/>
      <c r="EE453" s="105"/>
      <c r="EF453" s="105"/>
      <c r="EG453" s="105"/>
      <c r="EH453" s="105"/>
      <c r="EI453" s="105"/>
      <c r="EJ453" s="105"/>
      <c r="EL453" s="146" t="str" cm="1">
        <f t="array" ref="EL453">IF(OR(EL$1=0, $A453="", _xlfn.XLOOKUP(EL$1, $Z$2:$Z$18, $AD$2:$AD$18, "")=""),"",SQRT((_xlfn.XLOOKUP(EL$1,$Z$2:$Z$18,$AA$2:$AA$18)-$T453)^2+(_xlfn.XLOOKUP(EL$1,$Z$2:$Z$18,$AB$2:$AB$18)-$U453)^2+(_xlfn.XLOOKUP(EL$1,$Z$2:$Z$18,$AC$2:$AC$18-$V453)^2)))</f>
        <v/>
      </c>
      <c r="EM453" s="96" t="str" cm="1">
        <f t="array" ref="EM453">IF(OR(EM$1=0, $A453="", _xlfn.XLOOKUP(EM$1, $Z$2:$Z$18, $AD$2:$AD$18, "")=""),"",SQRT((_xlfn.XLOOKUP(EM$1,$Z$2:$Z$18,$AA$2:$AA$18)-$T453)^2+(_xlfn.XLOOKUP(EM$1,$Z$2:$Z$18,$AB$2:$AB$18)-$U453)^2+(_xlfn.XLOOKUP(EM$1,$Z$2:$Z$18,$AC$2:$AC$18-$V453)^2)))</f>
        <v/>
      </c>
      <c r="EN453" s="96" t="str" cm="1">
        <f t="array" ref="EN453">IF(OR(EN$1=0, $A453="", _xlfn.XLOOKUP(EN$1, $Z$2:$Z$18, $AD$2:$AD$18, "")=""),"",SQRT((_xlfn.XLOOKUP(EN$1,$Z$2:$Z$18,$AA$2:$AA$18)-$T453)^2+(_xlfn.XLOOKUP(EN$1,$Z$2:$Z$18,$AB$2:$AB$18)-$U453)^2+(_xlfn.XLOOKUP(EN$1,$Z$2:$Z$18,$AC$2:$AC$18-$V453)^2)))</f>
        <v/>
      </c>
      <c r="EO453" s="96" t="str" cm="1">
        <f t="array" ref="EO453">IF(OR(EO$1=0, $A453="", _xlfn.XLOOKUP(EO$1, $Z$2:$Z$18, $AD$2:$AD$18, "")=""),"",SQRT((_xlfn.XLOOKUP(EO$1,$Z$2:$Z$18,$AA$2:$AA$18)-$T453)^2+(_xlfn.XLOOKUP(EO$1,$Z$2:$Z$18,$AB$2:$AB$18)-$U453)^2+(_xlfn.XLOOKUP(EO$1,$Z$2:$Z$18,$AC$2:$AC$18-$V453)^2)))</f>
        <v/>
      </c>
      <c r="EP453" s="96" t="str" cm="1">
        <f t="array" ref="EP453">IF(OR(EP$1=0, $A453="", _xlfn.XLOOKUP(EP$1, $Z$2:$Z$18, $AD$2:$AD$18, "")=""),"",SQRT((_xlfn.XLOOKUP(EP$1,$Z$2:$Z$18,$AA$2:$AA$18)-$T453)^2+(_xlfn.XLOOKUP(EP$1,$Z$2:$Z$18,$AB$2:$AB$18)-$U453)^2+(_xlfn.XLOOKUP(EP$1,$Z$2:$Z$18,$AC$2:$AC$18-$V453)^2)))</f>
        <v/>
      </c>
      <c r="EQ453" s="96" t="str" cm="1">
        <f t="array" ref="EQ453">IF(OR(EQ$1=0, $A453="", _xlfn.XLOOKUP(EQ$1, $Z$2:$Z$18, $AD$2:$AD$18, "")=""),"",SQRT((_xlfn.XLOOKUP(EQ$1,$Z$2:$Z$18,$AA$2:$AA$18)-$T453)^2+(_xlfn.XLOOKUP(EQ$1,$Z$2:$Z$18,$AB$2:$AB$18)-$U453)^2+(_xlfn.XLOOKUP(EQ$1,$Z$2:$Z$18,$AC$2:$AC$18-$V453)^2)))</f>
        <v/>
      </c>
      <c r="ER453" s="96" t="str" cm="1">
        <f t="array" ref="ER453">IF(OR(ER$1=0, $A453="", _xlfn.XLOOKUP(ER$1, $Z$2:$Z$18, $AD$2:$AD$18, "")=""),"",SQRT((_xlfn.XLOOKUP(ER$1,$Z$2:$Z$18,$AA$2:$AA$18)-$T453)^2+(_xlfn.XLOOKUP(ER$1,$Z$2:$Z$18,$AB$2:$AB$18)-$U453)^2+(_xlfn.XLOOKUP(ER$1,$Z$2:$Z$18,$AC$2:$AC$18-$V453)^2)))</f>
        <v/>
      </c>
      <c r="ES453" s="96" t="str" cm="1">
        <f t="array" ref="ES453">IF(OR(ES$1=0, $A453="", _xlfn.XLOOKUP(ES$1, $Z$2:$Z$18, $AD$2:$AD$18, "")=""),"",SQRT((_xlfn.XLOOKUP(ES$1,$Z$2:$Z$18,$AA$2:$AA$18)-$T453)^2+(_xlfn.XLOOKUP(ES$1,$Z$2:$Z$18,$AB$2:$AB$18)-$U453)^2+(_xlfn.XLOOKUP(ES$1,$Z$2:$Z$18,$AC$2:$AC$18-$V453)^2)))</f>
        <v/>
      </c>
      <c r="ET453" s="97" t="str" cm="1">
        <f t="array" ref="ET453">IF(OR(ET$1=0, $A453="", _xlfn.XLOOKUP(ET$1, $Z$2:$Z$18, $AD$2:$AD$18, "")=""),"",SQRT((_xlfn.XLOOKUP(ET$1,$Z$2:$Z$18,$AA$2:$AA$18)-$T453)^2+(_xlfn.XLOOKUP(ET$1,$Z$2:$Z$18,$AB$2:$AB$18)-$U453)^2+(_xlfn.XLOOKUP(ET$1,$Z$2:$Z$18,$AC$2:$AC$18-$V453)^2)))</f>
        <v/>
      </c>
      <c r="EU453" s="97" t="str" cm="1">
        <f t="array" ref="EU453">IF(OR(EU$1=0, $A453="", _xlfn.XLOOKUP(EU$1, $Z$2:$Z$18, $AD$2:$AD$18, "")=""),"",SQRT((_xlfn.XLOOKUP(EU$1,$Z$2:$Z$18,$AA$2:$AA$18)-$T453)^2+(_xlfn.XLOOKUP(EU$1,$Z$2:$Z$18,$AB$2:$AB$18)-$U453)^2+(_xlfn.XLOOKUP(EU$1,$Z$2:$Z$18,$AC$2:$AC$18-$V453)^2)))</f>
        <v/>
      </c>
      <c r="EV453" s="97" t="str" cm="1">
        <f t="array" ref="EV453">IF(OR(EV$1=0, $A453="", _xlfn.XLOOKUP(EV$1, $Z$2:$Z$18, $AD$2:$AD$18, "")=""),"",SQRT((_xlfn.XLOOKUP(EV$1,$Z$2:$Z$18,$AA$2:$AA$18)-$T453)^2+(_xlfn.XLOOKUP(EV$1,$Z$2:$Z$18,$AB$2:$AB$18)-$U453)^2+(_xlfn.XLOOKUP(EV$1,$Z$2:$Z$18,$AC$2:$AC$18-$V453)^2)))</f>
        <v/>
      </c>
      <c r="EW453" s="97" t="str" cm="1">
        <f t="array" ref="EW453">IF(OR(EW$1=0, $A453="", _xlfn.XLOOKUP(EW$1, $Z$2:$Z$18, $AD$2:$AD$18, "")=""),"",SQRT((_xlfn.XLOOKUP(EW$1,$Z$2:$Z$18,$AA$2:$AA$18)-$T453)^2+(_xlfn.XLOOKUP(EW$1,$Z$2:$Z$18,$AB$2:$AB$18)-$U453)^2+(_xlfn.XLOOKUP(EW$1,$Z$2:$Z$18,$AC$2:$AC$18-$V453)^2)))</f>
        <v/>
      </c>
      <c r="EX453" s="97" t="str" cm="1">
        <f t="array" ref="EX453">IF(OR(EX$1=0, $A453="", _xlfn.XLOOKUP(EX$1, $Z$2:$Z$18, $AD$2:$AD$18, "")=""),"",SQRT((_xlfn.XLOOKUP(EX$1,$Z$2:$Z$18,$AA$2:$AA$18)-$T453)^2+(_xlfn.XLOOKUP(EX$1,$Z$2:$Z$18,$AB$2:$AB$18)-$U453)^2+(_xlfn.XLOOKUP(EX$1,$Z$2:$Z$18,$AC$2:$AC$18-$V453)^2)))</f>
        <v/>
      </c>
      <c r="EY453" s="97" t="str" cm="1">
        <f t="array" ref="EY453">IF(OR(EY$1=0, $A453="", _xlfn.XLOOKUP(EY$1, $Z$2:$Z$18, $AD$2:$AD$18, "")=""),"",SQRT((_xlfn.XLOOKUP(EY$1,$Z$2:$Z$18,$AA$2:$AA$18)-$T453)^2+(_xlfn.XLOOKUP(EY$1,$Z$2:$Z$18,$AB$2:$AB$18)-$U453)^2+(_xlfn.XLOOKUP(EY$1,$Z$2:$Z$18,$AC$2:$AC$18-$V453)^2)))</f>
        <v/>
      </c>
      <c r="EZ453" s="98" t="str" cm="1">
        <f t="array" ref="EZ453">IF(OR(EZ$1=0, $A453="", _xlfn.XLOOKUP(EZ$1, $Z$2:$Z$18, $AD$2:$AD$18, "")=""),"",SQRT((_xlfn.XLOOKUP(EZ$1,$Z$2:$Z$18,$AA$2:$AA$18)-$T453)^2+(_xlfn.XLOOKUP(EZ$1,$Z$2:$Z$18,$AB$2:$AB$18)-$U453)^2+(_xlfn.XLOOKUP(EZ$1,$Z$2:$Z$18,$AC$2:$AC$18-$V453)^2)))</f>
        <v/>
      </c>
      <c r="FA453" s="146" t="str" cm="1">
        <f t="array" ref="FA453">IF(OR(FA$1=0, $A453="", _xlfn.XLOOKUP(FA$1, $Z$2:$Z$18, $AD$2:$AD$18, "")=""),"",SQRT((_xlfn.XLOOKUP(FA$1,$Z$2:$Z$18,$AA$2:$AA$18)-$T453)^2+(_xlfn.XLOOKUP(FA$1,$Z$2:$Z$18,$AB$2:$AB$18)-$U453)^2+(_xlfn.XLOOKUP(FA$1,$Z$2:$Z$18,$AC$2:$AC$18-$V453)^2)))</f>
        <v/>
      </c>
      <c r="FB453" s="96" t="str" cm="1">
        <f t="array" ref="FB453">IF(OR(FB$1=0, $A453="", _xlfn.XLOOKUP(FB$1, $Z$2:$Z$18, $AD$2:$AD$18, "")=""),"",SQRT((_xlfn.XLOOKUP(FB$1,$Z$2:$Z$18,$AA$2:$AA$18)-$T453)^2+(_xlfn.XLOOKUP(FB$1,$Z$2:$Z$18,$AB$2:$AB$18)-$U453)^2+(_xlfn.XLOOKUP(FB$1,$Z$2:$Z$18,$AC$2:$AC$18-$V453)^2)))</f>
        <v/>
      </c>
      <c r="FC453" s="96" t="str" cm="1">
        <f t="array" ref="FC453">IF(OR(FC$1=0, $A453="", _xlfn.XLOOKUP(FC$1, $Z$2:$Z$18, $AD$2:$AD$18, "")=""),"",SQRT((_xlfn.XLOOKUP(FC$1,$Z$2:$Z$18,$AA$2:$AA$18)-$T453)^2+(_xlfn.XLOOKUP(FC$1,$Z$2:$Z$18,$AB$2:$AB$18)-$U453)^2+(_xlfn.XLOOKUP(FC$1,$Z$2:$Z$18,$AC$2:$AC$18-$V453)^2)))</f>
        <v/>
      </c>
      <c r="FD453" s="96" t="str" cm="1">
        <f t="array" ref="FD453">IF(OR(FD$1=0, $A453="", _xlfn.XLOOKUP(FD$1, $Z$2:$Z$18, $AD$2:$AD$18, "")=""),"",SQRT((_xlfn.XLOOKUP(FD$1,$Z$2:$Z$18,$AA$2:$AA$18)-$T453)^2+(_xlfn.XLOOKUP(FD$1,$Z$2:$Z$18,$AB$2:$AB$18)-$U453)^2+(_xlfn.XLOOKUP(FD$1,$Z$2:$Z$18,$AC$2:$AC$18-$V453)^2)))</f>
        <v/>
      </c>
      <c r="FE453" s="96" t="str" cm="1">
        <f t="array" ref="FE453">IF(OR(FE$1=0, $A453="", _xlfn.XLOOKUP(FE$1, $Z$2:$Z$18, $AD$2:$AD$18, "")=""),"",SQRT((_xlfn.XLOOKUP(FE$1,$Z$2:$Z$18,$AA$2:$AA$18)-$T453)^2+(_xlfn.XLOOKUP(FE$1,$Z$2:$Z$18,$AB$2:$AB$18)-$U453)^2+(_xlfn.XLOOKUP(FE$1,$Z$2:$Z$18,$AC$2:$AC$18-$V453)^2)))</f>
        <v/>
      </c>
      <c r="FF453" s="96" t="str" cm="1">
        <f t="array" ref="FF453">IF(OR(FF$1=0, $A453="", _xlfn.XLOOKUP(FF$1, $Z$2:$Z$18, $AD$2:$AD$18, "")=""),"",SQRT((_xlfn.XLOOKUP(FF$1,$Z$2:$Z$18,$AA$2:$AA$18)-$T453)^2+(_xlfn.XLOOKUP(FF$1,$Z$2:$Z$18,$AB$2:$AB$18)-$U453)^2+(_xlfn.XLOOKUP(FF$1,$Z$2:$Z$18,$AC$2:$AC$18-$V453)^2)))</f>
        <v/>
      </c>
      <c r="FG453" s="96" t="str" cm="1">
        <f t="array" ref="FG453">IF(OR(FG$1=0, $A453="", _xlfn.XLOOKUP(FG$1, $Z$2:$Z$18, $AD$2:$AD$18, "")=""),"",SQRT((_xlfn.XLOOKUP(FG$1,$Z$2:$Z$18,$AA$2:$AA$18)-$T453)^2+(_xlfn.XLOOKUP(FG$1,$Z$2:$Z$18,$AB$2:$AB$18)-$U453)^2+(_xlfn.XLOOKUP(FG$1,$Z$2:$Z$18,$AC$2:$AC$18-$V453)^2)))</f>
        <v/>
      </c>
      <c r="FH453" s="96" t="str" cm="1">
        <f t="array" ref="FH453">IF(OR(FH$1=0, $A453="", _xlfn.XLOOKUP(FH$1, $Z$2:$Z$18, $AD$2:$AD$18, "")=""),"",SQRT((_xlfn.XLOOKUP(FH$1,$Z$2:$Z$18,$AA$2:$AA$18)-$T453)^2+(_xlfn.XLOOKUP(FH$1,$Z$2:$Z$18,$AB$2:$AB$18)-$U453)^2+(_xlfn.XLOOKUP(FH$1,$Z$2:$Z$18,$AC$2:$AC$18-$V453)^2)))</f>
        <v/>
      </c>
      <c r="FI453" s="97" t="str" cm="1">
        <f t="array" ref="FI453">IF(OR(FI$1=0, $A453="", _xlfn.XLOOKUP(FI$1, $Z$2:$Z$18, $AD$2:$AD$18, "")=""),"",SQRT((_xlfn.XLOOKUP(FI$1,$Z$2:$Z$18,$AA$2:$AA$18)-$T453)^2+(_xlfn.XLOOKUP(FI$1,$Z$2:$Z$18,$AB$2:$AB$18)-$U453)^2+(_xlfn.XLOOKUP(FI$1,$Z$2:$Z$18,$AC$2:$AC$18-$V453)^2)))</f>
        <v/>
      </c>
      <c r="FJ453" s="97" t="str" cm="1">
        <f t="array" ref="FJ453">IF(OR(FJ$1=0, $A453="", _xlfn.XLOOKUP(FJ$1, $Z$2:$Z$18, $AD$2:$AD$18, "")=""),"",SQRT((_xlfn.XLOOKUP(FJ$1,$Z$2:$Z$18,$AA$2:$AA$18)-$T453)^2+(_xlfn.XLOOKUP(FJ$1,$Z$2:$Z$18,$AB$2:$AB$18)-$U453)^2+(_xlfn.XLOOKUP(FJ$1,$Z$2:$Z$18,$AC$2:$AC$18-$V453)^2)))</f>
        <v/>
      </c>
      <c r="FK453" s="97" t="str" cm="1">
        <f t="array" ref="FK453">IF(OR(FK$1=0, $A453="", _xlfn.XLOOKUP(FK$1, $Z$2:$Z$18, $AD$2:$AD$18, "")=""),"",SQRT((_xlfn.XLOOKUP(FK$1,$Z$2:$Z$18,$AA$2:$AA$18)-$T453)^2+(_xlfn.XLOOKUP(FK$1,$Z$2:$Z$18,$AB$2:$AB$18)-$U453)^2+(_xlfn.XLOOKUP(FK$1,$Z$2:$Z$18,$AC$2:$AC$18-$V453)^2)))</f>
        <v/>
      </c>
      <c r="FL453" s="97" t="str" cm="1">
        <f t="array" ref="FL453">IF(OR(FL$1=0, $A453="", _xlfn.XLOOKUP(FL$1, $Z$2:$Z$18, $AD$2:$AD$18, "")=""),"",SQRT((_xlfn.XLOOKUP(FL$1,$Z$2:$Z$18,$AA$2:$AA$18)-$T453)^2+(_xlfn.XLOOKUP(FL$1,$Z$2:$Z$18,$AB$2:$AB$18)-$U453)^2+(_xlfn.XLOOKUP(FL$1,$Z$2:$Z$18,$AC$2:$AC$18-$V453)^2)))</f>
        <v/>
      </c>
      <c r="FM453" s="97" t="str" cm="1">
        <f t="array" ref="FM453">IF(OR(FM$1=0, $A453="", _xlfn.XLOOKUP(FM$1, $Z$2:$Z$18, $AD$2:$AD$18, "")=""),"",SQRT((_xlfn.XLOOKUP(FM$1,$Z$2:$Z$18,$AA$2:$AA$18)-$T453)^2+(_xlfn.XLOOKUP(FM$1,$Z$2:$Z$18,$AB$2:$AB$18)-$U453)^2+(_xlfn.XLOOKUP(FM$1,$Z$2:$Z$18,$AC$2:$AC$18-$V453)^2)))</f>
        <v/>
      </c>
      <c r="FN453" s="97" t="str" cm="1">
        <f t="array" ref="FN453">IF(OR(FN$1=0, $A453="", _xlfn.XLOOKUP(FN$1, $Z$2:$Z$18, $AD$2:$AD$18, "")=""),"",SQRT((_xlfn.XLOOKUP(FN$1,$Z$2:$Z$18,$AA$2:$AA$18)-$T453)^2+(_xlfn.XLOOKUP(FN$1,$Z$2:$Z$18,$AB$2:$AB$18)-$U453)^2+(_xlfn.XLOOKUP(FN$1,$Z$2:$Z$18,$AC$2:$AC$18-$V453)^2)))</f>
        <v/>
      </c>
      <c r="FO453" s="98" t="str" cm="1">
        <f t="array" ref="FO453">IF(OR(FO$1=0, $A453="", _xlfn.XLOOKUP(FO$1, $Z$2:$Z$18, $AD$2:$AD$18, "")=""),"",SQRT((_xlfn.XLOOKUP(FO$1,$Z$2:$Z$18,$AA$2:$AA$18)-$T453)^2+(_xlfn.XLOOKUP(FO$1,$Z$2:$Z$18,$AB$2:$AB$18)-$U453)^2+(_xlfn.XLOOKUP(FO$1,$Z$2:$Z$18,$AC$2:$AC$18-$V453)^2)))</f>
        <v/>
      </c>
      <c r="FP453" s="99"/>
      <c r="FQ453" s="99"/>
      <c r="FR453" s="100">
        <f t="shared" si="199"/>
        <v>0</v>
      </c>
      <c r="FS453" s="109">
        <f t="shared" si="200"/>
        <v>0</v>
      </c>
      <c r="FT453" s="109">
        <f t="shared" si="201"/>
        <v>0</v>
      </c>
      <c r="FU453" s="109">
        <f t="shared" si="202"/>
        <v>0</v>
      </c>
      <c r="FV453" s="109">
        <f t="shared" si="203"/>
        <v>0</v>
      </c>
      <c r="FW453" s="109">
        <f t="shared" si="204"/>
        <v>0</v>
      </c>
      <c r="FX453" s="109">
        <f t="shared" si="205"/>
        <v>0</v>
      </c>
      <c r="FY453" s="109">
        <f t="shared" si="206"/>
        <v>0</v>
      </c>
      <c r="FZ453" s="110">
        <f t="shared" si="207"/>
        <v>0</v>
      </c>
      <c r="GA453" s="110">
        <f t="shared" si="208"/>
        <v>0</v>
      </c>
      <c r="GB453" s="110">
        <f t="shared" si="209"/>
        <v>0</v>
      </c>
      <c r="GC453" s="110">
        <f t="shared" si="210"/>
        <v>0</v>
      </c>
      <c r="GD453" s="110">
        <f t="shared" si="211"/>
        <v>0</v>
      </c>
      <c r="GE453" s="110">
        <f t="shared" si="212"/>
        <v>0</v>
      </c>
      <c r="GF453" s="111">
        <f t="shared" si="213"/>
        <v>0</v>
      </c>
      <c r="GG453" s="100">
        <f t="shared" si="214"/>
        <v>0</v>
      </c>
      <c r="GH453" s="109">
        <f t="shared" si="215"/>
        <v>0</v>
      </c>
      <c r="GI453" s="109">
        <f t="shared" si="216"/>
        <v>0</v>
      </c>
      <c r="GJ453" s="109">
        <f t="shared" si="217"/>
        <v>0</v>
      </c>
      <c r="GK453" s="109">
        <f t="shared" si="218"/>
        <v>0</v>
      </c>
      <c r="GL453" s="109">
        <f t="shared" si="219"/>
        <v>0</v>
      </c>
      <c r="GM453" s="109">
        <f t="shared" si="220"/>
        <v>0</v>
      </c>
      <c r="GN453" s="109">
        <f t="shared" si="221"/>
        <v>0</v>
      </c>
      <c r="GO453" s="110">
        <f t="shared" si="222"/>
        <v>0</v>
      </c>
      <c r="GP453" s="110">
        <f t="shared" si="223"/>
        <v>0</v>
      </c>
      <c r="GQ453" s="110">
        <f t="shared" si="224"/>
        <v>0</v>
      </c>
      <c r="GR453" s="110">
        <f t="shared" si="225"/>
        <v>0</v>
      </c>
      <c r="GS453" s="110">
        <f t="shared" si="226"/>
        <v>0</v>
      </c>
      <c r="GT453" s="110">
        <f t="shared" si="227"/>
        <v>0</v>
      </c>
      <c r="GU453" s="111">
        <f t="shared" si="228"/>
        <v>0</v>
      </c>
      <c r="GX453" s="151" cm="1">
        <f t="array" ref="GX453">_xlfn.IFS(GX$1= 0,"", NOT(ISBLANK(CA453)), 0, ISBLANK(CA453), $Q453-$S453+FR453-AU453-DG453)</f>
        <v>0</v>
      </c>
      <c r="GY453" s="152" cm="1">
        <f t="array" ref="GY453">_xlfn.IFS(GY$1= 0,"", NOT(ISBLANK(CB453)), 0, ISBLANK(CB453), $Q453-$S453+FS453-AV453-DH453)</f>
        <v>0</v>
      </c>
      <c r="GZ453" s="152" cm="1">
        <f t="array" ref="GZ453">_xlfn.IFS(GZ$1= 0,"", NOT(ISBLANK(CC453)), 0, ISBLANK(CC453), $Q453-$S453+FT453-AW453-DI453)</f>
        <v>0</v>
      </c>
      <c r="HA453" s="152" cm="1">
        <f t="array" ref="HA453">_xlfn.IFS(HA$1= 0,"", NOT(ISBLANK(CD453)), 0, ISBLANK(CD453), $Q453-$S453+FU453-AX453-DJ453)</f>
        <v>0</v>
      </c>
      <c r="HB453" s="152" cm="1">
        <f t="array" ref="HB453">_xlfn.IFS(HB$1= 0,"", NOT(ISBLANK(CE453)), 0, ISBLANK(CE453), $Q453-$S453+FV453-AY453-DK453)</f>
        <v>0</v>
      </c>
      <c r="HC453" s="152" cm="1">
        <f t="array" ref="HC453">_xlfn.IFS(HC$1= 0,"", NOT(ISBLANK(CF453)), 0, ISBLANK(CF453), $Q453-$S453+FW453-AZ453-DL453)</f>
        <v>0</v>
      </c>
      <c r="HD453" s="152" cm="1">
        <f t="array" ref="HD453">_xlfn.IFS(HD$1= 0,"", NOT(ISBLANK(CG453)), 0, ISBLANK(CG453), $Q453-$S453+FX453-BA453-DM453)</f>
        <v>0</v>
      </c>
      <c r="HE453" s="152" t="str" cm="1">
        <f t="array" ref="HE453">_xlfn.IFS(HE$1= 0,"", NOT(ISBLANK(CH453)), 0, ISBLANK(CH453), $Q453-$S453+FY453-BB453-DN453)</f>
        <v/>
      </c>
      <c r="HF453" s="152" t="str" cm="1">
        <f t="array" ref="HF453">_xlfn.IFS(HF$1= 0,"", NOT(ISBLANK(CI453)), 0, ISBLANK(CI453), $Q453-$S453+FZ453-BC453-DO453)</f>
        <v/>
      </c>
      <c r="HG453" s="152" t="str" cm="1">
        <f t="array" ref="HG453">_xlfn.IFS(HG$1= 0,"", NOT(ISBLANK(CJ453)), 0, ISBLANK(CJ453), $Q453-$S453+GA453-BD453-DP453)</f>
        <v/>
      </c>
      <c r="HH453" s="152" t="str" cm="1">
        <f t="array" ref="HH453">_xlfn.IFS(HH$1= 0,"", NOT(ISBLANK(CK453)), 0, ISBLANK(CK453), $Q453-$S453+GB453-BE453-DQ453)</f>
        <v/>
      </c>
      <c r="HI453" s="152" t="str" cm="1">
        <f t="array" ref="HI453">_xlfn.IFS(HI$1= 0,"", NOT(ISBLANK(CL453)), 0, ISBLANK(CL453), $Q453-$S453+GC453-BF453-DR453)</f>
        <v/>
      </c>
      <c r="HJ453" s="152" t="str" cm="1">
        <f t="array" ref="HJ453">_xlfn.IFS(HJ$1= 0,"", NOT(ISBLANK(CM453)), 0, ISBLANK(CM453), $Q453-$S453+GD453-BG453-DS453)</f>
        <v/>
      </c>
      <c r="HK453" s="152" t="str" cm="1">
        <f t="array" ref="HK453">_xlfn.IFS(HK$1= 0,"", NOT(ISBLANK(CN453)), 0, ISBLANK(CN453), $Q453-$S453+GE453-BH453-DT453)</f>
        <v/>
      </c>
      <c r="HL453" s="153" t="str" cm="1">
        <f t="array" ref="HL453">_xlfn.IFS(HL$1= 0,"", NOT(ISBLANK(CO453)), 0, ISBLANK(CO453), $Q453-$S453+GF453-BI453-DU453)</f>
        <v/>
      </c>
      <c r="HM453" s="153" t="str" cm="1">
        <f t="array" ref="HM453">_xlfn.IFS(HM$1= 0,"", NOT(ISBLANK(DE453)), 0, ISBLANK(DE453), $Q453-$S453+IC453-BY453-#REF!)</f>
        <v/>
      </c>
      <c r="HN453" s="153" t="e" cm="1">
        <f t="array" ref="HN453">_xlfn.IFS(HN$1= 0,"", NOT(ISBLANK(DF453)), 0, ISBLANK(DF453), $Q453-$S453+ID453-BZ453-#REF!)</f>
        <v>#REF!</v>
      </c>
      <c r="HO453" s="153" t="e" cm="1">
        <f t="array" ref="HO453">_xlfn.IFS(HO$1= 0,"", NOT(ISBLANK(DG453)), 0, ISBLANK(DG453), $Q453-$S453+IE453-CA453-#REF!)</f>
        <v>#VALUE!</v>
      </c>
      <c r="HP453" s="153" t="e" cm="1">
        <f t="array" ref="HP453">_xlfn.IFS(HP$1= 0,"", NOT(ISBLANK(DH453)), 0, ISBLANK(DH453), $Q453-$S453+IF453-CB453-#REF!)</f>
        <v>#REF!</v>
      </c>
      <c r="HQ453" s="153" t="e" cm="1">
        <f t="array" ref="HQ453">_xlfn.IFS(HQ$1= 0,"", NOT(ISBLANK(DI453)), 0, ISBLANK(DI453), $Q453-$S453+IG453-CC453-#REF!)</f>
        <v>#REF!</v>
      </c>
      <c r="HR453" s="153" cm="1">
        <f t="array" ref="HR453">_xlfn.IFS(HR$1= 0,"", NOT(ISBLANK(DJ453)), 0, ISBLANK(DJ453), $Q453-$S453+IH453-CD453-EK453)</f>
        <v>0</v>
      </c>
      <c r="HS453" s="153" t="e" cm="1">
        <f t="array" ref="HS453">_xlfn.IFS(HS$1= 0,"", NOT(ISBLANK(DK453)), 0, ISBLANK(DK453), $Q453-$S453+II453-CE453-EL453)</f>
        <v>#VALUE!</v>
      </c>
      <c r="HT453" s="153" t="e" cm="1">
        <f t="array" ref="HT453">_xlfn.IFS(HT$1= 0,"", NOT(ISBLANK(DL453)), 0, ISBLANK(DL453), $Q453-$S453+GV453-CF453-EM453)</f>
        <v>#VALUE!</v>
      </c>
      <c r="HU453" s="153" t="e" cm="1">
        <f t="array" ref="HU453">_xlfn.IFS(HU$1= 0,"", NOT(ISBLANK(DM453)), 0, ISBLANK(DM453), $Q453-$S453+GW453-CG453-EN453)</f>
        <v>#VALUE!</v>
      </c>
      <c r="HV453" s="153" t="str" cm="1">
        <f t="array" ref="HV453">_xlfn.IFS(HV$1= 0,"", NOT(ISBLANK(DN453)), 0, ISBLANK(DN453), $Q453-$S453+GX453-CH453-EO453)</f>
        <v/>
      </c>
      <c r="HW453" s="153" t="str" cm="1">
        <f t="array" ref="HW453">_xlfn.IFS(HW$1= 0,"", NOT(ISBLANK(DO453)), 0, ISBLANK(DO453), $Q453-$S453+GY453-CI453-EP453)</f>
        <v/>
      </c>
      <c r="HX453" s="153" t="str" cm="1">
        <f t="array" ref="HX453">_xlfn.IFS(HX$1= 0,"", NOT(ISBLANK(DP453)), 0, ISBLANK(DP453), $Q453-$S453+GZ453-CJ453-EQ453)</f>
        <v/>
      </c>
      <c r="HY453" s="153" t="str" cm="1">
        <f t="array" ref="HY453">_xlfn.IFS(HY$1= 0,"", NOT(ISBLANK(DQ453)), 0, ISBLANK(DQ453), $Q453-$S453+HA453-CK453-ER453)</f>
        <v/>
      </c>
      <c r="HZ453" s="153" t="str" cm="1">
        <f t="array" ref="HZ453">_xlfn.IFS(HZ$1= 0,"", NOT(ISBLANK(DR453)), 0, ISBLANK(DR453), $Q453-$S453+HB453-CL453-ES453)</f>
        <v/>
      </c>
      <c r="IA453" s="153" t="str" cm="1">
        <f t="array" ref="IA453">_xlfn.IFS(IA$1= 0,"", NOT(ISBLANK(DS453)), 0, ISBLANK(DS453), $Q453-$S453+HC453-CM453-ET453)</f>
        <v/>
      </c>
    </row>
    <row r="454" spans="1:235" ht="16.5" x14ac:dyDescent="0.3">
      <c r="A454" s="144"/>
      <c r="B454" s="106"/>
      <c r="C454" s="106"/>
      <c r="D454" s="107"/>
      <c r="E454" s="131"/>
      <c r="F454" s="137"/>
      <c r="G454" s="2"/>
      <c r="H454" s="2"/>
      <c r="I454" s="2"/>
      <c r="J454" s="2"/>
      <c r="K454" s="2"/>
      <c r="L454" s="2"/>
      <c r="M454" s="140"/>
      <c r="N454" s="137"/>
      <c r="O454" s="138"/>
      <c r="P454" s="133"/>
      <c r="Q454" s="94">
        <f t="shared" si="197"/>
        <v>0</v>
      </c>
      <c r="R454" s="1"/>
      <c r="S454" s="1"/>
      <c r="T454" s="2"/>
      <c r="U454" s="2"/>
      <c r="V454" s="82">
        <f t="shared" si="198"/>
        <v>0</v>
      </c>
      <c r="W454" s="121"/>
      <c r="X454" s="108"/>
      <c r="AU454" s="105"/>
      <c r="AV454" s="105"/>
      <c r="AW454" s="105"/>
      <c r="AX454" s="105"/>
      <c r="AY454" s="105"/>
      <c r="AZ454" s="105"/>
      <c r="BA454" s="105"/>
      <c r="BB454" s="105"/>
      <c r="BC454" s="105"/>
      <c r="BD454" s="105"/>
      <c r="BE454" s="105"/>
      <c r="BF454" s="105"/>
      <c r="BG454" s="105"/>
      <c r="BH454" s="105"/>
      <c r="BI454" s="105"/>
      <c r="BJ454" s="105"/>
      <c r="BK454" s="105"/>
      <c r="BL454" s="105"/>
      <c r="BM454" s="105"/>
      <c r="BN454" s="105"/>
      <c r="BO454" s="105"/>
      <c r="BP454" s="105"/>
      <c r="BQ454" s="105"/>
      <c r="BR454" s="105"/>
      <c r="BS454" s="105"/>
      <c r="BT454" s="105"/>
      <c r="BU454" s="105"/>
      <c r="BV454" s="105"/>
      <c r="BW454" s="105"/>
      <c r="BX454" s="105"/>
      <c r="BZ454" s="99"/>
      <c r="CA454" s="105" t="s">
        <v>32</v>
      </c>
      <c r="CB454" s="105"/>
      <c r="CC454" s="105"/>
      <c r="CD454" s="105"/>
      <c r="CE454" s="105"/>
      <c r="CF454" s="105"/>
      <c r="CG454" s="105"/>
      <c r="CH454" s="105"/>
      <c r="CI454" s="105"/>
      <c r="CJ454" s="105"/>
      <c r="CK454" s="105"/>
      <c r="CL454" s="105"/>
      <c r="CM454" s="105"/>
      <c r="CN454" s="105"/>
      <c r="CO454" s="105"/>
      <c r="CP454" s="105" t="s">
        <v>32</v>
      </c>
      <c r="CQ454" s="105"/>
      <c r="CR454" s="105"/>
      <c r="CS454" s="105"/>
      <c r="CT454" s="105"/>
      <c r="CU454" s="105"/>
      <c r="CV454" s="105"/>
      <c r="CW454" s="105"/>
      <c r="CX454" s="105"/>
      <c r="CY454" s="105"/>
      <c r="CZ454" s="105"/>
      <c r="DA454" s="105"/>
      <c r="DB454" s="105"/>
      <c r="DC454" s="105"/>
      <c r="DD454" s="105"/>
      <c r="DE454" s="99"/>
      <c r="DF454" s="99"/>
      <c r="DG454" s="105"/>
      <c r="DH454" s="105"/>
      <c r="DI454" s="105"/>
      <c r="DJ454" s="105"/>
      <c r="DK454" s="105"/>
      <c r="DL454" s="105"/>
      <c r="DM454" s="105"/>
      <c r="DN454" s="105"/>
      <c r="DO454" s="105"/>
      <c r="DP454" s="105"/>
      <c r="DQ454" s="105"/>
      <c r="DR454" s="105"/>
      <c r="DS454" s="105"/>
      <c r="DT454" s="105"/>
      <c r="DU454" s="105"/>
      <c r="DV454" s="105"/>
      <c r="DW454" s="105"/>
      <c r="DX454" s="105"/>
      <c r="DY454" s="105"/>
      <c r="DZ454" s="105"/>
      <c r="EA454" s="105"/>
      <c r="EB454" s="105"/>
      <c r="EC454" s="105"/>
      <c r="ED454" s="105"/>
      <c r="EE454" s="105"/>
      <c r="EF454" s="105"/>
      <c r="EG454" s="105"/>
      <c r="EH454" s="105"/>
      <c r="EI454" s="105"/>
      <c r="EJ454" s="105"/>
      <c r="EL454" s="146" t="str" cm="1">
        <f t="array" ref="EL454">IF(OR(EL$1=0, $A454="", _xlfn.XLOOKUP(EL$1, $Z$2:$Z$18, $AD$2:$AD$18, "")=""),"",SQRT((_xlfn.XLOOKUP(EL$1,$Z$2:$Z$18,$AA$2:$AA$18)-$T454)^2+(_xlfn.XLOOKUP(EL$1,$Z$2:$Z$18,$AB$2:$AB$18)-$U454)^2+(_xlfn.XLOOKUP(EL$1,$Z$2:$Z$18,$AC$2:$AC$18-$V454)^2)))</f>
        <v/>
      </c>
      <c r="EM454" s="96" t="str" cm="1">
        <f t="array" ref="EM454">IF(OR(EM$1=0, $A454="", _xlfn.XLOOKUP(EM$1, $Z$2:$Z$18, $AD$2:$AD$18, "")=""),"",SQRT((_xlfn.XLOOKUP(EM$1,$Z$2:$Z$18,$AA$2:$AA$18)-$T454)^2+(_xlfn.XLOOKUP(EM$1,$Z$2:$Z$18,$AB$2:$AB$18)-$U454)^2+(_xlfn.XLOOKUP(EM$1,$Z$2:$Z$18,$AC$2:$AC$18-$V454)^2)))</f>
        <v/>
      </c>
      <c r="EN454" s="96" t="str" cm="1">
        <f t="array" ref="EN454">IF(OR(EN$1=0, $A454="", _xlfn.XLOOKUP(EN$1, $Z$2:$Z$18, $AD$2:$AD$18, "")=""),"",SQRT((_xlfn.XLOOKUP(EN$1,$Z$2:$Z$18,$AA$2:$AA$18)-$T454)^2+(_xlfn.XLOOKUP(EN$1,$Z$2:$Z$18,$AB$2:$AB$18)-$U454)^2+(_xlfn.XLOOKUP(EN$1,$Z$2:$Z$18,$AC$2:$AC$18-$V454)^2)))</f>
        <v/>
      </c>
      <c r="EO454" s="96" t="str" cm="1">
        <f t="array" ref="EO454">IF(OR(EO$1=0, $A454="", _xlfn.XLOOKUP(EO$1, $Z$2:$Z$18, $AD$2:$AD$18, "")=""),"",SQRT((_xlfn.XLOOKUP(EO$1,$Z$2:$Z$18,$AA$2:$AA$18)-$T454)^2+(_xlfn.XLOOKUP(EO$1,$Z$2:$Z$18,$AB$2:$AB$18)-$U454)^2+(_xlfn.XLOOKUP(EO$1,$Z$2:$Z$18,$AC$2:$AC$18-$V454)^2)))</f>
        <v/>
      </c>
      <c r="EP454" s="96" t="str" cm="1">
        <f t="array" ref="EP454">IF(OR(EP$1=0, $A454="", _xlfn.XLOOKUP(EP$1, $Z$2:$Z$18, $AD$2:$AD$18, "")=""),"",SQRT((_xlfn.XLOOKUP(EP$1,$Z$2:$Z$18,$AA$2:$AA$18)-$T454)^2+(_xlfn.XLOOKUP(EP$1,$Z$2:$Z$18,$AB$2:$AB$18)-$U454)^2+(_xlfn.XLOOKUP(EP$1,$Z$2:$Z$18,$AC$2:$AC$18-$V454)^2)))</f>
        <v/>
      </c>
      <c r="EQ454" s="96" t="str" cm="1">
        <f t="array" ref="EQ454">IF(OR(EQ$1=0, $A454="", _xlfn.XLOOKUP(EQ$1, $Z$2:$Z$18, $AD$2:$AD$18, "")=""),"",SQRT((_xlfn.XLOOKUP(EQ$1,$Z$2:$Z$18,$AA$2:$AA$18)-$T454)^2+(_xlfn.XLOOKUP(EQ$1,$Z$2:$Z$18,$AB$2:$AB$18)-$U454)^2+(_xlfn.XLOOKUP(EQ$1,$Z$2:$Z$18,$AC$2:$AC$18-$V454)^2)))</f>
        <v/>
      </c>
      <c r="ER454" s="96" t="str" cm="1">
        <f t="array" ref="ER454">IF(OR(ER$1=0, $A454="", _xlfn.XLOOKUP(ER$1, $Z$2:$Z$18, $AD$2:$AD$18, "")=""),"",SQRT((_xlfn.XLOOKUP(ER$1,$Z$2:$Z$18,$AA$2:$AA$18)-$T454)^2+(_xlfn.XLOOKUP(ER$1,$Z$2:$Z$18,$AB$2:$AB$18)-$U454)^2+(_xlfn.XLOOKUP(ER$1,$Z$2:$Z$18,$AC$2:$AC$18-$V454)^2)))</f>
        <v/>
      </c>
      <c r="ES454" s="96" t="str" cm="1">
        <f t="array" ref="ES454">IF(OR(ES$1=0, $A454="", _xlfn.XLOOKUP(ES$1, $Z$2:$Z$18, $AD$2:$AD$18, "")=""),"",SQRT((_xlfn.XLOOKUP(ES$1,$Z$2:$Z$18,$AA$2:$AA$18)-$T454)^2+(_xlfn.XLOOKUP(ES$1,$Z$2:$Z$18,$AB$2:$AB$18)-$U454)^2+(_xlfn.XLOOKUP(ES$1,$Z$2:$Z$18,$AC$2:$AC$18-$V454)^2)))</f>
        <v/>
      </c>
      <c r="ET454" s="97" t="str" cm="1">
        <f t="array" ref="ET454">IF(OR(ET$1=0, $A454="", _xlfn.XLOOKUP(ET$1, $Z$2:$Z$18, $AD$2:$AD$18, "")=""),"",SQRT((_xlfn.XLOOKUP(ET$1,$Z$2:$Z$18,$AA$2:$AA$18)-$T454)^2+(_xlfn.XLOOKUP(ET$1,$Z$2:$Z$18,$AB$2:$AB$18)-$U454)^2+(_xlfn.XLOOKUP(ET$1,$Z$2:$Z$18,$AC$2:$AC$18-$V454)^2)))</f>
        <v/>
      </c>
      <c r="EU454" s="97" t="str" cm="1">
        <f t="array" ref="EU454">IF(OR(EU$1=0, $A454="", _xlfn.XLOOKUP(EU$1, $Z$2:$Z$18, $AD$2:$AD$18, "")=""),"",SQRT((_xlfn.XLOOKUP(EU$1,$Z$2:$Z$18,$AA$2:$AA$18)-$T454)^2+(_xlfn.XLOOKUP(EU$1,$Z$2:$Z$18,$AB$2:$AB$18)-$U454)^2+(_xlfn.XLOOKUP(EU$1,$Z$2:$Z$18,$AC$2:$AC$18-$V454)^2)))</f>
        <v/>
      </c>
      <c r="EV454" s="97" t="str" cm="1">
        <f t="array" ref="EV454">IF(OR(EV$1=0, $A454="", _xlfn.XLOOKUP(EV$1, $Z$2:$Z$18, $AD$2:$AD$18, "")=""),"",SQRT((_xlfn.XLOOKUP(EV$1,$Z$2:$Z$18,$AA$2:$AA$18)-$T454)^2+(_xlfn.XLOOKUP(EV$1,$Z$2:$Z$18,$AB$2:$AB$18)-$U454)^2+(_xlfn.XLOOKUP(EV$1,$Z$2:$Z$18,$AC$2:$AC$18-$V454)^2)))</f>
        <v/>
      </c>
      <c r="EW454" s="97" t="str" cm="1">
        <f t="array" ref="EW454">IF(OR(EW$1=0, $A454="", _xlfn.XLOOKUP(EW$1, $Z$2:$Z$18, $AD$2:$AD$18, "")=""),"",SQRT((_xlfn.XLOOKUP(EW$1,$Z$2:$Z$18,$AA$2:$AA$18)-$T454)^2+(_xlfn.XLOOKUP(EW$1,$Z$2:$Z$18,$AB$2:$AB$18)-$U454)^2+(_xlfn.XLOOKUP(EW$1,$Z$2:$Z$18,$AC$2:$AC$18-$V454)^2)))</f>
        <v/>
      </c>
      <c r="EX454" s="97" t="str" cm="1">
        <f t="array" ref="EX454">IF(OR(EX$1=0, $A454="", _xlfn.XLOOKUP(EX$1, $Z$2:$Z$18, $AD$2:$AD$18, "")=""),"",SQRT((_xlfn.XLOOKUP(EX$1,$Z$2:$Z$18,$AA$2:$AA$18)-$T454)^2+(_xlfn.XLOOKUP(EX$1,$Z$2:$Z$18,$AB$2:$AB$18)-$U454)^2+(_xlfn.XLOOKUP(EX$1,$Z$2:$Z$18,$AC$2:$AC$18-$V454)^2)))</f>
        <v/>
      </c>
      <c r="EY454" s="97" t="str" cm="1">
        <f t="array" ref="EY454">IF(OR(EY$1=0, $A454="", _xlfn.XLOOKUP(EY$1, $Z$2:$Z$18, $AD$2:$AD$18, "")=""),"",SQRT((_xlfn.XLOOKUP(EY$1,$Z$2:$Z$18,$AA$2:$AA$18)-$T454)^2+(_xlfn.XLOOKUP(EY$1,$Z$2:$Z$18,$AB$2:$AB$18)-$U454)^2+(_xlfn.XLOOKUP(EY$1,$Z$2:$Z$18,$AC$2:$AC$18-$V454)^2)))</f>
        <v/>
      </c>
      <c r="EZ454" s="98" t="str" cm="1">
        <f t="array" ref="EZ454">IF(OR(EZ$1=0, $A454="", _xlfn.XLOOKUP(EZ$1, $Z$2:$Z$18, $AD$2:$AD$18, "")=""),"",SQRT((_xlfn.XLOOKUP(EZ$1,$Z$2:$Z$18,$AA$2:$AA$18)-$T454)^2+(_xlfn.XLOOKUP(EZ$1,$Z$2:$Z$18,$AB$2:$AB$18)-$U454)^2+(_xlfn.XLOOKUP(EZ$1,$Z$2:$Z$18,$AC$2:$AC$18-$V454)^2)))</f>
        <v/>
      </c>
      <c r="FA454" s="146" t="str" cm="1">
        <f t="array" ref="FA454">IF(OR(FA$1=0, $A454="", _xlfn.XLOOKUP(FA$1, $Z$2:$Z$18, $AD$2:$AD$18, "")=""),"",SQRT((_xlfn.XLOOKUP(FA$1,$Z$2:$Z$18,$AA$2:$AA$18)-$T454)^2+(_xlfn.XLOOKUP(FA$1,$Z$2:$Z$18,$AB$2:$AB$18)-$U454)^2+(_xlfn.XLOOKUP(FA$1,$Z$2:$Z$18,$AC$2:$AC$18-$V454)^2)))</f>
        <v/>
      </c>
      <c r="FB454" s="96" t="str" cm="1">
        <f t="array" ref="FB454">IF(OR(FB$1=0, $A454="", _xlfn.XLOOKUP(FB$1, $Z$2:$Z$18, $AD$2:$AD$18, "")=""),"",SQRT((_xlfn.XLOOKUP(FB$1,$Z$2:$Z$18,$AA$2:$AA$18)-$T454)^2+(_xlfn.XLOOKUP(FB$1,$Z$2:$Z$18,$AB$2:$AB$18)-$U454)^2+(_xlfn.XLOOKUP(FB$1,$Z$2:$Z$18,$AC$2:$AC$18-$V454)^2)))</f>
        <v/>
      </c>
      <c r="FC454" s="96" t="str" cm="1">
        <f t="array" ref="FC454">IF(OR(FC$1=0, $A454="", _xlfn.XLOOKUP(FC$1, $Z$2:$Z$18, $AD$2:$AD$18, "")=""),"",SQRT((_xlfn.XLOOKUP(FC$1,$Z$2:$Z$18,$AA$2:$AA$18)-$T454)^2+(_xlfn.XLOOKUP(FC$1,$Z$2:$Z$18,$AB$2:$AB$18)-$U454)^2+(_xlfn.XLOOKUP(FC$1,$Z$2:$Z$18,$AC$2:$AC$18-$V454)^2)))</f>
        <v/>
      </c>
      <c r="FD454" s="96" t="str" cm="1">
        <f t="array" ref="FD454">IF(OR(FD$1=0, $A454="", _xlfn.XLOOKUP(FD$1, $Z$2:$Z$18, $AD$2:$AD$18, "")=""),"",SQRT((_xlfn.XLOOKUP(FD$1,$Z$2:$Z$18,$AA$2:$AA$18)-$T454)^2+(_xlfn.XLOOKUP(FD$1,$Z$2:$Z$18,$AB$2:$AB$18)-$U454)^2+(_xlfn.XLOOKUP(FD$1,$Z$2:$Z$18,$AC$2:$AC$18-$V454)^2)))</f>
        <v/>
      </c>
      <c r="FE454" s="96" t="str" cm="1">
        <f t="array" ref="FE454">IF(OR(FE$1=0, $A454="", _xlfn.XLOOKUP(FE$1, $Z$2:$Z$18, $AD$2:$AD$18, "")=""),"",SQRT((_xlfn.XLOOKUP(FE$1,$Z$2:$Z$18,$AA$2:$AA$18)-$T454)^2+(_xlfn.XLOOKUP(FE$1,$Z$2:$Z$18,$AB$2:$AB$18)-$U454)^2+(_xlfn.XLOOKUP(FE$1,$Z$2:$Z$18,$AC$2:$AC$18-$V454)^2)))</f>
        <v/>
      </c>
      <c r="FF454" s="96" t="str" cm="1">
        <f t="array" ref="FF454">IF(OR(FF$1=0, $A454="", _xlfn.XLOOKUP(FF$1, $Z$2:$Z$18, $AD$2:$AD$18, "")=""),"",SQRT((_xlfn.XLOOKUP(FF$1,$Z$2:$Z$18,$AA$2:$AA$18)-$T454)^2+(_xlfn.XLOOKUP(FF$1,$Z$2:$Z$18,$AB$2:$AB$18)-$U454)^2+(_xlfn.XLOOKUP(FF$1,$Z$2:$Z$18,$AC$2:$AC$18-$V454)^2)))</f>
        <v/>
      </c>
      <c r="FG454" s="96" t="str" cm="1">
        <f t="array" ref="FG454">IF(OR(FG$1=0, $A454="", _xlfn.XLOOKUP(FG$1, $Z$2:$Z$18, $AD$2:$AD$18, "")=""),"",SQRT((_xlfn.XLOOKUP(FG$1,$Z$2:$Z$18,$AA$2:$AA$18)-$T454)^2+(_xlfn.XLOOKUP(FG$1,$Z$2:$Z$18,$AB$2:$AB$18)-$U454)^2+(_xlfn.XLOOKUP(FG$1,$Z$2:$Z$18,$AC$2:$AC$18-$V454)^2)))</f>
        <v/>
      </c>
      <c r="FH454" s="96" t="str" cm="1">
        <f t="array" ref="FH454">IF(OR(FH$1=0, $A454="", _xlfn.XLOOKUP(FH$1, $Z$2:$Z$18, $AD$2:$AD$18, "")=""),"",SQRT((_xlfn.XLOOKUP(FH$1,$Z$2:$Z$18,$AA$2:$AA$18)-$T454)^2+(_xlfn.XLOOKUP(FH$1,$Z$2:$Z$18,$AB$2:$AB$18)-$U454)^2+(_xlfn.XLOOKUP(FH$1,$Z$2:$Z$18,$AC$2:$AC$18-$V454)^2)))</f>
        <v/>
      </c>
      <c r="FI454" s="97" t="str" cm="1">
        <f t="array" ref="FI454">IF(OR(FI$1=0, $A454="", _xlfn.XLOOKUP(FI$1, $Z$2:$Z$18, $AD$2:$AD$18, "")=""),"",SQRT((_xlfn.XLOOKUP(FI$1,$Z$2:$Z$18,$AA$2:$AA$18)-$T454)^2+(_xlfn.XLOOKUP(FI$1,$Z$2:$Z$18,$AB$2:$AB$18)-$U454)^2+(_xlfn.XLOOKUP(FI$1,$Z$2:$Z$18,$AC$2:$AC$18-$V454)^2)))</f>
        <v/>
      </c>
      <c r="FJ454" s="97" t="str" cm="1">
        <f t="array" ref="FJ454">IF(OR(FJ$1=0, $A454="", _xlfn.XLOOKUP(FJ$1, $Z$2:$Z$18, $AD$2:$AD$18, "")=""),"",SQRT((_xlfn.XLOOKUP(FJ$1,$Z$2:$Z$18,$AA$2:$AA$18)-$T454)^2+(_xlfn.XLOOKUP(FJ$1,$Z$2:$Z$18,$AB$2:$AB$18)-$U454)^2+(_xlfn.XLOOKUP(FJ$1,$Z$2:$Z$18,$AC$2:$AC$18-$V454)^2)))</f>
        <v/>
      </c>
      <c r="FK454" s="97" t="str" cm="1">
        <f t="array" ref="FK454">IF(OR(FK$1=0, $A454="", _xlfn.XLOOKUP(FK$1, $Z$2:$Z$18, $AD$2:$AD$18, "")=""),"",SQRT((_xlfn.XLOOKUP(FK$1,$Z$2:$Z$18,$AA$2:$AA$18)-$T454)^2+(_xlfn.XLOOKUP(FK$1,$Z$2:$Z$18,$AB$2:$AB$18)-$U454)^2+(_xlfn.XLOOKUP(FK$1,$Z$2:$Z$18,$AC$2:$AC$18-$V454)^2)))</f>
        <v/>
      </c>
      <c r="FL454" s="97" t="str" cm="1">
        <f t="array" ref="FL454">IF(OR(FL$1=0, $A454="", _xlfn.XLOOKUP(FL$1, $Z$2:$Z$18, $AD$2:$AD$18, "")=""),"",SQRT((_xlfn.XLOOKUP(FL$1,$Z$2:$Z$18,$AA$2:$AA$18)-$T454)^2+(_xlfn.XLOOKUP(FL$1,$Z$2:$Z$18,$AB$2:$AB$18)-$U454)^2+(_xlfn.XLOOKUP(FL$1,$Z$2:$Z$18,$AC$2:$AC$18-$V454)^2)))</f>
        <v/>
      </c>
      <c r="FM454" s="97" t="str" cm="1">
        <f t="array" ref="FM454">IF(OR(FM$1=0, $A454="", _xlfn.XLOOKUP(FM$1, $Z$2:$Z$18, $AD$2:$AD$18, "")=""),"",SQRT((_xlfn.XLOOKUP(FM$1,$Z$2:$Z$18,$AA$2:$AA$18)-$T454)^2+(_xlfn.XLOOKUP(FM$1,$Z$2:$Z$18,$AB$2:$AB$18)-$U454)^2+(_xlfn.XLOOKUP(FM$1,$Z$2:$Z$18,$AC$2:$AC$18-$V454)^2)))</f>
        <v/>
      </c>
      <c r="FN454" s="97" t="str" cm="1">
        <f t="array" ref="FN454">IF(OR(FN$1=0, $A454="", _xlfn.XLOOKUP(FN$1, $Z$2:$Z$18, $AD$2:$AD$18, "")=""),"",SQRT((_xlfn.XLOOKUP(FN$1,$Z$2:$Z$18,$AA$2:$AA$18)-$T454)^2+(_xlfn.XLOOKUP(FN$1,$Z$2:$Z$18,$AB$2:$AB$18)-$U454)^2+(_xlfn.XLOOKUP(FN$1,$Z$2:$Z$18,$AC$2:$AC$18-$V454)^2)))</f>
        <v/>
      </c>
      <c r="FO454" s="98" t="str" cm="1">
        <f t="array" ref="FO454">IF(OR(FO$1=0, $A454="", _xlfn.XLOOKUP(FO$1, $Z$2:$Z$18, $AD$2:$AD$18, "")=""),"",SQRT((_xlfn.XLOOKUP(FO$1,$Z$2:$Z$18,$AA$2:$AA$18)-$T454)^2+(_xlfn.XLOOKUP(FO$1,$Z$2:$Z$18,$AB$2:$AB$18)-$U454)^2+(_xlfn.XLOOKUP(FO$1,$Z$2:$Z$18,$AC$2:$AC$18-$V454)^2)))</f>
        <v/>
      </c>
      <c r="FP454" s="99"/>
      <c r="FQ454" s="99"/>
      <c r="FR454" s="100">
        <f t="shared" si="199"/>
        <v>0</v>
      </c>
      <c r="FS454" s="109">
        <f t="shared" si="200"/>
        <v>0</v>
      </c>
      <c r="FT454" s="109">
        <f t="shared" si="201"/>
        <v>0</v>
      </c>
      <c r="FU454" s="109">
        <f t="shared" si="202"/>
        <v>0</v>
      </c>
      <c r="FV454" s="109">
        <f t="shared" si="203"/>
        <v>0</v>
      </c>
      <c r="FW454" s="109">
        <f t="shared" si="204"/>
        <v>0</v>
      </c>
      <c r="FX454" s="109">
        <f t="shared" si="205"/>
        <v>0</v>
      </c>
      <c r="FY454" s="109">
        <f t="shared" si="206"/>
        <v>0</v>
      </c>
      <c r="FZ454" s="110">
        <f t="shared" si="207"/>
        <v>0</v>
      </c>
      <c r="GA454" s="110">
        <f t="shared" si="208"/>
        <v>0</v>
      </c>
      <c r="GB454" s="110">
        <f t="shared" si="209"/>
        <v>0</v>
      </c>
      <c r="GC454" s="110">
        <f t="shared" si="210"/>
        <v>0</v>
      </c>
      <c r="GD454" s="110">
        <f t="shared" si="211"/>
        <v>0</v>
      </c>
      <c r="GE454" s="110">
        <f t="shared" si="212"/>
        <v>0</v>
      </c>
      <c r="GF454" s="111">
        <f t="shared" si="213"/>
        <v>0</v>
      </c>
      <c r="GG454" s="100">
        <f t="shared" si="214"/>
        <v>0</v>
      </c>
      <c r="GH454" s="109">
        <f t="shared" si="215"/>
        <v>0</v>
      </c>
      <c r="GI454" s="109">
        <f t="shared" si="216"/>
        <v>0</v>
      </c>
      <c r="GJ454" s="109">
        <f t="shared" si="217"/>
        <v>0</v>
      </c>
      <c r="GK454" s="109">
        <f t="shared" si="218"/>
        <v>0</v>
      </c>
      <c r="GL454" s="109">
        <f t="shared" si="219"/>
        <v>0</v>
      </c>
      <c r="GM454" s="109">
        <f t="shared" si="220"/>
        <v>0</v>
      </c>
      <c r="GN454" s="109">
        <f t="shared" si="221"/>
        <v>0</v>
      </c>
      <c r="GO454" s="110">
        <f t="shared" si="222"/>
        <v>0</v>
      </c>
      <c r="GP454" s="110">
        <f t="shared" si="223"/>
        <v>0</v>
      </c>
      <c r="GQ454" s="110">
        <f t="shared" si="224"/>
        <v>0</v>
      </c>
      <c r="GR454" s="110">
        <f t="shared" si="225"/>
        <v>0</v>
      </c>
      <c r="GS454" s="110">
        <f t="shared" si="226"/>
        <v>0</v>
      </c>
      <c r="GT454" s="110">
        <f t="shared" si="227"/>
        <v>0</v>
      </c>
      <c r="GU454" s="111">
        <f t="shared" si="228"/>
        <v>0</v>
      </c>
      <c r="GX454" s="151" cm="1">
        <f t="array" ref="GX454">_xlfn.IFS(GX$1= 0,"", NOT(ISBLANK(CA454)), 0, ISBLANK(CA454), $Q454-$S454+FR454-AU454-DG454)</f>
        <v>0</v>
      </c>
      <c r="GY454" s="152" cm="1">
        <f t="array" ref="GY454">_xlfn.IFS(GY$1= 0,"", NOT(ISBLANK(CB454)), 0, ISBLANK(CB454), $Q454-$S454+FS454-AV454-DH454)</f>
        <v>0</v>
      </c>
      <c r="GZ454" s="152" cm="1">
        <f t="array" ref="GZ454">_xlfn.IFS(GZ$1= 0,"", NOT(ISBLANK(CC454)), 0, ISBLANK(CC454), $Q454-$S454+FT454-AW454-DI454)</f>
        <v>0</v>
      </c>
      <c r="HA454" s="152" cm="1">
        <f t="array" ref="HA454">_xlfn.IFS(HA$1= 0,"", NOT(ISBLANK(CD454)), 0, ISBLANK(CD454), $Q454-$S454+FU454-AX454-DJ454)</f>
        <v>0</v>
      </c>
      <c r="HB454" s="152" cm="1">
        <f t="array" ref="HB454">_xlfn.IFS(HB$1= 0,"", NOT(ISBLANK(CE454)), 0, ISBLANK(CE454), $Q454-$S454+FV454-AY454-DK454)</f>
        <v>0</v>
      </c>
      <c r="HC454" s="152" cm="1">
        <f t="array" ref="HC454">_xlfn.IFS(HC$1= 0,"", NOT(ISBLANK(CF454)), 0, ISBLANK(CF454), $Q454-$S454+FW454-AZ454-DL454)</f>
        <v>0</v>
      </c>
      <c r="HD454" s="152" cm="1">
        <f t="array" ref="HD454">_xlfn.IFS(HD$1= 0,"", NOT(ISBLANK(CG454)), 0, ISBLANK(CG454), $Q454-$S454+FX454-BA454-DM454)</f>
        <v>0</v>
      </c>
      <c r="HE454" s="152" t="str" cm="1">
        <f t="array" ref="HE454">_xlfn.IFS(HE$1= 0,"", NOT(ISBLANK(CH454)), 0, ISBLANK(CH454), $Q454-$S454+FY454-BB454-DN454)</f>
        <v/>
      </c>
      <c r="HF454" s="152" t="str" cm="1">
        <f t="array" ref="HF454">_xlfn.IFS(HF$1= 0,"", NOT(ISBLANK(CI454)), 0, ISBLANK(CI454), $Q454-$S454+FZ454-BC454-DO454)</f>
        <v/>
      </c>
      <c r="HG454" s="152" t="str" cm="1">
        <f t="array" ref="HG454">_xlfn.IFS(HG$1= 0,"", NOT(ISBLANK(CJ454)), 0, ISBLANK(CJ454), $Q454-$S454+GA454-BD454-DP454)</f>
        <v/>
      </c>
      <c r="HH454" s="152" t="str" cm="1">
        <f t="array" ref="HH454">_xlfn.IFS(HH$1= 0,"", NOT(ISBLANK(CK454)), 0, ISBLANK(CK454), $Q454-$S454+GB454-BE454-DQ454)</f>
        <v/>
      </c>
      <c r="HI454" s="152" t="str" cm="1">
        <f t="array" ref="HI454">_xlfn.IFS(HI$1= 0,"", NOT(ISBLANK(CL454)), 0, ISBLANK(CL454), $Q454-$S454+GC454-BF454-DR454)</f>
        <v/>
      </c>
      <c r="HJ454" s="152" t="str" cm="1">
        <f t="array" ref="HJ454">_xlfn.IFS(HJ$1= 0,"", NOT(ISBLANK(CM454)), 0, ISBLANK(CM454), $Q454-$S454+GD454-BG454-DS454)</f>
        <v/>
      </c>
      <c r="HK454" s="152" t="str" cm="1">
        <f t="array" ref="HK454">_xlfn.IFS(HK$1= 0,"", NOT(ISBLANK(CN454)), 0, ISBLANK(CN454), $Q454-$S454+GE454-BH454-DT454)</f>
        <v/>
      </c>
      <c r="HL454" s="153" t="str" cm="1">
        <f t="array" ref="HL454">_xlfn.IFS(HL$1= 0,"", NOT(ISBLANK(CO454)), 0, ISBLANK(CO454), $Q454-$S454+GF454-BI454-DU454)</f>
        <v/>
      </c>
      <c r="HM454" s="153" t="str" cm="1">
        <f t="array" ref="HM454">_xlfn.IFS(HM$1= 0,"", NOT(ISBLANK(DE454)), 0, ISBLANK(DE454), $Q454-$S454+IC454-BY454-#REF!)</f>
        <v/>
      </c>
      <c r="HN454" s="153" t="e" cm="1">
        <f t="array" ref="HN454">_xlfn.IFS(HN$1= 0,"", NOT(ISBLANK(DF454)), 0, ISBLANK(DF454), $Q454-$S454+ID454-BZ454-#REF!)</f>
        <v>#REF!</v>
      </c>
      <c r="HO454" s="153" t="e" cm="1">
        <f t="array" ref="HO454">_xlfn.IFS(HO$1= 0,"", NOT(ISBLANK(DG454)), 0, ISBLANK(DG454), $Q454-$S454+IE454-CA454-#REF!)</f>
        <v>#VALUE!</v>
      </c>
      <c r="HP454" s="153" t="e" cm="1">
        <f t="array" ref="HP454">_xlfn.IFS(HP$1= 0,"", NOT(ISBLANK(DH454)), 0, ISBLANK(DH454), $Q454-$S454+IF454-CB454-#REF!)</f>
        <v>#REF!</v>
      </c>
      <c r="HQ454" s="153" t="e" cm="1">
        <f t="array" ref="HQ454">_xlfn.IFS(HQ$1= 0,"", NOT(ISBLANK(DI454)), 0, ISBLANK(DI454), $Q454-$S454+IG454-CC454-#REF!)</f>
        <v>#REF!</v>
      </c>
      <c r="HR454" s="153" cm="1">
        <f t="array" ref="HR454">_xlfn.IFS(HR$1= 0,"", NOT(ISBLANK(DJ454)), 0, ISBLANK(DJ454), $Q454-$S454+IH454-CD454-EK454)</f>
        <v>0</v>
      </c>
      <c r="HS454" s="153" t="e" cm="1">
        <f t="array" ref="HS454">_xlfn.IFS(HS$1= 0,"", NOT(ISBLANK(DK454)), 0, ISBLANK(DK454), $Q454-$S454+II454-CE454-EL454)</f>
        <v>#VALUE!</v>
      </c>
      <c r="HT454" s="153" t="e" cm="1">
        <f t="array" ref="HT454">_xlfn.IFS(HT$1= 0,"", NOT(ISBLANK(DL454)), 0, ISBLANK(DL454), $Q454-$S454+GV454-CF454-EM454)</f>
        <v>#VALUE!</v>
      </c>
      <c r="HU454" s="153" t="e" cm="1">
        <f t="array" ref="HU454">_xlfn.IFS(HU$1= 0,"", NOT(ISBLANK(DM454)), 0, ISBLANK(DM454), $Q454-$S454+GW454-CG454-EN454)</f>
        <v>#VALUE!</v>
      </c>
      <c r="HV454" s="153" t="str" cm="1">
        <f t="array" ref="HV454">_xlfn.IFS(HV$1= 0,"", NOT(ISBLANK(DN454)), 0, ISBLANK(DN454), $Q454-$S454+GX454-CH454-EO454)</f>
        <v/>
      </c>
      <c r="HW454" s="153" t="str" cm="1">
        <f t="array" ref="HW454">_xlfn.IFS(HW$1= 0,"", NOT(ISBLANK(DO454)), 0, ISBLANK(DO454), $Q454-$S454+GY454-CI454-EP454)</f>
        <v/>
      </c>
      <c r="HX454" s="153" t="str" cm="1">
        <f t="array" ref="HX454">_xlfn.IFS(HX$1= 0,"", NOT(ISBLANK(DP454)), 0, ISBLANK(DP454), $Q454-$S454+GZ454-CJ454-EQ454)</f>
        <v/>
      </c>
      <c r="HY454" s="153" t="str" cm="1">
        <f t="array" ref="HY454">_xlfn.IFS(HY$1= 0,"", NOT(ISBLANK(DQ454)), 0, ISBLANK(DQ454), $Q454-$S454+HA454-CK454-ER454)</f>
        <v/>
      </c>
      <c r="HZ454" s="153" t="str" cm="1">
        <f t="array" ref="HZ454">_xlfn.IFS(HZ$1= 0,"", NOT(ISBLANK(DR454)), 0, ISBLANK(DR454), $Q454-$S454+HB454-CL454-ES454)</f>
        <v/>
      </c>
      <c r="IA454" s="153" t="str" cm="1">
        <f t="array" ref="IA454">_xlfn.IFS(IA$1= 0,"", NOT(ISBLANK(DS454)), 0, ISBLANK(DS454), $Q454-$S454+HC454-CM454-ET454)</f>
        <v/>
      </c>
    </row>
    <row r="455" spans="1:235" ht="16.5" x14ac:dyDescent="0.3">
      <c r="A455" s="144"/>
      <c r="B455" s="106"/>
      <c r="C455" s="106"/>
      <c r="D455" s="107"/>
      <c r="E455" s="131"/>
      <c r="F455" s="137"/>
      <c r="G455" s="2"/>
      <c r="H455" s="2"/>
      <c r="I455" s="2"/>
      <c r="J455" s="2"/>
      <c r="K455" s="2"/>
      <c r="L455" s="2"/>
      <c r="M455" s="140"/>
      <c r="N455" s="137"/>
      <c r="O455" s="138"/>
      <c r="P455" s="133"/>
      <c r="Q455" s="94">
        <f t="shared" si="197"/>
        <v>0</v>
      </c>
      <c r="R455" s="1"/>
      <c r="S455" s="1"/>
      <c r="T455" s="2"/>
      <c r="U455" s="2"/>
      <c r="V455" s="82">
        <f t="shared" si="198"/>
        <v>0</v>
      </c>
      <c r="W455" s="121"/>
      <c r="X455" s="108"/>
      <c r="AU455" s="105"/>
      <c r="AV455" s="105"/>
      <c r="AW455" s="105"/>
      <c r="AX455" s="105"/>
      <c r="AY455" s="105"/>
      <c r="AZ455" s="105"/>
      <c r="BA455" s="105"/>
      <c r="BB455" s="105"/>
      <c r="BC455" s="105"/>
      <c r="BD455" s="105"/>
      <c r="BE455" s="105"/>
      <c r="BF455" s="105"/>
      <c r="BG455" s="105"/>
      <c r="BH455" s="105"/>
      <c r="BI455" s="105"/>
      <c r="BJ455" s="105"/>
      <c r="BK455" s="105"/>
      <c r="BL455" s="105"/>
      <c r="BM455" s="105"/>
      <c r="BN455" s="105"/>
      <c r="BO455" s="105"/>
      <c r="BP455" s="105"/>
      <c r="BQ455" s="105"/>
      <c r="BR455" s="105"/>
      <c r="BS455" s="105"/>
      <c r="BT455" s="105"/>
      <c r="BU455" s="105"/>
      <c r="BV455" s="105"/>
      <c r="BW455" s="105"/>
      <c r="BX455" s="105"/>
      <c r="BZ455" s="99"/>
      <c r="CA455" s="105" t="s">
        <v>32</v>
      </c>
      <c r="CB455" s="105"/>
      <c r="CC455" s="105"/>
      <c r="CD455" s="105"/>
      <c r="CE455" s="105"/>
      <c r="CF455" s="105"/>
      <c r="CG455" s="105"/>
      <c r="CH455" s="105"/>
      <c r="CI455" s="105"/>
      <c r="CJ455" s="105"/>
      <c r="CK455" s="105"/>
      <c r="CL455" s="105"/>
      <c r="CM455" s="105"/>
      <c r="CN455" s="105"/>
      <c r="CO455" s="105"/>
      <c r="CP455" s="105" t="s">
        <v>32</v>
      </c>
      <c r="CQ455" s="105"/>
      <c r="CR455" s="105"/>
      <c r="CS455" s="105"/>
      <c r="CT455" s="105"/>
      <c r="CU455" s="105"/>
      <c r="CV455" s="105"/>
      <c r="CW455" s="105"/>
      <c r="CX455" s="105"/>
      <c r="CY455" s="105"/>
      <c r="CZ455" s="105"/>
      <c r="DA455" s="105"/>
      <c r="DB455" s="105"/>
      <c r="DC455" s="105"/>
      <c r="DD455" s="105"/>
      <c r="DE455" s="99"/>
      <c r="DF455" s="99"/>
      <c r="DG455" s="105"/>
      <c r="DH455" s="105"/>
      <c r="DI455" s="105"/>
      <c r="DJ455" s="105"/>
      <c r="DK455" s="105"/>
      <c r="DL455" s="105"/>
      <c r="DM455" s="105"/>
      <c r="DN455" s="105"/>
      <c r="DO455" s="105"/>
      <c r="DP455" s="105"/>
      <c r="DQ455" s="105"/>
      <c r="DR455" s="105"/>
      <c r="DS455" s="105"/>
      <c r="DT455" s="105"/>
      <c r="DU455" s="105"/>
      <c r="DV455" s="105"/>
      <c r="DW455" s="105"/>
      <c r="DX455" s="105"/>
      <c r="DY455" s="105"/>
      <c r="DZ455" s="105"/>
      <c r="EA455" s="105"/>
      <c r="EB455" s="105"/>
      <c r="EC455" s="105"/>
      <c r="ED455" s="105"/>
      <c r="EE455" s="105"/>
      <c r="EF455" s="105"/>
      <c r="EG455" s="105"/>
      <c r="EH455" s="105"/>
      <c r="EI455" s="105"/>
      <c r="EJ455" s="105"/>
      <c r="EL455" s="146" t="str" cm="1">
        <f t="array" ref="EL455">IF(OR(EL$1=0, $A455="", _xlfn.XLOOKUP(EL$1, $Z$2:$Z$18, $AD$2:$AD$18, "")=""),"",SQRT((_xlfn.XLOOKUP(EL$1,$Z$2:$Z$18,$AA$2:$AA$18)-$T455)^2+(_xlfn.XLOOKUP(EL$1,$Z$2:$Z$18,$AB$2:$AB$18)-$U455)^2+(_xlfn.XLOOKUP(EL$1,$Z$2:$Z$18,$AC$2:$AC$18-$V455)^2)))</f>
        <v/>
      </c>
      <c r="EM455" s="96" t="str" cm="1">
        <f t="array" ref="EM455">IF(OR(EM$1=0, $A455="", _xlfn.XLOOKUP(EM$1, $Z$2:$Z$18, $AD$2:$AD$18, "")=""),"",SQRT((_xlfn.XLOOKUP(EM$1,$Z$2:$Z$18,$AA$2:$AA$18)-$T455)^2+(_xlfn.XLOOKUP(EM$1,$Z$2:$Z$18,$AB$2:$AB$18)-$U455)^2+(_xlfn.XLOOKUP(EM$1,$Z$2:$Z$18,$AC$2:$AC$18-$V455)^2)))</f>
        <v/>
      </c>
      <c r="EN455" s="96" t="str" cm="1">
        <f t="array" ref="EN455">IF(OR(EN$1=0, $A455="", _xlfn.XLOOKUP(EN$1, $Z$2:$Z$18, $AD$2:$AD$18, "")=""),"",SQRT((_xlfn.XLOOKUP(EN$1,$Z$2:$Z$18,$AA$2:$AA$18)-$T455)^2+(_xlfn.XLOOKUP(EN$1,$Z$2:$Z$18,$AB$2:$AB$18)-$U455)^2+(_xlfn.XLOOKUP(EN$1,$Z$2:$Z$18,$AC$2:$AC$18-$V455)^2)))</f>
        <v/>
      </c>
      <c r="EO455" s="96" t="str" cm="1">
        <f t="array" ref="EO455">IF(OR(EO$1=0, $A455="", _xlfn.XLOOKUP(EO$1, $Z$2:$Z$18, $AD$2:$AD$18, "")=""),"",SQRT((_xlfn.XLOOKUP(EO$1,$Z$2:$Z$18,$AA$2:$AA$18)-$T455)^2+(_xlfn.XLOOKUP(EO$1,$Z$2:$Z$18,$AB$2:$AB$18)-$U455)^2+(_xlfn.XLOOKUP(EO$1,$Z$2:$Z$18,$AC$2:$AC$18-$V455)^2)))</f>
        <v/>
      </c>
      <c r="EP455" s="96" t="str" cm="1">
        <f t="array" ref="EP455">IF(OR(EP$1=0, $A455="", _xlfn.XLOOKUP(EP$1, $Z$2:$Z$18, $AD$2:$AD$18, "")=""),"",SQRT((_xlfn.XLOOKUP(EP$1,$Z$2:$Z$18,$AA$2:$AA$18)-$T455)^2+(_xlfn.XLOOKUP(EP$1,$Z$2:$Z$18,$AB$2:$AB$18)-$U455)^2+(_xlfn.XLOOKUP(EP$1,$Z$2:$Z$18,$AC$2:$AC$18-$V455)^2)))</f>
        <v/>
      </c>
      <c r="EQ455" s="96" t="str" cm="1">
        <f t="array" ref="EQ455">IF(OR(EQ$1=0, $A455="", _xlfn.XLOOKUP(EQ$1, $Z$2:$Z$18, $AD$2:$AD$18, "")=""),"",SQRT((_xlfn.XLOOKUP(EQ$1,$Z$2:$Z$18,$AA$2:$AA$18)-$T455)^2+(_xlfn.XLOOKUP(EQ$1,$Z$2:$Z$18,$AB$2:$AB$18)-$U455)^2+(_xlfn.XLOOKUP(EQ$1,$Z$2:$Z$18,$AC$2:$AC$18-$V455)^2)))</f>
        <v/>
      </c>
      <c r="ER455" s="96" t="str" cm="1">
        <f t="array" ref="ER455">IF(OR(ER$1=0, $A455="", _xlfn.XLOOKUP(ER$1, $Z$2:$Z$18, $AD$2:$AD$18, "")=""),"",SQRT((_xlfn.XLOOKUP(ER$1,$Z$2:$Z$18,$AA$2:$AA$18)-$T455)^2+(_xlfn.XLOOKUP(ER$1,$Z$2:$Z$18,$AB$2:$AB$18)-$U455)^2+(_xlfn.XLOOKUP(ER$1,$Z$2:$Z$18,$AC$2:$AC$18-$V455)^2)))</f>
        <v/>
      </c>
      <c r="ES455" s="96" t="str" cm="1">
        <f t="array" ref="ES455">IF(OR(ES$1=0, $A455="", _xlfn.XLOOKUP(ES$1, $Z$2:$Z$18, $AD$2:$AD$18, "")=""),"",SQRT((_xlfn.XLOOKUP(ES$1,$Z$2:$Z$18,$AA$2:$AA$18)-$T455)^2+(_xlfn.XLOOKUP(ES$1,$Z$2:$Z$18,$AB$2:$AB$18)-$U455)^2+(_xlfn.XLOOKUP(ES$1,$Z$2:$Z$18,$AC$2:$AC$18-$V455)^2)))</f>
        <v/>
      </c>
      <c r="ET455" s="97" t="str" cm="1">
        <f t="array" ref="ET455">IF(OR(ET$1=0, $A455="", _xlfn.XLOOKUP(ET$1, $Z$2:$Z$18, $AD$2:$AD$18, "")=""),"",SQRT((_xlfn.XLOOKUP(ET$1,$Z$2:$Z$18,$AA$2:$AA$18)-$T455)^2+(_xlfn.XLOOKUP(ET$1,$Z$2:$Z$18,$AB$2:$AB$18)-$U455)^2+(_xlfn.XLOOKUP(ET$1,$Z$2:$Z$18,$AC$2:$AC$18-$V455)^2)))</f>
        <v/>
      </c>
      <c r="EU455" s="97" t="str" cm="1">
        <f t="array" ref="EU455">IF(OR(EU$1=0, $A455="", _xlfn.XLOOKUP(EU$1, $Z$2:$Z$18, $AD$2:$AD$18, "")=""),"",SQRT((_xlfn.XLOOKUP(EU$1,$Z$2:$Z$18,$AA$2:$AA$18)-$T455)^2+(_xlfn.XLOOKUP(EU$1,$Z$2:$Z$18,$AB$2:$AB$18)-$U455)^2+(_xlfn.XLOOKUP(EU$1,$Z$2:$Z$18,$AC$2:$AC$18-$V455)^2)))</f>
        <v/>
      </c>
      <c r="EV455" s="97" t="str" cm="1">
        <f t="array" ref="EV455">IF(OR(EV$1=0, $A455="", _xlfn.XLOOKUP(EV$1, $Z$2:$Z$18, $AD$2:$AD$18, "")=""),"",SQRT((_xlfn.XLOOKUP(EV$1,$Z$2:$Z$18,$AA$2:$AA$18)-$T455)^2+(_xlfn.XLOOKUP(EV$1,$Z$2:$Z$18,$AB$2:$AB$18)-$U455)^2+(_xlfn.XLOOKUP(EV$1,$Z$2:$Z$18,$AC$2:$AC$18-$V455)^2)))</f>
        <v/>
      </c>
      <c r="EW455" s="97" t="str" cm="1">
        <f t="array" ref="EW455">IF(OR(EW$1=0, $A455="", _xlfn.XLOOKUP(EW$1, $Z$2:$Z$18, $AD$2:$AD$18, "")=""),"",SQRT((_xlfn.XLOOKUP(EW$1,$Z$2:$Z$18,$AA$2:$AA$18)-$T455)^2+(_xlfn.XLOOKUP(EW$1,$Z$2:$Z$18,$AB$2:$AB$18)-$U455)^2+(_xlfn.XLOOKUP(EW$1,$Z$2:$Z$18,$AC$2:$AC$18-$V455)^2)))</f>
        <v/>
      </c>
      <c r="EX455" s="97" t="str" cm="1">
        <f t="array" ref="EX455">IF(OR(EX$1=0, $A455="", _xlfn.XLOOKUP(EX$1, $Z$2:$Z$18, $AD$2:$AD$18, "")=""),"",SQRT((_xlfn.XLOOKUP(EX$1,$Z$2:$Z$18,$AA$2:$AA$18)-$T455)^2+(_xlfn.XLOOKUP(EX$1,$Z$2:$Z$18,$AB$2:$AB$18)-$U455)^2+(_xlfn.XLOOKUP(EX$1,$Z$2:$Z$18,$AC$2:$AC$18-$V455)^2)))</f>
        <v/>
      </c>
      <c r="EY455" s="97" t="str" cm="1">
        <f t="array" ref="EY455">IF(OR(EY$1=0, $A455="", _xlfn.XLOOKUP(EY$1, $Z$2:$Z$18, $AD$2:$AD$18, "")=""),"",SQRT((_xlfn.XLOOKUP(EY$1,$Z$2:$Z$18,$AA$2:$AA$18)-$T455)^2+(_xlfn.XLOOKUP(EY$1,$Z$2:$Z$18,$AB$2:$AB$18)-$U455)^2+(_xlfn.XLOOKUP(EY$1,$Z$2:$Z$18,$AC$2:$AC$18-$V455)^2)))</f>
        <v/>
      </c>
      <c r="EZ455" s="98" t="str" cm="1">
        <f t="array" ref="EZ455">IF(OR(EZ$1=0, $A455="", _xlfn.XLOOKUP(EZ$1, $Z$2:$Z$18, $AD$2:$AD$18, "")=""),"",SQRT((_xlfn.XLOOKUP(EZ$1,$Z$2:$Z$18,$AA$2:$AA$18)-$T455)^2+(_xlfn.XLOOKUP(EZ$1,$Z$2:$Z$18,$AB$2:$AB$18)-$U455)^2+(_xlfn.XLOOKUP(EZ$1,$Z$2:$Z$18,$AC$2:$AC$18-$V455)^2)))</f>
        <v/>
      </c>
      <c r="FA455" s="146" t="str" cm="1">
        <f t="array" ref="FA455">IF(OR(FA$1=0, $A455="", _xlfn.XLOOKUP(FA$1, $Z$2:$Z$18, $AD$2:$AD$18, "")=""),"",SQRT((_xlfn.XLOOKUP(FA$1,$Z$2:$Z$18,$AA$2:$AA$18)-$T455)^2+(_xlfn.XLOOKUP(FA$1,$Z$2:$Z$18,$AB$2:$AB$18)-$U455)^2+(_xlfn.XLOOKUP(FA$1,$Z$2:$Z$18,$AC$2:$AC$18-$V455)^2)))</f>
        <v/>
      </c>
      <c r="FB455" s="96" t="str" cm="1">
        <f t="array" ref="FB455">IF(OR(FB$1=0, $A455="", _xlfn.XLOOKUP(FB$1, $Z$2:$Z$18, $AD$2:$AD$18, "")=""),"",SQRT((_xlfn.XLOOKUP(FB$1,$Z$2:$Z$18,$AA$2:$AA$18)-$T455)^2+(_xlfn.XLOOKUP(FB$1,$Z$2:$Z$18,$AB$2:$AB$18)-$U455)^2+(_xlfn.XLOOKUP(FB$1,$Z$2:$Z$18,$AC$2:$AC$18-$V455)^2)))</f>
        <v/>
      </c>
      <c r="FC455" s="96" t="str" cm="1">
        <f t="array" ref="FC455">IF(OR(FC$1=0, $A455="", _xlfn.XLOOKUP(FC$1, $Z$2:$Z$18, $AD$2:$AD$18, "")=""),"",SQRT((_xlfn.XLOOKUP(FC$1,$Z$2:$Z$18,$AA$2:$AA$18)-$T455)^2+(_xlfn.XLOOKUP(FC$1,$Z$2:$Z$18,$AB$2:$AB$18)-$U455)^2+(_xlfn.XLOOKUP(FC$1,$Z$2:$Z$18,$AC$2:$AC$18-$V455)^2)))</f>
        <v/>
      </c>
      <c r="FD455" s="96" t="str" cm="1">
        <f t="array" ref="FD455">IF(OR(FD$1=0, $A455="", _xlfn.XLOOKUP(FD$1, $Z$2:$Z$18, $AD$2:$AD$18, "")=""),"",SQRT((_xlfn.XLOOKUP(FD$1,$Z$2:$Z$18,$AA$2:$AA$18)-$T455)^2+(_xlfn.XLOOKUP(FD$1,$Z$2:$Z$18,$AB$2:$AB$18)-$U455)^2+(_xlfn.XLOOKUP(FD$1,$Z$2:$Z$18,$AC$2:$AC$18-$V455)^2)))</f>
        <v/>
      </c>
      <c r="FE455" s="96" t="str" cm="1">
        <f t="array" ref="FE455">IF(OR(FE$1=0, $A455="", _xlfn.XLOOKUP(FE$1, $Z$2:$Z$18, $AD$2:$AD$18, "")=""),"",SQRT((_xlfn.XLOOKUP(FE$1,$Z$2:$Z$18,$AA$2:$AA$18)-$T455)^2+(_xlfn.XLOOKUP(FE$1,$Z$2:$Z$18,$AB$2:$AB$18)-$U455)^2+(_xlfn.XLOOKUP(FE$1,$Z$2:$Z$18,$AC$2:$AC$18-$V455)^2)))</f>
        <v/>
      </c>
      <c r="FF455" s="96" t="str" cm="1">
        <f t="array" ref="FF455">IF(OR(FF$1=0, $A455="", _xlfn.XLOOKUP(FF$1, $Z$2:$Z$18, $AD$2:$AD$18, "")=""),"",SQRT((_xlfn.XLOOKUP(FF$1,$Z$2:$Z$18,$AA$2:$AA$18)-$T455)^2+(_xlfn.XLOOKUP(FF$1,$Z$2:$Z$18,$AB$2:$AB$18)-$U455)^2+(_xlfn.XLOOKUP(FF$1,$Z$2:$Z$18,$AC$2:$AC$18-$V455)^2)))</f>
        <v/>
      </c>
      <c r="FG455" s="96" t="str" cm="1">
        <f t="array" ref="FG455">IF(OR(FG$1=0, $A455="", _xlfn.XLOOKUP(FG$1, $Z$2:$Z$18, $AD$2:$AD$18, "")=""),"",SQRT((_xlfn.XLOOKUP(FG$1,$Z$2:$Z$18,$AA$2:$AA$18)-$T455)^2+(_xlfn.XLOOKUP(FG$1,$Z$2:$Z$18,$AB$2:$AB$18)-$U455)^2+(_xlfn.XLOOKUP(FG$1,$Z$2:$Z$18,$AC$2:$AC$18-$V455)^2)))</f>
        <v/>
      </c>
      <c r="FH455" s="96" t="str" cm="1">
        <f t="array" ref="FH455">IF(OR(FH$1=0, $A455="", _xlfn.XLOOKUP(FH$1, $Z$2:$Z$18, $AD$2:$AD$18, "")=""),"",SQRT((_xlfn.XLOOKUP(FH$1,$Z$2:$Z$18,$AA$2:$AA$18)-$T455)^2+(_xlfn.XLOOKUP(FH$1,$Z$2:$Z$18,$AB$2:$AB$18)-$U455)^2+(_xlfn.XLOOKUP(FH$1,$Z$2:$Z$18,$AC$2:$AC$18-$V455)^2)))</f>
        <v/>
      </c>
      <c r="FI455" s="97" t="str" cm="1">
        <f t="array" ref="FI455">IF(OR(FI$1=0, $A455="", _xlfn.XLOOKUP(FI$1, $Z$2:$Z$18, $AD$2:$AD$18, "")=""),"",SQRT((_xlfn.XLOOKUP(FI$1,$Z$2:$Z$18,$AA$2:$AA$18)-$T455)^2+(_xlfn.XLOOKUP(FI$1,$Z$2:$Z$18,$AB$2:$AB$18)-$U455)^2+(_xlfn.XLOOKUP(FI$1,$Z$2:$Z$18,$AC$2:$AC$18-$V455)^2)))</f>
        <v/>
      </c>
      <c r="FJ455" s="97" t="str" cm="1">
        <f t="array" ref="FJ455">IF(OR(FJ$1=0, $A455="", _xlfn.XLOOKUP(FJ$1, $Z$2:$Z$18, $AD$2:$AD$18, "")=""),"",SQRT((_xlfn.XLOOKUP(FJ$1,$Z$2:$Z$18,$AA$2:$AA$18)-$T455)^2+(_xlfn.XLOOKUP(FJ$1,$Z$2:$Z$18,$AB$2:$AB$18)-$U455)^2+(_xlfn.XLOOKUP(FJ$1,$Z$2:$Z$18,$AC$2:$AC$18-$V455)^2)))</f>
        <v/>
      </c>
      <c r="FK455" s="97" t="str" cm="1">
        <f t="array" ref="FK455">IF(OR(FK$1=0, $A455="", _xlfn.XLOOKUP(FK$1, $Z$2:$Z$18, $AD$2:$AD$18, "")=""),"",SQRT((_xlfn.XLOOKUP(FK$1,$Z$2:$Z$18,$AA$2:$AA$18)-$T455)^2+(_xlfn.XLOOKUP(FK$1,$Z$2:$Z$18,$AB$2:$AB$18)-$U455)^2+(_xlfn.XLOOKUP(FK$1,$Z$2:$Z$18,$AC$2:$AC$18-$V455)^2)))</f>
        <v/>
      </c>
      <c r="FL455" s="97" t="str" cm="1">
        <f t="array" ref="FL455">IF(OR(FL$1=0, $A455="", _xlfn.XLOOKUP(FL$1, $Z$2:$Z$18, $AD$2:$AD$18, "")=""),"",SQRT((_xlfn.XLOOKUP(FL$1,$Z$2:$Z$18,$AA$2:$AA$18)-$T455)^2+(_xlfn.XLOOKUP(FL$1,$Z$2:$Z$18,$AB$2:$AB$18)-$U455)^2+(_xlfn.XLOOKUP(FL$1,$Z$2:$Z$18,$AC$2:$AC$18-$V455)^2)))</f>
        <v/>
      </c>
      <c r="FM455" s="97" t="str" cm="1">
        <f t="array" ref="FM455">IF(OR(FM$1=0, $A455="", _xlfn.XLOOKUP(FM$1, $Z$2:$Z$18, $AD$2:$AD$18, "")=""),"",SQRT((_xlfn.XLOOKUP(FM$1,$Z$2:$Z$18,$AA$2:$AA$18)-$T455)^2+(_xlfn.XLOOKUP(FM$1,$Z$2:$Z$18,$AB$2:$AB$18)-$U455)^2+(_xlfn.XLOOKUP(FM$1,$Z$2:$Z$18,$AC$2:$AC$18-$V455)^2)))</f>
        <v/>
      </c>
      <c r="FN455" s="97" t="str" cm="1">
        <f t="array" ref="FN455">IF(OR(FN$1=0, $A455="", _xlfn.XLOOKUP(FN$1, $Z$2:$Z$18, $AD$2:$AD$18, "")=""),"",SQRT((_xlfn.XLOOKUP(FN$1,$Z$2:$Z$18,$AA$2:$AA$18)-$T455)^2+(_xlfn.XLOOKUP(FN$1,$Z$2:$Z$18,$AB$2:$AB$18)-$U455)^2+(_xlfn.XLOOKUP(FN$1,$Z$2:$Z$18,$AC$2:$AC$18-$V455)^2)))</f>
        <v/>
      </c>
      <c r="FO455" s="98" t="str" cm="1">
        <f t="array" ref="FO455">IF(OR(FO$1=0, $A455="", _xlfn.XLOOKUP(FO$1, $Z$2:$Z$18, $AD$2:$AD$18, "")=""),"",SQRT((_xlfn.XLOOKUP(FO$1,$Z$2:$Z$18,$AA$2:$AA$18)-$T455)^2+(_xlfn.XLOOKUP(FO$1,$Z$2:$Z$18,$AB$2:$AB$18)-$U455)^2+(_xlfn.XLOOKUP(FO$1,$Z$2:$Z$18,$AC$2:$AC$18-$V455)^2)))</f>
        <v/>
      </c>
      <c r="FP455" s="99"/>
      <c r="FQ455" s="99"/>
      <c r="FR455" s="100">
        <f t="shared" si="199"/>
        <v>0</v>
      </c>
      <c r="FS455" s="109">
        <f t="shared" si="200"/>
        <v>0</v>
      </c>
      <c r="FT455" s="109">
        <f t="shared" si="201"/>
        <v>0</v>
      </c>
      <c r="FU455" s="109">
        <f t="shared" si="202"/>
        <v>0</v>
      </c>
      <c r="FV455" s="109">
        <f t="shared" si="203"/>
        <v>0</v>
      </c>
      <c r="FW455" s="109">
        <f t="shared" si="204"/>
        <v>0</v>
      </c>
      <c r="FX455" s="109">
        <f t="shared" si="205"/>
        <v>0</v>
      </c>
      <c r="FY455" s="109">
        <f t="shared" si="206"/>
        <v>0</v>
      </c>
      <c r="FZ455" s="110">
        <f t="shared" si="207"/>
        <v>0</v>
      </c>
      <c r="GA455" s="110">
        <f t="shared" si="208"/>
        <v>0</v>
      </c>
      <c r="GB455" s="110">
        <f t="shared" si="209"/>
        <v>0</v>
      </c>
      <c r="GC455" s="110">
        <f t="shared" si="210"/>
        <v>0</v>
      </c>
      <c r="GD455" s="110">
        <f t="shared" si="211"/>
        <v>0</v>
      </c>
      <c r="GE455" s="110">
        <f t="shared" si="212"/>
        <v>0</v>
      </c>
      <c r="GF455" s="111">
        <f t="shared" si="213"/>
        <v>0</v>
      </c>
      <c r="GG455" s="100">
        <f t="shared" si="214"/>
        <v>0</v>
      </c>
      <c r="GH455" s="109">
        <f t="shared" si="215"/>
        <v>0</v>
      </c>
      <c r="GI455" s="109">
        <f t="shared" si="216"/>
        <v>0</v>
      </c>
      <c r="GJ455" s="109">
        <f t="shared" si="217"/>
        <v>0</v>
      </c>
      <c r="GK455" s="109">
        <f t="shared" si="218"/>
        <v>0</v>
      </c>
      <c r="GL455" s="109">
        <f t="shared" si="219"/>
        <v>0</v>
      </c>
      <c r="GM455" s="109">
        <f t="shared" si="220"/>
        <v>0</v>
      </c>
      <c r="GN455" s="109">
        <f t="shared" si="221"/>
        <v>0</v>
      </c>
      <c r="GO455" s="110">
        <f t="shared" si="222"/>
        <v>0</v>
      </c>
      <c r="GP455" s="110">
        <f t="shared" si="223"/>
        <v>0</v>
      </c>
      <c r="GQ455" s="110">
        <f t="shared" si="224"/>
        <v>0</v>
      </c>
      <c r="GR455" s="110">
        <f t="shared" si="225"/>
        <v>0</v>
      </c>
      <c r="GS455" s="110">
        <f t="shared" si="226"/>
        <v>0</v>
      </c>
      <c r="GT455" s="110">
        <f t="shared" si="227"/>
        <v>0</v>
      </c>
      <c r="GU455" s="111">
        <f t="shared" si="228"/>
        <v>0</v>
      </c>
      <c r="GX455" s="151" cm="1">
        <f t="array" ref="GX455">_xlfn.IFS(GX$1= 0,"", NOT(ISBLANK(CA455)), 0, ISBLANK(CA455), $Q455-$S455+FR455-AU455-DG455)</f>
        <v>0</v>
      </c>
      <c r="GY455" s="152" cm="1">
        <f t="array" ref="GY455">_xlfn.IFS(GY$1= 0,"", NOT(ISBLANK(CB455)), 0, ISBLANK(CB455), $Q455-$S455+FS455-AV455-DH455)</f>
        <v>0</v>
      </c>
      <c r="GZ455" s="152" cm="1">
        <f t="array" ref="GZ455">_xlfn.IFS(GZ$1= 0,"", NOT(ISBLANK(CC455)), 0, ISBLANK(CC455), $Q455-$S455+FT455-AW455-DI455)</f>
        <v>0</v>
      </c>
      <c r="HA455" s="152" cm="1">
        <f t="array" ref="HA455">_xlfn.IFS(HA$1= 0,"", NOT(ISBLANK(CD455)), 0, ISBLANK(CD455), $Q455-$S455+FU455-AX455-DJ455)</f>
        <v>0</v>
      </c>
      <c r="HB455" s="152" cm="1">
        <f t="array" ref="HB455">_xlfn.IFS(HB$1= 0,"", NOT(ISBLANK(CE455)), 0, ISBLANK(CE455), $Q455-$S455+FV455-AY455-DK455)</f>
        <v>0</v>
      </c>
      <c r="HC455" s="152" cm="1">
        <f t="array" ref="HC455">_xlfn.IFS(HC$1= 0,"", NOT(ISBLANK(CF455)), 0, ISBLANK(CF455), $Q455-$S455+FW455-AZ455-DL455)</f>
        <v>0</v>
      </c>
      <c r="HD455" s="152" cm="1">
        <f t="array" ref="HD455">_xlfn.IFS(HD$1= 0,"", NOT(ISBLANK(CG455)), 0, ISBLANK(CG455), $Q455-$S455+FX455-BA455-DM455)</f>
        <v>0</v>
      </c>
      <c r="HE455" s="152" t="str" cm="1">
        <f t="array" ref="HE455">_xlfn.IFS(HE$1= 0,"", NOT(ISBLANK(CH455)), 0, ISBLANK(CH455), $Q455-$S455+FY455-BB455-DN455)</f>
        <v/>
      </c>
      <c r="HF455" s="152" t="str" cm="1">
        <f t="array" ref="HF455">_xlfn.IFS(HF$1= 0,"", NOT(ISBLANK(CI455)), 0, ISBLANK(CI455), $Q455-$S455+FZ455-BC455-DO455)</f>
        <v/>
      </c>
      <c r="HG455" s="152" t="str" cm="1">
        <f t="array" ref="HG455">_xlfn.IFS(HG$1= 0,"", NOT(ISBLANK(CJ455)), 0, ISBLANK(CJ455), $Q455-$S455+GA455-BD455-DP455)</f>
        <v/>
      </c>
      <c r="HH455" s="152" t="str" cm="1">
        <f t="array" ref="HH455">_xlfn.IFS(HH$1= 0,"", NOT(ISBLANK(CK455)), 0, ISBLANK(CK455), $Q455-$S455+GB455-BE455-DQ455)</f>
        <v/>
      </c>
      <c r="HI455" s="152" t="str" cm="1">
        <f t="array" ref="HI455">_xlfn.IFS(HI$1= 0,"", NOT(ISBLANK(CL455)), 0, ISBLANK(CL455), $Q455-$S455+GC455-BF455-DR455)</f>
        <v/>
      </c>
      <c r="HJ455" s="152" t="str" cm="1">
        <f t="array" ref="HJ455">_xlfn.IFS(HJ$1= 0,"", NOT(ISBLANK(CM455)), 0, ISBLANK(CM455), $Q455-$S455+GD455-BG455-DS455)</f>
        <v/>
      </c>
      <c r="HK455" s="152" t="str" cm="1">
        <f t="array" ref="HK455">_xlfn.IFS(HK$1= 0,"", NOT(ISBLANK(CN455)), 0, ISBLANK(CN455), $Q455-$S455+GE455-BH455-DT455)</f>
        <v/>
      </c>
      <c r="HL455" s="153" t="str" cm="1">
        <f t="array" ref="HL455">_xlfn.IFS(HL$1= 0,"", NOT(ISBLANK(CO455)), 0, ISBLANK(CO455), $Q455-$S455+GF455-BI455-DU455)</f>
        <v/>
      </c>
      <c r="HM455" s="153" t="str" cm="1">
        <f t="array" ref="HM455">_xlfn.IFS(HM$1= 0,"", NOT(ISBLANK(DE455)), 0, ISBLANK(DE455), $Q455-$S455+IC455-BY455-#REF!)</f>
        <v/>
      </c>
      <c r="HN455" s="153" t="e" cm="1">
        <f t="array" ref="HN455">_xlfn.IFS(HN$1= 0,"", NOT(ISBLANK(DF455)), 0, ISBLANK(DF455), $Q455-$S455+ID455-BZ455-#REF!)</f>
        <v>#REF!</v>
      </c>
      <c r="HO455" s="153" t="e" cm="1">
        <f t="array" ref="HO455">_xlfn.IFS(HO$1= 0,"", NOT(ISBLANK(DG455)), 0, ISBLANK(DG455), $Q455-$S455+IE455-CA455-#REF!)</f>
        <v>#VALUE!</v>
      </c>
      <c r="HP455" s="153" t="e" cm="1">
        <f t="array" ref="HP455">_xlfn.IFS(HP$1= 0,"", NOT(ISBLANK(DH455)), 0, ISBLANK(DH455), $Q455-$S455+IF455-CB455-#REF!)</f>
        <v>#REF!</v>
      </c>
      <c r="HQ455" s="153" t="e" cm="1">
        <f t="array" ref="HQ455">_xlfn.IFS(HQ$1= 0,"", NOT(ISBLANK(DI455)), 0, ISBLANK(DI455), $Q455-$S455+IG455-CC455-#REF!)</f>
        <v>#REF!</v>
      </c>
      <c r="HR455" s="153" cm="1">
        <f t="array" ref="HR455">_xlfn.IFS(HR$1= 0,"", NOT(ISBLANK(DJ455)), 0, ISBLANK(DJ455), $Q455-$S455+IH455-CD455-EK455)</f>
        <v>0</v>
      </c>
      <c r="HS455" s="153" t="e" cm="1">
        <f t="array" ref="HS455">_xlfn.IFS(HS$1= 0,"", NOT(ISBLANK(DK455)), 0, ISBLANK(DK455), $Q455-$S455+II455-CE455-EL455)</f>
        <v>#VALUE!</v>
      </c>
      <c r="HT455" s="153" t="e" cm="1">
        <f t="array" ref="HT455">_xlfn.IFS(HT$1= 0,"", NOT(ISBLANK(DL455)), 0, ISBLANK(DL455), $Q455-$S455+GV455-CF455-EM455)</f>
        <v>#VALUE!</v>
      </c>
      <c r="HU455" s="153" t="e" cm="1">
        <f t="array" ref="HU455">_xlfn.IFS(HU$1= 0,"", NOT(ISBLANK(DM455)), 0, ISBLANK(DM455), $Q455-$S455+GW455-CG455-EN455)</f>
        <v>#VALUE!</v>
      </c>
      <c r="HV455" s="153" t="str" cm="1">
        <f t="array" ref="HV455">_xlfn.IFS(HV$1= 0,"", NOT(ISBLANK(DN455)), 0, ISBLANK(DN455), $Q455-$S455+GX455-CH455-EO455)</f>
        <v/>
      </c>
      <c r="HW455" s="153" t="str" cm="1">
        <f t="array" ref="HW455">_xlfn.IFS(HW$1= 0,"", NOT(ISBLANK(DO455)), 0, ISBLANK(DO455), $Q455-$S455+GY455-CI455-EP455)</f>
        <v/>
      </c>
      <c r="HX455" s="153" t="str" cm="1">
        <f t="array" ref="HX455">_xlfn.IFS(HX$1= 0,"", NOT(ISBLANK(DP455)), 0, ISBLANK(DP455), $Q455-$S455+GZ455-CJ455-EQ455)</f>
        <v/>
      </c>
      <c r="HY455" s="153" t="str" cm="1">
        <f t="array" ref="HY455">_xlfn.IFS(HY$1= 0,"", NOT(ISBLANK(DQ455)), 0, ISBLANK(DQ455), $Q455-$S455+HA455-CK455-ER455)</f>
        <v/>
      </c>
      <c r="HZ455" s="153" t="str" cm="1">
        <f t="array" ref="HZ455">_xlfn.IFS(HZ$1= 0,"", NOT(ISBLANK(DR455)), 0, ISBLANK(DR455), $Q455-$S455+HB455-CL455-ES455)</f>
        <v/>
      </c>
      <c r="IA455" s="153" t="str" cm="1">
        <f t="array" ref="IA455">_xlfn.IFS(IA$1= 0,"", NOT(ISBLANK(DS455)), 0, ISBLANK(DS455), $Q455-$S455+HC455-CM455-ET455)</f>
        <v/>
      </c>
    </row>
    <row r="456" spans="1:235" ht="16.5" x14ac:dyDescent="0.3">
      <c r="A456" s="144"/>
      <c r="B456" s="106"/>
      <c r="C456" s="106"/>
      <c r="D456" s="107"/>
      <c r="E456" s="131"/>
      <c r="F456" s="137"/>
      <c r="G456" s="2"/>
      <c r="H456" s="2"/>
      <c r="I456" s="2"/>
      <c r="J456" s="2"/>
      <c r="K456" s="2"/>
      <c r="L456" s="2"/>
      <c r="M456" s="140"/>
      <c r="N456" s="137"/>
      <c r="O456" s="138"/>
      <c r="P456" s="133"/>
      <c r="Q456" s="94">
        <f t="shared" si="197"/>
        <v>0</v>
      </c>
      <c r="R456" s="1"/>
      <c r="S456" s="1"/>
      <c r="T456" s="2"/>
      <c r="U456" s="2"/>
      <c r="V456" s="82">
        <f t="shared" si="198"/>
        <v>0</v>
      </c>
      <c r="W456" s="121"/>
      <c r="X456" s="108"/>
      <c r="AU456" s="105"/>
      <c r="AV456" s="105"/>
      <c r="AW456" s="105"/>
      <c r="AX456" s="105"/>
      <c r="AY456" s="105"/>
      <c r="AZ456" s="105"/>
      <c r="BA456" s="105"/>
      <c r="BB456" s="105"/>
      <c r="BC456" s="105"/>
      <c r="BD456" s="105"/>
      <c r="BE456" s="105"/>
      <c r="BF456" s="105"/>
      <c r="BG456" s="105"/>
      <c r="BH456" s="105"/>
      <c r="BI456" s="105"/>
      <c r="BJ456" s="105"/>
      <c r="BK456" s="105"/>
      <c r="BL456" s="105"/>
      <c r="BM456" s="105"/>
      <c r="BN456" s="105"/>
      <c r="BO456" s="105"/>
      <c r="BP456" s="105"/>
      <c r="BQ456" s="105"/>
      <c r="BR456" s="105"/>
      <c r="BS456" s="105"/>
      <c r="BT456" s="105"/>
      <c r="BU456" s="105"/>
      <c r="BV456" s="105"/>
      <c r="BW456" s="105"/>
      <c r="BX456" s="105"/>
      <c r="BZ456" s="99"/>
      <c r="CA456" s="105" t="s">
        <v>32</v>
      </c>
      <c r="CB456" s="105"/>
      <c r="CC456" s="105"/>
      <c r="CD456" s="105"/>
      <c r="CE456" s="105"/>
      <c r="CF456" s="105"/>
      <c r="CG456" s="105"/>
      <c r="CH456" s="105"/>
      <c r="CI456" s="105"/>
      <c r="CJ456" s="105"/>
      <c r="CK456" s="105"/>
      <c r="CL456" s="105"/>
      <c r="CM456" s="105"/>
      <c r="CN456" s="105"/>
      <c r="CO456" s="105"/>
      <c r="CP456" s="105" t="s">
        <v>32</v>
      </c>
      <c r="CQ456" s="105"/>
      <c r="CR456" s="105"/>
      <c r="CS456" s="105"/>
      <c r="CT456" s="105"/>
      <c r="CU456" s="105"/>
      <c r="CV456" s="105"/>
      <c r="CW456" s="105"/>
      <c r="CX456" s="105"/>
      <c r="CY456" s="105"/>
      <c r="CZ456" s="105"/>
      <c r="DA456" s="105"/>
      <c r="DB456" s="105"/>
      <c r="DC456" s="105"/>
      <c r="DD456" s="105"/>
      <c r="DE456" s="99"/>
      <c r="DF456" s="99"/>
      <c r="DG456" s="105"/>
      <c r="DH456" s="105"/>
      <c r="DI456" s="105"/>
      <c r="DJ456" s="105"/>
      <c r="DK456" s="105"/>
      <c r="DL456" s="105"/>
      <c r="DM456" s="105"/>
      <c r="DN456" s="105"/>
      <c r="DO456" s="105"/>
      <c r="DP456" s="105"/>
      <c r="DQ456" s="105"/>
      <c r="DR456" s="105"/>
      <c r="DS456" s="105"/>
      <c r="DT456" s="105"/>
      <c r="DU456" s="105"/>
      <c r="DV456" s="105"/>
      <c r="DW456" s="105"/>
      <c r="DX456" s="105"/>
      <c r="DY456" s="105"/>
      <c r="DZ456" s="105"/>
      <c r="EA456" s="105"/>
      <c r="EB456" s="105"/>
      <c r="EC456" s="105"/>
      <c r="ED456" s="105"/>
      <c r="EE456" s="105"/>
      <c r="EF456" s="105"/>
      <c r="EG456" s="105"/>
      <c r="EH456" s="105"/>
      <c r="EI456" s="105"/>
      <c r="EJ456" s="105"/>
      <c r="EL456" s="146" t="str" cm="1">
        <f t="array" ref="EL456">IF(OR(EL$1=0, $A456="", _xlfn.XLOOKUP(EL$1, $Z$2:$Z$18, $AD$2:$AD$18, "")=""),"",SQRT((_xlfn.XLOOKUP(EL$1,$Z$2:$Z$18,$AA$2:$AA$18)-$T456)^2+(_xlfn.XLOOKUP(EL$1,$Z$2:$Z$18,$AB$2:$AB$18)-$U456)^2+(_xlfn.XLOOKUP(EL$1,$Z$2:$Z$18,$AC$2:$AC$18-$V456)^2)))</f>
        <v/>
      </c>
      <c r="EM456" s="96" t="str" cm="1">
        <f t="array" ref="EM456">IF(OR(EM$1=0, $A456="", _xlfn.XLOOKUP(EM$1, $Z$2:$Z$18, $AD$2:$AD$18, "")=""),"",SQRT((_xlfn.XLOOKUP(EM$1,$Z$2:$Z$18,$AA$2:$AA$18)-$T456)^2+(_xlfn.XLOOKUP(EM$1,$Z$2:$Z$18,$AB$2:$AB$18)-$U456)^2+(_xlfn.XLOOKUP(EM$1,$Z$2:$Z$18,$AC$2:$AC$18-$V456)^2)))</f>
        <v/>
      </c>
      <c r="EN456" s="96" t="str" cm="1">
        <f t="array" ref="EN456">IF(OR(EN$1=0, $A456="", _xlfn.XLOOKUP(EN$1, $Z$2:$Z$18, $AD$2:$AD$18, "")=""),"",SQRT((_xlfn.XLOOKUP(EN$1,$Z$2:$Z$18,$AA$2:$AA$18)-$T456)^2+(_xlfn.XLOOKUP(EN$1,$Z$2:$Z$18,$AB$2:$AB$18)-$U456)^2+(_xlfn.XLOOKUP(EN$1,$Z$2:$Z$18,$AC$2:$AC$18-$V456)^2)))</f>
        <v/>
      </c>
      <c r="EO456" s="96" t="str" cm="1">
        <f t="array" ref="EO456">IF(OR(EO$1=0, $A456="", _xlfn.XLOOKUP(EO$1, $Z$2:$Z$18, $AD$2:$AD$18, "")=""),"",SQRT((_xlfn.XLOOKUP(EO$1,$Z$2:$Z$18,$AA$2:$AA$18)-$T456)^2+(_xlfn.XLOOKUP(EO$1,$Z$2:$Z$18,$AB$2:$AB$18)-$U456)^2+(_xlfn.XLOOKUP(EO$1,$Z$2:$Z$18,$AC$2:$AC$18-$V456)^2)))</f>
        <v/>
      </c>
      <c r="EP456" s="96" t="str" cm="1">
        <f t="array" ref="EP456">IF(OR(EP$1=0, $A456="", _xlfn.XLOOKUP(EP$1, $Z$2:$Z$18, $AD$2:$AD$18, "")=""),"",SQRT((_xlfn.XLOOKUP(EP$1,$Z$2:$Z$18,$AA$2:$AA$18)-$T456)^2+(_xlfn.XLOOKUP(EP$1,$Z$2:$Z$18,$AB$2:$AB$18)-$U456)^2+(_xlfn.XLOOKUP(EP$1,$Z$2:$Z$18,$AC$2:$AC$18-$V456)^2)))</f>
        <v/>
      </c>
      <c r="EQ456" s="96" t="str" cm="1">
        <f t="array" ref="EQ456">IF(OR(EQ$1=0, $A456="", _xlfn.XLOOKUP(EQ$1, $Z$2:$Z$18, $AD$2:$AD$18, "")=""),"",SQRT((_xlfn.XLOOKUP(EQ$1,$Z$2:$Z$18,$AA$2:$AA$18)-$T456)^2+(_xlfn.XLOOKUP(EQ$1,$Z$2:$Z$18,$AB$2:$AB$18)-$U456)^2+(_xlfn.XLOOKUP(EQ$1,$Z$2:$Z$18,$AC$2:$AC$18-$V456)^2)))</f>
        <v/>
      </c>
      <c r="ER456" s="96" t="str" cm="1">
        <f t="array" ref="ER456">IF(OR(ER$1=0, $A456="", _xlfn.XLOOKUP(ER$1, $Z$2:$Z$18, $AD$2:$AD$18, "")=""),"",SQRT((_xlfn.XLOOKUP(ER$1,$Z$2:$Z$18,$AA$2:$AA$18)-$T456)^2+(_xlfn.XLOOKUP(ER$1,$Z$2:$Z$18,$AB$2:$AB$18)-$U456)^2+(_xlfn.XLOOKUP(ER$1,$Z$2:$Z$18,$AC$2:$AC$18-$V456)^2)))</f>
        <v/>
      </c>
      <c r="ES456" s="96" t="str" cm="1">
        <f t="array" ref="ES456">IF(OR(ES$1=0, $A456="", _xlfn.XLOOKUP(ES$1, $Z$2:$Z$18, $AD$2:$AD$18, "")=""),"",SQRT((_xlfn.XLOOKUP(ES$1,$Z$2:$Z$18,$AA$2:$AA$18)-$T456)^2+(_xlfn.XLOOKUP(ES$1,$Z$2:$Z$18,$AB$2:$AB$18)-$U456)^2+(_xlfn.XLOOKUP(ES$1,$Z$2:$Z$18,$AC$2:$AC$18-$V456)^2)))</f>
        <v/>
      </c>
      <c r="ET456" s="97" t="str" cm="1">
        <f t="array" ref="ET456">IF(OR(ET$1=0, $A456="", _xlfn.XLOOKUP(ET$1, $Z$2:$Z$18, $AD$2:$AD$18, "")=""),"",SQRT((_xlfn.XLOOKUP(ET$1,$Z$2:$Z$18,$AA$2:$AA$18)-$T456)^2+(_xlfn.XLOOKUP(ET$1,$Z$2:$Z$18,$AB$2:$AB$18)-$U456)^2+(_xlfn.XLOOKUP(ET$1,$Z$2:$Z$18,$AC$2:$AC$18-$V456)^2)))</f>
        <v/>
      </c>
      <c r="EU456" s="97" t="str" cm="1">
        <f t="array" ref="EU456">IF(OR(EU$1=0, $A456="", _xlfn.XLOOKUP(EU$1, $Z$2:$Z$18, $AD$2:$AD$18, "")=""),"",SQRT((_xlfn.XLOOKUP(EU$1,$Z$2:$Z$18,$AA$2:$AA$18)-$T456)^2+(_xlfn.XLOOKUP(EU$1,$Z$2:$Z$18,$AB$2:$AB$18)-$U456)^2+(_xlfn.XLOOKUP(EU$1,$Z$2:$Z$18,$AC$2:$AC$18-$V456)^2)))</f>
        <v/>
      </c>
      <c r="EV456" s="97" t="str" cm="1">
        <f t="array" ref="EV456">IF(OR(EV$1=0, $A456="", _xlfn.XLOOKUP(EV$1, $Z$2:$Z$18, $AD$2:$AD$18, "")=""),"",SQRT((_xlfn.XLOOKUP(EV$1,$Z$2:$Z$18,$AA$2:$AA$18)-$T456)^2+(_xlfn.XLOOKUP(EV$1,$Z$2:$Z$18,$AB$2:$AB$18)-$U456)^2+(_xlfn.XLOOKUP(EV$1,$Z$2:$Z$18,$AC$2:$AC$18-$V456)^2)))</f>
        <v/>
      </c>
      <c r="EW456" s="97" t="str" cm="1">
        <f t="array" ref="EW456">IF(OR(EW$1=0, $A456="", _xlfn.XLOOKUP(EW$1, $Z$2:$Z$18, $AD$2:$AD$18, "")=""),"",SQRT((_xlfn.XLOOKUP(EW$1,$Z$2:$Z$18,$AA$2:$AA$18)-$T456)^2+(_xlfn.XLOOKUP(EW$1,$Z$2:$Z$18,$AB$2:$AB$18)-$U456)^2+(_xlfn.XLOOKUP(EW$1,$Z$2:$Z$18,$AC$2:$AC$18-$V456)^2)))</f>
        <v/>
      </c>
      <c r="EX456" s="97" t="str" cm="1">
        <f t="array" ref="EX456">IF(OR(EX$1=0, $A456="", _xlfn.XLOOKUP(EX$1, $Z$2:$Z$18, $AD$2:$AD$18, "")=""),"",SQRT((_xlfn.XLOOKUP(EX$1,$Z$2:$Z$18,$AA$2:$AA$18)-$T456)^2+(_xlfn.XLOOKUP(EX$1,$Z$2:$Z$18,$AB$2:$AB$18)-$U456)^2+(_xlfn.XLOOKUP(EX$1,$Z$2:$Z$18,$AC$2:$AC$18-$V456)^2)))</f>
        <v/>
      </c>
      <c r="EY456" s="97" t="str" cm="1">
        <f t="array" ref="EY456">IF(OR(EY$1=0, $A456="", _xlfn.XLOOKUP(EY$1, $Z$2:$Z$18, $AD$2:$AD$18, "")=""),"",SQRT((_xlfn.XLOOKUP(EY$1,$Z$2:$Z$18,$AA$2:$AA$18)-$T456)^2+(_xlfn.XLOOKUP(EY$1,$Z$2:$Z$18,$AB$2:$AB$18)-$U456)^2+(_xlfn.XLOOKUP(EY$1,$Z$2:$Z$18,$AC$2:$AC$18-$V456)^2)))</f>
        <v/>
      </c>
      <c r="EZ456" s="98" t="str" cm="1">
        <f t="array" ref="EZ456">IF(OR(EZ$1=0, $A456="", _xlfn.XLOOKUP(EZ$1, $Z$2:$Z$18, $AD$2:$AD$18, "")=""),"",SQRT((_xlfn.XLOOKUP(EZ$1,$Z$2:$Z$18,$AA$2:$AA$18)-$T456)^2+(_xlfn.XLOOKUP(EZ$1,$Z$2:$Z$18,$AB$2:$AB$18)-$U456)^2+(_xlfn.XLOOKUP(EZ$1,$Z$2:$Z$18,$AC$2:$AC$18-$V456)^2)))</f>
        <v/>
      </c>
      <c r="FA456" s="146" t="str" cm="1">
        <f t="array" ref="FA456">IF(OR(FA$1=0, $A456="", _xlfn.XLOOKUP(FA$1, $Z$2:$Z$18, $AD$2:$AD$18, "")=""),"",SQRT((_xlfn.XLOOKUP(FA$1,$Z$2:$Z$18,$AA$2:$AA$18)-$T456)^2+(_xlfn.XLOOKUP(FA$1,$Z$2:$Z$18,$AB$2:$AB$18)-$U456)^2+(_xlfn.XLOOKUP(FA$1,$Z$2:$Z$18,$AC$2:$AC$18-$V456)^2)))</f>
        <v/>
      </c>
      <c r="FB456" s="96" t="str" cm="1">
        <f t="array" ref="FB456">IF(OR(FB$1=0, $A456="", _xlfn.XLOOKUP(FB$1, $Z$2:$Z$18, $AD$2:$AD$18, "")=""),"",SQRT((_xlfn.XLOOKUP(FB$1,$Z$2:$Z$18,$AA$2:$AA$18)-$T456)^2+(_xlfn.XLOOKUP(FB$1,$Z$2:$Z$18,$AB$2:$AB$18)-$U456)^2+(_xlfn.XLOOKUP(FB$1,$Z$2:$Z$18,$AC$2:$AC$18-$V456)^2)))</f>
        <v/>
      </c>
      <c r="FC456" s="96" t="str" cm="1">
        <f t="array" ref="FC456">IF(OR(FC$1=0, $A456="", _xlfn.XLOOKUP(FC$1, $Z$2:$Z$18, $AD$2:$AD$18, "")=""),"",SQRT((_xlfn.XLOOKUP(FC$1,$Z$2:$Z$18,$AA$2:$AA$18)-$T456)^2+(_xlfn.XLOOKUP(FC$1,$Z$2:$Z$18,$AB$2:$AB$18)-$U456)^2+(_xlfn.XLOOKUP(FC$1,$Z$2:$Z$18,$AC$2:$AC$18-$V456)^2)))</f>
        <v/>
      </c>
      <c r="FD456" s="96" t="str" cm="1">
        <f t="array" ref="FD456">IF(OR(FD$1=0, $A456="", _xlfn.XLOOKUP(FD$1, $Z$2:$Z$18, $AD$2:$AD$18, "")=""),"",SQRT((_xlfn.XLOOKUP(FD$1,$Z$2:$Z$18,$AA$2:$AA$18)-$T456)^2+(_xlfn.XLOOKUP(FD$1,$Z$2:$Z$18,$AB$2:$AB$18)-$U456)^2+(_xlfn.XLOOKUP(FD$1,$Z$2:$Z$18,$AC$2:$AC$18-$V456)^2)))</f>
        <v/>
      </c>
      <c r="FE456" s="96" t="str" cm="1">
        <f t="array" ref="FE456">IF(OR(FE$1=0, $A456="", _xlfn.XLOOKUP(FE$1, $Z$2:$Z$18, $AD$2:$AD$18, "")=""),"",SQRT((_xlfn.XLOOKUP(FE$1,$Z$2:$Z$18,$AA$2:$AA$18)-$T456)^2+(_xlfn.XLOOKUP(FE$1,$Z$2:$Z$18,$AB$2:$AB$18)-$U456)^2+(_xlfn.XLOOKUP(FE$1,$Z$2:$Z$18,$AC$2:$AC$18-$V456)^2)))</f>
        <v/>
      </c>
      <c r="FF456" s="96" t="str" cm="1">
        <f t="array" ref="FF456">IF(OR(FF$1=0, $A456="", _xlfn.XLOOKUP(FF$1, $Z$2:$Z$18, $AD$2:$AD$18, "")=""),"",SQRT((_xlfn.XLOOKUP(FF$1,$Z$2:$Z$18,$AA$2:$AA$18)-$T456)^2+(_xlfn.XLOOKUP(FF$1,$Z$2:$Z$18,$AB$2:$AB$18)-$U456)^2+(_xlfn.XLOOKUP(FF$1,$Z$2:$Z$18,$AC$2:$AC$18-$V456)^2)))</f>
        <v/>
      </c>
      <c r="FG456" s="96" t="str" cm="1">
        <f t="array" ref="FG456">IF(OR(FG$1=0, $A456="", _xlfn.XLOOKUP(FG$1, $Z$2:$Z$18, $AD$2:$AD$18, "")=""),"",SQRT((_xlfn.XLOOKUP(FG$1,$Z$2:$Z$18,$AA$2:$AA$18)-$T456)^2+(_xlfn.XLOOKUP(FG$1,$Z$2:$Z$18,$AB$2:$AB$18)-$U456)^2+(_xlfn.XLOOKUP(FG$1,$Z$2:$Z$18,$AC$2:$AC$18-$V456)^2)))</f>
        <v/>
      </c>
      <c r="FH456" s="96" t="str" cm="1">
        <f t="array" ref="FH456">IF(OR(FH$1=0, $A456="", _xlfn.XLOOKUP(FH$1, $Z$2:$Z$18, $AD$2:$AD$18, "")=""),"",SQRT((_xlfn.XLOOKUP(FH$1,$Z$2:$Z$18,$AA$2:$AA$18)-$T456)^2+(_xlfn.XLOOKUP(FH$1,$Z$2:$Z$18,$AB$2:$AB$18)-$U456)^2+(_xlfn.XLOOKUP(FH$1,$Z$2:$Z$18,$AC$2:$AC$18-$V456)^2)))</f>
        <v/>
      </c>
      <c r="FI456" s="97" t="str" cm="1">
        <f t="array" ref="FI456">IF(OR(FI$1=0, $A456="", _xlfn.XLOOKUP(FI$1, $Z$2:$Z$18, $AD$2:$AD$18, "")=""),"",SQRT((_xlfn.XLOOKUP(FI$1,$Z$2:$Z$18,$AA$2:$AA$18)-$T456)^2+(_xlfn.XLOOKUP(FI$1,$Z$2:$Z$18,$AB$2:$AB$18)-$U456)^2+(_xlfn.XLOOKUP(FI$1,$Z$2:$Z$18,$AC$2:$AC$18-$V456)^2)))</f>
        <v/>
      </c>
      <c r="FJ456" s="97" t="str" cm="1">
        <f t="array" ref="FJ456">IF(OR(FJ$1=0, $A456="", _xlfn.XLOOKUP(FJ$1, $Z$2:$Z$18, $AD$2:$AD$18, "")=""),"",SQRT((_xlfn.XLOOKUP(FJ$1,$Z$2:$Z$18,$AA$2:$AA$18)-$T456)^2+(_xlfn.XLOOKUP(FJ$1,$Z$2:$Z$18,$AB$2:$AB$18)-$U456)^2+(_xlfn.XLOOKUP(FJ$1,$Z$2:$Z$18,$AC$2:$AC$18-$V456)^2)))</f>
        <v/>
      </c>
      <c r="FK456" s="97" t="str" cm="1">
        <f t="array" ref="FK456">IF(OR(FK$1=0, $A456="", _xlfn.XLOOKUP(FK$1, $Z$2:$Z$18, $AD$2:$AD$18, "")=""),"",SQRT((_xlfn.XLOOKUP(FK$1,$Z$2:$Z$18,$AA$2:$AA$18)-$T456)^2+(_xlfn.XLOOKUP(FK$1,$Z$2:$Z$18,$AB$2:$AB$18)-$U456)^2+(_xlfn.XLOOKUP(FK$1,$Z$2:$Z$18,$AC$2:$AC$18-$V456)^2)))</f>
        <v/>
      </c>
      <c r="FL456" s="97" t="str" cm="1">
        <f t="array" ref="FL456">IF(OR(FL$1=0, $A456="", _xlfn.XLOOKUP(FL$1, $Z$2:$Z$18, $AD$2:$AD$18, "")=""),"",SQRT((_xlfn.XLOOKUP(FL$1,$Z$2:$Z$18,$AA$2:$AA$18)-$T456)^2+(_xlfn.XLOOKUP(FL$1,$Z$2:$Z$18,$AB$2:$AB$18)-$U456)^2+(_xlfn.XLOOKUP(FL$1,$Z$2:$Z$18,$AC$2:$AC$18-$V456)^2)))</f>
        <v/>
      </c>
      <c r="FM456" s="97" t="str" cm="1">
        <f t="array" ref="FM456">IF(OR(FM$1=0, $A456="", _xlfn.XLOOKUP(FM$1, $Z$2:$Z$18, $AD$2:$AD$18, "")=""),"",SQRT((_xlfn.XLOOKUP(FM$1,$Z$2:$Z$18,$AA$2:$AA$18)-$T456)^2+(_xlfn.XLOOKUP(FM$1,$Z$2:$Z$18,$AB$2:$AB$18)-$U456)^2+(_xlfn.XLOOKUP(FM$1,$Z$2:$Z$18,$AC$2:$AC$18-$V456)^2)))</f>
        <v/>
      </c>
      <c r="FN456" s="97" t="str" cm="1">
        <f t="array" ref="FN456">IF(OR(FN$1=0, $A456="", _xlfn.XLOOKUP(FN$1, $Z$2:$Z$18, $AD$2:$AD$18, "")=""),"",SQRT((_xlfn.XLOOKUP(FN$1,$Z$2:$Z$18,$AA$2:$AA$18)-$T456)^2+(_xlfn.XLOOKUP(FN$1,$Z$2:$Z$18,$AB$2:$AB$18)-$U456)^2+(_xlfn.XLOOKUP(FN$1,$Z$2:$Z$18,$AC$2:$AC$18-$V456)^2)))</f>
        <v/>
      </c>
      <c r="FO456" s="98" t="str" cm="1">
        <f t="array" ref="FO456">IF(OR(FO$1=0, $A456="", _xlfn.XLOOKUP(FO$1, $Z$2:$Z$18, $AD$2:$AD$18, "")=""),"",SQRT((_xlfn.XLOOKUP(FO$1,$Z$2:$Z$18,$AA$2:$AA$18)-$T456)^2+(_xlfn.XLOOKUP(FO$1,$Z$2:$Z$18,$AB$2:$AB$18)-$U456)^2+(_xlfn.XLOOKUP(FO$1,$Z$2:$Z$18,$AC$2:$AC$18-$V456)^2)))</f>
        <v/>
      </c>
      <c r="FP456" s="99"/>
      <c r="FQ456" s="99"/>
      <c r="FR456" s="100">
        <f t="shared" si="199"/>
        <v>0</v>
      </c>
      <c r="FS456" s="109">
        <f t="shared" si="200"/>
        <v>0</v>
      </c>
      <c r="FT456" s="109">
        <f t="shared" si="201"/>
        <v>0</v>
      </c>
      <c r="FU456" s="109">
        <f t="shared" si="202"/>
        <v>0</v>
      </c>
      <c r="FV456" s="109">
        <f t="shared" si="203"/>
        <v>0</v>
      </c>
      <c r="FW456" s="109">
        <f t="shared" si="204"/>
        <v>0</v>
      </c>
      <c r="FX456" s="109">
        <f t="shared" si="205"/>
        <v>0</v>
      </c>
      <c r="FY456" s="109">
        <f t="shared" si="206"/>
        <v>0</v>
      </c>
      <c r="FZ456" s="110">
        <f t="shared" si="207"/>
        <v>0</v>
      </c>
      <c r="GA456" s="110">
        <f t="shared" si="208"/>
        <v>0</v>
      </c>
      <c r="GB456" s="110">
        <f t="shared" si="209"/>
        <v>0</v>
      </c>
      <c r="GC456" s="110">
        <f t="shared" si="210"/>
        <v>0</v>
      </c>
      <c r="GD456" s="110">
        <f t="shared" si="211"/>
        <v>0</v>
      </c>
      <c r="GE456" s="110">
        <f t="shared" si="212"/>
        <v>0</v>
      </c>
      <c r="GF456" s="111">
        <f t="shared" si="213"/>
        <v>0</v>
      </c>
      <c r="GG456" s="100">
        <f t="shared" si="214"/>
        <v>0</v>
      </c>
      <c r="GH456" s="109">
        <f t="shared" si="215"/>
        <v>0</v>
      </c>
      <c r="GI456" s="109">
        <f t="shared" si="216"/>
        <v>0</v>
      </c>
      <c r="GJ456" s="109">
        <f t="shared" si="217"/>
        <v>0</v>
      </c>
      <c r="GK456" s="109">
        <f t="shared" si="218"/>
        <v>0</v>
      </c>
      <c r="GL456" s="109">
        <f t="shared" si="219"/>
        <v>0</v>
      </c>
      <c r="GM456" s="109">
        <f t="shared" si="220"/>
        <v>0</v>
      </c>
      <c r="GN456" s="109">
        <f t="shared" si="221"/>
        <v>0</v>
      </c>
      <c r="GO456" s="110">
        <f t="shared" si="222"/>
        <v>0</v>
      </c>
      <c r="GP456" s="110">
        <f t="shared" si="223"/>
        <v>0</v>
      </c>
      <c r="GQ456" s="110">
        <f t="shared" si="224"/>
        <v>0</v>
      </c>
      <c r="GR456" s="110">
        <f t="shared" si="225"/>
        <v>0</v>
      </c>
      <c r="GS456" s="110">
        <f t="shared" si="226"/>
        <v>0</v>
      </c>
      <c r="GT456" s="110">
        <f t="shared" si="227"/>
        <v>0</v>
      </c>
      <c r="GU456" s="111">
        <f t="shared" si="228"/>
        <v>0</v>
      </c>
      <c r="GX456" s="151" cm="1">
        <f t="array" ref="GX456">_xlfn.IFS(GX$1= 0,"", NOT(ISBLANK(CA456)), 0, ISBLANK(CA456), $Q456-$S456+FR456-AU456-DG456)</f>
        <v>0</v>
      </c>
      <c r="GY456" s="152" cm="1">
        <f t="array" ref="GY456">_xlfn.IFS(GY$1= 0,"", NOT(ISBLANK(CB456)), 0, ISBLANK(CB456), $Q456-$S456+FS456-AV456-DH456)</f>
        <v>0</v>
      </c>
      <c r="GZ456" s="152" cm="1">
        <f t="array" ref="GZ456">_xlfn.IFS(GZ$1= 0,"", NOT(ISBLANK(CC456)), 0, ISBLANK(CC456), $Q456-$S456+FT456-AW456-DI456)</f>
        <v>0</v>
      </c>
      <c r="HA456" s="152" cm="1">
        <f t="array" ref="HA456">_xlfn.IFS(HA$1= 0,"", NOT(ISBLANK(CD456)), 0, ISBLANK(CD456), $Q456-$S456+FU456-AX456-DJ456)</f>
        <v>0</v>
      </c>
      <c r="HB456" s="152" cm="1">
        <f t="array" ref="HB456">_xlfn.IFS(HB$1= 0,"", NOT(ISBLANK(CE456)), 0, ISBLANK(CE456), $Q456-$S456+FV456-AY456-DK456)</f>
        <v>0</v>
      </c>
      <c r="HC456" s="152" cm="1">
        <f t="array" ref="HC456">_xlfn.IFS(HC$1= 0,"", NOT(ISBLANK(CF456)), 0, ISBLANK(CF456), $Q456-$S456+FW456-AZ456-DL456)</f>
        <v>0</v>
      </c>
      <c r="HD456" s="152" cm="1">
        <f t="array" ref="HD456">_xlfn.IFS(HD$1= 0,"", NOT(ISBLANK(CG456)), 0, ISBLANK(CG456), $Q456-$S456+FX456-BA456-DM456)</f>
        <v>0</v>
      </c>
      <c r="HE456" s="152" t="str" cm="1">
        <f t="array" ref="HE456">_xlfn.IFS(HE$1= 0,"", NOT(ISBLANK(CH456)), 0, ISBLANK(CH456), $Q456-$S456+FY456-BB456-DN456)</f>
        <v/>
      </c>
      <c r="HF456" s="152" t="str" cm="1">
        <f t="array" ref="HF456">_xlfn.IFS(HF$1= 0,"", NOT(ISBLANK(CI456)), 0, ISBLANK(CI456), $Q456-$S456+FZ456-BC456-DO456)</f>
        <v/>
      </c>
      <c r="HG456" s="152" t="str" cm="1">
        <f t="array" ref="HG456">_xlfn.IFS(HG$1= 0,"", NOT(ISBLANK(CJ456)), 0, ISBLANK(CJ456), $Q456-$S456+GA456-BD456-DP456)</f>
        <v/>
      </c>
      <c r="HH456" s="152" t="str" cm="1">
        <f t="array" ref="HH456">_xlfn.IFS(HH$1= 0,"", NOT(ISBLANK(CK456)), 0, ISBLANK(CK456), $Q456-$S456+GB456-BE456-DQ456)</f>
        <v/>
      </c>
      <c r="HI456" s="152" t="str" cm="1">
        <f t="array" ref="HI456">_xlfn.IFS(HI$1= 0,"", NOT(ISBLANK(CL456)), 0, ISBLANK(CL456), $Q456-$S456+GC456-BF456-DR456)</f>
        <v/>
      </c>
      <c r="HJ456" s="152" t="str" cm="1">
        <f t="array" ref="HJ456">_xlfn.IFS(HJ$1= 0,"", NOT(ISBLANK(CM456)), 0, ISBLANK(CM456), $Q456-$S456+GD456-BG456-DS456)</f>
        <v/>
      </c>
      <c r="HK456" s="152" t="str" cm="1">
        <f t="array" ref="HK456">_xlfn.IFS(HK$1= 0,"", NOT(ISBLANK(CN456)), 0, ISBLANK(CN456), $Q456-$S456+GE456-BH456-DT456)</f>
        <v/>
      </c>
      <c r="HL456" s="153" t="str" cm="1">
        <f t="array" ref="HL456">_xlfn.IFS(HL$1= 0,"", NOT(ISBLANK(CO456)), 0, ISBLANK(CO456), $Q456-$S456+GF456-BI456-DU456)</f>
        <v/>
      </c>
      <c r="HM456" s="153" t="str" cm="1">
        <f t="array" ref="HM456">_xlfn.IFS(HM$1= 0,"", NOT(ISBLANK(DE456)), 0, ISBLANK(DE456), $Q456-$S456+IC456-BY456-#REF!)</f>
        <v/>
      </c>
      <c r="HN456" s="153" t="e" cm="1">
        <f t="array" ref="HN456">_xlfn.IFS(HN$1= 0,"", NOT(ISBLANK(DF456)), 0, ISBLANK(DF456), $Q456-$S456+ID456-BZ456-#REF!)</f>
        <v>#REF!</v>
      </c>
      <c r="HO456" s="153" t="e" cm="1">
        <f t="array" ref="HO456">_xlfn.IFS(HO$1= 0,"", NOT(ISBLANK(DG456)), 0, ISBLANK(DG456), $Q456-$S456+IE456-CA456-#REF!)</f>
        <v>#VALUE!</v>
      </c>
      <c r="HP456" s="153" t="e" cm="1">
        <f t="array" ref="HP456">_xlfn.IFS(HP$1= 0,"", NOT(ISBLANK(DH456)), 0, ISBLANK(DH456), $Q456-$S456+IF456-CB456-#REF!)</f>
        <v>#REF!</v>
      </c>
      <c r="HQ456" s="153" t="e" cm="1">
        <f t="array" ref="HQ456">_xlfn.IFS(HQ$1= 0,"", NOT(ISBLANK(DI456)), 0, ISBLANK(DI456), $Q456-$S456+IG456-CC456-#REF!)</f>
        <v>#REF!</v>
      </c>
      <c r="HR456" s="153" cm="1">
        <f t="array" ref="HR456">_xlfn.IFS(HR$1= 0,"", NOT(ISBLANK(DJ456)), 0, ISBLANK(DJ456), $Q456-$S456+IH456-CD456-EK456)</f>
        <v>0</v>
      </c>
      <c r="HS456" s="153" t="e" cm="1">
        <f t="array" ref="HS456">_xlfn.IFS(HS$1= 0,"", NOT(ISBLANK(DK456)), 0, ISBLANK(DK456), $Q456-$S456+II456-CE456-EL456)</f>
        <v>#VALUE!</v>
      </c>
      <c r="HT456" s="153" t="e" cm="1">
        <f t="array" ref="HT456">_xlfn.IFS(HT$1= 0,"", NOT(ISBLANK(DL456)), 0, ISBLANK(DL456), $Q456-$S456+GV456-CF456-EM456)</f>
        <v>#VALUE!</v>
      </c>
      <c r="HU456" s="153" t="e" cm="1">
        <f t="array" ref="HU456">_xlfn.IFS(HU$1= 0,"", NOT(ISBLANK(DM456)), 0, ISBLANK(DM456), $Q456-$S456+GW456-CG456-EN456)</f>
        <v>#VALUE!</v>
      </c>
      <c r="HV456" s="153" t="str" cm="1">
        <f t="array" ref="HV456">_xlfn.IFS(HV$1= 0,"", NOT(ISBLANK(DN456)), 0, ISBLANK(DN456), $Q456-$S456+GX456-CH456-EO456)</f>
        <v/>
      </c>
      <c r="HW456" s="153" t="str" cm="1">
        <f t="array" ref="HW456">_xlfn.IFS(HW$1= 0,"", NOT(ISBLANK(DO456)), 0, ISBLANK(DO456), $Q456-$S456+GY456-CI456-EP456)</f>
        <v/>
      </c>
      <c r="HX456" s="153" t="str" cm="1">
        <f t="array" ref="HX456">_xlfn.IFS(HX$1= 0,"", NOT(ISBLANK(DP456)), 0, ISBLANK(DP456), $Q456-$S456+GZ456-CJ456-EQ456)</f>
        <v/>
      </c>
      <c r="HY456" s="153" t="str" cm="1">
        <f t="array" ref="HY456">_xlfn.IFS(HY$1= 0,"", NOT(ISBLANK(DQ456)), 0, ISBLANK(DQ456), $Q456-$S456+HA456-CK456-ER456)</f>
        <v/>
      </c>
      <c r="HZ456" s="153" t="str" cm="1">
        <f t="array" ref="HZ456">_xlfn.IFS(HZ$1= 0,"", NOT(ISBLANK(DR456)), 0, ISBLANK(DR456), $Q456-$S456+HB456-CL456-ES456)</f>
        <v/>
      </c>
      <c r="IA456" s="153" t="str" cm="1">
        <f t="array" ref="IA456">_xlfn.IFS(IA$1= 0,"", NOT(ISBLANK(DS456)), 0, ISBLANK(DS456), $Q456-$S456+HC456-CM456-ET456)</f>
        <v/>
      </c>
    </row>
    <row r="457" spans="1:235" ht="16.5" x14ac:dyDescent="0.3">
      <c r="A457" s="144"/>
      <c r="B457" s="106"/>
      <c r="C457" s="106"/>
      <c r="D457" s="107"/>
      <c r="E457" s="131"/>
      <c r="F457" s="137"/>
      <c r="G457" s="2"/>
      <c r="H457" s="2"/>
      <c r="I457" s="2"/>
      <c r="J457" s="2"/>
      <c r="K457" s="2"/>
      <c r="L457" s="2"/>
      <c r="M457" s="140"/>
      <c r="N457" s="137"/>
      <c r="O457" s="138"/>
      <c r="P457" s="133"/>
      <c r="Q457" s="94">
        <f t="shared" si="197"/>
        <v>0</v>
      </c>
      <c r="R457" s="1"/>
      <c r="S457" s="1"/>
      <c r="T457" s="2"/>
      <c r="U457" s="2"/>
      <c r="V457" s="82">
        <f t="shared" si="198"/>
        <v>0</v>
      </c>
      <c r="W457" s="121"/>
      <c r="X457" s="108"/>
      <c r="AU457" s="105"/>
      <c r="AV457" s="105"/>
      <c r="AW457" s="105"/>
      <c r="AX457" s="105"/>
      <c r="AY457" s="105"/>
      <c r="AZ457" s="105"/>
      <c r="BA457" s="105"/>
      <c r="BB457" s="105"/>
      <c r="BC457" s="105"/>
      <c r="BD457" s="105"/>
      <c r="BE457" s="105"/>
      <c r="BF457" s="105"/>
      <c r="BG457" s="105"/>
      <c r="BH457" s="105"/>
      <c r="BI457" s="105"/>
      <c r="BJ457" s="105"/>
      <c r="BK457" s="105"/>
      <c r="BL457" s="105"/>
      <c r="BM457" s="105"/>
      <c r="BN457" s="105"/>
      <c r="BO457" s="105"/>
      <c r="BP457" s="105"/>
      <c r="BQ457" s="105"/>
      <c r="BR457" s="105"/>
      <c r="BS457" s="105"/>
      <c r="BT457" s="105"/>
      <c r="BU457" s="105"/>
      <c r="BV457" s="105"/>
      <c r="BW457" s="105"/>
      <c r="BX457" s="105"/>
      <c r="BZ457" s="99"/>
      <c r="CA457" s="105" t="s">
        <v>32</v>
      </c>
      <c r="CB457" s="105"/>
      <c r="CC457" s="105"/>
      <c r="CD457" s="105"/>
      <c r="CE457" s="105"/>
      <c r="CF457" s="105"/>
      <c r="CG457" s="105"/>
      <c r="CH457" s="105"/>
      <c r="CI457" s="105"/>
      <c r="CJ457" s="105"/>
      <c r="CK457" s="105"/>
      <c r="CL457" s="105"/>
      <c r="CM457" s="105"/>
      <c r="CN457" s="105"/>
      <c r="CO457" s="105"/>
      <c r="CP457" s="105" t="s">
        <v>32</v>
      </c>
      <c r="CQ457" s="105"/>
      <c r="CR457" s="105"/>
      <c r="CS457" s="105"/>
      <c r="CT457" s="105"/>
      <c r="CU457" s="105"/>
      <c r="CV457" s="105"/>
      <c r="CW457" s="105"/>
      <c r="CX457" s="105"/>
      <c r="CY457" s="105"/>
      <c r="CZ457" s="105"/>
      <c r="DA457" s="105"/>
      <c r="DB457" s="105"/>
      <c r="DC457" s="105"/>
      <c r="DD457" s="105"/>
      <c r="DE457" s="99"/>
      <c r="DF457" s="99"/>
      <c r="DG457" s="105"/>
      <c r="DH457" s="105"/>
      <c r="DI457" s="105"/>
      <c r="DJ457" s="105"/>
      <c r="DK457" s="105"/>
      <c r="DL457" s="105"/>
      <c r="DM457" s="105"/>
      <c r="DN457" s="105"/>
      <c r="DO457" s="105"/>
      <c r="DP457" s="105"/>
      <c r="DQ457" s="105"/>
      <c r="DR457" s="105"/>
      <c r="DS457" s="105"/>
      <c r="DT457" s="105"/>
      <c r="DU457" s="105"/>
      <c r="DV457" s="105"/>
      <c r="DW457" s="105"/>
      <c r="DX457" s="105"/>
      <c r="DY457" s="105"/>
      <c r="DZ457" s="105"/>
      <c r="EA457" s="105"/>
      <c r="EB457" s="105"/>
      <c r="EC457" s="105"/>
      <c r="ED457" s="105"/>
      <c r="EE457" s="105"/>
      <c r="EF457" s="105"/>
      <c r="EG457" s="105"/>
      <c r="EH457" s="105"/>
      <c r="EI457" s="105"/>
      <c r="EJ457" s="105"/>
      <c r="EL457" s="146" t="str" cm="1">
        <f t="array" ref="EL457">IF(OR(EL$1=0, $A457="", _xlfn.XLOOKUP(EL$1, $Z$2:$Z$18, $AD$2:$AD$18, "")=""),"",SQRT((_xlfn.XLOOKUP(EL$1,$Z$2:$Z$18,$AA$2:$AA$18)-$T457)^2+(_xlfn.XLOOKUP(EL$1,$Z$2:$Z$18,$AB$2:$AB$18)-$U457)^2+(_xlfn.XLOOKUP(EL$1,$Z$2:$Z$18,$AC$2:$AC$18-$V457)^2)))</f>
        <v/>
      </c>
      <c r="EM457" s="96" t="str" cm="1">
        <f t="array" ref="EM457">IF(OR(EM$1=0, $A457="", _xlfn.XLOOKUP(EM$1, $Z$2:$Z$18, $AD$2:$AD$18, "")=""),"",SQRT((_xlfn.XLOOKUP(EM$1,$Z$2:$Z$18,$AA$2:$AA$18)-$T457)^2+(_xlfn.XLOOKUP(EM$1,$Z$2:$Z$18,$AB$2:$AB$18)-$U457)^2+(_xlfn.XLOOKUP(EM$1,$Z$2:$Z$18,$AC$2:$AC$18-$V457)^2)))</f>
        <v/>
      </c>
      <c r="EN457" s="96" t="str" cm="1">
        <f t="array" ref="EN457">IF(OR(EN$1=0, $A457="", _xlfn.XLOOKUP(EN$1, $Z$2:$Z$18, $AD$2:$AD$18, "")=""),"",SQRT((_xlfn.XLOOKUP(EN$1,$Z$2:$Z$18,$AA$2:$AA$18)-$T457)^2+(_xlfn.XLOOKUP(EN$1,$Z$2:$Z$18,$AB$2:$AB$18)-$U457)^2+(_xlfn.XLOOKUP(EN$1,$Z$2:$Z$18,$AC$2:$AC$18-$V457)^2)))</f>
        <v/>
      </c>
      <c r="EO457" s="96" t="str" cm="1">
        <f t="array" ref="EO457">IF(OR(EO$1=0, $A457="", _xlfn.XLOOKUP(EO$1, $Z$2:$Z$18, $AD$2:$AD$18, "")=""),"",SQRT((_xlfn.XLOOKUP(EO$1,$Z$2:$Z$18,$AA$2:$AA$18)-$T457)^2+(_xlfn.XLOOKUP(EO$1,$Z$2:$Z$18,$AB$2:$AB$18)-$U457)^2+(_xlfn.XLOOKUP(EO$1,$Z$2:$Z$18,$AC$2:$AC$18-$V457)^2)))</f>
        <v/>
      </c>
      <c r="EP457" s="96" t="str" cm="1">
        <f t="array" ref="EP457">IF(OR(EP$1=0, $A457="", _xlfn.XLOOKUP(EP$1, $Z$2:$Z$18, $AD$2:$AD$18, "")=""),"",SQRT((_xlfn.XLOOKUP(EP$1,$Z$2:$Z$18,$AA$2:$AA$18)-$T457)^2+(_xlfn.XLOOKUP(EP$1,$Z$2:$Z$18,$AB$2:$AB$18)-$U457)^2+(_xlfn.XLOOKUP(EP$1,$Z$2:$Z$18,$AC$2:$AC$18-$V457)^2)))</f>
        <v/>
      </c>
      <c r="EQ457" s="96" t="str" cm="1">
        <f t="array" ref="EQ457">IF(OR(EQ$1=0, $A457="", _xlfn.XLOOKUP(EQ$1, $Z$2:$Z$18, $AD$2:$AD$18, "")=""),"",SQRT((_xlfn.XLOOKUP(EQ$1,$Z$2:$Z$18,$AA$2:$AA$18)-$T457)^2+(_xlfn.XLOOKUP(EQ$1,$Z$2:$Z$18,$AB$2:$AB$18)-$U457)^2+(_xlfn.XLOOKUP(EQ$1,$Z$2:$Z$18,$AC$2:$AC$18-$V457)^2)))</f>
        <v/>
      </c>
      <c r="ER457" s="96" t="str" cm="1">
        <f t="array" ref="ER457">IF(OR(ER$1=0, $A457="", _xlfn.XLOOKUP(ER$1, $Z$2:$Z$18, $AD$2:$AD$18, "")=""),"",SQRT((_xlfn.XLOOKUP(ER$1,$Z$2:$Z$18,$AA$2:$AA$18)-$T457)^2+(_xlfn.XLOOKUP(ER$1,$Z$2:$Z$18,$AB$2:$AB$18)-$U457)^2+(_xlfn.XLOOKUP(ER$1,$Z$2:$Z$18,$AC$2:$AC$18-$V457)^2)))</f>
        <v/>
      </c>
      <c r="ES457" s="96" t="str" cm="1">
        <f t="array" ref="ES457">IF(OR(ES$1=0, $A457="", _xlfn.XLOOKUP(ES$1, $Z$2:$Z$18, $AD$2:$AD$18, "")=""),"",SQRT((_xlfn.XLOOKUP(ES$1,$Z$2:$Z$18,$AA$2:$AA$18)-$T457)^2+(_xlfn.XLOOKUP(ES$1,$Z$2:$Z$18,$AB$2:$AB$18)-$U457)^2+(_xlfn.XLOOKUP(ES$1,$Z$2:$Z$18,$AC$2:$AC$18-$V457)^2)))</f>
        <v/>
      </c>
      <c r="ET457" s="97" t="str" cm="1">
        <f t="array" ref="ET457">IF(OR(ET$1=0, $A457="", _xlfn.XLOOKUP(ET$1, $Z$2:$Z$18, $AD$2:$AD$18, "")=""),"",SQRT((_xlfn.XLOOKUP(ET$1,$Z$2:$Z$18,$AA$2:$AA$18)-$T457)^2+(_xlfn.XLOOKUP(ET$1,$Z$2:$Z$18,$AB$2:$AB$18)-$U457)^2+(_xlfn.XLOOKUP(ET$1,$Z$2:$Z$18,$AC$2:$AC$18-$V457)^2)))</f>
        <v/>
      </c>
      <c r="EU457" s="97" t="str" cm="1">
        <f t="array" ref="EU457">IF(OR(EU$1=0, $A457="", _xlfn.XLOOKUP(EU$1, $Z$2:$Z$18, $AD$2:$AD$18, "")=""),"",SQRT((_xlfn.XLOOKUP(EU$1,$Z$2:$Z$18,$AA$2:$AA$18)-$T457)^2+(_xlfn.XLOOKUP(EU$1,$Z$2:$Z$18,$AB$2:$AB$18)-$U457)^2+(_xlfn.XLOOKUP(EU$1,$Z$2:$Z$18,$AC$2:$AC$18-$V457)^2)))</f>
        <v/>
      </c>
      <c r="EV457" s="97" t="str" cm="1">
        <f t="array" ref="EV457">IF(OR(EV$1=0, $A457="", _xlfn.XLOOKUP(EV$1, $Z$2:$Z$18, $AD$2:$AD$18, "")=""),"",SQRT((_xlfn.XLOOKUP(EV$1,$Z$2:$Z$18,$AA$2:$AA$18)-$T457)^2+(_xlfn.XLOOKUP(EV$1,$Z$2:$Z$18,$AB$2:$AB$18)-$U457)^2+(_xlfn.XLOOKUP(EV$1,$Z$2:$Z$18,$AC$2:$AC$18-$V457)^2)))</f>
        <v/>
      </c>
      <c r="EW457" s="97" t="str" cm="1">
        <f t="array" ref="EW457">IF(OR(EW$1=0, $A457="", _xlfn.XLOOKUP(EW$1, $Z$2:$Z$18, $AD$2:$AD$18, "")=""),"",SQRT((_xlfn.XLOOKUP(EW$1,$Z$2:$Z$18,$AA$2:$AA$18)-$T457)^2+(_xlfn.XLOOKUP(EW$1,$Z$2:$Z$18,$AB$2:$AB$18)-$U457)^2+(_xlfn.XLOOKUP(EW$1,$Z$2:$Z$18,$AC$2:$AC$18-$V457)^2)))</f>
        <v/>
      </c>
      <c r="EX457" s="97" t="str" cm="1">
        <f t="array" ref="EX457">IF(OR(EX$1=0, $A457="", _xlfn.XLOOKUP(EX$1, $Z$2:$Z$18, $AD$2:$AD$18, "")=""),"",SQRT((_xlfn.XLOOKUP(EX$1,$Z$2:$Z$18,$AA$2:$AA$18)-$T457)^2+(_xlfn.XLOOKUP(EX$1,$Z$2:$Z$18,$AB$2:$AB$18)-$U457)^2+(_xlfn.XLOOKUP(EX$1,$Z$2:$Z$18,$AC$2:$AC$18-$V457)^2)))</f>
        <v/>
      </c>
      <c r="EY457" s="97" t="str" cm="1">
        <f t="array" ref="EY457">IF(OR(EY$1=0, $A457="", _xlfn.XLOOKUP(EY$1, $Z$2:$Z$18, $AD$2:$AD$18, "")=""),"",SQRT((_xlfn.XLOOKUP(EY$1,$Z$2:$Z$18,$AA$2:$AA$18)-$T457)^2+(_xlfn.XLOOKUP(EY$1,$Z$2:$Z$18,$AB$2:$AB$18)-$U457)^2+(_xlfn.XLOOKUP(EY$1,$Z$2:$Z$18,$AC$2:$AC$18-$V457)^2)))</f>
        <v/>
      </c>
      <c r="EZ457" s="98" t="str" cm="1">
        <f t="array" ref="EZ457">IF(OR(EZ$1=0, $A457="", _xlfn.XLOOKUP(EZ$1, $Z$2:$Z$18, $AD$2:$AD$18, "")=""),"",SQRT((_xlfn.XLOOKUP(EZ$1,$Z$2:$Z$18,$AA$2:$AA$18)-$T457)^2+(_xlfn.XLOOKUP(EZ$1,$Z$2:$Z$18,$AB$2:$AB$18)-$U457)^2+(_xlfn.XLOOKUP(EZ$1,$Z$2:$Z$18,$AC$2:$AC$18-$V457)^2)))</f>
        <v/>
      </c>
      <c r="FA457" s="146" t="str" cm="1">
        <f t="array" ref="FA457">IF(OR(FA$1=0, $A457="", _xlfn.XLOOKUP(FA$1, $Z$2:$Z$18, $AD$2:$AD$18, "")=""),"",SQRT((_xlfn.XLOOKUP(FA$1,$Z$2:$Z$18,$AA$2:$AA$18)-$T457)^2+(_xlfn.XLOOKUP(FA$1,$Z$2:$Z$18,$AB$2:$AB$18)-$U457)^2+(_xlfn.XLOOKUP(FA$1,$Z$2:$Z$18,$AC$2:$AC$18-$V457)^2)))</f>
        <v/>
      </c>
      <c r="FB457" s="96" t="str" cm="1">
        <f t="array" ref="FB457">IF(OR(FB$1=0, $A457="", _xlfn.XLOOKUP(FB$1, $Z$2:$Z$18, $AD$2:$AD$18, "")=""),"",SQRT((_xlfn.XLOOKUP(FB$1,$Z$2:$Z$18,$AA$2:$AA$18)-$T457)^2+(_xlfn.XLOOKUP(FB$1,$Z$2:$Z$18,$AB$2:$AB$18)-$U457)^2+(_xlfn.XLOOKUP(FB$1,$Z$2:$Z$18,$AC$2:$AC$18-$V457)^2)))</f>
        <v/>
      </c>
      <c r="FC457" s="96" t="str" cm="1">
        <f t="array" ref="FC457">IF(OR(FC$1=0, $A457="", _xlfn.XLOOKUP(FC$1, $Z$2:$Z$18, $AD$2:$AD$18, "")=""),"",SQRT((_xlfn.XLOOKUP(FC$1,$Z$2:$Z$18,$AA$2:$AA$18)-$T457)^2+(_xlfn.XLOOKUP(FC$1,$Z$2:$Z$18,$AB$2:$AB$18)-$U457)^2+(_xlfn.XLOOKUP(FC$1,$Z$2:$Z$18,$AC$2:$AC$18-$V457)^2)))</f>
        <v/>
      </c>
      <c r="FD457" s="96" t="str" cm="1">
        <f t="array" ref="FD457">IF(OR(FD$1=0, $A457="", _xlfn.XLOOKUP(FD$1, $Z$2:$Z$18, $AD$2:$AD$18, "")=""),"",SQRT((_xlfn.XLOOKUP(FD$1,$Z$2:$Z$18,$AA$2:$AA$18)-$T457)^2+(_xlfn.XLOOKUP(FD$1,$Z$2:$Z$18,$AB$2:$AB$18)-$U457)^2+(_xlfn.XLOOKUP(FD$1,$Z$2:$Z$18,$AC$2:$AC$18-$V457)^2)))</f>
        <v/>
      </c>
      <c r="FE457" s="96" t="str" cm="1">
        <f t="array" ref="FE457">IF(OR(FE$1=0, $A457="", _xlfn.XLOOKUP(FE$1, $Z$2:$Z$18, $AD$2:$AD$18, "")=""),"",SQRT((_xlfn.XLOOKUP(FE$1,$Z$2:$Z$18,$AA$2:$AA$18)-$T457)^2+(_xlfn.XLOOKUP(FE$1,$Z$2:$Z$18,$AB$2:$AB$18)-$U457)^2+(_xlfn.XLOOKUP(FE$1,$Z$2:$Z$18,$AC$2:$AC$18-$V457)^2)))</f>
        <v/>
      </c>
      <c r="FF457" s="96" t="str" cm="1">
        <f t="array" ref="FF457">IF(OR(FF$1=0, $A457="", _xlfn.XLOOKUP(FF$1, $Z$2:$Z$18, $AD$2:$AD$18, "")=""),"",SQRT((_xlfn.XLOOKUP(FF$1,$Z$2:$Z$18,$AA$2:$AA$18)-$T457)^2+(_xlfn.XLOOKUP(FF$1,$Z$2:$Z$18,$AB$2:$AB$18)-$U457)^2+(_xlfn.XLOOKUP(FF$1,$Z$2:$Z$18,$AC$2:$AC$18-$V457)^2)))</f>
        <v/>
      </c>
      <c r="FG457" s="96" t="str" cm="1">
        <f t="array" ref="FG457">IF(OR(FG$1=0, $A457="", _xlfn.XLOOKUP(FG$1, $Z$2:$Z$18, $AD$2:$AD$18, "")=""),"",SQRT((_xlfn.XLOOKUP(FG$1,$Z$2:$Z$18,$AA$2:$AA$18)-$T457)^2+(_xlfn.XLOOKUP(FG$1,$Z$2:$Z$18,$AB$2:$AB$18)-$U457)^2+(_xlfn.XLOOKUP(FG$1,$Z$2:$Z$18,$AC$2:$AC$18-$V457)^2)))</f>
        <v/>
      </c>
      <c r="FH457" s="96" t="str" cm="1">
        <f t="array" ref="FH457">IF(OR(FH$1=0, $A457="", _xlfn.XLOOKUP(FH$1, $Z$2:$Z$18, $AD$2:$AD$18, "")=""),"",SQRT((_xlfn.XLOOKUP(FH$1,$Z$2:$Z$18,$AA$2:$AA$18)-$T457)^2+(_xlfn.XLOOKUP(FH$1,$Z$2:$Z$18,$AB$2:$AB$18)-$U457)^2+(_xlfn.XLOOKUP(FH$1,$Z$2:$Z$18,$AC$2:$AC$18-$V457)^2)))</f>
        <v/>
      </c>
      <c r="FI457" s="97" t="str" cm="1">
        <f t="array" ref="FI457">IF(OR(FI$1=0, $A457="", _xlfn.XLOOKUP(FI$1, $Z$2:$Z$18, $AD$2:$AD$18, "")=""),"",SQRT((_xlfn.XLOOKUP(FI$1,$Z$2:$Z$18,$AA$2:$AA$18)-$T457)^2+(_xlfn.XLOOKUP(FI$1,$Z$2:$Z$18,$AB$2:$AB$18)-$U457)^2+(_xlfn.XLOOKUP(FI$1,$Z$2:$Z$18,$AC$2:$AC$18-$V457)^2)))</f>
        <v/>
      </c>
      <c r="FJ457" s="97" t="str" cm="1">
        <f t="array" ref="FJ457">IF(OR(FJ$1=0, $A457="", _xlfn.XLOOKUP(FJ$1, $Z$2:$Z$18, $AD$2:$AD$18, "")=""),"",SQRT((_xlfn.XLOOKUP(FJ$1,$Z$2:$Z$18,$AA$2:$AA$18)-$T457)^2+(_xlfn.XLOOKUP(FJ$1,$Z$2:$Z$18,$AB$2:$AB$18)-$U457)^2+(_xlfn.XLOOKUP(FJ$1,$Z$2:$Z$18,$AC$2:$AC$18-$V457)^2)))</f>
        <v/>
      </c>
      <c r="FK457" s="97" t="str" cm="1">
        <f t="array" ref="FK457">IF(OR(FK$1=0, $A457="", _xlfn.XLOOKUP(FK$1, $Z$2:$Z$18, $AD$2:$AD$18, "")=""),"",SQRT((_xlfn.XLOOKUP(FK$1,$Z$2:$Z$18,$AA$2:$AA$18)-$T457)^2+(_xlfn.XLOOKUP(FK$1,$Z$2:$Z$18,$AB$2:$AB$18)-$U457)^2+(_xlfn.XLOOKUP(FK$1,$Z$2:$Z$18,$AC$2:$AC$18-$V457)^2)))</f>
        <v/>
      </c>
      <c r="FL457" s="97" t="str" cm="1">
        <f t="array" ref="FL457">IF(OR(FL$1=0, $A457="", _xlfn.XLOOKUP(FL$1, $Z$2:$Z$18, $AD$2:$AD$18, "")=""),"",SQRT((_xlfn.XLOOKUP(FL$1,$Z$2:$Z$18,$AA$2:$AA$18)-$T457)^2+(_xlfn.XLOOKUP(FL$1,$Z$2:$Z$18,$AB$2:$AB$18)-$U457)^2+(_xlfn.XLOOKUP(FL$1,$Z$2:$Z$18,$AC$2:$AC$18-$V457)^2)))</f>
        <v/>
      </c>
      <c r="FM457" s="97" t="str" cm="1">
        <f t="array" ref="FM457">IF(OR(FM$1=0, $A457="", _xlfn.XLOOKUP(FM$1, $Z$2:$Z$18, $AD$2:$AD$18, "")=""),"",SQRT((_xlfn.XLOOKUP(FM$1,$Z$2:$Z$18,$AA$2:$AA$18)-$T457)^2+(_xlfn.XLOOKUP(FM$1,$Z$2:$Z$18,$AB$2:$AB$18)-$U457)^2+(_xlfn.XLOOKUP(FM$1,$Z$2:$Z$18,$AC$2:$AC$18-$V457)^2)))</f>
        <v/>
      </c>
      <c r="FN457" s="97" t="str" cm="1">
        <f t="array" ref="FN457">IF(OR(FN$1=0, $A457="", _xlfn.XLOOKUP(FN$1, $Z$2:$Z$18, $AD$2:$AD$18, "")=""),"",SQRT((_xlfn.XLOOKUP(FN$1,$Z$2:$Z$18,$AA$2:$AA$18)-$T457)^2+(_xlfn.XLOOKUP(FN$1,$Z$2:$Z$18,$AB$2:$AB$18)-$U457)^2+(_xlfn.XLOOKUP(FN$1,$Z$2:$Z$18,$AC$2:$AC$18-$V457)^2)))</f>
        <v/>
      </c>
      <c r="FO457" s="98" t="str" cm="1">
        <f t="array" ref="FO457">IF(OR(FO$1=0, $A457="", _xlfn.XLOOKUP(FO$1, $Z$2:$Z$18, $AD$2:$AD$18, "")=""),"",SQRT((_xlfn.XLOOKUP(FO$1,$Z$2:$Z$18,$AA$2:$AA$18)-$T457)^2+(_xlfn.XLOOKUP(FO$1,$Z$2:$Z$18,$AB$2:$AB$18)-$U457)^2+(_xlfn.XLOOKUP(FO$1,$Z$2:$Z$18,$AC$2:$AC$18-$V457)^2)))</f>
        <v/>
      </c>
      <c r="FP457" s="99"/>
      <c r="FQ457" s="99"/>
      <c r="FR457" s="100">
        <f t="shared" si="199"/>
        <v>0</v>
      </c>
      <c r="FS457" s="109">
        <f t="shared" si="200"/>
        <v>0</v>
      </c>
      <c r="FT457" s="109">
        <f t="shared" si="201"/>
        <v>0</v>
      </c>
      <c r="FU457" s="109">
        <f t="shared" si="202"/>
        <v>0</v>
      </c>
      <c r="FV457" s="109">
        <f t="shared" si="203"/>
        <v>0</v>
      </c>
      <c r="FW457" s="109">
        <f t="shared" si="204"/>
        <v>0</v>
      </c>
      <c r="FX457" s="109">
        <f t="shared" si="205"/>
        <v>0</v>
      </c>
      <c r="FY457" s="109">
        <f t="shared" si="206"/>
        <v>0</v>
      </c>
      <c r="FZ457" s="110">
        <f t="shared" si="207"/>
        <v>0</v>
      </c>
      <c r="GA457" s="110">
        <f t="shared" si="208"/>
        <v>0</v>
      </c>
      <c r="GB457" s="110">
        <f t="shared" si="209"/>
        <v>0</v>
      </c>
      <c r="GC457" s="110">
        <f t="shared" si="210"/>
        <v>0</v>
      </c>
      <c r="GD457" s="110">
        <f t="shared" si="211"/>
        <v>0</v>
      </c>
      <c r="GE457" s="110">
        <f t="shared" si="212"/>
        <v>0</v>
      </c>
      <c r="GF457" s="111">
        <f t="shared" si="213"/>
        <v>0</v>
      </c>
      <c r="GG457" s="100">
        <f t="shared" si="214"/>
        <v>0</v>
      </c>
      <c r="GH457" s="109">
        <f t="shared" si="215"/>
        <v>0</v>
      </c>
      <c r="GI457" s="109">
        <f t="shared" si="216"/>
        <v>0</v>
      </c>
      <c r="GJ457" s="109">
        <f t="shared" si="217"/>
        <v>0</v>
      </c>
      <c r="GK457" s="109">
        <f t="shared" si="218"/>
        <v>0</v>
      </c>
      <c r="GL457" s="109">
        <f t="shared" si="219"/>
        <v>0</v>
      </c>
      <c r="GM457" s="109">
        <f t="shared" si="220"/>
        <v>0</v>
      </c>
      <c r="GN457" s="109">
        <f t="shared" si="221"/>
        <v>0</v>
      </c>
      <c r="GO457" s="110">
        <f t="shared" si="222"/>
        <v>0</v>
      </c>
      <c r="GP457" s="110">
        <f t="shared" si="223"/>
        <v>0</v>
      </c>
      <c r="GQ457" s="110">
        <f t="shared" si="224"/>
        <v>0</v>
      </c>
      <c r="GR457" s="110">
        <f t="shared" si="225"/>
        <v>0</v>
      </c>
      <c r="GS457" s="110">
        <f t="shared" si="226"/>
        <v>0</v>
      </c>
      <c r="GT457" s="110">
        <f t="shared" si="227"/>
        <v>0</v>
      </c>
      <c r="GU457" s="111">
        <f t="shared" si="228"/>
        <v>0</v>
      </c>
      <c r="GX457" s="151" cm="1">
        <f t="array" ref="GX457">_xlfn.IFS(GX$1= 0,"", NOT(ISBLANK(CA457)), 0, ISBLANK(CA457), $Q457-$S457+FR457-AU457-DG457)</f>
        <v>0</v>
      </c>
      <c r="GY457" s="152" cm="1">
        <f t="array" ref="GY457">_xlfn.IFS(GY$1= 0,"", NOT(ISBLANK(CB457)), 0, ISBLANK(CB457), $Q457-$S457+FS457-AV457-DH457)</f>
        <v>0</v>
      </c>
      <c r="GZ457" s="152" cm="1">
        <f t="array" ref="GZ457">_xlfn.IFS(GZ$1= 0,"", NOT(ISBLANK(CC457)), 0, ISBLANK(CC457), $Q457-$S457+FT457-AW457-DI457)</f>
        <v>0</v>
      </c>
      <c r="HA457" s="152" cm="1">
        <f t="array" ref="HA457">_xlfn.IFS(HA$1= 0,"", NOT(ISBLANK(CD457)), 0, ISBLANK(CD457), $Q457-$S457+FU457-AX457-DJ457)</f>
        <v>0</v>
      </c>
      <c r="HB457" s="152" cm="1">
        <f t="array" ref="HB457">_xlfn.IFS(HB$1= 0,"", NOT(ISBLANK(CE457)), 0, ISBLANK(CE457), $Q457-$S457+FV457-AY457-DK457)</f>
        <v>0</v>
      </c>
      <c r="HC457" s="152" cm="1">
        <f t="array" ref="HC457">_xlfn.IFS(HC$1= 0,"", NOT(ISBLANK(CF457)), 0, ISBLANK(CF457), $Q457-$S457+FW457-AZ457-DL457)</f>
        <v>0</v>
      </c>
      <c r="HD457" s="152" cm="1">
        <f t="array" ref="HD457">_xlfn.IFS(HD$1= 0,"", NOT(ISBLANK(CG457)), 0, ISBLANK(CG457), $Q457-$S457+FX457-BA457-DM457)</f>
        <v>0</v>
      </c>
      <c r="HE457" s="152" t="str" cm="1">
        <f t="array" ref="HE457">_xlfn.IFS(HE$1= 0,"", NOT(ISBLANK(CH457)), 0, ISBLANK(CH457), $Q457-$S457+FY457-BB457-DN457)</f>
        <v/>
      </c>
      <c r="HF457" s="152" t="str" cm="1">
        <f t="array" ref="HF457">_xlfn.IFS(HF$1= 0,"", NOT(ISBLANK(CI457)), 0, ISBLANK(CI457), $Q457-$S457+FZ457-BC457-DO457)</f>
        <v/>
      </c>
      <c r="HG457" s="152" t="str" cm="1">
        <f t="array" ref="HG457">_xlfn.IFS(HG$1= 0,"", NOT(ISBLANK(CJ457)), 0, ISBLANK(CJ457), $Q457-$S457+GA457-BD457-DP457)</f>
        <v/>
      </c>
      <c r="HH457" s="152" t="str" cm="1">
        <f t="array" ref="HH457">_xlfn.IFS(HH$1= 0,"", NOT(ISBLANK(CK457)), 0, ISBLANK(CK457), $Q457-$S457+GB457-BE457-DQ457)</f>
        <v/>
      </c>
      <c r="HI457" s="152" t="str" cm="1">
        <f t="array" ref="HI457">_xlfn.IFS(HI$1= 0,"", NOT(ISBLANK(CL457)), 0, ISBLANK(CL457), $Q457-$S457+GC457-BF457-DR457)</f>
        <v/>
      </c>
      <c r="HJ457" s="152" t="str" cm="1">
        <f t="array" ref="HJ457">_xlfn.IFS(HJ$1= 0,"", NOT(ISBLANK(CM457)), 0, ISBLANK(CM457), $Q457-$S457+GD457-BG457-DS457)</f>
        <v/>
      </c>
      <c r="HK457" s="152" t="str" cm="1">
        <f t="array" ref="HK457">_xlfn.IFS(HK$1= 0,"", NOT(ISBLANK(CN457)), 0, ISBLANK(CN457), $Q457-$S457+GE457-BH457-DT457)</f>
        <v/>
      </c>
      <c r="HL457" s="153" t="str" cm="1">
        <f t="array" ref="HL457">_xlfn.IFS(HL$1= 0,"", NOT(ISBLANK(CO457)), 0, ISBLANK(CO457), $Q457-$S457+GF457-BI457-DU457)</f>
        <v/>
      </c>
      <c r="HM457" s="153" t="str" cm="1">
        <f t="array" ref="HM457">_xlfn.IFS(HM$1= 0,"", NOT(ISBLANK(DE457)), 0, ISBLANK(DE457), $Q457-$S457+IC457-BY457-#REF!)</f>
        <v/>
      </c>
      <c r="HN457" s="153" t="e" cm="1">
        <f t="array" ref="HN457">_xlfn.IFS(HN$1= 0,"", NOT(ISBLANK(DF457)), 0, ISBLANK(DF457), $Q457-$S457+ID457-BZ457-#REF!)</f>
        <v>#REF!</v>
      </c>
      <c r="HO457" s="153" t="e" cm="1">
        <f t="array" ref="HO457">_xlfn.IFS(HO$1= 0,"", NOT(ISBLANK(DG457)), 0, ISBLANK(DG457), $Q457-$S457+IE457-CA457-#REF!)</f>
        <v>#VALUE!</v>
      </c>
      <c r="HP457" s="153" t="e" cm="1">
        <f t="array" ref="HP457">_xlfn.IFS(HP$1= 0,"", NOT(ISBLANK(DH457)), 0, ISBLANK(DH457), $Q457-$S457+IF457-CB457-#REF!)</f>
        <v>#REF!</v>
      </c>
      <c r="HQ457" s="153" t="e" cm="1">
        <f t="array" ref="HQ457">_xlfn.IFS(HQ$1= 0,"", NOT(ISBLANK(DI457)), 0, ISBLANK(DI457), $Q457-$S457+IG457-CC457-#REF!)</f>
        <v>#REF!</v>
      </c>
      <c r="HR457" s="153" cm="1">
        <f t="array" ref="HR457">_xlfn.IFS(HR$1= 0,"", NOT(ISBLANK(DJ457)), 0, ISBLANK(DJ457), $Q457-$S457+IH457-CD457-EK457)</f>
        <v>0</v>
      </c>
      <c r="HS457" s="153" t="e" cm="1">
        <f t="array" ref="HS457">_xlfn.IFS(HS$1= 0,"", NOT(ISBLANK(DK457)), 0, ISBLANK(DK457), $Q457-$S457+II457-CE457-EL457)</f>
        <v>#VALUE!</v>
      </c>
      <c r="HT457" s="153" t="e" cm="1">
        <f t="array" ref="HT457">_xlfn.IFS(HT$1= 0,"", NOT(ISBLANK(DL457)), 0, ISBLANK(DL457), $Q457-$S457+GV457-CF457-EM457)</f>
        <v>#VALUE!</v>
      </c>
      <c r="HU457" s="153" t="e" cm="1">
        <f t="array" ref="HU457">_xlfn.IFS(HU$1= 0,"", NOT(ISBLANK(DM457)), 0, ISBLANK(DM457), $Q457-$S457+GW457-CG457-EN457)</f>
        <v>#VALUE!</v>
      </c>
      <c r="HV457" s="153" t="str" cm="1">
        <f t="array" ref="HV457">_xlfn.IFS(HV$1= 0,"", NOT(ISBLANK(DN457)), 0, ISBLANK(DN457), $Q457-$S457+GX457-CH457-EO457)</f>
        <v/>
      </c>
      <c r="HW457" s="153" t="str" cm="1">
        <f t="array" ref="HW457">_xlfn.IFS(HW$1= 0,"", NOT(ISBLANK(DO457)), 0, ISBLANK(DO457), $Q457-$S457+GY457-CI457-EP457)</f>
        <v/>
      </c>
      <c r="HX457" s="153" t="str" cm="1">
        <f t="array" ref="HX457">_xlfn.IFS(HX$1= 0,"", NOT(ISBLANK(DP457)), 0, ISBLANK(DP457), $Q457-$S457+GZ457-CJ457-EQ457)</f>
        <v/>
      </c>
      <c r="HY457" s="153" t="str" cm="1">
        <f t="array" ref="HY457">_xlfn.IFS(HY$1= 0,"", NOT(ISBLANK(DQ457)), 0, ISBLANK(DQ457), $Q457-$S457+HA457-CK457-ER457)</f>
        <v/>
      </c>
      <c r="HZ457" s="153" t="str" cm="1">
        <f t="array" ref="HZ457">_xlfn.IFS(HZ$1= 0,"", NOT(ISBLANK(DR457)), 0, ISBLANK(DR457), $Q457-$S457+HB457-CL457-ES457)</f>
        <v/>
      </c>
      <c r="IA457" s="153" t="str" cm="1">
        <f t="array" ref="IA457">_xlfn.IFS(IA$1= 0,"", NOT(ISBLANK(DS457)), 0, ISBLANK(DS457), $Q457-$S457+HC457-CM457-ET457)</f>
        <v/>
      </c>
    </row>
    <row r="458" spans="1:235" ht="16.5" x14ac:dyDescent="0.3">
      <c r="A458" s="144"/>
      <c r="B458" s="106"/>
      <c r="C458" s="106"/>
      <c r="D458" s="107"/>
      <c r="E458" s="131"/>
      <c r="F458" s="137"/>
      <c r="G458" s="2"/>
      <c r="H458" s="2"/>
      <c r="I458" s="2"/>
      <c r="J458" s="2"/>
      <c r="K458" s="2"/>
      <c r="L458" s="2"/>
      <c r="M458" s="140"/>
      <c r="N458" s="137"/>
      <c r="O458" s="138"/>
      <c r="P458" s="133"/>
      <c r="Q458" s="94">
        <f t="shared" si="197"/>
        <v>0</v>
      </c>
      <c r="R458" s="1"/>
      <c r="S458" s="1"/>
      <c r="T458" s="2"/>
      <c r="U458" s="2"/>
      <c r="V458" s="82">
        <f t="shared" si="198"/>
        <v>0</v>
      </c>
      <c r="W458" s="121"/>
      <c r="X458" s="108"/>
      <c r="AU458" s="105"/>
      <c r="AV458" s="105"/>
      <c r="AW458" s="105"/>
      <c r="AX458" s="105"/>
      <c r="AY458" s="105"/>
      <c r="AZ458" s="105"/>
      <c r="BA458" s="105"/>
      <c r="BB458" s="105"/>
      <c r="BC458" s="105"/>
      <c r="BD458" s="105"/>
      <c r="BE458" s="105"/>
      <c r="BF458" s="105"/>
      <c r="BG458" s="105"/>
      <c r="BH458" s="105"/>
      <c r="BI458" s="105"/>
      <c r="BJ458" s="105"/>
      <c r="BK458" s="105"/>
      <c r="BL458" s="105"/>
      <c r="BM458" s="105"/>
      <c r="BN458" s="105"/>
      <c r="BO458" s="105"/>
      <c r="BP458" s="105"/>
      <c r="BQ458" s="105"/>
      <c r="BR458" s="105"/>
      <c r="BS458" s="105"/>
      <c r="BT458" s="105"/>
      <c r="BU458" s="105"/>
      <c r="BV458" s="105"/>
      <c r="BW458" s="105"/>
      <c r="BX458" s="105"/>
      <c r="BZ458" s="99"/>
      <c r="CA458" s="105" t="s">
        <v>32</v>
      </c>
      <c r="CB458" s="105"/>
      <c r="CC458" s="105"/>
      <c r="CD458" s="105"/>
      <c r="CE458" s="105"/>
      <c r="CF458" s="105"/>
      <c r="CG458" s="105"/>
      <c r="CH458" s="105"/>
      <c r="CI458" s="105"/>
      <c r="CJ458" s="105"/>
      <c r="CK458" s="105"/>
      <c r="CL458" s="105"/>
      <c r="CM458" s="105"/>
      <c r="CN458" s="105"/>
      <c r="CO458" s="105"/>
      <c r="CP458" s="105" t="s">
        <v>32</v>
      </c>
      <c r="CQ458" s="105"/>
      <c r="CR458" s="105"/>
      <c r="CS458" s="105"/>
      <c r="CT458" s="105"/>
      <c r="CU458" s="105"/>
      <c r="CV458" s="105"/>
      <c r="CW458" s="105"/>
      <c r="CX458" s="105"/>
      <c r="CY458" s="105"/>
      <c r="CZ458" s="105"/>
      <c r="DA458" s="105"/>
      <c r="DB458" s="105"/>
      <c r="DC458" s="105"/>
      <c r="DD458" s="105"/>
      <c r="DE458" s="99"/>
      <c r="DF458" s="99"/>
      <c r="DG458" s="105"/>
      <c r="DH458" s="105"/>
      <c r="DI458" s="105"/>
      <c r="DJ458" s="105"/>
      <c r="DK458" s="105"/>
      <c r="DL458" s="105"/>
      <c r="DM458" s="105"/>
      <c r="DN458" s="105"/>
      <c r="DO458" s="105"/>
      <c r="DP458" s="105"/>
      <c r="DQ458" s="105"/>
      <c r="DR458" s="105"/>
      <c r="DS458" s="105"/>
      <c r="DT458" s="105"/>
      <c r="DU458" s="105"/>
      <c r="DV458" s="105"/>
      <c r="DW458" s="105"/>
      <c r="DX458" s="105"/>
      <c r="DY458" s="105"/>
      <c r="DZ458" s="105"/>
      <c r="EA458" s="105"/>
      <c r="EB458" s="105"/>
      <c r="EC458" s="105"/>
      <c r="ED458" s="105"/>
      <c r="EE458" s="105"/>
      <c r="EF458" s="105"/>
      <c r="EG458" s="105"/>
      <c r="EH458" s="105"/>
      <c r="EI458" s="105"/>
      <c r="EJ458" s="105"/>
      <c r="EL458" s="146" t="str" cm="1">
        <f t="array" ref="EL458">IF(OR(EL$1=0, $A458="", _xlfn.XLOOKUP(EL$1, $Z$2:$Z$18, $AD$2:$AD$18, "")=""),"",SQRT((_xlfn.XLOOKUP(EL$1,$Z$2:$Z$18,$AA$2:$AA$18)-$T458)^2+(_xlfn.XLOOKUP(EL$1,$Z$2:$Z$18,$AB$2:$AB$18)-$U458)^2+(_xlfn.XLOOKUP(EL$1,$Z$2:$Z$18,$AC$2:$AC$18-$V458)^2)))</f>
        <v/>
      </c>
      <c r="EM458" s="96" t="str" cm="1">
        <f t="array" ref="EM458">IF(OR(EM$1=0, $A458="", _xlfn.XLOOKUP(EM$1, $Z$2:$Z$18, $AD$2:$AD$18, "")=""),"",SQRT((_xlfn.XLOOKUP(EM$1,$Z$2:$Z$18,$AA$2:$AA$18)-$T458)^2+(_xlfn.XLOOKUP(EM$1,$Z$2:$Z$18,$AB$2:$AB$18)-$U458)^2+(_xlfn.XLOOKUP(EM$1,$Z$2:$Z$18,$AC$2:$AC$18-$V458)^2)))</f>
        <v/>
      </c>
      <c r="EN458" s="96" t="str" cm="1">
        <f t="array" ref="EN458">IF(OR(EN$1=0, $A458="", _xlfn.XLOOKUP(EN$1, $Z$2:$Z$18, $AD$2:$AD$18, "")=""),"",SQRT((_xlfn.XLOOKUP(EN$1,$Z$2:$Z$18,$AA$2:$AA$18)-$T458)^2+(_xlfn.XLOOKUP(EN$1,$Z$2:$Z$18,$AB$2:$AB$18)-$U458)^2+(_xlfn.XLOOKUP(EN$1,$Z$2:$Z$18,$AC$2:$AC$18-$V458)^2)))</f>
        <v/>
      </c>
      <c r="EO458" s="96" t="str" cm="1">
        <f t="array" ref="EO458">IF(OR(EO$1=0, $A458="", _xlfn.XLOOKUP(EO$1, $Z$2:$Z$18, $AD$2:$AD$18, "")=""),"",SQRT((_xlfn.XLOOKUP(EO$1,$Z$2:$Z$18,$AA$2:$AA$18)-$T458)^2+(_xlfn.XLOOKUP(EO$1,$Z$2:$Z$18,$AB$2:$AB$18)-$U458)^2+(_xlfn.XLOOKUP(EO$1,$Z$2:$Z$18,$AC$2:$AC$18-$V458)^2)))</f>
        <v/>
      </c>
      <c r="EP458" s="96" t="str" cm="1">
        <f t="array" ref="EP458">IF(OR(EP$1=0, $A458="", _xlfn.XLOOKUP(EP$1, $Z$2:$Z$18, $AD$2:$AD$18, "")=""),"",SQRT((_xlfn.XLOOKUP(EP$1,$Z$2:$Z$18,$AA$2:$AA$18)-$T458)^2+(_xlfn.XLOOKUP(EP$1,$Z$2:$Z$18,$AB$2:$AB$18)-$U458)^2+(_xlfn.XLOOKUP(EP$1,$Z$2:$Z$18,$AC$2:$AC$18-$V458)^2)))</f>
        <v/>
      </c>
      <c r="EQ458" s="96" t="str" cm="1">
        <f t="array" ref="EQ458">IF(OR(EQ$1=0, $A458="", _xlfn.XLOOKUP(EQ$1, $Z$2:$Z$18, $AD$2:$AD$18, "")=""),"",SQRT((_xlfn.XLOOKUP(EQ$1,$Z$2:$Z$18,$AA$2:$AA$18)-$T458)^2+(_xlfn.XLOOKUP(EQ$1,$Z$2:$Z$18,$AB$2:$AB$18)-$U458)^2+(_xlfn.XLOOKUP(EQ$1,$Z$2:$Z$18,$AC$2:$AC$18-$V458)^2)))</f>
        <v/>
      </c>
      <c r="ER458" s="96" t="str" cm="1">
        <f t="array" ref="ER458">IF(OR(ER$1=0, $A458="", _xlfn.XLOOKUP(ER$1, $Z$2:$Z$18, $AD$2:$AD$18, "")=""),"",SQRT((_xlfn.XLOOKUP(ER$1,$Z$2:$Z$18,$AA$2:$AA$18)-$T458)^2+(_xlfn.XLOOKUP(ER$1,$Z$2:$Z$18,$AB$2:$AB$18)-$U458)^2+(_xlfn.XLOOKUP(ER$1,$Z$2:$Z$18,$AC$2:$AC$18-$V458)^2)))</f>
        <v/>
      </c>
      <c r="ES458" s="96" t="str" cm="1">
        <f t="array" ref="ES458">IF(OR(ES$1=0, $A458="", _xlfn.XLOOKUP(ES$1, $Z$2:$Z$18, $AD$2:$AD$18, "")=""),"",SQRT((_xlfn.XLOOKUP(ES$1,$Z$2:$Z$18,$AA$2:$AA$18)-$T458)^2+(_xlfn.XLOOKUP(ES$1,$Z$2:$Z$18,$AB$2:$AB$18)-$U458)^2+(_xlfn.XLOOKUP(ES$1,$Z$2:$Z$18,$AC$2:$AC$18-$V458)^2)))</f>
        <v/>
      </c>
      <c r="ET458" s="97" t="str" cm="1">
        <f t="array" ref="ET458">IF(OR(ET$1=0, $A458="", _xlfn.XLOOKUP(ET$1, $Z$2:$Z$18, $AD$2:$AD$18, "")=""),"",SQRT((_xlfn.XLOOKUP(ET$1,$Z$2:$Z$18,$AA$2:$AA$18)-$T458)^2+(_xlfn.XLOOKUP(ET$1,$Z$2:$Z$18,$AB$2:$AB$18)-$U458)^2+(_xlfn.XLOOKUP(ET$1,$Z$2:$Z$18,$AC$2:$AC$18-$V458)^2)))</f>
        <v/>
      </c>
      <c r="EU458" s="97" t="str" cm="1">
        <f t="array" ref="EU458">IF(OR(EU$1=0, $A458="", _xlfn.XLOOKUP(EU$1, $Z$2:$Z$18, $AD$2:$AD$18, "")=""),"",SQRT((_xlfn.XLOOKUP(EU$1,$Z$2:$Z$18,$AA$2:$AA$18)-$T458)^2+(_xlfn.XLOOKUP(EU$1,$Z$2:$Z$18,$AB$2:$AB$18)-$U458)^2+(_xlfn.XLOOKUP(EU$1,$Z$2:$Z$18,$AC$2:$AC$18-$V458)^2)))</f>
        <v/>
      </c>
      <c r="EV458" s="97" t="str" cm="1">
        <f t="array" ref="EV458">IF(OR(EV$1=0, $A458="", _xlfn.XLOOKUP(EV$1, $Z$2:$Z$18, $AD$2:$AD$18, "")=""),"",SQRT((_xlfn.XLOOKUP(EV$1,$Z$2:$Z$18,$AA$2:$AA$18)-$T458)^2+(_xlfn.XLOOKUP(EV$1,$Z$2:$Z$18,$AB$2:$AB$18)-$U458)^2+(_xlfn.XLOOKUP(EV$1,$Z$2:$Z$18,$AC$2:$AC$18-$V458)^2)))</f>
        <v/>
      </c>
      <c r="EW458" s="97" t="str" cm="1">
        <f t="array" ref="EW458">IF(OR(EW$1=0, $A458="", _xlfn.XLOOKUP(EW$1, $Z$2:$Z$18, $AD$2:$AD$18, "")=""),"",SQRT((_xlfn.XLOOKUP(EW$1,$Z$2:$Z$18,$AA$2:$AA$18)-$T458)^2+(_xlfn.XLOOKUP(EW$1,$Z$2:$Z$18,$AB$2:$AB$18)-$U458)^2+(_xlfn.XLOOKUP(EW$1,$Z$2:$Z$18,$AC$2:$AC$18-$V458)^2)))</f>
        <v/>
      </c>
      <c r="EX458" s="97" t="str" cm="1">
        <f t="array" ref="EX458">IF(OR(EX$1=0, $A458="", _xlfn.XLOOKUP(EX$1, $Z$2:$Z$18, $AD$2:$AD$18, "")=""),"",SQRT((_xlfn.XLOOKUP(EX$1,$Z$2:$Z$18,$AA$2:$AA$18)-$T458)^2+(_xlfn.XLOOKUP(EX$1,$Z$2:$Z$18,$AB$2:$AB$18)-$U458)^2+(_xlfn.XLOOKUP(EX$1,$Z$2:$Z$18,$AC$2:$AC$18-$V458)^2)))</f>
        <v/>
      </c>
      <c r="EY458" s="97" t="str" cm="1">
        <f t="array" ref="EY458">IF(OR(EY$1=0, $A458="", _xlfn.XLOOKUP(EY$1, $Z$2:$Z$18, $AD$2:$AD$18, "")=""),"",SQRT((_xlfn.XLOOKUP(EY$1,$Z$2:$Z$18,$AA$2:$AA$18)-$T458)^2+(_xlfn.XLOOKUP(EY$1,$Z$2:$Z$18,$AB$2:$AB$18)-$U458)^2+(_xlfn.XLOOKUP(EY$1,$Z$2:$Z$18,$AC$2:$AC$18-$V458)^2)))</f>
        <v/>
      </c>
      <c r="EZ458" s="98" t="str" cm="1">
        <f t="array" ref="EZ458">IF(OR(EZ$1=0, $A458="", _xlfn.XLOOKUP(EZ$1, $Z$2:$Z$18, $AD$2:$AD$18, "")=""),"",SQRT((_xlfn.XLOOKUP(EZ$1,$Z$2:$Z$18,$AA$2:$AA$18)-$T458)^2+(_xlfn.XLOOKUP(EZ$1,$Z$2:$Z$18,$AB$2:$AB$18)-$U458)^2+(_xlfn.XLOOKUP(EZ$1,$Z$2:$Z$18,$AC$2:$AC$18-$V458)^2)))</f>
        <v/>
      </c>
      <c r="FA458" s="146" t="str" cm="1">
        <f t="array" ref="FA458">IF(OR(FA$1=0, $A458="", _xlfn.XLOOKUP(FA$1, $Z$2:$Z$18, $AD$2:$AD$18, "")=""),"",SQRT((_xlfn.XLOOKUP(FA$1,$Z$2:$Z$18,$AA$2:$AA$18)-$T458)^2+(_xlfn.XLOOKUP(FA$1,$Z$2:$Z$18,$AB$2:$AB$18)-$U458)^2+(_xlfn.XLOOKUP(FA$1,$Z$2:$Z$18,$AC$2:$AC$18-$V458)^2)))</f>
        <v/>
      </c>
      <c r="FB458" s="96" t="str" cm="1">
        <f t="array" ref="FB458">IF(OR(FB$1=0, $A458="", _xlfn.XLOOKUP(FB$1, $Z$2:$Z$18, $AD$2:$AD$18, "")=""),"",SQRT((_xlfn.XLOOKUP(FB$1,$Z$2:$Z$18,$AA$2:$AA$18)-$T458)^2+(_xlfn.XLOOKUP(FB$1,$Z$2:$Z$18,$AB$2:$AB$18)-$U458)^2+(_xlfn.XLOOKUP(FB$1,$Z$2:$Z$18,$AC$2:$AC$18-$V458)^2)))</f>
        <v/>
      </c>
      <c r="FC458" s="96" t="str" cm="1">
        <f t="array" ref="FC458">IF(OR(FC$1=0, $A458="", _xlfn.XLOOKUP(FC$1, $Z$2:$Z$18, $AD$2:$AD$18, "")=""),"",SQRT((_xlfn.XLOOKUP(FC$1,$Z$2:$Z$18,$AA$2:$AA$18)-$T458)^2+(_xlfn.XLOOKUP(FC$1,$Z$2:$Z$18,$AB$2:$AB$18)-$U458)^2+(_xlfn.XLOOKUP(FC$1,$Z$2:$Z$18,$AC$2:$AC$18-$V458)^2)))</f>
        <v/>
      </c>
      <c r="FD458" s="96" t="str" cm="1">
        <f t="array" ref="FD458">IF(OR(FD$1=0, $A458="", _xlfn.XLOOKUP(FD$1, $Z$2:$Z$18, $AD$2:$AD$18, "")=""),"",SQRT((_xlfn.XLOOKUP(FD$1,$Z$2:$Z$18,$AA$2:$AA$18)-$T458)^2+(_xlfn.XLOOKUP(FD$1,$Z$2:$Z$18,$AB$2:$AB$18)-$U458)^2+(_xlfn.XLOOKUP(FD$1,$Z$2:$Z$18,$AC$2:$AC$18-$V458)^2)))</f>
        <v/>
      </c>
      <c r="FE458" s="96" t="str" cm="1">
        <f t="array" ref="FE458">IF(OR(FE$1=0, $A458="", _xlfn.XLOOKUP(FE$1, $Z$2:$Z$18, $AD$2:$AD$18, "")=""),"",SQRT((_xlfn.XLOOKUP(FE$1,$Z$2:$Z$18,$AA$2:$AA$18)-$T458)^2+(_xlfn.XLOOKUP(FE$1,$Z$2:$Z$18,$AB$2:$AB$18)-$U458)^2+(_xlfn.XLOOKUP(FE$1,$Z$2:$Z$18,$AC$2:$AC$18-$V458)^2)))</f>
        <v/>
      </c>
      <c r="FF458" s="96" t="str" cm="1">
        <f t="array" ref="FF458">IF(OR(FF$1=0, $A458="", _xlfn.XLOOKUP(FF$1, $Z$2:$Z$18, $AD$2:$AD$18, "")=""),"",SQRT((_xlfn.XLOOKUP(FF$1,$Z$2:$Z$18,$AA$2:$AA$18)-$T458)^2+(_xlfn.XLOOKUP(FF$1,$Z$2:$Z$18,$AB$2:$AB$18)-$U458)^2+(_xlfn.XLOOKUP(FF$1,$Z$2:$Z$18,$AC$2:$AC$18-$V458)^2)))</f>
        <v/>
      </c>
      <c r="FG458" s="96" t="str" cm="1">
        <f t="array" ref="FG458">IF(OR(FG$1=0, $A458="", _xlfn.XLOOKUP(FG$1, $Z$2:$Z$18, $AD$2:$AD$18, "")=""),"",SQRT((_xlfn.XLOOKUP(FG$1,$Z$2:$Z$18,$AA$2:$AA$18)-$T458)^2+(_xlfn.XLOOKUP(FG$1,$Z$2:$Z$18,$AB$2:$AB$18)-$U458)^2+(_xlfn.XLOOKUP(FG$1,$Z$2:$Z$18,$AC$2:$AC$18-$V458)^2)))</f>
        <v/>
      </c>
      <c r="FH458" s="96" t="str" cm="1">
        <f t="array" ref="FH458">IF(OR(FH$1=0, $A458="", _xlfn.XLOOKUP(FH$1, $Z$2:$Z$18, $AD$2:$AD$18, "")=""),"",SQRT((_xlfn.XLOOKUP(FH$1,$Z$2:$Z$18,$AA$2:$AA$18)-$T458)^2+(_xlfn.XLOOKUP(FH$1,$Z$2:$Z$18,$AB$2:$AB$18)-$U458)^2+(_xlfn.XLOOKUP(FH$1,$Z$2:$Z$18,$AC$2:$AC$18-$V458)^2)))</f>
        <v/>
      </c>
      <c r="FI458" s="97" t="str" cm="1">
        <f t="array" ref="FI458">IF(OR(FI$1=0, $A458="", _xlfn.XLOOKUP(FI$1, $Z$2:$Z$18, $AD$2:$AD$18, "")=""),"",SQRT((_xlfn.XLOOKUP(FI$1,$Z$2:$Z$18,$AA$2:$AA$18)-$T458)^2+(_xlfn.XLOOKUP(FI$1,$Z$2:$Z$18,$AB$2:$AB$18)-$U458)^2+(_xlfn.XLOOKUP(FI$1,$Z$2:$Z$18,$AC$2:$AC$18-$V458)^2)))</f>
        <v/>
      </c>
      <c r="FJ458" s="97" t="str" cm="1">
        <f t="array" ref="FJ458">IF(OR(FJ$1=0, $A458="", _xlfn.XLOOKUP(FJ$1, $Z$2:$Z$18, $AD$2:$AD$18, "")=""),"",SQRT((_xlfn.XLOOKUP(FJ$1,$Z$2:$Z$18,$AA$2:$AA$18)-$T458)^2+(_xlfn.XLOOKUP(FJ$1,$Z$2:$Z$18,$AB$2:$AB$18)-$U458)^2+(_xlfn.XLOOKUP(FJ$1,$Z$2:$Z$18,$AC$2:$AC$18-$V458)^2)))</f>
        <v/>
      </c>
      <c r="FK458" s="97" t="str" cm="1">
        <f t="array" ref="FK458">IF(OR(FK$1=0, $A458="", _xlfn.XLOOKUP(FK$1, $Z$2:$Z$18, $AD$2:$AD$18, "")=""),"",SQRT((_xlfn.XLOOKUP(FK$1,$Z$2:$Z$18,$AA$2:$AA$18)-$T458)^2+(_xlfn.XLOOKUP(FK$1,$Z$2:$Z$18,$AB$2:$AB$18)-$U458)^2+(_xlfn.XLOOKUP(FK$1,$Z$2:$Z$18,$AC$2:$AC$18-$V458)^2)))</f>
        <v/>
      </c>
      <c r="FL458" s="97" t="str" cm="1">
        <f t="array" ref="FL458">IF(OR(FL$1=0, $A458="", _xlfn.XLOOKUP(FL$1, $Z$2:$Z$18, $AD$2:$AD$18, "")=""),"",SQRT((_xlfn.XLOOKUP(FL$1,$Z$2:$Z$18,$AA$2:$AA$18)-$T458)^2+(_xlfn.XLOOKUP(FL$1,$Z$2:$Z$18,$AB$2:$AB$18)-$U458)^2+(_xlfn.XLOOKUP(FL$1,$Z$2:$Z$18,$AC$2:$AC$18-$V458)^2)))</f>
        <v/>
      </c>
      <c r="FM458" s="97" t="str" cm="1">
        <f t="array" ref="FM458">IF(OR(FM$1=0, $A458="", _xlfn.XLOOKUP(FM$1, $Z$2:$Z$18, $AD$2:$AD$18, "")=""),"",SQRT((_xlfn.XLOOKUP(FM$1,$Z$2:$Z$18,$AA$2:$AA$18)-$T458)^2+(_xlfn.XLOOKUP(FM$1,$Z$2:$Z$18,$AB$2:$AB$18)-$U458)^2+(_xlfn.XLOOKUP(FM$1,$Z$2:$Z$18,$AC$2:$AC$18-$V458)^2)))</f>
        <v/>
      </c>
      <c r="FN458" s="97" t="str" cm="1">
        <f t="array" ref="FN458">IF(OR(FN$1=0, $A458="", _xlfn.XLOOKUP(FN$1, $Z$2:$Z$18, $AD$2:$AD$18, "")=""),"",SQRT((_xlfn.XLOOKUP(FN$1,$Z$2:$Z$18,$AA$2:$AA$18)-$T458)^2+(_xlfn.XLOOKUP(FN$1,$Z$2:$Z$18,$AB$2:$AB$18)-$U458)^2+(_xlfn.XLOOKUP(FN$1,$Z$2:$Z$18,$AC$2:$AC$18-$V458)^2)))</f>
        <v/>
      </c>
      <c r="FO458" s="98" t="str" cm="1">
        <f t="array" ref="FO458">IF(OR(FO$1=0, $A458="", _xlfn.XLOOKUP(FO$1, $Z$2:$Z$18, $AD$2:$AD$18, "")=""),"",SQRT((_xlfn.XLOOKUP(FO$1,$Z$2:$Z$18,$AA$2:$AA$18)-$T458)^2+(_xlfn.XLOOKUP(FO$1,$Z$2:$Z$18,$AB$2:$AB$18)-$U458)^2+(_xlfn.XLOOKUP(FO$1,$Z$2:$Z$18,$AC$2:$AC$18-$V458)^2)))</f>
        <v/>
      </c>
      <c r="FP458" s="99"/>
      <c r="FQ458" s="99"/>
      <c r="FR458" s="100">
        <f t="shared" si="199"/>
        <v>0</v>
      </c>
      <c r="FS458" s="109">
        <f t="shared" si="200"/>
        <v>0</v>
      </c>
      <c r="FT458" s="109">
        <f t="shared" si="201"/>
        <v>0</v>
      </c>
      <c r="FU458" s="109">
        <f t="shared" si="202"/>
        <v>0</v>
      </c>
      <c r="FV458" s="109">
        <f t="shared" si="203"/>
        <v>0</v>
      </c>
      <c r="FW458" s="109">
        <f t="shared" si="204"/>
        <v>0</v>
      </c>
      <c r="FX458" s="109">
        <f t="shared" si="205"/>
        <v>0</v>
      </c>
      <c r="FY458" s="109">
        <f t="shared" si="206"/>
        <v>0</v>
      </c>
      <c r="FZ458" s="110">
        <f t="shared" si="207"/>
        <v>0</v>
      </c>
      <c r="GA458" s="110">
        <f t="shared" si="208"/>
        <v>0</v>
      </c>
      <c r="GB458" s="110">
        <f t="shared" si="209"/>
        <v>0</v>
      </c>
      <c r="GC458" s="110">
        <f t="shared" si="210"/>
        <v>0</v>
      </c>
      <c r="GD458" s="110">
        <f t="shared" si="211"/>
        <v>0</v>
      </c>
      <c r="GE458" s="110">
        <f t="shared" si="212"/>
        <v>0</v>
      </c>
      <c r="GF458" s="111">
        <f t="shared" si="213"/>
        <v>0</v>
      </c>
      <c r="GG458" s="100">
        <f t="shared" si="214"/>
        <v>0</v>
      </c>
      <c r="GH458" s="109">
        <f t="shared" si="215"/>
        <v>0</v>
      </c>
      <c r="GI458" s="109">
        <f t="shared" si="216"/>
        <v>0</v>
      </c>
      <c r="GJ458" s="109">
        <f t="shared" si="217"/>
        <v>0</v>
      </c>
      <c r="GK458" s="109">
        <f t="shared" si="218"/>
        <v>0</v>
      </c>
      <c r="GL458" s="109">
        <f t="shared" si="219"/>
        <v>0</v>
      </c>
      <c r="GM458" s="109">
        <f t="shared" si="220"/>
        <v>0</v>
      </c>
      <c r="GN458" s="109">
        <f t="shared" si="221"/>
        <v>0</v>
      </c>
      <c r="GO458" s="110">
        <f t="shared" si="222"/>
        <v>0</v>
      </c>
      <c r="GP458" s="110">
        <f t="shared" si="223"/>
        <v>0</v>
      </c>
      <c r="GQ458" s="110">
        <f t="shared" si="224"/>
        <v>0</v>
      </c>
      <c r="GR458" s="110">
        <f t="shared" si="225"/>
        <v>0</v>
      </c>
      <c r="GS458" s="110">
        <f t="shared" si="226"/>
        <v>0</v>
      </c>
      <c r="GT458" s="110">
        <f t="shared" si="227"/>
        <v>0</v>
      </c>
      <c r="GU458" s="111">
        <f t="shared" si="228"/>
        <v>0</v>
      </c>
      <c r="GX458" s="151" cm="1">
        <f t="array" ref="GX458">_xlfn.IFS(GX$1= 0,"", NOT(ISBLANK(CA458)), 0, ISBLANK(CA458), $Q458-$S458+FR458-AU458-DG458)</f>
        <v>0</v>
      </c>
      <c r="GY458" s="152" cm="1">
        <f t="array" ref="GY458">_xlfn.IFS(GY$1= 0,"", NOT(ISBLANK(CB458)), 0, ISBLANK(CB458), $Q458-$S458+FS458-AV458-DH458)</f>
        <v>0</v>
      </c>
      <c r="GZ458" s="152" cm="1">
        <f t="array" ref="GZ458">_xlfn.IFS(GZ$1= 0,"", NOT(ISBLANK(CC458)), 0, ISBLANK(CC458), $Q458-$S458+FT458-AW458-DI458)</f>
        <v>0</v>
      </c>
      <c r="HA458" s="152" cm="1">
        <f t="array" ref="HA458">_xlfn.IFS(HA$1= 0,"", NOT(ISBLANK(CD458)), 0, ISBLANK(CD458), $Q458-$S458+FU458-AX458-DJ458)</f>
        <v>0</v>
      </c>
      <c r="HB458" s="152" cm="1">
        <f t="array" ref="HB458">_xlfn.IFS(HB$1= 0,"", NOT(ISBLANK(CE458)), 0, ISBLANK(CE458), $Q458-$S458+FV458-AY458-DK458)</f>
        <v>0</v>
      </c>
      <c r="HC458" s="152" cm="1">
        <f t="array" ref="HC458">_xlfn.IFS(HC$1= 0,"", NOT(ISBLANK(CF458)), 0, ISBLANK(CF458), $Q458-$S458+FW458-AZ458-DL458)</f>
        <v>0</v>
      </c>
      <c r="HD458" s="152" cm="1">
        <f t="array" ref="HD458">_xlfn.IFS(HD$1= 0,"", NOT(ISBLANK(CG458)), 0, ISBLANK(CG458), $Q458-$S458+FX458-BA458-DM458)</f>
        <v>0</v>
      </c>
      <c r="HE458" s="152" t="str" cm="1">
        <f t="array" ref="HE458">_xlfn.IFS(HE$1= 0,"", NOT(ISBLANK(CH458)), 0, ISBLANK(CH458), $Q458-$S458+FY458-BB458-DN458)</f>
        <v/>
      </c>
      <c r="HF458" s="152" t="str" cm="1">
        <f t="array" ref="HF458">_xlfn.IFS(HF$1= 0,"", NOT(ISBLANK(CI458)), 0, ISBLANK(CI458), $Q458-$S458+FZ458-BC458-DO458)</f>
        <v/>
      </c>
      <c r="HG458" s="152" t="str" cm="1">
        <f t="array" ref="HG458">_xlfn.IFS(HG$1= 0,"", NOT(ISBLANK(CJ458)), 0, ISBLANK(CJ458), $Q458-$S458+GA458-BD458-DP458)</f>
        <v/>
      </c>
      <c r="HH458" s="152" t="str" cm="1">
        <f t="array" ref="HH458">_xlfn.IFS(HH$1= 0,"", NOT(ISBLANK(CK458)), 0, ISBLANK(CK458), $Q458-$S458+GB458-BE458-DQ458)</f>
        <v/>
      </c>
      <c r="HI458" s="152" t="str" cm="1">
        <f t="array" ref="HI458">_xlfn.IFS(HI$1= 0,"", NOT(ISBLANK(CL458)), 0, ISBLANK(CL458), $Q458-$S458+GC458-BF458-DR458)</f>
        <v/>
      </c>
      <c r="HJ458" s="152" t="str" cm="1">
        <f t="array" ref="HJ458">_xlfn.IFS(HJ$1= 0,"", NOT(ISBLANK(CM458)), 0, ISBLANK(CM458), $Q458-$S458+GD458-BG458-DS458)</f>
        <v/>
      </c>
      <c r="HK458" s="152" t="str" cm="1">
        <f t="array" ref="HK458">_xlfn.IFS(HK$1= 0,"", NOT(ISBLANK(CN458)), 0, ISBLANK(CN458), $Q458-$S458+GE458-BH458-DT458)</f>
        <v/>
      </c>
      <c r="HL458" s="153" t="str" cm="1">
        <f t="array" ref="HL458">_xlfn.IFS(HL$1= 0,"", NOT(ISBLANK(CO458)), 0, ISBLANK(CO458), $Q458-$S458+GF458-BI458-DU458)</f>
        <v/>
      </c>
      <c r="HM458" s="153" t="str" cm="1">
        <f t="array" ref="HM458">_xlfn.IFS(HM$1= 0,"", NOT(ISBLANK(DE458)), 0, ISBLANK(DE458), $Q458-$S458+IC458-BY458-#REF!)</f>
        <v/>
      </c>
      <c r="HN458" s="153" t="e" cm="1">
        <f t="array" ref="HN458">_xlfn.IFS(HN$1= 0,"", NOT(ISBLANK(DF458)), 0, ISBLANK(DF458), $Q458-$S458+ID458-BZ458-#REF!)</f>
        <v>#REF!</v>
      </c>
      <c r="HO458" s="153" t="e" cm="1">
        <f t="array" ref="HO458">_xlfn.IFS(HO$1= 0,"", NOT(ISBLANK(DG458)), 0, ISBLANK(DG458), $Q458-$S458+IE458-CA458-#REF!)</f>
        <v>#VALUE!</v>
      </c>
      <c r="HP458" s="153" t="e" cm="1">
        <f t="array" ref="HP458">_xlfn.IFS(HP$1= 0,"", NOT(ISBLANK(DH458)), 0, ISBLANK(DH458), $Q458-$S458+IF458-CB458-#REF!)</f>
        <v>#REF!</v>
      </c>
      <c r="HQ458" s="153" t="e" cm="1">
        <f t="array" ref="HQ458">_xlfn.IFS(HQ$1= 0,"", NOT(ISBLANK(DI458)), 0, ISBLANK(DI458), $Q458-$S458+IG458-CC458-#REF!)</f>
        <v>#REF!</v>
      </c>
      <c r="HR458" s="153" cm="1">
        <f t="array" ref="HR458">_xlfn.IFS(HR$1= 0,"", NOT(ISBLANK(DJ458)), 0, ISBLANK(DJ458), $Q458-$S458+IH458-CD458-EK458)</f>
        <v>0</v>
      </c>
      <c r="HS458" s="153" t="e" cm="1">
        <f t="array" ref="HS458">_xlfn.IFS(HS$1= 0,"", NOT(ISBLANK(DK458)), 0, ISBLANK(DK458), $Q458-$S458+II458-CE458-EL458)</f>
        <v>#VALUE!</v>
      </c>
      <c r="HT458" s="153" t="e" cm="1">
        <f t="array" ref="HT458">_xlfn.IFS(HT$1= 0,"", NOT(ISBLANK(DL458)), 0, ISBLANK(DL458), $Q458-$S458+GV458-CF458-EM458)</f>
        <v>#VALUE!</v>
      </c>
      <c r="HU458" s="153" t="e" cm="1">
        <f t="array" ref="HU458">_xlfn.IFS(HU$1= 0,"", NOT(ISBLANK(DM458)), 0, ISBLANK(DM458), $Q458-$S458+GW458-CG458-EN458)</f>
        <v>#VALUE!</v>
      </c>
      <c r="HV458" s="153" t="str" cm="1">
        <f t="array" ref="HV458">_xlfn.IFS(HV$1= 0,"", NOT(ISBLANK(DN458)), 0, ISBLANK(DN458), $Q458-$S458+GX458-CH458-EO458)</f>
        <v/>
      </c>
      <c r="HW458" s="153" t="str" cm="1">
        <f t="array" ref="HW458">_xlfn.IFS(HW$1= 0,"", NOT(ISBLANK(DO458)), 0, ISBLANK(DO458), $Q458-$S458+GY458-CI458-EP458)</f>
        <v/>
      </c>
      <c r="HX458" s="153" t="str" cm="1">
        <f t="array" ref="HX458">_xlfn.IFS(HX$1= 0,"", NOT(ISBLANK(DP458)), 0, ISBLANK(DP458), $Q458-$S458+GZ458-CJ458-EQ458)</f>
        <v/>
      </c>
      <c r="HY458" s="153" t="str" cm="1">
        <f t="array" ref="HY458">_xlfn.IFS(HY$1= 0,"", NOT(ISBLANK(DQ458)), 0, ISBLANK(DQ458), $Q458-$S458+HA458-CK458-ER458)</f>
        <v/>
      </c>
      <c r="HZ458" s="153" t="str" cm="1">
        <f t="array" ref="HZ458">_xlfn.IFS(HZ$1= 0,"", NOT(ISBLANK(DR458)), 0, ISBLANK(DR458), $Q458-$S458+HB458-CL458-ES458)</f>
        <v/>
      </c>
      <c r="IA458" s="153" t="str" cm="1">
        <f t="array" ref="IA458">_xlfn.IFS(IA$1= 0,"", NOT(ISBLANK(DS458)), 0, ISBLANK(DS458), $Q458-$S458+HC458-CM458-ET458)</f>
        <v/>
      </c>
    </row>
    <row r="459" spans="1:235" ht="16.5" x14ac:dyDescent="0.3">
      <c r="A459" s="144"/>
      <c r="B459" s="106"/>
      <c r="C459" s="106"/>
      <c r="D459" s="107"/>
      <c r="E459" s="131"/>
      <c r="F459" s="137"/>
      <c r="G459" s="2"/>
      <c r="H459" s="2"/>
      <c r="I459" s="2"/>
      <c r="J459" s="2"/>
      <c r="K459" s="2"/>
      <c r="L459" s="2"/>
      <c r="M459" s="140"/>
      <c r="N459" s="137"/>
      <c r="O459" s="138"/>
      <c r="P459" s="133"/>
      <c r="Q459" s="94">
        <f t="shared" si="197"/>
        <v>0</v>
      </c>
      <c r="R459" s="1"/>
      <c r="S459" s="1"/>
      <c r="T459" s="2"/>
      <c r="U459" s="2"/>
      <c r="V459" s="82">
        <f t="shared" si="198"/>
        <v>0</v>
      </c>
      <c r="W459" s="121"/>
      <c r="X459" s="108"/>
      <c r="AU459" s="105"/>
      <c r="AV459" s="105"/>
      <c r="AW459" s="105"/>
      <c r="AX459" s="105"/>
      <c r="AY459" s="105"/>
      <c r="AZ459" s="105"/>
      <c r="BA459" s="105"/>
      <c r="BB459" s="105"/>
      <c r="BC459" s="105"/>
      <c r="BD459" s="105"/>
      <c r="BE459" s="105"/>
      <c r="BF459" s="105"/>
      <c r="BG459" s="105"/>
      <c r="BH459" s="105"/>
      <c r="BI459" s="105"/>
      <c r="BJ459" s="105"/>
      <c r="BK459" s="105"/>
      <c r="BL459" s="105"/>
      <c r="BM459" s="105"/>
      <c r="BN459" s="105"/>
      <c r="BO459" s="105"/>
      <c r="BP459" s="105"/>
      <c r="BQ459" s="105"/>
      <c r="BR459" s="105"/>
      <c r="BS459" s="105"/>
      <c r="BT459" s="105"/>
      <c r="BU459" s="105"/>
      <c r="BV459" s="105"/>
      <c r="BW459" s="105"/>
      <c r="BX459" s="105"/>
      <c r="BZ459" s="99"/>
      <c r="CA459" s="105" t="s">
        <v>32</v>
      </c>
      <c r="CB459" s="105"/>
      <c r="CC459" s="105"/>
      <c r="CD459" s="105"/>
      <c r="CE459" s="105"/>
      <c r="CF459" s="105"/>
      <c r="CG459" s="105"/>
      <c r="CH459" s="105"/>
      <c r="CI459" s="105"/>
      <c r="CJ459" s="105"/>
      <c r="CK459" s="105"/>
      <c r="CL459" s="105"/>
      <c r="CM459" s="105"/>
      <c r="CN459" s="105"/>
      <c r="CO459" s="105"/>
      <c r="CP459" s="105" t="s">
        <v>32</v>
      </c>
      <c r="CQ459" s="105"/>
      <c r="CR459" s="105"/>
      <c r="CS459" s="105"/>
      <c r="CT459" s="105"/>
      <c r="CU459" s="105"/>
      <c r="CV459" s="105"/>
      <c r="CW459" s="105"/>
      <c r="CX459" s="105"/>
      <c r="CY459" s="105"/>
      <c r="CZ459" s="105"/>
      <c r="DA459" s="105"/>
      <c r="DB459" s="105"/>
      <c r="DC459" s="105"/>
      <c r="DD459" s="105"/>
      <c r="DE459" s="99"/>
      <c r="DF459" s="99"/>
      <c r="DG459" s="105"/>
      <c r="DH459" s="105"/>
      <c r="DI459" s="105"/>
      <c r="DJ459" s="105"/>
      <c r="DK459" s="105"/>
      <c r="DL459" s="105"/>
      <c r="DM459" s="105"/>
      <c r="DN459" s="105"/>
      <c r="DO459" s="105"/>
      <c r="DP459" s="105"/>
      <c r="DQ459" s="105"/>
      <c r="DR459" s="105"/>
      <c r="DS459" s="105"/>
      <c r="DT459" s="105"/>
      <c r="DU459" s="105"/>
      <c r="DV459" s="105"/>
      <c r="DW459" s="105"/>
      <c r="DX459" s="105"/>
      <c r="DY459" s="105"/>
      <c r="DZ459" s="105"/>
      <c r="EA459" s="105"/>
      <c r="EB459" s="105"/>
      <c r="EC459" s="105"/>
      <c r="ED459" s="105"/>
      <c r="EE459" s="105"/>
      <c r="EF459" s="105"/>
      <c r="EG459" s="105"/>
      <c r="EH459" s="105"/>
      <c r="EI459" s="105"/>
      <c r="EJ459" s="105"/>
      <c r="EL459" s="146" t="str" cm="1">
        <f t="array" ref="EL459">IF(OR(EL$1=0, $A459="", _xlfn.XLOOKUP(EL$1, $Z$2:$Z$18, $AD$2:$AD$18, "")=""),"",SQRT((_xlfn.XLOOKUP(EL$1,$Z$2:$Z$18,$AA$2:$AA$18)-$T459)^2+(_xlfn.XLOOKUP(EL$1,$Z$2:$Z$18,$AB$2:$AB$18)-$U459)^2+(_xlfn.XLOOKUP(EL$1,$Z$2:$Z$18,$AC$2:$AC$18-$V459)^2)))</f>
        <v/>
      </c>
      <c r="EM459" s="96" t="str" cm="1">
        <f t="array" ref="EM459">IF(OR(EM$1=0, $A459="", _xlfn.XLOOKUP(EM$1, $Z$2:$Z$18, $AD$2:$AD$18, "")=""),"",SQRT((_xlfn.XLOOKUP(EM$1,$Z$2:$Z$18,$AA$2:$AA$18)-$T459)^2+(_xlfn.XLOOKUP(EM$1,$Z$2:$Z$18,$AB$2:$AB$18)-$U459)^2+(_xlfn.XLOOKUP(EM$1,$Z$2:$Z$18,$AC$2:$AC$18-$V459)^2)))</f>
        <v/>
      </c>
      <c r="EN459" s="96" t="str" cm="1">
        <f t="array" ref="EN459">IF(OR(EN$1=0, $A459="", _xlfn.XLOOKUP(EN$1, $Z$2:$Z$18, $AD$2:$AD$18, "")=""),"",SQRT((_xlfn.XLOOKUP(EN$1,$Z$2:$Z$18,$AA$2:$AA$18)-$T459)^2+(_xlfn.XLOOKUP(EN$1,$Z$2:$Z$18,$AB$2:$AB$18)-$U459)^2+(_xlfn.XLOOKUP(EN$1,$Z$2:$Z$18,$AC$2:$AC$18-$V459)^2)))</f>
        <v/>
      </c>
      <c r="EO459" s="96" t="str" cm="1">
        <f t="array" ref="EO459">IF(OR(EO$1=0, $A459="", _xlfn.XLOOKUP(EO$1, $Z$2:$Z$18, $AD$2:$AD$18, "")=""),"",SQRT((_xlfn.XLOOKUP(EO$1,$Z$2:$Z$18,$AA$2:$AA$18)-$T459)^2+(_xlfn.XLOOKUP(EO$1,$Z$2:$Z$18,$AB$2:$AB$18)-$U459)^2+(_xlfn.XLOOKUP(EO$1,$Z$2:$Z$18,$AC$2:$AC$18-$V459)^2)))</f>
        <v/>
      </c>
      <c r="EP459" s="96" t="str" cm="1">
        <f t="array" ref="EP459">IF(OR(EP$1=0, $A459="", _xlfn.XLOOKUP(EP$1, $Z$2:$Z$18, $AD$2:$AD$18, "")=""),"",SQRT((_xlfn.XLOOKUP(EP$1,$Z$2:$Z$18,$AA$2:$AA$18)-$T459)^2+(_xlfn.XLOOKUP(EP$1,$Z$2:$Z$18,$AB$2:$AB$18)-$U459)^2+(_xlfn.XLOOKUP(EP$1,$Z$2:$Z$18,$AC$2:$AC$18-$V459)^2)))</f>
        <v/>
      </c>
      <c r="EQ459" s="96" t="str" cm="1">
        <f t="array" ref="EQ459">IF(OR(EQ$1=0, $A459="", _xlfn.XLOOKUP(EQ$1, $Z$2:$Z$18, $AD$2:$AD$18, "")=""),"",SQRT((_xlfn.XLOOKUP(EQ$1,$Z$2:$Z$18,$AA$2:$AA$18)-$T459)^2+(_xlfn.XLOOKUP(EQ$1,$Z$2:$Z$18,$AB$2:$AB$18)-$U459)^2+(_xlfn.XLOOKUP(EQ$1,$Z$2:$Z$18,$AC$2:$AC$18-$V459)^2)))</f>
        <v/>
      </c>
      <c r="ER459" s="96" t="str" cm="1">
        <f t="array" ref="ER459">IF(OR(ER$1=0, $A459="", _xlfn.XLOOKUP(ER$1, $Z$2:$Z$18, $AD$2:$AD$18, "")=""),"",SQRT((_xlfn.XLOOKUP(ER$1,$Z$2:$Z$18,$AA$2:$AA$18)-$T459)^2+(_xlfn.XLOOKUP(ER$1,$Z$2:$Z$18,$AB$2:$AB$18)-$U459)^2+(_xlfn.XLOOKUP(ER$1,$Z$2:$Z$18,$AC$2:$AC$18-$V459)^2)))</f>
        <v/>
      </c>
      <c r="ES459" s="96" t="str" cm="1">
        <f t="array" ref="ES459">IF(OR(ES$1=0, $A459="", _xlfn.XLOOKUP(ES$1, $Z$2:$Z$18, $AD$2:$AD$18, "")=""),"",SQRT((_xlfn.XLOOKUP(ES$1,$Z$2:$Z$18,$AA$2:$AA$18)-$T459)^2+(_xlfn.XLOOKUP(ES$1,$Z$2:$Z$18,$AB$2:$AB$18)-$U459)^2+(_xlfn.XLOOKUP(ES$1,$Z$2:$Z$18,$AC$2:$AC$18-$V459)^2)))</f>
        <v/>
      </c>
      <c r="ET459" s="97" t="str" cm="1">
        <f t="array" ref="ET459">IF(OR(ET$1=0, $A459="", _xlfn.XLOOKUP(ET$1, $Z$2:$Z$18, $AD$2:$AD$18, "")=""),"",SQRT((_xlfn.XLOOKUP(ET$1,$Z$2:$Z$18,$AA$2:$AA$18)-$T459)^2+(_xlfn.XLOOKUP(ET$1,$Z$2:$Z$18,$AB$2:$AB$18)-$U459)^2+(_xlfn.XLOOKUP(ET$1,$Z$2:$Z$18,$AC$2:$AC$18-$V459)^2)))</f>
        <v/>
      </c>
      <c r="EU459" s="97" t="str" cm="1">
        <f t="array" ref="EU459">IF(OR(EU$1=0, $A459="", _xlfn.XLOOKUP(EU$1, $Z$2:$Z$18, $AD$2:$AD$18, "")=""),"",SQRT((_xlfn.XLOOKUP(EU$1,$Z$2:$Z$18,$AA$2:$AA$18)-$T459)^2+(_xlfn.XLOOKUP(EU$1,$Z$2:$Z$18,$AB$2:$AB$18)-$U459)^2+(_xlfn.XLOOKUP(EU$1,$Z$2:$Z$18,$AC$2:$AC$18-$V459)^2)))</f>
        <v/>
      </c>
      <c r="EV459" s="97" t="str" cm="1">
        <f t="array" ref="EV459">IF(OR(EV$1=0, $A459="", _xlfn.XLOOKUP(EV$1, $Z$2:$Z$18, $AD$2:$AD$18, "")=""),"",SQRT((_xlfn.XLOOKUP(EV$1,$Z$2:$Z$18,$AA$2:$AA$18)-$T459)^2+(_xlfn.XLOOKUP(EV$1,$Z$2:$Z$18,$AB$2:$AB$18)-$U459)^2+(_xlfn.XLOOKUP(EV$1,$Z$2:$Z$18,$AC$2:$AC$18-$V459)^2)))</f>
        <v/>
      </c>
      <c r="EW459" s="97" t="str" cm="1">
        <f t="array" ref="EW459">IF(OR(EW$1=0, $A459="", _xlfn.XLOOKUP(EW$1, $Z$2:$Z$18, $AD$2:$AD$18, "")=""),"",SQRT((_xlfn.XLOOKUP(EW$1,$Z$2:$Z$18,$AA$2:$AA$18)-$T459)^2+(_xlfn.XLOOKUP(EW$1,$Z$2:$Z$18,$AB$2:$AB$18)-$U459)^2+(_xlfn.XLOOKUP(EW$1,$Z$2:$Z$18,$AC$2:$AC$18-$V459)^2)))</f>
        <v/>
      </c>
      <c r="EX459" s="97" t="str" cm="1">
        <f t="array" ref="EX459">IF(OR(EX$1=0, $A459="", _xlfn.XLOOKUP(EX$1, $Z$2:$Z$18, $AD$2:$AD$18, "")=""),"",SQRT((_xlfn.XLOOKUP(EX$1,$Z$2:$Z$18,$AA$2:$AA$18)-$T459)^2+(_xlfn.XLOOKUP(EX$1,$Z$2:$Z$18,$AB$2:$AB$18)-$U459)^2+(_xlfn.XLOOKUP(EX$1,$Z$2:$Z$18,$AC$2:$AC$18-$V459)^2)))</f>
        <v/>
      </c>
      <c r="EY459" s="97" t="str" cm="1">
        <f t="array" ref="EY459">IF(OR(EY$1=0, $A459="", _xlfn.XLOOKUP(EY$1, $Z$2:$Z$18, $AD$2:$AD$18, "")=""),"",SQRT((_xlfn.XLOOKUP(EY$1,$Z$2:$Z$18,$AA$2:$AA$18)-$T459)^2+(_xlfn.XLOOKUP(EY$1,$Z$2:$Z$18,$AB$2:$AB$18)-$U459)^2+(_xlfn.XLOOKUP(EY$1,$Z$2:$Z$18,$AC$2:$AC$18-$V459)^2)))</f>
        <v/>
      </c>
      <c r="EZ459" s="98" t="str" cm="1">
        <f t="array" ref="EZ459">IF(OR(EZ$1=0, $A459="", _xlfn.XLOOKUP(EZ$1, $Z$2:$Z$18, $AD$2:$AD$18, "")=""),"",SQRT((_xlfn.XLOOKUP(EZ$1,$Z$2:$Z$18,$AA$2:$AA$18)-$T459)^2+(_xlfn.XLOOKUP(EZ$1,$Z$2:$Z$18,$AB$2:$AB$18)-$U459)^2+(_xlfn.XLOOKUP(EZ$1,$Z$2:$Z$18,$AC$2:$AC$18-$V459)^2)))</f>
        <v/>
      </c>
      <c r="FA459" s="146" t="str" cm="1">
        <f t="array" ref="FA459">IF(OR(FA$1=0, $A459="", _xlfn.XLOOKUP(FA$1, $Z$2:$Z$18, $AD$2:$AD$18, "")=""),"",SQRT((_xlfn.XLOOKUP(FA$1,$Z$2:$Z$18,$AA$2:$AA$18)-$T459)^2+(_xlfn.XLOOKUP(FA$1,$Z$2:$Z$18,$AB$2:$AB$18)-$U459)^2+(_xlfn.XLOOKUP(FA$1,$Z$2:$Z$18,$AC$2:$AC$18-$V459)^2)))</f>
        <v/>
      </c>
      <c r="FB459" s="96" t="str" cm="1">
        <f t="array" ref="FB459">IF(OR(FB$1=0, $A459="", _xlfn.XLOOKUP(FB$1, $Z$2:$Z$18, $AD$2:$AD$18, "")=""),"",SQRT((_xlfn.XLOOKUP(FB$1,$Z$2:$Z$18,$AA$2:$AA$18)-$T459)^2+(_xlfn.XLOOKUP(FB$1,$Z$2:$Z$18,$AB$2:$AB$18)-$U459)^2+(_xlfn.XLOOKUP(FB$1,$Z$2:$Z$18,$AC$2:$AC$18-$V459)^2)))</f>
        <v/>
      </c>
      <c r="FC459" s="96" t="str" cm="1">
        <f t="array" ref="FC459">IF(OR(FC$1=0, $A459="", _xlfn.XLOOKUP(FC$1, $Z$2:$Z$18, $AD$2:$AD$18, "")=""),"",SQRT((_xlfn.XLOOKUP(FC$1,$Z$2:$Z$18,$AA$2:$AA$18)-$T459)^2+(_xlfn.XLOOKUP(FC$1,$Z$2:$Z$18,$AB$2:$AB$18)-$U459)^2+(_xlfn.XLOOKUP(FC$1,$Z$2:$Z$18,$AC$2:$AC$18-$V459)^2)))</f>
        <v/>
      </c>
      <c r="FD459" s="96" t="str" cm="1">
        <f t="array" ref="FD459">IF(OR(FD$1=0, $A459="", _xlfn.XLOOKUP(FD$1, $Z$2:$Z$18, $AD$2:$AD$18, "")=""),"",SQRT((_xlfn.XLOOKUP(FD$1,$Z$2:$Z$18,$AA$2:$AA$18)-$T459)^2+(_xlfn.XLOOKUP(FD$1,$Z$2:$Z$18,$AB$2:$AB$18)-$U459)^2+(_xlfn.XLOOKUP(FD$1,$Z$2:$Z$18,$AC$2:$AC$18-$V459)^2)))</f>
        <v/>
      </c>
      <c r="FE459" s="96" t="str" cm="1">
        <f t="array" ref="FE459">IF(OR(FE$1=0, $A459="", _xlfn.XLOOKUP(FE$1, $Z$2:$Z$18, $AD$2:$AD$18, "")=""),"",SQRT((_xlfn.XLOOKUP(FE$1,$Z$2:$Z$18,$AA$2:$AA$18)-$T459)^2+(_xlfn.XLOOKUP(FE$1,$Z$2:$Z$18,$AB$2:$AB$18)-$U459)^2+(_xlfn.XLOOKUP(FE$1,$Z$2:$Z$18,$AC$2:$AC$18-$V459)^2)))</f>
        <v/>
      </c>
      <c r="FF459" s="96" t="str" cm="1">
        <f t="array" ref="FF459">IF(OR(FF$1=0, $A459="", _xlfn.XLOOKUP(FF$1, $Z$2:$Z$18, $AD$2:$AD$18, "")=""),"",SQRT((_xlfn.XLOOKUP(FF$1,$Z$2:$Z$18,$AA$2:$AA$18)-$T459)^2+(_xlfn.XLOOKUP(FF$1,$Z$2:$Z$18,$AB$2:$AB$18)-$U459)^2+(_xlfn.XLOOKUP(FF$1,$Z$2:$Z$18,$AC$2:$AC$18-$V459)^2)))</f>
        <v/>
      </c>
      <c r="FG459" s="96" t="str" cm="1">
        <f t="array" ref="FG459">IF(OR(FG$1=0, $A459="", _xlfn.XLOOKUP(FG$1, $Z$2:$Z$18, $AD$2:$AD$18, "")=""),"",SQRT((_xlfn.XLOOKUP(FG$1,$Z$2:$Z$18,$AA$2:$AA$18)-$T459)^2+(_xlfn.XLOOKUP(FG$1,$Z$2:$Z$18,$AB$2:$AB$18)-$U459)^2+(_xlfn.XLOOKUP(FG$1,$Z$2:$Z$18,$AC$2:$AC$18-$V459)^2)))</f>
        <v/>
      </c>
      <c r="FH459" s="96" t="str" cm="1">
        <f t="array" ref="FH459">IF(OR(FH$1=0, $A459="", _xlfn.XLOOKUP(FH$1, $Z$2:$Z$18, $AD$2:$AD$18, "")=""),"",SQRT((_xlfn.XLOOKUP(FH$1,$Z$2:$Z$18,$AA$2:$AA$18)-$T459)^2+(_xlfn.XLOOKUP(FH$1,$Z$2:$Z$18,$AB$2:$AB$18)-$U459)^2+(_xlfn.XLOOKUP(FH$1,$Z$2:$Z$18,$AC$2:$AC$18-$V459)^2)))</f>
        <v/>
      </c>
      <c r="FI459" s="97" t="str" cm="1">
        <f t="array" ref="FI459">IF(OR(FI$1=0, $A459="", _xlfn.XLOOKUP(FI$1, $Z$2:$Z$18, $AD$2:$AD$18, "")=""),"",SQRT((_xlfn.XLOOKUP(FI$1,$Z$2:$Z$18,$AA$2:$AA$18)-$T459)^2+(_xlfn.XLOOKUP(FI$1,$Z$2:$Z$18,$AB$2:$AB$18)-$U459)^2+(_xlfn.XLOOKUP(FI$1,$Z$2:$Z$18,$AC$2:$AC$18-$V459)^2)))</f>
        <v/>
      </c>
      <c r="FJ459" s="97" t="str" cm="1">
        <f t="array" ref="FJ459">IF(OR(FJ$1=0, $A459="", _xlfn.XLOOKUP(FJ$1, $Z$2:$Z$18, $AD$2:$AD$18, "")=""),"",SQRT((_xlfn.XLOOKUP(FJ$1,$Z$2:$Z$18,$AA$2:$AA$18)-$T459)^2+(_xlfn.XLOOKUP(FJ$1,$Z$2:$Z$18,$AB$2:$AB$18)-$U459)^2+(_xlfn.XLOOKUP(FJ$1,$Z$2:$Z$18,$AC$2:$AC$18-$V459)^2)))</f>
        <v/>
      </c>
      <c r="FK459" s="97" t="str" cm="1">
        <f t="array" ref="FK459">IF(OR(FK$1=0, $A459="", _xlfn.XLOOKUP(FK$1, $Z$2:$Z$18, $AD$2:$AD$18, "")=""),"",SQRT((_xlfn.XLOOKUP(FK$1,$Z$2:$Z$18,$AA$2:$AA$18)-$T459)^2+(_xlfn.XLOOKUP(FK$1,$Z$2:$Z$18,$AB$2:$AB$18)-$U459)^2+(_xlfn.XLOOKUP(FK$1,$Z$2:$Z$18,$AC$2:$AC$18-$V459)^2)))</f>
        <v/>
      </c>
      <c r="FL459" s="97" t="str" cm="1">
        <f t="array" ref="FL459">IF(OR(FL$1=0, $A459="", _xlfn.XLOOKUP(FL$1, $Z$2:$Z$18, $AD$2:$AD$18, "")=""),"",SQRT((_xlfn.XLOOKUP(FL$1,$Z$2:$Z$18,$AA$2:$AA$18)-$T459)^2+(_xlfn.XLOOKUP(FL$1,$Z$2:$Z$18,$AB$2:$AB$18)-$U459)^2+(_xlfn.XLOOKUP(FL$1,$Z$2:$Z$18,$AC$2:$AC$18-$V459)^2)))</f>
        <v/>
      </c>
      <c r="FM459" s="97" t="str" cm="1">
        <f t="array" ref="FM459">IF(OR(FM$1=0, $A459="", _xlfn.XLOOKUP(FM$1, $Z$2:$Z$18, $AD$2:$AD$18, "")=""),"",SQRT((_xlfn.XLOOKUP(FM$1,$Z$2:$Z$18,$AA$2:$AA$18)-$T459)^2+(_xlfn.XLOOKUP(FM$1,$Z$2:$Z$18,$AB$2:$AB$18)-$U459)^2+(_xlfn.XLOOKUP(FM$1,$Z$2:$Z$18,$AC$2:$AC$18-$V459)^2)))</f>
        <v/>
      </c>
      <c r="FN459" s="97" t="str" cm="1">
        <f t="array" ref="FN459">IF(OR(FN$1=0, $A459="", _xlfn.XLOOKUP(FN$1, $Z$2:$Z$18, $AD$2:$AD$18, "")=""),"",SQRT((_xlfn.XLOOKUP(FN$1,$Z$2:$Z$18,$AA$2:$AA$18)-$T459)^2+(_xlfn.XLOOKUP(FN$1,$Z$2:$Z$18,$AB$2:$AB$18)-$U459)^2+(_xlfn.XLOOKUP(FN$1,$Z$2:$Z$18,$AC$2:$AC$18-$V459)^2)))</f>
        <v/>
      </c>
      <c r="FO459" s="98" t="str" cm="1">
        <f t="array" ref="FO459">IF(OR(FO$1=0, $A459="", _xlfn.XLOOKUP(FO$1, $Z$2:$Z$18, $AD$2:$AD$18, "")=""),"",SQRT((_xlfn.XLOOKUP(FO$1,$Z$2:$Z$18,$AA$2:$AA$18)-$T459)^2+(_xlfn.XLOOKUP(FO$1,$Z$2:$Z$18,$AB$2:$AB$18)-$U459)^2+(_xlfn.XLOOKUP(FO$1,$Z$2:$Z$18,$AC$2:$AC$18-$V459)^2)))</f>
        <v/>
      </c>
      <c r="FP459" s="99"/>
      <c r="FQ459" s="99"/>
      <c r="FR459" s="100">
        <f t="shared" si="199"/>
        <v>0</v>
      </c>
      <c r="FS459" s="109">
        <f t="shared" si="200"/>
        <v>0</v>
      </c>
      <c r="FT459" s="109">
        <f t="shared" si="201"/>
        <v>0</v>
      </c>
      <c r="FU459" s="109">
        <f t="shared" si="202"/>
        <v>0</v>
      </c>
      <c r="FV459" s="109">
        <f t="shared" si="203"/>
        <v>0</v>
      </c>
      <c r="FW459" s="109">
        <f t="shared" si="204"/>
        <v>0</v>
      </c>
      <c r="FX459" s="109">
        <f t="shared" si="205"/>
        <v>0</v>
      </c>
      <c r="FY459" s="109">
        <f t="shared" si="206"/>
        <v>0</v>
      </c>
      <c r="FZ459" s="110">
        <f t="shared" si="207"/>
        <v>0</v>
      </c>
      <c r="GA459" s="110">
        <f t="shared" si="208"/>
        <v>0</v>
      </c>
      <c r="GB459" s="110">
        <f t="shared" si="209"/>
        <v>0</v>
      </c>
      <c r="GC459" s="110">
        <f t="shared" si="210"/>
        <v>0</v>
      </c>
      <c r="GD459" s="110">
        <f t="shared" si="211"/>
        <v>0</v>
      </c>
      <c r="GE459" s="110">
        <f t="shared" si="212"/>
        <v>0</v>
      </c>
      <c r="GF459" s="111">
        <f t="shared" si="213"/>
        <v>0</v>
      </c>
      <c r="GG459" s="100">
        <f t="shared" si="214"/>
        <v>0</v>
      </c>
      <c r="GH459" s="109">
        <f t="shared" si="215"/>
        <v>0</v>
      </c>
      <c r="GI459" s="109">
        <f t="shared" si="216"/>
        <v>0</v>
      </c>
      <c r="GJ459" s="109">
        <f t="shared" si="217"/>
        <v>0</v>
      </c>
      <c r="GK459" s="109">
        <f t="shared" si="218"/>
        <v>0</v>
      </c>
      <c r="GL459" s="109">
        <f t="shared" si="219"/>
        <v>0</v>
      </c>
      <c r="GM459" s="109">
        <f t="shared" si="220"/>
        <v>0</v>
      </c>
      <c r="GN459" s="109">
        <f t="shared" si="221"/>
        <v>0</v>
      </c>
      <c r="GO459" s="110">
        <f t="shared" si="222"/>
        <v>0</v>
      </c>
      <c r="GP459" s="110">
        <f t="shared" si="223"/>
        <v>0</v>
      </c>
      <c r="GQ459" s="110">
        <f t="shared" si="224"/>
        <v>0</v>
      </c>
      <c r="GR459" s="110">
        <f t="shared" si="225"/>
        <v>0</v>
      </c>
      <c r="GS459" s="110">
        <f t="shared" si="226"/>
        <v>0</v>
      </c>
      <c r="GT459" s="110">
        <f t="shared" si="227"/>
        <v>0</v>
      </c>
      <c r="GU459" s="111">
        <f t="shared" si="228"/>
        <v>0</v>
      </c>
      <c r="GX459" s="151" cm="1">
        <f t="array" ref="GX459">_xlfn.IFS(GX$1= 0,"", NOT(ISBLANK(CA459)), 0, ISBLANK(CA459), $Q459-$S459+FR459-AU459-DG459)</f>
        <v>0</v>
      </c>
      <c r="GY459" s="152" cm="1">
        <f t="array" ref="GY459">_xlfn.IFS(GY$1= 0,"", NOT(ISBLANK(CB459)), 0, ISBLANK(CB459), $Q459-$S459+FS459-AV459-DH459)</f>
        <v>0</v>
      </c>
      <c r="GZ459" s="152" cm="1">
        <f t="array" ref="GZ459">_xlfn.IFS(GZ$1= 0,"", NOT(ISBLANK(CC459)), 0, ISBLANK(CC459), $Q459-$S459+FT459-AW459-DI459)</f>
        <v>0</v>
      </c>
      <c r="HA459" s="152" cm="1">
        <f t="array" ref="HA459">_xlfn.IFS(HA$1= 0,"", NOT(ISBLANK(CD459)), 0, ISBLANK(CD459), $Q459-$S459+FU459-AX459-DJ459)</f>
        <v>0</v>
      </c>
      <c r="HB459" s="152" cm="1">
        <f t="array" ref="HB459">_xlfn.IFS(HB$1= 0,"", NOT(ISBLANK(CE459)), 0, ISBLANK(CE459), $Q459-$S459+FV459-AY459-DK459)</f>
        <v>0</v>
      </c>
      <c r="HC459" s="152" cm="1">
        <f t="array" ref="HC459">_xlfn.IFS(HC$1= 0,"", NOT(ISBLANK(CF459)), 0, ISBLANK(CF459), $Q459-$S459+FW459-AZ459-DL459)</f>
        <v>0</v>
      </c>
      <c r="HD459" s="152" cm="1">
        <f t="array" ref="HD459">_xlfn.IFS(HD$1= 0,"", NOT(ISBLANK(CG459)), 0, ISBLANK(CG459), $Q459-$S459+FX459-BA459-DM459)</f>
        <v>0</v>
      </c>
      <c r="HE459" s="152" t="str" cm="1">
        <f t="array" ref="HE459">_xlfn.IFS(HE$1= 0,"", NOT(ISBLANK(CH459)), 0, ISBLANK(CH459), $Q459-$S459+FY459-BB459-DN459)</f>
        <v/>
      </c>
      <c r="HF459" s="152" t="str" cm="1">
        <f t="array" ref="HF459">_xlfn.IFS(HF$1= 0,"", NOT(ISBLANK(CI459)), 0, ISBLANK(CI459), $Q459-$S459+FZ459-BC459-DO459)</f>
        <v/>
      </c>
      <c r="HG459" s="152" t="str" cm="1">
        <f t="array" ref="HG459">_xlfn.IFS(HG$1= 0,"", NOT(ISBLANK(CJ459)), 0, ISBLANK(CJ459), $Q459-$S459+GA459-BD459-DP459)</f>
        <v/>
      </c>
      <c r="HH459" s="152" t="str" cm="1">
        <f t="array" ref="HH459">_xlfn.IFS(HH$1= 0,"", NOT(ISBLANK(CK459)), 0, ISBLANK(CK459), $Q459-$S459+GB459-BE459-DQ459)</f>
        <v/>
      </c>
      <c r="HI459" s="152" t="str" cm="1">
        <f t="array" ref="HI459">_xlfn.IFS(HI$1= 0,"", NOT(ISBLANK(CL459)), 0, ISBLANK(CL459), $Q459-$S459+GC459-BF459-DR459)</f>
        <v/>
      </c>
      <c r="HJ459" s="152" t="str" cm="1">
        <f t="array" ref="HJ459">_xlfn.IFS(HJ$1= 0,"", NOT(ISBLANK(CM459)), 0, ISBLANK(CM459), $Q459-$S459+GD459-BG459-DS459)</f>
        <v/>
      </c>
      <c r="HK459" s="152" t="str" cm="1">
        <f t="array" ref="HK459">_xlfn.IFS(HK$1= 0,"", NOT(ISBLANK(CN459)), 0, ISBLANK(CN459), $Q459-$S459+GE459-BH459-DT459)</f>
        <v/>
      </c>
      <c r="HL459" s="153" t="str" cm="1">
        <f t="array" ref="HL459">_xlfn.IFS(HL$1= 0,"", NOT(ISBLANK(CO459)), 0, ISBLANK(CO459), $Q459-$S459+GF459-BI459-DU459)</f>
        <v/>
      </c>
      <c r="HM459" s="153" t="str" cm="1">
        <f t="array" ref="HM459">_xlfn.IFS(HM$1= 0,"", NOT(ISBLANK(DE459)), 0, ISBLANK(DE459), $Q459-$S459+IC459-BY459-#REF!)</f>
        <v/>
      </c>
      <c r="HN459" s="153" t="e" cm="1">
        <f t="array" ref="HN459">_xlfn.IFS(HN$1= 0,"", NOT(ISBLANK(DF459)), 0, ISBLANK(DF459), $Q459-$S459+ID459-BZ459-#REF!)</f>
        <v>#REF!</v>
      </c>
      <c r="HO459" s="153" t="e" cm="1">
        <f t="array" ref="HO459">_xlfn.IFS(HO$1= 0,"", NOT(ISBLANK(DG459)), 0, ISBLANK(DG459), $Q459-$S459+IE459-CA459-#REF!)</f>
        <v>#VALUE!</v>
      </c>
      <c r="HP459" s="153" t="e" cm="1">
        <f t="array" ref="HP459">_xlfn.IFS(HP$1= 0,"", NOT(ISBLANK(DH459)), 0, ISBLANK(DH459), $Q459-$S459+IF459-CB459-#REF!)</f>
        <v>#REF!</v>
      </c>
      <c r="HQ459" s="153" t="e" cm="1">
        <f t="array" ref="HQ459">_xlfn.IFS(HQ$1= 0,"", NOT(ISBLANK(DI459)), 0, ISBLANK(DI459), $Q459-$S459+IG459-CC459-#REF!)</f>
        <v>#REF!</v>
      </c>
      <c r="HR459" s="153" cm="1">
        <f t="array" ref="HR459">_xlfn.IFS(HR$1= 0,"", NOT(ISBLANK(DJ459)), 0, ISBLANK(DJ459), $Q459-$S459+IH459-CD459-EK459)</f>
        <v>0</v>
      </c>
      <c r="HS459" s="153" t="e" cm="1">
        <f t="array" ref="HS459">_xlfn.IFS(HS$1= 0,"", NOT(ISBLANK(DK459)), 0, ISBLANK(DK459), $Q459-$S459+II459-CE459-EL459)</f>
        <v>#VALUE!</v>
      </c>
      <c r="HT459" s="153" t="e" cm="1">
        <f t="array" ref="HT459">_xlfn.IFS(HT$1= 0,"", NOT(ISBLANK(DL459)), 0, ISBLANK(DL459), $Q459-$S459+GV459-CF459-EM459)</f>
        <v>#VALUE!</v>
      </c>
      <c r="HU459" s="153" t="e" cm="1">
        <f t="array" ref="HU459">_xlfn.IFS(HU$1= 0,"", NOT(ISBLANK(DM459)), 0, ISBLANK(DM459), $Q459-$S459+GW459-CG459-EN459)</f>
        <v>#VALUE!</v>
      </c>
      <c r="HV459" s="153" t="str" cm="1">
        <f t="array" ref="HV459">_xlfn.IFS(HV$1= 0,"", NOT(ISBLANK(DN459)), 0, ISBLANK(DN459), $Q459-$S459+GX459-CH459-EO459)</f>
        <v/>
      </c>
      <c r="HW459" s="153" t="str" cm="1">
        <f t="array" ref="HW459">_xlfn.IFS(HW$1= 0,"", NOT(ISBLANK(DO459)), 0, ISBLANK(DO459), $Q459-$S459+GY459-CI459-EP459)</f>
        <v/>
      </c>
      <c r="HX459" s="153" t="str" cm="1">
        <f t="array" ref="HX459">_xlfn.IFS(HX$1= 0,"", NOT(ISBLANK(DP459)), 0, ISBLANK(DP459), $Q459-$S459+GZ459-CJ459-EQ459)</f>
        <v/>
      </c>
      <c r="HY459" s="153" t="str" cm="1">
        <f t="array" ref="HY459">_xlfn.IFS(HY$1= 0,"", NOT(ISBLANK(DQ459)), 0, ISBLANK(DQ459), $Q459-$S459+HA459-CK459-ER459)</f>
        <v/>
      </c>
      <c r="HZ459" s="153" t="str" cm="1">
        <f t="array" ref="HZ459">_xlfn.IFS(HZ$1= 0,"", NOT(ISBLANK(DR459)), 0, ISBLANK(DR459), $Q459-$S459+HB459-CL459-ES459)</f>
        <v/>
      </c>
      <c r="IA459" s="153" t="str" cm="1">
        <f t="array" ref="IA459">_xlfn.IFS(IA$1= 0,"", NOT(ISBLANK(DS459)), 0, ISBLANK(DS459), $Q459-$S459+HC459-CM459-ET459)</f>
        <v/>
      </c>
    </row>
    <row r="460" spans="1:235" ht="16.5" x14ac:dyDescent="0.3">
      <c r="A460" s="144"/>
      <c r="B460" s="106"/>
      <c r="C460" s="106"/>
      <c r="D460" s="107"/>
      <c r="E460" s="131"/>
      <c r="F460" s="137"/>
      <c r="G460" s="2"/>
      <c r="H460" s="2"/>
      <c r="I460" s="2"/>
      <c r="J460" s="2"/>
      <c r="K460" s="2"/>
      <c r="L460" s="2"/>
      <c r="M460" s="140"/>
      <c r="N460" s="137"/>
      <c r="O460" s="138"/>
      <c r="P460" s="133"/>
      <c r="Q460" s="94">
        <f t="shared" si="197"/>
        <v>0</v>
      </c>
      <c r="R460" s="1"/>
      <c r="S460" s="1"/>
      <c r="T460" s="2"/>
      <c r="U460" s="2"/>
      <c r="V460" s="82">
        <f t="shared" si="198"/>
        <v>0</v>
      </c>
      <c r="W460" s="121"/>
      <c r="X460" s="108"/>
      <c r="AU460" s="105"/>
      <c r="AV460" s="105"/>
      <c r="AW460" s="105"/>
      <c r="AX460" s="105"/>
      <c r="AY460" s="105"/>
      <c r="AZ460" s="105"/>
      <c r="BA460" s="105"/>
      <c r="BB460" s="105"/>
      <c r="BC460" s="105"/>
      <c r="BD460" s="105"/>
      <c r="BE460" s="105"/>
      <c r="BF460" s="105"/>
      <c r="BG460" s="105"/>
      <c r="BH460" s="105"/>
      <c r="BI460" s="105"/>
      <c r="BJ460" s="105"/>
      <c r="BK460" s="105"/>
      <c r="BL460" s="105"/>
      <c r="BM460" s="105"/>
      <c r="BN460" s="105"/>
      <c r="BO460" s="105"/>
      <c r="BP460" s="105"/>
      <c r="BQ460" s="105"/>
      <c r="BR460" s="105"/>
      <c r="BS460" s="105"/>
      <c r="BT460" s="105"/>
      <c r="BU460" s="105"/>
      <c r="BV460" s="105"/>
      <c r="BW460" s="105"/>
      <c r="BX460" s="105"/>
      <c r="BZ460" s="99"/>
      <c r="CA460" s="105" t="s">
        <v>32</v>
      </c>
      <c r="CB460" s="105"/>
      <c r="CC460" s="105"/>
      <c r="CD460" s="105"/>
      <c r="CE460" s="105"/>
      <c r="CF460" s="105"/>
      <c r="CG460" s="105"/>
      <c r="CH460" s="105"/>
      <c r="CI460" s="105"/>
      <c r="CJ460" s="105"/>
      <c r="CK460" s="105"/>
      <c r="CL460" s="105"/>
      <c r="CM460" s="105"/>
      <c r="CN460" s="105"/>
      <c r="CO460" s="105"/>
      <c r="CP460" s="105" t="s">
        <v>32</v>
      </c>
      <c r="CQ460" s="105"/>
      <c r="CR460" s="105"/>
      <c r="CS460" s="105"/>
      <c r="CT460" s="105"/>
      <c r="CU460" s="105"/>
      <c r="CV460" s="105"/>
      <c r="CW460" s="105"/>
      <c r="CX460" s="105"/>
      <c r="CY460" s="105"/>
      <c r="CZ460" s="105"/>
      <c r="DA460" s="105"/>
      <c r="DB460" s="105"/>
      <c r="DC460" s="105"/>
      <c r="DD460" s="105"/>
      <c r="DE460" s="99"/>
      <c r="DF460" s="99"/>
      <c r="DG460" s="105"/>
      <c r="DH460" s="105"/>
      <c r="DI460" s="105"/>
      <c r="DJ460" s="105"/>
      <c r="DK460" s="105"/>
      <c r="DL460" s="105"/>
      <c r="DM460" s="105"/>
      <c r="DN460" s="105"/>
      <c r="DO460" s="105"/>
      <c r="DP460" s="105"/>
      <c r="DQ460" s="105"/>
      <c r="DR460" s="105"/>
      <c r="DS460" s="105"/>
      <c r="DT460" s="105"/>
      <c r="DU460" s="105"/>
      <c r="DV460" s="105"/>
      <c r="DW460" s="105"/>
      <c r="DX460" s="105"/>
      <c r="DY460" s="105"/>
      <c r="DZ460" s="105"/>
      <c r="EA460" s="105"/>
      <c r="EB460" s="105"/>
      <c r="EC460" s="105"/>
      <c r="ED460" s="105"/>
      <c r="EE460" s="105"/>
      <c r="EF460" s="105"/>
      <c r="EG460" s="105"/>
      <c r="EH460" s="105"/>
      <c r="EI460" s="105"/>
      <c r="EJ460" s="105"/>
      <c r="EL460" s="146" t="str" cm="1">
        <f t="array" ref="EL460">IF(OR(EL$1=0, $A460="", _xlfn.XLOOKUP(EL$1, $Z$2:$Z$18, $AD$2:$AD$18, "")=""),"",SQRT((_xlfn.XLOOKUP(EL$1,$Z$2:$Z$18,$AA$2:$AA$18)-$T460)^2+(_xlfn.XLOOKUP(EL$1,$Z$2:$Z$18,$AB$2:$AB$18)-$U460)^2+(_xlfn.XLOOKUP(EL$1,$Z$2:$Z$18,$AC$2:$AC$18-$V460)^2)))</f>
        <v/>
      </c>
      <c r="EM460" s="96" t="str" cm="1">
        <f t="array" ref="EM460">IF(OR(EM$1=0, $A460="", _xlfn.XLOOKUP(EM$1, $Z$2:$Z$18, $AD$2:$AD$18, "")=""),"",SQRT((_xlfn.XLOOKUP(EM$1,$Z$2:$Z$18,$AA$2:$AA$18)-$T460)^2+(_xlfn.XLOOKUP(EM$1,$Z$2:$Z$18,$AB$2:$AB$18)-$U460)^2+(_xlfn.XLOOKUP(EM$1,$Z$2:$Z$18,$AC$2:$AC$18-$V460)^2)))</f>
        <v/>
      </c>
      <c r="EN460" s="96" t="str" cm="1">
        <f t="array" ref="EN460">IF(OR(EN$1=0, $A460="", _xlfn.XLOOKUP(EN$1, $Z$2:$Z$18, $AD$2:$AD$18, "")=""),"",SQRT((_xlfn.XLOOKUP(EN$1,$Z$2:$Z$18,$AA$2:$AA$18)-$T460)^2+(_xlfn.XLOOKUP(EN$1,$Z$2:$Z$18,$AB$2:$AB$18)-$U460)^2+(_xlfn.XLOOKUP(EN$1,$Z$2:$Z$18,$AC$2:$AC$18-$V460)^2)))</f>
        <v/>
      </c>
      <c r="EO460" s="96" t="str" cm="1">
        <f t="array" ref="EO460">IF(OR(EO$1=0, $A460="", _xlfn.XLOOKUP(EO$1, $Z$2:$Z$18, $AD$2:$AD$18, "")=""),"",SQRT((_xlfn.XLOOKUP(EO$1,$Z$2:$Z$18,$AA$2:$AA$18)-$T460)^2+(_xlfn.XLOOKUP(EO$1,$Z$2:$Z$18,$AB$2:$AB$18)-$U460)^2+(_xlfn.XLOOKUP(EO$1,$Z$2:$Z$18,$AC$2:$AC$18-$V460)^2)))</f>
        <v/>
      </c>
      <c r="EP460" s="96" t="str" cm="1">
        <f t="array" ref="EP460">IF(OR(EP$1=0, $A460="", _xlfn.XLOOKUP(EP$1, $Z$2:$Z$18, $AD$2:$AD$18, "")=""),"",SQRT((_xlfn.XLOOKUP(EP$1,$Z$2:$Z$18,$AA$2:$AA$18)-$T460)^2+(_xlfn.XLOOKUP(EP$1,$Z$2:$Z$18,$AB$2:$AB$18)-$U460)^2+(_xlfn.XLOOKUP(EP$1,$Z$2:$Z$18,$AC$2:$AC$18-$V460)^2)))</f>
        <v/>
      </c>
      <c r="EQ460" s="96" t="str" cm="1">
        <f t="array" ref="EQ460">IF(OR(EQ$1=0, $A460="", _xlfn.XLOOKUP(EQ$1, $Z$2:$Z$18, $AD$2:$AD$18, "")=""),"",SQRT((_xlfn.XLOOKUP(EQ$1,$Z$2:$Z$18,$AA$2:$AA$18)-$T460)^2+(_xlfn.XLOOKUP(EQ$1,$Z$2:$Z$18,$AB$2:$AB$18)-$U460)^2+(_xlfn.XLOOKUP(EQ$1,$Z$2:$Z$18,$AC$2:$AC$18-$V460)^2)))</f>
        <v/>
      </c>
      <c r="ER460" s="96" t="str" cm="1">
        <f t="array" ref="ER460">IF(OR(ER$1=0, $A460="", _xlfn.XLOOKUP(ER$1, $Z$2:$Z$18, $AD$2:$AD$18, "")=""),"",SQRT((_xlfn.XLOOKUP(ER$1,$Z$2:$Z$18,$AA$2:$AA$18)-$T460)^2+(_xlfn.XLOOKUP(ER$1,$Z$2:$Z$18,$AB$2:$AB$18)-$U460)^2+(_xlfn.XLOOKUP(ER$1,$Z$2:$Z$18,$AC$2:$AC$18-$V460)^2)))</f>
        <v/>
      </c>
      <c r="ES460" s="96" t="str" cm="1">
        <f t="array" ref="ES460">IF(OR(ES$1=0, $A460="", _xlfn.XLOOKUP(ES$1, $Z$2:$Z$18, $AD$2:$AD$18, "")=""),"",SQRT((_xlfn.XLOOKUP(ES$1,$Z$2:$Z$18,$AA$2:$AA$18)-$T460)^2+(_xlfn.XLOOKUP(ES$1,$Z$2:$Z$18,$AB$2:$AB$18)-$U460)^2+(_xlfn.XLOOKUP(ES$1,$Z$2:$Z$18,$AC$2:$AC$18-$V460)^2)))</f>
        <v/>
      </c>
      <c r="ET460" s="97" t="str" cm="1">
        <f t="array" ref="ET460">IF(OR(ET$1=0, $A460="", _xlfn.XLOOKUP(ET$1, $Z$2:$Z$18, $AD$2:$AD$18, "")=""),"",SQRT((_xlfn.XLOOKUP(ET$1,$Z$2:$Z$18,$AA$2:$AA$18)-$T460)^2+(_xlfn.XLOOKUP(ET$1,$Z$2:$Z$18,$AB$2:$AB$18)-$U460)^2+(_xlfn.XLOOKUP(ET$1,$Z$2:$Z$18,$AC$2:$AC$18-$V460)^2)))</f>
        <v/>
      </c>
      <c r="EU460" s="97" t="str" cm="1">
        <f t="array" ref="EU460">IF(OR(EU$1=0, $A460="", _xlfn.XLOOKUP(EU$1, $Z$2:$Z$18, $AD$2:$AD$18, "")=""),"",SQRT((_xlfn.XLOOKUP(EU$1,$Z$2:$Z$18,$AA$2:$AA$18)-$T460)^2+(_xlfn.XLOOKUP(EU$1,$Z$2:$Z$18,$AB$2:$AB$18)-$U460)^2+(_xlfn.XLOOKUP(EU$1,$Z$2:$Z$18,$AC$2:$AC$18-$V460)^2)))</f>
        <v/>
      </c>
      <c r="EV460" s="97" t="str" cm="1">
        <f t="array" ref="EV460">IF(OR(EV$1=0, $A460="", _xlfn.XLOOKUP(EV$1, $Z$2:$Z$18, $AD$2:$AD$18, "")=""),"",SQRT((_xlfn.XLOOKUP(EV$1,$Z$2:$Z$18,$AA$2:$AA$18)-$T460)^2+(_xlfn.XLOOKUP(EV$1,$Z$2:$Z$18,$AB$2:$AB$18)-$U460)^2+(_xlfn.XLOOKUP(EV$1,$Z$2:$Z$18,$AC$2:$AC$18-$V460)^2)))</f>
        <v/>
      </c>
      <c r="EW460" s="97" t="str" cm="1">
        <f t="array" ref="EW460">IF(OR(EW$1=0, $A460="", _xlfn.XLOOKUP(EW$1, $Z$2:$Z$18, $AD$2:$AD$18, "")=""),"",SQRT((_xlfn.XLOOKUP(EW$1,$Z$2:$Z$18,$AA$2:$AA$18)-$T460)^2+(_xlfn.XLOOKUP(EW$1,$Z$2:$Z$18,$AB$2:$AB$18)-$U460)^2+(_xlfn.XLOOKUP(EW$1,$Z$2:$Z$18,$AC$2:$AC$18-$V460)^2)))</f>
        <v/>
      </c>
      <c r="EX460" s="97" t="str" cm="1">
        <f t="array" ref="EX460">IF(OR(EX$1=0, $A460="", _xlfn.XLOOKUP(EX$1, $Z$2:$Z$18, $AD$2:$AD$18, "")=""),"",SQRT((_xlfn.XLOOKUP(EX$1,$Z$2:$Z$18,$AA$2:$AA$18)-$T460)^2+(_xlfn.XLOOKUP(EX$1,$Z$2:$Z$18,$AB$2:$AB$18)-$U460)^2+(_xlfn.XLOOKUP(EX$1,$Z$2:$Z$18,$AC$2:$AC$18-$V460)^2)))</f>
        <v/>
      </c>
      <c r="EY460" s="97" t="str" cm="1">
        <f t="array" ref="EY460">IF(OR(EY$1=0, $A460="", _xlfn.XLOOKUP(EY$1, $Z$2:$Z$18, $AD$2:$AD$18, "")=""),"",SQRT((_xlfn.XLOOKUP(EY$1,$Z$2:$Z$18,$AA$2:$AA$18)-$T460)^2+(_xlfn.XLOOKUP(EY$1,$Z$2:$Z$18,$AB$2:$AB$18)-$U460)^2+(_xlfn.XLOOKUP(EY$1,$Z$2:$Z$18,$AC$2:$AC$18-$V460)^2)))</f>
        <v/>
      </c>
      <c r="EZ460" s="98" t="str" cm="1">
        <f t="array" ref="EZ460">IF(OR(EZ$1=0, $A460="", _xlfn.XLOOKUP(EZ$1, $Z$2:$Z$18, $AD$2:$AD$18, "")=""),"",SQRT((_xlfn.XLOOKUP(EZ$1,$Z$2:$Z$18,$AA$2:$AA$18)-$T460)^2+(_xlfn.XLOOKUP(EZ$1,$Z$2:$Z$18,$AB$2:$AB$18)-$U460)^2+(_xlfn.XLOOKUP(EZ$1,$Z$2:$Z$18,$AC$2:$AC$18-$V460)^2)))</f>
        <v/>
      </c>
      <c r="FA460" s="146" t="str" cm="1">
        <f t="array" ref="FA460">IF(OR(FA$1=0, $A460="", _xlfn.XLOOKUP(FA$1, $Z$2:$Z$18, $AD$2:$AD$18, "")=""),"",SQRT((_xlfn.XLOOKUP(FA$1,$Z$2:$Z$18,$AA$2:$AA$18)-$T460)^2+(_xlfn.XLOOKUP(FA$1,$Z$2:$Z$18,$AB$2:$AB$18)-$U460)^2+(_xlfn.XLOOKUP(FA$1,$Z$2:$Z$18,$AC$2:$AC$18-$V460)^2)))</f>
        <v/>
      </c>
      <c r="FB460" s="96" t="str" cm="1">
        <f t="array" ref="FB460">IF(OR(FB$1=0, $A460="", _xlfn.XLOOKUP(FB$1, $Z$2:$Z$18, $AD$2:$AD$18, "")=""),"",SQRT((_xlfn.XLOOKUP(FB$1,$Z$2:$Z$18,$AA$2:$AA$18)-$T460)^2+(_xlfn.XLOOKUP(FB$1,$Z$2:$Z$18,$AB$2:$AB$18)-$U460)^2+(_xlfn.XLOOKUP(FB$1,$Z$2:$Z$18,$AC$2:$AC$18-$V460)^2)))</f>
        <v/>
      </c>
      <c r="FC460" s="96" t="str" cm="1">
        <f t="array" ref="FC460">IF(OR(FC$1=0, $A460="", _xlfn.XLOOKUP(FC$1, $Z$2:$Z$18, $AD$2:$AD$18, "")=""),"",SQRT((_xlfn.XLOOKUP(FC$1,$Z$2:$Z$18,$AA$2:$AA$18)-$T460)^2+(_xlfn.XLOOKUP(FC$1,$Z$2:$Z$18,$AB$2:$AB$18)-$U460)^2+(_xlfn.XLOOKUP(FC$1,$Z$2:$Z$18,$AC$2:$AC$18-$V460)^2)))</f>
        <v/>
      </c>
      <c r="FD460" s="96" t="str" cm="1">
        <f t="array" ref="FD460">IF(OR(FD$1=0, $A460="", _xlfn.XLOOKUP(FD$1, $Z$2:$Z$18, $AD$2:$AD$18, "")=""),"",SQRT((_xlfn.XLOOKUP(FD$1,$Z$2:$Z$18,$AA$2:$AA$18)-$T460)^2+(_xlfn.XLOOKUP(FD$1,$Z$2:$Z$18,$AB$2:$AB$18)-$U460)^2+(_xlfn.XLOOKUP(FD$1,$Z$2:$Z$18,$AC$2:$AC$18-$V460)^2)))</f>
        <v/>
      </c>
      <c r="FE460" s="96" t="str" cm="1">
        <f t="array" ref="FE460">IF(OR(FE$1=0, $A460="", _xlfn.XLOOKUP(FE$1, $Z$2:$Z$18, $AD$2:$AD$18, "")=""),"",SQRT((_xlfn.XLOOKUP(FE$1,$Z$2:$Z$18,$AA$2:$AA$18)-$T460)^2+(_xlfn.XLOOKUP(FE$1,$Z$2:$Z$18,$AB$2:$AB$18)-$U460)^2+(_xlfn.XLOOKUP(FE$1,$Z$2:$Z$18,$AC$2:$AC$18-$V460)^2)))</f>
        <v/>
      </c>
      <c r="FF460" s="96" t="str" cm="1">
        <f t="array" ref="FF460">IF(OR(FF$1=0, $A460="", _xlfn.XLOOKUP(FF$1, $Z$2:$Z$18, $AD$2:$AD$18, "")=""),"",SQRT((_xlfn.XLOOKUP(FF$1,$Z$2:$Z$18,$AA$2:$AA$18)-$T460)^2+(_xlfn.XLOOKUP(FF$1,$Z$2:$Z$18,$AB$2:$AB$18)-$U460)^2+(_xlfn.XLOOKUP(FF$1,$Z$2:$Z$18,$AC$2:$AC$18-$V460)^2)))</f>
        <v/>
      </c>
      <c r="FG460" s="96" t="str" cm="1">
        <f t="array" ref="FG460">IF(OR(FG$1=0, $A460="", _xlfn.XLOOKUP(FG$1, $Z$2:$Z$18, $AD$2:$AD$18, "")=""),"",SQRT((_xlfn.XLOOKUP(FG$1,$Z$2:$Z$18,$AA$2:$AA$18)-$T460)^2+(_xlfn.XLOOKUP(FG$1,$Z$2:$Z$18,$AB$2:$AB$18)-$U460)^2+(_xlfn.XLOOKUP(FG$1,$Z$2:$Z$18,$AC$2:$AC$18-$V460)^2)))</f>
        <v/>
      </c>
      <c r="FH460" s="96" t="str" cm="1">
        <f t="array" ref="FH460">IF(OR(FH$1=0, $A460="", _xlfn.XLOOKUP(FH$1, $Z$2:$Z$18, $AD$2:$AD$18, "")=""),"",SQRT((_xlfn.XLOOKUP(FH$1,$Z$2:$Z$18,$AA$2:$AA$18)-$T460)^2+(_xlfn.XLOOKUP(FH$1,$Z$2:$Z$18,$AB$2:$AB$18)-$U460)^2+(_xlfn.XLOOKUP(FH$1,$Z$2:$Z$18,$AC$2:$AC$18-$V460)^2)))</f>
        <v/>
      </c>
      <c r="FI460" s="97" t="str" cm="1">
        <f t="array" ref="FI460">IF(OR(FI$1=0, $A460="", _xlfn.XLOOKUP(FI$1, $Z$2:$Z$18, $AD$2:$AD$18, "")=""),"",SQRT((_xlfn.XLOOKUP(FI$1,$Z$2:$Z$18,$AA$2:$AA$18)-$T460)^2+(_xlfn.XLOOKUP(FI$1,$Z$2:$Z$18,$AB$2:$AB$18)-$U460)^2+(_xlfn.XLOOKUP(FI$1,$Z$2:$Z$18,$AC$2:$AC$18-$V460)^2)))</f>
        <v/>
      </c>
      <c r="FJ460" s="97" t="str" cm="1">
        <f t="array" ref="FJ460">IF(OR(FJ$1=0, $A460="", _xlfn.XLOOKUP(FJ$1, $Z$2:$Z$18, $AD$2:$AD$18, "")=""),"",SQRT((_xlfn.XLOOKUP(FJ$1,$Z$2:$Z$18,$AA$2:$AA$18)-$T460)^2+(_xlfn.XLOOKUP(FJ$1,$Z$2:$Z$18,$AB$2:$AB$18)-$U460)^2+(_xlfn.XLOOKUP(FJ$1,$Z$2:$Z$18,$AC$2:$AC$18-$V460)^2)))</f>
        <v/>
      </c>
      <c r="FK460" s="97" t="str" cm="1">
        <f t="array" ref="FK460">IF(OR(FK$1=0, $A460="", _xlfn.XLOOKUP(FK$1, $Z$2:$Z$18, $AD$2:$AD$18, "")=""),"",SQRT((_xlfn.XLOOKUP(FK$1,$Z$2:$Z$18,$AA$2:$AA$18)-$T460)^2+(_xlfn.XLOOKUP(FK$1,$Z$2:$Z$18,$AB$2:$AB$18)-$U460)^2+(_xlfn.XLOOKUP(FK$1,$Z$2:$Z$18,$AC$2:$AC$18-$V460)^2)))</f>
        <v/>
      </c>
      <c r="FL460" s="97" t="str" cm="1">
        <f t="array" ref="FL460">IF(OR(FL$1=0, $A460="", _xlfn.XLOOKUP(FL$1, $Z$2:$Z$18, $AD$2:$AD$18, "")=""),"",SQRT((_xlfn.XLOOKUP(FL$1,$Z$2:$Z$18,$AA$2:$AA$18)-$T460)^2+(_xlfn.XLOOKUP(FL$1,$Z$2:$Z$18,$AB$2:$AB$18)-$U460)^2+(_xlfn.XLOOKUP(FL$1,$Z$2:$Z$18,$AC$2:$AC$18-$V460)^2)))</f>
        <v/>
      </c>
      <c r="FM460" s="97" t="str" cm="1">
        <f t="array" ref="FM460">IF(OR(FM$1=0, $A460="", _xlfn.XLOOKUP(FM$1, $Z$2:$Z$18, $AD$2:$AD$18, "")=""),"",SQRT((_xlfn.XLOOKUP(FM$1,$Z$2:$Z$18,$AA$2:$AA$18)-$T460)^2+(_xlfn.XLOOKUP(FM$1,$Z$2:$Z$18,$AB$2:$AB$18)-$U460)^2+(_xlfn.XLOOKUP(FM$1,$Z$2:$Z$18,$AC$2:$AC$18-$V460)^2)))</f>
        <v/>
      </c>
      <c r="FN460" s="97" t="str" cm="1">
        <f t="array" ref="FN460">IF(OR(FN$1=0, $A460="", _xlfn.XLOOKUP(FN$1, $Z$2:$Z$18, $AD$2:$AD$18, "")=""),"",SQRT((_xlfn.XLOOKUP(FN$1,$Z$2:$Z$18,$AA$2:$AA$18)-$T460)^2+(_xlfn.XLOOKUP(FN$1,$Z$2:$Z$18,$AB$2:$AB$18)-$U460)^2+(_xlfn.XLOOKUP(FN$1,$Z$2:$Z$18,$AC$2:$AC$18-$V460)^2)))</f>
        <v/>
      </c>
      <c r="FO460" s="98" t="str" cm="1">
        <f t="array" ref="FO460">IF(OR(FO$1=0, $A460="", _xlfn.XLOOKUP(FO$1, $Z$2:$Z$18, $AD$2:$AD$18, "")=""),"",SQRT((_xlfn.XLOOKUP(FO$1,$Z$2:$Z$18,$AA$2:$AA$18)-$T460)^2+(_xlfn.XLOOKUP(FO$1,$Z$2:$Z$18,$AB$2:$AB$18)-$U460)^2+(_xlfn.XLOOKUP(FO$1,$Z$2:$Z$18,$AC$2:$AC$18-$V460)^2)))</f>
        <v/>
      </c>
      <c r="FP460" s="99"/>
      <c r="FQ460" s="99"/>
      <c r="FR460" s="100">
        <f t="shared" si="199"/>
        <v>0</v>
      </c>
      <c r="FS460" s="109">
        <f t="shared" si="200"/>
        <v>0</v>
      </c>
      <c r="FT460" s="109">
        <f t="shared" si="201"/>
        <v>0</v>
      </c>
      <c r="FU460" s="109">
        <f t="shared" si="202"/>
        <v>0</v>
      </c>
      <c r="FV460" s="109">
        <f t="shared" si="203"/>
        <v>0</v>
      </c>
      <c r="FW460" s="109">
        <f t="shared" si="204"/>
        <v>0</v>
      </c>
      <c r="FX460" s="109">
        <f t="shared" si="205"/>
        <v>0</v>
      </c>
      <c r="FY460" s="109">
        <f t="shared" si="206"/>
        <v>0</v>
      </c>
      <c r="FZ460" s="110">
        <f t="shared" si="207"/>
        <v>0</v>
      </c>
      <c r="GA460" s="110">
        <f t="shared" si="208"/>
        <v>0</v>
      </c>
      <c r="GB460" s="110">
        <f t="shared" si="209"/>
        <v>0</v>
      </c>
      <c r="GC460" s="110">
        <f t="shared" si="210"/>
        <v>0</v>
      </c>
      <c r="GD460" s="110">
        <f t="shared" si="211"/>
        <v>0</v>
      </c>
      <c r="GE460" s="110">
        <f t="shared" si="212"/>
        <v>0</v>
      </c>
      <c r="GF460" s="111">
        <f t="shared" si="213"/>
        <v>0</v>
      </c>
      <c r="GG460" s="100">
        <f t="shared" si="214"/>
        <v>0</v>
      </c>
      <c r="GH460" s="109">
        <f t="shared" si="215"/>
        <v>0</v>
      </c>
      <c r="GI460" s="109">
        <f t="shared" si="216"/>
        <v>0</v>
      </c>
      <c r="GJ460" s="109">
        <f t="shared" si="217"/>
        <v>0</v>
      </c>
      <c r="GK460" s="109">
        <f t="shared" si="218"/>
        <v>0</v>
      </c>
      <c r="GL460" s="109">
        <f t="shared" si="219"/>
        <v>0</v>
      </c>
      <c r="GM460" s="109">
        <f t="shared" si="220"/>
        <v>0</v>
      </c>
      <c r="GN460" s="109">
        <f t="shared" si="221"/>
        <v>0</v>
      </c>
      <c r="GO460" s="110">
        <f t="shared" si="222"/>
        <v>0</v>
      </c>
      <c r="GP460" s="110">
        <f t="shared" si="223"/>
        <v>0</v>
      </c>
      <c r="GQ460" s="110">
        <f t="shared" si="224"/>
        <v>0</v>
      </c>
      <c r="GR460" s="110">
        <f t="shared" si="225"/>
        <v>0</v>
      </c>
      <c r="GS460" s="110">
        <f t="shared" si="226"/>
        <v>0</v>
      </c>
      <c r="GT460" s="110">
        <f t="shared" si="227"/>
        <v>0</v>
      </c>
      <c r="GU460" s="111">
        <f t="shared" si="228"/>
        <v>0</v>
      </c>
      <c r="GX460" s="151" cm="1">
        <f t="array" ref="GX460">_xlfn.IFS(GX$1= 0,"", NOT(ISBLANK(CA460)), 0, ISBLANK(CA460), $Q460-$S460+FR460-AU460-DG460)</f>
        <v>0</v>
      </c>
      <c r="GY460" s="152" cm="1">
        <f t="array" ref="GY460">_xlfn.IFS(GY$1= 0,"", NOT(ISBLANK(CB460)), 0, ISBLANK(CB460), $Q460-$S460+FS460-AV460-DH460)</f>
        <v>0</v>
      </c>
      <c r="GZ460" s="152" cm="1">
        <f t="array" ref="GZ460">_xlfn.IFS(GZ$1= 0,"", NOT(ISBLANK(CC460)), 0, ISBLANK(CC460), $Q460-$S460+FT460-AW460-DI460)</f>
        <v>0</v>
      </c>
      <c r="HA460" s="152" cm="1">
        <f t="array" ref="HA460">_xlfn.IFS(HA$1= 0,"", NOT(ISBLANK(CD460)), 0, ISBLANK(CD460), $Q460-$S460+FU460-AX460-DJ460)</f>
        <v>0</v>
      </c>
      <c r="HB460" s="152" cm="1">
        <f t="array" ref="HB460">_xlfn.IFS(HB$1= 0,"", NOT(ISBLANK(CE460)), 0, ISBLANK(CE460), $Q460-$S460+FV460-AY460-DK460)</f>
        <v>0</v>
      </c>
      <c r="HC460" s="152" cm="1">
        <f t="array" ref="HC460">_xlfn.IFS(HC$1= 0,"", NOT(ISBLANK(CF460)), 0, ISBLANK(CF460), $Q460-$S460+FW460-AZ460-DL460)</f>
        <v>0</v>
      </c>
      <c r="HD460" s="152" cm="1">
        <f t="array" ref="HD460">_xlfn.IFS(HD$1= 0,"", NOT(ISBLANK(CG460)), 0, ISBLANK(CG460), $Q460-$S460+FX460-BA460-DM460)</f>
        <v>0</v>
      </c>
      <c r="HE460" s="152" t="str" cm="1">
        <f t="array" ref="HE460">_xlfn.IFS(HE$1= 0,"", NOT(ISBLANK(CH460)), 0, ISBLANK(CH460), $Q460-$S460+FY460-BB460-DN460)</f>
        <v/>
      </c>
      <c r="HF460" s="152" t="str" cm="1">
        <f t="array" ref="HF460">_xlfn.IFS(HF$1= 0,"", NOT(ISBLANK(CI460)), 0, ISBLANK(CI460), $Q460-$S460+FZ460-BC460-DO460)</f>
        <v/>
      </c>
      <c r="HG460" s="152" t="str" cm="1">
        <f t="array" ref="HG460">_xlfn.IFS(HG$1= 0,"", NOT(ISBLANK(CJ460)), 0, ISBLANK(CJ460), $Q460-$S460+GA460-BD460-DP460)</f>
        <v/>
      </c>
      <c r="HH460" s="152" t="str" cm="1">
        <f t="array" ref="HH460">_xlfn.IFS(HH$1= 0,"", NOT(ISBLANK(CK460)), 0, ISBLANK(CK460), $Q460-$S460+GB460-BE460-DQ460)</f>
        <v/>
      </c>
      <c r="HI460" s="152" t="str" cm="1">
        <f t="array" ref="HI460">_xlfn.IFS(HI$1= 0,"", NOT(ISBLANK(CL460)), 0, ISBLANK(CL460), $Q460-$S460+GC460-BF460-DR460)</f>
        <v/>
      </c>
      <c r="HJ460" s="152" t="str" cm="1">
        <f t="array" ref="HJ460">_xlfn.IFS(HJ$1= 0,"", NOT(ISBLANK(CM460)), 0, ISBLANK(CM460), $Q460-$S460+GD460-BG460-DS460)</f>
        <v/>
      </c>
      <c r="HK460" s="152" t="str" cm="1">
        <f t="array" ref="HK460">_xlfn.IFS(HK$1= 0,"", NOT(ISBLANK(CN460)), 0, ISBLANK(CN460), $Q460-$S460+GE460-BH460-DT460)</f>
        <v/>
      </c>
      <c r="HL460" s="153" t="str" cm="1">
        <f t="array" ref="HL460">_xlfn.IFS(HL$1= 0,"", NOT(ISBLANK(CO460)), 0, ISBLANK(CO460), $Q460-$S460+GF460-BI460-DU460)</f>
        <v/>
      </c>
      <c r="HM460" s="153" t="str" cm="1">
        <f t="array" ref="HM460">_xlfn.IFS(HM$1= 0,"", NOT(ISBLANK(DE460)), 0, ISBLANK(DE460), $Q460-$S460+IC460-BY460-#REF!)</f>
        <v/>
      </c>
      <c r="HN460" s="153" t="e" cm="1">
        <f t="array" ref="HN460">_xlfn.IFS(HN$1= 0,"", NOT(ISBLANK(DF460)), 0, ISBLANK(DF460), $Q460-$S460+ID460-BZ460-#REF!)</f>
        <v>#REF!</v>
      </c>
      <c r="HO460" s="153" t="e" cm="1">
        <f t="array" ref="HO460">_xlfn.IFS(HO$1= 0,"", NOT(ISBLANK(DG460)), 0, ISBLANK(DG460), $Q460-$S460+IE460-CA460-#REF!)</f>
        <v>#VALUE!</v>
      </c>
      <c r="HP460" s="153" t="e" cm="1">
        <f t="array" ref="HP460">_xlfn.IFS(HP$1= 0,"", NOT(ISBLANK(DH460)), 0, ISBLANK(DH460), $Q460-$S460+IF460-CB460-#REF!)</f>
        <v>#REF!</v>
      </c>
      <c r="HQ460" s="153" t="e" cm="1">
        <f t="array" ref="HQ460">_xlfn.IFS(HQ$1= 0,"", NOT(ISBLANK(DI460)), 0, ISBLANK(DI460), $Q460-$S460+IG460-CC460-#REF!)</f>
        <v>#REF!</v>
      </c>
      <c r="HR460" s="153" cm="1">
        <f t="array" ref="HR460">_xlfn.IFS(HR$1= 0,"", NOT(ISBLANK(DJ460)), 0, ISBLANK(DJ460), $Q460-$S460+IH460-CD460-EK460)</f>
        <v>0</v>
      </c>
      <c r="HS460" s="153" t="e" cm="1">
        <f t="array" ref="HS460">_xlfn.IFS(HS$1= 0,"", NOT(ISBLANK(DK460)), 0, ISBLANK(DK460), $Q460-$S460+II460-CE460-EL460)</f>
        <v>#VALUE!</v>
      </c>
      <c r="HT460" s="153" t="e" cm="1">
        <f t="array" ref="HT460">_xlfn.IFS(HT$1= 0,"", NOT(ISBLANK(DL460)), 0, ISBLANK(DL460), $Q460-$S460+GV460-CF460-EM460)</f>
        <v>#VALUE!</v>
      </c>
      <c r="HU460" s="153" t="e" cm="1">
        <f t="array" ref="HU460">_xlfn.IFS(HU$1= 0,"", NOT(ISBLANK(DM460)), 0, ISBLANK(DM460), $Q460-$S460+GW460-CG460-EN460)</f>
        <v>#VALUE!</v>
      </c>
      <c r="HV460" s="153" t="str" cm="1">
        <f t="array" ref="HV460">_xlfn.IFS(HV$1= 0,"", NOT(ISBLANK(DN460)), 0, ISBLANK(DN460), $Q460-$S460+GX460-CH460-EO460)</f>
        <v/>
      </c>
      <c r="HW460" s="153" t="str" cm="1">
        <f t="array" ref="HW460">_xlfn.IFS(HW$1= 0,"", NOT(ISBLANK(DO460)), 0, ISBLANK(DO460), $Q460-$S460+GY460-CI460-EP460)</f>
        <v/>
      </c>
      <c r="HX460" s="153" t="str" cm="1">
        <f t="array" ref="HX460">_xlfn.IFS(HX$1= 0,"", NOT(ISBLANK(DP460)), 0, ISBLANK(DP460), $Q460-$S460+GZ460-CJ460-EQ460)</f>
        <v/>
      </c>
      <c r="HY460" s="153" t="str" cm="1">
        <f t="array" ref="HY460">_xlfn.IFS(HY$1= 0,"", NOT(ISBLANK(DQ460)), 0, ISBLANK(DQ460), $Q460-$S460+HA460-CK460-ER460)</f>
        <v/>
      </c>
      <c r="HZ460" s="153" t="str" cm="1">
        <f t="array" ref="HZ460">_xlfn.IFS(HZ$1= 0,"", NOT(ISBLANK(DR460)), 0, ISBLANK(DR460), $Q460-$S460+HB460-CL460-ES460)</f>
        <v/>
      </c>
      <c r="IA460" s="153" t="str" cm="1">
        <f t="array" ref="IA460">_xlfn.IFS(IA$1= 0,"", NOT(ISBLANK(DS460)), 0, ISBLANK(DS460), $Q460-$S460+HC460-CM460-ET460)</f>
        <v/>
      </c>
    </row>
    <row r="461" spans="1:235" ht="16.5" x14ac:dyDescent="0.3">
      <c r="A461" s="144"/>
      <c r="B461" s="106"/>
      <c r="C461" s="106"/>
      <c r="D461" s="107"/>
      <c r="E461" s="131"/>
      <c r="F461" s="137"/>
      <c r="G461" s="2"/>
      <c r="H461" s="2"/>
      <c r="I461" s="2"/>
      <c r="J461" s="2"/>
      <c r="K461" s="2"/>
      <c r="L461" s="2"/>
      <c r="M461" s="140"/>
      <c r="N461" s="137"/>
      <c r="O461" s="138"/>
      <c r="P461" s="133"/>
      <c r="Q461" s="94">
        <f t="shared" si="197"/>
        <v>0</v>
      </c>
      <c r="R461" s="1"/>
      <c r="S461" s="1"/>
      <c r="T461" s="2"/>
      <c r="U461" s="2"/>
      <c r="V461" s="82">
        <f t="shared" si="198"/>
        <v>0</v>
      </c>
      <c r="W461" s="121"/>
      <c r="X461" s="108"/>
      <c r="AU461" s="105"/>
      <c r="AV461" s="105"/>
      <c r="AW461" s="105"/>
      <c r="AX461" s="105"/>
      <c r="AY461" s="105"/>
      <c r="AZ461" s="105"/>
      <c r="BA461" s="105"/>
      <c r="BB461" s="105"/>
      <c r="BC461" s="105"/>
      <c r="BD461" s="105"/>
      <c r="BE461" s="105"/>
      <c r="BF461" s="105"/>
      <c r="BG461" s="105"/>
      <c r="BH461" s="105"/>
      <c r="BI461" s="105"/>
      <c r="BJ461" s="105"/>
      <c r="BK461" s="105"/>
      <c r="BL461" s="105"/>
      <c r="BM461" s="105"/>
      <c r="BN461" s="105"/>
      <c r="BO461" s="105"/>
      <c r="BP461" s="105"/>
      <c r="BQ461" s="105"/>
      <c r="BR461" s="105"/>
      <c r="BS461" s="105"/>
      <c r="BT461" s="105"/>
      <c r="BU461" s="105"/>
      <c r="BV461" s="105"/>
      <c r="BW461" s="105"/>
      <c r="BX461" s="105"/>
      <c r="BZ461" s="99"/>
      <c r="CA461" s="105" t="s">
        <v>32</v>
      </c>
      <c r="CB461" s="105"/>
      <c r="CC461" s="105"/>
      <c r="CD461" s="105"/>
      <c r="CE461" s="105"/>
      <c r="CF461" s="105"/>
      <c r="CG461" s="105"/>
      <c r="CH461" s="105"/>
      <c r="CI461" s="105"/>
      <c r="CJ461" s="105"/>
      <c r="CK461" s="105"/>
      <c r="CL461" s="105"/>
      <c r="CM461" s="105"/>
      <c r="CN461" s="105"/>
      <c r="CO461" s="105"/>
      <c r="CP461" s="105" t="s">
        <v>32</v>
      </c>
      <c r="CQ461" s="105"/>
      <c r="CR461" s="105"/>
      <c r="CS461" s="105"/>
      <c r="CT461" s="105"/>
      <c r="CU461" s="105"/>
      <c r="CV461" s="105"/>
      <c r="CW461" s="105"/>
      <c r="CX461" s="105"/>
      <c r="CY461" s="105"/>
      <c r="CZ461" s="105"/>
      <c r="DA461" s="105"/>
      <c r="DB461" s="105"/>
      <c r="DC461" s="105"/>
      <c r="DD461" s="105"/>
      <c r="DE461" s="99"/>
      <c r="DF461" s="99"/>
      <c r="DG461" s="105"/>
      <c r="DH461" s="105"/>
      <c r="DI461" s="105"/>
      <c r="DJ461" s="105"/>
      <c r="DK461" s="105"/>
      <c r="DL461" s="105"/>
      <c r="DM461" s="105"/>
      <c r="DN461" s="105"/>
      <c r="DO461" s="105"/>
      <c r="DP461" s="105"/>
      <c r="DQ461" s="105"/>
      <c r="DR461" s="105"/>
      <c r="DS461" s="105"/>
      <c r="DT461" s="105"/>
      <c r="DU461" s="105"/>
      <c r="DV461" s="105"/>
      <c r="DW461" s="105"/>
      <c r="DX461" s="105"/>
      <c r="DY461" s="105"/>
      <c r="DZ461" s="105"/>
      <c r="EA461" s="105"/>
      <c r="EB461" s="105"/>
      <c r="EC461" s="105"/>
      <c r="ED461" s="105"/>
      <c r="EE461" s="105"/>
      <c r="EF461" s="105"/>
      <c r="EG461" s="105"/>
      <c r="EH461" s="105"/>
      <c r="EI461" s="105"/>
      <c r="EJ461" s="105"/>
      <c r="EL461" s="146" t="str" cm="1">
        <f t="array" ref="EL461">IF(OR(EL$1=0, $A461="", _xlfn.XLOOKUP(EL$1, $Z$2:$Z$18, $AD$2:$AD$18, "")=""),"",SQRT((_xlfn.XLOOKUP(EL$1,$Z$2:$Z$18,$AA$2:$AA$18)-$T461)^2+(_xlfn.XLOOKUP(EL$1,$Z$2:$Z$18,$AB$2:$AB$18)-$U461)^2+(_xlfn.XLOOKUP(EL$1,$Z$2:$Z$18,$AC$2:$AC$18-$V461)^2)))</f>
        <v/>
      </c>
      <c r="EM461" s="96" t="str" cm="1">
        <f t="array" ref="EM461">IF(OR(EM$1=0, $A461="", _xlfn.XLOOKUP(EM$1, $Z$2:$Z$18, $AD$2:$AD$18, "")=""),"",SQRT((_xlfn.XLOOKUP(EM$1,$Z$2:$Z$18,$AA$2:$AA$18)-$T461)^2+(_xlfn.XLOOKUP(EM$1,$Z$2:$Z$18,$AB$2:$AB$18)-$U461)^2+(_xlfn.XLOOKUP(EM$1,$Z$2:$Z$18,$AC$2:$AC$18-$V461)^2)))</f>
        <v/>
      </c>
      <c r="EN461" s="96" t="str" cm="1">
        <f t="array" ref="EN461">IF(OR(EN$1=0, $A461="", _xlfn.XLOOKUP(EN$1, $Z$2:$Z$18, $AD$2:$AD$18, "")=""),"",SQRT((_xlfn.XLOOKUP(EN$1,$Z$2:$Z$18,$AA$2:$AA$18)-$T461)^2+(_xlfn.XLOOKUP(EN$1,$Z$2:$Z$18,$AB$2:$AB$18)-$U461)^2+(_xlfn.XLOOKUP(EN$1,$Z$2:$Z$18,$AC$2:$AC$18-$V461)^2)))</f>
        <v/>
      </c>
      <c r="EO461" s="96" t="str" cm="1">
        <f t="array" ref="EO461">IF(OR(EO$1=0, $A461="", _xlfn.XLOOKUP(EO$1, $Z$2:$Z$18, $AD$2:$AD$18, "")=""),"",SQRT((_xlfn.XLOOKUP(EO$1,$Z$2:$Z$18,$AA$2:$AA$18)-$T461)^2+(_xlfn.XLOOKUP(EO$1,$Z$2:$Z$18,$AB$2:$AB$18)-$U461)^2+(_xlfn.XLOOKUP(EO$1,$Z$2:$Z$18,$AC$2:$AC$18-$V461)^2)))</f>
        <v/>
      </c>
      <c r="EP461" s="96" t="str" cm="1">
        <f t="array" ref="EP461">IF(OR(EP$1=0, $A461="", _xlfn.XLOOKUP(EP$1, $Z$2:$Z$18, $AD$2:$AD$18, "")=""),"",SQRT((_xlfn.XLOOKUP(EP$1,$Z$2:$Z$18,$AA$2:$AA$18)-$T461)^2+(_xlfn.XLOOKUP(EP$1,$Z$2:$Z$18,$AB$2:$AB$18)-$U461)^2+(_xlfn.XLOOKUP(EP$1,$Z$2:$Z$18,$AC$2:$AC$18-$V461)^2)))</f>
        <v/>
      </c>
      <c r="EQ461" s="96" t="str" cm="1">
        <f t="array" ref="EQ461">IF(OR(EQ$1=0, $A461="", _xlfn.XLOOKUP(EQ$1, $Z$2:$Z$18, $AD$2:$AD$18, "")=""),"",SQRT((_xlfn.XLOOKUP(EQ$1,$Z$2:$Z$18,$AA$2:$AA$18)-$T461)^2+(_xlfn.XLOOKUP(EQ$1,$Z$2:$Z$18,$AB$2:$AB$18)-$U461)^2+(_xlfn.XLOOKUP(EQ$1,$Z$2:$Z$18,$AC$2:$AC$18-$V461)^2)))</f>
        <v/>
      </c>
      <c r="ER461" s="96" t="str" cm="1">
        <f t="array" ref="ER461">IF(OR(ER$1=0, $A461="", _xlfn.XLOOKUP(ER$1, $Z$2:$Z$18, $AD$2:$AD$18, "")=""),"",SQRT((_xlfn.XLOOKUP(ER$1,$Z$2:$Z$18,$AA$2:$AA$18)-$T461)^2+(_xlfn.XLOOKUP(ER$1,$Z$2:$Z$18,$AB$2:$AB$18)-$U461)^2+(_xlfn.XLOOKUP(ER$1,$Z$2:$Z$18,$AC$2:$AC$18-$V461)^2)))</f>
        <v/>
      </c>
      <c r="ES461" s="96" t="str" cm="1">
        <f t="array" ref="ES461">IF(OR(ES$1=0, $A461="", _xlfn.XLOOKUP(ES$1, $Z$2:$Z$18, $AD$2:$AD$18, "")=""),"",SQRT((_xlfn.XLOOKUP(ES$1,$Z$2:$Z$18,$AA$2:$AA$18)-$T461)^2+(_xlfn.XLOOKUP(ES$1,$Z$2:$Z$18,$AB$2:$AB$18)-$U461)^2+(_xlfn.XLOOKUP(ES$1,$Z$2:$Z$18,$AC$2:$AC$18-$V461)^2)))</f>
        <v/>
      </c>
      <c r="ET461" s="97" t="str" cm="1">
        <f t="array" ref="ET461">IF(OR(ET$1=0, $A461="", _xlfn.XLOOKUP(ET$1, $Z$2:$Z$18, $AD$2:$AD$18, "")=""),"",SQRT((_xlfn.XLOOKUP(ET$1,$Z$2:$Z$18,$AA$2:$AA$18)-$T461)^2+(_xlfn.XLOOKUP(ET$1,$Z$2:$Z$18,$AB$2:$AB$18)-$U461)^2+(_xlfn.XLOOKUP(ET$1,$Z$2:$Z$18,$AC$2:$AC$18-$V461)^2)))</f>
        <v/>
      </c>
      <c r="EU461" s="97" t="str" cm="1">
        <f t="array" ref="EU461">IF(OR(EU$1=0, $A461="", _xlfn.XLOOKUP(EU$1, $Z$2:$Z$18, $AD$2:$AD$18, "")=""),"",SQRT((_xlfn.XLOOKUP(EU$1,$Z$2:$Z$18,$AA$2:$AA$18)-$T461)^2+(_xlfn.XLOOKUP(EU$1,$Z$2:$Z$18,$AB$2:$AB$18)-$U461)^2+(_xlfn.XLOOKUP(EU$1,$Z$2:$Z$18,$AC$2:$AC$18-$V461)^2)))</f>
        <v/>
      </c>
      <c r="EV461" s="97" t="str" cm="1">
        <f t="array" ref="EV461">IF(OR(EV$1=0, $A461="", _xlfn.XLOOKUP(EV$1, $Z$2:$Z$18, $AD$2:$AD$18, "")=""),"",SQRT((_xlfn.XLOOKUP(EV$1,$Z$2:$Z$18,$AA$2:$AA$18)-$T461)^2+(_xlfn.XLOOKUP(EV$1,$Z$2:$Z$18,$AB$2:$AB$18)-$U461)^2+(_xlfn.XLOOKUP(EV$1,$Z$2:$Z$18,$AC$2:$AC$18-$V461)^2)))</f>
        <v/>
      </c>
      <c r="EW461" s="97" t="str" cm="1">
        <f t="array" ref="EW461">IF(OR(EW$1=0, $A461="", _xlfn.XLOOKUP(EW$1, $Z$2:$Z$18, $AD$2:$AD$18, "")=""),"",SQRT((_xlfn.XLOOKUP(EW$1,$Z$2:$Z$18,$AA$2:$AA$18)-$T461)^2+(_xlfn.XLOOKUP(EW$1,$Z$2:$Z$18,$AB$2:$AB$18)-$U461)^2+(_xlfn.XLOOKUP(EW$1,$Z$2:$Z$18,$AC$2:$AC$18-$V461)^2)))</f>
        <v/>
      </c>
      <c r="EX461" s="97" t="str" cm="1">
        <f t="array" ref="EX461">IF(OR(EX$1=0, $A461="", _xlfn.XLOOKUP(EX$1, $Z$2:$Z$18, $AD$2:$AD$18, "")=""),"",SQRT((_xlfn.XLOOKUP(EX$1,$Z$2:$Z$18,$AA$2:$AA$18)-$T461)^2+(_xlfn.XLOOKUP(EX$1,$Z$2:$Z$18,$AB$2:$AB$18)-$U461)^2+(_xlfn.XLOOKUP(EX$1,$Z$2:$Z$18,$AC$2:$AC$18-$V461)^2)))</f>
        <v/>
      </c>
      <c r="EY461" s="97" t="str" cm="1">
        <f t="array" ref="EY461">IF(OR(EY$1=0, $A461="", _xlfn.XLOOKUP(EY$1, $Z$2:$Z$18, $AD$2:$AD$18, "")=""),"",SQRT((_xlfn.XLOOKUP(EY$1,$Z$2:$Z$18,$AA$2:$AA$18)-$T461)^2+(_xlfn.XLOOKUP(EY$1,$Z$2:$Z$18,$AB$2:$AB$18)-$U461)^2+(_xlfn.XLOOKUP(EY$1,$Z$2:$Z$18,$AC$2:$AC$18-$V461)^2)))</f>
        <v/>
      </c>
      <c r="EZ461" s="98" t="str" cm="1">
        <f t="array" ref="EZ461">IF(OR(EZ$1=0, $A461="", _xlfn.XLOOKUP(EZ$1, $Z$2:$Z$18, $AD$2:$AD$18, "")=""),"",SQRT((_xlfn.XLOOKUP(EZ$1,$Z$2:$Z$18,$AA$2:$AA$18)-$T461)^2+(_xlfn.XLOOKUP(EZ$1,$Z$2:$Z$18,$AB$2:$AB$18)-$U461)^2+(_xlfn.XLOOKUP(EZ$1,$Z$2:$Z$18,$AC$2:$AC$18-$V461)^2)))</f>
        <v/>
      </c>
      <c r="FA461" s="146" t="str" cm="1">
        <f t="array" ref="FA461">IF(OR(FA$1=0, $A461="", _xlfn.XLOOKUP(FA$1, $Z$2:$Z$18, $AD$2:$AD$18, "")=""),"",SQRT((_xlfn.XLOOKUP(FA$1,$Z$2:$Z$18,$AA$2:$AA$18)-$T461)^2+(_xlfn.XLOOKUP(FA$1,$Z$2:$Z$18,$AB$2:$AB$18)-$U461)^2+(_xlfn.XLOOKUP(FA$1,$Z$2:$Z$18,$AC$2:$AC$18-$V461)^2)))</f>
        <v/>
      </c>
      <c r="FB461" s="96" t="str" cm="1">
        <f t="array" ref="FB461">IF(OR(FB$1=0, $A461="", _xlfn.XLOOKUP(FB$1, $Z$2:$Z$18, $AD$2:$AD$18, "")=""),"",SQRT((_xlfn.XLOOKUP(FB$1,$Z$2:$Z$18,$AA$2:$AA$18)-$T461)^2+(_xlfn.XLOOKUP(FB$1,$Z$2:$Z$18,$AB$2:$AB$18)-$U461)^2+(_xlfn.XLOOKUP(FB$1,$Z$2:$Z$18,$AC$2:$AC$18-$V461)^2)))</f>
        <v/>
      </c>
      <c r="FC461" s="96" t="str" cm="1">
        <f t="array" ref="FC461">IF(OR(FC$1=0, $A461="", _xlfn.XLOOKUP(FC$1, $Z$2:$Z$18, $AD$2:$AD$18, "")=""),"",SQRT((_xlfn.XLOOKUP(FC$1,$Z$2:$Z$18,$AA$2:$AA$18)-$T461)^2+(_xlfn.XLOOKUP(FC$1,$Z$2:$Z$18,$AB$2:$AB$18)-$U461)^2+(_xlfn.XLOOKUP(FC$1,$Z$2:$Z$18,$AC$2:$AC$18-$V461)^2)))</f>
        <v/>
      </c>
      <c r="FD461" s="96" t="str" cm="1">
        <f t="array" ref="FD461">IF(OR(FD$1=0, $A461="", _xlfn.XLOOKUP(FD$1, $Z$2:$Z$18, $AD$2:$AD$18, "")=""),"",SQRT((_xlfn.XLOOKUP(FD$1,$Z$2:$Z$18,$AA$2:$AA$18)-$T461)^2+(_xlfn.XLOOKUP(FD$1,$Z$2:$Z$18,$AB$2:$AB$18)-$U461)^2+(_xlfn.XLOOKUP(FD$1,$Z$2:$Z$18,$AC$2:$AC$18-$V461)^2)))</f>
        <v/>
      </c>
      <c r="FE461" s="96" t="str" cm="1">
        <f t="array" ref="FE461">IF(OR(FE$1=0, $A461="", _xlfn.XLOOKUP(FE$1, $Z$2:$Z$18, $AD$2:$AD$18, "")=""),"",SQRT((_xlfn.XLOOKUP(FE$1,$Z$2:$Z$18,$AA$2:$AA$18)-$T461)^2+(_xlfn.XLOOKUP(FE$1,$Z$2:$Z$18,$AB$2:$AB$18)-$U461)^2+(_xlfn.XLOOKUP(FE$1,$Z$2:$Z$18,$AC$2:$AC$18-$V461)^2)))</f>
        <v/>
      </c>
      <c r="FF461" s="96" t="str" cm="1">
        <f t="array" ref="FF461">IF(OR(FF$1=0, $A461="", _xlfn.XLOOKUP(FF$1, $Z$2:$Z$18, $AD$2:$AD$18, "")=""),"",SQRT((_xlfn.XLOOKUP(FF$1,$Z$2:$Z$18,$AA$2:$AA$18)-$T461)^2+(_xlfn.XLOOKUP(FF$1,$Z$2:$Z$18,$AB$2:$AB$18)-$U461)^2+(_xlfn.XLOOKUP(FF$1,$Z$2:$Z$18,$AC$2:$AC$18-$V461)^2)))</f>
        <v/>
      </c>
      <c r="FG461" s="96" t="str" cm="1">
        <f t="array" ref="FG461">IF(OR(FG$1=0, $A461="", _xlfn.XLOOKUP(FG$1, $Z$2:$Z$18, $AD$2:$AD$18, "")=""),"",SQRT((_xlfn.XLOOKUP(FG$1,$Z$2:$Z$18,$AA$2:$AA$18)-$T461)^2+(_xlfn.XLOOKUP(FG$1,$Z$2:$Z$18,$AB$2:$AB$18)-$U461)^2+(_xlfn.XLOOKUP(FG$1,$Z$2:$Z$18,$AC$2:$AC$18-$V461)^2)))</f>
        <v/>
      </c>
      <c r="FH461" s="96" t="str" cm="1">
        <f t="array" ref="FH461">IF(OR(FH$1=0, $A461="", _xlfn.XLOOKUP(FH$1, $Z$2:$Z$18, $AD$2:$AD$18, "")=""),"",SQRT((_xlfn.XLOOKUP(FH$1,$Z$2:$Z$18,$AA$2:$AA$18)-$T461)^2+(_xlfn.XLOOKUP(FH$1,$Z$2:$Z$18,$AB$2:$AB$18)-$U461)^2+(_xlfn.XLOOKUP(FH$1,$Z$2:$Z$18,$AC$2:$AC$18-$V461)^2)))</f>
        <v/>
      </c>
      <c r="FI461" s="97" t="str" cm="1">
        <f t="array" ref="FI461">IF(OR(FI$1=0, $A461="", _xlfn.XLOOKUP(FI$1, $Z$2:$Z$18, $AD$2:$AD$18, "")=""),"",SQRT((_xlfn.XLOOKUP(FI$1,$Z$2:$Z$18,$AA$2:$AA$18)-$T461)^2+(_xlfn.XLOOKUP(FI$1,$Z$2:$Z$18,$AB$2:$AB$18)-$U461)^2+(_xlfn.XLOOKUP(FI$1,$Z$2:$Z$18,$AC$2:$AC$18-$V461)^2)))</f>
        <v/>
      </c>
      <c r="FJ461" s="97" t="str" cm="1">
        <f t="array" ref="FJ461">IF(OR(FJ$1=0, $A461="", _xlfn.XLOOKUP(FJ$1, $Z$2:$Z$18, $AD$2:$AD$18, "")=""),"",SQRT((_xlfn.XLOOKUP(FJ$1,$Z$2:$Z$18,$AA$2:$AA$18)-$T461)^2+(_xlfn.XLOOKUP(FJ$1,$Z$2:$Z$18,$AB$2:$AB$18)-$U461)^2+(_xlfn.XLOOKUP(FJ$1,$Z$2:$Z$18,$AC$2:$AC$18-$V461)^2)))</f>
        <v/>
      </c>
      <c r="FK461" s="97" t="str" cm="1">
        <f t="array" ref="FK461">IF(OR(FK$1=0, $A461="", _xlfn.XLOOKUP(FK$1, $Z$2:$Z$18, $AD$2:$AD$18, "")=""),"",SQRT((_xlfn.XLOOKUP(FK$1,$Z$2:$Z$18,$AA$2:$AA$18)-$T461)^2+(_xlfn.XLOOKUP(FK$1,$Z$2:$Z$18,$AB$2:$AB$18)-$U461)^2+(_xlfn.XLOOKUP(FK$1,$Z$2:$Z$18,$AC$2:$AC$18-$V461)^2)))</f>
        <v/>
      </c>
      <c r="FL461" s="97" t="str" cm="1">
        <f t="array" ref="FL461">IF(OR(FL$1=0, $A461="", _xlfn.XLOOKUP(FL$1, $Z$2:$Z$18, $AD$2:$AD$18, "")=""),"",SQRT((_xlfn.XLOOKUP(FL$1,$Z$2:$Z$18,$AA$2:$AA$18)-$T461)^2+(_xlfn.XLOOKUP(FL$1,$Z$2:$Z$18,$AB$2:$AB$18)-$U461)^2+(_xlfn.XLOOKUP(FL$1,$Z$2:$Z$18,$AC$2:$AC$18-$V461)^2)))</f>
        <v/>
      </c>
      <c r="FM461" s="97" t="str" cm="1">
        <f t="array" ref="FM461">IF(OR(FM$1=0, $A461="", _xlfn.XLOOKUP(FM$1, $Z$2:$Z$18, $AD$2:$AD$18, "")=""),"",SQRT((_xlfn.XLOOKUP(FM$1,$Z$2:$Z$18,$AA$2:$AA$18)-$T461)^2+(_xlfn.XLOOKUP(FM$1,$Z$2:$Z$18,$AB$2:$AB$18)-$U461)^2+(_xlfn.XLOOKUP(FM$1,$Z$2:$Z$18,$AC$2:$AC$18-$V461)^2)))</f>
        <v/>
      </c>
      <c r="FN461" s="97" t="str" cm="1">
        <f t="array" ref="FN461">IF(OR(FN$1=0, $A461="", _xlfn.XLOOKUP(FN$1, $Z$2:$Z$18, $AD$2:$AD$18, "")=""),"",SQRT((_xlfn.XLOOKUP(FN$1,$Z$2:$Z$18,$AA$2:$AA$18)-$T461)^2+(_xlfn.XLOOKUP(FN$1,$Z$2:$Z$18,$AB$2:$AB$18)-$U461)^2+(_xlfn.XLOOKUP(FN$1,$Z$2:$Z$18,$AC$2:$AC$18-$V461)^2)))</f>
        <v/>
      </c>
      <c r="FO461" s="98" t="str" cm="1">
        <f t="array" ref="FO461">IF(OR(FO$1=0, $A461="", _xlfn.XLOOKUP(FO$1, $Z$2:$Z$18, $AD$2:$AD$18, "")=""),"",SQRT((_xlfn.XLOOKUP(FO$1,$Z$2:$Z$18,$AA$2:$AA$18)-$T461)^2+(_xlfn.XLOOKUP(FO$1,$Z$2:$Z$18,$AB$2:$AB$18)-$U461)^2+(_xlfn.XLOOKUP(FO$1,$Z$2:$Z$18,$AC$2:$AC$18-$V461)^2)))</f>
        <v/>
      </c>
      <c r="FP461" s="99"/>
      <c r="FQ461" s="99"/>
      <c r="FR461" s="100">
        <f t="shared" si="199"/>
        <v>0</v>
      </c>
      <c r="FS461" s="109">
        <f t="shared" si="200"/>
        <v>0</v>
      </c>
      <c r="FT461" s="109">
        <f t="shared" si="201"/>
        <v>0</v>
      </c>
      <c r="FU461" s="109">
        <f t="shared" si="202"/>
        <v>0</v>
      </c>
      <c r="FV461" s="109">
        <f t="shared" si="203"/>
        <v>0</v>
      </c>
      <c r="FW461" s="109">
        <f t="shared" si="204"/>
        <v>0</v>
      </c>
      <c r="FX461" s="109">
        <f t="shared" si="205"/>
        <v>0</v>
      </c>
      <c r="FY461" s="109">
        <f t="shared" si="206"/>
        <v>0</v>
      </c>
      <c r="FZ461" s="110">
        <f t="shared" si="207"/>
        <v>0</v>
      </c>
      <c r="GA461" s="110">
        <f t="shared" si="208"/>
        <v>0</v>
      </c>
      <c r="GB461" s="110">
        <f t="shared" si="209"/>
        <v>0</v>
      </c>
      <c r="GC461" s="110">
        <f t="shared" si="210"/>
        <v>0</v>
      </c>
      <c r="GD461" s="110">
        <f t="shared" si="211"/>
        <v>0</v>
      </c>
      <c r="GE461" s="110">
        <f t="shared" si="212"/>
        <v>0</v>
      </c>
      <c r="GF461" s="111">
        <f t="shared" si="213"/>
        <v>0</v>
      </c>
      <c r="GG461" s="100">
        <f t="shared" si="214"/>
        <v>0</v>
      </c>
      <c r="GH461" s="109">
        <f t="shared" si="215"/>
        <v>0</v>
      </c>
      <c r="GI461" s="109">
        <f t="shared" si="216"/>
        <v>0</v>
      </c>
      <c r="GJ461" s="109">
        <f t="shared" si="217"/>
        <v>0</v>
      </c>
      <c r="GK461" s="109">
        <f t="shared" si="218"/>
        <v>0</v>
      </c>
      <c r="GL461" s="109">
        <f t="shared" si="219"/>
        <v>0</v>
      </c>
      <c r="GM461" s="109">
        <f t="shared" si="220"/>
        <v>0</v>
      </c>
      <c r="GN461" s="109">
        <f t="shared" si="221"/>
        <v>0</v>
      </c>
      <c r="GO461" s="110">
        <f t="shared" si="222"/>
        <v>0</v>
      </c>
      <c r="GP461" s="110">
        <f t="shared" si="223"/>
        <v>0</v>
      </c>
      <c r="GQ461" s="110">
        <f t="shared" si="224"/>
        <v>0</v>
      </c>
      <c r="GR461" s="110">
        <f t="shared" si="225"/>
        <v>0</v>
      </c>
      <c r="GS461" s="110">
        <f t="shared" si="226"/>
        <v>0</v>
      </c>
      <c r="GT461" s="110">
        <f t="shared" si="227"/>
        <v>0</v>
      </c>
      <c r="GU461" s="111">
        <f t="shared" si="228"/>
        <v>0</v>
      </c>
      <c r="GX461" s="151" cm="1">
        <f t="array" ref="GX461">_xlfn.IFS(GX$1= 0,"", NOT(ISBLANK(CA461)), 0, ISBLANK(CA461), $Q461-$S461+FR461-AU461-DG461)</f>
        <v>0</v>
      </c>
      <c r="GY461" s="152" cm="1">
        <f t="array" ref="GY461">_xlfn.IFS(GY$1= 0,"", NOT(ISBLANK(CB461)), 0, ISBLANK(CB461), $Q461-$S461+FS461-AV461-DH461)</f>
        <v>0</v>
      </c>
      <c r="GZ461" s="152" cm="1">
        <f t="array" ref="GZ461">_xlfn.IFS(GZ$1= 0,"", NOT(ISBLANK(CC461)), 0, ISBLANK(CC461), $Q461-$S461+FT461-AW461-DI461)</f>
        <v>0</v>
      </c>
      <c r="HA461" s="152" cm="1">
        <f t="array" ref="HA461">_xlfn.IFS(HA$1= 0,"", NOT(ISBLANK(CD461)), 0, ISBLANK(CD461), $Q461-$S461+FU461-AX461-DJ461)</f>
        <v>0</v>
      </c>
      <c r="HB461" s="152" cm="1">
        <f t="array" ref="HB461">_xlfn.IFS(HB$1= 0,"", NOT(ISBLANK(CE461)), 0, ISBLANK(CE461), $Q461-$S461+FV461-AY461-DK461)</f>
        <v>0</v>
      </c>
      <c r="HC461" s="152" cm="1">
        <f t="array" ref="HC461">_xlfn.IFS(HC$1= 0,"", NOT(ISBLANK(CF461)), 0, ISBLANK(CF461), $Q461-$S461+FW461-AZ461-DL461)</f>
        <v>0</v>
      </c>
      <c r="HD461" s="152" cm="1">
        <f t="array" ref="HD461">_xlfn.IFS(HD$1= 0,"", NOT(ISBLANK(CG461)), 0, ISBLANK(CG461), $Q461-$S461+FX461-BA461-DM461)</f>
        <v>0</v>
      </c>
      <c r="HE461" s="152" t="str" cm="1">
        <f t="array" ref="HE461">_xlfn.IFS(HE$1= 0,"", NOT(ISBLANK(CH461)), 0, ISBLANK(CH461), $Q461-$S461+FY461-BB461-DN461)</f>
        <v/>
      </c>
      <c r="HF461" s="152" t="str" cm="1">
        <f t="array" ref="HF461">_xlfn.IFS(HF$1= 0,"", NOT(ISBLANK(CI461)), 0, ISBLANK(CI461), $Q461-$S461+FZ461-BC461-DO461)</f>
        <v/>
      </c>
      <c r="HG461" s="152" t="str" cm="1">
        <f t="array" ref="HG461">_xlfn.IFS(HG$1= 0,"", NOT(ISBLANK(CJ461)), 0, ISBLANK(CJ461), $Q461-$S461+GA461-BD461-DP461)</f>
        <v/>
      </c>
      <c r="HH461" s="152" t="str" cm="1">
        <f t="array" ref="HH461">_xlfn.IFS(HH$1= 0,"", NOT(ISBLANK(CK461)), 0, ISBLANK(CK461), $Q461-$S461+GB461-BE461-DQ461)</f>
        <v/>
      </c>
      <c r="HI461" s="152" t="str" cm="1">
        <f t="array" ref="HI461">_xlfn.IFS(HI$1= 0,"", NOT(ISBLANK(CL461)), 0, ISBLANK(CL461), $Q461-$S461+GC461-BF461-DR461)</f>
        <v/>
      </c>
      <c r="HJ461" s="152" t="str" cm="1">
        <f t="array" ref="HJ461">_xlfn.IFS(HJ$1= 0,"", NOT(ISBLANK(CM461)), 0, ISBLANK(CM461), $Q461-$S461+GD461-BG461-DS461)</f>
        <v/>
      </c>
      <c r="HK461" s="152" t="str" cm="1">
        <f t="array" ref="HK461">_xlfn.IFS(HK$1= 0,"", NOT(ISBLANK(CN461)), 0, ISBLANK(CN461), $Q461-$S461+GE461-BH461-DT461)</f>
        <v/>
      </c>
      <c r="HL461" s="153" t="str" cm="1">
        <f t="array" ref="HL461">_xlfn.IFS(HL$1= 0,"", NOT(ISBLANK(CO461)), 0, ISBLANK(CO461), $Q461-$S461+GF461-BI461-DU461)</f>
        <v/>
      </c>
      <c r="HM461" s="153" t="str" cm="1">
        <f t="array" ref="HM461">_xlfn.IFS(HM$1= 0,"", NOT(ISBLANK(DE461)), 0, ISBLANK(DE461), $Q461-$S461+IC461-BY461-#REF!)</f>
        <v/>
      </c>
      <c r="HN461" s="153" t="e" cm="1">
        <f t="array" ref="HN461">_xlfn.IFS(HN$1= 0,"", NOT(ISBLANK(DF461)), 0, ISBLANK(DF461), $Q461-$S461+ID461-BZ461-#REF!)</f>
        <v>#REF!</v>
      </c>
      <c r="HO461" s="153" t="e" cm="1">
        <f t="array" ref="HO461">_xlfn.IFS(HO$1= 0,"", NOT(ISBLANK(DG461)), 0, ISBLANK(DG461), $Q461-$S461+IE461-CA461-#REF!)</f>
        <v>#VALUE!</v>
      </c>
      <c r="HP461" s="153" t="e" cm="1">
        <f t="array" ref="HP461">_xlfn.IFS(HP$1= 0,"", NOT(ISBLANK(DH461)), 0, ISBLANK(DH461), $Q461-$S461+IF461-CB461-#REF!)</f>
        <v>#REF!</v>
      </c>
      <c r="HQ461" s="153" t="e" cm="1">
        <f t="array" ref="HQ461">_xlfn.IFS(HQ$1= 0,"", NOT(ISBLANK(DI461)), 0, ISBLANK(DI461), $Q461-$S461+IG461-CC461-#REF!)</f>
        <v>#REF!</v>
      </c>
      <c r="HR461" s="153" cm="1">
        <f t="array" ref="HR461">_xlfn.IFS(HR$1= 0,"", NOT(ISBLANK(DJ461)), 0, ISBLANK(DJ461), $Q461-$S461+IH461-CD461-EK461)</f>
        <v>0</v>
      </c>
      <c r="HS461" s="153" t="e" cm="1">
        <f t="array" ref="HS461">_xlfn.IFS(HS$1= 0,"", NOT(ISBLANK(DK461)), 0, ISBLANK(DK461), $Q461-$S461+II461-CE461-EL461)</f>
        <v>#VALUE!</v>
      </c>
      <c r="HT461" s="153" t="e" cm="1">
        <f t="array" ref="HT461">_xlfn.IFS(HT$1= 0,"", NOT(ISBLANK(DL461)), 0, ISBLANK(DL461), $Q461-$S461+GV461-CF461-EM461)</f>
        <v>#VALUE!</v>
      </c>
      <c r="HU461" s="153" t="e" cm="1">
        <f t="array" ref="HU461">_xlfn.IFS(HU$1= 0,"", NOT(ISBLANK(DM461)), 0, ISBLANK(DM461), $Q461-$S461+GW461-CG461-EN461)</f>
        <v>#VALUE!</v>
      </c>
      <c r="HV461" s="153" t="str" cm="1">
        <f t="array" ref="HV461">_xlfn.IFS(HV$1= 0,"", NOT(ISBLANK(DN461)), 0, ISBLANK(DN461), $Q461-$S461+GX461-CH461-EO461)</f>
        <v/>
      </c>
      <c r="HW461" s="153" t="str" cm="1">
        <f t="array" ref="HW461">_xlfn.IFS(HW$1= 0,"", NOT(ISBLANK(DO461)), 0, ISBLANK(DO461), $Q461-$S461+GY461-CI461-EP461)</f>
        <v/>
      </c>
      <c r="HX461" s="153" t="str" cm="1">
        <f t="array" ref="HX461">_xlfn.IFS(HX$1= 0,"", NOT(ISBLANK(DP461)), 0, ISBLANK(DP461), $Q461-$S461+GZ461-CJ461-EQ461)</f>
        <v/>
      </c>
      <c r="HY461" s="153" t="str" cm="1">
        <f t="array" ref="HY461">_xlfn.IFS(HY$1= 0,"", NOT(ISBLANK(DQ461)), 0, ISBLANK(DQ461), $Q461-$S461+HA461-CK461-ER461)</f>
        <v/>
      </c>
      <c r="HZ461" s="153" t="str" cm="1">
        <f t="array" ref="HZ461">_xlfn.IFS(HZ$1= 0,"", NOT(ISBLANK(DR461)), 0, ISBLANK(DR461), $Q461-$S461+HB461-CL461-ES461)</f>
        <v/>
      </c>
      <c r="IA461" s="153" t="str" cm="1">
        <f t="array" ref="IA461">_xlfn.IFS(IA$1= 0,"", NOT(ISBLANK(DS461)), 0, ISBLANK(DS461), $Q461-$S461+HC461-CM461-ET461)</f>
        <v/>
      </c>
    </row>
    <row r="462" spans="1:235" ht="16.5" x14ac:dyDescent="0.3">
      <c r="A462" s="144"/>
      <c r="B462" s="106"/>
      <c r="C462" s="106"/>
      <c r="D462" s="107"/>
      <c r="E462" s="131"/>
      <c r="F462" s="137"/>
      <c r="G462" s="2"/>
      <c r="H462" s="2"/>
      <c r="I462" s="2"/>
      <c r="J462" s="2"/>
      <c r="K462" s="2"/>
      <c r="L462" s="2"/>
      <c r="M462" s="140"/>
      <c r="N462" s="137"/>
      <c r="O462" s="138"/>
      <c r="P462" s="133"/>
      <c r="Q462" s="94">
        <f t="shared" si="197"/>
        <v>0</v>
      </c>
      <c r="R462" s="1"/>
      <c r="S462" s="1"/>
      <c r="T462" s="2"/>
      <c r="U462" s="2"/>
      <c r="V462" s="82">
        <f t="shared" si="198"/>
        <v>0</v>
      </c>
      <c r="W462" s="121"/>
      <c r="X462" s="108"/>
      <c r="AU462" s="105"/>
      <c r="AV462" s="105"/>
      <c r="AW462" s="105"/>
      <c r="AX462" s="105"/>
      <c r="AY462" s="105"/>
      <c r="AZ462" s="105"/>
      <c r="BA462" s="105"/>
      <c r="BB462" s="105"/>
      <c r="BC462" s="105"/>
      <c r="BD462" s="105"/>
      <c r="BE462" s="105"/>
      <c r="BF462" s="105"/>
      <c r="BG462" s="105"/>
      <c r="BH462" s="105"/>
      <c r="BI462" s="105"/>
      <c r="BJ462" s="105"/>
      <c r="BK462" s="105"/>
      <c r="BL462" s="105"/>
      <c r="BM462" s="105"/>
      <c r="BN462" s="105"/>
      <c r="BO462" s="105"/>
      <c r="BP462" s="105"/>
      <c r="BQ462" s="105"/>
      <c r="BR462" s="105"/>
      <c r="BS462" s="105"/>
      <c r="BT462" s="105"/>
      <c r="BU462" s="105"/>
      <c r="BV462" s="105"/>
      <c r="BW462" s="105"/>
      <c r="BX462" s="105"/>
      <c r="BZ462" s="99"/>
      <c r="CA462" s="105" t="s">
        <v>32</v>
      </c>
      <c r="CB462" s="105"/>
      <c r="CC462" s="105"/>
      <c r="CD462" s="105"/>
      <c r="CE462" s="105"/>
      <c r="CF462" s="105"/>
      <c r="CG462" s="105"/>
      <c r="CH462" s="105"/>
      <c r="CI462" s="105"/>
      <c r="CJ462" s="105"/>
      <c r="CK462" s="105"/>
      <c r="CL462" s="105"/>
      <c r="CM462" s="105"/>
      <c r="CN462" s="105"/>
      <c r="CO462" s="105"/>
      <c r="CP462" s="105" t="s">
        <v>32</v>
      </c>
      <c r="CQ462" s="105"/>
      <c r="CR462" s="105"/>
      <c r="CS462" s="105"/>
      <c r="CT462" s="105"/>
      <c r="CU462" s="105"/>
      <c r="CV462" s="105"/>
      <c r="CW462" s="105"/>
      <c r="CX462" s="105"/>
      <c r="CY462" s="105"/>
      <c r="CZ462" s="105"/>
      <c r="DA462" s="105"/>
      <c r="DB462" s="105"/>
      <c r="DC462" s="105"/>
      <c r="DD462" s="105"/>
      <c r="DE462" s="99"/>
      <c r="DF462" s="99"/>
      <c r="DG462" s="105"/>
      <c r="DH462" s="105"/>
      <c r="DI462" s="105"/>
      <c r="DJ462" s="105"/>
      <c r="DK462" s="105"/>
      <c r="DL462" s="105"/>
      <c r="DM462" s="105"/>
      <c r="DN462" s="105"/>
      <c r="DO462" s="105"/>
      <c r="DP462" s="105"/>
      <c r="DQ462" s="105"/>
      <c r="DR462" s="105"/>
      <c r="DS462" s="105"/>
      <c r="DT462" s="105"/>
      <c r="DU462" s="105"/>
      <c r="DV462" s="105"/>
      <c r="DW462" s="105"/>
      <c r="DX462" s="105"/>
      <c r="DY462" s="105"/>
      <c r="DZ462" s="105"/>
      <c r="EA462" s="105"/>
      <c r="EB462" s="105"/>
      <c r="EC462" s="105"/>
      <c r="ED462" s="105"/>
      <c r="EE462" s="105"/>
      <c r="EF462" s="105"/>
      <c r="EG462" s="105"/>
      <c r="EH462" s="105"/>
      <c r="EI462" s="105"/>
      <c r="EJ462" s="105"/>
      <c r="EL462" s="146" t="str" cm="1">
        <f t="array" ref="EL462">IF(OR(EL$1=0, $A462="", _xlfn.XLOOKUP(EL$1, $Z$2:$Z$18, $AD$2:$AD$18, "")=""),"",SQRT((_xlfn.XLOOKUP(EL$1,$Z$2:$Z$18,$AA$2:$AA$18)-$T462)^2+(_xlfn.XLOOKUP(EL$1,$Z$2:$Z$18,$AB$2:$AB$18)-$U462)^2+(_xlfn.XLOOKUP(EL$1,$Z$2:$Z$18,$AC$2:$AC$18-$V462)^2)))</f>
        <v/>
      </c>
      <c r="EM462" s="96" t="str" cm="1">
        <f t="array" ref="EM462">IF(OR(EM$1=0, $A462="", _xlfn.XLOOKUP(EM$1, $Z$2:$Z$18, $AD$2:$AD$18, "")=""),"",SQRT((_xlfn.XLOOKUP(EM$1,$Z$2:$Z$18,$AA$2:$AA$18)-$T462)^2+(_xlfn.XLOOKUP(EM$1,$Z$2:$Z$18,$AB$2:$AB$18)-$U462)^2+(_xlfn.XLOOKUP(EM$1,$Z$2:$Z$18,$AC$2:$AC$18-$V462)^2)))</f>
        <v/>
      </c>
      <c r="EN462" s="96" t="str" cm="1">
        <f t="array" ref="EN462">IF(OR(EN$1=0, $A462="", _xlfn.XLOOKUP(EN$1, $Z$2:$Z$18, $AD$2:$AD$18, "")=""),"",SQRT((_xlfn.XLOOKUP(EN$1,$Z$2:$Z$18,$AA$2:$AA$18)-$T462)^2+(_xlfn.XLOOKUP(EN$1,$Z$2:$Z$18,$AB$2:$AB$18)-$U462)^2+(_xlfn.XLOOKUP(EN$1,$Z$2:$Z$18,$AC$2:$AC$18-$V462)^2)))</f>
        <v/>
      </c>
      <c r="EO462" s="96" t="str" cm="1">
        <f t="array" ref="EO462">IF(OR(EO$1=0, $A462="", _xlfn.XLOOKUP(EO$1, $Z$2:$Z$18, $AD$2:$AD$18, "")=""),"",SQRT((_xlfn.XLOOKUP(EO$1,$Z$2:$Z$18,$AA$2:$AA$18)-$T462)^2+(_xlfn.XLOOKUP(EO$1,$Z$2:$Z$18,$AB$2:$AB$18)-$U462)^2+(_xlfn.XLOOKUP(EO$1,$Z$2:$Z$18,$AC$2:$AC$18-$V462)^2)))</f>
        <v/>
      </c>
      <c r="EP462" s="96" t="str" cm="1">
        <f t="array" ref="EP462">IF(OR(EP$1=0, $A462="", _xlfn.XLOOKUP(EP$1, $Z$2:$Z$18, $AD$2:$AD$18, "")=""),"",SQRT((_xlfn.XLOOKUP(EP$1,$Z$2:$Z$18,$AA$2:$AA$18)-$T462)^2+(_xlfn.XLOOKUP(EP$1,$Z$2:$Z$18,$AB$2:$AB$18)-$U462)^2+(_xlfn.XLOOKUP(EP$1,$Z$2:$Z$18,$AC$2:$AC$18-$V462)^2)))</f>
        <v/>
      </c>
      <c r="EQ462" s="96" t="str" cm="1">
        <f t="array" ref="EQ462">IF(OR(EQ$1=0, $A462="", _xlfn.XLOOKUP(EQ$1, $Z$2:$Z$18, $AD$2:$AD$18, "")=""),"",SQRT((_xlfn.XLOOKUP(EQ$1,$Z$2:$Z$18,$AA$2:$AA$18)-$T462)^2+(_xlfn.XLOOKUP(EQ$1,$Z$2:$Z$18,$AB$2:$AB$18)-$U462)^2+(_xlfn.XLOOKUP(EQ$1,$Z$2:$Z$18,$AC$2:$AC$18-$V462)^2)))</f>
        <v/>
      </c>
      <c r="ER462" s="96" t="str" cm="1">
        <f t="array" ref="ER462">IF(OR(ER$1=0, $A462="", _xlfn.XLOOKUP(ER$1, $Z$2:$Z$18, $AD$2:$AD$18, "")=""),"",SQRT((_xlfn.XLOOKUP(ER$1,$Z$2:$Z$18,$AA$2:$AA$18)-$T462)^2+(_xlfn.XLOOKUP(ER$1,$Z$2:$Z$18,$AB$2:$AB$18)-$U462)^2+(_xlfn.XLOOKUP(ER$1,$Z$2:$Z$18,$AC$2:$AC$18-$V462)^2)))</f>
        <v/>
      </c>
      <c r="ES462" s="96" t="str" cm="1">
        <f t="array" ref="ES462">IF(OR(ES$1=0, $A462="", _xlfn.XLOOKUP(ES$1, $Z$2:$Z$18, $AD$2:$AD$18, "")=""),"",SQRT((_xlfn.XLOOKUP(ES$1,$Z$2:$Z$18,$AA$2:$AA$18)-$T462)^2+(_xlfn.XLOOKUP(ES$1,$Z$2:$Z$18,$AB$2:$AB$18)-$U462)^2+(_xlfn.XLOOKUP(ES$1,$Z$2:$Z$18,$AC$2:$AC$18-$V462)^2)))</f>
        <v/>
      </c>
      <c r="ET462" s="97" t="str" cm="1">
        <f t="array" ref="ET462">IF(OR(ET$1=0, $A462="", _xlfn.XLOOKUP(ET$1, $Z$2:$Z$18, $AD$2:$AD$18, "")=""),"",SQRT((_xlfn.XLOOKUP(ET$1,$Z$2:$Z$18,$AA$2:$AA$18)-$T462)^2+(_xlfn.XLOOKUP(ET$1,$Z$2:$Z$18,$AB$2:$AB$18)-$U462)^2+(_xlfn.XLOOKUP(ET$1,$Z$2:$Z$18,$AC$2:$AC$18-$V462)^2)))</f>
        <v/>
      </c>
      <c r="EU462" s="97" t="str" cm="1">
        <f t="array" ref="EU462">IF(OR(EU$1=0, $A462="", _xlfn.XLOOKUP(EU$1, $Z$2:$Z$18, $AD$2:$AD$18, "")=""),"",SQRT((_xlfn.XLOOKUP(EU$1,$Z$2:$Z$18,$AA$2:$AA$18)-$T462)^2+(_xlfn.XLOOKUP(EU$1,$Z$2:$Z$18,$AB$2:$AB$18)-$U462)^2+(_xlfn.XLOOKUP(EU$1,$Z$2:$Z$18,$AC$2:$AC$18-$V462)^2)))</f>
        <v/>
      </c>
      <c r="EV462" s="97" t="str" cm="1">
        <f t="array" ref="EV462">IF(OR(EV$1=0, $A462="", _xlfn.XLOOKUP(EV$1, $Z$2:$Z$18, $AD$2:$AD$18, "")=""),"",SQRT((_xlfn.XLOOKUP(EV$1,$Z$2:$Z$18,$AA$2:$AA$18)-$T462)^2+(_xlfn.XLOOKUP(EV$1,$Z$2:$Z$18,$AB$2:$AB$18)-$U462)^2+(_xlfn.XLOOKUP(EV$1,$Z$2:$Z$18,$AC$2:$AC$18-$V462)^2)))</f>
        <v/>
      </c>
      <c r="EW462" s="97" t="str" cm="1">
        <f t="array" ref="EW462">IF(OR(EW$1=0, $A462="", _xlfn.XLOOKUP(EW$1, $Z$2:$Z$18, $AD$2:$AD$18, "")=""),"",SQRT((_xlfn.XLOOKUP(EW$1,$Z$2:$Z$18,$AA$2:$AA$18)-$T462)^2+(_xlfn.XLOOKUP(EW$1,$Z$2:$Z$18,$AB$2:$AB$18)-$U462)^2+(_xlfn.XLOOKUP(EW$1,$Z$2:$Z$18,$AC$2:$AC$18-$V462)^2)))</f>
        <v/>
      </c>
      <c r="EX462" s="97" t="str" cm="1">
        <f t="array" ref="EX462">IF(OR(EX$1=0, $A462="", _xlfn.XLOOKUP(EX$1, $Z$2:$Z$18, $AD$2:$AD$18, "")=""),"",SQRT((_xlfn.XLOOKUP(EX$1,$Z$2:$Z$18,$AA$2:$AA$18)-$T462)^2+(_xlfn.XLOOKUP(EX$1,$Z$2:$Z$18,$AB$2:$AB$18)-$U462)^2+(_xlfn.XLOOKUP(EX$1,$Z$2:$Z$18,$AC$2:$AC$18-$V462)^2)))</f>
        <v/>
      </c>
      <c r="EY462" s="97" t="str" cm="1">
        <f t="array" ref="EY462">IF(OR(EY$1=0, $A462="", _xlfn.XLOOKUP(EY$1, $Z$2:$Z$18, $AD$2:$AD$18, "")=""),"",SQRT((_xlfn.XLOOKUP(EY$1,$Z$2:$Z$18,$AA$2:$AA$18)-$T462)^2+(_xlfn.XLOOKUP(EY$1,$Z$2:$Z$18,$AB$2:$AB$18)-$U462)^2+(_xlfn.XLOOKUP(EY$1,$Z$2:$Z$18,$AC$2:$AC$18-$V462)^2)))</f>
        <v/>
      </c>
      <c r="EZ462" s="98" t="str" cm="1">
        <f t="array" ref="EZ462">IF(OR(EZ$1=0, $A462="", _xlfn.XLOOKUP(EZ$1, $Z$2:$Z$18, $AD$2:$AD$18, "")=""),"",SQRT((_xlfn.XLOOKUP(EZ$1,$Z$2:$Z$18,$AA$2:$AA$18)-$T462)^2+(_xlfn.XLOOKUP(EZ$1,$Z$2:$Z$18,$AB$2:$AB$18)-$U462)^2+(_xlfn.XLOOKUP(EZ$1,$Z$2:$Z$18,$AC$2:$AC$18-$V462)^2)))</f>
        <v/>
      </c>
      <c r="FA462" s="146" t="str" cm="1">
        <f t="array" ref="FA462">IF(OR(FA$1=0, $A462="", _xlfn.XLOOKUP(FA$1, $Z$2:$Z$18, $AD$2:$AD$18, "")=""),"",SQRT((_xlfn.XLOOKUP(FA$1,$Z$2:$Z$18,$AA$2:$AA$18)-$T462)^2+(_xlfn.XLOOKUP(FA$1,$Z$2:$Z$18,$AB$2:$AB$18)-$U462)^2+(_xlfn.XLOOKUP(FA$1,$Z$2:$Z$18,$AC$2:$AC$18-$V462)^2)))</f>
        <v/>
      </c>
      <c r="FB462" s="96" t="str" cm="1">
        <f t="array" ref="FB462">IF(OR(FB$1=0, $A462="", _xlfn.XLOOKUP(FB$1, $Z$2:$Z$18, $AD$2:$AD$18, "")=""),"",SQRT((_xlfn.XLOOKUP(FB$1,$Z$2:$Z$18,$AA$2:$AA$18)-$T462)^2+(_xlfn.XLOOKUP(FB$1,$Z$2:$Z$18,$AB$2:$AB$18)-$U462)^2+(_xlfn.XLOOKUP(FB$1,$Z$2:$Z$18,$AC$2:$AC$18-$V462)^2)))</f>
        <v/>
      </c>
      <c r="FC462" s="96" t="str" cm="1">
        <f t="array" ref="FC462">IF(OR(FC$1=0, $A462="", _xlfn.XLOOKUP(FC$1, $Z$2:$Z$18, $AD$2:$AD$18, "")=""),"",SQRT((_xlfn.XLOOKUP(FC$1,$Z$2:$Z$18,$AA$2:$AA$18)-$T462)^2+(_xlfn.XLOOKUP(FC$1,$Z$2:$Z$18,$AB$2:$AB$18)-$U462)^2+(_xlfn.XLOOKUP(FC$1,$Z$2:$Z$18,$AC$2:$AC$18-$V462)^2)))</f>
        <v/>
      </c>
      <c r="FD462" s="96" t="str" cm="1">
        <f t="array" ref="FD462">IF(OR(FD$1=0, $A462="", _xlfn.XLOOKUP(FD$1, $Z$2:$Z$18, $AD$2:$AD$18, "")=""),"",SQRT((_xlfn.XLOOKUP(FD$1,$Z$2:$Z$18,$AA$2:$AA$18)-$T462)^2+(_xlfn.XLOOKUP(FD$1,$Z$2:$Z$18,$AB$2:$AB$18)-$U462)^2+(_xlfn.XLOOKUP(FD$1,$Z$2:$Z$18,$AC$2:$AC$18-$V462)^2)))</f>
        <v/>
      </c>
      <c r="FE462" s="96" t="str" cm="1">
        <f t="array" ref="FE462">IF(OR(FE$1=0, $A462="", _xlfn.XLOOKUP(FE$1, $Z$2:$Z$18, $AD$2:$AD$18, "")=""),"",SQRT((_xlfn.XLOOKUP(FE$1,$Z$2:$Z$18,$AA$2:$AA$18)-$T462)^2+(_xlfn.XLOOKUP(FE$1,$Z$2:$Z$18,$AB$2:$AB$18)-$U462)^2+(_xlfn.XLOOKUP(FE$1,$Z$2:$Z$18,$AC$2:$AC$18-$V462)^2)))</f>
        <v/>
      </c>
      <c r="FF462" s="96" t="str" cm="1">
        <f t="array" ref="FF462">IF(OR(FF$1=0, $A462="", _xlfn.XLOOKUP(FF$1, $Z$2:$Z$18, $AD$2:$AD$18, "")=""),"",SQRT((_xlfn.XLOOKUP(FF$1,$Z$2:$Z$18,$AA$2:$AA$18)-$T462)^2+(_xlfn.XLOOKUP(FF$1,$Z$2:$Z$18,$AB$2:$AB$18)-$U462)^2+(_xlfn.XLOOKUP(FF$1,$Z$2:$Z$18,$AC$2:$AC$18-$V462)^2)))</f>
        <v/>
      </c>
      <c r="FG462" s="96" t="str" cm="1">
        <f t="array" ref="FG462">IF(OR(FG$1=0, $A462="", _xlfn.XLOOKUP(FG$1, $Z$2:$Z$18, $AD$2:$AD$18, "")=""),"",SQRT((_xlfn.XLOOKUP(FG$1,$Z$2:$Z$18,$AA$2:$AA$18)-$T462)^2+(_xlfn.XLOOKUP(FG$1,$Z$2:$Z$18,$AB$2:$AB$18)-$U462)^2+(_xlfn.XLOOKUP(FG$1,$Z$2:$Z$18,$AC$2:$AC$18-$V462)^2)))</f>
        <v/>
      </c>
      <c r="FH462" s="96" t="str" cm="1">
        <f t="array" ref="FH462">IF(OR(FH$1=0, $A462="", _xlfn.XLOOKUP(FH$1, $Z$2:$Z$18, $AD$2:$AD$18, "")=""),"",SQRT((_xlfn.XLOOKUP(FH$1,$Z$2:$Z$18,$AA$2:$AA$18)-$T462)^2+(_xlfn.XLOOKUP(FH$1,$Z$2:$Z$18,$AB$2:$AB$18)-$U462)^2+(_xlfn.XLOOKUP(FH$1,$Z$2:$Z$18,$AC$2:$AC$18-$V462)^2)))</f>
        <v/>
      </c>
      <c r="FI462" s="97" t="str" cm="1">
        <f t="array" ref="FI462">IF(OR(FI$1=0, $A462="", _xlfn.XLOOKUP(FI$1, $Z$2:$Z$18, $AD$2:$AD$18, "")=""),"",SQRT((_xlfn.XLOOKUP(FI$1,$Z$2:$Z$18,$AA$2:$AA$18)-$T462)^2+(_xlfn.XLOOKUP(FI$1,$Z$2:$Z$18,$AB$2:$AB$18)-$U462)^2+(_xlfn.XLOOKUP(FI$1,$Z$2:$Z$18,$AC$2:$AC$18-$V462)^2)))</f>
        <v/>
      </c>
      <c r="FJ462" s="97" t="str" cm="1">
        <f t="array" ref="FJ462">IF(OR(FJ$1=0, $A462="", _xlfn.XLOOKUP(FJ$1, $Z$2:$Z$18, $AD$2:$AD$18, "")=""),"",SQRT((_xlfn.XLOOKUP(FJ$1,$Z$2:$Z$18,$AA$2:$AA$18)-$T462)^2+(_xlfn.XLOOKUP(FJ$1,$Z$2:$Z$18,$AB$2:$AB$18)-$U462)^2+(_xlfn.XLOOKUP(FJ$1,$Z$2:$Z$18,$AC$2:$AC$18-$V462)^2)))</f>
        <v/>
      </c>
      <c r="FK462" s="97" t="str" cm="1">
        <f t="array" ref="FK462">IF(OR(FK$1=0, $A462="", _xlfn.XLOOKUP(FK$1, $Z$2:$Z$18, $AD$2:$AD$18, "")=""),"",SQRT((_xlfn.XLOOKUP(FK$1,$Z$2:$Z$18,$AA$2:$AA$18)-$T462)^2+(_xlfn.XLOOKUP(FK$1,$Z$2:$Z$18,$AB$2:$AB$18)-$U462)^2+(_xlfn.XLOOKUP(FK$1,$Z$2:$Z$18,$AC$2:$AC$18-$V462)^2)))</f>
        <v/>
      </c>
      <c r="FL462" s="97" t="str" cm="1">
        <f t="array" ref="FL462">IF(OR(FL$1=0, $A462="", _xlfn.XLOOKUP(FL$1, $Z$2:$Z$18, $AD$2:$AD$18, "")=""),"",SQRT((_xlfn.XLOOKUP(FL$1,$Z$2:$Z$18,$AA$2:$AA$18)-$T462)^2+(_xlfn.XLOOKUP(FL$1,$Z$2:$Z$18,$AB$2:$AB$18)-$U462)^2+(_xlfn.XLOOKUP(FL$1,$Z$2:$Z$18,$AC$2:$AC$18-$V462)^2)))</f>
        <v/>
      </c>
      <c r="FM462" s="97" t="str" cm="1">
        <f t="array" ref="FM462">IF(OR(FM$1=0, $A462="", _xlfn.XLOOKUP(FM$1, $Z$2:$Z$18, $AD$2:$AD$18, "")=""),"",SQRT((_xlfn.XLOOKUP(FM$1,$Z$2:$Z$18,$AA$2:$AA$18)-$T462)^2+(_xlfn.XLOOKUP(FM$1,$Z$2:$Z$18,$AB$2:$AB$18)-$U462)^2+(_xlfn.XLOOKUP(FM$1,$Z$2:$Z$18,$AC$2:$AC$18-$V462)^2)))</f>
        <v/>
      </c>
      <c r="FN462" s="97" t="str" cm="1">
        <f t="array" ref="FN462">IF(OR(FN$1=0, $A462="", _xlfn.XLOOKUP(FN$1, $Z$2:$Z$18, $AD$2:$AD$18, "")=""),"",SQRT((_xlfn.XLOOKUP(FN$1,$Z$2:$Z$18,$AA$2:$AA$18)-$T462)^2+(_xlfn.XLOOKUP(FN$1,$Z$2:$Z$18,$AB$2:$AB$18)-$U462)^2+(_xlfn.XLOOKUP(FN$1,$Z$2:$Z$18,$AC$2:$AC$18-$V462)^2)))</f>
        <v/>
      </c>
      <c r="FO462" s="98" t="str" cm="1">
        <f t="array" ref="FO462">IF(OR(FO$1=0, $A462="", _xlfn.XLOOKUP(FO$1, $Z$2:$Z$18, $AD$2:$AD$18, "")=""),"",SQRT((_xlfn.XLOOKUP(FO$1,$Z$2:$Z$18,$AA$2:$AA$18)-$T462)^2+(_xlfn.XLOOKUP(FO$1,$Z$2:$Z$18,$AB$2:$AB$18)-$U462)^2+(_xlfn.XLOOKUP(FO$1,$Z$2:$Z$18,$AC$2:$AC$18-$V462)^2)))</f>
        <v/>
      </c>
      <c r="FP462" s="99"/>
      <c r="FQ462" s="99"/>
      <c r="FR462" s="100">
        <f t="shared" si="199"/>
        <v>0</v>
      </c>
      <c r="FS462" s="109">
        <f t="shared" si="200"/>
        <v>0</v>
      </c>
      <c r="FT462" s="109">
        <f t="shared" si="201"/>
        <v>0</v>
      </c>
      <c r="FU462" s="109">
        <f t="shared" si="202"/>
        <v>0</v>
      </c>
      <c r="FV462" s="109">
        <f t="shared" si="203"/>
        <v>0</v>
      </c>
      <c r="FW462" s="109">
        <f t="shared" si="204"/>
        <v>0</v>
      </c>
      <c r="FX462" s="109">
        <f t="shared" si="205"/>
        <v>0</v>
      </c>
      <c r="FY462" s="109">
        <f t="shared" si="206"/>
        <v>0</v>
      </c>
      <c r="FZ462" s="110">
        <f t="shared" si="207"/>
        <v>0</v>
      </c>
      <c r="GA462" s="110">
        <f t="shared" si="208"/>
        <v>0</v>
      </c>
      <c r="GB462" s="110">
        <f t="shared" si="209"/>
        <v>0</v>
      </c>
      <c r="GC462" s="110">
        <f t="shared" si="210"/>
        <v>0</v>
      </c>
      <c r="GD462" s="110">
        <f t="shared" si="211"/>
        <v>0</v>
      </c>
      <c r="GE462" s="110">
        <f t="shared" si="212"/>
        <v>0</v>
      </c>
      <c r="GF462" s="111">
        <f t="shared" si="213"/>
        <v>0</v>
      </c>
      <c r="GG462" s="100">
        <f t="shared" si="214"/>
        <v>0</v>
      </c>
      <c r="GH462" s="109">
        <f t="shared" si="215"/>
        <v>0</v>
      </c>
      <c r="GI462" s="109">
        <f t="shared" si="216"/>
        <v>0</v>
      </c>
      <c r="GJ462" s="109">
        <f t="shared" si="217"/>
        <v>0</v>
      </c>
      <c r="GK462" s="109">
        <f t="shared" si="218"/>
        <v>0</v>
      </c>
      <c r="GL462" s="109">
        <f t="shared" si="219"/>
        <v>0</v>
      </c>
      <c r="GM462" s="109">
        <f t="shared" si="220"/>
        <v>0</v>
      </c>
      <c r="GN462" s="109">
        <f t="shared" si="221"/>
        <v>0</v>
      </c>
      <c r="GO462" s="110">
        <f t="shared" si="222"/>
        <v>0</v>
      </c>
      <c r="GP462" s="110">
        <f t="shared" si="223"/>
        <v>0</v>
      </c>
      <c r="GQ462" s="110">
        <f t="shared" si="224"/>
        <v>0</v>
      </c>
      <c r="GR462" s="110">
        <f t="shared" si="225"/>
        <v>0</v>
      </c>
      <c r="GS462" s="110">
        <f t="shared" si="226"/>
        <v>0</v>
      </c>
      <c r="GT462" s="110">
        <f t="shared" si="227"/>
        <v>0</v>
      </c>
      <c r="GU462" s="111">
        <f t="shared" si="228"/>
        <v>0</v>
      </c>
      <c r="GX462" s="151" cm="1">
        <f t="array" ref="GX462">_xlfn.IFS(GX$1= 0,"", NOT(ISBLANK(CA462)), 0, ISBLANK(CA462), $Q462-$S462+FR462-AU462-DG462)</f>
        <v>0</v>
      </c>
      <c r="GY462" s="152" cm="1">
        <f t="array" ref="GY462">_xlfn.IFS(GY$1= 0,"", NOT(ISBLANK(CB462)), 0, ISBLANK(CB462), $Q462-$S462+FS462-AV462-DH462)</f>
        <v>0</v>
      </c>
      <c r="GZ462" s="152" cm="1">
        <f t="array" ref="GZ462">_xlfn.IFS(GZ$1= 0,"", NOT(ISBLANK(CC462)), 0, ISBLANK(CC462), $Q462-$S462+FT462-AW462-DI462)</f>
        <v>0</v>
      </c>
      <c r="HA462" s="152" cm="1">
        <f t="array" ref="HA462">_xlfn.IFS(HA$1= 0,"", NOT(ISBLANK(CD462)), 0, ISBLANK(CD462), $Q462-$S462+FU462-AX462-DJ462)</f>
        <v>0</v>
      </c>
      <c r="HB462" s="152" cm="1">
        <f t="array" ref="HB462">_xlfn.IFS(HB$1= 0,"", NOT(ISBLANK(CE462)), 0, ISBLANK(CE462), $Q462-$S462+FV462-AY462-DK462)</f>
        <v>0</v>
      </c>
      <c r="HC462" s="152" cm="1">
        <f t="array" ref="HC462">_xlfn.IFS(HC$1= 0,"", NOT(ISBLANK(CF462)), 0, ISBLANK(CF462), $Q462-$S462+FW462-AZ462-DL462)</f>
        <v>0</v>
      </c>
      <c r="HD462" s="152" cm="1">
        <f t="array" ref="HD462">_xlfn.IFS(HD$1= 0,"", NOT(ISBLANK(CG462)), 0, ISBLANK(CG462), $Q462-$S462+FX462-BA462-DM462)</f>
        <v>0</v>
      </c>
      <c r="HE462" s="152" t="str" cm="1">
        <f t="array" ref="HE462">_xlfn.IFS(HE$1= 0,"", NOT(ISBLANK(CH462)), 0, ISBLANK(CH462), $Q462-$S462+FY462-BB462-DN462)</f>
        <v/>
      </c>
      <c r="HF462" s="152" t="str" cm="1">
        <f t="array" ref="HF462">_xlfn.IFS(HF$1= 0,"", NOT(ISBLANK(CI462)), 0, ISBLANK(CI462), $Q462-$S462+FZ462-BC462-DO462)</f>
        <v/>
      </c>
      <c r="HG462" s="152" t="str" cm="1">
        <f t="array" ref="HG462">_xlfn.IFS(HG$1= 0,"", NOT(ISBLANK(CJ462)), 0, ISBLANK(CJ462), $Q462-$S462+GA462-BD462-DP462)</f>
        <v/>
      </c>
      <c r="HH462" s="152" t="str" cm="1">
        <f t="array" ref="HH462">_xlfn.IFS(HH$1= 0,"", NOT(ISBLANK(CK462)), 0, ISBLANK(CK462), $Q462-$S462+GB462-BE462-DQ462)</f>
        <v/>
      </c>
      <c r="HI462" s="152" t="str" cm="1">
        <f t="array" ref="HI462">_xlfn.IFS(HI$1= 0,"", NOT(ISBLANK(CL462)), 0, ISBLANK(CL462), $Q462-$S462+GC462-BF462-DR462)</f>
        <v/>
      </c>
      <c r="HJ462" s="152" t="str" cm="1">
        <f t="array" ref="HJ462">_xlfn.IFS(HJ$1= 0,"", NOT(ISBLANK(CM462)), 0, ISBLANK(CM462), $Q462-$S462+GD462-BG462-DS462)</f>
        <v/>
      </c>
      <c r="HK462" s="152" t="str" cm="1">
        <f t="array" ref="HK462">_xlfn.IFS(HK$1= 0,"", NOT(ISBLANK(CN462)), 0, ISBLANK(CN462), $Q462-$S462+GE462-BH462-DT462)</f>
        <v/>
      </c>
      <c r="HL462" s="153" t="str" cm="1">
        <f t="array" ref="HL462">_xlfn.IFS(HL$1= 0,"", NOT(ISBLANK(CO462)), 0, ISBLANK(CO462), $Q462-$S462+GF462-BI462-DU462)</f>
        <v/>
      </c>
      <c r="HM462" s="153" t="str" cm="1">
        <f t="array" ref="HM462">_xlfn.IFS(HM$1= 0,"", NOT(ISBLANK(DE462)), 0, ISBLANK(DE462), $Q462-$S462+IC462-BY462-#REF!)</f>
        <v/>
      </c>
      <c r="HN462" s="153" t="e" cm="1">
        <f t="array" ref="HN462">_xlfn.IFS(HN$1= 0,"", NOT(ISBLANK(DF462)), 0, ISBLANK(DF462), $Q462-$S462+ID462-BZ462-#REF!)</f>
        <v>#REF!</v>
      </c>
      <c r="HO462" s="153" t="e" cm="1">
        <f t="array" ref="HO462">_xlfn.IFS(HO$1= 0,"", NOT(ISBLANK(DG462)), 0, ISBLANK(DG462), $Q462-$S462+IE462-CA462-#REF!)</f>
        <v>#VALUE!</v>
      </c>
      <c r="HP462" s="153" t="e" cm="1">
        <f t="array" ref="HP462">_xlfn.IFS(HP$1= 0,"", NOT(ISBLANK(DH462)), 0, ISBLANK(DH462), $Q462-$S462+IF462-CB462-#REF!)</f>
        <v>#REF!</v>
      </c>
      <c r="HQ462" s="153" t="e" cm="1">
        <f t="array" ref="HQ462">_xlfn.IFS(HQ$1= 0,"", NOT(ISBLANK(DI462)), 0, ISBLANK(DI462), $Q462-$S462+IG462-CC462-#REF!)</f>
        <v>#REF!</v>
      </c>
      <c r="HR462" s="153" cm="1">
        <f t="array" ref="HR462">_xlfn.IFS(HR$1= 0,"", NOT(ISBLANK(DJ462)), 0, ISBLANK(DJ462), $Q462-$S462+IH462-CD462-EK462)</f>
        <v>0</v>
      </c>
      <c r="HS462" s="153" t="e" cm="1">
        <f t="array" ref="HS462">_xlfn.IFS(HS$1= 0,"", NOT(ISBLANK(DK462)), 0, ISBLANK(DK462), $Q462-$S462+II462-CE462-EL462)</f>
        <v>#VALUE!</v>
      </c>
      <c r="HT462" s="153" t="e" cm="1">
        <f t="array" ref="HT462">_xlfn.IFS(HT$1= 0,"", NOT(ISBLANK(DL462)), 0, ISBLANK(DL462), $Q462-$S462+GV462-CF462-EM462)</f>
        <v>#VALUE!</v>
      </c>
      <c r="HU462" s="153" t="e" cm="1">
        <f t="array" ref="HU462">_xlfn.IFS(HU$1= 0,"", NOT(ISBLANK(DM462)), 0, ISBLANK(DM462), $Q462-$S462+GW462-CG462-EN462)</f>
        <v>#VALUE!</v>
      </c>
      <c r="HV462" s="153" t="str" cm="1">
        <f t="array" ref="HV462">_xlfn.IFS(HV$1= 0,"", NOT(ISBLANK(DN462)), 0, ISBLANK(DN462), $Q462-$S462+GX462-CH462-EO462)</f>
        <v/>
      </c>
      <c r="HW462" s="153" t="str" cm="1">
        <f t="array" ref="HW462">_xlfn.IFS(HW$1= 0,"", NOT(ISBLANK(DO462)), 0, ISBLANK(DO462), $Q462-$S462+GY462-CI462-EP462)</f>
        <v/>
      </c>
      <c r="HX462" s="153" t="str" cm="1">
        <f t="array" ref="HX462">_xlfn.IFS(HX$1= 0,"", NOT(ISBLANK(DP462)), 0, ISBLANK(DP462), $Q462-$S462+GZ462-CJ462-EQ462)</f>
        <v/>
      </c>
      <c r="HY462" s="153" t="str" cm="1">
        <f t="array" ref="HY462">_xlfn.IFS(HY$1= 0,"", NOT(ISBLANK(DQ462)), 0, ISBLANK(DQ462), $Q462-$S462+HA462-CK462-ER462)</f>
        <v/>
      </c>
      <c r="HZ462" s="153" t="str" cm="1">
        <f t="array" ref="HZ462">_xlfn.IFS(HZ$1= 0,"", NOT(ISBLANK(DR462)), 0, ISBLANK(DR462), $Q462-$S462+HB462-CL462-ES462)</f>
        <v/>
      </c>
      <c r="IA462" s="153" t="str" cm="1">
        <f t="array" ref="IA462">_xlfn.IFS(IA$1= 0,"", NOT(ISBLANK(DS462)), 0, ISBLANK(DS462), $Q462-$S462+HC462-CM462-ET462)</f>
        <v/>
      </c>
    </row>
    <row r="463" spans="1:235" ht="16.5" x14ac:dyDescent="0.3">
      <c r="A463" s="144"/>
      <c r="B463" s="106"/>
      <c r="C463" s="106"/>
      <c r="D463" s="107"/>
      <c r="E463" s="131"/>
      <c r="F463" s="137"/>
      <c r="G463" s="2"/>
      <c r="H463" s="2"/>
      <c r="I463" s="2"/>
      <c r="J463" s="2"/>
      <c r="K463" s="2"/>
      <c r="L463" s="2"/>
      <c r="M463" s="140"/>
      <c r="N463" s="137"/>
      <c r="O463" s="138"/>
      <c r="P463" s="133"/>
      <c r="Q463" s="94">
        <f t="shared" si="197"/>
        <v>0</v>
      </c>
      <c r="R463" s="1"/>
      <c r="S463" s="1"/>
      <c r="T463" s="2"/>
      <c r="U463" s="2"/>
      <c r="V463" s="82">
        <f t="shared" si="198"/>
        <v>0</v>
      </c>
      <c r="W463" s="121"/>
      <c r="X463" s="108"/>
      <c r="AU463" s="105"/>
      <c r="AV463" s="105"/>
      <c r="AW463" s="105"/>
      <c r="AX463" s="105"/>
      <c r="AY463" s="105"/>
      <c r="AZ463" s="105"/>
      <c r="BA463" s="105"/>
      <c r="BB463" s="105"/>
      <c r="BC463" s="105"/>
      <c r="BD463" s="105"/>
      <c r="BE463" s="105"/>
      <c r="BF463" s="105"/>
      <c r="BG463" s="105"/>
      <c r="BH463" s="105"/>
      <c r="BI463" s="105"/>
      <c r="BJ463" s="105"/>
      <c r="BK463" s="105"/>
      <c r="BL463" s="105"/>
      <c r="BM463" s="105"/>
      <c r="BN463" s="105"/>
      <c r="BO463" s="105"/>
      <c r="BP463" s="105"/>
      <c r="BQ463" s="105"/>
      <c r="BR463" s="105"/>
      <c r="BS463" s="105"/>
      <c r="BT463" s="105"/>
      <c r="BU463" s="105"/>
      <c r="BV463" s="105"/>
      <c r="BW463" s="105"/>
      <c r="BX463" s="105"/>
      <c r="BZ463" s="99"/>
      <c r="CA463" s="105" t="s">
        <v>32</v>
      </c>
      <c r="CB463" s="105"/>
      <c r="CC463" s="105"/>
      <c r="CD463" s="105"/>
      <c r="CE463" s="105"/>
      <c r="CF463" s="105"/>
      <c r="CG463" s="105"/>
      <c r="CH463" s="105"/>
      <c r="CI463" s="105"/>
      <c r="CJ463" s="105"/>
      <c r="CK463" s="105"/>
      <c r="CL463" s="105"/>
      <c r="CM463" s="105"/>
      <c r="CN463" s="105"/>
      <c r="CO463" s="105"/>
      <c r="CP463" s="105" t="s">
        <v>32</v>
      </c>
      <c r="CQ463" s="105"/>
      <c r="CR463" s="105"/>
      <c r="CS463" s="105"/>
      <c r="CT463" s="105"/>
      <c r="CU463" s="105"/>
      <c r="CV463" s="105"/>
      <c r="CW463" s="105"/>
      <c r="CX463" s="105"/>
      <c r="CY463" s="105"/>
      <c r="CZ463" s="105"/>
      <c r="DA463" s="105"/>
      <c r="DB463" s="105"/>
      <c r="DC463" s="105"/>
      <c r="DD463" s="105"/>
      <c r="DE463" s="99"/>
      <c r="DF463" s="99"/>
      <c r="DG463" s="105"/>
      <c r="DH463" s="105"/>
      <c r="DI463" s="105"/>
      <c r="DJ463" s="105"/>
      <c r="DK463" s="105"/>
      <c r="DL463" s="105"/>
      <c r="DM463" s="105"/>
      <c r="DN463" s="105"/>
      <c r="DO463" s="105"/>
      <c r="DP463" s="105"/>
      <c r="DQ463" s="105"/>
      <c r="DR463" s="105"/>
      <c r="DS463" s="105"/>
      <c r="DT463" s="105"/>
      <c r="DU463" s="105"/>
      <c r="DV463" s="105"/>
      <c r="DW463" s="105"/>
      <c r="DX463" s="105"/>
      <c r="DY463" s="105"/>
      <c r="DZ463" s="105"/>
      <c r="EA463" s="105"/>
      <c r="EB463" s="105"/>
      <c r="EC463" s="105"/>
      <c r="ED463" s="105"/>
      <c r="EE463" s="105"/>
      <c r="EF463" s="105"/>
      <c r="EG463" s="105"/>
      <c r="EH463" s="105"/>
      <c r="EI463" s="105"/>
      <c r="EJ463" s="105"/>
      <c r="EL463" s="146" t="str" cm="1">
        <f t="array" ref="EL463">IF(OR(EL$1=0, $A463="", _xlfn.XLOOKUP(EL$1, $Z$2:$Z$18, $AD$2:$AD$18, "")=""),"",SQRT((_xlfn.XLOOKUP(EL$1,$Z$2:$Z$18,$AA$2:$AA$18)-$T463)^2+(_xlfn.XLOOKUP(EL$1,$Z$2:$Z$18,$AB$2:$AB$18)-$U463)^2+(_xlfn.XLOOKUP(EL$1,$Z$2:$Z$18,$AC$2:$AC$18-$V463)^2)))</f>
        <v/>
      </c>
      <c r="EM463" s="96" t="str" cm="1">
        <f t="array" ref="EM463">IF(OR(EM$1=0, $A463="", _xlfn.XLOOKUP(EM$1, $Z$2:$Z$18, $AD$2:$AD$18, "")=""),"",SQRT((_xlfn.XLOOKUP(EM$1,$Z$2:$Z$18,$AA$2:$AA$18)-$T463)^2+(_xlfn.XLOOKUP(EM$1,$Z$2:$Z$18,$AB$2:$AB$18)-$U463)^2+(_xlfn.XLOOKUP(EM$1,$Z$2:$Z$18,$AC$2:$AC$18-$V463)^2)))</f>
        <v/>
      </c>
      <c r="EN463" s="96" t="str" cm="1">
        <f t="array" ref="EN463">IF(OR(EN$1=0, $A463="", _xlfn.XLOOKUP(EN$1, $Z$2:$Z$18, $AD$2:$AD$18, "")=""),"",SQRT((_xlfn.XLOOKUP(EN$1,$Z$2:$Z$18,$AA$2:$AA$18)-$T463)^2+(_xlfn.XLOOKUP(EN$1,$Z$2:$Z$18,$AB$2:$AB$18)-$U463)^2+(_xlfn.XLOOKUP(EN$1,$Z$2:$Z$18,$AC$2:$AC$18-$V463)^2)))</f>
        <v/>
      </c>
      <c r="EO463" s="96" t="str" cm="1">
        <f t="array" ref="EO463">IF(OR(EO$1=0, $A463="", _xlfn.XLOOKUP(EO$1, $Z$2:$Z$18, $AD$2:$AD$18, "")=""),"",SQRT((_xlfn.XLOOKUP(EO$1,$Z$2:$Z$18,$AA$2:$AA$18)-$T463)^2+(_xlfn.XLOOKUP(EO$1,$Z$2:$Z$18,$AB$2:$AB$18)-$U463)^2+(_xlfn.XLOOKUP(EO$1,$Z$2:$Z$18,$AC$2:$AC$18-$V463)^2)))</f>
        <v/>
      </c>
      <c r="EP463" s="96" t="str" cm="1">
        <f t="array" ref="EP463">IF(OR(EP$1=0, $A463="", _xlfn.XLOOKUP(EP$1, $Z$2:$Z$18, $AD$2:$AD$18, "")=""),"",SQRT((_xlfn.XLOOKUP(EP$1,$Z$2:$Z$18,$AA$2:$AA$18)-$T463)^2+(_xlfn.XLOOKUP(EP$1,$Z$2:$Z$18,$AB$2:$AB$18)-$U463)^2+(_xlfn.XLOOKUP(EP$1,$Z$2:$Z$18,$AC$2:$AC$18-$V463)^2)))</f>
        <v/>
      </c>
      <c r="EQ463" s="96" t="str" cm="1">
        <f t="array" ref="EQ463">IF(OR(EQ$1=0, $A463="", _xlfn.XLOOKUP(EQ$1, $Z$2:$Z$18, $AD$2:$AD$18, "")=""),"",SQRT((_xlfn.XLOOKUP(EQ$1,$Z$2:$Z$18,$AA$2:$AA$18)-$T463)^2+(_xlfn.XLOOKUP(EQ$1,$Z$2:$Z$18,$AB$2:$AB$18)-$U463)^2+(_xlfn.XLOOKUP(EQ$1,$Z$2:$Z$18,$AC$2:$AC$18-$V463)^2)))</f>
        <v/>
      </c>
      <c r="ER463" s="96" t="str" cm="1">
        <f t="array" ref="ER463">IF(OR(ER$1=0, $A463="", _xlfn.XLOOKUP(ER$1, $Z$2:$Z$18, $AD$2:$AD$18, "")=""),"",SQRT((_xlfn.XLOOKUP(ER$1,$Z$2:$Z$18,$AA$2:$AA$18)-$T463)^2+(_xlfn.XLOOKUP(ER$1,$Z$2:$Z$18,$AB$2:$AB$18)-$U463)^2+(_xlfn.XLOOKUP(ER$1,$Z$2:$Z$18,$AC$2:$AC$18-$V463)^2)))</f>
        <v/>
      </c>
      <c r="ES463" s="96" t="str" cm="1">
        <f t="array" ref="ES463">IF(OR(ES$1=0, $A463="", _xlfn.XLOOKUP(ES$1, $Z$2:$Z$18, $AD$2:$AD$18, "")=""),"",SQRT((_xlfn.XLOOKUP(ES$1,$Z$2:$Z$18,$AA$2:$AA$18)-$T463)^2+(_xlfn.XLOOKUP(ES$1,$Z$2:$Z$18,$AB$2:$AB$18)-$U463)^2+(_xlfn.XLOOKUP(ES$1,$Z$2:$Z$18,$AC$2:$AC$18-$V463)^2)))</f>
        <v/>
      </c>
      <c r="ET463" s="97" t="str" cm="1">
        <f t="array" ref="ET463">IF(OR(ET$1=0, $A463="", _xlfn.XLOOKUP(ET$1, $Z$2:$Z$18, $AD$2:$AD$18, "")=""),"",SQRT((_xlfn.XLOOKUP(ET$1,$Z$2:$Z$18,$AA$2:$AA$18)-$T463)^2+(_xlfn.XLOOKUP(ET$1,$Z$2:$Z$18,$AB$2:$AB$18)-$U463)^2+(_xlfn.XLOOKUP(ET$1,$Z$2:$Z$18,$AC$2:$AC$18-$V463)^2)))</f>
        <v/>
      </c>
      <c r="EU463" s="97" t="str" cm="1">
        <f t="array" ref="EU463">IF(OR(EU$1=0, $A463="", _xlfn.XLOOKUP(EU$1, $Z$2:$Z$18, $AD$2:$AD$18, "")=""),"",SQRT((_xlfn.XLOOKUP(EU$1,$Z$2:$Z$18,$AA$2:$AA$18)-$T463)^2+(_xlfn.XLOOKUP(EU$1,$Z$2:$Z$18,$AB$2:$AB$18)-$U463)^2+(_xlfn.XLOOKUP(EU$1,$Z$2:$Z$18,$AC$2:$AC$18-$V463)^2)))</f>
        <v/>
      </c>
      <c r="EV463" s="97" t="str" cm="1">
        <f t="array" ref="EV463">IF(OR(EV$1=0, $A463="", _xlfn.XLOOKUP(EV$1, $Z$2:$Z$18, $AD$2:$AD$18, "")=""),"",SQRT((_xlfn.XLOOKUP(EV$1,$Z$2:$Z$18,$AA$2:$AA$18)-$T463)^2+(_xlfn.XLOOKUP(EV$1,$Z$2:$Z$18,$AB$2:$AB$18)-$U463)^2+(_xlfn.XLOOKUP(EV$1,$Z$2:$Z$18,$AC$2:$AC$18-$V463)^2)))</f>
        <v/>
      </c>
      <c r="EW463" s="97" t="str" cm="1">
        <f t="array" ref="EW463">IF(OR(EW$1=0, $A463="", _xlfn.XLOOKUP(EW$1, $Z$2:$Z$18, $AD$2:$AD$18, "")=""),"",SQRT((_xlfn.XLOOKUP(EW$1,$Z$2:$Z$18,$AA$2:$AA$18)-$T463)^2+(_xlfn.XLOOKUP(EW$1,$Z$2:$Z$18,$AB$2:$AB$18)-$U463)^2+(_xlfn.XLOOKUP(EW$1,$Z$2:$Z$18,$AC$2:$AC$18-$V463)^2)))</f>
        <v/>
      </c>
      <c r="EX463" s="97" t="str" cm="1">
        <f t="array" ref="EX463">IF(OR(EX$1=0, $A463="", _xlfn.XLOOKUP(EX$1, $Z$2:$Z$18, $AD$2:$AD$18, "")=""),"",SQRT((_xlfn.XLOOKUP(EX$1,$Z$2:$Z$18,$AA$2:$AA$18)-$T463)^2+(_xlfn.XLOOKUP(EX$1,$Z$2:$Z$18,$AB$2:$AB$18)-$U463)^2+(_xlfn.XLOOKUP(EX$1,$Z$2:$Z$18,$AC$2:$AC$18-$V463)^2)))</f>
        <v/>
      </c>
      <c r="EY463" s="97" t="str" cm="1">
        <f t="array" ref="EY463">IF(OR(EY$1=0, $A463="", _xlfn.XLOOKUP(EY$1, $Z$2:$Z$18, $AD$2:$AD$18, "")=""),"",SQRT((_xlfn.XLOOKUP(EY$1,$Z$2:$Z$18,$AA$2:$AA$18)-$T463)^2+(_xlfn.XLOOKUP(EY$1,$Z$2:$Z$18,$AB$2:$AB$18)-$U463)^2+(_xlfn.XLOOKUP(EY$1,$Z$2:$Z$18,$AC$2:$AC$18-$V463)^2)))</f>
        <v/>
      </c>
      <c r="EZ463" s="98" t="str" cm="1">
        <f t="array" ref="EZ463">IF(OR(EZ$1=0, $A463="", _xlfn.XLOOKUP(EZ$1, $Z$2:$Z$18, $AD$2:$AD$18, "")=""),"",SQRT((_xlfn.XLOOKUP(EZ$1,$Z$2:$Z$18,$AA$2:$AA$18)-$T463)^2+(_xlfn.XLOOKUP(EZ$1,$Z$2:$Z$18,$AB$2:$AB$18)-$U463)^2+(_xlfn.XLOOKUP(EZ$1,$Z$2:$Z$18,$AC$2:$AC$18-$V463)^2)))</f>
        <v/>
      </c>
      <c r="FA463" s="146" t="str" cm="1">
        <f t="array" ref="FA463">IF(OR(FA$1=0, $A463="", _xlfn.XLOOKUP(FA$1, $Z$2:$Z$18, $AD$2:$AD$18, "")=""),"",SQRT((_xlfn.XLOOKUP(FA$1,$Z$2:$Z$18,$AA$2:$AA$18)-$T463)^2+(_xlfn.XLOOKUP(FA$1,$Z$2:$Z$18,$AB$2:$AB$18)-$U463)^2+(_xlfn.XLOOKUP(FA$1,$Z$2:$Z$18,$AC$2:$AC$18-$V463)^2)))</f>
        <v/>
      </c>
      <c r="FB463" s="96" t="str" cm="1">
        <f t="array" ref="FB463">IF(OR(FB$1=0, $A463="", _xlfn.XLOOKUP(FB$1, $Z$2:$Z$18, $AD$2:$AD$18, "")=""),"",SQRT((_xlfn.XLOOKUP(FB$1,$Z$2:$Z$18,$AA$2:$AA$18)-$T463)^2+(_xlfn.XLOOKUP(FB$1,$Z$2:$Z$18,$AB$2:$AB$18)-$U463)^2+(_xlfn.XLOOKUP(FB$1,$Z$2:$Z$18,$AC$2:$AC$18-$V463)^2)))</f>
        <v/>
      </c>
      <c r="FC463" s="96" t="str" cm="1">
        <f t="array" ref="FC463">IF(OR(FC$1=0, $A463="", _xlfn.XLOOKUP(FC$1, $Z$2:$Z$18, $AD$2:$AD$18, "")=""),"",SQRT((_xlfn.XLOOKUP(FC$1,$Z$2:$Z$18,$AA$2:$AA$18)-$T463)^2+(_xlfn.XLOOKUP(FC$1,$Z$2:$Z$18,$AB$2:$AB$18)-$U463)^2+(_xlfn.XLOOKUP(FC$1,$Z$2:$Z$18,$AC$2:$AC$18-$V463)^2)))</f>
        <v/>
      </c>
      <c r="FD463" s="96" t="str" cm="1">
        <f t="array" ref="FD463">IF(OR(FD$1=0, $A463="", _xlfn.XLOOKUP(FD$1, $Z$2:$Z$18, $AD$2:$AD$18, "")=""),"",SQRT((_xlfn.XLOOKUP(FD$1,$Z$2:$Z$18,$AA$2:$AA$18)-$T463)^2+(_xlfn.XLOOKUP(FD$1,$Z$2:$Z$18,$AB$2:$AB$18)-$U463)^2+(_xlfn.XLOOKUP(FD$1,$Z$2:$Z$18,$AC$2:$AC$18-$V463)^2)))</f>
        <v/>
      </c>
      <c r="FE463" s="96" t="str" cm="1">
        <f t="array" ref="FE463">IF(OR(FE$1=0, $A463="", _xlfn.XLOOKUP(FE$1, $Z$2:$Z$18, $AD$2:$AD$18, "")=""),"",SQRT((_xlfn.XLOOKUP(FE$1,$Z$2:$Z$18,$AA$2:$AA$18)-$T463)^2+(_xlfn.XLOOKUP(FE$1,$Z$2:$Z$18,$AB$2:$AB$18)-$U463)^2+(_xlfn.XLOOKUP(FE$1,$Z$2:$Z$18,$AC$2:$AC$18-$V463)^2)))</f>
        <v/>
      </c>
      <c r="FF463" s="96" t="str" cm="1">
        <f t="array" ref="FF463">IF(OR(FF$1=0, $A463="", _xlfn.XLOOKUP(FF$1, $Z$2:$Z$18, $AD$2:$AD$18, "")=""),"",SQRT((_xlfn.XLOOKUP(FF$1,$Z$2:$Z$18,$AA$2:$AA$18)-$T463)^2+(_xlfn.XLOOKUP(FF$1,$Z$2:$Z$18,$AB$2:$AB$18)-$U463)^2+(_xlfn.XLOOKUP(FF$1,$Z$2:$Z$18,$AC$2:$AC$18-$V463)^2)))</f>
        <v/>
      </c>
      <c r="FG463" s="96" t="str" cm="1">
        <f t="array" ref="FG463">IF(OR(FG$1=0, $A463="", _xlfn.XLOOKUP(FG$1, $Z$2:$Z$18, $AD$2:$AD$18, "")=""),"",SQRT((_xlfn.XLOOKUP(FG$1,$Z$2:$Z$18,$AA$2:$AA$18)-$T463)^2+(_xlfn.XLOOKUP(FG$1,$Z$2:$Z$18,$AB$2:$AB$18)-$U463)^2+(_xlfn.XLOOKUP(FG$1,$Z$2:$Z$18,$AC$2:$AC$18-$V463)^2)))</f>
        <v/>
      </c>
      <c r="FH463" s="96" t="str" cm="1">
        <f t="array" ref="FH463">IF(OR(FH$1=0, $A463="", _xlfn.XLOOKUP(FH$1, $Z$2:$Z$18, $AD$2:$AD$18, "")=""),"",SQRT((_xlfn.XLOOKUP(FH$1,$Z$2:$Z$18,$AA$2:$AA$18)-$T463)^2+(_xlfn.XLOOKUP(FH$1,$Z$2:$Z$18,$AB$2:$AB$18)-$U463)^2+(_xlfn.XLOOKUP(FH$1,$Z$2:$Z$18,$AC$2:$AC$18-$V463)^2)))</f>
        <v/>
      </c>
      <c r="FI463" s="97" t="str" cm="1">
        <f t="array" ref="FI463">IF(OR(FI$1=0, $A463="", _xlfn.XLOOKUP(FI$1, $Z$2:$Z$18, $AD$2:$AD$18, "")=""),"",SQRT((_xlfn.XLOOKUP(FI$1,$Z$2:$Z$18,$AA$2:$AA$18)-$T463)^2+(_xlfn.XLOOKUP(FI$1,$Z$2:$Z$18,$AB$2:$AB$18)-$U463)^2+(_xlfn.XLOOKUP(FI$1,$Z$2:$Z$18,$AC$2:$AC$18-$V463)^2)))</f>
        <v/>
      </c>
      <c r="FJ463" s="97" t="str" cm="1">
        <f t="array" ref="FJ463">IF(OR(FJ$1=0, $A463="", _xlfn.XLOOKUP(FJ$1, $Z$2:$Z$18, $AD$2:$AD$18, "")=""),"",SQRT((_xlfn.XLOOKUP(FJ$1,$Z$2:$Z$18,$AA$2:$AA$18)-$T463)^2+(_xlfn.XLOOKUP(FJ$1,$Z$2:$Z$18,$AB$2:$AB$18)-$U463)^2+(_xlfn.XLOOKUP(FJ$1,$Z$2:$Z$18,$AC$2:$AC$18-$V463)^2)))</f>
        <v/>
      </c>
      <c r="FK463" s="97" t="str" cm="1">
        <f t="array" ref="FK463">IF(OR(FK$1=0, $A463="", _xlfn.XLOOKUP(FK$1, $Z$2:$Z$18, $AD$2:$AD$18, "")=""),"",SQRT((_xlfn.XLOOKUP(FK$1,$Z$2:$Z$18,$AA$2:$AA$18)-$T463)^2+(_xlfn.XLOOKUP(FK$1,$Z$2:$Z$18,$AB$2:$AB$18)-$U463)^2+(_xlfn.XLOOKUP(FK$1,$Z$2:$Z$18,$AC$2:$AC$18-$V463)^2)))</f>
        <v/>
      </c>
      <c r="FL463" s="97" t="str" cm="1">
        <f t="array" ref="FL463">IF(OR(FL$1=0, $A463="", _xlfn.XLOOKUP(FL$1, $Z$2:$Z$18, $AD$2:$AD$18, "")=""),"",SQRT((_xlfn.XLOOKUP(FL$1,$Z$2:$Z$18,$AA$2:$AA$18)-$T463)^2+(_xlfn.XLOOKUP(FL$1,$Z$2:$Z$18,$AB$2:$AB$18)-$U463)^2+(_xlfn.XLOOKUP(FL$1,$Z$2:$Z$18,$AC$2:$AC$18-$V463)^2)))</f>
        <v/>
      </c>
      <c r="FM463" s="97" t="str" cm="1">
        <f t="array" ref="FM463">IF(OR(FM$1=0, $A463="", _xlfn.XLOOKUP(FM$1, $Z$2:$Z$18, $AD$2:$AD$18, "")=""),"",SQRT((_xlfn.XLOOKUP(FM$1,$Z$2:$Z$18,$AA$2:$AA$18)-$T463)^2+(_xlfn.XLOOKUP(FM$1,$Z$2:$Z$18,$AB$2:$AB$18)-$U463)^2+(_xlfn.XLOOKUP(FM$1,$Z$2:$Z$18,$AC$2:$AC$18-$V463)^2)))</f>
        <v/>
      </c>
      <c r="FN463" s="97" t="str" cm="1">
        <f t="array" ref="FN463">IF(OR(FN$1=0, $A463="", _xlfn.XLOOKUP(FN$1, $Z$2:$Z$18, $AD$2:$AD$18, "")=""),"",SQRT((_xlfn.XLOOKUP(FN$1,$Z$2:$Z$18,$AA$2:$AA$18)-$T463)^2+(_xlfn.XLOOKUP(FN$1,$Z$2:$Z$18,$AB$2:$AB$18)-$U463)^2+(_xlfn.XLOOKUP(FN$1,$Z$2:$Z$18,$AC$2:$AC$18-$V463)^2)))</f>
        <v/>
      </c>
      <c r="FO463" s="98" t="str" cm="1">
        <f t="array" ref="FO463">IF(OR(FO$1=0, $A463="", _xlfn.XLOOKUP(FO$1, $Z$2:$Z$18, $AD$2:$AD$18, "")=""),"",SQRT((_xlfn.XLOOKUP(FO$1,$Z$2:$Z$18,$AA$2:$AA$18)-$T463)^2+(_xlfn.XLOOKUP(FO$1,$Z$2:$Z$18,$AB$2:$AB$18)-$U463)^2+(_xlfn.XLOOKUP(FO$1,$Z$2:$Z$18,$AC$2:$AC$18-$V463)^2)))</f>
        <v/>
      </c>
      <c r="FP463" s="99"/>
      <c r="FQ463" s="99"/>
      <c r="FR463" s="100">
        <f t="shared" si="199"/>
        <v>0</v>
      </c>
      <c r="FS463" s="109">
        <f t="shared" si="200"/>
        <v>0</v>
      </c>
      <c r="FT463" s="109">
        <f t="shared" si="201"/>
        <v>0</v>
      </c>
      <c r="FU463" s="109">
        <f t="shared" si="202"/>
        <v>0</v>
      </c>
      <c r="FV463" s="109">
        <f t="shared" si="203"/>
        <v>0</v>
      </c>
      <c r="FW463" s="109">
        <f t="shared" si="204"/>
        <v>0</v>
      </c>
      <c r="FX463" s="109">
        <f t="shared" si="205"/>
        <v>0</v>
      </c>
      <c r="FY463" s="109">
        <f t="shared" si="206"/>
        <v>0</v>
      </c>
      <c r="FZ463" s="110">
        <f t="shared" si="207"/>
        <v>0</v>
      </c>
      <c r="GA463" s="110">
        <f t="shared" si="208"/>
        <v>0</v>
      </c>
      <c r="GB463" s="110">
        <f t="shared" si="209"/>
        <v>0</v>
      </c>
      <c r="GC463" s="110">
        <f t="shared" si="210"/>
        <v>0</v>
      </c>
      <c r="GD463" s="110">
        <f t="shared" si="211"/>
        <v>0</v>
      </c>
      <c r="GE463" s="110">
        <f t="shared" si="212"/>
        <v>0</v>
      </c>
      <c r="GF463" s="111">
        <f t="shared" si="213"/>
        <v>0</v>
      </c>
      <c r="GG463" s="100">
        <f t="shared" si="214"/>
        <v>0</v>
      </c>
      <c r="GH463" s="109">
        <f t="shared" si="215"/>
        <v>0</v>
      </c>
      <c r="GI463" s="109">
        <f t="shared" si="216"/>
        <v>0</v>
      </c>
      <c r="GJ463" s="109">
        <f t="shared" si="217"/>
        <v>0</v>
      </c>
      <c r="GK463" s="109">
        <f t="shared" si="218"/>
        <v>0</v>
      </c>
      <c r="GL463" s="109">
        <f t="shared" si="219"/>
        <v>0</v>
      </c>
      <c r="GM463" s="109">
        <f t="shared" si="220"/>
        <v>0</v>
      </c>
      <c r="GN463" s="109">
        <f t="shared" si="221"/>
        <v>0</v>
      </c>
      <c r="GO463" s="110">
        <f t="shared" si="222"/>
        <v>0</v>
      </c>
      <c r="GP463" s="110">
        <f t="shared" si="223"/>
        <v>0</v>
      </c>
      <c r="GQ463" s="110">
        <f t="shared" si="224"/>
        <v>0</v>
      </c>
      <c r="GR463" s="110">
        <f t="shared" si="225"/>
        <v>0</v>
      </c>
      <c r="GS463" s="110">
        <f t="shared" si="226"/>
        <v>0</v>
      </c>
      <c r="GT463" s="110">
        <f t="shared" si="227"/>
        <v>0</v>
      </c>
      <c r="GU463" s="111">
        <f t="shared" si="228"/>
        <v>0</v>
      </c>
      <c r="GX463" s="151" cm="1">
        <f t="array" ref="GX463">_xlfn.IFS(GX$1= 0,"", NOT(ISBLANK(CA463)), 0, ISBLANK(CA463), $Q463-$S463+FR463-AU463-DG463)</f>
        <v>0</v>
      </c>
      <c r="GY463" s="152" cm="1">
        <f t="array" ref="GY463">_xlfn.IFS(GY$1= 0,"", NOT(ISBLANK(CB463)), 0, ISBLANK(CB463), $Q463-$S463+FS463-AV463-DH463)</f>
        <v>0</v>
      </c>
      <c r="GZ463" s="152" cm="1">
        <f t="array" ref="GZ463">_xlfn.IFS(GZ$1= 0,"", NOT(ISBLANK(CC463)), 0, ISBLANK(CC463), $Q463-$S463+FT463-AW463-DI463)</f>
        <v>0</v>
      </c>
      <c r="HA463" s="152" cm="1">
        <f t="array" ref="HA463">_xlfn.IFS(HA$1= 0,"", NOT(ISBLANK(CD463)), 0, ISBLANK(CD463), $Q463-$S463+FU463-AX463-DJ463)</f>
        <v>0</v>
      </c>
      <c r="HB463" s="152" cm="1">
        <f t="array" ref="HB463">_xlfn.IFS(HB$1= 0,"", NOT(ISBLANK(CE463)), 0, ISBLANK(CE463), $Q463-$S463+FV463-AY463-DK463)</f>
        <v>0</v>
      </c>
      <c r="HC463" s="152" cm="1">
        <f t="array" ref="HC463">_xlfn.IFS(HC$1= 0,"", NOT(ISBLANK(CF463)), 0, ISBLANK(CF463), $Q463-$S463+FW463-AZ463-DL463)</f>
        <v>0</v>
      </c>
      <c r="HD463" s="152" cm="1">
        <f t="array" ref="HD463">_xlfn.IFS(HD$1= 0,"", NOT(ISBLANK(CG463)), 0, ISBLANK(CG463), $Q463-$S463+FX463-BA463-DM463)</f>
        <v>0</v>
      </c>
      <c r="HE463" s="152" t="str" cm="1">
        <f t="array" ref="HE463">_xlfn.IFS(HE$1= 0,"", NOT(ISBLANK(CH463)), 0, ISBLANK(CH463), $Q463-$S463+FY463-BB463-DN463)</f>
        <v/>
      </c>
      <c r="HF463" s="152" t="str" cm="1">
        <f t="array" ref="HF463">_xlfn.IFS(HF$1= 0,"", NOT(ISBLANK(CI463)), 0, ISBLANK(CI463), $Q463-$S463+FZ463-BC463-DO463)</f>
        <v/>
      </c>
      <c r="HG463" s="152" t="str" cm="1">
        <f t="array" ref="HG463">_xlfn.IFS(HG$1= 0,"", NOT(ISBLANK(CJ463)), 0, ISBLANK(CJ463), $Q463-$S463+GA463-BD463-DP463)</f>
        <v/>
      </c>
      <c r="HH463" s="152" t="str" cm="1">
        <f t="array" ref="HH463">_xlfn.IFS(HH$1= 0,"", NOT(ISBLANK(CK463)), 0, ISBLANK(CK463), $Q463-$S463+GB463-BE463-DQ463)</f>
        <v/>
      </c>
      <c r="HI463" s="152" t="str" cm="1">
        <f t="array" ref="HI463">_xlfn.IFS(HI$1= 0,"", NOT(ISBLANK(CL463)), 0, ISBLANK(CL463), $Q463-$S463+GC463-BF463-DR463)</f>
        <v/>
      </c>
      <c r="HJ463" s="152" t="str" cm="1">
        <f t="array" ref="HJ463">_xlfn.IFS(HJ$1= 0,"", NOT(ISBLANK(CM463)), 0, ISBLANK(CM463), $Q463-$S463+GD463-BG463-DS463)</f>
        <v/>
      </c>
      <c r="HK463" s="152" t="str" cm="1">
        <f t="array" ref="HK463">_xlfn.IFS(HK$1= 0,"", NOT(ISBLANK(CN463)), 0, ISBLANK(CN463), $Q463-$S463+GE463-BH463-DT463)</f>
        <v/>
      </c>
      <c r="HL463" s="153" t="str" cm="1">
        <f t="array" ref="HL463">_xlfn.IFS(HL$1= 0,"", NOT(ISBLANK(CO463)), 0, ISBLANK(CO463), $Q463-$S463+GF463-BI463-DU463)</f>
        <v/>
      </c>
      <c r="HM463" s="153" t="str" cm="1">
        <f t="array" ref="HM463">_xlfn.IFS(HM$1= 0,"", NOT(ISBLANK(DE463)), 0, ISBLANK(DE463), $Q463-$S463+IC463-BY463-#REF!)</f>
        <v/>
      </c>
      <c r="HN463" s="153" t="e" cm="1">
        <f t="array" ref="HN463">_xlfn.IFS(HN$1= 0,"", NOT(ISBLANK(DF463)), 0, ISBLANK(DF463), $Q463-$S463+ID463-BZ463-#REF!)</f>
        <v>#REF!</v>
      </c>
      <c r="HO463" s="153" t="e" cm="1">
        <f t="array" ref="HO463">_xlfn.IFS(HO$1= 0,"", NOT(ISBLANK(DG463)), 0, ISBLANK(DG463), $Q463-$S463+IE463-CA463-#REF!)</f>
        <v>#VALUE!</v>
      </c>
      <c r="HP463" s="153" t="e" cm="1">
        <f t="array" ref="HP463">_xlfn.IFS(HP$1= 0,"", NOT(ISBLANK(DH463)), 0, ISBLANK(DH463), $Q463-$S463+IF463-CB463-#REF!)</f>
        <v>#REF!</v>
      </c>
      <c r="HQ463" s="153" t="e" cm="1">
        <f t="array" ref="HQ463">_xlfn.IFS(HQ$1= 0,"", NOT(ISBLANK(DI463)), 0, ISBLANK(DI463), $Q463-$S463+IG463-CC463-#REF!)</f>
        <v>#REF!</v>
      </c>
      <c r="HR463" s="153" cm="1">
        <f t="array" ref="HR463">_xlfn.IFS(HR$1= 0,"", NOT(ISBLANK(DJ463)), 0, ISBLANK(DJ463), $Q463-$S463+IH463-CD463-EK463)</f>
        <v>0</v>
      </c>
      <c r="HS463" s="153" t="e" cm="1">
        <f t="array" ref="HS463">_xlfn.IFS(HS$1= 0,"", NOT(ISBLANK(DK463)), 0, ISBLANK(DK463), $Q463-$S463+II463-CE463-EL463)</f>
        <v>#VALUE!</v>
      </c>
      <c r="HT463" s="153" t="e" cm="1">
        <f t="array" ref="HT463">_xlfn.IFS(HT$1= 0,"", NOT(ISBLANK(DL463)), 0, ISBLANK(DL463), $Q463-$S463+GV463-CF463-EM463)</f>
        <v>#VALUE!</v>
      </c>
      <c r="HU463" s="153" t="e" cm="1">
        <f t="array" ref="HU463">_xlfn.IFS(HU$1= 0,"", NOT(ISBLANK(DM463)), 0, ISBLANK(DM463), $Q463-$S463+GW463-CG463-EN463)</f>
        <v>#VALUE!</v>
      </c>
      <c r="HV463" s="153" t="str" cm="1">
        <f t="array" ref="HV463">_xlfn.IFS(HV$1= 0,"", NOT(ISBLANK(DN463)), 0, ISBLANK(DN463), $Q463-$S463+GX463-CH463-EO463)</f>
        <v/>
      </c>
      <c r="HW463" s="153" t="str" cm="1">
        <f t="array" ref="HW463">_xlfn.IFS(HW$1= 0,"", NOT(ISBLANK(DO463)), 0, ISBLANK(DO463), $Q463-$S463+GY463-CI463-EP463)</f>
        <v/>
      </c>
      <c r="HX463" s="153" t="str" cm="1">
        <f t="array" ref="HX463">_xlfn.IFS(HX$1= 0,"", NOT(ISBLANK(DP463)), 0, ISBLANK(DP463), $Q463-$S463+GZ463-CJ463-EQ463)</f>
        <v/>
      </c>
      <c r="HY463" s="153" t="str" cm="1">
        <f t="array" ref="HY463">_xlfn.IFS(HY$1= 0,"", NOT(ISBLANK(DQ463)), 0, ISBLANK(DQ463), $Q463-$S463+HA463-CK463-ER463)</f>
        <v/>
      </c>
      <c r="HZ463" s="153" t="str" cm="1">
        <f t="array" ref="HZ463">_xlfn.IFS(HZ$1= 0,"", NOT(ISBLANK(DR463)), 0, ISBLANK(DR463), $Q463-$S463+HB463-CL463-ES463)</f>
        <v/>
      </c>
      <c r="IA463" s="153" t="str" cm="1">
        <f t="array" ref="IA463">_xlfn.IFS(IA$1= 0,"", NOT(ISBLANK(DS463)), 0, ISBLANK(DS463), $Q463-$S463+HC463-CM463-ET463)</f>
        <v/>
      </c>
    </row>
    <row r="464" spans="1:235" ht="16.5" x14ac:dyDescent="0.3">
      <c r="A464" s="144"/>
      <c r="B464" s="106"/>
      <c r="C464" s="106"/>
      <c r="D464" s="107"/>
      <c r="E464" s="131"/>
      <c r="F464" s="137"/>
      <c r="G464" s="2"/>
      <c r="H464" s="2"/>
      <c r="I464" s="2"/>
      <c r="J464" s="2"/>
      <c r="K464" s="2"/>
      <c r="L464" s="2"/>
      <c r="M464" s="140"/>
      <c r="N464" s="137"/>
      <c r="O464" s="138"/>
      <c r="P464" s="133"/>
      <c r="Q464" s="94">
        <f t="shared" si="197"/>
        <v>0</v>
      </c>
      <c r="R464" s="1"/>
      <c r="S464" s="1"/>
      <c r="T464" s="2"/>
      <c r="U464" s="2"/>
      <c r="V464" s="82">
        <f t="shared" si="198"/>
        <v>0</v>
      </c>
      <c r="W464" s="121"/>
      <c r="X464" s="108"/>
      <c r="AU464" s="105"/>
      <c r="AV464" s="105"/>
      <c r="AW464" s="105"/>
      <c r="AX464" s="105"/>
      <c r="AY464" s="105"/>
      <c r="AZ464" s="105"/>
      <c r="BA464" s="105"/>
      <c r="BB464" s="105"/>
      <c r="BC464" s="105"/>
      <c r="BD464" s="105"/>
      <c r="BE464" s="105"/>
      <c r="BF464" s="105"/>
      <c r="BG464" s="105"/>
      <c r="BH464" s="105"/>
      <c r="BI464" s="105"/>
      <c r="BJ464" s="105"/>
      <c r="BK464" s="105"/>
      <c r="BL464" s="105"/>
      <c r="BM464" s="105"/>
      <c r="BN464" s="105"/>
      <c r="BO464" s="105"/>
      <c r="BP464" s="105"/>
      <c r="BQ464" s="105"/>
      <c r="BR464" s="105"/>
      <c r="BS464" s="105"/>
      <c r="BT464" s="105"/>
      <c r="BU464" s="105"/>
      <c r="BV464" s="105"/>
      <c r="BW464" s="105"/>
      <c r="BX464" s="105"/>
      <c r="BZ464" s="99"/>
      <c r="CA464" s="105" t="s">
        <v>32</v>
      </c>
      <c r="CB464" s="105"/>
      <c r="CC464" s="105"/>
      <c r="CD464" s="105"/>
      <c r="CE464" s="105"/>
      <c r="CF464" s="105"/>
      <c r="CG464" s="105"/>
      <c r="CH464" s="105"/>
      <c r="CI464" s="105"/>
      <c r="CJ464" s="105"/>
      <c r="CK464" s="105"/>
      <c r="CL464" s="105"/>
      <c r="CM464" s="105"/>
      <c r="CN464" s="105"/>
      <c r="CO464" s="105"/>
      <c r="CP464" s="105" t="s">
        <v>32</v>
      </c>
      <c r="CQ464" s="105"/>
      <c r="CR464" s="105"/>
      <c r="CS464" s="105"/>
      <c r="CT464" s="105"/>
      <c r="CU464" s="105"/>
      <c r="CV464" s="105"/>
      <c r="CW464" s="105"/>
      <c r="CX464" s="105"/>
      <c r="CY464" s="105"/>
      <c r="CZ464" s="105"/>
      <c r="DA464" s="105"/>
      <c r="DB464" s="105"/>
      <c r="DC464" s="105"/>
      <c r="DD464" s="105"/>
      <c r="DE464" s="99"/>
      <c r="DF464" s="99"/>
      <c r="DG464" s="105"/>
      <c r="DH464" s="105"/>
      <c r="DI464" s="105"/>
      <c r="DJ464" s="105"/>
      <c r="DK464" s="105"/>
      <c r="DL464" s="105"/>
      <c r="DM464" s="105"/>
      <c r="DN464" s="105"/>
      <c r="DO464" s="105"/>
      <c r="DP464" s="105"/>
      <c r="DQ464" s="105"/>
      <c r="DR464" s="105"/>
      <c r="DS464" s="105"/>
      <c r="DT464" s="105"/>
      <c r="DU464" s="105"/>
      <c r="DV464" s="105"/>
      <c r="DW464" s="105"/>
      <c r="DX464" s="105"/>
      <c r="DY464" s="105"/>
      <c r="DZ464" s="105"/>
      <c r="EA464" s="105"/>
      <c r="EB464" s="105"/>
      <c r="EC464" s="105"/>
      <c r="ED464" s="105"/>
      <c r="EE464" s="105"/>
      <c r="EF464" s="105"/>
      <c r="EG464" s="105"/>
      <c r="EH464" s="105"/>
      <c r="EI464" s="105"/>
      <c r="EJ464" s="105"/>
      <c r="EL464" s="146" t="str" cm="1">
        <f t="array" ref="EL464">IF(OR(EL$1=0, $A464="", _xlfn.XLOOKUP(EL$1, $Z$2:$Z$18, $AD$2:$AD$18, "")=""),"",SQRT((_xlfn.XLOOKUP(EL$1,$Z$2:$Z$18,$AA$2:$AA$18)-$T464)^2+(_xlfn.XLOOKUP(EL$1,$Z$2:$Z$18,$AB$2:$AB$18)-$U464)^2+(_xlfn.XLOOKUP(EL$1,$Z$2:$Z$18,$AC$2:$AC$18-$V464)^2)))</f>
        <v/>
      </c>
      <c r="EM464" s="96" t="str" cm="1">
        <f t="array" ref="EM464">IF(OR(EM$1=0, $A464="", _xlfn.XLOOKUP(EM$1, $Z$2:$Z$18, $AD$2:$AD$18, "")=""),"",SQRT((_xlfn.XLOOKUP(EM$1,$Z$2:$Z$18,$AA$2:$AA$18)-$T464)^2+(_xlfn.XLOOKUP(EM$1,$Z$2:$Z$18,$AB$2:$AB$18)-$U464)^2+(_xlfn.XLOOKUP(EM$1,$Z$2:$Z$18,$AC$2:$AC$18-$V464)^2)))</f>
        <v/>
      </c>
      <c r="EN464" s="96" t="str" cm="1">
        <f t="array" ref="EN464">IF(OR(EN$1=0, $A464="", _xlfn.XLOOKUP(EN$1, $Z$2:$Z$18, $AD$2:$AD$18, "")=""),"",SQRT((_xlfn.XLOOKUP(EN$1,$Z$2:$Z$18,$AA$2:$AA$18)-$T464)^2+(_xlfn.XLOOKUP(EN$1,$Z$2:$Z$18,$AB$2:$AB$18)-$U464)^2+(_xlfn.XLOOKUP(EN$1,$Z$2:$Z$18,$AC$2:$AC$18-$V464)^2)))</f>
        <v/>
      </c>
      <c r="EO464" s="96" t="str" cm="1">
        <f t="array" ref="EO464">IF(OR(EO$1=0, $A464="", _xlfn.XLOOKUP(EO$1, $Z$2:$Z$18, $AD$2:$AD$18, "")=""),"",SQRT((_xlfn.XLOOKUP(EO$1,$Z$2:$Z$18,$AA$2:$AA$18)-$T464)^2+(_xlfn.XLOOKUP(EO$1,$Z$2:$Z$18,$AB$2:$AB$18)-$U464)^2+(_xlfn.XLOOKUP(EO$1,$Z$2:$Z$18,$AC$2:$AC$18-$V464)^2)))</f>
        <v/>
      </c>
      <c r="EP464" s="96" t="str" cm="1">
        <f t="array" ref="EP464">IF(OR(EP$1=0, $A464="", _xlfn.XLOOKUP(EP$1, $Z$2:$Z$18, $AD$2:$AD$18, "")=""),"",SQRT((_xlfn.XLOOKUP(EP$1,$Z$2:$Z$18,$AA$2:$AA$18)-$T464)^2+(_xlfn.XLOOKUP(EP$1,$Z$2:$Z$18,$AB$2:$AB$18)-$U464)^2+(_xlfn.XLOOKUP(EP$1,$Z$2:$Z$18,$AC$2:$AC$18-$V464)^2)))</f>
        <v/>
      </c>
      <c r="EQ464" s="96" t="str" cm="1">
        <f t="array" ref="EQ464">IF(OR(EQ$1=0, $A464="", _xlfn.XLOOKUP(EQ$1, $Z$2:$Z$18, $AD$2:$AD$18, "")=""),"",SQRT((_xlfn.XLOOKUP(EQ$1,$Z$2:$Z$18,$AA$2:$AA$18)-$T464)^2+(_xlfn.XLOOKUP(EQ$1,$Z$2:$Z$18,$AB$2:$AB$18)-$U464)^2+(_xlfn.XLOOKUP(EQ$1,$Z$2:$Z$18,$AC$2:$AC$18-$V464)^2)))</f>
        <v/>
      </c>
      <c r="ER464" s="96" t="str" cm="1">
        <f t="array" ref="ER464">IF(OR(ER$1=0, $A464="", _xlfn.XLOOKUP(ER$1, $Z$2:$Z$18, $AD$2:$AD$18, "")=""),"",SQRT((_xlfn.XLOOKUP(ER$1,$Z$2:$Z$18,$AA$2:$AA$18)-$T464)^2+(_xlfn.XLOOKUP(ER$1,$Z$2:$Z$18,$AB$2:$AB$18)-$U464)^2+(_xlfn.XLOOKUP(ER$1,$Z$2:$Z$18,$AC$2:$AC$18-$V464)^2)))</f>
        <v/>
      </c>
      <c r="ES464" s="96" t="str" cm="1">
        <f t="array" ref="ES464">IF(OR(ES$1=0, $A464="", _xlfn.XLOOKUP(ES$1, $Z$2:$Z$18, $AD$2:$AD$18, "")=""),"",SQRT((_xlfn.XLOOKUP(ES$1,$Z$2:$Z$18,$AA$2:$AA$18)-$T464)^2+(_xlfn.XLOOKUP(ES$1,$Z$2:$Z$18,$AB$2:$AB$18)-$U464)^2+(_xlfn.XLOOKUP(ES$1,$Z$2:$Z$18,$AC$2:$AC$18-$V464)^2)))</f>
        <v/>
      </c>
      <c r="ET464" s="97" t="str" cm="1">
        <f t="array" ref="ET464">IF(OR(ET$1=0, $A464="", _xlfn.XLOOKUP(ET$1, $Z$2:$Z$18, $AD$2:$AD$18, "")=""),"",SQRT((_xlfn.XLOOKUP(ET$1,$Z$2:$Z$18,$AA$2:$AA$18)-$T464)^2+(_xlfn.XLOOKUP(ET$1,$Z$2:$Z$18,$AB$2:$AB$18)-$U464)^2+(_xlfn.XLOOKUP(ET$1,$Z$2:$Z$18,$AC$2:$AC$18-$V464)^2)))</f>
        <v/>
      </c>
      <c r="EU464" s="97" t="str" cm="1">
        <f t="array" ref="EU464">IF(OR(EU$1=0, $A464="", _xlfn.XLOOKUP(EU$1, $Z$2:$Z$18, $AD$2:$AD$18, "")=""),"",SQRT((_xlfn.XLOOKUP(EU$1,$Z$2:$Z$18,$AA$2:$AA$18)-$T464)^2+(_xlfn.XLOOKUP(EU$1,$Z$2:$Z$18,$AB$2:$AB$18)-$U464)^2+(_xlfn.XLOOKUP(EU$1,$Z$2:$Z$18,$AC$2:$AC$18-$V464)^2)))</f>
        <v/>
      </c>
      <c r="EV464" s="97" t="str" cm="1">
        <f t="array" ref="EV464">IF(OR(EV$1=0, $A464="", _xlfn.XLOOKUP(EV$1, $Z$2:$Z$18, $AD$2:$AD$18, "")=""),"",SQRT((_xlfn.XLOOKUP(EV$1,$Z$2:$Z$18,$AA$2:$AA$18)-$T464)^2+(_xlfn.XLOOKUP(EV$1,$Z$2:$Z$18,$AB$2:$AB$18)-$U464)^2+(_xlfn.XLOOKUP(EV$1,$Z$2:$Z$18,$AC$2:$AC$18-$V464)^2)))</f>
        <v/>
      </c>
      <c r="EW464" s="97" t="str" cm="1">
        <f t="array" ref="EW464">IF(OR(EW$1=0, $A464="", _xlfn.XLOOKUP(EW$1, $Z$2:$Z$18, $AD$2:$AD$18, "")=""),"",SQRT((_xlfn.XLOOKUP(EW$1,$Z$2:$Z$18,$AA$2:$AA$18)-$T464)^2+(_xlfn.XLOOKUP(EW$1,$Z$2:$Z$18,$AB$2:$AB$18)-$U464)^2+(_xlfn.XLOOKUP(EW$1,$Z$2:$Z$18,$AC$2:$AC$18-$V464)^2)))</f>
        <v/>
      </c>
      <c r="EX464" s="97" t="str" cm="1">
        <f t="array" ref="EX464">IF(OR(EX$1=0, $A464="", _xlfn.XLOOKUP(EX$1, $Z$2:$Z$18, $AD$2:$AD$18, "")=""),"",SQRT((_xlfn.XLOOKUP(EX$1,$Z$2:$Z$18,$AA$2:$AA$18)-$T464)^2+(_xlfn.XLOOKUP(EX$1,$Z$2:$Z$18,$AB$2:$AB$18)-$U464)^2+(_xlfn.XLOOKUP(EX$1,$Z$2:$Z$18,$AC$2:$AC$18-$V464)^2)))</f>
        <v/>
      </c>
      <c r="EY464" s="97" t="str" cm="1">
        <f t="array" ref="EY464">IF(OR(EY$1=0, $A464="", _xlfn.XLOOKUP(EY$1, $Z$2:$Z$18, $AD$2:$AD$18, "")=""),"",SQRT((_xlfn.XLOOKUP(EY$1,$Z$2:$Z$18,$AA$2:$AA$18)-$T464)^2+(_xlfn.XLOOKUP(EY$1,$Z$2:$Z$18,$AB$2:$AB$18)-$U464)^2+(_xlfn.XLOOKUP(EY$1,$Z$2:$Z$18,$AC$2:$AC$18-$V464)^2)))</f>
        <v/>
      </c>
      <c r="EZ464" s="98" t="str" cm="1">
        <f t="array" ref="EZ464">IF(OR(EZ$1=0, $A464="", _xlfn.XLOOKUP(EZ$1, $Z$2:$Z$18, $AD$2:$AD$18, "")=""),"",SQRT((_xlfn.XLOOKUP(EZ$1,$Z$2:$Z$18,$AA$2:$AA$18)-$T464)^2+(_xlfn.XLOOKUP(EZ$1,$Z$2:$Z$18,$AB$2:$AB$18)-$U464)^2+(_xlfn.XLOOKUP(EZ$1,$Z$2:$Z$18,$AC$2:$AC$18-$V464)^2)))</f>
        <v/>
      </c>
      <c r="FA464" s="146" t="str" cm="1">
        <f t="array" ref="FA464">IF(OR(FA$1=0, $A464="", _xlfn.XLOOKUP(FA$1, $Z$2:$Z$18, $AD$2:$AD$18, "")=""),"",SQRT((_xlfn.XLOOKUP(FA$1,$Z$2:$Z$18,$AA$2:$AA$18)-$T464)^2+(_xlfn.XLOOKUP(FA$1,$Z$2:$Z$18,$AB$2:$AB$18)-$U464)^2+(_xlfn.XLOOKUP(FA$1,$Z$2:$Z$18,$AC$2:$AC$18-$V464)^2)))</f>
        <v/>
      </c>
      <c r="FB464" s="96" t="str" cm="1">
        <f t="array" ref="FB464">IF(OR(FB$1=0, $A464="", _xlfn.XLOOKUP(FB$1, $Z$2:$Z$18, $AD$2:$AD$18, "")=""),"",SQRT((_xlfn.XLOOKUP(FB$1,$Z$2:$Z$18,$AA$2:$AA$18)-$T464)^2+(_xlfn.XLOOKUP(FB$1,$Z$2:$Z$18,$AB$2:$AB$18)-$U464)^2+(_xlfn.XLOOKUP(FB$1,$Z$2:$Z$18,$AC$2:$AC$18-$V464)^2)))</f>
        <v/>
      </c>
      <c r="FC464" s="96" t="str" cm="1">
        <f t="array" ref="FC464">IF(OR(FC$1=0, $A464="", _xlfn.XLOOKUP(FC$1, $Z$2:$Z$18, $AD$2:$AD$18, "")=""),"",SQRT((_xlfn.XLOOKUP(FC$1,$Z$2:$Z$18,$AA$2:$AA$18)-$T464)^2+(_xlfn.XLOOKUP(FC$1,$Z$2:$Z$18,$AB$2:$AB$18)-$U464)^2+(_xlfn.XLOOKUP(FC$1,$Z$2:$Z$18,$AC$2:$AC$18-$V464)^2)))</f>
        <v/>
      </c>
      <c r="FD464" s="96" t="str" cm="1">
        <f t="array" ref="FD464">IF(OR(FD$1=0, $A464="", _xlfn.XLOOKUP(FD$1, $Z$2:$Z$18, $AD$2:$AD$18, "")=""),"",SQRT((_xlfn.XLOOKUP(FD$1,$Z$2:$Z$18,$AA$2:$AA$18)-$T464)^2+(_xlfn.XLOOKUP(FD$1,$Z$2:$Z$18,$AB$2:$AB$18)-$U464)^2+(_xlfn.XLOOKUP(FD$1,$Z$2:$Z$18,$AC$2:$AC$18-$V464)^2)))</f>
        <v/>
      </c>
      <c r="FE464" s="96" t="str" cm="1">
        <f t="array" ref="FE464">IF(OR(FE$1=0, $A464="", _xlfn.XLOOKUP(FE$1, $Z$2:$Z$18, $AD$2:$AD$18, "")=""),"",SQRT((_xlfn.XLOOKUP(FE$1,$Z$2:$Z$18,$AA$2:$AA$18)-$T464)^2+(_xlfn.XLOOKUP(FE$1,$Z$2:$Z$18,$AB$2:$AB$18)-$U464)^2+(_xlfn.XLOOKUP(FE$1,$Z$2:$Z$18,$AC$2:$AC$18-$V464)^2)))</f>
        <v/>
      </c>
      <c r="FF464" s="96" t="str" cm="1">
        <f t="array" ref="FF464">IF(OR(FF$1=0, $A464="", _xlfn.XLOOKUP(FF$1, $Z$2:$Z$18, $AD$2:$AD$18, "")=""),"",SQRT((_xlfn.XLOOKUP(FF$1,$Z$2:$Z$18,$AA$2:$AA$18)-$T464)^2+(_xlfn.XLOOKUP(FF$1,$Z$2:$Z$18,$AB$2:$AB$18)-$U464)^2+(_xlfn.XLOOKUP(FF$1,$Z$2:$Z$18,$AC$2:$AC$18-$V464)^2)))</f>
        <v/>
      </c>
      <c r="FG464" s="96" t="str" cm="1">
        <f t="array" ref="FG464">IF(OR(FG$1=0, $A464="", _xlfn.XLOOKUP(FG$1, $Z$2:$Z$18, $AD$2:$AD$18, "")=""),"",SQRT((_xlfn.XLOOKUP(FG$1,$Z$2:$Z$18,$AA$2:$AA$18)-$T464)^2+(_xlfn.XLOOKUP(FG$1,$Z$2:$Z$18,$AB$2:$AB$18)-$U464)^2+(_xlfn.XLOOKUP(FG$1,$Z$2:$Z$18,$AC$2:$AC$18-$V464)^2)))</f>
        <v/>
      </c>
      <c r="FH464" s="96" t="str" cm="1">
        <f t="array" ref="FH464">IF(OR(FH$1=0, $A464="", _xlfn.XLOOKUP(FH$1, $Z$2:$Z$18, $AD$2:$AD$18, "")=""),"",SQRT((_xlfn.XLOOKUP(FH$1,$Z$2:$Z$18,$AA$2:$AA$18)-$T464)^2+(_xlfn.XLOOKUP(FH$1,$Z$2:$Z$18,$AB$2:$AB$18)-$U464)^2+(_xlfn.XLOOKUP(FH$1,$Z$2:$Z$18,$AC$2:$AC$18-$V464)^2)))</f>
        <v/>
      </c>
      <c r="FI464" s="97" t="str" cm="1">
        <f t="array" ref="FI464">IF(OR(FI$1=0, $A464="", _xlfn.XLOOKUP(FI$1, $Z$2:$Z$18, $AD$2:$AD$18, "")=""),"",SQRT((_xlfn.XLOOKUP(FI$1,$Z$2:$Z$18,$AA$2:$AA$18)-$T464)^2+(_xlfn.XLOOKUP(FI$1,$Z$2:$Z$18,$AB$2:$AB$18)-$U464)^2+(_xlfn.XLOOKUP(FI$1,$Z$2:$Z$18,$AC$2:$AC$18-$V464)^2)))</f>
        <v/>
      </c>
      <c r="FJ464" s="97" t="str" cm="1">
        <f t="array" ref="FJ464">IF(OR(FJ$1=0, $A464="", _xlfn.XLOOKUP(FJ$1, $Z$2:$Z$18, $AD$2:$AD$18, "")=""),"",SQRT((_xlfn.XLOOKUP(FJ$1,$Z$2:$Z$18,$AA$2:$AA$18)-$T464)^2+(_xlfn.XLOOKUP(FJ$1,$Z$2:$Z$18,$AB$2:$AB$18)-$U464)^2+(_xlfn.XLOOKUP(FJ$1,$Z$2:$Z$18,$AC$2:$AC$18-$V464)^2)))</f>
        <v/>
      </c>
      <c r="FK464" s="97" t="str" cm="1">
        <f t="array" ref="FK464">IF(OR(FK$1=0, $A464="", _xlfn.XLOOKUP(FK$1, $Z$2:$Z$18, $AD$2:$AD$18, "")=""),"",SQRT((_xlfn.XLOOKUP(FK$1,$Z$2:$Z$18,$AA$2:$AA$18)-$T464)^2+(_xlfn.XLOOKUP(FK$1,$Z$2:$Z$18,$AB$2:$AB$18)-$U464)^2+(_xlfn.XLOOKUP(FK$1,$Z$2:$Z$18,$AC$2:$AC$18-$V464)^2)))</f>
        <v/>
      </c>
      <c r="FL464" s="97" t="str" cm="1">
        <f t="array" ref="FL464">IF(OR(FL$1=0, $A464="", _xlfn.XLOOKUP(FL$1, $Z$2:$Z$18, $AD$2:$AD$18, "")=""),"",SQRT((_xlfn.XLOOKUP(FL$1,$Z$2:$Z$18,$AA$2:$AA$18)-$T464)^2+(_xlfn.XLOOKUP(FL$1,$Z$2:$Z$18,$AB$2:$AB$18)-$U464)^2+(_xlfn.XLOOKUP(FL$1,$Z$2:$Z$18,$AC$2:$AC$18-$V464)^2)))</f>
        <v/>
      </c>
      <c r="FM464" s="97" t="str" cm="1">
        <f t="array" ref="FM464">IF(OR(FM$1=0, $A464="", _xlfn.XLOOKUP(FM$1, $Z$2:$Z$18, $AD$2:$AD$18, "")=""),"",SQRT((_xlfn.XLOOKUP(FM$1,$Z$2:$Z$18,$AA$2:$AA$18)-$T464)^2+(_xlfn.XLOOKUP(FM$1,$Z$2:$Z$18,$AB$2:$AB$18)-$U464)^2+(_xlfn.XLOOKUP(FM$1,$Z$2:$Z$18,$AC$2:$AC$18-$V464)^2)))</f>
        <v/>
      </c>
      <c r="FN464" s="97" t="str" cm="1">
        <f t="array" ref="FN464">IF(OR(FN$1=0, $A464="", _xlfn.XLOOKUP(FN$1, $Z$2:$Z$18, $AD$2:$AD$18, "")=""),"",SQRT((_xlfn.XLOOKUP(FN$1,$Z$2:$Z$18,$AA$2:$AA$18)-$T464)^2+(_xlfn.XLOOKUP(FN$1,$Z$2:$Z$18,$AB$2:$AB$18)-$U464)^2+(_xlfn.XLOOKUP(FN$1,$Z$2:$Z$18,$AC$2:$AC$18-$V464)^2)))</f>
        <v/>
      </c>
      <c r="FO464" s="98" t="str" cm="1">
        <f t="array" ref="FO464">IF(OR(FO$1=0, $A464="", _xlfn.XLOOKUP(FO$1, $Z$2:$Z$18, $AD$2:$AD$18, "")=""),"",SQRT((_xlfn.XLOOKUP(FO$1,$Z$2:$Z$18,$AA$2:$AA$18)-$T464)^2+(_xlfn.XLOOKUP(FO$1,$Z$2:$Z$18,$AB$2:$AB$18)-$U464)^2+(_xlfn.XLOOKUP(FO$1,$Z$2:$Z$18,$AC$2:$AC$18-$V464)^2)))</f>
        <v/>
      </c>
      <c r="FP464" s="99"/>
      <c r="FQ464" s="99"/>
      <c r="FR464" s="100">
        <f t="shared" si="199"/>
        <v>0</v>
      </c>
      <c r="FS464" s="109">
        <f t="shared" si="200"/>
        <v>0</v>
      </c>
      <c r="FT464" s="109">
        <f t="shared" si="201"/>
        <v>0</v>
      </c>
      <c r="FU464" s="109">
        <f t="shared" si="202"/>
        <v>0</v>
      </c>
      <c r="FV464" s="109">
        <f t="shared" si="203"/>
        <v>0</v>
      </c>
      <c r="FW464" s="109">
        <f t="shared" si="204"/>
        <v>0</v>
      </c>
      <c r="FX464" s="109">
        <f t="shared" si="205"/>
        <v>0</v>
      </c>
      <c r="FY464" s="109">
        <f t="shared" si="206"/>
        <v>0</v>
      </c>
      <c r="FZ464" s="110">
        <f t="shared" si="207"/>
        <v>0</v>
      </c>
      <c r="GA464" s="110">
        <f t="shared" si="208"/>
        <v>0</v>
      </c>
      <c r="GB464" s="110">
        <f t="shared" si="209"/>
        <v>0</v>
      </c>
      <c r="GC464" s="110">
        <f t="shared" si="210"/>
        <v>0</v>
      </c>
      <c r="GD464" s="110">
        <f t="shared" si="211"/>
        <v>0</v>
      </c>
      <c r="GE464" s="110">
        <f t="shared" si="212"/>
        <v>0</v>
      </c>
      <c r="GF464" s="111">
        <f t="shared" si="213"/>
        <v>0</v>
      </c>
      <c r="GG464" s="100">
        <f t="shared" si="214"/>
        <v>0</v>
      </c>
      <c r="GH464" s="109">
        <f t="shared" si="215"/>
        <v>0</v>
      </c>
      <c r="GI464" s="109">
        <f t="shared" si="216"/>
        <v>0</v>
      </c>
      <c r="GJ464" s="109">
        <f t="shared" si="217"/>
        <v>0</v>
      </c>
      <c r="GK464" s="109">
        <f t="shared" si="218"/>
        <v>0</v>
      </c>
      <c r="GL464" s="109">
        <f t="shared" si="219"/>
        <v>0</v>
      </c>
      <c r="GM464" s="109">
        <f t="shared" si="220"/>
        <v>0</v>
      </c>
      <c r="GN464" s="109">
        <f t="shared" si="221"/>
        <v>0</v>
      </c>
      <c r="GO464" s="110">
        <f t="shared" si="222"/>
        <v>0</v>
      </c>
      <c r="GP464" s="110">
        <f t="shared" si="223"/>
        <v>0</v>
      </c>
      <c r="GQ464" s="110">
        <f t="shared" si="224"/>
        <v>0</v>
      </c>
      <c r="GR464" s="110">
        <f t="shared" si="225"/>
        <v>0</v>
      </c>
      <c r="GS464" s="110">
        <f t="shared" si="226"/>
        <v>0</v>
      </c>
      <c r="GT464" s="110">
        <f t="shared" si="227"/>
        <v>0</v>
      </c>
      <c r="GU464" s="111">
        <f t="shared" si="228"/>
        <v>0</v>
      </c>
      <c r="GX464" s="151" cm="1">
        <f t="array" ref="GX464">_xlfn.IFS(GX$1= 0,"", NOT(ISBLANK(CA464)), 0, ISBLANK(CA464), $Q464-$S464+FR464-AU464-DG464)</f>
        <v>0</v>
      </c>
      <c r="GY464" s="152" cm="1">
        <f t="array" ref="GY464">_xlfn.IFS(GY$1= 0,"", NOT(ISBLANK(CB464)), 0, ISBLANK(CB464), $Q464-$S464+FS464-AV464-DH464)</f>
        <v>0</v>
      </c>
      <c r="GZ464" s="152" cm="1">
        <f t="array" ref="GZ464">_xlfn.IFS(GZ$1= 0,"", NOT(ISBLANK(CC464)), 0, ISBLANK(CC464), $Q464-$S464+FT464-AW464-DI464)</f>
        <v>0</v>
      </c>
      <c r="HA464" s="152" cm="1">
        <f t="array" ref="HA464">_xlfn.IFS(HA$1= 0,"", NOT(ISBLANK(CD464)), 0, ISBLANK(CD464), $Q464-$S464+FU464-AX464-DJ464)</f>
        <v>0</v>
      </c>
      <c r="HB464" s="152" cm="1">
        <f t="array" ref="HB464">_xlfn.IFS(HB$1= 0,"", NOT(ISBLANK(CE464)), 0, ISBLANK(CE464), $Q464-$S464+FV464-AY464-DK464)</f>
        <v>0</v>
      </c>
      <c r="HC464" s="152" cm="1">
        <f t="array" ref="HC464">_xlfn.IFS(HC$1= 0,"", NOT(ISBLANK(CF464)), 0, ISBLANK(CF464), $Q464-$S464+FW464-AZ464-DL464)</f>
        <v>0</v>
      </c>
      <c r="HD464" s="152" cm="1">
        <f t="array" ref="HD464">_xlfn.IFS(HD$1= 0,"", NOT(ISBLANK(CG464)), 0, ISBLANK(CG464), $Q464-$S464+FX464-BA464-DM464)</f>
        <v>0</v>
      </c>
      <c r="HE464" s="152" t="str" cm="1">
        <f t="array" ref="HE464">_xlfn.IFS(HE$1= 0,"", NOT(ISBLANK(CH464)), 0, ISBLANK(CH464), $Q464-$S464+FY464-BB464-DN464)</f>
        <v/>
      </c>
      <c r="HF464" s="152" t="str" cm="1">
        <f t="array" ref="HF464">_xlfn.IFS(HF$1= 0,"", NOT(ISBLANK(CI464)), 0, ISBLANK(CI464), $Q464-$S464+FZ464-BC464-DO464)</f>
        <v/>
      </c>
      <c r="HG464" s="152" t="str" cm="1">
        <f t="array" ref="HG464">_xlfn.IFS(HG$1= 0,"", NOT(ISBLANK(CJ464)), 0, ISBLANK(CJ464), $Q464-$S464+GA464-BD464-DP464)</f>
        <v/>
      </c>
      <c r="HH464" s="152" t="str" cm="1">
        <f t="array" ref="HH464">_xlfn.IFS(HH$1= 0,"", NOT(ISBLANK(CK464)), 0, ISBLANK(CK464), $Q464-$S464+GB464-BE464-DQ464)</f>
        <v/>
      </c>
      <c r="HI464" s="152" t="str" cm="1">
        <f t="array" ref="HI464">_xlfn.IFS(HI$1= 0,"", NOT(ISBLANK(CL464)), 0, ISBLANK(CL464), $Q464-$S464+GC464-BF464-DR464)</f>
        <v/>
      </c>
      <c r="HJ464" s="152" t="str" cm="1">
        <f t="array" ref="HJ464">_xlfn.IFS(HJ$1= 0,"", NOT(ISBLANK(CM464)), 0, ISBLANK(CM464), $Q464-$S464+GD464-BG464-DS464)</f>
        <v/>
      </c>
      <c r="HK464" s="152" t="str" cm="1">
        <f t="array" ref="HK464">_xlfn.IFS(HK$1= 0,"", NOT(ISBLANK(CN464)), 0, ISBLANK(CN464), $Q464-$S464+GE464-BH464-DT464)</f>
        <v/>
      </c>
      <c r="HL464" s="153" t="str" cm="1">
        <f t="array" ref="HL464">_xlfn.IFS(HL$1= 0,"", NOT(ISBLANK(CO464)), 0, ISBLANK(CO464), $Q464-$S464+GF464-BI464-DU464)</f>
        <v/>
      </c>
      <c r="HM464" s="153" t="str" cm="1">
        <f t="array" ref="HM464">_xlfn.IFS(HM$1= 0,"", NOT(ISBLANK(DE464)), 0, ISBLANK(DE464), $Q464-$S464+IC464-BY464-#REF!)</f>
        <v/>
      </c>
      <c r="HN464" s="153" t="e" cm="1">
        <f t="array" ref="HN464">_xlfn.IFS(HN$1= 0,"", NOT(ISBLANK(DF464)), 0, ISBLANK(DF464), $Q464-$S464+ID464-BZ464-#REF!)</f>
        <v>#REF!</v>
      </c>
      <c r="HO464" s="153" t="e" cm="1">
        <f t="array" ref="HO464">_xlfn.IFS(HO$1= 0,"", NOT(ISBLANK(DG464)), 0, ISBLANK(DG464), $Q464-$S464+IE464-CA464-#REF!)</f>
        <v>#VALUE!</v>
      </c>
      <c r="HP464" s="153" t="e" cm="1">
        <f t="array" ref="HP464">_xlfn.IFS(HP$1= 0,"", NOT(ISBLANK(DH464)), 0, ISBLANK(DH464), $Q464-$S464+IF464-CB464-#REF!)</f>
        <v>#REF!</v>
      </c>
      <c r="HQ464" s="153" t="e" cm="1">
        <f t="array" ref="HQ464">_xlfn.IFS(HQ$1= 0,"", NOT(ISBLANK(DI464)), 0, ISBLANK(DI464), $Q464-$S464+IG464-CC464-#REF!)</f>
        <v>#REF!</v>
      </c>
      <c r="HR464" s="153" cm="1">
        <f t="array" ref="HR464">_xlfn.IFS(HR$1= 0,"", NOT(ISBLANK(DJ464)), 0, ISBLANK(DJ464), $Q464-$S464+IH464-CD464-EK464)</f>
        <v>0</v>
      </c>
      <c r="HS464" s="153" t="e" cm="1">
        <f t="array" ref="HS464">_xlfn.IFS(HS$1= 0,"", NOT(ISBLANK(DK464)), 0, ISBLANK(DK464), $Q464-$S464+II464-CE464-EL464)</f>
        <v>#VALUE!</v>
      </c>
      <c r="HT464" s="153" t="e" cm="1">
        <f t="array" ref="HT464">_xlfn.IFS(HT$1= 0,"", NOT(ISBLANK(DL464)), 0, ISBLANK(DL464), $Q464-$S464+GV464-CF464-EM464)</f>
        <v>#VALUE!</v>
      </c>
      <c r="HU464" s="153" t="e" cm="1">
        <f t="array" ref="HU464">_xlfn.IFS(HU$1= 0,"", NOT(ISBLANK(DM464)), 0, ISBLANK(DM464), $Q464-$S464+GW464-CG464-EN464)</f>
        <v>#VALUE!</v>
      </c>
      <c r="HV464" s="153" t="str" cm="1">
        <f t="array" ref="HV464">_xlfn.IFS(HV$1= 0,"", NOT(ISBLANK(DN464)), 0, ISBLANK(DN464), $Q464-$S464+GX464-CH464-EO464)</f>
        <v/>
      </c>
      <c r="HW464" s="153" t="str" cm="1">
        <f t="array" ref="HW464">_xlfn.IFS(HW$1= 0,"", NOT(ISBLANK(DO464)), 0, ISBLANK(DO464), $Q464-$S464+GY464-CI464-EP464)</f>
        <v/>
      </c>
      <c r="HX464" s="153" t="str" cm="1">
        <f t="array" ref="HX464">_xlfn.IFS(HX$1= 0,"", NOT(ISBLANK(DP464)), 0, ISBLANK(DP464), $Q464-$S464+GZ464-CJ464-EQ464)</f>
        <v/>
      </c>
      <c r="HY464" s="153" t="str" cm="1">
        <f t="array" ref="HY464">_xlfn.IFS(HY$1= 0,"", NOT(ISBLANK(DQ464)), 0, ISBLANK(DQ464), $Q464-$S464+HA464-CK464-ER464)</f>
        <v/>
      </c>
      <c r="HZ464" s="153" t="str" cm="1">
        <f t="array" ref="HZ464">_xlfn.IFS(HZ$1= 0,"", NOT(ISBLANK(DR464)), 0, ISBLANK(DR464), $Q464-$S464+HB464-CL464-ES464)</f>
        <v/>
      </c>
      <c r="IA464" s="153" t="str" cm="1">
        <f t="array" ref="IA464">_xlfn.IFS(IA$1= 0,"", NOT(ISBLANK(DS464)), 0, ISBLANK(DS464), $Q464-$S464+HC464-CM464-ET464)</f>
        <v/>
      </c>
    </row>
    <row r="465" spans="1:235" ht="16.5" x14ac:dyDescent="0.3">
      <c r="A465" s="144"/>
      <c r="B465" s="106"/>
      <c r="C465" s="106"/>
      <c r="D465" s="107"/>
      <c r="E465" s="131"/>
      <c r="F465" s="137"/>
      <c r="G465" s="2"/>
      <c r="H465" s="2"/>
      <c r="I465" s="2"/>
      <c r="J465" s="2"/>
      <c r="K465" s="2"/>
      <c r="L465" s="2"/>
      <c r="M465" s="140"/>
      <c r="N465" s="137"/>
      <c r="O465" s="138"/>
      <c r="P465" s="133"/>
      <c r="Q465" s="94">
        <f t="shared" si="197"/>
        <v>0</v>
      </c>
      <c r="R465" s="1"/>
      <c r="S465" s="1"/>
      <c r="T465" s="2"/>
      <c r="U465" s="2"/>
      <c r="V465" s="82">
        <f t="shared" si="198"/>
        <v>0</v>
      </c>
      <c r="W465" s="121"/>
      <c r="X465" s="108"/>
      <c r="AU465" s="105"/>
      <c r="AV465" s="105"/>
      <c r="AW465" s="105"/>
      <c r="AX465" s="105"/>
      <c r="AY465" s="105"/>
      <c r="AZ465" s="105"/>
      <c r="BA465" s="105"/>
      <c r="BB465" s="105"/>
      <c r="BC465" s="105"/>
      <c r="BD465" s="105"/>
      <c r="BE465" s="105"/>
      <c r="BF465" s="105"/>
      <c r="BG465" s="105"/>
      <c r="BH465" s="105"/>
      <c r="BI465" s="105"/>
      <c r="BJ465" s="105"/>
      <c r="BK465" s="105"/>
      <c r="BL465" s="105"/>
      <c r="BM465" s="105"/>
      <c r="BN465" s="105"/>
      <c r="BO465" s="105"/>
      <c r="BP465" s="105"/>
      <c r="BQ465" s="105"/>
      <c r="BR465" s="105"/>
      <c r="BS465" s="105"/>
      <c r="BT465" s="105"/>
      <c r="BU465" s="105"/>
      <c r="BV465" s="105"/>
      <c r="BW465" s="105"/>
      <c r="BX465" s="105"/>
      <c r="BZ465" s="99"/>
      <c r="CA465" s="105" t="s">
        <v>32</v>
      </c>
      <c r="CB465" s="105"/>
      <c r="CC465" s="105"/>
      <c r="CD465" s="105"/>
      <c r="CE465" s="105"/>
      <c r="CF465" s="105"/>
      <c r="CG465" s="105"/>
      <c r="CH465" s="105"/>
      <c r="CI465" s="105"/>
      <c r="CJ465" s="105"/>
      <c r="CK465" s="105"/>
      <c r="CL465" s="105"/>
      <c r="CM465" s="105"/>
      <c r="CN465" s="105"/>
      <c r="CO465" s="105"/>
      <c r="CP465" s="105" t="s">
        <v>32</v>
      </c>
      <c r="CQ465" s="105"/>
      <c r="CR465" s="105"/>
      <c r="CS465" s="105"/>
      <c r="CT465" s="105"/>
      <c r="CU465" s="105"/>
      <c r="CV465" s="105"/>
      <c r="CW465" s="105"/>
      <c r="CX465" s="105"/>
      <c r="CY465" s="105"/>
      <c r="CZ465" s="105"/>
      <c r="DA465" s="105"/>
      <c r="DB465" s="105"/>
      <c r="DC465" s="105"/>
      <c r="DD465" s="105"/>
      <c r="DE465" s="99"/>
      <c r="DF465" s="99"/>
      <c r="DG465" s="105"/>
      <c r="DH465" s="105"/>
      <c r="DI465" s="105"/>
      <c r="DJ465" s="105"/>
      <c r="DK465" s="105"/>
      <c r="DL465" s="105"/>
      <c r="DM465" s="105"/>
      <c r="DN465" s="105"/>
      <c r="DO465" s="105"/>
      <c r="DP465" s="105"/>
      <c r="DQ465" s="105"/>
      <c r="DR465" s="105"/>
      <c r="DS465" s="105"/>
      <c r="DT465" s="105"/>
      <c r="DU465" s="105"/>
      <c r="DV465" s="105"/>
      <c r="DW465" s="105"/>
      <c r="DX465" s="105"/>
      <c r="DY465" s="105"/>
      <c r="DZ465" s="105"/>
      <c r="EA465" s="105"/>
      <c r="EB465" s="105"/>
      <c r="EC465" s="105"/>
      <c r="ED465" s="105"/>
      <c r="EE465" s="105"/>
      <c r="EF465" s="105"/>
      <c r="EG465" s="105"/>
      <c r="EH465" s="105"/>
      <c r="EI465" s="105"/>
      <c r="EJ465" s="105"/>
      <c r="EL465" s="146" t="str" cm="1">
        <f t="array" ref="EL465">IF(OR(EL$1=0, $A465="", _xlfn.XLOOKUP(EL$1, $Z$2:$Z$18, $AD$2:$AD$18, "")=""),"",SQRT((_xlfn.XLOOKUP(EL$1,$Z$2:$Z$18,$AA$2:$AA$18)-$T465)^2+(_xlfn.XLOOKUP(EL$1,$Z$2:$Z$18,$AB$2:$AB$18)-$U465)^2+(_xlfn.XLOOKUP(EL$1,$Z$2:$Z$18,$AC$2:$AC$18-$V465)^2)))</f>
        <v/>
      </c>
      <c r="EM465" s="96" t="str" cm="1">
        <f t="array" ref="EM465">IF(OR(EM$1=0, $A465="", _xlfn.XLOOKUP(EM$1, $Z$2:$Z$18, $AD$2:$AD$18, "")=""),"",SQRT((_xlfn.XLOOKUP(EM$1,$Z$2:$Z$18,$AA$2:$AA$18)-$T465)^2+(_xlfn.XLOOKUP(EM$1,$Z$2:$Z$18,$AB$2:$AB$18)-$U465)^2+(_xlfn.XLOOKUP(EM$1,$Z$2:$Z$18,$AC$2:$AC$18-$V465)^2)))</f>
        <v/>
      </c>
      <c r="EN465" s="96" t="str" cm="1">
        <f t="array" ref="EN465">IF(OR(EN$1=0, $A465="", _xlfn.XLOOKUP(EN$1, $Z$2:$Z$18, $AD$2:$AD$18, "")=""),"",SQRT((_xlfn.XLOOKUP(EN$1,$Z$2:$Z$18,$AA$2:$AA$18)-$T465)^2+(_xlfn.XLOOKUP(EN$1,$Z$2:$Z$18,$AB$2:$AB$18)-$U465)^2+(_xlfn.XLOOKUP(EN$1,$Z$2:$Z$18,$AC$2:$AC$18-$V465)^2)))</f>
        <v/>
      </c>
      <c r="EO465" s="96" t="str" cm="1">
        <f t="array" ref="EO465">IF(OR(EO$1=0, $A465="", _xlfn.XLOOKUP(EO$1, $Z$2:$Z$18, $AD$2:$AD$18, "")=""),"",SQRT((_xlfn.XLOOKUP(EO$1,$Z$2:$Z$18,$AA$2:$AA$18)-$T465)^2+(_xlfn.XLOOKUP(EO$1,$Z$2:$Z$18,$AB$2:$AB$18)-$U465)^2+(_xlfn.XLOOKUP(EO$1,$Z$2:$Z$18,$AC$2:$AC$18-$V465)^2)))</f>
        <v/>
      </c>
      <c r="EP465" s="96" t="str" cm="1">
        <f t="array" ref="EP465">IF(OR(EP$1=0, $A465="", _xlfn.XLOOKUP(EP$1, $Z$2:$Z$18, $AD$2:$AD$18, "")=""),"",SQRT((_xlfn.XLOOKUP(EP$1,$Z$2:$Z$18,$AA$2:$AA$18)-$T465)^2+(_xlfn.XLOOKUP(EP$1,$Z$2:$Z$18,$AB$2:$AB$18)-$U465)^2+(_xlfn.XLOOKUP(EP$1,$Z$2:$Z$18,$AC$2:$AC$18-$V465)^2)))</f>
        <v/>
      </c>
      <c r="EQ465" s="96" t="str" cm="1">
        <f t="array" ref="EQ465">IF(OR(EQ$1=0, $A465="", _xlfn.XLOOKUP(EQ$1, $Z$2:$Z$18, $AD$2:$AD$18, "")=""),"",SQRT((_xlfn.XLOOKUP(EQ$1,$Z$2:$Z$18,$AA$2:$AA$18)-$T465)^2+(_xlfn.XLOOKUP(EQ$1,$Z$2:$Z$18,$AB$2:$AB$18)-$U465)^2+(_xlfn.XLOOKUP(EQ$1,$Z$2:$Z$18,$AC$2:$AC$18-$V465)^2)))</f>
        <v/>
      </c>
      <c r="ER465" s="96" t="str" cm="1">
        <f t="array" ref="ER465">IF(OR(ER$1=0, $A465="", _xlfn.XLOOKUP(ER$1, $Z$2:$Z$18, $AD$2:$AD$18, "")=""),"",SQRT((_xlfn.XLOOKUP(ER$1,$Z$2:$Z$18,$AA$2:$AA$18)-$T465)^2+(_xlfn.XLOOKUP(ER$1,$Z$2:$Z$18,$AB$2:$AB$18)-$U465)^2+(_xlfn.XLOOKUP(ER$1,$Z$2:$Z$18,$AC$2:$AC$18-$V465)^2)))</f>
        <v/>
      </c>
      <c r="ES465" s="96" t="str" cm="1">
        <f t="array" ref="ES465">IF(OR(ES$1=0, $A465="", _xlfn.XLOOKUP(ES$1, $Z$2:$Z$18, $AD$2:$AD$18, "")=""),"",SQRT((_xlfn.XLOOKUP(ES$1,$Z$2:$Z$18,$AA$2:$AA$18)-$T465)^2+(_xlfn.XLOOKUP(ES$1,$Z$2:$Z$18,$AB$2:$AB$18)-$U465)^2+(_xlfn.XLOOKUP(ES$1,$Z$2:$Z$18,$AC$2:$AC$18-$V465)^2)))</f>
        <v/>
      </c>
      <c r="ET465" s="97" t="str" cm="1">
        <f t="array" ref="ET465">IF(OR(ET$1=0, $A465="", _xlfn.XLOOKUP(ET$1, $Z$2:$Z$18, $AD$2:$AD$18, "")=""),"",SQRT((_xlfn.XLOOKUP(ET$1,$Z$2:$Z$18,$AA$2:$AA$18)-$T465)^2+(_xlfn.XLOOKUP(ET$1,$Z$2:$Z$18,$AB$2:$AB$18)-$U465)^2+(_xlfn.XLOOKUP(ET$1,$Z$2:$Z$18,$AC$2:$AC$18-$V465)^2)))</f>
        <v/>
      </c>
      <c r="EU465" s="97" t="str" cm="1">
        <f t="array" ref="EU465">IF(OR(EU$1=0, $A465="", _xlfn.XLOOKUP(EU$1, $Z$2:$Z$18, $AD$2:$AD$18, "")=""),"",SQRT((_xlfn.XLOOKUP(EU$1,$Z$2:$Z$18,$AA$2:$AA$18)-$T465)^2+(_xlfn.XLOOKUP(EU$1,$Z$2:$Z$18,$AB$2:$AB$18)-$U465)^2+(_xlfn.XLOOKUP(EU$1,$Z$2:$Z$18,$AC$2:$AC$18-$V465)^2)))</f>
        <v/>
      </c>
      <c r="EV465" s="97" t="str" cm="1">
        <f t="array" ref="EV465">IF(OR(EV$1=0, $A465="", _xlfn.XLOOKUP(EV$1, $Z$2:$Z$18, $AD$2:$AD$18, "")=""),"",SQRT((_xlfn.XLOOKUP(EV$1,$Z$2:$Z$18,$AA$2:$AA$18)-$T465)^2+(_xlfn.XLOOKUP(EV$1,$Z$2:$Z$18,$AB$2:$AB$18)-$U465)^2+(_xlfn.XLOOKUP(EV$1,$Z$2:$Z$18,$AC$2:$AC$18-$V465)^2)))</f>
        <v/>
      </c>
      <c r="EW465" s="97" t="str" cm="1">
        <f t="array" ref="EW465">IF(OR(EW$1=0, $A465="", _xlfn.XLOOKUP(EW$1, $Z$2:$Z$18, $AD$2:$AD$18, "")=""),"",SQRT((_xlfn.XLOOKUP(EW$1,$Z$2:$Z$18,$AA$2:$AA$18)-$T465)^2+(_xlfn.XLOOKUP(EW$1,$Z$2:$Z$18,$AB$2:$AB$18)-$U465)^2+(_xlfn.XLOOKUP(EW$1,$Z$2:$Z$18,$AC$2:$AC$18-$V465)^2)))</f>
        <v/>
      </c>
      <c r="EX465" s="97" t="str" cm="1">
        <f t="array" ref="EX465">IF(OR(EX$1=0, $A465="", _xlfn.XLOOKUP(EX$1, $Z$2:$Z$18, $AD$2:$AD$18, "")=""),"",SQRT((_xlfn.XLOOKUP(EX$1,$Z$2:$Z$18,$AA$2:$AA$18)-$T465)^2+(_xlfn.XLOOKUP(EX$1,$Z$2:$Z$18,$AB$2:$AB$18)-$U465)^2+(_xlfn.XLOOKUP(EX$1,$Z$2:$Z$18,$AC$2:$AC$18-$V465)^2)))</f>
        <v/>
      </c>
      <c r="EY465" s="97" t="str" cm="1">
        <f t="array" ref="EY465">IF(OR(EY$1=0, $A465="", _xlfn.XLOOKUP(EY$1, $Z$2:$Z$18, $AD$2:$AD$18, "")=""),"",SQRT((_xlfn.XLOOKUP(EY$1,$Z$2:$Z$18,$AA$2:$AA$18)-$T465)^2+(_xlfn.XLOOKUP(EY$1,$Z$2:$Z$18,$AB$2:$AB$18)-$U465)^2+(_xlfn.XLOOKUP(EY$1,$Z$2:$Z$18,$AC$2:$AC$18-$V465)^2)))</f>
        <v/>
      </c>
      <c r="EZ465" s="98" t="str" cm="1">
        <f t="array" ref="EZ465">IF(OR(EZ$1=0, $A465="", _xlfn.XLOOKUP(EZ$1, $Z$2:$Z$18, $AD$2:$AD$18, "")=""),"",SQRT((_xlfn.XLOOKUP(EZ$1,$Z$2:$Z$18,$AA$2:$AA$18)-$T465)^2+(_xlfn.XLOOKUP(EZ$1,$Z$2:$Z$18,$AB$2:$AB$18)-$U465)^2+(_xlfn.XLOOKUP(EZ$1,$Z$2:$Z$18,$AC$2:$AC$18-$V465)^2)))</f>
        <v/>
      </c>
      <c r="FA465" s="146" t="str" cm="1">
        <f t="array" ref="FA465">IF(OR(FA$1=0, $A465="", _xlfn.XLOOKUP(FA$1, $Z$2:$Z$18, $AD$2:$AD$18, "")=""),"",SQRT((_xlfn.XLOOKUP(FA$1,$Z$2:$Z$18,$AA$2:$AA$18)-$T465)^2+(_xlfn.XLOOKUP(FA$1,$Z$2:$Z$18,$AB$2:$AB$18)-$U465)^2+(_xlfn.XLOOKUP(FA$1,$Z$2:$Z$18,$AC$2:$AC$18-$V465)^2)))</f>
        <v/>
      </c>
      <c r="FB465" s="96" t="str" cm="1">
        <f t="array" ref="FB465">IF(OR(FB$1=0, $A465="", _xlfn.XLOOKUP(FB$1, $Z$2:$Z$18, $AD$2:$AD$18, "")=""),"",SQRT((_xlfn.XLOOKUP(FB$1,$Z$2:$Z$18,$AA$2:$AA$18)-$T465)^2+(_xlfn.XLOOKUP(FB$1,$Z$2:$Z$18,$AB$2:$AB$18)-$U465)^2+(_xlfn.XLOOKUP(FB$1,$Z$2:$Z$18,$AC$2:$AC$18-$V465)^2)))</f>
        <v/>
      </c>
      <c r="FC465" s="96" t="str" cm="1">
        <f t="array" ref="FC465">IF(OR(FC$1=0, $A465="", _xlfn.XLOOKUP(FC$1, $Z$2:$Z$18, $AD$2:$AD$18, "")=""),"",SQRT((_xlfn.XLOOKUP(FC$1,$Z$2:$Z$18,$AA$2:$AA$18)-$T465)^2+(_xlfn.XLOOKUP(FC$1,$Z$2:$Z$18,$AB$2:$AB$18)-$U465)^2+(_xlfn.XLOOKUP(FC$1,$Z$2:$Z$18,$AC$2:$AC$18-$V465)^2)))</f>
        <v/>
      </c>
      <c r="FD465" s="96" t="str" cm="1">
        <f t="array" ref="FD465">IF(OR(FD$1=0, $A465="", _xlfn.XLOOKUP(FD$1, $Z$2:$Z$18, $AD$2:$AD$18, "")=""),"",SQRT((_xlfn.XLOOKUP(FD$1,$Z$2:$Z$18,$AA$2:$AA$18)-$T465)^2+(_xlfn.XLOOKUP(FD$1,$Z$2:$Z$18,$AB$2:$AB$18)-$U465)^2+(_xlfn.XLOOKUP(FD$1,$Z$2:$Z$18,$AC$2:$AC$18-$V465)^2)))</f>
        <v/>
      </c>
      <c r="FE465" s="96" t="str" cm="1">
        <f t="array" ref="FE465">IF(OR(FE$1=0, $A465="", _xlfn.XLOOKUP(FE$1, $Z$2:$Z$18, $AD$2:$AD$18, "")=""),"",SQRT((_xlfn.XLOOKUP(FE$1,$Z$2:$Z$18,$AA$2:$AA$18)-$T465)^2+(_xlfn.XLOOKUP(FE$1,$Z$2:$Z$18,$AB$2:$AB$18)-$U465)^2+(_xlfn.XLOOKUP(FE$1,$Z$2:$Z$18,$AC$2:$AC$18-$V465)^2)))</f>
        <v/>
      </c>
      <c r="FF465" s="96" t="str" cm="1">
        <f t="array" ref="FF465">IF(OR(FF$1=0, $A465="", _xlfn.XLOOKUP(FF$1, $Z$2:$Z$18, $AD$2:$AD$18, "")=""),"",SQRT((_xlfn.XLOOKUP(FF$1,$Z$2:$Z$18,$AA$2:$AA$18)-$T465)^2+(_xlfn.XLOOKUP(FF$1,$Z$2:$Z$18,$AB$2:$AB$18)-$U465)^2+(_xlfn.XLOOKUP(FF$1,$Z$2:$Z$18,$AC$2:$AC$18-$V465)^2)))</f>
        <v/>
      </c>
      <c r="FG465" s="96" t="str" cm="1">
        <f t="array" ref="FG465">IF(OR(FG$1=0, $A465="", _xlfn.XLOOKUP(FG$1, $Z$2:$Z$18, $AD$2:$AD$18, "")=""),"",SQRT((_xlfn.XLOOKUP(FG$1,$Z$2:$Z$18,$AA$2:$AA$18)-$T465)^2+(_xlfn.XLOOKUP(FG$1,$Z$2:$Z$18,$AB$2:$AB$18)-$U465)^2+(_xlfn.XLOOKUP(FG$1,$Z$2:$Z$18,$AC$2:$AC$18-$V465)^2)))</f>
        <v/>
      </c>
      <c r="FH465" s="96" t="str" cm="1">
        <f t="array" ref="FH465">IF(OR(FH$1=0, $A465="", _xlfn.XLOOKUP(FH$1, $Z$2:$Z$18, $AD$2:$AD$18, "")=""),"",SQRT((_xlfn.XLOOKUP(FH$1,$Z$2:$Z$18,$AA$2:$AA$18)-$T465)^2+(_xlfn.XLOOKUP(FH$1,$Z$2:$Z$18,$AB$2:$AB$18)-$U465)^2+(_xlfn.XLOOKUP(FH$1,$Z$2:$Z$18,$AC$2:$AC$18-$V465)^2)))</f>
        <v/>
      </c>
      <c r="FI465" s="97" t="str" cm="1">
        <f t="array" ref="FI465">IF(OR(FI$1=0, $A465="", _xlfn.XLOOKUP(FI$1, $Z$2:$Z$18, $AD$2:$AD$18, "")=""),"",SQRT((_xlfn.XLOOKUP(FI$1,$Z$2:$Z$18,$AA$2:$AA$18)-$T465)^2+(_xlfn.XLOOKUP(FI$1,$Z$2:$Z$18,$AB$2:$AB$18)-$U465)^2+(_xlfn.XLOOKUP(FI$1,$Z$2:$Z$18,$AC$2:$AC$18-$V465)^2)))</f>
        <v/>
      </c>
      <c r="FJ465" s="97" t="str" cm="1">
        <f t="array" ref="FJ465">IF(OR(FJ$1=0, $A465="", _xlfn.XLOOKUP(FJ$1, $Z$2:$Z$18, $AD$2:$AD$18, "")=""),"",SQRT((_xlfn.XLOOKUP(FJ$1,$Z$2:$Z$18,$AA$2:$AA$18)-$T465)^2+(_xlfn.XLOOKUP(FJ$1,$Z$2:$Z$18,$AB$2:$AB$18)-$U465)^2+(_xlfn.XLOOKUP(FJ$1,$Z$2:$Z$18,$AC$2:$AC$18-$V465)^2)))</f>
        <v/>
      </c>
      <c r="FK465" s="97" t="str" cm="1">
        <f t="array" ref="FK465">IF(OR(FK$1=0, $A465="", _xlfn.XLOOKUP(FK$1, $Z$2:$Z$18, $AD$2:$AD$18, "")=""),"",SQRT((_xlfn.XLOOKUP(FK$1,$Z$2:$Z$18,$AA$2:$AA$18)-$T465)^2+(_xlfn.XLOOKUP(FK$1,$Z$2:$Z$18,$AB$2:$AB$18)-$U465)^2+(_xlfn.XLOOKUP(FK$1,$Z$2:$Z$18,$AC$2:$AC$18-$V465)^2)))</f>
        <v/>
      </c>
      <c r="FL465" s="97" t="str" cm="1">
        <f t="array" ref="FL465">IF(OR(FL$1=0, $A465="", _xlfn.XLOOKUP(FL$1, $Z$2:$Z$18, $AD$2:$AD$18, "")=""),"",SQRT((_xlfn.XLOOKUP(FL$1,$Z$2:$Z$18,$AA$2:$AA$18)-$T465)^2+(_xlfn.XLOOKUP(FL$1,$Z$2:$Z$18,$AB$2:$AB$18)-$U465)^2+(_xlfn.XLOOKUP(FL$1,$Z$2:$Z$18,$AC$2:$AC$18-$V465)^2)))</f>
        <v/>
      </c>
      <c r="FM465" s="97" t="str" cm="1">
        <f t="array" ref="FM465">IF(OR(FM$1=0, $A465="", _xlfn.XLOOKUP(FM$1, $Z$2:$Z$18, $AD$2:$AD$18, "")=""),"",SQRT((_xlfn.XLOOKUP(FM$1,$Z$2:$Z$18,$AA$2:$AA$18)-$T465)^2+(_xlfn.XLOOKUP(FM$1,$Z$2:$Z$18,$AB$2:$AB$18)-$U465)^2+(_xlfn.XLOOKUP(FM$1,$Z$2:$Z$18,$AC$2:$AC$18-$V465)^2)))</f>
        <v/>
      </c>
      <c r="FN465" s="97" t="str" cm="1">
        <f t="array" ref="FN465">IF(OR(FN$1=0, $A465="", _xlfn.XLOOKUP(FN$1, $Z$2:$Z$18, $AD$2:$AD$18, "")=""),"",SQRT((_xlfn.XLOOKUP(FN$1,$Z$2:$Z$18,$AA$2:$AA$18)-$T465)^2+(_xlfn.XLOOKUP(FN$1,$Z$2:$Z$18,$AB$2:$AB$18)-$U465)^2+(_xlfn.XLOOKUP(FN$1,$Z$2:$Z$18,$AC$2:$AC$18-$V465)^2)))</f>
        <v/>
      </c>
      <c r="FO465" s="98" t="str" cm="1">
        <f t="array" ref="FO465">IF(OR(FO$1=0, $A465="", _xlfn.XLOOKUP(FO$1, $Z$2:$Z$18, $AD$2:$AD$18, "")=""),"",SQRT((_xlfn.XLOOKUP(FO$1,$Z$2:$Z$18,$AA$2:$AA$18)-$T465)^2+(_xlfn.XLOOKUP(FO$1,$Z$2:$Z$18,$AB$2:$AB$18)-$U465)^2+(_xlfn.XLOOKUP(FO$1,$Z$2:$Z$18,$AC$2:$AC$18-$V465)^2)))</f>
        <v/>
      </c>
      <c r="FP465" s="99"/>
      <c r="FQ465" s="99"/>
      <c r="FR465" s="100">
        <f t="shared" si="199"/>
        <v>0</v>
      </c>
      <c r="FS465" s="109">
        <f t="shared" si="200"/>
        <v>0</v>
      </c>
      <c r="FT465" s="109">
        <f t="shared" si="201"/>
        <v>0</v>
      </c>
      <c r="FU465" s="109">
        <f t="shared" si="202"/>
        <v>0</v>
      </c>
      <c r="FV465" s="109">
        <f t="shared" si="203"/>
        <v>0</v>
      </c>
      <c r="FW465" s="109">
        <f t="shared" si="204"/>
        <v>0</v>
      </c>
      <c r="FX465" s="109">
        <f t="shared" si="205"/>
        <v>0</v>
      </c>
      <c r="FY465" s="109">
        <f t="shared" si="206"/>
        <v>0</v>
      </c>
      <c r="FZ465" s="110">
        <f t="shared" si="207"/>
        <v>0</v>
      </c>
      <c r="GA465" s="110">
        <f t="shared" si="208"/>
        <v>0</v>
      </c>
      <c r="GB465" s="110">
        <f t="shared" si="209"/>
        <v>0</v>
      </c>
      <c r="GC465" s="110">
        <f t="shared" si="210"/>
        <v>0</v>
      </c>
      <c r="GD465" s="110">
        <f t="shared" si="211"/>
        <v>0</v>
      </c>
      <c r="GE465" s="110">
        <f t="shared" si="212"/>
        <v>0</v>
      </c>
      <c r="GF465" s="111">
        <f t="shared" si="213"/>
        <v>0</v>
      </c>
      <c r="GG465" s="100">
        <f t="shared" si="214"/>
        <v>0</v>
      </c>
      <c r="GH465" s="109">
        <f t="shared" si="215"/>
        <v>0</v>
      </c>
      <c r="GI465" s="109">
        <f t="shared" si="216"/>
        <v>0</v>
      </c>
      <c r="GJ465" s="109">
        <f t="shared" si="217"/>
        <v>0</v>
      </c>
      <c r="GK465" s="109">
        <f t="shared" si="218"/>
        <v>0</v>
      </c>
      <c r="GL465" s="109">
        <f t="shared" si="219"/>
        <v>0</v>
      </c>
      <c r="GM465" s="109">
        <f t="shared" si="220"/>
        <v>0</v>
      </c>
      <c r="GN465" s="109">
        <f t="shared" si="221"/>
        <v>0</v>
      </c>
      <c r="GO465" s="110">
        <f t="shared" si="222"/>
        <v>0</v>
      </c>
      <c r="GP465" s="110">
        <f t="shared" si="223"/>
        <v>0</v>
      </c>
      <c r="GQ465" s="110">
        <f t="shared" si="224"/>
        <v>0</v>
      </c>
      <c r="GR465" s="110">
        <f t="shared" si="225"/>
        <v>0</v>
      </c>
      <c r="GS465" s="110">
        <f t="shared" si="226"/>
        <v>0</v>
      </c>
      <c r="GT465" s="110">
        <f t="shared" si="227"/>
        <v>0</v>
      </c>
      <c r="GU465" s="111">
        <f t="shared" si="228"/>
        <v>0</v>
      </c>
      <c r="GX465" s="151" cm="1">
        <f t="array" ref="GX465">_xlfn.IFS(GX$1= 0,"", NOT(ISBLANK(CA465)), 0, ISBLANK(CA465), $Q465-$S465+FR465-AU465-DG465)</f>
        <v>0</v>
      </c>
      <c r="GY465" s="152" cm="1">
        <f t="array" ref="GY465">_xlfn.IFS(GY$1= 0,"", NOT(ISBLANK(CB465)), 0, ISBLANK(CB465), $Q465-$S465+FS465-AV465-DH465)</f>
        <v>0</v>
      </c>
      <c r="GZ465" s="152" cm="1">
        <f t="array" ref="GZ465">_xlfn.IFS(GZ$1= 0,"", NOT(ISBLANK(CC465)), 0, ISBLANK(CC465), $Q465-$S465+FT465-AW465-DI465)</f>
        <v>0</v>
      </c>
      <c r="HA465" s="152" cm="1">
        <f t="array" ref="HA465">_xlfn.IFS(HA$1= 0,"", NOT(ISBLANK(CD465)), 0, ISBLANK(CD465), $Q465-$S465+FU465-AX465-DJ465)</f>
        <v>0</v>
      </c>
      <c r="HB465" s="152" cm="1">
        <f t="array" ref="HB465">_xlfn.IFS(HB$1= 0,"", NOT(ISBLANK(CE465)), 0, ISBLANK(CE465), $Q465-$S465+FV465-AY465-DK465)</f>
        <v>0</v>
      </c>
      <c r="HC465" s="152" cm="1">
        <f t="array" ref="HC465">_xlfn.IFS(HC$1= 0,"", NOT(ISBLANK(CF465)), 0, ISBLANK(CF465), $Q465-$S465+FW465-AZ465-DL465)</f>
        <v>0</v>
      </c>
      <c r="HD465" s="152" cm="1">
        <f t="array" ref="HD465">_xlfn.IFS(HD$1= 0,"", NOT(ISBLANK(CG465)), 0, ISBLANK(CG465), $Q465-$S465+FX465-BA465-DM465)</f>
        <v>0</v>
      </c>
      <c r="HE465" s="152" t="str" cm="1">
        <f t="array" ref="HE465">_xlfn.IFS(HE$1= 0,"", NOT(ISBLANK(CH465)), 0, ISBLANK(CH465), $Q465-$S465+FY465-BB465-DN465)</f>
        <v/>
      </c>
      <c r="HF465" s="152" t="str" cm="1">
        <f t="array" ref="HF465">_xlfn.IFS(HF$1= 0,"", NOT(ISBLANK(CI465)), 0, ISBLANK(CI465), $Q465-$S465+FZ465-BC465-DO465)</f>
        <v/>
      </c>
      <c r="HG465" s="152" t="str" cm="1">
        <f t="array" ref="HG465">_xlfn.IFS(HG$1= 0,"", NOT(ISBLANK(CJ465)), 0, ISBLANK(CJ465), $Q465-$S465+GA465-BD465-DP465)</f>
        <v/>
      </c>
      <c r="HH465" s="152" t="str" cm="1">
        <f t="array" ref="HH465">_xlfn.IFS(HH$1= 0,"", NOT(ISBLANK(CK465)), 0, ISBLANK(CK465), $Q465-$S465+GB465-BE465-DQ465)</f>
        <v/>
      </c>
      <c r="HI465" s="152" t="str" cm="1">
        <f t="array" ref="HI465">_xlfn.IFS(HI$1= 0,"", NOT(ISBLANK(CL465)), 0, ISBLANK(CL465), $Q465-$S465+GC465-BF465-DR465)</f>
        <v/>
      </c>
      <c r="HJ465" s="152" t="str" cm="1">
        <f t="array" ref="HJ465">_xlfn.IFS(HJ$1= 0,"", NOT(ISBLANK(CM465)), 0, ISBLANK(CM465), $Q465-$S465+GD465-BG465-DS465)</f>
        <v/>
      </c>
      <c r="HK465" s="152" t="str" cm="1">
        <f t="array" ref="HK465">_xlfn.IFS(HK$1= 0,"", NOT(ISBLANK(CN465)), 0, ISBLANK(CN465), $Q465-$S465+GE465-BH465-DT465)</f>
        <v/>
      </c>
      <c r="HL465" s="153" t="str" cm="1">
        <f t="array" ref="HL465">_xlfn.IFS(HL$1= 0,"", NOT(ISBLANK(CO465)), 0, ISBLANK(CO465), $Q465-$S465+GF465-BI465-DU465)</f>
        <v/>
      </c>
      <c r="HM465" s="153" t="str" cm="1">
        <f t="array" ref="HM465">_xlfn.IFS(HM$1= 0,"", NOT(ISBLANK(DE465)), 0, ISBLANK(DE465), $Q465-$S465+IC465-BY465-#REF!)</f>
        <v/>
      </c>
      <c r="HN465" s="153" t="e" cm="1">
        <f t="array" ref="HN465">_xlfn.IFS(HN$1= 0,"", NOT(ISBLANK(DF465)), 0, ISBLANK(DF465), $Q465-$S465+ID465-BZ465-#REF!)</f>
        <v>#REF!</v>
      </c>
      <c r="HO465" s="153" t="e" cm="1">
        <f t="array" ref="HO465">_xlfn.IFS(HO$1= 0,"", NOT(ISBLANK(DG465)), 0, ISBLANK(DG465), $Q465-$S465+IE465-CA465-#REF!)</f>
        <v>#VALUE!</v>
      </c>
      <c r="HP465" s="153" t="e" cm="1">
        <f t="array" ref="HP465">_xlfn.IFS(HP$1= 0,"", NOT(ISBLANK(DH465)), 0, ISBLANK(DH465), $Q465-$S465+IF465-CB465-#REF!)</f>
        <v>#REF!</v>
      </c>
      <c r="HQ465" s="153" t="e" cm="1">
        <f t="array" ref="HQ465">_xlfn.IFS(HQ$1= 0,"", NOT(ISBLANK(DI465)), 0, ISBLANK(DI465), $Q465-$S465+IG465-CC465-#REF!)</f>
        <v>#REF!</v>
      </c>
      <c r="HR465" s="153" cm="1">
        <f t="array" ref="HR465">_xlfn.IFS(HR$1= 0,"", NOT(ISBLANK(DJ465)), 0, ISBLANK(DJ465), $Q465-$S465+IH465-CD465-EK465)</f>
        <v>0</v>
      </c>
      <c r="HS465" s="153" t="e" cm="1">
        <f t="array" ref="HS465">_xlfn.IFS(HS$1= 0,"", NOT(ISBLANK(DK465)), 0, ISBLANK(DK465), $Q465-$S465+II465-CE465-EL465)</f>
        <v>#VALUE!</v>
      </c>
      <c r="HT465" s="153" t="e" cm="1">
        <f t="array" ref="HT465">_xlfn.IFS(HT$1= 0,"", NOT(ISBLANK(DL465)), 0, ISBLANK(DL465), $Q465-$S465+GV465-CF465-EM465)</f>
        <v>#VALUE!</v>
      </c>
      <c r="HU465" s="153" t="e" cm="1">
        <f t="array" ref="HU465">_xlfn.IFS(HU$1= 0,"", NOT(ISBLANK(DM465)), 0, ISBLANK(DM465), $Q465-$S465+GW465-CG465-EN465)</f>
        <v>#VALUE!</v>
      </c>
      <c r="HV465" s="153" t="str" cm="1">
        <f t="array" ref="HV465">_xlfn.IFS(HV$1= 0,"", NOT(ISBLANK(DN465)), 0, ISBLANK(DN465), $Q465-$S465+GX465-CH465-EO465)</f>
        <v/>
      </c>
      <c r="HW465" s="153" t="str" cm="1">
        <f t="array" ref="HW465">_xlfn.IFS(HW$1= 0,"", NOT(ISBLANK(DO465)), 0, ISBLANK(DO465), $Q465-$S465+GY465-CI465-EP465)</f>
        <v/>
      </c>
      <c r="HX465" s="153" t="str" cm="1">
        <f t="array" ref="HX465">_xlfn.IFS(HX$1= 0,"", NOT(ISBLANK(DP465)), 0, ISBLANK(DP465), $Q465-$S465+GZ465-CJ465-EQ465)</f>
        <v/>
      </c>
      <c r="HY465" s="153" t="str" cm="1">
        <f t="array" ref="HY465">_xlfn.IFS(HY$1= 0,"", NOT(ISBLANK(DQ465)), 0, ISBLANK(DQ465), $Q465-$S465+HA465-CK465-ER465)</f>
        <v/>
      </c>
      <c r="HZ465" s="153" t="str" cm="1">
        <f t="array" ref="HZ465">_xlfn.IFS(HZ$1= 0,"", NOT(ISBLANK(DR465)), 0, ISBLANK(DR465), $Q465-$S465+HB465-CL465-ES465)</f>
        <v/>
      </c>
      <c r="IA465" s="153" t="str" cm="1">
        <f t="array" ref="IA465">_xlfn.IFS(IA$1= 0,"", NOT(ISBLANK(DS465)), 0, ISBLANK(DS465), $Q465-$S465+HC465-CM465-ET465)</f>
        <v/>
      </c>
    </row>
    <row r="466" spans="1:235" ht="16.5" x14ac:dyDescent="0.3">
      <c r="A466" s="144"/>
      <c r="B466" s="106"/>
      <c r="C466" s="106"/>
      <c r="D466" s="107"/>
      <c r="E466" s="131"/>
      <c r="F466" s="137"/>
      <c r="G466" s="2"/>
      <c r="H466" s="2"/>
      <c r="I466" s="2"/>
      <c r="J466" s="2"/>
      <c r="K466" s="2"/>
      <c r="L466" s="2"/>
      <c r="M466" s="140"/>
      <c r="N466" s="137"/>
      <c r="O466" s="138"/>
      <c r="P466" s="133"/>
      <c r="Q466" s="94">
        <f t="shared" si="197"/>
        <v>0</v>
      </c>
      <c r="R466" s="1"/>
      <c r="S466" s="1"/>
      <c r="T466" s="2"/>
      <c r="U466" s="2"/>
      <c r="V466" s="82">
        <f t="shared" si="198"/>
        <v>0</v>
      </c>
      <c r="W466" s="121"/>
      <c r="X466" s="108"/>
      <c r="AU466" s="105"/>
      <c r="AV466" s="105"/>
      <c r="AW466" s="105"/>
      <c r="AX466" s="105"/>
      <c r="AY466" s="105"/>
      <c r="AZ466" s="105"/>
      <c r="BA466" s="105"/>
      <c r="BB466" s="105"/>
      <c r="BC466" s="105"/>
      <c r="BD466" s="105"/>
      <c r="BE466" s="105"/>
      <c r="BF466" s="105"/>
      <c r="BG466" s="105"/>
      <c r="BH466" s="105"/>
      <c r="BI466" s="105"/>
      <c r="BJ466" s="105"/>
      <c r="BK466" s="105"/>
      <c r="BL466" s="105"/>
      <c r="BM466" s="105"/>
      <c r="BN466" s="105"/>
      <c r="BO466" s="105"/>
      <c r="BP466" s="105"/>
      <c r="BQ466" s="105"/>
      <c r="BR466" s="105"/>
      <c r="BS466" s="105"/>
      <c r="BT466" s="105"/>
      <c r="BU466" s="105"/>
      <c r="BV466" s="105"/>
      <c r="BW466" s="105"/>
      <c r="BX466" s="105"/>
      <c r="BZ466" s="99"/>
      <c r="CA466" s="105" t="s">
        <v>32</v>
      </c>
      <c r="CB466" s="105"/>
      <c r="CC466" s="105"/>
      <c r="CD466" s="105"/>
      <c r="CE466" s="105"/>
      <c r="CF466" s="105"/>
      <c r="CG466" s="105"/>
      <c r="CH466" s="105"/>
      <c r="CI466" s="105"/>
      <c r="CJ466" s="105"/>
      <c r="CK466" s="105"/>
      <c r="CL466" s="105"/>
      <c r="CM466" s="105"/>
      <c r="CN466" s="105"/>
      <c r="CO466" s="105"/>
      <c r="CP466" s="105" t="s">
        <v>32</v>
      </c>
      <c r="CQ466" s="105"/>
      <c r="CR466" s="105"/>
      <c r="CS466" s="105"/>
      <c r="CT466" s="105"/>
      <c r="CU466" s="105"/>
      <c r="CV466" s="105"/>
      <c r="CW466" s="105"/>
      <c r="CX466" s="105"/>
      <c r="CY466" s="105"/>
      <c r="CZ466" s="105"/>
      <c r="DA466" s="105"/>
      <c r="DB466" s="105"/>
      <c r="DC466" s="105"/>
      <c r="DD466" s="105"/>
      <c r="DE466" s="99"/>
      <c r="DF466" s="99"/>
      <c r="DG466" s="105"/>
      <c r="DH466" s="105"/>
      <c r="DI466" s="105"/>
      <c r="DJ466" s="105"/>
      <c r="DK466" s="105"/>
      <c r="DL466" s="105"/>
      <c r="DM466" s="105"/>
      <c r="DN466" s="105"/>
      <c r="DO466" s="105"/>
      <c r="DP466" s="105"/>
      <c r="DQ466" s="105"/>
      <c r="DR466" s="105"/>
      <c r="DS466" s="105"/>
      <c r="DT466" s="105"/>
      <c r="DU466" s="105"/>
      <c r="DV466" s="105"/>
      <c r="DW466" s="105"/>
      <c r="DX466" s="105"/>
      <c r="DY466" s="105"/>
      <c r="DZ466" s="105"/>
      <c r="EA466" s="105"/>
      <c r="EB466" s="105"/>
      <c r="EC466" s="105"/>
      <c r="ED466" s="105"/>
      <c r="EE466" s="105"/>
      <c r="EF466" s="105"/>
      <c r="EG466" s="105"/>
      <c r="EH466" s="105"/>
      <c r="EI466" s="105"/>
      <c r="EJ466" s="105"/>
      <c r="EL466" s="146" t="str" cm="1">
        <f t="array" ref="EL466">IF(OR(EL$1=0, $A466="", _xlfn.XLOOKUP(EL$1, $Z$2:$Z$18, $AD$2:$AD$18, "")=""),"",SQRT((_xlfn.XLOOKUP(EL$1,$Z$2:$Z$18,$AA$2:$AA$18)-$T466)^2+(_xlfn.XLOOKUP(EL$1,$Z$2:$Z$18,$AB$2:$AB$18)-$U466)^2+(_xlfn.XLOOKUP(EL$1,$Z$2:$Z$18,$AC$2:$AC$18-$V466)^2)))</f>
        <v/>
      </c>
      <c r="EM466" s="96" t="str" cm="1">
        <f t="array" ref="EM466">IF(OR(EM$1=0, $A466="", _xlfn.XLOOKUP(EM$1, $Z$2:$Z$18, $AD$2:$AD$18, "")=""),"",SQRT((_xlfn.XLOOKUP(EM$1,$Z$2:$Z$18,$AA$2:$AA$18)-$T466)^2+(_xlfn.XLOOKUP(EM$1,$Z$2:$Z$18,$AB$2:$AB$18)-$U466)^2+(_xlfn.XLOOKUP(EM$1,$Z$2:$Z$18,$AC$2:$AC$18-$V466)^2)))</f>
        <v/>
      </c>
      <c r="EN466" s="96" t="str" cm="1">
        <f t="array" ref="EN466">IF(OR(EN$1=0, $A466="", _xlfn.XLOOKUP(EN$1, $Z$2:$Z$18, $AD$2:$AD$18, "")=""),"",SQRT((_xlfn.XLOOKUP(EN$1,$Z$2:$Z$18,$AA$2:$AA$18)-$T466)^2+(_xlfn.XLOOKUP(EN$1,$Z$2:$Z$18,$AB$2:$AB$18)-$U466)^2+(_xlfn.XLOOKUP(EN$1,$Z$2:$Z$18,$AC$2:$AC$18-$V466)^2)))</f>
        <v/>
      </c>
      <c r="EO466" s="96" t="str" cm="1">
        <f t="array" ref="EO466">IF(OR(EO$1=0, $A466="", _xlfn.XLOOKUP(EO$1, $Z$2:$Z$18, $AD$2:$AD$18, "")=""),"",SQRT((_xlfn.XLOOKUP(EO$1,$Z$2:$Z$18,$AA$2:$AA$18)-$T466)^2+(_xlfn.XLOOKUP(EO$1,$Z$2:$Z$18,$AB$2:$AB$18)-$U466)^2+(_xlfn.XLOOKUP(EO$1,$Z$2:$Z$18,$AC$2:$AC$18-$V466)^2)))</f>
        <v/>
      </c>
      <c r="EP466" s="96" t="str" cm="1">
        <f t="array" ref="EP466">IF(OR(EP$1=0, $A466="", _xlfn.XLOOKUP(EP$1, $Z$2:$Z$18, $AD$2:$AD$18, "")=""),"",SQRT((_xlfn.XLOOKUP(EP$1,$Z$2:$Z$18,$AA$2:$AA$18)-$T466)^2+(_xlfn.XLOOKUP(EP$1,$Z$2:$Z$18,$AB$2:$AB$18)-$U466)^2+(_xlfn.XLOOKUP(EP$1,$Z$2:$Z$18,$AC$2:$AC$18-$V466)^2)))</f>
        <v/>
      </c>
      <c r="EQ466" s="96" t="str" cm="1">
        <f t="array" ref="EQ466">IF(OR(EQ$1=0, $A466="", _xlfn.XLOOKUP(EQ$1, $Z$2:$Z$18, $AD$2:$AD$18, "")=""),"",SQRT((_xlfn.XLOOKUP(EQ$1,$Z$2:$Z$18,$AA$2:$AA$18)-$T466)^2+(_xlfn.XLOOKUP(EQ$1,$Z$2:$Z$18,$AB$2:$AB$18)-$U466)^2+(_xlfn.XLOOKUP(EQ$1,$Z$2:$Z$18,$AC$2:$AC$18-$V466)^2)))</f>
        <v/>
      </c>
      <c r="ER466" s="96" t="str" cm="1">
        <f t="array" ref="ER466">IF(OR(ER$1=0, $A466="", _xlfn.XLOOKUP(ER$1, $Z$2:$Z$18, $AD$2:$AD$18, "")=""),"",SQRT((_xlfn.XLOOKUP(ER$1,$Z$2:$Z$18,$AA$2:$AA$18)-$T466)^2+(_xlfn.XLOOKUP(ER$1,$Z$2:$Z$18,$AB$2:$AB$18)-$U466)^2+(_xlfn.XLOOKUP(ER$1,$Z$2:$Z$18,$AC$2:$AC$18-$V466)^2)))</f>
        <v/>
      </c>
      <c r="ES466" s="96" t="str" cm="1">
        <f t="array" ref="ES466">IF(OR(ES$1=0, $A466="", _xlfn.XLOOKUP(ES$1, $Z$2:$Z$18, $AD$2:$AD$18, "")=""),"",SQRT((_xlfn.XLOOKUP(ES$1,$Z$2:$Z$18,$AA$2:$AA$18)-$T466)^2+(_xlfn.XLOOKUP(ES$1,$Z$2:$Z$18,$AB$2:$AB$18)-$U466)^2+(_xlfn.XLOOKUP(ES$1,$Z$2:$Z$18,$AC$2:$AC$18-$V466)^2)))</f>
        <v/>
      </c>
      <c r="ET466" s="97" t="str" cm="1">
        <f t="array" ref="ET466">IF(OR(ET$1=0, $A466="", _xlfn.XLOOKUP(ET$1, $Z$2:$Z$18, $AD$2:$AD$18, "")=""),"",SQRT((_xlfn.XLOOKUP(ET$1,$Z$2:$Z$18,$AA$2:$AA$18)-$T466)^2+(_xlfn.XLOOKUP(ET$1,$Z$2:$Z$18,$AB$2:$AB$18)-$U466)^2+(_xlfn.XLOOKUP(ET$1,$Z$2:$Z$18,$AC$2:$AC$18-$V466)^2)))</f>
        <v/>
      </c>
      <c r="EU466" s="97" t="str" cm="1">
        <f t="array" ref="EU466">IF(OR(EU$1=0, $A466="", _xlfn.XLOOKUP(EU$1, $Z$2:$Z$18, $AD$2:$AD$18, "")=""),"",SQRT((_xlfn.XLOOKUP(EU$1,$Z$2:$Z$18,$AA$2:$AA$18)-$T466)^2+(_xlfn.XLOOKUP(EU$1,$Z$2:$Z$18,$AB$2:$AB$18)-$U466)^2+(_xlfn.XLOOKUP(EU$1,$Z$2:$Z$18,$AC$2:$AC$18-$V466)^2)))</f>
        <v/>
      </c>
      <c r="EV466" s="97" t="str" cm="1">
        <f t="array" ref="EV466">IF(OR(EV$1=0, $A466="", _xlfn.XLOOKUP(EV$1, $Z$2:$Z$18, $AD$2:$AD$18, "")=""),"",SQRT((_xlfn.XLOOKUP(EV$1,$Z$2:$Z$18,$AA$2:$AA$18)-$T466)^2+(_xlfn.XLOOKUP(EV$1,$Z$2:$Z$18,$AB$2:$AB$18)-$U466)^2+(_xlfn.XLOOKUP(EV$1,$Z$2:$Z$18,$AC$2:$AC$18-$V466)^2)))</f>
        <v/>
      </c>
      <c r="EW466" s="97" t="str" cm="1">
        <f t="array" ref="EW466">IF(OR(EW$1=0, $A466="", _xlfn.XLOOKUP(EW$1, $Z$2:$Z$18, $AD$2:$AD$18, "")=""),"",SQRT((_xlfn.XLOOKUP(EW$1,$Z$2:$Z$18,$AA$2:$AA$18)-$T466)^2+(_xlfn.XLOOKUP(EW$1,$Z$2:$Z$18,$AB$2:$AB$18)-$U466)^2+(_xlfn.XLOOKUP(EW$1,$Z$2:$Z$18,$AC$2:$AC$18-$V466)^2)))</f>
        <v/>
      </c>
      <c r="EX466" s="97" t="str" cm="1">
        <f t="array" ref="EX466">IF(OR(EX$1=0, $A466="", _xlfn.XLOOKUP(EX$1, $Z$2:$Z$18, $AD$2:$AD$18, "")=""),"",SQRT((_xlfn.XLOOKUP(EX$1,$Z$2:$Z$18,$AA$2:$AA$18)-$T466)^2+(_xlfn.XLOOKUP(EX$1,$Z$2:$Z$18,$AB$2:$AB$18)-$U466)^2+(_xlfn.XLOOKUP(EX$1,$Z$2:$Z$18,$AC$2:$AC$18-$V466)^2)))</f>
        <v/>
      </c>
      <c r="EY466" s="97" t="str" cm="1">
        <f t="array" ref="EY466">IF(OR(EY$1=0, $A466="", _xlfn.XLOOKUP(EY$1, $Z$2:$Z$18, $AD$2:$AD$18, "")=""),"",SQRT((_xlfn.XLOOKUP(EY$1,$Z$2:$Z$18,$AA$2:$AA$18)-$T466)^2+(_xlfn.XLOOKUP(EY$1,$Z$2:$Z$18,$AB$2:$AB$18)-$U466)^2+(_xlfn.XLOOKUP(EY$1,$Z$2:$Z$18,$AC$2:$AC$18-$V466)^2)))</f>
        <v/>
      </c>
      <c r="EZ466" s="98" t="str" cm="1">
        <f t="array" ref="EZ466">IF(OR(EZ$1=0, $A466="", _xlfn.XLOOKUP(EZ$1, $Z$2:$Z$18, $AD$2:$AD$18, "")=""),"",SQRT((_xlfn.XLOOKUP(EZ$1,$Z$2:$Z$18,$AA$2:$AA$18)-$T466)^2+(_xlfn.XLOOKUP(EZ$1,$Z$2:$Z$18,$AB$2:$AB$18)-$U466)^2+(_xlfn.XLOOKUP(EZ$1,$Z$2:$Z$18,$AC$2:$AC$18-$V466)^2)))</f>
        <v/>
      </c>
      <c r="FA466" s="146" t="str" cm="1">
        <f t="array" ref="FA466">IF(OR(FA$1=0, $A466="", _xlfn.XLOOKUP(FA$1, $Z$2:$Z$18, $AD$2:$AD$18, "")=""),"",SQRT((_xlfn.XLOOKUP(FA$1,$Z$2:$Z$18,$AA$2:$AA$18)-$T466)^2+(_xlfn.XLOOKUP(FA$1,$Z$2:$Z$18,$AB$2:$AB$18)-$U466)^2+(_xlfn.XLOOKUP(FA$1,$Z$2:$Z$18,$AC$2:$AC$18-$V466)^2)))</f>
        <v/>
      </c>
      <c r="FB466" s="96" t="str" cm="1">
        <f t="array" ref="FB466">IF(OR(FB$1=0, $A466="", _xlfn.XLOOKUP(FB$1, $Z$2:$Z$18, $AD$2:$AD$18, "")=""),"",SQRT((_xlfn.XLOOKUP(FB$1,$Z$2:$Z$18,$AA$2:$AA$18)-$T466)^2+(_xlfn.XLOOKUP(FB$1,$Z$2:$Z$18,$AB$2:$AB$18)-$U466)^2+(_xlfn.XLOOKUP(FB$1,$Z$2:$Z$18,$AC$2:$AC$18-$V466)^2)))</f>
        <v/>
      </c>
      <c r="FC466" s="96" t="str" cm="1">
        <f t="array" ref="FC466">IF(OR(FC$1=0, $A466="", _xlfn.XLOOKUP(FC$1, $Z$2:$Z$18, $AD$2:$AD$18, "")=""),"",SQRT((_xlfn.XLOOKUP(FC$1,$Z$2:$Z$18,$AA$2:$AA$18)-$T466)^2+(_xlfn.XLOOKUP(FC$1,$Z$2:$Z$18,$AB$2:$AB$18)-$U466)^2+(_xlfn.XLOOKUP(FC$1,$Z$2:$Z$18,$AC$2:$AC$18-$V466)^2)))</f>
        <v/>
      </c>
      <c r="FD466" s="96" t="str" cm="1">
        <f t="array" ref="FD466">IF(OR(FD$1=0, $A466="", _xlfn.XLOOKUP(FD$1, $Z$2:$Z$18, $AD$2:$AD$18, "")=""),"",SQRT((_xlfn.XLOOKUP(FD$1,$Z$2:$Z$18,$AA$2:$AA$18)-$T466)^2+(_xlfn.XLOOKUP(FD$1,$Z$2:$Z$18,$AB$2:$AB$18)-$U466)^2+(_xlfn.XLOOKUP(FD$1,$Z$2:$Z$18,$AC$2:$AC$18-$V466)^2)))</f>
        <v/>
      </c>
      <c r="FE466" s="96" t="str" cm="1">
        <f t="array" ref="FE466">IF(OR(FE$1=0, $A466="", _xlfn.XLOOKUP(FE$1, $Z$2:$Z$18, $AD$2:$AD$18, "")=""),"",SQRT((_xlfn.XLOOKUP(FE$1,$Z$2:$Z$18,$AA$2:$AA$18)-$T466)^2+(_xlfn.XLOOKUP(FE$1,$Z$2:$Z$18,$AB$2:$AB$18)-$U466)^2+(_xlfn.XLOOKUP(FE$1,$Z$2:$Z$18,$AC$2:$AC$18-$V466)^2)))</f>
        <v/>
      </c>
      <c r="FF466" s="96" t="str" cm="1">
        <f t="array" ref="FF466">IF(OR(FF$1=0, $A466="", _xlfn.XLOOKUP(FF$1, $Z$2:$Z$18, $AD$2:$AD$18, "")=""),"",SQRT((_xlfn.XLOOKUP(FF$1,$Z$2:$Z$18,$AA$2:$AA$18)-$T466)^2+(_xlfn.XLOOKUP(FF$1,$Z$2:$Z$18,$AB$2:$AB$18)-$U466)^2+(_xlfn.XLOOKUP(FF$1,$Z$2:$Z$18,$AC$2:$AC$18-$V466)^2)))</f>
        <v/>
      </c>
      <c r="FG466" s="96" t="str" cm="1">
        <f t="array" ref="FG466">IF(OR(FG$1=0, $A466="", _xlfn.XLOOKUP(FG$1, $Z$2:$Z$18, $AD$2:$AD$18, "")=""),"",SQRT((_xlfn.XLOOKUP(FG$1,$Z$2:$Z$18,$AA$2:$AA$18)-$T466)^2+(_xlfn.XLOOKUP(FG$1,$Z$2:$Z$18,$AB$2:$AB$18)-$U466)^2+(_xlfn.XLOOKUP(FG$1,$Z$2:$Z$18,$AC$2:$AC$18-$V466)^2)))</f>
        <v/>
      </c>
      <c r="FH466" s="96" t="str" cm="1">
        <f t="array" ref="FH466">IF(OR(FH$1=0, $A466="", _xlfn.XLOOKUP(FH$1, $Z$2:$Z$18, $AD$2:$AD$18, "")=""),"",SQRT((_xlfn.XLOOKUP(FH$1,$Z$2:$Z$18,$AA$2:$AA$18)-$T466)^2+(_xlfn.XLOOKUP(FH$1,$Z$2:$Z$18,$AB$2:$AB$18)-$U466)^2+(_xlfn.XLOOKUP(FH$1,$Z$2:$Z$18,$AC$2:$AC$18-$V466)^2)))</f>
        <v/>
      </c>
      <c r="FI466" s="97" t="str" cm="1">
        <f t="array" ref="FI466">IF(OR(FI$1=0, $A466="", _xlfn.XLOOKUP(FI$1, $Z$2:$Z$18, $AD$2:$AD$18, "")=""),"",SQRT((_xlfn.XLOOKUP(FI$1,$Z$2:$Z$18,$AA$2:$AA$18)-$T466)^2+(_xlfn.XLOOKUP(FI$1,$Z$2:$Z$18,$AB$2:$AB$18)-$U466)^2+(_xlfn.XLOOKUP(FI$1,$Z$2:$Z$18,$AC$2:$AC$18-$V466)^2)))</f>
        <v/>
      </c>
      <c r="FJ466" s="97" t="str" cm="1">
        <f t="array" ref="FJ466">IF(OR(FJ$1=0, $A466="", _xlfn.XLOOKUP(FJ$1, $Z$2:$Z$18, $AD$2:$AD$18, "")=""),"",SQRT((_xlfn.XLOOKUP(FJ$1,$Z$2:$Z$18,$AA$2:$AA$18)-$T466)^2+(_xlfn.XLOOKUP(FJ$1,$Z$2:$Z$18,$AB$2:$AB$18)-$U466)^2+(_xlfn.XLOOKUP(FJ$1,$Z$2:$Z$18,$AC$2:$AC$18-$V466)^2)))</f>
        <v/>
      </c>
      <c r="FK466" s="97" t="str" cm="1">
        <f t="array" ref="FK466">IF(OR(FK$1=0, $A466="", _xlfn.XLOOKUP(FK$1, $Z$2:$Z$18, $AD$2:$AD$18, "")=""),"",SQRT((_xlfn.XLOOKUP(FK$1,$Z$2:$Z$18,$AA$2:$AA$18)-$T466)^2+(_xlfn.XLOOKUP(FK$1,$Z$2:$Z$18,$AB$2:$AB$18)-$U466)^2+(_xlfn.XLOOKUP(FK$1,$Z$2:$Z$18,$AC$2:$AC$18-$V466)^2)))</f>
        <v/>
      </c>
      <c r="FL466" s="97" t="str" cm="1">
        <f t="array" ref="FL466">IF(OR(FL$1=0, $A466="", _xlfn.XLOOKUP(FL$1, $Z$2:$Z$18, $AD$2:$AD$18, "")=""),"",SQRT((_xlfn.XLOOKUP(FL$1,$Z$2:$Z$18,$AA$2:$AA$18)-$T466)^2+(_xlfn.XLOOKUP(FL$1,$Z$2:$Z$18,$AB$2:$AB$18)-$U466)^2+(_xlfn.XLOOKUP(FL$1,$Z$2:$Z$18,$AC$2:$AC$18-$V466)^2)))</f>
        <v/>
      </c>
      <c r="FM466" s="97" t="str" cm="1">
        <f t="array" ref="FM466">IF(OR(FM$1=0, $A466="", _xlfn.XLOOKUP(FM$1, $Z$2:$Z$18, $AD$2:$AD$18, "")=""),"",SQRT((_xlfn.XLOOKUP(FM$1,$Z$2:$Z$18,$AA$2:$AA$18)-$T466)^2+(_xlfn.XLOOKUP(FM$1,$Z$2:$Z$18,$AB$2:$AB$18)-$U466)^2+(_xlfn.XLOOKUP(FM$1,$Z$2:$Z$18,$AC$2:$AC$18-$V466)^2)))</f>
        <v/>
      </c>
      <c r="FN466" s="97" t="str" cm="1">
        <f t="array" ref="FN466">IF(OR(FN$1=0, $A466="", _xlfn.XLOOKUP(FN$1, $Z$2:$Z$18, $AD$2:$AD$18, "")=""),"",SQRT((_xlfn.XLOOKUP(FN$1,$Z$2:$Z$18,$AA$2:$AA$18)-$T466)^2+(_xlfn.XLOOKUP(FN$1,$Z$2:$Z$18,$AB$2:$AB$18)-$U466)^2+(_xlfn.XLOOKUP(FN$1,$Z$2:$Z$18,$AC$2:$AC$18-$V466)^2)))</f>
        <v/>
      </c>
      <c r="FO466" s="98" t="str" cm="1">
        <f t="array" ref="FO466">IF(OR(FO$1=0, $A466="", _xlfn.XLOOKUP(FO$1, $Z$2:$Z$18, $AD$2:$AD$18, "")=""),"",SQRT((_xlfn.XLOOKUP(FO$1,$Z$2:$Z$18,$AA$2:$AA$18)-$T466)^2+(_xlfn.XLOOKUP(FO$1,$Z$2:$Z$18,$AB$2:$AB$18)-$U466)^2+(_xlfn.XLOOKUP(FO$1,$Z$2:$Z$18,$AC$2:$AC$18-$V466)^2)))</f>
        <v/>
      </c>
      <c r="FP466" s="99"/>
      <c r="FQ466" s="99"/>
      <c r="FR466" s="100">
        <f t="shared" si="199"/>
        <v>0</v>
      </c>
      <c r="FS466" s="109">
        <f t="shared" si="200"/>
        <v>0</v>
      </c>
      <c r="FT466" s="109">
        <f t="shared" si="201"/>
        <v>0</v>
      </c>
      <c r="FU466" s="109">
        <f t="shared" si="202"/>
        <v>0</v>
      </c>
      <c r="FV466" s="109">
        <f t="shared" si="203"/>
        <v>0</v>
      </c>
      <c r="FW466" s="109">
        <f t="shared" si="204"/>
        <v>0</v>
      </c>
      <c r="FX466" s="109">
        <f t="shared" si="205"/>
        <v>0</v>
      </c>
      <c r="FY466" s="109">
        <f t="shared" si="206"/>
        <v>0</v>
      </c>
      <c r="FZ466" s="110">
        <f t="shared" si="207"/>
        <v>0</v>
      </c>
      <c r="GA466" s="110">
        <f t="shared" si="208"/>
        <v>0</v>
      </c>
      <c r="GB466" s="110">
        <f t="shared" si="209"/>
        <v>0</v>
      </c>
      <c r="GC466" s="110">
        <f t="shared" si="210"/>
        <v>0</v>
      </c>
      <c r="GD466" s="110">
        <f t="shared" si="211"/>
        <v>0</v>
      </c>
      <c r="GE466" s="110">
        <f t="shared" si="212"/>
        <v>0</v>
      </c>
      <c r="GF466" s="111">
        <f t="shared" si="213"/>
        <v>0</v>
      </c>
      <c r="GG466" s="100">
        <f t="shared" si="214"/>
        <v>0</v>
      </c>
      <c r="GH466" s="109">
        <f t="shared" si="215"/>
        <v>0</v>
      </c>
      <c r="GI466" s="109">
        <f t="shared" si="216"/>
        <v>0</v>
      </c>
      <c r="GJ466" s="109">
        <f t="shared" si="217"/>
        <v>0</v>
      </c>
      <c r="GK466" s="109">
        <f t="shared" si="218"/>
        <v>0</v>
      </c>
      <c r="GL466" s="109">
        <f t="shared" si="219"/>
        <v>0</v>
      </c>
      <c r="GM466" s="109">
        <f t="shared" si="220"/>
        <v>0</v>
      </c>
      <c r="GN466" s="109">
        <f t="shared" si="221"/>
        <v>0</v>
      </c>
      <c r="GO466" s="110">
        <f t="shared" si="222"/>
        <v>0</v>
      </c>
      <c r="GP466" s="110">
        <f t="shared" si="223"/>
        <v>0</v>
      </c>
      <c r="GQ466" s="110">
        <f t="shared" si="224"/>
        <v>0</v>
      </c>
      <c r="GR466" s="110">
        <f t="shared" si="225"/>
        <v>0</v>
      </c>
      <c r="GS466" s="110">
        <f t="shared" si="226"/>
        <v>0</v>
      </c>
      <c r="GT466" s="110">
        <f t="shared" si="227"/>
        <v>0</v>
      </c>
      <c r="GU466" s="111">
        <f t="shared" si="228"/>
        <v>0</v>
      </c>
      <c r="GX466" s="151" cm="1">
        <f t="array" ref="GX466">_xlfn.IFS(GX$1= 0,"", NOT(ISBLANK(CA466)), 0, ISBLANK(CA466), $Q466-$S466+FR466-AU466-DG466)</f>
        <v>0</v>
      </c>
      <c r="GY466" s="152" cm="1">
        <f t="array" ref="GY466">_xlfn.IFS(GY$1= 0,"", NOT(ISBLANK(CB466)), 0, ISBLANK(CB466), $Q466-$S466+FS466-AV466-DH466)</f>
        <v>0</v>
      </c>
      <c r="GZ466" s="152" cm="1">
        <f t="array" ref="GZ466">_xlfn.IFS(GZ$1= 0,"", NOT(ISBLANK(CC466)), 0, ISBLANK(CC466), $Q466-$S466+FT466-AW466-DI466)</f>
        <v>0</v>
      </c>
      <c r="HA466" s="152" cm="1">
        <f t="array" ref="HA466">_xlfn.IFS(HA$1= 0,"", NOT(ISBLANK(CD466)), 0, ISBLANK(CD466), $Q466-$S466+FU466-AX466-DJ466)</f>
        <v>0</v>
      </c>
      <c r="HB466" s="152" cm="1">
        <f t="array" ref="HB466">_xlfn.IFS(HB$1= 0,"", NOT(ISBLANK(CE466)), 0, ISBLANK(CE466), $Q466-$S466+FV466-AY466-DK466)</f>
        <v>0</v>
      </c>
      <c r="HC466" s="152" cm="1">
        <f t="array" ref="HC466">_xlfn.IFS(HC$1= 0,"", NOT(ISBLANK(CF466)), 0, ISBLANK(CF466), $Q466-$S466+FW466-AZ466-DL466)</f>
        <v>0</v>
      </c>
      <c r="HD466" s="152" cm="1">
        <f t="array" ref="HD466">_xlfn.IFS(HD$1= 0,"", NOT(ISBLANK(CG466)), 0, ISBLANK(CG466), $Q466-$S466+FX466-BA466-DM466)</f>
        <v>0</v>
      </c>
      <c r="HE466" s="152" t="str" cm="1">
        <f t="array" ref="HE466">_xlfn.IFS(HE$1= 0,"", NOT(ISBLANK(CH466)), 0, ISBLANK(CH466), $Q466-$S466+FY466-BB466-DN466)</f>
        <v/>
      </c>
      <c r="HF466" s="152" t="str" cm="1">
        <f t="array" ref="HF466">_xlfn.IFS(HF$1= 0,"", NOT(ISBLANK(CI466)), 0, ISBLANK(CI466), $Q466-$S466+FZ466-BC466-DO466)</f>
        <v/>
      </c>
      <c r="HG466" s="152" t="str" cm="1">
        <f t="array" ref="HG466">_xlfn.IFS(HG$1= 0,"", NOT(ISBLANK(CJ466)), 0, ISBLANK(CJ466), $Q466-$S466+GA466-BD466-DP466)</f>
        <v/>
      </c>
      <c r="HH466" s="152" t="str" cm="1">
        <f t="array" ref="HH466">_xlfn.IFS(HH$1= 0,"", NOT(ISBLANK(CK466)), 0, ISBLANK(CK466), $Q466-$S466+GB466-BE466-DQ466)</f>
        <v/>
      </c>
      <c r="HI466" s="152" t="str" cm="1">
        <f t="array" ref="HI466">_xlfn.IFS(HI$1= 0,"", NOT(ISBLANK(CL466)), 0, ISBLANK(CL466), $Q466-$S466+GC466-BF466-DR466)</f>
        <v/>
      </c>
      <c r="HJ466" s="152" t="str" cm="1">
        <f t="array" ref="HJ466">_xlfn.IFS(HJ$1= 0,"", NOT(ISBLANK(CM466)), 0, ISBLANK(CM466), $Q466-$S466+GD466-BG466-DS466)</f>
        <v/>
      </c>
      <c r="HK466" s="152" t="str" cm="1">
        <f t="array" ref="HK466">_xlfn.IFS(HK$1= 0,"", NOT(ISBLANK(CN466)), 0, ISBLANK(CN466), $Q466-$S466+GE466-BH466-DT466)</f>
        <v/>
      </c>
      <c r="HL466" s="153" t="str" cm="1">
        <f t="array" ref="HL466">_xlfn.IFS(HL$1= 0,"", NOT(ISBLANK(CO466)), 0, ISBLANK(CO466), $Q466-$S466+GF466-BI466-DU466)</f>
        <v/>
      </c>
      <c r="HM466" s="153" t="str" cm="1">
        <f t="array" ref="HM466">_xlfn.IFS(HM$1= 0,"", NOT(ISBLANK(DE466)), 0, ISBLANK(DE466), $Q466-$S466+IC466-BY466-#REF!)</f>
        <v/>
      </c>
      <c r="HN466" s="153" t="e" cm="1">
        <f t="array" ref="HN466">_xlfn.IFS(HN$1= 0,"", NOT(ISBLANK(DF466)), 0, ISBLANK(DF466), $Q466-$S466+ID466-BZ466-#REF!)</f>
        <v>#REF!</v>
      </c>
      <c r="HO466" s="153" t="e" cm="1">
        <f t="array" ref="HO466">_xlfn.IFS(HO$1= 0,"", NOT(ISBLANK(DG466)), 0, ISBLANK(DG466), $Q466-$S466+IE466-CA466-#REF!)</f>
        <v>#VALUE!</v>
      </c>
      <c r="HP466" s="153" t="e" cm="1">
        <f t="array" ref="HP466">_xlfn.IFS(HP$1= 0,"", NOT(ISBLANK(DH466)), 0, ISBLANK(DH466), $Q466-$S466+IF466-CB466-#REF!)</f>
        <v>#REF!</v>
      </c>
      <c r="HQ466" s="153" t="e" cm="1">
        <f t="array" ref="HQ466">_xlfn.IFS(HQ$1= 0,"", NOT(ISBLANK(DI466)), 0, ISBLANK(DI466), $Q466-$S466+IG466-CC466-#REF!)</f>
        <v>#REF!</v>
      </c>
      <c r="HR466" s="153" cm="1">
        <f t="array" ref="HR466">_xlfn.IFS(HR$1= 0,"", NOT(ISBLANK(DJ466)), 0, ISBLANK(DJ466), $Q466-$S466+IH466-CD466-EK466)</f>
        <v>0</v>
      </c>
      <c r="HS466" s="153" t="e" cm="1">
        <f t="array" ref="HS466">_xlfn.IFS(HS$1= 0,"", NOT(ISBLANK(DK466)), 0, ISBLANK(DK466), $Q466-$S466+II466-CE466-EL466)</f>
        <v>#VALUE!</v>
      </c>
      <c r="HT466" s="153" t="e" cm="1">
        <f t="array" ref="HT466">_xlfn.IFS(HT$1= 0,"", NOT(ISBLANK(DL466)), 0, ISBLANK(DL466), $Q466-$S466+GV466-CF466-EM466)</f>
        <v>#VALUE!</v>
      </c>
      <c r="HU466" s="153" t="e" cm="1">
        <f t="array" ref="HU466">_xlfn.IFS(HU$1= 0,"", NOT(ISBLANK(DM466)), 0, ISBLANK(DM466), $Q466-$S466+GW466-CG466-EN466)</f>
        <v>#VALUE!</v>
      </c>
      <c r="HV466" s="153" t="str" cm="1">
        <f t="array" ref="HV466">_xlfn.IFS(HV$1= 0,"", NOT(ISBLANK(DN466)), 0, ISBLANK(DN466), $Q466-$S466+GX466-CH466-EO466)</f>
        <v/>
      </c>
      <c r="HW466" s="153" t="str" cm="1">
        <f t="array" ref="HW466">_xlfn.IFS(HW$1= 0,"", NOT(ISBLANK(DO466)), 0, ISBLANK(DO466), $Q466-$S466+GY466-CI466-EP466)</f>
        <v/>
      </c>
      <c r="HX466" s="153" t="str" cm="1">
        <f t="array" ref="HX466">_xlfn.IFS(HX$1= 0,"", NOT(ISBLANK(DP466)), 0, ISBLANK(DP466), $Q466-$S466+GZ466-CJ466-EQ466)</f>
        <v/>
      </c>
      <c r="HY466" s="153" t="str" cm="1">
        <f t="array" ref="HY466">_xlfn.IFS(HY$1= 0,"", NOT(ISBLANK(DQ466)), 0, ISBLANK(DQ466), $Q466-$S466+HA466-CK466-ER466)</f>
        <v/>
      </c>
      <c r="HZ466" s="153" t="str" cm="1">
        <f t="array" ref="HZ466">_xlfn.IFS(HZ$1= 0,"", NOT(ISBLANK(DR466)), 0, ISBLANK(DR466), $Q466-$S466+HB466-CL466-ES466)</f>
        <v/>
      </c>
      <c r="IA466" s="153" t="str" cm="1">
        <f t="array" ref="IA466">_xlfn.IFS(IA$1= 0,"", NOT(ISBLANK(DS466)), 0, ISBLANK(DS466), $Q466-$S466+HC466-CM466-ET466)</f>
        <v/>
      </c>
    </row>
    <row r="467" spans="1:235" ht="16.5" x14ac:dyDescent="0.3">
      <c r="A467" s="144"/>
      <c r="B467" s="106"/>
      <c r="C467" s="106"/>
      <c r="D467" s="107"/>
      <c r="E467" s="131"/>
      <c r="F467" s="137"/>
      <c r="G467" s="2"/>
      <c r="H467" s="2"/>
      <c r="I467" s="2"/>
      <c r="J467" s="2"/>
      <c r="K467" s="2"/>
      <c r="L467" s="2"/>
      <c r="M467" s="140"/>
      <c r="N467" s="137"/>
      <c r="O467" s="138"/>
      <c r="P467" s="133"/>
      <c r="Q467" s="94">
        <f t="shared" si="197"/>
        <v>0</v>
      </c>
      <c r="R467" s="1"/>
      <c r="S467" s="1"/>
      <c r="T467" s="2"/>
      <c r="U467" s="2"/>
      <c r="V467" s="82">
        <f t="shared" si="198"/>
        <v>0</v>
      </c>
      <c r="W467" s="121"/>
      <c r="X467" s="108"/>
      <c r="AU467" s="105"/>
      <c r="AV467" s="105"/>
      <c r="AW467" s="105"/>
      <c r="AX467" s="105"/>
      <c r="AY467" s="105"/>
      <c r="AZ467" s="105"/>
      <c r="BA467" s="105"/>
      <c r="BB467" s="105"/>
      <c r="BC467" s="105"/>
      <c r="BD467" s="105"/>
      <c r="BE467" s="105"/>
      <c r="BF467" s="105"/>
      <c r="BG467" s="105"/>
      <c r="BH467" s="105"/>
      <c r="BI467" s="105"/>
      <c r="BJ467" s="105"/>
      <c r="BK467" s="105"/>
      <c r="BL467" s="105"/>
      <c r="BM467" s="105"/>
      <c r="BN467" s="105"/>
      <c r="BO467" s="105"/>
      <c r="BP467" s="105"/>
      <c r="BQ467" s="105"/>
      <c r="BR467" s="105"/>
      <c r="BS467" s="105"/>
      <c r="BT467" s="105"/>
      <c r="BU467" s="105"/>
      <c r="BV467" s="105"/>
      <c r="BW467" s="105"/>
      <c r="BX467" s="105"/>
      <c r="BZ467" s="99"/>
      <c r="CA467" s="105" t="s">
        <v>32</v>
      </c>
      <c r="CB467" s="105"/>
      <c r="CC467" s="105"/>
      <c r="CD467" s="105"/>
      <c r="CE467" s="105"/>
      <c r="CF467" s="105"/>
      <c r="CG467" s="105"/>
      <c r="CH467" s="105"/>
      <c r="CI467" s="105"/>
      <c r="CJ467" s="105"/>
      <c r="CK467" s="105"/>
      <c r="CL467" s="105"/>
      <c r="CM467" s="105"/>
      <c r="CN467" s="105"/>
      <c r="CO467" s="105"/>
      <c r="CP467" s="105" t="s">
        <v>32</v>
      </c>
      <c r="CQ467" s="105"/>
      <c r="CR467" s="105"/>
      <c r="CS467" s="105"/>
      <c r="CT467" s="105"/>
      <c r="CU467" s="105"/>
      <c r="CV467" s="105"/>
      <c r="CW467" s="105"/>
      <c r="CX467" s="105"/>
      <c r="CY467" s="105"/>
      <c r="CZ467" s="105"/>
      <c r="DA467" s="105"/>
      <c r="DB467" s="105"/>
      <c r="DC467" s="105"/>
      <c r="DD467" s="105"/>
      <c r="DE467" s="99"/>
      <c r="DF467" s="99"/>
      <c r="DG467" s="105"/>
      <c r="DH467" s="105"/>
      <c r="DI467" s="105"/>
      <c r="DJ467" s="105"/>
      <c r="DK467" s="105"/>
      <c r="DL467" s="105"/>
      <c r="DM467" s="105"/>
      <c r="DN467" s="105"/>
      <c r="DO467" s="105"/>
      <c r="DP467" s="105"/>
      <c r="DQ467" s="105"/>
      <c r="DR467" s="105"/>
      <c r="DS467" s="105"/>
      <c r="DT467" s="105"/>
      <c r="DU467" s="105"/>
      <c r="DV467" s="105"/>
      <c r="DW467" s="105"/>
      <c r="DX467" s="105"/>
      <c r="DY467" s="105"/>
      <c r="DZ467" s="105"/>
      <c r="EA467" s="105"/>
      <c r="EB467" s="105"/>
      <c r="EC467" s="105"/>
      <c r="ED467" s="105"/>
      <c r="EE467" s="105"/>
      <c r="EF467" s="105"/>
      <c r="EG467" s="105"/>
      <c r="EH467" s="105"/>
      <c r="EI467" s="105"/>
      <c r="EJ467" s="105"/>
      <c r="EL467" s="146" t="str" cm="1">
        <f t="array" ref="EL467">IF(OR(EL$1=0, $A467="", _xlfn.XLOOKUP(EL$1, $Z$2:$Z$18, $AD$2:$AD$18, "")=""),"",SQRT((_xlfn.XLOOKUP(EL$1,$Z$2:$Z$18,$AA$2:$AA$18)-$T467)^2+(_xlfn.XLOOKUP(EL$1,$Z$2:$Z$18,$AB$2:$AB$18)-$U467)^2+(_xlfn.XLOOKUP(EL$1,$Z$2:$Z$18,$AC$2:$AC$18-$V467)^2)))</f>
        <v/>
      </c>
      <c r="EM467" s="96" t="str" cm="1">
        <f t="array" ref="EM467">IF(OR(EM$1=0, $A467="", _xlfn.XLOOKUP(EM$1, $Z$2:$Z$18, $AD$2:$AD$18, "")=""),"",SQRT((_xlfn.XLOOKUP(EM$1,$Z$2:$Z$18,$AA$2:$AA$18)-$T467)^2+(_xlfn.XLOOKUP(EM$1,$Z$2:$Z$18,$AB$2:$AB$18)-$U467)^2+(_xlfn.XLOOKUP(EM$1,$Z$2:$Z$18,$AC$2:$AC$18-$V467)^2)))</f>
        <v/>
      </c>
      <c r="EN467" s="96" t="str" cm="1">
        <f t="array" ref="EN467">IF(OR(EN$1=0, $A467="", _xlfn.XLOOKUP(EN$1, $Z$2:$Z$18, $AD$2:$AD$18, "")=""),"",SQRT((_xlfn.XLOOKUP(EN$1,$Z$2:$Z$18,$AA$2:$AA$18)-$T467)^2+(_xlfn.XLOOKUP(EN$1,$Z$2:$Z$18,$AB$2:$AB$18)-$U467)^2+(_xlfn.XLOOKUP(EN$1,$Z$2:$Z$18,$AC$2:$AC$18-$V467)^2)))</f>
        <v/>
      </c>
      <c r="EO467" s="96" t="str" cm="1">
        <f t="array" ref="EO467">IF(OR(EO$1=0, $A467="", _xlfn.XLOOKUP(EO$1, $Z$2:$Z$18, $AD$2:$AD$18, "")=""),"",SQRT((_xlfn.XLOOKUP(EO$1,$Z$2:$Z$18,$AA$2:$AA$18)-$T467)^2+(_xlfn.XLOOKUP(EO$1,$Z$2:$Z$18,$AB$2:$AB$18)-$U467)^2+(_xlfn.XLOOKUP(EO$1,$Z$2:$Z$18,$AC$2:$AC$18-$V467)^2)))</f>
        <v/>
      </c>
      <c r="EP467" s="96" t="str" cm="1">
        <f t="array" ref="EP467">IF(OR(EP$1=0, $A467="", _xlfn.XLOOKUP(EP$1, $Z$2:$Z$18, $AD$2:$AD$18, "")=""),"",SQRT((_xlfn.XLOOKUP(EP$1,$Z$2:$Z$18,$AA$2:$AA$18)-$T467)^2+(_xlfn.XLOOKUP(EP$1,$Z$2:$Z$18,$AB$2:$AB$18)-$U467)^2+(_xlfn.XLOOKUP(EP$1,$Z$2:$Z$18,$AC$2:$AC$18-$V467)^2)))</f>
        <v/>
      </c>
      <c r="EQ467" s="96" t="str" cm="1">
        <f t="array" ref="EQ467">IF(OR(EQ$1=0, $A467="", _xlfn.XLOOKUP(EQ$1, $Z$2:$Z$18, $AD$2:$AD$18, "")=""),"",SQRT((_xlfn.XLOOKUP(EQ$1,$Z$2:$Z$18,$AA$2:$AA$18)-$T467)^2+(_xlfn.XLOOKUP(EQ$1,$Z$2:$Z$18,$AB$2:$AB$18)-$U467)^2+(_xlfn.XLOOKUP(EQ$1,$Z$2:$Z$18,$AC$2:$AC$18-$V467)^2)))</f>
        <v/>
      </c>
      <c r="ER467" s="96" t="str" cm="1">
        <f t="array" ref="ER467">IF(OR(ER$1=0, $A467="", _xlfn.XLOOKUP(ER$1, $Z$2:$Z$18, $AD$2:$AD$18, "")=""),"",SQRT((_xlfn.XLOOKUP(ER$1,$Z$2:$Z$18,$AA$2:$AA$18)-$T467)^2+(_xlfn.XLOOKUP(ER$1,$Z$2:$Z$18,$AB$2:$AB$18)-$U467)^2+(_xlfn.XLOOKUP(ER$1,$Z$2:$Z$18,$AC$2:$AC$18-$V467)^2)))</f>
        <v/>
      </c>
      <c r="ES467" s="96" t="str" cm="1">
        <f t="array" ref="ES467">IF(OR(ES$1=0, $A467="", _xlfn.XLOOKUP(ES$1, $Z$2:$Z$18, $AD$2:$AD$18, "")=""),"",SQRT((_xlfn.XLOOKUP(ES$1,$Z$2:$Z$18,$AA$2:$AA$18)-$T467)^2+(_xlfn.XLOOKUP(ES$1,$Z$2:$Z$18,$AB$2:$AB$18)-$U467)^2+(_xlfn.XLOOKUP(ES$1,$Z$2:$Z$18,$AC$2:$AC$18-$V467)^2)))</f>
        <v/>
      </c>
      <c r="ET467" s="97" t="str" cm="1">
        <f t="array" ref="ET467">IF(OR(ET$1=0, $A467="", _xlfn.XLOOKUP(ET$1, $Z$2:$Z$18, $AD$2:$AD$18, "")=""),"",SQRT((_xlfn.XLOOKUP(ET$1,$Z$2:$Z$18,$AA$2:$AA$18)-$T467)^2+(_xlfn.XLOOKUP(ET$1,$Z$2:$Z$18,$AB$2:$AB$18)-$U467)^2+(_xlfn.XLOOKUP(ET$1,$Z$2:$Z$18,$AC$2:$AC$18-$V467)^2)))</f>
        <v/>
      </c>
      <c r="EU467" s="97" t="str" cm="1">
        <f t="array" ref="EU467">IF(OR(EU$1=0, $A467="", _xlfn.XLOOKUP(EU$1, $Z$2:$Z$18, $AD$2:$AD$18, "")=""),"",SQRT((_xlfn.XLOOKUP(EU$1,$Z$2:$Z$18,$AA$2:$AA$18)-$T467)^2+(_xlfn.XLOOKUP(EU$1,$Z$2:$Z$18,$AB$2:$AB$18)-$U467)^2+(_xlfn.XLOOKUP(EU$1,$Z$2:$Z$18,$AC$2:$AC$18-$V467)^2)))</f>
        <v/>
      </c>
      <c r="EV467" s="97" t="str" cm="1">
        <f t="array" ref="EV467">IF(OR(EV$1=0, $A467="", _xlfn.XLOOKUP(EV$1, $Z$2:$Z$18, $AD$2:$AD$18, "")=""),"",SQRT((_xlfn.XLOOKUP(EV$1,$Z$2:$Z$18,$AA$2:$AA$18)-$T467)^2+(_xlfn.XLOOKUP(EV$1,$Z$2:$Z$18,$AB$2:$AB$18)-$U467)^2+(_xlfn.XLOOKUP(EV$1,$Z$2:$Z$18,$AC$2:$AC$18-$V467)^2)))</f>
        <v/>
      </c>
      <c r="EW467" s="97" t="str" cm="1">
        <f t="array" ref="EW467">IF(OR(EW$1=0, $A467="", _xlfn.XLOOKUP(EW$1, $Z$2:$Z$18, $AD$2:$AD$18, "")=""),"",SQRT((_xlfn.XLOOKUP(EW$1,$Z$2:$Z$18,$AA$2:$AA$18)-$T467)^2+(_xlfn.XLOOKUP(EW$1,$Z$2:$Z$18,$AB$2:$AB$18)-$U467)^2+(_xlfn.XLOOKUP(EW$1,$Z$2:$Z$18,$AC$2:$AC$18-$V467)^2)))</f>
        <v/>
      </c>
      <c r="EX467" s="97" t="str" cm="1">
        <f t="array" ref="EX467">IF(OR(EX$1=0, $A467="", _xlfn.XLOOKUP(EX$1, $Z$2:$Z$18, $AD$2:$AD$18, "")=""),"",SQRT((_xlfn.XLOOKUP(EX$1,$Z$2:$Z$18,$AA$2:$AA$18)-$T467)^2+(_xlfn.XLOOKUP(EX$1,$Z$2:$Z$18,$AB$2:$AB$18)-$U467)^2+(_xlfn.XLOOKUP(EX$1,$Z$2:$Z$18,$AC$2:$AC$18-$V467)^2)))</f>
        <v/>
      </c>
      <c r="EY467" s="97" t="str" cm="1">
        <f t="array" ref="EY467">IF(OR(EY$1=0, $A467="", _xlfn.XLOOKUP(EY$1, $Z$2:$Z$18, $AD$2:$AD$18, "")=""),"",SQRT((_xlfn.XLOOKUP(EY$1,$Z$2:$Z$18,$AA$2:$AA$18)-$T467)^2+(_xlfn.XLOOKUP(EY$1,$Z$2:$Z$18,$AB$2:$AB$18)-$U467)^2+(_xlfn.XLOOKUP(EY$1,$Z$2:$Z$18,$AC$2:$AC$18-$V467)^2)))</f>
        <v/>
      </c>
      <c r="EZ467" s="98" t="str" cm="1">
        <f t="array" ref="EZ467">IF(OR(EZ$1=0, $A467="", _xlfn.XLOOKUP(EZ$1, $Z$2:$Z$18, $AD$2:$AD$18, "")=""),"",SQRT((_xlfn.XLOOKUP(EZ$1,$Z$2:$Z$18,$AA$2:$AA$18)-$T467)^2+(_xlfn.XLOOKUP(EZ$1,$Z$2:$Z$18,$AB$2:$AB$18)-$U467)^2+(_xlfn.XLOOKUP(EZ$1,$Z$2:$Z$18,$AC$2:$AC$18-$V467)^2)))</f>
        <v/>
      </c>
      <c r="FA467" s="146" t="str" cm="1">
        <f t="array" ref="FA467">IF(OR(FA$1=0, $A467="", _xlfn.XLOOKUP(FA$1, $Z$2:$Z$18, $AD$2:$AD$18, "")=""),"",SQRT((_xlfn.XLOOKUP(FA$1,$Z$2:$Z$18,$AA$2:$AA$18)-$T467)^2+(_xlfn.XLOOKUP(FA$1,$Z$2:$Z$18,$AB$2:$AB$18)-$U467)^2+(_xlfn.XLOOKUP(FA$1,$Z$2:$Z$18,$AC$2:$AC$18-$V467)^2)))</f>
        <v/>
      </c>
      <c r="FB467" s="96" t="str" cm="1">
        <f t="array" ref="FB467">IF(OR(FB$1=0, $A467="", _xlfn.XLOOKUP(FB$1, $Z$2:$Z$18, $AD$2:$AD$18, "")=""),"",SQRT((_xlfn.XLOOKUP(FB$1,$Z$2:$Z$18,$AA$2:$AA$18)-$T467)^2+(_xlfn.XLOOKUP(FB$1,$Z$2:$Z$18,$AB$2:$AB$18)-$U467)^2+(_xlfn.XLOOKUP(FB$1,$Z$2:$Z$18,$AC$2:$AC$18-$V467)^2)))</f>
        <v/>
      </c>
      <c r="FC467" s="96" t="str" cm="1">
        <f t="array" ref="FC467">IF(OR(FC$1=0, $A467="", _xlfn.XLOOKUP(FC$1, $Z$2:$Z$18, $AD$2:$AD$18, "")=""),"",SQRT((_xlfn.XLOOKUP(FC$1,$Z$2:$Z$18,$AA$2:$AA$18)-$T467)^2+(_xlfn.XLOOKUP(FC$1,$Z$2:$Z$18,$AB$2:$AB$18)-$U467)^2+(_xlfn.XLOOKUP(FC$1,$Z$2:$Z$18,$AC$2:$AC$18-$V467)^2)))</f>
        <v/>
      </c>
      <c r="FD467" s="96" t="str" cm="1">
        <f t="array" ref="FD467">IF(OR(FD$1=0, $A467="", _xlfn.XLOOKUP(FD$1, $Z$2:$Z$18, $AD$2:$AD$18, "")=""),"",SQRT((_xlfn.XLOOKUP(FD$1,$Z$2:$Z$18,$AA$2:$AA$18)-$T467)^2+(_xlfn.XLOOKUP(FD$1,$Z$2:$Z$18,$AB$2:$AB$18)-$U467)^2+(_xlfn.XLOOKUP(FD$1,$Z$2:$Z$18,$AC$2:$AC$18-$V467)^2)))</f>
        <v/>
      </c>
      <c r="FE467" s="96" t="str" cm="1">
        <f t="array" ref="FE467">IF(OR(FE$1=0, $A467="", _xlfn.XLOOKUP(FE$1, $Z$2:$Z$18, $AD$2:$AD$18, "")=""),"",SQRT((_xlfn.XLOOKUP(FE$1,$Z$2:$Z$18,$AA$2:$AA$18)-$T467)^2+(_xlfn.XLOOKUP(FE$1,$Z$2:$Z$18,$AB$2:$AB$18)-$U467)^2+(_xlfn.XLOOKUP(FE$1,$Z$2:$Z$18,$AC$2:$AC$18-$V467)^2)))</f>
        <v/>
      </c>
      <c r="FF467" s="96" t="str" cm="1">
        <f t="array" ref="FF467">IF(OR(FF$1=0, $A467="", _xlfn.XLOOKUP(FF$1, $Z$2:$Z$18, $AD$2:$AD$18, "")=""),"",SQRT((_xlfn.XLOOKUP(FF$1,$Z$2:$Z$18,$AA$2:$AA$18)-$T467)^2+(_xlfn.XLOOKUP(FF$1,$Z$2:$Z$18,$AB$2:$AB$18)-$U467)^2+(_xlfn.XLOOKUP(FF$1,$Z$2:$Z$18,$AC$2:$AC$18-$V467)^2)))</f>
        <v/>
      </c>
      <c r="FG467" s="96" t="str" cm="1">
        <f t="array" ref="FG467">IF(OR(FG$1=0, $A467="", _xlfn.XLOOKUP(FG$1, $Z$2:$Z$18, $AD$2:$AD$18, "")=""),"",SQRT((_xlfn.XLOOKUP(FG$1,$Z$2:$Z$18,$AA$2:$AA$18)-$T467)^2+(_xlfn.XLOOKUP(FG$1,$Z$2:$Z$18,$AB$2:$AB$18)-$U467)^2+(_xlfn.XLOOKUP(FG$1,$Z$2:$Z$18,$AC$2:$AC$18-$V467)^2)))</f>
        <v/>
      </c>
      <c r="FH467" s="96" t="str" cm="1">
        <f t="array" ref="FH467">IF(OR(FH$1=0, $A467="", _xlfn.XLOOKUP(FH$1, $Z$2:$Z$18, $AD$2:$AD$18, "")=""),"",SQRT((_xlfn.XLOOKUP(FH$1,$Z$2:$Z$18,$AA$2:$AA$18)-$T467)^2+(_xlfn.XLOOKUP(FH$1,$Z$2:$Z$18,$AB$2:$AB$18)-$U467)^2+(_xlfn.XLOOKUP(FH$1,$Z$2:$Z$18,$AC$2:$AC$18-$V467)^2)))</f>
        <v/>
      </c>
      <c r="FI467" s="97" t="str" cm="1">
        <f t="array" ref="FI467">IF(OR(FI$1=0, $A467="", _xlfn.XLOOKUP(FI$1, $Z$2:$Z$18, $AD$2:$AD$18, "")=""),"",SQRT((_xlfn.XLOOKUP(FI$1,$Z$2:$Z$18,$AA$2:$AA$18)-$T467)^2+(_xlfn.XLOOKUP(FI$1,$Z$2:$Z$18,$AB$2:$AB$18)-$U467)^2+(_xlfn.XLOOKUP(FI$1,$Z$2:$Z$18,$AC$2:$AC$18-$V467)^2)))</f>
        <v/>
      </c>
      <c r="FJ467" s="97" t="str" cm="1">
        <f t="array" ref="FJ467">IF(OR(FJ$1=0, $A467="", _xlfn.XLOOKUP(FJ$1, $Z$2:$Z$18, $AD$2:$AD$18, "")=""),"",SQRT((_xlfn.XLOOKUP(FJ$1,$Z$2:$Z$18,$AA$2:$AA$18)-$T467)^2+(_xlfn.XLOOKUP(FJ$1,$Z$2:$Z$18,$AB$2:$AB$18)-$U467)^2+(_xlfn.XLOOKUP(FJ$1,$Z$2:$Z$18,$AC$2:$AC$18-$V467)^2)))</f>
        <v/>
      </c>
      <c r="FK467" s="97" t="str" cm="1">
        <f t="array" ref="FK467">IF(OR(FK$1=0, $A467="", _xlfn.XLOOKUP(FK$1, $Z$2:$Z$18, $AD$2:$AD$18, "")=""),"",SQRT((_xlfn.XLOOKUP(FK$1,$Z$2:$Z$18,$AA$2:$AA$18)-$T467)^2+(_xlfn.XLOOKUP(FK$1,$Z$2:$Z$18,$AB$2:$AB$18)-$U467)^2+(_xlfn.XLOOKUP(FK$1,$Z$2:$Z$18,$AC$2:$AC$18-$V467)^2)))</f>
        <v/>
      </c>
      <c r="FL467" s="97" t="str" cm="1">
        <f t="array" ref="FL467">IF(OR(FL$1=0, $A467="", _xlfn.XLOOKUP(FL$1, $Z$2:$Z$18, $AD$2:$AD$18, "")=""),"",SQRT((_xlfn.XLOOKUP(FL$1,$Z$2:$Z$18,$AA$2:$AA$18)-$T467)^2+(_xlfn.XLOOKUP(FL$1,$Z$2:$Z$18,$AB$2:$AB$18)-$U467)^2+(_xlfn.XLOOKUP(FL$1,$Z$2:$Z$18,$AC$2:$AC$18-$V467)^2)))</f>
        <v/>
      </c>
      <c r="FM467" s="97" t="str" cm="1">
        <f t="array" ref="FM467">IF(OR(FM$1=0, $A467="", _xlfn.XLOOKUP(FM$1, $Z$2:$Z$18, $AD$2:$AD$18, "")=""),"",SQRT((_xlfn.XLOOKUP(FM$1,$Z$2:$Z$18,$AA$2:$AA$18)-$T467)^2+(_xlfn.XLOOKUP(FM$1,$Z$2:$Z$18,$AB$2:$AB$18)-$U467)^2+(_xlfn.XLOOKUP(FM$1,$Z$2:$Z$18,$AC$2:$AC$18-$V467)^2)))</f>
        <v/>
      </c>
      <c r="FN467" s="97" t="str" cm="1">
        <f t="array" ref="FN467">IF(OR(FN$1=0, $A467="", _xlfn.XLOOKUP(FN$1, $Z$2:$Z$18, $AD$2:$AD$18, "")=""),"",SQRT((_xlfn.XLOOKUP(FN$1,$Z$2:$Z$18,$AA$2:$AA$18)-$T467)^2+(_xlfn.XLOOKUP(FN$1,$Z$2:$Z$18,$AB$2:$AB$18)-$U467)^2+(_xlfn.XLOOKUP(FN$1,$Z$2:$Z$18,$AC$2:$AC$18-$V467)^2)))</f>
        <v/>
      </c>
      <c r="FO467" s="98" t="str" cm="1">
        <f t="array" ref="FO467">IF(OR(FO$1=0, $A467="", _xlfn.XLOOKUP(FO$1, $Z$2:$Z$18, $AD$2:$AD$18, "")=""),"",SQRT((_xlfn.XLOOKUP(FO$1,$Z$2:$Z$18,$AA$2:$AA$18)-$T467)^2+(_xlfn.XLOOKUP(FO$1,$Z$2:$Z$18,$AB$2:$AB$18)-$U467)^2+(_xlfn.XLOOKUP(FO$1,$Z$2:$Z$18,$AC$2:$AC$18-$V467)^2)))</f>
        <v/>
      </c>
      <c r="FP467" s="99"/>
      <c r="FQ467" s="99"/>
      <c r="FR467" s="100">
        <f t="shared" si="199"/>
        <v>0</v>
      </c>
      <c r="FS467" s="109">
        <f t="shared" si="200"/>
        <v>0</v>
      </c>
      <c r="FT467" s="109">
        <f t="shared" si="201"/>
        <v>0</v>
      </c>
      <c r="FU467" s="109">
        <f t="shared" si="202"/>
        <v>0</v>
      </c>
      <c r="FV467" s="109">
        <f t="shared" si="203"/>
        <v>0</v>
      </c>
      <c r="FW467" s="109">
        <f t="shared" si="204"/>
        <v>0</v>
      </c>
      <c r="FX467" s="109">
        <f t="shared" si="205"/>
        <v>0</v>
      </c>
      <c r="FY467" s="109">
        <f t="shared" si="206"/>
        <v>0</v>
      </c>
      <c r="FZ467" s="110">
        <f t="shared" si="207"/>
        <v>0</v>
      </c>
      <c r="GA467" s="110">
        <f t="shared" si="208"/>
        <v>0</v>
      </c>
      <c r="GB467" s="110">
        <f t="shared" si="209"/>
        <v>0</v>
      </c>
      <c r="GC467" s="110">
        <f t="shared" si="210"/>
        <v>0</v>
      </c>
      <c r="GD467" s="110">
        <f t="shared" si="211"/>
        <v>0</v>
      </c>
      <c r="GE467" s="110">
        <f t="shared" si="212"/>
        <v>0</v>
      </c>
      <c r="GF467" s="111">
        <f t="shared" si="213"/>
        <v>0</v>
      </c>
      <c r="GG467" s="100">
        <f t="shared" si="214"/>
        <v>0</v>
      </c>
      <c r="GH467" s="109">
        <f t="shared" si="215"/>
        <v>0</v>
      </c>
      <c r="GI467" s="109">
        <f t="shared" si="216"/>
        <v>0</v>
      </c>
      <c r="GJ467" s="109">
        <f t="shared" si="217"/>
        <v>0</v>
      </c>
      <c r="GK467" s="109">
        <f t="shared" si="218"/>
        <v>0</v>
      </c>
      <c r="GL467" s="109">
        <f t="shared" si="219"/>
        <v>0</v>
      </c>
      <c r="GM467" s="109">
        <f t="shared" si="220"/>
        <v>0</v>
      </c>
      <c r="GN467" s="109">
        <f t="shared" si="221"/>
        <v>0</v>
      </c>
      <c r="GO467" s="110">
        <f t="shared" si="222"/>
        <v>0</v>
      </c>
      <c r="GP467" s="110">
        <f t="shared" si="223"/>
        <v>0</v>
      </c>
      <c r="GQ467" s="110">
        <f t="shared" si="224"/>
        <v>0</v>
      </c>
      <c r="GR467" s="110">
        <f t="shared" si="225"/>
        <v>0</v>
      </c>
      <c r="GS467" s="110">
        <f t="shared" si="226"/>
        <v>0</v>
      </c>
      <c r="GT467" s="110">
        <f t="shared" si="227"/>
        <v>0</v>
      </c>
      <c r="GU467" s="111">
        <f t="shared" si="228"/>
        <v>0</v>
      </c>
      <c r="GX467" s="151" cm="1">
        <f t="array" ref="GX467">_xlfn.IFS(GX$1= 0,"", NOT(ISBLANK(CA467)), 0, ISBLANK(CA467), $Q467-$S467+FR467-AU467-DG467)</f>
        <v>0</v>
      </c>
      <c r="GY467" s="152" cm="1">
        <f t="array" ref="GY467">_xlfn.IFS(GY$1= 0,"", NOT(ISBLANK(CB467)), 0, ISBLANK(CB467), $Q467-$S467+FS467-AV467-DH467)</f>
        <v>0</v>
      </c>
      <c r="GZ467" s="152" cm="1">
        <f t="array" ref="GZ467">_xlfn.IFS(GZ$1= 0,"", NOT(ISBLANK(CC467)), 0, ISBLANK(CC467), $Q467-$S467+FT467-AW467-DI467)</f>
        <v>0</v>
      </c>
      <c r="HA467" s="152" cm="1">
        <f t="array" ref="HA467">_xlfn.IFS(HA$1= 0,"", NOT(ISBLANK(CD467)), 0, ISBLANK(CD467), $Q467-$S467+FU467-AX467-DJ467)</f>
        <v>0</v>
      </c>
      <c r="HB467" s="152" cm="1">
        <f t="array" ref="HB467">_xlfn.IFS(HB$1= 0,"", NOT(ISBLANK(CE467)), 0, ISBLANK(CE467), $Q467-$S467+FV467-AY467-DK467)</f>
        <v>0</v>
      </c>
      <c r="HC467" s="152" cm="1">
        <f t="array" ref="HC467">_xlfn.IFS(HC$1= 0,"", NOT(ISBLANK(CF467)), 0, ISBLANK(CF467), $Q467-$S467+FW467-AZ467-DL467)</f>
        <v>0</v>
      </c>
      <c r="HD467" s="152" cm="1">
        <f t="array" ref="HD467">_xlfn.IFS(HD$1= 0,"", NOT(ISBLANK(CG467)), 0, ISBLANK(CG467), $Q467-$S467+FX467-BA467-DM467)</f>
        <v>0</v>
      </c>
      <c r="HE467" s="152" t="str" cm="1">
        <f t="array" ref="HE467">_xlfn.IFS(HE$1= 0,"", NOT(ISBLANK(CH467)), 0, ISBLANK(CH467), $Q467-$S467+FY467-BB467-DN467)</f>
        <v/>
      </c>
      <c r="HF467" s="152" t="str" cm="1">
        <f t="array" ref="HF467">_xlfn.IFS(HF$1= 0,"", NOT(ISBLANK(CI467)), 0, ISBLANK(CI467), $Q467-$S467+FZ467-BC467-DO467)</f>
        <v/>
      </c>
      <c r="HG467" s="152" t="str" cm="1">
        <f t="array" ref="HG467">_xlfn.IFS(HG$1= 0,"", NOT(ISBLANK(CJ467)), 0, ISBLANK(CJ467), $Q467-$S467+GA467-BD467-DP467)</f>
        <v/>
      </c>
      <c r="HH467" s="152" t="str" cm="1">
        <f t="array" ref="HH467">_xlfn.IFS(HH$1= 0,"", NOT(ISBLANK(CK467)), 0, ISBLANK(CK467), $Q467-$S467+GB467-BE467-DQ467)</f>
        <v/>
      </c>
      <c r="HI467" s="152" t="str" cm="1">
        <f t="array" ref="HI467">_xlfn.IFS(HI$1= 0,"", NOT(ISBLANK(CL467)), 0, ISBLANK(CL467), $Q467-$S467+GC467-BF467-DR467)</f>
        <v/>
      </c>
      <c r="HJ467" s="152" t="str" cm="1">
        <f t="array" ref="HJ467">_xlfn.IFS(HJ$1= 0,"", NOT(ISBLANK(CM467)), 0, ISBLANK(CM467), $Q467-$S467+GD467-BG467-DS467)</f>
        <v/>
      </c>
      <c r="HK467" s="152" t="str" cm="1">
        <f t="array" ref="HK467">_xlfn.IFS(HK$1= 0,"", NOT(ISBLANK(CN467)), 0, ISBLANK(CN467), $Q467-$S467+GE467-BH467-DT467)</f>
        <v/>
      </c>
      <c r="HL467" s="153" t="str" cm="1">
        <f t="array" ref="HL467">_xlfn.IFS(HL$1= 0,"", NOT(ISBLANK(CO467)), 0, ISBLANK(CO467), $Q467-$S467+GF467-BI467-DU467)</f>
        <v/>
      </c>
      <c r="HM467" s="153" t="str" cm="1">
        <f t="array" ref="HM467">_xlfn.IFS(HM$1= 0,"", NOT(ISBLANK(DE467)), 0, ISBLANK(DE467), $Q467-$S467+IC467-BY467-#REF!)</f>
        <v/>
      </c>
      <c r="HN467" s="153" t="e" cm="1">
        <f t="array" ref="HN467">_xlfn.IFS(HN$1= 0,"", NOT(ISBLANK(DF467)), 0, ISBLANK(DF467), $Q467-$S467+ID467-BZ467-#REF!)</f>
        <v>#REF!</v>
      </c>
      <c r="HO467" s="153" t="e" cm="1">
        <f t="array" ref="HO467">_xlfn.IFS(HO$1= 0,"", NOT(ISBLANK(DG467)), 0, ISBLANK(DG467), $Q467-$S467+IE467-CA467-#REF!)</f>
        <v>#VALUE!</v>
      </c>
      <c r="HP467" s="153" t="e" cm="1">
        <f t="array" ref="HP467">_xlfn.IFS(HP$1= 0,"", NOT(ISBLANK(DH467)), 0, ISBLANK(DH467), $Q467-$S467+IF467-CB467-#REF!)</f>
        <v>#REF!</v>
      </c>
      <c r="HQ467" s="153" t="e" cm="1">
        <f t="array" ref="HQ467">_xlfn.IFS(HQ$1= 0,"", NOT(ISBLANK(DI467)), 0, ISBLANK(DI467), $Q467-$S467+IG467-CC467-#REF!)</f>
        <v>#REF!</v>
      </c>
      <c r="HR467" s="153" cm="1">
        <f t="array" ref="HR467">_xlfn.IFS(HR$1= 0,"", NOT(ISBLANK(DJ467)), 0, ISBLANK(DJ467), $Q467-$S467+IH467-CD467-EK467)</f>
        <v>0</v>
      </c>
      <c r="HS467" s="153" t="e" cm="1">
        <f t="array" ref="HS467">_xlfn.IFS(HS$1= 0,"", NOT(ISBLANK(DK467)), 0, ISBLANK(DK467), $Q467-$S467+II467-CE467-EL467)</f>
        <v>#VALUE!</v>
      </c>
      <c r="HT467" s="153" t="e" cm="1">
        <f t="array" ref="HT467">_xlfn.IFS(HT$1= 0,"", NOT(ISBLANK(DL467)), 0, ISBLANK(DL467), $Q467-$S467+GV467-CF467-EM467)</f>
        <v>#VALUE!</v>
      </c>
      <c r="HU467" s="153" t="e" cm="1">
        <f t="array" ref="HU467">_xlfn.IFS(HU$1= 0,"", NOT(ISBLANK(DM467)), 0, ISBLANK(DM467), $Q467-$S467+GW467-CG467-EN467)</f>
        <v>#VALUE!</v>
      </c>
      <c r="HV467" s="153" t="str" cm="1">
        <f t="array" ref="HV467">_xlfn.IFS(HV$1= 0,"", NOT(ISBLANK(DN467)), 0, ISBLANK(DN467), $Q467-$S467+GX467-CH467-EO467)</f>
        <v/>
      </c>
      <c r="HW467" s="153" t="str" cm="1">
        <f t="array" ref="HW467">_xlfn.IFS(HW$1= 0,"", NOT(ISBLANK(DO467)), 0, ISBLANK(DO467), $Q467-$S467+GY467-CI467-EP467)</f>
        <v/>
      </c>
      <c r="HX467" s="153" t="str" cm="1">
        <f t="array" ref="HX467">_xlfn.IFS(HX$1= 0,"", NOT(ISBLANK(DP467)), 0, ISBLANK(DP467), $Q467-$S467+GZ467-CJ467-EQ467)</f>
        <v/>
      </c>
      <c r="HY467" s="153" t="str" cm="1">
        <f t="array" ref="HY467">_xlfn.IFS(HY$1= 0,"", NOT(ISBLANK(DQ467)), 0, ISBLANK(DQ467), $Q467-$S467+HA467-CK467-ER467)</f>
        <v/>
      </c>
      <c r="HZ467" s="153" t="str" cm="1">
        <f t="array" ref="HZ467">_xlfn.IFS(HZ$1= 0,"", NOT(ISBLANK(DR467)), 0, ISBLANK(DR467), $Q467-$S467+HB467-CL467-ES467)</f>
        <v/>
      </c>
      <c r="IA467" s="153" t="str" cm="1">
        <f t="array" ref="IA467">_xlfn.IFS(IA$1= 0,"", NOT(ISBLANK(DS467)), 0, ISBLANK(DS467), $Q467-$S467+HC467-CM467-ET467)</f>
        <v/>
      </c>
    </row>
    <row r="468" spans="1:235" ht="16.5" x14ac:dyDescent="0.3">
      <c r="A468" s="144"/>
      <c r="B468" s="106"/>
      <c r="C468" s="106"/>
      <c r="D468" s="107"/>
      <c r="E468" s="131"/>
      <c r="F468" s="137"/>
      <c r="G468" s="2"/>
      <c r="H468" s="2"/>
      <c r="I468" s="2"/>
      <c r="J468" s="2"/>
      <c r="K468" s="2"/>
      <c r="L468" s="2"/>
      <c r="M468" s="140"/>
      <c r="N468" s="137"/>
      <c r="O468" s="138"/>
      <c r="P468" s="133"/>
      <c r="Q468" s="94">
        <f t="shared" si="197"/>
        <v>0</v>
      </c>
      <c r="R468" s="1"/>
      <c r="S468" s="1"/>
      <c r="T468" s="2"/>
      <c r="U468" s="2"/>
      <c r="V468" s="82">
        <f t="shared" si="198"/>
        <v>0</v>
      </c>
      <c r="W468" s="121"/>
      <c r="X468" s="108"/>
      <c r="AU468" s="105"/>
      <c r="AV468" s="105"/>
      <c r="AW468" s="105"/>
      <c r="AX468" s="105"/>
      <c r="AY468" s="105"/>
      <c r="AZ468" s="105"/>
      <c r="BA468" s="105"/>
      <c r="BB468" s="105"/>
      <c r="BC468" s="105"/>
      <c r="BD468" s="105"/>
      <c r="BE468" s="105"/>
      <c r="BF468" s="105"/>
      <c r="BG468" s="105"/>
      <c r="BH468" s="105"/>
      <c r="BI468" s="105"/>
      <c r="BJ468" s="105"/>
      <c r="BK468" s="105"/>
      <c r="BL468" s="105"/>
      <c r="BM468" s="105"/>
      <c r="BN468" s="105"/>
      <c r="BO468" s="105"/>
      <c r="BP468" s="105"/>
      <c r="BQ468" s="105"/>
      <c r="BR468" s="105"/>
      <c r="BS468" s="105"/>
      <c r="BT468" s="105"/>
      <c r="BU468" s="105"/>
      <c r="BV468" s="105"/>
      <c r="BW468" s="105"/>
      <c r="BX468" s="105"/>
      <c r="BZ468" s="99"/>
      <c r="CA468" s="105" t="s">
        <v>32</v>
      </c>
      <c r="CB468" s="105"/>
      <c r="CC468" s="105"/>
      <c r="CD468" s="105"/>
      <c r="CE468" s="105"/>
      <c r="CF468" s="105"/>
      <c r="CG468" s="105"/>
      <c r="CH468" s="105"/>
      <c r="CI468" s="105"/>
      <c r="CJ468" s="105"/>
      <c r="CK468" s="105"/>
      <c r="CL468" s="105"/>
      <c r="CM468" s="105"/>
      <c r="CN468" s="105"/>
      <c r="CO468" s="105"/>
      <c r="CP468" s="105" t="s">
        <v>32</v>
      </c>
      <c r="CQ468" s="105"/>
      <c r="CR468" s="105"/>
      <c r="CS468" s="105"/>
      <c r="CT468" s="105"/>
      <c r="CU468" s="105"/>
      <c r="CV468" s="105"/>
      <c r="CW468" s="105"/>
      <c r="CX468" s="105"/>
      <c r="CY468" s="105"/>
      <c r="CZ468" s="105"/>
      <c r="DA468" s="105"/>
      <c r="DB468" s="105"/>
      <c r="DC468" s="105"/>
      <c r="DD468" s="105"/>
      <c r="DE468" s="99"/>
      <c r="DF468" s="99"/>
      <c r="DG468" s="105"/>
      <c r="DH468" s="105"/>
      <c r="DI468" s="105"/>
      <c r="DJ468" s="105"/>
      <c r="DK468" s="105"/>
      <c r="DL468" s="105"/>
      <c r="DM468" s="105"/>
      <c r="DN468" s="105"/>
      <c r="DO468" s="105"/>
      <c r="DP468" s="105"/>
      <c r="DQ468" s="105"/>
      <c r="DR468" s="105"/>
      <c r="DS468" s="105"/>
      <c r="DT468" s="105"/>
      <c r="DU468" s="105"/>
      <c r="DV468" s="105"/>
      <c r="DW468" s="105"/>
      <c r="DX468" s="105"/>
      <c r="DY468" s="105"/>
      <c r="DZ468" s="105"/>
      <c r="EA468" s="105"/>
      <c r="EB468" s="105"/>
      <c r="EC468" s="105"/>
      <c r="ED468" s="105"/>
      <c r="EE468" s="105"/>
      <c r="EF468" s="105"/>
      <c r="EG468" s="105"/>
      <c r="EH468" s="105"/>
      <c r="EI468" s="105"/>
      <c r="EJ468" s="105"/>
      <c r="EL468" s="146" t="str" cm="1">
        <f t="array" ref="EL468">IF(OR(EL$1=0, $A468="", _xlfn.XLOOKUP(EL$1, $Z$2:$Z$18, $AD$2:$AD$18, "")=""),"",SQRT((_xlfn.XLOOKUP(EL$1,$Z$2:$Z$18,$AA$2:$AA$18)-$T468)^2+(_xlfn.XLOOKUP(EL$1,$Z$2:$Z$18,$AB$2:$AB$18)-$U468)^2+(_xlfn.XLOOKUP(EL$1,$Z$2:$Z$18,$AC$2:$AC$18-$V468)^2)))</f>
        <v/>
      </c>
      <c r="EM468" s="96" t="str" cm="1">
        <f t="array" ref="EM468">IF(OR(EM$1=0, $A468="", _xlfn.XLOOKUP(EM$1, $Z$2:$Z$18, $AD$2:$AD$18, "")=""),"",SQRT((_xlfn.XLOOKUP(EM$1,$Z$2:$Z$18,$AA$2:$AA$18)-$T468)^2+(_xlfn.XLOOKUP(EM$1,$Z$2:$Z$18,$AB$2:$AB$18)-$U468)^2+(_xlfn.XLOOKUP(EM$1,$Z$2:$Z$18,$AC$2:$AC$18-$V468)^2)))</f>
        <v/>
      </c>
      <c r="EN468" s="96" t="str" cm="1">
        <f t="array" ref="EN468">IF(OR(EN$1=0, $A468="", _xlfn.XLOOKUP(EN$1, $Z$2:$Z$18, $AD$2:$AD$18, "")=""),"",SQRT((_xlfn.XLOOKUP(EN$1,$Z$2:$Z$18,$AA$2:$AA$18)-$T468)^2+(_xlfn.XLOOKUP(EN$1,$Z$2:$Z$18,$AB$2:$AB$18)-$U468)^2+(_xlfn.XLOOKUP(EN$1,$Z$2:$Z$18,$AC$2:$AC$18-$V468)^2)))</f>
        <v/>
      </c>
      <c r="EO468" s="96" t="str" cm="1">
        <f t="array" ref="EO468">IF(OR(EO$1=0, $A468="", _xlfn.XLOOKUP(EO$1, $Z$2:$Z$18, $AD$2:$AD$18, "")=""),"",SQRT((_xlfn.XLOOKUP(EO$1,$Z$2:$Z$18,$AA$2:$AA$18)-$T468)^2+(_xlfn.XLOOKUP(EO$1,$Z$2:$Z$18,$AB$2:$AB$18)-$U468)^2+(_xlfn.XLOOKUP(EO$1,$Z$2:$Z$18,$AC$2:$AC$18-$V468)^2)))</f>
        <v/>
      </c>
      <c r="EP468" s="96" t="str" cm="1">
        <f t="array" ref="EP468">IF(OR(EP$1=0, $A468="", _xlfn.XLOOKUP(EP$1, $Z$2:$Z$18, $AD$2:$AD$18, "")=""),"",SQRT((_xlfn.XLOOKUP(EP$1,$Z$2:$Z$18,$AA$2:$AA$18)-$T468)^2+(_xlfn.XLOOKUP(EP$1,$Z$2:$Z$18,$AB$2:$AB$18)-$U468)^2+(_xlfn.XLOOKUP(EP$1,$Z$2:$Z$18,$AC$2:$AC$18-$V468)^2)))</f>
        <v/>
      </c>
      <c r="EQ468" s="96" t="str" cm="1">
        <f t="array" ref="EQ468">IF(OR(EQ$1=0, $A468="", _xlfn.XLOOKUP(EQ$1, $Z$2:$Z$18, $AD$2:$AD$18, "")=""),"",SQRT((_xlfn.XLOOKUP(EQ$1,$Z$2:$Z$18,$AA$2:$AA$18)-$T468)^2+(_xlfn.XLOOKUP(EQ$1,$Z$2:$Z$18,$AB$2:$AB$18)-$U468)^2+(_xlfn.XLOOKUP(EQ$1,$Z$2:$Z$18,$AC$2:$AC$18-$V468)^2)))</f>
        <v/>
      </c>
      <c r="ER468" s="96" t="str" cm="1">
        <f t="array" ref="ER468">IF(OR(ER$1=0, $A468="", _xlfn.XLOOKUP(ER$1, $Z$2:$Z$18, $AD$2:$AD$18, "")=""),"",SQRT((_xlfn.XLOOKUP(ER$1,$Z$2:$Z$18,$AA$2:$AA$18)-$T468)^2+(_xlfn.XLOOKUP(ER$1,$Z$2:$Z$18,$AB$2:$AB$18)-$U468)^2+(_xlfn.XLOOKUP(ER$1,$Z$2:$Z$18,$AC$2:$AC$18-$V468)^2)))</f>
        <v/>
      </c>
      <c r="ES468" s="96" t="str" cm="1">
        <f t="array" ref="ES468">IF(OR(ES$1=0, $A468="", _xlfn.XLOOKUP(ES$1, $Z$2:$Z$18, $AD$2:$AD$18, "")=""),"",SQRT((_xlfn.XLOOKUP(ES$1,$Z$2:$Z$18,$AA$2:$AA$18)-$T468)^2+(_xlfn.XLOOKUP(ES$1,$Z$2:$Z$18,$AB$2:$AB$18)-$U468)^2+(_xlfn.XLOOKUP(ES$1,$Z$2:$Z$18,$AC$2:$AC$18-$V468)^2)))</f>
        <v/>
      </c>
      <c r="ET468" s="97" t="str" cm="1">
        <f t="array" ref="ET468">IF(OR(ET$1=0, $A468="", _xlfn.XLOOKUP(ET$1, $Z$2:$Z$18, $AD$2:$AD$18, "")=""),"",SQRT((_xlfn.XLOOKUP(ET$1,$Z$2:$Z$18,$AA$2:$AA$18)-$T468)^2+(_xlfn.XLOOKUP(ET$1,$Z$2:$Z$18,$AB$2:$AB$18)-$U468)^2+(_xlfn.XLOOKUP(ET$1,$Z$2:$Z$18,$AC$2:$AC$18-$V468)^2)))</f>
        <v/>
      </c>
      <c r="EU468" s="97" t="str" cm="1">
        <f t="array" ref="EU468">IF(OR(EU$1=0, $A468="", _xlfn.XLOOKUP(EU$1, $Z$2:$Z$18, $AD$2:$AD$18, "")=""),"",SQRT((_xlfn.XLOOKUP(EU$1,$Z$2:$Z$18,$AA$2:$AA$18)-$T468)^2+(_xlfn.XLOOKUP(EU$1,$Z$2:$Z$18,$AB$2:$AB$18)-$U468)^2+(_xlfn.XLOOKUP(EU$1,$Z$2:$Z$18,$AC$2:$AC$18-$V468)^2)))</f>
        <v/>
      </c>
      <c r="EV468" s="97" t="str" cm="1">
        <f t="array" ref="EV468">IF(OR(EV$1=0, $A468="", _xlfn.XLOOKUP(EV$1, $Z$2:$Z$18, $AD$2:$AD$18, "")=""),"",SQRT((_xlfn.XLOOKUP(EV$1,$Z$2:$Z$18,$AA$2:$AA$18)-$T468)^2+(_xlfn.XLOOKUP(EV$1,$Z$2:$Z$18,$AB$2:$AB$18)-$U468)^2+(_xlfn.XLOOKUP(EV$1,$Z$2:$Z$18,$AC$2:$AC$18-$V468)^2)))</f>
        <v/>
      </c>
      <c r="EW468" s="97" t="str" cm="1">
        <f t="array" ref="EW468">IF(OR(EW$1=0, $A468="", _xlfn.XLOOKUP(EW$1, $Z$2:$Z$18, $AD$2:$AD$18, "")=""),"",SQRT((_xlfn.XLOOKUP(EW$1,$Z$2:$Z$18,$AA$2:$AA$18)-$T468)^2+(_xlfn.XLOOKUP(EW$1,$Z$2:$Z$18,$AB$2:$AB$18)-$U468)^2+(_xlfn.XLOOKUP(EW$1,$Z$2:$Z$18,$AC$2:$AC$18-$V468)^2)))</f>
        <v/>
      </c>
      <c r="EX468" s="97" t="str" cm="1">
        <f t="array" ref="EX468">IF(OR(EX$1=0, $A468="", _xlfn.XLOOKUP(EX$1, $Z$2:$Z$18, $AD$2:$AD$18, "")=""),"",SQRT((_xlfn.XLOOKUP(EX$1,$Z$2:$Z$18,$AA$2:$AA$18)-$T468)^2+(_xlfn.XLOOKUP(EX$1,$Z$2:$Z$18,$AB$2:$AB$18)-$U468)^2+(_xlfn.XLOOKUP(EX$1,$Z$2:$Z$18,$AC$2:$AC$18-$V468)^2)))</f>
        <v/>
      </c>
      <c r="EY468" s="97" t="str" cm="1">
        <f t="array" ref="EY468">IF(OR(EY$1=0, $A468="", _xlfn.XLOOKUP(EY$1, $Z$2:$Z$18, $AD$2:$AD$18, "")=""),"",SQRT((_xlfn.XLOOKUP(EY$1,$Z$2:$Z$18,$AA$2:$AA$18)-$T468)^2+(_xlfn.XLOOKUP(EY$1,$Z$2:$Z$18,$AB$2:$AB$18)-$U468)^2+(_xlfn.XLOOKUP(EY$1,$Z$2:$Z$18,$AC$2:$AC$18-$V468)^2)))</f>
        <v/>
      </c>
      <c r="EZ468" s="98" t="str" cm="1">
        <f t="array" ref="EZ468">IF(OR(EZ$1=0, $A468="", _xlfn.XLOOKUP(EZ$1, $Z$2:$Z$18, $AD$2:$AD$18, "")=""),"",SQRT((_xlfn.XLOOKUP(EZ$1,$Z$2:$Z$18,$AA$2:$AA$18)-$T468)^2+(_xlfn.XLOOKUP(EZ$1,$Z$2:$Z$18,$AB$2:$AB$18)-$U468)^2+(_xlfn.XLOOKUP(EZ$1,$Z$2:$Z$18,$AC$2:$AC$18-$V468)^2)))</f>
        <v/>
      </c>
      <c r="FA468" s="146" t="str" cm="1">
        <f t="array" ref="FA468">IF(OR(FA$1=0, $A468="", _xlfn.XLOOKUP(FA$1, $Z$2:$Z$18, $AD$2:$AD$18, "")=""),"",SQRT((_xlfn.XLOOKUP(FA$1,$Z$2:$Z$18,$AA$2:$AA$18)-$T468)^2+(_xlfn.XLOOKUP(FA$1,$Z$2:$Z$18,$AB$2:$AB$18)-$U468)^2+(_xlfn.XLOOKUP(FA$1,$Z$2:$Z$18,$AC$2:$AC$18-$V468)^2)))</f>
        <v/>
      </c>
      <c r="FB468" s="96" t="str" cm="1">
        <f t="array" ref="FB468">IF(OR(FB$1=0, $A468="", _xlfn.XLOOKUP(FB$1, $Z$2:$Z$18, $AD$2:$AD$18, "")=""),"",SQRT((_xlfn.XLOOKUP(FB$1,$Z$2:$Z$18,$AA$2:$AA$18)-$T468)^2+(_xlfn.XLOOKUP(FB$1,$Z$2:$Z$18,$AB$2:$AB$18)-$U468)^2+(_xlfn.XLOOKUP(FB$1,$Z$2:$Z$18,$AC$2:$AC$18-$V468)^2)))</f>
        <v/>
      </c>
      <c r="FC468" s="96" t="str" cm="1">
        <f t="array" ref="FC468">IF(OR(FC$1=0, $A468="", _xlfn.XLOOKUP(FC$1, $Z$2:$Z$18, $AD$2:$AD$18, "")=""),"",SQRT((_xlfn.XLOOKUP(FC$1,$Z$2:$Z$18,$AA$2:$AA$18)-$T468)^2+(_xlfn.XLOOKUP(FC$1,$Z$2:$Z$18,$AB$2:$AB$18)-$U468)^2+(_xlfn.XLOOKUP(FC$1,$Z$2:$Z$18,$AC$2:$AC$18-$V468)^2)))</f>
        <v/>
      </c>
      <c r="FD468" s="96" t="str" cm="1">
        <f t="array" ref="FD468">IF(OR(FD$1=0, $A468="", _xlfn.XLOOKUP(FD$1, $Z$2:$Z$18, $AD$2:$AD$18, "")=""),"",SQRT((_xlfn.XLOOKUP(FD$1,$Z$2:$Z$18,$AA$2:$AA$18)-$T468)^2+(_xlfn.XLOOKUP(FD$1,$Z$2:$Z$18,$AB$2:$AB$18)-$U468)^2+(_xlfn.XLOOKUP(FD$1,$Z$2:$Z$18,$AC$2:$AC$18-$V468)^2)))</f>
        <v/>
      </c>
      <c r="FE468" s="96" t="str" cm="1">
        <f t="array" ref="FE468">IF(OR(FE$1=0, $A468="", _xlfn.XLOOKUP(FE$1, $Z$2:$Z$18, $AD$2:$AD$18, "")=""),"",SQRT((_xlfn.XLOOKUP(FE$1,$Z$2:$Z$18,$AA$2:$AA$18)-$T468)^2+(_xlfn.XLOOKUP(FE$1,$Z$2:$Z$18,$AB$2:$AB$18)-$U468)^2+(_xlfn.XLOOKUP(FE$1,$Z$2:$Z$18,$AC$2:$AC$18-$V468)^2)))</f>
        <v/>
      </c>
      <c r="FF468" s="96" t="str" cm="1">
        <f t="array" ref="FF468">IF(OR(FF$1=0, $A468="", _xlfn.XLOOKUP(FF$1, $Z$2:$Z$18, $AD$2:$AD$18, "")=""),"",SQRT((_xlfn.XLOOKUP(FF$1,$Z$2:$Z$18,$AA$2:$AA$18)-$T468)^2+(_xlfn.XLOOKUP(FF$1,$Z$2:$Z$18,$AB$2:$AB$18)-$U468)^2+(_xlfn.XLOOKUP(FF$1,$Z$2:$Z$18,$AC$2:$AC$18-$V468)^2)))</f>
        <v/>
      </c>
      <c r="FG468" s="96" t="str" cm="1">
        <f t="array" ref="FG468">IF(OR(FG$1=0, $A468="", _xlfn.XLOOKUP(FG$1, $Z$2:$Z$18, $AD$2:$AD$18, "")=""),"",SQRT((_xlfn.XLOOKUP(FG$1,$Z$2:$Z$18,$AA$2:$AA$18)-$T468)^2+(_xlfn.XLOOKUP(FG$1,$Z$2:$Z$18,$AB$2:$AB$18)-$U468)^2+(_xlfn.XLOOKUP(FG$1,$Z$2:$Z$18,$AC$2:$AC$18-$V468)^2)))</f>
        <v/>
      </c>
      <c r="FH468" s="96" t="str" cm="1">
        <f t="array" ref="FH468">IF(OR(FH$1=0, $A468="", _xlfn.XLOOKUP(FH$1, $Z$2:$Z$18, $AD$2:$AD$18, "")=""),"",SQRT((_xlfn.XLOOKUP(FH$1,$Z$2:$Z$18,$AA$2:$AA$18)-$T468)^2+(_xlfn.XLOOKUP(FH$1,$Z$2:$Z$18,$AB$2:$AB$18)-$U468)^2+(_xlfn.XLOOKUP(FH$1,$Z$2:$Z$18,$AC$2:$AC$18-$V468)^2)))</f>
        <v/>
      </c>
      <c r="FI468" s="97" t="str" cm="1">
        <f t="array" ref="FI468">IF(OR(FI$1=0, $A468="", _xlfn.XLOOKUP(FI$1, $Z$2:$Z$18, $AD$2:$AD$18, "")=""),"",SQRT((_xlfn.XLOOKUP(FI$1,$Z$2:$Z$18,$AA$2:$AA$18)-$T468)^2+(_xlfn.XLOOKUP(FI$1,$Z$2:$Z$18,$AB$2:$AB$18)-$U468)^2+(_xlfn.XLOOKUP(FI$1,$Z$2:$Z$18,$AC$2:$AC$18-$V468)^2)))</f>
        <v/>
      </c>
      <c r="FJ468" s="97" t="str" cm="1">
        <f t="array" ref="FJ468">IF(OR(FJ$1=0, $A468="", _xlfn.XLOOKUP(FJ$1, $Z$2:$Z$18, $AD$2:$AD$18, "")=""),"",SQRT((_xlfn.XLOOKUP(FJ$1,$Z$2:$Z$18,$AA$2:$AA$18)-$T468)^2+(_xlfn.XLOOKUP(FJ$1,$Z$2:$Z$18,$AB$2:$AB$18)-$U468)^2+(_xlfn.XLOOKUP(FJ$1,$Z$2:$Z$18,$AC$2:$AC$18-$V468)^2)))</f>
        <v/>
      </c>
      <c r="FK468" s="97" t="str" cm="1">
        <f t="array" ref="FK468">IF(OR(FK$1=0, $A468="", _xlfn.XLOOKUP(FK$1, $Z$2:$Z$18, $AD$2:$AD$18, "")=""),"",SQRT((_xlfn.XLOOKUP(FK$1,$Z$2:$Z$18,$AA$2:$AA$18)-$T468)^2+(_xlfn.XLOOKUP(FK$1,$Z$2:$Z$18,$AB$2:$AB$18)-$U468)^2+(_xlfn.XLOOKUP(FK$1,$Z$2:$Z$18,$AC$2:$AC$18-$V468)^2)))</f>
        <v/>
      </c>
      <c r="FL468" s="97" t="str" cm="1">
        <f t="array" ref="FL468">IF(OR(FL$1=0, $A468="", _xlfn.XLOOKUP(FL$1, $Z$2:$Z$18, $AD$2:$AD$18, "")=""),"",SQRT((_xlfn.XLOOKUP(FL$1,$Z$2:$Z$18,$AA$2:$AA$18)-$T468)^2+(_xlfn.XLOOKUP(FL$1,$Z$2:$Z$18,$AB$2:$AB$18)-$U468)^2+(_xlfn.XLOOKUP(FL$1,$Z$2:$Z$18,$AC$2:$AC$18-$V468)^2)))</f>
        <v/>
      </c>
      <c r="FM468" s="97" t="str" cm="1">
        <f t="array" ref="FM468">IF(OR(FM$1=0, $A468="", _xlfn.XLOOKUP(FM$1, $Z$2:$Z$18, $AD$2:$AD$18, "")=""),"",SQRT((_xlfn.XLOOKUP(FM$1,$Z$2:$Z$18,$AA$2:$AA$18)-$T468)^2+(_xlfn.XLOOKUP(FM$1,$Z$2:$Z$18,$AB$2:$AB$18)-$U468)^2+(_xlfn.XLOOKUP(FM$1,$Z$2:$Z$18,$AC$2:$AC$18-$V468)^2)))</f>
        <v/>
      </c>
      <c r="FN468" s="97" t="str" cm="1">
        <f t="array" ref="FN468">IF(OR(FN$1=0, $A468="", _xlfn.XLOOKUP(FN$1, $Z$2:$Z$18, $AD$2:$AD$18, "")=""),"",SQRT((_xlfn.XLOOKUP(FN$1,$Z$2:$Z$18,$AA$2:$AA$18)-$T468)^2+(_xlfn.XLOOKUP(FN$1,$Z$2:$Z$18,$AB$2:$AB$18)-$U468)^2+(_xlfn.XLOOKUP(FN$1,$Z$2:$Z$18,$AC$2:$AC$18-$V468)^2)))</f>
        <v/>
      </c>
      <c r="FO468" s="98" t="str" cm="1">
        <f t="array" ref="FO468">IF(OR(FO$1=0, $A468="", _xlfn.XLOOKUP(FO$1, $Z$2:$Z$18, $AD$2:$AD$18, "")=""),"",SQRT((_xlfn.XLOOKUP(FO$1,$Z$2:$Z$18,$AA$2:$AA$18)-$T468)^2+(_xlfn.XLOOKUP(FO$1,$Z$2:$Z$18,$AB$2:$AB$18)-$U468)^2+(_xlfn.XLOOKUP(FO$1,$Z$2:$Z$18,$AC$2:$AC$18-$V468)^2)))</f>
        <v/>
      </c>
      <c r="FP468" s="99"/>
      <c r="FQ468" s="99"/>
      <c r="FR468" s="100">
        <f t="shared" si="199"/>
        <v>0</v>
      </c>
      <c r="FS468" s="109">
        <f t="shared" si="200"/>
        <v>0</v>
      </c>
      <c r="FT468" s="109">
        <f t="shared" si="201"/>
        <v>0</v>
      </c>
      <c r="FU468" s="109">
        <f t="shared" si="202"/>
        <v>0</v>
      </c>
      <c r="FV468" s="109">
        <f t="shared" si="203"/>
        <v>0</v>
      </c>
      <c r="FW468" s="109">
        <f t="shared" si="204"/>
        <v>0</v>
      </c>
      <c r="FX468" s="109">
        <f t="shared" si="205"/>
        <v>0</v>
      </c>
      <c r="FY468" s="109">
        <f t="shared" si="206"/>
        <v>0</v>
      </c>
      <c r="FZ468" s="110">
        <f t="shared" si="207"/>
        <v>0</v>
      </c>
      <c r="GA468" s="110">
        <f t="shared" si="208"/>
        <v>0</v>
      </c>
      <c r="GB468" s="110">
        <f t="shared" si="209"/>
        <v>0</v>
      </c>
      <c r="GC468" s="110">
        <f t="shared" si="210"/>
        <v>0</v>
      </c>
      <c r="GD468" s="110">
        <f t="shared" si="211"/>
        <v>0</v>
      </c>
      <c r="GE468" s="110">
        <f t="shared" si="212"/>
        <v>0</v>
      </c>
      <c r="GF468" s="111">
        <f t="shared" si="213"/>
        <v>0</v>
      </c>
      <c r="GG468" s="100">
        <f t="shared" si="214"/>
        <v>0</v>
      </c>
      <c r="GH468" s="109">
        <f t="shared" si="215"/>
        <v>0</v>
      </c>
      <c r="GI468" s="109">
        <f t="shared" si="216"/>
        <v>0</v>
      </c>
      <c r="GJ468" s="109">
        <f t="shared" si="217"/>
        <v>0</v>
      </c>
      <c r="GK468" s="109">
        <f t="shared" si="218"/>
        <v>0</v>
      </c>
      <c r="GL468" s="109">
        <f t="shared" si="219"/>
        <v>0</v>
      </c>
      <c r="GM468" s="109">
        <f t="shared" si="220"/>
        <v>0</v>
      </c>
      <c r="GN468" s="109">
        <f t="shared" si="221"/>
        <v>0</v>
      </c>
      <c r="GO468" s="110">
        <f t="shared" si="222"/>
        <v>0</v>
      </c>
      <c r="GP468" s="110">
        <f t="shared" si="223"/>
        <v>0</v>
      </c>
      <c r="GQ468" s="110">
        <f t="shared" si="224"/>
        <v>0</v>
      </c>
      <c r="GR468" s="110">
        <f t="shared" si="225"/>
        <v>0</v>
      </c>
      <c r="GS468" s="110">
        <f t="shared" si="226"/>
        <v>0</v>
      </c>
      <c r="GT468" s="110">
        <f t="shared" si="227"/>
        <v>0</v>
      </c>
      <c r="GU468" s="111">
        <f t="shared" si="228"/>
        <v>0</v>
      </c>
      <c r="GX468" s="151" cm="1">
        <f t="array" ref="GX468">_xlfn.IFS(GX$1= 0,"", NOT(ISBLANK(CA468)), 0, ISBLANK(CA468), $Q468-$S468+FR468-AU468-DG468)</f>
        <v>0</v>
      </c>
      <c r="GY468" s="152" cm="1">
        <f t="array" ref="GY468">_xlfn.IFS(GY$1= 0,"", NOT(ISBLANK(CB468)), 0, ISBLANK(CB468), $Q468-$S468+FS468-AV468-DH468)</f>
        <v>0</v>
      </c>
      <c r="GZ468" s="152" cm="1">
        <f t="array" ref="GZ468">_xlfn.IFS(GZ$1= 0,"", NOT(ISBLANK(CC468)), 0, ISBLANK(CC468), $Q468-$S468+FT468-AW468-DI468)</f>
        <v>0</v>
      </c>
      <c r="HA468" s="152" cm="1">
        <f t="array" ref="HA468">_xlfn.IFS(HA$1= 0,"", NOT(ISBLANK(CD468)), 0, ISBLANK(CD468), $Q468-$S468+FU468-AX468-DJ468)</f>
        <v>0</v>
      </c>
      <c r="HB468" s="152" cm="1">
        <f t="array" ref="HB468">_xlfn.IFS(HB$1= 0,"", NOT(ISBLANK(CE468)), 0, ISBLANK(CE468), $Q468-$S468+FV468-AY468-DK468)</f>
        <v>0</v>
      </c>
      <c r="HC468" s="152" cm="1">
        <f t="array" ref="HC468">_xlfn.IFS(HC$1= 0,"", NOT(ISBLANK(CF468)), 0, ISBLANK(CF468), $Q468-$S468+FW468-AZ468-DL468)</f>
        <v>0</v>
      </c>
      <c r="HD468" s="152" cm="1">
        <f t="array" ref="HD468">_xlfn.IFS(HD$1= 0,"", NOT(ISBLANK(CG468)), 0, ISBLANK(CG468), $Q468-$S468+FX468-BA468-DM468)</f>
        <v>0</v>
      </c>
      <c r="HE468" s="152" t="str" cm="1">
        <f t="array" ref="HE468">_xlfn.IFS(HE$1= 0,"", NOT(ISBLANK(CH468)), 0, ISBLANK(CH468), $Q468-$S468+FY468-BB468-DN468)</f>
        <v/>
      </c>
      <c r="HF468" s="152" t="str" cm="1">
        <f t="array" ref="HF468">_xlfn.IFS(HF$1= 0,"", NOT(ISBLANK(CI468)), 0, ISBLANK(CI468), $Q468-$S468+FZ468-BC468-DO468)</f>
        <v/>
      </c>
      <c r="HG468" s="152" t="str" cm="1">
        <f t="array" ref="HG468">_xlfn.IFS(HG$1= 0,"", NOT(ISBLANK(CJ468)), 0, ISBLANK(CJ468), $Q468-$S468+GA468-BD468-DP468)</f>
        <v/>
      </c>
      <c r="HH468" s="152" t="str" cm="1">
        <f t="array" ref="HH468">_xlfn.IFS(HH$1= 0,"", NOT(ISBLANK(CK468)), 0, ISBLANK(CK468), $Q468-$S468+GB468-BE468-DQ468)</f>
        <v/>
      </c>
      <c r="HI468" s="152" t="str" cm="1">
        <f t="array" ref="HI468">_xlfn.IFS(HI$1= 0,"", NOT(ISBLANK(CL468)), 0, ISBLANK(CL468), $Q468-$S468+GC468-BF468-DR468)</f>
        <v/>
      </c>
      <c r="HJ468" s="152" t="str" cm="1">
        <f t="array" ref="HJ468">_xlfn.IFS(HJ$1= 0,"", NOT(ISBLANK(CM468)), 0, ISBLANK(CM468), $Q468-$S468+GD468-BG468-DS468)</f>
        <v/>
      </c>
      <c r="HK468" s="152" t="str" cm="1">
        <f t="array" ref="HK468">_xlfn.IFS(HK$1= 0,"", NOT(ISBLANK(CN468)), 0, ISBLANK(CN468), $Q468-$S468+GE468-BH468-DT468)</f>
        <v/>
      </c>
      <c r="HL468" s="153" t="str" cm="1">
        <f t="array" ref="HL468">_xlfn.IFS(HL$1= 0,"", NOT(ISBLANK(CO468)), 0, ISBLANK(CO468), $Q468-$S468+GF468-BI468-DU468)</f>
        <v/>
      </c>
      <c r="HM468" s="153" t="str" cm="1">
        <f t="array" ref="HM468">_xlfn.IFS(HM$1= 0,"", NOT(ISBLANK(DE468)), 0, ISBLANK(DE468), $Q468-$S468+IC468-BY468-#REF!)</f>
        <v/>
      </c>
      <c r="HN468" s="153" t="e" cm="1">
        <f t="array" ref="HN468">_xlfn.IFS(HN$1= 0,"", NOT(ISBLANK(DF468)), 0, ISBLANK(DF468), $Q468-$S468+ID468-BZ468-#REF!)</f>
        <v>#REF!</v>
      </c>
      <c r="HO468" s="153" t="e" cm="1">
        <f t="array" ref="HO468">_xlfn.IFS(HO$1= 0,"", NOT(ISBLANK(DG468)), 0, ISBLANK(DG468), $Q468-$S468+IE468-CA468-#REF!)</f>
        <v>#VALUE!</v>
      </c>
      <c r="HP468" s="153" t="e" cm="1">
        <f t="array" ref="HP468">_xlfn.IFS(HP$1= 0,"", NOT(ISBLANK(DH468)), 0, ISBLANK(DH468), $Q468-$S468+IF468-CB468-#REF!)</f>
        <v>#REF!</v>
      </c>
      <c r="HQ468" s="153" t="e" cm="1">
        <f t="array" ref="HQ468">_xlfn.IFS(HQ$1= 0,"", NOT(ISBLANK(DI468)), 0, ISBLANK(DI468), $Q468-$S468+IG468-CC468-#REF!)</f>
        <v>#REF!</v>
      </c>
      <c r="HR468" s="153" cm="1">
        <f t="array" ref="HR468">_xlfn.IFS(HR$1= 0,"", NOT(ISBLANK(DJ468)), 0, ISBLANK(DJ468), $Q468-$S468+IH468-CD468-EK468)</f>
        <v>0</v>
      </c>
      <c r="HS468" s="153" t="e" cm="1">
        <f t="array" ref="HS468">_xlfn.IFS(HS$1= 0,"", NOT(ISBLANK(DK468)), 0, ISBLANK(DK468), $Q468-$S468+II468-CE468-EL468)</f>
        <v>#VALUE!</v>
      </c>
      <c r="HT468" s="153" t="e" cm="1">
        <f t="array" ref="HT468">_xlfn.IFS(HT$1= 0,"", NOT(ISBLANK(DL468)), 0, ISBLANK(DL468), $Q468-$S468+GV468-CF468-EM468)</f>
        <v>#VALUE!</v>
      </c>
      <c r="HU468" s="153" t="e" cm="1">
        <f t="array" ref="HU468">_xlfn.IFS(HU$1= 0,"", NOT(ISBLANK(DM468)), 0, ISBLANK(DM468), $Q468-$S468+GW468-CG468-EN468)</f>
        <v>#VALUE!</v>
      </c>
      <c r="HV468" s="153" t="str" cm="1">
        <f t="array" ref="HV468">_xlfn.IFS(HV$1= 0,"", NOT(ISBLANK(DN468)), 0, ISBLANK(DN468), $Q468-$S468+GX468-CH468-EO468)</f>
        <v/>
      </c>
      <c r="HW468" s="153" t="str" cm="1">
        <f t="array" ref="HW468">_xlfn.IFS(HW$1= 0,"", NOT(ISBLANK(DO468)), 0, ISBLANK(DO468), $Q468-$S468+GY468-CI468-EP468)</f>
        <v/>
      </c>
      <c r="HX468" s="153" t="str" cm="1">
        <f t="array" ref="HX468">_xlfn.IFS(HX$1= 0,"", NOT(ISBLANK(DP468)), 0, ISBLANK(DP468), $Q468-$S468+GZ468-CJ468-EQ468)</f>
        <v/>
      </c>
      <c r="HY468" s="153" t="str" cm="1">
        <f t="array" ref="HY468">_xlfn.IFS(HY$1= 0,"", NOT(ISBLANK(DQ468)), 0, ISBLANK(DQ468), $Q468-$S468+HA468-CK468-ER468)</f>
        <v/>
      </c>
      <c r="HZ468" s="153" t="str" cm="1">
        <f t="array" ref="HZ468">_xlfn.IFS(HZ$1= 0,"", NOT(ISBLANK(DR468)), 0, ISBLANK(DR468), $Q468-$S468+HB468-CL468-ES468)</f>
        <v/>
      </c>
      <c r="IA468" s="153" t="str" cm="1">
        <f t="array" ref="IA468">_xlfn.IFS(IA$1= 0,"", NOT(ISBLANK(DS468)), 0, ISBLANK(DS468), $Q468-$S468+HC468-CM468-ET468)</f>
        <v/>
      </c>
    </row>
    <row r="469" spans="1:235" ht="16.5" x14ac:dyDescent="0.3">
      <c r="A469" s="144"/>
      <c r="B469" s="106"/>
      <c r="C469" s="106"/>
      <c r="D469" s="107"/>
      <c r="E469" s="131"/>
      <c r="F469" s="137"/>
      <c r="G469" s="2"/>
      <c r="H469" s="2"/>
      <c r="I469" s="2"/>
      <c r="J469" s="2"/>
      <c r="K469" s="2"/>
      <c r="L469" s="2"/>
      <c r="M469" s="140"/>
      <c r="N469" s="137"/>
      <c r="O469" s="138"/>
      <c r="P469" s="133"/>
      <c r="Q469" s="94">
        <f t="shared" si="197"/>
        <v>0</v>
      </c>
      <c r="R469" s="1"/>
      <c r="S469" s="1"/>
      <c r="T469" s="2"/>
      <c r="U469" s="2"/>
      <c r="V469" s="82">
        <f t="shared" si="198"/>
        <v>0</v>
      </c>
      <c r="W469" s="121"/>
      <c r="X469" s="108"/>
      <c r="AU469" s="105"/>
      <c r="AV469" s="105"/>
      <c r="AW469" s="105"/>
      <c r="AX469" s="105"/>
      <c r="AY469" s="105"/>
      <c r="AZ469" s="105"/>
      <c r="BA469" s="105"/>
      <c r="BB469" s="105"/>
      <c r="BC469" s="105"/>
      <c r="BD469" s="105"/>
      <c r="BE469" s="105"/>
      <c r="BF469" s="105"/>
      <c r="BG469" s="105"/>
      <c r="BH469" s="105"/>
      <c r="BI469" s="105"/>
      <c r="BJ469" s="105"/>
      <c r="BK469" s="105"/>
      <c r="BL469" s="105"/>
      <c r="BM469" s="105"/>
      <c r="BN469" s="105"/>
      <c r="BO469" s="105"/>
      <c r="BP469" s="105"/>
      <c r="BQ469" s="105"/>
      <c r="BR469" s="105"/>
      <c r="BS469" s="105"/>
      <c r="BT469" s="105"/>
      <c r="BU469" s="105"/>
      <c r="BV469" s="105"/>
      <c r="BW469" s="105"/>
      <c r="BX469" s="105"/>
      <c r="BZ469" s="99"/>
      <c r="CA469" s="105" t="s">
        <v>32</v>
      </c>
      <c r="CB469" s="105"/>
      <c r="CC469" s="105"/>
      <c r="CD469" s="105"/>
      <c r="CE469" s="105"/>
      <c r="CF469" s="105"/>
      <c r="CG469" s="105"/>
      <c r="CH469" s="105"/>
      <c r="CI469" s="105"/>
      <c r="CJ469" s="105"/>
      <c r="CK469" s="105"/>
      <c r="CL469" s="105"/>
      <c r="CM469" s="105"/>
      <c r="CN469" s="105"/>
      <c r="CO469" s="105"/>
      <c r="CP469" s="105" t="s">
        <v>32</v>
      </c>
      <c r="CQ469" s="105"/>
      <c r="CR469" s="105"/>
      <c r="CS469" s="105"/>
      <c r="CT469" s="105"/>
      <c r="CU469" s="105"/>
      <c r="CV469" s="105"/>
      <c r="CW469" s="105"/>
      <c r="CX469" s="105"/>
      <c r="CY469" s="105"/>
      <c r="CZ469" s="105"/>
      <c r="DA469" s="105"/>
      <c r="DB469" s="105"/>
      <c r="DC469" s="105"/>
      <c r="DD469" s="105"/>
      <c r="DE469" s="99"/>
      <c r="DF469" s="99"/>
      <c r="DG469" s="105"/>
      <c r="DH469" s="105"/>
      <c r="DI469" s="105"/>
      <c r="DJ469" s="105"/>
      <c r="DK469" s="105"/>
      <c r="DL469" s="105"/>
      <c r="DM469" s="105"/>
      <c r="DN469" s="105"/>
      <c r="DO469" s="105"/>
      <c r="DP469" s="105"/>
      <c r="DQ469" s="105"/>
      <c r="DR469" s="105"/>
      <c r="DS469" s="105"/>
      <c r="DT469" s="105"/>
      <c r="DU469" s="105"/>
      <c r="DV469" s="105"/>
      <c r="DW469" s="105"/>
      <c r="DX469" s="105"/>
      <c r="DY469" s="105"/>
      <c r="DZ469" s="105"/>
      <c r="EA469" s="105"/>
      <c r="EB469" s="105"/>
      <c r="EC469" s="105"/>
      <c r="ED469" s="105"/>
      <c r="EE469" s="105"/>
      <c r="EF469" s="105"/>
      <c r="EG469" s="105"/>
      <c r="EH469" s="105"/>
      <c r="EI469" s="105"/>
      <c r="EJ469" s="105"/>
      <c r="EL469" s="146" t="str" cm="1">
        <f t="array" ref="EL469">IF(OR(EL$1=0, $A469="", _xlfn.XLOOKUP(EL$1, $Z$2:$Z$18, $AD$2:$AD$18, "")=""),"",SQRT((_xlfn.XLOOKUP(EL$1,$Z$2:$Z$18,$AA$2:$AA$18)-$T469)^2+(_xlfn.XLOOKUP(EL$1,$Z$2:$Z$18,$AB$2:$AB$18)-$U469)^2+(_xlfn.XLOOKUP(EL$1,$Z$2:$Z$18,$AC$2:$AC$18-$V469)^2)))</f>
        <v/>
      </c>
      <c r="EM469" s="96" t="str" cm="1">
        <f t="array" ref="EM469">IF(OR(EM$1=0, $A469="", _xlfn.XLOOKUP(EM$1, $Z$2:$Z$18, $AD$2:$AD$18, "")=""),"",SQRT((_xlfn.XLOOKUP(EM$1,$Z$2:$Z$18,$AA$2:$AA$18)-$T469)^2+(_xlfn.XLOOKUP(EM$1,$Z$2:$Z$18,$AB$2:$AB$18)-$U469)^2+(_xlfn.XLOOKUP(EM$1,$Z$2:$Z$18,$AC$2:$AC$18-$V469)^2)))</f>
        <v/>
      </c>
      <c r="EN469" s="96" t="str" cm="1">
        <f t="array" ref="EN469">IF(OR(EN$1=0, $A469="", _xlfn.XLOOKUP(EN$1, $Z$2:$Z$18, $AD$2:$AD$18, "")=""),"",SQRT((_xlfn.XLOOKUP(EN$1,$Z$2:$Z$18,$AA$2:$AA$18)-$T469)^2+(_xlfn.XLOOKUP(EN$1,$Z$2:$Z$18,$AB$2:$AB$18)-$U469)^2+(_xlfn.XLOOKUP(EN$1,$Z$2:$Z$18,$AC$2:$AC$18-$V469)^2)))</f>
        <v/>
      </c>
      <c r="EO469" s="96" t="str" cm="1">
        <f t="array" ref="EO469">IF(OR(EO$1=0, $A469="", _xlfn.XLOOKUP(EO$1, $Z$2:$Z$18, $AD$2:$AD$18, "")=""),"",SQRT((_xlfn.XLOOKUP(EO$1,$Z$2:$Z$18,$AA$2:$AA$18)-$T469)^2+(_xlfn.XLOOKUP(EO$1,$Z$2:$Z$18,$AB$2:$AB$18)-$U469)^2+(_xlfn.XLOOKUP(EO$1,$Z$2:$Z$18,$AC$2:$AC$18-$V469)^2)))</f>
        <v/>
      </c>
      <c r="EP469" s="96" t="str" cm="1">
        <f t="array" ref="EP469">IF(OR(EP$1=0, $A469="", _xlfn.XLOOKUP(EP$1, $Z$2:$Z$18, $AD$2:$AD$18, "")=""),"",SQRT((_xlfn.XLOOKUP(EP$1,$Z$2:$Z$18,$AA$2:$AA$18)-$T469)^2+(_xlfn.XLOOKUP(EP$1,$Z$2:$Z$18,$AB$2:$AB$18)-$U469)^2+(_xlfn.XLOOKUP(EP$1,$Z$2:$Z$18,$AC$2:$AC$18-$V469)^2)))</f>
        <v/>
      </c>
      <c r="EQ469" s="96" t="str" cm="1">
        <f t="array" ref="EQ469">IF(OR(EQ$1=0, $A469="", _xlfn.XLOOKUP(EQ$1, $Z$2:$Z$18, $AD$2:$AD$18, "")=""),"",SQRT((_xlfn.XLOOKUP(EQ$1,$Z$2:$Z$18,$AA$2:$AA$18)-$T469)^2+(_xlfn.XLOOKUP(EQ$1,$Z$2:$Z$18,$AB$2:$AB$18)-$U469)^2+(_xlfn.XLOOKUP(EQ$1,$Z$2:$Z$18,$AC$2:$AC$18-$V469)^2)))</f>
        <v/>
      </c>
      <c r="ER469" s="96" t="str" cm="1">
        <f t="array" ref="ER469">IF(OR(ER$1=0, $A469="", _xlfn.XLOOKUP(ER$1, $Z$2:$Z$18, $AD$2:$AD$18, "")=""),"",SQRT((_xlfn.XLOOKUP(ER$1,$Z$2:$Z$18,$AA$2:$AA$18)-$T469)^2+(_xlfn.XLOOKUP(ER$1,$Z$2:$Z$18,$AB$2:$AB$18)-$U469)^2+(_xlfn.XLOOKUP(ER$1,$Z$2:$Z$18,$AC$2:$AC$18-$V469)^2)))</f>
        <v/>
      </c>
      <c r="ES469" s="96" t="str" cm="1">
        <f t="array" ref="ES469">IF(OR(ES$1=0, $A469="", _xlfn.XLOOKUP(ES$1, $Z$2:$Z$18, $AD$2:$AD$18, "")=""),"",SQRT((_xlfn.XLOOKUP(ES$1,$Z$2:$Z$18,$AA$2:$AA$18)-$T469)^2+(_xlfn.XLOOKUP(ES$1,$Z$2:$Z$18,$AB$2:$AB$18)-$U469)^2+(_xlfn.XLOOKUP(ES$1,$Z$2:$Z$18,$AC$2:$AC$18-$V469)^2)))</f>
        <v/>
      </c>
      <c r="ET469" s="97" t="str" cm="1">
        <f t="array" ref="ET469">IF(OR(ET$1=0, $A469="", _xlfn.XLOOKUP(ET$1, $Z$2:$Z$18, $AD$2:$AD$18, "")=""),"",SQRT((_xlfn.XLOOKUP(ET$1,$Z$2:$Z$18,$AA$2:$AA$18)-$T469)^2+(_xlfn.XLOOKUP(ET$1,$Z$2:$Z$18,$AB$2:$AB$18)-$U469)^2+(_xlfn.XLOOKUP(ET$1,$Z$2:$Z$18,$AC$2:$AC$18-$V469)^2)))</f>
        <v/>
      </c>
      <c r="EU469" s="97" t="str" cm="1">
        <f t="array" ref="EU469">IF(OR(EU$1=0, $A469="", _xlfn.XLOOKUP(EU$1, $Z$2:$Z$18, $AD$2:$AD$18, "")=""),"",SQRT((_xlfn.XLOOKUP(EU$1,$Z$2:$Z$18,$AA$2:$AA$18)-$T469)^2+(_xlfn.XLOOKUP(EU$1,$Z$2:$Z$18,$AB$2:$AB$18)-$U469)^2+(_xlfn.XLOOKUP(EU$1,$Z$2:$Z$18,$AC$2:$AC$18-$V469)^2)))</f>
        <v/>
      </c>
      <c r="EV469" s="97" t="str" cm="1">
        <f t="array" ref="EV469">IF(OR(EV$1=0, $A469="", _xlfn.XLOOKUP(EV$1, $Z$2:$Z$18, $AD$2:$AD$18, "")=""),"",SQRT((_xlfn.XLOOKUP(EV$1,$Z$2:$Z$18,$AA$2:$AA$18)-$T469)^2+(_xlfn.XLOOKUP(EV$1,$Z$2:$Z$18,$AB$2:$AB$18)-$U469)^2+(_xlfn.XLOOKUP(EV$1,$Z$2:$Z$18,$AC$2:$AC$18-$V469)^2)))</f>
        <v/>
      </c>
      <c r="EW469" s="97" t="str" cm="1">
        <f t="array" ref="EW469">IF(OR(EW$1=0, $A469="", _xlfn.XLOOKUP(EW$1, $Z$2:$Z$18, $AD$2:$AD$18, "")=""),"",SQRT((_xlfn.XLOOKUP(EW$1,$Z$2:$Z$18,$AA$2:$AA$18)-$T469)^2+(_xlfn.XLOOKUP(EW$1,$Z$2:$Z$18,$AB$2:$AB$18)-$U469)^2+(_xlfn.XLOOKUP(EW$1,$Z$2:$Z$18,$AC$2:$AC$18-$V469)^2)))</f>
        <v/>
      </c>
      <c r="EX469" s="97" t="str" cm="1">
        <f t="array" ref="EX469">IF(OR(EX$1=0, $A469="", _xlfn.XLOOKUP(EX$1, $Z$2:$Z$18, $AD$2:$AD$18, "")=""),"",SQRT((_xlfn.XLOOKUP(EX$1,$Z$2:$Z$18,$AA$2:$AA$18)-$T469)^2+(_xlfn.XLOOKUP(EX$1,$Z$2:$Z$18,$AB$2:$AB$18)-$U469)^2+(_xlfn.XLOOKUP(EX$1,$Z$2:$Z$18,$AC$2:$AC$18-$V469)^2)))</f>
        <v/>
      </c>
      <c r="EY469" s="97" t="str" cm="1">
        <f t="array" ref="EY469">IF(OR(EY$1=0, $A469="", _xlfn.XLOOKUP(EY$1, $Z$2:$Z$18, $AD$2:$AD$18, "")=""),"",SQRT((_xlfn.XLOOKUP(EY$1,$Z$2:$Z$18,$AA$2:$AA$18)-$T469)^2+(_xlfn.XLOOKUP(EY$1,$Z$2:$Z$18,$AB$2:$AB$18)-$U469)^2+(_xlfn.XLOOKUP(EY$1,$Z$2:$Z$18,$AC$2:$AC$18-$V469)^2)))</f>
        <v/>
      </c>
      <c r="EZ469" s="98" t="str" cm="1">
        <f t="array" ref="EZ469">IF(OR(EZ$1=0, $A469="", _xlfn.XLOOKUP(EZ$1, $Z$2:$Z$18, $AD$2:$AD$18, "")=""),"",SQRT((_xlfn.XLOOKUP(EZ$1,$Z$2:$Z$18,$AA$2:$AA$18)-$T469)^2+(_xlfn.XLOOKUP(EZ$1,$Z$2:$Z$18,$AB$2:$AB$18)-$U469)^2+(_xlfn.XLOOKUP(EZ$1,$Z$2:$Z$18,$AC$2:$AC$18-$V469)^2)))</f>
        <v/>
      </c>
      <c r="FA469" s="146" t="str" cm="1">
        <f t="array" ref="FA469">IF(OR(FA$1=0, $A469="", _xlfn.XLOOKUP(FA$1, $Z$2:$Z$18, $AD$2:$AD$18, "")=""),"",SQRT((_xlfn.XLOOKUP(FA$1,$Z$2:$Z$18,$AA$2:$AA$18)-$T469)^2+(_xlfn.XLOOKUP(FA$1,$Z$2:$Z$18,$AB$2:$AB$18)-$U469)^2+(_xlfn.XLOOKUP(FA$1,$Z$2:$Z$18,$AC$2:$AC$18-$V469)^2)))</f>
        <v/>
      </c>
      <c r="FB469" s="96" t="str" cm="1">
        <f t="array" ref="FB469">IF(OR(FB$1=0, $A469="", _xlfn.XLOOKUP(FB$1, $Z$2:$Z$18, $AD$2:$AD$18, "")=""),"",SQRT((_xlfn.XLOOKUP(FB$1,$Z$2:$Z$18,$AA$2:$AA$18)-$T469)^2+(_xlfn.XLOOKUP(FB$1,$Z$2:$Z$18,$AB$2:$AB$18)-$U469)^2+(_xlfn.XLOOKUP(FB$1,$Z$2:$Z$18,$AC$2:$AC$18-$V469)^2)))</f>
        <v/>
      </c>
      <c r="FC469" s="96" t="str" cm="1">
        <f t="array" ref="FC469">IF(OR(FC$1=0, $A469="", _xlfn.XLOOKUP(FC$1, $Z$2:$Z$18, $AD$2:$AD$18, "")=""),"",SQRT((_xlfn.XLOOKUP(FC$1,$Z$2:$Z$18,$AA$2:$AA$18)-$T469)^2+(_xlfn.XLOOKUP(FC$1,$Z$2:$Z$18,$AB$2:$AB$18)-$U469)^2+(_xlfn.XLOOKUP(FC$1,$Z$2:$Z$18,$AC$2:$AC$18-$V469)^2)))</f>
        <v/>
      </c>
      <c r="FD469" s="96" t="str" cm="1">
        <f t="array" ref="FD469">IF(OR(FD$1=0, $A469="", _xlfn.XLOOKUP(FD$1, $Z$2:$Z$18, $AD$2:$AD$18, "")=""),"",SQRT((_xlfn.XLOOKUP(FD$1,$Z$2:$Z$18,$AA$2:$AA$18)-$T469)^2+(_xlfn.XLOOKUP(FD$1,$Z$2:$Z$18,$AB$2:$AB$18)-$U469)^2+(_xlfn.XLOOKUP(FD$1,$Z$2:$Z$18,$AC$2:$AC$18-$V469)^2)))</f>
        <v/>
      </c>
      <c r="FE469" s="96" t="str" cm="1">
        <f t="array" ref="FE469">IF(OR(FE$1=0, $A469="", _xlfn.XLOOKUP(FE$1, $Z$2:$Z$18, $AD$2:$AD$18, "")=""),"",SQRT((_xlfn.XLOOKUP(FE$1,$Z$2:$Z$18,$AA$2:$AA$18)-$T469)^2+(_xlfn.XLOOKUP(FE$1,$Z$2:$Z$18,$AB$2:$AB$18)-$U469)^2+(_xlfn.XLOOKUP(FE$1,$Z$2:$Z$18,$AC$2:$AC$18-$V469)^2)))</f>
        <v/>
      </c>
      <c r="FF469" s="96" t="str" cm="1">
        <f t="array" ref="FF469">IF(OR(FF$1=0, $A469="", _xlfn.XLOOKUP(FF$1, $Z$2:$Z$18, $AD$2:$AD$18, "")=""),"",SQRT((_xlfn.XLOOKUP(FF$1,$Z$2:$Z$18,$AA$2:$AA$18)-$T469)^2+(_xlfn.XLOOKUP(FF$1,$Z$2:$Z$18,$AB$2:$AB$18)-$U469)^2+(_xlfn.XLOOKUP(FF$1,$Z$2:$Z$18,$AC$2:$AC$18-$V469)^2)))</f>
        <v/>
      </c>
      <c r="FG469" s="96" t="str" cm="1">
        <f t="array" ref="FG469">IF(OR(FG$1=0, $A469="", _xlfn.XLOOKUP(FG$1, $Z$2:$Z$18, $AD$2:$AD$18, "")=""),"",SQRT((_xlfn.XLOOKUP(FG$1,$Z$2:$Z$18,$AA$2:$AA$18)-$T469)^2+(_xlfn.XLOOKUP(FG$1,$Z$2:$Z$18,$AB$2:$AB$18)-$U469)^2+(_xlfn.XLOOKUP(FG$1,$Z$2:$Z$18,$AC$2:$AC$18-$V469)^2)))</f>
        <v/>
      </c>
      <c r="FH469" s="96" t="str" cm="1">
        <f t="array" ref="FH469">IF(OR(FH$1=0, $A469="", _xlfn.XLOOKUP(FH$1, $Z$2:$Z$18, $AD$2:$AD$18, "")=""),"",SQRT((_xlfn.XLOOKUP(FH$1,$Z$2:$Z$18,$AA$2:$AA$18)-$T469)^2+(_xlfn.XLOOKUP(FH$1,$Z$2:$Z$18,$AB$2:$AB$18)-$U469)^2+(_xlfn.XLOOKUP(FH$1,$Z$2:$Z$18,$AC$2:$AC$18-$V469)^2)))</f>
        <v/>
      </c>
      <c r="FI469" s="97" t="str" cm="1">
        <f t="array" ref="FI469">IF(OR(FI$1=0, $A469="", _xlfn.XLOOKUP(FI$1, $Z$2:$Z$18, $AD$2:$AD$18, "")=""),"",SQRT((_xlfn.XLOOKUP(FI$1,$Z$2:$Z$18,$AA$2:$AA$18)-$T469)^2+(_xlfn.XLOOKUP(FI$1,$Z$2:$Z$18,$AB$2:$AB$18)-$U469)^2+(_xlfn.XLOOKUP(FI$1,$Z$2:$Z$18,$AC$2:$AC$18-$V469)^2)))</f>
        <v/>
      </c>
      <c r="FJ469" s="97" t="str" cm="1">
        <f t="array" ref="FJ469">IF(OR(FJ$1=0, $A469="", _xlfn.XLOOKUP(FJ$1, $Z$2:$Z$18, $AD$2:$AD$18, "")=""),"",SQRT((_xlfn.XLOOKUP(FJ$1,$Z$2:$Z$18,$AA$2:$AA$18)-$T469)^2+(_xlfn.XLOOKUP(FJ$1,$Z$2:$Z$18,$AB$2:$AB$18)-$U469)^2+(_xlfn.XLOOKUP(FJ$1,$Z$2:$Z$18,$AC$2:$AC$18-$V469)^2)))</f>
        <v/>
      </c>
      <c r="FK469" s="97" t="str" cm="1">
        <f t="array" ref="FK469">IF(OR(FK$1=0, $A469="", _xlfn.XLOOKUP(FK$1, $Z$2:$Z$18, $AD$2:$AD$18, "")=""),"",SQRT((_xlfn.XLOOKUP(FK$1,$Z$2:$Z$18,$AA$2:$AA$18)-$T469)^2+(_xlfn.XLOOKUP(FK$1,$Z$2:$Z$18,$AB$2:$AB$18)-$U469)^2+(_xlfn.XLOOKUP(FK$1,$Z$2:$Z$18,$AC$2:$AC$18-$V469)^2)))</f>
        <v/>
      </c>
      <c r="FL469" s="97" t="str" cm="1">
        <f t="array" ref="FL469">IF(OR(FL$1=0, $A469="", _xlfn.XLOOKUP(FL$1, $Z$2:$Z$18, $AD$2:$AD$18, "")=""),"",SQRT((_xlfn.XLOOKUP(FL$1,$Z$2:$Z$18,$AA$2:$AA$18)-$T469)^2+(_xlfn.XLOOKUP(FL$1,$Z$2:$Z$18,$AB$2:$AB$18)-$U469)^2+(_xlfn.XLOOKUP(FL$1,$Z$2:$Z$18,$AC$2:$AC$18-$V469)^2)))</f>
        <v/>
      </c>
      <c r="FM469" s="97" t="str" cm="1">
        <f t="array" ref="FM469">IF(OR(FM$1=0, $A469="", _xlfn.XLOOKUP(FM$1, $Z$2:$Z$18, $AD$2:$AD$18, "")=""),"",SQRT((_xlfn.XLOOKUP(FM$1,$Z$2:$Z$18,$AA$2:$AA$18)-$T469)^2+(_xlfn.XLOOKUP(FM$1,$Z$2:$Z$18,$AB$2:$AB$18)-$U469)^2+(_xlfn.XLOOKUP(FM$1,$Z$2:$Z$18,$AC$2:$AC$18-$V469)^2)))</f>
        <v/>
      </c>
      <c r="FN469" s="97" t="str" cm="1">
        <f t="array" ref="FN469">IF(OR(FN$1=0, $A469="", _xlfn.XLOOKUP(FN$1, $Z$2:$Z$18, $AD$2:$AD$18, "")=""),"",SQRT((_xlfn.XLOOKUP(FN$1,$Z$2:$Z$18,$AA$2:$AA$18)-$T469)^2+(_xlfn.XLOOKUP(FN$1,$Z$2:$Z$18,$AB$2:$AB$18)-$U469)^2+(_xlfn.XLOOKUP(FN$1,$Z$2:$Z$18,$AC$2:$AC$18-$V469)^2)))</f>
        <v/>
      </c>
      <c r="FO469" s="98" t="str" cm="1">
        <f t="array" ref="FO469">IF(OR(FO$1=0, $A469="", _xlfn.XLOOKUP(FO$1, $Z$2:$Z$18, $AD$2:$AD$18, "")=""),"",SQRT((_xlfn.XLOOKUP(FO$1,$Z$2:$Z$18,$AA$2:$AA$18)-$T469)^2+(_xlfn.XLOOKUP(FO$1,$Z$2:$Z$18,$AB$2:$AB$18)-$U469)^2+(_xlfn.XLOOKUP(FO$1,$Z$2:$Z$18,$AC$2:$AC$18-$V469)^2)))</f>
        <v/>
      </c>
      <c r="FP469" s="99"/>
      <c r="FQ469" s="99"/>
      <c r="FR469" s="100">
        <f t="shared" si="199"/>
        <v>0</v>
      </c>
      <c r="FS469" s="109">
        <f t="shared" si="200"/>
        <v>0</v>
      </c>
      <c r="FT469" s="109">
        <f t="shared" si="201"/>
        <v>0</v>
      </c>
      <c r="FU469" s="109">
        <f t="shared" si="202"/>
        <v>0</v>
      </c>
      <c r="FV469" s="109">
        <f t="shared" si="203"/>
        <v>0</v>
      </c>
      <c r="FW469" s="109">
        <f t="shared" si="204"/>
        <v>0</v>
      </c>
      <c r="FX469" s="109">
        <f t="shared" si="205"/>
        <v>0</v>
      </c>
      <c r="FY469" s="109">
        <f t="shared" si="206"/>
        <v>0</v>
      </c>
      <c r="FZ469" s="110">
        <f t="shared" si="207"/>
        <v>0</v>
      </c>
      <c r="GA469" s="110">
        <f t="shared" si="208"/>
        <v>0</v>
      </c>
      <c r="GB469" s="110">
        <f t="shared" si="209"/>
        <v>0</v>
      </c>
      <c r="GC469" s="110">
        <f t="shared" si="210"/>
        <v>0</v>
      </c>
      <c r="GD469" s="110">
        <f t="shared" si="211"/>
        <v>0</v>
      </c>
      <c r="GE469" s="110">
        <f t="shared" si="212"/>
        <v>0</v>
      </c>
      <c r="GF469" s="111">
        <f t="shared" si="213"/>
        <v>0</v>
      </c>
      <c r="GG469" s="100">
        <f t="shared" si="214"/>
        <v>0</v>
      </c>
      <c r="GH469" s="109">
        <f t="shared" si="215"/>
        <v>0</v>
      </c>
      <c r="GI469" s="109">
        <f t="shared" si="216"/>
        <v>0</v>
      </c>
      <c r="GJ469" s="109">
        <f t="shared" si="217"/>
        <v>0</v>
      </c>
      <c r="GK469" s="109">
        <f t="shared" si="218"/>
        <v>0</v>
      </c>
      <c r="GL469" s="109">
        <f t="shared" si="219"/>
        <v>0</v>
      </c>
      <c r="GM469" s="109">
        <f t="shared" si="220"/>
        <v>0</v>
      </c>
      <c r="GN469" s="109">
        <f t="shared" si="221"/>
        <v>0</v>
      </c>
      <c r="GO469" s="110">
        <f t="shared" si="222"/>
        <v>0</v>
      </c>
      <c r="GP469" s="110">
        <f t="shared" si="223"/>
        <v>0</v>
      </c>
      <c r="GQ469" s="110">
        <f t="shared" si="224"/>
        <v>0</v>
      </c>
      <c r="GR469" s="110">
        <f t="shared" si="225"/>
        <v>0</v>
      </c>
      <c r="GS469" s="110">
        <f t="shared" si="226"/>
        <v>0</v>
      </c>
      <c r="GT469" s="110">
        <f t="shared" si="227"/>
        <v>0</v>
      </c>
      <c r="GU469" s="111">
        <f t="shared" si="228"/>
        <v>0</v>
      </c>
      <c r="GX469" s="151" cm="1">
        <f t="array" ref="GX469">_xlfn.IFS(GX$1= 0,"", NOT(ISBLANK(CA469)), 0, ISBLANK(CA469), $Q469-$S469+FR469-AU469-DG469)</f>
        <v>0</v>
      </c>
      <c r="GY469" s="152" cm="1">
        <f t="array" ref="GY469">_xlfn.IFS(GY$1= 0,"", NOT(ISBLANK(CB469)), 0, ISBLANK(CB469), $Q469-$S469+FS469-AV469-DH469)</f>
        <v>0</v>
      </c>
      <c r="GZ469" s="152" cm="1">
        <f t="array" ref="GZ469">_xlfn.IFS(GZ$1= 0,"", NOT(ISBLANK(CC469)), 0, ISBLANK(CC469), $Q469-$S469+FT469-AW469-DI469)</f>
        <v>0</v>
      </c>
      <c r="HA469" s="152" cm="1">
        <f t="array" ref="HA469">_xlfn.IFS(HA$1= 0,"", NOT(ISBLANK(CD469)), 0, ISBLANK(CD469), $Q469-$S469+FU469-AX469-DJ469)</f>
        <v>0</v>
      </c>
      <c r="HB469" s="152" cm="1">
        <f t="array" ref="HB469">_xlfn.IFS(HB$1= 0,"", NOT(ISBLANK(CE469)), 0, ISBLANK(CE469), $Q469-$S469+FV469-AY469-DK469)</f>
        <v>0</v>
      </c>
      <c r="HC469" s="152" cm="1">
        <f t="array" ref="HC469">_xlfn.IFS(HC$1= 0,"", NOT(ISBLANK(CF469)), 0, ISBLANK(CF469), $Q469-$S469+FW469-AZ469-DL469)</f>
        <v>0</v>
      </c>
      <c r="HD469" s="152" cm="1">
        <f t="array" ref="HD469">_xlfn.IFS(HD$1= 0,"", NOT(ISBLANK(CG469)), 0, ISBLANK(CG469), $Q469-$S469+FX469-BA469-DM469)</f>
        <v>0</v>
      </c>
      <c r="HE469" s="152" t="str" cm="1">
        <f t="array" ref="HE469">_xlfn.IFS(HE$1= 0,"", NOT(ISBLANK(CH469)), 0, ISBLANK(CH469), $Q469-$S469+FY469-BB469-DN469)</f>
        <v/>
      </c>
      <c r="HF469" s="152" t="str" cm="1">
        <f t="array" ref="HF469">_xlfn.IFS(HF$1= 0,"", NOT(ISBLANK(CI469)), 0, ISBLANK(CI469), $Q469-$S469+FZ469-BC469-DO469)</f>
        <v/>
      </c>
      <c r="HG469" s="152" t="str" cm="1">
        <f t="array" ref="HG469">_xlfn.IFS(HG$1= 0,"", NOT(ISBLANK(CJ469)), 0, ISBLANK(CJ469), $Q469-$S469+GA469-BD469-DP469)</f>
        <v/>
      </c>
      <c r="HH469" s="152" t="str" cm="1">
        <f t="array" ref="HH469">_xlfn.IFS(HH$1= 0,"", NOT(ISBLANK(CK469)), 0, ISBLANK(CK469), $Q469-$S469+GB469-BE469-DQ469)</f>
        <v/>
      </c>
      <c r="HI469" s="152" t="str" cm="1">
        <f t="array" ref="HI469">_xlfn.IFS(HI$1= 0,"", NOT(ISBLANK(CL469)), 0, ISBLANK(CL469), $Q469-$S469+GC469-BF469-DR469)</f>
        <v/>
      </c>
      <c r="HJ469" s="152" t="str" cm="1">
        <f t="array" ref="HJ469">_xlfn.IFS(HJ$1= 0,"", NOT(ISBLANK(CM469)), 0, ISBLANK(CM469), $Q469-$S469+GD469-BG469-DS469)</f>
        <v/>
      </c>
      <c r="HK469" s="152" t="str" cm="1">
        <f t="array" ref="HK469">_xlfn.IFS(HK$1= 0,"", NOT(ISBLANK(CN469)), 0, ISBLANK(CN469), $Q469-$S469+GE469-BH469-DT469)</f>
        <v/>
      </c>
      <c r="HL469" s="153" t="str" cm="1">
        <f t="array" ref="HL469">_xlfn.IFS(HL$1= 0,"", NOT(ISBLANK(CO469)), 0, ISBLANK(CO469), $Q469-$S469+GF469-BI469-DU469)</f>
        <v/>
      </c>
      <c r="HM469" s="153" t="str" cm="1">
        <f t="array" ref="HM469">_xlfn.IFS(HM$1= 0,"", NOT(ISBLANK(DE469)), 0, ISBLANK(DE469), $Q469-$S469+IC469-BY469-#REF!)</f>
        <v/>
      </c>
      <c r="HN469" s="153" t="e" cm="1">
        <f t="array" ref="HN469">_xlfn.IFS(HN$1= 0,"", NOT(ISBLANK(DF469)), 0, ISBLANK(DF469), $Q469-$S469+ID469-BZ469-#REF!)</f>
        <v>#REF!</v>
      </c>
      <c r="HO469" s="153" t="e" cm="1">
        <f t="array" ref="HO469">_xlfn.IFS(HO$1= 0,"", NOT(ISBLANK(DG469)), 0, ISBLANK(DG469), $Q469-$S469+IE469-CA469-#REF!)</f>
        <v>#VALUE!</v>
      </c>
      <c r="HP469" s="153" t="e" cm="1">
        <f t="array" ref="HP469">_xlfn.IFS(HP$1= 0,"", NOT(ISBLANK(DH469)), 0, ISBLANK(DH469), $Q469-$S469+IF469-CB469-#REF!)</f>
        <v>#REF!</v>
      </c>
      <c r="HQ469" s="153" t="e" cm="1">
        <f t="array" ref="HQ469">_xlfn.IFS(HQ$1= 0,"", NOT(ISBLANK(DI469)), 0, ISBLANK(DI469), $Q469-$S469+IG469-CC469-#REF!)</f>
        <v>#REF!</v>
      </c>
      <c r="HR469" s="153" cm="1">
        <f t="array" ref="HR469">_xlfn.IFS(HR$1= 0,"", NOT(ISBLANK(DJ469)), 0, ISBLANK(DJ469), $Q469-$S469+IH469-CD469-EK469)</f>
        <v>0</v>
      </c>
      <c r="HS469" s="153" t="e" cm="1">
        <f t="array" ref="HS469">_xlfn.IFS(HS$1= 0,"", NOT(ISBLANK(DK469)), 0, ISBLANK(DK469), $Q469-$S469+II469-CE469-EL469)</f>
        <v>#VALUE!</v>
      </c>
      <c r="HT469" s="153" t="e" cm="1">
        <f t="array" ref="HT469">_xlfn.IFS(HT$1= 0,"", NOT(ISBLANK(DL469)), 0, ISBLANK(DL469), $Q469-$S469+GV469-CF469-EM469)</f>
        <v>#VALUE!</v>
      </c>
      <c r="HU469" s="153" t="e" cm="1">
        <f t="array" ref="HU469">_xlfn.IFS(HU$1= 0,"", NOT(ISBLANK(DM469)), 0, ISBLANK(DM469), $Q469-$S469+GW469-CG469-EN469)</f>
        <v>#VALUE!</v>
      </c>
      <c r="HV469" s="153" t="str" cm="1">
        <f t="array" ref="HV469">_xlfn.IFS(HV$1= 0,"", NOT(ISBLANK(DN469)), 0, ISBLANK(DN469), $Q469-$S469+GX469-CH469-EO469)</f>
        <v/>
      </c>
      <c r="HW469" s="153" t="str" cm="1">
        <f t="array" ref="HW469">_xlfn.IFS(HW$1= 0,"", NOT(ISBLANK(DO469)), 0, ISBLANK(DO469), $Q469-$S469+GY469-CI469-EP469)</f>
        <v/>
      </c>
      <c r="HX469" s="153" t="str" cm="1">
        <f t="array" ref="HX469">_xlfn.IFS(HX$1= 0,"", NOT(ISBLANK(DP469)), 0, ISBLANK(DP469), $Q469-$S469+GZ469-CJ469-EQ469)</f>
        <v/>
      </c>
      <c r="HY469" s="153" t="str" cm="1">
        <f t="array" ref="HY469">_xlfn.IFS(HY$1= 0,"", NOT(ISBLANK(DQ469)), 0, ISBLANK(DQ469), $Q469-$S469+HA469-CK469-ER469)</f>
        <v/>
      </c>
      <c r="HZ469" s="153" t="str" cm="1">
        <f t="array" ref="HZ469">_xlfn.IFS(HZ$1= 0,"", NOT(ISBLANK(DR469)), 0, ISBLANK(DR469), $Q469-$S469+HB469-CL469-ES469)</f>
        <v/>
      </c>
      <c r="IA469" s="153" t="str" cm="1">
        <f t="array" ref="IA469">_xlfn.IFS(IA$1= 0,"", NOT(ISBLANK(DS469)), 0, ISBLANK(DS469), $Q469-$S469+HC469-CM469-ET469)</f>
        <v/>
      </c>
    </row>
    <row r="470" spans="1:235" ht="16.5" x14ac:dyDescent="0.3">
      <c r="A470" s="144"/>
      <c r="B470" s="106"/>
      <c r="C470" s="106"/>
      <c r="D470" s="107"/>
      <c r="E470" s="131"/>
      <c r="F470" s="137"/>
      <c r="G470" s="2"/>
      <c r="H470" s="2"/>
      <c r="I470" s="2"/>
      <c r="J470" s="2"/>
      <c r="K470" s="2"/>
      <c r="L470" s="2"/>
      <c r="M470" s="140"/>
      <c r="N470" s="137"/>
      <c r="O470" s="138"/>
      <c r="P470" s="133"/>
      <c r="Q470" s="94">
        <f t="shared" si="197"/>
        <v>0</v>
      </c>
      <c r="R470" s="1"/>
      <c r="S470" s="1"/>
      <c r="T470" s="2"/>
      <c r="U470" s="2"/>
      <c r="V470" s="82">
        <f t="shared" si="198"/>
        <v>0</v>
      </c>
      <c r="W470" s="121"/>
      <c r="X470" s="108"/>
      <c r="AU470" s="105"/>
      <c r="AV470" s="105"/>
      <c r="AW470" s="105"/>
      <c r="AX470" s="105"/>
      <c r="AY470" s="105"/>
      <c r="AZ470" s="105"/>
      <c r="BA470" s="105"/>
      <c r="BB470" s="105"/>
      <c r="BC470" s="105"/>
      <c r="BD470" s="105"/>
      <c r="BE470" s="105"/>
      <c r="BF470" s="105"/>
      <c r="BG470" s="105"/>
      <c r="BH470" s="105"/>
      <c r="BI470" s="105"/>
      <c r="BJ470" s="105"/>
      <c r="BK470" s="105"/>
      <c r="BL470" s="105"/>
      <c r="BM470" s="105"/>
      <c r="BN470" s="105"/>
      <c r="BO470" s="105"/>
      <c r="BP470" s="105"/>
      <c r="BQ470" s="105"/>
      <c r="BR470" s="105"/>
      <c r="BS470" s="105"/>
      <c r="BT470" s="105"/>
      <c r="BU470" s="105"/>
      <c r="BV470" s="105"/>
      <c r="BW470" s="105"/>
      <c r="BX470" s="105"/>
      <c r="BZ470" s="99"/>
      <c r="CA470" s="105" t="s">
        <v>32</v>
      </c>
      <c r="CB470" s="105"/>
      <c r="CC470" s="105"/>
      <c r="CD470" s="105"/>
      <c r="CE470" s="105"/>
      <c r="CF470" s="105"/>
      <c r="CG470" s="105"/>
      <c r="CH470" s="105"/>
      <c r="CI470" s="105"/>
      <c r="CJ470" s="105"/>
      <c r="CK470" s="105"/>
      <c r="CL470" s="105"/>
      <c r="CM470" s="105"/>
      <c r="CN470" s="105"/>
      <c r="CO470" s="105"/>
      <c r="CP470" s="105" t="s">
        <v>32</v>
      </c>
      <c r="CQ470" s="105"/>
      <c r="CR470" s="105"/>
      <c r="CS470" s="105"/>
      <c r="CT470" s="105"/>
      <c r="CU470" s="105"/>
      <c r="CV470" s="105"/>
      <c r="CW470" s="105"/>
      <c r="CX470" s="105"/>
      <c r="CY470" s="105"/>
      <c r="CZ470" s="105"/>
      <c r="DA470" s="105"/>
      <c r="DB470" s="105"/>
      <c r="DC470" s="105"/>
      <c r="DD470" s="105"/>
      <c r="DE470" s="99"/>
      <c r="DF470" s="99"/>
      <c r="DG470" s="105"/>
      <c r="DH470" s="105"/>
      <c r="DI470" s="105"/>
      <c r="DJ470" s="105"/>
      <c r="DK470" s="105"/>
      <c r="DL470" s="105"/>
      <c r="DM470" s="105"/>
      <c r="DN470" s="105"/>
      <c r="DO470" s="105"/>
      <c r="DP470" s="105"/>
      <c r="DQ470" s="105"/>
      <c r="DR470" s="105"/>
      <c r="DS470" s="105"/>
      <c r="DT470" s="105"/>
      <c r="DU470" s="105"/>
      <c r="DV470" s="105"/>
      <c r="DW470" s="105"/>
      <c r="DX470" s="105"/>
      <c r="DY470" s="105"/>
      <c r="DZ470" s="105"/>
      <c r="EA470" s="105"/>
      <c r="EB470" s="105"/>
      <c r="EC470" s="105"/>
      <c r="ED470" s="105"/>
      <c r="EE470" s="105"/>
      <c r="EF470" s="105"/>
      <c r="EG470" s="105"/>
      <c r="EH470" s="105"/>
      <c r="EI470" s="105"/>
      <c r="EJ470" s="105"/>
      <c r="EL470" s="146" t="str" cm="1">
        <f t="array" ref="EL470">IF(OR(EL$1=0, $A470="", _xlfn.XLOOKUP(EL$1, $Z$2:$Z$18, $AD$2:$AD$18, "")=""),"",SQRT((_xlfn.XLOOKUP(EL$1,$Z$2:$Z$18,$AA$2:$AA$18)-$T470)^2+(_xlfn.XLOOKUP(EL$1,$Z$2:$Z$18,$AB$2:$AB$18)-$U470)^2+(_xlfn.XLOOKUP(EL$1,$Z$2:$Z$18,$AC$2:$AC$18-$V470)^2)))</f>
        <v/>
      </c>
      <c r="EM470" s="96" t="str" cm="1">
        <f t="array" ref="EM470">IF(OR(EM$1=0, $A470="", _xlfn.XLOOKUP(EM$1, $Z$2:$Z$18, $AD$2:$AD$18, "")=""),"",SQRT((_xlfn.XLOOKUP(EM$1,$Z$2:$Z$18,$AA$2:$AA$18)-$T470)^2+(_xlfn.XLOOKUP(EM$1,$Z$2:$Z$18,$AB$2:$AB$18)-$U470)^2+(_xlfn.XLOOKUP(EM$1,$Z$2:$Z$18,$AC$2:$AC$18-$V470)^2)))</f>
        <v/>
      </c>
      <c r="EN470" s="96" t="str" cm="1">
        <f t="array" ref="EN470">IF(OR(EN$1=0, $A470="", _xlfn.XLOOKUP(EN$1, $Z$2:$Z$18, $AD$2:$AD$18, "")=""),"",SQRT((_xlfn.XLOOKUP(EN$1,$Z$2:$Z$18,$AA$2:$AA$18)-$T470)^2+(_xlfn.XLOOKUP(EN$1,$Z$2:$Z$18,$AB$2:$AB$18)-$U470)^2+(_xlfn.XLOOKUP(EN$1,$Z$2:$Z$18,$AC$2:$AC$18-$V470)^2)))</f>
        <v/>
      </c>
      <c r="EO470" s="96" t="str" cm="1">
        <f t="array" ref="EO470">IF(OR(EO$1=0, $A470="", _xlfn.XLOOKUP(EO$1, $Z$2:$Z$18, $AD$2:$AD$18, "")=""),"",SQRT((_xlfn.XLOOKUP(EO$1,$Z$2:$Z$18,$AA$2:$AA$18)-$T470)^2+(_xlfn.XLOOKUP(EO$1,$Z$2:$Z$18,$AB$2:$AB$18)-$U470)^2+(_xlfn.XLOOKUP(EO$1,$Z$2:$Z$18,$AC$2:$AC$18-$V470)^2)))</f>
        <v/>
      </c>
      <c r="EP470" s="96" t="str" cm="1">
        <f t="array" ref="EP470">IF(OR(EP$1=0, $A470="", _xlfn.XLOOKUP(EP$1, $Z$2:$Z$18, $AD$2:$AD$18, "")=""),"",SQRT((_xlfn.XLOOKUP(EP$1,$Z$2:$Z$18,$AA$2:$AA$18)-$T470)^2+(_xlfn.XLOOKUP(EP$1,$Z$2:$Z$18,$AB$2:$AB$18)-$U470)^2+(_xlfn.XLOOKUP(EP$1,$Z$2:$Z$18,$AC$2:$AC$18-$V470)^2)))</f>
        <v/>
      </c>
      <c r="EQ470" s="96" t="str" cm="1">
        <f t="array" ref="EQ470">IF(OR(EQ$1=0, $A470="", _xlfn.XLOOKUP(EQ$1, $Z$2:$Z$18, $AD$2:$AD$18, "")=""),"",SQRT((_xlfn.XLOOKUP(EQ$1,$Z$2:$Z$18,$AA$2:$AA$18)-$T470)^2+(_xlfn.XLOOKUP(EQ$1,$Z$2:$Z$18,$AB$2:$AB$18)-$U470)^2+(_xlfn.XLOOKUP(EQ$1,$Z$2:$Z$18,$AC$2:$AC$18-$V470)^2)))</f>
        <v/>
      </c>
      <c r="ER470" s="96" t="str" cm="1">
        <f t="array" ref="ER470">IF(OR(ER$1=0, $A470="", _xlfn.XLOOKUP(ER$1, $Z$2:$Z$18, $AD$2:$AD$18, "")=""),"",SQRT((_xlfn.XLOOKUP(ER$1,$Z$2:$Z$18,$AA$2:$AA$18)-$T470)^2+(_xlfn.XLOOKUP(ER$1,$Z$2:$Z$18,$AB$2:$AB$18)-$U470)^2+(_xlfn.XLOOKUP(ER$1,$Z$2:$Z$18,$AC$2:$AC$18-$V470)^2)))</f>
        <v/>
      </c>
      <c r="ES470" s="96" t="str" cm="1">
        <f t="array" ref="ES470">IF(OR(ES$1=0, $A470="", _xlfn.XLOOKUP(ES$1, $Z$2:$Z$18, $AD$2:$AD$18, "")=""),"",SQRT((_xlfn.XLOOKUP(ES$1,$Z$2:$Z$18,$AA$2:$AA$18)-$T470)^2+(_xlfn.XLOOKUP(ES$1,$Z$2:$Z$18,$AB$2:$AB$18)-$U470)^2+(_xlfn.XLOOKUP(ES$1,$Z$2:$Z$18,$AC$2:$AC$18-$V470)^2)))</f>
        <v/>
      </c>
      <c r="ET470" s="97" t="str" cm="1">
        <f t="array" ref="ET470">IF(OR(ET$1=0, $A470="", _xlfn.XLOOKUP(ET$1, $Z$2:$Z$18, $AD$2:$AD$18, "")=""),"",SQRT((_xlfn.XLOOKUP(ET$1,$Z$2:$Z$18,$AA$2:$AA$18)-$T470)^2+(_xlfn.XLOOKUP(ET$1,$Z$2:$Z$18,$AB$2:$AB$18)-$U470)^2+(_xlfn.XLOOKUP(ET$1,$Z$2:$Z$18,$AC$2:$AC$18-$V470)^2)))</f>
        <v/>
      </c>
      <c r="EU470" s="97" t="str" cm="1">
        <f t="array" ref="EU470">IF(OR(EU$1=0, $A470="", _xlfn.XLOOKUP(EU$1, $Z$2:$Z$18, $AD$2:$AD$18, "")=""),"",SQRT((_xlfn.XLOOKUP(EU$1,$Z$2:$Z$18,$AA$2:$AA$18)-$T470)^2+(_xlfn.XLOOKUP(EU$1,$Z$2:$Z$18,$AB$2:$AB$18)-$U470)^2+(_xlfn.XLOOKUP(EU$1,$Z$2:$Z$18,$AC$2:$AC$18-$V470)^2)))</f>
        <v/>
      </c>
      <c r="EV470" s="97" t="str" cm="1">
        <f t="array" ref="EV470">IF(OR(EV$1=0, $A470="", _xlfn.XLOOKUP(EV$1, $Z$2:$Z$18, $AD$2:$AD$18, "")=""),"",SQRT((_xlfn.XLOOKUP(EV$1,$Z$2:$Z$18,$AA$2:$AA$18)-$T470)^2+(_xlfn.XLOOKUP(EV$1,$Z$2:$Z$18,$AB$2:$AB$18)-$U470)^2+(_xlfn.XLOOKUP(EV$1,$Z$2:$Z$18,$AC$2:$AC$18-$V470)^2)))</f>
        <v/>
      </c>
      <c r="EW470" s="97" t="str" cm="1">
        <f t="array" ref="EW470">IF(OR(EW$1=0, $A470="", _xlfn.XLOOKUP(EW$1, $Z$2:$Z$18, $AD$2:$AD$18, "")=""),"",SQRT((_xlfn.XLOOKUP(EW$1,$Z$2:$Z$18,$AA$2:$AA$18)-$T470)^2+(_xlfn.XLOOKUP(EW$1,$Z$2:$Z$18,$AB$2:$AB$18)-$U470)^2+(_xlfn.XLOOKUP(EW$1,$Z$2:$Z$18,$AC$2:$AC$18-$V470)^2)))</f>
        <v/>
      </c>
      <c r="EX470" s="97" t="str" cm="1">
        <f t="array" ref="EX470">IF(OR(EX$1=0, $A470="", _xlfn.XLOOKUP(EX$1, $Z$2:$Z$18, $AD$2:$AD$18, "")=""),"",SQRT((_xlfn.XLOOKUP(EX$1,$Z$2:$Z$18,$AA$2:$AA$18)-$T470)^2+(_xlfn.XLOOKUP(EX$1,$Z$2:$Z$18,$AB$2:$AB$18)-$U470)^2+(_xlfn.XLOOKUP(EX$1,$Z$2:$Z$18,$AC$2:$AC$18-$V470)^2)))</f>
        <v/>
      </c>
      <c r="EY470" s="97" t="str" cm="1">
        <f t="array" ref="EY470">IF(OR(EY$1=0, $A470="", _xlfn.XLOOKUP(EY$1, $Z$2:$Z$18, $AD$2:$AD$18, "")=""),"",SQRT((_xlfn.XLOOKUP(EY$1,$Z$2:$Z$18,$AA$2:$AA$18)-$T470)^2+(_xlfn.XLOOKUP(EY$1,$Z$2:$Z$18,$AB$2:$AB$18)-$U470)^2+(_xlfn.XLOOKUP(EY$1,$Z$2:$Z$18,$AC$2:$AC$18-$V470)^2)))</f>
        <v/>
      </c>
      <c r="EZ470" s="98" t="str" cm="1">
        <f t="array" ref="EZ470">IF(OR(EZ$1=0, $A470="", _xlfn.XLOOKUP(EZ$1, $Z$2:$Z$18, $AD$2:$AD$18, "")=""),"",SQRT((_xlfn.XLOOKUP(EZ$1,$Z$2:$Z$18,$AA$2:$AA$18)-$T470)^2+(_xlfn.XLOOKUP(EZ$1,$Z$2:$Z$18,$AB$2:$AB$18)-$U470)^2+(_xlfn.XLOOKUP(EZ$1,$Z$2:$Z$18,$AC$2:$AC$18-$V470)^2)))</f>
        <v/>
      </c>
      <c r="FA470" s="146" t="str" cm="1">
        <f t="array" ref="FA470">IF(OR(FA$1=0, $A470="", _xlfn.XLOOKUP(FA$1, $Z$2:$Z$18, $AD$2:$AD$18, "")=""),"",SQRT((_xlfn.XLOOKUP(FA$1,$Z$2:$Z$18,$AA$2:$AA$18)-$T470)^2+(_xlfn.XLOOKUP(FA$1,$Z$2:$Z$18,$AB$2:$AB$18)-$U470)^2+(_xlfn.XLOOKUP(FA$1,$Z$2:$Z$18,$AC$2:$AC$18-$V470)^2)))</f>
        <v/>
      </c>
      <c r="FB470" s="96" t="str" cm="1">
        <f t="array" ref="FB470">IF(OR(FB$1=0, $A470="", _xlfn.XLOOKUP(FB$1, $Z$2:$Z$18, $AD$2:$AD$18, "")=""),"",SQRT((_xlfn.XLOOKUP(FB$1,$Z$2:$Z$18,$AA$2:$AA$18)-$T470)^2+(_xlfn.XLOOKUP(FB$1,$Z$2:$Z$18,$AB$2:$AB$18)-$U470)^2+(_xlfn.XLOOKUP(FB$1,$Z$2:$Z$18,$AC$2:$AC$18-$V470)^2)))</f>
        <v/>
      </c>
      <c r="FC470" s="96" t="str" cm="1">
        <f t="array" ref="FC470">IF(OR(FC$1=0, $A470="", _xlfn.XLOOKUP(FC$1, $Z$2:$Z$18, $AD$2:$AD$18, "")=""),"",SQRT((_xlfn.XLOOKUP(FC$1,$Z$2:$Z$18,$AA$2:$AA$18)-$T470)^2+(_xlfn.XLOOKUP(FC$1,$Z$2:$Z$18,$AB$2:$AB$18)-$U470)^2+(_xlfn.XLOOKUP(FC$1,$Z$2:$Z$18,$AC$2:$AC$18-$V470)^2)))</f>
        <v/>
      </c>
      <c r="FD470" s="96" t="str" cm="1">
        <f t="array" ref="FD470">IF(OR(FD$1=0, $A470="", _xlfn.XLOOKUP(FD$1, $Z$2:$Z$18, $AD$2:$AD$18, "")=""),"",SQRT((_xlfn.XLOOKUP(FD$1,$Z$2:$Z$18,$AA$2:$AA$18)-$T470)^2+(_xlfn.XLOOKUP(FD$1,$Z$2:$Z$18,$AB$2:$AB$18)-$U470)^2+(_xlfn.XLOOKUP(FD$1,$Z$2:$Z$18,$AC$2:$AC$18-$V470)^2)))</f>
        <v/>
      </c>
      <c r="FE470" s="96" t="str" cm="1">
        <f t="array" ref="FE470">IF(OR(FE$1=0, $A470="", _xlfn.XLOOKUP(FE$1, $Z$2:$Z$18, $AD$2:$AD$18, "")=""),"",SQRT((_xlfn.XLOOKUP(FE$1,$Z$2:$Z$18,$AA$2:$AA$18)-$T470)^2+(_xlfn.XLOOKUP(FE$1,$Z$2:$Z$18,$AB$2:$AB$18)-$U470)^2+(_xlfn.XLOOKUP(FE$1,$Z$2:$Z$18,$AC$2:$AC$18-$V470)^2)))</f>
        <v/>
      </c>
      <c r="FF470" s="96" t="str" cm="1">
        <f t="array" ref="FF470">IF(OR(FF$1=0, $A470="", _xlfn.XLOOKUP(FF$1, $Z$2:$Z$18, $AD$2:$AD$18, "")=""),"",SQRT((_xlfn.XLOOKUP(FF$1,$Z$2:$Z$18,$AA$2:$AA$18)-$T470)^2+(_xlfn.XLOOKUP(FF$1,$Z$2:$Z$18,$AB$2:$AB$18)-$U470)^2+(_xlfn.XLOOKUP(FF$1,$Z$2:$Z$18,$AC$2:$AC$18-$V470)^2)))</f>
        <v/>
      </c>
      <c r="FG470" s="96" t="str" cm="1">
        <f t="array" ref="FG470">IF(OR(FG$1=0, $A470="", _xlfn.XLOOKUP(FG$1, $Z$2:$Z$18, $AD$2:$AD$18, "")=""),"",SQRT((_xlfn.XLOOKUP(FG$1,$Z$2:$Z$18,$AA$2:$AA$18)-$T470)^2+(_xlfn.XLOOKUP(FG$1,$Z$2:$Z$18,$AB$2:$AB$18)-$U470)^2+(_xlfn.XLOOKUP(FG$1,$Z$2:$Z$18,$AC$2:$AC$18-$V470)^2)))</f>
        <v/>
      </c>
      <c r="FH470" s="96" t="str" cm="1">
        <f t="array" ref="FH470">IF(OR(FH$1=0, $A470="", _xlfn.XLOOKUP(FH$1, $Z$2:$Z$18, $AD$2:$AD$18, "")=""),"",SQRT((_xlfn.XLOOKUP(FH$1,$Z$2:$Z$18,$AA$2:$AA$18)-$T470)^2+(_xlfn.XLOOKUP(FH$1,$Z$2:$Z$18,$AB$2:$AB$18)-$U470)^2+(_xlfn.XLOOKUP(FH$1,$Z$2:$Z$18,$AC$2:$AC$18-$V470)^2)))</f>
        <v/>
      </c>
      <c r="FI470" s="97" t="str" cm="1">
        <f t="array" ref="FI470">IF(OR(FI$1=0, $A470="", _xlfn.XLOOKUP(FI$1, $Z$2:$Z$18, $AD$2:$AD$18, "")=""),"",SQRT((_xlfn.XLOOKUP(FI$1,$Z$2:$Z$18,$AA$2:$AA$18)-$T470)^2+(_xlfn.XLOOKUP(FI$1,$Z$2:$Z$18,$AB$2:$AB$18)-$U470)^2+(_xlfn.XLOOKUP(FI$1,$Z$2:$Z$18,$AC$2:$AC$18-$V470)^2)))</f>
        <v/>
      </c>
      <c r="FJ470" s="97" t="str" cm="1">
        <f t="array" ref="FJ470">IF(OR(FJ$1=0, $A470="", _xlfn.XLOOKUP(FJ$1, $Z$2:$Z$18, $AD$2:$AD$18, "")=""),"",SQRT((_xlfn.XLOOKUP(FJ$1,$Z$2:$Z$18,$AA$2:$AA$18)-$T470)^2+(_xlfn.XLOOKUP(FJ$1,$Z$2:$Z$18,$AB$2:$AB$18)-$U470)^2+(_xlfn.XLOOKUP(FJ$1,$Z$2:$Z$18,$AC$2:$AC$18-$V470)^2)))</f>
        <v/>
      </c>
      <c r="FK470" s="97" t="str" cm="1">
        <f t="array" ref="FK470">IF(OR(FK$1=0, $A470="", _xlfn.XLOOKUP(FK$1, $Z$2:$Z$18, $AD$2:$AD$18, "")=""),"",SQRT((_xlfn.XLOOKUP(FK$1,$Z$2:$Z$18,$AA$2:$AA$18)-$T470)^2+(_xlfn.XLOOKUP(FK$1,$Z$2:$Z$18,$AB$2:$AB$18)-$U470)^2+(_xlfn.XLOOKUP(FK$1,$Z$2:$Z$18,$AC$2:$AC$18-$V470)^2)))</f>
        <v/>
      </c>
      <c r="FL470" s="97" t="str" cm="1">
        <f t="array" ref="FL470">IF(OR(FL$1=0, $A470="", _xlfn.XLOOKUP(FL$1, $Z$2:$Z$18, $AD$2:$AD$18, "")=""),"",SQRT((_xlfn.XLOOKUP(FL$1,$Z$2:$Z$18,$AA$2:$AA$18)-$T470)^2+(_xlfn.XLOOKUP(FL$1,$Z$2:$Z$18,$AB$2:$AB$18)-$U470)^2+(_xlfn.XLOOKUP(FL$1,$Z$2:$Z$18,$AC$2:$AC$18-$V470)^2)))</f>
        <v/>
      </c>
      <c r="FM470" s="97" t="str" cm="1">
        <f t="array" ref="FM470">IF(OR(FM$1=0, $A470="", _xlfn.XLOOKUP(FM$1, $Z$2:$Z$18, $AD$2:$AD$18, "")=""),"",SQRT((_xlfn.XLOOKUP(FM$1,$Z$2:$Z$18,$AA$2:$AA$18)-$T470)^2+(_xlfn.XLOOKUP(FM$1,$Z$2:$Z$18,$AB$2:$AB$18)-$U470)^2+(_xlfn.XLOOKUP(FM$1,$Z$2:$Z$18,$AC$2:$AC$18-$V470)^2)))</f>
        <v/>
      </c>
      <c r="FN470" s="97" t="str" cm="1">
        <f t="array" ref="FN470">IF(OR(FN$1=0, $A470="", _xlfn.XLOOKUP(FN$1, $Z$2:$Z$18, $AD$2:$AD$18, "")=""),"",SQRT((_xlfn.XLOOKUP(FN$1,$Z$2:$Z$18,$AA$2:$AA$18)-$T470)^2+(_xlfn.XLOOKUP(FN$1,$Z$2:$Z$18,$AB$2:$AB$18)-$U470)^2+(_xlfn.XLOOKUP(FN$1,$Z$2:$Z$18,$AC$2:$AC$18-$V470)^2)))</f>
        <v/>
      </c>
      <c r="FO470" s="98" t="str" cm="1">
        <f t="array" ref="FO470">IF(OR(FO$1=0, $A470="", _xlfn.XLOOKUP(FO$1, $Z$2:$Z$18, $AD$2:$AD$18, "")=""),"",SQRT((_xlfn.XLOOKUP(FO$1,$Z$2:$Z$18,$AA$2:$AA$18)-$T470)^2+(_xlfn.XLOOKUP(FO$1,$Z$2:$Z$18,$AB$2:$AB$18)-$U470)^2+(_xlfn.XLOOKUP(FO$1,$Z$2:$Z$18,$AC$2:$AC$18-$V470)^2)))</f>
        <v/>
      </c>
      <c r="FP470" s="99"/>
      <c r="FQ470" s="99"/>
      <c r="FR470" s="100">
        <f t="shared" si="199"/>
        <v>0</v>
      </c>
      <c r="FS470" s="109">
        <f t="shared" si="200"/>
        <v>0</v>
      </c>
      <c r="FT470" s="109">
        <f t="shared" si="201"/>
        <v>0</v>
      </c>
      <c r="FU470" s="109">
        <f t="shared" si="202"/>
        <v>0</v>
      </c>
      <c r="FV470" s="109">
        <f t="shared" si="203"/>
        <v>0</v>
      </c>
      <c r="FW470" s="109">
        <f t="shared" si="204"/>
        <v>0</v>
      </c>
      <c r="FX470" s="109">
        <f t="shared" si="205"/>
        <v>0</v>
      </c>
      <c r="FY470" s="109">
        <f t="shared" si="206"/>
        <v>0</v>
      </c>
      <c r="FZ470" s="110">
        <f t="shared" si="207"/>
        <v>0</v>
      </c>
      <c r="GA470" s="110">
        <f t="shared" si="208"/>
        <v>0</v>
      </c>
      <c r="GB470" s="110">
        <f t="shared" si="209"/>
        <v>0</v>
      </c>
      <c r="GC470" s="110">
        <f t="shared" si="210"/>
        <v>0</v>
      </c>
      <c r="GD470" s="110">
        <f t="shared" si="211"/>
        <v>0</v>
      </c>
      <c r="GE470" s="110">
        <f t="shared" si="212"/>
        <v>0</v>
      </c>
      <c r="GF470" s="111">
        <f t="shared" si="213"/>
        <v>0</v>
      </c>
      <c r="GG470" s="100">
        <f t="shared" si="214"/>
        <v>0</v>
      </c>
      <c r="GH470" s="109">
        <f t="shared" si="215"/>
        <v>0</v>
      </c>
      <c r="GI470" s="109">
        <f t="shared" si="216"/>
        <v>0</v>
      </c>
      <c r="GJ470" s="109">
        <f t="shared" si="217"/>
        <v>0</v>
      </c>
      <c r="GK470" s="109">
        <f t="shared" si="218"/>
        <v>0</v>
      </c>
      <c r="GL470" s="109">
        <f t="shared" si="219"/>
        <v>0</v>
      </c>
      <c r="GM470" s="109">
        <f t="shared" si="220"/>
        <v>0</v>
      </c>
      <c r="GN470" s="109">
        <f t="shared" si="221"/>
        <v>0</v>
      </c>
      <c r="GO470" s="110">
        <f t="shared" si="222"/>
        <v>0</v>
      </c>
      <c r="GP470" s="110">
        <f t="shared" si="223"/>
        <v>0</v>
      </c>
      <c r="GQ470" s="110">
        <f t="shared" si="224"/>
        <v>0</v>
      </c>
      <c r="GR470" s="110">
        <f t="shared" si="225"/>
        <v>0</v>
      </c>
      <c r="GS470" s="110">
        <f t="shared" si="226"/>
        <v>0</v>
      </c>
      <c r="GT470" s="110">
        <f t="shared" si="227"/>
        <v>0</v>
      </c>
      <c r="GU470" s="111">
        <f t="shared" si="228"/>
        <v>0</v>
      </c>
      <c r="GX470" s="151" cm="1">
        <f t="array" ref="GX470">_xlfn.IFS(GX$1= 0,"", NOT(ISBLANK(CA470)), 0, ISBLANK(CA470), $Q470-$S470+FR470-AU470-DG470)</f>
        <v>0</v>
      </c>
      <c r="GY470" s="152" cm="1">
        <f t="array" ref="GY470">_xlfn.IFS(GY$1= 0,"", NOT(ISBLANK(CB470)), 0, ISBLANK(CB470), $Q470-$S470+FS470-AV470-DH470)</f>
        <v>0</v>
      </c>
      <c r="GZ470" s="152" cm="1">
        <f t="array" ref="GZ470">_xlfn.IFS(GZ$1= 0,"", NOT(ISBLANK(CC470)), 0, ISBLANK(CC470), $Q470-$S470+FT470-AW470-DI470)</f>
        <v>0</v>
      </c>
      <c r="HA470" s="152" cm="1">
        <f t="array" ref="HA470">_xlfn.IFS(HA$1= 0,"", NOT(ISBLANK(CD470)), 0, ISBLANK(CD470), $Q470-$S470+FU470-AX470-DJ470)</f>
        <v>0</v>
      </c>
      <c r="HB470" s="152" cm="1">
        <f t="array" ref="HB470">_xlfn.IFS(HB$1= 0,"", NOT(ISBLANK(CE470)), 0, ISBLANK(CE470), $Q470-$S470+FV470-AY470-DK470)</f>
        <v>0</v>
      </c>
      <c r="HC470" s="152" cm="1">
        <f t="array" ref="HC470">_xlfn.IFS(HC$1= 0,"", NOT(ISBLANK(CF470)), 0, ISBLANK(CF470), $Q470-$S470+FW470-AZ470-DL470)</f>
        <v>0</v>
      </c>
      <c r="HD470" s="152" cm="1">
        <f t="array" ref="HD470">_xlfn.IFS(HD$1= 0,"", NOT(ISBLANK(CG470)), 0, ISBLANK(CG470), $Q470-$S470+FX470-BA470-DM470)</f>
        <v>0</v>
      </c>
      <c r="HE470" s="152" t="str" cm="1">
        <f t="array" ref="HE470">_xlfn.IFS(HE$1= 0,"", NOT(ISBLANK(CH470)), 0, ISBLANK(CH470), $Q470-$S470+FY470-BB470-DN470)</f>
        <v/>
      </c>
      <c r="HF470" s="152" t="str" cm="1">
        <f t="array" ref="HF470">_xlfn.IFS(HF$1= 0,"", NOT(ISBLANK(CI470)), 0, ISBLANK(CI470), $Q470-$S470+FZ470-BC470-DO470)</f>
        <v/>
      </c>
      <c r="HG470" s="152" t="str" cm="1">
        <f t="array" ref="HG470">_xlfn.IFS(HG$1= 0,"", NOT(ISBLANK(CJ470)), 0, ISBLANK(CJ470), $Q470-$S470+GA470-BD470-DP470)</f>
        <v/>
      </c>
      <c r="HH470" s="152" t="str" cm="1">
        <f t="array" ref="HH470">_xlfn.IFS(HH$1= 0,"", NOT(ISBLANK(CK470)), 0, ISBLANK(CK470), $Q470-$S470+GB470-BE470-DQ470)</f>
        <v/>
      </c>
      <c r="HI470" s="152" t="str" cm="1">
        <f t="array" ref="HI470">_xlfn.IFS(HI$1= 0,"", NOT(ISBLANK(CL470)), 0, ISBLANK(CL470), $Q470-$S470+GC470-BF470-DR470)</f>
        <v/>
      </c>
      <c r="HJ470" s="152" t="str" cm="1">
        <f t="array" ref="HJ470">_xlfn.IFS(HJ$1= 0,"", NOT(ISBLANK(CM470)), 0, ISBLANK(CM470), $Q470-$S470+GD470-BG470-DS470)</f>
        <v/>
      </c>
      <c r="HK470" s="152" t="str" cm="1">
        <f t="array" ref="HK470">_xlfn.IFS(HK$1= 0,"", NOT(ISBLANK(CN470)), 0, ISBLANK(CN470), $Q470-$S470+GE470-BH470-DT470)</f>
        <v/>
      </c>
      <c r="HL470" s="153" t="str" cm="1">
        <f t="array" ref="HL470">_xlfn.IFS(HL$1= 0,"", NOT(ISBLANK(CO470)), 0, ISBLANK(CO470), $Q470-$S470+GF470-BI470-DU470)</f>
        <v/>
      </c>
      <c r="HM470" s="153" t="str" cm="1">
        <f t="array" ref="HM470">_xlfn.IFS(HM$1= 0,"", NOT(ISBLANK(DE470)), 0, ISBLANK(DE470), $Q470-$S470+IC470-BY470-#REF!)</f>
        <v/>
      </c>
      <c r="HN470" s="153" t="e" cm="1">
        <f t="array" ref="HN470">_xlfn.IFS(HN$1= 0,"", NOT(ISBLANK(DF470)), 0, ISBLANK(DF470), $Q470-$S470+ID470-BZ470-#REF!)</f>
        <v>#REF!</v>
      </c>
      <c r="HO470" s="153" t="e" cm="1">
        <f t="array" ref="HO470">_xlfn.IFS(HO$1= 0,"", NOT(ISBLANK(DG470)), 0, ISBLANK(DG470), $Q470-$S470+IE470-CA470-#REF!)</f>
        <v>#VALUE!</v>
      </c>
      <c r="HP470" s="153" t="e" cm="1">
        <f t="array" ref="HP470">_xlfn.IFS(HP$1= 0,"", NOT(ISBLANK(DH470)), 0, ISBLANK(DH470), $Q470-$S470+IF470-CB470-#REF!)</f>
        <v>#REF!</v>
      </c>
      <c r="HQ470" s="153" t="e" cm="1">
        <f t="array" ref="HQ470">_xlfn.IFS(HQ$1= 0,"", NOT(ISBLANK(DI470)), 0, ISBLANK(DI470), $Q470-$S470+IG470-CC470-#REF!)</f>
        <v>#REF!</v>
      </c>
      <c r="HR470" s="153" cm="1">
        <f t="array" ref="HR470">_xlfn.IFS(HR$1= 0,"", NOT(ISBLANK(DJ470)), 0, ISBLANK(DJ470), $Q470-$S470+IH470-CD470-EK470)</f>
        <v>0</v>
      </c>
      <c r="HS470" s="153" t="e" cm="1">
        <f t="array" ref="HS470">_xlfn.IFS(HS$1= 0,"", NOT(ISBLANK(DK470)), 0, ISBLANK(DK470), $Q470-$S470+II470-CE470-EL470)</f>
        <v>#VALUE!</v>
      </c>
      <c r="HT470" s="153" t="e" cm="1">
        <f t="array" ref="HT470">_xlfn.IFS(HT$1= 0,"", NOT(ISBLANK(DL470)), 0, ISBLANK(DL470), $Q470-$S470+GV470-CF470-EM470)</f>
        <v>#VALUE!</v>
      </c>
      <c r="HU470" s="153" t="e" cm="1">
        <f t="array" ref="HU470">_xlfn.IFS(HU$1= 0,"", NOT(ISBLANK(DM470)), 0, ISBLANK(DM470), $Q470-$S470+GW470-CG470-EN470)</f>
        <v>#VALUE!</v>
      </c>
      <c r="HV470" s="153" t="str" cm="1">
        <f t="array" ref="HV470">_xlfn.IFS(HV$1= 0,"", NOT(ISBLANK(DN470)), 0, ISBLANK(DN470), $Q470-$S470+GX470-CH470-EO470)</f>
        <v/>
      </c>
      <c r="HW470" s="153" t="str" cm="1">
        <f t="array" ref="HW470">_xlfn.IFS(HW$1= 0,"", NOT(ISBLANK(DO470)), 0, ISBLANK(DO470), $Q470-$S470+GY470-CI470-EP470)</f>
        <v/>
      </c>
      <c r="HX470" s="153" t="str" cm="1">
        <f t="array" ref="HX470">_xlfn.IFS(HX$1= 0,"", NOT(ISBLANK(DP470)), 0, ISBLANK(DP470), $Q470-$S470+GZ470-CJ470-EQ470)</f>
        <v/>
      </c>
      <c r="HY470" s="153" t="str" cm="1">
        <f t="array" ref="HY470">_xlfn.IFS(HY$1= 0,"", NOT(ISBLANK(DQ470)), 0, ISBLANK(DQ470), $Q470-$S470+HA470-CK470-ER470)</f>
        <v/>
      </c>
      <c r="HZ470" s="153" t="str" cm="1">
        <f t="array" ref="HZ470">_xlfn.IFS(HZ$1= 0,"", NOT(ISBLANK(DR470)), 0, ISBLANK(DR470), $Q470-$S470+HB470-CL470-ES470)</f>
        <v/>
      </c>
      <c r="IA470" s="153" t="str" cm="1">
        <f t="array" ref="IA470">_xlfn.IFS(IA$1= 0,"", NOT(ISBLANK(DS470)), 0, ISBLANK(DS470), $Q470-$S470+HC470-CM470-ET470)</f>
        <v/>
      </c>
    </row>
    <row r="471" spans="1:235" ht="16.5" x14ac:dyDescent="0.3">
      <c r="A471" s="144"/>
      <c r="B471" s="106"/>
      <c r="C471" s="106"/>
      <c r="D471" s="107"/>
      <c r="E471" s="131"/>
      <c r="F471" s="137"/>
      <c r="G471" s="2"/>
      <c r="H471" s="2"/>
      <c r="I471" s="2"/>
      <c r="J471" s="2"/>
      <c r="K471" s="2"/>
      <c r="L471" s="2"/>
      <c r="M471" s="140"/>
      <c r="N471" s="137"/>
      <c r="O471" s="138"/>
      <c r="P471" s="133"/>
      <c r="Q471" s="94">
        <f t="shared" si="197"/>
        <v>0</v>
      </c>
      <c r="R471" s="1"/>
      <c r="S471" s="1"/>
      <c r="T471" s="2"/>
      <c r="U471" s="2"/>
      <c r="V471" s="82">
        <f t="shared" si="198"/>
        <v>0</v>
      </c>
      <c r="W471" s="121"/>
      <c r="X471" s="108"/>
      <c r="AU471" s="105"/>
      <c r="AV471" s="105"/>
      <c r="AW471" s="105"/>
      <c r="AX471" s="105"/>
      <c r="AY471" s="105"/>
      <c r="AZ471" s="105"/>
      <c r="BA471" s="105"/>
      <c r="BB471" s="105"/>
      <c r="BC471" s="105"/>
      <c r="BD471" s="105"/>
      <c r="BE471" s="105"/>
      <c r="BF471" s="105"/>
      <c r="BG471" s="105"/>
      <c r="BH471" s="105"/>
      <c r="BI471" s="105"/>
      <c r="BJ471" s="105"/>
      <c r="BK471" s="105"/>
      <c r="BL471" s="105"/>
      <c r="BM471" s="105"/>
      <c r="BN471" s="105"/>
      <c r="BO471" s="105"/>
      <c r="BP471" s="105"/>
      <c r="BQ471" s="105"/>
      <c r="BR471" s="105"/>
      <c r="BS471" s="105"/>
      <c r="BT471" s="105"/>
      <c r="BU471" s="105"/>
      <c r="BV471" s="105"/>
      <c r="BW471" s="105"/>
      <c r="BX471" s="105"/>
      <c r="BZ471" s="99"/>
      <c r="CA471" s="105" t="s">
        <v>32</v>
      </c>
      <c r="CB471" s="105"/>
      <c r="CC471" s="105"/>
      <c r="CD471" s="105"/>
      <c r="CE471" s="105"/>
      <c r="CF471" s="105"/>
      <c r="CG471" s="105"/>
      <c r="CH471" s="105"/>
      <c r="CI471" s="105"/>
      <c r="CJ471" s="105"/>
      <c r="CK471" s="105"/>
      <c r="CL471" s="105"/>
      <c r="CM471" s="105"/>
      <c r="CN471" s="105"/>
      <c r="CO471" s="105"/>
      <c r="CP471" s="105" t="s">
        <v>32</v>
      </c>
      <c r="CQ471" s="105"/>
      <c r="CR471" s="105"/>
      <c r="CS471" s="105"/>
      <c r="CT471" s="105"/>
      <c r="CU471" s="105"/>
      <c r="CV471" s="105"/>
      <c r="CW471" s="105"/>
      <c r="CX471" s="105"/>
      <c r="CY471" s="105"/>
      <c r="CZ471" s="105"/>
      <c r="DA471" s="105"/>
      <c r="DB471" s="105"/>
      <c r="DC471" s="105"/>
      <c r="DD471" s="105"/>
      <c r="DE471" s="99"/>
      <c r="DF471" s="99"/>
      <c r="DG471" s="105"/>
      <c r="DH471" s="105"/>
      <c r="DI471" s="105"/>
      <c r="DJ471" s="105"/>
      <c r="DK471" s="105"/>
      <c r="DL471" s="105"/>
      <c r="DM471" s="105"/>
      <c r="DN471" s="105"/>
      <c r="DO471" s="105"/>
      <c r="DP471" s="105"/>
      <c r="DQ471" s="105"/>
      <c r="DR471" s="105"/>
      <c r="DS471" s="105"/>
      <c r="DT471" s="105"/>
      <c r="DU471" s="105"/>
      <c r="DV471" s="105"/>
      <c r="DW471" s="105"/>
      <c r="DX471" s="105"/>
      <c r="DY471" s="105"/>
      <c r="DZ471" s="105"/>
      <c r="EA471" s="105"/>
      <c r="EB471" s="105"/>
      <c r="EC471" s="105"/>
      <c r="ED471" s="105"/>
      <c r="EE471" s="105"/>
      <c r="EF471" s="105"/>
      <c r="EG471" s="105"/>
      <c r="EH471" s="105"/>
      <c r="EI471" s="105"/>
      <c r="EJ471" s="105"/>
      <c r="EL471" s="146" t="str" cm="1">
        <f t="array" ref="EL471">IF(OR(EL$1=0, $A471="", _xlfn.XLOOKUP(EL$1, $Z$2:$Z$18, $AD$2:$AD$18, "")=""),"",SQRT((_xlfn.XLOOKUP(EL$1,$Z$2:$Z$18,$AA$2:$AA$18)-$T471)^2+(_xlfn.XLOOKUP(EL$1,$Z$2:$Z$18,$AB$2:$AB$18)-$U471)^2+(_xlfn.XLOOKUP(EL$1,$Z$2:$Z$18,$AC$2:$AC$18-$V471)^2)))</f>
        <v/>
      </c>
      <c r="EM471" s="96" t="str" cm="1">
        <f t="array" ref="EM471">IF(OR(EM$1=0, $A471="", _xlfn.XLOOKUP(EM$1, $Z$2:$Z$18, $AD$2:$AD$18, "")=""),"",SQRT((_xlfn.XLOOKUP(EM$1,$Z$2:$Z$18,$AA$2:$AA$18)-$T471)^2+(_xlfn.XLOOKUP(EM$1,$Z$2:$Z$18,$AB$2:$AB$18)-$U471)^2+(_xlfn.XLOOKUP(EM$1,$Z$2:$Z$18,$AC$2:$AC$18-$V471)^2)))</f>
        <v/>
      </c>
      <c r="EN471" s="96" t="str" cm="1">
        <f t="array" ref="EN471">IF(OR(EN$1=0, $A471="", _xlfn.XLOOKUP(EN$1, $Z$2:$Z$18, $AD$2:$AD$18, "")=""),"",SQRT((_xlfn.XLOOKUP(EN$1,$Z$2:$Z$18,$AA$2:$AA$18)-$T471)^2+(_xlfn.XLOOKUP(EN$1,$Z$2:$Z$18,$AB$2:$AB$18)-$U471)^2+(_xlfn.XLOOKUP(EN$1,$Z$2:$Z$18,$AC$2:$AC$18-$V471)^2)))</f>
        <v/>
      </c>
      <c r="EO471" s="96" t="str" cm="1">
        <f t="array" ref="EO471">IF(OR(EO$1=0, $A471="", _xlfn.XLOOKUP(EO$1, $Z$2:$Z$18, $AD$2:$AD$18, "")=""),"",SQRT((_xlfn.XLOOKUP(EO$1,$Z$2:$Z$18,$AA$2:$AA$18)-$T471)^2+(_xlfn.XLOOKUP(EO$1,$Z$2:$Z$18,$AB$2:$AB$18)-$U471)^2+(_xlfn.XLOOKUP(EO$1,$Z$2:$Z$18,$AC$2:$AC$18-$V471)^2)))</f>
        <v/>
      </c>
      <c r="EP471" s="96" t="str" cm="1">
        <f t="array" ref="EP471">IF(OR(EP$1=0, $A471="", _xlfn.XLOOKUP(EP$1, $Z$2:$Z$18, $AD$2:$AD$18, "")=""),"",SQRT((_xlfn.XLOOKUP(EP$1,$Z$2:$Z$18,$AA$2:$AA$18)-$T471)^2+(_xlfn.XLOOKUP(EP$1,$Z$2:$Z$18,$AB$2:$AB$18)-$U471)^2+(_xlfn.XLOOKUP(EP$1,$Z$2:$Z$18,$AC$2:$AC$18-$V471)^2)))</f>
        <v/>
      </c>
      <c r="EQ471" s="96" t="str" cm="1">
        <f t="array" ref="EQ471">IF(OR(EQ$1=0, $A471="", _xlfn.XLOOKUP(EQ$1, $Z$2:$Z$18, $AD$2:$AD$18, "")=""),"",SQRT((_xlfn.XLOOKUP(EQ$1,$Z$2:$Z$18,$AA$2:$AA$18)-$T471)^2+(_xlfn.XLOOKUP(EQ$1,$Z$2:$Z$18,$AB$2:$AB$18)-$U471)^2+(_xlfn.XLOOKUP(EQ$1,$Z$2:$Z$18,$AC$2:$AC$18-$V471)^2)))</f>
        <v/>
      </c>
      <c r="ER471" s="96" t="str" cm="1">
        <f t="array" ref="ER471">IF(OR(ER$1=0, $A471="", _xlfn.XLOOKUP(ER$1, $Z$2:$Z$18, $AD$2:$AD$18, "")=""),"",SQRT((_xlfn.XLOOKUP(ER$1,$Z$2:$Z$18,$AA$2:$AA$18)-$T471)^2+(_xlfn.XLOOKUP(ER$1,$Z$2:$Z$18,$AB$2:$AB$18)-$U471)^2+(_xlfn.XLOOKUP(ER$1,$Z$2:$Z$18,$AC$2:$AC$18-$V471)^2)))</f>
        <v/>
      </c>
      <c r="ES471" s="96" t="str" cm="1">
        <f t="array" ref="ES471">IF(OR(ES$1=0, $A471="", _xlfn.XLOOKUP(ES$1, $Z$2:$Z$18, $AD$2:$AD$18, "")=""),"",SQRT((_xlfn.XLOOKUP(ES$1,$Z$2:$Z$18,$AA$2:$AA$18)-$T471)^2+(_xlfn.XLOOKUP(ES$1,$Z$2:$Z$18,$AB$2:$AB$18)-$U471)^2+(_xlfn.XLOOKUP(ES$1,$Z$2:$Z$18,$AC$2:$AC$18-$V471)^2)))</f>
        <v/>
      </c>
      <c r="ET471" s="97" t="str" cm="1">
        <f t="array" ref="ET471">IF(OR(ET$1=0, $A471="", _xlfn.XLOOKUP(ET$1, $Z$2:$Z$18, $AD$2:$AD$18, "")=""),"",SQRT((_xlfn.XLOOKUP(ET$1,$Z$2:$Z$18,$AA$2:$AA$18)-$T471)^2+(_xlfn.XLOOKUP(ET$1,$Z$2:$Z$18,$AB$2:$AB$18)-$U471)^2+(_xlfn.XLOOKUP(ET$1,$Z$2:$Z$18,$AC$2:$AC$18-$V471)^2)))</f>
        <v/>
      </c>
      <c r="EU471" s="97" t="str" cm="1">
        <f t="array" ref="EU471">IF(OR(EU$1=0, $A471="", _xlfn.XLOOKUP(EU$1, $Z$2:$Z$18, $AD$2:$AD$18, "")=""),"",SQRT((_xlfn.XLOOKUP(EU$1,$Z$2:$Z$18,$AA$2:$AA$18)-$T471)^2+(_xlfn.XLOOKUP(EU$1,$Z$2:$Z$18,$AB$2:$AB$18)-$U471)^2+(_xlfn.XLOOKUP(EU$1,$Z$2:$Z$18,$AC$2:$AC$18-$V471)^2)))</f>
        <v/>
      </c>
      <c r="EV471" s="97" t="str" cm="1">
        <f t="array" ref="EV471">IF(OR(EV$1=0, $A471="", _xlfn.XLOOKUP(EV$1, $Z$2:$Z$18, $AD$2:$AD$18, "")=""),"",SQRT((_xlfn.XLOOKUP(EV$1,$Z$2:$Z$18,$AA$2:$AA$18)-$T471)^2+(_xlfn.XLOOKUP(EV$1,$Z$2:$Z$18,$AB$2:$AB$18)-$U471)^2+(_xlfn.XLOOKUP(EV$1,$Z$2:$Z$18,$AC$2:$AC$18-$V471)^2)))</f>
        <v/>
      </c>
      <c r="EW471" s="97" t="str" cm="1">
        <f t="array" ref="EW471">IF(OR(EW$1=0, $A471="", _xlfn.XLOOKUP(EW$1, $Z$2:$Z$18, $AD$2:$AD$18, "")=""),"",SQRT((_xlfn.XLOOKUP(EW$1,$Z$2:$Z$18,$AA$2:$AA$18)-$T471)^2+(_xlfn.XLOOKUP(EW$1,$Z$2:$Z$18,$AB$2:$AB$18)-$U471)^2+(_xlfn.XLOOKUP(EW$1,$Z$2:$Z$18,$AC$2:$AC$18-$V471)^2)))</f>
        <v/>
      </c>
      <c r="EX471" s="97" t="str" cm="1">
        <f t="array" ref="EX471">IF(OR(EX$1=0, $A471="", _xlfn.XLOOKUP(EX$1, $Z$2:$Z$18, $AD$2:$AD$18, "")=""),"",SQRT((_xlfn.XLOOKUP(EX$1,$Z$2:$Z$18,$AA$2:$AA$18)-$T471)^2+(_xlfn.XLOOKUP(EX$1,$Z$2:$Z$18,$AB$2:$AB$18)-$U471)^2+(_xlfn.XLOOKUP(EX$1,$Z$2:$Z$18,$AC$2:$AC$18-$V471)^2)))</f>
        <v/>
      </c>
      <c r="EY471" s="97" t="str" cm="1">
        <f t="array" ref="EY471">IF(OR(EY$1=0, $A471="", _xlfn.XLOOKUP(EY$1, $Z$2:$Z$18, $AD$2:$AD$18, "")=""),"",SQRT((_xlfn.XLOOKUP(EY$1,$Z$2:$Z$18,$AA$2:$AA$18)-$T471)^2+(_xlfn.XLOOKUP(EY$1,$Z$2:$Z$18,$AB$2:$AB$18)-$U471)^2+(_xlfn.XLOOKUP(EY$1,$Z$2:$Z$18,$AC$2:$AC$18-$V471)^2)))</f>
        <v/>
      </c>
      <c r="EZ471" s="98" t="str" cm="1">
        <f t="array" ref="EZ471">IF(OR(EZ$1=0, $A471="", _xlfn.XLOOKUP(EZ$1, $Z$2:$Z$18, $AD$2:$AD$18, "")=""),"",SQRT((_xlfn.XLOOKUP(EZ$1,$Z$2:$Z$18,$AA$2:$AA$18)-$T471)^2+(_xlfn.XLOOKUP(EZ$1,$Z$2:$Z$18,$AB$2:$AB$18)-$U471)^2+(_xlfn.XLOOKUP(EZ$1,$Z$2:$Z$18,$AC$2:$AC$18-$V471)^2)))</f>
        <v/>
      </c>
      <c r="FA471" s="146" t="str" cm="1">
        <f t="array" ref="FA471">IF(OR(FA$1=0, $A471="", _xlfn.XLOOKUP(FA$1, $Z$2:$Z$18, $AD$2:$AD$18, "")=""),"",SQRT((_xlfn.XLOOKUP(FA$1,$Z$2:$Z$18,$AA$2:$AA$18)-$T471)^2+(_xlfn.XLOOKUP(FA$1,$Z$2:$Z$18,$AB$2:$AB$18)-$U471)^2+(_xlfn.XLOOKUP(FA$1,$Z$2:$Z$18,$AC$2:$AC$18-$V471)^2)))</f>
        <v/>
      </c>
      <c r="FB471" s="96" t="str" cm="1">
        <f t="array" ref="FB471">IF(OR(FB$1=0, $A471="", _xlfn.XLOOKUP(FB$1, $Z$2:$Z$18, $AD$2:$AD$18, "")=""),"",SQRT((_xlfn.XLOOKUP(FB$1,$Z$2:$Z$18,$AA$2:$AA$18)-$T471)^2+(_xlfn.XLOOKUP(FB$1,$Z$2:$Z$18,$AB$2:$AB$18)-$U471)^2+(_xlfn.XLOOKUP(FB$1,$Z$2:$Z$18,$AC$2:$AC$18-$V471)^2)))</f>
        <v/>
      </c>
      <c r="FC471" s="96" t="str" cm="1">
        <f t="array" ref="FC471">IF(OR(FC$1=0, $A471="", _xlfn.XLOOKUP(FC$1, $Z$2:$Z$18, $AD$2:$AD$18, "")=""),"",SQRT((_xlfn.XLOOKUP(FC$1,$Z$2:$Z$18,$AA$2:$AA$18)-$T471)^2+(_xlfn.XLOOKUP(FC$1,$Z$2:$Z$18,$AB$2:$AB$18)-$U471)^2+(_xlfn.XLOOKUP(FC$1,$Z$2:$Z$18,$AC$2:$AC$18-$V471)^2)))</f>
        <v/>
      </c>
      <c r="FD471" s="96" t="str" cm="1">
        <f t="array" ref="FD471">IF(OR(FD$1=0, $A471="", _xlfn.XLOOKUP(FD$1, $Z$2:$Z$18, $AD$2:$AD$18, "")=""),"",SQRT((_xlfn.XLOOKUP(FD$1,$Z$2:$Z$18,$AA$2:$AA$18)-$T471)^2+(_xlfn.XLOOKUP(FD$1,$Z$2:$Z$18,$AB$2:$AB$18)-$U471)^2+(_xlfn.XLOOKUP(FD$1,$Z$2:$Z$18,$AC$2:$AC$18-$V471)^2)))</f>
        <v/>
      </c>
      <c r="FE471" s="96" t="str" cm="1">
        <f t="array" ref="FE471">IF(OR(FE$1=0, $A471="", _xlfn.XLOOKUP(FE$1, $Z$2:$Z$18, $AD$2:$AD$18, "")=""),"",SQRT((_xlfn.XLOOKUP(FE$1,$Z$2:$Z$18,$AA$2:$AA$18)-$T471)^2+(_xlfn.XLOOKUP(FE$1,$Z$2:$Z$18,$AB$2:$AB$18)-$U471)^2+(_xlfn.XLOOKUP(FE$1,$Z$2:$Z$18,$AC$2:$AC$18-$V471)^2)))</f>
        <v/>
      </c>
      <c r="FF471" s="96" t="str" cm="1">
        <f t="array" ref="FF471">IF(OR(FF$1=0, $A471="", _xlfn.XLOOKUP(FF$1, $Z$2:$Z$18, $AD$2:$AD$18, "")=""),"",SQRT((_xlfn.XLOOKUP(FF$1,$Z$2:$Z$18,$AA$2:$AA$18)-$T471)^2+(_xlfn.XLOOKUP(FF$1,$Z$2:$Z$18,$AB$2:$AB$18)-$U471)^2+(_xlfn.XLOOKUP(FF$1,$Z$2:$Z$18,$AC$2:$AC$18-$V471)^2)))</f>
        <v/>
      </c>
      <c r="FG471" s="96" t="str" cm="1">
        <f t="array" ref="FG471">IF(OR(FG$1=0, $A471="", _xlfn.XLOOKUP(FG$1, $Z$2:$Z$18, $AD$2:$AD$18, "")=""),"",SQRT((_xlfn.XLOOKUP(FG$1,$Z$2:$Z$18,$AA$2:$AA$18)-$T471)^2+(_xlfn.XLOOKUP(FG$1,$Z$2:$Z$18,$AB$2:$AB$18)-$U471)^2+(_xlfn.XLOOKUP(FG$1,$Z$2:$Z$18,$AC$2:$AC$18-$V471)^2)))</f>
        <v/>
      </c>
      <c r="FH471" s="96" t="str" cm="1">
        <f t="array" ref="FH471">IF(OR(FH$1=0, $A471="", _xlfn.XLOOKUP(FH$1, $Z$2:$Z$18, $AD$2:$AD$18, "")=""),"",SQRT((_xlfn.XLOOKUP(FH$1,$Z$2:$Z$18,$AA$2:$AA$18)-$T471)^2+(_xlfn.XLOOKUP(FH$1,$Z$2:$Z$18,$AB$2:$AB$18)-$U471)^2+(_xlfn.XLOOKUP(FH$1,$Z$2:$Z$18,$AC$2:$AC$18-$V471)^2)))</f>
        <v/>
      </c>
      <c r="FI471" s="97" t="str" cm="1">
        <f t="array" ref="FI471">IF(OR(FI$1=0, $A471="", _xlfn.XLOOKUP(FI$1, $Z$2:$Z$18, $AD$2:$AD$18, "")=""),"",SQRT((_xlfn.XLOOKUP(FI$1,$Z$2:$Z$18,$AA$2:$AA$18)-$T471)^2+(_xlfn.XLOOKUP(FI$1,$Z$2:$Z$18,$AB$2:$AB$18)-$U471)^2+(_xlfn.XLOOKUP(FI$1,$Z$2:$Z$18,$AC$2:$AC$18-$V471)^2)))</f>
        <v/>
      </c>
      <c r="FJ471" s="97" t="str" cm="1">
        <f t="array" ref="FJ471">IF(OR(FJ$1=0, $A471="", _xlfn.XLOOKUP(FJ$1, $Z$2:$Z$18, $AD$2:$AD$18, "")=""),"",SQRT((_xlfn.XLOOKUP(FJ$1,$Z$2:$Z$18,$AA$2:$AA$18)-$T471)^2+(_xlfn.XLOOKUP(FJ$1,$Z$2:$Z$18,$AB$2:$AB$18)-$U471)^2+(_xlfn.XLOOKUP(FJ$1,$Z$2:$Z$18,$AC$2:$AC$18-$V471)^2)))</f>
        <v/>
      </c>
      <c r="FK471" s="97" t="str" cm="1">
        <f t="array" ref="FK471">IF(OR(FK$1=0, $A471="", _xlfn.XLOOKUP(FK$1, $Z$2:$Z$18, $AD$2:$AD$18, "")=""),"",SQRT((_xlfn.XLOOKUP(FK$1,$Z$2:$Z$18,$AA$2:$AA$18)-$T471)^2+(_xlfn.XLOOKUP(FK$1,$Z$2:$Z$18,$AB$2:$AB$18)-$U471)^2+(_xlfn.XLOOKUP(FK$1,$Z$2:$Z$18,$AC$2:$AC$18-$V471)^2)))</f>
        <v/>
      </c>
      <c r="FL471" s="97" t="str" cm="1">
        <f t="array" ref="FL471">IF(OR(FL$1=0, $A471="", _xlfn.XLOOKUP(FL$1, $Z$2:$Z$18, $AD$2:$AD$18, "")=""),"",SQRT((_xlfn.XLOOKUP(FL$1,$Z$2:$Z$18,$AA$2:$AA$18)-$T471)^2+(_xlfn.XLOOKUP(FL$1,$Z$2:$Z$18,$AB$2:$AB$18)-$U471)^2+(_xlfn.XLOOKUP(FL$1,$Z$2:$Z$18,$AC$2:$AC$18-$V471)^2)))</f>
        <v/>
      </c>
      <c r="FM471" s="97" t="str" cm="1">
        <f t="array" ref="FM471">IF(OR(FM$1=0, $A471="", _xlfn.XLOOKUP(FM$1, $Z$2:$Z$18, $AD$2:$AD$18, "")=""),"",SQRT((_xlfn.XLOOKUP(FM$1,$Z$2:$Z$18,$AA$2:$AA$18)-$T471)^2+(_xlfn.XLOOKUP(FM$1,$Z$2:$Z$18,$AB$2:$AB$18)-$U471)^2+(_xlfn.XLOOKUP(FM$1,$Z$2:$Z$18,$AC$2:$AC$18-$V471)^2)))</f>
        <v/>
      </c>
      <c r="FN471" s="97" t="str" cm="1">
        <f t="array" ref="FN471">IF(OR(FN$1=0, $A471="", _xlfn.XLOOKUP(FN$1, $Z$2:$Z$18, $AD$2:$AD$18, "")=""),"",SQRT((_xlfn.XLOOKUP(FN$1,$Z$2:$Z$18,$AA$2:$AA$18)-$T471)^2+(_xlfn.XLOOKUP(FN$1,$Z$2:$Z$18,$AB$2:$AB$18)-$U471)^2+(_xlfn.XLOOKUP(FN$1,$Z$2:$Z$18,$AC$2:$AC$18-$V471)^2)))</f>
        <v/>
      </c>
      <c r="FO471" s="98" t="str" cm="1">
        <f t="array" ref="FO471">IF(OR(FO$1=0, $A471="", _xlfn.XLOOKUP(FO$1, $Z$2:$Z$18, $AD$2:$AD$18, "")=""),"",SQRT((_xlfn.XLOOKUP(FO$1,$Z$2:$Z$18,$AA$2:$AA$18)-$T471)^2+(_xlfn.XLOOKUP(FO$1,$Z$2:$Z$18,$AB$2:$AB$18)-$U471)^2+(_xlfn.XLOOKUP(FO$1,$Z$2:$Z$18,$AC$2:$AC$18-$V471)^2)))</f>
        <v/>
      </c>
      <c r="FP471" s="99"/>
      <c r="FQ471" s="99"/>
      <c r="FR471" s="100">
        <f t="shared" si="199"/>
        <v>0</v>
      </c>
      <c r="FS471" s="109">
        <f t="shared" si="200"/>
        <v>0</v>
      </c>
      <c r="FT471" s="109">
        <f t="shared" si="201"/>
        <v>0</v>
      </c>
      <c r="FU471" s="109">
        <f t="shared" si="202"/>
        <v>0</v>
      </c>
      <c r="FV471" s="109">
        <f t="shared" si="203"/>
        <v>0</v>
      </c>
      <c r="FW471" s="109">
        <f t="shared" si="204"/>
        <v>0</v>
      </c>
      <c r="FX471" s="109">
        <f t="shared" si="205"/>
        <v>0</v>
      </c>
      <c r="FY471" s="109">
        <f t="shared" si="206"/>
        <v>0</v>
      </c>
      <c r="FZ471" s="110">
        <f t="shared" si="207"/>
        <v>0</v>
      </c>
      <c r="GA471" s="110">
        <f t="shared" si="208"/>
        <v>0</v>
      </c>
      <c r="GB471" s="110">
        <f t="shared" si="209"/>
        <v>0</v>
      </c>
      <c r="GC471" s="110">
        <f t="shared" si="210"/>
        <v>0</v>
      </c>
      <c r="GD471" s="110">
        <f t="shared" si="211"/>
        <v>0</v>
      </c>
      <c r="GE471" s="110">
        <f t="shared" si="212"/>
        <v>0</v>
      </c>
      <c r="GF471" s="111">
        <f t="shared" si="213"/>
        <v>0</v>
      </c>
      <c r="GG471" s="100">
        <f t="shared" si="214"/>
        <v>0</v>
      </c>
      <c r="GH471" s="109">
        <f t="shared" si="215"/>
        <v>0</v>
      </c>
      <c r="GI471" s="109">
        <f t="shared" si="216"/>
        <v>0</v>
      </c>
      <c r="GJ471" s="109">
        <f t="shared" si="217"/>
        <v>0</v>
      </c>
      <c r="GK471" s="109">
        <f t="shared" si="218"/>
        <v>0</v>
      </c>
      <c r="GL471" s="109">
        <f t="shared" si="219"/>
        <v>0</v>
      </c>
      <c r="GM471" s="109">
        <f t="shared" si="220"/>
        <v>0</v>
      </c>
      <c r="GN471" s="109">
        <f t="shared" si="221"/>
        <v>0</v>
      </c>
      <c r="GO471" s="110">
        <f t="shared" si="222"/>
        <v>0</v>
      </c>
      <c r="GP471" s="110">
        <f t="shared" si="223"/>
        <v>0</v>
      </c>
      <c r="GQ471" s="110">
        <f t="shared" si="224"/>
        <v>0</v>
      </c>
      <c r="GR471" s="110">
        <f t="shared" si="225"/>
        <v>0</v>
      </c>
      <c r="GS471" s="110">
        <f t="shared" si="226"/>
        <v>0</v>
      </c>
      <c r="GT471" s="110">
        <f t="shared" si="227"/>
        <v>0</v>
      </c>
      <c r="GU471" s="111">
        <f t="shared" si="228"/>
        <v>0</v>
      </c>
      <c r="GX471" s="151" cm="1">
        <f t="array" ref="GX471">_xlfn.IFS(GX$1= 0,"", NOT(ISBLANK(CA471)), 0, ISBLANK(CA471), $Q471-$S471+FR471-AU471-DG471)</f>
        <v>0</v>
      </c>
      <c r="GY471" s="152" cm="1">
        <f t="array" ref="GY471">_xlfn.IFS(GY$1= 0,"", NOT(ISBLANK(CB471)), 0, ISBLANK(CB471), $Q471-$S471+FS471-AV471-DH471)</f>
        <v>0</v>
      </c>
      <c r="GZ471" s="152" cm="1">
        <f t="array" ref="GZ471">_xlfn.IFS(GZ$1= 0,"", NOT(ISBLANK(CC471)), 0, ISBLANK(CC471), $Q471-$S471+FT471-AW471-DI471)</f>
        <v>0</v>
      </c>
      <c r="HA471" s="152" cm="1">
        <f t="array" ref="HA471">_xlfn.IFS(HA$1= 0,"", NOT(ISBLANK(CD471)), 0, ISBLANK(CD471), $Q471-$S471+FU471-AX471-DJ471)</f>
        <v>0</v>
      </c>
      <c r="HB471" s="152" cm="1">
        <f t="array" ref="HB471">_xlfn.IFS(HB$1= 0,"", NOT(ISBLANK(CE471)), 0, ISBLANK(CE471), $Q471-$S471+FV471-AY471-DK471)</f>
        <v>0</v>
      </c>
      <c r="HC471" s="152" cm="1">
        <f t="array" ref="HC471">_xlfn.IFS(HC$1= 0,"", NOT(ISBLANK(CF471)), 0, ISBLANK(CF471), $Q471-$S471+FW471-AZ471-DL471)</f>
        <v>0</v>
      </c>
      <c r="HD471" s="152" cm="1">
        <f t="array" ref="HD471">_xlfn.IFS(HD$1= 0,"", NOT(ISBLANK(CG471)), 0, ISBLANK(CG471), $Q471-$S471+FX471-BA471-DM471)</f>
        <v>0</v>
      </c>
      <c r="HE471" s="152" t="str" cm="1">
        <f t="array" ref="HE471">_xlfn.IFS(HE$1= 0,"", NOT(ISBLANK(CH471)), 0, ISBLANK(CH471), $Q471-$S471+FY471-BB471-DN471)</f>
        <v/>
      </c>
      <c r="HF471" s="152" t="str" cm="1">
        <f t="array" ref="HF471">_xlfn.IFS(HF$1= 0,"", NOT(ISBLANK(CI471)), 0, ISBLANK(CI471), $Q471-$S471+FZ471-BC471-DO471)</f>
        <v/>
      </c>
      <c r="HG471" s="152" t="str" cm="1">
        <f t="array" ref="HG471">_xlfn.IFS(HG$1= 0,"", NOT(ISBLANK(CJ471)), 0, ISBLANK(CJ471), $Q471-$S471+GA471-BD471-DP471)</f>
        <v/>
      </c>
      <c r="HH471" s="152" t="str" cm="1">
        <f t="array" ref="HH471">_xlfn.IFS(HH$1= 0,"", NOT(ISBLANK(CK471)), 0, ISBLANK(CK471), $Q471-$S471+GB471-BE471-DQ471)</f>
        <v/>
      </c>
      <c r="HI471" s="152" t="str" cm="1">
        <f t="array" ref="HI471">_xlfn.IFS(HI$1= 0,"", NOT(ISBLANK(CL471)), 0, ISBLANK(CL471), $Q471-$S471+GC471-BF471-DR471)</f>
        <v/>
      </c>
      <c r="HJ471" s="152" t="str" cm="1">
        <f t="array" ref="HJ471">_xlfn.IFS(HJ$1= 0,"", NOT(ISBLANK(CM471)), 0, ISBLANK(CM471), $Q471-$S471+GD471-BG471-DS471)</f>
        <v/>
      </c>
      <c r="HK471" s="152" t="str" cm="1">
        <f t="array" ref="HK471">_xlfn.IFS(HK$1= 0,"", NOT(ISBLANK(CN471)), 0, ISBLANK(CN471), $Q471-$S471+GE471-BH471-DT471)</f>
        <v/>
      </c>
      <c r="HL471" s="153" t="str" cm="1">
        <f t="array" ref="HL471">_xlfn.IFS(HL$1= 0,"", NOT(ISBLANK(CO471)), 0, ISBLANK(CO471), $Q471-$S471+GF471-BI471-DU471)</f>
        <v/>
      </c>
      <c r="HM471" s="153" t="str" cm="1">
        <f t="array" ref="HM471">_xlfn.IFS(HM$1= 0,"", NOT(ISBLANK(DE471)), 0, ISBLANK(DE471), $Q471-$S471+IC471-BY471-#REF!)</f>
        <v/>
      </c>
      <c r="HN471" s="153" t="e" cm="1">
        <f t="array" ref="HN471">_xlfn.IFS(HN$1= 0,"", NOT(ISBLANK(DF471)), 0, ISBLANK(DF471), $Q471-$S471+ID471-BZ471-#REF!)</f>
        <v>#REF!</v>
      </c>
      <c r="HO471" s="153" t="e" cm="1">
        <f t="array" ref="HO471">_xlfn.IFS(HO$1= 0,"", NOT(ISBLANK(DG471)), 0, ISBLANK(DG471), $Q471-$S471+IE471-CA471-#REF!)</f>
        <v>#VALUE!</v>
      </c>
      <c r="HP471" s="153" t="e" cm="1">
        <f t="array" ref="HP471">_xlfn.IFS(HP$1= 0,"", NOT(ISBLANK(DH471)), 0, ISBLANK(DH471), $Q471-$S471+IF471-CB471-#REF!)</f>
        <v>#REF!</v>
      </c>
      <c r="HQ471" s="153" t="e" cm="1">
        <f t="array" ref="HQ471">_xlfn.IFS(HQ$1= 0,"", NOT(ISBLANK(DI471)), 0, ISBLANK(DI471), $Q471-$S471+IG471-CC471-#REF!)</f>
        <v>#REF!</v>
      </c>
      <c r="HR471" s="153" cm="1">
        <f t="array" ref="HR471">_xlfn.IFS(HR$1= 0,"", NOT(ISBLANK(DJ471)), 0, ISBLANK(DJ471), $Q471-$S471+IH471-CD471-EK471)</f>
        <v>0</v>
      </c>
      <c r="HS471" s="153" t="e" cm="1">
        <f t="array" ref="HS471">_xlfn.IFS(HS$1= 0,"", NOT(ISBLANK(DK471)), 0, ISBLANK(DK471), $Q471-$S471+II471-CE471-EL471)</f>
        <v>#VALUE!</v>
      </c>
      <c r="HT471" s="153" t="e" cm="1">
        <f t="array" ref="HT471">_xlfn.IFS(HT$1= 0,"", NOT(ISBLANK(DL471)), 0, ISBLANK(DL471), $Q471-$S471+GV471-CF471-EM471)</f>
        <v>#VALUE!</v>
      </c>
      <c r="HU471" s="153" t="e" cm="1">
        <f t="array" ref="HU471">_xlfn.IFS(HU$1= 0,"", NOT(ISBLANK(DM471)), 0, ISBLANK(DM471), $Q471-$S471+GW471-CG471-EN471)</f>
        <v>#VALUE!</v>
      </c>
      <c r="HV471" s="153" t="str" cm="1">
        <f t="array" ref="HV471">_xlfn.IFS(HV$1= 0,"", NOT(ISBLANK(DN471)), 0, ISBLANK(DN471), $Q471-$S471+GX471-CH471-EO471)</f>
        <v/>
      </c>
      <c r="HW471" s="153" t="str" cm="1">
        <f t="array" ref="HW471">_xlfn.IFS(HW$1= 0,"", NOT(ISBLANK(DO471)), 0, ISBLANK(DO471), $Q471-$S471+GY471-CI471-EP471)</f>
        <v/>
      </c>
      <c r="HX471" s="153" t="str" cm="1">
        <f t="array" ref="HX471">_xlfn.IFS(HX$1= 0,"", NOT(ISBLANK(DP471)), 0, ISBLANK(DP471), $Q471-$S471+GZ471-CJ471-EQ471)</f>
        <v/>
      </c>
      <c r="HY471" s="153" t="str" cm="1">
        <f t="array" ref="HY471">_xlfn.IFS(HY$1= 0,"", NOT(ISBLANK(DQ471)), 0, ISBLANK(DQ471), $Q471-$S471+HA471-CK471-ER471)</f>
        <v/>
      </c>
      <c r="HZ471" s="153" t="str" cm="1">
        <f t="array" ref="HZ471">_xlfn.IFS(HZ$1= 0,"", NOT(ISBLANK(DR471)), 0, ISBLANK(DR471), $Q471-$S471+HB471-CL471-ES471)</f>
        <v/>
      </c>
      <c r="IA471" s="153" t="str" cm="1">
        <f t="array" ref="IA471">_xlfn.IFS(IA$1= 0,"", NOT(ISBLANK(DS471)), 0, ISBLANK(DS471), $Q471-$S471+HC471-CM471-ET471)</f>
        <v/>
      </c>
    </row>
    <row r="472" spans="1:235" ht="16.5" x14ac:dyDescent="0.3">
      <c r="A472" s="144"/>
      <c r="B472" s="106"/>
      <c r="C472" s="106"/>
      <c r="D472" s="107"/>
      <c r="E472" s="131"/>
      <c r="F472" s="137"/>
      <c r="G472" s="2"/>
      <c r="H472" s="2"/>
      <c r="I472" s="2"/>
      <c r="J472" s="2"/>
      <c r="K472" s="2"/>
      <c r="L472" s="2"/>
      <c r="M472" s="140"/>
      <c r="N472" s="137"/>
      <c r="O472" s="138"/>
      <c r="P472" s="133"/>
      <c r="Q472" s="94">
        <f t="shared" si="197"/>
        <v>0</v>
      </c>
      <c r="R472" s="1"/>
      <c r="S472" s="1"/>
      <c r="T472" s="2"/>
      <c r="U472" s="2"/>
      <c r="V472" s="82">
        <f t="shared" si="198"/>
        <v>0</v>
      </c>
      <c r="W472" s="121"/>
      <c r="X472" s="108"/>
      <c r="AU472" s="105"/>
      <c r="AV472" s="105"/>
      <c r="AW472" s="105"/>
      <c r="AX472" s="105"/>
      <c r="AY472" s="105"/>
      <c r="AZ472" s="105"/>
      <c r="BA472" s="105"/>
      <c r="BB472" s="105"/>
      <c r="BC472" s="105"/>
      <c r="BD472" s="105"/>
      <c r="BE472" s="105"/>
      <c r="BF472" s="105"/>
      <c r="BG472" s="105"/>
      <c r="BH472" s="105"/>
      <c r="BI472" s="105"/>
      <c r="BJ472" s="105"/>
      <c r="BK472" s="105"/>
      <c r="BL472" s="105"/>
      <c r="BM472" s="105"/>
      <c r="BN472" s="105"/>
      <c r="BO472" s="105"/>
      <c r="BP472" s="105"/>
      <c r="BQ472" s="105"/>
      <c r="BR472" s="105"/>
      <c r="BS472" s="105"/>
      <c r="BT472" s="105"/>
      <c r="BU472" s="105"/>
      <c r="BV472" s="105"/>
      <c r="BW472" s="105"/>
      <c r="BX472" s="105"/>
      <c r="BZ472" s="99"/>
      <c r="CA472" s="105" t="s">
        <v>32</v>
      </c>
      <c r="CB472" s="105"/>
      <c r="CC472" s="105"/>
      <c r="CD472" s="105"/>
      <c r="CE472" s="105"/>
      <c r="CF472" s="105"/>
      <c r="CG472" s="105"/>
      <c r="CH472" s="105"/>
      <c r="CI472" s="105"/>
      <c r="CJ472" s="105"/>
      <c r="CK472" s="105"/>
      <c r="CL472" s="105"/>
      <c r="CM472" s="105"/>
      <c r="CN472" s="105"/>
      <c r="CO472" s="105"/>
      <c r="CP472" s="105" t="s">
        <v>32</v>
      </c>
      <c r="CQ472" s="105"/>
      <c r="CR472" s="105"/>
      <c r="CS472" s="105"/>
      <c r="CT472" s="105"/>
      <c r="CU472" s="105"/>
      <c r="CV472" s="105"/>
      <c r="CW472" s="105"/>
      <c r="CX472" s="105"/>
      <c r="CY472" s="105"/>
      <c r="CZ472" s="105"/>
      <c r="DA472" s="105"/>
      <c r="DB472" s="105"/>
      <c r="DC472" s="105"/>
      <c r="DD472" s="105"/>
      <c r="DE472" s="99"/>
      <c r="DF472" s="99"/>
      <c r="DG472" s="105"/>
      <c r="DH472" s="105"/>
      <c r="DI472" s="105"/>
      <c r="DJ472" s="105"/>
      <c r="DK472" s="105"/>
      <c r="DL472" s="105"/>
      <c r="DM472" s="105"/>
      <c r="DN472" s="105"/>
      <c r="DO472" s="105"/>
      <c r="DP472" s="105"/>
      <c r="DQ472" s="105"/>
      <c r="DR472" s="105"/>
      <c r="DS472" s="105"/>
      <c r="DT472" s="105"/>
      <c r="DU472" s="105"/>
      <c r="DV472" s="105"/>
      <c r="DW472" s="105"/>
      <c r="DX472" s="105"/>
      <c r="DY472" s="105"/>
      <c r="DZ472" s="105"/>
      <c r="EA472" s="105"/>
      <c r="EB472" s="105"/>
      <c r="EC472" s="105"/>
      <c r="ED472" s="105"/>
      <c r="EE472" s="105"/>
      <c r="EF472" s="105"/>
      <c r="EG472" s="105"/>
      <c r="EH472" s="105"/>
      <c r="EI472" s="105"/>
      <c r="EJ472" s="105"/>
      <c r="EL472" s="146" t="str" cm="1">
        <f t="array" ref="EL472">IF(OR(EL$1=0, $A472="", _xlfn.XLOOKUP(EL$1, $Z$2:$Z$18, $AD$2:$AD$18, "")=""),"",SQRT((_xlfn.XLOOKUP(EL$1,$Z$2:$Z$18,$AA$2:$AA$18)-$T472)^2+(_xlfn.XLOOKUP(EL$1,$Z$2:$Z$18,$AB$2:$AB$18)-$U472)^2+(_xlfn.XLOOKUP(EL$1,$Z$2:$Z$18,$AC$2:$AC$18-$V472)^2)))</f>
        <v/>
      </c>
      <c r="EM472" s="96" t="str" cm="1">
        <f t="array" ref="EM472">IF(OR(EM$1=0, $A472="", _xlfn.XLOOKUP(EM$1, $Z$2:$Z$18, $AD$2:$AD$18, "")=""),"",SQRT((_xlfn.XLOOKUP(EM$1,$Z$2:$Z$18,$AA$2:$AA$18)-$T472)^2+(_xlfn.XLOOKUP(EM$1,$Z$2:$Z$18,$AB$2:$AB$18)-$U472)^2+(_xlfn.XLOOKUP(EM$1,$Z$2:$Z$18,$AC$2:$AC$18-$V472)^2)))</f>
        <v/>
      </c>
      <c r="EN472" s="96" t="str" cm="1">
        <f t="array" ref="EN472">IF(OR(EN$1=0, $A472="", _xlfn.XLOOKUP(EN$1, $Z$2:$Z$18, $AD$2:$AD$18, "")=""),"",SQRT((_xlfn.XLOOKUP(EN$1,$Z$2:$Z$18,$AA$2:$AA$18)-$T472)^2+(_xlfn.XLOOKUP(EN$1,$Z$2:$Z$18,$AB$2:$AB$18)-$U472)^2+(_xlfn.XLOOKUP(EN$1,$Z$2:$Z$18,$AC$2:$AC$18-$V472)^2)))</f>
        <v/>
      </c>
      <c r="EO472" s="96" t="str" cm="1">
        <f t="array" ref="EO472">IF(OR(EO$1=0, $A472="", _xlfn.XLOOKUP(EO$1, $Z$2:$Z$18, $AD$2:$AD$18, "")=""),"",SQRT((_xlfn.XLOOKUP(EO$1,$Z$2:$Z$18,$AA$2:$AA$18)-$T472)^2+(_xlfn.XLOOKUP(EO$1,$Z$2:$Z$18,$AB$2:$AB$18)-$U472)^2+(_xlfn.XLOOKUP(EO$1,$Z$2:$Z$18,$AC$2:$AC$18-$V472)^2)))</f>
        <v/>
      </c>
      <c r="EP472" s="96" t="str" cm="1">
        <f t="array" ref="EP472">IF(OR(EP$1=0, $A472="", _xlfn.XLOOKUP(EP$1, $Z$2:$Z$18, $AD$2:$AD$18, "")=""),"",SQRT((_xlfn.XLOOKUP(EP$1,$Z$2:$Z$18,$AA$2:$AA$18)-$T472)^2+(_xlfn.XLOOKUP(EP$1,$Z$2:$Z$18,$AB$2:$AB$18)-$U472)^2+(_xlfn.XLOOKUP(EP$1,$Z$2:$Z$18,$AC$2:$AC$18-$V472)^2)))</f>
        <v/>
      </c>
      <c r="EQ472" s="96" t="str" cm="1">
        <f t="array" ref="EQ472">IF(OR(EQ$1=0, $A472="", _xlfn.XLOOKUP(EQ$1, $Z$2:$Z$18, $AD$2:$AD$18, "")=""),"",SQRT((_xlfn.XLOOKUP(EQ$1,$Z$2:$Z$18,$AA$2:$AA$18)-$T472)^2+(_xlfn.XLOOKUP(EQ$1,$Z$2:$Z$18,$AB$2:$AB$18)-$U472)^2+(_xlfn.XLOOKUP(EQ$1,$Z$2:$Z$18,$AC$2:$AC$18-$V472)^2)))</f>
        <v/>
      </c>
      <c r="ER472" s="96" t="str" cm="1">
        <f t="array" ref="ER472">IF(OR(ER$1=0, $A472="", _xlfn.XLOOKUP(ER$1, $Z$2:$Z$18, $AD$2:$AD$18, "")=""),"",SQRT((_xlfn.XLOOKUP(ER$1,$Z$2:$Z$18,$AA$2:$AA$18)-$T472)^2+(_xlfn.XLOOKUP(ER$1,$Z$2:$Z$18,$AB$2:$AB$18)-$U472)^2+(_xlfn.XLOOKUP(ER$1,$Z$2:$Z$18,$AC$2:$AC$18-$V472)^2)))</f>
        <v/>
      </c>
      <c r="ES472" s="96" t="str" cm="1">
        <f t="array" ref="ES472">IF(OR(ES$1=0, $A472="", _xlfn.XLOOKUP(ES$1, $Z$2:$Z$18, $AD$2:$AD$18, "")=""),"",SQRT((_xlfn.XLOOKUP(ES$1,$Z$2:$Z$18,$AA$2:$AA$18)-$T472)^2+(_xlfn.XLOOKUP(ES$1,$Z$2:$Z$18,$AB$2:$AB$18)-$U472)^2+(_xlfn.XLOOKUP(ES$1,$Z$2:$Z$18,$AC$2:$AC$18-$V472)^2)))</f>
        <v/>
      </c>
      <c r="ET472" s="97" t="str" cm="1">
        <f t="array" ref="ET472">IF(OR(ET$1=0, $A472="", _xlfn.XLOOKUP(ET$1, $Z$2:$Z$18, $AD$2:$AD$18, "")=""),"",SQRT((_xlfn.XLOOKUP(ET$1,$Z$2:$Z$18,$AA$2:$AA$18)-$T472)^2+(_xlfn.XLOOKUP(ET$1,$Z$2:$Z$18,$AB$2:$AB$18)-$U472)^2+(_xlfn.XLOOKUP(ET$1,$Z$2:$Z$18,$AC$2:$AC$18-$V472)^2)))</f>
        <v/>
      </c>
      <c r="EU472" s="97" t="str" cm="1">
        <f t="array" ref="EU472">IF(OR(EU$1=0, $A472="", _xlfn.XLOOKUP(EU$1, $Z$2:$Z$18, $AD$2:$AD$18, "")=""),"",SQRT((_xlfn.XLOOKUP(EU$1,$Z$2:$Z$18,$AA$2:$AA$18)-$T472)^2+(_xlfn.XLOOKUP(EU$1,$Z$2:$Z$18,$AB$2:$AB$18)-$U472)^2+(_xlfn.XLOOKUP(EU$1,$Z$2:$Z$18,$AC$2:$AC$18-$V472)^2)))</f>
        <v/>
      </c>
      <c r="EV472" s="97" t="str" cm="1">
        <f t="array" ref="EV472">IF(OR(EV$1=0, $A472="", _xlfn.XLOOKUP(EV$1, $Z$2:$Z$18, $AD$2:$AD$18, "")=""),"",SQRT((_xlfn.XLOOKUP(EV$1,$Z$2:$Z$18,$AA$2:$AA$18)-$T472)^2+(_xlfn.XLOOKUP(EV$1,$Z$2:$Z$18,$AB$2:$AB$18)-$U472)^2+(_xlfn.XLOOKUP(EV$1,$Z$2:$Z$18,$AC$2:$AC$18-$V472)^2)))</f>
        <v/>
      </c>
      <c r="EW472" s="97" t="str" cm="1">
        <f t="array" ref="EW472">IF(OR(EW$1=0, $A472="", _xlfn.XLOOKUP(EW$1, $Z$2:$Z$18, $AD$2:$AD$18, "")=""),"",SQRT((_xlfn.XLOOKUP(EW$1,$Z$2:$Z$18,$AA$2:$AA$18)-$T472)^2+(_xlfn.XLOOKUP(EW$1,$Z$2:$Z$18,$AB$2:$AB$18)-$U472)^2+(_xlfn.XLOOKUP(EW$1,$Z$2:$Z$18,$AC$2:$AC$18-$V472)^2)))</f>
        <v/>
      </c>
      <c r="EX472" s="97" t="str" cm="1">
        <f t="array" ref="EX472">IF(OR(EX$1=0, $A472="", _xlfn.XLOOKUP(EX$1, $Z$2:$Z$18, $AD$2:$AD$18, "")=""),"",SQRT((_xlfn.XLOOKUP(EX$1,$Z$2:$Z$18,$AA$2:$AA$18)-$T472)^2+(_xlfn.XLOOKUP(EX$1,$Z$2:$Z$18,$AB$2:$AB$18)-$U472)^2+(_xlfn.XLOOKUP(EX$1,$Z$2:$Z$18,$AC$2:$AC$18-$V472)^2)))</f>
        <v/>
      </c>
      <c r="EY472" s="97" t="str" cm="1">
        <f t="array" ref="EY472">IF(OR(EY$1=0, $A472="", _xlfn.XLOOKUP(EY$1, $Z$2:$Z$18, $AD$2:$AD$18, "")=""),"",SQRT((_xlfn.XLOOKUP(EY$1,$Z$2:$Z$18,$AA$2:$AA$18)-$T472)^2+(_xlfn.XLOOKUP(EY$1,$Z$2:$Z$18,$AB$2:$AB$18)-$U472)^2+(_xlfn.XLOOKUP(EY$1,$Z$2:$Z$18,$AC$2:$AC$18-$V472)^2)))</f>
        <v/>
      </c>
      <c r="EZ472" s="98" t="str" cm="1">
        <f t="array" ref="EZ472">IF(OR(EZ$1=0, $A472="", _xlfn.XLOOKUP(EZ$1, $Z$2:$Z$18, $AD$2:$AD$18, "")=""),"",SQRT((_xlfn.XLOOKUP(EZ$1,$Z$2:$Z$18,$AA$2:$AA$18)-$T472)^2+(_xlfn.XLOOKUP(EZ$1,$Z$2:$Z$18,$AB$2:$AB$18)-$U472)^2+(_xlfn.XLOOKUP(EZ$1,$Z$2:$Z$18,$AC$2:$AC$18-$V472)^2)))</f>
        <v/>
      </c>
      <c r="FA472" s="146" t="str" cm="1">
        <f t="array" ref="FA472">IF(OR(FA$1=0, $A472="", _xlfn.XLOOKUP(FA$1, $Z$2:$Z$18, $AD$2:$AD$18, "")=""),"",SQRT((_xlfn.XLOOKUP(FA$1,$Z$2:$Z$18,$AA$2:$AA$18)-$T472)^2+(_xlfn.XLOOKUP(FA$1,$Z$2:$Z$18,$AB$2:$AB$18)-$U472)^2+(_xlfn.XLOOKUP(FA$1,$Z$2:$Z$18,$AC$2:$AC$18-$V472)^2)))</f>
        <v/>
      </c>
      <c r="FB472" s="96" t="str" cm="1">
        <f t="array" ref="FB472">IF(OR(FB$1=0, $A472="", _xlfn.XLOOKUP(FB$1, $Z$2:$Z$18, $AD$2:$AD$18, "")=""),"",SQRT((_xlfn.XLOOKUP(FB$1,$Z$2:$Z$18,$AA$2:$AA$18)-$T472)^2+(_xlfn.XLOOKUP(FB$1,$Z$2:$Z$18,$AB$2:$AB$18)-$U472)^2+(_xlfn.XLOOKUP(FB$1,$Z$2:$Z$18,$AC$2:$AC$18-$V472)^2)))</f>
        <v/>
      </c>
      <c r="FC472" s="96" t="str" cm="1">
        <f t="array" ref="FC472">IF(OR(FC$1=0, $A472="", _xlfn.XLOOKUP(FC$1, $Z$2:$Z$18, $AD$2:$AD$18, "")=""),"",SQRT((_xlfn.XLOOKUP(FC$1,$Z$2:$Z$18,$AA$2:$AA$18)-$T472)^2+(_xlfn.XLOOKUP(FC$1,$Z$2:$Z$18,$AB$2:$AB$18)-$U472)^2+(_xlfn.XLOOKUP(FC$1,$Z$2:$Z$18,$AC$2:$AC$18-$V472)^2)))</f>
        <v/>
      </c>
      <c r="FD472" s="96" t="str" cm="1">
        <f t="array" ref="FD472">IF(OR(FD$1=0, $A472="", _xlfn.XLOOKUP(FD$1, $Z$2:$Z$18, $AD$2:$AD$18, "")=""),"",SQRT((_xlfn.XLOOKUP(FD$1,$Z$2:$Z$18,$AA$2:$AA$18)-$T472)^2+(_xlfn.XLOOKUP(FD$1,$Z$2:$Z$18,$AB$2:$AB$18)-$U472)^2+(_xlfn.XLOOKUP(FD$1,$Z$2:$Z$18,$AC$2:$AC$18-$V472)^2)))</f>
        <v/>
      </c>
      <c r="FE472" s="96" t="str" cm="1">
        <f t="array" ref="FE472">IF(OR(FE$1=0, $A472="", _xlfn.XLOOKUP(FE$1, $Z$2:$Z$18, $AD$2:$AD$18, "")=""),"",SQRT((_xlfn.XLOOKUP(FE$1,$Z$2:$Z$18,$AA$2:$AA$18)-$T472)^2+(_xlfn.XLOOKUP(FE$1,$Z$2:$Z$18,$AB$2:$AB$18)-$U472)^2+(_xlfn.XLOOKUP(FE$1,$Z$2:$Z$18,$AC$2:$AC$18-$V472)^2)))</f>
        <v/>
      </c>
      <c r="FF472" s="96" t="str" cm="1">
        <f t="array" ref="FF472">IF(OR(FF$1=0, $A472="", _xlfn.XLOOKUP(FF$1, $Z$2:$Z$18, $AD$2:$AD$18, "")=""),"",SQRT((_xlfn.XLOOKUP(FF$1,$Z$2:$Z$18,$AA$2:$AA$18)-$T472)^2+(_xlfn.XLOOKUP(FF$1,$Z$2:$Z$18,$AB$2:$AB$18)-$U472)^2+(_xlfn.XLOOKUP(FF$1,$Z$2:$Z$18,$AC$2:$AC$18-$V472)^2)))</f>
        <v/>
      </c>
      <c r="FG472" s="96" t="str" cm="1">
        <f t="array" ref="FG472">IF(OR(FG$1=0, $A472="", _xlfn.XLOOKUP(FG$1, $Z$2:$Z$18, $AD$2:$AD$18, "")=""),"",SQRT((_xlfn.XLOOKUP(FG$1,$Z$2:$Z$18,$AA$2:$AA$18)-$T472)^2+(_xlfn.XLOOKUP(FG$1,$Z$2:$Z$18,$AB$2:$AB$18)-$U472)^2+(_xlfn.XLOOKUP(FG$1,$Z$2:$Z$18,$AC$2:$AC$18-$V472)^2)))</f>
        <v/>
      </c>
      <c r="FH472" s="96" t="str" cm="1">
        <f t="array" ref="FH472">IF(OR(FH$1=0, $A472="", _xlfn.XLOOKUP(FH$1, $Z$2:$Z$18, $AD$2:$AD$18, "")=""),"",SQRT((_xlfn.XLOOKUP(FH$1,$Z$2:$Z$18,$AA$2:$AA$18)-$T472)^2+(_xlfn.XLOOKUP(FH$1,$Z$2:$Z$18,$AB$2:$AB$18)-$U472)^2+(_xlfn.XLOOKUP(FH$1,$Z$2:$Z$18,$AC$2:$AC$18-$V472)^2)))</f>
        <v/>
      </c>
      <c r="FI472" s="97" t="str" cm="1">
        <f t="array" ref="FI472">IF(OR(FI$1=0, $A472="", _xlfn.XLOOKUP(FI$1, $Z$2:$Z$18, $AD$2:$AD$18, "")=""),"",SQRT((_xlfn.XLOOKUP(FI$1,$Z$2:$Z$18,$AA$2:$AA$18)-$T472)^2+(_xlfn.XLOOKUP(FI$1,$Z$2:$Z$18,$AB$2:$AB$18)-$U472)^2+(_xlfn.XLOOKUP(FI$1,$Z$2:$Z$18,$AC$2:$AC$18-$V472)^2)))</f>
        <v/>
      </c>
      <c r="FJ472" s="97" t="str" cm="1">
        <f t="array" ref="FJ472">IF(OR(FJ$1=0, $A472="", _xlfn.XLOOKUP(FJ$1, $Z$2:$Z$18, $AD$2:$AD$18, "")=""),"",SQRT((_xlfn.XLOOKUP(FJ$1,$Z$2:$Z$18,$AA$2:$AA$18)-$T472)^2+(_xlfn.XLOOKUP(FJ$1,$Z$2:$Z$18,$AB$2:$AB$18)-$U472)^2+(_xlfn.XLOOKUP(FJ$1,$Z$2:$Z$18,$AC$2:$AC$18-$V472)^2)))</f>
        <v/>
      </c>
      <c r="FK472" s="97" t="str" cm="1">
        <f t="array" ref="FK472">IF(OR(FK$1=0, $A472="", _xlfn.XLOOKUP(FK$1, $Z$2:$Z$18, $AD$2:$AD$18, "")=""),"",SQRT((_xlfn.XLOOKUP(FK$1,$Z$2:$Z$18,$AA$2:$AA$18)-$T472)^2+(_xlfn.XLOOKUP(FK$1,$Z$2:$Z$18,$AB$2:$AB$18)-$U472)^2+(_xlfn.XLOOKUP(FK$1,$Z$2:$Z$18,$AC$2:$AC$18-$V472)^2)))</f>
        <v/>
      </c>
      <c r="FL472" s="97" t="str" cm="1">
        <f t="array" ref="FL472">IF(OR(FL$1=0, $A472="", _xlfn.XLOOKUP(FL$1, $Z$2:$Z$18, $AD$2:$AD$18, "")=""),"",SQRT((_xlfn.XLOOKUP(FL$1,$Z$2:$Z$18,$AA$2:$AA$18)-$T472)^2+(_xlfn.XLOOKUP(FL$1,$Z$2:$Z$18,$AB$2:$AB$18)-$U472)^2+(_xlfn.XLOOKUP(FL$1,$Z$2:$Z$18,$AC$2:$AC$18-$V472)^2)))</f>
        <v/>
      </c>
      <c r="FM472" s="97" t="str" cm="1">
        <f t="array" ref="FM472">IF(OR(FM$1=0, $A472="", _xlfn.XLOOKUP(FM$1, $Z$2:$Z$18, $AD$2:$AD$18, "")=""),"",SQRT((_xlfn.XLOOKUP(FM$1,$Z$2:$Z$18,$AA$2:$AA$18)-$T472)^2+(_xlfn.XLOOKUP(FM$1,$Z$2:$Z$18,$AB$2:$AB$18)-$U472)^2+(_xlfn.XLOOKUP(FM$1,$Z$2:$Z$18,$AC$2:$AC$18-$V472)^2)))</f>
        <v/>
      </c>
      <c r="FN472" s="97" t="str" cm="1">
        <f t="array" ref="FN472">IF(OR(FN$1=0, $A472="", _xlfn.XLOOKUP(FN$1, $Z$2:$Z$18, $AD$2:$AD$18, "")=""),"",SQRT((_xlfn.XLOOKUP(FN$1,$Z$2:$Z$18,$AA$2:$AA$18)-$T472)^2+(_xlfn.XLOOKUP(FN$1,$Z$2:$Z$18,$AB$2:$AB$18)-$U472)^2+(_xlfn.XLOOKUP(FN$1,$Z$2:$Z$18,$AC$2:$AC$18-$V472)^2)))</f>
        <v/>
      </c>
      <c r="FO472" s="98" t="str" cm="1">
        <f t="array" ref="FO472">IF(OR(FO$1=0, $A472="", _xlfn.XLOOKUP(FO$1, $Z$2:$Z$18, $AD$2:$AD$18, "")=""),"",SQRT((_xlfn.XLOOKUP(FO$1,$Z$2:$Z$18,$AA$2:$AA$18)-$T472)^2+(_xlfn.XLOOKUP(FO$1,$Z$2:$Z$18,$AB$2:$AB$18)-$U472)^2+(_xlfn.XLOOKUP(FO$1,$Z$2:$Z$18,$AC$2:$AC$18-$V472)^2)))</f>
        <v/>
      </c>
      <c r="FP472" s="99"/>
      <c r="FQ472" s="99"/>
      <c r="FR472" s="100">
        <f t="shared" si="199"/>
        <v>0</v>
      </c>
      <c r="FS472" s="109">
        <f t="shared" si="200"/>
        <v>0</v>
      </c>
      <c r="FT472" s="109">
        <f t="shared" si="201"/>
        <v>0</v>
      </c>
      <c r="FU472" s="109">
        <f t="shared" si="202"/>
        <v>0</v>
      </c>
      <c r="FV472" s="109">
        <f t="shared" si="203"/>
        <v>0</v>
      </c>
      <c r="FW472" s="109">
        <f t="shared" si="204"/>
        <v>0</v>
      </c>
      <c r="FX472" s="109">
        <f t="shared" si="205"/>
        <v>0</v>
      </c>
      <c r="FY472" s="109">
        <f t="shared" si="206"/>
        <v>0</v>
      </c>
      <c r="FZ472" s="110">
        <f t="shared" si="207"/>
        <v>0</v>
      </c>
      <c r="GA472" s="110">
        <f t="shared" si="208"/>
        <v>0</v>
      </c>
      <c r="GB472" s="110">
        <f t="shared" si="209"/>
        <v>0</v>
      </c>
      <c r="GC472" s="110">
        <f t="shared" si="210"/>
        <v>0</v>
      </c>
      <c r="GD472" s="110">
        <f t="shared" si="211"/>
        <v>0</v>
      </c>
      <c r="GE472" s="110">
        <f t="shared" si="212"/>
        <v>0</v>
      </c>
      <c r="GF472" s="111">
        <f t="shared" si="213"/>
        <v>0</v>
      </c>
      <c r="GG472" s="100">
        <f t="shared" si="214"/>
        <v>0</v>
      </c>
      <c r="GH472" s="109">
        <f t="shared" si="215"/>
        <v>0</v>
      </c>
      <c r="GI472" s="109">
        <f t="shared" si="216"/>
        <v>0</v>
      </c>
      <c r="GJ472" s="109">
        <f t="shared" si="217"/>
        <v>0</v>
      </c>
      <c r="GK472" s="109">
        <f t="shared" si="218"/>
        <v>0</v>
      </c>
      <c r="GL472" s="109">
        <f t="shared" si="219"/>
        <v>0</v>
      </c>
      <c r="GM472" s="109">
        <f t="shared" si="220"/>
        <v>0</v>
      </c>
      <c r="GN472" s="109">
        <f t="shared" si="221"/>
        <v>0</v>
      </c>
      <c r="GO472" s="110">
        <f t="shared" si="222"/>
        <v>0</v>
      </c>
      <c r="GP472" s="110">
        <f t="shared" si="223"/>
        <v>0</v>
      </c>
      <c r="GQ472" s="110">
        <f t="shared" si="224"/>
        <v>0</v>
      </c>
      <c r="GR472" s="110">
        <f t="shared" si="225"/>
        <v>0</v>
      </c>
      <c r="GS472" s="110">
        <f t="shared" si="226"/>
        <v>0</v>
      </c>
      <c r="GT472" s="110">
        <f t="shared" si="227"/>
        <v>0</v>
      </c>
      <c r="GU472" s="111">
        <f t="shared" si="228"/>
        <v>0</v>
      </c>
      <c r="GX472" s="151" cm="1">
        <f t="array" ref="GX472">_xlfn.IFS(GX$1= 0,"", NOT(ISBLANK(CA472)), 0, ISBLANK(CA472), $Q472-$S472+FR472-AU472-DG472)</f>
        <v>0</v>
      </c>
      <c r="GY472" s="152" cm="1">
        <f t="array" ref="GY472">_xlfn.IFS(GY$1= 0,"", NOT(ISBLANK(CB472)), 0, ISBLANK(CB472), $Q472-$S472+FS472-AV472-DH472)</f>
        <v>0</v>
      </c>
      <c r="GZ472" s="152" cm="1">
        <f t="array" ref="GZ472">_xlfn.IFS(GZ$1= 0,"", NOT(ISBLANK(CC472)), 0, ISBLANK(CC472), $Q472-$S472+FT472-AW472-DI472)</f>
        <v>0</v>
      </c>
      <c r="HA472" s="152" cm="1">
        <f t="array" ref="HA472">_xlfn.IFS(HA$1= 0,"", NOT(ISBLANK(CD472)), 0, ISBLANK(CD472), $Q472-$S472+FU472-AX472-DJ472)</f>
        <v>0</v>
      </c>
      <c r="HB472" s="152" cm="1">
        <f t="array" ref="HB472">_xlfn.IFS(HB$1= 0,"", NOT(ISBLANK(CE472)), 0, ISBLANK(CE472), $Q472-$S472+FV472-AY472-DK472)</f>
        <v>0</v>
      </c>
      <c r="HC472" s="152" cm="1">
        <f t="array" ref="HC472">_xlfn.IFS(HC$1= 0,"", NOT(ISBLANK(CF472)), 0, ISBLANK(CF472), $Q472-$S472+FW472-AZ472-DL472)</f>
        <v>0</v>
      </c>
      <c r="HD472" s="152" cm="1">
        <f t="array" ref="HD472">_xlfn.IFS(HD$1= 0,"", NOT(ISBLANK(CG472)), 0, ISBLANK(CG472), $Q472-$S472+FX472-BA472-DM472)</f>
        <v>0</v>
      </c>
      <c r="HE472" s="152" t="str" cm="1">
        <f t="array" ref="HE472">_xlfn.IFS(HE$1= 0,"", NOT(ISBLANK(CH472)), 0, ISBLANK(CH472), $Q472-$S472+FY472-BB472-DN472)</f>
        <v/>
      </c>
      <c r="HF472" s="152" t="str" cm="1">
        <f t="array" ref="HF472">_xlfn.IFS(HF$1= 0,"", NOT(ISBLANK(CI472)), 0, ISBLANK(CI472), $Q472-$S472+FZ472-BC472-DO472)</f>
        <v/>
      </c>
      <c r="HG472" s="152" t="str" cm="1">
        <f t="array" ref="HG472">_xlfn.IFS(HG$1= 0,"", NOT(ISBLANK(CJ472)), 0, ISBLANK(CJ472), $Q472-$S472+GA472-BD472-DP472)</f>
        <v/>
      </c>
      <c r="HH472" s="152" t="str" cm="1">
        <f t="array" ref="HH472">_xlfn.IFS(HH$1= 0,"", NOT(ISBLANK(CK472)), 0, ISBLANK(CK472), $Q472-$S472+GB472-BE472-DQ472)</f>
        <v/>
      </c>
      <c r="HI472" s="152" t="str" cm="1">
        <f t="array" ref="HI472">_xlfn.IFS(HI$1= 0,"", NOT(ISBLANK(CL472)), 0, ISBLANK(CL472), $Q472-$S472+GC472-BF472-DR472)</f>
        <v/>
      </c>
      <c r="HJ472" s="152" t="str" cm="1">
        <f t="array" ref="HJ472">_xlfn.IFS(HJ$1= 0,"", NOT(ISBLANK(CM472)), 0, ISBLANK(CM472), $Q472-$S472+GD472-BG472-DS472)</f>
        <v/>
      </c>
      <c r="HK472" s="152" t="str" cm="1">
        <f t="array" ref="HK472">_xlfn.IFS(HK$1= 0,"", NOT(ISBLANK(CN472)), 0, ISBLANK(CN472), $Q472-$S472+GE472-BH472-DT472)</f>
        <v/>
      </c>
      <c r="HL472" s="153" t="str" cm="1">
        <f t="array" ref="HL472">_xlfn.IFS(HL$1= 0,"", NOT(ISBLANK(CO472)), 0, ISBLANK(CO472), $Q472-$S472+GF472-BI472-DU472)</f>
        <v/>
      </c>
      <c r="HM472" s="153" t="str" cm="1">
        <f t="array" ref="HM472">_xlfn.IFS(HM$1= 0,"", NOT(ISBLANK(DE472)), 0, ISBLANK(DE472), $Q472-$S472+IC472-BY472-#REF!)</f>
        <v/>
      </c>
      <c r="HN472" s="153" t="e" cm="1">
        <f t="array" ref="HN472">_xlfn.IFS(HN$1= 0,"", NOT(ISBLANK(DF472)), 0, ISBLANK(DF472), $Q472-$S472+ID472-BZ472-#REF!)</f>
        <v>#REF!</v>
      </c>
      <c r="HO472" s="153" t="e" cm="1">
        <f t="array" ref="HO472">_xlfn.IFS(HO$1= 0,"", NOT(ISBLANK(DG472)), 0, ISBLANK(DG472), $Q472-$S472+IE472-CA472-#REF!)</f>
        <v>#VALUE!</v>
      </c>
      <c r="HP472" s="153" t="e" cm="1">
        <f t="array" ref="HP472">_xlfn.IFS(HP$1= 0,"", NOT(ISBLANK(DH472)), 0, ISBLANK(DH472), $Q472-$S472+IF472-CB472-#REF!)</f>
        <v>#REF!</v>
      </c>
      <c r="HQ472" s="153" t="e" cm="1">
        <f t="array" ref="HQ472">_xlfn.IFS(HQ$1= 0,"", NOT(ISBLANK(DI472)), 0, ISBLANK(DI472), $Q472-$S472+IG472-CC472-#REF!)</f>
        <v>#REF!</v>
      </c>
      <c r="HR472" s="153" cm="1">
        <f t="array" ref="HR472">_xlfn.IFS(HR$1= 0,"", NOT(ISBLANK(DJ472)), 0, ISBLANK(DJ472), $Q472-$S472+IH472-CD472-EK472)</f>
        <v>0</v>
      </c>
      <c r="HS472" s="153" t="e" cm="1">
        <f t="array" ref="HS472">_xlfn.IFS(HS$1= 0,"", NOT(ISBLANK(DK472)), 0, ISBLANK(DK472), $Q472-$S472+II472-CE472-EL472)</f>
        <v>#VALUE!</v>
      </c>
      <c r="HT472" s="153" t="e" cm="1">
        <f t="array" ref="HT472">_xlfn.IFS(HT$1= 0,"", NOT(ISBLANK(DL472)), 0, ISBLANK(DL472), $Q472-$S472+GV472-CF472-EM472)</f>
        <v>#VALUE!</v>
      </c>
      <c r="HU472" s="153" t="e" cm="1">
        <f t="array" ref="HU472">_xlfn.IFS(HU$1= 0,"", NOT(ISBLANK(DM472)), 0, ISBLANK(DM472), $Q472-$S472+GW472-CG472-EN472)</f>
        <v>#VALUE!</v>
      </c>
      <c r="HV472" s="153" t="str" cm="1">
        <f t="array" ref="HV472">_xlfn.IFS(HV$1= 0,"", NOT(ISBLANK(DN472)), 0, ISBLANK(DN472), $Q472-$S472+GX472-CH472-EO472)</f>
        <v/>
      </c>
      <c r="HW472" s="153" t="str" cm="1">
        <f t="array" ref="HW472">_xlfn.IFS(HW$1= 0,"", NOT(ISBLANK(DO472)), 0, ISBLANK(DO472), $Q472-$S472+GY472-CI472-EP472)</f>
        <v/>
      </c>
      <c r="HX472" s="153" t="str" cm="1">
        <f t="array" ref="HX472">_xlfn.IFS(HX$1= 0,"", NOT(ISBLANK(DP472)), 0, ISBLANK(DP472), $Q472-$S472+GZ472-CJ472-EQ472)</f>
        <v/>
      </c>
      <c r="HY472" s="153" t="str" cm="1">
        <f t="array" ref="HY472">_xlfn.IFS(HY$1= 0,"", NOT(ISBLANK(DQ472)), 0, ISBLANK(DQ472), $Q472-$S472+HA472-CK472-ER472)</f>
        <v/>
      </c>
      <c r="HZ472" s="153" t="str" cm="1">
        <f t="array" ref="HZ472">_xlfn.IFS(HZ$1= 0,"", NOT(ISBLANK(DR472)), 0, ISBLANK(DR472), $Q472-$S472+HB472-CL472-ES472)</f>
        <v/>
      </c>
      <c r="IA472" s="153" t="str" cm="1">
        <f t="array" ref="IA472">_xlfn.IFS(IA$1= 0,"", NOT(ISBLANK(DS472)), 0, ISBLANK(DS472), $Q472-$S472+HC472-CM472-ET472)</f>
        <v/>
      </c>
    </row>
    <row r="473" spans="1:235" ht="16.5" x14ac:dyDescent="0.3">
      <c r="A473" s="144"/>
      <c r="B473" s="106"/>
      <c r="C473" s="106"/>
      <c r="D473" s="107"/>
      <c r="E473" s="131"/>
      <c r="F473" s="137"/>
      <c r="G473" s="2"/>
      <c r="H473" s="2"/>
      <c r="I473" s="2"/>
      <c r="J473" s="2"/>
      <c r="K473" s="2"/>
      <c r="L473" s="2"/>
      <c r="M473" s="140"/>
      <c r="N473" s="137"/>
      <c r="O473" s="138"/>
      <c r="P473" s="133"/>
      <c r="Q473" s="94">
        <f t="shared" si="197"/>
        <v>0</v>
      </c>
      <c r="R473" s="1"/>
      <c r="S473" s="1"/>
      <c r="T473" s="2"/>
      <c r="U473" s="2"/>
      <c r="V473" s="82">
        <f t="shared" si="198"/>
        <v>0</v>
      </c>
      <c r="W473" s="121"/>
      <c r="X473" s="108"/>
      <c r="AU473" s="105"/>
      <c r="AV473" s="105"/>
      <c r="AW473" s="105"/>
      <c r="AX473" s="105"/>
      <c r="AY473" s="105"/>
      <c r="AZ473" s="105"/>
      <c r="BA473" s="105"/>
      <c r="BB473" s="105"/>
      <c r="BC473" s="105"/>
      <c r="BD473" s="105"/>
      <c r="BE473" s="105"/>
      <c r="BF473" s="105"/>
      <c r="BG473" s="105"/>
      <c r="BH473" s="105"/>
      <c r="BI473" s="105"/>
      <c r="BJ473" s="105"/>
      <c r="BK473" s="105"/>
      <c r="BL473" s="105"/>
      <c r="BM473" s="105"/>
      <c r="BN473" s="105"/>
      <c r="BO473" s="105"/>
      <c r="BP473" s="105"/>
      <c r="BQ473" s="105"/>
      <c r="BR473" s="105"/>
      <c r="BS473" s="105"/>
      <c r="BT473" s="105"/>
      <c r="BU473" s="105"/>
      <c r="BV473" s="105"/>
      <c r="BW473" s="105"/>
      <c r="BX473" s="105"/>
      <c r="BZ473" s="99"/>
      <c r="CA473" s="105" t="s">
        <v>32</v>
      </c>
      <c r="CB473" s="105"/>
      <c r="CC473" s="105"/>
      <c r="CD473" s="105"/>
      <c r="CE473" s="105"/>
      <c r="CF473" s="105"/>
      <c r="CG473" s="105"/>
      <c r="CH473" s="105"/>
      <c r="CI473" s="105"/>
      <c r="CJ473" s="105"/>
      <c r="CK473" s="105"/>
      <c r="CL473" s="105"/>
      <c r="CM473" s="105"/>
      <c r="CN473" s="105"/>
      <c r="CO473" s="105"/>
      <c r="CP473" s="105" t="s">
        <v>32</v>
      </c>
      <c r="CQ473" s="105"/>
      <c r="CR473" s="105"/>
      <c r="CS473" s="105"/>
      <c r="CT473" s="105"/>
      <c r="CU473" s="105"/>
      <c r="CV473" s="105"/>
      <c r="CW473" s="105"/>
      <c r="CX473" s="105"/>
      <c r="CY473" s="105"/>
      <c r="CZ473" s="105"/>
      <c r="DA473" s="105"/>
      <c r="DB473" s="105"/>
      <c r="DC473" s="105"/>
      <c r="DD473" s="105"/>
      <c r="DE473" s="99"/>
      <c r="DF473" s="99"/>
      <c r="DG473" s="105"/>
      <c r="DH473" s="105"/>
      <c r="DI473" s="105"/>
      <c r="DJ473" s="105"/>
      <c r="DK473" s="105"/>
      <c r="DL473" s="105"/>
      <c r="DM473" s="105"/>
      <c r="DN473" s="105"/>
      <c r="DO473" s="105"/>
      <c r="DP473" s="105"/>
      <c r="DQ473" s="105"/>
      <c r="DR473" s="105"/>
      <c r="DS473" s="105"/>
      <c r="DT473" s="105"/>
      <c r="DU473" s="105"/>
      <c r="DV473" s="105"/>
      <c r="DW473" s="105"/>
      <c r="DX473" s="105"/>
      <c r="DY473" s="105"/>
      <c r="DZ473" s="105"/>
      <c r="EA473" s="105"/>
      <c r="EB473" s="105"/>
      <c r="EC473" s="105"/>
      <c r="ED473" s="105"/>
      <c r="EE473" s="105"/>
      <c r="EF473" s="105"/>
      <c r="EG473" s="105"/>
      <c r="EH473" s="105"/>
      <c r="EI473" s="105"/>
      <c r="EJ473" s="105"/>
      <c r="EL473" s="146" t="str" cm="1">
        <f t="array" ref="EL473">IF(OR(EL$1=0, $A473="", _xlfn.XLOOKUP(EL$1, $Z$2:$Z$18, $AD$2:$AD$18, "")=""),"",SQRT((_xlfn.XLOOKUP(EL$1,$Z$2:$Z$18,$AA$2:$AA$18)-$T473)^2+(_xlfn.XLOOKUP(EL$1,$Z$2:$Z$18,$AB$2:$AB$18)-$U473)^2+(_xlfn.XLOOKUP(EL$1,$Z$2:$Z$18,$AC$2:$AC$18-$V473)^2)))</f>
        <v/>
      </c>
      <c r="EM473" s="96" t="str" cm="1">
        <f t="array" ref="EM473">IF(OR(EM$1=0, $A473="", _xlfn.XLOOKUP(EM$1, $Z$2:$Z$18, $AD$2:$AD$18, "")=""),"",SQRT((_xlfn.XLOOKUP(EM$1,$Z$2:$Z$18,$AA$2:$AA$18)-$T473)^2+(_xlfn.XLOOKUP(EM$1,$Z$2:$Z$18,$AB$2:$AB$18)-$U473)^2+(_xlfn.XLOOKUP(EM$1,$Z$2:$Z$18,$AC$2:$AC$18-$V473)^2)))</f>
        <v/>
      </c>
      <c r="EN473" s="96" t="str" cm="1">
        <f t="array" ref="EN473">IF(OR(EN$1=0, $A473="", _xlfn.XLOOKUP(EN$1, $Z$2:$Z$18, $AD$2:$AD$18, "")=""),"",SQRT((_xlfn.XLOOKUP(EN$1,$Z$2:$Z$18,$AA$2:$AA$18)-$T473)^2+(_xlfn.XLOOKUP(EN$1,$Z$2:$Z$18,$AB$2:$AB$18)-$U473)^2+(_xlfn.XLOOKUP(EN$1,$Z$2:$Z$18,$AC$2:$AC$18-$V473)^2)))</f>
        <v/>
      </c>
      <c r="EO473" s="96" t="str" cm="1">
        <f t="array" ref="EO473">IF(OR(EO$1=0, $A473="", _xlfn.XLOOKUP(EO$1, $Z$2:$Z$18, $AD$2:$AD$18, "")=""),"",SQRT((_xlfn.XLOOKUP(EO$1,$Z$2:$Z$18,$AA$2:$AA$18)-$T473)^2+(_xlfn.XLOOKUP(EO$1,$Z$2:$Z$18,$AB$2:$AB$18)-$U473)^2+(_xlfn.XLOOKUP(EO$1,$Z$2:$Z$18,$AC$2:$AC$18-$V473)^2)))</f>
        <v/>
      </c>
      <c r="EP473" s="96" t="str" cm="1">
        <f t="array" ref="EP473">IF(OR(EP$1=0, $A473="", _xlfn.XLOOKUP(EP$1, $Z$2:$Z$18, $AD$2:$AD$18, "")=""),"",SQRT((_xlfn.XLOOKUP(EP$1,$Z$2:$Z$18,$AA$2:$AA$18)-$T473)^2+(_xlfn.XLOOKUP(EP$1,$Z$2:$Z$18,$AB$2:$AB$18)-$U473)^2+(_xlfn.XLOOKUP(EP$1,$Z$2:$Z$18,$AC$2:$AC$18-$V473)^2)))</f>
        <v/>
      </c>
      <c r="EQ473" s="96" t="str" cm="1">
        <f t="array" ref="EQ473">IF(OR(EQ$1=0, $A473="", _xlfn.XLOOKUP(EQ$1, $Z$2:$Z$18, $AD$2:$AD$18, "")=""),"",SQRT((_xlfn.XLOOKUP(EQ$1,$Z$2:$Z$18,$AA$2:$AA$18)-$T473)^2+(_xlfn.XLOOKUP(EQ$1,$Z$2:$Z$18,$AB$2:$AB$18)-$U473)^2+(_xlfn.XLOOKUP(EQ$1,$Z$2:$Z$18,$AC$2:$AC$18-$V473)^2)))</f>
        <v/>
      </c>
      <c r="ER473" s="96" t="str" cm="1">
        <f t="array" ref="ER473">IF(OR(ER$1=0, $A473="", _xlfn.XLOOKUP(ER$1, $Z$2:$Z$18, $AD$2:$AD$18, "")=""),"",SQRT((_xlfn.XLOOKUP(ER$1,$Z$2:$Z$18,$AA$2:$AA$18)-$T473)^2+(_xlfn.XLOOKUP(ER$1,$Z$2:$Z$18,$AB$2:$AB$18)-$U473)^2+(_xlfn.XLOOKUP(ER$1,$Z$2:$Z$18,$AC$2:$AC$18-$V473)^2)))</f>
        <v/>
      </c>
      <c r="ES473" s="96" t="str" cm="1">
        <f t="array" ref="ES473">IF(OR(ES$1=0, $A473="", _xlfn.XLOOKUP(ES$1, $Z$2:$Z$18, $AD$2:$AD$18, "")=""),"",SQRT((_xlfn.XLOOKUP(ES$1,$Z$2:$Z$18,$AA$2:$AA$18)-$T473)^2+(_xlfn.XLOOKUP(ES$1,$Z$2:$Z$18,$AB$2:$AB$18)-$U473)^2+(_xlfn.XLOOKUP(ES$1,$Z$2:$Z$18,$AC$2:$AC$18-$V473)^2)))</f>
        <v/>
      </c>
      <c r="ET473" s="97" t="str" cm="1">
        <f t="array" ref="ET473">IF(OR(ET$1=0, $A473="", _xlfn.XLOOKUP(ET$1, $Z$2:$Z$18, $AD$2:$AD$18, "")=""),"",SQRT((_xlfn.XLOOKUP(ET$1,$Z$2:$Z$18,$AA$2:$AA$18)-$T473)^2+(_xlfn.XLOOKUP(ET$1,$Z$2:$Z$18,$AB$2:$AB$18)-$U473)^2+(_xlfn.XLOOKUP(ET$1,$Z$2:$Z$18,$AC$2:$AC$18-$V473)^2)))</f>
        <v/>
      </c>
      <c r="EU473" s="97" t="str" cm="1">
        <f t="array" ref="EU473">IF(OR(EU$1=0, $A473="", _xlfn.XLOOKUP(EU$1, $Z$2:$Z$18, $AD$2:$AD$18, "")=""),"",SQRT((_xlfn.XLOOKUP(EU$1,$Z$2:$Z$18,$AA$2:$AA$18)-$T473)^2+(_xlfn.XLOOKUP(EU$1,$Z$2:$Z$18,$AB$2:$AB$18)-$U473)^2+(_xlfn.XLOOKUP(EU$1,$Z$2:$Z$18,$AC$2:$AC$18-$V473)^2)))</f>
        <v/>
      </c>
      <c r="EV473" s="97" t="str" cm="1">
        <f t="array" ref="EV473">IF(OR(EV$1=0, $A473="", _xlfn.XLOOKUP(EV$1, $Z$2:$Z$18, $AD$2:$AD$18, "")=""),"",SQRT((_xlfn.XLOOKUP(EV$1,$Z$2:$Z$18,$AA$2:$AA$18)-$T473)^2+(_xlfn.XLOOKUP(EV$1,$Z$2:$Z$18,$AB$2:$AB$18)-$U473)^2+(_xlfn.XLOOKUP(EV$1,$Z$2:$Z$18,$AC$2:$AC$18-$V473)^2)))</f>
        <v/>
      </c>
      <c r="EW473" s="97" t="str" cm="1">
        <f t="array" ref="EW473">IF(OR(EW$1=0, $A473="", _xlfn.XLOOKUP(EW$1, $Z$2:$Z$18, $AD$2:$AD$18, "")=""),"",SQRT((_xlfn.XLOOKUP(EW$1,$Z$2:$Z$18,$AA$2:$AA$18)-$T473)^2+(_xlfn.XLOOKUP(EW$1,$Z$2:$Z$18,$AB$2:$AB$18)-$U473)^2+(_xlfn.XLOOKUP(EW$1,$Z$2:$Z$18,$AC$2:$AC$18-$V473)^2)))</f>
        <v/>
      </c>
      <c r="EX473" s="97" t="str" cm="1">
        <f t="array" ref="EX473">IF(OR(EX$1=0, $A473="", _xlfn.XLOOKUP(EX$1, $Z$2:$Z$18, $AD$2:$AD$18, "")=""),"",SQRT((_xlfn.XLOOKUP(EX$1,$Z$2:$Z$18,$AA$2:$AA$18)-$T473)^2+(_xlfn.XLOOKUP(EX$1,$Z$2:$Z$18,$AB$2:$AB$18)-$U473)^2+(_xlfn.XLOOKUP(EX$1,$Z$2:$Z$18,$AC$2:$AC$18-$V473)^2)))</f>
        <v/>
      </c>
      <c r="EY473" s="97" t="str" cm="1">
        <f t="array" ref="EY473">IF(OR(EY$1=0, $A473="", _xlfn.XLOOKUP(EY$1, $Z$2:$Z$18, $AD$2:$AD$18, "")=""),"",SQRT((_xlfn.XLOOKUP(EY$1,$Z$2:$Z$18,$AA$2:$AA$18)-$T473)^2+(_xlfn.XLOOKUP(EY$1,$Z$2:$Z$18,$AB$2:$AB$18)-$U473)^2+(_xlfn.XLOOKUP(EY$1,$Z$2:$Z$18,$AC$2:$AC$18-$V473)^2)))</f>
        <v/>
      </c>
      <c r="EZ473" s="98" t="str" cm="1">
        <f t="array" ref="EZ473">IF(OR(EZ$1=0, $A473="", _xlfn.XLOOKUP(EZ$1, $Z$2:$Z$18, $AD$2:$AD$18, "")=""),"",SQRT((_xlfn.XLOOKUP(EZ$1,$Z$2:$Z$18,$AA$2:$AA$18)-$T473)^2+(_xlfn.XLOOKUP(EZ$1,$Z$2:$Z$18,$AB$2:$AB$18)-$U473)^2+(_xlfn.XLOOKUP(EZ$1,$Z$2:$Z$18,$AC$2:$AC$18-$V473)^2)))</f>
        <v/>
      </c>
      <c r="FA473" s="146" t="str" cm="1">
        <f t="array" ref="FA473">IF(OR(FA$1=0, $A473="", _xlfn.XLOOKUP(FA$1, $Z$2:$Z$18, $AD$2:$AD$18, "")=""),"",SQRT((_xlfn.XLOOKUP(FA$1,$Z$2:$Z$18,$AA$2:$AA$18)-$T473)^2+(_xlfn.XLOOKUP(FA$1,$Z$2:$Z$18,$AB$2:$AB$18)-$U473)^2+(_xlfn.XLOOKUP(FA$1,$Z$2:$Z$18,$AC$2:$AC$18-$V473)^2)))</f>
        <v/>
      </c>
      <c r="FB473" s="96" t="str" cm="1">
        <f t="array" ref="FB473">IF(OR(FB$1=0, $A473="", _xlfn.XLOOKUP(FB$1, $Z$2:$Z$18, $AD$2:$AD$18, "")=""),"",SQRT((_xlfn.XLOOKUP(FB$1,$Z$2:$Z$18,$AA$2:$AA$18)-$T473)^2+(_xlfn.XLOOKUP(FB$1,$Z$2:$Z$18,$AB$2:$AB$18)-$U473)^2+(_xlfn.XLOOKUP(FB$1,$Z$2:$Z$18,$AC$2:$AC$18-$V473)^2)))</f>
        <v/>
      </c>
      <c r="FC473" s="96" t="str" cm="1">
        <f t="array" ref="FC473">IF(OR(FC$1=0, $A473="", _xlfn.XLOOKUP(FC$1, $Z$2:$Z$18, $AD$2:$AD$18, "")=""),"",SQRT((_xlfn.XLOOKUP(FC$1,$Z$2:$Z$18,$AA$2:$AA$18)-$T473)^2+(_xlfn.XLOOKUP(FC$1,$Z$2:$Z$18,$AB$2:$AB$18)-$U473)^2+(_xlfn.XLOOKUP(FC$1,$Z$2:$Z$18,$AC$2:$AC$18-$V473)^2)))</f>
        <v/>
      </c>
      <c r="FD473" s="96" t="str" cm="1">
        <f t="array" ref="FD473">IF(OR(FD$1=0, $A473="", _xlfn.XLOOKUP(FD$1, $Z$2:$Z$18, $AD$2:$AD$18, "")=""),"",SQRT((_xlfn.XLOOKUP(FD$1,$Z$2:$Z$18,$AA$2:$AA$18)-$T473)^2+(_xlfn.XLOOKUP(FD$1,$Z$2:$Z$18,$AB$2:$AB$18)-$U473)^2+(_xlfn.XLOOKUP(FD$1,$Z$2:$Z$18,$AC$2:$AC$18-$V473)^2)))</f>
        <v/>
      </c>
      <c r="FE473" s="96" t="str" cm="1">
        <f t="array" ref="FE473">IF(OR(FE$1=0, $A473="", _xlfn.XLOOKUP(FE$1, $Z$2:$Z$18, $AD$2:$AD$18, "")=""),"",SQRT((_xlfn.XLOOKUP(FE$1,$Z$2:$Z$18,$AA$2:$AA$18)-$T473)^2+(_xlfn.XLOOKUP(FE$1,$Z$2:$Z$18,$AB$2:$AB$18)-$U473)^2+(_xlfn.XLOOKUP(FE$1,$Z$2:$Z$18,$AC$2:$AC$18-$V473)^2)))</f>
        <v/>
      </c>
      <c r="FF473" s="96" t="str" cm="1">
        <f t="array" ref="FF473">IF(OR(FF$1=0, $A473="", _xlfn.XLOOKUP(FF$1, $Z$2:$Z$18, $AD$2:$AD$18, "")=""),"",SQRT((_xlfn.XLOOKUP(FF$1,$Z$2:$Z$18,$AA$2:$AA$18)-$T473)^2+(_xlfn.XLOOKUP(FF$1,$Z$2:$Z$18,$AB$2:$AB$18)-$U473)^2+(_xlfn.XLOOKUP(FF$1,$Z$2:$Z$18,$AC$2:$AC$18-$V473)^2)))</f>
        <v/>
      </c>
      <c r="FG473" s="96" t="str" cm="1">
        <f t="array" ref="FG473">IF(OR(FG$1=0, $A473="", _xlfn.XLOOKUP(FG$1, $Z$2:$Z$18, $AD$2:$AD$18, "")=""),"",SQRT((_xlfn.XLOOKUP(FG$1,$Z$2:$Z$18,$AA$2:$AA$18)-$T473)^2+(_xlfn.XLOOKUP(FG$1,$Z$2:$Z$18,$AB$2:$AB$18)-$U473)^2+(_xlfn.XLOOKUP(FG$1,$Z$2:$Z$18,$AC$2:$AC$18-$V473)^2)))</f>
        <v/>
      </c>
      <c r="FH473" s="96" t="str" cm="1">
        <f t="array" ref="FH473">IF(OR(FH$1=0, $A473="", _xlfn.XLOOKUP(FH$1, $Z$2:$Z$18, $AD$2:$AD$18, "")=""),"",SQRT((_xlfn.XLOOKUP(FH$1,$Z$2:$Z$18,$AA$2:$AA$18)-$T473)^2+(_xlfn.XLOOKUP(FH$1,$Z$2:$Z$18,$AB$2:$AB$18)-$U473)^2+(_xlfn.XLOOKUP(FH$1,$Z$2:$Z$18,$AC$2:$AC$18-$V473)^2)))</f>
        <v/>
      </c>
      <c r="FI473" s="97" t="str" cm="1">
        <f t="array" ref="FI473">IF(OR(FI$1=0, $A473="", _xlfn.XLOOKUP(FI$1, $Z$2:$Z$18, $AD$2:$AD$18, "")=""),"",SQRT((_xlfn.XLOOKUP(FI$1,$Z$2:$Z$18,$AA$2:$AA$18)-$T473)^2+(_xlfn.XLOOKUP(FI$1,$Z$2:$Z$18,$AB$2:$AB$18)-$U473)^2+(_xlfn.XLOOKUP(FI$1,$Z$2:$Z$18,$AC$2:$AC$18-$V473)^2)))</f>
        <v/>
      </c>
      <c r="FJ473" s="97" t="str" cm="1">
        <f t="array" ref="FJ473">IF(OR(FJ$1=0, $A473="", _xlfn.XLOOKUP(FJ$1, $Z$2:$Z$18, $AD$2:$AD$18, "")=""),"",SQRT((_xlfn.XLOOKUP(FJ$1,$Z$2:$Z$18,$AA$2:$AA$18)-$T473)^2+(_xlfn.XLOOKUP(FJ$1,$Z$2:$Z$18,$AB$2:$AB$18)-$U473)^2+(_xlfn.XLOOKUP(FJ$1,$Z$2:$Z$18,$AC$2:$AC$18-$V473)^2)))</f>
        <v/>
      </c>
      <c r="FK473" s="97" t="str" cm="1">
        <f t="array" ref="FK473">IF(OR(FK$1=0, $A473="", _xlfn.XLOOKUP(FK$1, $Z$2:$Z$18, $AD$2:$AD$18, "")=""),"",SQRT((_xlfn.XLOOKUP(FK$1,$Z$2:$Z$18,$AA$2:$AA$18)-$T473)^2+(_xlfn.XLOOKUP(FK$1,$Z$2:$Z$18,$AB$2:$AB$18)-$U473)^2+(_xlfn.XLOOKUP(FK$1,$Z$2:$Z$18,$AC$2:$AC$18-$V473)^2)))</f>
        <v/>
      </c>
      <c r="FL473" s="97" t="str" cm="1">
        <f t="array" ref="FL473">IF(OR(FL$1=0, $A473="", _xlfn.XLOOKUP(FL$1, $Z$2:$Z$18, $AD$2:$AD$18, "")=""),"",SQRT((_xlfn.XLOOKUP(FL$1,$Z$2:$Z$18,$AA$2:$AA$18)-$T473)^2+(_xlfn.XLOOKUP(FL$1,$Z$2:$Z$18,$AB$2:$AB$18)-$U473)^2+(_xlfn.XLOOKUP(FL$1,$Z$2:$Z$18,$AC$2:$AC$18-$V473)^2)))</f>
        <v/>
      </c>
      <c r="FM473" s="97" t="str" cm="1">
        <f t="array" ref="FM473">IF(OR(FM$1=0, $A473="", _xlfn.XLOOKUP(FM$1, $Z$2:$Z$18, $AD$2:$AD$18, "")=""),"",SQRT((_xlfn.XLOOKUP(FM$1,$Z$2:$Z$18,$AA$2:$AA$18)-$T473)^2+(_xlfn.XLOOKUP(FM$1,$Z$2:$Z$18,$AB$2:$AB$18)-$U473)^2+(_xlfn.XLOOKUP(FM$1,$Z$2:$Z$18,$AC$2:$AC$18-$V473)^2)))</f>
        <v/>
      </c>
      <c r="FN473" s="97" t="str" cm="1">
        <f t="array" ref="FN473">IF(OR(FN$1=0, $A473="", _xlfn.XLOOKUP(FN$1, $Z$2:$Z$18, $AD$2:$AD$18, "")=""),"",SQRT((_xlfn.XLOOKUP(FN$1,$Z$2:$Z$18,$AA$2:$AA$18)-$T473)^2+(_xlfn.XLOOKUP(FN$1,$Z$2:$Z$18,$AB$2:$AB$18)-$U473)^2+(_xlfn.XLOOKUP(FN$1,$Z$2:$Z$18,$AC$2:$AC$18-$V473)^2)))</f>
        <v/>
      </c>
      <c r="FO473" s="98" t="str" cm="1">
        <f t="array" ref="FO473">IF(OR(FO$1=0, $A473="", _xlfn.XLOOKUP(FO$1, $Z$2:$Z$18, $AD$2:$AD$18, "")=""),"",SQRT((_xlfn.XLOOKUP(FO$1,$Z$2:$Z$18,$AA$2:$AA$18)-$T473)^2+(_xlfn.XLOOKUP(FO$1,$Z$2:$Z$18,$AB$2:$AB$18)-$U473)^2+(_xlfn.XLOOKUP(FO$1,$Z$2:$Z$18,$AC$2:$AC$18-$V473)^2)))</f>
        <v/>
      </c>
      <c r="FP473" s="99"/>
      <c r="FQ473" s="99"/>
      <c r="FR473" s="100">
        <f t="shared" si="199"/>
        <v>0</v>
      </c>
      <c r="FS473" s="109">
        <f t="shared" si="200"/>
        <v>0</v>
      </c>
      <c r="FT473" s="109">
        <f t="shared" si="201"/>
        <v>0</v>
      </c>
      <c r="FU473" s="109">
        <f t="shared" si="202"/>
        <v>0</v>
      </c>
      <c r="FV473" s="109">
        <f t="shared" si="203"/>
        <v>0</v>
      </c>
      <c r="FW473" s="109">
        <f t="shared" si="204"/>
        <v>0</v>
      </c>
      <c r="FX473" s="109">
        <f t="shared" si="205"/>
        <v>0</v>
      </c>
      <c r="FY473" s="109">
        <f t="shared" si="206"/>
        <v>0</v>
      </c>
      <c r="FZ473" s="110">
        <f t="shared" si="207"/>
        <v>0</v>
      </c>
      <c r="GA473" s="110">
        <f t="shared" si="208"/>
        <v>0</v>
      </c>
      <c r="GB473" s="110">
        <f t="shared" si="209"/>
        <v>0</v>
      </c>
      <c r="GC473" s="110">
        <f t="shared" si="210"/>
        <v>0</v>
      </c>
      <c r="GD473" s="110">
        <f t="shared" si="211"/>
        <v>0</v>
      </c>
      <c r="GE473" s="110">
        <f t="shared" si="212"/>
        <v>0</v>
      </c>
      <c r="GF473" s="111">
        <f t="shared" si="213"/>
        <v>0</v>
      </c>
      <c r="GG473" s="100">
        <f t="shared" si="214"/>
        <v>0</v>
      </c>
      <c r="GH473" s="109">
        <f t="shared" si="215"/>
        <v>0</v>
      </c>
      <c r="GI473" s="109">
        <f t="shared" si="216"/>
        <v>0</v>
      </c>
      <c r="GJ473" s="109">
        <f t="shared" si="217"/>
        <v>0</v>
      </c>
      <c r="GK473" s="109">
        <f t="shared" si="218"/>
        <v>0</v>
      </c>
      <c r="GL473" s="109">
        <f t="shared" si="219"/>
        <v>0</v>
      </c>
      <c r="GM473" s="109">
        <f t="shared" si="220"/>
        <v>0</v>
      </c>
      <c r="GN473" s="109">
        <f t="shared" si="221"/>
        <v>0</v>
      </c>
      <c r="GO473" s="110">
        <f t="shared" si="222"/>
        <v>0</v>
      </c>
      <c r="GP473" s="110">
        <f t="shared" si="223"/>
        <v>0</v>
      </c>
      <c r="GQ473" s="110">
        <f t="shared" si="224"/>
        <v>0</v>
      </c>
      <c r="GR473" s="110">
        <f t="shared" si="225"/>
        <v>0</v>
      </c>
      <c r="GS473" s="110">
        <f t="shared" si="226"/>
        <v>0</v>
      </c>
      <c r="GT473" s="110">
        <f t="shared" si="227"/>
        <v>0</v>
      </c>
      <c r="GU473" s="111">
        <f t="shared" si="228"/>
        <v>0</v>
      </c>
      <c r="GX473" s="151" cm="1">
        <f t="array" ref="GX473">_xlfn.IFS(GX$1= 0,"", NOT(ISBLANK(CA473)), 0, ISBLANK(CA473), $Q473-$S473+FR473-AU473-DG473)</f>
        <v>0</v>
      </c>
      <c r="GY473" s="152" cm="1">
        <f t="array" ref="GY473">_xlfn.IFS(GY$1= 0,"", NOT(ISBLANK(CB473)), 0, ISBLANK(CB473), $Q473-$S473+FS473-AV473-DH473)</f>
        <v>0</v>
      </c>
      <c r="GZ473" s="152" cm="1">
        <f t="array" ref="GZ473">_xlfn.IFS(GZ$1= 0,"", NOT(ISBLANK(CC473)), 0, ISBLANK(CC473), $Q473-$S473+FT473-AW473-DI473)</f>
        <v>0</v>
      </c>
      <c r="HA473" s="152" cm="1">
        <f t="array" ref="HA473">_xlfn.IFS(HA$1= 0,"", NOT(ISBLANK(CD473)), 0, ISBLANK(CD473), $Q473-$S473+FU473-AX473-DJ473)</f>
        <v>0</v>
      </c>
      <c r="HB473" s="152" cm="1">
        <f t="array" ref="HB473">_xlfn.IFS(HB$1= 0,"", NOT(ISBLANK(CE473)), 0, ISBLANK(CE473), $Q473-$S473+FV473-AY473-DK473)</f>
        <v>0</v>
      </c>
      <c r="HC473" s="152" cm="1">
        <f t="array" ref="HC473">_xlfn.IFS(HC$1= 0,"", NOT(ISBLANK(CF473)), 0, ISBLANK(CF473), $Q473-$S473+FW473-AZ473-DL473)</f>
        <v>0</v>
      </c>
      <c r="HD473" s="152" cm="1">
        <f t="array" ref="HD473">_xlfn.IFS(HD$1= 0,"", NOT(ISBLANK(CG473)), 0, ISBLANK(CG473), $Q473-$S473+FX473-BA473-DM473)</f>
        <v>0</v>
      </c>
      <c r="HE473" s="152" t="str" cm="1">
        <f t="array" ref="HE473">_xlfn.IFS(HE$1= 0,"", NOT(ISBLANK(CH473)), 0, ISBLANK(CH473), $Q473-$S473+FY473-BB473-DN473)</f>
        <v/>
      </c>
      <c r="HF473" s="152" t="str" cm="1">
        <f t="array" ref="HF473">_xlfn.IFS(HF$1= 0,"", NOT(ISBLANK(CI473)), 0, ISBLANK(CI473), $Q473-$S473+FZ473-BC473-DO473)</f>
        <v/>
      </c>
      <c r="HG473" s="152" t="str" cm="1">
        <f t="array" ref="HG473">_xlfn.IFS(HG$1= 0,"", NOT(ISBLANK(CJ473)), 0, ISBLANK(CJ473), $Q473-$S473+GA473-BD473-DP473)</f>
        <v/>
      </c>
      <c r="HH473" s="152" t="str" cm="1">
        <f t="array" ref="HH473">_xlfn.IFS(HH$1= 0,"", NOT(ISBLANK(CK473)), 0, ISBLANK(CK473), $Q473-$S473+GB473-BE473-DQ473)</f>
        <v/>
      </c>
      <c r="HI473" s="152" t="str" cm="1">
        <f t="array" ref="HI473">_xlfn.IFS(HI$1= 0,"", NOT(ISBLANK(CL473)), 0, ISBLANK(CL473), $Q473-$S473+GC473-BF473-DR473)</f>
        <v/>
      </c>
      <c r="HJ473" s="152" t="str" cm="1">
        <f t="array" ref="HJ473">_xlfn.IFS(HJ$1= 0,"", NOT(ISBLANK(CM473)), 0, ISBLANK(CM473), $Q473-$S473+GD473-BG473-DS473)</f>
        <v/>
      </c>
      <c r="HK473" s="152" t="str" cm="1">
        <f t="array" ref="HK473">_xlfn.IFS(HK$1= 0,"", NOT(ISBLANK(CN473)), 0, ISBLANK(CN473), $Q473-$S473+GE473-BH473-DT473)</f>
        <v/>
      </c>
      <c r="HL473" s="153" t="str" cm="1">
        <f t="array" ref="HL473">_xlfn.IFS(HL$1= 0,"", NOT(ISBLANK(CO473)), 0, ISBLANK(CO473), $Q473-$S473+GF473-BI473-DU473)</f>
        <v/>
      </c>
      <c r="HM473" s="153" t="str" cm="1">
        <f t="array" ref="HM473">_xlfn.IFS(HM$1= 0,"", NOT(ISBLANK(DE473)), 0, ISBLANK(DE473), $Q473-$S473+IC473-BY473-#REF!)</f>
        <v/>
      </c>
      <c r="HN473" s="153" t="e" cm="1">
        <f t="array" ref="HN473">_xlfn.IFS(HN$1= 0,"", NOT(ISBLANK(DF473)), 0, ISBLANK(DF473), $Q473-$S473+ID473-BZ473-#REF!)</f>
        <v>#REF!</v>
      </c>
      <c r="HO473" s="153" t="e" cm="1">
        <f t="array" ref="HO473">_xlfn.IFS(HO$1= 0,"", NOT(ISBLANK(DG473)), 0, ISBLANK(DG473), $Q473-$S473+IE473-CA473-#REF!)</f>
        <v>#VALUE!</v>
      </c>
      <c r="HP473" s="153" t="e" cm="1">
        <f t="array" ref="HP473">_xlfn.IFS(HP$1= 0,"", NOT(ISBLANK(DH473)), 0, ISBLANK(DH473), $Q473-$S473+IF473-CB473-#REF!)</f>
        <v>#REF!</v>
      </c>
      <c r="HQ473" s="153" t="e" cm="1">
        <f t="array" ref="HQ473">_xlfn.IFS(HQ$1= 0,"", NOT(ISBLANK(DI473)), 0, ISBLANK(DI473), $Q473-$S473+IG473-CC473-#REF!)</f>
        <v>#REF!</v>
      </c>
      <c r="HR473" s="153" cm="1">
        <f t="array" ref="HR473">_xlfn.IFS(HR$1= 0,"", NOT(ISBLANK(DJ473)), 0, ISBLANK(DJ473), $Q473-$S473+IH473-CD473-EK473)</f>
        <v>0</v>
      </c>
      <c r="HS473" s="153" t="e" cm="1">
        <f t="array" ref="HS473">_xlfn.IFS(HS$1= 0,"", NOT(ISBLANK(DK473)), 0, ISBLANK(DK473), $Q473-$S473+II473-CE473-EL473)</f>
        <v>#VALUE!</v>
      </c>
      <c r="HT473" s="153" t="e" cm="1">
        <f t="array" ref="HT473">_xlfn.IFS(HT$1= 0,"", NOT(ISBLANK(DL473)), 0, ISBLANK(DL473), $Q473-$S473+GV473-CF473-EM473)</f>
        <v>#VALUE!</v>
      </c>
      <c r="HU473" s="153" t="e" cm="1">
        <f t="array" ref="HU473">_xlfn.IFS(HU$1= 0,"", NOT(ISBLANK(DM473)), 0, ISBLANK(DM473), $Q473-$S473+GW473-CG473-EN473)</f>
        <v>#VALUE!</v>
      </c>
      <c r="HV473" s="153" t="str" cm="1">
        <f t="array" ref="HV473">_xlfn.IFS(HV$1= 0,"", NOT(ISBLANK(DN473)), 0, ISBLANK(DN473), $Q473-$S473+GX473-CH473-EO473)</f>
        <v/>
      </c>
      <c r="HW473" s="153" t="str" cm="1">
        <f t="array" ref="HW473">_xlfn.IFS(HW$1= 0,"", NOT(ISBLANK(DO473)), 0, ISBLANK(DO473), $Q473-$S473+GY473-CI473-EP473)</f>
        <v/>
      </c>
      <c r="HX473" s="153" t="str" cm="1">
        <f t="array" ref="HX473">_xlfn.IFS(HX$1= 0,"", NOT(ISBLANK(DP473)), 0, ISBLANK(DP473), $Q473-$S473+GZ473-CJ473-EQ473)</f>
        <v/>
      </c>
      <c r="HY473" s="153" t="str" cm="1">
        <f t="array" ref="HY473">_xlfn.IFS(HY$1= 0,"", NOT(ISBLANK(DQ473)), 0, ISBLANK(DQ473), $Q473-$S473+HA473-CK473-ER473)</f>
        <v/>
      </c>
      <c r="HZ473" s="153" t="str" cm="1">
        <f t="array" ref="HZ473">_xlfn.IFS(HZ$1= 0,"", NOT(ISBLANK(DR473)), 0, ISBLANK(DR473), $Q473-$S473+HB473-CL473-ES473)</f>
        <v/>
      </c>
      <c r="IA473" s="153" t="str" cm="1">
        <f t="array" ref="IA473">_xlfn.IFS(IA$1= 0,"", NOT(ISBLANK(DS473)), 0, ISBLANK(DS473), $Q473-$S473+HC473-CM473-ET473)</f>
        <v/>
      </c>
    </row>
    <row r="474" spans="1:235" ht="16.5" x14ac:dyDescent="0.3">
      <c r="A474" s="144"/>
      <c r="B474" s="106"/>
      <c r="C474" s="106"/>
      <c r="D474" s="107"/>
      <c r="E474" s="131"/>
      <c r="F474" s="137"/>
      <c r="G474" s="2"/>
      <c r="H474" s="2"/>
      <c r="I474" s="2"/>
      <c r="J474" s="2"/>
      <c r="K474" s="2"/>
      <c r="L474" s="2"/>
      <c r="M474" s="140"/>
      <c r="N474" s="137"/>
      <c r="O474" s="138"/>
      <c r="P474" s="133"/>
      <c r="Q474" s="94">
        <f t="shared" si="197"/>
        <v>0</v>
      </c>
      <c r="R474" s="1"/>
      <c r="S474" s="1"/>
      <c r="T474" s="2"/>
      <c r="U474" s="2"/>
      <c r="V474" s="82">
        <f t="shared" si="198"/>
        <v>0</v>
      </c>
      <c r="W474" s="121"/>
      <c r="X474" s="108"/>
      <c r="AU474" s="105"/>
      <c r="AV474" s="105"/>
      <c r="AW474" s="105"/>
      <c r="AX474" s="105"/>
      <c r="AY474" s="105"/>
      <c r="AZ474" s="105"/>
      <c r="BA474" s="105"/>
      <c r="BB474" s="105"/>
      <c r="BC474" s="105"/>
      <c r="BD474" s="105"/>
      <c r="BE474" s="105"/>
      <c r="BF474" s="105"/>
      <c r="BG474" s="105"/>
      <c r="BH474" s="105"/>
      <c r="BI474" s="105"/>
      <c r="BJ474" s="105"/>
      <c r="BK474" s="105"/>
      <c r="BL474" s="105"/>
      <c r="BM474" s="105"/>
      <c r="BN474" s="105"/>
      <c r="BO474" s="105"/>
      <c r="BP474" s="105"/>
      <c r="BQ474" s="105"/>
      <c r="BR474" s="105"/>
      <c r="BS474" s="105"/>
      <c r="BT474" s="105"/>
      <c r="BU474" s="105"/>
      <c r="BV474" s="105"/>
      <c r="BW474" s="105"/>
      <c r="BX474" s="105"/>
      <c r="BZ474" s="99"/>
      <c r="CA474" s="105" t="s">
        <v>32</v>
      </c>
      <c r="CB474" s="105"/>
      <c r="CC474" s="105"/>
      <c r="CD474" s="105"/>
      <c r="CE474" s="105"/>
      <c r="CF474" s="105"/>
      <c r="CG474" s="105"/>
      <c r="CH474" s="105"/>
      <c r="CI474" s="105"/>
      <c r="CJ474" s="105"/>
      <c r="CK474" s="105"/>
      <c r="CL474" s="105"/>
      <c r="CM474" s="105"/>
      <c r="CN474" s="105"/>
      <c r="CO474" s="105"/>
      <c r="CP474" s="105" t="s">
        <v>32</v>
      </c>
      <c r="CQ474" s="105"/>
      <c r="CR474" s="105"/>
      <c r="CS474" s="105"/>
      <c r="CT474" s="105"/>
      <c r="CU474" s="105"/>
      <c r="CV474" s="105"/>
      <c r="CW474" s="105"/>
      <c r="CX474" s="105"/>
      <c r="CY474" s="105"/>
      <c r="CZ474" s="105"/>
      <c r="DA474" s="105"/>
      <c r="DB474" s="105"/>
      <c r="DC474" s="105"/>
      <c r="DD474" s="105"/>
      <c r="DE474" s="99"/>
      <c r="DF474" s="99"/>
      <c r="DG474" s="105"/>
      <c r="DH474" s="105"/>
      <c r="DI474" s="105"/>
      <c r="DJ474" s="105"/>
      <c r="DK474" s="105"/>
      <c r="DL474" s="105"/>
      <c r="DM474" s="105"/>
      <c r="DN474" s="105"/>
      <c r="DO474" s="105"/>
      <c r="DP474" s="105"/>
      <c r="DQ474" s="105"/>
      <c r="DR474" s="105"/>
      <c r="DS474" s="105"/>
      <c r="DT474" s="105"/>
      <c r="DU474" s="105"/>
      <c r="DV474" s="105"/>
      <c r="DW474" s="105"/>
      <c r="DX474" s="105"/>
      <c r="DY474" s="105"/>
      <c r="DZ474" s="105"/>
      <c r="EA474" s="105"/>
      <c r="EB474" s="105"/>
      <c r="EC474" s="105"/>
      <c r="ED474" s="105"/>
      <c r="EE474" s="105"/>
      <c r="EF474" s="105"/>
      <c r="EG474" s="105"/>
      <c r="EH474" s="105"/>
      <c r="EI474" s="105"/>
      <c r="EJ474" s="105"/>
      <c r="EL474" s="146" t="str" cm="1">
        <f t="array" ref="EL474">IF(OR(EL$1=0, $A474="", _xlfn.XLOOKUP(EL$1, $Z$2:$Z$18, $AD$2:$AD$18, "")=""),"",SQRT((_xlfn.XLOOKUP(EL$1,$Z$2:$Z$18,$AA$2:$AA$18)-$T474)^2+(_xlfn.XLOOKUP(EL$1,$Z$2:$Z$18,$AB$2:$AB$18)-$U474)^2+(_xlfn.XLOOKUP(EL$1,$Z$2:$Z$18,$AC$2:$AC$18-$V474)^2)))</f>
        <v/>
      </c>
      <c r="EM474" s="96" t="str" cm="1">
        <f t="array" ref="EM474">IF(OR(EM$1=0, $A474="", _xlfn.XLOOKUP(EM$1, $Z$2:$Z$18, $AD$2:$AD$18, "")=""),"",SQRT((_xlfn.XLOOKUP(EM$1,$Z$2:$Z$18,$AA$2:$AA$18)-$T474)^2+(_xlfn.XLOOKUP(EM$1,$Z$2:$Z$18,$AB$2:$AB$18)-$U474)^2+(_xlfn.XLOOKUP(EM$1,$Z$2:$Z$18,$AC$2:$AC$18-$V474)^2)))</f>
        <v/>
      </c>
      <c r="EN474" s="96" t="str" cm="1">
        <f t="array" ref="EN474">IF(OR(EN$1=0, $A474="", _xlfn.XLOOKUP(EN$1, $Z$2:$Z$18, $AD$2:$AD$18, "")=""),"",SQRT((_xlfn.XLOOKUP(EN$1,$Z$2:$Z$18,$AA$2:$AA$18)-$T474)^2+(_xlfn.XLOOKUP(EN$1,$Z$2:$Z$18,$AB$2:$AB$18)-$U474)^2+(_xlfn.XLOOKUP(EN$1,$Z$2:$Z$18,$AC$2:$AC$18-$V474)^2)))</f>
        <v/>
      </c>
      <c r="EO474" s="96" t="str" cm="1">
        <f t="array" ref="EO474">IF(OR(EO$1=0, $A474="", _xlfn.XLOOKUP(EO$1, $Z$2:$Z$18, $AD$2:$AD$18, "")=""),"",SQRT((_xlfn.XLOOKUP(EO$1,$Z$2:$Z$18,$AA$2:$AA$18)-$T474)^2+(_xlfn.XLOOKUP(EO$1,$Z$2:$Z$18,$AB$2:$AB$18)-$U474)^2+(_xlfn.XLOOKUP(EO$1,$Z$2:$Z$18,$AC$2:$AC$18-$V474)^2)))</f>
        <v/>
      </c>
      <c r="EP474" s="96" t="str" cm="1">
        <f t="array" ref="EP474">IF(OR(EP$1=0, $A474="", _xlfn.XLOOKUP(EP$1, $Z$2:$Z$18, $AD$2:$AD$18, "")=""),"",SQRT((_xlfn.XLOOKUP(EP$1,$Z$2:$Z$18,$AA$2:$AA$18)-$T474)^2+(_xlfn.XLOOKUP(EP$1,$Z$2:$Z$18,$AB$2:$AB$18)-$U474)^2+(_xlfn.XLOOKUP(EP$1,$Z$2:$Z$18,$AC$2:$AC$18-$V474)^2)))</f>
        <v/>
      </c>
      <c r="EQ474" s="96" t="str" cm="1">
        <f t="array" ref="EQ474">IF(OR(EQ$1=0, $A474="", _xlfn.XLOOKUP(EQ$1, $Z$2:$Z$18, $AD$2:$AD$18, "")=""),"",SQRT((_xlfn.XLOOKUP(EQ$1,$Z$2:$Z$18,$AA$2:$AA$18)-$T474)^2+(_xlfn.XLOOKUP(EQ$1,$Z$2:$Z$18,$AB$2:$AB$18)-$U474)^2+(_xlfn.XLOOKUP(EQ$1,$Z$2:$Z$18,$AC$2:$AC$18-$V474)^2)))</f>
        <v/>
      </c>
      <c r="ER474" s="96" t="str" cm="1">
        <f t="array" ref="ER474">IF(OR(ER$1=0, $A474="", _xlfn.XLOOKUP(ER$1, $Z$2:$Z$18, $AD$2:$AD$18, "")=""),"",SQRT((_xlfn.XLOOKUP(ER$1,$Z$2:$Z$18,$AA$2:$AA$18)-$T474)^2+(_xlfn.XLOOKUP(ER$1,$Z$2:$Z$18,$AB$2:$AB$18)-$U474)^2+(_xlfn.XLOOKUP(ER$1,$Z$2:$Z$18,$AC$2:$AC$18-$V474)^2)))</f>
        <v/>
      </c>
      <c r="ES474" s="96" t="str" cm="1">
        <f t="array" ref="ES474">IF(OR(ES$1=0, $A474="", _xlfn.XLOOKUP(ES$1, $Z$2:$Z$18, $AD$2:$AD$18, "")=""),"",SQRT((_xlfn.XLOOKUP(ES$1,$Z$2:$Z$18,$AA$2:$AA$18)-$T474)^2+(_xlfn.XLOOKUP(ES$1,$Z$2:$Z$18,$AB$2:$AB$18)-$U474)^2+(_xlfn.XLOOKUP(ES$1,$Z$2:$Z$18,$AC$2:$AC$18-$V474)^2)))</f>
        <v/>
      </c>
      <c r="ET474" s="97" t="str" cm="1">
        <f t="array" ref="ET474">IF(OR(ET$1=0, $A474="", _xlfn.XLOOKUP(ET$1, $Z$2:$Z$18, $AD$2:$AD$18, "")=""),"",SQRT((_xlfn.XLOOKUP(ET$1,$Z$2:$Z$18,$AA$2:$AA$18)-$T474)^2+(_xlfn.XLOOKUP(ET$1,$Z$2:$Z$18,$AB$2:$AB$18)-$U474)^2+(_xlfn.XLOOKUP(ET$1,$Z$2:$Z$18,$AC$2:$AC$18-$V474)^2)))</f>
        <v/>
      </c>
      <c r="EU474" s="97" t="str" cm="1">
        <f t="array" ref="EU474">IF(OR(EU$1=0, $A474="", _xlfn.XLOOKUP(EU$1, $Z$2:$Z$18, $AD$2:$AD$18, "")=""),"",SQRT((_xlfn.XLOOKUP(EU$1,$Z$2:$Z$18,$AA$2:$AA$18)-$T474)^2+(_xlfn.XLOOKUP(EU$1,$Z$2:$Z$18,$AB$2:$AB$18)-$U474)^2+(_xlfn.XLOOKUP(EU$1,$Z$2:$Z$18,$AC$2:$AC$18-$V474)^2)))</f>
        <v/>
      </c>
      <c r="EV474" s="97" t="str" cm="1">
        <f t="array" ref="EV474">IF(OR(EV$1=0, $A474="", _xlfn.XLOOKUP(EV$1, $Z$2:$Z$18, $AD$2:$AD$18, "")=""),"",SQRT((_xlfn.XLOOKUP(EV$1,$Z$2:$Z$18,$AA$2:$AA$18)-$T474)^2+(_xlfn.XLOOKUP(EV$1,$Z$2:$Z$18,$AB$2:$AB$18)-$U474)^2+(_xlfn.XLOOKUP(EV$1,$Z$2:$Z$18,$AC$2:$AC$18-$V474)^2)))</f>
        <v/>
      </c>
      <c r="EW474" s="97" t="str" cm="1">
        <f t="array" ref="EW474">IF(OR(EW$1=0, $A474="", _xlfn.XLOOKUP(EW$1, $Z$2:$Z$18, $AD$2:$AD$18, "")=""),"",SQRT((_xlfn.XLOOKUP(EW$1,$Z$2:$Z$18,$AA$2:$AA$18)-$T474)^2+(_xlfn.XLOOKUP(EW$1,$Z$2:$Z$18,$AB$2:$AB$18)-$U474)^2+(_xlfn.XLOOKUP(EW$1,$Z$2:$Z$18,$AC$2:$AC$18-$V474)^2)))</f>
        <v/>
      </c>
      <c r="EX474" s="97" t="str" cm="1">
        <f t="array" ref="EX474">IF(OR(EX$1=0, $A474="", _xlfn.XLOOKUP(EX$1, $Z$2:$Z$18, $AD$2:$AD$18, "")=""),"",SQRT((_xlfn.XLOOKUP(EX$1,$Z$2:$Z$18,$AA$2:$AA$18)-$T474)^2+(_xlfn.XLOOKUP(EX$1,$Z$2:$Z$18,$AB$2:$AB$18)-$U474)^2+(_xlfn.XLOOKUP(EX$1,$Z$2:$Z$18,$AC$2:$AC$18-$V474)^2)))</f>
        <v/>
      </c>
      <c r="EY474" s="97" t="str" cm="1">
        <f t="array" ref="EY474">IF(OR(EY$1=0, $A474="", _xlfn.XLOOKUP(EY$1, $Z$2:$Z$18, $AD$2:$AD$18, "")=""),"",SQRT((_xlfn.XLOOKUP(EY$1,$Z$2:$Z$18,$AA$2:$AA$18)-$T474)^2+(_xlfn.XLOOKUP(EY$1,$Z$2:$Z$18,$AB$2:$AB$18)-$U474)^2+(_xlfn.XLOOKUP(EY$1,$Z$2:$Z$18,$AC$2:$AC$18-$V474)^2)))</f>
        <v/>
      </c>
      <c r="EZ474" s="98" t="str" cm="1">
        <f t="array" ref="EZ474">IF(OR(EZ$1=0, $A474="", _xlfn.XLOOKUP(EZ$1, $Z$2:$Z$18, $AD$2:$AD$18, "")=""),"",SQRT((_xlfn.XLOOKUP(EZ$1,$Z$2:$Z$18,$AA$2:$AA$18)-$T474)^2+(_xlfn.XLOOKUP(EZ$1,$Z$2:$Z$18,$AB$2:$AB$18)-$U474)^2+(_xlfn.XLOOKUP(EZ$1,$Z$2:$Z$18,$AC$2:$AC$18-$V474)^2)))</f>
        <v/>
      </c>
      <c r="FA474" s="146" t="str" cm="1">
        <f t="array" ref="FA474">IF(OR(FA$1=0, $A474="", _xlfn.XLOOKUP(FA$1, $Z$2:$Z$18, $AD$2:$AD$18, "")=""),"",SQRT((_xlfn.XLOOKUP(FA$1,$Z$2:$Z$18,$AA$2:$AA$18)-$T474)^2+(_xlfn.XLOOKUP(FA$1,$Z$2:$Z$18,$AB$2:$AB$18)-$U474)^2+(_xlfn.XLOOKUP(FA$1,$Z$2:$Z$18,$AC$2:$AC$18-$V474)^2)))</f>
        <v/>
      </c>
      <c r="FB474" s="96" t="str" cm="1">
        <f t="array" ref="FB474">IF(OR(FB$1=0, $A474="", _xlfn.XLOOKUP(FB$1, $Z$2:$Z$18, $AD$2:$AD$18, "")=""),"",SQRT((_xlfn.XLOOKUP(FB$1,$Z$2:$Z$18,$AA$2:$AA$18)-$T474)^2+(_xlfn.XLOOKUP(FB$1,$Z$2:$Z$18,$AB$2:$AB$18)-$U474)^2+(_xlfn.XLOOKUP(FB$1,$Z$2:$Z$18,$AC$2:$AC$18-$V474)^2)))</f>
        <v/>
      </c>
      <c r="FC474" s="96" t="str" cm="1">
        <f t="array" ref="FC474">IF(OR(FC$1=0, $A474="", _xlfn.XLOOKUP(FC$1, $Z$2:$Z$18, $AD$2:$AD$18, "")=""),"",SQRT((_xlfn.XLOOKUP(FC$1,$Z$2:$Z$18,$AA$2:$AA$18)-$T474)^2+(_xlfn.XLOOKUP(FC$1,$Z$2:$Z$18,$AB$2:$AB$18)-$U474)^2+(_xlfn.XLOOKUP(FC$1,$Z$2:$Z$18,$AC$2:$AC$18-$V474)^2)))</f>
        <v/>
      </c>
      <c r="FD474" s="96" t="str" cm="1">
        <f t="array" ref="FD474">IF(OR(FD$1=0, $A474="", _xlfn.XLOOKUP(FD$1, $Z$2:$Z$18, $AD$2:$AD$18, "")=""),"",SQRT((_xlfn.XLOOKUP(FD$1,$Z$2:$Z$18,$AA$2:$AA$18)-$T474)^2+(_xlfn.XLOOKUP(FD$1,$Z$2:$Z$18,$AB$2:$AB$18)-$U474)^2+(_xlfn.XLOOKUP(FD$1,$Z$2:$Z$18,$AC$2:$AC$18-$V474)^2)))</f>
        <v/>
      </c>
      <c r="FE474" s="96" t="str" cm="1">
        <f t="array" ref="FE474">IF(OR(FE$1=0, $A474="", _xlfn.XLOOKUP(FE$1, $Z$2:$Z$18, $AD$2:$AD$18, "")=""),"",SQRT((_xlfn.XLOOKUP(FE$1,$Z$2:$Z$18,$AA$2:$AA$18)-$T474)^2+(_xlfn.XLOOKUP(FE$1,$Z$2:$Z$18,$AB$2:$AB$18)-$U474)^2+(_xlfn.XLOOKUP(FE$1,$Z$2:$Z$18,$AC$2:$AC$18-$V474)^2)))</f>
        <v/>
      </c>
      <c r="FF474" s="96" t="str" cm="1">
        <f t="array" ref="FF474">IF(OR(FF$1=0, $A474="", _xlfn.XLOOKUP(FF$1, $Z$2:$Z$18, $AD$2:$AD$18, "")=""),"",SQRT((_xlfn.XLOOKUP(FF$1,$Z$2:$Z$18,$AA$2:$AA$18)-$T474)^2+(_xlfn.XLOOKUP(FF$1,$Z$2:$Z$18,$AB$2:$AB$18)-$U474)^2+(_xlfn.XLOOKUP(FF$1,$Z$2:$Z$18,$AC$2:$AC$18-$V474)^2)))</f>
        <v/>
      </c>
      <c r="FG474" s="96" t="str" cm="1">
        <f t="array" ref="FG474">IF(OR(FG$1=0, $A474="", _xlfn.XLOOKUP(FG$1, $Z$2:$Z$18, $AD$2:$AD$18, "")=""),"",SQRT((_xlfn.XLOOKUP(FG$1,$Z$2:$Z$18,$AA$2:$AA$18)-$T474)^2+(_xlfn.XLOOKUP(FG$1,$Z$2:$Z$18,$AB$2:$AB$18)-$U474)^2+(_xlfn.XLOOKUP(FG$1,$Z$2:$Z$18,$AC$2:$AC$18-$V474)^2)))</f>
        <v/>
      </c>
      <c r="FH474" s="96" t="str" cm="1">
        <f t="array" ref="FH474">IF(OR(FH$1=0, $A474="", _xlfn.XLOOKUP(FH$1, $Z$2:$Z$18, $AD$2:$AD$18, "")=""),"",SQRT((_xlfn.XLOOKUP(FH$1,$Z$2:$Z$18,$AA$2:$AA$18)-$T474)^2+(_xlfn.XLOOKUP(FH$1,$Z$2:$Z$18,$AB$2:$AB$18)-$U474)^2+(_xlfn.XLOOKUP(FH$1,$Z$2:$Z$18,$AC$2:$AC$18-$V474)^2)))</f>
        <v/>
      </c>
      <c r="FI474" s="97" t="str" cm="1">
        <f t="array" ref="FI474">IF(OR(FI$1=0, $A474="", _xlfn.XLOOKUP(FI$1, $Z$2:$Z$18, $AD$2:$AD$18, "")=""),"",SQRT((_xlfn.XLOOKUP(FI$1,$Z$2:$Z$18,$AA$2:$AA$18)-$T474)^2+(_xlfn.XLOOKUP(FI$1,$Z$2:$Z$18,$AB$2:$AB$18)-$U474)^2+(_xlfn.XLOOKUP(FI$1,$Z$2:$Z$18,$AC$2:$AC$18-$V474)^2)))</f>
        <v/>
      </c>
      <c r="FJ474" s="97" t="str" cm="1">
        <f t="array" ref="FJ474">IF(OR(FJ$1=0, $A474="", _xlfn.XLOOKUP(FJ$1, $Z$2:$Z$18, $AD$2:$AD$18, "")=""),"",SQRT((_xlfn.XLOOKUP(FJ$1,$Z$2:$Z$18,$AA$2:$AA$18)-$T474)^2+(_xlfn.XLOOKUP(FJ$1,$Z$2:$Z$18,$AB$2:$AB$18)-$U474)^2+(_xlfn.XLOOKUP(FJ$1,$Z$2:$Z$18,$AC$2:$AC$18-$V474)^2)))</f>
        <v/>
      </c>
      <c r="FK474" s="97" t="str" cm="1">
        <f t="array" ref="FK474">IF(OR(FK$1=0, $A474="", _xlfn.XLOOKUP(FK$1, $Z$2:$Z$18, $AD$2:$AD$18, "")=""),"",SQRT((_xlfn.XLOOKUP(FK$1,$Z$2:$Z$18,$AA$2:$AA$18)-$T474)^2+(_xlfn.XLOOKUP(FK$1,$Z$2:$Z$18,$AB$2:$AB$18)-$U474)^2+(_xlfn.XLOOKUP(FK$1,$Z$2:$Z$18,$AC$2:$AC$18-$V474)^2)))</f>
        <v/>
      </c>
      <c r="FL474" s="97" t="str" cm="1">
        <f t="array" ref="FL474">IF(OR(FL$1=0, $A474="", _xlfn.XLOOKUP(FL$1, $Z$2:$Z$18, $AD$2:$AD$18, "")=""),"",SQRT((_xlfn.XLOOKUP(FL$1,$Z$2:$Z$18,$AA$2:$AA$18)-$T474)^2+(_xlfn.XLOOKUP(FL$1,$Z$2:$Z$18,$AB$2:$AB$18)-$U474)^2+(_xlfn.XLOOKUP(FL$1,$Z$2:$Z$18,$AC$2:$AC$18-$V474)^2)))</f>
        <v/>
      </c>
      <c r="FM474" s="97" t="str" cm="1">
        <f t="array" ref="FM474">IF(OR(FM$1=0, $A474="", _xlfn.XLOOKUP(FM$1, $Z$2:$Z$18, $AD$2:$AD$18, "")=""),"",SQRT((_xlfn.XLOOKUP(FM$1,$Z$2:$Z$18,$AA$2:$AA$18)-$T474)^2+(_xlfn.XLOOKUP(FM$1,$Z$2:$Z$18,$AB$2:$AB$18)-$U474)^2+(_xlfn.XLOOKUP(FM$1,$Z$2:$Z$18,$AC$2:$AC$18-$V474)^2)))</f>
        <v/>
      </c>
      <c r="FN474" s="97" t="str" cm="1">
        <f t="array" ref="FN474">IF(OR(FN$1=0, $A474="", _xlfn.XLOOKUP(FN$1, $Z$2:$Z$18, $AD$2:$AD$18, "")=""),"",SQRT((_xlfn.XLOOKUP(FN$1,$Z$2:$Z$18,$AA$2:$AA$18)-$T474)^2+(_xlfn.XLOOKUP(FN$1,$Z$2:$Z$18,$AB$2:$AB$18)-$U474)^2+(_xlfn.XLOOKUP(FN$1,$Z$2:$Z$18,$AC$2:$AC$18-$V474)^2)))</f>
        <v/>
      </c>
      <c r="FO474" s="98" t="str" cm="1">
        <f t="array" ref="FO474">IF(OR(FO$1=0, $A474="", _xlfn.XLOOKUP(FO$1, $Z$2:$Z$18, $AD$2:$AD$18, "")=""),"",SQRT((_xlfn.XLOOKUP(FO$1,$Z$2:$Z$18,$AA$2:$AA$18)-$T474)^2+(_xlfn.XLOOKUP(FO$1,$Z$2:$Z$18,$AB$2:$AB$18)-$U474)^2+(_xlfn.XLOOKUP(FO$1,$Z$2:$Z$18,$AC$2:$AC$18-$V474)^2)))</f>
        <v/>
      </c>
      <c r="FP474" s="99"/>
      <c r="FQ474" s="99"/>
      <c r="FR474" s="100">
        <f t="shared" si="199"/>
        <v>0</v>
      </c>
      <c r="FS474" s="109">
        <f t="shared" si="200"/>
        <v>0</v>
      </c>
      <c r="FT474" s="109">
        <f t="shared" si="201"/>
        <v>0</v>
      </c>
      <c r="FU474" s="109">
        <f t="shared" si="202"/>
        <v>0</v>
      </c>
      <c r="FV474" s="109">
        <f t="shared" si="203"/>
        <v>0</v>
      </c>
      <c r="FW474" s="109">
        <f t="shared" si="204"/>
        <v>0</v>
      </c>
      <c r="FX474" s="109">
        <f t="shared" si="205"/>
        <v>0</v>
      </c>
      <c r="FY474" s="109">
        <f t="shared" si="206"/>
        <v>0</v>
      </c>
      <c r="FZ474" s="110">
        <f t="shared" si="207"/>
        <v>0</v>
      </c>
      <c r="GA474" s="110">
        <f t="shared" si="208"/>
        <v>0</v>
      </c>
      <c r="GB474" s="110">
        <f t="shared" si="209"/>
        <v>0</v>
      </c>
      <c r="GC474" s="110">
        <f t="shared" si="210"/>
        <v>0</v>
      </c>
      <c r="GD474" s="110">
        <f t="shared" si="211"/>
        <v>0</v>
      </c>
      <c r="GE474" s="110">
        <f t="shared" si="212"/>
        <v>0</v>
      </c>
      <c r="GF474" s="111">
        <f t="shared" si="213"/>
        <v>0</v>
      </c>
      <c r="GG474" s="100">
        <f t="shared" si="214"/>
        <v>0</v>
      </c>
      <c r="GH474" s="109">
        <f t="shared" si="215"/>
        <v>0</v>
      </c>
      <c r="GI474" s="109">
        <f t="shared" si="216"/>
        <v>0</v>
      </c>
      <c r="GJ474" s="109">
        <f t="shared" si="217"/>
        <v>0</v>
      </c>
      <c r="GK474" s="109">
        <f t="shared" si="218"/>
        <v>0</v>
      </c>
      <c r="GL474" s="109">
        <f t="shared" si="219"/>
        <v>0</v>
      </c>
      <c r="GM474" s="109">
        <f t="shared" si="220"/>
        <v>0</v>
      </c>
      <c r="GN474" s="109">
        <f t="shared" si="221"/>
        <v>0</v>
      </c>
      <c r="GO474" s="110">
        <f t="shared" si="222"/>
        <v>0</v>
      </c>
      <c r="GP474" s="110">
        <f t="shared" si="223"/>
        <v>0</v>
      </c>
      <c r="GQ474" s="110">
        <f t="shared" si="224"/>
        <v>0</v>
      </c>
      <c r="GR474" s="110">
        <f t="shared" si="225"/>
        <v>0</v>
      </c>
      <c r="GS474" s="110">
        <f t="shared" si="226"/>
        <v>0</v>
      </c>
      <c r="GT474" s="110">
        <f t="shared" si="227"/>
        <v>0</v>
      </c>
      <c r="GU474" s="111">
        <f t="shared" si="228"/>
        <v>0</v>
      </c>
      <c r="GX474" s="151" cm="1">
        <f t="array" ref="GX474">_xlfn.IFS(GX$1= 0,"", NOT(ISBLANK(CA474)), 0, ISBLANK(CA474), $Q474-$S474+FR474-AU474-DG474)</f>
        <v>0</v>
      </c>
      <c r="GY474" s="152" cm="1">
        <f t="array" ref="GY474">_xlfn.IFS(GY$1= 0,"", NOT(ISBLANK(CB474)), 0, ISBLANK(CB474), $Q474-$S474+FS474-AV474-DH474)</f>
        <v>0</v>
      </c>
      <c r="GZ474" s="152" cm="1">
        <f t="array" ref="GZ474">_xlfn.IFS(GZ$1= 0,"", NOT(ISBLANK(CC474)), 0, ISBLANK(CC474), $Q474-$S474+FT474-AW474-DI474)</f>
        <v>0</v>
      </c>
      <c r="HA474" s="152" cm="1">
        <f t="array" ref="HA474">_xlfn.IFS(HA$1= 0,"", NOT(ISBLANK(CD474)), 0, ISBLANK(CD474), $Q474-$S474+FU474-AX474-DJ474)</f>
        <v>0</v>
      </c>
      <c r="HB474" s="152" cm="1">
        <f t="array" ref="HB474">_xlfn.IFS(HB$1= 0,"", NOT(ISBLANK(CE474)), 0, ISBLANK(CE474), $Q474-$S474+FV474-AY474-DK474)</f>
        <v>0</v>
      </c>
      <c r="HC474" s="152" cm="1">
        <f t="array" ref="HC474">_xlfn.IFS(HC$1= 0,"", NOT(ISBLANK(CF474)), 0, ISBLANK(CF474), $Q474-$S474+FW474-AZ474-DL474)</f>
        <v>0</v>
      </c>
      <c r="HD474" s="152" cm="1">
        <f t="array" ref="HD474">_xlfn.IFS(HD$1= 0,"", NOT(ISBLANK(CG474)), 0, ISBLANK(CG474), $Q474-$S474+FX474-BA474-DM474)</f>
        <v>0</v>
      </c>
      <c r="HE474" s="152" t="str" cm="1">
        <f t="array" ref="HE474">_xlfn.IFS(HE$1= 0,"", NOT(ISBLANK(CH474)), 0, ISBLANK(CH474), $Q474-$S474+FY474-BB474-DN474)</f>
        <v/>
      </c>
      <c r="HF474" s="152" t="str" cm="1">
        <f t="array" ref="HF474">_xlfn.IFS(HF$1= 0,"", NOT(ISBLANK(CI474)), 0, ISBLANK(CI474), $Q474-$S474+FZ474-BC474-DO474)</f>
        <v/>
      </c>
      <c r="HG474" s="152" t="str" cm="1">
        <f t="array" ref="HG474">_xlfn.IFS(HG$1= 0,"", NOT(ISBLANK(CJ474)), 0, ISBLANK(CJ474), $Q474-$S474+GA474-BD474-DP474)</f>
        <v/>
      </c>
      <c r="HH474" s="152" t="str" cm="1">
        <f t="array" ref="HH474">_xlfn.IFS(HH$1= 0,"", NOT(ISBLANK(CK474)), 0, ISBLANK(CK474), $Q474-$S474+GB474-BE474-DQ474)</f>
        <v/>
      </c>
      <c r="HI474" s="152" t="str" cm="1">
        <f t="array" ref="HI474">_xlfn.IFS(HI$1= 0,"", NOT(ISBLANK(CL474)), 0, ISBLANK(CL474), $Q474-$S474+GC474-BF474-DR474)</f>
        <v/>
      </c>
      <c r="HJ474" s="152" t="str" cm="1">
        <f t="array" ref="HJ474">_xlfn.IFS(HJ$1= 0,"", NOT(ISBLANK(CM474)), 0, ISBLANK(CM474), $Q474-$S474+GD474-BG474-DS474)</f>
        <v/>
      </c>
      <c r="HK474" s="152" t="str" cm="1">
        <f t="array" ref="HK474">_xlfn.IFS(HK$1= 0,"", NOT(ISBLANK(CN474)), 0, ISBLANK(CN474), $Q474-$S474+GE474-BH474-DT474)</f>
        <v/>
      </c>
      <c r="HL474" s="153" t="str" cm="1">
        <f t="array" ref="HL474">_xlfn.IFS(HL$1= 0,"", NOT(ISBLANK(CO474)), 0, ISBLANK(CO474), $Q474-$S474+GF474-BI474-DU474)</f>
        <v/>
      </c>
      <c r="HM474" s="153" t="str" cm="1">
        <f t="array" ref="HM474">_xlfn.IFS(HM$1= 0,"", NOT(ISBLANK(DE474)), 0, ISBLANK(DE474), $Q474-$S474+IC474-BY474-#REF!)</f>
        <v/>
      </c>
      <c r="HN474" s="153" t="e" cm="1">
        <f t="array" ref="HN474">_xlfn.IFS(HN$1= 0,"", NOT(ISBLANK(DF474)), 0, ISBLANK(DF474), $Q474-$S474+ID474-BZ474-#REF!)</f>
        <v>#REF!</v>
      </c>
      <c r="HO474" s="153" t="e" cm="1">
        <f t="array" ref="HO474">_xlfn.IFS(HO$1= 0,"", NOT(ISBLANK(DG474)), 0, ISBLANK(DG474), $Q474-$S474+IE474-CA474-#REF!)</f>
        <v>#VALUE!</v>
      </c>
      <c r="HP474" s="153" t="e" cm="1">
        <f t="array" ref="HP474">_xlfn.IFS(HP$1= 0,"", NOT(ISBLANK(DH474)), 0, ISBLANK(DH474), $Q474-$S474+IF474-CB474-#REF!)</f>
        <v>#REF!</v>
      </c>
      <c r="HQ474" s="153" t="e" cm="1">
        <f t="array" ref="HQ474">_xlfn.IFS(HQ$1= 0,"", NOT(ISBLANK(DI474)), 0, ISBLANK(DI474), $Q474-$S474+IG474-CC474-#REF!)</f>
        <v>#REF!</v>
      </c>
      <c r="HR474" s="153" cm="1">
        <f t="array" ref="HR474">_xlfn.IFS(HR$1= 0,"", NOT(ISBLANK(DJ474)), 0, ISBLANK(DJ474), $Q474-$S474+IH474-CD474-EK474)</f>
        <v>0</v>
      </c>
      <c r="HS474" s="153" t="e" cm="1">
        <f t="array" ref="HS474">_xlfn.IFS(HS$1= 0,"", NOT(ISBLANK(DK474)), 0, ISBLANK(DK474), $Q474-$S474+II474-CE474-EL474)</f>
        <v>#VALUE!</v>
      </c>
      <c r="HT474" s="153" t="e" cm="1">
        <f t="array" ref="HT474">_xlfn.IFS(HT$1= 0,"", NOT(ISBLANK(DL474)), 0, ISBLANK(DL474), $Q474-$S474+GV474-CF474-EM474)</f>
        <v>#VALUE!</v>
      </c>
      <c r="HU474" s="153" t="e" cm="1">
        <f t="array" ref="HU474">_xlfn.IFS(HU$1= 0,"", NOT(ISBLANK(DM474)), 0, ISBLANK(DM474), $Q474-$S474+GW474-CG474-EN474)</f>
        <v>#VALUE!</v>
      </c>
      <c r="HV474" s="153" t="str" cm="1">
        <f t="array" ref="HV474">_xlfn.IFS(HV$1= 0,"", NOT(ISBLANK(DN474)), 0, ISBLANK(DN474), $Q474-$S474+GX474-CH474-EO474)</f>
        <v/>
      </c>
      <c r="HW474" s="153" t="str" cm="1">
        <f t="array" ref="HW474">_xlfn.IFS(HW$1= 0,"", NOT(ISBLANK(DO474)), 0, ISBLANK(DO474), $Q474-$S474+GY474-CI474-EP474)</f>
        <v/>
      </c>
      <c r="HX474" s="153" t="str" cm="1">
        <f t="array" ref="HX474">_xlfn.IFS(HX$1= 0,"", NOT(ISBLANK(DP474)), 0, ISBLANK(DP474), $Q474-$S474+GZ474-CJ474-EQ474)</f>
        <v/>
      </c>
      <c r="HY474" s="153" t="str" cm="1">
        <f t="array" ref="HY474">_xlfn.IFS(HY$1= 0,"", NOT(ISBLANK(DQ474)), 0, ISBLANK(DQ474), $Q474-$S474+HA474-CK474-ER474)</f>
        <v/>
      </c>
      <c r="HZ474" s="153" t="str" cm="1">
        <f t="array" ref="HZ474">_xlfn.IFS(HZ$1= 0,"", NOT(ISBLANK(DR474)), 0, ISBLANK(DR474), $Q474-$S474+HB474-CL474-ES474)</f>
        <v/>
      </c>
      <c r="IA474" s="153" t="str" cm="1">
        <f t="array" ref="IA474">_xlfn.IFS(IA$1= 0,"", NOT(ISBLANK(DS474)), 0, ISBLANK(DS474), $Q474-$S474+HC474-CM474-ET474)</f>
        <v/>
      </c>
    </row>
    <row r="475" spans="1:235" ht="16.5" x14ac:dyDescent="0.3">
      <c r="A475" s="144"/>
      <c r="B475" s="106"/>
      <c r="C475" s="106"/>
      <c r="D475" s="107"/>
      <c r="E475" s="131"/>
      <c r="F475" s="137"/>
      <c r="G475" s="2"/>
      <c r="H475" s="2"/>
      <c r="I475" s="2"/>
      <c r="J475" s="2"/>
      <c r="K475" s="2"/>
      <c r="L475" s="2"/>
      <c r="M475" s="140"/>
      <c r="N475" s="137"/>
      <c r="O475" s="138"/>
      <c r="P475" s="133"/>
      <c r="Q475" s="94">
        <f t="shared" si="197"/>
        <v>0</v>
      </c>
      <c r="R475" s="1"/>
      <c r="S475" s="1"/>
      <c r="T475" s="2"/>
      <c r="U475" s="2"/>
      <c r="V475" s="82">
        <f t="shared" si="198"/>
        <v>0</v>
      </c>
      <c r="W475" s="121"/>
      <c r="X475" s="108"/>
      <c r="AU475" s="105"/>
      <c r="AV475" s="105"/>
      <c r="AW475" s="105"/>
      <c r="AX475" s="105"/>
      <c r="AY475" s="105"/>
      <c r="AZ475" s="105"/>
      <c r="BA475" s="105"/>
      <c r="BB475" s="105"/>
      <c r="BC475" s="105"/>
      <c r="BD475" s="105"/>
      <c r="BE475" s="105"/>
      <c r="BF475" s="105"/>
      <c r="BG475" s="105"/>
      <c r="BH475" s="105"/>
      <c r="BI475" s="105"/>
      <c r="BJ475" s="105"/>
      <c r="BK475" s="105"/>
      <c r="BL475" s="105"/>
      <c r="BM475" s="105"/>
      <c r="BN475" s="105"/>
      <c r="BO475" s="105"/>
      <c r="BP475" s="105"/>
      <c r="BQ475" s="105"/>
      <c r="BR475" s="105"/>
      <c r="BS475" s="105"/>
      <c r="BT475" s="105"/>
      <c r="BU475" s="105"/>
      <c r="BV475" s="105"/>
      <c r="BW475" s="105"/>
      <c r="BX475" s="105"/>
      <c r="BZ475" s="99"/>
      <c r="CA475" s="105" t="s">
        <v>32</v>
      </c>
      <c r="CB475" s="105"/>
      <c r="CC475" s="105"/>
      <c r="CD475" s="105"/>
      <c r="CE475" s="105"/>
      <c r="CF475" s="105"/>
      <c r="CG475" s="105"/>
      <c r="CH475" s="105"/>
      <c r="CI475" s="105"/>
      <c r="CJ475" s="105"/>
      <c r="CK475" s="105"/>
      <c r="CL475" s="105"/>
      <c r="CM475" s="105"/>
      <c r="CN475" s="105"/>
      <c r="CO475" s="105"/>
      <c r="CP475" s="105" t="s">
        <v>32</v>
      </c>
      <c r="CQ475" s="105"/>
      <c r="CR475" s="105"/>
      <c r="CS475" s="105"/>
      <c r="CT475" s="105"/>
      <c r="CU475" s="105"/>
      <c r="CV475" s="105"/>
      <c r="CW475" s="105"/>
      <c r="CX475" s="105"/>
      <c r="CY475" s="105"/>
      <c r="CZ475" s="105"/>
      <c r="DA475" s="105"/>
      <c r="DB475" s="105"/>
      <c r="DC475" s="105"/>
      <c r="DD475" s="105"/>
      <c r="DE475" s="99"/>
      <c r="DF475" s="99"/>
      <c r="DG475" s="105"/>
      <c r="DH475" s="105"/>
      <c r="DI475" s="105"/>
      <c r="DJ475" s="105"/>
      <c r="DK475" s="105"/>
      <c r="DL475" s="105"/>
      <c r="DM475" s="105"/>
      <c r="DN475" s="105"/>
      <c r="DO475" s="105"/>
      <c r="DP475" s="105"/>
      <c r="DQ475" s="105"/>
      <c r="DR475" s="105"/>
      <c r="DS475" s="105"/>
      <c r="DT475" s="105"/>
      <c r="DU475" s="105"/>
      <c r="DV475" s="105"/>
      <c r="DW475" s="105"/>
      <c r="DX475" s="105"/>
      <c r="DY475" s="105"/>
      <c r="DZ475" s="105"/>
      <c r="EA475" s="105"/>
      <c r="EB475" s="105"/>
      <c r="EC475" s="105"/>
      <c r="ED475" s="105"/>
      <c r="EE475" s="105"/>
      <c r="EF475" s="105"/>
      <c r="EG475" s="105"/>
      <c r="EH475" s="105"/>
      <c r="EI475" s="105"/>
      <c r="EJ475" s="105"/>
      <c r="EL475" s="146" t="str" cm="1">
        <f t="array" ref="EL475">IF(OR(EL$1=0, $A475="", _xlfn.XLOOKUP(EL$1, $Z$2:$Z$18, $AD$2:$AD$18, "")=""),"",SQRT((_xlfn.XLOOKUP(EL$1,$Z$2:$Z$18,$AA$2:$AA$18)-$T475)^2+(_xlfn.XLOOKUP(EL$1,$Z$2:$Z$18,$AB$2:$AB$18)-$U475)^2+(_xlfn.XLOOKUP(EL$1,$Z$2:$Z$18,$AC$2:$AC$18-$V475)^2)))</f>
        <v/>
      </c>
      <c r="EM475" s="96" t="str" cm="1">
        <f t="array" ref="EM475">IF(OR(EM$1=0, $A475="", _xlfn.XLOOKUP(EM$1, $Z$2:$Z$18, $AD$2:$AD$18, "")=""),"",SQRT((_xlfn.XLOOKUP(EM$1,$Z$2:$Z$18,$AA$2:$AA$18)-$T475)^2+(_xlfn.XLOOKUP(EM$1,$Z$2:$Z$18,$AB$2:$AB$18)-$U475)^2+(_xlfn.XLOOKUP(EM$1,$Z$2:$Z$18,$AC$2:$AC$18-$V475)^2)))</f>
        <v/>
      </c>
      <c r="EN475" s="96" t="str" cm="1">
        <f t="array" ref="EN475">IF(OR(EN$1=0, $A475="", _xlfn.XLOOKUP(EN$1, $Z$2:$Z$18, $AD$2:$AD$18, "")=""),"",SQRT((_xlfn.XLOOKUP(EN$1,$Z$2:$Z$18,$AA$2:$AA$18)-$T475)^2+(_xlfn.XLOOKUP(EN$1,$Z$2:$Z$18,$AB$2:$AB$18)-$U475)^2+(_xlfn.XLOOKUP(EN$1,$Z$2:$Z$18,$AC$2:$AC$18-$V475)^2)))</f>
        <v/>
      </c>
      <c r="EO475" s="96" t="str" cm="1">
        <f t="array" ref="EO475">IF(OR(EO$1=0, $A475="", _xlfn.XLOOKUP(EO$1, $Z$2:$Z$18, $AD$2:$AD$18, "")=""),"",SQRT((_xlfn.XLOOKUP(EO$1,$Z$2:$Z$18,$AA$2:$AA$18)-$T475)^2+(_xlfn.XLOOKUP(EO$1,$Z$2:$Z$18,$AB$2:$AB$18)-$U475)^2+(_xlfn.XLOOKUP(EO$1,$Z$2:$Z$18,$AC$2:$AC$18-$V475)^2)))</f>
        <v/>
      </c>
      <c r="EP475" s="96" t="str" cm="1">
        <f t="array" ref="EP475">IF(OR(EP$1=0, $A475="", _xlfn.XLOOKUP(EP$1, $Z$2:$Z$18, $AD$2:$AD$18, "")=""),"",SQRT((_xlfn.XLOOKUP(EP$1,$Z$2:$Z$18,$AA$2:$AA$18)-$T475)^2+(_xlfn.XLOOKUP(EP$1,$Z$2:$Z$18,$AB$2:$AB$18)-$U475)^2+(_xlfn.XLOOKUP(EP$1,$Z$2:$Z$18,$AC$2:$AC$18-$V475)^2)))</f>
        <v/>
      </c>
      <c r="EQ475" s="96" t="str" cm="1">
        <f t="array" ref="EQ475">IF(OR(EQ$1=0, $A475="", _xlfn.XLOOKUP(EQ$1, $Z$2:$Z$18, $AD$2:$AD$18, "")=""),"",SQRT((_xlfn.XLOOKUP(EQ$1,$Z$2:$Z$18,$AA$2:$AA$18)-$T475)^2+(_xlfn.XLOOKUP(EQ$1,$Z$2:$Z$18,$AB$2:$AB$18)-$U475)^2+(_xlfn.XLOOKUP(EQ$1,$Z$2:$Z$18,$AC$2:$AC$18-$V475)^2)))</f>
        <v/>
      </c>
      <c r="ER475" s="96" t="str" cm="1">
        <f t="array" ref="ER475">IF(OR(ER$1=0, $A475="", _xlfn.XLOOKUP(ER$1, $Z$2:$Z$18, $AD$2:$AD$18, "")=""),"",SQRT((_xlfn.XLOOKUP(ER$1,$Z$2:$Z$18,$AA$2:$AA$18)-$T475)^2+(_xlfn.XLOOKUP(ER$1,$Z$2:$Z$18,$AB$2:$AB$18)-$U475)^2+(_xlfn.XLOOKUP(ER$1,$Z$2:$Z$18,$AC$2:$AC$18-$V475)^2)))</f>
        <v/>
      </c>
      <c r="ES475" s="96" t="str" cm="1">
        <f t="array" ref="ES475">IF(OR(ES$1=0, $A475="", _xlfn.XLOOKUP(ES$1, $Z$2:$Z$18, $AD$2:$AD$18, "")=""),"",SQRT((_xlfn.XLOOKUP(ES$1,$Z$2:$Z$18,$AA$2:$AA$18)-$T475)^2+(_xlfn.XLOOKUP(ES$1,$Z$2:$Z$18,$AB$2:$AB$18)-$U475)^2+(_xlfn.XLOOKUP(ES$1,$Z$2:$Z$18,$AC$2:$AC$18-$V475)^2)))</f>
        <v/>
      </c>
      <c r="ET475" s="97" t="str" cm="1">
        <f t="array" ref="ET475">IF(OR(ET$1=0, $A475="", _xlfn.XLOOKUP(ET$1, $Z$2:$Z$18, $AD$2:$AD$18, "")=""),"",SQRT((_xlfn.XLOOKUP(ET$1,$Z$2:$Z$18,$AA$2:$AA$18)-$T475)^2+(_xlfn.XLOOKUP(ET$1,$Z$2:$Z$18,$AB$2:$AB$18)-$U475)^2+(_xlfn.XLOOKUP(ET$1,$Z$2:$Z$18,$AC$2:$AC$18-$V475)^2)))</f>
        <v/>
      </c>
      <c r="EU475" s="97" t="str" cm="1">
        <f t="array" ref="EU475">IF(OR(EU$1=0, $A475="", _xlfn.XLOOKUP(EU$1, $Z$2:$Z$18, $AD$2:$AD$18, "")=""),"",SQRT((_xlfn.XLOOKUP(EU$1,$Z$2:$Z$18,$AA$2:$AA$18)-$T475)^2+(_xlfn.XLOOKUP(EU$1,$Z$2:$Z$18,$AB$2:$AB$18)-$U475)^2+(_xlfn.XLOOKUP(EU$1,$Z$2:$Z$18,$AC$2:$AC$18-$V475)^2)))</f>
        <v/>
      </c>
      <c r="EV475" s="97" t="str" cm="1">
        <f t="array" ref="EV475">IF(OR(EV$1=0, $A475="", _xlfn.XLOOKUP(EV$1, $Z$2:$Z$18, $AD$2:$AD$18, "")=""),"",SQRT((_xlfn.XLOOKUP(EV$1,$Z$2:$Z$18,$AA$2:$AA$18)-$T475)^2+(_xlfn.XLOOKUP(EV$1,$Z$2:$Z$18,$AB$2:$AB$18)-$U475)^2+(_xlfn.XLOOKUP(EV$1,$Z$2:$Z$18,$AC$2:$AC$18-$V475)^2)))</f>
        <v/>
      </c>
      <c r="EW475" s="97" t="str" cm="1">
        <f t="array" ref="EW475">IF(OR(EW$1=0, $A475="", _xlfn.XLOOKUP(EW$1, $Z$2:$Z$18, $AD$2:$AD$18, "")=""),"",SQRT((_xlfn.XLOOKUP(EW$1,$Z$2:$Z$18,$AA$2:$AA$18)-$T475)^2+(_xlfn.XLOOKUP(EW$1,$Z$2:$Z$18,$AB$2:$AB$18)-$U475)^2+(_xlfn.XLOOKUP(EW$1,$Z$2:$Z$18,$AC$2:$AC$18-$V475)^2)))</f>
        <v/>
      </c>
      <c r="EX475" s="97" t="str" cm="1">
        <f t="array" ref="EX475">IF(OR(EX$1=0, $A475="", _xlfn.XLOOKUP(EX$1, $Z$2:$Z$18, $AD$2:$AD$18, "")=""),"",SQRT((_xlfn.XLOOKUP(EX$1,$Z$2:$Z$18,$AA$2:$AA$18)-$T475)^2+(_xlfn.XLOOKUP(EX$1,$Z$2:$Z$18,$AB$2:$AB$18)-$U475)^2+(_xlfn.XLOOKUP(EX$1,$Z$2:$Z$18,$AC$2:$AC$18-$V475)^2)))</f>
        <v/>
      </c>
      <c r="EY475" s="97" t="str" cm="1">
        <f t="array" ref="EY475">IF(OR(EY$1=0, $A475="", _xlfn.XLOOKUP(EY$1, $Z$2:$Z$18, $AD$2:$AD$18, "")=""),"",SQRT((_xlfn.XLOOKUP(EY$1,$Z$2:$Z$18,$AA$2:$AA$18)-$T475)^2+(_xlfn.XLOOKUP(EY$1,$Z$2:$Z$18,$AB$2:$AB$18)-$U475)^2+(_xlfn.XLOOKUP(EY$1,$Z$2:$Z$18,$AC$2:$AC$18-$V475)^2)))</f>
        <v/>
      </c>
      <c r="EZ475" s="98" t="str" cm="1">
        <f t="array" ref="EZ475">IF(OR(EZ$1=0, $A475="", _xlfn.XLOOKUP(EZ$1, $Z$2:$Z$18, $AD$2:$AD$18, "")=""),"",SQRT((_xlfn.XLOOKUP(EZ$1,$Z$2:$Z$18,$AA$2:$AA$18)-$T475)^2+(_xlfn.XLOOKUP(EZ$1,$Z$2:$Z$18,$AB$2:$AB$18)-$U475)^2+(_xlfn.XLOOKUP(EZ$1,$Z$2:$Z$18,$AC$2:$AC$18-$V475)^2)))</f>
        <v/>
      </c>
      <c r="FA475" s="146" t="str" cm="1">
        <f t="array" ref="FA475">IF(OR(FA$1=0, $A475="", _xlfn.XLOOKUP(FA$1, $Z$2:$Z$18, $AD$2:$AD$18, "")=""),"",SQRT((_xlfn.XLOOKUP(FA$1,$Z$2:$Z$18,$AA$2:$AA$18)-$T475)^2+(_xlfn.XLOOKUP(FA$1,$Z$2:$Z$18,$AB$2:$AB$18)-$U475)^2+(_xlfn.XLOOKUP(FA$1,$Z$2:$Z$18,$AC$2:$AC$18-$V475)^2)))</f>
        <v/>
      </c>
      <c r="FB475" s="96" t="str" cm="1">
        <f t="array" ref="FB475">IF(OR(FB$1=0, $A475="", _xlfn.XLOOKUP(FB$1, $Z$2:$Z$18, $AD$2:$AD$18, "")=""),"",SQRT((_xlfn.XLOOKUP(FB$1,$Z$2:$Z$18,$AA$2:$AA$18)-$T475)^2+(_xlfn.XLOOKUP(FB$1,$Z$2:$Z$18,$AB$2:$AB$18)-$U475)^2+(_xlfn.XLOOKUP(FB$1,$Z$2:$Z$18,$AC$2:$AC$18-$V475)^2)))</f>
        <v/>
      </c>
      <c r="FC475" s="96" t="str" cm="1">
        <f t="array" ref="FC475">IF(OR(FC$1=0, $A475="", _xlfn.XLOOKUP(FC$1, $Z$2:$Z$18, $AD$2:$AD$18, "")=""),"",SQRT((_xlfn.XLOOKUP(FC$1,$Z$2:$Z$18,$AA$2:$AA$18)-$T475)^2+(_xlfn.XLOOKUP(FC$1,$Z$2:$Z$18,$AB$2:$AB$18)-$U475)^2+(_xlfn.XLOOKUP(FC$1,$Z$2:$Z$18,$AC$2:$AC$18-$V475)^2)))</f>
        <v/>
      </c>
      <c r="FD475" s="96" t="str" cm="1">
        <f t="array" ref="FD475">IF(OR(FD$1=0, $A475="", _xlfn.XLOOKUP(FD$1, $Z$2:$Z$18, $AD$2:$AD$18, "")=""),"",SQRT((_xlfn.XLOOKUP(FD$1,$Z$2:$Z$18,$AA$2:$AA$18)-$T475)^2+(_xlfn.XLOOKUP(FD$1,$Z$2:$Z$18,$AB$2:$AB$18)-$U475)^2+(_xlfn.XLOOKUP(FD$1,$Z$2:$Z$18,$AC$2:$AC$18-$V475)^2)))</f>
        <v/>
      </c>
      <c r="FE475" s="96" t="str" cm="1">
        <f t="array" ref="FE475">IF(OR(FE$1=0, $A475="", _xlfn.XLOOKUP(FE$1, $Z$2:$Z$18, $AD$2:$AD$18, "")=""),"",SQRT((_xlfn.XLOOKUP(FE$1,$Z$2:$Z$18,$AA$2:$AA$18)-$T475)^2+(_xlfn.XLOOKUP(FE$1,$Z$2:$Z$18,$AB$2:$AB$18)-$U475)^2+(_xlfn.XLOOKUP(FE$1,$Z$2:$Z$18,$AC$2:$AC$18-$V475)^2)))</f>
        <v/>
      </c>
      <c r="FF475" s="96" t="str" cm="1">
        <f t="array" ref="FF475">IF(OR(FF$1=0, $A475="", _xlfn.XLOOKUP(FF$1, $Z$2:$Z$18, $AD$2:$AD$18, "")=""),"",SQRT((_xlfn.XLOOKUP(FF$1,$Z$2:$Z$18,$AA$2:$AA$18)-$T475)^2+(_xlfn.XLOOKUP(FF$1,$Z$2:$Z$18,$AB$2:$AB$18)-$U475)^2+(_xlfn.XLOOKUP(FF$1,$Z$2:$Z$18,$AC$2:$AC$18-$V475)^2)))</f>
        <v/>
      </c>
      <c r="FG475" s="96" t="str" cm="1">
        <f t="array" ref="FG475">IF(OR(FG$1=0, $A475="", _xlfn.XLOOKUP(FG$1, $Z$2:$Z$18, $AD$2:$AD$18, "")=""),"",SQRT((_xlfn.XLOOKUP(FG$1,$Z$2:$Z$18,$AA$2:$AA$18)-$T475)^2+(_xlfn.XLOOKUP(FG$1,$Z$2:$Z$18,$AB$2:$AB$18)-$U475)^2+(_xlfn.XLOOKUP(FG$1,$Z$2:$Z$18,$AC$2:$AC$18-$V475)^2)))</f>
        <v/>
      </c>
      <c r="FH475" s="96" t="str" cm="1">
        <f t="array" ref="FH475">IF(OR(FH$1=0, $A475="", _xlfn.XLOOKUP(FH$1, $Z$2:$Z$18, $AD$2:$AD$18, "")=""),"",SQRT((_xlfn.XLOOKUP(FH$1,$Z$2:$Z$18,$AA$2:$AA$18)-$T475)^2+(_xlfn.XLOOKUP(FH$1,$Z$2:$Z$18,$AB$2:$AB$18)-$U475)^2+(_xlfn.XLOOKUP(FH$1,$Z$2:$Z$18,$AC$2:$AC$18-$V475)^2)))</f>
        <v/>
      </c>
      <c r="FI475" s="97" t="str" cm="1">
        <f t="array" ref="FI475">IF(OR(FI$1=0, $A475="", _xlfn.XLOOKUP(FI$1, $Z$2:$Z$18, $AD$2:$AD$18, "")=""),"",SQRT((_xlfn.XLOOKUP(FI$1,$Z$2:$Z$18,$AA$2:$AA$18)-$T475)^2+(_xlfn.XLOOKUP(FI$1,$Z$2:$Z$18,$AB$2:$AB$18)-$U475)^2+(_xlfn.XLOOKUP(FI$1,$Z$2:$Z$18,$AC$2:$AC$18-$V475)^2)))</f>
        <v/>
      </c>
      <c r="FJ475" s="97" t="str" cm="1">
        <f t="array" ref="FJ475">IF(OR(FJ$1=0, $A475="", _xlfn.XLOOKUP(FJ$1, $Z$2:$Z$18, $AD$2:$AD$18, "")=""),"",SQRT((_xlfn.XLOOKUP(FJ$1,$Z$2:$Z$18,$AA$2:$AA$18)-$T475)^2+(_xlfn.XLOOKUP(FJ$1,$Z$2:$Z$18,$AB$2:$AB$18)-$U475)^2+(_xlfn.XLOOKUP(FJ$1,$Z$2:$Z$18,$AC$2:$AC$18-$V475)^2)))</f>
        <v/>
      </c>
      <c r="FK475" s="97" t="str" cm="1">
        <f t="array" ref="FK475">IF(OR(FK$1=0, $A475="", _xlfn.XLOOKUP(FK$1, $Z$2:$Z$18, $AD$2:$AD$18, "")=""),"",SQRT((_xlfn.XLOOKUP(FK$1,$Z$2:$Z$18,$AA$2:$AA$18)-$T475)^2+(_xlfn.XLOOKUP(FK$1,$Z$2:$Z$18,$AB$2:$AB$18)-$U475)^2+(_xlfn.XLOOKUP(FK$1,$Z$2:$Z$18,$AC$2:$AC$18-$V475)^2)))</f>
        <v/>
      </c>
      <c r="FL475" s="97" t="str" cm="1">
        <f t="array" ref="FL475">IF(OR(FL$1=0, $A475="", _xlfn.XLOOKUP(FL$1, $Z$2:$Z$18, $AD$2:$AD$18, "")=""),"",SQRT((_xlfn.XLOOKUP(FL$1,$Z$2:$Z$18,$AA$2:$AA$18)-$T475)^2+(_xlfn.XLOOKUP(FL$1,$Z$2:$Z$18,$AB$2:$AB$18)-$U475)^2+(_xlfn.XLOOKUP(FL$1,$Z$2:$Z$18,$AC$2:$AC$18-$V475)^2)))</f>
        <v/>
      </c>
      <c r="FM475" s="97" t="str" cm="1">
        <f t="array" ref="FM475">IF(OR(FM$1=0, $A475="", _xlfn.XLOOKUP(FM$1, $Z$2:$Z$18, $AD$2:$AD$18, "")=""),"",SQRT((_xlfn.XLOOKUP(FM$1,$Z$2:$Z$18,$AA$2:$AA$18)-$T475)^2+(_xlfn.XLOOKUP(FM$1,$Z$2:$Z$18,$AB$2:$AB$18)-$U475)^2+(_xlfn.XLOOKUP(FM$1,$Z$2:$Z$18,$AC$2:$AC$18-$V475)^2)))</f>
        <v/>
      </c>
      <c r="FN475" s="97" t="str" cm="1">
        <f t="array" ref="FN475">IF(OR(FN$1=0, $A475="", _xlfn.XLOOKUP(FN$1, $Z$2:$Z$18, $AD$2:$AD$18, "")=""),"",SQRT((_xlfn.XLOOKUP(FN$1,$Z$2:$Z$18,$AA$2:$AA$18)-$T475)^2+(_xlfn.XLOOKUP(FN$1,$Z$2:$Z$18,$AB$2:$AB$18)-$U475)^2+(_xlfn.XLOOKUP(FN$1,$Z$2:$Z$18,$AC$2:$AC$18-$V475)^2)))</f>
        <v/>
      </c>
      <c r="FO475" s="98" t="str" cm="1">
        <f t="array" ref="FO475">IF(OR(FO$1=0, $A475="", _xlfn.XLOOKUP(FO$1, $Z$2:$Z$18, $AD$2:$AD$18, "")=""),"",SQRT((_xlfn.XLOOKUP(FO$1,$Z$2:$Z$18,$AA$2:$AA$18)-$T475)^2+(_xlfn.XLOOKUP(FO$1,$Z$2:$Z$18,$AB$2:$AB$18)-$U475)^2+(_xlfn.XLOOKUP(FO$1,$Z$2:$Z$18,$AC$2:$AC$18-$V475)^2)))</f>
        <v/>
      </c>
      <c r="FP475" s="99"/>
      <c r="FQ475" s="99"/>
      <c r="FR475" s="100">
        <f t="shared" si="199"/>
        <v>0</v>
      </c>
      <c r="FS475" s="109">
        <f t="shared" si="200"/>
        <v>0</v>
      </c>
      <c r="FT475" s="109">
        <f t="shared" si="201"/>
        <v>0</v>
      </c>
      <c r="FU475" s="109">
        <f t="shared" si="202"/>
        <v>0</v>
      </c>
      <c r="FV475" s="109">
        <f t="shared" si="203"/>
        <v>0</v>
      </c>
      <c r="FW475" s="109">
        <f t="shared" si="204"/>
        <v>0</v>
      </c>
      <c r="FX475" s="109">
        <f t="shared" si="205"/>
        <v>0</v>
      </c>
      <c r="FY475" s="109">
        <f t="shared" si="206"/>
        <v>0</v>
      </c>
      <c r="FZ475" s="110">
        <f t="shared" si="207"/>
        <v>0</v>
      </c>
      <c r="GA475" s="110">
        <f t="shared" si="208"/>
        <v>0</v>
      </c>
      <c r="GB475" s="110">
        <f t="shared" si="209"/>
        <v>0</v>
      </c>
      <c r="GC475" s="110">
        <f t="shared" si="210"/>
        <v>0</v>
      </c>
      <c r="GD475" s="110">
        <f t="shared" si="211"/>
        <v>0</v>
      </c>
      <c r="GE475" s="110">
        <f t="shared" si="212"/>
        <v>0</v>
      </c>
      <c r="GF475" s="111">
        <f t="shared" si="213"/>
        <v>0</v>
      </c>
      <c r="GG475" s="100">
        <f t="shared" si="214"/>
        <v>0</v>
      </c>
      <c r="GH475" s="109">
        <f t="shared" si="215"/>
        <v>0</v>
      </c>
      <c r="GI475" s="109">
        <f t="shared" si="216"/>
        <v>0</v>
      </c>
      <c r="GJ475" s="109">
        <f t="shared" si="217"/>
        <v>0</v>
      </c>
      <c r="GK475" s="109">
        <f t="shared" si="218"/>
        <v>0</v>
      </c>
      <c r="GL475" s="109">
        <f t="shared" si="219"/>
        <v>0</v>
      </c>
      <c r="GM475" s="109">
        <f t="shared" si="220"/>
        <v>0</v>
      </c>
      <c r="GN475" s="109">
        <f t="shared" si="221"/>
        <v>0</v>
      </c>
      <c r="GO475" s="110">
        <f t="shared" si="222"/>
        <v>0</v>
      </c>
      <c r="GP475" s="110">
        <f t="shared" si="223"/>
        <v>0</v>
      </c>
      <c r="GQ475" s="110">
        <f t="shared" si="224"/>
        <v>0</v>
      </c>
      <c r="GR475" s="110">
        <f t="shared" si="225"/>
        <v>0</v>
      </c>
      <c r="GS475" s="110">
        <f t="shared" si="226"/>
        <v>0</v>
      </c>
      <c r="GT475" s="110">
        <f t="shared" si="227"/>
        <v>0</v>
      </c>
      <c r="GU475" s="111">
        <f t="shared" si="228"/>
        <v>0</v>
      </c>
      <c r="GX475" s="151" cm="1">
        <f t="array" ref="GX475">_xlfn.IFS(GX$1= 0,"", NOT(ISBLANK(CA475)), 0, ISBLANK(CA475), $Q475-$S475+FR475-AU475-DG475)</f>
        <v>0</v>
      </c>
      <c r="GY475" s="152" cm="1">
        <f t="array" ref="GY475">_xlfn.IFS(GY$1= 0,"", NOT(ISBLANK(CB475)), 0, ISBLANK(CB475), $Q475-$S475+FS475-AV475-DH475)</f>
        <v>0</v>
      </c>
      <c r="GZ475" s="152" cm="1">
        <f t="array" ref="GZ475">_xlfn.IFS(GZ$1= 0,"", NOT(ISBLANK(CC475)), 0, ISBLANK(CC475), $Q475-$S475+FT475-AW475-DI475)</f>
        <v>0</v>
      </c>
      <c r="HA475" s="152" cm="1">
        <f t="array" ref="HA475">_xlfn.IFS(HA$1= 0,"", NOT(ISBLANK(CD475)), 0, ISBLANK(CD475), $Q475-$S475+FU475-AX475-DJ475)</f>
        <v>0</v>
      </c>
      <c r="HB475" s="152" cm="1">
        <f t="array" ref="HB475">_xlfn.IFS(HB$1= 0,"", NOT(ISBLANK(CE475)), 0, ISBLANK(CE475), $Q475-$S475+FV475-AY475-DK475)</f>
        <v>0</v>
      </c>
      <c r="HC475" s="152" cm="1">
        <f t="array" ref="HC475">_xlfn.IFS(HC$1= 0,"", NOT(ISBLANK(CF475)), 0, ISBLANK(CF475), $Q475-$S475+FW475-AZ475-DL475)</f>
        <v>0</v>
      </c>
      <c r="HD475" s="152" cm="1">
        <f t="array" ref="HD475">_xlfn.IFS(HD$1= 0,"", NOT(ISBLANK(CG475)), 0, ISBLANK(CG475), $Q475-$S475+FX475-BA475-DM475)</f>
        <v>0</v>
      </c>
      <c r="HE475" s="152" t="str" cm="1">
        <f t="array" ref="HE475">_xlfn.IFS(HE$1= 0,"", NOT(ISBLANK(CH475)), 0, ISBLANK(CH475), $Q475-$S475+FY475-BB475-DN475)</f>
        <v/>
      </c>
      <c r="HF475" s="152" t="str" cm="1">
        <f t="array" ref="HF475">_xlfn.IFS(HF$1= 0,"", NOT(ISBLANK(CI475)), 0, ISBLANK(CI475), $Q475-$S475+FZ475-BC475-DO475)</f>
        <v/>
      </c>
      <c r="HG475" s="152" t="str" cm="1">
        <f t="array" ref="HG475">_xlfn.IFS(HG$1= 0,"", NOT(ISBLANK(CJ475)), 0, ISBLANK(CJ475), $Q475-$S475+GA475-BD475-DP475)</f>
        <v/>
      </c>
      <c r="HH475" s="152" t="str" cm="1">
        <f t="array" ref="HH475">_xlfn.IFS(HH$1= 0,"", NOT(ISBLANK(CK475)), 0, ISBLANK(CK475), $Q475-$S475+GB475-BE475-DQ475)</f>
        <v/>
      </c>
      <c r="HI475" s="152" t="str" cm="1">
        <f t="array" ref="HI475">_xlfn.IFS(HI$1= 0,"", NOT(ISBLANK(CL475)), 0, ISBLANK(CL475), $Q475-$S475+GC475-BF475-DR475)</f>
        <v/>
      </c>
      <c r="HJ475" s="152" t="str" cm="1">
        <f t="array" ref="HJ475">_xlfn.IFS(HJ$1= 0,"", NOT(ISBLANK(CM475)), 0, ISBLANK(CM475), $Q475-$S475+GD475-BG475-DS475)</f>
        <v/>
      </c>
      <c r="HK475" s="152" t="str" cm="1">
        <f t="array" ref="HK475">_xlfn.IFS(HK$1= 0,"", NOT(ISBLANK(CN475)), 0, ISBLANK(CN475), $Q475-$S475+GE475-BH475-DT475)</f>
        <v/>
      </c>
      <c r="HL475" s="153" t="str" cm="1">
        <f t="array" ref="HL475">_xlfn.IFS(HL$1= 0,"", NOT(ISBLANK(CO475)), 0, ISBLANK(CO475), $Q475-$S475+GF475-BI475-DU475)</f>
        <v/>
      </c>
      <c r="HM475" s="153" t="str" cm="1">
        <f t="array" ref="HM475">_xlfn.IFS(HM$1= 0,"", NOT(ISBLANK(DE475)), 0, ISBLANK(DE475), $Q475-$S475+IC475-BY475-#REF!)</f>
        <v/>
      </c>
      <c r="HN475" s="153" t="e" cm="1">
        <f t="array" ref="HN475">_xlfn.IFS(HN$1= 0,"", NOT(ISBLANK(DF475)), 0, ISBLANK(DF475), $Q475-$S475+ID475-BZ475-#REF!)</f>
        <v>#REF!</v>
      </c>
      <c r="HO475" s="153" t="e" cm="1">
        <f t="array" ref="HO475">_xlfn.IFS(HO$1= 0,"", NOT(ISBLANK(DG475)), 0, ISBLANK(DG475), $Q475-$S475+IE475-CA475-#REF!)</f>
        <v>#VALUE!</v>
      </c>
      <c r="HP475" s="153" t="e" cm="1">
        <f t="array" ref="HP475">_xlfn.IFS(HP$1= 0,"", NOT(ISBLANK(DH475)), 0, ISBLANK(DH475), $Q475-$S475+IF475-CB475-#REF!)</f>
        <v>#REF!</v>
      </c>
      <c r="HQ475" s="153" t="e" cm="1">
        <f t="array" ref="HQ475">_xlfn.IFS(HQ$1= 0,"", NOT(ISBLANK(DI475)), 0, ISBLANK(DI475), $Q475-$S475+IG475-CC475-#REF!)</f>
        <v>#REF!</v>
      </c>
      <c r="HR475" s="153" cm="1">
        <f t="array" ref="HR475">_xlfn.IFS(HR$1= 0,"", NOT(ISBLANK(DJ475)), 0, ISBLANK(DJ475), $Q475-$S475+IH475-CD475-EK475)</f>
        <v>0</v>
      </c>
      <c r="HS475" s="153" t="e" cm="1">
        <f t="array" ref="HS475">_xlfn.IFS(HS$1= 0,"", NOT(ISBLANK(DK475)), 0, ISBLANK(DK475), $Q475-$S475+II475-CE475-EL475)</f>
        <v>#VALUE!</v>
      </c>
      <c r="HT475" s="153" t="e" cm="1">
        <f t="array" ref="HT475">_xlfn.IFS(HT$1= 0,"", NOT(ISBLANK(DL475)), 0, ISBLANK(DL475), $Q475-$S475+GV475-CF475-EM475)</f>
        <v>#VALUE!</v>
      </c>
      <c r="HU475" s="153" t="e" cm="1">
        <f t="array" ref="HU475">_xlfn.IFS(HU$1= 0,"", NOT(ISBLANK(DM475)), 0, ISBLANK(DM475), $Q475-$S475+GW475-CG475-EN475)</f>
        <v>#VALUE!</v>
      </c>
      <c r="HV475" s="153" t="str" cm="1">
        <f t="array" ref="HV475">_xlfn.IFS(HV$1= 0,"", NOT(ISBLANK(DN475)), 0, ISBLANK(DN475), $Q475-$S475+GX475-CH475-EO475)</f>
        <v/>
      </c>
      <c r="HW475" s="153" t="str" cm="1">
        <f t="array" ref="HW475">_xlfn.IFS(HW$1= 0,"", NOT(ISBLANK(DO475)), 0, ISBLANK(DO475), $Q475-$S475+GY475-CI475-EP475)</f>
        <v/>
      </c>
      <c r="HX475" s="153" t="str" cm="1">
        <f t="array" ref="HX475">_xlfn.IFS(HX$1= 0,"", NOT(ISBLANK(DP475)), 0, ISBLANK(DP475), $Q475-$S475+GZ475-CJ475-EQ475)</f>
        <v/>
      </c>
      <c r="HY475" s="153" t="str" cm="1">
        <f t="array" ref="HY475">_xlfn.IFS(HY$1= 0,"", NOT(ISBLANK(DQ475)), 0, ISBLANK(DQ475), $Q475-$S475+HA475-CK475-ER475)</f>
        <v/>
      </c>
      <c r="HZ475" s="153" t="str" cm="1">
        <f t="array" ref="HZ475">_xlfn.IFS(HZ$1= 0,"", NOT(ISBLANK(DR475)), 0, ISBLANK(DR475), $Q475-$S475+HB475-CL475-ES475)</f>
        <v/>
      </c>
      <c r="IA475" s="153" t="str" cm="1">
        <f t="array" ref="IA475">_xlfn.IFS(IA$1= 0,"", NOT(ISBLANK(DS475)), 0, ISBLANK(DS475), $Q475-$S475+HC475-CM475-ET475)</f>
        <v/>
      </c>
    </row>
    <row r="476" spans="1:235" ht="16.5" x14ac:dyDescent="0.3">
      <c r="A476" s="144"/>
      <c r="B476" s="106"/>
      <c r="C476" s="106"/>
      <c r="D476" s="107"/>
      <c r="E476" s="131"/>
      <c r="F476" s="137"/>
      <c r="G476" s="2"/>
      <c r="H476" s="2"/>
      <c r="I476" s="2"/>
      <c r="J476" s="2"/>
      <c r="K476" s="2"/>
      <c r="L476" s="2"/>
      <c r="M476" s="140"/>
      <c r="N476" s="137"/>
      <c r="O476" s="138"/>
      <c r="P476" s="133"/>
      <c r="Q476" s="94">
        <f t="shared" si="197"/>
        <v>0</v>
      </c>
      <c r="R476" s="1"/>
      <c r="S476" s="1"/>
      <c r="T476" s="2"/>
      <c r="U476" s="2"/>
      <c r="V476" s="82">
        <f t="shared" si="198"/>
        <v>0</v>
      </c>
      <c r="W476" s="121"/>
      <c r="X476" s="108"/>
      <c r="AU476" s="105"/>
      <c r="AV476" s="105"/>
      <c r="AW476" s="105"/>
      <c r="AX476" s="105"/>
      <c r="AY476" s="105"/>
      <c r="AZ476" s="105"/>
      <c r="BA476" s="105"/>
      <c r="BB476" s="105"/>
      <c r="BC476" s="105"/>
      <c r="BD476" s="105"/>
      <c r="BE476" s="105"/>
      <c r="BF476" s="105"/>
      <c r="BG476" s="105"/>
      <c r="BH476" s="105"/>
      <c r="BI476" s="105"/>
      <c r="BJ476" s="105"/>
      <c r="BK476" s="105"/>
      <c r="BL476" s="105"/>
      <c r="BM476" s="105"/>
      <c r="BN476" s="105"/>
      <c r="BO476" s="105"/>
      <c r="BP476" s="105"/>
      <c r="BQ476" s="105"/>
      <c r="BR476" s="105"/>
      <c r="BS476" s="105"/>
      <c r="BT476" s="105"/>
      <c r="BU476" s="105"/>
      <c r="BV476" s="105"/>
      <c r="BW476" s="105"/>
      <c r="BX476" s="105"/>
      <c r="BZ476" s="99"/>
      <c r="CA476" s="105" t="s">
        <v>32</v>
      </c>
      <c r="CB476" s="105"/>
      <c r="CC476" s="105"/>
      <c r="CD476" s="105"/>
      <c r="CE476" s="105"/>
      <c r="CF476" s="105"/>
      <c r="CG476" s="105"/>
      <c r="CH476" s="105"/>
      <c r="CI476" s="105"/>
      <c r="CJ476" s="105"/>
      <c r="CK476" s="105"/>
      <c r="CL476" s="105"/>
      <c r="CM476" s="105"/>
      <c r="CN476" s="105"/>
      <c r="CO476" s="105"/>
      <c r="CP476" s="105" t="s">
        <v>32</v>
      </c>
      <c r="CQ476" s="105"/>
      <c r="CR476" s="105"/>
      <c r="CS476" s="105"/>
      <c r="CT476" s="105"/>
      <c r="CU476" s="105"/>
      <c r="CV476" s="105"/>
      <c r="CW476" s="105"/>
      <c r="CX476" s="105"/>
      <c r="CY476" s="105"/>
      <c r="CZ476" s="105"/>
      <c r="DA476" s="105"/>
      <c r="DB476" s="105"/>
      <c r="DC476" s="105"/>
      <c r="DD476" s="105"/>
      <c r="DE476" s="99"/>
      <c r="DF476" s="99"/>
      <c r="DG476" s="105"/>
      <c r="DH476" s="105"/>
      <c r="DI476" s="105"/>
      <c r="DJ476" s="105"/>
      <c r="DK476" s="105"/>
      <c r="DL476" s="105"/>
      <c r="DM476" s="105"/>
      <c r="DN476" s="105"/>
      <c r="DO476" s="105"/>
      <c r="DP476" s="105"/>
      <c r="DQ476" s="105"/>
      <c r="DR476" s="105"/>
      <c r="DS476" s="105"/>
      <c r="DT476" s="105"/>
      <c r="DU476" s="105"/>
      <c r="DV476" s="105"/>
      <c r="DW476" s="105"/>
      <c r="DX476" s="105"/>
      <c r="DY476" s="105"/>
      <c r="DZ476" s="105"/>
      <c r="EA476" s="105"/>
      <c r="EB476" s="105"/>
      <c r="EC476" s="105"/>
      <c r="ED476" s="105"/>
      <c r="EE476" s="105"/>
      <c r="EF476" s="105"/>
      <c r="EG476" s="105"/>
      <c r="EH476" s="105"/>
      <c r="EI476" s="105"/>
      <c r="EJ476" s="105"/>
      <c r="EL476" s="146" t="str" cm="1">
        <f t="array" ref="EL476">IF(OR(EL$1=0, $A476="", _xlfn.XLOOKUP(EL$1, $Z$2:$Z$18, $AD$2:$AD$18, "")=""),"",SQRT((_xlfn.XLOOKUP(EL$1,$Z$2:$Z$18,$AA$2:$AA$18)-$T476)^2+(_xlfn.XLOOKUP(EL$1,$Z$2:$Z$18,$AB$2:$AB$18)-$U476)^2+(_xlfn.XLOOKUP(EL$1,$Z$2:$Z$18,$AC$2:$AC$18-$V476)^2)))</f>
        <v/>
      </c>
      <c r="EM476" s="96" t="str" cm="1">
        <f t="array" ref="EM476">IF(OR(EM$1=0, $A476="", _xlfn.XLOOKUP(EM$1, $Z$2:$Z$18, $AD$2:$AD$18, "")=""),"",SQRT((_xlfn.XLOOKUP(EM$1,$Z$2:$Z$18,$AA$2:$AA$18)-$T476)^2+(_xlfn.XLOOKUP(EM$1,$Z$2:$Z$18,$AB$2:$AB$18)-$U476)^2+(_xlfn.XLOOKUP(EM$1,$Z$2:$Z$18,$AC$2:$AC$18-$V476)^2)))</f>
        <v/>
      </c>
      <c r="EN476" s="96" t="str" cm="1">
        <f t="array" ref="EN476">IF(OR(EN$1=0, $A476="", _xlfn.XLOOKUP(EN$1, $Z$2:$Z$18, $AD$2:$AD$18, "")=""),"",SQRT((_xlfn.XLOOKUP(EN$1,$Z$2:$Z$18,$AA$2:$AA$18)-$T476)^2+(_xlfn.XLOOKUP(EN$1,$Z$2:$Z$18,$AB$2:$AB$18)-$U476)^2+(_xlfn.XLOOKUP(EN$1,$Z$2:$Z$18,$AC$2:$AC$18-$V476)^2)))</f>
        <v/>
      </c>
      <c r="EO476" s="96" t="str" cm="1">
        <f t="array" ref="EO476">IF(OR(EO$1=0, $A476="", _xlfn.XLOOKUP(EO$1, $Z$2:$Z$18, $AD$2:$AD$18, "")=""),"",SQRT((_xlfn.XLOOKUP(EO$1,$Z$2:$Z$18,$AA$2:$AA$18)-$T476)^2+(_xlfn.XLOOKUP(EO$1,$Z$2:$Z$18,$AB$2:$AB$18)-$U476)^2+(_xlfn.XLOOKUP(EO$1,$Z$2:$Z$18,$AC$2:$AC$18-$V476)^2)))</f>
        <v/>
      </c>
      <c r="EP476" s="96" t="str" cm="1">
        <f t="array" ref="EP476">IF(OR(EP$1=0, $A476="", _xlfn.XLOOKUP(EP$1, $Z$2:$Z$18, $AD$2:$AD$18, "")=""),"",SQRT((_xlfn.XLOOKUP(EP$1,$Z$2:$Z$18,$AA$2:$AA$18)-$T476)^2+(_xlfn.XLOOKUP(EP$1,$Z$2:$Z$18,$AB$2:$AB$18)-$U476)^2+(_xlfn.XLOOKUP(EP$1,$Z$2:$Z$18,$AC$2:$AC$18-$V476)^2)))</f>
        <v/>
      </c>
      <c r="EQ476" s="96" t="str" cm="1">
        <f t="array" ref="EQ476">IF(OR(EQ$1=0, $A476="", _xlfn.XLOOKUP(EQ$1, $Z$2:$Z$18, $AD$2:$AD$18, "")=""),"",SQRT((_xlfn.XLOOKUP(EQ$1,$Z$2:$Z$18,$AA$2:$AA$18)-$T476)^2+(_xlfn.XLOOKUP(EQ$1,$Z$2:$Z$18,$AB$2:$AB$18)-$U476)^2+(_xlfn.XLOOKUP(EQ$1,$Z$2:$Z$18,$AC$2:$AC$18-$V476)^2)))</f>
        <v/>
      </c>
      <c r="ER476" s="96" t="str" cm="1">
        <f t="array" ref="ER476">IF(OR(ER$1=0, $A476="", _xlfn.XLOOKUP(ER$1, $Z$2:$Z$18, $AD$2:$AD$18, "")=""),"",SQRT((_xlfn.XLOOKUP(ER$1,$Z$2:$Z$18,$AA$2:$AA$18)-$T476)^2+(_xlfn.XLOOKUP(ER$1,$Z$2:$Z$18,$AB$2:$AB$18)-$U476)^2+(_xlfn.XLOOKUP(ER$1,$Z$2:$Z$18,$AC$2:$AC$18-$V476)^2)))</f>
        <v/>
      </c>
      <c r="ES476" s="96" t="str" cm="1">
        <f t="array" ref="ES476">IF(OR(ES$1=0, $A476="", _xlfn.XLOOKUP(ES$1, $Z$2:$Z$18, $AD$2:$AD$18, "")=""),"",SQRT((_xlfn.XLOOKUP(ES$1,$Z$2:$Z$18,$AA$2:$AA$18)-$T476)^2+(_xlfn.XLOOKUP(ES$1,$Z$2:$Z$18,$AB$2:$AB$18)-$U476)^2+(_xlfn.XLOOKUP(ES$1,$Z$2:$Z$18,$AC$2:$AC$18-$V476)^2)))</f>
        <v/>
      </c>
      <c r="ET476" s="97" t="str" cm="1">
        <f t="array" ref="ET476">IF(OR(ET$1=0, $A476="", _xlfn.XLOOKUP(ET$1, $Z$2:$Z$18, $AD$2:$AD$18, "")=""),"",SQRT((_xlfn.XLOOKUP(ET$1,$Z$2:$Z$18,$AA$2:$AA$18)-$T476)^2+(_xlfn.XLOOKUP(ET$1,$Z$2:$Z$18,$AB$2:$AB$18)-$U476)^2+(_xlfn.XLOOKUP(ET$1,$Z$2:$Z$18,$AC$2:$AC$18-$V476)^2)))</f>
        <v/>
      </c>
      <c r="EU476" s="97" t="str" cm="1">
        <f t="array" ref="EU476">IF(OR(EU$1=0, $A476="", _xlfn.XLOOKUP(EU$1, $Z$2:$Z$18, $AD$2:$AD$18, "")=""),"",SQRT((_xlfn.XLOOKUP(EU$1,$Z$2:$Z$18,$AA$2:$AA$18)-$T476)^2+(_xlfn.XLOOKUP(EU$1,$Z$2:$Z$18,$AB$2:$AB$18)-$U476)^2+(_xlfn.XLOOKUP(EU$1,$Z$2:$Z$18,$AC$2:$AC$18-$V476)^2)))</f>
        <v/>
      </c>
      <c r="EV476" s="97" t="str" cm="1">
        <f t="array" ref="EV476">IF(OR(EV$1=0, $A476="", _xlfn.XLOOKUP(EV$1, $Z$2:$Z$18, $AD$2:$AD$18, "")=""),"",SQRT((_xlfn.XLOOKUP(EV$1,$Z$2:$Z$18,$AA$2:$AA$18)-$T476)^2+(_xlfn.XLOOKUP(EV$1,$Z$2:$Z$18,$AB$2:$AB$18)-$U476)^2+(_xlfn.XLOOKUP(EV$1,$Z$2:$Z$18,$AC$2:$AC$18-$V476)^2)))</f>
        <v/>
      </c>
      <c r="EW476" s="97" t="str" cm="1">
        <f t="array" ref="EW476">IF(OR(EW$1=0, $A476="", _xlfn.XLOOKUP(EW$1, $Z$2:$Z$18, $AD$2:$AD$18, "")=""),"",SQRT((_xlfn.XLOOKUP(EW$1,$Z$2:$Z$18,$AA$2:$AA$18)-$T476)^2+(_xlfn.XLOOKUP(EW$1,$Z$2:$Z$18,$AB$2:$AB$18)-$U476)^2+(_xlfn.XLOOKUP(EW$1,$Z$2:$Z$18,$AC$2:$AC$18-$V476)^2)))</f>
        <v/>
      </c>
      <c r="EX476" s="97" t="str" cm="1">
        <f t="array" ref="EX476">IF(OR(EX$1=0, $A476="", _xlfn.XLOOKUP(EX$1, $Z$2:$Z$18, $AD$2:$AD$18, "")=""),"",SQRT((_xlfn.XLOOKUP(EX$1,$Z$2:$Z$18,$AA$2:$AA$18)-$T476)^2+(_xlfn.XLOOKUP(EX$1,$Z$2:$Z$18,$AB$2:$AB$18)-$U476)^2+(_xlfn.XLOOKUP(EX$1,$Z$2:$Z$18,$AC$2:$AC$18-$V476)^2)))</f>
        <v/>
      </c>
      <c r="EY476" s="97" t="str" cm="1">
        <f t="array" ref="EY476">IF(OR(EY$1=0, $A476="", _xlfn.XLOOKUP(EY$1, $Z$2:$Z$18, $AD$2:$AD$18, "")=""),"",SQRT((_xlfn.XLOOKUP(EY$1,$Z$2:$Z$18,$AA$2:$AA$18)-$T476)^2+(_xlfn.XLOOKUP(EY$1,$Z$2:$Z$18,$AB$2:$AB$18)-$U476)^2+(_xlfn.XLOOKUP(EY$1,$Z$2:$Z$18,$AC$2:$AC$18-$V476)^2)))</f>
        <v/>
      </c>
      <c r="EZ476" s="98" t="str" cm="1">
        <f t="array" ref="EZ476">IF(OR(EZ$1=0, $A476="", _xlfn.XLOOKUP(EZ$1, $Z$2:$Z$18, $AD$2:$AD$18, "")=""),"",SQRT((_xlfn.XLOOKUP(EZ$1,$Z$2:$Z$18,$AA$2:$AA$18)-$T476)^2+(_xlfn.XLOOKUP(EZ$1,$Z$2:$Z$18,$AB$2:$AB$18)-$U476)^2+(_xlfn.XLOOKUP(EZ$1,$Z$2:$Z$18,$AC$2:$AC$18-$V476)^2)))</f>
        <v/>
      </c>
      <c r="FA476" s="146" t="str" cm="1">
        <f t="array" ref="FA476">IF(OR(FA$1=0, $A476="", _xlfn.XLOOKUP(FA$1, $Z$2:$Z$18, $AD$2:$AD$18, "")=""),"",SQRT((_xlfn.XLOOKUP(FA$1,$Z$2:$Z$18,$AA$2:$AA$18)-$T476)^2+(_xlfn.XLOOKUP(FA$1,$Z$2:$Z$18,$AB$2:$AB$18)-$U476)^2+(_xlfn.XLOOKUP(FA$1,$Z$2:$Z$18,$AC$2:$AC$18-$V476)^2)))</f>
        <v/>
      </c>
      <c r="FB476" s="96" t="str" cm="1">
        <f t="array" ref="FB476">IF(OR(FB$1=0, $A476="", _xlfn.XLOOKUP(FB$1, $Z$2:$Z$18, $AD$2:$AD$18, "")=""),"",SQRT((_xlfn.XLOOKUP(FB$1,$Z$2:$Z$18,$AA$2:$AA$18)-$T476)^2+(_xlfn.XLOOKUP(FB$1,$Z$2:$Z$18,$AB$2:$AB$18)-$U476)^2+(_xlfn.XLOOKUP(FB$1,$Z$2:$Z$18,$AC$2:$AC$18-$V476)^2)))</f>
        <v/>
      </c>
      <c r="FC476" s="96" t="str" cm="1">
        <f t="array" ref="FC476">IF(OR(FC$1=0, $A476="", _xlfn.XLOOKUP(FC$1, $Z$2:$Z$18, $AD$2:$AD$18, "")=""),"",SQRT((_xlfn.XLOOKUP(FC$1,$Z$2:$Z$18,$AA$2:$AA$18)-$T476)^2+(_xlfn.XLOOKUP(FC$1,$Z$2:$Z$18,$AB$2:$AB$18)-$U476)^2+(_xlfn.XLOOKUP(FC$1,$Z$2:$Z$18,$AC$2:$AC$18-$V476)^2)))</f>
        <v/>
      </c>
      <c r="FD476" s="96" t="str" cm="1">
        <f t="array" ref="FD476">IF(OR(FD$1=0, $A476="", _xlfn.XLOOKUP(FD$1, $Z$2:$Z$18, $AD$2:$AD$18, "")=""),"",SQRT((_xlfn.XLOOKUP(FD$1,$Z$2:$Z$18,$AA$2:$AA$18)-$T476)^2+(_xlfn.XLOOKUP(FD$1,$Z$2:$Z$18,$AB$2:$AB$18)-$U476)^2+(_xlfn.XLOOKUP(FD$1,$Z$2:$Z$18,$AC$2:$AC$18-$V476)^2)))</f>
        <v/>
      </c>
      <c r="FE476" s="96" t="str" cm="1">
        <f t="array" ref="FE476">IF(OR(FE$1=0, $A476="", _xlfn.XLOOKUP(FE$1, $Z$2:$Z$18, $AD$2:$AD$18, "")=""),"",SQRT((_xlfn.XLOOKUP(FE$1,$Z$2:$Z$18,$AA$2:$AA$18)-$T476)^2+(_xlfn.XLOOKUP(FE$1,$Z$2:$Z$18,$AB$2:$AB$18)-$U476)^2+(_xlfn.XLOOKUP(FE$1,$Z$2:$Z$18,$AC$2:$AC$18-$V476)^2)))</f>
        <v/>
      </c>
      <c r="FF476" s="96" t="str" cm="1">
        <f t="array" ref="FF476">IF(OR(FF$1=0, $A476="", _xlfn.XLOOKUP(FF$1, $Z$2:$Z$18, $AD$2:$AD$18, "")=""),"",SQRT((_xlfn.XLOOKUP(FF$1,$Z$2:$Z$18,$AA$2:$AA$18)-$T476)^2+(_xlfn.XLOOKUP(FF$1,$Z$2:$Z$18,$AB$2:$AB$18)-$U476)^2+(_xlfn.XLOOKUP(FF$1,$Z$2:$Z$18,$AC$2:$AC$18-$V476)^2)))</f>
        <v/>
      </c>
      <c r="FG476" s="96" t="str" cm="1">
        <f t="array" ref="FG476">IF(OR(FG$1=0, $A476="", _xlfn.XLOOKUP(FG$1, $Z$2:$Z$18, $AD$2:$AD$18, "")=""),"",SQRT((_xlfn.XLOOKUP(FG$1,$Z$2:$Z$18,$AA$2:$AA$18)-$T476)^2+(_xlfn.XLOOKUP(FG$1,$Z$2:$Z$18,$AB$2:$AB$18)-$U476)^2+(_xlfn.XLOOKUP(FG$1,$Z$2:$Z$18,$AC$2:$AC$18-$V476)^2)))</f>
        <v/>
      </c>
      <c r="FH476" s="96" t="str" cm="1">
        <f t="array" ref="FH476">IF(OR(FH$1=0, $A476="", _xlfn.XLOOKUP(FH$1, $Z$2:$Z$18, $AD$2:$AD$18, "")=""),"",SQRT((_xlfn.XLOOKUP(FH$1,$Z$2:$Z$18,$AA$2:$AA$18)-$T476)^2+(_xlfn.XLOOKUP(FH$1,$Z$2:$Z$18,$AB$2:$AB$18)-$U476)^2+(_xlfn.XLOOKUP(FH$1,$Z$2:$Z$18,$AC$2:$AC$18-$V476)^2)))</f>
        <v/>
      </c>
      <c r="FI476" s="97" t="str" cm="1">
        <f t="array" ref="FI476">IF(OR(FI$1=0, $A476="", _xlfn.XLOOKUP(FI$1, $Z$2:$Z$18, $AD$2:$AD$18, "")=""),"",SQRT((_xlfn.XLOOKUP(FI$1,$Z$2:$Z$18,$AA$2:$AA$18)-$T476)^2+(_xlfn.XLOOKUP(FI$1,$Z$2:$Z$18,$AB$2:$AB$18)-$U476)^2+(_xlfn.XLOOKUP(FI$1,$Z$2:$Z$18,$AC$2:$AC$18-$V476)^2)))</f>
        <v/>
      </c>
      <c r="FJ476" s="97" t="str" cm="1">
        <f t="array" ref="FJ476">IF(OR(FJ$1=0, $A476="", _xlfn.XLOOKUP(FJ$1, $Z$2:$Z$18, $AD$2:$AD$18, "")=""),"",SQRT((_xlfn.XLOOKUP(FJ$1,$Z$2:$Z$18,$AA$2:$AA$18)-$T476)^2+(_xlfn.XLOOKUP(FJ$1,$Z$2:$Z$18,$AB$2:$AB$18)-$U476)^2+(_xlfn.XLOOKUP(FJ$1,$Z$2:$Z$18,$AC$2:$AC$18-$V476)^2)))</f>
        <v/>
      </c>
      <c r="FK476" s="97" t="str" cm="1">
        <f t="array" ref="FK476">IF(OR(FK$1=0, $A476="", _xlfn.XLOOKUP(FK$1, $Z$2:$Z$18, $AD$2:$AD$18, "")=""),"",SQRT((_xlfn.XLOOKUP(FK$1,$Z$2:$Z$18,$AA$2:$AA$18)-$T476)^2+(_xlfn.XLOOKUP(FK$1,$Z$2:$Z$18,$AB$2:$AB$18)-$U476)^2+(_xlfn.XLOOKUP(FK$1,$Z$2:$Z$18,$AC$2:$AC$18-$V476)^2)))</f>
        <v/>
      </c>
      <c r="FL476" s="97" t="str" cm="1">
        <f t="array" ref="FL476">IF(OR(FL$1=0, $A476="", _xlfn.XLOOKUP(FL$1, $Z$2:$Z$18, $AD$2:$AD$18, "")=""),"",SQRT((_xlfn.XLOOKUP(FL$1,$Z$2:$Z$18,$AA$2:$AA$18)-$T476)^2+(_xlfn.XLOOKUP(FL$1,$Z$2:$Z$18,$AB$2:$AB$18)-$U476)^2+(_xlfn.XLOOKUP(FL$1,$Z$2:$Z$18,$AC$2:$AC$18-$V476)^2)))</f>
        <v/>
      </c>
      <c r="FM476" s="97" t="str" cm="1">
        <f t="array" ref="FM476">IF(OR(FM$1=0, $A476="", _xlfn.XLOOKUP(FM$1, $Z$2:$Z$18, $AD$2:$AD$18, "")=""),"",SQRT((_xlfn.XLOOKUP(FM$1,$Z$2:$Z$18,$AA$2:$AA$18)-$T476)^2+(_xlfn.XLOOKUP(FM$1,$Z$2:$Z$18,$AB$2:$AB$18)-$U476)^2+(_xlfn.XLOOKUP(FM$1,$Z$2:$Z$18,$AC$2:$AC$18-$V476)^2)))</f>
        <v/>
      </c>
      <c r="FN476" s="97" t="str" cm="1">
        <f t="array" ref="FN476">IF(OR(FN$1=0, $A476="", _xlfn.XLOOKUP(FN$1, $Z$2:$Z$18, $AD$2:$AD$18, "")=""),"",SQRT((_xlfn.XLOOKUP(FN$1,$Z$2:$Z$18,$AA$2:$AA$18)-$T476)^2+(_xlfn.XLOOKUP(FN$1,$Z$2:$Z$18,$AB$2:$AB$18)-$U476)^2+(_xlfn.XLOOKUP(FN$1,$Z$2:$Z$18,$AC$2:$AC$18-$V476)^2)))</f>
        <v/>
      </c>
      <c r="FO476" s="98" t="str" cm="1">
        <f t="array" ref="FO476">IF(OR(FO$1=0, $A476="", _xlfn.XLOOKUP(FO$1, $Z$2:$Z$18, $AD$2:$AD$18, "")=""),"",SQRT((_xlfn.XLOOKUP(FO$1,$Z$2:$Z$18,$AA$2:$AA$18)-$T476)^2+(_xlfn.XLOOKUP(FO$1,$Z$2:$Z$18,$AB$2:$AB$18)-$U476)^2+(_xlfn.XLOOKUP(FO$1,$Z$2:$Z$18,$AC$2:$AC$18-$V476)^2)))</f>
        <v/>
      </c>
      <c r="FP476" s="99"/>
      <c r="FQ476" s="99"/>
      <c r="FR476" s="100">
        <f t="shared" si="199"/>
        <v>0</v>
      </c>
      <c r="FS476" s="109">
        <f t="shared" si="200"/>
        <v>0</v>
      </c>
      <c r="FT476" s="109">
        <f t="shared" si="201"/>
        <v>0</v>
      </c>
      <c r="FU476" s="109">
        <f t="shared" si="202"/>
        <v>0</v>
      </c>
      <c r="FV476" s="109">
        <f t="shared" si="203"/>
        <v>0</v>
      </c>
      <c r="FW476" s="109">
        <f t="shared" si="204"/>
        <v>0</v>
      </c>
      <c r="FX476" s="109">
        <f t="shared" si="205"/>
        <v>0</v>
      </c>
      <c r="FY476" s="109">
        <f t="shared" si="206"/>
        <v>0</v>
      </c>
      <c r="FZ476" s="110">
        <f t="shared" si="207"/>
        <v>0</v>
      </c>
      <c r="GA476" s="110">
        <f t="shared" si="208"/>
        <v>0</v>
      </c>
      <c r="GB476" s="110">
        <f t="shared" si="209"/>
        <v>0</v>
      </c>
      <c r="GC476" s="110">
        <f t="shared" si="210"/>
        <v>0</v>
      </c>
      <c r="GD476" s="110">
        <f t="shared" si="211"/>
        <v>0</v>
      </c>
      <c r="GE476" s="110">
        <f t="shared" si="212"/>
        <v>0</v>
      </c>
      <c r="GF476" s="111">
        <f t="shared" si="213"/>
        <v>0</v>
      </c>
      <c r="GG476" s="100">
        <f t="shared" si="214"/>
        <v>0</v>
      </c>
      <c r="GH476" s="109">
        <f t="shared" si="215"/>
        <v>0</v>
      </c>
      <c r="GI476" s="109">
        <f t="shared" si="216"/>
        <v>0</v>
      </c>
      <c r="GJ476" s="109">
        <f t="shared" si="217"/>
        <v>0</v>
      </c>
      <c r="GK476" s="109">
        <f t="shared" si="218"/>
        <v>0</v>
      </c>
      <c r="GL476" s="109">
        <f t="shared" si="219"/>
        <v>0</v>
      </c>
      <c r="GM476" s="109">
        <f t="shared" si="220"/>
        <v>0</v>
      </c>
      <c r="GN476" s="109">
        <f t="shared" si="221"/>
        <v>0</v>
      </c>
      <c r="GO476" s="110">
        <f t="shared" si="222"/>
        <v>0</v>
      </c>
      <c r="GP476" s="110">
        <f t="shared" si="223"/>
        <v>0</v>
      </c>
      <c r="GQ476" s="110">
        <f t="shared" si="224"/>
        <v>0</v>
      </c>
      <c r="GR476" s="110">
        <f t="shared" si="225"/>
        <v>0</v>
      </c>
      <c r="GS476" s="110">
        <f t="shared" si="226"/>
        <v>0</v>
      </c>
      <c r="GT476" s="110">
        <f t="shared" si="227"/>
        <v>0</v>
      </c>
      <c r="GU476" s="111">
        <f t="shared" si="228"/>
        <v>0</v>
      </c>
      <c r="GX476" s="151" cm="1">
        <f t="array" ref="GX476">_xlfn.IFS(GX$1= 0,"", NOT(ISBLANK(CA476)), 0, ISBLANK(CA476), $Q476-$S476+FR476-AU476-DG476)</f>
        <v>0</v>
      </c>
      <c r="GY476" s="152" cm="1">
        <f t="array" ref="GY476">_xlfn.IFS(GY$1= 0,"", NOT(ISBLANK(CB476)), 0, ISBLANK(CB476), $Q476-$S476+FS476-AV476-DH476)</f>
        <v>0</v>
      </c>
      <c r="GZ476" s="152" cm="1">
        <f t="array" ref="GZ476">_xlfn.IFS(GZ$1= 0,"", NOT(ISBLANK(CC476)), 0, ISBLANK(CC476), $Q476-$S476+FT476-AW476-DI476)</f>
        <v>0</v>
      </c>
      <c r="HA476" s="152" cm="1">
        <f t="array" ref="HA476">_xlfn.IFS(HA$1= 0,"", NOT(ISBLANK(CD476)), 0, ISBLANK(CD476), $Q476-$S476+FU476-AX476-DJ476)</f>
        <v>0</v>
      </c>
      <c r="HB476" s="152" cm="1">
        <f t="array" ref="HB476">_xlfn.IFS(HB$1= 0,"", NOT(ISBLANK(CE476)), 0, ISBLANK(CE476), $Q476-$S476+FV476-AY476-DK476)</f>
        <v>0</v>
      </c>
      <c r="HC476" s="152" cm="1">
        <f t="array" ref="HC476">_xlfn.IFS(HC$1= 0,"", NOT(ISBLANK(CF476)), 0, ISBLANK(CF476), $Q476-$S476+FW476-AZ476-DL476)</f>
        <v>0</v>
      </c>
      <c r="HD476" s="152" cm="1">
        <f t="array" ref="HD476">_xlfn.IFS(HD$1= 0,"", NOT(ISBLANK(CG476)), 0, ISBLANK(CG476), $Q476-$S476+FX476-BA476-DM476)</f>
        <v>0</v>
      </c>
      <c r="HE476" s="152" t="str" cm="1">
        <f t="array" ref="HE476">_xlfn.IFS(HE$1= 0,"", NOT(ISBLANK(CH476)), 0, ISBLANK(CH476), $Q476-$S476+FY476-BB476-DN476)</f>
        <v/>
      </c>
      <c r="HF476" s="152" t="str" cm="1">
        <f t="array" ref="HF476">_xlfn.IFS(HF$1= 0,"", NOT(ISBLANK(CI476)), 0, ISBLANK(CI476), $Q476-$S476+FZ476-BC476-DO476)</f>
        <v/>
      </c>
      <c r="HG476" s="152" t="str" cm="1">
        <f t="array" ref="HG476">_xlfn.IFS(HG$1= 0,"", NOT(ISBLANK(CJ476)), 0, ISBLANK(CJ476), $Q476-$S476+GA476-BD476-DP476)</f>
        <v/>
      </c>
      <c r="HH476" s="152" t="str" cm="1">
        <f t="array" ref="HH476">_xlfn.IFS(HH$1= 0,"", NOT(ISBLANK(CK476)), 0, ISBLANK(CK476), $Q476-$S476+GB476-BE476-DQ476)</f>
        <v/>
      </c>
      <c r="HI476" s="152" t="str" cm="1">
        <f t="array" ref="HI476">_xlfn.IFS(HI$1= 0,"", NOT(ISBLANK(CL476)), 0, ISBLANK(CL476), $Q476-$S476+GC476-BF476-DR476)</f>
        <v/>
      </c>
      <c r="HJ476" s="152" t="str" cm="1">
        <f t="array" ref="HJ476">_xlfn.IFS(HJ$1= 0,"", NOT(ISBLANK(CM476)), 0, ISBLANK(CM476), $Q476-$S476+GD476-BG476-DS476)</f>
        <v/>
      </c>
      <c r="HK476" s="152" t="str" cm="1">
        <f t="array" ref="HK476">_xlfn.IFS(HK$1= 0,"", NOT(ISBLANK(CN476)), 0, ISBLANK(CN476), $Q476-$S476+GE476-BH476-DT476)</f>
        <v/>
      </c>
      <c r="HL476" s="153" t="str" cm="1">
        <f t="array" ref="HL476">_xlfn.IFS(HL$1= 0,"", NOT(ISBLANK(CO476)), 0, ISBLANK(CO476), $Q476-$S476+GF476-BI476-DU476)</f>
        <v/>
      </c>
      <c r="HM476" s="153" t="str" cm="1">
        <f t="array" ref="HM476">_xlfn.IFS(HM$1= 0,"", NOT(ISBLANK(DE476)), 0, ISBLANK(DE476), $Q476-$S476+IC476-BY476-#REF!)</f>
        <v/>
      </c>
      <c r="HN476" s="153" t="e" cm="1">
        <f t="array" ref="HN476">_xlfn.IFS(HN$1= 0,"", NOT(ISBLANK(DF476)), 0, ISBLANK(DF476), $Q476-$S476+ID476-BZ476-#REF!)</f>
        <v>#REF!</v>
      </c>
      <c r="HO476" s="153" t="e" cm="1">
        <f t="array" ref="HO476">_xlfn.IFS(HO$1= 0,"", NOT(ISBLANK(DG476)), 0, ISBLANK(DG476), $Q476-$S476+IE476-CA476-#REF!)</f>
        <v>#VALUE!</v>
      </c>
      <c r="HP476" s="153" t="e" cm="1">
        <f t="array" ref="HP476">_xlfn.IFS(HP$1= 0,"", NOT(ISBLANK(DH476)), 0, ISBLANK(DH476), $Q476-$S476+IF476-CB476-#REF!)</f>
        <v>#REF!</v>
      </c>
      <c r="HQ476" s="153" t="e" cm="1">
        <f t="array" ref="HQ476">_xlfn.IFS(HQ$1= 0,"", NOT(ISBLANK(DI476)), 0, ISBLANK(DI476), $Q476-$S476+IG476-CC476-#REF!)</f>
        <v>#REF!</v>
      </c>
      <c r="HR476" s="153" cm="1">
        <f t="array" ref="HR476">_xlfn.IFS(HR$1= 0,"", NOT(ISBLANK(DJ476)), 0, ISBLANK(DJ476), $Q476-$S476+IH476-CD476-EK476)</f>
        <v>0</v>
      </c>
      <c r="HS476" s="153" t="e" cm="1">
        <f t="array" ref="HS476">_xlfn.IFS(HS$1= 0,"", NOT(ISBLANK(DK476)), 0, ISBLANK(DK476), $Q476-$S476+II476-CE476-EL476)</f>
        <v>#VALUE!</v>
      </c>
      <c r="HT476" s="153" t="e" cm="1">
        <f t="array" ref="HT476">_xlfn.IFS(HT$1= 0,"", NOT(ISBLANK(DL476)), 0, ISBLANK(DL476), $Q476-$S476+GV476-CF476-EM476)</f>
        <v>#VALUE!</v>
      </c>
      <c r="HU476" s="153" t="e" cm="1">
        <f t="array" ref="HU476">_xlfn.IFS(HU$1= 0,"", NOT(ISBLANK(DM476)), 0, ISBLANK(DM476), $Q476-$S476+GW476-CG476-EN476)</f>
        <v>#VALUE!</v>
      </c>
      <c r="HV476" s="153" t="str" cm="1">
        <f t="array" ref="HV476">_xlfn.IFS(HV$1= 0,"", NOT(ISBLANK(DN476)), 0, ISBLANK(DN476), $Q476-$S476+GX476-CH476-EO476)</f>
        <v/>
      </c>
      <c r="HW476" s="153" t="str" cm="1">
        <f t="array" ref="HW476">_xlfn.IFS(HW$1= 0,"", NOT(ISBLANK(DO476)), 0, ISBLANK(DO476), $Q476-$S476+GY476-CI476-EP476)</f>
        <v/>
      </c>
      <c r="HX476" s="153" t="str" cm="1">
        <f t="array" ref="HX476">_xlfn.IFS(HX$1= 0,"", NOT(ISBLANK(DP476)), 0, ISBLANK(DP476), $Q476-$S476+GZ476-CJ476-EQ476)</f>
        <v/>
      </c>
      <c r="HY476" s="153" t="str" cm="1">
        <f t="array" ref="HY476">_xlfn.IFS(HY$1= 0,"", NOT(ISBLANK(DQ476)), 0, ISBLANK(DQ476), $Q476-$S476+HA476-CK476-ER476)</f>
        <v/>
      </c>
      <c r="HZ476" s="153" t="str" cm="1">
        <f t="array" ref="HZ476">_xlfn.IFS(HZ$1= 0,"", NOT(ISBLANK(DR476)), 0, ISBLANK(DR476), $Q476-$S476+HB476-CL476-ES476)</f>
        <v/>
      </c>
      <c r="IA476" s="153" t="str" cm="1">
        <f t="array" ref="IA476">_xlfn.IFS(IA$1= 0,"", NOT(ISBLANK(DS476)), 0, ISBLANK(DS476), $Q476-$S476+HC476-CM476-ET476)</f>
        <v/>
      </c>
    </row>
    <row r="477" spans="1:235" ht="16.5" x14ac:dyDescent="0.3">
      <c r="A477" s="144"/>
      <c r="B477" s="106"/>
      <c r="C477" s="106"/>
      <c r="D477" s="107"/>
      <c r="E477" s="131"/>
      <c r="F477" s="137"/>
      <c r="G477" s="2"/>
      <c r="H477" s="2"/>
      <c r="I477" s="2"/>
      <c r="J477" s="2"/>
      <c r="K477" s="2"/>
      <c r="L477" s="2"/>
      <c r="M477" s="140"/>
      <c r="N477" s="137"/>
      <c r="O477" s="138"/>
      <c r="P477" s="133"/>
      <c r="Q477" s="94">
        <f t="shared" si="197"/>
        <v>0</v>
      </c>
      <c r="R477" s="1"/>
      <c r="S477" s="1"/>
      <c r="T477" s="2"/>
      <c r="U477" s="2"/>
      <c r="V477" s="82">
        <f t="shared" si="198"/>
        <v>0</v>
      </c>
      <c r="W477" s="121"/>
      <c r="X477" s="108"/>
      <c r="AU477" s="105"/>
      <c r="AV477" s="105"/>
      <c r="AW477" s="105"/>
      <c r="AX477" s="105"/>
      <c r="AY477" s="105"/>
      <c r="AZ477" s="105"/>
      <c r="BA477" s="105"/>
      <c r="BB477" s="105"/>
      <c r="BC477" s="105"/>
      <c r="BD477" s="105"/>
      <c r="BE477" s="105"/>
      <c r="BF477" s="105"/>
      <c r="BG477" s="105"/>
      <c r="BH477" s="105"/>
      <c r="BI477" s="105"/>
      <c r="BJ477" s="105"/>
      <c r="BK477" s="105"/>
      <c r="BL477" s="105"/>
      <c r="BM477" s="105"/>
      <c r="BN477" s="105"/>
      <c r="BO477" s="105"/>
      <c r="BP477" s="105"/>
      <c r="BQ477" s="105"/>
      <c r="BR477" s="105"/>
      <c r="BS477" s="105"/>
      <c r="BT477" s="105"/>
      <c r="BU477" s="105"/>
      <c r="BV477" s="105"/>
      <c r="BW477" s="105"/>
      <c r="BX477" s="105"/>
      <c r="BZ477" s="99"/>
      <c r="CA477" s="105" t="s">
        <v>32</v>
      </c>
      <c r="CB477" s="105"/>
      <c r="CC477" s="105"/>
      <c r="CD477" s="105"/>
      <c r="CE477" s="105"/>
      <c r="CF477" s="105"/>
      <c r="CG477" s="105"/>
      <c r="CH477" s="105"/>
      <c r="CI477" s="105"/>
      <c r="CJ477" s="105"/>
      <c r="CK477" s="105"/>
      <c r="CL477" s="105"/>
      <c r="CM477" s="105"/>
      <c r="CN477" s="105"/>
      <c r="CO477" s="105"/>
      <c r="CP477" s="105" t="s">
        <v>32</v>
      </c>
      <c r="CQ477" s="105"/>
      <c r="CR477" s="105"/>
      <c r="CS477" s="105"/>
      <c r="CT477" s="105"/>
      <c r="CU477" s="105"/>
      <c r="CV477" s="105"/>
      <c r="CW477" s="105"/>
      <c r="CX477" s="105"/>
      <c r="CY477" s="105"/>
      <c r="CZ477" s="105"/>
      <c r="DA477" s="105"/>
      <c r="DB477" s="105"/>
      <c r="DC477" s="105"/>
      <c r="DD477" s="105"/>
      <c r="DE477" s="99"/>
      <c r="DF477" s="99"/>
      <c r="DG477" s="105"/>
      <c r="DH477" s="105"/>
      <c r="DI477" s="105"/>
      <c r="DJ477" s="105"/>
      <c r="DK477" s="105"/>
      <c r="DL477" s="105"/>
      <c r="DM477" s="105"/>
      <c r="DN477" s="105"/>
      <c r="DO477" s="105"/>
      <c r="DP477" s="105"/>
      <c r="DQ477" s="105"/>
      <c r="DR477" s="105"/>
      <c r="DS477" s="105"/>
      <c r="DT477" s="105"/>
      <c r="DU477" s="105"/>
      <c r="DV477" s="105"/>
      <c r="DW477" s="105"/>
      <c r="DX477" s="105"/>
      <c r="DY477" s="105"/>
      <c r="DZ477" s="105"/>
      <c r="EA477" s="105"/>
      <c r="EB477" s="105"/>
      <c r="EC477" s="105"/>
      <c r="ED477" s="105"/>
      <c r="EE477" s="105"/>
      <c r="EF477" s="105"/>
      <c r="EG477" s="105"/>
      <c r="EH477" s="105"/>
      <c r="EI477" s="105"/>
      <c r="EJ477" s="105"/>
      <c r="EL477" s="146" t="str" cm="1">
        <f t="array" ref="EL477">IF(OR(EL$1=0, $A477="", _xlfn.XLOOKUP(EL$1, $Z$2:$Z$18, $AD$2:$AD$18, "")=""),"",SQRT((_xlfn.XLOOKUP(EL$1,$Z$2:$Z$18,$AA$2:$AA$18)-$T477)^2+(_xlfn.XLOOKUP(EL$1,$Z$2:$Z$18,$AB$2:$AB$18)-$U477)^2+(_xlfn.XLOOKUP(EL$1,$Z$2:$Z$18,$AC$2:$AC$18-$V477)^2)))</f>
        <v/>
      </c>
      <c r="EM477" s="96" t="str" cm="1">
        <f t="array" ref="EM477">IF(OR(EM$1=0, $A477="", _xlfn.XLOOKUP(EM$1, $Z$2:$Z$18, $AD$2:$AD$18, "")=""),"",SQRT((_xlfn.XLOOKUP(EM$1,$Z$2:$Z$18,$AA$2:$AA$18)-$T477)^2+(_xlfn.XLOOKUP(EM$1,$Z$2:$Z$18,$AB$2:$AB$18)-$U477)^2+(_xlfn.XLOOKUP(EM$1,$Z$2:$Z$18,$AC$2:$AC$18-$V477)^2)))</f>
        <v/>
      </c>
      <c r="EN477" s="96" t="str" cm="1">
        <f t="array" ref="EN477">IF(OR(EN$1=0, $A477="", _xlfn.XLOOKUP(EN$1, $Z$2:$Z$18, $AD$2:$AD$18, "")=""),"",SQRT((_xlfn.XLOOKUP(EN$1,$Z$2:$Z$18,$AA$2:$AA$18)-$T477)^2+(_xlfn.XLOOKUP(EN$1,$Z$2:$Z$18,$AB$2:$AB$18)-$U477)^2+(_xlfn.XLOOKUP(EN$1,$Z$2:$Z$18,$AC$2:$AC$18-$V477)^2)))</f>
        <v/>
      </c>
      <c r="EO477" s="96" t="str" cm="1">
        <f t="array" ref="EO477">IF(OR(EO$1=0, $A477="", _xlfn.XLOOKUP(EO$1, $Z$2:$Z$18, $AD$2:$AD$18, "")=""),"",SQRT((_xlfn.XLOOKUP(EO$1,$Z$2:$Z$18,$AA$2:$AA$18)-$T477)^2+(_xlfn.XLOOKUP(EO$1,$Z$2:$Z$18,$AB$2:$AB$18)-$U477)^2+(_xlfn.XLOOKUP(EO$1,$Z$2:$Z$18,$AC$2:$AC$18-$V477)^2)))</f>
        <v/>
      </c>
      <c r="EP477" s="96" t="str" cm="1">
        <f t="array" ref="EP477">IF(OR(EP$1=0, $A477="", _xlfn.XLOOKUP(EP$1, $Z$2:$Z$18, $AD$2:$AD$18, "")=""),"",SQRT((_xlfn.XLOOKUP(EP$1,$Z$2:$Z$18,$AA$2:$AA$18)-$T477)^2+(_xlfn.XLOOKUP(EP$1,$Z$2:$Z$18,$AB$2:$AB$18)-$U477)^2+(_xlfn.XLOOKUP(EP$1,$Z$2:$Z$18,$AC$2:$AC$18-$V477)^2)))</f>
        <v/>
      </c>
      <c r="EQ477" s="96" t="str" cm="1">
        <f t="array" ref="EQ477">IF(OR(EQ$1=0, $A477="", _xlfn.XLOOKUP(EQ$1, $Z$2:$Z$18, $AD$2:$AD$18, "")=""),"",SQRT((_xlfn.XLOOKUP(EQ$1,$Z$2:$Z$18,$AA$2:$AA$18)-$T477)^2+(_xlfn.XLOOKUP(EQ$1,$Z$2:$Z$18,$AB$2:$AB$18)-$U477)^2+(_xlfn.XLOOKUP(EQ$1,$Z$2:$Z$18,$AC$2:$AC$18-$V477)^2)))</f>
        <v/>
      </c>
      <c r="ER477" s="96" t="str" cm="1">
        <f t="array" ref="ER477">IF(OR(ER$1=0, $A477="", _xlfn.XLOOKUP(ER$1, $Z$2:$Z$18, $AD$2:$AD$18, "")=""),"",SQRT((_xlfn.XLOOKUP(ER$1,$Z$2:$Z$18,$AA$2:$AA$18)-$T477)^2+(_xlfn.XLOOKUP(ER$1,$Z$2:$Z$18,$AB$2:$AB$18)-$U477)^2+(_xlfn.XLOOKUP(ER$1,$Z$2:$Z$18,$AC$2:$AC$18-$V477)^2)))</f>
        <v/>
      </c>
      <c r="ES477" s="96" t="str" cm="1">
        <f t="array" ref="ES477">IF(OR(ES$1=0, $A477="", _xlfn.XLOOKUP(ES$1, $Z$2:$Z$18, $AD$2:$AD$18, "")=""),"",SQRT((_xlfn.XLOOKUP(ES$1,$Z$2:$Z$18,$AA$2:$AA$18)-$T477)^2+(_xlfn.XLOOKUP(ES$1,$Z$2:$Z$18,$AB$2:$AB$18)-$U477)^2+(_xlfn.XLOOKUP(ES$1,$Z$2:$Z$18,$AC$2:$AC$18-$V477)^2)))</f>
        <v/>
      </c>
      <c r="ET477" s="97" t="str" cm="1">
        <f t="array" ref="ET477">IF(OR(ET$1=0, $A477="", _xlfn.XLOOKUP(ET$1, $Z$2:$Z$18, $AD$2:$AD$18, "")=""),"",SQRT((_xlfn.XLOOKUP(ET$1,$Z$2:$Z$18,$AA$2:$AA$18)-$T477)^2+(_xlfn.XLOOKUP(ET$1,$Z$2:$Z$18,$AB$2:$AB$18)-$U477)^2+(_xlfn.XLOOKUP(ET$1,$Z$2:$Z$18,$AC$2:$AC$18-$V477)^2)))</f>
        <v/>
      </c>
      <c r="EU477" s="97" t="str" cm="1">
        <f t="array" ref="EU477">IF(OR(EU$1=0, $A477="", _xlfn.XLOOKUP(EU$1, $Z$2:$Z$18, $AD$2:$AD$18, "")=""),"",SQRT((_xlfn.XLOOKUP(EU$1,$Z$2:$Z$18,$AA$2:$AA$18)-$T477)^2+(_xlfn.XLOOKUP(EU$1,$Z$2:$Z$18,$AB$2:$AB$18)-$U477)^2+(_xlfn.XLOOKUP(EU$1,$Z$2:$Z$18,$AC$2:$AC$18-$V477)^2)))</f>
        <v/>
      </c>
      <c r="EV477" s="97" t="str" cm="1">
        <f t="array" ref="EV477">IF(OR(EV$1=0, $A477="", _xlfn.XLOOKUP(EV$1, $Z$2:$Z$18, $AD$2:$AD$18, "")=""),"",SQRT((_xlfn.XLOOKUP(EV$1,$Z$2:$Z$18,$AA$2:$AA$18)-$T477)^2+(_xlfn.XLOOKUP(EV$1,$Z$2:$Z$18,$AB$2:$AB$18)-$U477)^2+(_xlfn.XLOOKUP(EV$1,$Z$2:$Z$18,$AC$2:$AC$18-$V477)^2)))</f>
        <v/>
      </c>
      <c r="EW477" s="97" t="str" cm="1">
        <f t="array" ref="EW477">IF(OR(EW$1=0, $A477="", _xlfn.XLOOKUP(EW$1, $Z$2:$Z$18, $AD$2:$AD$18, "")=""),"",SQRT((_xlfn.XLOOKUP(EW$1,$Z$2:$Z$18,$AA$2:$AA$18)-$T477)^2+(_xlfn.XLOOKUP(EW$1,$Z$2:$Z$18,$AB$2:$AB$18)-$U477)^2+(_xlfn.XLOOKUP(EW$1,$Z$2:$Z$18,$AC$2:$AC$18-$V477)^2)))</f>
        <v/>
      </c>
      <c r="EX477" s="97" t="str" cm="1">
        <f t="array" ref="EX477">IF(OR(EX$1=0, $A477="", _xlfn.XLOOKUP(EX$1, $Z$2:$Z$18, $AD$2:$AD$18, "")=""),"",SQRT((_xlfn.XLOOKUP(EX$1,$Z$2:$Z$18,$AA$2:$AA$18)-$T477)^2+(_xlfn.XLOOKUP(EX$1,$Z$2:$Z$18,$AB$2:$AB$18)-$U477)^2+(_xlfn.XLOOKUP(EX$1,$Z$2:$Z$18,$AC$2:$AC$18-$V477)^2)))</f>
        <v/>
      </c>
      <c r="EY477" s="97" t="str" cm="1">
        <f t="array" ref="EY477">IF(OR(EY$1=0, $A477="", _xlfn.XLOOKUP(EY$1, $Z$2:$Z$18, $AD$2:$AD$18, "")=""),"",SQRT((_xlfn.XLOOKUP(EY$1,$Z$2:$Z$18,$AA$2:$AA$18)-$T477)^2+(_xlfn.XLOOKUP(EY$1,$Z$2:$Z$18,$AB$2:$AB$18)-$U477)^2+(_xlfn.XLOOKUP(EY$1,$Z$2:$Z$18,$AC$2:$AC$18-$V477)^2)))</f>
        <v/>
      </c>
      <c r="EZ477" s="98" t="str" cm="1">
        <f t="array" ref="EZ477">IF(OR(EZ$1=0, $A477="", _xlfn.XLOOKUP(EZ$1, $Z$2:$Z$18, $AD$2:$AD$18, "")=""),"",SQRT((_xlfn.XLOOKUP(EZ$1,$Z$2:$Z$18,$AA$2:$AA$18)-$T477)^2+(_xlfn.XLOOKUP(EZ$1,$Z$2:$Z$18,$AB$2:$AB$18)-$U477)^2+(_xlfn.XLOOKUP(EZ$1,$Z$2:$Z$18,$AC$2:$AC$18-$V477)^2)))</f>
        <v/>
      </c>
      <c r="FA477" s="146" t="str" cm="1">
        <f t="array" ref="FA477">IF(OR(FA$1=0, $A477="", _xlfn.XLOOKUP(FA$1, $Z$2:$Z$18, $AD$2:$AD$18, "")=""),"",SQRT((_xlfn.XLOOKUP(FA$1,$Z$2:$Z$18,$AA$2:$AA$18)-$T477)^2+(_xlfn.XLOOKUP(FA$1,$Z$2:$Z$18,$AB$2:$AB$18)-$U477)^2+(_xlfn.XLOOKUP(FA$1,$Z$2:$Z$18,$AC$2:$AC$18-$V477)^2)))</f>
        <v/>
      </c>
      <c r="FB477" s="96" t="str" cm="1">
        <f t="array" ref="FB477">IF(OR(FB$1=0, $A477="", _xlfn.XLOOKUP(FB$1, $Z$2:$Z$18, $AD$2:$AD$18, "")=""),"",SQRT((_xlfn.XLOOKUP(FB$1,$Z$2:$Z$18,$AA$2:$AA$18)-$T477)^2+(_xlfn.XLOOKUP(FB$1,$Z$2:$Z$18,$AB$2:$AB$18)-$U477)^2+(_xlfn.XLOOKUP(FB$1,$Z$2:$Z$18,$AC$2:$AC$18-$V477)^2)))</f>
        <v/>
      </c>
      <c r="FC477" s="96" t="str" cm="1">
        <f t="array" ref="FC477">IF(OR(FC$1=0, $A477="", _xlfn.XLOOKUP(FC$1, $Z$2:$Z$18, $AD$2:$AD$18, "")=""),"",SQRT((_xlfn.XLOOKUP(FC$1,$Z$2:$Z$18,$AA$2:$AA$18)-$T477)^2+(_xlfn.XLOOKUP(FC$1,$Z$2:$Z$18,$AB$2:$AB$18)-$U477)^2+(_xlfn.XLOOKUP(FC$1,$Z$2:$Z$18,$AC$2:$AC$18-$V477)^2)))</f>
        <v/>
      </c>
      <c r="FD477" s="96" t="str" cm="1">
        <f t="array" ref="FD477">IF(OR(FD$1=0, $A477="", _xlfn.XLOOKUP(FD$1, $Z$2:$Z$18, $AD$2:$AD$18, "")=""),"",SQRT((_xlfn.XLOOKUP(FD$1,$Z$2:$Z$18,$AA$2:$AA$18)-$T477)^2+(_xlfn.XLOOKUP(FD$1,$Z$2:$Z$18,$AB$2:$AB$18)-$U477)^2+(_xlfn.XLOOKUP(FD$1,$Z$2:$Z$18,$AC$2:$AC$18-$V477)^2)))</f>
        <v/>
      </c>
      <c r="FE477" s="96" t="str" cm="1">
        <f t="array" ref="FE477">IF(OR(FE$1=0, $A477="", _xlfn.XLOOKUP(FE$1, $Z$2:$Z$18, $AD$2:$AD$18, "")=""),"",SQRT((_xlfn.XLOOKUP(FE$1,$Z$2:$Z$18,$AA$2:$AA$18)-$T477)^2+(_xlfn.XLOOKUP(FE$1,$Z$2:$Z$18,$AB$2:$AB$18)-$U477)^2+(_xlfn.XLOOKUP(FE$1,$Z$2:$Z$18,$AC$2:$AC$18-$V477)^2)))</f>
        <v/>
      </c>
      <c r="FF477" s="96" t="str" cm="1">
        <f t="array" ref="FF477">IF(OR(FF$1=0, $A477="", _xlfn.XLOOKUP(FF$1, $Z$2:$Z$18, $AD$2:$AD$18, "")=""),"",SQRT((_xlfn.XLOOKUP(FF$1,$Z$2:$Z$18,$AA$2:$AA$18)-$T477)^2+(_xlfn.XLOOKUP(FF$1,$Z$2:$Z$18,$AB$2:$AB$18)-$U477)^2+(_xlfn.XLOOKUP(FF$1,$Z$2:$Z$18,$AC$2:$AC$18-$V477)^2)))</f>
        <v/>
      </c>
      <c r="FG477" s="96" t="str" cm="1">
        <f t="array" ref="FG477">IF(OR(FG$1=0, $A477="", _xlfn.XLOOKUP(FG$1, $Z$2:$Z$18, $AD$2:$AD$18, "")=""),"",SQRT((_xlfn.XLOOKUP(FG$1,$Z$2:$Z$18,$AA$2:$AA$18)-$T477)^2+(_xlfn.XLOOKUP(FG$1,$Z$2:$Z$18,$AB$2:$AB$18)-$U477)^2+(_xlfn.XLOOKUP(FG$1,$Z$2:$Z$18,$AC$2:$AC$18-$V477)^2)))</f>
        <v/>
      </c>
      <c r="FH477" s="96" t="str" cm="1">
        <f t="array" ref="FH477">IF(OR(FH$1=0, $A477="", _xlfn.XLOOKUP(FH$1, $Z$2:$Z$18, $AD$2:$AD$18, "")=""),"",SQRT((_xlfn.XLOOKUP(FH$1,$Z$2:$Z$18,$AA$2:$AA$18)-$T477)^2+(_xlfn.XLOOKUP(FH$1,$Z$2:$Z$18,$AB$2:$AB$18)-$U477)^2+(_xlfn.XLOOKUP(FH$1,$Z$2:$Z$18,$AC$2:$AC$18-$V477)^2)))</f>
        <v/>
      </c>
      <c r="FI477" s="97" t="str" cm="1">
        <f t="array" ref="FI477">IF(OR(FI$1=0, $A477="", _xlfn.XLOOKUP(FI$1, $Z$2:$Z$18, $AD$2:$AD$18, "")=""),"",SQRT((_xlfn.XLOOKUP(FI$1,$Z$2:$Z$18,$AA$2:$AA$18)-$T477)^2+(_xlfn.XLOOKUP(FI$1,$Z$2:$Z$18,$AB$2:$AB$18)-$U477)^2+(_xlfn.XLOOKUP(FI$1,$Z$2:$Z$18,$AC$2:$AC$18-$V477)^2)))</f>
        <v/>
      </c>
      <c r="FJ477" s="97" t="str" cm="1">
        <f t="array" ref="FJ477">IF(OR(FJ$1=0, $A477="", _xlfn.XLOOKUP(FJ$1, $Z$2:$Z$18, $AD$2:$AD$18, "")=""),"",SQRT((_xlfn.XLOOKUP(FJ$1,$Z$2:$Z$18,$AA$2:$AA$18)-$T477)^2+(_xlfn.XLOOKUP(FJ$1,$Z$2:$Z$18,$AB$2:$AB$18)-$U477)^2+(_xlfn.XLOOKUP(FJ$1,$Z$2:$Z$18,$AC$2:$AC$18-$V477)^2)))</f>
        <v/>
      </c>
      <c r="FK477" s="97" t="str" cm="1">
        <f t="array" ref="FK477">IF(OR(FK$1=0, $A477="", _xlfn.XLOOKUP(FK$1, $Z$2:$Z$18, $AD$2:$AD$18, "")=""),"",SQRT((_xlfn.XLOOKUP(FK$1,$Z$2:$Z$18,$AA$2:$AA$18)-$T477)^2+(_xlfn.XLOOKUP(FK$1,$Z$2:$Z$18,$AB$2:$AB$18)-$U477)^2+(_xlfn.XLOOKUP(FK$1,$Z$2:$Z$18,$AC$2:$AC$18-$V477)^2)))</f>
        <v/>
      </c>
      <c r="FL477" s="97" t="str" cm="1">
        <f t="array" ref="FL477">IF(OR(FL$1=0, $A477="", _xlfn.XLOOKUP(FL$1, $Z$2:$Z$18, $AD$2:$AD$18, "")=""),"",SQRT((_xlfn.XLOOKUP(FL$1,$Z$2:$Z$18,$AA$2:$AA$18)-$T477)^2+(_xlfn.XLOOKUP(FL$1,$Z$2:$Z$18,$AB$2:$AB$18)-$U477)^2+(_xlfn.XLOOKUP(FL$1,$Z$2:$Z$18,$AC$2:$AC$18-$V477)^2)))</f>
        <v/>
      </c>
      <c r="FM477" s="97" t="str" cm="1">
        <f t="array" ref="FM477">IF(OR(FM$1=0, $A477="", _xlfn.XLOOKUP(FM$1, $Z$2:$Z$18, $AD$2:$AD$18, "")=""),"",SQRT((_xlfn.XLOOKUP(FM$1,$Z$2:$Z$18,$AA$2:$AA$18)-$T477)^2+(_xlfn.XLOOKUP(FM$1,$Z$2:$Z$18,$AB$2:$AB$18)-$U477)^2+(_xlfn.XLOOKUP(FM$1,$Z$2:$Z$18,$AC$2:$AC$18-$V477)^2)))</f>
        <v/>
      </c>
      <c r="FN477" s="97" t="str" cm="1">
        <f t="array" ref="FN477">IF(OR(FN$1=0, $A477="", _xlfn.XLOOKUP(FN$1, $Z$2:$Z$18, $AD$2:$AD$18, "")=""),"",SQRT((_xlfn.XLOOKUP(FN$1,$Z$2:$Z$18,$AA$2:$AA$18)-$T477)^2+(_xlfn.XLOOKUP(FN$1,$Z$2:$Z$18,$AB$2:$AB$18)-$U477)^2+(_xlfn.XLOOKUP(FN$1,$Z$2:$Z$18,$AC$2:$AC$18-$V477)^2)))</f>
        <v/>
      </c>
      <c r="FO477" s="98" t="str" cm="1">
        <f t="array" ref="FO477">IF(OR(FO$1=0, $A477="", _xlfn.XLOOKUP(FO$1, $Z$2:$Z$18, $AD$2:$AD$18, "")=""),"",SQRT((_xlfn.XLOOKUP(FO$1,$Z$2:$Z$18,$AA$2:$AA$18)-$T477)^2+(_xlfn.XLOOKUP(FO$1,$Z$2:$Z$18,$AB$2:$AB$18)-$U477)^2+(_xlfn.XLOOKUP(FO$1,$Z$2:$Z$18,$AC$2:$AC$18-$V477)^2)))</f>
        <v/>
      </c>
      <c r="FP477" s="99"/>
      <c r="FQ477" s="99"/>
      <c r="FR477" s="100">
        <f t="shared" si="199"/>
        <v>0</v>
      </c>
      <c r="FS477" s="109">
        <f t="shared" si="200"/>
        <v>0</v>
      </c>
      <c r="FT477" s="109">
        <f t="shared" si="201"/>
        <v>0</v>
      </c>
      <c r="FU477" s="109">
        <f t="shared" si="202"/>
        <v>0</v>
      </c>
      <c r="FV477" s="109">
        <f t="shared" si="203"/>
        <v>0</v>
      </c>
      <c r="FW477" s="109">
        <f t="shared" si="204"/>
        <v>0</v>
      </c>
      <c r="FX477" s="109">
        <f t="shared" si="205"/>
        <v>0</v>
      </c>
      <c r="FY477" s="109">
        <f t="shared" si="206"/>
        <v>0</v>
      </c>
      <c r="FZ477" s="110">
        <f t="shared" si="207"/>
        <v>0</v>
      </c>
      <c r="GA477" s="110">
        <f t="shared" si="208"/>
        <v>0</v>
      </c>
      <c r="GB477" s="110">
        <f t="shared" si="209"/>
        <v>0</v>
      </c>
      <c r="GC477" s="110">
        <f t="shared" si="210"/>
        <v>0</v>
      </c>
      <c r="GD477" s="110">
        <f t="shared" si="211"/>
        <v>0</v>
      </c>
      <c r="GE477" s="110">
        <f t="shared" si="212"/>
        <v>0</v>
      </c>
      <c r="GF477" s="111">
        <f t="shared" si="213"/>
        <v>0</v>
      </c>
      <c r="GG477" s="100">
        <f t="shared" si="214"/>
        <v>0</v>
      </c>
      <c r="GH477" s="109">
        <f t="shared" si="215"/>
        <v>0</v>
      </c>
      <c r="GI477" s="109">
        <f t="shared" si="216"/>
        <v>0</v>
      </c>
      <c r="GJ477" s="109">
        <f t="shared" si="217"/>
        <v>0</v>
      </c>
      <c r="GK477" s="109">
        <f t="shared" si="218"/>
        <v>0</v>
      </c>
      <c r="GL477" s="109">
        <f t="shared" si="219"/>
        <v>0</v>
      </c>
      <c r="GM477" s="109">
        <f t="shared" si="220"/>
        <v>0</v>
      </c>
      <c r="GN477" s="109">
        <f t="shared" si="221"/>
        <v>0</v>
      </c>
      <c r="GO477" s="110">
        <f t="shared" si="222"/>
        <v>0</v>
      </c>
      <c r="GP477" s="110">
        <f t="shared" si="223"/>
        <v>0</v>
      </c>
      <c r="GQ477" s="110">
        <f t="shared" si="224"/>
        <v>0</v>
      </c>
      <c r="GR477" s="110">
        <f t="shared" si="225"/>
        <v>0</v>
      </c>
      <c r="GS477" s="110">
        <f t="shared" si="226"/>
        <v>0</v>
      </c>
      <c r="GT477" s="110">
        <f t="shared" si="227"/>
        <v>0</v>
      </c>
      <c r="GU477" s="111">
        <f t="shared" si="228"/>
        <v>0</v>
      </c>
      <c r="GX477" s="151" cm="1">
        <f t="array" ref="GX477">_xlfn.IFS(GX$1= 0,"", NOT(ISBLANK(CA477)), 0, ISBLANK(CA477), $Q477-$S477+FR477-AU477-DG477)</f>
        <v>0</v>
      </c>
      <c r="GY477" s="152" cm="1">
        <f t="array" ref="GY477">_xlfn.IFS(GY$1= 0,"", NOT(ISBLANK(CB477)), 0, ISBLANK(CB477), $Q477-$S477+FS477-AV477-DH477)</f>
        <v>0</v>
      </c>
      <c r="GZ477" s="152" cm="1">
        <f t="array" ref="GZ477">_xlfn.IFS(GZ$1= 0,"", NOT(ISBLANK(CC477)), 0, ISBLANK(CC477), $Q477-$S477+FT477-AW477-DI477)</f>
        <v>0</v>
      </c>
      <c r="HA477" s="152" cm="1">
        <f t="array" ref="HA477">_xlfn.IFS(HA$1= 0,"", NOT(ISBLANK(CD477)), 0, ISBLANK(CD477), $Q477-$S477+FU477-AX477-DJ477)</f>
        <v>0</v>
      </c>
      <c r="HB477" s="152" cm="1">
        <f t="array" ref="HB477">_xlfn.IFS(HB$1= 0,"", NOT(ISBLANK(CE477)), 0, ISBLANK(CE477), $Q477-$S477+FV477-AY477-DK477)</f>
        <v>0</v>
      </c>
      <c r="HC477" s="152" cm="1">
        <f t="array" ref="HC477">_xlfn.IFS(HC$1= 0,"", NOT(ISBLANK(CF477)), 0, ISBLANK(CF477), $Q477-$S477+FW477-AZ477-DL477)</f>
        <v>0</v>
      </c>
      <c r="HD477" s="152" cm="1">
        <f t="array" ref="HD477">_xlfn.IFS(HD$1= 0,"", NOT(ISBLANK(CG477)), 0, ISBLANK(CG477), $Q477-$S477+FX477-BA477-DM477)</f>
        <v>0</v>
      </c>
      <c r="HE477" s="152" t="str" cm="1">
        <f t="array" ref="HE477">_xlfn.IFS(HE$1= 0,"", NOT(ISBLANK(CH477)), 0, ISBLANK(CH477), $Q477-$S477+FY477-BB477-DN477)</f>
        <v/>
      </c>
      <c r="HF477" s="152" t="str" cm="1">
        <f t="array" ref="HF477">_xlfn.IFS(HF$1= 0,"", NOT(ISBLANK(CI477)), 0, ISBLANK(CI477), $Q477-$S477+FZ477-BC477-DO477)</f>
        <v/>
      </c>
      <c r="HG477" s="152" t="str" cm="1">
        <f t="array" ref="HG477">_xlfn.IFS(HG$1= 0,"", NOT(ISBLANK(CJ477)), 0, ISBLANK(CJ477), $Q477-$S477+GA477-BD477-DP477)</f>
        <v/>
      </c>
      <c r="HH477" s="152" t="str" cm="1">
        <f t="array" ref="HH477">_xlfn.IFS(HH$1= 0,"", NOT(ISBLANK(CK477)), 0, ISBLANK(CK477), $Q477-$S477+GB477-BE477-DQ477)</f>
        <v/>
      </c>
      <c r="HI477" s="152" t="str" cm="1">
        <f t="array" ref="HI477">_xlfn.IFS(HI$1= 0,"", NOT(ISBLANK(CL477)), 0, ISBLANK(CL477), $Q477-$S477+GC477-BF477-DR477)</f>
        <v/>
      </c>
      <c r="HJ477" s="152" t="str" cm="1">
        <f t="array" ref="HJ477">_xlfn.IFS(HJ$1= 0,"", NOT(ISBLANK(CM477)), 0, ISBLANK(CM477), $Q477-$S477+GD477-BG477-DS477)</f>
        <v/>
      </c>
      <c r="HK477" s="152" t="str" cm="1">
        <f t="array" ref="HK477">_xlfn.IFS(HK$1= 0,"", NOT(ISBLANK(CN477)), 0, ISBLANK(CN477), $Q477-$S477+GE477-BH477-DT477)</f>
        <v/>
      </c>
      <c r="HL477" s="153" t="str" cm="1">
        <f t="array" ref="HL477">_xlfn.IFS(HL$1= 0,"", NOT(ISBLANK(CO477)), 0, ISBLANK(CO477), $Q477-$S477+GF477-BI477-DU477)</f>
        <v/>
      </c>
      <c r="HM477" s="153" t="str" cm="1">
        <f t="array" ref="HM477">_xlfn.IFS(HM$1= 0,"", NOT(ISBLANK(DE477)), 0, ISBLANK(DE477), $Q477-$S477+IC477-BY477-#REF!)</f>
        <v/>
      </c>
      <c r="HN477" s="153" t="e" cm="1">
        <f t="array" ref="HN477">_xlfn.IFS(HN$1= 0,"", NOT(ISBLANK(DF477)), 0, ISBLANK(DF477), $Q477-$S477+ID477-BZ477-#REF!)</f>
        <v>#REF!</v>
      </c>
      <c r="HO477" s="153" t="e" cm="1">
        <f t="array" ref="HO477">_xlfn.IFS(HO$1= 0,"", NOT(ISBLANK(DG477)), 0, ISBLANK(DG477), $Q477-$S477+IE477-CA477-#REF!)</f>
        <v>#VALUE!</v>
      </c>
      <c r="HP477" s="153" t="e" cm="1">
        <f t="array" ref="HP477">_xlfn.IFS(HP$1= 0,"", NOT(ISBLANK(DH477)), 0, ISBLANK(DH477), $Q477-$S477+IF477-CB477-#REF!)</f>
        <v>#REF!</v>
      </c>
      <c r="HQ477" s="153" t="e" cm="1">
        <f t="array" ref="HQ477">_xlfn.IFS(HQ$1= 0,"", NOT(ISBLANK(DI477)), 0, ISBLANK(DI477), $Q477-$S477+IG477-CC477-#REF!)</f>
        <v>#REF!</v>
      </c>
      <c r="HR477" s="153" cm="1">
        <f t="array" ref="HR477">_xlfn.IFS(HR$1= 0,"", NOT(ISBLANK(DJ477)), 0, ISBLANK(DJ477), $Q477-$S477+IH477-CD477-EK477)</f>
        <v>0</v>
      </c>
      <c r="HS477" s="153" t="e" cm="1">
        <f t="array" ref="HS477">_xlfn.IFS(HS$1= 0,"", NOT(ISBLANK(DK477)), 0, ISBLANK(DK477), $Q477-$S477+II477-CE477-EL477)</f>
        <v>#VALUE!</v>
      </c>
      <c r="HT477" s="153" t="e" cm="1">
        <f t="array" ref="HT477">_xlfn.IFS(HT$1= 0,"", NOT(ISBLANK(DL477)), 0, ISBLANK(DL477), $Q477-$S477+GV477-CF477-EM477)</f>
        <v>#VALUE!</v>
      </c>
      <c r="HU477" s="153" t="e" cm="1">
        <f t="array" ref="HU477">_xlfn.IFS(HU$1= 0,"", NOT(ISBLANK(DM477)), 0, ISBLANK(DM477), $Q477-$S477+GW477-CG477-EN477)</f>
        <v>#VALUE!</v>
      </c>
      <c r="HV477" s="153" t="str" cm="1">
        <f t="array" ref="HV477">_xlfn.IFS(HV$1= 0,"", NOT(ISBLANK(DN477)), 0, ISBLANK(DN477), $Q477-$S477+GX477-CH477-EO477)</f>
        <v/>
      </c>
      <c r="HW477" s="153" t="str" cm="1">
        <f t="array" ref="HW477">_xlfn.IFS(HW$1= 0,"", NOT(ISBLANK(DO477)), 0, ISBLANK(DO477), $Q477-$S477+GY477-CI477-EP477)</f>
        <v/>
      </c>
      <c r="HX477" s="153" t="str" cm="1">
        <f t="array" ref="HX477">_xlfn.IFS(HX$1= 0,"", NOT(ISBLANK(DP477)), 0, ISBLANK(DP477), $Q477-$S477+GZ477-CJ477-EQ477)</f>
        <v/>
      </c>
      <c r="HY477" s="153" t="str" cm="1">
        <f t="array" ref="HY477">_xlfn.IFS(HY$1= 0,"", NOT(ISBLANK(DQ477)), 0, ISBLANK(DQ477), $Q477-$S477+HA477-CK477-ER477)</f>
        <v/>
      </c>
      <c r="HZ477" s="153" t="str" cm="1">
        <f t="array" ref="HZ477">_xlfn.IFS(HZ$1= 0,"", NOT(ISBLANK(DR477)), 0, ISBLANK(DR477), $Q477-$S477+HB477-CL477-ES477)</f>
        <v/>
      </c>
      <c r="IA477" s="153" t="str" cm="1">
        <f t="array" ref="IA477">_xlfn.IFS(IA$1= 0,"", NOT(ISBLANK(DS477)), 0, ISBLANK(DS477), $Q477-$S477+HC477-CM477-ET477)</f>
        <v/>
      </c>
    </row>
    <row r="478" spans="1:235" ht="16.5" x14ac:dyDescent="0.3">
      <c r="A478" s="144"/>
      <c r="B478" s="106"/>
      <c r="C478" s="106"/>
      <c r="D478" s="107"/>
      <c r="E478" s="131"/>
      <c r="F478" s="137"/>
      <c r="G478" s="2"/>
      <c r="H478" s="2"/>
      <c r="I478" s="2"/>
      <c r="J478" s="2"/>
      <c r="K478" s="2"/>
      <c r="L478" s="2"/>
      <c r="M478" s="140"/>
      <c r="N478" s="137"/>
      <c r="O478" s="138"/>
      <c r="P478" s="133"/>
      <c r="Q478" s="94">
        <f t="shared" si="197"/>
        <v>0</v>
      </c>
      <c r="R478" s="1"/>
      <c r="S478" s="1"/>
      <c r="T478" s="2"/>
      <c r="U478" s="2"/>
      <c r="V478" s="82">
        <f t="shared" si="198"/>
        <v>0</v>
      </c>
      <c r="W478" s="121"/>
      <c r="X478" s="108"/>
      <c r="AU478" s="105"/>
      <c r="AV478" s="105"/>
      <c r="AW478" s="105"/>
      <c r="AX478" s="105"/>
      <c r="AY478" s="105"/>
      <c r="AZ478" s="105"/>
      <c r="BA478" s="105"/>
      <c r="BB478" s="105"/>
      <c r="BC478" s="105"/>
      <c r="BD478" s="105"/>
      <c r="BE478" s="105"/>
      <c r="BF478" s="105"/>
      <c r="BG478" s="105"/>
      <c r="BH478" s="105"/>
      <c r="BI478" s="105"/>
      <c r="BJ478" s="105"/>
      <c r="BK478" s="105"/>
      <c r="BL478" s="105"/>
      <c r="BM478" s="105"/>
      <c r="BN478" s="105"/>
      <c r="BO478" s="105"/>
      <c r="BP478" s="105"/>
      <c r="BQ478" s="105"/>
      <c r="BR478" s="105"/>
      <c r="BS478" s="105"/>
      <c r="BT478" s="105"/>
      <c r="BU478" s="105"/>
      <c r="BV478" s="105"/>
      <c r="BW478" s="105"/>
      <c r="BX478" s="105"/>
      <c r="BZ478" s="99"/>
      <c r="CA478" s="105" t="s">
        <v>32</v>
      </c>
      <c r="CB478" s="105"/>
      <c r="CC478" s="105"/>
      <c r="CD478" s="105"/>
      <c r="CE478" s="105"/>
      <c r="CF478" s="105"/>
      <c r="CG478" s="105"/>
      <c r="CH478" s="105"/>
      <c r="CI478" s="105"/>
      <c r="CJ478" s="105"/>
      <c r="CK478" s="105"/>
      <c r="CL478" s="105"/>
      <c r="CM478" s="105"/>
      <c r="CN478" s="105"/>
      <c r="CO478" s="105"/>
      <c r="CP478" s="105" t="s">
        <v>32</v>
      </c>
      <c r="CQ478" s="105"/>
      <c r="CR478" s="105"/>
      <c r="CS478" s="105"/>
      <c r="CT478" s="105"/>
      <c r="CU478" s="105"/>
      <c r="CV478" s="105"/>
      <c r="CW478" s="105"/>
      <c r="CX478" s="105"/>
      <c r="CY478" s="105"/>
      <c r="CZ478" s="105"/>
      <c r="DA478" s="105"/>
      <c r="DB478" s="105"/>
      <c r="DC478" s="105"/>
      <c r="DD478" s="105"/>
      <c r="DE478" s="99"/>
      <c r="DF478" s="99"/>
      <c r="DG478" s="105"/>
      <c r="DH478" s="105"/>
      <c r="DI478" s="105"/>
      <c r="DJ478" s="105"/>
      <c r="DK478" s="105"/>
      <c r="DL478" s="105"/>
      <c r="DM478" s="105"/>
      <c r="DN478" s="105"/>
      <c r="DO478" s="105"/>
      <c r="DP478" s="105"/>
      <c r="DQ478" s="105"/>
      <c r="DR478" s="105"/>
      <c r="DS478" s="105"/>
      <c r="DT478" s="105"/>
      <c r="DU478" s="105"/>
      <c r="DV478" s="105"/>
      <c r="DW478" s="105"/>
      <c r="DX478" s="105"/>
      <c r="DY478" s="105"/>
      <c r="DZ478" s="105"/>
      <c r="EA478" s="105"/>
      <c r="EB478" s="105"/>
      <c r="EC478" s="105"/>
      <c r="ED478" s="105"/>
      <c r="EE478" s="105"/>
      <c r="EF478" s="105"/>
      <c r="EG478" s="105"/>
      <c r="EH478" s="105"/>
      <c r="EI478" s="105"/>
      <c r="EJ478" s="105"/>
      <c r="EL478" s="146" t="str" cm="1">
        <f t="array" ref="EL478">IF(OR(EL$1=0, $A478="", _xlfn.XLOOKUP(EL$1, $Z$2:$Z$18, $AD$2:$AD$18, "")=""),"",SQRT((_xlfn.XLOOKUP(EL$1,$Z$2:$Z$18,$AA$2:$AA$18)-$T478)^2+(_xlfn.XLOOKUP(EL$1,$Z$2:$Z$18,$AB$2:$AB$18)-$U478)^2+(_xlfn.XLOOKUP(EL$1,$Z$2:$Z$18,$AC$2:$AC$18-$V478)^2)))</f>
        <v/>
      </c>
      <c r="EM478" s="96" t="str" cm="1">
        <f t="array" ref="EM478">IF(OR(EM$1=0, $A478="", _xlfn.XLOOKUP(EM$1, $Z$2:$Z$18, $AD$2:$AD$18, "")=""),"",SQRT((_xlfn.XLOOKUP(EM$1,$Z$2:$Z$18,$AA$2:$AA$18)-$T478)^2+(_xlfn.XLOOKUP(EM$1,$Z$2:$Z$18,$AB$2:$AB$18)-$U478)^2+(_xlfn.XLOOKUP(EM$1,$Z$2:$Z$18,$AC$2:$AC$18-$V478)^2)))</f>
        <v/>
      </c>
      <c r="EN478" s="96" t="str" cm="1">
        <f t="array" ref="EN478">IF(OR(EN$1=0, $A478="", _xlfn.XLOOKUP(EN$1, $Z$2:$Z$18, $AD$2:$AD$18, "")=""),"",SQRT((_xlfn.XLOOKUP(EN$1,$Z$2:$Z$18,$AA$2:$AA$18)-$T478)^2+(_xlfn.XLOOKUP(EN$1,$Z$2:$Z$18,$AB$2:$AB$18)-$U478)^2+(_xlfn.XLOOKUP(EN$1,$Z$2:$Z$18,$AC$2:$AC$18-$V478)^2)))</f>
        <v/>
      </c>
      <c r="EO478" s="96" t="str" cm="1">
        <f t="array" ref="EO478">IF(OR(EO$1=0, $A478="", _xlfn.XLOOKUP(EO$1, $Z$2:$Z$18, $AD$2:$AD$18, "")=""),"",SQRT((_xlfn.XLOOKUP(EO$1,$Z$2:$Z$18,$AA$2:$AA$18)-$T478)^2+(_xlfn.XLOOKUP(EO$1,$Z$2:$Z$18,$AB$2:$AB$18)-$U478)^2+(_xlfn.XLOOKUP(EO$1,$Z$2:$Z$18,$AC$2:$AC$18-$V478)^2)))</f>
        <v/>
      </c>
      <c r="EP478" s="96" t="str" cm="1">
        <f t="array" ref="EP478">IF(OR(EP$1=0, $A478="", _xlfn.XLOOKUP(EP$1, $Z$2:$Z$18, $AD$2:$AD$18, "")=""),"",SQRT((_xlfn.XLOOKUP(EP$1,$Z$2:$Z$18,$AA$2:$AA$18)-$T478)^2+(_xlfn.XLOOKUP(EP$1,$Z$2:$Z$18,$AB$2:$AB$18)-$U478)^2+(_xlfn.XLOOKUP(EP$1,$Z$2:$Z$18,$AC$2:$AC$18-$V478)^2)))</f>
        <v/>
      </c>
      <c r="EQ478" s="96" t="str" cm="1">
        <f t="array" ref="EQ478">IF(OR(EQ$1=0, $A478="", _xlfn.XLOOKUP(EQ$1, $Z$2:$Z$18, $AD$2:$AD$18, "")=""),"",SQRT((_xlfn.XLOOKUP(EQ$1,$Z$2:$Z$18,$AA$2:$AA$18)-$T478)^2+(_xlfn.XLOOKUP(EQ$1,$Z$2:$Z$18,$AB$2:$AB$18)-$U478)^2+(_xlfn.XLOOKUP(EQ$1,$Z$2:$Z$18,$AC$2:$AC$18-$V478)^2)))</f>
        <v/>
      </c>
      <c r="ER478" s="96" t="str" cm="1">
        <f t="array" ref="ER478">IF(OR(ER$1=0, $A478="", _xlfn.XLOOKUP(ER$1, $Z$2:$Z$18, $AD$2:$AD$18, "")=""),"",SQRT((_xlfn.XLOOKUP(ER$1,$Z$2:$Z$18,$AA$2:$AA$18)-$T478)^2+(_xlfn.XLOOKUP(ER$1,$Z$2:$Z$18,$AB$2:$AB$18)-$U478)^2+(_xlfn.XLOOKUP(ER$1,$Z$2:$Z$18,$AC$2:$AC$18-$V478)^2)))</f>
        <v/>
      </c>
      <c r="ES478" s="96" t="str" cm="1">
        <f t="array" ref="ES478">IF(OR(ES$1=0, $A478="", _xlfn.XLOOKUP(ES$1, $Z$2:$Z$18, $AD$2:$AD$18, "")=""),"",SQRT((_xlfn.XLOOKUP(ES$1,$Z$2:$Z$18,$AA$2:$AA$18)-$T478)^2+(_xlfn.XLOOKUP(ES$1,$Z$2:$Z$18,$AB$2:$AB$18)-$U478)^2+(_xlfn.XLOOKUP(ES$1,$Z$2:$Z$18,$AC$2:$AC$18-$V478)^2)))</f>
        <v/>
      </c>
      <c r="ET478" s="97" t="str" cm="1">
        <f t="array" ref="ET478">IF(OR(ET$1=0, $A478="", _xlfn.XLOOKUP(ET$1, $Z$2:$Z$18, $AD$2:$AD$18, "")=""),"",SQRT((_xlfn.XLOOKUP(ET$1,$Z$2:$Z$18,$AA$2:$AA$18)-$T478)^2+(_xlfn.XLOOKUP(ET$1,$Z$2:$Z$18,$AB$2:$AB$18)-$U478)^2+(_xlfn.XLOOKUP(ET$1,$Z$2:$Z$18,$AC$2:$AC$18-$V478)^2)))</f>
        <v/>
      </c>
      <c r="EU478" s="97" t="str" cm="1">
        <f t="array" ref="EU478">IF(OR(EU$1=0, $A478="", _xlfn.XLOOKUP(EU$1, $Z$2:$Z$18, $AD$2:$AD$18, "")=""),"",SQRT((_xlfn.XLOOKUP(EU$1,$Z$2:$Z$18,$AA$2:$AA$18)-$T478)^2+(_xlfn.XLOOKUP(EU$1,$Z$2:$Z$18,$AB$2:$AB$18)-$U478)^2+(_xlfn.XLOOKUP(EU$1,$Z$2:$Z$18,$AC$2:$AC$18-$V478)^2)))</f>
        <v/>
      </c>
      <c r="EV478" s="97" t="str" cm="1">
        <f t="array" ref="EV478">IF(OR(EV$1=0, $A478="", _xlfn.XLOOKUP(EV$1, $Z$2:$Z$18, $AD$2:$AD$18, "")=""),"",SQRT((_xlfn.XLOOKUP(EV$1,$Z$2:$Z$18,$AA$2:$AA$18)-$T478)^2+(_xlfn.XLOOKUP(EV$1,$Z$2:$Z$18,$AB$2:$AB$18)-$U478)^2+(_xlfn.XLOOKUP(EV$1,$Z$2:$Z$18,$AC$2:$AC$18-$V478)^2)))</f>
        <v/>
      </c>
      <c r="EW478" s="97" t="str" cm="1">
        <f t="array" ref="EW478">IF(OR(EW$1=0, $A478="", _xlfn.XLOOKUP(EW$1, $Z$2:$Z$18, $AD$2:$AD$18, "")=""),"",SQRT((_xlfn.XLOOKUP(EW$1,$Z$2:$Z$18,$AA$2:$AA$18)-$T478)^2+(_xlfn.XLOOKUP(EW$1,$Z$2:$Z$18,$AB$2:$AB$18)-$U478)^2+(_xlfn.XLOOKUP(EW$1,$Z$2:$Z$18,$AC$2:$AC$18-$V478)^2)))</f>
        <v/>
      </c>
      <c r="EX478" s="97" t="str" cm="1">
        <f t="array" ref="EX478">IF(OR(EX$1=0, $A478="", _xlfn.XLOOKUP(EX$1, $Z$2:$Z$18, $AD$2:$AD$18, "")=""),"",SQRT((_xlfn.XLOOKUP(EX$1,$Z$2:$Z$18,$AA$2:$AA$18)-$T478)^2+(_xlfn.XLOOKUP(EX$1,$Z$2:$Z$18,$AB$2:$AB$18)-$U478)^2+(_xlfn.XLOOKUP(EX$1,$Z$2:$Z$18,$AC$2:$AC$18-$V478)^2)))</f>
        <v/>
      </c>
      <c r="EY478" s="97" t="str" cm="1">
        <f t="array" ref="EY478">IF(OR(EY$1=0, $A478="", _xlfn.XLOOKUP(EY$1, $Z$2:$Z$18, $AD$2:$AD$18, "")=""),"",SQRT((_xlfn.XLOOKUP(EY$1,$Z$2:$Z$18,$AA$2:$AA$18)-$T478)^2+(_xlfn.XLOOKUP(EY$1,$Z$2:$Z$18,$AB$2:$AB$18)-$U478)^2+(_xlfn.XLOOKUP(EY$1,$Z$2:$Z$18,$AC$2:$AC$18-$V478)^2)))</f>
        <v/>
      </c>
      <c r="EZ478" s="98" t="str" cm="1">
        <f t="array" ref="EZ478">IF(OR(EZ$1=0, $A478="", _xlfn.XLOOKUP(EZ$1, $Z$2:$Z$18, $AD$2:$AD$18, "")=""),"",SQRT((_xlfn.XLOOKUP(EZ$1,$Z$2:$Z$18,$AA$2:$AA$18)-$T478)^2+(_xlfn.XLOOKUP(EZ$1,$Z$2:$Z$18,$AB$2:$AB$18)-$U478)^2+(_xlfn.XLOOKUP(EZ$1,$Z$2:$Z$18,$AC$2:$AC$18-$V478)^2)))</f>
        <v/>
      </c>
      <c r="FA478" s="146" t="str" cm="1">
        <f t="array" ref="FA478">IF(OR(FA$1=0, $A478="", _xlfn.XLOOKUP(FA$1, $Z$2:$Z$18, $AD$2:$AD$18, "")=""),"",SQRT((_xlfn.XLOOKUP(FA$1,$Z$2:$Z$18,$AA$2:$AA$18)-$T478)^2+(_xlfn.XLOOKUP(FA$1,$Z$2:$Z$18,$AB$2:$AB$18)-$U478)^2+(_xlfn.XLOOKUP(FA$1,$Z$2:$Z$18,$AC$2:$AC$18-$V478)^2)))</f>
        <v/>
      </c>
      <c r="FB478" s="96" t="str" cm="1">
        <f t="array" ref="FB478">IF(OR(FB$1=0, $A478="", _xlfn.XLOOKUP(FB$1, $Z$2:$Z$18, $AD$2:$AD$18, "")=""),"",SQRT((_xlfn.XLOOKUP(FB$1,$Z$2:$Z$18,$AA$2:$AA$18)-$T478)^2+(_xlfn.XLOOKUP(FB$1,$Z$2:$Z$18,$AB$2:$AB$18)-$U478)^2+(_xlfn.XLOOKUP(FB$1,$Z$2:$Z$18,$AC$2:$AC$18-$V478)^2)))</f>
        <v/>
      </c>
      <c r="FC478" s="96" t="str" cm="1">
        <f t="array" ref="FC478">IF(OR(FC$1=0, $A478="", _xlfn.XLOOKUP(FC$1, $Z$2:$Z$18, $AD$2:$AD$18, "")=""),"",SQRT((_xlfn.XLOOKUP(FC$1,$Z$2:$Z$18,$AA$2:$AA$18)-$T478)^2+(_xlfn.XLOOKUP(FC$1,$Z$2:$Z$18,$AB$2:$AB$18)-$U478)^2+(_xlfn.XLOOKUP(FC$1,$Z$2:$Z$18,$AC$2:$AC$18-$V478)^2)))</f>
        <v/>
      </c>
      <c r="FD478" s="96" t="str" cm="1">
        <f t="array" ref="FD478">IF(OR(FD$1=0, $A478="", _xlfn.XLOOKUP(FD$1, $Z$2:$Z$18, $AD$2:$AD$18, "")=""),"",SQRT((_xlfn.XLOOKUP(FD$1,$Z$2:$Z$18,$AA$2:$AA$18)-$T478)^2+(_xlfn.XLOOKUP(FD$1,$Z$2:$Z$18,$AB$2:$AB$18)-$U478)^2+(_xlfn.XLOOKUP(FD$1,$Z$2:$Z$18,$AC$2:$AC$18-$V478)^2)))</f>
        <v/>
      </c>
      <c r="FE478" s="96" t="str" cm="1">
        <f t="array" ref="FE478">IF(OR(FE$1=0, $A478="", _xlfn.XLOOKUP(FE$1, $Z$2:$Z$18, $AD$2:$AD$18, "")=""),"",SQRT((_xlfn.XLOOKUP(FE$1,$Z$2:$Z$18,$AA$2:$AA$18)-$T478)^2+(_xlfn.XLOOKUP(FE$1,$Z$2:$Z$18,$AB$2:$AB$18)-$U478)^2+(_xlfn.XLOOKUP(FE$1,$Z$2:$Z$18,$AC$2:$AC$18-$V478)^2)))</f>
        <v/>
      </c>
      <c r="FF478" s="96" t="str" cm="1">
        <f t="array" ref="FF478">IF(OR(FF$1=0, $A478="", _xlfn.XLOOKUP(FF$1, $Z$2:$Z$18, $AD$2:$AD$18, "")=""),"",SQRT((_xlfn.XLOOKUP(FF$1,$Z$2:$Z$18,$AA$2:$AA$18)-$T478)^2+(_xlfn.XLOOKUP(FF$1,$Z$2:$Z$18,$AB$2:$AB$18)-$U478)^2+(_xlfn.XLOOKUP(FF$1,$Z$2:$Z$18,$AC$2:$AC$18-$V478)^2)))</f>
        <v/>
      </c>
      <c r="FG478" s="96" t="str" cm="1">
        <f t="array" ref="FG478">IF(OR(FG$1=0, $A478="", _xlfn.XLOOKUP(FG$1, $Z$2:$Z$18, $AD$2:$AD$18, "")=""),"",SQRT((_xlfn.XLOOKUP(FG$1,$Z$2:$Z$18,$AA$2:$AA$18)-$T478)^2+(_xlfn.XLOOKUP(FG$1,$Z$2:$Z$18,$AB$2:$AB$18)-$U478)^2+(_xlfn.XLOOKUP(FG$1,$Z$2:$Z$18,$AC$2:$AC$18-$V478)^2)))</f>
        <v/>
      </c>
      <c r="FH478" s="96" t="str" cm="1">
        <f t="array" ref="FH478">IF(OR(FH$1=0, $A478="", _xlfn.XLOOKUP(FH$1, $Z$2:$Z$18, $AD$2:$AD$18, "")=""),"",SQRT((_xlfn.XLOOKUP(FH$1,$Z$2:$Z$18,$AA$2:$AA$18)-$T478)^2+(_xlfn.XLOOKUP(FH$1,$Z$2:$Z$18,$AB$2:$AB$18)-$U478)^2+(_xlfn.XLOOKUP(FH$1,$Z$2:$Z$18,$AC$2:$AC$18-$V478)^2)))</f>
        <v/>
      </c>
      <c r="FI478" s="97" t="str" cm="1">
        <f t="array" ref="FI478">IF(OR(FI$1=0, $A478="", _xlfn.XLOOKUP(FI$1, $Z$2:$Z$18, $AD$2:$AD$18, "")=""),"",SQRT((_xlfn.XLOOKUP(FI$1,$Z$2:$Z$18,$AA$2:$AA$18)-$T478)^2+(_xlfn.XLOOKUP(FI$1,$Z$2:$Z$18,$AB$2:$AB$18)-$U478)^2+(_xlfn.XLOOKUP(FI$1,$Z$2:$Z$18,$AC$2:$AC$18-$V478)^2)))</f>
        <v/>
      </c>
      <c r="FJ478" s="97" t="str" cm="1">
        <f t="array" ref="FJ478">IF(OR(FJ$1=0, $A478="", _xlfn.XLOOKUP(FJ$1, $Z$2:$Z$18, $AD$2:$AD$18, "")=""),"",SQRT((_xlfn.XLOOKUP(FJ$1,$Z$2:$Z$18,$AA$2:$AA$18)-$T478)^2+(_xlfn.XLOOKUP(FJ$1,$Z$2:$Z$18,$AB$2:$AB$18)-$U478)^2+(_xlfn.XLOOKUP(FJ$1,$Z$2:$Z$18,$AC$2:$AC$18-$V478)^2)))</f>
        <v/>
      </c>
      <c r="FK478" s="97" t="str" cm="1">
        <f t="array" ref="FK478">IF(OR(FK$1=0, $A478="", _xlfn.XLOOKUP(FK$1, $Z$2:$Z$18, $AD$2:$AD$18, "")=""),"",SQRT((_xlfn.XLOOKUP(FK$1,$Z$2:$Z$18,$AA$2:$AA$18)-$T478)^2+(_xlfn.XLOOKUP(FK$1,$Z$2:$Z$18,$AB$2:$AB$18)-$U478)^2+(_xlfn.XLOOKUP(FK$1,$Z$2:$Z$18,$AC$2:$AC$18-$V478)^2)))</f>
        <v/>
      </c>
      <c r="FL478" s="97" t="str" cm="1">
        <f t="array" ref="FL478">IF(OR(FL$1=0, $A478="", _xlfn.XLOOKUP(FL$1, $Z$2:$Z$18, $AD$2:$AD$18, "")=""),"",SQRT((_xlfn.XLOOKUP(FL$1,$Z$2:$Z$18,$AA$2:$AA$18)-$T478)^2+(_xlfn.XLOOKUP(FL$1,$Z$2:$Z$18,$AB$2:$AB$18)-$U478)^2+(_xlfn.XLOOKUP(FL$1,$Z$2:$Z$18,$AC$2:$AC$18-$V478)^2)))</f>
        <v/>
      </c>
      <c r="FM478" s="97" t="str" cm="1">
        <f t="array" ref="FM478">IF(OR(FM$1=0, $A478="", _xlfn.XLOOKUP(FM$1, $Z$2:$Z$18, $AD$2:$AD$18, "")=""),"",SQRT((_xlfn.XLOOKUP(FM$1,$Z$2:$Z$18,$AA$2:$AA$18)-$T478)^2+(_xlfn.XLOOKUP(FM$1,$Z$2:$Z$18,$AB$2:$AB$18)-$U478)^2+(_xlfn.XLOOKUP(FM$1,$Z$2:$Z$18,$AC$2:$AC$18-$V478)^2)))</f>
        <v/>
      </c>
      <c r="FN478" s="97" t="str" cm="1">
        <f t="array" ref="FN478">IF(OR(FN$1=0, $A478="", _xlfn.XLOOKUP(FN$1, $Z$2:$Z$18, $AD$2:$AD$18, "")=""),"",SQRT((_xlfn.XLOOKUP(FN$1,$Z$2:$Z$18,$AA$2:$AA$18)-$T478)^2+(_xlfn.XLOOKUP(FN$1,$Z$2:$Z$18,$AB$2:$AB$18)-$U478)^2+(_xlfn.XLOOKUP(FN$1,$Z$2:$Z$18,$AC$2:$AC$18-$V478)^2)))</f>
        <v/>
      </c>
      <c r="FO478" s="98" t="str" cm="1">
        <f t="array" ref="FO478">IF(OR(FO$1=0, $A478="", _xlfn.XLOOKUP(FO$1, $Z$2:$Z$18, $AD$2:$AD$18, "")=""),"",SQRT((_xlfn.XLOOKUP(FO$1,$Z$2:$Z$18,$AA$2:$AA$18)-$T478)^2+(_xlfn.XLOOKUP(FO$1,$Z$2:$Z$18,$AB$2:$AB$18)-$U478)^2+(_xlfn.XLOOKUP(FO$1,$Z$2:$Z$18,$AC$2:$AC$18-$V478)^2)))</f>
        <v/>
      </c>
      <c r="FP478" s="99"/>
      <c r="FQ478" s="99"/>
      <c r="FR478" s="100">
        <f t="shared" si="199"/>
        <v>0</v>
      </c>
      <c r="FS478" s="109">
        <f t="shared" si="200"/>
        <v>0</v>
      </c>
      <c r="FT478" s="109">
        <f t="shared" si="201"/>
        <v>0</v>
      </c>
      <c r="FU478" s="109">
        <f t="shared" si="202"/>
        <v>0</v>
      </c>
      <c r="FV478" s="109">
        <f t="shared" si="203"/>
        <v>0</v>
      </c>
      <c r="FW478" s="109">
        <f t="shared" si="204"/>
        <v>0</v>
      </c>
      <c r="FX478" s="109">
        <f t="shared" si="205"/>
        <v>0</v>
      </c>
      <c r="FY478" s="109">
        <f t="shared" si="206"/>
        <v>0</v>
      </c>
      <c r="FZ478" s="110">
        <f t="shared" si="207"/>
        <v>0</v>
      </c>
      <c r="GA478" s="110">
        <f t="shared" si="208"/>
        <v>0</v>
      </c>
      <c r="GB478" s="110">
        <f t="shared" si="209"/>
        <v>0</v>
      </c>
      <c r="GC478" s="110">
        <f t="shared" si="210"/>
        <v>0</v>
      </c>
      <c r="GD478" s="110">
        <f t="shared" si="211"/>
        <v>0</v>
      </c>
      <c r="GE478" s="110">
        <f t="shared" si="212"/>
        <v>0</v>
      </c>
      <c r="GF478" s="111">
        <f t="shared" si="213"/>
        <v>0</v>
      </c>
      <c r="GG478" s="100">
        <f t="shared" si="214"/>
        <v>0</v>
      </c>
      <c r="GH478" s="109">
        <f t="shared" si="215"/>
        <v>0</v>
      </c>
      <c r="GI478" s="109">
        <f t="shared" si="216"/>
        <v>0</v>
      </c>
      <c r="GJ478" s="109">
        <f t="shared" si="217"/>
        <v>0</v>
      </c>
      <c r="GK478" s="109">
        <f t="shared" si="218"/>
        <v>0</v>
      </c>
      <c r="GL478" s="109">
        <f t="shared" si="219"/>
        <v>0</v>
      </c>
      <c r="GM478" s="109">
        <f t="shared" si="220"/>
        <v>0</v>
      </c>
      <c r="GN478" s="109">
        <f t="shared" si="221"/>
        <v>0</v>
      </c>
      <c r="GO478" s="110">
        <f t="shared" si="222"/>
        <v>0</v>
      </c>
      <c r="GP478" s="110">
        <f t="shared" si="223"/>
        <v>0</v>
      </c>
      <c r="GQ478" s="110">
        <f t="shared" si="224"/>
        <v>0</v>
      </c>
      <c r="GR478" s="110">
        <f t="shared" si="225"/>
        <v>0</v>
      </c>
      <c r="GS478" s="110">
        <f t="shared" si="226"/>
        <v>0</v>
      </c>
      <c r="GT478" s="110">
        <f t="shared" si="227"/>
        <v>0</v>
      </c>
      <c r="GU478" s="111">
        <f t="shared" si="228"/>
        <v>0</v>
      </c>
      <c r="GX478" s="151" cm="1">
        <f t="array" ref="GX478">_xlfn.IFS(GX$1= 0,"", NOT(ISBLANK(CA478)), 0, ISBLANK(CA478), $Q478-$S478+FR478-AU478-DG478)</f>
        <v>0</v>
      </c>
      <c r="GY478" s="152" cm="1">
        <f t="array" ref="GY478">_xlfn.IFS(GY$1= 0,"", NOT(ISBLANK(CB478)), 0, ISBLANK(CB478), $Q478-$S478+FS478-AV478-DH478)</f>
        <v>0</v>
      </c>
      <c r="GZ478" s="152" cm="1">
        <f t="array" ref="GZ478">_xlfn.IFS(GZ$1= 0,"", NOT(ISBLANK(CC478)), 0, ISBLANK(CC478), $Q478-$S478+FT478-AW478-DI478)</f>
        <v>0</v>
      </c>
      <c r="HA478" s="152" cm="1">
        <f t="array" ref="HA478">_xlfn.IFS(HA$1= 0,"", NOT(ISBLANK(CD478)), 0, ISBLANK(CD478), $Q478-$S478+FU478-AX478-DJ478)</f>
        <v>0</v>
      </c>
      <c r="HB478" s="152" cm="1">
        <f t="array" ref="HB478">_xlfn.IFS(HB$1= 0,"", NOT(ISBLANK(CE478)), 0, ISBLANK(CE478), $Q478-$S478+FV478-AY478-DK478)</f>
        <v>0</v>
      </c>
      <c r="HC478" s="152" cm="1">
        <f t="array" ref="HC478">_xlfn.IFS(HC$1= 0,"", NOT(ISBLANK(CF478)), 0, ISBLANK(CF478), $Q478-$S478+FW478-AZ478-DL478)</f>
        <v>0</v>
      </c>
      <c r="HD478" s="152" cm="1">
        <f t="array" ref="HD478">_xlfn.IFS(HD$1= 0,"", NOT(ISBLANK(CG478)), 0, ISBLANK(CG478), $Q478-$S478+FX478-BA478-DM478)</f>
        <v>0</v>
      </c>
      <c r="HE478" s="152" t="str" cm="1">
        <f t="array" ref="HE478">_xlfn.IFS(HE$1= 0,"", NOT(ISBLANK(CH478)), 0, ISBLANK(CH478), $Q478-$S478+FY478-BB478-DN478)</f>
        <v/>
      </c>
      <c r="HF478" s="152" t="str" cm="1">
        <f t="array" ref="HF478">_xlfn.IFS(HF$1= 0,"", NOT(ISBLANK(CI478)), 0, ISBLANK(CI478), $Q478-$S478+FZ478-BC478-DO478)</f>
        <v/>
      </c>
      <c r="HG478" s="152" t="str" cm="1">
        <f t="array" ref="HG478">_xlfn.IFS(HG$1= 0,"", NOT(ISBLANK(CJ478)), 0, ISBLANK(CJ478), $Q478-$S478+GA478-BD478-DP478)</f>
        <v/>
      </c>
      <c r="HH478" s="152" t="str" cm="1">
        <f t="array" ref="HH478">_xlfn.IFS(HH$1= 0,"", NOT(ISBLANK(CK478)), 0, ISBLANK(CK478), $Q478-$S478+GB478-BE478-DQ478)</f>
        <v/>
      </c>
      <c r="HI478" s="152" t="str" cm="1">
        <f t="array" ref="HI478">_xlfn.IFS(HI$1= 0,"", NOT(ISBLANK(CL478)), 0, ISBLANK(CL478), $Q478-$S478+GC478-BF478-DR478)</f>
        <v/>
      </c>
      <c r="HJ478" s="152" t="str" cm="1">
        <f t="array" ref="HJ478">_xlfn.IFS(HJ$1= 0,"", NOT(ISBLANK(CM478)), 0, ISBLANK(CM478), $Q478-$S478+GD478-BG478-DS478)</f>
        <v/>
      </c>
      <c r="HK478" s="152" t="str" cm="1">
        <f t="array" ref="HK478">_xlfn.IFS(HK$1= 0,"", NOT(ISBLANK(CN478)), 0, ISBLANK(CN478), $Q478-$S478+GE478-BH478-DT478)</f>
        <v/>
      </c>
      <c r="HL478" s="153" t="str" cm="1">
        <f t="array" ref="HL478">_xlfn.IFS(HL$1= 0,"", NOT(ISBLANK(CO478)), 0, ISBLANK(CO478), $Q478-$S478+GF478-BI478-DU478)</f>
        <v/>
      </c>
      <c r="HM478" s="153" t="str" cm="1">
        <f t="array" ref="HM478">_xlfn.IFS(HM$1= 0,"", NOT(ISBLANK(DE478)), 0, ISBLANK(DE478), $Q478-$S478+IC478-BY478-#REF!)</f>
        <v/>
      </c>
      <c r="HN478" s="153" t="e" cm="1">
        <f t="array" ref="HN478">_xlfn.IFS(HN$1= 0,"", NOT(ISBLANK(DF478)), 0, ISBLANK(DF478), $Q478-$S478+ID478-BZ478-#REF!)</f>
        <v>#REF!</v>
      </c>
      <c r="HO478" s="153" t="e" cm="1">
        <f t="array" ref="HO478">_xlfn.IFS(HO$1= 0,"", NOT(ISBLANK(DG478)), 0, ISBLANK(DG478), $Q478-$S478+IE478-CA478-#REF!)</f>
        <v>#VALUE!</v>
      </c>
      <c r="HP478" s="153" t="e" cm="1">
        <f t="array" ref="HP478">_xlfn.IFS(HP$1= 0,"", NOT(ISBLANK(DH478)), 0, ISBLANK(DH478), $Q478-$S478+IF478-CB478-#REF!)</f>
        <v>#REF!</v>
      </c>
      <c r="HQ478" s="153" t="e" cm="1">
        <f t="array" ref="HQ478">_xlfn.IFS(HQ$1= 0,"", NOT(ISBLANK(DI478)), 0, ISBLANK(DI478), $Q478-$S478+IG478-CC478-#REF!)</f>
        <v>#REF!</v>
      </c>
      <c r="HR478" s="153" cm="1">
        <f t="array" ref="HR478">_xlfn.IFS(HR$1= 0,"", NOT(ISBLANK(DJ478)), 0, ISBLANK(DJ478), $Q478-$S478+IH478-CD478-EK478)</f>
        <v>0</v>
      </c>
      <c r="HS478" s="153" t="e" cm="1">
        <f t="array" ref="HS478">_xlfn.IFS(HS$1= 0,"", NOT(ISBLANK(DK478)), 0, ISBLANK(DK478), $Q478-$S478+II478-CE478-EL478)</f>
        <v>#VALUE!</v>
      </c>
      <c r="HT478" s="153" t="e" cm="1">
        <f t="array" ref="HT478">_xlfn.IFS(HT$1= 0,"", NOT(ISBLANK(DL478)), 0, ISBLANK(DL478), $Q478-$S478+GV478-CF478-EM478)</f>
        <v>#VALUE!</v>
      </c>
      <c r="HU478" s="153" t="e" cm="1">
        <f t="array" ref="HU478">_xlfn.IFS(HU$1= 0,"", NOT(ISBLANK(DM478)), 0, ISBLANK(DM478), $Q478-$S478+GW478-CG478-EN478)</f>
        <v>#VALUE!</v>
      </c>
      <c r="HV478" s="153" t="str" cm="1">
        <f t="array" ref="HV478">_xlfn.IFS(HV$1= 0,"", NOT(ISBLANK(DN478)), 0, ISBLANK(DN478), $Q478-$S478+GX478-CH478-EO478)</f>
        <v/>
      </c>
      <c r="HW478" s="153" t="str" cm="1">
        <f t="array" ref="HW478">_xlfn.IFS(HW$1= 0,"", NOT(ISBLANK(DO478)), 0, ISBLANK(DO478), $Q478-$S478+GY478-CI478-EP478)</f>
        <v/>
      </c>
      <c r="HX478" s="153" t="str" cm="1">
        <f t="array" ref="HX478">_xlfn.IFS(HX$1= 0,"", NOT(ISBLANK(DP478)), 0, ISBLANK(DP478), $Q478-$S478+GZ478-CJ478-EQ478)</f>
        <v/>
      </c>
      <c r="HY478" s="153" t="str" cm="1">
        <f t="array" ref="HY478">_xlfn.IFS(HY$1= 0,"", NOT(ISBLANK(DQ478)), 0, ISBLANK(DQ478), $Q478-$S478+HA478-CK478-ER478)</f>
        <v/>
      </c>
      <c r="HZ478" s="153" t="str" cm="1">
        <f t="array" ref="HZ478">_xlfn.IFS(HZ$1= 0,"", NOT(ISBLANK(DR478)), 0, ISBLANK(DR478), $Q478-$S478+HB478-CL478-ES478)</f>
        <v/>
      </c>
      <c r="IA478" s="153" t="str" cm="1">
        <f t="array" ref="IA478">_xlfn.IFS(IA$1= 0,"", NOT(ISBLANK(DS478)), 0, ISBLANK(DS478), $Q478-$S478+HC478-CM478-ET478)</f>
        <v/>
      </c>
    </row>
    <row r="479" spans="1:235" ht="16.5" x14ac:dyDescent="0.3">
      <c r="A479" s="144"/>
      <c r="B479" s="106"/>
      <c r="C479" s="106"/>
      <c r="D479" s="107"/>
      <c r="E479" s="131"/>
      <c r="F479" s="137"/>
      <c r="G479" s="2"/>
      <c r="H479" s="2"/>
      <c r="I479" s="2"/>
      <c r="J479" s="2"/>
      <c r="K479" s="2"/>
      <c r="L479" s="2"/>
      <c r="M479" s="140"/>
      <c r="N479" s="137"/>
      <c r="O479" s="138"/>
      <c r="P479" s="133"/>
      <c r="Q479" s="94">
        <f t="shared" si="197"/>
        <v>0</v>
      </c>
      <c r="R479" s="1"/>
      <c r="S479" s="1"/>
      <c r="T479" s="2"/>
      <c r="U479" s="2"/>
      <c r="V479" s="82">
        <f t="shared" si="198"/>
        <v>0</v>
      </c>
      <c r="W479" s="121"/>
      <c r="X479" s="108"/>
      <c r="AU479" s="105"/>
      <c r="AV479" s="105"/>
      <c r="AW479" s="105"/>
      <c r="AX479" s="105"/>
      <c r="AY479" s="105"/>
      <c r="AZ479" s="105"/>
      <c r="BA479" s="105"/>
      <c r="BB479" s="105"/>
      <c r="BC479" s="105"/>
      <c r="BD479" s="105"/>
      <c r="BE479" s="105"/>
      <c r="BF479" s="105"/>
      <c r="BG479" s="105"/>
      <c r="BH479" s="105"/>
      <c r="BI479" s="105"/>
      <c r="BJ479" s="105"/>
      <c r="BK479" s="105"/>
      <c r="BL479" s="105"/>
      <c r="BM479" s="105"/>
      <c r="BN479" s="105"/>
      <c r="BO479" s="105"/>
      <c r="BP479" s="105"/>
      <c r="BQ479" s="105"/>
      <c r="BR479" s="105"/>
      <c r="BS479" s="105"/>
      <c r="BT479" s="105"/>
      <c r="BU479" s="105"/>
      <c r="BV479" s="105"/>
      <c r="BW479" s="105"/>
      <c r="BX479" s="105"/>
      <c r="BZ479" s="99"/>
      <c r="CA479" s="105" t="s">
        <v>32</v>
      </c>
      <c r="CB479" s="105"/>
      <c r="CC479" s="105"/>
      <c r="CD479" s="105"/>
      <c r="CE479" s="105"/>
      <c r="CF479" s="105"/>
      <c r="CG479" s="105"/>
      <c r="CH479" s="105"/>
      <c r="CI479" s="105"/>
      <c r="CJ479" s="105"/>
      <c r="CK479" s="105"/>
      <c r="CL479" s="105"/>
      <c r="CM479" s="105"/>
      <c r="CN479" s="105"/>
      <c r="CO479" s="105"/>
      <c r="CP479" s="105" t="s">
        <v>32</v>
      </c>
      <c r="CQ479" s="105"/>
      <c r="CR479" s="105"/>
      <c r="CS479" s="105"/>
      <c r="CT479" s="105"/>
      <c r="CU479" s="105"/>
      <c r="CV479" s="105"/>
      <c r="CW479" s="105"/>
      <c r="CX479" s="105"/>
      <c r="CY479" s="105"/>
      <c r="CZ479" s="105"/>
      <c r="DA479" s="105"/>
      <c r="DB479" s="105"/>
      <c r="DC479" s="105"/>
      <c r="DD479" s="105"/>
      <c r="DE479" s="99"/>
      <c r="DF479" s="99"/>
      <c r="DG479" s="105"/>
      <c r="DH479" s="105"/>
      <c r="DI479" s="105"/>
      <c r="DJ479" s="105"/>
      <c r="DK479" s="105"/>
      <c r="DL479" s="105"/>
      <c r="DM479" s="105"/>
      <c r="DN479" s="105"/>
      <c r="DO479" s="105"/>
      <c r="DP479" s="105"/>
      <c r="DQ479" s="105"/>
      <c r="DR479" s="105"/>
      <c r="DS479" s="105"/>
      <c r="DT479" s="105"/>
      <c r="DU479" s="105"/>
      <c r="DV479" s="105"/>
      <c r="DW479" s="105"/>
      <c r="DX479" s="105"/>
      <c r="DY479" s="105"/>
      <c r="DZ479" s="105"/>
      <c r="EA479" s="105"/>
      <c r="EB479" s="105"/>
      <c r="EC479" s="105"/>
      <c r="ED479" s="105"/>
      <c r="EE479" s="105"/>
      <c r="EF479" s="105"/>
      <c r="EG479" s="105"/>
      <c r="EH479" s="105"/>
      <c r="EI479" s="105"/>
      <c r="EJ479" s="105"/>
      <c r="EL479" s="146" t="str" cm="1">
        <f t="array" ref="EL479">IF(OR(EL$1=0, $A479="", _xlfn.XLOOKUP(EL$1, $Z$2:$Z$18, $AD$2:$AD$18, "")=""),"",SQRT((_xlfn.XLOOKUP(EL$1,$Z$2:$Z$18,$AA$2:$AA$18)-$T479)^2+(_xlfn.XLOOKUP(EL$1,$Z$2:$Z$18,$AB$2:$AB$18)-$U479)^2+(_xlfn.XLOOKUP(EL$1,$Z$2:$Z$18,$AC$2:$AC$18-$V479)^2)))</f>
        <v/>
      </c>
      <c r="EM479" s="96" t="str" cm="1">
        <f t="array" ref="EM479">IF(OR(EM$1=0, $A479="", _xlfn.XLOOKUP(EM$1, $Z$2:$Z$18, $AD$2:$AD$18, "")=""),"",SQRT((_xlfn.XLOOKUP(EM$1,$Z$2:$Z$18,$AA$2:$AA$18)-$T479)^2+(_xlfn.XLOOKUP(EM$1,$Z$2:$Z$18,$AB$2:$AB$18)-$U479)^2+(_xlfn.XLOOKUP(EM$1,$Z$2:$Z$18,$AC$2:$AC$18-$V479)^2)))</f>
        <v/>
      </c>
      <c r="EN479" s="96" t="str" cm="1">
        <f t="array" ref="EN479">IF(OR(EN$1=0, $A479="", _xlfn.XLOOKUP(EN$1, $Z$2:$Z$18, $AD$2:$AD$18, "")=""),"",SQRT((_xlfn.XLOOKUP(EN$1,$Z$2:$Z$18,$AA$2:$AA$18)-$T479)^2+(_xlfn.XLOOKUP(EN$1,$Z$2:$Z$18,$AB$2:$AB$18)-$U479)^2+(_xlfn.XLOOKUP(EN$1,$Z$2:$Z$18,$AC$2:$AC$18-$V479)^2)))</f>
        <v/>
      </c>
      <c r="EO479" s="96" t="str" cm="1">
        <f t="array" ref="EO479">IF(OR(EO$1=0, $A479="", _xlfn.XLOOKUP(EO$1, $Z$2:$Z$18, $AD$2:$AD$18, "")=""),"",SQRT((_xlfn.XLOOKUP(EO$1,$Z$2:$Z$18,$AA$2:$AA$18)-$T479)^2+(_xlfn.XLOOKUP(EO$1,$Z$2:$Z$18,$AB$2:$AB$18)-$U479)^2+(_xlfn.XLOOKUP(EO$1,$Z$2:$Z$18,$AC$2:$AC$18-$V479)^2)))</f>
        <v/>
      </c>
      <c r="EP479" s="96" t="str" cm="1">
        <f t="array" ref="EP479">IF(OR(EP$1=0, $A479="", _xlfn.XLOOKUP(EP$1, $Z$2:$Z$18, $AD$2:$AD$18, "")=""),"",SQRT((_xlfn.XLOOKUP(EP$1,$Z$2:$Z$18,$AA$2:$AA$18)-$T479)^2+(_xlfn.XLOOKUP(EP$1,$Z$2:$Z$18,$AB$2:$AB$18)-$U479)^2+(_xlfn.XLOOKUP(EP$1,$Z$2:$Z$18,$AC$2:$AC$18-$V479)^2)))</f>
        <v/>
      </c>
      <c r="EQ479" s="96" t="str" cm="1">
        <f t="array" ref="EQ479">IF(OR(EQ$1=0, $A479="", _xlfn.XLOOKUP(EQ$1, $Z$2:$Z$18, $AD$2:$AD$18, "")=""),"",SQRT((_xlfn.XLOOKUP(EQ$1,$Z$2:$Z$18,$AA$2:$AA$18)-$T479)^2+(_xlfn.XLOOKUP(EQ$1,$Z$2:$Z$18,$AB$2:$AB$18)-$U479)^2+(_xlfn.XLOOKUP(EQ$1,$Z$2:$Z$18,$AC$2:$AC$18-$V479)^2)))</f>
        <v/>
      </c>
      <c r="ER479" s="96" t="str" cm="1">
        <f t="array" ref="ER479">IF(OR(ER$1=0, $A479="", _xlfn.XLOOKUP(ER$1, $Z$2:$Z$18, $AD$2:$AD$18, "")=""),"",SQRT((_xlfn.XLOOKUP(ER$1,$Z$2:$Z$18,$AA$2:$AA$18)-$T479)^2+(_xlfn.XLOOKUP(ER$1,$Z$2:$Z$18,$AB$2:$AB$18)-$U479)^2+(_xlfn.XLOOKUP(ER$1,$Z$2:$Z$18,$AC$2:$AC$18-$V479)^2)))</f>
        <v/>
      </c>
      <c r="ES479" s="96" t="str" cm="1">
        <f t="array" ref="ES479">IF(OR(ES$1=0, $A479="", _xlfn.XLOOKUP(ES$1, $Z$2:$Z$18, $AD$2:$AD$18, "")=""),"",SQRT((_xlfn.XLOOKUP(ES$1,$Z$2:$Z$18,$AA$2:$AA$18)-$T479)^2+(_xlfn.XLOOKUP(ES$1,$Z$2:$Z$18,$AB$2:$AB$18)-$U479)^2+(_xlfn.XLOOKUP(ES$1,$Z$2:$Z$18,$AC$2:$AC$18-$V479)^2)))</f>
        <v/>
      </c>
      <c r="ET479" s="97" t="str" cm="1">
        <f t="array" ref="ET479">IF(OR(ET$1=0, $A479="", _xlfn.XLOOKUP(ET$1, $Z$2:$Z$18, $AD$2:$AD$18, "")=""),"",SQRT((_xlfn.XLOOKUP(ET$1,$Z$2:$Z$18,$AA$2:$AA$18)-$T479)^2+(_xlfn.XLOOKUP(ET$1,$Z$2:$Z$18,$AB$2:$AB$18)-$U479)^2+(_xlfn.XLOOKUP(ET$1,$Z$2:$Z$18,$AC$2:$AC$18-$V479)^2)))</f>
        <v/>
      </c>
      <c r="EU479" s="97" t="str" cm="1">
        <f t="array" ref="EU479">IF(OR(EU$1=0, $A479="", _xlfn.XLOOKUP(EU$1, $Z$2:$Z$18, $AD$2:$AD$18, "")=""),"",SQRT((_xlfn.XLOOKUP(EU$1,$Z$2:$Z$18,$AA$2:$AA$18)-$T479)^2+(_xlfn.XLOOKUP(EU$1,$Z$2:$Z$18,$AB$2:$AB$18)-$U479)^2+(_xlfn.XLOOKUP(EU$1,$Z$2:$Z$18,$AC$2:$AC$18-$V479)^2)))</f>
        <v/>
      </c>
      <c r="EV479" s="97" t="str" cm="1">
        <f t="array" ref="EV479">IF(OR(EV$1=0, $A479="", _xlfn.XLOOKUP(EV$1, $Z$2:$Z$18, $AD$2:$AD$18, "")=""),"",SQRT((_xlfn.XLOOKUP(EV$1,$Z$2:$Z$18,$AA$2:$AA$18)-$T479)^2+(_xlfn.XLOOKUP(EV$1,$Z$2:$Z$18,$AB$2:$AB$18)-$U479)^2+(_xlfn.XLOOKUP(EV$1,$Z$2:$Z$18,$AC$2:$AC$18-$V479)^2)))</f>
        <v/>
      </c>
      <c r="EW479" s="97" t="str" cm="1">
        <f t="array" ref="EW479">IF(OR(EW$1=0, $A479="", _xlfn.XLOOKUP(EW$1, $Z$2:$Z$18, $AD$2:$AD$18, "")=""),"",SQRT((_xlfn.XLOOKUP(EW$1,$Z$2:$Z$18,$AA$2:$AA$18)-$T479)^2+(_xlfn.XLOOKUP(EW$1,$Z$2:$Z$18,$AB$2:$AB$18)-$U479)^2+(_xlfn.XLOOKUP(EW$1,$Z$2:$Z$18,$AC$2:$AC$18-$V479)^2)))</f>
        <v/>
      </c>
      <c r="EX479" s="97" t="str" cm="1">
        <f t="array" ref="EX479">IF(OR(EX$1=0, $A479="", _xlfn.XLOOKUP(EX$1, $Z$2:$Z$18, $AD$2:$AD$18, "")=""),"",SQRT((_xlfn.XLOOKUP(EX$1,$Z$2:$Z$18,$AA$2:$AA$18)-$T479)^2+(_xlfn.XLOOKUP(EX$1,$Z$2:$Z$18,$AB$2:$AB$18)-$U479)^2+(_xlfn.XLOOKUP(EX$1,$Z$2:$Z$18,$AC$2:$AC$18-$V479)^2)))</f>
        <v/>
      </c>
      <c r="EY479" s="97" t="str" cm="1">
        <f t="array" ref="EY479">IF(OR(EY$1=0, $A479="", _xlfn.XLOOKUP(EY$1, $Z$2:$Z$18, $AD$2:$AD$18, "")=""),"",SQRT((_xlfn.XLOOKUP(EY$1,$Z$2:$Z$18,$AA$2:$AA$18)-$T479)^2+(_xlfn.XLOOKUP(EY$1,$Z$2:$Z$18,$AB$2:$AB$18)-$U479)^2+(_xlfn.XLOOKUP(EY$1,$Z$2:$Z$18,$AC$2:$AC$18-$V479)^2)))</f>
        <v/>
      </c>
      <c r="EZ479" s="98" t="str" cm="1">
        <f t="array" ref="EZ479">IF(OR(EZ$1=0, $A479="", _xlfn.XLOOKUP(EZ$1, $Z$2:$Z$18, $AD$2:$AD$18, "")=""),"",SQRT((_xlfn.XLOOKUP(EZ$1,$Z$2:$Z$18,$AA$2:$AA$18)-$T479)^2+(_xlfn.XLOOKUP(EZ$1,$Z$2:$Z$18,$AB$2:$AB$18)-$U479)^2+(_xlfn.XLOOKUP(EZ$1,$Z$2:$Z$18,$AC$2:$AC$18-$V479)^2)))</f>
        <v/>
      </c>
      <c r="FA479" s="146" t="str" cm="1">
        <f t="array" ref="FA479">IF(OR(FA$1=0, $A479="", _xlfn.XLOOKUP(FA$1, $Z$2:$Z$18, $AD$2:$AD$18, "")=""),"",SQRT((_xlfn.XLOOKUP(FA$1,$Z$2:$Z$18,$AA$2:$AA$18)-$T479)^2+(_xlfn.XLOOKUP(FA$1,$Z$2:$Z$18,$AB$2:$AB$18)-$U479)^2+(_xlfn.XLOOKUP(FA$1,$Z$2:$Z$18,$AC$2:$AC$18-$V479)^2)))</f>
        <v/>
      </c>
      <c r="FB479" s="96" t="str" cm="1">
        <f t="array" ref="FB479">IF(OR(FB$1=0, $A479="", _xlfn.XLOOKUP(FB$1, $Z$2:$Z$18, $AD$2:$AD$18, "")=""),"",SQRT((_xlfn.XLOOKUP(FB$1,$Z$2:$Z$18,$AA$2:$AA$18)-$T479)^2+(_xlfn.XLOOKUP(FB$1,$Z$2:$Z$18,$AB$2:$AB$18)-$U479)^2+(_xlfn.XLOOKUP(FB$1,$Z$2:$Z$18,$AC$2:$AC$18-$V479)^2)))</f>
        <v/>
      </c>
      <c r="FC479" s="96" t="str" cm="1">
        <f t="array" ref="FC479">IF(OR(FC$1=0, $A479="", _xlfn.XLOOKUP(FC$1, $Z$2:$Z$18, $AD$2:$AD$18, "")=""),"",SQRT((_xlfn.XLOOKUP(FC$1,$Z$2:$Z$18,$AA$2:$AA$18)-$T479)^2+(_xlfn.XLOOKUP(FC$1,$Z$2:$Z$18,$AB$2:$AB$18)-$U479)^2+(_xlfn.XLOOKUP(FC$1,$Z$2:$Z$18,$AC$2:$AC$18-$V479)^2)))</f>
        <v/>
      </c>
      <c r="FD479" s="96" t="str" cm="1">
        <f t="array" ref="FD479">IF(OR(FD$1=0, $A479="", _xlfn.XLOOKUP(FD$1, $Z$2:$Z$18, $AD$2:$AD$18, "")=""),"",SQRT((_xlfn.XLOOKUP(FD$1,$Z$2:$Z$18,$AA$2:$AA$18)-$T479)^2+(_xlfn.XLOOKUP(FD$1,$Z$2:$Z$18,$AB$2:$AB$18)-$U479)^2+(_xlfn.XLOOKUP(FD$1,$Z$2:$Z$18,$AC$2:$AC$18-$V479)^2)))</f>
        <v/>
      </c>
      <c r="FE479" s="96" t="str" cm="1">
        <f t="array" ref="FE479">IF(OR(FE$1=0, $A479="", _xlfn.XLOOKUP(FE$1, $Z$2:$Z$18, $AD$2:$AD$18, "")=""),"",SQRT((_xlfn.XLOOKUP(FE$1,$Z$2:$Z$18,$AA$2:$AA$18)-$T479)^2+(_xlfn.XLOOKUP(FE$1,$Z$2:$Z$18,$AB$2:$AB$18)-$U479)^2+(_xlfn.XLOOKUP(FE$1,$Z$2:$Z$18,$AC$2:$AC$18-$V479)^2)))</f>
        <v/>
      </c>
      <c r="FF479" s="96" t="str" cm="1">
        <f t="array" ref="FF479">IF(OR(FF$1=0, $A479="", _xlfn.XLOOKUP(FF$1, $Z$2:$Z$18, $AD$2:$AD$18, "")=""),"",SQRT((_xlfn.XLOOKUP(FF$1,$Z$2:$Z$18,$AA$2:$AA$18)-$T479)^2+(_xlfn.XLOOKUP(FF$1,$Z$2:$Z$18,$AB$2:$AB$18)-$U479)^2+(_xlfn.XLOOKUP(FF$1,$Z$2:$Z$18,$AC$2:$AC$18-$V479)^2)))</f>
        <v/>
      </c>
      <c r="FG479" s="96" t="str" cm="1">
        <f t="array" ref="FG479">IF(OR(FG$1=0, $A479="", _xlfn.XLOOKUP(FG$1, $Z$2:$Z$18, $AD$2:$AD$18, "")=""),"",SQRT((_xlfn.XLOOKUP(FG$1,$Z$2:$Z$18,$AA$2:$AA$18)-$T479)^2+(_xlfn.XLOOKUP(FG$1,$Z$2:$Z$18,$AB$2:$AB$18)-$U479)^2+(_xlfn.XLOOKUP(FG$1,$Z$2:$Z$18,$AC$2:$AC$18-$V479)^2)))</f>
        <v/>
      </c>
      <c r="FH479" s="96" t="str" cm="1">
        <f t="array" ref="FH479">IF(OR(FH$1=0, $A479="", _xlfn.XLOOKUP(FH$1, $Z$2:$Z$18, $AD$2:$AD$18, "")=""),"",SQRT((_xlfn.XLOOKUP(FH$1,$Z$2:$Z$18,$AA$2:$AA$18)-$T479)^2+(_xlfn.XLOOKUP(FH$1,$Z$2:$Z$18,$AB$2:$AB$18)-$U479)^2+(_xlfn.XLOOKUP(FH$1,$Z$2:$Z$18,$AC$2:$AC$18-$V479)^2)))</f>
        <v/>
      </c>
      <c r="FI479" s="97" t="str" cm="1">
        <f t="array" ref="FI479">IF(OR(FI$1=0, $A479="", _xlfn.XLOOKUP(FI$1, $Z$2:$Z$18, $AD$2:$AD$18, "")=""),"",SQRT((_xlfn.XLOOKUP(FI$1,$Z$2:$Z$18,$AA$2:$AA$18)-$T479)^2+(_xlfn.XLOOKUP(FI$1,$Z$2:$Z$18,$AB$2:$AB$18)-$U479)^2+(_xlfn.XLOOKUP(FI$1,$Z$2:$Z$18,$AC$2:$AC$18-$V479)^2)))</f>
        <v/>
      </c>
      <c r="FJ479" s="97" t="str" cm="1">
        <f t="array" ref="FJ479">IF(OR(FJ$1=0, $A479="", _xlfn.XLOOKUP(FJ$1, $Z$2:$Z$18, $AD$2:$AD$18, "")=""),"",SQRT((_xlfn.XLOOKUP(FJ$1,$Z$2:$Z$18,$AA$2:$AA$18)-$T479)^2+(_xlfn.XLOOKUP(FJ$1,$Z$2:$Z$18,$AB$2:$AB$18)-$U479)^2+(_xlfn.XLOOKUP(FJ$1,$Z$2:$Z$18,$AC$2:$AC$18-$V479)^2)))</f>
        <v/>
      </c>
      <c r="FK479" s="97" t="str" cm="1">
        <f t="array" ref="FK479">IF(OR(FK$1=0, $A479="", _xlfn.XLOOKUP(FK$1, $Z$2:$Z$18, $AD$2:$AD$18, "")=""),"",SQRT((_xlfn.XLOOKUP(FK$1,$Z$2:$Z$18,$AA$2:$AA$18)-$T479)^2+(_xlfn.XLOOKUP(FK$1,$Z$2:$Z$18,$AB$2:$AB$18)-$U479)^2+(_xlfn.XLOOKUP(FK$1,$Z$2:$Z$18,$AC$2:$AC$18-$V479)^2)))</f>
        <v/>
      </c>
      <c r="FL479" s="97" t="str" cm="1">
        <f t="array" ref="FL479">IF(OR(FL$1=0, $A479="", _xlfn.XLOOKUP(FL$1, $Z$2:$Z$18, $AD$2:$AD$18, "")=""),"",SQRT((_xlfn.XLOOKUP(FL$1,$Z$2:$Z$18,$AA$2:$AA$18)-$T479)^2+(_xlfn.XLOOKUP(FL$1,$Z$2:$Z$18,$AB$2:$AB$18)-$U479)^2+(_xlfn.XLOOKUP(FL$1,$Z$2:$Z$18,$AC$2:$AC$18-$V479)^2)))</f>
        <v/>
      </c>
      <c r="FM479" s="97" t="str" cm="1">
        <f t="array" ref="FM479">IF(OR(FM$1=0, $A479="", _xlfn.XLOOKUP(FM$1, $Z$2:$Z$18, $AD$2:$AD$18, "")=""),"",SQRT((_xlfn.XLOOKUP(FM$1,$Z$2:$Z$18,$AA$2:$AA$18)-$T479)^2+(_xlfn.XLOOKUP(FM$1,$Z$2:$Z$18,$AB$2:$AB$18)-$U479)^2+(_xlfn.XLOOKUP(FM$1,$Z$2:$Z$18,$AC$2:$AC$18-$V479)^2)))</f>
        <v/>
      </c>
      <c r="FN479" s="97" t="str" cm="1">
        <f t="array" ref="FN479">IF(OR(FN$1=0, $A479="", _xlfn.XLOOKUP(FN$1, $Z$2:$Z$18, $AD$2:$AD$18, "")=""),"",SQRT((_xlfn.XLOOKUP(FN$1,$Z$2:$Z$18,$AA$2:$AA$18)-$T479)^2+(_xlfn.XLOOKUP(FN$1,$Z$2:$Z$18,$AB$2:$AB$18)-$U479)^2+(_xlfn.XLOOKUP(FN$1,$Z$2:$Z$18,$AC$2:$AC$18-$V479)^2)))</f>
        <v/>
      </c>
      <c r="FO479" s="98" t="str" cm="1">
        <f t="array" ref="FO479">IF(OR(FO$1=0, $A479="", _xlfn.XLOOKUP(FO$1, $Z$2:$Z$18, $AD$2:$AD$18, "")=""),"",SQRT((_xlfn.XLOOKUP(FO$1,$Z$2:$Z$18,$AA$2:$AA$18)-$T479)^2+(_xlfn.XLOOKUP(FO$1,$Z$2:$Z$18,$AB$2:$AB$18)-$U479)^2+(_xlfn.XLOOKUP(FO$1,$Z$2:$Z$18,$AC$2:$AC$18-$V479)^2)))</f>
        <v/>
      </c>
      <c r="FP479" s="99"/>
      <c r="FQ479" s="99"/>
      <c r="FR479" s="100">
        <f t="shared" si="199"/>
        <v>0</v>
      </c>
      <c r="FS479" s="109">
        <f t="shared" si="200"/>
        <v>0</v>
      </c>
      <c r="FT479" s="109">
        <f t="shared" si="201"/>
        <v>0</v>
      </c>
      <c r="FU479" s="109">
        <f t="shared" si="202"/>
        <v>0</v>
      </c>
      <c r="FV479" s="109">
        <f t="shared" si="203"/>
        <v>0</v>
      </c>
      <c r="FW479" s="109">
        <f t="shared" si="204"/>
        <v>0</v>
      </c>
      <c r="FX479" s="109">
        <f t="shared" si="205"/>
        <v>0</v>
      </c>
      <c r="FY479" s="109">
        <f t="shared" si="206"/>
        <v>0</v>
      </c>
      <c r="FZ479" s="110">
        <f t="shared" si="207"/>
        <v>0</v>
      </c>
      <c r="GA479" s="110">
        <f t="shared" si="208"/>
        <v>0</v>
      </c>
      <c r="GB479" s="110">
        <f t="shared" si="209"/>
        <v>0</v>
      </c>
      <c r="GC479" s="110">
        <f t="shared" si="210"/>
        <v>0</v>
      </c>
      <c r="GD479" s="110">
        <f t="shared" si="211"/>
        <v>0</v>
      </c>
      <c r="GE479" s="110">
        <f t="shared" si="212"/>
        <v>0</v>
      </c>
      <c r="GF479" s="111">
        <f t="shared" si="213"/>
        <v>0</v>
      </c>
      <c r="GG479" s="100">
        <f t="shared" si="214"/>
        <v>0</v>
      </c>
      <c r="GH479" s="109">
        <f t="shared" si="215"/>
        <v>0</v>
      </c>
      <c r="GI479" s="109">
        <f t="shared" si="216"/>
        <v>0</v>
      </c>
      <c r="GJ479" s="109">
        <f t="shared" si="217"/>
        <v>0</v>
      </c>
      <c r="GK479" s="109">
        <f t="shared" si="218"/>
        <v>0</v>
      </c>
      <c r="GL479" s="109">
        <f t="shared" si="219"/>
        <v>0</v>
      </c>
      <c r="GM479" s="109">
        <f t="shared" si="220"/>
        <v>0</v>
      </c>
      <c r="GN479" s="109">
        <f t="shared" si="221"/>
        <v>0</v>
      </c>
      <c r="GO479" s="110">
        <f t="shared" si="222"/>
        <v>0</v>
      </c>
      <c r="GP479" s="110">
        <f t="shared" si="223"/>
        <v>0</v>
      </c>
      <c r="GQ479" s="110">
        <f t="shared" si="224"/>
        <v>0</v>
      </c>
      <c r="GR479" s="110">
        <f t="shared" si="225"/>
        <v>0</v>
      </c>
      <c r="GS479" s="110">
        <f t="shared" si="226"/>
        <v>0</v>
      </c>
      <c r="GT479" s="110">
        <f t="shared" si="227"/>
        <v>0</v>
      </c>
      <c r="GU479" s="111">
        <f t="shared" si="228"/>
        <v>0</v>
      </c>
      <c r="GX479" s="151" cm="1">
        <f t="array" ref="GX479">_xlfn.IFS(GX$1= 0,"", NOT(ISBLANK(CA479)), 0, ISBLANK(CA479), $Q479-$S479+FR479-AU479-DG479)</f>
        <v>0</v>
      </c>
      <c r="GY479" s="152" cm="1">
        <f t="array" ref="GY479">_xlfn.IFS(GY$1= 0,"", NOT(ISBLANK(CB479)), 0, ISBLANK(CB479), $Q479-$S479+FS479-AV479-DH479)</f>
        <v>0</v>
      </c>
      <c r="GZ479" s="152" cm="1">
        <f t="array" ref="GZ479">_xlfn.IFS(GZ$1= 0,"", NOT(ISBLANK(CC479)), 0, ISBLANK(CC479), $Q479-$S479+FT479-AW479-DI479)</f>
        <v>0</v>
      </c>
      <c r="HA479" s="152" cm="1">
        <f t="array" ref="HA479">_xlfn.IFS(HA$1= 0,"", NOT(ISBLANK(CD479)), 0, ISBLANK(CD479), $Q479-$S479+FU479-AX479-DJ479)</f>
        <v>0</v>
      </c>
      <c r="HB479" s="152" cm="1">
        <f t="array" ref="HB479">_xlfn.IFS(HB$1= 0,"", NOT(ISBLANK(CE479)), 0, ISBLANK(CE479), $Q479-$S479+FV479-AY479-DK479)</f>
        <v>0</v>
      </c>
      <c r="HC479" s="152" cm="1">
        <f t="array" ref="HC479">_xlfn.IFS(HC$1= 0,"", NOT(ISBLANK(CF479)), 0, ISBLANK(CF479), $Q479-$S479+FW479-AZ479-DL479)</f>
        <v>0</v>
      </c>
      <c r="HD479" s="152" cm="1">
        <f t="array" ref="HD479">_xlfn.IFS(HD$1= 0,"", NOT(ISBLANK(CG479)), 0, ISBLANK(CG479), $Q479-$S479+FX479-BA479-DM479)</f>
        <v>0</v>
      </c>
      <c r="HE479" s="152" t="str" cm="1">
        <f t="array" ref="HE479">_xlfn.IFS(HE$1= 0,"", NOT(ISBLANK(CH479)), 0, ISBLANK(CH479), $Q479-$S479+FY479-BB479-DN479)</f>
        <v/>
      </c>
      <c r="HF479" s="152" t="str" cm="1">
        <f t="array" ref="HF479">_xlfn.IFS(HF$1= 0,"", NOT(ISBLANK(CI479)), 0, ISBLANK(CI479), $Q479-$S479+FZ479-BC479-DO479)</f>
        <v/>
      </c>
      <c r="HG479" s="152" t="str" cm="1">
        <f t="array" ref="HG479">_xlfn.IFS(HG$1= 0,"", NOT(ISBLANK(CJ479)), 0, ISBLANK(CJ479), $Q479-$S479+GA479-BD479-DP479)</f>
        <v/>
      </c>
      <c r="HH479" s="152" t="str" cm="1">
        <f t="array" ref="HH479">_xlfn.IFS(HH$1= 0,"", NOT(ISBLANK(CK479)), 0, ISBLANK(CK479), $Q479-$S479+GB479-BE479-DQ479)</f>
        <v/>
      </c>
      <c r="HI479" s="152" t="str" cm="1">
        <f t="array" ref="HI479">_xlfn.IFS(HI$1= 0,"", NOT(ISBLANK(CL479)), 0, ISBLANK(CL479), $Q479-$S479+GC479-BF479-DR479)</f>
        <v/>
      </c>
      <c r="HJ479" s="152" t="str" cm="1">
        <f t="array" ref="HJ479">_xlfn.IFS(HJ$1= 0,"", NOT(ISBLANK(CM479)), 0, ISBLANK(CM479), $Q479-$S479+GD479-BG479-DS479)</f>
        <v/>
      </c>
      <c r="HK479" s="152" t="str" cm="1">
        <f t="array" ref="HK479">_xlfn.IFS(HK$1= 0,"", NOT(ISBLANK(CN479)), 0, ISBLANK(CN479), $Q479-$S479+GE479-BH479-DT479)</f>
        <v/>
      </c>
      <c r="HL479" s="153" t="str" cm="1">
        <f t="array" ref="HL479">_xlfn.IFS(HL$1= 0,"", NOT(ISBLANK(CO479)), 0, ISBLANK(CO479), $Q479-$S479+GF479-BI479-DU479)</f>
        <v/>
      </c>
      <c r="HM479" s="153" t="str" cm="1">
        <f t="array" ref="HM479">_xlfn.IFS(HM$1= 0,"", NOT(ISBLANK(DE479)), 0, ISBLANK(DE479), $Q479-$S479+IC479-BY479-#REF!)</f>
        <v/>
      </c>
      <c r="HN479" s="153" t="e" cm="1">
        <f t="array" ref="HN479">_xlfn.IFS(HN$1= 0,"", NOT(ISBLANK(DF479)), 0, ISBLANK(DF479), $Q479-$S479+ID479-BZ479-#REF!)</f>
        <v>#REF!</v>
      </c>
      <c r="HO479" s="153" t="e" cm="1">
        <f t="array" ref="HO479">_xlfn.IFS(HO$1= 0,"", NOT(ISBLANK(DG479)), 0, ISBLANK(DG479), $Q479-$S479+IE479-CA479-#REF!)</f>
        <v>#VALUE!</v>
      </c>
      <c r="HP479" s="153" t="e" cm="1">
        <f t="array" ref="HP479">_xlfn.IFS(HP$1= 0,"", NOT(ISBLANK(DH479)), 0, ISBLANK(DH479), $Q479-$S479+IF479-CB479-#REF!)</f>
        <v>#REF!</v>
      </c>
      <c r="HQ479" s="153" t="e" cm="1">
        <f t="array" ref="HQ479">_xlfn.IFS(HQ$1= 0,"", NOT(ISBLANK(DI479)), 0, ISBLANK(DI479), $Q479-$S479+IG479-CC479-#REF!)</f>
        <v>#REF!</v>
      </c>
      <c r="HR479" s="153" cm="1">
        <f t="array" ref="HR479">_xlfn.IFS(HR$1= 0,"", NOT(ISBLANK(DJ479)), 0, ISBLANK(DJ479), $Q479-$S479+IH479-CD479-EK479)</f>
        <v>0</v>
      </c>
      <c r="HS479" s="153" t="e" cm="1">
        <f t="array" ref="HS479">_xlfn.IFS(HS$1= 0,"", NOT(ISBLANK(DK479)), 0, ISBLANK(DK479), $Q479-$S479+II479-CE479-EL479)</f>
        <v>#VALUE!</v>
      </c>
      <c r="HT479" s="153" t="e" cm="1">
        <f t="array" ref="HT479">_xlfn.IFS(HT$1= 0,"", NOT(ISBLANK(DL479)), 0, ISBLANK(DL479), $Q479-$S479+GV479-CF479-EM479)</f>
        <v>#VALUE!</v>
      </c>
      <c r="HU479" s="153" t="e" cm="1">
        <f t="array" ref="HU479">_xlfn.IFS(HU$1= 0,"", NOT(ISBLANK(DM479)), 0, ISBLANK(DM479), $Q479-$S479+GW479-CG479-EN479)</f>
        <v>#VALUE!</v>
      </c>
      <c r="HV479" s="153" t="str" cm="1">
        <f t="array" ref="HV479">_xlfn.IFS(HV$1= 0,"", NOT(ISBLANK(DN479)), 0, ISBLANK(DN479), $Q479-$S479+GX479-CH479-EO479)</f>
        <v/>
      </c>
      <c r="HW479" s="153" t="str" cm="1">
        <f t="array" ref="HW479">_xlfn.IFS(HW$1= 0,"", NOT(ISBLANK(DO479)), 0, ISBLANK(DO479), $Q479-$S479+GY479-CI479-EP479)</f>
        <v/>
      </c>
      <c r="HX479" s="153" t="str" cm="1">
        <f t="array" ref="HX479">_xlfn.IFS(HX$1= 0,"", NOT(ISBLANK(DP479)), 0, ISBLANK(DP479), $Q479-$S479+GZ479-CJ479-EQ479)</f>
        <v/>
      </c>
      <c r="HY479" s="153" t="str" cm="1">
        <f t="array" ref="HY479">_xlfn.IFS(HY$1= 0,"", NOT(ISBLANK(DQ479)), 0, ISBLANK(DQ479), $Q479-$S479+HA479-CK479-ER479)</f>
        <v/>
      </c>
      <c r="HZ479" s="153" t="str" cm="1">
        <f t="array" ref="HZ479">_xlfn.IFS(HZ$1= 0,"", NOT(ISBLANK(DR479)), 0, ISBLANK(DR479), $Q479-$S479+HB479-CL479-ES479)</f>
        <v/>
      </c>
      <c r="IA479" s="153" t="str" cm="1">
        <f t="array" ref="IA479">_xlfn.IFS(IA$1= 0,"", NOT(ISBLANK(DS479)), 0, ISBLANK(DS479), $Q479-$S479+HC479-CM479-ET479)</f>
        <v/>
      </c>
    </row>
    <row r="480" spans="1:235" ht="16.5" x14ac:dyDescent="0.3">
      <c r="A480" s="144"/>
      <c r="B480" s="106"/>
      <c r="C480" s="106"/>
      <c r="D480" s="107"/>
      <c r="E480" s="131"/>
      <c r="F480" s="137"/>
      <c r="G480" s="2"/>
      <c r="H480" s="2"/>
      <c r="I480" s="2"/>
      <c r="J480" s="2"/>
      <c r="K480" s="2"/>
      <c r="L480" s="2"/>
      <c r="M480" s="140"/>
      <c r="N480" s="137"/>
      <c r="O480" s="138"/>
      <c r="P480" s="133"/>
      <c r="Q480" s="94">
        <f t="shared" si="197"/>
        <v>0</v>
      </c>
      <c r="R480" s="1"/>
      <c r="S480" s="1"/>
      <c r="T480" s="2"/>
      <c r="U480" s="2"/>
      <c r="V480" s="82">
        <f t="shared" si="198"/>
        <v>0</v>
      </c>
      <c r="W480" s="121"/>
      <c r="X480" s="108"/>
      <c r="AU480" s="105"/>
      <c r="AV480" s="105"/>
      <c r="AW480" s="105"/>
      <c r="AX480" s="105"/>
      <c r="AY480" s="105"/>
      <c r="AZ480" s="105"/>
      <c r="BA480" s="105"/>
      <c r="BB480" s="105"/>
      <c r="BC480" s="105"/>
      <c r="BD480" s="105"/>
      <c r="BE480" s="105"/>
      <c r="BF480" s="105"/>
      <c r="BG480" s="105"/>
      <c r="BH480" s="105"/>
      <c r="BI480" s="105"/>
      <c r="BJ480" s="105"/>
      <c r="BK480" s="105"/>
      <c r="BL480" s="105"/>
      <c r="BM480" s="105"/>
      <c r="BN480" s="105"/>
      <c r="BO480" s="105"/>
      <c r="BP480" s="105"/>
      <c r="BQ480" s="105"/>
      <c r="BR480" s="105"/>
      <c r="BS480" s="105"/>
      <c r="BT480" s="105"/>
      <c r="BU480" s="105"/>
      <c r="BV480" s="105"/>
      <c r="BW480" s="105"/>
      <c r="BX480" s="105"/>
      <c r="BZ480" s="99"/>
      <c r="CA480" s="105" t="s">
        <v>32</v>
      </c>
      <c r="CB480" s="105"/>
      <c r="CC480" s="105"/>
      <c r="CD480" s="105"/>
      <c r="CE480" s="105"/>
      <c r="CF480" s="105"/>
      <c r="CG480" s="105"/>
      <c r="CH480" s="105"/>
      <c r="CI480" s="105"/>
      <c r="CJ480" s="105"/>
      <c r="CK480" s="105"/>
      <c r="CL480" s="105"/>
      <c r="CM480" s="105"/>
      <c r="CN480" s="105"/>
      <c r="CO480" s="105"/>
      <c r="CP480" s="105" t="s">
        <v>32</v>
      </c>
      <c r="CQ480" s="105"/>
      <c r="CR480" s="105"/>
      <c r="CS480" s="105"/>
      <c r="CT480" s="105"/>
      <c r="CU480" s="105"/>
      <c r="CV480" s="105"/>
      <c r="CW480" s="105"/>
      <c r="CX480" s="105"/>
      <c r="CY480" s="105"/>
      <c r="CZ480" s="105"/>
      <c r="DA480" s="105"/>
      <c r="DB480" s="105"/>
      <c r="DC480" s="105"/>
      <c r="DD480" s="105"/>
      <c r="DE480" s="99"/>
      <c r="DF480" s="99"/>
      <c r="DG480" s="105"/>
      <c r="DH480" s="105"/>
      <c r="DI480" s="105"/>
      <c r="DJ480" s="105"/>
      <c r="DK480" s="105"/>
      <c r="DL480" s="105"/>
      <c r="DM480" s="105"/>
      <c r="DN480" s="105"/>
      <c r="DO480" s="105"/>
      <c r="DP480" s="105"/>
      <c r="DQ480" s="105"/>
      <c r="DR480" s="105"/>
      <c r="DS480" s="105"/>
      <c r="DT480" s="105"/>
      <c r="DU480" s="105"/>
      <c r="DV480" s="105"/>
      <c r="DW480" s="105"/>
      <c r="DX480" s="105"/>
      <c r="DY480" s="105"/>
      <c r="DZ480" s="105"/>
      <c r="EA480" s="105"/>
      <c r="EB480" s="105"/>
      <c r="EC480" s="105"/>
      <c r="ED480" s="105"/>
      <c r="EE480" s="105"/>
      <c r="EF480" s="105"/>
      <c r="EG480" s="105"/>
      <c r="EH480" s="105"/>
      <c r="EI480" s="105"/>
      <c r="EJ480" s="105"/>
      <c r="EL480" s="146" t="str" cm="1">
        <f t="array" ref="EL480">IF(OR(EL$1=0, $A480="", _xlfn.XLOOKUP(EL$1, $Z$2:$Z$18, $AD$2:$AD$18, "")=""),"",SQRT((_xlfn.XLOOKUP(EL$1,$Z$2:$Z$18,$AA$2:$AA$18)-$T480)^2+(_xlfn.XLOOKUP(EL$1,$Z$2:$Z$18,$AB$2:$AB$18)-$U480)^2+(_xlfn.XLOOKUP(EL$1,$Z$2:$Z$18,$AC$2:$AC$18-$V480)^2)))</f>
        <v/>
      </c>
      <c r="EM480" s="96" t="str" cm="1">
        <f t="array" ref="EM480">IF(OR(EM$1=0, $A480="", _xlfn.XLOOKUP(EM$1, $Z$2:$Z$18, $AD$2:$AD$18, "")=""),"",SQRT((_xlfn.XLOOKUP(EM$1,$Z$2:$Z$18,$AA$2:$AA$18)-$T480)^2+(_xlfn.XLOOKUP(EM$1,$Z$2:$Z$18,$AB$2:$AB$18)-$U480)^2+(_xlfn.XLOOKUP(EM$1,$Z$2:$Z$18,$AC$2:$AC$18-$V480)^2)))</f>
        <v/>
      </c>
      <c r="EN480" s="96" t="str" cm="1">
        <f t="array" ref="EN480">IF(OR(EN$1=0, $A480="", _xlfn.XLOOKUP(EN$1, $Z$2:$Z$18, $AD$2:$AD$18, "")=""),"",SQRT((_xlfn.XLOOKUP(EN$1,$Z$2:$Z$18,$AA$2:$AA$18)-$T480)^2+(_xlfn.XLOOKUP(EN$1,$Z$2:$Z$18,$AB$2:$AB$18)-$U480)^2+(_xlfn.XLOOKUP(EN$1,$Z$2:$Z$18,$AC$2:$AC$18-$V480)^2)))</f>
        <v/>
      </c>
      <c r="EO480" s="96" t="str" cm="1">
        <f t="array" ref="EO480">IF(OR(EO$1=0, $A480="", _xlfn.XLOOKUP(EO$1, $Z$2:$Z$18, $AD$2:$AD$18, "")=""),"",SQRT((_xlfn.XLOOKUP(EO$1,$Z$2:$Z$18,$AA$2:$AA$18)-$T480)^2+(_xlfn.XLOOKUP(EO$1,$Z$2:$Z$18,$AB$2:$AB$18)-$U480)^2+(_xlfn.XLOOKUP(EO$1,$Z$2:$Z$18,$AC$2:$AC$18-$V480)^2)))</f>
        <v/>
      </c>
      <c r="EP480" s="96" t="str" cm="1">
        <f t="array" ref="EP480">IF(OR(EP$1=0, $A480="", _xlfn.XLOOKUP(EP$1, $Z$2:$Z$18, $AD$2:$AD$18, "")=""),"",SQRT((_xlfn.XLOOKUP(EP$1,$Z$2:$Z$18,$AA$2:$AA$18)-$T480)^2+(_xlfn.XLOOKUP(EP$1,$Z$2:$Z$18,$AB$2:$AB$18)-$U480)^2+(_xlfn.XLOOKUP(EP$1,$Z$2:$Z$18,$AC$2:$AC$18-$V480)^2)))</f>
        <v/>
      </c>
      <c r="EQ480" s="96" t="str" cm="1">
        <f t="array" ref="EQ480">IF(OR(EQ$1=0, $A480="", _xlfn.XLOOKUP(EQ$1, $Z$2:$Z$18, $AD$2:$AD$18, "")=""),"",SQRT((_xlfn.XLOOKUP(EQ$1,$Z$2:$Z$18,$AA$2:$AA$18)-$T480)^2+(_xlfn.XLOOKUP(EQ$1,$Z$2:$Z$18,$AB$2:$AB$18)-$U480)^2+(_xlfn.XLOOKUP(EQ$1,$Z$2:$Z$18,$AC$2:$AC$18-$V480)^2)))</f>
        <v/>
      </c>
      <c r="ER480" s="96" t="str" cm="1">
        <f t="array" ref="ER480">IF(OR(ER$1=0, $A480="", _xlfn.XLOOKUP(ER$1, $Z$2:$Z$18, $AD$2:$AD$18, "")=""),"",SQRT((_xlfn.XLOOKUP(ER$1,$Z$2:$Z$18,$AA$2:$AA$18)-$T480)^2+(_xlfn.XLOOKUP(ER$1,$Z$2:$Z$18,$AB$2:$AB$18)-$U480)^2+(_xlfn.XLOOKUP(ER$1,$Z$2:$Z$18,$AC$2:$AC$18-$V480)^2)))</f>
        <v/>
      </c>
      <c r="ES480" s="96" t="str" cm="1">
        <f t="array" ref="ES480">IF(OR(ES$1=0, $A480="", _xlfn.XLOOKUP(ES$1, $Z$2:$Z$18, $AD$2:$AD$18, "")=""),"",SQRT((_xlfn.XLOOKUP(ES$1,$Z$2:$Z$18,$AA$2:$AA$18)-$T480)^2+(_xlfn.XLOOKUP(ES$1,$Z$2:$Z$18,$AB$2:$AB$18)-$U480)^2+(_xlfn.XLOOKUP(ES$1,$Z$2:$Z$18,$AC$2:$AC$18-$V480)^2)))</f>
        <v/>
      </c>
      <c r="ET480" s="97" t="str" cm="1">
        <f t="array" ref="ET480">IF(OR(ET$1=0, $A480="", _xlfn.XLOOKUP(ET$1, $Z$2:$Z$18, $AD$2:$AD$18, "")=""),"",SQRT((_xlfn.XLOOKUP(ET$1,$Z$2:$Z$18,$AA$2:$AA$18)-$T480)^2+(_xlfn.XLOOKUP(ET$1,$Z$2:$Z$18,$AB$2:$AB$18)-$U480)^2+(_xlfn.XLOOKUP(ET$1,$Z$2:$Z$18,$AC$2:$AC$18-$V480)^2)))</f>
        <v/>
      </c>
      <c r="EU480" s="97" t="str" cm="1">
        <f t="array" ref="EU480">IF(OR(EU$1=0, $A480="", _xlfn.XLOOKUP(EU$1, $Z$2:$Z$18, $AD$2:$AD$18, "")=""),"",SQRT((_xlfn.XLOOKUP(EU$1,$Z$2:$Z$18,$AA$2:$AA$18)-$T480)^2+(_xlfn.XLOOKUP(EU$1,$Z$2:$Z$18,$AB$2:$AB$18)-$U480)^2+(_xlfn.XLOOKUP(EU$1,$Z$2:$Z$18,$AC$2:$AC$18-$V480)^2)))</f>
        <v/>
      </c>
      <c r="EV480" s="97" t="str" cm="1">
        <f t="array" ref="EV480">IF(OR(EV$1=0, $A480="", _xlfn.XLOOKUP(EV$1, $Z$2:$Z$18, $AD$2:$AD$18, "")=""),"",SQRT((_xlfn.XLOOKUP(EV$1,$Z$2:$Z$18,$AA$2:$AA$18)-$T480)^2+(_xlfn.XLOOKUP(EV$1,$Z$2:$Z$18,$AB$2:$AB$18)-$U480)^2+(_xlfn.XLOOKUP(EV$1,$Z$2:$Z$18,$AC$2:$AC$18-$V480)^2)))</f>
        <v/>
      </c>
      <c r="EW480" s="97" t="str" cm="1">
        <f t="array" ref="EW480">IF(OR(EW$1=0, $A480="", _xlfn.XLOOKUP(EW$1, $Z$2:$Z$18, $AD$2:$AD$18, "")=""),"",SQRT((_xlfn.XLOOKUP(EW$1,$Z$2:$Z$18,$AA$2:$AA$18)-$T480)^2+(_xlfn.XLOOKUP(EW$1,$Z$2:$Z$18,$AB$2:$AB$18)-$U480)^2+(_xlfn.XLOOKUP(EW$1,$Z$2:$Z$18,$AC$2:$AC$18-$V480)^2)))</f>
        <v/>
      </c>
      <c r="EX480" s="97" t="str" cm="1">
        <f t="array" ref="EX480">IF(OR(EX$1=0, $A480="", _xlfn.XLOOKUP(EX$1, $Z$2:$Z$18, $AD$2:$AD$18, "")=""),"",SQRT((_xlfn.XLOOKUP(EX$1,$Z$2:$Z$18,$AA$2:$AA$18)-$T480)^2+(_xlfn.XLOOKUP(EX$1,$Z$2:$Z$18,$AB$2:$AB$18)-$U480)^2+(_xlfn.XLOOKUP(EX$1,$Z$2:$Z$18,$AC$2:$AC$18-$V480)^2)))</f>
        <v/>
      </c>
      <c r="EY480" s="97" t="str" cm="1">
        <f t="array" ref="EY480">IF(OR(EY$1=0, $A480="", _xlfn.XLOOKUP(EY$1, $Z$2:$Z$18, $AD$2:$AD$18, "")=""),"",SQRT((_xlfn.XLOOKUP(EY$1,$Z$2:$Z$18,$AA$2:$AA$18)-$T480)^2+(_xlfn.XLOOKUP(EY$1,$Z$2:$Z$18,$AB$2:$AB$18)-$U480)^2+(_xlfn.XLOOKUP(EY$1,$Z$2:$Z$18,$AC$2:$AC$18-$V480)^2)))</f>
        <v/>
      </c>
      <c r="EZ480" s="98" t="str" cm="1">
        <f t="array" ref="EZ480">IF(OR(EZ$1=0, $A480="", _xlfn.XLOOKUP(EZ$1, $Z$2:$Z$18, $AD$2:$AD$18, "")=""),"",SQRT((_xlfn.XLOOKUP(EZ$1,$Z$2:$Z$18,$AA$2:$AA$18)-$T480)^2+(_xlfn.XLOOKUP(EZ$1,$Z$2:$Z$18,$AB$2:$AB$18)-$U480)^2+(_xlfn.XLOOKUP(EZ$1,$Z$2:$Z$18,$AC$2:$AC$18-$V480)^2)))</f>
        <v/>
      </c>
      <c r="FA480" s="146" t="str" cm="1">
        <f t="array" ref="FA480">IF(OR(FA$1=0, $A480="", _xlfn.XLOOKUP(FA$1, $Z$2:$Z$18, $AD$2:$AD$18, "")=""),"",SQRT((_xlfn.XLOOKUP(FA$1,$Z$2:$Z$18,$AA$2:$AA$18)-$T480)^2+(_xlfn.XLOOKUP(FA$1,$Z$2:$Z$18,$AB$2:$AB$18)-$U480)^2+(_xlfn.XLOOKUP(FA$1,$Z$2:$Z$18,$AC$2:$AC$18-$V480)^2)))</f>
        <v/>
      </c>
      <c r="FB480" s="96" t="str" cm="1">
        <f t="array" ref="FB480">IF(OR(FB$1=0, $A480="", _xlfn.XLOOKUP(FB$1, $Z$2:$Z$18, $AD$2:$AD$18, "")=""),"",SQRT((_xlfn.XLOOKUP(FB$1,$Z$2:$Z$18,$AA$2:$AA$18)-$T480)^2+(_xlfn.XLOOKUP(FB$1,$Z$2:$Z$18,$AB$2:$AB$18)-$U480)^2+(_xlfn.XLOOKUP(FB$1,$Z$2:$Z$18,$AC$2:$AC$18-$V480)^2)))</f>
        <v/>
      </c>
      <c r="FC480" s="96" t="str" cm="1">
        <f t="array" ref="FC480">IF(OR(FC$1=0, $A480="", _xlfn.XLOOKUP(FC$1, $Z$2:$Z$18, $AD$2:$AD$18, "")=""),"",SQRT((_xlfn.XLOOKUP(FC$1,$Z$2:$Z$18,$AA$2:$AA$18)-$T480)^2+(_xlfn.XLOOKUP(FC$1,$Z$2:$Z$18,$AB$2:$AB$18)-$U480)^2+(_xlfn.XLOOKUP(FC$1,$Z$2:$Z$18,$AC$2:$AC$18-$V480)^2)))</f>
        <v/>
      </c>
      <c r="FD480" s="96" t="str" cm="1">
        <f t="array" ref="FD480">IF(OR(FD$1=0, $A480="", _xlfn.XLOOKUP(FD$1, $Z$2:$Z$18, $AD$2:$AD$18, "")=""),"",SQRT((_xlfn.XLOOKUP(FD$1,$Z$2:$Z$18,$AA$2:$AA$18)-$T480)^2+(_xlfn.XLOOKUP(FD$1,$Z$2:$Z$18,$AB$2:$AB$18)-$U480)^2+(_xlfn.XLOOKUP(FD$1,$Z$2:$Z$18,$AC$2:$AC$18-$V480)^2)))</f>
        <v/>
      </c>
      <c r="FE480" s="96" t="str" cm="1">
        <f t="array" ref="FE480">IF(OR(FE$1=0, $A480="", _xlfn.XLOOKUP(FE$1, $Z$2:$Z$18, $AD$2:$AD$18, "")=""),"",SQRT((_xlfn.XLOOKUP(FE$1,$Z$2:$Z$18,$AA$2:$AA$18)-$T480)^2+(_xlfn.XLOOKUP(FE$1,$Z$2:$Z$18,$AB$2:$AB$18)-$U480)^2+(_xlfn.XLOOKUP(FE$1,$Z$2:$Z$18,$AC$2:$AC$18-$V480)^2)))</f>
        <v/>
      </c>
      <c r="FF480" s="96" t="str" cm="1">
        <f t="array" ref="FF480">IF(OR(FF$1=0, $A480="", _xlfn.XLOOKUP(FF$1, $Z$2:$Z$18, $AD$2:$AD$18, "")=""),"",SQRT((_xlfn.XLOOKUP(FF$1,$Z$2:$Z$18,$AA$2:$AA$18)-$T480)^2+(_xlfn.XLOOKUP(FF$1,$Z$2:$Z$18,$AB$2:$AB$18)-$U480)^2+(_xlfn.XLOOKUP(FF$1,$Z$2:$Z$18,$AC$2:$AC$18-$V480)^2)))</f>
        <v/>
      </c>
      <c r="FG480" s="96" t="str" cm="1">
        <f t="array" ref="FG480">IF(OR(FG$1=0, $A480="", _xlfn.XLOOKUP(FG$1, $Z$2:$Z$18, $AD$2:$AD$18, "")=""),"",SQRT((_xlfn.XLOOKUP(FG$1,$Z$2:$Z$18,$AA$2:$AA$18)-$T480)^2+(_xlfn.XLOOKUP(FG$1,$Z$2:$Z$18,$AB$2:$AB$18)-$U480)^2+(_xlfn.XLOOKUP(FG$1,$Z$2:$Z$18,$AC$2:$AC$18-$V480)^2)))</f>
        <v/>
      </c>
      <c r="FH480" s="96" t="str" cm="1">
        <f t="array" ref="FH480">IF(OR(FH$1=0, $A480="", _xlfn.XLOOKUP(FH$1, $Z$2:$Z$18, $AD$2:$AD$18, "")=""),"",SQRT((_xlfn.XLOOKUP(FH$1,$Z$2:$Z$18,$AA$2:$AA$18)-$T480)^2+(_xlfn.XLOOKUP(FH$1,$Z$2:$Z$18,$AB$2:$AB$18)-$U480)^2+(_xlfn.XLOOKUP(FH$1,$Z$2:$Z$18,$AC$2:$AC$18-$V480)^2)))</f>
        <v/>
      </c>
      <c r="FI480" s="97" t="str" cm="1">
        <f t="array" ref="FI480">IF(OR(FI$1=0, $A480="", _xlfn.XLOOKUP(FI$1, $Z$2:$Z$18, $AD$2:$AD$18, "")=""),"",SQRT((_xlfn.XLOOKUP(FI$1,$Z$2:$Z$18,$AA$2:$AA$18)-$T480)^2+(_xlfn.XLOOKUP(FI$1,$Z$2:$Z$18,$AB$2:$AB$18)-$U480)^2+(_xlfn.XLOOKUP(FI$1,$Z$2:$Z$18,$AC$2:$AC$18-$V480)^2)))</f>
        <v/>
      </c>
      <c r="FJ480" s="97" t="str" cm="1">
        <f t="array" ref="FJ480">IF(OR(FJ$1=0, $A480="", _xlfn.XLOOKUP(FJ$1, $Z$2:$Z$18, $AD$2:$AD$18, "")=""),"",SQRT((_xlfn.XLOOKUP(FJ$1,$Z$2:$Z$18,$AA$2:$AA$18)-$T480)^2+(_xlfn.XLOOKUP(FJ$1,$Z$2:$Z$18,$AB$2:$AB$18)-$U480)^2+(_xlfn.XLOOKUP(FJ$1,$Z$2:$Z$18,$AC$2:$AC$18-$V480)^2)))</f>
        <v/>
      </c>
      <c r="FK480" s="97" t="str" cm="1">
        <f t="array" ref="FK480">IF(OR(FK$1=0, $A480="", _xlfn.XLOOKUP(FK$1, $Z$2:$Z$18, $AD$2:$AD$18, "")=""),"",SQRT((_xlfn.XLOOKUP(FK$1,$Z$2:$Z$18,$AA$2:$AA$18)-$T480)^2+(_xlfn.XLOOKUP(FK$1,$Z$2:$Z$18,$AB$2:$AB$18)-$U480)^2+(_xlfn.XLOOKUP(FK$1,$Z$2:$Z$18,$AC$2:$AC$18-$V480)^2)))</f>
        <v/>
      </c>
      <c r="FL480" s="97" t="str" cm="1">
        <f t="array" ref="FL480">IF(OR(FL$1=0, $A480="", _xlfn.XLOOKUP(FL$1, $Z$2:$Z$18, $AD$2:$AD$18, "")=""),"",SQRT((_xlfn.XLOOKUP(FL$1,$Z$2:$Z$18,$AA$2:$AA$18)-$T480)^2+(_xlfn.XLOOKUP(FL$1,$Z$2:$Z$18,$AB$2:$AB$18)-$U480)^2+(_xlfn.XLOOKUP(FL$1,$Z$2:$Z$18,$AC$2:$AC$18-$V480)^2)))</f>
        <v/>
      </c>
      <c r="FM480" s="97" t="str" cm="1">
        <f t="array" ref="FM480">IF(OR(FM$1=0, $A480="", _xlfn.XLOOKUP(FM$1, $Z$2:$Z$18, $AD$2:$AD$18, "")=""),"",SQRT((_xlfn.XLOOKUP(FM$1,$Z$2:$Z$18,$AA$2:$AA$18)-$T480)^2+(_xlfn.XLOOKUP(FM$1,$Z$2:$Z$18,$AB$2:$AB$18)-$U480)^2+(_xlfn.XLOOKUP(FM$1,$Z$2:$Z$18,$AC$2:$AC$18-$V480)^2)))</f>
        <v/>
      </c>
      <c r="FN480" s="97" t="str" cm="1">
        <f t="array" ref="FN480">IF(OR(FN$1=0, $A480="", _xlfn.XLOOKUP(FN$1, $Z$2:$Z$18, $AD$2:$AD$18, "")=""),"",SQRT((_xlfn.XLOOKUP(FN$1,$Z$2:$Z$18,$AA$2:$AA$18)-$T480)^2+(_xlfn.XLOOKUP(FN$1,$Z$2:$Z$18,$AB$2:$AB$18)-$U480)^2+(_xlfn.XLOOKUP(FN$1,$Z$2:$Z$18,$AC$2:$AC$18-$V480)^2)))</f>
        <v/>
      </c>
      <c r="FO480" s="98" t="str" cm="1">
        <f t="array" ref="FO480">IF(OR(FO$1=0, $A480="", _xlfn.XLOOKUP(FO$1, $Z$2:$Z$18, $AD$2:$AD$18, "")=""),"",SQRT((_xlfn.XLOOKUP(FO$1,$Z$2:$Z$18,$AA$2:$AA$18)-$T480)^2+(_xlfn.XLOOKUP(FO$1,$Z$2:$Z$18,$AB$2:$AB$18)-$U480)^2+(_xlfn.XLOOKUP(FO$1,$Z$2:$Z$18,$AC$2:$AC$18-$V480)^2)))</f>
        <v/>
      </c>
      <c r="FP480" s="99"/>
      <c r="FQ480" s="99"/>
      <c r="FR480" s="100">
        <f t="shared" si="199"/>
        <v>0</v>
      </c>
      <c r="FS480" s="109">
        <f t="shared" si="200"/>
        <v>0</v>
      </c>
      <c r="FT480" s="109">
        <f t="shared" si="201"/>
        <v>0</v>
      </c>
      <c r="FU480" s="109">
        <f t="shared" si="202"/>
        <v>0</v>
      </c>
      <c r="FV480" s="109">
        <f t="shared" si="203"/>
        <v>0</v>
      </c>
      <c r="FW480" s="109">
        <f t="shared" si="204"/>
        <v>0</v>
      </c>
      <c r="FX480" s="109">
        <f t="shared" si="205"/>
        <v>0</v>
      </c>
      <c r="FY480" s="109">
        <f t="shared" si="206"/>
        <v>0</v>
      </c>
      <c r="FZ480" s="110">
        <f t="shared" si="207"/>
        <v>0</v>
      </c>
      <c r="GA480" s="110">
        <f t="shared" si="208"/>
        <v>0</v>
      </c>
      <c r="GB480" s="110">
        <f t="shared" si="209"/>
        <v>0</v>
      </c>
      <c r="GC480" s="110">
        <f t="shared" si="210"/>
        <v>0</v>
      </c>
      <c r="GD480" s="110">
        <f t="shared" si="211"/>
        <v>0</v>
      </c>
      <c r="GE480" s="110">
        <f t="shared" si="212"/>
        <v>0</v>
      </c>
      <c r="GF480" s="111">
        <f t="shared" si="213"/>
        <v>0</v>
      </c>
      <c r="GG480" s="100">
        <f t="shared" si="214"/>
        <v>0</v>
      </c>
      <c r="GH480" s="109">
        <f t="shared" si="215"/>
        <v>0</v>
      </c>
      <c r="GI480" s="109">
        <f t="shared" si="216"/>
        <v>0</v>
      </c>
      <c r="GJ480" s="109">
        <f t="shared" si="217"/>
        <v>0</v>
      </c>
      <c r="GK480" s="109">
        <f t="shared" si="218"/>
        <v>0</v>
      </c>
      <c r="GL480" s="109">
        <f t="shared" si="219"/>
        <v>0</v>
      </c>
      <c r="GM480" s="109">
        <f t="shared" si="220"/>
        <v>0</v>
      </c>
      <c r="GN480" s="109">
        <f t="shared" si="221"/>
        <v>0</v>
      </c>
      <c r="GO480" s="110">
        <f t="shared" si="222"/>
        <v>0</v>
      </c>
      <c r="GP480" s="110">
        <f t="shared" si="223"/>
        <v>0</v>
      </c>
      <c r="GQ480" s="110">
        <f t="shared" si="224"/>
        <v>0</v>
      </c>
      <c r="GR480" s="110">
        <f t="shared" si="225"/>
        <v>0</v>
      </c>
      <c r="GS480" s="110">
        <f t="shared" si="226"/>
        <v>0</v>
      </c>
      <c r="GT480" s="110">
        <f t="shared" si="227"/>
        <v>0</v>
      </c>
      <c r="GU480" s="111">
        <f t="shared" si="228"/>
        <v>0</v>
      </c>
      <c r="GX480" s="151" cm="1">
        <f t="array" ref="GX480">_xlfn.IFS(GX$1= 0,"", NOT(ISBLANK(CA480)), 0, ISBLANK(CA480), $Q480-$S480+FR480-AU480-DG480)</f>
        <v>0</v>
      </c>
      <c r="GY480" s="152" cm="1">
        <f t="array" ref="GY480">_xlfn.IFS(GY$1= 0,"", NOT(ISBLANK(CB480)), 0, ISBLANK(CB480), $Q480-$S480+FS480-AV480-DH480)</f>
        <v>0</v>
      </c>
      <c r="GZ480" s="152" cm="1">
        <f t="array" ref="GZ480">_xlfn.IFS(GZ$1= 0,"", NOT(ISBLANK(CC480)), 0, ISBLANK(CC480), $Q480-$S480+FT480-AW480-DI480)</f>
        <v>0</v>
      </c>
      <c r="HA480" s="152" cm="1">
        <f t="array" ref="HA480">_xlfn.IFS(HA$1= 0,"", NOT(ISBLANK(CD480)), 0, ISBLANK(CD480), $Q480-$S480+FU480-AX480-DJ480)</f>
        <v>0</v>
      </c>
      <c r="HB480" s="152" cm="1">
        <f t="array" ref="HB480">_xlfn.IFS(HB$1= 0,"", NOT(ISBLANK(CE480)), 0, ISBLANK(CE480), $Q480-$S480+FV480-AY480-DK480)</f>
        <v>0</v>
      </c>
      <c r="HC480" s="152" cm="1">
        <f t="array" ref="HC480">_xlfn.IFS(HC$1= 0,"", NOT(ISBLANK(CF480)), 0, ISBLANK(CF480), $Q480-$S480+FW480-AZ480-DL480)</f>
        <v>0</v>
      </c>
      <c r="HD480" s="152" cm="1">
        <f t="array" ref="HD480">_xlfn.IFS(HD$1= 0,"", NOT(ISBLANK(CG480)), 0, ISBLANK(CG480), $Q480-$S480+FX480-BA480-DM480)</f>
        <v>0</v>
      </c>
      <c r="HE480" s="152" t="str" cm="1">
        <f t="array" ref="HE480">_xlfn.IFS(HE$1= 0,"", NOT(ISBLANK(CH480)), 0, ISBLANK(CH480), $Q480-$S480+FY480-BB480-DN480)</f>
        <v/>
      </c>
      <c r="HF480" s="152" t="str" cm="1">
        <f t="array" ref="HF480">_xlfn.IFS(HF$1= 0,"", NOT(ISBLANK(CI480)), 0, ISBLANK(CI480), $Q480-$S480+FZ480-BC480-DO480)</f>
        <v/>
      </c>
      <c r="HG480" s="152" t="str" cm="1">
        <f t="array" ref="HG480">_xlfn.IFS(HG$1= 0,"", NOT(ISBLANK(CJ480)), 0, ISBLANK(CJ480), $Q480-$S480+GA480-BD480-DP480)</f>
        <v/>
      </c>
      <c r="HH480" s="152" t="str" cm="1">
        <f t="array" ref="HH480">_xlfn.IFS(HH$1= 0,"", NOT(ISBLANK(CK480)), 0, ISBLANK(CK480), $Q480-$S480+GB480-BE480-DQ480)</f>
        <v/>
      </c>
      <c r="HI480" s="152" t="str" cm="1">
        <f t="array" ref="HI480">_xlfn.IFS(HI$1= 0,"", NOT(ISBLANK(CL480)), 0, ISBLANK(CL480), $Q480-$S480+GC480-BF480-DR480)</f>
        <v/>
      </c>
      <c r="HJ480" s="152" t="str" cm="1">
        <f t="array" ref="HJ480">_xlfn.IFS(HJ$1= 0,"", NOT(ISBLANK(CM480)), 0, ISBLANK(CM480), $Q480-$S480+GD480-BG480-DS480)</f>
        <v/>
      </c>
      <c r="HK480" s="152" t="str" cm="1">
        <f t="array" ref="HK480">_xlfn.IFS(HK$1= 0,"", NOT(ISBLANK(CN480)), 0, ISBLANK(CN480), $Q480-$S480+GE480-BH480-DT480)</f>
        <v/>
      </c>
      <c r="HL480" s="153" t="str" cm="1">
        <f t="array" ref="HL480">_xlfn.IFS(HL$1= 0,"", NOT(ISBLANK(CO480)), 0, ISBLANK(CO480), $Q480-$S480+GF480-BI480-DU480)</f>
        <v/>
      </c>
      <c r="HM480" s="153" t="str" cm="1">
        <f t="array" ref="HM480">_xlfn.IFS(HM$1= 0,"", NOT(ISBLANK(DE480)), 0, ISBLANK(DE480), $Q480-$S480+IC480-BY480-#REF!)</f>
        <v/>
      </c>
      <c r="HN480" s="153" t="e" cm="1">
        <f t="array" ref="HN480">_xlfn.IFS(HN$1= 0,"", NOT(ISBLANK(DF480)), 0, ISBLANK(DF480), $Q480-$S480+ID480-BZ480-#REF!)</f>
        <v>#REF!</v>
      </c>
      <c r="HO480" s="153" t="e" cm="1">
        <f t="array" ref="HO480">_xlfn.IFS(HO$1= 0,"", NOT(ISBLANK(DG480)), 0, ISBLANK(DG480), $Q480-$S480+IE480-CA480-#REF!)</f>
        <v>#VALUE!</v>
      </c>
      <c r="HP480" s="153" t="e" cm="1">
        <f t="array" ref="HP480">_xlfn.IFS(HP$1= 0,"", NOT(ISBLANK(DH480)), 0, ISBLANK(DH480), $Q480-$S480+IF480-CB480-#REF!)</f>
        <v>#REF!</v>
      </c>
      <c r="HQ480" s="153" t="e" cm="1">
        <f t="array" ref="HQ480">_xlfn.IFS(HQ$1= 0,"", NOT(ISBLANK(DI480)), 0, ISBLANK(DI480), $Q480-$S480+IG480-CC480-#REF!)</f>
        <v>#REF!</v>
      </c>
      <c r="HR480" s="153" cm="1">
        <f t="array" ref="HR480">_xlfn.IFS(HR$1= 0,"", NOT(ISBLANK(DJ480)), 0, ISBLANK(DJ480), $Q480-$S480+IH480-CD480-EK480)</f>
        <v>0</v>
      </c>
      <c r="HS480" s="153" t="e" cm="1">
        <f t="array" ref="HS480">_xlfn.IFS(HS$1= 0,"", NOT(ISBLANK(DK480)), 0, ISBLANK(DK480), $Q480-$S480+II480-CE480-EL480)</f>
        <v>#VALUE!</v>
      </c>
      <c r="HT480" s="153" t="e" cm="1">
        <f t="array" ref="HT480">_xlfn.IFS(HT$1= 0,"", NOT(ISBLANK(DL480)), 0, ISBLANK(DL480), $Q480-$S480+GV480-CF480-EM480)</f>
        <v>#VALUE!</v>
      </c>
      <c r="HU480" s="153" t="e" cm="1">
        <f t="array" ref="HU480">_xlfn.IFS(HU$1= 0,"", NOT(ISBLANK(DM480)), 0, ISBLANK(DM480), $Q480-$S480+GW480-CG480-EN480)</f>
        <v>#VALUE!</v>
      </c>
      <c r="HV480" s="153" t="str" cm="1">
        <f t="array" ref="HV480">_xlfn.IFS(HV$1= 0,"", NOT(ISBLANK(DN480)), 0, ISBLANK(DN480), $Q480-$S480+GX480-CH480-EO480)</f>
        <v/>
      </c>
      <c r="HW480" s="153" t="str" cm="1">
        <f t="array" ref="HW480">_xlfn.IFS(HW$1= 0,"", NOT(ISBLANK(DO480)), 0, ISBLANK(DO480), $Q480-$S480+GY480-CI480-EP480)</f>
        <v/>
      </c>
      <c r="HX480" s="153" t="str" cm="1">
        <f t="array" ref="HX480">_xlfn.IFS(HX$1= 0,"", NOT(ISBLANK(DP480)), 0, ISBLANK(DP480), $Q480-$S480+GZ480-CJ480-EQ480)</f>
        <v/>
      </c>
      <c r="HY480" s="153" t="str" cm="1">
        <f t="array" ref="HY480">_xlfn.IFS(HY$1= 0,"", NOT(ISBLANK(DQ480)), 0, ISBLANK(DQ480), $Q480-$S480+HA480-CK480-ER480)</f>
        <v/>
      </c>
      <c r="HZ480" s="153" t="str" cm="1">
        <f t="array" ref="HZ480">_xlfn.IFS(HZ$1= 0,"", NOT(ISBLANK(DR480)), 0, ISBLANK(DR480), $Q480-$S480+HB480-CL480-ES480)</f>
        <v/>
      </c>
      <c r="IA480" s="153" t="str" cm="1">
        <f t="array" ref="IA480">_xlfn.IFS(IA$1= 0,"", NOT(ISBLANK(DS480)), 0, ISBLANK(DS480), $Q480-$S480+HC480-CM480-ET480)</f>
        <v/>
      </c>
    </row>
    <row r="481" spans="1:235" ht="16.5" x14ac:dyDescent="0.3">
      <c r="A481" s="144"/>
      <c r="B481" s="106"/>
      <c r="C481" s="106"/>
      <c r="D481" s="107"/>
      <c r="E481" s="131"/>
      <c r="F481" s="137"/>
      <c r="G481" s="2"/>
      <c r="H481" s="2"/>
      <c r="I481" s="2"/>
      <c r="J481" s="2"/>
      <c r="K481" s="2"/>
      <c r="L481" s="2"/>
      <c r="M481" s="140"/>
      <c r="N481" s="137"/>
      <c r="O481" s="138"/>
      <c r="P481" s="133"/>
      <c r="Q481" s="94">
        <f t="shared" si="197"/>
        <v>0</v>
      </c>
      <c r="R481" s="1"/>
      <c r="S481" s="1"/>
      <c r="T481" s="2"/>
      <c r="U481" s="2"/>
      <c r="V481" s="82">
        <f t="shared" si="198"/>
        <v>0</v>
      </c>
      <c r="W481" s="121"/>
      <c r="X481" s="108"/>
      <c r="AU481" s="105"/>
      <c r="AV481" s="105"/>
      <c r="AW481" s="105"/>
      <c r="AX481" s="105"/>
      <c r="AY481" s="105"/>
      <c r="AZ481" s="105"/>
      <c r="BA481" s="105"/>
      <c r="BB481" s="105"/>
      <c r="BC481" s="105"/>
      <c r="BD481" s="105"/>
      <c r="BE481" s="105"/>
      <c r="BF481" s="105"/>
      <c r="BG481" s="105"/>
      <c r="BH481" s="105"/>
      <c r="BI481" s="105"/>
      <c r="BJ481" s="105"/>
      <c r="BK481" s="105"/>
      <c r="BL481" s="105"/>
      <c r="BM481" s="105"/>
      <c r="BN481" s="105"/>
      <c r="BO481" s="105"/>
      <c r="BP481" s="105"/>
      <c r="BQ481" s="105"/>
      <c r="BR481" s="105"/>
      <c r="BS481" s="105"/>
      <c r="BT481" s="105"/>
      <c r="BU481" s="105"/>
      <c r="BV481" s="105"/>
      <c r="BW481" s="105"/>
      <c r="BX481" s="105"/>
      <c r="BZ481" s="99"/>
      <c r="CA481" s="105" t="s">
        <v>32</v>
      </c>
      <c r="CB481" s="105"/>
      <c r="CC481" s="105"/>
      <c r="CD481" s="105"/>
      <c r="CE481" s="105"/>
      <c r="CF481" s="105"/>
      <c r="CG481" s="105"/>
      <c r="CH481" s="105"/>
      <c r="CI481" s="105"/>
      <c r="CJ481" s="105"/>
      <c r="CK481" s="105"/>
      <c r="CL481" s="105"/>
      <c r="CM481" s="105"/>
      <c r="CN481" s="105"/>
      <c r="CO481" s="105"/>
      <c r="CP481" s="105" t="s">
        <v>32</v>
      </c>
      <c r="CQ481" s="105"/>
      <c r="CR481" s="105"/>
      <c r="CS481" s="105"/>
      <c r="CT481" s="105"/>
      <c r="CU481" s="105"/>
      <c r="CV481" s="105"/>
      <c r="CW481" s="105"/>
      <c r="CX481" s="105"/>
      <c r="CY481" s="105"/>
      <c r="CZ481" s="105"/>
      <c r="DA481" s="105"/>
      <c r="DB481" s="105"/>
      <c r="DC481" s="105"/>
      <c r="DD481" s="105"/>
      <c r="DE481" s="99"/>
      <c r="DF481" s="99"/>
      <c r="DG481" s="105"/>
      <c r="DH481" s="105"/>
      <c r="DI481" s="105"/>
      <c r="DJ481" s="105"/>
      <c r="DK481" s="105"/>
      <c r="DL481" s="105"/>
      <c r="DM481" s="105"/>
      <c r="DN481" s="105"/>
      <c r="DO481" s="105"/>
      <c r="DP481" s="105"/>
      <c r="DQ481" s="105"/>
      <c r="DR481" s="105"/>
      <c r="DS481" s="105"/>
      <c r="DT481" s="105"/>
      <c r="DU481" s="105"/>
      <c r="DV481" s="105"/>
      <c r="DW481" s="105"/>
      <c r="DX481" s="105"/>
      <c r="DY481" s="105"/>
      <c r="DZ481" s="105"/>
      <c r="EA481" s="105"/>
      <c r="EB481" s="105"/>
      <c r="EC481" s="105"/>
      <c r="ED481" s="105"/>
      <c r="EE481" s="105"/>
      <c r="EF481" s="105"/>
      <c r="EG481" s="105"/>
      <c r="EH481" s="105"/>
      <c r="EI481" s="105"/>
      <c r="EJ481" s="105"/>
      <c r="EL481" s="146" t="str" cm="1">
        <f t="array" ref="EL481">IF(OR(EL$1=0, $A481="", _xlfn.XLOOKUP(EL$1, $Z$2:$Z$18, $AD$2:$AD$18, "")=""),"",SQRT((_xlfn.XLOOKUP(EL$1,$Z$2:$Z$18,$AA$2:$AA$18)-$T481)^2+(_xlfn.XLOOKUP(EL$1,$Z$2:$Z$18,$AB$2:$AB$18)-$U481)^2+(_xlfn.XLOOKUP(EL$1,$Z$2:$Z$18,$AC$2:$AC$18-$V481)^2)))</f>
        <v/>
      </c>
      <c r="EM481" s="96" t="str" cm="1">
        <f t="array" ref="EM481">IF(OR(EM$1=0, $A481="", _xlfn.XLOOKUP(EM$1, $Z$2:$Z$18, $AD$2:$AD$18, "")=""),"",SQRT((_xlfn.XLOOKUP(EM$1,$Z$2:$Z$18,$AA$2:$AA$18)-$T481)^2+(_xlfn.XLOOKUP(EM$1,$Z$2:$Z$18,$AB$2:$AB$18)-$U481)^2+(_xlfn.XLOOKUP(EM$1,$Z$2:$Z$18,$AC$2:$AC$18-$V481)^2)))</f>
        <v/>
      </c>
      <c r="EN481" s="96" t="str" cm="1">
        <f t="array" ref="EN481">IF(OR(EN$1=0, $A481="", _xlfn.XLOOKUP(EN$1, $Z$2:$Z$18, $AD$2:$AD$18, "")=""),"",SQRT((_xlfn.XLOOKUP(EN$1,$Z$2:$Z$18,$AA$2:$AA$18)-$T481)^2+(_xlfn.XLOOKUP(EN$1,$Z$2:$Z$18,$AB$2:$AB$18)-$U481)^2+(_xlfn.XLOOKUP(EN$1,$Z$2:$Z$18,$AC$2:$AC$18-$V481)^2)))</f>
        <v/>
      </c>
      <c r="EO481" s="96" t="str" cm="1">
        <f t="array" ref="EO481">IF(OR(EO$1=0, $A481="", _xlfn.XLOOKUP(EO$1, $Z$2:$Z$18, $AD$2:$AD$18, "")=""),"",SQRT((_xlfn.XLOOKUP(EO$1,$Z$2:$Z$18,$AA$2:$AA$18)-$T481)^2+(_xlfn.XLOOKUP(EO$1,$Z$2:$Z$18,$AB$2:$AB$18)-$U481)^2+(_xlfn.XLOOKUP(EO$1,$Z$2:$Z$18,$AC$2:$AC$18-$V481)^2)))</f>
        <v/>
      </c>
      <c r="EP481" s="96" t="str" cm="1">
        <f t="array" ref="EP481">IF(OR(EP$1=0, $A481="", _xlfn.XLOOKUP(EP$1, $Z$2:$Z$18, $AD$2:$AD$18, "")=""),"",SQRT((_xlfn.XLOOKUP(EP$1,$Z$2:$Z$18,$AA$2:$AA$18)-$T481)^2+(_xlfn.XLOOKUP(EP$1,$Z$2:$Z$18,$AB$2:$AB$18)-$U481)^2+(_xlfn.XLOOKUP(EP$1,$Z$2:$Z$18,$AC$2:$AC$18-$V481)^2)))</f>
        <v/>
      </c>
      <c r="EQ481" s="96" t="str" cm="1">
        <f t="array" ref="EQ481">IF(OR(EQ$1=0, $A481="", _xlfn.XLOOKUP(EQ$1, $Z$2:$Z$18, $AD$2:$AD$18, "")=""),"",SQRT((_xlfn.XLOOKUP(EQ$1,$Z$2:$Z$18,$AA$2:$AA$18)-$T481)^2+(_xlfn.XLOOKUP(EQ$1,$Z$2:$Z$18,$AB$2:$AB$18)-$U481)^2+(_xlfn.XLOOKUP(EQ$1,$Z$2:$Z$18,$AC$2:$AC$18-$V481)^2)))</f>
        <v/>
      </c>
      <c r="ER481" s="96" t="str" cm="1">
        <f t="array" ref="ER481">IF(OR(ER$1=0, $A481="", _xlfn.XLOOKUP(ER$1, $Z$2:$Z$18, $AD$2:$AD$18, "")=""),"",SQRT((_xlfn.XLOOKUP(ER$1,$Z$2:$Z$18,$AA$2:$AA$18)-$T481)^2+(_xlfn.XLOOKUP(ER$1,$Z$2:$Z$18,$AB$2:$AB$18)-$U481)^2+(_xlfn.XLOOKUP(ER$1,$Z$2:$Z$18,$AC$2:$AC$18-$V481)^2)))</f>
        <v/>
      </c>
      <c r="ES481" s="96" t="str" cm="1">
        <f t="array" ref="ES481">IF(OR(ES$1=0, $A481="", _xlfn.XLOOKUP(ES$1, $Z$2:$Z$18, $AD$2:$AD$18, "")=""),"",SQRT((_xlfn.XLOOKUP(ES$1,$Z$2:$Z$18,$AA$2:$AA$18)-$T481)^2+(_xlfn.XLOOKUP(ES$1,$Z$2:$Z$18,$AB$2:$AB$18)-$U481)^2+(_xlfn.XLOOKUP(ES$1,$Z$2:$Z$18,$AC$2:$AC$18-$V481)^2)))</f>
        <v/>
      </c>
      <c r="ET481" s="97" t="str" cm="1">
        <f t="array" ref="ET481">IF(OR(ET$1=0, $A481="", _xlfn.XLOOKUP(ET$1, $Z$2:$Z$18, $AD$2:$AD$18, "")=""),"",SQRT((_xlfn.XLOOKUP(ET$1,$Z$2:$Z$18,$AA$2:$AA$18)-$T481)^2+(_xlfn.XLOOKUP(ET$1,$Z$2:$Z$18,$AB$2:$AB$18)-$U481)^2+(_xlfn.XLOOKUP(ET$1,$Z$2:$Z$18,$AC$2:$AC$18-$V481)^2)))</f>
        <v/>
      </c>
      <c r="EU481" s="97" t="str" cm="1">
        <f t="array" ref="EU481">IF(OR(EU$1=0, $A481="", _xlfn.XLOOKUP(EU$1, $Z$2:$Z$18, $AD$2:$AD$18, "")=""),"",SQRT((_xlfn.XLOOKUP(EU$1,$Z$2:$Z$18,$AA$2:$AA$18)-$T481)^2+(_xlfn.XLOOKUP(EU$1,$Z$2:$Z$18,$AB$2:$AB$18)-$U481)^2+(_xlfn.XLOOKUP(EU$1,$Z$2:$Z$18,$AC$2:$AC$18-$V481)^2)))</f>
        <v/>
      </c>
      <c r="EV481" s="97" t="str" cm="1">
        <f t="array" ref="EV481">IF(OR(EV$1=0, $A481="", _xlfn.XLOOKUP(EV$1, $Z$2:$Z$18, $AD$2:$AD$18, "")=""),"",SQRT((_xlfn.XLOOKUP(EV$1,$Z$2:$Z$18,$AA$2:$AA$18)-$T481)^2+(_xlfn.XLOOKUP(EV$1,$Z$2:$Z$18,$AB$2:$AB$18)-$U481)^2+(_xlfn.XLOOKUP(EV$1,$Z$2:$Z$18,$AC$2:$AC$18-$V481)^2)))</f>
        <v/>
      </c>
      <c r="EW481" s="97" t="str" cm="1">
        <f t="array" ref="EW481">IF(OR(EW$1=0, $A481="", _xlfn.XLOOKUP(EW$1, $Z$2:$Z$18, $AD$2:$AD$18, "")=""),"",SQRT((_xlfn.XLOOKUP(EW$1,$Z$2:$Z$18,$AA$2:$AA$18)-$T481)^2+(_xlfn.XLOOKUP(EW$1,$Z$2:$Z$18,$AB$2:$AB$18)-$U481)^2+(_xlfn.XLOOKUP(EW$1,$Z$2:$Z$18,$AC$2:$AC$18-$V481)^2)))</f>
        <v/>
      </c>
      <c r="EX481" s="97" t="str" cm="1">
        <f t="array" ref="EX481">IF(OR(EX$1=0, $A481="", _xlfn.XLOOKUP(EX$1, $Z$2:$Z$18, $AD$2:$AD$18, "")=""),"",SQRT((_xlfn.XLOOKUP(EX$1,$Z$2:$Z$18,$AA$2:$AA$18)-$T481)^2+(_xlfn.XLOOKUP(EX$1,$Z$2:$Z$18,$AB$2:$AB$18)-$U481)^2+(_xlfn.XLOOKUP(EX$1,$Z$2:$Z$18,$AC$2:$AC$18-$V481)^2)))</f>
        <v/>
      </c>
      <c r="EY481" s="97" t="str" cm="1">
        <f t="array" ref="EY481">IF(OR(EY$1=0, $A481="", _xlfn.XLOOKUP(EY$1, $Z$2:$Z$18, $AD$2:$AD$18, "")=""),"",SQRT((_xlfn.XLOOKUP(EY$1,$Z$2:$Z$18,$AA$2:$AA$18)-$T481)^2+(_xlfn.XLOOKUP(EY$1,$Z$2:$Z$18,$AB$2:$AB$18)-$U481)^2+(_xlfn.XLOOKUP(EY$1,$Z$2:$Z$18,$AC$2:$AC$18-$V481)^2)))</f>
        <v/>
      </c>
      <c r="EZ481" s="98" t="str" cm="1">
        <f t="array" ref="EZ481">IF(OR(EZ$1=0, $A481="", _xlfn.XLOOKUP(EZ$1, $Z$2:$Z$18, $AD$2:$AD$18, "")=""),"",SQRT((_xlfn.XLOOKUP(EZ$1,$Z$2:$Z$18,$AA$2:$AA$18)-$T481)^2+(_xlfn.XLOOKUP(EZ$1,$Z$2:$Z$18,$AB$2:$AB$18)-$U481)^2+(_xlfn.XLOOKUP(EZ$1,$Z$2:$Z$18,$AC$2:$AC$18-$V481)^2)))</f>
        <v/>
      </c>
      <c r="FA481" s="146" t="str" cm="1">
        <f t="array" ref="FA481">IF(OR(FA$1=0, $A481="", _xlfn.XLOOKUP(FA$1, $Z$2:$Z$18, $AD$2:$AD$18, "")=""),"",SQRT((_xlfn.XLOOKUP(FA$1,$Z$2:$Z$18,$AA$2:$AA$18)-$T481)^2+(_xlfn.XLOOKUP(FA$1,$Z$2:$Z$18,$AB$2:$AB$18)-$U481)^2+(_xlfn.XLOOKUP(FA$1,$Z$2:$Z$18,$AC$2:$AC$18-$V481)^2)))</f>
        <v/>
      </c>
      <c r="FB481" s="96" t="str" cm="1">
        <f t="array" ref="FB481">IF(OR(FB$1=0, $A481="", _xlfn.XLOOKUP(FB$1, $Z$2:$Z$18, $AD$2:$AD$18, "")=""),"",SQRT((_xlfn.XLOOKUP(FB$1,$Z$2:$Z$18,$AA$2:$AA$18)-$T481)^2+(_xlfn.XLOOKUP(FB$1,$Z$2:$Z$18,$AB$2:$AB$18)-$U481)^2+(_xlfn.XLOOKUP(FB$1,$Z$2:$Z$18,$AC$2:$AC$18-$V481)^2)))</f>
        <v/>
      </c>
      <c r="FC481" s="96" t="str" cm="1">
        <f t="array" ref="FC481">IF(OR(FC$1=0, $A481="", _xlfn.XLOOKUP(FC$1, $Z$2:$Z$18, $AD$2:$AD$18, "")=""),"",SQRT((_xlfn.XLOOKUP(FC$1,$Z$2:$Z$18,$AA$2:$AA$18)-$T481)^2+(_xlfn.XLOOKUP(FC$1,$Z$2:$Z$18,$AB$2:$AB$18)-$U481)^2+(_xlfn.XLOOKUP(FC$1,$Z$2:$Z$18,$AC$2:$AC$18-$V481)^2)))</f>
        <v/>
      </c>
      <c r="FD481" s="96" t="str" cm="1">
        <f t="array" ref="FD481">IF(OR(FD$1=0, $A481="", _xlfn.XLOOKUP(FD$1, $Z$2:$Z$18, $AD$2:$AD$18, "")=""),"",SQRT((_xlfn.XLOOKUP(FD$1,$Z$2:$Z$18,$AA$2:$AA$18)-$T481)^2+(_xlfn.XLOOKUP(FD$1,$Z$2:$Z$18,$AB$2:$AB$18)-$U481)^2+(_xlfn.XLOOKUP(FD$1,$Z$2:$Z$18,$AC$2:$AC$18-$V481)^2)))</f>
        <v/>
      </c>
      <c r="FE481" s="96" t="str" cm="1">
        <f t="array" ref="FE481">IF(OR(FE$1=0, $A481="", _xlfn.XLOOKUP(FE$1, $Z$2:$Z$18, $AD$2:$AD$18, "")=""),"",SQRT((_xlfn.XLOOKUP(FE$1,$Z$2:$Z$18,$AA$2:$AA$18)-$T481)^2+(_xlfn.XLOOKUP(FE$1,$Z$2:$Z$18,$AB$2:$AB$18)-$U481)^2+(_xlfn.XLOOKUP(FE$1,$Z$2:$Z$18,$AC$2:$AC$18-$V481)^2)))</f>
        <v/>
      </c>
      <c r="FF481" s="96" t="str" cm="1">
        <f t="array" ref="FF481">IF(OR(FF$1=0, $A481="", _xlfn.XLOOKUP(FF$1, $Z$2:$Z$18, $AD$2:$AD$18, "")=""),"",SQRT((_xlfn.XLOOKUP(FF$1,$Z$2:$Z$18,$AA$2:$AA$18)-$T481)^2+(_xlfn.XLOOKUP(FF$1,$Z$2:$Z$18,$AB$2:$AB$18)-$U481)^2+(_xlfn.XLOOKUP(FF$1,$Z$2:$Z$18,$AC$2:$AC$18-$V481)^2)))</f>
        <v/>
      </c>
      <c r="FG481" s="96" t="str" cm="1">
        <f t="array" ref="FG481">IF(OR(FG$1=0, $A481="", _xlfn.XLOOKUP(FG$1, $Z$2:$Z$18, $AD$2:$AD$18, "")=""),"",SQRT((_xlfn.XLOOKUP(FG$1,$Z$2:$Z$18,$AA$2:$AA$18)-$T481)^2+(_xlfn.XLOOKUP(FG$1,$Z$2:$Z$18,$AB$2:$AB$18)-$U481)^2+(_xlfn.XLOOKUP(FG$1,$Z$2:$Z$18,$AC$2:$AC$18-$V481)^2)))</f>
        <v/>
      </c>
      <c r="FH481" s="96" t="str" cm="1">
        <f t="array" ref="FH481">IF(OR(FH$1=0, $A481="", _xlfn.XLOOKUP(FH$1, $Z$2:$Z$18, $AD$2:$AD$18, "")=""),"",SQRT((_xlfn.XLOOKUP(FH$1,$Z$2:$Z$18,$AA$2:$AA$18)-$T481)^2+(_xlfn.XLOOKUP(FH$1,$Z$2:$Z$18,$AB$2:$AB$18)-$U481)^2+(_xlfn.XLOOKUP(FH$1,$Z$2:$Z$18,$AC$2:$AC$18-$V481)^2)))</f>
        <v/>
      </c>
      <c r="FI481" s="97" t="str" cm="1">
        <f t="array" ref="FI481">IF(OR(FI$1=0, $A481="", _xlfn.XLOOKUP(FI$1, $Z$2:$Z$18, $AD$2:$AD$18, "")=""),"",SQRT((_xlfn.XLOOKUP(FI$1,$Z$2:$Z$18,$AA$2:$AA$18)-$T481)^2+(_xlfn.XLOOKUP(FI$1,$Z$2:$Z$18,$AB$2:$AB$18)-$U481)^2+(_xlfn.XLOOKUP(FI$1,$Z$2:$Z$18,$AC$2:$AC$18-$V481)^2)))</f>
        <v/>
      </c>
      <c r="FJ481" s="97" t="str" cm="1">
        <f t="array" ref="FJ481">IF(OR(FJ$1=0, $A481="", _xlfn.XLOOKUP(FJ$1, $Z$2:$Z$18, $AD$2:$AD$18, "")=""),"",SQRT((_xlfn.XLOOKUP(FJ$1,$Z$2:$Z$18,$AA$2:$AA$18)-$T481)^2+(_xlfn.XLOOKUP(FJ$1,$Z$2:$Z$18,$AB$2:$AB$18)-$U481)^2+(_xlfn.XLOOKUP(FJ$1,$Z$2:$Z$18,$AC$2:$AC$18-$V481)^2)))</f>
        <v/>
      </c>
      <c r="FK481" s="97" t="str" cm="1">
        <f t="array" ref="FK481">IF(OR(FK$1=0, $A481="", _xlfn.XLOOKUP(FK$1, $Z$2:$Z$18, $AD$2:$AD$18, "")=""),"",SQRT((_xlfn.XLOOKUP(FK$1,$Z$2:$Z$18,$AA$2:$AA$18)-$T481)^2+(_xlfn.XLOOKUP(FK$1,$Z$2:$Z$18,$AB$2:$AB$18)-$U481)^2+(_xlfn.XLOOKUP(FK$1,$Z$2:$Z$18,$AC$2:$AC$18-$V481)^2)))</f>
        <v/>
      </c>
      <c r="FL481" s="97" t="str" cm="1">
        <f t="array" ref="FL481">IF(OR(FL$1=0, $A481="", _xlfn.XLOOKUP(FL$1, $Z$2:$Z$18, $AD$2:$AD$18, "")=""),"",SQRT((_xlfn.XLOOKUP(FL$1,$Z$2:$Z$18,$AA$2:$AA$18)-$T481)^2+(_xlfn.XLOOKUP(FL$1,$Z$2:$Z$18,$AB$2:$AB$18)-$U481)^2+(_xlfn.XLOOKUP(FL$1,$Z$2:$Z$18,$AC$2:$AC$18-$V481)^2)))</f>
        <v/>
      </c>
      <c r="FM481" s="97" t="str" cm="1">
        <f t="array" ref="FM481">IF(OR(FM$1=0, $A481="", _xlfn.XLOOKUP(FM$1, $Z$2:$Z$18, $AD$2:$AD$18, "")=""),"",SQRT((_xlfn.XLOOKUP(FM$1,$Z$2:$Z$18,$AA$2:$AA$18)-$T481)^2+(_xlfn.XLOOKUP(FM$1,$Z$2:$Z$18,$AB$2:$AB$18)-$U481)^2+(_xlfn.XLOOKUP(FM$1,$Z$2:$Z$18,$AC$2:$AC$18-$V481)^2)))</f>
        <v/>
      </c>
      <c r="FN481" s="97" t="str" cm="1">
        <f t="array" ref="FN481">IF(OR(FN$1=0, $A481="", _xlfn.XLOOKUP(FN$1, $Z$2:$Z$18, $AD$2:$AD$18, "")=""),"",SQRT((_xlfn.XLOOKUP(FN$1,$Z$2:$Z$18,$AA$2:$AA$18)-$T481)^2+(_xlfn.XLOOKUP(FN$1,$Z$2:$Z$18,$AB$2:$AB$18)-$U481)^2+(_xlfn.XLOOKUP(FN$1,$Z$2:$Z$18,$AC$2:$AC$18-$V481)^2)))</f>
        <v/>
      </c>
      <c r="FO481" s="98" t="str" cm="1">
        <f t="array" ref="FO481">IF(OR(FO$1=0, $A481="", _xlfn.XLOOKUP(FO$1, $Z$2:$Z$18, $AD$2:$AD$18, "")=""),"",SQRT((_xlfn.XLOOKUP(FO$1,$Z$2:$Z$18,$AA$2:$AA$18)-$T481)^2+(_xlfn.XLOOKUP(FO$1,$Z$2:$Z$18,$AB$2:$AB$18)-$U481)^2+(_xlfn.XLOOKUP(FO$1,$Z$2:$Z$18,$AC$2:$AC$18-$V481)^2)))</f>
        <v/>
      </c>
      <c r="FP481" s="99"/>
      <c r="FQ481" s="99"/>
      <c r="FR481" s="100">
        <f t="shared" si="199"/>
        <v>0</v>
      </c>
      <c r="FS481" s="109">
        <f t="shared" si="200"/>
        <v>0</v>
      </c>
      <c r="FT481" s="109">
        <f t="shared" si="201"/>
        <v>0</v>
      </c>
      <c r="FU481" s="109">
        <f t="shared" si="202"/>
        <v>0</v>
      </c>
      <c r="FV481" s="109">
        <f t="shared" si="203"/>
        <v>0</v>
      </c>
      <c r="FW481" s="109">
        <f t="shared" si="204"/>
        <v>0</v>
      </c>
      <c r="FX481" s="109">
        <f t="shared" si="205"/>
        <v>0</v>
      </c>
      <c r="FY481" s="109">
        <f t="shared" si="206"/>
        <v>0</v>
      </c>
      <c r="FZ481" s="110">
        <f t="shared" si="207"/>
        <v>0</v>
      </c>
      <c r="GA481" s="110">
        <f t="shared" si="208"/>
        <v>0</v>
      </c>
      <c r="GB481" s="110">
        <f t="shared" si="209"/>
        <v>0</v>
      </c>
      <c r="GC481" s="110">
        <f t="shared" si="210"/>
        <v>0</v>
      </c>
      <c r="GD481" s="110">
        <f t="shared" si="211"/>
        <v>0</v>
      </c>
      <c r="GE481" s="110">
        <f t="shared" si="212"/>
        <v>0</v>
      </c>
      <c r="GF481" s="111">
        <f t="shared" si="213"/>
        <v>0</v>
      </c>
      <c r="GG481" s="100">
        <f t="shared" si="214"/>
        <v>0</v>
      </c>
      <c r="GH481" s="109">
        <f t="shared" si="215"/>
        <v>0</v>
      </c>
      <c r="GI481" s="109">
        <f t="shared" si="216"/>
        <v>0</v>
      </c>
      <c r="GJ481" s="109">
        <f t="shared" si="217"/>
        <v>0</v>
      </c>
      <c r="GK481" s="109">
        <f t="shared" si="218"/>
        <v>0</v>
      </c>
      <c r="GL481" s="109">
        <f t="shared" si="219"/>
        <v>0</v>
      </c>
      <c r="GM481" s="109">
        <f t="shared" si="220"/>
        <v>0</v>
      </c>
      <c r="GN481" s="109">
        <f t="shared" si="221"/>
        <v>0</v>
      </c>
      <c r="GO481" s="110">
        <f t="shared" si="222"/>
        <v>0</v>
      </c>
      <c r="GP481" s="110">
        <f t="shared" si="223"/>
        <v>0</v>
      </c>
      <c r="GQ481" s="110">
        <f t="shared" si="224"/>
        <v>0</v>
      </c>
      <c r="GR481" s="110">
        <f t="shared" si="225"/>
        <v>0</v>
      </c>
      <c r="GS481" s="110">
        <f t="shared" si="226"/>
        <v>0</v>
      </c>
      <c r="GT481" s="110">
        <f t="shared" si="227"/>
        <v>0</v>
      </c>
      <c r="GU481" s="111">
        <f t="shared" si="228"/>
        <v>0</v>
      </c>
      <c r="GX481" s="151" cm="1">
        <f t="array" ref="GX481">_xlfn.IFS(GX$1= 0,"", NOT(ISBLANK(CA481)), 0, ISBLANK(CA481), $Q481-$S481+FR481-AU481-DG481)</f>
        <v>0</v>
      </c>
      <c r="GY481" s="152" cm="1">
        <f t="array" ref="GY481">_xlfn.IFS(GY$1= 0,"", NOT(ISBLANK(CB481)), 0, ISBLANK(CB481), $Q481-$S481+FS481-AV481-DH481)</f>
        <v>0</v>
      </c>
      <c r="GZ481" s="152" cm="1">
        <f t="array" ref="GZ481">_xlfn.IFS(GZ$1= 0,"", NOT(ISBLANK(CC481)), 0, ISBLANK(CC481), $Q481-$S481+FT481-AW481-DI481)</f>
        <v>0</v>
      </c>
      <c r="HA481" s="152" cm="1">
        <f t="array" ref="HA481">_xlfn.IFS(HA$1= 0,"", NOT(ISBLANK(CD481)), 0, ISBLANK(CD481), $Q481-$S481+FU481-AX481-DJ481)</f>
        <v>0</v>
      </c>
      <c r="HB481" s="152" cm="1">
        <f t="array" ref="HB481">_xlfn.IFS(HB$1= 0,"", NOT(ISBLANK(CE481)), 0, ISBLANK(CE481), $Q481-$S481+FV481-AY481-DK481)</f>
        <v>0</v>
      </c>
      <c r="HC481" s="152" cm="1">
        <f t="array" ref="HC481">_xlfn.IFS(HC$1= 0,"", NOT(ISBLANK(CF481)), 0, ISBLANK(CF481), $Q481-$S481+FW481-AZ481-DL481)</f>
        <v>0</v>
      </c>
      <c r="HD481" s="152" cm="1">
        <f t="array" ref="HD481">_xlfn.IFS(HD$1= 0,"", NOT(ISBLANK(CG481)), 0, ISBLANK(CG481), $Q481-$S481+FX481-BA481-DM481)</f>
        <v>0</v>
      </c>
      <c r="HE481" s="152" t="str" cm="1">
        <f t="array" ref="HE481">_xlfn.IFS(HE$1= 0,"", NOT(ISBLANK(CH481)), 0, ISBLANK(CH481), $Q481-$S481+FY481-BB481-DN481)</f>
        <v/>
      </c>
      <c r="HF481" s="152" t="str" cm="1">
        <f t="array" ref="HF481">_xlfn.IFS(HF$1= 0,"", NOT(ISBLANK(CI481)), 0, ISBLANK(CI481), $Q481-$S481+FZ481-BC481-DO481)</f>
        <v/>
      </c>
      <c r="HG481" s="152" t="str" cm="1">
        <f t="array" ref="HG481">_xlfn.IFS(HG$1= 0,"", NOT(ISBLANK(CJ481)), 0, ISBLANK(CJ481), $Q481-$S481+GA481-BD481-DP481)</f>
        <v/>
      </c>
      <c r="HH481" s="152" t="str" cm="1">
        <f t="array" ref="HH481">_xlfn.IFS(HH$1= 0,"", NOT(ISBLANK(CK481)), 0, ISBLANK(CK481), $Q481-$S481+GB481-BE481-DQ481)</f>
        <v/>
      </c>
      <c r="HI481" s="152" t="str" cm="1">
        <f t="array" ref="HI481">_xlfn.IFS(HI$1= 0,"", NOT(ISBLANK(CL481)), 0, ISBLANK(CL481), $Q481-$S481+GC481-BF481-DR481)</f>
        <v/>
      </c>
      <c r="HJ481" s="152" t="str" cm="1">
        <f t="array" ref="HJ481">_xlfn.IFS(HJ$1= 0,"", NOT(ISBLANK(CM481)), 0, ISBLANK(CM481), $Q481-$S481+GD481-BG481-DS481)</f>
        <v/>
      </c>
      <c r="HK481" s="152" t="str" cm="1">
        <f t="array" ref="HK481">_xlfn.IFS(HK$1= 0,"", NOT(ISBLANK(CN481)), 0, ISBLANK(CN481), $Q481-$S481+GE481-BH481-DT481)</f>
        <v/>
      </c>
      <c r="HL481" s="153" t="str" cm="1">
        <f t="array" ref="HL481">_xlfn.IFS(HL$1= 0,"", NOT(ISBLANK(CO481)), 0, ISBLANK(CO481), $Q481-$S481+GF481-BI481-DU481)</f>
        <v/>
      </c>
      <c r="HM481" s="153" t="str" cm="1">
        <f t="array" ref="HM481">_xlfn.IFS(HM$1= 0,"", NOT(ISBLANK(DE481)), 0, ISBLANK(DE481), $Q481-$S481+IC481-BY481-#REF!)</f>
        <v/>
      </c>
      <c r="HN481" s="153" t="e" cm="1">
        <f t="array" ref="HN481">_xlfn.IFS(HN$1= 0,"", NOT(ISBLANK(DF481)), 0, ISBLANK(DF481), $Q481-$S481+ID481-BZ481-#REF!)</f>
        <v>#REF!</v>
      </c>
      <c r="HO481" s="153" t="e" cm="1">
        <f t="array" ref="HO481">_xlfn.IFS(HO$1= 0,"", NOT(ISBLANK(DG481)), 0, ISBLANK(DG481), $Q481-$S481+IE481-CA481-#REF!)</f>
        <v>#VALUE!</v>
      </c>
      <c r="HP481" s="153" t="e" cm="1">
        <f t="array" ref="HP481">_xlfn.IFS(HP$1= 0,"", NOT(ISBLANK(DH481)), 0, ISBLANK(DH481), $Q481-$S481+IF481-CB481-#REF!)</f>
        <v>#REF!</v>
      </c>
      <c r="HQ481" s="153" t="e" cm="1">
        <f t="array" ref="HQ481">_xlfn.IFS(HQ$1= 0,"", NOT(ISBLANK(DI481)), 0, ISBLANK(DI481), $Q481-$S481+IG481-CC481-#REF!)</f>
        <v>#REF!</v>
      </c>
      <c r="HR481" s="153" cm="1">
        <f t="array" ref="HR481">_xlfn.IFS(HR$1= 0,"", NOT(ISBLANK(DJ481)), 0, ISBLANK(DJ481), $Q481-$S481+IH481-CD481-EK481)</f>
        <v>0</v>
      </c>
      <c r="HS481" s="153" t="e" cm="1">
        <f t="array" ref="HS481">_xlfn.IFS(HS$1= 0,"", NOT(ISBLANK(DK481)), 0, ISBLANK(DK481), $Q481-$S481+II481-CE481-EL481)</f>
        <v>#VALUE!</v>
      </c>
      <c r="HT481" s="153" t="e" cm="1">
        <f t="array" ref="HT481">_xlfn.IFS(HT$1= 0,"", NOT(ISBLANK(DL481)), 0, ISBLANK(DL481), $Q481-$S481+GV481-CF481-EM481)</f>
        <v>#VALUE!</v>
      </c>
      <c r="HU481" s="153" t="e" cm="1">
        <f t="array" ref="HU481">_xlfn.IFS(HU$1= 0,"", NOT(ISBLANK(DM481)), 0, ISBLANK(DM481), $Q481-$S481+GW481-CG481-EN481)</f>
        <v>#VALUE!</v>
      </c>
      <c r="HV481" s="153" t="str" cm="1">
        <f t="array" ref="HV481">_xlfn.IFS(HV$1= 0,"", NOT(ISBLANK(DN481)), 0, ISBLANK(DN481), $Q481-$S481+GX481-CH481-EO481)</f>
        <v/>
      </c>
      <c r="HW481" s="153" t="str" cm="1">
        <f t="array" ref="HW481">_xlfn.IFS(HW$1= 0,"", NOT(ISBLANK(DO481)), 0, ISBLANK(DO481), $Q481-$S481+GY481-CI481-EP481)</f>
        <v/>
      </c>
      <c r="HX481" s="153" t="str" cm="1">
        <f t="array" ref="HX481">_xlfn.IFS(HX$1= 0,"", NOT(ISBLANK(DP481)), 0, ISBLANK(DP481), $Q481-$S481+GZ481-CJ481-EQ481)</f>
        <v/>
      </c>
      <c r="HY481" s="153" t="str" cm="1">
        <f t="array" ref="HY481">_xlfn.IFS(HY$1= 0,"", NOT(ISBLANK(DQ481)), 0, ISBLANK(DQ481), $Q481-$S481+HA481-CK481-ER481)</f>
        <v/>
      </c>
      <c r="HZ481" s="153" t="str" cm="1">
        <f t="array" ref="HZ481">_xlfn.IFS(HZ$1= 0,"", NOT(ISBLANK(DR481)), 0, ISBLANK(DR481), $Q481-$S481+HB481-CL481-ES481)</f>
        <v/>
      </c>
      <c r="IA481" s="153" t="str" cm="1">
        <f t="array" ref="IA481">_xlfn.IFS(IA$1= 0,"", NOT(ISBLANK(DS481)), 0, ISBLANK(DS481), $Q481-$S481+HC481-CM481-ET481)</f>
        <v/>
      </c>
    </row>
    <row r="482" spans="1:235" ht="16.5" x14ac:dyDescent="0.3">
      <c r="A482" s="144"/>
      <c r="B482" s="106"/>
      <c r="C482" s="106"/>
      <c r="D482" s="107"/>
      <c r="E482" s="131"/>
      <c r="F482" s="137"/>
      <c r="G482" s="2"/>
      <c r="H482" s="2"/>
      <c r="I482" s="2"/>
      <c r="J482" s="2"/>
      <c r="K482" s="2"/>
      <c r="L482" s="2"/>
      <c r="M482" s="140"/>
      <c r="N482" s="137"/>
      <c r="O482" s="138"/>
      <c r="P482" s="133"/>
      <c r="Q482" s="94">
        <f t="shared" si="197"/>
        <v>0</v>
      </c>
      <c r="R482" s="1"/>
      <c r="S482" s="1"/>
      <c r="T482" s="2"/>
      <c r="U482" s="2"/>
      <c r="V482" s="82">
        <f t="shared" si="198"/>
        <v>0</v>
      </c>
      <c r="W482" s="121"/>
      <c r="X482" s="108"/>
      <c r="AU482" s="105"/>
      <c r="AV482" s="105"/>
      <c r="AW482" s="105"/>
      <c r="AX482" s="105"/>
      <c r="AY482" s="105"/>
      <c r="AZ482" s="105"/>
      <c r="BA482" s="105"/>
      <c r="BB482" s="105"/>
      <c r="BC482" s="105"/>
      <c r="BD482" s="105"/>
      <c r="BE482" s="105"/>
      <c r="BF482" s="105"/>
      <c r="BG482" s="105"/>
      <c r="BH482" s="105"/>
      <c r="BI482" s="105"/>
      <c r="BJ482" s="105"/>
      <c r="BK482" s="105"/>
      <c r="BL482" s="105"/>
      <c r="BM482" s="105"/>
      <c r="BN482" s="105"/>
      <c r="BO482" s="105"/>
      <c r="BP482" s="105"/>
      <c r="BQ482" s="105"/>
      <c r="BR482" s="105"/>
      <c r="BS482" s="105"/>
      <c r="BT482" s="105"/>
      <c r="BU482" s="105"/>
      <c r="BV482" s="105"/>
      <c r="BW482" s="105"/>
      <c r="BX482" s="105"/>
      <c r="BZ482" s="99"/>
      <c r="CA482" s="105" t="s">
        <v>32</v>
      </c>
      <c r="CB482" s="105"/>
      <c r="CC482" s="105"/>
      <c r="CD482" s="105"/>
      <c r="CE482" s="105"/>
      <c r="CF482" s="105"/>
      <c r="CG482" s="105"/>
      <c r="CH482" s="105"/>
      <c r="CI482" s="105"/>
      <c r="CJ482" s="105"/>
      <c r="CK482" s="105"/>
      <c r="CL482" s="105"/>
      <c r="CM482" s="105"/>
      <c r="CN482" s="105"/>
      <c r="CO482" s="105"/>
      <c r="CP482" s="105" t="s">
        <v>32</v>
      </c>
      <c r="CQ482" s="105"/>
      <c r="CR482" s="105"/>
      <c r="CS482" s="105"/>
      <c r="CT482" s="105"/>
      <c r="CU482" s="105"/>
      <c r="CV482" s="105"/>
      <c r="CW482" s="105"/>
      <c r="CX482" s="105"/>
      <c r="CY482" s="105"/>
      <c r="CZ482" s="105"/>
      <c r="DA482" s="105"/>
      <c r="DB482" s="105"/>
      <c r="DC482" s="105"/>
      <c r="DD482" s="105"/>
      <c r="DE482" s="99"/>
      <c r="DF482" s="99"/>
      <c r="DG482" s="105"/>
      <c r="DH482" s="105"/>
      <c r="DI482" s="105"/>
      <c r="DJ482" s="105"/>
      <c r="DK482" s="105"/>
      <c r="DL482" s="105"/>
      <c r="DM482" s="105"/>
      <c r="DN482" s="105"/>
      <c r="DO482" s="105"/>
      <c r="DP482" s="105"/>
      <c r="DQ482" s="105"/>
      <c r="DR482" s="105"/>
      <c r="DS482" s="105"/>
      <c r="DT482" s="105"/>
      <c r="DU482" s="105"/>
      <c r="DV482" s="105"/>
      <c r="DW482" s="105"/>
      <c r="DX482" s="105"/>
      <c r="DY482" s="105"/>
      <c r="DZ482" s="105"/>
      <c r="EA482" s="105"/>
      <c r="EB482" s="105"/>
      <c r="EC482" s="105"/>
      <c r="ED482" s="105"/>
      <c r="EE482" s="105"/>
      <c r="EF482" s="105"/>
      <c r="EG482" s="105"/>
      <c r="EH482" s="105"/>
      <c r="EI482" s="105"/>
      <c r="EJ482" s="105"/>
      <c r="EL482" s="146" t="str" cm="1">
        <f t="array" ref="EL482">IF(OR(EL$1=0, $A482="", _xlfn.XLOOKUP(EL$1, $Z$2:$Z$18, $AD$2:$AD$18, "")=""),"",SQRT((_xlfn.XLOOKUP(EL$1,$Z$2:$Z$18,$AA$2:$AA$18)-$T482)^2+(_xlfn.XLOOKUP(EL$1,$Z$2:$Z$18,$AB$2:$AB$18)-$U482)^2+(_xlfn.XLOOKUP(EL$1,$Z$2:$Z$18,$AC$2:$AC$18-$V482)^2)))</f>
        <v/>
      </c>
      <c r="EM482" s="96" t="str" cm="1">
        <f t="array" ref="EM482">IF(OR(EM$1=0, $A482="", _xlfn.XLOOKUP(EM$1, $Z$2:$Z$18, $AD$2:$AD$18, "")=""),"",SQRT((_xlfn.XLOOKUP(EM$1,$Z$2:$Z$18,$AA$2:$AA$18)-$T482)^2+(_xlfn.XLOOKUP(EM$1,$Z$2:$Z$18,$AB$2:$AB$18)-$U482)^2+(_xlfn.XLOOKUP(EM$1,$Z$2:$Z$18,$AC$2:$AC$18-$V482)^2)))</f>
        <v/>
      </c>
      <c r="EN482" s="96" t="str" cm="1">
        <f t="array" ref="EN482">IF(OR(EN$1=0, $A482="", _xlfn.XLOOKUP(EN$1, $Z$2:$Z$18, $AD$2:$AD$18, "")=""),"",SQRT((_xlfn.XLOOKUP(EN$1,$Z$2:$Z$18,$AA$2:$AA$18)-$T482)^2+(_xlfn.XLOOKUP(EN$1,$Z$2:$Z$18,$AB$2:$AB$18)-$U482)^2+(_xlfn.XLOOKUP(EN$1,$Z$2:$Z$18,$AC$2:$AC$18-$V482)^2)))</f>
        <v/>
      </c>
      <c r="EO482" s="96" t="str" cm="1">
        <f t="array" ref="EO482">IF(OR(EO$1=0, $A482="", _xlfn.XLOOKUP(EO$1, $Z$2:$Z$18, $AD$2:$AD$18, "")=""),"",SQRT((_xlfn.XLOOKUP(EO$1,$Z$2:$Z$18,$AA$2:$AA$18)-$T482)^2+(_xlfn.XLOOKUP(EO$1,$Z$2:$Z$18,$AB$2:$AB$18)-$U482)^2+(_xlfn.XLOOKUP(EO$1,$Z$2:$Z$18,$AC$2:$AC$18-$V482)^2)))</f>
        <v/>
      </c>
      <c r="EP482" s="96" t="str" cm="1">
        <f t="array" ref="EP482">IF(OR(EP$1=0, $A482="", _xlfn.XLOOKUP(EP$1, $Z$2:$Z$18, $AD$2:$AD$18, "")=""),"",SQRT((_xlfn.XLOOKUP(EP$1,$Z$2:$Z$18,$AA$2:$AA$18)-$T482)^2+(_xlfn.XLOOKUP(EP$1,$Z$2:$Z$18,$AB$2:$AB$18)-$U482)^2+(_xlfn.XLOOKUP(EP$1,$Z$2:$Z$18,$AC$2:$AC$18-$V482)^2)))</f>
        <v/>
      </c>
      <c r="EQ482" s="96" t="str" cm="1">
        <f t="array" ref="EQ482">IF(OR(EQ$1=0, $A482="", _xlfn.XLOOKUP(EQ$1, $Z$2:$Z$18, $AD$2:$AD$18, "")=""),"",SQRT((_xlfn.XLOOKUP(EQ$1,$Z$2:$Z$18,$AA$2:$AA$18)-$T482)^2+(_xlfn.XLOOKUP(EQ$1,$Z$2:$Z$18,$AB$2:$AB$18)-$U482)^2+(_xlfn.XLOOKUP(EQ$1,$Z$2:$Z$18,$AC$2:$AC$18-$V482)^2)))</f>
        <v/>
      </c>
      <c r="ER482" s="96" t="str" cm="1">
        <f t="array" ref="ER482">IF(OR(ER$1=0, $A482="", _xlfn.XLOOKUP(ER$1, $Z$2:$Z$18, $AD$2:$AD$18, "")=""),"",SQRT((_xlfn.XLOOKUP(ER$1,$Z$2:$Z$18,$AA$2:$AA$18)-$T482)^2+(_xlfn.XLOOKUP(ER$1,$Z$2:$Z$18,$AB$2:$AB$18)-$U482)^2+(_xlfn.XLOOKUP(ER$1,$Z$2:$Z$18,$AC$2:$AC$18-$V482)^2)))</f>
        <v/>
      </c>
      <c r="ES482" s="96" t="str" cm="1">
        <f t="array" ref="ES482">IF(OR(ES$1=0, $A482="", _xlfn.XLOOKUP(ES$1, $Z$2:$Z$18, $AD$2:$AD$18, "")=""),"",SQRT((_xlfn.XLOOKUP(ES$1,$Z$2:$Z$18,$AA$2:$AA$18)-$T482)^2+(_xlfn.XLOOKUP(ES$1,$Z$2:$Z$18,$AB$2:$AB$18)-$U482)^2+(_xlfn.XLOOKUP(ES$1,$Z$2:$Z$18,$AC$2:$AC$18-$V482)^2)))</f>
        <v/>
      </c>
      <c r="ET482" s="97" t="str" cm="1">
        <f t="array" ref="ET482">IF(OR(ET$1=0, $A482="", _xlfn.XLOOKUP(ET$1, $Z$2:$Z$18, $AD$2:$AD$18, "")=""),"",SQRT((_xlfn.XLOOKUP(ET$1,$Z$2:$Z$18,$AA$2:$AA$18)-$T482)^2+(_xlfn.XLOOKUP(ET$1,$Z$2:$Z$18,$AB$2:$AB$18)-$U482)^2+(_xlfn.XLOOKUP(ET$1,$Z$2:$Z$18,$AC$2:$AC$18-$V482)^2)))</f>
        <v/>
      </c>
      <c r="EU482" s="97" t="str" cm="1">
        <f t="array" ref="EU482">IF(OR(EU$1=0, $A482="", _xlfn.XLOOKUP(EU$1, $Z$2:$Z$18, $AD$2:$AD$18, "")=""),"",SQRT((_xlfn.XLOOKUP(EU$1,$Z$2:$Z$18,$AA$2:$AA$18)-$T482)^2+(_xlfn.XLOOKUP(EU$1,$Z$2:$Z$18,$AB$2:$AB$18)-$U482)^2+(_xlfn.XLOOKUP(EU$1,$Z$2:$Z$18,$AC$2:$AC$18-$V482)^2)))</f>
        <v/>
      </c>
      <c r="EV482" s="97" t="str" cm="1">
        <f t="array" ref="EV482">IF(OR(EV$1=0, $A482="", _xlfn.XLOOKUP(EV$1, $Z$2:$Z$18, $AD$2:$AD$18, "")=""),"",SQRT((_xlfn.XLOOKUP(EV$1,$Z$2:$Z$18,$AA$2:$AA$18)-$T482)^2+(_xlfn.XLOOKUP(EV$1,$Z$2:$Z$18,$AB$2:$AB$18)-$U482)^2+(_xlfn.XLOOKUP(EV$1,$Z$2:$Z$18,$AC$2:$AC$18-$V482)^2)))</f>
        <v/>
      </c>
      <c r="EW482" s="97" t="str" cm="1">
        <f t="array" ref="EW482">IF(OR(EW$1=0, $A482="", _xlfn.XLOOKUP(EW$1, $Z$2:$Z$18, $AD$2:$AD$18, "")=""),"",SQRT((_xlfn.XLOOKUP(EW$1,$Z$2:$Z$18,$AA$2:$AA$18)-$T482)^2+(_xlfn.XLOOKUP(EW$1,$Z$2:$Z$18,$AB$2:$AB$18)-$U482)^2+(_xlfn.XLOOKUP(EW$1,$Z$2:$Z$18,$AC$2:$AC$18-$V482)^2)))</f>
        <v/>
      </c>
      <c r="EX482" s="97" t="str" cm="1">
        <f t="array" ref="EX482">IF(OR(EX$1=0, $A482="", _xlfn.XLOOKUP(EX$1, $Z$2:$Z$18, $AD$2:$AD$18, "")=""),"",SQRT((_xlfn.XLOOKUP(EX$1,$Z$2:$Z$18,$AA$2:$AA$18)-$T482)^2+(_xlfn.XLOOKUP(EX$1,$Z$2:$Z$18,$AB$2:$AB$18)-$U482)^2+(_xlfn.XLOOKUP(EX$1,$Z$2:$Z$18,$AC$2:$AC$18-$V482)^2)))</f>
        <v/>
      </c>
      <c r="EY482" s="97" t="str" cm="1">
        <f t="array" ref="EY482">IF(OR(EY$1=0, $A482="", _xlfn.XLOOKUP(EY$1, $Z$2:$Z$18, $AD$2:$AD$18, "")=""),"",SQRT((_xlfn.XLOOKUP(EY$1,$Z$2:$Z$18,$AA$2:$AA$18)-$T482)^2+(_xlfn.XLOOKUP(EY$1,$Z$2:$Z$18,$AB$2:$AB$18)-$U482)^2+(_xlfn.XLOOKUP(EY$1,$Z$2:$Z$18,$AC$2:$AC$18-$V482)^2)))</f>
        <v/>
      </c>
      <c r="EZ482" s="98" t="str" cm="1">
        <f t="array" ref="EZ482">IF(OR(EZ$1=0, $A482="", _xlfn.XLOOKUP(EZ$1, $Z$2:$Z$18, $AD$2:$AD$18, "")=""),"",SQRT((_xlfn.XLOOKUP(EZ$1,$Z$2:$Z$18,$AA$2:$AA$18)-$T482)^2+(_xlfn.XLOOKUP(EZ$1,$Z$2:$Z$18,$AB$2:$AB$18)-$U482)^2+(_xlfn.XLOOKUP(EZ$1,$Z$2:$Z$18,$AC$2:$AC$18-$V482)^2)))</f>
        <v/>
      </c>
      <c r="FA482" s="146" t="str" cm="1">
        <f t="array" ref="FA482">IF(OR(FA$1=0, $A482="", _xlfn.XLOOKUP(FA$1, $Z$2:$Z$18, $AD$2:$AD$18, "")=""),"",SQRT((_xlfn.XLOOKUP(FA$1,$Z$2:$Z$18,$AA$2:$AA$18)-$T482)^2+(_xlfn.XLOOKUP(FA$1,$Z$2:$Z$18,$AB$2:$AB$18)-$U482)^2+(_xlfn.XLOOKUP(FA$1,$Z$2:$Z$18,$AC$2:$AC$18-$V482)^2)))</f>
        <v/>
      </c>
      <c r="FB482" s="96" t="str" cm="1">
        <f t="array" ref="FB482">IF(OR(FB$1=0, $A482="", _xlfn.XLOOKUP(FB$1, $Z$2:$Z$18, $AD$2:$AD$18, "")=""),"",SQRT((_xlfn.XLOOKUP(FB$1,$Z$2:$Z$18,$AA$2:$AA$18)-$T482)^2+(_xlfn.XLOOKUP(FB$1,$Z$2:$Z$18,$AB$2:$AB$18)-$U482)^2+(_xlfn.XLOOKUP(FB$1,$Z$2:$Z$18,$AC$2:$AC$18-$V482)^2)))</f>
        <v/>
      </c>
      <c r="FC482" s="96" t="str" cm="1">
        <f t="array" ref="FC482">IF(OR(FC$1=0, $A482="", _xlfn.XLOOKUP(FC$1, $Z$2:$Z$18, $AD$2:$AD$18, "")=""),"",SQRT((_xlfn.XLOOKUP(FC$1,$Z$2:$Z$18,$AA$2:$AA$18)-$T482)^2+(_xlfn.XLOOKUP(FC$1,$Z$2:$Z$18,$AB$2:$AB$18)-$U482)^2+(_xlfn.XLOOKUP(FC$1,$Z$2:$Z$18,$AC$2:$AC$18-$V482)^2)))</f>
        <v/>
      </c>
      <c r="FD482" s="96" t="str" cm="1">
        <f t="array" ref="FD482">IF(OR(FD$1=0, $A482="", _xlfn.XLOOKUP(FD$1, $Z$2:$Z$18, $AD$2:$AD$18, "")=""),"",SQRT((_xlfn.XLOOKUP(FD$1,$Z$2:$Z$18,$AA$2:$AA$18)-$T482)^2+(_xlfn.XLOOKUP(FD$1,$Z$2:$Z$18,$AB$2:$AB$18)-$U482)^2+(_xlfn.XLOOKUP(FD$1,$Z$2:$Z$18,$AC$2:$AC$18-$V482)^2)))</f>
        <v/>
      </c>
      <c r="FE482" s="96" t="str" cm="1">
        <f t="array" ref="FE482">IF(OR(FE$1=0, $A482="", _xlfn.XLOOKUP(FE$1, $Z$2:$Z$18, $AD$2:$AD$18, "")=""),"",SQRT((_xlfn.XLOOKUP(FE$1,$Z$2:$Z$18,$AA$2:$AA$18)-$T482)^2+(_xlfn.XLOOKUP(FE$1,$Z$2:$Z$18,$AB$2:$AB$18)-$U482)^2+(_xlfn.XLOOKUP(FE$1,$Z$2:$Z$18,$AC$2:$AC$18-$V482)^2)))</f>
        <v/>
      </c>
      <c r="FF482" s="96" t="str" cm="1">
        <f t="array" ref="FF482">IF(OR(FF$1=0, $A482="", _xlfn.XLOOKUP(FF$1, $Z$2:$Z$18, $AD$2:$AD$18, "")=""),"",SQRT((_xlfn.XLOOKUP(FF$1,$Z$2:$Z$18,$AA$2:$AA$18)-$T482)^2+(_xlfn.XLOOKUP(FF$1,$Z$2:$Z$18,$AB$2:$AB$18)-$U482)^2+(_xlfn.XLOOKUP(FF$1,$Z$2:$Z$18,$AC$2:$AC$18-$V482)^2)))</f>
        <v/>
      </c>
      <c r="FG482" s="96" t="str" cm="1">
        <f t="array" ref="FG482">IF(OR(FG$1=0, $A482="", _xlfn.XLOOKUP(FG$1, $Z$2:$Z$18, $AD$2:$AD$18, "")=""),"",SQRT((_xlfn.XLOOKUP(FG$1,$Z$2:$Z$18,$AA$2:$AA$18)-$T482)^2+(_xlfn.XLOOKUP(FG$1,$Z$2:$Z$18,$AB$2:$AB$18)-$U482)^2+(_xlfn.XLOOKUP(FG$1,$Z$2:$Z$18,$AC$2:$AC$18-$V482)^2)))</f>
        <v/>
      </c>
      <c r="FH482" s="96" t="str" cm="1">
        <f t="array" ref="FH482">IF(OR(FH$1=0, $A482="", _xlfn.XLOOKUP(FH$1, $Z$2:$Z$18, $AD$2:$AD$18, "")=""),"",SQRT((_xlfn.XLOOKUP(FH$1,$Z$2:$Z$18,$AA$2:$AA$18)-$T482)^2+(_xlfn.XLOOKUP(FH$1,$Z$2:$Z$18,$AB$2:$AB$18)-$U482)^2+(_xlfn.XLOOKUP(FH$1,$Z$2:$Z$18,$AC$2:$AC$18-$V482)^2)))</f>
        <v/>
      </c>
      <c r="FI482" s="97" t="str" cm="1">
        <f t="array" ref="FI482">IF(OR(FI$1=0, $A482="", _xlfn.XLOOKUP(FI$1, $Z$2:$Z$18, $AD$2:$AD$18, "")=""),"",SQRT((_xlfn.XLOOKUP(FI$1,$Z$2:$Z$18,$AA$2:$AA$18)-$T482)^2+(_xlfn.XLOOKUP(FI$1,$Z$2:$Z$18,$AB$2:$AB$18)-$U482)^2+(_xlfn.XLOOKUP(FI$1,$Z$2:$Z$18,$AC$2:$AC$18-$V482)^2)))</f>
        <v/>
      </c>
      <c r="FJ482" s="97" t="str" cm="1">
        <f t="array" ref="FJ482">IF(OR(FJ$1=0, $A482="", _xlfn.XLOOKUP(FJ$1, $Z$2:$Z$18, $AD$2:$AD$18, "")=""),"",SQRT((_xlfn.XLOOKUP(FJ$1,$Z$2:$Z$18,$AA$2:$AA$18)-$T482)^2+(_xlfn.XLOOKUP(FJ$1,$Z$2:$Z$18,$AB$2:$AB$18)-$U482)^2+(_xlfn.XLOOKUP(FJ$1,$Z$2:$Z$18,$AC$2:$AC$18-$V482)^2)))</f>
        <v/>
      </c>
      <c r="FK482" s="97" t="str" cm="1">
        <f t="array" ref="FK482">IF(OR(FK$1=0, $A482="", _xlfn.XLOOKUP(FK$1, $Z$2:$Z$18, $AD$2:$AD$18, "")=""),"",SQRT((_xlfn.XLOOKUP(FK$1,$Z$2:$Z$18,$AA$2:$AA$18)-$T482)^2+(_xlfn.XLOOKUP(FK$1,$Z$2:$Z$18,$AB$2:$AB$18)-$U482)^2+(_xlfn.XLOOKUP(FK$1,$Z$2:$Z$18,$AC$2:$AC$18-$V482)^2)))</f>
        <v/>
      </c>
      <c r="FL482" s="97" t="str" cm="1">
        <f t="array" ref="FL482">IF(OR(FL$1=0, $A482="", _xlfn.XLOOKUP(FL$1, $Z$2:$Z$18, $AD$2:$AD$18, "")=""),"",SQRT((_xlfn.XLOOKUP(FL$1,$Z$2:$Z$18,$AA$2:$AA$18)-$T482)^2+(_xlfn.XLOOKUP(FL$1,$Z$2:$Z$18,$AB$2:$AB$18)-$U482)^2+(_xlfn.XLOOKUP(FL$1,$Z$2:$Z$18,$AC$2:$AC$18-$V482)^2)))</f>
        <v/>
      </c>
      <c r="FM482" s="97" t="str" cm="1">
        <f t="array" ref="FM482">IF(OR(FM$1=0, $A482="", _xlfn.XLOOKUP(FM$1, $Z$2:$Z$18, $AD$2:$AD$18, "")=""),"",SQRT((_xlfn.XLOOKUP(FM$1,$Z$2:$Z$18,$AA$2:$AA$18)-$T482)^2+(_xlfn.XLOOKUP(FM$1,$Z$2:$Z$18,$AB$2:$AB$18)-$U482)^2+(_xlfn.XLOOKUP(FM$1,$Z$2:$Z$18,$AC$2:$AC$18-$V482)^2)))</f>
        <v/>
      </c>
      <c r="FN482" s="97" t="str" cm="1">
        <f t="array" ref="FN482">IF(OR(FN$1=0, $A482="", _xlfn.XLOOKUP(FN$1, $Z$2:$Z$18, $AD$2:$AD$18, "")=""),"",SQRT((_xlfn.XLOOKUP(FN$1,$Z$2:$Z$18,$AA$2:$AA$18)-$T482)^2+(_xlfn.XLOOKUP(FN$1,$Z$2:$Z$18,$AB$2:$AB$18)-$U482)^2+(_xlfn.XLOOKUP(FN$1,$Z$2:$Z$18,$AC$2:$AC$18-$V482)^2)))</f>
        <v/>
      </c>
      <c r="FO482" s="98" t="str" cm="1">
        <f t="array" ref="FO482">IF(OR(FO$1=0, $A482="", _xlfn.XLOOKUP(FO$1, $Z$2:$Z$18, $AD$2:$AD$18, "")=""),"",SQRT((_xlfn.XLOOKUP(FO$1,$Z$2:$Z$18,$AA$2:$AA$18)-$T482)^2+(_xlfn.XLOOKUP(FO$1,$Z$2:$Z$18,$AB$2:$AB$18)-$U482)^2+(_xlfn.XLOOKUP(FO$1,$Z$2:$Z$18,$AC$2:$AC$18-$V482)^2)))</f>
        <v/>
      </c>
      <c r="FP482" s="99"/>
      <c r="FQ482" s="99"/>
      <c r="FR482" s="100">
        <f t="shared" si="199"/>
        <v>0</v>
      </c>
      <c r="FS482" s="109">
        <f t="shared" si="200"/>
        <v>0</v>
      </c>
      <c r="FT482" s="109">
        <f t="shared" si="201"/>
        <v>0</v>
      </c>
      <c r="FU482" s="109">
        <f t="shared" si="202"/>
        <v>0</v>
      </c>
      <c r="FV482" s="109">
        <f t="shared" si="203"/>
        <v>0</v>
      </c>
      <c r="FW482" s="109">
        <f t="shared" si="204"/>
        <v>0</v>
      </c>
      <c r="FX482" s="109">
        <f t="shared" si="205"/>
        <v>0</v>
      </c>
      <c r="FY482" s="109">
        <f t="shared" si="206"/>
        <v>0</v>
      </c>
      <c r="FZ482" s="110">
        <f t="shared" si="207"/>
        <v>0</v>
      </c>
      <c r="GA482" s="110">
        <f t="shared" si="208"/>
        <v>0</v>
      </c>
      <c r="GB482" s="110">
        <f t="shared" si="209"/>
        <v>0</v>
      </c>
      <c r="GC482" s="110">
        <f t="shared" si="210"/>
        <v>0</v>
      </c>
      <c r="GD482" s="110">
        <f t="shared" si="211"/>
        <v>0</v>
      </c>
      <c r="GE482" s="110">
        <f t="shared" si="212"/>
        <v>0</v>
      </c>
      <c r="GF482" s="111">
        <f t="shared" si="213"/>
        <v>0</v>
      </c>
      <c r="GG482" s="100">
        <f t="shared" si="214"/>
        <v>0</v>
      </c>
      <c r="GH482" s="109">
        <f t="shared" si="215"/>
        <v>0</v>
      </c>
      <c r="GI482" s="109">
        <f t="shared" si="216"/>
        <v>0</v>
      </c>
      <c r="GJ482" s="109">
        <f t="shared" si="217"/>
        <v>0</v>
      </c>
      <c r="GK482" s="109">
        <f t="shared" si="218"/>
        <v>0</v>
      </c>
      <c r="GL482" s="109">
        <f t="shared" si="219"/>
        <v>0</v>
      </c>
      <c r="GM482" s="109">
        <f t="shared" si="220"/>
        <v>0</v>
      </c>
      <c r="GN482" s="109">
        <f t="shared" si="221"/>
        <v>0</v>
      </c>
      <c r="GO482" s="110">
        <f t="shared" si="222"/>
        <v>0</v>
      </c>
      <c r="GP482" s="110">
        <f t="shared" si="223"/>
        <v>0</v>
      </c>
      <c r="GQ482" s="110">
        <f t="shared" si="224"/>
        <v>0</v>
      </c>
      <c r="GR482" s="110">
        <f t="shared" si="225"/>
        <v>0</v>
      </c>
      <c r="GS482" s="110">
        <f t="shared" si="226"/>
        <v>0</v>
      </c>
      <c r="GT482" s="110">
        <f t="shared" si="227"/>
        <v>0</v>
      </c>
      <c r="GU482" s="111">
        <f t="shared" si="228"/>
        <v>0</v>
      </c>
      <c r="GX482" s="151" cm="1">
        <f t="array" ref="GX482">_xlfn.IFS(GX$1= 0,"", NOT(ISBLANK(CA482)), 0, ISBLANK(CA482), $Q482-$S482+FR482-AU482-DG482)</f>
        <v>0</v>
      </c>
      <c r="GY482" s="152" cm="1">
        <f t="array" ref="GY482">_xlfn.IFS(GY$1= 0,"", NOT(ISBLANK(CB482)), 0, ISBLANK(CB482), $Q482-$S482+FS482-AV482-DH482)</f>
        <v>0</v>
      </c>
      <c r="GZ482" s="152" cm="1">
        <f t="array" ref="GZ482">_xlfn.IFS(GZ$1= 0,"", NOT(ISBLANK(CC482)), 0, ISBLANK(CC482), $Q482-$S482+FT482-AW482-DI482)</f>
        <v>0</v>
      </c>
      <c r="HA482" s="152" cm="1">
        <f t="array" ref="HA482">_xlfn.IFS(HA$1= 0,"", NOT(ISBLANK(CD482)), 0, ISBLANK(CD482), $Q482-$S482+FU482-AX482-DJ482)</f>
        <v>0</v>
      </c>
      <c r="HB482" s="152" cm="1">
        <f t="array" ref="HB482">_xlfn.IFS(HB$1= 0,"", NOT(ISBLANK(CE482)), 0, ISBLANK(CE482), $Q482-$S482+FV482-AY482-DK482)</f>
        <v>0</v>
      </c>
      <c r="HC482" s="152" cm="1">
        <f t="array" ref="HC482">_xlfn.IFS(HC$1= 0,"", NOT(ISBLANK(CF482)), 0, ISBLANK(CF482), $Q482-$S482+FW482-AZ482-DL482)</f>
        <v>0</v>
      </c>
      <c r="HD482" s="152" cm="1">
        <f t="array" ref="HD482">_xlfn.IFS(HD$1= 0,"", NOT(ISBLANK(CG482)), 0, ISBLANK(CG482), $Q482-$S482+FX482-BA482-DM482)</f>
        <v>0</v>
      </c>
      <c r="HE482" s="152" t="str" cm="1">
        <f t="array" ref="HE482">_xlfn.IFS(HE$1= 0,"", NOT(ISBLANK(CH482)), 0, ISBLANK(CH482), $Q482-$S482+FY482-BB482-DN482)</f>
        <v/>
      </c>
      <c r="HF482" s="152" t="str" cm="1">
        <f t="array" ref="HF482">_xlfn.IFS(HF$1= 0,"", NOT(ISBLANK(CI482)), 0, ISBLANK(CI482), $Q482-$S482+FZ482-BC482-DO482)</f>
        <v/>
      </c>
      <c r="HG482" s="152" t="str" cm="1">
        <f t="array" ref="HG482">_xlfn.IFS(HG$1= 0,"", NOT(ISBLANK(CJ482)), 0, ISBLANK(CJ482), $Q482-$S482+GA482-BD482-DP482)</f>
        <v/>
      </c>
      <c r="HH482" s="152" t="str" cm="1">
        <f t="array" ref="HH482">_xlfn.IFS(HH$1= 0,"", NOT(ISBLANK(CK482)), 0, ISBLANK(CK482), $Q482-$S482+GB482-BE482-DQ482)</f>
        <v/>
      </c>
      <c r="HI482" s="152" t="str" cm="1">
        <f t="array" ref="HI482">_xlfn.IFS(HI$1= 0,"", NOT(ISBLANK(CL482)), 0, ISBLANK(CL482), $Q482-$S482+GC482-BF482-DR482)</f>
        <v/>
      </c>
      <c r="HJ482" s="152" t="str" cm="1">
        <f t="array" ref="HJ482">_xlfn.IFS(HJ$1= 0,"", NOT(ISBLANK(CM482)), 0, ISBLANK(CM482), $Q482-$S482+GD482-BG482-DS482)</f>
        <v/>
      </c>
      <c r="HK482" s="152" t="str" cm="1">
        <f t="array" ref="HK482">_xlfn.IFS(HK$1= 0,"", NOT(ISBLANK(CN482)), 0, ISBLANK(CN482), $Q482-$S482+GE482-BH482-DT482)</f>
        <v/>
      </c>
      <c r="HL482" s="153" t="str" cm="1">
        <f t="array" ref="HL482">_xlfn.IFS(HL$1= 0,"", NOT(ISBLANK(CO482)), 0, ISBLANK(CO482), $Q482-$S482+GF482-BI482-DU482)</f>
        <v/>
      </c>
      <c r="HM482" s="153" t="str" cm="1">
        <f t="array" ref="HM482">_xlfn.IFS(HM$1= 0,"", NOT(ISBLANK(DE482)), 0, ISBLANK(DE482), $Q482-$S482+IC482-BY482-#REF!)</f>
        <v/>
      </c>
      <c r="HN482" s="153" t="e" cm="1">
        <f t="array" ref="HN482">_xlfn.IFS(HN$1= 0,"", NOT(ISBLANK(DF482)), 0, ISBLANK(DF482), $Q482-$S482+ID482-BZ482-#REF!)</f>
        <v>#REF!</v>
      </c>
      <c r="HO482" s="153" t="e" cm="1">
        <f t="array" ref="HO482">_xlfn.IFS(HO$1= 0,"", NOT(ISBLANK(DG482)), 0, ISBLANK(DG482), $Q482-$S482+IE482-CA482-#REF!)</f>
        <v>#VALUE!</v>
      </c>
      <c r="HP482" s="153" t="e" cm="1">
        <f t="array" ref="HP482">_xlfn.IFS(HP$1= 0,"", NOT(ISBLANK(DH482)), 0, ISBLANK(DH482), $Q482-$S482+IF482-CB482-#REF!)</f>
        <v>#REF!</v>
      </c>
      <c r="HQ482" s="153" t="e" cm="1">
        <f t="array" ref="HQ482">_xlfn.IFS(HQ$1= 0,"", NOT(ISBLANK(DI482)), 0, ISBLANK(DI482), $Q482-$S482+IG482-CC482-#REF!)</f>
        <v>#REF!</v>
      </c>
      <c r="HR482" s="153" cm="1">
        <f t="array" ref="HR482">_xlfn.IFS(HR$1= 0,"", NOT(ISBLANK(DJ482)), 0, ISBLANK(DJ482), $Q482-$S482+IH482-CD482-EK482)</f>
        <v>0</v>
      </c>
      <c r="HS482" s="153" t="e" cm="1">
        <f t="array" ref="HS482">_xlfn.IFS(HS$1= 0,"", NOT(ISBLANK(DK482)), 0, ISBLANK(DK482), $Q482-$S482+II482-CE482-EL482)</f>
        <v>#VALUE!</v>
      </c>
      <c r="HT482" s="153" t="e" cm="1">
        <f t="array" ref="HT482">_xlfn.IFS(HT$1= 0,"", NOT(ISBLANK(DL482)), 0, ISBLANK(DL482), $Q482-$S482+GV482-CF482-EM482)</f>
        <v>#VALUE!</v>
      </c>
      <c r="HU482" s="153" t="e" cm="1">
        <f t="array" ref="HU482">_xlfn.IFS(HU$1= 0,"", NOT(ISBLANK(DM482)), 0, ISBLANK(DM482), $Q482-$S482+GW482-CG482-EN482)</f>
        <v>#VALUE!</v>
      </c>
      <c r="HV482" s="153" t="str" cm="1">
        <f t="array" ref="HV482">_xlfn.IFS(HV$1= 0,"", NOT(ISBLANK(DN482)), 0, ISBLANK(DN482), $Q482-$S482+GX482-CH482-EO482)</f>
        <v/>
      </c>
      <c r="HW482" s="153" t="str" cm="1">
        <f t="array" ref="HW482">_xlfn.IFS(HW$1= 0,"", NOT(ISBLANK(DO482)), 0, ISBLANK(DO482), $Q482-$S482+GY482-CI482-EP482)</f>
        <v/>
      </c>
      <c r="HX482" s="153" t="str" cm="1">
        <f t="array" ref="HX482">_xlfn.IFS(HX$1= 0,"", NOT(ISBLANK(DP482)), 0, ISBLANK(DP482), $Q482-$S482+GZ482-CJ482-EQ482)</f>
        <v/>
      </c>
      <c r="HY482" s="153" t="str" cm="1">
        <f t="array" ref="HY482">_xlfn.IFS(HY$1= 0,"", NOT(ISBLANK(DQ482)), 0, ISBLANK(DQ482), $Q482-$S482+HA482-CK482-ER482)</f>
        <v/>
      </c>
      <c r="HZ482" s="153" t="str" cm="1">
        <f t="array" ref="HZ482">_xlfn.IFS(HZ$1= 0,"", NOT(ISBLANK(DR482)), 0, ISBLANK(DR482), $Q482-$S482+HB482-CL482-ES482)</f>
        <v/>
      </c>
      <c r="IA482" s="153" t="str" cm="1">
        <f t="array" ref="IA482">_xlfn.IFS(IA$1= 0,"", NOT(ISBLANK(DS482)), 0, ISBLANK(DS482), $Q482-$S482+HC482-CM482-ET482)</f>
        <v/>
      </c>
    </row>
    <row r="483" spans="1:235" ht="16.5" x14ac:dyDescent="0.3">
      <c r="A483" s="144"/>
      <c r="B483" s="106"/>
      <c r="C483" s="106"/>
      <c r="D483" s="107"/>
      <c r="E483" s="131"/>
      <c r="F483" s="137"/>
      <c r="G483" s="2"/>
      <c r="H483" s="2"/>
      <c r="I483" s="2"/>
      <c r="J483" s="2"/>
      <c r="K483" s="2"/>
      <c r="L483" s="2"/>
      <c r="M483" s="140"/>
      <c r="N483" s="137"/>
      <c r="O483" s="138"/>
      <c r="P483" s="133"/>
      <c r="Q483" s="94">
        <f t="shared" si="197"/>
        <v>0</v>
      </c>
      <c r="R483" s="1"/>
      <c r="S483" s="1"/>
      <c r="T483" s="2"/>
      <c r="U483" s="2"/>
      <c r="V483" s="82">
        <f t="shared" si="198"/>
        <v>0</v>
      </c>
      <c r="W483" s="121"/>
      <c r="X483" s="108"/>
      <c r="AU483" s="105"/>
      <c r="AV483" s="105"/>
      <c r="AW483" s="105"/>
      <c r="AX483" s="105"/>
      <c r="AY483" s="105"/>
      <c r="AZ483" s="105"/>
      <c r="BA483" s="105"/>
      <c r="BB483" s="105"/>
      <c r="BC483" s="105"/>
      <c r="BD483" s="105"/>
      <c r="BE483" s="105"/>
      <c r="BF483" s="105"/>
      <c r="BG483" s="105"/>
      <c r="BH483" s="105"/>
      <c r="BI483" s="105"/>
      <c r="BJ483" s="105"/>
      <c r="BK483" s="105"/>
      <c r="BL483" s="105"/>
      <c r="BM483" s="105"/>
      <c r="BN483" s="105"/>
      <c r="BO483" s="105"/>
      <c r="BP483" s="105"/>
      <c r="BQ483" s="105"/>
      <c r="BR483" s="105"/>
      <c r="BS483" s="105"/>
      <c r="BT483" s="105"/>
      <c r="BU483" s="105"/>
      <c r="BV483" s="105"/>
      <c r="BW483" s="105"/>
      <c r="BX483" s="105"/>
      <c r="BZ483" s="99"/>
      <c r="CA483" s="105" t="s">
        <v>32</v>
      </c>
      <c r="CB483" s="105"/>
      <c r="CC483" s="105"/>
      <c r="CD483" s="105"/>
      <c r="CE483" s="105"/>
      <c r="CF483" s="105"/>
      <c r="CG483" s="105"/>
      <c r="CH483" s="105"/>
      <c r="CI483" s="105"/>
      <c r="CJ483" s="105"/>
      <c r="CK483" s="105"/>
      <c r="CL483" s="105"/>
      <c r="CM483" s="105"/>
      <c r="CN483" s="105"/>
      <c r="CO483" s="105"/>
      <c r="CP483" s="105" t="s">
        <v>32</v>
      </c>
      <c r="CQ483" s="105"/>
      <c r="CR483" s="105"/>
      <c r="CS483" s="105"/>
      <c r="CT483" s="105"/>
      <c r="CU483" s="105"/>
      <c r="CV483" s="105"/>
      <c r="CW483" s="105"/>
      <c r="CX483" s="105"/>
      <c r="CY483" s="105"/>
      <c r="CZ483" s="105"/>
      <c r="DA483" s="105"/>
      <c r="DB483" s="105"/>
      <c r="DC483" s="105"/>
      <c r="DD483" s="105"/>
      <c r="DE483" s="99"/>
      <c r="DF483" s="99"/>
      <c r="DG483" s="105"/>
      <c r="DH483" s="105"/>
      <c r="DI483" s="105"/>
      <c r="DJ483" s="105"/>
      <c r="DK483" s="105"/>
      <c r="DL483" s="105"/>
      <c r="DM483" s="105"/>
      <c r="DN483" s="105"/>
      <c r="DO483" s="105"/>
      <c r="DP483" s="105"/>
      <c r="DQ483" s="105"/>
      <c r="DR483" s="105"/>
      <c r="DS483" s="105"/>
      <c r="DT483" s="105"/>
      <c r="DU483" s="105"/>
      <c r="DV483" s="105"/>
      <c r="DW483" s="105"/>
      <c r="DX483" s="105"/>
      <c r="DY483" s="105"/>
      <c r="DZ483" s="105"/>
      <c r="EA483" s="105"/>
      <c r="EB483" s="105"/>
      <c r="EC483" s="105"/>
      <c r="ED483" s="105"/>
      <c r="EE483" s="105"/>
      <c r="EF483" s="105"/>
      <c r="EG483" s="105"/>
      <c r="EH483" s="105"/>
      <c r="EI483" s="105"/>
      <c r="EJ483" s="105"/>
      <c r="EL483" s="146" t="str" cm="1">
        <f t="array" ref="EL483">IF(OR(EL$1=0, $A483="", _xlfn.XLOOKUP(EL$1, $Z$2:$Z$18, $AD$2:$AD$18, "")=""),"",SQRT((_xlfn.XLOOKUP(EL$1,$Z$2:$Z$18,$AA$2:$AA$18)-$T483)^2+(_xlfn.XLOOKUP(EL$1,$Z$2:$Z$18,$AB$2:$AB$18)-$U483)^2+(_xlfn.XLOOKUP(EL$1,$Z$2:$Z$18,$AC$2:$AC$18-$V483)^2)))</f>
        <v/>
      </c>
      <c r="EM483" s="96" t="str" cm="1">
        <f t="array" ref="EM483">IF(OR(EM$1=0, $A483="", _xlfn.XLOOKUP(EM$1, $Z$2:$Z$18, $AD$2:$AD$18, "")=""),"",SQRT((_xlfn.XLOOKUP(EM$1,$Z$2:$Z$18,$AA$2:$AA$18)-$T483)^2+(_xlfn.XLOOKUP(EM$1,$Z$2:$Z$18,$AB$2:$AB$18)-$U483)^2+(_xlfn.XLOOKUP(EM$1,$Z$2:$Z$18,$AC$2:$AC$18-$V483)^2)))</f>
        <v/>
      </c>
      <c r="EN483" s="96" t="str" cm="1">
        <f t="array" ref="EN483">IF(OR(EN$1=0, $A483="", _xlfn.XLOOKUP(EN$1, $Z$2:$Z$18, $AD$2:$AD$18, "")=""),"",SQRT((_xlfn.XLOOKUP(EN$1,$Z$2:$Z$18,$AA$2:$AA$18)-$T483)^2+(_xlfn.XLOOKUP(EN$1,$Z$2:$Z$18,$AB$2:$AB$18)-$U483)^2+(_xlfn.XLOOKUP(EN$1,$Z$2:$Z$18,$AC$2:$AC$18-$V483)^2)))</f>
        <v/>
      </c>
      <c r="EO483" s="96" t="str" cm="1">
        <f t="array" ref="EO483">IF(OR(EO$1=0, $A483="", _xlfn.XLOOKUP(EO$1, $Z$2:$Z$18, $AD$2:$AD$18, "")=""),"",SQRT((_xlfn.XLOOKUP(EO$1,$Z$2:$Z$18,$AA$2:$AA$18)-$T483)^2+(_xlfn.XLOOKUP(EO$1,$Z$2:$Z$18,$AB$2:$AB$18)-$U483)^2+(_xlfn.XLOOKUP(EO$1,$Z$2:$Z$18,$AC$2:$AC$18-$V483)^2)))</f>
        <v/>
      </c>
      <c r="EP483" s="96" t="str" cm="1">
        <f t="array" ref="EP483">IF(OR(EP$1=0, $A483="", _xlfn.XLOOKUP(EP$1, $Z$2:$Z$18, $AD$2:$AD$18, "")=""),"",SQRT((_xlfn.XLOOKUP(EP$1,$Z$2:$Z$18,$AA$2:$AA$18)-$T483)^2+(_xlfn.XLOOKUP(EP$1,$Z$2:$Z$18,$AB$2:$AB$18)-$U483)^2+(_xlfn.XLOOKUP(EP$1,$Z$2:$Z$18,$AC$2:$AC$18-$V483)^2)))</f>
        <v/>
      </c>
      <c r="EQ483" s="96" t="str" cm="1">
        <f t="array" ref="EQ483">IF(OR(EQ$1=0, $A483="", _xlfn.XLOOKUP(EQ$1, $Z$2:$Z$18, $AD$2:$AD$18, "")=""),"",SQRT((_xlfn.XLOOKUP(EQ$1,$Z$2:$Z$18,$AA$2:$AA$18)-$T483)^2+(_xlfn.XLOOKUP(EQ$1,$Z$2:$Z$18,$AB$2:$AB$18)-$U483)^2+(_xlfn.XLOOKUP(EQ$1,$Z$2:$Z$18,$AC$2:$AC$18-$V483)^2)))</f>
        <v/>
      </c>
      <c r="ER483" s="96" t="str" cm="1">
        <f t="array" ref="ER483">IF(OR(ER$1=0, $A483="", _xlfn.XLOOKUP(ER$1, $Z$2:$Z$18, $AD$2:$AD$18, "")=""),"",SQRT((_xlfn.XLOOKUP(ER$1,$Z$2:$Z$18,$AA$2:$AA$18)-$T483)^2+(_xlfn.XLOOKUP(ER$1,$Z$2:$Z$18,$AB$2:$AB$18)-$U483)^2+(_xlfn.XLOOKUP(ER$1,$Z$2:$Z$18,$AC$2:$AC$18-$V483)^2)))</f>
        <v/>
      </c>
      <c r="ES483" s="96" t="str" cm="1">
        <f t="array" ref="ES483">IF(OR(ES$1=0, $A483="", _xlfn.XLOOKUP(ES$1, $Z$2:$Z$18, $AD$2:$AD$18, "")=""),"",SQRT((_xlfn.XLOOKUP(ES$1,$Z$2:$Z$18,$AA$2:$AA$18)-$T483)^2+(_xlfn.XLOOKUP(ES$1,$Z$2:$Z$18,$AB$2:$AB$18)-$U483)^2+(_xlfn.XLOOKUP(ES$1,$Z$2:$Z$18,$AC$2:$AC$18-$V483)^2)))</f>
        <v/>
      </c>
      <c r="ET483" s="97" t="str" cm="1">
        <f t="array" ref="ET483">IF(OR(ET$1=0, $A483="", _xlfn.XLOOKUP(ET$1, $Z$2:$Z$18, $AD$2:$AD$18, "")=""),"",SQRT((_xlfn.XLOOKUP(ET$1,$Z$2:$Z$18,$AA$2:$AA$18)-$T483)^2+(_xlfn.XLOOKUP(ET$1,$Z$2:$Z$18,$AB$2:$AB$18)-$U483)^2+(_xlfn.XLOOKUP(ET$1,$Z$2:$Z$18,$AC$2:$AC$18-$V483)^2)))</f>
        <v/>
      </c>
      <c r="EU483" s="97" t="str" cm="1">
        <f t="array" ref="EU483">IF(OR(EU$1=0, $A483="", _xlfn.XLOOKUP(EU$1, $Z$2:$Z$18, $AD$2:$AD$18, "")=""),"",SQRT((_xlfn.XLOOKUP(EU$1,$Z$2:$Z$18,$AA$2:$AA$18)-$T483)^2+(_xlfn.XLOOKUP(EU$1,$Z$2:$Z$18,$AB$2:$AB$18)-$U483)^2+(_xlfn.XLOOKUP(EU$1,$Z$2:$Z$18,$AC$2:$AC$18-$V483)^2)))</f>
        <v/>
      </c>
      <c r="EV483" s="97" t="str" cm="1">
        <f t="array" ref="EV483">IF(OR(EV$1=0, $A483="", _xlfn.XLOOKUP(EV$1, $Z$2:$Z$18, $AD$2:$AD$18, "")=""),"",SQRT((_xlfn.XLOOKUP(EV$1,$Z$2:$Z$18,$AA$2:$AA$18)-$T483)^2+(_xlfn.XLOOKUP(EV$1,$Z$2:$Z$18,$AB$2:$AB$18)-$U483)^2+(_xlfn.XLOOKUP(EV$1,$Z$2:$Z$18,$AC$2:$AC$18-$V483)^2)))</f>
        <v/>
      </c>
      <c r="EW483" s="97" t="str" cm="1">
        <f t="array" ref="EW483">IF(OR(EW$1=0, $A483="", _xlfn.XLOOKUP(EW$1, $Z$2:$Z$18, $AD$2:$AD$18, "")=""),"",SQRT((_xlfn.XLOOKUP(EW$1,$Z$2:$Z$18,$AA$2:$AA$18)-$T483)^2+(_xlfn.XLOOKUP(EW$1,$Z$2:$Z$18,$AB$2:$AB$18)-$U483)^2+(_xlfn.XLOOKUP(EW$1,$Z$2:$Z$18,$AC$2:$AC$18-$V483)^2)))</f>
        <v/>
      </c>
      <c r="EX483" s="97" t="str" cm="1">
        <f t="array" ref="EX483">IF(OR(EX$1=0, $A483="", _xlfn.XLOOKUP(EX$1, $Z$2:$Z$18, $AD$2:$AD$18, "")=""),"",SQRT((_xlfn.XLOOKUP(EX$1,$Z$2:$Z$18,$AA$2:$AA$18)-$T483)^2+(_xlfn.XLOOKUP(EX$1,$Z$2:$Z$18,$AB$2:$AB$18)-$U483)^2+(_xlfn.XLOOKUP(EX$1,$Z$2:$Z$18,$AC$2:$AC$18-$V483)^2)))</f>
        <v/>
      </c>
      <c r="EY483" s="97" t="str" cm="1">
        <f t="array" ref="EY483">IF(OR(EY$1=0, $A483="", _xlfn.XLOOKUP(EY$1, $Z$2:$Z$18, $AD$2:$AD$18, "")=""),"",SQRT((_xlfn.XLOOKUP(EY$1,$Z$2:$Z$18,$AA$2:$AA$18)-$T483)^2+(_xlfn.XLOOKUP(EY$1,$Z$2:$Z$18,$AB$2:$AB$18)-$U483)^2+(_xlfn.XLOOKUP(EY$1,$Z$2:$Z$18,$AC$2:$AC$18-$V483)^2)))</f>
        <v/>
      </c>
      <c r="EZ483" s="98" t="str" cm="1">
        <f t="array" ref="EZ483">IF(OR(EZ$1=0, $A483="", _xlfn.XLOOKUP(EZ$1, $Z$2:$Z$18, $AD$2:$AD$18, "")=""),"",SQRT((_xlfn.XLOOKUP(EZ$1,$Z$2:$Z$18,$AA$2:$AA$18)-$T483)^2+(_xlfn.XLOOKUP(EZ$1,$Z$2:$Z$18,$AB$2:$AB$18)-$U483)^2+(_xlfn.XLOOKUP(EZ$1,$Z$2:$Z$18,$AC$2:$AC$18-$V483)^2)))</f>
        <v/>
      </c>
      <c r="FA483" s="146" t="str" cm="1">
        <f t="array" ref="FA483">IF(OR(FA$1=0, $A483="", _xlfn.XLOOKUP(FA$1, $Z$2:$Z$18, $AD$2:$AD$18, "")=""),"",SQRT((_xlfn.XLOOKUP(FA$1,$Z$2:$Z$18,$AA$2:$AA$18)-$T483)^2+(_xlfn.XLOOKUP(FA$1,$Z$2:$Z$18,$AB$2:$AB$18)-$U483)^2+(_xlfn.XLOOKUP(FA$1,$Z$2:$Z$18,$AC$2:$AC$18-$V483)^2)))</f>
        <v/>
      </c>
      <c r="FB483" s="96" t="str" cm="1">
        <f t="array" ref="FB483">IF(OR(FB$1=0, $A483="", _xlfn.XLOOKUP(FB$1, $Z$2:$Z$18, $AD$2:$AD$18, "")=""),"",SQRT((_xlfn.XLOOKUP(FB$1,$Z$2:$Z$18,$AA$2:$AA$18)-$T483)^2+(_xlfn.XLOOKUP(FB$1,$Z$2:$Z$18,$AB$2:$AB$18)-$U483)^2+(_xlfn.XLOOKUP(FB$1,$Z$2:$Z$18,$AC$2:$AC$18-$V483)^2)))</f>
        <v/>
      </c>
      <c r="FC483" s="96" t="str" cm="1">
        <f t="array" ref="FC483">IF(OR(FC$1=0, $A483="", _xlfn.XLOOKUP(FC$1, $Z$2:$Z$18, $AD$2:$AD$18, "")=""),"",SQRT((_xlfn.XLOOKUP(FC$1,$Z$2:$Z$18,$AA$2:$AA$18)-$T483)^2+(_xlfn.XLOOKUP(FC$1,$Z$2:$Z$18,$AB$2:$AB$18)-$U483)^2+(_xlfn.XLOOKUP(FC$1,$Z$2:$Z$18,$AC$2:$AC$18-$V483)^2)))</f>
        <v/>
      </c>
      <c r="FD483" s="96" t="str" cm="1">
        <f t="array" ref="FD483">IF(OR(FD$1=0, $A483="", _xlfn.XLOOKUP(FD$1, $Z$2:$Z$18, $AD$2:$AD$18, "")=""),"",SQRT((_xlfn.XLOOKUP(FD$1,$Z$2:$Z$18,$AA$2:$AA$18)-$T483)^2+(_xlfn.XLOOKUP(FD$1,$Z$2:$Z$18,$AB$2:$AB$18)-$U483)^2+(_xlfn.XLOOKUP(FD$1,$Z$2:$Z$18,$AC$2:$AC$18-$V483)^2)))</f>
        <v/>
      </c>
      <c r="FE483" s="96" t="str" cm="1">
        <f t="array" ref="FE483">IF(OR(FE$1=0, $A483="", _xlfn.XLOOKUP(FE$1, $Z$2:$Z$18, $AD$2:$AD$18, "")=""),"",SQRT((_xlfn.XLOOKUP(FE$1,$Z$2:$Z$18,$AA$2:$AA$18)-$T483)^2+(_xlfn.XLOOKUP(FE$1,$Z$2:$Z$18,$AB$2:$AB$18)-$U483)^2+(_xlfn.XLOOKUP(FE$1,$Z$2:$Z$18,$AC$2:$AC$18-$V483)^2)))</f>
        <v/>
      </c>
      <c r="FF483" s="96" t="str" cm="1">
        <f t="array" ref="FF483">IF(OR(FF$1=0, $A483="", _xlfn.XLOOKUP(FF$1, $Z$2:$Z$18, $AD$2:$AD$18, "")=""),"",SQRT((_xlfn.XLOOKUP(FF$1,$Z$2:$Z$18,$AA$2:$AA$18)-$T483)^2+(_xlfn.XLOOKUP(FF$1,$Z$2:$Z$18,$AB$2:$AB$18)-$U483)^2+(_xlfn.XLOOKUP(FF$1,$Z$2:$Z$18,$AC$2:$AC$18-$V483)^2)))</f>
        <v/>
      </c>
      <c r="FG483" s="96" t="str" cm="1">
        <f t="array" ref="FG483">IF(OR(FG$1=0, $A483="", _xlfn.XLOOKUP(FG$1, $Z$2:$Z$18, $AD$2:$AD$18, "")=""),"",SQRT((_xlfn.XLOOKUP(FG$1,$Z$2:$Z$18,$AA$2:$AA$18)-$T483)^2+(_xlfn.XLOOKUP(FG$1,$Z$2:$Z$18,$AB$2:$AB$18)-$U483)^2+(_xlfn.XLOOKUP(FG$1,$Z$2:$Z$18,$AC$2:$AC$18-$V483)^2)))</f>
        <v/>
      </c>
      <c r="FH483" s="96" t="str" cm="1">
        <f t="array" ref="FH483">IF(OR(FH$1=0, $A483="", _xlfn.XLOOKUP(FH$1, $Z$2:$Z$18, $AD$2:$AD$18, "")=""),"",SQRT((_xlfn.XLOOKUP(FH$1,$Z$2:$Z$18,$AA$2:$AA$18)-$T483)^2+(_xlfn.XLOOKUP(FH$1,$Z$2:$Z$18,$AB$2:$AB$18)-$U483)^2+(_xlfn.XLOOKUP(FH$1,$Z$2:$Z$18,$AC$2:$AC$18-$V483)^2)))</f>
        <v/>
      </c>
      <c r="FI483" s="97" t="str" cm="1">
        <f t="array" ref="FI483">IF(OR(FI$1=0, $A483="", _xlfn.XLOOKUP(FI$1, $Z$2:$Z$18, $AD$2:$AD$18, "")=""),"",SQRT((_xlfn.XLOOKUP(FI$1,$Z$2:$Z$18,$AA$2:$AA$18)-$T483)^2+(_xlfn.XLOOKUP(FI$1,$Z$2:$Z$18,$AB$2:$AB$18)-$U483)^2+(_xlfn.XLOOKUP(FI$1,$Z$2:$Z$18,$AC$2:$AC$18-$V483)^2)))</f>
        <v/>
      </c>
      <c r="FJ483" s="97" t="str" cm="1">
        <f t="array" ref="FJ483">IF(OR(FJ$1=0, $A483="", _xlfn.XLOOKUP(FJ$1, $Z$2:$Z$18, $AD$2:$AD$18, "")=""),"",SQRT((_xlfn.XLOOKUP(FJ$1,$Z$2:$Z$18,$AA$2:$AA$18)-$T483)^2+(_xlfn.XLOOKUP(FJ$1,$Z$2:$Z$18,$AB$2:$AB$18)-$U483)^2+(_xlfn.XLOOKUP(FJ$1,$Z$2:$Z$18,$AC$2:$AC$18-$V483)^2)))</f>
        <v/>
      </c>
      <c r="FK483" s="97" t="str" cm="1">
        <f t="array" ref="FK483">IF(OR(FK$1=0, $A483="", _xlfn.XLOOKUP(FK$1, $Z$2:$Z$18, $AD$2:$AD$18, "")=""),"",SQRT((_xlfn.XLOOKUP(FK$1,$Z$2:$Z$18,$AA$2:$AA$18)-$T483)^2+(_xlfn.XLOOKUP(FK$1,$Z$2:$Z$18,$AB$2:$AB$18)-$U483)^2+(_xlfn.XLOOKUP(FK$1,$Z$2:$Z$18,$AC$2:$AC$18-$V483)^2)))</f>
        <v/>
      </c>
      <c r="FL483" s="97" t="str" cm="1">
        <f t="array" ref="FL483">IF(OR(FL$1=0, $A483="", _xlfn.XLOOKUP(FL$1, $Z$2:$Z$18, $AD$2:$AD$18, "")=""),"",SQRT((_xlfn.XLOOKUP(FL$1,$Z$2:$Z$18,$AA$2:$AA$18)-$T483)^2+(_xlfn.XLOOKUP(FL$1,$Z$2:$Z$18,$AB$2:$AB$18)-$U483)^2+(_xlfn.XLOOKUP(FL$1,$Z$2:$Z$18,$AC$2:$AC$18-$V483)^2)))</f>
        <v/>
      </c>
      <c r="FM483" s="97" t="str" cm="1">
        <f t="array" ref="FM483">IF(OR(FM$1=0, $A483="", _xlfn.XLOOKUP(FM$1, $Z$2:$Z$18, $AD$2:$AD$18, "")=""),"",SQRT((_xlfn.XLOOKUP(FM$1,$Z$2:$Z$18,$AA$2:$AA$18)-$T483)^2+(_xlfn.XLOOKUP(FM$1,$Z$2:$Z$18,$AB$2:$AB$18)-$U483)^2+(_xlfn.XLOOKUP(FM$1,$Z$2:$Z$18,$AC$2:$AC$18-$V483)^2)))</f>
        <v/>
      </c>
      <c r="FN483" s="97" t="str" cm="1">
        <f t="array" ref="FN483">IF(OR(FN$1=0, $A483="", _xlfn.XLOOKUP(FN$1, $Z$2:$Z$18, $AD$2:$AD$18, "")=""),"",SQRT((_xlfn.XLOOKUP(FN$1,$Z$2:$Z$18,$AA$2:$AA$18)-$T483)^2+(_xlfn.XLOOKUP(FN$1,$Z$2:$Z$18,$AB$2:$AB$18)-$U483)^2+(_xlfn.XLOOKUP(FN$1,$Z$2:$Z$18,$AC$2:$AC$18-$V483)^2)))</f>
        <v/>
      </c>
      <c r="FO483" s="98" t="str" cm="1">
        <f t="array" ref="FO483">IF(OR(FO$1=0, $A483="", _xlfn.XLOOKUP(FO$1, $Z$2:$Z$18, $AD$2:$AD$18, "")=""),"",SQRT((_xlfn.XLOOKUP(FO$1,$Z$2:$Z$18,$AA$2:$AA$18)-$T483)^2+(_xlfn.XLOOKUP(FO$1,$Z$2:$Z$18,$AB$2:$AB$18)-$U483)^2+(_xlfn.XLOOKUP(FO$1,$Z$2:$Z$18,$AC$2:$AC$18-$V483)^2)))</f>
        <v/>
      </c>
      <c r="FP483" s="99"/>
      <c r="FQ483" s="99"/>
      <c r="FR483" s="100">
        <f t="shared" si="199"/>
        <v>0</v>
      </c>
      <c r="FS483" s="109">
        <f t="shared" si="200"/>
        <v>0</v>
      </c>
      <c r="FT483" s="109">
        <f t="shared" si="201"/>
        <v>0</v>
      </c>
      <c r="FU483" s="109">
        <f t="shared" si="202"/>
        <v>0</v>
      </c>
      <c r="FV483" s="109">
        <f t="shared" si="203"/>
        <v>0</v>
      </c>
      <c r="FW483" s="109">
        <f t="shared" si="204"/>
        <v>0</v>
      </c>
      <c r="FX483" s="109">
        <f t="shared" si="205"/>
        <v>0</v>
      </c>
      <c r="FY483" s="109">
        <f t="shared" si="206"/>
        <v>0</v>
      </c>
      <c r="FZ483" s="110">
        <f t="shared" si="207"/>
        <v>0</v>
      </c>
      <c r="GA483" s="110">
        <f t="shared" si="208"/>
        <v>0</v>
      </c>
      <c r="GB483" s="110">
        <f t="shared" si="209"/>
        <v>0</v>
      </c>
      <c r="GC483" s="110">
        <f t="shared" si="210"/>
        <v>0</v>
      </c>
      <c r="GD483" s="110">
        <f t="shared" si="211"/>
        <v>0</v>
      </c>
      <c r="GE483" s="110">
        <f t="shared" si="212"/>
        <v>0</v>
      </c>
      <c r="GF483" s="111">
        <f t="shared" si="213"/>
        <v>0</v>
      </c>
      <c r="GG483" s="100">
        <f t="shared" si="214"/>
        <v>0</v>
      </c>
      <c r="GH483" s="109">
        <f t="shared" si="215"/>
        <v>0</v>
      </c>
      <c r="GI483" s="109">
        <f t="shared" si="216"/>
        <v>0</v>
      </c>
      <c r="GJ483" s="109">
        <f t="shared" si="217"/>
        <v>0</v>
      </c>
      <c r="GK483" s="109">
        <f t="shared" si="218"/>
        <v>0</v>
      </c>
      <c r="GL483" s="109">
        <f t="shared" si="219"/>
        <v>0</v>
      </c>
      <c r="GM483" s="109">
        <f t="shared" si="220"/>
        <v>0</v>
      </c>
      <c r="GN483" s="109">
        <f t="shared" si="221"/>
        <v>0</v>
      </c>
      <c r="GO483" s="110">
        <f t="shared" si="222"/>
        <v>0</v>
      </c>
      <c r="GP483" s="110">
        <f t="shared" si="223"/>
        <v>0</v>
      </c>
      <c r="GQ483" s="110">
        <f t="shared" si="224"/>
        <v>0</v>
      </c>
      <c r="GR483" s="110">
        <f t="shared" si="225"/>
        <v>0</v>
      </c>
      <c r="GS483" s="110">
        <f t="shared" si="226"/>
        <v>0</v>
      </c>
      <c r="GT483" s="110">
        <f t="shared" si="227"/>
        <v>0</v>
      </c>
      <c r="GU483" s="111">
        <f t="shared" si="228"/>
        <v>0</v>
      </c>
      <c r="GX483" s="151" cm="1">
        <f t="array" ref="GX483">_xlfn.IFS(GX$1= 0,"", NOT(ISBLANK(CA483)), 0, ISBLANK(CA483), $Q483-$S483+FR483-AU483-DG483)</f>
        <v>0</v>
      </c>
      <c r="GY483" s="152" cm="1">
        <f t="array" ref="GY483">_xlfn.IFS(GY$1= 0,"", NOT(ISBLANK(CB483)), 0, ISBLANK(CB483), $Q483-$S483+FS483-AV483-DH483)</f>
        <v>0</v>
      </c>
      <c r="GZ483" s="152" cm="1">
        <f t="array" ref="GZ483">_xlfn.IFS(GZ$1= 0,"", NOT(ISBLANK(CC483)), 0, ISBLANK(CC483), $Q483-$S483+FT483-AW483-DI483)</f>
        <v>0</v>
      </c>
      <c r="HA483" s="152" cm="1">
        <f t="array" ref="HA483">_xlfn.IFS(HA$1= 0,"", NOT(ISBLANK(CD483)), 0, ISBLANK(CD483), $Q483-$S483+FU483-AX483-DJ483)</f>
        <v>0</v>
      </c>
      <c r="HB483" s="152" cm="1">
        <f t="array" ref="HB483">_xlfn.IFS(HB$1= 0,"", NOT(ISBLANK(CE483)), 0, ISBLANK(CE483), $Q483-$S483+FV483-AY483-DK483)</f>
        <v>0</v>
      </c>
      <c r="HC483" s="152" cm="1">
        <f t="array" ref="HC483">_xlfn.IFS(HC$1= 0,"", NOT(ISBLANK(CF483)), 0, ISBLANK(CF483), $Q483-$S483+FW483-AZ483-DL483)</f>
        <v>0</v>
      </c>
      <c r="HD483" s="152" cm="1">
        <f t="array" ref="HD483">_xlfn.IFS(HD$1= 0,"", NOT(ISBLANK(CG483)), 0, ISBLANK(CG483), $Q483-$S483+FX483-BA483-DM483)</f>
        <v>0</v>
      </c>
      <c r="HE483" s="152" t="str" cm="1">
        <f t="array" ref="HE483">_xlfn.IFS(HE$1= 0,"", NOT(ISBLANK(CH483)), 0, ISBLANK(CH483), $Q483-$S483+FY483-BB483-DN483)</f>
        <v/>
      </c>
      <c r="HF483" s="152" t="str" cm="1">
        <f t="array" ref="HF483">_xlfn.IFS(HF$1= 0,"", NOT(ISBLANK(CI483)), 0, ISBLANK(CI483), $Q483-$S483+FZ483-BC483-DO483)</f>
        <v/>
      </c>
      <c r="HG483" s="152" t="str" cm="1">
        <f t="array" ref="HG483">_xlfn.IFS(HG$1= 0,"", NOT(ISBLANK(CJ483)), 0, ISBLANK(CJ483), $Q483-$S483+GA483-BD483-DP483)</f>
        <v/>
      </c>
      <c r="HH483" s="152" t="str" cm="1">
        <f t="array" ref="HH483">_xlfn.IFS(HH$1= 0,"", NOT(ISBLANK(CK483)), 0, ISBLANK(CK483), $Q483-$S483+GB483-BE483-DQ483)</f>
        <v/>
      </c>
      <c r="HI483" s="152" t="str" cm="1">
        <f t="array" ref="HI483">_xlfn.IFS(HI$1= 0,"", NOT(ISBLANK(CL483)), 0, ISBLANK(CL483), $Q483-$S483+GC483-BF483-DR483)</f>
        <v/>
      </c>
      <c r="HJ483" s="152" t="str" cm="1">
        <f t="array" ref="HJ483">_xlfn.IFS(HJ$1= 0,"", NOT(ISBLANK(CM483)), 0, ISBLANK(CM483), $Q483-$S483+GD483-BG483-DS483)</f>
        <v/>
      </c>
      <c r="HK483" s="152" t="str" cm="1">
        <f t="array" ref="HK483">_xlfn.IFS(HK$1= 0,"", NOT(ISBLANK(CN483)), 0, ISBLANK(CN483), $Q483-$S483+GE483-BH483-DT483)</f>
        <v/>
      </c>
      <c r="HL483" s="153" t="str" cm="1">
        <f t="array" ref="HL483">_xlfn.IFS(HL$1= 0,"", NOT(ISBLANK(CO483)), 0, ISBLANK(CO483), $Q483-$S483+GF483-BI483-DU483)</f>
        <v/>
      </c>
      <c r="HM483" s="153" t="str" cm="1">
        <f t="array" ref="HM483">_xlfn.IFS(HM$1= 0,"", NOT(ISBLANK(DE483)), 0, ISBLANK(DE483), $Q483-$S483+IC483-BY483-#REF!)</f>
        <v/>
      </c>
      <c r="HN483" s="153" t="e" cm="1">
        <f t="array" ref="HN483">_xlfn.IFS(HN$1= 0,"", NOT(ISBLANK(DF483)), 0, ISBLANK(DF483), $Q483-$S483+ID483-BZ483-#REF!)</f>
        <v>#REF!</v>
      </c>
      <c r="HO483" s="153" t="e" cm="1">
        <f t="array" ref="HO483">_xlfn.IFS(HO$1= 0,"", NOT(ISBLANK(DG483)), 0, ISBLANK(DG483), $Q483-$S483+IE483-CA483-#REF!)</f>
        <v>#VALUE!</v>
      </c>
      <c r="HP483" s="153" t="e" cm="1">
        <f t="array" ref="HP483">_xlfn.IFS(HP$1= 0,"", NOT(ISBLANK(DH483)), 0, ISBLANK(DH483), $Q483-$S483+IF483-CB483-#REF!)</f>
        <v>#REF!</v>
      </c>
      <c r="HQ483" s="153" t="e" cm="1">
        <f t="array" ref="HQ483">_xlfn.IFS(HQ$1= 0,"", NOT(ISBLANK(DI483)), 0, ISBLANK(DI483), $Q483-$S483+IG483-CC483-#REF!)</f>
        <v>#REF!</v>
      </c>
      <c r="HR483" s="153" cm="1">
        <f t="array" ref="HR483">_xlfn.IFS(HR$1= 0,"", NOT(ISBLANK(DJ483)), 0, ISBLANK(DJ483), $Q483-$S483+IH483-CD483-EK483)</f>
        <v>0</v>
      </c>
      <c r="HS483" s="153" t="e" cm="1">
        <f t="array" ref="HS483">_xlfn.IFS(HS$1= 0,"", NOT(ISBLANK(DK483)), 0, ISBLANK(DK483), $Q483-$S483+II483-CE483-EL483)</f>
        <v>#VALUE!</v>
      </c>
      <c r="HT483" s="153" t="e" cm="1">
        <f t="array" ref="HT483">_xlfn.IFS(HT$1= 0,"", NOT(ISBLANK(DL483)), 0, ISBLANK(DL483), $Q483-$S483+GV483-CF483-EM483)</f>
        <v>#VALUE!</v>
      </c>
      <c r="HU483" s="153" t="e" cm="1">
        <f t="array" ref="HU483">_xlfn.IFS(HU$1= 0,"", NOT(ISBLANK(DM483)), 0, ISBLANK(DM483), $Q483-$S483+GW483-CG483-EN483)</f>
        <v>#VALUE!</v>
      </c>
      <c r="HV483" s="153" t="str" cm="1">
        <f t="array" ref="HV483">_xlfn.IFS(HV$1= 0,"", NOT(ISBLANK(DN483)), 0, ISBLANK(DN483), $Q483-$S483+GX483-CH483-EO483)</f>
        <v/>
      </c>
      <c r="HW483" s="153" t="str" cm="1">
        <f t="array" ref="HW483">_xlfn.IFS(HW$1= 0,"", NOT(ISBLANK(DO483)), 0, ISBLANK(DO483), $Q483-$S483+GY483-CI483-EP483)</f>
        <v/>
      </c>
      <c r="HX483" s="153" t="str" cm="1">
        <f t="array" ref="HX483">_xlfn.IFS(HX$1= 0,"", NOT(ISBLANK(DP483)), 0, ISBLANK(DP483), $Q483-$S483+GZ483-CJ483-EQ483)</f>
        <v/>
      </c>
      <c r="HY483" s="153" t="str" cm="1">
        <f t="array" ref="HY483">_xlfn.IFS(HY$1= 0,"", NOT(ISBLANK(DQ483)), 0, ISBLANK(DQ483), $Q483-$S483+HA483-CK483-ER483)</f>
        <v/>
      </c>
      <c r="HZ483" s="153" t="str" cm="1">
        <f t="array" ref="HZ483">_xlfn.IFS(HZ$1= 0,"", NOT(ISBLANK(DR483)), 0, ISBLANK(DR483), $Q483-$S483+HB483-CL483-ES483)</f>
        <v/>
      </c>
      <c r="IA483" s="153" t="str" cm="1">
        <f t="array" ref="IA483">_xlfn.IFS(IA$1= 0,"", NOT(ISBLANK(DS483)), 0, ISBLANK(DS483), $Q483-$S483+HC483-CM483-ET483)</f>
        <v/>
      </c>
    </row>
    <row r="484" spans="1:235" ht="16.5" x14ac:dyDescent="0.3">
      <c r="A484" s="144"/>
      <c r="B484" s="106"/>
      <c r="C484" s="106"/>
      <c r="D484" s="107"/>
      <c r="E484" s="131"/>
      <c r="F484" s="137"/>
      <c r="G484" s="2"/>
      <c r="H484" s="2"/>
      <c r="I484" s="2"/>
      <c r="J484" s="2"/>
      <c r="K484" s="2"/>
      <c r="L484" s="2"/>
      <c r="M484" s="140"/>
      <c r="N484" s="137"/>
      <c r="O484" s="138"/>
      <c r="P484" s="133"/>
      <c r="Q484" s="94">
        <f t="shared" si="197"/>
        <v>0</v>
      </c>
      <c r="R484" s="1"/>
      <c r="S484" s="1"/>
      <c r="T484" s="2"/>
      <c r="U484" s="2"/>
      <c r="V484" s="82">
        <f t="shared" si="198"/>
        <v>0</v>
      </c>
      <c r="W484" s="121"/>
      <c r="X484" s="108"/>
      <c r="AU484" s="105"/>
      <c r="AV484" s="105"/>
      <c r="AW484" s="105"/>
      <c r="AX484" s="105"/>
      <c r="AY484" s="105"/>
      <c r="AZ484" s="105"/>
      <c r="BA484" s="105"/>
      <c r="BB484" s="105"/>
      <c r="BC484" s="105"/>
      <c r="BD484" s="105"/>
      <c r="BE484" s="105"/>
      <c r="BF484" s="105"/>
      <c r="BG484" s="105"/>
      <c r="BH484" s="105"/>
      <c r="BI484" s="105"/>
      <c r="BJ484" s="105"/>
      <c r="BK484" s="105"/>
      <c r="BL484" s="105"/>
      <c r="BM484" s="105"/>
      <c r="BN484" s="105"/>
      <c r="BO484" s="105"/>
      <c r="BP484" s="105"/>
      <c r="BQ484" s="105"/>
      <c r="BR484" s="105"/>
      <c r="BS484" s="105"/>
      <c r="BT484" s="105"/>
      <c r="BU484" s="105"/>
      <c r="BV484" s="105"/>
      <c r="BW484" s="105"/>
      <c r="BX484" s="105"/>
      <c r="BZ484" s="99"/>
      <c r="CA484" s="105" t="s">
        <v>32</v>
      </c>
      <c r="CB484" s="105"/>
      <c r="CC484" s="105"/>
      <c r="CD484" s="105"/>
      <c r="CE484" s="105"/>
      <c r="CF484" s="105"/>
      <c r="CG484" s="105"/>
      <c r="CH484" s="105"/>
      <c r="CI484" s="105"/>
      <c r="CJ484" s="105"/>
      <c r="CK484" s="105"/>
      <c r="CL484" s="105"/>
      <c r="CM484" s="105"/>
      <c r="CN484" s="105"/>
      <c r="CO484" s="105"/>
      <c r="CP484" s="105" t="s">
        <v>32</v>
      </c>
      <c r="CQ484" s="105"/>
      <c r="CR484" s="105"/>
      <c r="CS484" s="105"/>
      <c r="CT484" s="105"/>
      <c r="CU484" s="105"/>
      <c r="CV484" s="105"/>
      <c r="CW484" s="105"/>
      <c r="CX484" s="105"/>
      <c r="CY484" s="105"/>
      <c r="CZ484" s="105"/>
      <c r="DA484" s="105"/>
      <c r="DB484" s="105"/>
      <c r="DC484" s="105"/>
      <c r="DD484" s="105"/>
      <c r="DE484" s="99"/>
      <c r="DF484" s="99"/>
      <c r="DG484" s="105"/>
      <c r="DH484" s="105"/>
      <c r="DI484" s="105"/>
      <c r="DJ484" s="105"/>
      <c r="DK484" s="105"/>
      <c r="DL484" s="105"/>
      <c r="DM484" s="105"/>
      <c r="DN484" s="105"/>
      <c r="DO484" s="105"/>
      <c r="DP484" s="105"/>
      <c r="DQ484" s="105"/>
      <c r="DR484" s="105"/>
      <c r="DS484" s="105"/>
      <c r="DT484" s="105"/>
      <c r="DU484" s="105"/>
      <c r="DV484" s="105"/>
      <c r="DW484" s="105"/>
      <c r="DX484" s="105"/>
      <c r="DY484" s="105"/>
      <c r="DZ484" s="105"/>
      <c r="EA484" s="105"/>
      <c r="EB484" s="105"/>
      <c r="EC484" s="105"/>
      <c r="ED484" s="105"/>
      <c r="EE484" s="105"/>
      <c r="EF484" s="105"/>
      <c r="EG484" s="105"/>
      <c r="EH484" s="105"/>
      <c r="EI484" s="105"/>
      <c r="EJ484" s="105"/>
      <c r="EL484" s="146" t="str" cm="1">
        <f t="array" ref="EL484">IF(OR(EL$1=0, $A484="", _xlfn.XLOOKUP(EL$1, $Z$2:$Z$18, $AD$2:$AD$18, "")=""),"",SQRT((_xlfn.XLOOKUP(EL$1,$Z$2:$Z$18,$AA$2:$AA$18)-$T484)^2+(_xlfn.XLOOKUP(EL$1,$Z$2:$Z$18,$AB$2:$AB$18)-$U484)^2+(_xlfn.XLOOKUP(EL$1,$Z$2:$Z$18,$AC$2:$AC$18-$V484)^2)))</f>
        <v/>
      </c>
      <c r="EM484" s="96" t="str" cm="1">
        <f t="array" ref="EM484">IF(OR(EM$1=0, $A484="", _xlfn.XLOOKUP(EM$1, $Z$2:$Z$18, $AD$2:$AD$18, "")=""),"",SQRT((_xlfn.XLOOKUP(EM$1,$Z$2:$Z$18,$AA$2:$AA$18)-$T484)^2+(_xlfn.XLOOKUP(EM$1,$Z$2:$Z$18,$AB$2:$AB$18)-$U484)^2+(_xlfn.XLOOKUP(EM$1,$Z$2:$Z$18,$AC$2:$AC$18-$V484)^2)))</f>
        <v/>
      </c>
      <c r="EN484" s="96" t="str" cm="1">
        <f t="array" ref="EN484">IF(OR(EN$1=0, $A484="", _xlfn.XLOOKUP(EN$1, $Z$2:$Z$18, $AD$2:$AD$18, "")=""),"",SQRT((_xlfn.XLOOKUP(EN$1,$Z$2:$Z$18,$AA$2:$AA$18)-$T484)^2+(_xlfn.XLOOKUP(EN$1,$Z$2:$Z$18,$AB$2:$AB$18)-$U484)^2+(_xlfn.XLOOKUP(EN$1,$Z$2:$Z$18,$AC$2:$AC$18-$V484)^2)))</f>
        <v/>
      </c>
      <c r="EO484" s="96" t="str" cm="1">
        <f t="array" ref="EO484">IF(OR(EO$1=0, $A484="", _xlfn.XLOOKUP(EO$1, $Z$2:$Z$18, $AD$2:$AD$18, "")=""),"",SQRT((_xlfn.XLOOKUP(EO$1,$Z$2:$Z$18,$AA$2:$AA$18)-$T484)^2+(_xlfn.XLOOKUP(EO$1,$Z$2:$Z$18,$AB$2:$AB$18)-$U484)^2+(_xlfn.XLOOKUP(EO$1,$Z$2:$Z$18,$AC$2:$AC$18-$V484)^2)))</f>
        <v/>
      </c>
      <c r="EP484" s="96" t="str" cm="1">
        <f t="array" ref="EP484">IF(OR(EP$1=0, $A484="", _xlfn.XLOOKUP(EP$1, $Z$2:$Z$18, $AD$2:$AD$18, "")=""),"",SQRT((_xlfn.XLOOKUP(EP$1,$Z$2:$Z$18,$AA$2:$AA$18)-$T484)^2+(_xlfn.XLOOKUP(EP$1,$Z$2:$Z$18,$AB$2:$AB$18)-$U484)^2+(_xlfn.XLOOKUP(EP$1,$Z$2:$Z$18,$AC$2:$AC$18-$V484)^2)))</f>
        <v/>
      </c>
      <c r="EQ484" s="96" t="str" cm="1">
        <f t="array" ref="EQ484">IF(OR(EQ$1=0, $A484="", _xlfn.XLOOKUP(EQ$1, $Z$2:$Z$18, $AD$2:$AD$18, "")=""),"",SQRT((_xlfn.XLOOKUP(EQ$1,$Z$2:$Z$18,$AA$2:$AA$18)-$T484)^2+(_xlfn.XLOOKUP(EQ$1,$Z$2:$Z$18,$AB$2:$AB$18)-$U484)^2+(_xlfn.XLOOKUP(EQ$1,$Z$2:$Z$18,$AC$2:$AC$18-$V484)^2)))</f>
        <v/>
      </c>
      <c r="ER484" s="96" t="str" cm="1">
        <f t="array" ref="ER484">IF(OR(ER$1=0, $A484="", _xlfn.XLOOKUP(ER$1, $Z$2:$Z$18, $AD$2:$AD$18, "")=""),"",SQRT((_xlfn.XLOOKUP(ER$1,$Z$2:$Z$18,$AA$2:$AA$18)-$T484)^2+(_xlfn.XLOOKUP(ER$1,$Z$2:$Z$18,$AB$2:$AB$18)-$U484)^2+(_xlfn.XLOOKUP(ER$1,$Z$2:$Z$18,$AC$2:$AC$18-$V484)^2)))</f>
        <v/>
      </c>
      <c r="ES484" s="96" t="str" cm="1">
        <f t="array" ref="ES484">IF(OR(ES$1=0, $A484="", _xlfn.XLOOKUP(ES$1, $Z$2:$Z$18, $AD$2:$AD$18, "")=""),"",SQRT((_xlfn.XLOOKUP(ES$1,$Z$2:$Z$18,$AA$2:$AA$18)-$T484)^2+(_xlfn.XLOOKUP(ES$1,$Z$2:$Z$18,$AB$2:$AB$18)-$U484)^2+(_xlfn.XLOOKUP(ES$1,$Z$2:$Z$18,$AC$2:$AC$18-$V484)^2)))</f>
        <v/>
      </c>
      <c r="ET484" s="97" t="str" cm="1">
        <f t="array" ref="ET484">IF(OR(ET$1=0, $A484="", _xlfn.XLOOKUP(ET$1, $Z$2:$Z$18, $AD$2:$AD$18, "")=""),"",SQRT((_xlfn.XLOOKUP(ET$1,$Z$2:$Z$18,$AA$2:$AA$18)-$T484)^2+(_xlfn.XLOOKUP(ET$1,$Z$2:$Z$18,$AB$2:$AB$18)-$U484)^2+(_xlfn.XLOOKUP(ET$1,$Z$2:$Z$18,$AC$2:$AC$18-$V484)^2)))</f>
        <v/>
      </c>
      <c r="EU484" s="97" t="str" cm="1">
        <f t="array" ref="EU484">IF(OR(EU$1=0, $A484="", _xlfn.XLOOKUP(EU$1, $Z$2:$Z$18, $AD$2:$AD$18, "")=""),"",SQRT((_xlfn.XLOOKUP(EU$1,$Z$2:$Z$18,$AA$2:$AA$18)-$T484)^2+(_xlfn.XLOOKUP(EU$1,$Z$2:$Z$18,$AB$2:$AB$18)-$U484)^2+(_xlfn.XLOOKUP(EU$1,$Z$2:$Z$18,$AC$2:$AC$18-$V484)^2)))</f>
        <v/>
      </c>
      <c r="EV484" s="97" t="str" cm="1">
        <f t="array" ref="EV484">IF(OR(EV$1=0, $A484="", _xlfn.XLOOKUP(EV$1, $Z$2:$Z$18, $AD$2:$AD$18, "")=""),"",SQRT((_xlfn.XLOOKUP(EV$1,$Z$2:$Z$18,$AA$2:$AA$18)-$T484)^2+(_xlfn.XLOOKUP(EV$1,$Z$2:$Z$18,$AB$2:$AB$18)-$U484)^2+(_xlfn.XLOOKUP(EV$1,$Z$2:$Z$18,$AC$2:$AC$18-$V484)^2)))</f>
        <v/>
      </c>
      <c r="EW484" s="97" t="str" cm="1">
        <f t="array" ref="EW484">IF(OR(EW$1=0, $A484="", _xlfn.XLOOKUP(EW$1, $Z$2:$Z$18, $AD$2:$AD$18, "")=""),"",SQRT((_xlfn.XLOOKUP(EW$1,$Z$2:$Z$18,$AA$2:$AA$18)-$T484)^2+(_xlfn.XLOOKUP(EW$1,$Z$2:$Z$18,$AB$2:$AB$18)-$U484)^2+(_xlfn.XLOOKUP(EW$1,$Z$2:$Z$18,$AC$2:$AC$18-$V484)^2)))</f>
        <v/>
      </c>
      <c r="EX484" s="97" t="str" cm="1">
        <f t="array" ref="EX484">IF(OR(EX$1=0, $A484="", _xlfn.XLOOKUP(EX$1, $Z$2:$Z$18, $AD$2:$AD$18, "")=""),"",SQRT((_xlfn.XLOOKUP(EX$1,$Z$2:$Z$18,$AA$2:$AA$18)-$T484)^2+(_xlfn.XLOOKUP(EX$1,$Z$2:$Z$18,$AB$2:$AB$18)-$U484)^2+(_xlfn.XLOOKUP(EX$1,$Z$2:$Z$18,$AC$2:$AC$18-$V484)^2)))</f>
        <v/>
      </c>
      <c r="EY484" s="97" t="str" cm="1">
        <f t="array" ref="EY484">IF(OR(EY$1=0, $A484="", _xlfn.XLOOKUP(EY$1, $Z$2:$Z$18, $AD$2:$AD$18, "")=""),"",SQRT((_xlfn.XLOOKUP(EY$1,$Z$2:$Z$18,$AA$2:$AA$18)-$T484)^2+(_xlfn.XLOOKUP(EY$1,$Z$2:$Z$18,$AB$2:$AB$18)-$U484)^2+(_xlfn.XLOOKUP(EY$1,$Z$2:$Z$18,$AC$2:$AC$18-$V484)^2)))</f>
        <v/>
      </c>
      <c r="EZ484" s="98" t="str" cm="1">
        <f t="array" ref="EZ484">IF(OR(EZ$1=0, $A484="", _xlfn.XLOOKUP(EZ$1, $Z$2:$Z$18, $AD$2:$AD$18, "")=""),"",SQRT((_xlfn.XLOOKUP(EZ$1,$Z$2:$Z$18,$AA$2:$AA$18)-$T484)^2+(_xlfn.XLOOKUP(EZ$1,$Z$2:$Z$18,$AB$2:$AB$18)-$U484)^2+(_xlfn.XLOOKUP(EZ$1,$Z$2:$Z$18,$AC$2:$AC$18-$V484)^2)))</f>
        <v/>
      </c>
      <c r="FA484" s="146" t="str" cm="1">
        <f t="array" ref="FA484">IF(OR(FA$1=0, $A484="", _xlfn.XLOOKUP(FA$1, $Z$2:$Z$18, $AD$2:$AD$18, "")=""),"",SQRT((_xlfn.XLOOKUP(FA$1,$Z$2:$Z$18,$AA$2:$AA$18)-$T484)^2+(_xlfn.XLOOKUP(FA$1,$Z$2:$Z$18,$AB$2:$AB$18)-$U484)^2+(_xlfn.XLOOKUP(FA$1,$Z$2:$Z$18,$AC$2:$AC$18-$V484)^2)))</f>
        <v/>
      </c>
      <c r="FB484" s="96" t="str" cm="1">
        <f t="array" ref="FB484">IF(OR(FB$1=0, $A484="", _xlfn.XLOOKUP(FB$1, $Z$2:$Z$18, $AD$2:$AD$18, "")=""),"",SQRT((_xlfn.XLOOKUP(FB$1,$Z$2:$Z$18,$AA$2:$AA$18)-$T484)^2+(_xlfn.XLOOKUP(FB$1,$Z$2:$Z$18,$AB$2:$AB$18)-$U484)^2+(_xlfn.XLOOKUP(FB$1,$Z$2:$Z$18,$AC$2:$AC$18-$V484)^2)))</f>
        <v/>
      </c>
      <c r="FC484" s="96" t="str" cm="1">
        <f t="array" ref="FC484">IF(OR(FC$1=0, $A484="", _xlfn.XLOOKUP(FC$1, $Z$2:$Z$18, $AD$2:$AD$18, "")=""),"",SQRT((_xlfn.XLOOKUP(FC$1,$Z$2:$Z$18,$AA$2:$AA$18)-$T484)^2+(_xlfn.XLOOKUP(FC$1,$Z$2:$Z$18,$AB$2:$AB$18)-$U484)^2+(_xlfn.XLOOKUP(FC$1,$Z$2:$Z$18,$AC$2:$AC$18-$V484)^2)))</f>
        <v/>
      </c>
      <c r="FD484" s="96" t="str" cm="1">
        <f t="array" ref="FD484">IF(OR(FD$1=0, $A484="", _xlfn.XLOOKUP(FD$1, $Z$2:$Z$18, $AD$2:$AD$18, "")=""),"",SQRT((_xlfn.XLOOKUP(FD$1,$Z$2:$Z$18,$AA$2:$AA$18)-$T484)^2+(_xlfn.XLOOKUP(FD$1,$Z$2:$Z$18,$AB$2:$AB$18)-$U484)^2+(_xlfn.XLOOKUP(FD$1,$Z$2:$Z$18,$AC$2:$AC$18-$V484)^2)))</f>
        <v/>
      </c>
      <c r="FE484" s="96" t="str" cm="1">
        <f t="array" ref="FE484">IF(OR(FE$1=0, $A484="", _xlfn.XLOOKUP(FE$1, $Z$2:$Z$18, $AD$2:$AD$18, "")=""),"",SQRT((_xlfn.XLOOKUP(FE$1,$Z$2:$Z$18,$AA$2:$AA$18)-$T484)^2+(_xlfn.XLOOKUP(FE$1,$Z$2:$Z$18,$AB$2:$AB$18)-$U484)^2+(_xlfn.XLOOKUP(FE$1,$Z$2:$Z$18,$AC$2:$AC$18-$V484)^2)))</f>
        <v/>
      </c>
      <c r="FF484" s="96" t="str" cm="1">
        <f t="array" ref="FF484">IF(OR(FF$1=0, $A484="", _xlfn.XLOOKUP(FF$1, $Z$2:$Z$18, $AD$2:$AD$18, "")=""),"",SQRT((_xlfn.XLOOKUP(FF$1,$Z$2:$Z$18,$AA$2:$AA$18)-$T484)^2+(_xlfn.XLOOKUP(FF$1,$Z$2:$Z$18,$AB$2:$AB$18)-$U484)^2+(_xlfn.XLOOKUP(FF$1,$Z$2:$Z$18,$AC$2:$AC$18-$V484)^2)))</f>
        <v/>
      </c>
      <c r="FG484" s="96" t="str" cm="1">
        <f t="array" ref="FG484">IF(OR(FG$1=0, $A484="", _xlfn.XLOOKUP(FG$1, $Z$2:$Z$18, $AD$2:$AD$18, "")=""),"",SQRT((_xlfn.XLOOKUP(FG$1,$Z$2:$Z$18,$AA$2:$AA$18)-$T484)^2+(_xlfn.XLOOKUP(FG$1,$Z$2:$Z$18,$AB$2:$AB$18)-$U484)^2+(_xlfn.XLOOKUP(FG$1,$Z$2:$Z$18,$AC$2:$AC$18-$V484)^2)))</f>
        <v/>
      </c>
      <c r="FH484" s="96" t="str" cm="1">
        <f t="array" ref="FH484">IF(OR(FH$1=0, $A484="", _xlfn.XLOOKUP(FH$1, $Z$2:$Z$18, $AD$2:$AD$18, "")=""),"",SQRT((_xlfn.XLOOKUP(FH$1,$Z$2:$Z$18,$AA$2:$AA$18)-$T484)^2+(_xlfn.XLOOKUP(FH$1,$Z$2:$Z$18,$AB$2:$AB$18)-$U484)^2+(_xlfn.XLOOKUP(FH$1,$Z$2:$Z$18,$AC$2:$AC$18-$V484)^2)))</f>
        <v/>
      </c>
      <c r="FI484" s="97" t="str" cm="1">
        <f t="array" ref="FI484">IF(OR(FI$1=0, $A484="", _xlfn.XLOOKUP(FI$1, $Z$2:$Z$18, $AD$2:$AD$18, "")=""),"",SQRT((_xlfn.XLOOKUP(FI$1,$Z$2:$Z$18,$AA$2:$AA$18)-$T484)^2+(_xlfn.XLOOKUP(FI$1,$Z$2:$Z$18,$AB$2:$AB$18)-$U484)^2+(_xlfn.XLOOKUP(FI$1,$Z$2:$Z$18,$AC$2:$AC$18-$V484)^2)))</f>
        <v/>
      </c>
      <c r="FJ484" s="97" t="str" cm="1">
        <f t="array" ref="FJ484">IF(OR(FJ$1=0, $A484="", _xlfn.XLOOKUP(FJ$1, $Z$2:$Z$18, $AD$2:$AD$18, "")=""),"",SQRT((_xlfn.XLOOKUP(FJ$1,$Z$2:$Z$18,$AA$2:$AA$18)-$T484)^2+(_xlfn.XLOOKUP(FJ$1,$Z$2:$Z$18,$AB$2:$AB$18)-$U484)^2+(_xlfn.XLOOKUP(FJ$1,$Z$2:$Z$18,$AC$2:$AC$18-$V484)^2)))</f>
        <v/>
      </c>
      <c r="FK484" s="97" t="str" cm="1">
        <f t="array" ref="FK484">IF(OR(FK$1=0, $A484="", _xlfn.XLOOKUP(FK$1, $Z$2:$Z$18, $AD$2:$AD$18, "")=""),"",SQRT((_xlfn.XLOOKUP(FK$1,$Z$2:$Z$18,$AA$2:$AA$18)-$T484)^2+(_xlfn.XLOOKUP(FK$1,$Z$2:$Z$18,$AB$2:$AB$18)-$U484)^2+(_xlfn.XLOOKUP(FK$1,$Z$2:$Z$18,$AC$2:$AC$18-$V484)^2)))</f>
        <v/>
      </c>
      <c r="FL484" s="97" t="str" cm="1">
        <f t="array" ref="FL484">IF(OR(FL$1=0, $A484="", _xlfn.XLOOKUP(FL$1, $Z$2:$Z$18, $AD$2:$AD$18, "")=""),"",SQRT((_xlfn.XLOOKUP(FL$1,$Z$2:$Z$18,$AA$2:$AA$18)-$T484)^2+(_xlfn.XLOOKUP(FL$1,$Z$2:$Z$18,$AB$2:$AB$18)-$U484)^2+(_xlfn.XLOOKUP(FL$1,$Z$2:$Z$18,$AC$2:$AC$18-$V484)^2)))</f>
        <v/>
      </c>
      <c r="FM484" s="97" t="str" cm="1">
        <f t="array" ref="FM484">IF(OR(FM$1=0, $A484="", _xlfn.XLOOKUP(FM$1, $Z$2:$Z$18, $AD$2:$AD$18, "")=""),"",SQRT((_xlfn.XLOOKUP(FM$1,$Z$2:$Z$18,$AA$2:$AA$18)-$T484)^2+(_xlfn.XLOOKUP(FM$1,$Z$2:$Z$18,$AB$2:$AB$18)-$U484)^2+(_xlfn.XLOOKUP(FM$1,$Z$2:$Z$18,$AC$2:$AC$18-$V484)^2)))</f>
        <v/>
      </c>
      <c r="FN484" s="97" t="str" cm="1">
        <f t="array" ref="FN484">IF(OR(FN$1=0, $A484="", _xlfn.XLOOKUP(FN$1, $Z$2:$Z$18, $AD$2:$AD$18, "")=""),"",SQRT((_xlfn.XLOOKUP(FN$1,$Z$2:$Z$18,$AA$2:$AA$18)-$T484)^2+(_xlfn.XLOOKUP(FN$1,$Z$2:$Z$18,$AB$2:$AB$18)-$U484)^2+(_xlfn.XLOOKUP(FN$1,$Z$2:$Z$18,$AC$2:$AC$18-$V484)^2)))</f>
        <v/>
      </c>
      <c r="FO484" s="98" t="str" cm="1">
        <f t="array" ref="FO484">IF(OR(FO$1=0, $A484="", _xlfn.XLOOKUP(FO$1, $Z$2:$Z$18, $AD$2:$AD$18, "")=""),"",SQRT((_xlfn.XLOOKUP(FO$1,$Z$2:$Z$18,$AA$2:$AA$18)-$T484)^2+(_xlfn.XLOOKUP(FO$1,$Z$2:$Z$18,$AB$2:$AB$18)-$U484)^2+(_xlfn.XLOOKUP(FO$1,$Z$2:$Z$18,$AC$2:$AC$18-$V484)^2)))</f>
        <v/>
      </c>
      <c r="FP484" s="99"/>
      <c r="FQ484" s="99"/>
      <c r="FR484" s="100">
        <f t="shared" si="199"/>
        <v>0</v>
      </c>
      <c r="FS484" s="109">
        <f t="shared" si="200"/>
        <v>0</v>
      </c>
      <c r="FT484" s="109">
        <f t="shared" si="201"/>
        <v>0</v>
      </c>
      <c r="FU484" s="109">
        <f t="shared" si="202"/>
        <v>0</v>
      </c>
      <c r="FV484" s="109">
        <f t="shared" si="203"/>
        <v>0</v>
      </c>
      <c r="FW484" s="109">
        <f t="shared" si="204"/>
        <v>0</v>
      </c>
      <c r="FX484" s="109">
        <f t="shared" si="205"/>
        <v>0</v>
      </c>
      <c r="FY484" s="109">
        <f t="shared" si="206"/>
        <v>0</v>
      </c>
      <c r="FZ484" s="110">
        <f t="shared" si="207"/>
        <v>0</v>
      </c>
      <c r="GA484" s="110">
        <f t="shared" si="208"/>
        <v>0</v>
      </c>
      <c r="GB484" s="110">
        <f t="shared" si="209"/>
        <v>0</v>
      </c>
      <c r="GC484" s="110">
        <f t="shared" si="210"/>
        <v>0</v>
      </c>
      <c r="GD484" s="110">
        <f t="shared" si="211"/>
        <v>0</v>
      </c>
      <c r="GE484" s="110">
        <f t="shared" si="212"/>
        <v>0</v>
      </c>
      <c r="GF484" s="111">
        <f t="shared" si="213"/>
        <v>0</v>
      </c>
      <c r="GG484" s="100">
        <f t="shared" si="214"/>
        <v>0</v>
      </c>
      <c r="GH484" s="109">
        <f t="shared" si="215"/>
        <v>0</v>
      </c>
      <c r="GI484" s="109">
        <f t="shared" si="216"/>
        <v>0</v>
      </c>
      <c r="GJ484" s="109">
        <f t="shared" si="217"/>
        <v>0</v>
      </c>
      <c r="GK484" s="109">
        <f t="shared" si="218"/>
        <v>0</v>
      </c>
      <c r="GL484" s="109">
        <f t="shared" si="219"/>
        <v>0</v>
      </c>
      <c r="GM484" s="109">
        <f t="shared" si="220"/>
        <v>0</v>
      </c>
      <c r="GN484" s="109">
        <f t="shared" si="221"/>
        <v>0</v>
      </c>
      <c r="GO484" s="110">
        <f t="shared" si="222"/>
        <v>0</v>
      </c>
      <c r="GP484" s="110">
        <f t="shared" si="223"/>
        <v>0</v>
      </c>
      <c r="GQ484" s="110">
        <f t="shared" si="224"/>
        <v>0</v>
      </c>
      <c r="GR484" s="110">
        <f t="shared" si="225"/>
        <v>0</v>
      </c>
      <c r="GS484" s="110">
        <f t="shared" si="226"/>
        <v>0</v>
      </c>
      <c r="GT484" s="110">
        <f t="shared" si="227"/>
        <v>0</v>
      </c>
      <c r="GU484" s="111">
        <f t="shared" si="228"/>
        <v>0</v>
      </c>
      <c r="GX484" s="151" cm="1">
        <f t="array" ref="GX484">_xlfn.IFS(GX$1= 0,"", NOT(ISBLANK(CA484)), 0, ISBLANK(CA484), $Q484-$S484+FR484-AU484-DG484)</f>
        <v>0</v>
      </c>
      <c r="GY484" s="152" cm="1">
        <f t="array" ref="GY484">_xlfn.IFS(GY$1= 0,"", NOT(ISBLANK(CB484)), 0, ISBLANK(CB484), $Q484-$S484+FS484-AV484-DH484)</f>
        <v>0</v>
      </c>
      <c r="GZ484" s="152" cm="1">
        <f t="array" ref="GZ484">_xlfn.IFS(GZ$1= 0,"", NOT(ISBLANK(CC484)), 0, ISBLANK(CC484), $Q484-$S484+FT484-AW484-DI484)</f>
        <v>0</v>
      </c>
      <c r="HA484" s="152" cm="1">
        <f t="array" ref="HA484">_xlfn.IFS(HA$1= 0,"", NOT(ISBLANK(CD484)), 0, ISBLANK(CD484), $Q484-$S484+FU484-AX484-DJ484)</f>
        <v>0</v>
      </c>
      <c r="HB484" s="152" cm="1">
        <f t="array" ref="HB484">_xlfn.IFS(HB$1= 0,"", NOT(ISBLANK(CE484)), 0, ISBLANK(CE484), $Q484-$S484+FV484-AY484-DK484)</f>
        <v>0</v>
      </c>
      <c r="HC484" s="152" cm="1">
        <f t="array" ref="HC484">_xlfn.IFS(HC$1= 0,"", NOT(ISBLANK(CF484)), 0, ISBLANK(CF484), $Q484-$S484+FW484-AZ484-DL484)</f>
        <v>0</v>
      </c>
      <c r="HD484" s="152" cm="1">
        <f t="array" ref="HD484">_xlfn.IFS(HD$1= 0,"", NOT(ISBLANK(CG484)), 0, ISBLANK(CG484), $Q484-$S484+FX484-BA484-DM484)</f>
        <v>0</v>
      </c>
      <c r="HE484" s="152" t="str" cm="1">
        <f t="array" ref="HE484">_xlfn.IFS(HE$1= 0,"", NOT(ISBLANK(CH484)), 0, ISBLANK(CH484), $Q484-$S484+FY484-BB484-DN484)</f>
        <v/>
      </c>
      <c r="HF484" s="152" t="str" cm="1">
        <f t="array" ref="HF484">_xlfn.IFS(HF$1= 0,"", NOT(ISBLANK(CI484)), 0, ISBLANK(CI484), $Q484-$S484+FZ484-BC484-DO484)</f>
        <v/>
      </c>
      <c r="HG484" s="152" t="str" cm="1">
        <f t="array" ref="HG484">_xlfn.IFS(HG$1= 0,"", NOT(ISBLANK(CJ484)), 0, ISBLANK(CJ484), $Q484-$S484+GA484-BD484-DP484)</f>
        <v/>
      </c>
      <c r="HH484" s="152" t="str" cm="1">
        <f t="array" ref="HH484">_xlfn.IFS(HH$1= 0,"", NOT(ISBLANK(CK484)), 0, ISBLANK(CK484), $Q484-$S484+GB484-BE484-DQ484)</f>
        <v/>
      </c>
      <c r="HI484" s="152" t="str" cm="1">
        <f t="array" ref="HI484">_xlfn.IFS(HI$1= 0,"", NOT(ISBLANK(CL484)), 0, ISBLANK(CL484), $Q484-$S484+GC484-BF484-DR484)</f>
        <v/>
      </c>
      <c r="HJ484" s="152" t="str" cm="1">
        <f t="array" ref="HJ484">_xlfn.IFS(HJ$1= 0,"", NOT(ISBLANK(CM484)), 0, ISBLANK(CM484), $Q484-$S484+GD484-BG484-DS484)</f>
        <v/>
      </c>
      <c r="HK484" s="152" t="str" cm="1">
        <f t="array" ref="HK484">_xlfn.IFS(HK$1= 0,"", NOT(ISBLANK(CN484)), 0, ISBLANK(CN484), $Q484-$S484+GE484-BH484-DT484)</f>
        <v/>
      </c>
      <c r="HL484" s="153" t="str" cm="1">
        <f t="array" ref="HL484">_xlfn.IFS(HL$1= 0,"", NOT(ISBLANK(CO484)), 0, ISBLANK(CO484), $Q484-$S484+GF484-BI484-DU484)</f>
        <v/>
      </c>
      <c r="HM484" s="153" t="str" cm="1">
        <f t="array" ref="HM484">_xlfn.IFS(HM$1= 0,"", NOT(ISBLANK(DE484)), 0, ISBLANK(DE484), $Q484-$S484+IC484-BY484-#REF!)</f>
        <v/>
      </c>
      <c r="HN484" s="153" t="e" cm="1">
        <f t="array" ref="HN484">_xlfn.IFS(HN$1= 0,"", NOT(ISBLANK(DF484)), 0, ISBLANK(DF484), $Q484-$S484+ID484-BZ484-#REF!)</f>
        <v>#REF!</v>
      </c>
      <c r="HO484" s="153" t="e" cm="1">
        <f t="array" ref="HO484">_xlfn.IFS(HO$1= 0,"", NOT(ISBLANK(DG484)), 0, ISBLANK(DG484), $Q484-$S484+IE484-CA484-#REF!)</f>
        <v>#VALUE!</v>
      </c>
      <c r="HP484" s="153" t="e" cm="1">
        <f t="array" ref="HP484">_xlfn.IFS(HP$1= 0,"", NOT(ISBLANK(DH484)), 0, ISBLANK(DH484), $Q484-$S484+IF484-CB484-#REF!)</f>
        <v>#REF!</v>
      </c>
      <c r="HQ484" s="153" t="e" cm="1">
        <f t="array" ref="HQ484">_xlfn.IFS(HQ$1= 0,"", NOT(ISBLANK(DI484)), 0, ISBLANK(DI484), $Q484-$S484+IG484-CC484-#REF!)</f>
        <v>#REF!</v>
      </c>
      <c r="HR484" s="153" cm="1">
        <f t="array" ref="HR484">_xlfn.IFS(HR$1= 0,"", NOT(ISBLANK(DJ484)), 0, ISBLANK(DJ484), $Q484-$S484+IH484-CD484-EK484)</f>
        <v>0</v>
      </c>
      <c r="HS484" s="153" t="e" cm="1">
        <f t="array" ref="HS484">_xlfn.IFS(HS$1= 0,"", NOT(ISBLANK(DK484)), 0, ISBLANK(DK484), $Q484-$S484+II484-CE484-EL484)</f>
        <v>#VALUE!</v>
      </c>
      <c r="HT484" s="153" t="e" cm="1">
        <f t="array" ref="HT484">_xlfn.IFS(HT$1= 0,"", NOT(ISBLANK(DL484)), 0, ISBLANK(DL484), $Q484-$S484+GV484-CF484-EM484)</f>
        <v>#VALUE!</v>
      </c>
      <c r="HU484" s="153" t="e" cm="1">
        <f t="array" ref="HU484">_xlfn.IFS(HU$1= 0,"", NOT(ISBLANK(DM484)), 0, ISBLANK(DM484), $Q484-$S484+GW484-CG484-EN484)</f>
        <v>#VALUE!</v>
      </c>
      <c r="HV484" s="153" t="str" cm="1">
        <f t="array" ref="HV484">_xlfn.IFS(HV$1= 0,"", NOT(ISBLANK(DN484)), 0, ISBLANK(DN484), $Q484-$S484+GX484-CH484-EO484)</f>
        <v/>
      </c>
      <c r="HW484" s="153" t="str" cm="1">
        <f t="array" ref="HW484">_xlfn.IFS(HW$1= 0,"", NOT(ISBLANK(DO484)), 0, ISBLANK(DO484), $Q484-$S484+GY484-CI484-EP484)</f>
        <v/>
      </c>
      <c r="HX484" s="153" t="str" cm="1">
        <f t="array" ref="HX484">_xlfn.IFS(HX$1= 0,"", NOT(ISBLANK(DP484)), 0, ISBLANK(DP484), $Q484-$S484+GZ484-CJ484-EQ484)</f>
        <v/>
      </c>
      <c r="HY484" s="153" t="str" cm="1">
        <f t="array" ref="HY484">_xlfn.IFS(HY$1= 0,"", NOT(ISBLANK(DQ484)), 0, ISBLANK(DQ484), $Q484-$S484+HA484-CK484-ER484)</f>
        <v/>
      </c>
      <c r="HZ484" s="153" t="str" cm="1">
        <f t="array" ref="HZ484">_xlfn.IFS(HZ$1= 0,"", NOT(ISBLANK(DR484)), 0, ISBLANK(DR484), $Q484-$S484+HB484-CL484-ES484)</f>
        <v/>
      </c>
      <c r="IA484" s="153" t="str" cm="1">
        <f t="array" ref="IA484">_xlfn.IFS(IA$1= 0,"", NOT(ISBLANK(DS484)), 0, ISBLANK(DS484), $Q484-$S484+HC484-CM484-ET484)</f>
        <v/>
      </c>
    </row>
    <row r="485" spans="1:235" ht="16.5" x14ac:dyDescent="0.3">
      <c r="A485" s="144"/>
      <c r="B485" s="106"/>
      <c r="C485" s="106"/>
      <c r="D485" s="107"/>
      <c r="E485" s="131"/>
      <c r="F485" s="137"/>
      <c r="G485" s="2"/>
      <c r="H485" s="2"/>
      <c r="I485" s="2"/>
      <c r="J485" s="2"/>
      <c r="K485" s="2"/>
      <c r="L485" s="2"/>
      <c r="M485" s="140"/>
      <c r="N485" s="137"/>
      <c r="O485" s="138"/>
      <c r="P485" s="133"/>
      <c r="Q485" s="94">
        <f t="shared" si="197"/>
        <v>0</v>
      </c>
      <c r="R485" s="1"/>
      <c r="S485" s="1"/>
      <c r="T485" s="2"/>
      <c r="U485" s="2"/>
      <c r="V485" s="82">
        <f t="shared" si="198"/>
        <v>0</v>
      </c>
      <c r="W485" s="121"/>
      <c r="X485" s="108"/>
      <c r="AU485" s="105"/>
      <c r="AV485" s="105"/>
      <c r="AW485" s="105"/>
      <c r="AX485" s="105"/>
      <c r="AY485" s="105"/>
      <c r="AZ485" s="105"/>
      <c r="BA485" s="105"/>
      <c r="BB485" s="105"/>
      <c r="BC485" s="105"/>
      <c r="BD485" s="105"/>
      <c r="BE485" s="105"/>
      <c r="BF485" s="105"/>
      <c r="BG485" s="105"/>
      <c r="BH485" s="105"/>
      <c r="BI485" s="105"/>
      <c r="BJ485" s="105"/>
      <c r="BK485" s="105"/>
      <c r="BL485" s="105"/>
      <c r="BM485" s="105"/>
      <c r="BN485" s="105"/>
      <c r="BO485" s="105"/>
      <c r="BP485" s="105"/>
      <c r="BQ485" s="105"/>
      <c r="BR485" s="105"/>
      <c r="BS485" s="105"/>
      <c r="BT485" s="105"/>
      <c r="BU485" s="105"/>
      <c r="BV485" s="105"/>
      <c r="BW485" s="105"/>
      <c r="BX485" s="105"/>
      <c r="BZ485" s="99"/>
      <c r="CA485" s="105" t="s">
        <v>32</v>
      </c>
      <c r="CB485" s="105"/>
      <c r="CC485" s="105"/>
      <c r="CD485" s="105"/>
      <c r="CE485" s="105"/>
      <c r="CF485" s="105"/>
      <c r="CG485" s="105"/>
      <c r="CH485" s="105"/>
      <c r="CI485" s="105"/>
      <c r="CJ485" s="105"/>
      <c r="CK485" s="105"/>
      <c r="CL485" s="105"/>
      <c r="CM485" s="105"/>
      <c r="CN485" s="105"/>
      <c r="CO485" s="105"/>
      <c r="CP485" s="105" t="s">
        <v>32</v>
      </c>
      <c r="CQ485" s="105"/>
      <c r="CR485" s="105"/>
      <c r="CS485" s="105"/>
      <c r="CT485" s="105"/>
      <c r="CU485" s="105"/>
      <c r="CV485" s="105"/>
      <c r="CW485" s="105"/>
      <c r="CX485" s="105"/>
      <c r="CY485" s="105"/>
      <c r="CZ485" s="105"/>
      <c r="DA485" s="105"/>
      <c r="DB485" s="105"/>
      <c r="DC485" s="105"/>
      <c r="DD485" s="105"/>
      <c r="DE485" s="99"/>
      <c r="DF485" s="99"/>
      <c r="DG485" s="105"/>
      <c r="DH485" s="105"/>
      <c r="DI485" s="105"/>
      <c r="DJ485" s="105"/>
      <c r="DK485" s="105"/>
      <c r="DL485" s="105"/>
      <c r="DM485" s="105"/>
      <c r="DN485" s="105"/>
      <c r="DO485" s="105"/>
      <c r="DP485" s="105"/>
      <c r="DQ485" s="105"/>
      <c r="DR485" s="105"/>
      <c r="DS485" s="105"/>
      <c r="DT485" s="105"/>
      <c r="DU485" s="105"/>
      <c r="DV485" s="105"/>
      <c r="DW485" s="105"/>
      <c r="DX485" s="105"/>
      <c r="DY485" s="105"/>
      <c r="DZ485" s="105"/>
      <c r="EA485" s="105"/>
      <c r="EB485" s="105"/>
      <c r="EC485" s="105"/>
      <c r="ED485" s="105"/>
      <c r="EE485" s="105"/>
      <c r="EF485" s="105"/>
      <c r="EG485" s="105"/>
      <c r="EH485" s="105"/>
      <c r="EI485" s="105"/>
      <c r="EJ485" s="105"/>
      <c r="EL485" s="146" t="str" cm="1">
        <f t="array" ref="EL485">IF(OR(EL$1=0, $A485="", _xlfn.XLOOKUP(EL$1, $Z$2:$Z$18, $AD$2:$AD$18, "")=""),"",SQRT((_xlfn.XLOOKUP(EL$1,$Z$2:$Z$18,$AA$2:$AA$18)-$T485)^2+(_xlfn.XLOOKUP(EL$1,$Z$2:$Z$18,$AB$2:$AB$18)-$U485)^2+(_xlfn.XLOOKUP(EL$1,$Z$2:$Z$18,$AC$2:$AC$18-$V485)^2)))</f>
        <v/>
      </c>
      <c r="EM485" s="96" t="str" cm="1">
        <f t="array" ref="EM485">IF(OR(EM$1=0, $A485="", _xlfn.XLOOKUP(EM$1, $Z$2:$Z$18, $AD$2:$AD$18, "")=""),"",SQRT((_xlfn.XLOOKUP(EM$1,$Z$2:$Z$18,$AA$2:$AA$18)-$T485)^2+(_xlfn.XLOOKUP(EM$1,$Z$2:$Z$18,$AB$2:$AB$18)-$U485)^2+(_xlfn.XLOOKUP(EM$1,$Z$2:$Z$18,$AC$2:$AC$18-$V485)^2)))</f>
        <v/>
      </c>
      <c r="EN485" s="96" t="str" cm="1">
        <f t="array" ref="EN485">IF(OR(EN$1=0, $A485="", _xlfn.XLOOKUP(EN$1, $Z$2:$Z$18, $AD$2:$AD$18, "")=""),"",SQRT((_xlfn.XLOOKUP(EN$1,$Z$2:$Z$18,$AA$2:$AA$18)-$T485)^2+(_xlfn.XLOOKUP(EN$1,$Z$2:$Z$18,$AB$2:$AB$18)-$U485)^2+(_xlfn.XLOOKUP(EN$1,$Z$2:$Z$18,$AC$2:$AC$18-$V485)^2)))</f>
        <v/>
      </c>
      <c r="EO485" s="96" t="str" cm="1">
        <f t="array" ref="EO485">IF(OR(EO$1=0, $A485="", _xlfn.XLOOKUP(EO$1, $Z$2:$Z$18, $AD$2:$AD$18, "")=""),"",SQRT((_xlfn.XLOOKUP(EO$1,$Z$2:$Z$18,$AA$2:$AA$18)-$T485)^2+(_xlfn.XLOOKUP(EO$1,$Z$2:$Z$18,$AB$2:$AB$18)-$U485)^2+(_xlfn.XLOOKUP(EO$1,$Z$2:$Z$18,$AC$2:$AC$18-$V485)^2)))</f>
        <v/>
      </c>
      <c r="EP485" s="96" t="str" cm="1">
        <f t="array" ref="EP485">IF(OR(EP$1=0, $A485="", _xlfn.XLOOKUP(EP$1, $Z$2:$Z$18, $AD$2:$AD$18, "")=""),"",SQRT((_xlfn.XLOOKUP(EP$1,$Z$2:$Z$18,$AA$2:$AA$18)-$T485)^2+(_xlfn.XLOOKUP(EP$1,$Z$2:$Z$18,$AB$2:$AB$18)-$U485)^2+(_xlfn.XLOOKUP(EP$1,$Z$2:$Z$18,$AC$2:$AC$18-$V485)^2)))</f>
        <v/>
      </c>
      <c r="EQ485" s="96" t="str" cm="1">
        <f t="array" ref="EQ485">IF(OR(EQ$1=0, $A485="", _xlfn.XLOOKUP(EQ$1, $Z$2:$Z$18, $AD$2:$AD$18, "")=""),"",SQRT((_xlfn.XLOOKUP(EQ$1,$Z$2:$Z$18,$AA$2:$AA$18)-$T485)^2+(_xlfn.XLOOKUP(EQ$1,$Z$2:$Z$18,$AB$2:$AB$18)-$U485)^2+(_xlfn.XLOOKUP(EQ$1,$Z$2:$Z$18,$AC$2:$AC$18-$V485)^2)))</f>
        <v/>
      </c>
      <c r="ER485" s="96" t="str" cm="1">
        <f t="array" ref="ER485">IF(OR(ER$1=0, $A485="", _xlfn.XLOOKUP(ER$1, $Z$2:$Z$18, $AD$2:$AD$18, "")=""),"",SQRT((_xlfn.XLOOKUP(ER$1,$Z$2:$Z$18,$AA$2:$AA$18)-$T485)^2+(_xlfn.XLOOKUP(ER$1,$Z$2:$Z$18,$AB$2:$AB$18)-$U485)^2+(_xlfn.XLOOKUP(ER$1,$Z$2:$Z$18,$AC$2:$AC$18-$V485)^2)))</f>
        <v/>
      </c>
      <c r="ES485" s="96" t="str" cm="1">
        <f t="array" ref="ES485">IF(OR(ES$1=0, $A485="", _xlfn.XLOOKUP(ES$1, $Z$2:$Z$18, $AD$2:$AD$18, "")=""),"",SQRT((_xlfn.XLOOKUP(ES$1,$Z$2:$Z$18,$AA$2:$AA$18)-$T485)^2+(_xlfn.XLOOKUP(ES$1,$Z$2:$Z$18,$AB$2:$AB$18)-$U485)^2+(_xlfn.XLOOKUP(ES$1,$Z$2:$Z$18,$AC$2:$AC$18-$V485)^2)))</f>
        <v/>
      </c>
      <c r="ET485" s="97" t="str" cm="1">
        <f t="array" ref="ET485">IF(OR(ET$1=0, $A485="", _xlfn.XLOOKUP(ET$1, $Z$2:$Z$18, $AD$2:$AD$18, "")=""),"",SQRT((_xlfn.XLOOKUP(ET$1,$Z$2:$Z$18,$AA$2:$AA$18)-$T485)^2+(_xlfn.XLOOKUP(ET$1,$Z$2:$Z$18,$AB$2:$AB$18)-$U485)^2+(_xlfn.XLOOKUP(ET$1,$Z$2:$Z$18,$AC$2:$AC$18-$V485)^2)))</f>
        <v/>
      </c>
      <c r="EU485" s="97" t="str" cm="1">
        <f t="array" ref="EU485">IF(OR(EU$1=0, $A485="", _xlfn.XLOOKUP(EU$1, $Z$2:$Z$18, $AD$2:$AD$18, "")=""),"",SQRT((_xlfn.XLOOKUP(EU$1,$Z$2:$Z$18,$AA$2:$AA$18)-$T485)^2+(_xlfn.XLOOKUP(EU$1,$Z$2:$Z$18,$AB$2:$AB$18)-$U485)^2+(_xlfn.XLOOKUP(EU$1,$Z$2:$Z$18,$AC$2:$AC$18-$V485)^2)))</f>
        <v/>
      </c>
      <c r="EV485" s="97" t="str" cm="1">
        <f t="array" ref="EV485">IF(OR(EV$1=0, $A485="", _xlfn.XLOOKUP(EV$1, $Z$2:$Z$18, $AD$2:$AD$18, "")=""),"",SQRT((_xlfn.XLOOKUP(EV$1,$Z$2:$Z$18,$AA$2:$AA$18)-$T485)^2+(_xlfn.XLOOKUP(EV$1,$Z$2:$Z$18,$AB$2:$AB$18)-$U485)^2+(_xlfn.XLOOKUP(EV$1,$Z$2:$Z$18,$AC$2:$AC$18-$V485)^2)))</f>
        <v/>
      </c>
      <c r="EW485" s="97" t="str" cm="1">
        <f t="array" ref="EW485">IF(OR(EW$1=0, $A485="", _xlfn.XLOOKUP(EW$1, $Z$2:$Z$18, $AD$2:$AD$18, "")=""),"",SQRT((_xlfn.XLOOKUP(EW$1,$Z$2:$Z$18,$AA$2:$AA$18)-$T485)^2+(_xlfn.XLOOKUP(EW$1,$Z$2:$Z$18,$AB$2:$AB$18)-$U485)^2+(_xlfn.XLOOKUP(EW$1,$Z$2:$Z$18,$AC$2:$AC$18-$V485)^2)))</f>
        <v/>
      </c>
      <c r="EX485" s="97" t="str" cm="1">
        <f t="array" ref="EX485">IF(OR(EX$1=0, $A485="", _xlfn.XLOOKUP(EX$1, $Z$2:$Z$18, $AD$2:$AD$18, "")=""),"",SQRT((_xlfn.XLOOKUP(EX$1,$Z$2:$Z$18,$AA$2:$AA$18)-$T485)^2+(_xlfn.XLOOKUP(EX$1,$Z$2:$Z$18,$AB$2:$AB$18)-$U485)^2+(_xlfn.XLOOKUP(EX$1,$Z$2:$Z$18,$AC$2:$AC$18-$V485)^2)))</f>
        <v/>
      </c>
      <c r="EY485" s="97" t="str" cm="1">
        <f t="array" ref="EY485">IF(OR(EY$1=0, $A485="", _xlfn.XLOOKUP(EY$1, $Z$2:$Z$18, $AD$2:$AD$18, "")=""),"",SQRT((_xlfn.XLOOKUP(EY$1,$Z$2:$Z$18,$AA$2:$AA$18)-$T485)^2+(_xlfn.XLOOKUP(EY$1,$Z$2:$Z$18,$AB$2:$AB$18)-$U485)^2+(_xlfn.XLOOKUP(EY$1,$Z$2:$Z$18,$AC$2:$AC$18-$V485)^2)))</f>
        <v/>
      </c>
      <c r="EZ485" s="98" t="str" cm="1">
        <f t="array" ref="EZ485">IF(OR(EZ$1=0, $A485="", _xlfn.XLOOKUP(EZ$1, $Z$2:$Z$18, $AD$2:$AD$18, "")=""),"",SQRT((_xlfn.XLOOKUP(EZ$1,$Z$2:$Z$18,$AA$2:$AA$18)-$T485)^2+(_xlfn.XLOOKUP(EZ$1,$Z$2:$Z$18,$AB$2:$AB$18)-$U485)^2+(_xlfn.XLOOKUP(EZ$1,$Z$2:$Z$18,$AC$2:$AC$18-$V485)^2)))</f>
        <v/>
      </c>
      <c r="FA485" s="146" t="str" cm="1">
        <f t="array" ref="FA485">IF(OR(FA$1=0, $A485="", _xlfn.XLOOKUP(FA$1, $Z$2:$Z$18, $AD$2:$AD$18, "")=""),"",SQRT((_xlfn.XLOOKUP(FA$1,$Z$2:$Z$18,$AA$2:$AA$18)-$T485)^2+(_xlfn.XLOOKUP(FA$1,$Z$2:$Z$18,$AB$2:$AB$18)-$U485)^2+(_xlfn.XLOOKUP(FA$1,$Z$2:$Z$18,$AC$2:$AC$18-$V485)^2)))</f>
        <v/>
      </c>
      <c r="FB485" s="96" t="str" cm="1">
        <f t="array" ref="FB485">IF(OR(FB$1=0, $A485="", _xlfn.XLOOKUP(FB$1, $Z$2:$Z$18, $AD$2:$AD$18, "")=""),"",SQRT((_xlfn.XLOOKUP(FB$1,$Z$2:$Z$18,$AA$2:$AA$18)-$T485)^2+(_xlfn.XLOOKUP(FB$1,$Z$2:$Z$18,$AB$2:$AB$18)-$U485)^2+(_xlfn.XLOOKUP(FB$1,$Z$2:$Z$18,$AC$2:$AC$18-$V485)^2)))</f>
        <v/>
      </c>
      <c r="FC485" s="96" t="str" cm="1">
        <f t="array" ref="FC485">IF(OR(FC$1=0, $A485="", _xlfn.XLOOKUP(FC$1, $Z$2:$Z$18, $AD$2:$AD$18, "")=""),"",SQRT((_xlfn.XLOOKUP(FC$1,$Z$2:$Z$18,$AA$2:$AA$18)-$T485)^2+(_xlfn.XLOOKUP(FC$1,$Z$2:$Z$18,$AB$2:$AB$18)-$U485)^2+(_xlfn.XLOOKUP(FC$1,$Z$2:$Z$18,$AC$2:$AC$18-$V485)^2)))</f>
        <v/>
      </c>
      <c r="FD485" s="96" t="str" cm="1">
        <f t="array" ref="FD485">IF(OR(FD$1=0, $A485="", _xlfn.XLOOKUP(FD$1, $Z$2:$Z$18, $AD$2:$AD$18, "")=""),"",SQRT((_xlfn.XLOOKUP(FD$1,$Z$2:$Z$18,$AA$2:$AA$18)-$T485)^2+(_xlfn.XLOOKUP(FD$1,$Z$2:$Z$18,$AB$2:$AB$18)-$U485)^2+(_xlfn.XLOOKUP(FD$1,$Z$2:$Z$18,$AC$2:$AC$18-$V485)^2)))</f>
        <v/>
      </c>
      <c r="FE485" s="96" t="str" cm="1">
        <f t="array" ref="FE485">IF(OR(FE$1=0, $A485="", _xlfn.XLOOKUP(FE$1, $Z$2:$Z$18, $AD$2:$AD$18, "")=""),"",SQRT((_xlfn.XLOOKUP(FE$1,$Z$2:$Z$18,$AA$2:$AA$18)-$T485)^2+(_xlfn.XLOOKUP(FE$1,$Z$2:$Z$18,$AB$2:$AB$18)-$U485)^2+(_xlfn.XLOOKUP(FE$1,$Z$2:$Z$18,$AC$2:$AC$18-$V485)^2)))</f>
        <v/>
      </c>
      <c r="FF485" s="96" t="str" cm="1">
        <f t="array" ref="FF485">IF(OR(FF$1=0, $A485="", _xlfn.XLOOKUP(FF$1, $Z$2:$Z$18, $AD$2:$AD$18, "")=""),"",SQRT((_xlfn.XLOOKUP(FF$1,$Z$2:$Z$18,$AA$2:$AA$18)-$T485)^2+(_xlfn.XLOOKUP(FF$1,$Z$2:$Z$18,$AB$2:$AB$18)-$U485)^2+(_xlfn.XLOOKUP(FF$1,$Z$2:$Z$18,$AC$2:$AC$18-$V485)^2)))</f>
        <v/>
      </c>
      <c r="FG485" s="96" t="str" cm="1">
        <f t="array" ref="FG485">IF(OR(FG$1=0, $A485="", _xlfn.XLOOKUP(FG$1, $Z$2:$Z$18, $AD$2:$AD$18, "")=""),"",SQRT((_xlfn.XLOOKUP(FG$1,$Z$2:$Z$18,$AA$2:$AA$18)-$T485)^2+(_xlfn.XLOOKUP(FG$1,$Z$2:$Z$18,$AB$2:$AB$18)-$U485)^2+(_xlfn.XLOOKUP(FG$1,$Z$2:$Z$18,$AC$2:$AC$18-$V485)^2)))</f>
        <v/>
      </c>
      <c r="FH485" s="96" t="str" cm="1">
        <f t="array" ref="FH485">IF(OR(FH$1=0, $A485="", _xlfn.XLOOKUP(FH$1, $Z$2:$Z$18, $AD$2:$AD$18, "")=""),"",SQRT((_xlfn.XLOOKUP(FH$1,$Z$2:$Z$18,$AA$2:$AA$18)-$T485)^2+(_xlfn.XLOOKUP(FH$1,$Z$2:$Z$18,$AB$2:$AB$18)-$U485)^2+(_xlfn.XLOOKUP(FH$1,$Z$2:$Z$18,$AC$2:$AC$18-$V485)^2)))</f>
        <v/>
      </c>
      <c r="FI485" s="97" t="str" cm="1">
        <f t="array" ref="FI485">IF(OR(FI$1=0, $A485="", _xlfn.XLOOKUP(FI$1, $Z$2:$Z$18, $AD$2:$AD$18, "")=""),"",SQRT((_xlfn.XLOOKUP(FI$1,$Z$2:$Z$18,$AA$2:$AA$18)-$T485)^2+(_xlfn.XLOOKUP(FI$1,$Z$2:$Z$18,$AB$2:$AB$18)-$U485)^2+(_xlfn.XLOOKUP(FI$1,$Z$2:$Z$18,$AC$2:$AC$18-$V485)^2)))</f>
        <v/>
      </c>
      <c r="FJ485" s="97" t="str" cm="1">
        <f t="array" ref="FJ485">IF(OR(FJ$1=0, $A485="", _xlfn.XLOOKUP(FJ$1, $Z$2:$Z$18, $AD$2:$AD$18, "")=""),"",SQRT((_xlfn.XLOOKUP(FJ$1,$Z$2:$Z$18,$AA$2:$AA$18)-$T485)^2+(_xlfn.XLOOKUP(FJ$1,$Z$2:$Z$18,$AB$2:$AB$18)-$U485)^2+(_xlfn.XLOOKUP(FJ$1,$Z$2:$Z$18,$AC$2:$AC$18-$V485)^2)))</f>
        <v/>
      </c>
      <c r="FK485" s="97" t="str" cm="1">
        <f t="array" ref="FK485">IF(OR(FK$1=0, $A485="", _xlfn.XLOOKUP(FK$1, $Z$2:$Z$18, $AD$2:$AD$18, "")=""),"",SQRT((_xlfn.XLOOKUP(FK$1,$Z$2:$Z$18,$AA$2:$AA$18)-$T485)^2+(_xlfn.XLOOKUP(FK$1,$Z$2:$Z$18,$AB$2:$AB$18)-$U485)^2+(_xlfn.XLOOKUP(FK$1,$Z$2:$Z$18,$AC$2:$AC$18-$V485)^2)))</f>
        <v/>
      </c>
      <c r="FL485" s="97" t="str" cm="1">
        <f t="array" ref="FL485">IF(OR(FL$1=0, $A485="", _xlfn.XLOOKUP(FL$1, $Z$2:$Z$18, $AD$2:$AD$18, "")=""),"",SQRT((_xlfn.XLOOKUP(FL$1,$Z$2:$Z$18,$AA$2:$AA$18)-$T485)^2+(_xlfn.XLOOKUP(FL$1,$Z$2:$Z$18,$AB$2:$AB$18)-$U485)^2+(_xlfn.XLOOKUP(FL$1,$Z$2:$Z$18,$AC$2:$AC$18-$V485)^2)))</f>
        <v/>
      </c>
      <c r="FM485" s="97" t="str" cm="1">
        <f t="array" ref="FM485">IF(OR(FM$1=0, $A485="", _xlfn.XLOOKUP(FM$1, $Z$2:$Z$18, $AD$2:$AD$18, "")=""),"",SQRT((_xlfn.XLOOKUP(FM$1,$Z$2:$Z$18,$AA$2:$AA$18)-$T485)^2+(_xlfn.XLOOKUP(FM$1,$Z$2:$Z$18,$AB$2:$AB$18)-$U485)^2+(_xlfn.XLOOKUP(FM$1,$Z$2:$Z$18,$AC$2:$AC$18-$V485)^2)))</f>
        <v/>
      </c>
      <c r="FN485" s="97" t="str" cm="1">
        <f t="array" ref="FN485">IF(OR(FN$1=0, $A485="", _xlfn.XLOOKUP(FN$1, $Z$2:$Z$18, $AD$2:$AD$18, "")=""),"",SQRT((_xlfn.XLOOKUP(FN$1,$Z$2:$Z$18,$AA$2:$AA$18)-$T485)^2+(_xlfn.XLOOKUP(FN$1,$Z$2:$Z$18,$AB$2:$AB$18)-$U485)^2+(_xlfn.XLOOKUP(FN$1,$Z$2:$Z$18,$AC$2:$AC$18-$V485)^2)))</f>
        <v/>
      </c>
      <c r="FO485" s="98" t="str" cm="1">
        <f t="array" ref="FO485">IF(OR(FO$1=0, $A485="", _xlfn.XLOOKUP(FO$1, $Z$2:$Z$18, $AD$2:$AD$18, "")=""),"",SQRT((_xlfn.XLOOKUP(FO$1,$Z$2:$Z$18,$AA$2:$AA$18)-$T485)^2+(_xlfn.XLOOKUP(FO$1,$Z$2:$Z$18,$AB$2:$AB$18)-$U485)^2+(_xlfn.XLOOKUP(FO$1,$Z$2:$Z$18,$AC$2:$AC$18-$V485)^2)))</f>
        <v/>
      </c>
      <c r="FP485" s="99"/>
      <c r="FQ485" s="99"/>
      <c r="FR485" s="100">
        <f t="shared" si="199"/>
        <v>0</v>
      </c>
      <c r="FS485" s="109">
        <f t="shared" si="200"/>
        <v>0</v>
      </c>
      <c r="FT485" s="109">
        <f t="shared" si="201"/>
        <v>0</v>
      </c>
      <c r="FU485" s="109">
        <f t="shared" si="202"/>
        <v>0</v>
      </c>
      <c r="FV485" s="109">
        <f t="shared" si="203"/>
        <v>0</v>
      </c>
      <c r="FW485" s="109">
        <f t="shared" si="204"/>
        <v>0</v>
      </c>
      <c r="FX485" s="109">
        <f t="shared" si="205"/>
        <v>0</v>
      </c>
      <c r="FY485" s="109">
        <f t="shared" si="206"/>
        <v>0</v>
      </c>
      <c r="FZ485" s="110">
        <f t="shared" si="207"/>
        <v>0</v>
      </c>
      <c r="GA485" s="110">
        <f t="shared" si="208"/>
        <v>0</v>
      </c>
      <c r="GB485" s="110">
        <f t="shared" si="209"/>
        <v>0</v>
      </c>
      <c r="GC485" s="110">
        <f t="shared" si="210"/>
        <v>0</v>
      </c>
      <c r="GD485" s="110">
        <f t="shared" si="211"/>
        <v>0</v>
      </c>
      <c r="GE485" s="110">
        <f t="shared" si="212"/>
        <v>0</v>
      </c>
      <c r="GF485" s="111">
        <f t="shared" si="213"/>
        <v>0</v>
      </c>
      <c r="GG485" s="100">
        <f t="shared" si="214"/>
        <v>0</v>
      </c>
      <c r="GH485" s="109">
        <f t="shared" si="215"/>
        <v>0</v>
      </c>
      <c r="GI485" s="109">
        <f t="shared" si="216"/>
        <v>0</v>
      </c>
      <c r="GJ485" s="109">
        <f t="shared" si="217"/>
        <v>0</v>
      </c>
      <c r="GK485" s="109">
        <f t="shared" si="218"/>
        <v>0</v>
      </c>
      <c r="GL485" s="109">
        <f t="shared" si="219"/>
        <v>0</v>
      </c>
      <c r="GM485" s="109">
        <f t="shared" si="220"/>
        <v>0</v>
      </c>
      <c r="GN485" s="109">
        <f t="shared" si="221"/>
        <v>0</v>
      </c>
      <c r="GO485" s="110">
        <f t="shared" si="222"/>
        <v>0</v>
      </c>
      <c r="GP485" s="110">
        <f t="shared" si="223"/>
        <v>0</v>
      </c>
      <c r="GQ485" s="110">
        <f t="shared" si="224"/>
        <v>0</v>
      </c>
      <c r="GR485" s="110">
        <f t="shared" si="225"/>
        <v>0</v>
      </c>
      <c r="GS485" s="110">
        <f t="shared" si="226"/>
        <v>0</v>
      </c>
      <c r="GT485" s="110">
        <f t="shared" si="227"/>
        <v>0</v>
      </c>
      <c r="GU485" s="111">
        <f t="shared" si="228"/>
        <v>0</v>
      </c>
      <c r="GX485" s="151" cm="1">
        <f t="array" ref="GX485">_xlfn.IFS(GX$1= 0,"", NOT(ISBLANK(CA485)), 0, ISBLANK(CA485), $Q485-$S485+FR485-AU485-DG485)</f>
        <v>0</v>
      </c>
      <c r="GY485" s="152" cm="1">
        <f t="array" ref="GY485">_xlfn.IFS(GY$1= 0,"", NOT(ISBLANK(CB485)), 0, ISBLANK(CB485), $Q485-$S485+FS485-AV485-DH485)</f>
        <v>0</v>
      </c>
      <c r="GZ485" s="152" cm="1">
        <f t="array" ref="GZ485">_xlfn.IFS(GZ$1= 0,"", NOT(ISBLANK(CC485)), 0, ISBLANK(CC485), $Q485-$S485+FT485-AW485-DI485)</f>
        <v>0</v>
      </c>
      <c r="HA485" s="152" cm="1">
        <f t="array" ref="HA485">_xlfn.IFS(HA$1= 0,"", NOT(ISBLANK(CD485)), 0, ISBLANK(CD485), $Q485-$S485+FU485-AX485-DJ485)</f>
        <v>0</v>
      </c>
      <c r="HB485" s="152" cm="1">
        <f t="array" ref="HB485">_xlfn.IFS(HB$1= 0,"", NOT(ISBLANK(CE485)), 0, ISBLANK(CE485), $Q485-$S485+FV485-AY485-DK485)</f>
        <v>0</v>
      </c>
      <c r="HC485" s="152" cm="1">
        <f t="array" ref="HC485">_xlfn.IFS(HC$1= 0,"", NOT(ISBLANK(CF485)), 0, ISBLANK(CF485), $Q485-$S485+FW485-AZ485-DL485)</f>
        <v>0</v>
      </c>
      <c r="HD485" s="152" cm="1">
        <f t="array" ref="HD485">_xlfn.IFS(HD$1= 0,"", NOT(ISBLANK(CG485)), 0, ISBLANK(CG485), $Q485-$S485+FX485-BA485-DM485)</f>
        <v>0</v>
      </c>
      <c r="HE485" s="152" t="str" cm="1">
        <f t="array" ref="HE485">_xlfn.IFS(HE$1= 0,"", NOT(ISBLANK(CH485)), 0, ISBLANK(CH485), $Q485-$S485+FY485-BB485-DN485)</f>
        <v/>
      </c>
      <c r="HF485" s="152" t="str" cm="1">
        <f t="array" ref="HF485">_xlfn.IFS(HF$1= 0,"", NOT(ISBLANK(CI485)), 0, ISBLANK(CI485), $Q485-$S485+FZ485-BC485-DO485)</f>
        <v/>
      </c>
      <c r="HG485" s="152" t="str" cm="1">
        <f t="array" ref="HG485">_xlfn.IFS(HG$1= 0,"", NOT(ISBLANK(CJ485)), 0, ISBLANK(CJ485), $Q485-$S485+GA485-BD485-DP485)</f>
        <v/>
      </c>
      <c r="HH485" s="152" t="str" cm="1">
        <f t="array" ref="HH485">_xlfn.IFS(HH$1= 0,"", NOT(ISBLANK(CK485)), 0, ISBLANK(CK485), $Q485-$S485+GB485-BE485-DQ485)</f>
        <v/>
      </c>
      <c r="HI485" s="152" t="str" cm="1">
        <f t="array" ref="HI485">_xlfn.IFS(HI$1= 0,"", NOT(ISBLANK(CL485)), 0, ISBLANK(CL485), $Q485-$S485+GC485-BF485-DR485)</f>
        <v/>
      </c>
      <c r="HJ485" s="152" t="str" cm="1">
        <f t="array" ref="HJ485">_xlfn.IFS(HJ$1= 0,"", NOT(ISBLANK(CM485)), 0, ISBLANK(CM485), $Q485-$S485+GD485-BG485-DS485)</f>
        <v/>
      </c>
      <c r="HK485" s="152" t="str" cm="1">
        <f t="array" ref="HK485">_xlfn.IFS(HK$1= 0,"", NOT(ISBLANK(CN485)), 0, ISBLANK(CN485), $Q485-$S485+GE485-BH485-DT485)</f>
        <v/>
      </c>
      <c r="HL485" s="153" t="str" cm="1">
        <f t="array" ref="HL485">_xlfn.IFS(HL$1= 0,"", NOT(ISBLANK(CO485)), 0, ISBLANK(CO485), $Q485-$S485+GF485-BI485-DU485)</f>
        <v/>
      </c>
      <c r="HM485" s="153" t="str" cm="1">
        <f t="array" ref="HM485">_xlfn.IFS(HM$1= 0,"", NOT(ISBLANK(DE485)), 0, ISBLANK(DE485), $Q485-$S485+IC485-BY485-#REF!)</f>
        <v/>
      </c>
      <c r="HN485" s="153" t="e" cm="1">
        <f t="array" ref="HN485">_xlfn.IFS(HN$1= 0,"", NOT(ISBLANK(DF485)), 0, ISBLANK(DF485), $Q485-$S485+ID485-BZ485-#REF!)</f>
        <v>#REF!</v>
      </c>
      <c r="HO485" s="153" t="e" cm="1">
        <f t="array" ref="HO485">_xlfn.IFS(HO$1= 0,"", NOT(ISBLANK(DG485)), 0, ISBLANK(DG485), $Q485-$S485+IE485-CA485-#REF!)</f>
        <v>#VALUE!</v>
      </c>
      <c r="HP485" s="153" t="e" cm="1">
        <f t="array" ref="HP485">_xlfn.IFS(HP$1= 0,"", NOT(ISBLANK(DH485)), 0, ISBLANK(DH485), $Q485-$S485+IF485-CB485-#REF!)</f>
        <v>#REF!</v>
      </c>
      <c r="HQ485" s="153" t="e" cm="1">
        <f t="array" ref="HQ485">_xlfn.IFS(HQ$1= 0,"", NOT(ISBLANK(DI485)), 0, ISBLANK(DI485), $Q485-$S485+IG485-CC485-#REF!)</f>
        <v>#REF!</v>
      </c>
      <c r="HR485" s="153" cm="1">
        <f t="array" ref="HR485">_xlfn.IFS(HR$1= 0,"", NOT(ISBLANK(DJ485)), 0, ISBLANK(DJ485), $Q485-$S485+IH485-CD485-EK485)</f>
        <v>0</v>
      </c>
      <c r="HS485" s="153" t="e" cm="1">
        <f t="array" ref="HS485">_xlfn.IFS(HS$1= 0,"", NOT(ISBLANK(DK485)), 0, ISBLANK(DK485), $Q485-$S485+II485-CE485-EL485)</f>
        <v>#VALUE!</v>
      </c>
      <c r="HT485" s="153" t="e" cm="1">
        <f t="array" ref="HT485">_xlfn.IFS(HT$1= 0,"", NOT(ISBLANK(DL485)), 0, ISBLANK(DL485), $Q485-$S485+GV485-CF485-EM485)</f>
        <v>#VALUE!</v>
      </c>
      <c r="HU485" s="153" t="e" cm="1">
        <f t="array" ref="HU485">_xlfn.IFS(HU$1= 0,"", NOT(ISBLANK(DM485)), 0, ISBLANK(DM485), $Q485-$S485+GW485-CG485-EN485)</f>
        <v>#VALUE!</v>
      </c>
      <c r="HV485" s="153" t="str" cm="1">
        <f t="array" ref="HV485">_xlfn.IFS(HV$1= 0,"", NOT(ISBLANK(DN485)), 0, ISBLANK(DN485), $Q485-$S485+GX485-CH485-EO485)</f>
        <v/>
      </c>
      <c r="HW485" s="153" t="str" cm="1">
        <f t="array" ref="HW485">_xlfn.IFS(HW$1= 0,"", NOT(ISBLANK(DO485)), 0, ISBLANK(DO485), $Q485-$S485+GY485-CI485-EP485)</f>
        <v/>
      </c>
      <c r="HX485" s="153" t="str" cm="1">
        <f t="array" ref="HX485">_xlfn.IFS(HX$1= 0,"", NOT(ISBLANK(DP485)), 0, ISBLANK(DP485), $Q485-$S485+GZ485-CJ485-EQ485)</f>
        <v/>
      </c>
      <c r="HY485" s="153" t="str" cm="1">
        <f t="array" ref="HY485">_xlfn.IFS(HY$1= 0,"", NOT(ISBLANK(DQ485)), 0, ISBLANK(DQ485), $Q485-$S485+HA485-CK485-ER485)</f>
        <v/>
      </c>
      <c r="HZ485" s="153" t="str" cm="1">
        <f t="array" ref="HZ485">_xlfn.IFS(HZ$1= 0,"", NOT(ISBLANK(DR485)), 0, ISBLANK(DR485), $Q485-$S485+HB485-CL485-ES485)</f>
        <v/>
      </c>
      <c r="IA485" s="153" t="str" cm="1">
        <f t="array" ref="IA485">_xlfn.IFS(IA$1= 0,"", NOT(ISBLANK(DS485)), 0, ISBLANK(DS485), $Q485-$S485+HC485-CM485-ET485)</f>
        <v/>
      </c>
    </row>
    <row r="486" spans="1:235" ht="16.5" x14ac:dyDescent="0.3">
      <c r="A486" s="144"/>
      <c r="B486" s="106"/>
      <c r="C486" s="106"/>
      <c r="D486" s="107"/>
      <c r="E486" s="131"/>
      <c r="F486" s="137"/>
      <c r="G486" s="2"/>
      <c r="H486" s="2"/>
      <c r="I486" s="2"/>
      <c r="J486" s="2"/>
      <c r="K486" s="2"/>
      <c r="L486" s="2"/>
      <c r="M486" s="140"/>
      <c r="N486" s="137"/>
      <c r="O486" s="138"/>
      <c r="P486" s="133"/>
      <c r="Q486" s="94">
        <f t="shared" si="197"/>
        <v>0</v>
      </c>
      <c r="R486" s="1"/>
      <c r="S486" s="1"/>
      <c r="T486" s="2"/>
      <c r="U486" s="2"/>
      <c r="V486" s="82">
        <f t="shared" si="198"/>
        <v>0</v>
      </c>
      <c r="W486" s="121"/>
      <c r="X486" s="108"/>
      <c r="AU486" s="105"/>
      <c r="AV486" s="105"/>
      <c r="AW486" s="105"/>
      <c r="AX486" s="105"/>
      <c r="AY486" s="105"/>
      <c r="AZ486" s="105"/>
      <c r="BA486" s="105"/>
      <c r="BB486" s="105"/>
      <c r="BC486" s="105"/>
      <c r="BD486" s="105"/>
      <c r="BE486" s="105"/>
      <c r="BF486" s="105"/>
      <c r="BG486" s="105"/>
      <c r="BH486" s="105"/>
      <c r="BI486" s="105"/>
      <c r="BJ486" s="105"/>
      <c r="BK486" s="105"/>
      <c r="BL486" s="105"/>
      <c r="BM486" s="105"/>
      <c r="BN486" s="105"/>
      <c r="BO486" s="105"/>
      <c r="BP486" s="105"/>
      <c r="BQ486" s="105"/>
      <c r="BR486" s="105"/>
      <c r="BS486" s="105"/>
      <c r="BT486" s="105"/>
      <c r="BU486" s="105"/>
      <c r="BV486" s="105"/>
      <c r="BW486" s="105"/>
      <c r="BX486" s="105"/>
      <c r="BZ486" s="99"/>
      <c r="CA486" s="105" t="s">
        <v>32</v>
      </c>
      <c r="CB486" s="105"/>
      <c r="CC486" s="105"/>
      <c r="CD486" s="105"/>
      <c r="CE486" s="105"/>
      <c r="CF486" s="105"/>
      <c r="CG486" s="105"/>
      <c r="CH486" s="105"/>
      <c r="CI486" s="105"/>
      <c r="CJ486" s="105"/>
      <c r="CK486" s="105"/>
      <c r="CL486" s="105"/>
      <c r="CM486" s="105"/>
      <c r="CN486" s="105"/>
      <c r="CO486" s="105"/>
      <c r="CP486" s="105" t="s">
        <v>32</v>
      </c>
      <c r="CQ486" s="105"/>
      <c r="CR486" s="105"/>
      <c r="CS486" s="105"/>
      <c r="CT486" s="105"/>
      <c r="CU486" s="105"/>
      <c r="CV486" s="105"/>
      <c r="CW486" s="105"/>
      <c r="CX486" s="105"/>
      <c r="CY486" s="105"/>
      <c r="CZ486" s="105"/>
      <c r="DA486" s="105"/>
      <c r="DB486" s="105"/>
      <c r="DC486" s="105"/>
      <c r="DD486" s="105"/>
      <c r="DE486" s="99"/>
      <c r="DF486" s="99"/>
      <c r="DG486" s="105"/>
      <c r="DH486" s="105"/>
      <c r="DI486" s="105"/>
      <c r="DJ486" s="105"/>
      <c r="DK486" s="105"/>
      <c r="DL486" s="105"/>
      <c r="DM486" s="105"/>
      <c r="DN486" s="105"/>
      <c r="DO486" s="105"/>
      <c r="DP486" s="105"/>
      <c r="DQ486" s="105"/>
      <c r="DR486" s="105"/>
      <c r="DS486" s="105"/>
      <c r="DT486" s="105"/>
      <c r="DU486" s="105"/>
      <c r="DV486" s="105"/>
      <c r="DW486" s="105"/>
      <c r="DX486" s="105"/>
      <c r="DY486" s="105"/>
      <c r="DZ486" s="105"/>
      <c r="EA486" s="105"/>
      <c r="EB486" s="105"/>
      <c r="EC486" s="105"/>
      <c r="ED486" s="105"/>
      <c r="EE486" s="105"/>
      <c r="EF486" s="105"/>
      <c r="EG486" s="105"/>
      <c r="EH486" s="105"/>
      <c r="EI486" s="105"/>
      <c r="EJ486" s="105"/>
      <c r="EL486" s="146" t="str" cm="1">
        <f t="array" ref="EL486">IF(OR(EL$1=0, $A486="", _xlfn.XLOOKUP(EL$1, $Z$2:$Z$18, $AD$2:$AD$18, "")=""),"",SQRT((_xlfn.XLOOKUP(EL$1,$Z$2:$Z$18,$AA$2:$AA$18)-$T486)^2+(_xlfn.XLOOKUP(EL$1,$Z$2:$Z$18,$AB$2:$AB$18)-$U486)^2+(_xlfn.XLOOKUP(EL$1,$Z$2:$Z$18,$AC$2:$AC$18-$V486)^2)))</f>
        <v/>
      </c>
      <c r="EM486" s="96" t="str" cm="1">
        <f t="array" ref="EM486">IF(OR(EM$1=0, $A486="", _xlfn.XLOOKUP(EM$1, $Z$2:$Z$18, $AD$2:$AD$18, "")=""),"",SQRT((_xlfn.XLOOKUP(EM$1,$Z$2:$Z$18,$AA$2:$AA$18)-$T486)^2+(_xlfn.XLOOKUP(EM$1,$Z$2:$Z$18,$AB$2:$AB$18)-$U486)^2+(_xlfn.XLOOKUP(EM$1,$Z$2:$Z$18,$AC$2:$AC$18-$V486)^2)))</f>
        <v/>
      </c>
      <c r="EN486" s="96" t="str" cm="1">
        <f t="array" ref="EN486">IF(OR(EN$1=0, $A486="", _xlfn.XLOOKUP(EN$1, $Z$2:$Z$18, $AD$2:$AD$18, "")=""),"",SQRT((_xlfn.XLOOKUP(EN$1,$Z$2:$Z$18,$AA$2:$AA$18)-$T486)^2+(_xlfn.XLOOKUP(EN$1,$Z$2:$Z$18,$AB$2:$AB$18)-$U486)^2+(_xlfn.XLOOKUP(EN$1,$Z$2:$Z$18,$AC$2:$AC$18-$V486)^2)))</f>
        <v/>
      </c>
      <c r="EO486" s="96" t="str" cm="1">
        <f t="array" ref="EO486">IF(OR(EO$1=0, $A486="", _xlfn.XLOOKUP(EO$1, $Z$2:$Z$18, $AD$2:$AD$18, "")=""),"",SQRT((_xlfn.XLOOKUP(EO$1,$Z$2:$Z$18,$AA$2:$AA$18)-$T486)^2+(_xlfn.XLOOKUP(EO$1,$Z$2:$Z$18,$AB$2:$AB$18)-$U486)^2+(_xlfn.XLOOKUP(EO$1,$Z$2:$Z$18,$AC$2:$AC$18-$V486)^2)))</f>
        <v/>
      </c>
      <c r="EP486" s="96" t="str" cm="1">
        <f t="array" ref="EP486">IF(OR(EP$1=0, $A486="", _xlfn.XLOOKUP(EP$1, $Z$2:$Z$18, $AD$2:$AD$18, "")=""),"",SQRT((_xlfn.XLOOKUP(EP$1,$Z$2:$Z$18,$AA$2:$AA$18)-$T486)^2+(_xlfn.XLOOKUP(EP$1,$Z$2:$Z$18,$AB$2:$AB$18)-$U486)^2+(_xlfn.XLOOKUP(EP$1,$Z$2:$Z$18,$AC$2:$AC$18-$V486)^2)))</f>
        <v/>
      </c>
      <c r="EQ486" s="96" t="str" cm="1">
        <f t="array" ref="EQ486">IF(OR(EQ$1=0, $A486="", _xlfn.XLOOKUP(EQ$1, $Z$2:$Z$18, $AD$2:$AD$18, "")=""),"",SQRT((_xlfn.XLOOKUP(EQ$1,$Z$2:$Z$18,$AA$2:$AA$18)-$T486)^2+(_xlfn.XLOOKUP(EQ$1,$Z$2:$Z$18,$AB$2:$AB$18)-$U486)^2+(_xlfn.XLOOKUP(EQ$1,$Z$2:$Z$18,$AC$2:$AC$18-$V486)^2)))</f>
        <v/>
      </c>
      <c r="ER486" s="96" t="str" cm="1">
        <f t="array" ref="ER486">IF(OR(ER$1=0, $A486="", _xlfn.XLOOKUP(ER$1, $Z$2:$Z$18, $AD$2:$AD$18, "")=""),"",SQRT((_xlfn.XLOOKUP(ER$1,$Z$2:$Z$18,$AA$2:$AA$18)-$T486)^2+(_xlfn.XLOOKUP(ER$1,$Z$2:$Z$18,$AB$2:$AB$18)-$U486)^2+(_xlfn.XLOOKUP(ER$1,$Z$2:$Z$18,$AC$2:$AC$18-$V486)^2)))</f>
        <v/>
      </c>
      <c r="ES486" s="96" t="str" cm="1">
        <f t="array" ref="ES486">IF(OR(ES$1=0, $A486="", _xlfn.XLOOKUP(ES$1, $Z$2:$Z$18, $AD$2:$AD$18, "")=""),"",SQRT((_xlfn.XLOOKUP(ES$1,$Z$2:$Z$18,$AA$2:$AA$18)-$T486)^2+(_xlfn.XLOOKUP(ES$1,$Z$2:$Z$18,$AB$2:$AB$18)-$U486)^2+(_xlfn.XLOOKUP(ES$1,$Z$2:$Z$18,$AC$2:$AC$18-$V486)^2)))</f>
        <v/>
      </c>
      <c r="ET486" s="97" t="str" cm="1">
        <f t="array" ref="ET486">IF(OR(ET$1=0, $A486="", _xlfn.XLOOKUP(ET$1, $Z$2:$Z$18, $AD$2:$AD$18, "")=""),"",SQRT((_xlfn.XLOOKUP(ET$1,$Z$2:$Z$18,$AA$2:$AA$18)-$T486)^2+(_xlfn.XLOOKUP(ET$1,$Z$2:$Z$18,$AB$2:$AB$18)-$U486)^2+(_xlfn.XLOOKUP(ET$1,$Z$2:$Z$18,$AC$2:$AC$18-$V486)^2)))</f>
        <v/>
      </c>
      <c r="EU486" s="97" t="str" cm="1">
        <f t="array" ref="EU486">IF(OR(EU$1=0, $A486="", _xlfn.XLOOKUP(EU$1, $Z$2:$Z$18, $AD$2:$AD$18, "")=""),"",SQRT((_xlfn.XLOOKUP(EU$1,$Z$2:$Z$18,$AA$2:$AA$18)-$T486)^2+(_xlfn.XLOOKUP(EU$1,$Z$2:$Z$18,$AB$2:$AB$18)-$U486)^2+(_xlfn.XLOOKUP(EU$1,$Z$2:$Z$18,$AC$2:$AC$18-$V486)^2)))</f>
        <v/>
      </c>
      <c r="EV486" s="97" t="str" cm="1">
        <f t="array" ref="EV486">IF(OR(EV$1=0, $A486="", _xlfn.XLOOKUP(EV$1, $Z$2:$Z$18, $AD$2:$AD$18, "")=""),"",SQRT((_xlfn.XLOOKUP(EV$1,$Z$2:$Z$18,$AA$2:$AA$18)-$T486)^2+(_xlfn.XLOOKUP(EV$1,$Z$2:$Z$18,$AB$2:$AB$18)-$U486)^2+(_xlfn.XLOOKUP(EV$1,$Z$2:$Z$18,$AC$2:$AC$18-$V486)^2)))</f>
        <v/>
      </c>
      <c r="EW486" s="97" t="str" cm="1">
        <f t="array" ref="EW486">IF(OR(EW$1=0, $A486="", _xlfn.XLOOKUP(EW$1, $Z$2:$Z$18, $AD$2:$AD$18, "")=""),"",SQRT((_xlfn.XLOOKUP(EW$1,$Z$2:$Z$18,$AA$2:$AA$18)-$T486)^2+(_xlfn.XLOOKUP(EW$1,$Z$2:$Z$18,$AB$2:$AB$18)-$U486)^2+(_xlfn.XLOOKUP(EW$1,$Z$2:$Z$18,$AC$2:$AC$18-$V486)^2)))</f>
        <v/>
      </c>
      <c r="EX486" s="97" t="str" cm="1">
        <f t="array" ref="EX486">IF(OR(EX$1=0, $A486="", _xlfn.XLOOKUP(EX$1, $Z$2:$Z$18, $AD$2:$AD$18, "")=""),"",SQRT((_xlfn.XLOOKUP(EX$1,$Z$2:$Z$18,$AA$2:$AA$18)-$T486)^2+(_xlfn.XLOOKUP(EX$1,$Z$2:$Z$18,$AB$2:$AB$18)-$U486)^2+(_xlfn.XLOOKUP(EX$1,$Z$2:$Z$18,$AC$2:$AC$18-$V486)^2)))</f>
        <v/>
      </c>
      <c r="EY486" s="97" t="str" cm="1">
        <f t="array" ref="EY486">IF(OR(EY$1=0, $A486="", _xlfn.XLOOKUP(EY$1, $Z$2:$Z$18, $AD$2:$AD$18, "")=""),"",SQRT((_xlfn.XLOOKUP(EY$1,$Z$2:$Z$18,$AA$2:$AA$18)-$T486)^2+(_xlfn.XLOOKUP(EY$1,$Z$2:$Z$18,$AB$2:$AB$18)-$U486)^2+(_xlfn.XLOOKUP(EY$1,$Z$2:$Z$18,$AC$2:$AC$18-$V486)^2)))</f>
        <v/>
      </c>
      <c r="EZ486" s="98" t="str" cm="1">
        <f t="array" ref="EZ486">IF(OR(EZ$1=0, $A486="", _xlfn.XLOOKUP(EZ$1, $Z$2:$Z$18, $AD$2:$AD$18, "")=""),"",SQRT((_xlfn.XLOOKUP(EZ$1,$Z$2:$Z$18,$AA$2:$AA$18)-$T486)^2+(_xlfn.XLOOKUP(EZ$1,$Z$2:$Z$18,$AB$2:$AB$18)-$U486)^2+(_xlfn.XLOOKUP(EZ$1,$Z$2:$Z$18,$AC$2:$AC$18-$V486)^2)))</f>
        <v/>
      </c>
      <c r="FA486" s="146" t="str" cm="1">
        <f t="array" ref="FA486">IF(OR(FA$1=0, $A486="", _xlfn.XLOOKUP(FA$1, $Z$2:$Z$18, $AD$2:$AD$18, "")=""),"",SQRT((_xlfn.XLOOKUP(FA$1,$Z$2:$Z$18,$AA$2:$AA$18)-$T486)^2+(_xlfn.XLOOKUP(FA$1,$Z$2:$Z$18,$AB$2:$AB$18)-$U486)^2+(_xlfn.XLOOKUP(FA$1,$Z$2:$Z$18,$AC$2:$AC$18-$V486)^2)))</f>
        <v/>
      </c>
      <c r="FB486" s="96" t="str" cm="1">
        <f t="array" ref="FB486">IF(OR(FB$1=0, $A486="", _xlfn.XLOOKUP(FB$1, $Z$2:$Z$18, $AD$2:$AD$18, "")=""),"",SQRT((_xlfn.XLOOKUP(FB$1,$Z$2:$Z$18,$AA$2:$AA$18)-$T486)^2+(_xlfn.XLOOKUP(FB$1,$Z$2:$Z$18,$AB$2:$AB$18)-$U486)^2+(_xlfn.XLOOKUP(FB$1,$Z$2:$Z$18,$AC$2:$AC$18-$V486)^2)))</f>
        <v/>
      </c>
      <c r="FC486" s="96" t="str" cm="1">
        <f t="array" ref="FC486">IF(OR(FC$1=0, $A486="", _xlfn.XLOOKUP(FC$1, $Z$2:$Z$18, $AD$2:$AD$18, "")=""),"",SQRT((_xlfn.XLOOKUP(FC$1,$Z$2:$Z$18,$AA$2:$AA$18)-$T486)^2+(_xlfn.XLOOKUP(FC$1,$Z$2:$Z$18,$AB$2:$AB$18)-$U486)^2+(_xlfn.XLOOKUP(FC$1,$Z$2:$Z$18,$AC$2:$AC$18-$V486)^2)))</f>
        <v/>
      </c>
      <c r="FD486" s="96" t="str" cm="1">
        <f t="array" ref="FD486">IF(OR(FD$1=0, $A486="", _xlfn.XLOOKUP(FD$1, $Z$2:$Z$18, $AD$2:$AD$18, "")=""),"",SQRT((_xlfn.XLOOKUP(FD$1,$Z$2:$Z$18,$AA$2:$AA$18)-$T486)^2+(_xlfn.XLOOKUP(FD$1,$Z$2:$Z$18,$AB$2:$AB$18)-$U486)^2+(_xlfn.XLOOKUP(FD$1,$Z$2:$Z$18,$AC$2:$AC$18-$V486)^2)))</f>
        <v/>
      </c>
      <c r="FE486" s="96" t="str" cm="1">
        <f t="array" ref="FE486">IF(OR(FE$1=0, $A486="", _xlfn.XLOOKUP(FE$1, $Z$2:$Z$18, $AD$2:$AD$18, "")=""),"",SQRT((_xlfn.XLOOKUP(FE$1,$Z$2:$Z$18,$AA$2:$AA$18)-$T486)^2+(_xlfn.XLOOKUP(FE$1,$Z$2:$Z$18,$AB$2:$AB$18)-$U486)^2+(_xlfn.XLOOKUP(FE$1,$Z$2:$Z$18,$AC$2:$AC$18-$V486)^2)))</f>
        <v/>
      </c>
      <c r="FF486" s="96" t="str" cm="1">
        <f t="array" ref="FF486">IF(OR(FF$1=0, $A486="", _xlfn.XLOOKUP(FF$1, $Z$2:$Z$18, $AD$2:$AD$18, "")=""),"",SQRT((_xlfn.XLOOKUP(FF$1,$Z$2:$Z$18,$AA$2:$AA$18)-$T486)^2+(_xlfn.XLOOKUP(FF$1,$Z$2:$Z$18,$AB$2:$AB$18)-$U486)^2+(_xlfn.XLOOKUP(FF$1,$Z$2:$Z$18,$AC$2:$AC$18-$V486)^2)))</f>
        <v/>
      </c>
      <c r="FG486" s="96" t="str" cm="1">
        <f t="array" ref="FG486">IF(OR(FG$1=0, $A486="", _xlfn.XLOOKUP(FG$1, $Z$2:$Z$18, $AD$2:$AD$18, "")=""),"",SQRT((_xlfn.XLOOKUP(FG$1,$Z$2:$Z$18,$AA$2:$AA$18)-$T486)^2+(_xlfn.XLOOKUP(FG$1,$Z$2:$Z$18,$AB$2:$AB$18)-$U486)^2+(_xlfn.XLOOKUP(FG$1,$Z$2:$Z$18,$AC$2:$AC$18-$V486)^2)))</f>
        <v/>
      </c>
      <c r="FH486" s="96" t="str" cm="1">
        <f t="array" ref="FH486">IF(OR(FH$1=0, $A486="", _xlfn.XLOOKUP(FH$1, $Z$2:$Z$18, $AD$2:$AD$18, "")=""),"",SQRT((_xlfn.XLOOKUP(FH$1,$Z$2:$Z$18,$AA$2:$AA$18)-$T486)^2+(_xlfn.XLOOKUP(FH$1,$Z$2:$Z$18,$AB$2:$AB$18)-$U486)^2+(_xlfn.XLOOKUP(FH$1,$Z$2:$Z$18,$AC$2:$AC$18-$V486)^2)))</f>
        <v/>
      </c>
      <c r="FI486" s="97" t="str" cm="1">
        <f t="array" ref="FI486">IF(OR(FI$1=0, $A486="", _xlfn.XLOOKUP(FI$1, $Z$2:$Z$18, $AD$2:$AD$18, "")=""),"",SQRT((_xlfn.XLOOKUP(FI$1,$Z$2:$Z$18,$AA$2:$AA$18)-$T486)^2+(_xlfn.XLOOKUP(FI$1,$Z$2:$Z$18,$AB$2:$AB$18)-$U486)^2+(_xlfn.XLOOKUP(FI$1,$Z$2:$Z$18,$AC$2:$AC$18-$V486)^2)))</f>
        <v/>
      </c>
      <c r="FJ486" s="97" t="str" cm="1">
        <f t="array" ref="FJ486">IF(OR(FJ$1=0, $A486="", _xlfn.XLOOKUP(FJ$1, $Z$2:$Z$18, $AD$2:$AD$18, "")=""),"",SQRT((_xlfn.XLOOKUP(FJ$1,$Z$2:$Z$18,$AA$2:$AA$18)-$T486)^2+(_xlfn.XLOOKUP(FJ$1,$Z$2:$Z$18,$AB$2:$AB$18)-$U486)^2+(_xlfn.XLOOKUP(FJ$1,$Z$2:$Z$18,$AC$2:$AC$18-$V486)^2)))</f>
        <v/>
      </c>
      <c r="FK486" s="97" t="str" cm="1">
        <f t="array" ref="FK486">IF(OR(FK$1=0, $A486="", _xlfn.XLOOKUP(FK$1, $Z$2:$Z$18, $AD$2:$AD$18, "")=""),"",SQRT((_xlfn.XLOOKUP(FK$1,$Z$2:$Z$18,$AA$2:$AA$18)-$T486)^2+(_xlfn.XLOOKUP(FK$1,$Z$2:$Z$18,$AB$2:$AB$18)-$U486)^2+(_xlfn.XLOOKUP(FK$1,$Z$2:$Z$18,$AC$2:$AC$18-$V486)^2)))</f>
        <v/>
      </c>
      <c r="FL486" s="97" t="str" cm="1">
        <f t="array" ref="FL486">IF(OR(FL$1=0, $A486="", _xlfn.XLOOKUP(FL$1, $Z$2:$Z$18, $AD$2:$AD$18, "")=""),"",SQRT((_xlfn.XLOOKUP(FL$1,$Z$2:$Z$18,$AA$2:$AA$18)-$T486)^2+(_xlfn.XLOOKUP(FL$1,$Z$2:$Z$18,$AB$2:$AB$18)-$U486)^2+(_xlfn.XLOOKUP(FL$1,$Z$2:$Z$18,$AC$2:$AC$18-$V486)^2)))</f>
        <v/>
      </c>
      <c r="FM486" s="97" t="str" cm="1">
        <f t="array" ref="FM486">IF(OR(FM$1=0, $A486="", _xlfn.XLOOKUP(FM$1, $Z$2:$Z$18, $AD$2:$AD$18, "")=""),"",SQRT((_xlfn.XLOOKUP(FM$1,$Z$2:$Z$18,$AA$2:$AA$18)-$T486)^2+(_xlfn.XLOOKUP(FM$1,$Z$2:$Z$18,$AB$2:$AB$18)-$U486)^2+(_xlfn.XLOOKUP(FM$1,$Z$2:$Z$18,$AC$2:$AC$18-$V486)^2)))</f>
        <v/>
      </c>
      <c r="FN486" s="97" t="str" cm="1">
        <f t="array" ref="FN486">IF(OR(FN$1=0, $A486="", _xlfn.XLOOKUP(FN$1, $Z$2:$Z$18, $AD$2:$AD$18, "")=""),"",SQRT((_xlfn.XLOOKUP(FN$1,$Z$2:$Z$18,$AA$2:$AA$18)-$T486)^2+(_xlfn.XLOOKUP(FN$1,$Z$2:$Z$18,$AB$2:$AB$18)-$U486)^2+(_xlfn.XLOOKUP(FN$1,$Z$2:$Z$18,$AC$2:$AC$18-$V486)^2)))</f>
        <v/>
      </c>
      <c r="FO486" s="98" t="str" cm="1">
        <f t="array" ref="FO486">IF(OR(FO$1=0, $A486="", _xlfn.XLOOKUP(FO$1, $Z$2:$Z$18, $AD$2:$AD$18, "")=""),"",SQRT((_xlfn.XLOOKUP(FO$1,$Z$2:$Z$18,$AA$2:$AA$18)-$T486)^2+(_xlfn.XLOOKUP(FO$1,$Z$2:$Z$18,$AB$2:$AB$18)-$U486)^2+(_xlfn.XLOOKUP(FO$1,$Z$2:$Z$18,$AC$2:$AC$18-$V486)^2)))</f>
        <v/>
      </c>
      <c r="FP486" s="99"/>
      <c r="FQ486" s="99"/>
      <c r="FR486" s="100">
        <f t="shared" si="199"/>
        <v>0</v>
      </c>
      <c r="FS486" s="109">
        <f t="shared" si="200"/>
        <v>0</v>
      </c>
      <c r="FT486" s="109">
        <f t="shared" si="201"/>
        <v>0</v>
      </c>
      <c r="FU486" s="109">
        <f t="shared" si="202"/>
        <v>0</v>
      </c>
      <c r="FV486" s="109">
        <f t="shared" si="203"/>
        <v>0</v>
      </c>
      <c r="FW486" s="109">
        <f t="shared" si="204"/>
        <v>0</v>
      </c>
      <c r="FX486" s="109">
        <f t="shared" si="205"/>
        <v>0</v>
      </c>
      <c r="FY486" s="109">
        <f t="shared" si="206"/>
        <v>0</v>
      </c>
      <c r="FZ486" s="110">
        <f t="shared" si="207"/>
        <v>0</v>
      </c>
      <c r="GA486" s="110">
        <f t="shared" si="208"/>
        <v>0</v>
      </c>
      <c r="GB486" s="110">
        <f t="shared" si="209"/>
        <v>0</v>
      </c>
      <c r="GC486" s="110">
        <f t="shared" si="210"/>
        <v>0</v>
      </c>
      <c r="GD486" s="110">
        <f t="shared" si="211"/>
        <v>0</v>
      </c>
      <c r="GE486" s="110">
        <f t="shared" si="212"/>
        <v>0</v>
      </c>
      <c r="GF486" s="111">
        <f t="shared" si="213"/>
        <v>0</v>
      </c>
      <c r="GG486" s="100">
        <f t="shared" si="214"/>
        <v>0</v>
      </c>
      <c r="GH486" s="109">
        <f t="shared" si="215"/>
        <v>0</v>
      </c>
      <c r="GI486" s="109">
        <f t="shared" si="216"/>
        <v>0</v>
      </c>
      <c r="GJ486" s="109">
        <f t="shared" si="217"/>
        <v>0</v>
      </c>
      <c r="GK486" s="109">
        <f t="shared" si="218"/>
        <v>0</v>
      </c>
      <c r="GL486" s="109">
        <f t="shared" si="219"/>
        <v>0</v>
      </c>
      <c r="GM486" s="109">
        <f t="shared" si="220"/>
        <v>0</v>
      </c>
      <c r="GN486" s="109">
        <f t="shared" si="221"/>
        <v>0</v>
      </c>
      <c r="GO486" s="110">
        <f t="shared" si="222"/>
        <v>0</v>
      </c>
      <c r="GP486" s="110">
        <f t="shared" si="223"/>
        <v>0</v>
      </c>
      <c r="GQ486" s="110">
        <f t="shared" si="224"/>
        <v>0</v>
      </c>
      <c r="GR486" s="110">
        <f t="shared" si="225"/>
        <v>0</v>
      </c>
      <c r="GS486" s="110">
        <f t="shared" si="226"/>
        <v>0</v>
      </c>
      <c r="GT486" s="110">
        <f t="shared" si="227"/>
        <v>0</v>
      </c>
      <c r="GU486" s="111">
        <f t="shared" si="228"/>
        <v>0</v>
      </c>
      <c r="GX486" s="151" cm="1">
        <f t="array" ref="GX486">_xlfn.IFS(GX$1= 0,"", NOT(ISBLANK(CA486)), 0, ISBLANK(CA486), $Q486-$S486+FR486-AU486-DG486)</f>
        <v>0</v>
      </c>
      <c r="GY486" s="152" cm="1">
        <f t="array" ref="GY486">_xlfn.IFS(GY$1= 0,"", NOT(ISBLANK(CB486)), 0, ISBLANK(CB486), $Q486-$S486+FS486-AV486-DH486)</f>
        <v>0</v>
      </c>
      <c r="GZ486" s="152" cm="1">
        <f t="array" ref="GZ486">_xlfn.IFS(GZ$1= 0,"", NOT(ISBLANK(CC486)), 0, ISBLANK(CC486), $Q486-$S486+FT486-AW486-DI486)</f>
        <v>0</v>
      </c>
      <c r="HA486" s="152" cm="1">
        <f t="array" ref="HA486">_xlfn.IFS(HA$1= 0,"", NOT(ISBLANK(CD486)), 0, ISBLANK(CD486), $Q486-$S486+FU486-AX486-DJ486)</f>
        <v>0</v>
      </c>
      <c r="HB486" s="152" cm="1">
        <f t="array" ref="HB486">_xlfn.IFS(HB$1= 0,"", NOT(ISBLANK(CE486)), 0, ISBLANK(CE486), $Q486-$S486+FV486-AY486-DK486)</f>
        <v>0</v>
      </c>
      <c r="HC486" s="152" cm="1">
        <f t="array" ref="HC486">_xlfn.IFS(HC$1= 0,"", NOT(ISBLANK(CF486)), 0, ISBLANK(CF486), $Q486-$S486+FW486-AZ486-DL486)</f>
        <v>0</v>
      </c>
      <c r="HD486" s="152" cm="1">
        <f t="array" ref="HD486">_xlfn.IFS(HD$1= 0,"", NOT(ISBLANK(CG486)), 0, ISBLANK(CG486), $Q486-$S486+FX486-BA486-DM486)</f>
        <v>0</v>
      </c>
      <c r="HE486" s="152" t="str" cm="1">
        <f t="array" ref="HE486">_xlfn.IFS(HE$1= 0,"", NOT(ISBLANK(CH486)), 0, ISBLANK(CH486), $Q486-$S486+FY486-BB486-DN486)</f>
        <v/>
      </c>
      <c r="HF486" s="152" t="str" cm="1">
        <f t="array" ref="HF486">_xlfn.IFS(HF$1= 0,"", NOT(ISBLANK(CI486)), 0, ISBLANK(CI486), $Q486-$S486+FZ486-BC486-DO486)</f>
        <v/>
      </c>
      <c r="HG486" s="152" t="str" cm="1">
        <f t="array" ref="HG486">_xlfn.IFS(HG$1= 0,"", NOT(ISBLANK(CJ486)), 0, ISBLANK(CJ486), $Q486-$S486+GA486-BD486-DP486)</f>
        <v/>
      </c>
      <c r="HH486" s="152" t="str" cm="1">
        <f t="array" ref="HH486">_xlfn.IFS(HH$1= 0,"", NOT(ISBLANK(CK486)), 0, ISBLANK(CK486), $Q486-$S486+GB486-BE486-DQ486)</f>
        <v/>
      </c>
      <c r="HI486" s="152" t="str" cm="1">
        <f t="array" ref="HI486">_xlfn.IFS(HI$1= 0,"", NOT(ISBLANK(CL486)), 0, ISBLANK(CL486), $Q486-$S486+GC486-BF486-DR486)</f>
        <v/>
      </c>
      <c r="HJ486" s="152" t="str" cm="1">
        <f t="array" ref="HJ486">_xlfn.IFS(HJ$1= 0,"", NOT(ISBLANK(CM486)), 0, ISBLANK(CM486), $Q486-$S486+GD486-BG486-DS486)</f>
        <v/>
      </c>
      <c r="HK486" s="152" t="str" cm="1">
        <f t="array" ref="HK486">_xlfn.IFS(HK$1= 0,"", NOT(ISBLANK(CN486)), 0, ISBLANK(CN486), $Q486-$S486+GE486-BH486-DT486)</f>
        <v/>
      </c>
      <c r="HL486" s="153" t="str" cm="1">
        <f t="array" ref="HL486">_xlfn.IFS(HL$1= 0,"", NOT(ISBLANK(CO486)), 0, ISBLANK(CO486), $Q486-$S486+GF486-BI486-DU486)</f>
        <v/>
      </c>
      <c r="HM486" s="153" t="str" cm="1">
        <f t="array" ref="HM486">_xlfn.IFS(HM$1= 0,"", NOT(ISBLANK(DE486)), 0, ISBLANK(DE486), $Q486-$S486+IC486-BY486-#REF!)</f>
        <v/>
      </c>
      <c r="HN486" s="153" t="e" cm="1">
        <f t="array" ref="HN486">_xlfn.IFS(HN$1= 0,"", NOT(ISBLANK(DF486)), 0, ISBLANK(DF486), $Q486-$S486+ID486-BZ486-#REF!)</f>
        <v>#REF!</v>
      </c>
      <c r="HO486" s="153" t="e" cm="1">
        <f t="array" ref="HO486">_xlfn.IFS(HO$1= 0,"", NOT(ISBLANK(DG486)), 0, ISBLANK(DG486), $Q486-$S486+IE486-CA486-#REF!)</f>
        <v>#VALUE!</v>
      </c>
      <c r="HP486" s="153" t="e" cm="1">
        <f t="array" ref="HP486">_xlfn.IFS(HP$1= 0,"", NOT(ISBLANK(DH486)), 0, ISBLANK(DH486), $Q486-$S486+IF486-CB486-#REF!)</f>
        <v>#REF!</v>
      </c>
      <c r="HQ486" s="153" t="e" cm="1">
        <f t="array" ref="HQ486">_xlfn.IFS(HQ$1= 0,"", NOT(ISBLANK(DI486)), 0, ISBLANK(DI486), $Q486-$S486+IG486-CC486-#REF!)</f>
        <v>#REF!</v>
      </c>
      <c r="HR486" s="153" cm="1">
        <f t="array" ref="HR486">_xlfn.IFS(HR$1= 0,"", NOT(ISBLANK(DJ486)), 0, ISBLANK(DJ486), $Q486-$S486+IH486-CD486-EK486)</f>
        <v>0</v>
      </c>
      <c r="HS486" s="153" t="e" cm="1">
        <f t="array" ref="HS486">_xlfn.IFS(HS$1= 0,"", NOT(ISBLANK(DK486)), 0, ISBLANK(DK486), $Q486-$S486+II486-CE486-EL486)</f>
        <v>#VALUE!</v>
      </c>
      <c r="HT486" s="153" t="e" cm="1">
        <f t="array" ref="HT486">_xlfn.IFS(HT$1= 0,"", NOT(ISBLANK(DL486)), 0, ISBLANK(DL486), $Q486-$S486+GV486-CF486-EM486)</f>
        <v>#VALUE!</v>
      </c>
      <c r="HU486" s="153" t="e" cm="1">
        <f t="array" ref="HU486">_xlfn.IFS(HU$1= 0,"", NOT(ISBLANK(DM486)), 0, ISBLANK(DM486), $Q486-$S486+GW486-CG486-EN486)</f>
        <v>#VALUE!</v>
      </c>
      <c r="HV486" s="153" t="str" cm="1">
        <f t="array" ref="HV486">_xlfn.IFS(HV$1= 0,"", NOT(ISBLANK(DN486)), 0, ISBLANK(DN486), $Q486-$S486+GX486-CH486-EO486)</f>
        <v/>
      </c>
      <c r="HW486" s="153" t="str" cm="1">
        <f t="array" ref="HW486">_xlfn.IFS(HW$1= 0,"", NOT(ISBLANK(DO486)), 0, ISBLANK(DO486), $Q486-$S486+GY486-CI486-EP486)</f>
        <v/>
      </c>
      <c r="HX486" s="153" t="str" cm="1">
        <f t="array" ref="HX486">_xlfn.IFS(HX$1= 0,"", NOT(ISBLANK(DP486)), 0, ISBLANK(DP486), $Q486-$S486+GZ486-CJ486-EQ486)</f>
        <v/>
      </c>
      <c r="HY486" s="153" t="str" cm="1">
        <f t="array" ref="HY486">_xlfn.IFS(HY$1= 0,"", NOT(ISBLANK(DQ486)), 0, ISBLANK(DQ486), $Q486-$S486+HA486-CK486-ER486)</f>
        <v/>
      </c>
      <c r="HZ486" s="153" t="str" cm="1">
        <f t="array" ref="HZ486">_xlfn.IFS(HZ$1= 0,"", NOT(ISBLANK(DR486)), 0, ISBLANK(DR486), $Q486-$S486+HB486-CL486-ES486)</f>
        <v/>
      </c>
      <c r="IA486" s="153" t="str" cm="1">
        <f t="array" ref="IA486">_xlfn.IFS(IA$1= 0,"", NOT(ISBLANK(DS486)), 0, ISBLANK(DS486), $Q486-$S486+HC486-CM486-ET486)</f>
        <v/>
      </c>
    </row>
    <row r="487" spans="1:235" ht="16.5" x14ac:dyDescent="0.3">
      <c r="A487" s="144"/>
      <c r="B487" s="106"/>
      <c r="C487" s="106"/>
      <c r="D487" s="107"/>
      <c r="E487" s="131"/>
      <c r="F487" s="137"/>
      <c r="G487" s="2"/>
      <c r="H487" s="2"/>
      <c r="I487" s="2"/>
      <c r="J487" s="2"/>
      <c r="K487" s="2"/>
      <c r="L487" s="2"/>
      <c r="M487" s="140"/>
      <c r="N487" s="137"/>
      <c r="O487" s="138"/>
      <c r="P487" s="133"/>
      <c r="Q487" s="94">
        <f t="shared" si="197"/>
        <v>0</v>
      </c>
      <c r="R487" s="1"/>
      <c r="S487" s="1"/>
      <c r="T487" s="2"/>
      <c r="U487" s="2"/>
      <c r="V487" s="82">
        <f t="shared" si="198"/>
        <v>0</v>
      </c>
      <c r="W487" s="121"/>
      <c r="X487" s="108"/>
      <c r="AU487" s="105"/>
      <c r="AV487" s="105"/>
      <c r="AW487" s="105"/>
      <c r="AX487" s="105"/>
      <c r="AY487" s="105"/>
      <c r="AZ487" s="105"/>
      <c r="BA487" s="105"/>
      <c r="BB487" s="105"/>
      <c r="BC487" s="105"/>
      <c r="BD487" s="105"/>
      <c r="BE487" s="105"/>
      <c r="BF487" s="105"/>
      <c r="BG487" s="105"/>
      <c r="BH487" s="105"/>
      <c r="BI487" s="105"/>
      <c r="BJ487" s="105"/>
      <c r="BK487" s="105"/>
      <c r="BL487" s="105"/>
      <c r="BM487" s="105"/>
      <c r="BN487" s="105"/>
      <c r="BO487" s="105"/>
      <c r="BP487" s="105"/>
      <c r="BQ487" s="105"/>
      <c r="BR487" s="105"/>
      <c r="BS487" s="105"/>
      <c r="BT487" s="105"/>
      <c r="BU487" s="105"/>
      <c r="BV487" s="105"/>
      <c r="BW487" s="105"/>
      <c r="BX487" s="105"/>
      <c r="BZ487" s="99"/>
      <c r="CA487" s="105" t="s">
        <v>32</v>
      </c>
      <c r="CB487" s="105"/>
      <c r="CC487" s="105"/>
      <c r="CD487" s="105"/>
      <c r="CE487" s="105"/>
      <c r="CF487" s="105"/>
      <c r="CG487" s="105"/>
      <c r="CH487" s="105"/>
      <c r="CI487" s="105"/>
      <c r="CJ487" s="105"/>
      <c r="CK487" s="105"/>
      <c r="CL487" s="105"/>
      <c r="CM487" s="105"/>
      <c r="CN487" s="105"/>
      <c r="CO487" s="105"/>
      <c r="CP487" s="105" t="s">
        <v>32</v>
      </c>
      <c r="CQ487" s="105"/>
      <c r="CR487" s="105"/>
      <c r="CS487" s="105"/>
      <c r="CT487" s="105"/>
      <c r="CU487" s="105"/>
      <c r="CV487" s="105"/>
      <c r="CW487" s="105"/>
      <c r="CX487" s="105"/>
      <c r="CY487" s="105"/>
      <c r="CZ487" s="105"/>
      <c r="DA487" s="105"/>
      <c r="DB487" s="105"/>
      <c r="DC487" s="105"/>
      <c r="DD487" s="105"/>
      <c r="DE487" s="99"/>
      <c r="DF487" s="99"/>
      <c r="DG487" s="105"/>
      <c r="DH487" s="105"/>
      <c r="DI487" s="105"/>
      <c r="DJ487" s="105"/>
      <c r="DK487" s="105"/>
      <c r="DL487" s="105"/>
      <c r="DM487" s="105"/>
      <c r="DN487" s="105"/>
      <c r="DO487" s="105"/>
      <c r="DP487" s="105"/>
      <c r="DQ487" s="105"/>
      <c r="DR487" s="105"/>
      <c r="DS487" s="105"/>
      <c r="DT487" s="105"/>
      <c r="DU487" s="105"/>
      <c r="DV487" s="105"/>
      <c r="DW487" s="105"/>
      <c r="DX487" s="105"/>
      <c r="DY487" s="105"/>
      <c r="DZ487" s="105"/>
      <c r="EA487" s="105"/>
      <c r="EB487" s="105"/>
      <c r="EC487" s="105"/>
      <c r="ED487" s="105"/>
      <c r="EE487" s="105"/>
      <c r="EF487" s="105"/>
      <c r="EG487" s="105"/>
      <c r="EH487" s="105"/>
      <c r="EI487" s="105"/>
      <c r="EJ487" s="105"/>
      <c r="EL487" s="146" t="str" cm="1">
        <f t="array" ref="EL487">IF(OR(EL$1=0, $A487="", _xlfn.XLOOKUP(EL$1, $Z$2:$Z$18, $AD$2:$AD$18, "")=""),"",SQRT((_xlfn.XLOOKUP(EL$1,$Z$2:$Z$18,$AA$2:$AA$18)-$T487)^2+(_xlfn.XLOOKUP(EL$1,$Z$2:$Z$18,$AB$2:$AB$18)-$U487)^2+(_xlfn.XLOOKUP(EL$1,$Z$2:$Z$18,$AC$2:$AC$18-$V487)^2)))</f>
        <v/>
      </c>
      <c r="EM487" s="96" t="str" cm="1">
        <f t="array" ref="EM487">IF(OR(EM$1=0, $A487="", _xlfn.XLOOKUP(EM$1, $Z$2:$Z$18, $AD$2:$AD$18, "")=""),"",SQRT((_xlfn.XLOOKUP(EM$1,$Z$2:$Z$18,$AA$2:$AA$18)-$T487)^2+(_xlfn.XLOOKUP(EM$1,$Z$2:$Z$18,$AB$2:$AB$18)-$U487)^2+(_xlfn.XLOOKUP(EM$1,$Z$2:$Z$18,$AC$2:$AC$18-$V487)^2)))</f>
        <v/>
      </c>
      <c r="EN487" s="96" t="str" cm="1">
        <f t="array" ref="EN487">IF(OR(EN$1=0, $A487="", _xlfn.XLOOKUP(EN$1, $Z$2:$Z$18, $AD$2:$AD$18, "")=""),"",SQRT((_xlfn.XLOOKUP(EN$1,$Z$2:$Z$18,$AA$2:$AA$18)-$T487)^2+(_xlfn.XLOOKUP(EN$1,$Z$2:$Z$18,$AB$2:$AB$18)-$U487)^2+(_xlfn.XLOOKUP(EN$1,$Z$2:$Z$18,$AC$2:$AC$18-$V487)^2)))</f>
        <v/>
      </c>
      <c r="EO487" s="96" t="str" cm="1">
        <f t="array" ref="EO487">IF(OR(EO$1=0, $A487="", _xlfn.XLOOKUP(EO$1, $Z$2:$Z$18, $AD$2:$AD$18, "")=""),"",SQRT((_xlfn.XLOOKUP(EO$1,$Z$2:$Z$18,$AA$2:$AA$18)-$T487)^2+(_xlfn.XLOOKUP(EO$1,$Z$2:$Z$18,$AB$2:$AB$18)-$U487)^2+(_xlfn.XLOOKUP(EO$1,$Z$2:$Z$18,$AC$2:$AC$18-$V487)^2)))</f>
        <v/>
      </c>
      <c r="EP487" s="96" t="str" cm="1">
        <f t="array" ref="EP487">IF(OR(EP$1=0, $A487="", _xlfn.XLOOKUP(EP$1, $Z$2:$Z$18, $AD$2:$AD$18, "")=""),"",SQRT((_xlfn.XLOOKUP(EP$1,$Z$2:$Z$18,$AA$2:$AA$18)-$T487)^2+(_xlfn.XLOOKUP(EP$1,$Z$2:$Z$18,$AB$2:$AB$18)-$U487)^2+(_xlfn.XLOOKUP(EP$1,$Z$2:$Z$18,$AC$2:$AC$18-$V487)^2)))</f>
        <v/>
      </c>
      <c r="EQ487" s="96" t="str" cm="1">
        <f t="array" ref="EQ487">IF(OR(EQ$1=0, $A487="", _xlfn.XLOOKUP(EQ$1, $Z$2:$Z$18, $AD$2:$AD$18, "")=""),"",SQRT((_xlfn.XLOOKUP(EQ$1,$Z$2:$Z$18,$AA$2:$AA$18)-$T487)^2+(_xlfn.XLOOKUP(EQ$1,$Z$2:$Z$18,$AB$2:$AB$18)-$U487)^2+(_xlfn.XLOOKUP(EQ$1,$Z$2:$Z$18,$AC$2:$AC$18-$V487)^2)))</f>
        <v/>
      </c>
      <c r="ER487" s="96" t="str" cm="1">
        <f t="array" ref="ER487">IF(OR(ER$1=0, $A487="", _xlfn.XLOOKUP(ER$1, $Z$2:$Z$18, $AD$2:$AD$18, "")=""),"",SQRT((_xlfn.XLOOKUP(ER$1,$Z$2:$Z$18,$AA$2:$AA$18)-$T487)^2+(_xlfn.XLOOKUP(ER$1,$Z$2:$Z$18,$AB$2:$AB$18)-$U487)^2+(_xlfn.XLOOKUP(ER$1,$Z$2:$Z$18,$AC$2:$AC$18-$V487)^2)))</f>
        <v/>
      </c>
      <c r="ES487" s="96" t="str" cm="1">
        <f t="array" ref="ES487">IF(OR(ES$1=0, $A487="", _xlfn.XLOOKUP(ES$1, $Z$2:$Z$18, $AD$2:$AD$18, "")=""),"",SQRT((_xlfn.XLOOKUP(ES$1,$Z$2:$Z$18,$AA$2:$AA$18)-$T487)^2+(_xlfn.XLOOKUP(ES$1,$Z$2:$Z$18,$AB$2:$AB$18)-$U487)^2+(_xlfn.XLOOKUP(ES$1,$Z$2:$Z$18,$AC$2:$AC$18-$V487)^2)))</f>
        <v/>
      </c>
      <c r="ET487" s="97" t="str" cm="1">
        <f t="array" ref="ET487">IF(OR(ET$1=0, $A487="", _xlfn.XLOOKUP(ET$1, $Z$2:$Z$18, $AD$2:$AD$18, "")=""),"",SQRT((_xlfn.XLOOKUP(ET$1,$Z$2:$Z$18,$AA$2:$AA$18)-$T487)^2+(_xlfn.XLOOKUP(ET$1,$Z$2:$Z$18,$AB$2:$AB$18)-$U487)^2+(_xlfn.XLOOKUP(ET$1,$Z$2:$Z$18,$AC$2:$AC$18-$V487)^2)))</f>
        <v/>
      </c>
      <c r="EU487" s="97" t="str" cm="1">
        <f t="array" ref="EU487">IF(OR(EU$1=0, $A487="", _xlfn.XLOOKUP(EU$1, $Z$2:$Z$18, $AD$2:$AD$18, "")=""),"",SQRT((_xlfn.XLOOKUP(EU$1,$Z$2:$Z$18,$AA$2:$AA$18)-$T487)^2+(_xlfn.XLOOKUP(EU$1,$Z$2:$Z$18,$AB$2:$AB$18)-$U487)^2+(_xlfn.XLOOKUP(EU$1,$Z$2:$Z$18,$AC$2:$AC$18-$V487)^2)))</f>
        <v/>
      </c>
      <c r="EV487" s="97" t="str" cm="1">
        <f t="array" ref="EV487">IF(OR(EV$1=0, $A487="", _xlfn.XLOOKUP(EV$1, $Z$2:$Z$18, $AD$2:$AD$18, "")=""),"",SQRT((_xlfn.XLOOKUP(EV$1,$Z$2:$Z$18,$AA$2:$AA$18)-$T487)^2+(_xlfn.XLOOKUP(EV$1,$Z$2:$Z$18,$AB$2:$AB$18)-$U487)^2+(_xlfn.XLOOKUP(EV$1,$Z$2:$Z$18,$AC$2:$AC$18-$V487)^2)))</f>
        <v/>
      </c>
      <c r="EW487" s="97" t="str" cm="1">
        <f t="array" ref="EW487">IF(OR(EW$1=0, $A487="", _xlfn.XLOOKUP(EW$1, $Z$2:$Z$18, $AD$2:$AD$18, "")=""),"",SQRT((_xlfn.XLOOKUP(EW$1,$Z$2:$Z$18,$AA$2:$AA$18)-$T487)^2+(_xlfn.XLOOKUP(EW$1,$Z$2:$Z$18,$AB$2:$AB$18)-$U487)^2+(_xlfn.XLOOKUP(EW$1,$Z$2:$Z$18,$AC$2:$AC$18-$V487)^2)))</f>
        <v/>
      </c>
      <c r="EX487" s="97" t="str" cm="1">
        <f t="array" ref="EX487">IF(OR(EX$1=0, $A487="", _xlfn.XLOOKUP(EX$1, $Z$2:$Z$18, $AD$2:$AD$18, "")=""),"",SQRT((_xlfn.XLOOKUP(EX$1,$Z$2:$Z$18,$AA$2:$AA$18)-$T487)^2+(_xlfn.XLOOKUP(EX$1,$Z$2:$Z$18,$AB$2:$AB$18)-$U487)^2+(_xlfn.XLOOKUP(EX$1,$Z$2:$Z$18,$AC$2:$AC$18-$V487)^2)))</f>
        <v/>
      </c>
      <c r="EY487" s="97" t="str" cm="1">
        <f t="array" ref="EY487">IF(OR(EY$1=0, $A487="", _xlfn.XLOOKUP(EY$1, $Z$2:$Z$18, $AD$2:$AD$18, "")=""),"",SQRT((_xlfn.XLOOKUP(EY$1,$Z$2:$Z$18,$AA$2:$AA$18)-$T487)^2+(_xlfn.XLOOKUP(EY$1,$Z$2:$Z$18,$AB$2:$AB$18)-$U487)^2+(_xlfn.XLOOKUP(EY$1,$Z$2:$Z$18,$AC$2:$AC$18-$V487)^2)))</f>
        <v/>
      </c>
      <c r="EZ487" s="98" t="str" cm="1">
        <f t="array" ref="EZ487">IF(OR(EZ$1=0, $A487="", _xlfn.XLOOKUP(EZ$1, $Z$2:$Z$18, $AD$2:$AD$18, "")=""),"",SQRT((_xlfn.XLOOKUP(EZ$1,$Z$2:$Z$18,$AA$2:$AA$18)-$T487)^2+(_xlfn.XLOOKUP(EZ$1,$Z$2:$Z$18,$AB$2:$AB$18)-$U487)^2+(_xlfn.XLOOKUP(EZ$1,$Z$2:$Z$18,$AC$2:$AC$18-$V487)^2)))</f>
        <v/>
      </c>
      <c r="FA487" s="146" t="str" cm="1">
        <f t="array" ref="FA487">IF(OR(FA$1=0, $A487="", _xlfn.XLOOKUP(FA$1, $Z$2:$Z$18, $AD$2:$AD$18, "")=""),"",SQRT((_xlfn.XLOOKUP(FA$1,$Z$2:$Z$18,$AA$2:$AA$18)-$T487)^2+(_xlfn.XLOOKUP(FA$1,$Z$2:$Z$18,$AB$2:$AB$18)-$U487)^2+(_xlfn.XLOOKUP(FA$1,$Z$2:$Z$18,$AC$2:$AC$18-$V487)^2)))</f>
        <v/>
      </c>
      <c r="FB487" s="96" t="str" cm="1">
        <f t="array" ref="FB487">IF(OR(FB$1=0, $A487="", _xlfn.XLOOKUP(FB$1, $Z$2:$Z$18, $AD$2:$AD$18, "")=""),"",SQRT((_xlfn.XLOOKUP(FB$1,$Z$2:$Z$18,$AA$2:$AA$18)-$T487)^2+(_xlfn.XLOOKUP(FB$1,$Z$2:$Z$18,$AB$2:$AB$18)-$U487)^2+(_xlfn.XLOOKUP(FB$1,$Z$2:$Z$18,$AC$2:$AC$18-$V487)^2)))</f>
        <v/>
      </c>
      <c r="FC487" s="96" t="str" cm="1">
        <f t="array" ref="FC487">IF(OR(FC$1=0, $A487="", _xlfn.XLOOKUP(FC$1, $Z$2:$Z$18, $AD$2:$AD$18, "")=""),"",SQRT((_xlfn.XLOOKUP(FC$1,$Z$2:$Z$18,$AA$2:$AA$18)-$T487)^2+(_xlfn.XLOOKUP(FC$1,$Z$2:$Z$18,$AB$2:$AB$18)-$U487)^2+(_xlfn.XLOOKUP(FC$1,$Z$2:$Z$18,$AC$2:$AC$18-$V487)^2)))</f>
        <v/>
      </c>
      <c r="FD487" s="96" t="str" cm="1">
        <f t="array" ref="FD487">IF(OR(FD$1=0, $A487="", _xlfn.XLOOKUP(FD$1, $Z$2:$Z$18, $AD$2:$AD$18, "")=""),"",SQRT((_xlfn.XLOOKUP(FD$1,$Z$2:$Z$18,$AA$2:$AA$18)-$T487)^2+(_xlfn.XLOOKUP(FD$1,$Z$2:$Z$18,$AB$2:$AB$18)-$U487)^2+(_xlfn.XLOOKUP(FD$1,$Z$2:$Z$18,$AC$2:$AC$18-$V487)^2)))</f>
        <v/>
      </c>
      <c r="FE487" s="96" t="str" cm="1">
        <f t="array" ref="FE487">IF(OR(FE$1=0, $A487="", _xlfn.XLOOKUP(FE$1, $Z$2:$Z$18, $AD$2:$AD$18, "")=""),"",SQRT((_xlfn.XLOOKUP(FE$1,$Z$2:$Z$18,$AA$2:$AA$18)-$T487)^2+(_xlfn.XLOOKUP(FE$1,$Z$2:$Z$18,$AB$2:$AB$18)-$U487)^2+(_xlfn.XLOOKUP(FE$1,$Z$2:$Z$18,$AC$2:$AC$18-$V487)^2)))</f>
        <v/>
      </c>
      <c r="FF487" s="96" t="str" cm="1">
        <f t="array" ref="FF487">IF(OR(FF$1=0, $A487="", _xlfn.XLOOKUP(FF$1, $Z$2:$Z$18, $AD$2:$AD$18, "")=""),"",SQRT((_xlfn.XLOOKUP(FF$1,$Z$2:$Z$18,$AA$2:$AA$18)-$T487)^2+(_xlfn.XLOOKUP(FF$1,$Z$2:$Z$18,$AB$2:$AB$18)-$U487)^2+(_xlfn.XLOOKUP(FF$1,$Z$2:$Z$18,$AC$2:$AC$18-$V487)^2)))</f>
        <v/>
      </c>
      <c r="FG487" s="96" t="str" cm="1">
        <f t="array" ref="FG487">IF(OR(FG$1=0, $A487="", _xlfn.XLOOKUP(FG$1, $Z$2:$Z$18, $AD$2:$AD$18, "")=""),"",SQRT((_xlfn.XLOOKUP(FG$1,$Z$2:$Z$18,$AA$2:$AA$18)-$T487)^2+(_xlfn.XLOOKUP(FG$1,$Z$2:$Z$18,$AB$2:$AB$18)-$U487)^2+(_xlfn.XLOOKUP(FG$1,$Z$2:$Z$18,$AC$2:$AC$18-$V487)^2)))</f>
        <v/>
      </c>
      <c r="FH487" s="96" t="str" cm="1">
        <f t="array" ref="FH487">IF(OR(FH$1=0, $A487="", _xlfn.XLOOKUP(FH$1, $Z$2:$Z$18, $AD$2:$AD$18, "")=""),"",SQRT((_xlfn.XLOOKUP(FH$1,$Z$2:$Z$18,$AA$2:$AA$18)-$T487)^2+(_xlfn.XLOOKUP(FH$1,$Z$2:$Z$18,$AB$2:$AB$18)-$U487)^2+(_xlfn.XLOOKUP(FH$1,$Z$2:$Z$18,$AC$2:$AC$18-$V487)^2)))</f>
        <v/>
      </c>
      <c r="FI487" s="97" t="str" cm="1">
        <f t="array" ref="FI487">IF(OR(FI$1=0, $A487="", _xlfn.XLOOKUP(FI$1, $Z$2:$Z$18, $AD$2:$AD$18, "")=""),"",SQRT((_xlfn.XLOOKUP(FI$1,$Z$2:$Z$18,$AA$2:$AA$18)-$T487)^2+(_xlfn.XLOOKUP(FI$1,$Z$2:$Z$18,$AB$2:$AB$18)-$U487)^2+(_xlfn.XLOOKUP(FI$1,$Z$2:$Z$18,$AC$2:$AC$18-$V487)^2)))</f>
        <v/>
      </c>
      <c r="FJ487" s="97" t="str" cm="1">
        <f t="array" ref="FJ487">IF(OR(FJ$1=0, $A487="", _xlfn.XLOOKUP(FJ$1, $Z$2:$Z$18, $AD$2:$AD$18, "")=""),"",SQRT((_xlfn.XLOOKUP(FJ$1,$Z$2:$Z$18,$AA$2:$AA$18)-$T487)^2+(_xlfn.XLOOKUP(FJ$1,$Z$2:$Z$18,$AB$2:$AB$18)-$U487)^2+(_xlfn.XLOOKUP(FJ$1,$Z$2:$Z$18,$AC$2:$AC$18-$V487)^2)))</f>
        <v/>
      </c>
      <c r="FK487" s="97" t="str" cm="1">
        <f t="array" ref="FK487">IF(OR(FK$1=0, $A487="", _xlfn.XLOOKUP(FK$1, $Z$2:$Z$18, $AD$2:$AD$18, "")=""),"",SQRT((_xlfn.XLOOKUP(FK$1,$Z$2:$Z$18,$AA$2:$AA$18)-$T487)^2+(_xlfn.XLOOKUP(FK$1,$Z$2:$Z$18,$AB$2:$AB$18)-$U487)^2+(_xlfn.XLOOKUP(FK$1,$Z$2:$Z$18,$AC$2:$AC$18-$V487)^2)))</f>
        <v/>
      </c>
      <c r="FL487" s="97" t="str" cm="1">
        <f t="array" ref="FL487">IF(OR(FL$1=0, $A487="", _xlfn.XLOOKUP(FL$1, $Z$2:$Z$18, $AD$2:$AD$18, "")=""),"",SQRT((_xlfn.XLOOKUP(FL$1,$Z$2:$Z$18,$AA$2:$AA$18)-$T487)^2+(_xlfn.XLOOKUP(FL$1,$Z$2:$Z$18,$AB$2:$AB$18)-$U487)^2+(_xlfn.XLOOKUP(FL$1,$Z$2:$Z$18,$AC$2:$AC$18-$V487)^2)))</f>
        <v/>
      </c>
      <c r="FM487" s="97" t="str" cm="1">
        <f t="array" ref="FM487">IF(OR(FM$1=0, $A487="", _xlfn.XLOOKUP(FM$1, $Z$2:$Z$18, $AD$2:$AD$18, "")=""),"",SQRT((_xlfn.XLOOKUP(FM$1,$Z$2:$Z$18,$AA$2:$AA$18)-$T487)^2+(_xlfn.XLOOKUP(FM$1,$Z$2:$Z$18,$AB$2:$AB$18)-$U487)^2+(_xlfn.XLOOKUP(FM$1,$Z$2:$Z$18,$AC$2:$AC$18-$V487)^2)))</f>
        <v/>
      </c>
      <c r="FN487" s="97" t="str" cm="1">
        <f t="array" ref="FN487">IF(OR(FN$1=0, $A487="", _xlfn.XLOOKUP(FN$1, $Z$2:$Z$18, $AD$2:$AD$18, "")=""),"",SQRT((_xlfn.XLOOKUP(FN$1,$Z$2:$Z$18,$AA$2:$AA$18)-$T487)^2+(_xlfn.XLOOKUP(FN$1,$Z$2:$Z$18,$AB$2:$AB$18)-$U487)^2+(_xlfn.XLOOKUP(FN$1,$Z$2:$Z$18,$AC$2:$AC$18-$V487)^2)))</f>
        <v/>
      </c>
      <c r="FO487" s="98" t="str" cm="1">
        <f t="array" ref="FO487">IF(OR(FO$1=0, $A487="", _xlfn.XLOOKUP(FO$1, $Z$2:$Z$18, $AD$2:$AD$18, "")=""),"",SQRT((_xlfn.XLOOKUP(FO$1,$Z$2:$Z$18,$AA$2:$AA$18)-$T487)^2+(_xlfn.XLOOKUP(FO$1,$Z$2:$Z$18,$AB$2:$AB$18)-$U487)^2+(_xlfn.XLOOKUP(FO$1,$Z$2:$Z$18,$AC$2:$AC$18-$V487)^2)))</f>
        <v/>
      </c>
      <c r="FP487" s="99"/>
      <c r="FQ487" s="99"/>
      <c r="FR487" s="100">
        <f t="shared" si="199"/>
        <v>0</v>
      </c>
      <c r="FS487" s="109">
        <f t="shared" si="200"/>
        <v>0</v>
      </c>
      <c r="FT487" s="109">
        <f t="shared" si="201"/>
        <v>0</v>
      </c>
      <c r="FU487" s="109">
        <f t="shared" si="202"/>
        <v>0</v>
      </c>
      <c r="FV487" s="109">
        <f t="shared" si="203"/>
        <v>0</v>
      </c>
      <c r="FW487" s="109">
        <f t="shared" si="204"/>
        <v>0</v>
      </c>
      <c r="FX487" s="109">
        <f t="shared" si="205"/>
        <v>0</v>
      </c>
      <c r="FY487" s="109">
        <f t="shared" si="206"/>
        <v>0</v>
      </c>
      <c r="FZ487" s="110">
        <f t="shared" si="207"/>
        <v>0</v>
      </c>
      <c r="GA487" s="110">
        <f t="shared" si="208"/>
        <v>0</v>
      </c>
      <c r="GB487" s="110">
        <f t="shared" si="209"/>
        <v>0</v>
      </c>
      <c r="GC487" s="110">
        <f t="shared" si="210"/>
        <v>0</v>
      </c>
      <c r="GD487" s="110">
        <f t="shared" si="211"/>
        <v>0</v>
      </c>
      <c r="GE487" s="110">
        <f t="shared" si="212"/>
        <v>0</v>
      </c>
      <c r="GF487" s="111">
        <f t="shared" si="213"/>
        <v>0</v>
      </c>
      <c r="GG487" s="100">
        <f t="shared" si="214"/>
        <v>0</v>
      </c>
      <c r="GH487" s="109">
        <f t="shared" si="215"/>
        <v>0</v>
      </c>
      <c r="GI487" s="109">
        <f t="shared" si="216"/>
        <v>0</v>
      </c>
      <c r="GJ487" s="109">
        <f t="shared" si="217"/>
        <v>0</v>
      </c>
      <c r="GK487" s="109">
        <f t="shared" si="218"/>
        <v>0</v>
      </c>
      <c r="GL487" s="109">
        <f t="shared" si="219"/>
        <v>0</v>
      </c>
      <c r="GM487" s="109">
        <f t="shared" si="220"/>
        <v>0</v>
      </c>
      <c r="GN487" s="109">
        <f t="shared" si="221"/>
        <v>0</v>
      </c>
      <c r="GO487" s="110">
        <f t="shared" si="222"/>
        <v>0</v>
      </c>
      <c r="GP487" s="110">
        <f t="shared" si="223"/>
        <v>0</v>
      </c>
      <c r="GQ487" s="110">
        <f t="shared" si="224"/>
        <v>0</v>
      </c>
      <c r="GR487" s="110">
        <f t="shared" si="225"/>
        <v>0</v>
      </c>
      <c r="GS487" s="110">
        <f t="shared" si="226"/>
        <v>0</v>
      </c>
      <c r="GT487" s="110">
        <f t="shared" si="227"/>
        <v>0</v>
      </c>
      <c r="GU487" s="111">
        <f t="shared" si="228"/>
        <v>0</v>
      </c>
      <c r="GX487" s="151" cm="1">
        <f t="array" ref="GX487">_xlfn.IFS(GX$1= 0,"", NOT(ISBLANK(CA487)), 0, ISBLANK(CA487), $Q487-$S487+FR487-AU487-DG487)</f>
        <v>0</v>
      </c>
      <c r="GY487" s="152" cm="1">
        <f t="array" ref="GY487">_xlfn.IFS(GY$1= 0,"", NOT(ISBLANK(CB487)), 0, ISBLANK(CB487), $Q487-$S487+FS487-AV487-DH487)</f>
        <v>0</v>
      </c>
      <c r="GZ487" s="152" cm="1">
        <f t="array" ref="GZ487">_xlfn.IFS(GZ$1= 0,"", NOT(ISBLANK(CC487)), 0, ISBLANK(CC487), $Q487-$S487+FT487-AW487-DI487)</f>
        <v>0</v>
      </c>
      <c r="HA487" s="152" cm="1">
        <f t="array" ref="HA487">_xlfn.IFS(HA$1= 0,"", NOT(ISBLANK(CD487)), 0, ISBLANK(CD487), $Q487-$S487+FU487-AX487-DJ487)</f>
        <v>0</v>
      </c>
      <c r="HB487" s="152" cm="1">
        <f t="array" ref="HB487">_xlfn.IFS(HB$1= 0,"", NOT(ISBLANK(CE487)), 0, ISBLANK(CE487), $Q487-$S487+FV487-AY487-DK487)</f>
        <v>0</v>
      </c>
      <c r="HC487" s="152" cm="1">
        <f t="array" ref="HC487">_xlfn.IFS(HC$1= 0,"", NOT(ISBLANK(CF487)), 0, ISBLANK(CF487), $Q487-$S487+FW487-AZ487-DL487)</f>
        <v>0</v>
      </c>
      <c r="HD487" s="152" cm="1">
        <f t="array" ref="HD487">_xlfn.IFS(HD$1= 0,"", NOT(ISBLANK(CG487)), 0, ISBLANK(CG487), $Q487-$S487+FX487-BA487-DM487)</f>
        <v>0</v>
      </c>
      <c r="HE487" s="152" t="str" cm="1">
        <f t="array" ref="HE487">_xlfn.IFS(HE$1= 0,"", NOT(ISBLANK(CH487)), 0, ISBLANK(CH487), $Q487-$S487+FY487-BB487-DN487)</f>
        <v/>
      </c>
      <c r="HF487" s="152" t="str" cm="1">
        <f t="array" ref="HF487">_xlfn.IFS(HF$1= 0,"", NOT(ISBLANK(CI487)), 0, ISBLANK(CI487), $Q487-$S487+FZ487-BC487-DO487)</f>
        <v/>
      </c>
      <c r="HG487" s="152" t="str" cm="1">
        <f t="array" ref="HG487">_xlfn.IFS(HG$1= 0,"", NOT(ISBLANK(CJ487)), 0, ISBLANK(CJ487), $Q487-$S487+GA487-BD487-DP487)</f>
        <v/>
      </c>
      <c r="HH487" s="152" t="str" cm="1">
        <f t="array" ref="HH487">_xlfn.IFS(HH$1= 0,"", NOT(ISBLANK(CK487)), 0, ISBLANK(CK487), $Q487-$S487+GB487-BE487-DQ487)</f>
        <v/>
      </c>
      <c r="HI487" s="152" t="str" cm="1">
        <f t="array" ref="HI487">_xlfn.IFS(HI$1= 0,"", NOT(ISBLANK(CL487)), 0, ISBLANK(CL487), $Q487-$S487+GC487-BF487-DR487)</f>
        <v/>
      </c>
      <c r="HJ487" s="152" t="str" cm="1">
        <f t="array" ref="HJ487">_xlfn.IFS(HJ$1= 0,"", NOT(ISBLANK(CM487)), 0, ISBLANK(CM487), $Q487-$S487+GD487-BG487-DS487)</f>
        <v/>
      </c>
      <c r="HK487" s="152" t="str" cm="1">
        <f t="array" ref="HK487">_xlfn.IFS(HK$1= 0,"", NOT(ISBLANK(CN487)), 0, ISBLANK(CN487), $Q487-$S487+GE487-BH487-DT487)</f>
        <v/>
      </c>
      <c r="HL487" s="153" t="str" cm="1">
        <f t="array" ref="HL487">_xlfn.IFS(HL$1= 0,"", NOT(ISBLANK(CO487)), 0, ISBLANK(CO487), $Q487-$S487+GF487-BI487-DU487)</f>
        <v/>
      </c>
      <c r="HM487" s="153" t="str" cm="1">
        <f t="array" ref="HM487">_xlfn.IFS(HM$1= 0,"", NOT(ISBLANK(DE487)), 0, ISBLANK(DE487), $Q487-$S487+IC487-BY487-#REF!)</f>
        <v/>
      </c>
      <c r="HN487" s="153" t="e" cm="1">
        <f t="array" ref="HN487">_xlfn.IFS(HN$1= 0,"", NOT(ISBLANK(DF487)), 0, ISBLANK(DF487), $Q487-$S487+ID487-BZ487-#REF!)</f>
        <v>#REF!</v>
      </c>
      <c r="HO487" s="153" t="e" cm="1">
        <f t="array" ref="HO487">_xlfn.IFS(HO$1= 0,"", NOT(ISBLANK(DG487)), 0, ISBLANK(DG487), $Q487-$S487+IE487-CA487-#REF!)</f>
        <v>#VALUE!</v>
      </c>
      <c r="HP487" s="153" t="e" cm="1">
        <f t="array" ref="HP487">_xlfn.IFS(HP$1= 0,"", NOT(ISBLANK(DH487)), 0, ISBLANK(DH487), $Q487-$S487+IF487-CB487-#REF!)</f>
        <v>#REF!</v>
      </c>
      <c r="HQ487" s="153" t="e" cm="1">
        <f t="array" ref="HQ487">_xlfn.IFS(HQ$1= 0,"", NOT(ISBLANK(DI487)), 0, ISBLANK(DI487), $Q487-$S487+IG487-CC487-#REF!)</f>
        <v>#REF!</v>
      </c>
      <c r="HR487" s="153" cm="1">
        <f t="array" ref="HR487">_xlfn.IFS(HR$1= 0,"", NOT(ISBLANK(DJ487)), 0, ISBLANK(DJ487), $Q487-$S487+IH487-CD487-EK487)</f>
        <v>0</v>
      </c>
      <c r="HS487" s="153" t="e" cm="1">
        <f t="array" ref="HS487">_xlfn.IFS(HS$1= 0,"", NOT(ISBLANK(DK487)), 0, ISBLANK(DK487), $Q487-$S487+II487-CE487-EL487)</f>
        <v>#VALUE!</v>
      </c>
      <c r="HT487" s="153" t="e" cm="1">
        <f t="array" ref="HT487">_xlfn.IFS(HT$1= 0,"", NOT(ISBLANK(DL487)), 0, ISBLANK(DL487), $Q487-$S487+GV487-CF487-EM487)</f>
        <v>#VALUE!</v>
      </c>
      <c r="HU487" s="153" t="e" cm="1">
        <f t="array" ref="HU487">_xlfn.IFS(HU$1= 0,"", NOT(ISBLANK(DM487)), 0, ISBLANK(DM487), $Q487-$S487+GW487-CG487-EN487)</f>
        <v>#VALUE!</v>
      </c>
      <c r="HV487" s="153" t="str" cm="1">
        <f t="array" ref="HV487">_xlfn.IFS(HV$1= 0,"", NOT(ISBLANK(DN487)), 0, ISBLANK(DN487), $Q487-$S487+GX487-CH487-EO487)</f>
        <v/>
      </c>
      <c r="HW487" s="153" t="str" cm="1">
        <f t="array" ref="HW487">_xlfn.IFS(HW$1= 0,"", NOT(ISBLANK(DO487)), 0, ISBLANK(DO487), $Q487-$S487+GY487-CI487-EP487)</f>
        <v/>
      </c>
      <c r="HX487" s="153" t="str" cm="1">
        <f t="array" ref="HX487">_xlfn.IFS(HX$1= 0,"", NOT(ISBLANK(DP487)), 0, ISBLANK(DP487), $Q487-$S487+GZ487-CJ487-EQ487)</f>
        <v/>
      </c>
      <c r="HY487" s="153" t="str" cm="1">
        <f t="array" ref="HY487">_xlfn.IFS(HY$1= 0,"", NOT(ISBLANK(DQ487)), 0, ISBLANK(DQ487), $Q487-$S487+HA487-CK487-ER487)</f>
        <v/>
      </c>
      <c r="HZ487" s="153" t="str" cm="1">
        <f t="array" ref="HZ487">_xlfn.IFS(HZ$1= 0,"", NOT(ISBLANK(DR487)), 0, ISBLANK(DR487), $Q487-$S487+HB487-CL487-ES487)</f>
        <v/>
      </c>
      <c r="IA487" s="153" t="str" cm="1">
        <f t="array" ref="IA487">_xlfn.IFS(IA$1= 0,"", NOT(ISBLANK(DS487)), 0, ISBLANK(DS487), $Q487-$S487+HC487-CM487-ET487)</f>
        <v/>
      </c>
    </row>
    <row r="488" spans="1:235" ht="16.5" x14ac:dyDescent="0.3">
      <c r="A488" s="144"/>
      <c r="B488" s="106"/>
      <c r="C488" s="106"/>
      <c r="D488" s="107"/>
      <c r="E488" s="131"/>
      <c r="F488" s="137"/>
      <c r="G488" s="2"/>
      <c r="H488" s="2"/>
      <c r="I488" s="2"/>
      <c r="J488" s="2"/>
      <c r="K488" s="2"/>
      <c r="L488" s="2"/>
      <c r="M488" s="140"/>
      <c r="N488" s="137"/>
      <c r="O488" s="138"/>
      <c r="P488" s="133"/>
      <c r="Q488" s="94">
        <f t="shared" si="197"/>
        <v>0</v>
      </c>
      <c r="R488" s="1"/>
      <c r="S488" s="1"/>
      <c r="T488" s="2"/>
      <c r="U488" s="2"/>
      <c r="V488" s="82">
        <f t="shared" si="198"/>
        <v>0</v>
      </c>
      <c r="W488" s="121"/>
      <c r="X488" s="108"/>
      <c r="AU488" s="105"/>
      <c r="AV488" s="105"/>
      <c r="AW488" s="105"/>
      <c r="AX488" s="105"/>
      <c r="AY488" s="105"/>
      <c r="AZ488" s="105"/>
      <c r="BA488" s="105"/>
      <c r="BB488" s="105"/>
      <c r="BC488" s="105"/>
      <c r="BD488" s="105"/>
      <c r="BE488" s="105"/>
      <c r="BF488" s="105"/>
      <c r="BG488" s="105"/>
      <c r="BH488" s="105"/>
      <c r="BI488" s="105"/>
      <c r="BJ488" s="105"/>
      <c r="BK488" s="105"/>
      <c r="BL488" s="105"/>
      <c r="BM488" s="105"/>
      <c r="BN488" s="105"/>
      <c r="BO488" s="105"/>
      <c r="BP488" s="105"/>
      <c r="BQ488" s="105"/>
      <c r="BR488" s="105"/>
      <c r="BS488" s="105"/>
      <c r="BT488" s="105"/>
      <c r="BU488" s="105"/>
      <c r="BV488" s="105"/>
      <c r="BW488" s="105"/>
      <c r="BX488" s="105"/>
      <c r="BZ488" s="99"/>
      <c r="CA488" s="105" t="s">
        <v>32</v>
      </c>
      <c r="CB488" s="105"/>
      <c r="CC488" s="105"/>
      <c r="CD488" s="105"/>
      <c r="CE488" s="105"/>
      <c r="CF488" s="105"/>
      <c r="CG488" s="105"/>
      <c r="CH488" s="105"/>
      <c r="CI488" s="105"/>
      <c r="CJ488" s="105"/>
      <c r="CK488" s="105"/>
      <c r="CL488" s="105"/>
      <c r="CM488" s="105"/>
      <c r="CN488" s="105"/>
      <c r="CO488" s="105"/>
      <c r="CP488" s="105" t="s">
        <v>32</v>
      </c>
      <c r="CQ488" s="105"/>
      <c r="CR488" s="105"/>
      <c r="CS488" s="105"/>
      <c r="CT488" s="105"/>
      <c r="CU488" s="105"/>
      <c r="CV488" s="105"/>
      <c r="CW488" s="105"/>
      <c r="CX488" s="105"/>
      <c r="CY488" s="105"/>
      <c r="CZ488" s="105"/>
      <c r="DA488" s="105"/>
      <c r="DB488" s="105"/>
      <c r="DC488" s="105"/>
      <c r="DD488" s="105"/>
      <c r="DE488" s="99"/>
      <c r="DF488" s="99"/>
      <c r="DG488" s="105"/>
      <c r="DH488" s="105"/>
      <c r="DI488" s="105"/>
      <c r="DJ488" s="105"/>
      <c r="DK488" s="105"/>
      <c r="DL488" s="105"/>
      <c r="DM488" s="105"/>
      <c r="DN488" s="105"/>
      <c r="DO488" s="105"/>
      <c r="DP488" s="105"/>
      <c r="DQ488" s="105"/>
      <c r="DR488" s="105"/>
      <c r="DS488" s="105"/>
      <c r="DT488" s="105"/>
      <c r="DU488" s="105"/>
      <c r="DV488" s="105"/>
      <c r="DW488" s="105"/>
      <c r="DX488" s="105"/>
      <c r="DY488" s="105"/>
      <c r="DZ488" s="105"/>
      <c r="EA488" s="105"/>
      <c r="EB488" s="105"/>
      <c r="EC488" s="105"/>
      <c r="ED488" s="105"/>
      <c r="EE488" s="105"/>
      <c r="EF488" s="105"/>
      <c r="EG488" s="105"/>
      <c r="EH488" s="105"/>
      <c r="EI488" s="105"/>
      <c r="EJ488" s="105"/>
      <c r="EL488" s="146" t="str" cm="1">
        <f t="array" ref="EL488">IF(OR(EL$1=0, $A488="", _xlfn.XLOOKUP(EL$1, $Z$2:$Z$18, $AD$2:$AD$18, "")=""),"",SQRT((_xlfn.XLOOKUP(EL$1,$Z$2:$Z$18,$AA$2:$AA$18)-$T488)^2+(_xlfn.XLOOKUP(EL$1,$Z$2:$Z$18,$AB$2:$AB$18)-$U488)^2+(_xlfn.XLOOKUP(EL$1,$Z$2:$Z$18,$AC$2:$AC$18-$V488)^2)))</f>
        <v/>
      </c>
      <c r="EM488" s="96" t="str" cm="1">
        <f t="array" ref="EM488">IF(OR(EM$1=0, $A488="", _xlfn.XLOOKUP(EM$1, $Z$2:$Z$18, $AD$2:$AD$18, "")=""),"",SQRT((_xlfn.XLOOKUP(EM$1,$Z$2:$Z$18,$AA$2:$AA$18)-$T488)^2+(_xlfn.XLOOKUP(EM$1,$Z$2:$Z$18,$AB$2:$AB$18)-$U488)^2+(_xlfn.XLOOKUP(EM$1,$Z$2:$Z$18,$AC$2:$AC$18-$V488)^2)))</f>
        <v/>
      </c>
      <c r="EN488" s="96" t="str" cm="1">
        <f t="array" ref="EN488">IF(OR(EN$1=0, $A488="", _xlfn.XLOOKUP(EN$1, $Z$2:$Z$18, $AD$2:$AD$18, "")=""),"",SQRT((_xlfn.XLOOKUP(EN$1,$Z$2:$Z$18,$AA$2:$AA$18)-$T488)^2+(_xlfn.XLOOKUP(EN$1,$Z$2:$Z$18,$AB$2:$AB$18)-$U488)^2+(_xlfn.XLOOKUP(EN$1,$Z$2:$Z$18,$AC$2:$AC$18-$V488)^2)))</f>
        <v/>
      </c>
      <c r="EO488" s="96" t="str" cm="1">
        <f t="array" ref="EO488">IF(OR(EO$1=0, $A488="", _xlfn.XLOOKUP(EO$1, $Z$2:$Z$18, $AD$2:$AD$18, "")=""),"",SQRT((_xlfn.XLOOKUP(EO$1,$Z$2:$Z$18,$AA$2:$AA$18)-$T488)^2+(_xlfn.XLOOKUP(EO$1,$Z$2:$Z$18,$AB$2:$AB$18)-$U488)^2+(_xlfn.XLOOKUP(EO$1,$Z$2:$Z$18,$AC$2:$AC$18-$V488)^2)))</f>
        <v/>
      </c>
      <c r="EP488" s="96" t="str" cm="1">
        <f t="array" ref="EP488">IF(OR(EP$1=0, $A488="", _xlfn.XLOOKUP(EP$1, $Z$2:$Z$18, $AD$2:$AD$18, "")=""),"",SQRT((_xlfn.XLOOKUP(EP$1,$Z$2:$Z$18,$AA$2:$AA$18)-$T488)^2+(_xlfn.XLOOKUP(EP$1,$Z$2:$Z$18,$AB$2:$AB$18)-$U488)^2+(_xlfn.XLOOKUP(EP$1,$Z$2:$Z$18,$AC$2:$AC$18-$V488)^2)))</f>
        <v/>
      </c>
      <c r="EQ488" s="96" t="str" cm="1">
        <f t="array" ref="EQ488">IF(OR(EQ$1=0, $A488="", _xlfn.XLOOKUP(EQ$1, $Z$2:$Z$18, $AD$2:$AD$18, "")=""),"",SQRT((_xlfn.XLOOKUP(EQ$1,$Z$2:$Z$18,$AA$2:$AA$18)-$T488)^2+(_xlfn.XLOOKUP(EQ$1,$Z$2:$Z$18,$AB$2:$AB$18)-$U488)^2+(_xlfn.XLOOKUP(EQ$1,$Z$2:$Z$18,$AC$2:$AC$18-$V488)^2)))</f>
        <v/>
      </c>
      <c r="ER488" s="96" t="str" cm="1">
        <f t="array" ref="ER488">IF(OR(ER$1=0, $A488="", _xlfn.XLOOKUP(ER$1, $Z$2:$Z$18, $AD$2:$AD$18, "")=""),"",SQRT((_xlfn.XLOOKUP(ER$1,$Z$2:$Z$18,$AA$2:$AA$18)-$T488)^2+(_xlfn.XLOOKUP(ER$1,$Z$2:$Z$18,$AB$2:$AB$18)-$U488)^2+(_xlfn.XLOOKUP(ER$1,$Z$2:$Z$18,$AC$2:$AC$18-$V488)^2)))</f>
        <v/>
      </c>
      <c r="ES488" s="96" t="str" cm="1">
        <f t="array" ref="ES488">IF(OR(ES$1=0, $A488="", _xlfn.XLOOKUP(ES$1, $Z$2:$Z$18, $AD$2:$AD$18, "")=""),"",SQRT((_xlfn.XLOOKUP(ES$1,$Z$2:$Z$18,$AA$2:$AA$18)-$T488)^2+(_xlfn.XLOOKUP(ES$1,$Z$2:$Z$18,$AB$2:$AB$18)-$U488)^2+(_xlfn.XLOOKUP(ES$1,$Z$2:$Z$18,$AC$2:$AC$18-$V488)^2)))</f>
        <v/>
      </c>
      <c r="ET488" s="97" t="str" cm="1">
        <f t="array" ref="ET488">IF(OR(ET$1=0, $A488="", _xlfn.XLOOKUP(ET$1, $Z$2:$Z$18, $AD$2:$AD$18, "")=""),"",SQRT((_xlfn.XLOOKUP(ET$1,$Z$2:$Z$18,$AA$2:$AA$18)-$T488)^2+(_xlfn.XLOOKUP(ET$1,$Z$2:$Z$18,$AB$2:$AB$18)-$U488)^2+(_xlfn.XLOOKUP(ET$1,$Z$2:$Z$18,$AC$2:$AC$18-$V488)^2)))</f>
        <v/>
      </c>
      <c r="EU488" s="97" t="str" cm="1">
        <f t="array" ref="EU488">IF(OR(EU$1=0, $A488="", _xlfn.XLOOKUP(EU$1, $Z$2:$Z$18, $AD$2:$AD$18, "")=""),"",SQRT((_xlfn.XLOOKUP(EU$1,$Z$2:$Z$18,$AA$2:$AA$18)-$T488)^2+(_xlfn.XLOOKUP(EU$1,$Z$2:$Z$18,$AB$2:$AB$18)-$U488)^2+(_xlfn.XLOOKUP(EU$1,$Z$2:$Z$18,$AC$2:$AC$18-$V488)^2)))</f>
        <v/>
      </c>
      <c r="EV488" s="97" t="str" cm="1">
        <f t="array" ref="EV488">IF(OR(EV$1=0, $A488="", _xlfn.XLOOKUP(EV$1, $Z$2:$Z$18, $AD$2:$AD$18, "")=""),"",SQRT((_xlfn.XLOOKUP(EV$1,$Z$2:$Z$18,$AA$2:$AA$18)-$T488)^2+(_xlfn.XLOOKUP(EV$1,$Z$2:$Z$18,$AB$2:$AB$18)-$U488)^2+(_xlfn.XLOOKUP(EV$1,$Z$2:$Z$18,$AC$2:$AC$18-$V488)^2)))</f>
        <v/>
      </c>
      <c r="EW488" s="97" t="str" cm="1">
        <f t="array" ref="EW488">IF(OR(EW$1=0, $A488="", _xlfn.XLOOKUP(EW$1, $Z$2:$Z$18, $AD$2:$AD$18, "")=""),"",SQRT((_xlfn.XLOOKUP(EW$1,$Z$2:$Z$18,$AA$2:$AA$18)-$T488)^2+(_xlfn.XLOOKUP(EW$1,$Z$2:$Z$18,$AB$2:$AB$18)-$U488)^2+(_xlfn.XLOOKUP(EW$1,$Z$2:$Z$18,$AC$2:$AC$18-$V488)^2)))</f>
        <v/>
      </c>
      <c r="EX488" s="97" t="str" cm="1">
        <f t="array" ref="EX488">IF(OR(EX$1=0, $A488="", _xlfn.XLOOKUP(EX$1, $Z$2:$Z$18, $AD$2:$AD$18, "")=""),"",SQRT((_xlfn.XLOOKUP(EX$1,$Z$2:$Z$18,$AA$2:$AA$18)-$T488)^2+(_xlfn.XLOOKUP(EX$1,$Z$2:$Z$18,$AB$2:$AB$18)-$U488)^2+(_xlfn.XLOOKUP(EX$1,$Z$2:$Z$18,$AC$2:$AC$18-$V488)^2)))</f>
        <v/>
      </c>
      <c r="EY488" s="97" t="str" cm="1">
        <f t="array" ref="EY488">IF(OR(EY$1=0, $A488="", _xlfn.XLOOKUP(EY$1, $Z$2:$Z$18, $AD$2:$AD$18, "")=""),"",SQRT((_xlfn.XLOOKUP(EY$1,$Z$2:$Z$18,$AA$2:$AA$18)-$T488)^2+(_xlfn.XLOOKUP(EY$1,$Z$2:$Z$18,$AB$2:$AB$18)-$U488)^2+(_xlfn.XLOOKUP(EY$1,$Z$2:$Z$18,$AC$2:$AC$18-$V488)^2)))</f>
        <v/>
      </c>
      <c r="EZ488" s="98" t="str" cm="1">
        <f t="array" ref="EZ488">IF(OR(EZ$1=0, $A488="", _xlfn.XLOOKUP(EZ$1, $Z$2:$Z$18, $AD$2:$AD$18, "")=""),"",SQRT((_xlfn.XLOOKUP(EZ$1,$Z$2:$Z$18,$AA$2:$AA$18)-$T488)^2+(_xlfn.XLOOKUP(EZ$1,$Z$2:$Z$18,$AB$2:$AB$18)-$U488)^2+(_xlfn.XLOOKUP(EZ$1,$Z$2:$Z$18,$AC$2:$AC$18-$V488)^2)))</f>
        <v/>
      </c>
      <c r="FA488" s="146" t="str" cm="1">
        <f t="array" ref="FA488">IF(OR(FA$1=0, $A488="", _xlfn.XLOOKUP(FA$1, $Z$2:$Z$18, $AD$2:$AD$18, "")=""),"",SQRT((_xlfn.XLOOKUP(FA$1,$Z$2:$Z$18,$AA$2:$AA$18)-$T488)^2+(_xlfn.XLOOKUP(FA$1,$Z$2:$Z$18,$AB$2:$AB$18)-$U488)^2+(_xlfn.XLOOKUP(FA$1,$Z$2:$Z$18,$AC$2:$AC$18-$V488)^2)))</f>
        <v/>
      </c>
      <c r="FB488" s="96" t="str" cm="1">
        <f t="array" ref="FB488">IF(OR(FB$1=0, $A488="", _xlfn.XLOOKUP(FB$1, $Z$2:$Z$18, $AD$2:$AD$18, "")=""),"",SQRT((_xlfn.XLOOKUP(FB$1,$Z$2:$Z$18,$AA$2:$AA$18)-$T488)^2+(_xlfn.XLOOKUP(FB$1,$Z$2:$Z$18,$AB$2:$AB$18)-$U488)^2+(_xlfn.XLOOKUP(FB$1,$Z$2:$Z$18,$AC$2:$AC$18-$V488)^2)))</f>
        <v/>
      </c>
      <c r="FC488" s="96" t="str" cm="1">
        <f t="array" ref="FC488">IF(OR(FC$1=0, $A488="", _xlfn.XLOOKUP(FC$1, $Z$2:$Z$18, $AD$2:$AD$18, "")=""),"",SQRT((_xlfn.XLOOKUP(FC$1,$Z$2:$Z$18,$AA$2:$AA$18)-$T488)^2+(_xlfn.XLOOKUP(FC$1,$Z$2:$Z$18,$AB$2:$AB$18)-$U488)^2+(_xlfn.XLOOKUP(FC$1,$Z$2:$Z$18,$AC$2:$AC$18-$V488)^2)))</f>
        <v/>
      </c>
      <c r="FD488" s="96" t="str" cm="1">
        <f t="array" ref="FD488">IF(OR(FD$1=0, $A488="", _xlfn.XLOOKUP(FD$1, $Z$2:$Z$18, $AD$2:$AD$18, "")=""),"",SQRT((_xlfn.XLOOKUP(FD$1,$Z$2:$Z$18,$AA$2:$AA$18)-$T488)^2+(_xlfn.XLOOKUP(FD$1,$Z$2:$Z$18,$AB$2:$AB$18)-$U488)^2+(_xlfn.XLOOKUP(FD$1,$Z$2:$Z$18,$AC$2:$AC$18-$V488)^2)))</f>
        <v/>
      </c>
      <c r="FE488" s="96" t="str" cm="1">
        <f t="array" ref="FE488">IF(OR(FE$1=0, $A488="", _xlfn.XLOOKUP(FE$1, $Z$2:$Z$18, $AD$2:$AD$18, "")=""),"",SQRT((_xlfn.XLOOKUP(FE$1,$Z$2:$Z$18,$AA$2:$AA$18)-$T488)^2+(_xlfn.XLOOKUP(FE$1,$Z$2:$Z$18,$AB$2:$AB$18)-$U488)^2+(_xlfn.XLOOKUP(FE$1,$Z$2:$Z$18,$AC$2:$AC$18-$V488)^2)))</f>
        <v/>
      </c>
      <c r="FF488" s="96" t="str" cm="1">
        <f t="array" ref="FF488">IF(OR(FF$1=0, $A488="", _xlfn.XLOOKUP(FF$1, $Z$2:$Z$18, $AD$2:$AD$18, "")=""),"",SQRT((_xlfn.XLOOKUP(FF$1,$Z$2:$Z$18,$AA$2:$AA$18)-$T488)^2+(_xlfn.XLOOKUP(FF$1,$Z$2:$Z$18,$AB$2:$AB$18)-$U488)^2+(_xlfn.XLOOKUP(FF$1,$Z$2:$Z$18,$AC$2:$AC$18-$V488)^2)))</f>
        <v/>
      </c>
      <c r="FG488" s="96" t="str" cm="1">
        <f t="array" ref="FG488">IF(OR(FG$1=0, $A488="", _xlfn.XLOOKUP(FG$1, $Z$2:$Z$18, $AD$2:$AD$18, "")=""),"",SQRT((_xlfn.XLOOKUP(FG$1,$Z$2:$Z$18,$AA$2:$AA$18)-$T488)^2+(_xlfn.XLOOKUP(FG$1,$Z$2:$Z$18,$AB$2:$AB$18)-$U488)^2+(_xlfn.XLOOKUP(FG$1,$Z$2:$Z$18,$AC$2:$AC$18-$V488)^2)))</f>
        <v/>
      </c>
      <c r="FH488" s="96" t="str" cm="1">
        <f t="array" ref="FH488">IF(OR(FH$1=0, $A488="", _xlfn.XLOOKUP(FH$1, $Z$2:$Z$18, $AD$2:$AD$18, "")=""),"",SQRT((_xlfn.XLOOKUP(FH$1,$Z$2:$Z$18,$AA$2:$AA$18)-$T488)^2+(_xlfn.XLOOKUP(FH$1,$Z$2:$Z$18,$AB$2:$AB$18)-$U488)^2+(_xlfn.XLOOKUP(FH$1,$Z$2:$Z$18,$AC$2:$AC$18-$V488)^2)))</f>
        <v/>
      </c>
      <c r="FI488" s="97" t="str" cm="1">
        <f t="array" ref="FI488">IF(OR(FI$1=0, $A488="", _xlfn.XLOOKUP(FI$1, $Z$2:$Z$18, $AD$2:$AD$18, "")=""),"",SQRT((_xlfn.XLOOKUP(FI$1,$Z$2:$Z$18,$AA$2:$AA$18)-$T488)^2+(_xlfn.XLOOKUP(FI$1,$Z$2:$Z$18,$AB$2:$AB$18)-$U488)^2+(_xlfn.XLOOKUP(FI$1,$Z$2:$Z$18,$AC$2:$AC$18-$V488)^2)))</f>
        <v/>
      </c>
      <c r="FJ488" s="97" t="str" cm="1">
        <f t="array" ref="FJ488">IF(OR(FJ$1=0, $A488="", _xlfn.XLOOKUP(FJ$1, $Z$2:$Z$18, $AD$2:$AD$18, "")=""),"",SQRT((_xlfn.XLOOKUP(FJ$1,$Z$2:$Z$18,$AA$2:$AA$18)-$T488)^2+(_xlfn.XLOOKUP(FJ$1,$Z$2:$Z$18,$AB$2:$AB$18)-$U488)^2+(_xlfn.XLOOKUP(FJ$1,$Z$2:$Z$18,$AC$2:$AC$18-$V488)^2)))</f>
        <v/>
      </c>
      <c r="FK488" s="97" t="str" cm="1">
        <f t="array" ref="FK488">IF(OR(FK$1=0, $A488="", _xlfn.XLOOKUP(FK$1, $Z$2:$Z$18, $AD$2:$AD$18, "")=""),"",SQRT((_xlfn.XLOOKUP(FK$1,$Z$2:$Z$18,$AA$2:$AA$18)-$T488)^2+(_xlfn.XLOOKUP(FK$1,$Z$2:$Z$18,$AB$2:$AB$18)-$U488)^2+(_xlfn.XLOOKUP(FK$1,$Z$2:$Z$18,$AC$2:$AC$18-$V488)^2)))</f>
        <v/>
      </c>
      <c r="FL488" s="97" t="str" cm="1">
        <f t="array" ref="FL488">IF(OR(FL$1=0, $A488="", _xlfn.XLOOKUP(FL$1, $Z$2:$Z$18, $AD$2:$AD$18, "")=""),"",SQRT((_xlfn.XLOOKUP(FL$1,$Z$2:$Z$18,$AA$2:$AA$18)-$T488)^2+(_xlfn.XLOOKUP(FL$1,$Z$2:$Z$18,$AB$2:$AB$18)-$U488)^2+(_xlfn.XLOOKUP(FL$1,$Z$2:$Z$18,$AC$2:$AC$18-$V488)^2)))</f>
        <v/>
      </c>
      <c r="FM488" s="97" t="str" cm="1">
        <f t="array" ref="FM488">IF(OR(FM$1=0, $A488="", _xlfn.XLOOKUP(FM$1, $Z$2:$Z$18, $AD$2:$AD$18, "")=""),"",SQRT((_xlfn.XLOOKUP(FM$1,$Z$2:$Z$18,$AA$2:$AA$18)-$T488)^2+(_xlfn.XLOOKUP(FM$1,$Z$2:$Z$18,$AB$2:$AB$18)-$U488)^2+(_xlfn.XLOOKUP(FM$1,$Z$2:$Z$18,$AC$2:$AC$18-$V488)^2)))</f>
        <v/>
      </c>
      <c r="FN488" s="97" t="str" cm="1">
        <f t="array" ref="FN488">IF(OR(FN$1=0, $A488="", _xlfn.XLOOKUP(FN$1, $Z$2:$Z$18, $AD$2:$AD$18, "")=""),"",SQRT((_xlfn.XLOOKUP(FN$1,$Z$2:$Z$18,$AA$2:$AA$18)-$T488)^2+(_xlfn.XLOOKUP(FN$1,$Z$2:$Z$18,$AB$2:$AB$18)-$U488)^2+(_xlfn.XLOOKUP(FN$1,$Z$2:$Z$18,$AC$2:$AC$18-$V488)^2)))</f>
        <v/>
      </c>
      <c r="FO488" s="98" t="str" cm="1">
        <f t="array" ref="FO488">IF(OR(FO$1=0, $A488="", _xlfn.XLOOKUP(FO$1, $Z$2:$Z$18, $AD$2:$AD$18, "")=""),"",SQRT((_xlfn.XLOOKUP(FO$1,$Z$2:$Z$18,$AA$2:$AA$18)-$T488)^2+(_xlfn.XLOOKUP(FO$1,$Z$2:$Z$18,$AB$2:$AB$18)-$U488)^2+(_xlfn.XLOOKUP(FO$1,$Z$2:$Z$18,$AC$2:$AC$18-$V488)^2)))</f>
        <v/>
      </c>
      <c r="FP488" s="99"/>
      <c r="FQ488" s="99"/>
      <c r="FR488" s="100">
        <f t="shared" si="199"/>
        <v>0</v>
      </c>
      <c r="FS488" s="109">
        <f t="shared" si="200"/>
        <v>0</v>
      </c>
      <c r="FT488" s="109">
        <f t="shared" si="201"/>
        <v>0</v>
      </c>
      <c r="FU488" s="109">
        <f t="shared" si="202"/>
        <v>0</v>
      </c>
      <c r="FV488" s="109">
        <f t="shared" si="203"/>
        <v>0</v>
      </c>
      <c r="FW488" s="109">
        <f t="shared" si="204"/>
        <v>0</v>
      </c>
      <c r="FX488" s="109">
        <f t="shared" si="205"/>
        <v>0</v>
      </c>
      <c r="FY488" s="109">
        <f t="shared" si="206"/>
        <v>0</v>
      </c>
      <c r="FZ488" s="110">
        <f t="shared" si="207"/>
        <v>0</v>
      </c>
      <c r="GA488" s="110">
        <f t="shared" si="208"/>
        <v>0</v>
      </c>
      <c r="GB488" s="110">
        <f t="shared" si="209"/>
        <v>0</v>
      </c>
      <c r="GC488" s="110">
        <f t="shared" si="210"/>
        <v>0</v>
      </c>
      <c r="GD488" s="110">
        <f t="shared" si="211"/>
        <v>0</v>
      </c>
      <c r="GE488" s="110">
        <f t="shared" si="212"/>
        <v>0</v>
      </c>
      <c r="GF488" s="111">
        <f t="shared" si="213"/>
        <v>0</v>
      </c>
      <c r="GG488" s="100">
        <f t="shared" si="214"/>
        <v>0</v>
      </c>
      <c r="GH488" s="109">
        <f t="shared" si="215"/>
        <v>0</v>
      </c>
      <c r="GI488" s="109">
        <f t="shared" si="216"/>
        <v>0</v>
      </c>
      <c r="GJ488" s="109">
        <f t="shared" si="217"/>
        <v>0</v>
      </c>
      <c r="GK488" s="109">
        <f t="shared" si="218"/>
        <v>0</v>
      </c>
      <c r="GL488" s="109">
        <f t="shared" si="219"/>
        <v>0</v>
      </c>
      <c r="GM488" s="109">
        <f t="shared" si="220"/>
        <v>0</v>
      </c>
      <c r="GN488" s="109">
        <f t="shared" si="221"/>
        <v>0</v>
      </c>
      <c r="GO488" s="110">
        <f t="shared" si="222"/>
        <v>0</v>
      </c>
      <c r="GP488" s="110">
        <f t="shared" si="223"/>
        <v>0</v>
      </c>
      <c r="GQ488" s="110">
        <f t="shared" si="224"/>
        <v>0</v>
      </c>
      <c r="GR488" s="110">
        <f t="shared" si="225"/>
        <v>0</v>
      </c>
      <c r="GS488" s="110">
        <f t="shared" si="226"/>
        <v>0</v>
      </c>
      <c r="GT488" s="110">
        <f t="shared" si="227"/>
        <v>0</v>
      </c>
      <c r="GU488" s="111">
        <f t="shared" si="228"/>
        <v>0</v>
      </c>
      <c r="GX488" s="151" cm="1">
        <f t="array" ref="GX488">_xlfn.IFS(GX$1= 0,"", NOT(ISBLANK(CA488)), 0, ISBLANK(CA488), $Q488-$S488+FR488-AU488-DG488)</f>
        <v>0</v>
      </c>
      <c r="GY488" s="152" cm="1">
        <f t="array" ref="GY488">_xlfn.IFS(GY$1= 0,"", NOT(ISBLANK(CB488)), 0, ISBLANK(CB488), $Q488-$S488+FS488-AV488-DH488)</f>
        <v>0</v>
      </c>
      <c r="GZ488" s="152" cm="1">
        <f t="array" ref="GZ488">_xlfn.IFS(GZ$1= 0,"", NOT(ISBLANK(CC488)), 0, ISBLANK(CC488), $Q488-$S488+FT488-AW488-DI488)</f>
        <v>0</v>
      </c>
      <c r="HA488" s="152" cm="1">
        <f t="array" ref="HA488">_xlfn.IFS(HA$1= 0,"", NOT(ISBLANK(CD488)), 0, ISBLANK(CD488), $Q488-$S488+FU488-AX488-DJ488)</f>
        <v>0</v>
      </c>
      <c r="HB488" s="152" cm="1">
        <f t="array" ref="HB488">_xlfn.IFS(HB$1= 0,"", NOT(ISBLANK(CE488)), 0, ISBLANK(CE488), $Q488-$S488+FV488-AY488-DK488)</f>
        <v>0</v>
      </c>
      <c r="HC488" s="152" cm="1">
        <f t="array" ref="HC488">_xlfn.IFS(HC$1= 0,"", NOT(ISBLANK(CF488)), 0, ISBLANK(CF488), $Q488-$S488+FW488-AZ488-DL488)</f>
        <v>0</v>
      </c>
      <c r="HD488" s="152" cm="1">
        <f t="array" ref="HD488">_xlfn.IFS(HD$1= 0,"", NOT(ISBLANK(CG488)), 0, ISBLANK(CG488), $Q488-$S488+FX488-BA488-DM488)</f>
        <v>0</v>
      </c>
      <c r="HE488" s="152" t="str" cm="1">
        <f t="array" ref="HE488">_xlfn.IFS(HE$1= 0,"", NOT(ISBLANK(CH488)), 0, ISBLANK(CH488), $Q488-$S488+FY488-BB488-DN488)</f>
        <v/>
      </c>
      <c r="HF488" s="152" t="str" cm="1">
        <f t="array" ref="HF488">_xlfn.IFS(HF$1= 0,"", NOT(ISBLANK(CI488)), 0, ISBLANK(CI488), $Q488-$S488+FZ488-BC488-DO488)</f>
        <v/>
      </c>
      <c r="HG488" s="152" t="str" cm="1">
        <f t="array" ref="HG488">_xlfn.IFS(HG$1= 0,"", NOT(ISBLANK(CJ488)), 0, ISBLANK(CJ488), $Q488-$S488+GA488-BD488-DP488)</f>
        <v/>
      </c>
      <c r="HH488" s="152" t="str" cm="1">
        <f t="array" ref="HH488">_xlfn.IFS(HH$1= 0,"", NOT(ISBLANK(CK488)), 0, ISBLANK(CK488), $Q488-$S488+GB488-BE488-DQ488)</f>
        <v/>
      </c>
      <c r="HI488" s="152" t="str" cm="1">
        <f t="array" ref="HI488">_xlfn.IFS(HI$1= 0,"", NOT(ISBLANK(CL488)), 0, ISBLANK(CL488), $Q488-$S488+GC488-BF488-DR488)</f>
        <v/>
      </c>
      <c r="HJ488" s="152" t="str" cm="1">
        <f t="array" ref="HJ488">_xlfn.IFS(HJ$1= 0,"", NOT(ISBLANK(CM488)), 0, ISBLANK(CM488), $Q488-$S488+GD488-BG488-DS488)</f>
        <v/>
      </c>
      <c r="HK488" s="152" t="str" cm="1">
        <f t="array" ref="HK488">_xlfn.IFS(HK$1= 0,"", NOT(ISBLANK(CN488)), 0, ISBLANK(CN488), $Q488-$S488+GE488-BH488-DT488)</f>
        <v/>
      </c>
      <c r="HL488" s="153" t="str" cm="1">
        <f t="array" ref="HL488">_xlfn.IFS(HL$1= 0,"", NOT(ISBLANK(CO488)), 0, ISBLANK(CO488), $Q488-$S488+GF488-BI488-DU488)</f>
        <v/>
      </c>
      <c r="HM488" s="153" t="str" cm="1">
        <f t="array" ref="HM488">_xlfn.IFS(HM$1= 0,"", NOT(ISBLANK(DE488)), 0, ISBLANK(DE488), $Q488-$S488+IC488-BY488-#REF!)</f>
        <v/>
      </c>
      <c r="HN488" s="153" t="e" cm="1">
        <f t="array" ref="HN488">_xlfn.IFS(HN$1= 0,"", NOT(ISBLANK(DF488)), 0, ISBLANK(DF488), $Q488-$S488+ID488-BZ488-#REF!)</f>
        <v>#REF!</v>
      </c>
      <c r="HO488" s="153" t="e" cm="1">
        <f t="array" ref="HO488">_xlfn.IFS(HO$1= 0,"", NOT(ISBLANK(DG488)), 0, ISBLANK(DG488), $Q488-$S488+IE488-CA488-#REF!)</f>
        <v>#VALUE!</v>
      </c>
      <c r="HP488" s="153" t="e" cm="1">
        <f t="array" ref="HP488">_xlfn.IFS(HP$1= 0,"", NOT(ISBLANK(DH488)), 0, ISBLANK(DH488), $Q488-$S488+IF488-CB488-#REF!)</f>
        <v>#REF!</v>
      </c>
      <c r="HQ488" s="153" t="e" cm="1">
        <f t="array" ref="HQ488">_xlfn.IFS(HQ$1= 0,"", NOT(ISBLANK(DI488)), 0, ISBLANK(DI488), $Q488-$S488+IG488-CC488-#REF!)</f>
        <v>#REF!</v>
      </c>
      <c r="HR488" s="153" cm="1">
        <f t="array" ref="HR488">_xlfn.IFS(HR$1= 0,"", NOT(ISBLANK(DJ488)), 0, ISBLANK(DJ488), $Q488-$S488+IH488-CD488-EK488)</f>
        <v>0</v>
      </c>
      <c r="HS488" s="153" t="e" cm="1">
        <f t="array" ref="HS488">_xlfn.IFS(HS$1= 0,"", NOT(ISBLANK(DK488)), 0, ISBLANK(DK488), $Q488-$S488+II488-CE488-EL488)</f>
        <v>#VALUE!</v>
      </c>
      <c r="HT488" s="153" t="e" cm="1">
        <f t="array" ref="HT488">_xlfn.IFS(HT$1= 0,"", NOT(ISBLANK(DL488)), 0, ISBLANK(DL488), $Q488-$S488+GV488-CF488-EM488)</f>
        <v>#VALUE!</v>
      </c>
      <c r="HU488" s="153" t="e" cm="1">
        <f t="array" ref="HU488">_xlfn.IFS(HU$1= 0,"", NOT(ISBLANK(DM488)), 0, ISBLANK(DM488), $Q488-$S488+GW488-CG488-EN488)</f>
        <v>#VALUE!</v>
      </c>
      <c r="HV488" s="153" t="str" cm="1">
        <f t="array" ref="HV488">_xlfn.IFS(HV$1= 0,"", NOT(ISBLANK(DN488)), 0, ISBLANK(DN488), $Q488-$S488+GX488-CH488-EO488)</f>
        <v/>
      </c>
      <c r="HW488" s="153" t="str" cm="1">
        <f t="array" ref="HW488">_xlfn.IFS(HW$1= 0,"", NOT(ISBLANK(DO488)), 0, ISBLANK(DO488), $Q488-$S488+GY488-CI488-EP488)</f>
        <v/>
      </c>
      <c r="HX488" s="153" t="str" cm="1">
        <f t="array" ref="HX488">_xlfn.IFS(HX$1= 0,"", NOT(ISBLANK(DP488)), 0, ISBLANK(DP488), $Q488-$S488+GZ488-CJ488-EQ488)</f>
        <v/>
      </c>
      <c r="HY488" s="153" t="str" cm="1">
        <f t="array" ref="HY488">_xlfn.IFS(HY$1= 0,"", NOT(ISBLANK(DQ488)), 0, ISBLANK(DQ488), $Q488-$S488+HA488-CK488-ER488)</f>
        <v/>
      </c>
      <c r="HZ488" s="153" t="str" cm="1">
        <f t="array" ref="HZ488">_xlfn.IFS(HZ$1= 0,"", NOT(ISBLANK(DR488)), 0, ISBLANK(DR488), $Q488-$S488+HB488-CL488-ES488)</f>
        <v/>
      </c>
      <c r="IA488" s="153" t="str" cm="1">
        <f t="array" ref="IA488">_xlfn.IFS(IA$1= 0,"", NOT(ISBLANK(DS488)), 0, ISBLANK(DS488), $Q488-$S488+HC488-CM488-ET488)</f>
        <v/>
      </c>
    </row>
    <row r="489" spans="1:235" ht="16.5" x14ac:dyDescent="0.3">
      <c r="A489" s="144"/>
      <c r="B489" s="106"/>
      <c r="C489" s="106"/>
      <c r="D489" s="107"/>
      <c r="E489" s="131"/>
      <c r="F489" s="137"/>
      <c r="G489" s="2"/>
      <c r="H489" s="2"/>
      <c r="I489" s="2"/>
      <c r="J489" s="2"/>
      <c r="K489" s="2"/>
      <c r="L489" s="2"/>
      <c r="M489" s="140"/>
      <c r="N489" s="137"/>
      <c r="O489" s="138"/>
      <c r="P489" s="133"/>
      <c r="Q489" s="94">
        <f t="shared" si="197"/>
        <v>0</v>
      </c>
      <c r="R489" s="1"/>
      <c r="S489" s="1"/>
      <c r="T489" s="2"/>
      <c r="U489" s="2"/>
      <c r="V489" s="82">
        <f t="shared" si="198"/>
        <v>0</v>
      </c>
      <c r="W489" s="121"/>
      <c r="X489" s="108"/>
      <c r="AU489" s="105"/>
      <c r="AV489" s="105"/>
      <c r="AW489" s="105"/>
      <c r="AX489" s="105"/>
      <c r="AY489" s="105"/>
      <c r="AZ489" s="105"/>
      <c r="BA489" s="105"/>
      <c r="BB489" s="105"/>
      <c r="BC489" s="105"/>
      <c r="BD489" s="105"/>
      <c r="BE489" s="105"/>
      <c r="BF489" s="105"/>
      <c r="BG489" s="105"/>
      <c r="BH489" s="105"/>
      <c r="BI489" s="105"/>
      <c r="BJ489" s="105"/>
      <c r="BK489" s="105"/>
      <c r="BL489" s="105"/>
      <c r="BM489" s="105"/>
      <c r="BN489" s="105"/>
      <c r="BO489" s="105"/>
      <c r="BP489" s="105"/>
      <c r="BQ489" s="105"/>
      <c r="BR489" s="105"/>
      <c r="BS489" s="105"/>
      <c r="BT489" s="105"/>
      <c r="BU489" s="105"/>
      <c r="BV489" s="105"/>
      <c r="BW489" s="105"/>
      <c r="BX489" s="105"/>
      <c r="BZ489" s="99"/>
      <c r="CA489" s="105" t="s">
        <v>32</v>
      </c>
      <c r="CB489" s="105"/>
      <c r="CC489" s="105"/>
      <c r="CD489" s="105"/>
      <c r="CE489" s="105"/>
      <c r="CF489" s="105"/>
      <c r="CG489" s="105"/>
      <c r="CH489" s="105"/>
      <c r="CI489" s="105"/>
      <c r="CJ489" s="105"/>
      <c r="CK489" s="105"/>
      <c r="CL489" s="105"/>
      <c r="CM489" s="105"/>
      <c r="CN489" s="105"/>
      <c r="CO489" s="105"/>
      <c r="CP489" s="105" t="s">
        <v>32</v>
      </c>
      <c r="CQ489" s="105"/>
      <c r="CR489" s="105"/>
      <c r="CS489" s="105"/>
      <c r="CT489" s="105"/>
      <c r="CU489" s="105"/>
      <c r="CV489" s="105"/>
      <c r="CW489" s="105"/>
      <c r="CX489" s="105"/>
      <c r="CY489" s="105"/>
      <c r="CZ489" s="105"/>
      <c r="DA489" s="105"/>
      <c r="DB489" s="105"/>
      <c r="DC489" s="105"/>
      <c r="DD489" s="105"/>
      <c r="DE489" s="99"/>
      <c r="DF489" s="99"/>
      <c r="DG489" s="105"/>
      <c r="DH489" s="105"/>
      <c r="DI489" s="105"/>
      <c r="DJ489" s="105"/>
      <c r="DK489" s="105"/>
      <c r="DL489" s="105"/>
      <c r="DM489" s="105"/>
      <c r="DN489" s="105"/>
      <c r="DO489" s="105"/>
      <c r="DP489" s="105"/>
      <c r="DQ489" s="105"/>
      <c r="DR489" s="105"/>
      <c r="DS489" s="105"/>
      <c r="DT489" s="105"/>
      <c r="DU489" s="105"/>
      <c r="DV489" s="105"/>
      <c r="DW489" s="105"/>
      <c r="DX489" s="105"/>
      <c r="DY489" s="105"/>
      <c r="DZ489" s="105"/>
      <c r="EA489" s="105"/>
      <c r="EB489" s="105"/>
      <c r="EC489" s="105"/>
      <c r="ED489" s="105"/>
      <c r="EE489" s="105"/>
      <c r="EF489" s="105"/>
      <c r="EG489" s="105"/>
      <c r="EH489" s="105"/>
      <c r="EI489" s="105"/>
      <c r="EJ489" s="105"/>
      <c r="EL489" s="146" t="str" cm="1">
        <f t="array" ref="EL489">IF(OR(EL$1=0, $A489="", _xlfn.XLOOKUP(EL$1, $Z$2:$Z$18, $AD$2:$AD$18, "")=""),"",SQRT((_xlfn.XLOOKUP(EL$1,$Z$2:$Z$18,$AA$2:$AA$18)-$T489)^2+(_xlfn.XLOOKUP(EL$1,$Z$2:$Z$18,$AB$2:$AB$18)-$U489)^2+(_xlfn.XLOOKUP(EL$1,$Z$2:$Z$18,$AC$2:$AC$18-$V489)^2)))</f>
        <v/>
      </c>
      <c r="EM489" s="96" t="str" cm="1">
        <f t="array" ref="EM489">IF(OR(EM$1=0, $A489="", _xlfn.XLOOKUP(EM$1, $Z$2:$Z$18, $AD$2:$AD$18, "")=""),"",SQRT((_xlfn.XLOOKUP(EM$1,$Z$2:$Z$18,$AA$2:$AA$18)-$T489)^2+(_xlfn.XLOOKUP(EM$1,$Z$2:$Z$18,$AB$2:$AB$18)-$U489)^2+(_xlfn.XLOOKUP(EM$1,$Z$2:$Z$18,$AC$2:$AC$18-$V489)^2)))</f>
        <v/>
      </c>
      <c r="EN489" s="96" t="str" cm="1">
        <f t="array" ref="EN489">IF(OR(EN$1=0, $A489="", _xlfn.XLOOKUP(EN$1, $Z$2:$Z$18, $AD$2:$AD$18, "")=""),"",SQRT((_xlfn.XLOOKUP(EN$1,$Z$2:$Z$18,$AA$2:$AA$18)-$T489)^2+(_xlfn.XLOOKUP(EN$1,$Z$2:$Z$18,$AB$2:$AB$18)-$U489)^2+(_xlfn.XLOOKUP(EN$1,$Z$2:$Z$18,$AC$2:$AC$18-$V489)^2)))</f>
        <v/>
      </c>
      <c r="EO489" s="96" t="str" cm="1">
        <f t="array" ref="EO489">IF(OR(EO$1=0, $A489="", _xlfn.XLOOKUP(EO$1, $Z$2:$Z$18, $AD$2:$AD$18, "")=""),"",SQRT((_xlfn.XLOOKUP(EO$1,$Z$2:$Z$18,$AA$2:$AA$18)-$T489)^2+(_xlfn.XLOOKUP(EO$1,$Z$2:$Z$18,$AB$2:$AB$18)-$U489)^2+(_xlfn.XLOOKUP(EO$1,$Z$2:$Z$18,$AC$2:$AC$18-$V489)^2)))</f>
        <v/>
      </c>
      <c r="EP489" s="96" t="str" cm="1">
        <f t="array" ref="EP489">IF(OR(EP$1=0, $A489="", _xlfn.XLOOKUP(EP$1, $Z$2:$Z$18, $AD$2:$AD$18, "")=""),"",SQRT((_xlfn.XLOOKUP(EP$1,$Z$2:$Z$18,$AA$2:$AA$18)-$T489)^2+(_xlfn.XLOOKUP(EP$1,$Z$2:$Z$18,$AB$2:$AB$18)-$U489)^2+(_xlfn.XLOOKUP(EP$1,$Z$2:$Z$18,$AC$2:$AC$18-$V489)^2)))</f>
        <v/>
      </c>
      <c r="EQ489" s="96" t="str" cm="1">
        <f t="array" ref="EQ489">IF(OR(EQ$1=0, $A489="", _xlfn.XLOOKUP(EQ$1, $Z$2:$Z$18, $AD$2:$AD$18, "")=""),"",SQRT((_xlfn.XLOOKUP(EQ$1,$Z$2:$Z$18,$AA$2:$AA$18)-$T489)^2+(_xlfn.XLOOKUP(EQ$1,$Z$2:$Z$18,$AB$2:$AB$18)-$U489)^2+(_xlfn.XLOOKUP(EQ$1,$Z$2:$Z$18,$AC$2:$AC$18-$V489)^2)))</f>
        <v/>
      </c>
      <c r="ER489" s="96" t="str" cm="1">
        <f t="array" ref="ER489">IF(OR(ER$1=0, $A489="", _xlfn.XLOOKUP(ER$1, $Z$2:$Z$18, $AD$2:$AD$18, "")=""),"",SQRT((_xlfn.XLOOKUP(ER$1,$Z$2:$Z$18,$AA$2:$AA$18)-$T489)^2+(_xlfn.XLOOKUP(ER$1,$Z$2:$Z$18,$AB$2:$AB$18)-$U489)^2+(_xlfn.XLOOKUP(ER$1,$Z$2:$Z$18,$AC$2:$AC$18-$V489)^2)))</f>
        <v/>
      </c>
      <c r="ES489" s="96" t="str" cm="1">
        <f t="array" ref="ES489">IF(OR(ES$1=0, $A489="", _xlfn.XLOOKUP(ES$1, $Z$2:$Z$18, $AD$2:$AD$18, "")=""),"",SQRT((_xlfn.XLOOKUP(ES$1,$Z$2:$Z$18,$AA$2:$AA$18)-$T489)^2+(_xlfn.XLOOKUP(ES$1,$Z$2:$Z$18,$AB$2:$AB$18)-$U489)^2+(_xlfn.XLOOKUP(ES$1,$Z$2:$Z$18,$AC$2:$AC$18-$V489)^2)))</f>
        <v/>
      </c>
      <c r="ET489" s="97" t="str" cm="1">
        <f t="array" ref="ET489">IF(OR(ET$1=0, $A489="", _xlfn.XLOOKUP(ET$1, $Z$2:$Z$18, $AD$2:$AD$18, "")=""),"",SQRT((_xlfn.XLOOKUP(ET$1,$Z$2:$Z$18,$AA$2:$AA$18)-$T489)^2+(_xlfn.XLOOKUP(ET$1,$Z$2:$Z$18,$AB$2:$AB$18)-$U489)^2+(_xlfn.XLOOKUP(ET$1,$Z$2:$Z$18,$AC$2:$AC$18-$V489)^2)))</f>
        <v/>
      </c>
      <c r="EU489" s="97" t="str" cm="1">
        <f t="array" ref="EU489">IF(OR(EU$1=0, $A489="", _xlfn.XLOOKUP(EU$1, $Z$2:$Z$18, $AD$2:$AD$18, "")=""),"",SQRT((_xlfn.XLOOKUP(EU$1,$Z$2:$Z$18,$AA$2:$AA$18)-$T489)^2+(_xlfn.XLOOKUP(EU$1,$Z$2:$Z$18,$AB$2:$AB$18)-$U489)^2+(_xlfn.XLOOKUP(EU$1,$Z$2:$Z$18,$AC$2:$AC$18-$V489)^2)))</f>
        <v/>
      </c>
      <c r="EV489" s="97" t="str" cm="1">
        <f t="array" ref="EV489">IF(OR(EV$1=0, $A489="", _xlfn.XLOOKUP(EV$1, $Z$2:$Z$18, $AD$2:$AD$18, "")=""),"",SQRT((_xlfn.XLOOKUP(EV$1,$Z$2:$Z$18,$AA$2:$AA$18)-$T489)^2+(_xlfn.XLOOKUP(EV$1,$Z$2:$Z$18,$AB$2:$AB$18)-$U489)^2+(_xlfn.XLOOKUP(EV$1,$Z$2:$Z$18,$AC$2:$AC$18-$V489)^2)))</f>
        <v/>
      </c>
      <c r="EW489" s="97" t="str" cm="1">
        <f t="array" ref="EW489">IF(OR(EW$1=0, $A489="", _xlfn.XLOOKUP(EW$1, $Z$2:$Z$18, $AD$2:$AD$18, "")=""),"",SQRT((_xlfn.XLOOKUP(EW$1,$Z$2:$Z$18,$AA$2:$AA$18)-$T489)^2+(_xlfn.XLOOKUP(EW$1,$Z$2:$Z$18,$AB$2:$AB$18)-$U489)^2+(_xlfn.XLOOKUP(EW$1,$Z$2:$Z$18,$AC$2:$AC$18-$V489)^2)))</f>
        <v/>
      </c>
      <c r="EX489" s="97" t="str" cm="1">
        <f t="array" ref="EX489">IF(OR(EX$1=0, $A489="", _xlfn.XLOOKUP(EX$1, $Z$2:$Z$18, $AD$2:$AD$18, "")=""),"",SQRT((_xlfn.XLOOKUP(EX$1,$Z$2:$Z$18,$AA$2:$AA$18)-$T489)^2+(_xlfn.XLOOKUP(EX$1,$Z$2:$Z$18,$AB$2:$AB$18)-$U489)^2+(_xlfn.XLOOKUP(EX$1,$Z$2:$Z$18,$AC$2:$AC$18-$V489)^2)))</f>
        <v/>
      </c>
      <c r="EY489" s="97" t="str" cm="1">
        <f t="array" ref="EY489">IF(OR(EY$1=0, $A489="", _xlfn.XLOOKUP(EY$1, $Z$2:$Z$18, $AD$2:$AD$18, "")=""),"",SQRT((_xlfn.XLOOKUP(EY$1,$Z$2:$Z$18,$AA$2:$AA$18)-$T489)^2+(_xlfn.XLOOKUP(EY$1,$Z$2:$Z$18,$AB$2:$AB$18)-$U489)^2+(_xlfn.XLOOKUP(EY$1,$Z$2:$Z$18,$AC$2:$AC$18-$V489)^2)))</f>
        <v/>
      </c>
      <c r="EZ489" s="98" t="str" cm="1">
        <f t="array" ref="EZ489">IF(OR(EZ$1=0, $A489="", _xlfn.XLOOKUP(EZ$1, $Z$2:$Z$18, $AD$2:$AD$18, "")=""),"",SQRT((_xlfn.XLOOKUP(EZ$1,$Z$2:$Z$18,$AA$2:$AA$18)-$T489)^2+(_xlfn.XLOOKUP(EZ$1,$Z$2:$Z$18,$AB$2:$AB$18)-$U489)^2+(_xlfn.XLOOKUP(EZ$1,$Z$2:$Z$18,$AC$2:$AC$18-$V489)^2)))</f>
        <v/>
      </c>
      <c r="FA489" s="146" t="str" cm="1">
        <f t="array" ref="FA489">IF(OR(FA$1=0, $A489="", _xlfn.XLOOKUP(FA$1, $Z$2:$Z$18, $AD$2:$AD$18, "")=""),"",SQRT((_xlfn.XLOOKUP(FA$1,$Z$2:$Z$18,$AA$2:$AA$18)-$T489)^2+(_xlfn.XLOOKUP(FA$1,$Z$2:$Z$18,$AB$2:$AB$18)-$U489)^2+(_xlfn.XLOOKUP(FA$1,$Z$2:$Z$18,$AC$2:$AC$18-$V489)^2)))</f>
        <v/>
      </c>
      <c r="FB489" s="96" t="str" cm="1">
        <f t="array" ref="FB489">IF(OR(FB$1=0, $A489="", _xlfn.XLOOKUP(FB$1, $Z$2:$Z$18, $AD$2:$AD$18, "")=""),"",SQRT((_xlfn.XLOOKUP(FB$1,$Z$2:$Z$18,$AA$2:$AA$18)-$T489)^2+(_xlfn.XLOOKUP(FB$1,$Z$2:$Z$18,$AB$2:$AB$18)-$U489)^2+(_xlfn.XLOOKUP(FB$1,$Z$2:$Z$18,$AC$2:$AC$18-$V489)^2)))</f>
        <v/>
      </c>
      <c r="FC489" s="96" t="str" cm="1">
        <f t="array" ref="FC489">IF(OR(FC$1=0, $A489="", _xlfn.XLOOKUP(FC$1, $Z$2:$Z$18, $AD$2:$AD$18, "")=""),"",SQRT((_xlfn.XLOOKUP(FC$1,$Z$2:$Z$18,$AA$2:$AA$18)-$T489)^2+(_xlfn.XLOOKUP(FC$1,$Z$2:$Z$18,$AB$2:$AB$18)-$U489)^2+(_xlfn.XLOOKUP(FC$1,$Z$2:$Z$18,$AC$2:$AC$18-$V489)^2)))</f>
        <v/>
      </c>
      <c r="FD489" s="96" t="str" cm="1">
        <f t="array" ref="FD489">IF(OR(FD$1=0, $A489="", _xlfn.XLOOKUP(FD$1, $Z$2:$Z$18, $AD$2:$AD$18, "")=""),"",SQRT((_xlfn.XLOOKUP(FD$1,$Z$2:$Z$18,$AA$2:$AA$18)-$T489)^2+(_xlfn.XLOOKUP(FD$1,$Z$2:$Z$18,$AB$2:$AB$18)-$U489)^2+(_xlfn.XLOOKUP(FD$1,$Z$2:$Z$18,$AC$2:$AC$18-$V489)^2)))</f>
        <v/>
      </c>
      <c r="FE489" s="96" t="str" cm="1">
        <f t="array" ref="FE489">IF(OR(FE$1=0, $A489="", _xlfn.XLOOKUP(FE$1, $Z$2:$Z$18, $AD$2:$AD$18, "")=""),"",SQRT((_xlfn.XLOOKUP(FE$1,$Z$2:$Z$18,$AA$2:$AA$18)-$T489)^2+(_xlfn.XLOOKUP(FE$1,$Z$2:$Z$18,$AB$2:$AB$18)-$U489)^2+(_xlfn.XLOOKUP(FE$1,$Z$2:$Z$18,$AC$2:$AC$18-$V489)^2)))</f>
        <v/>
      </c>
      <c r="FF489" s="96" t="str" cm="1">
        <f t="array" ref="FF489">IF(OR(FF$1=0, $A489="", _xlfn.XLOOKUP(FF$1, $Z$2:$Z$18, $AD$2:$AD$18, "")=""),"",SQRT((_xlfn.XLOOKUP(FF$1,$Z$2:$Z$18,$AA$2:$AA$18)-$T489)^2+(_xlfn.XLOOKUP(FF$1,$Z$2:$Z$18,$AB$2:$AB$18)-$U489)^2+(_xlfn.XLOOKUP(FF$1,$Z$2:$Z$18,$AC$2:$AC$18-$V489)^2)))</f>
        <v/>
      </c>
      <c r="FG489" s="96" t="str" cm="1">
        <f t="array" ref="FG489">IF(OR(FG$1=0, $A489="", _xlfn.XLOOKUP(FG$1, $Z$2:$Z$18, $AD$2:$AD$18, "")=""),"",SQRT((_xlfn.XLOOKUP(FG$1,$Z$2:$Z$18,$AA$2:$AA$18)-$T489)^2+(_xlfn.XLOOKUP(FG$1,$Z$2:$Z$18,$AB$2:$AB$18)-$U489)^2+(_xlfn.XLOOKUP(FG$1,$Z$2:$Z$18,$AC$2:$AC$18-$V489)^2)))</f>
        <v/>
      </c>
      <c r="FH489" s="96" t="str" cm="1">
        <f t="array" ref="FH489">IF(OR(FH$1=0, $A489="", _xlfn.XLOOKUP(FH$1, $Z$2:$Z$18, $AD$2:$AD$18, "")=""),"",SQRT((_xlfn.XLOOKUP(FH$1,$Z$2:$Z$18,$AA$2:$AA$18)-$T489)^2+(_xlfn.XLOOKUP(FH$1,$Z$2:$Z$18,$AB$2:$AB$18)-$U489)^2+(_xlfn.XLOOKUP(FH$1,$Z$2:$Z$18,$AC$2:$AC$18-$V489)^2)))</f>
        <v/>
      </c>
      <c r="FI489" s="97" t="str" cm="1">
        <f t="array" ref="FI489">IF(OR(FI$1=0, $A489="", _xlfn.XLOOKUP(FI$1, $Z$2:$Z$18, $AD$2:$AD$18, "")=""),"",SQRT((_xlfn.XLOOKUP(FI$1,$Z$2:$Z$18,$AA$2:$AA$18)-$T489)^2+(_xlfn.XLOOKUP(FI$1,$Z$2:$Z$18,$AB$2:$AB$18)-$U489)^2+(_xlfn.XLOOKUP(FI$1,$Z$2:$Z$18,$AC$2:$AC$18-$V489)^2)))</f>
        <v/>
      </c>
      <c r="FJ489" s="97" t="str" cm="1">
        <f t="array" ref="FJ489">IF(OR(FJ$1=0, $A489="", _xlfn.XLOOKUP(FJ$1, $Z$2:$Z$18, $AD$2:$AD$18, "")=""),"",SQRT((_xlfn.XLOOKUP(FJ$1,$Z$2:$Z$18,$AA$2:$AA$18)-$T489)^2+(_xlfn.XLOOKUP(FJ$1,$Z$2:$Z$18,$AB$2:$AB$18)-$U489)^2+(_xlfn.XLOOKUP(FJ$1,$Z$2:$Z$18,$AC$2:$AC$18-$V489)^2)))</f>
        <v/>
      </c>
      <c r="FK489" s="97" t="str" cm="1">
        <f t="array" ref="FK489">IF(OR(FK$1=0, $A489="", _xlfn.XLOOKUP(FK$1, $Z$2:$Z$18, $AD$2:$AD$18, "")=""),"",SQRT((_xlfn.XLOOKUP(FK$1,$Z$2:$Z$18,$AA$2:$AA$18)-$T489)^2+(_xlfn.XLOOKUP(FK$1,$Z$2:$Z$18,$AB$2:$AB$18)-$U489)^2+(_xlfn.XLOOKUP(FK$1,$Z$2:$Z$18,$AC$2:$AC$18-$V489)^2)))</f>
        <v/>
      </c>
      <c r="FL489" s="97" t="str" cm="1">
        <f t="array" ref="FL489">IF(OR(FL$1=0, $A489="", _xlfn.XLOOKUP(FL$1, $Z$2:$Z$18, $AD$2:$AD$18, "")=""),"",SQRT((_xlfn.XLOOKUP(FL$1,$Z$2:$Z$18,$AA$2:$AA$18)-$T489)^2+(_xlfn.XLOOKUP(FL$1,$Z$2:$Z$18,$AB$2:$AB$18)-$U489)^2+(_xlfn.XLOOKUP(FL$1,$Z$2:$Z$18,$AC$2:$AC$18-$V489)^2)))</f>
        <v/>
      </c>
      <c r="FM489" s="97" t="str" cm="1">
        <f t="array" ref="FM489">IF(OR(FM$1=0, $A489="", _xlfn.XLOOKUP(FM$1, $Z$2:$Z$18, $AD$2:$AD$18, "")=""),"",SQRT((_xlfn.XLOOKUP(FM$1,$Z$2:$Z$18,$AA$2:$AA$18)-$T489)^2+(_xlfn.XLOOKUP(FM$1,$Z$2:$Z$18,$AB$2:$AB$18)-$U489)^2+(_xlfn.XLOOKUP(FM$1,$Z$2:$Z$18,$AC$2:$AC$18-$V489)^2)))</f>
        <v/>
      </c>
      <c r="FN489" s="97" t="str" cm="1">
        <f t="array" ref="FN489">IF(OR(FN$1=0, $A489="", _xlfn.XLOOKUP(FN$1, $Z$2:$Z$18, $AD$2:$AD$18, "")=""),"",SQRT((_xlfn.XLOOKUP(FN$1,$Z$2:$Z$18,$AA$2:$AA$18)-$T489)^2+(_xlfn.XLOOKUP(FN$1,$Z$2:$Z$18,$AB$2:$AB$18)-$U489)^2+(_xlfn.XLOOKUP(FN$1,$Z$2:$Z$18,$AC$2:$AC$18-$V489)^2)))</f>
        <v/>
      </c>
      <c r="FO489" s="98" t="str" cm="1">
        <f t="array" ref="FO489">IF(OR(FO$1=0, $A489="", _xlfn.XLOOKUP(FO$1, $Z$2:$Z$18, $AD$2:$AD$18, "")=""),"",SQRT((_xlfn.XLOOKUP(FO$1,$Z$2:$Z$18,$AA$2:$AA$18)-$T489)^2+(_xlfn.XLOOKUP(FO$1,$Z$2:$Z$18,$AB$2:$AB$18)-$U489)^2+(_xlfn.XLOOKUP(FO$1,$Z$2:$Z$18,$AC$2:$AC$18-$V489)^2)))</f>
        <v/>
      </c>
      <c r="FP489" s="99"/>
      <c r="FQ489" s="99"/>
      <c r="FR489" s="100">
        <f t="shared" si="199"/>
        <v>0</v>
      </c>
      <c r="FS489" s="109">
        <f t="shared" si="200"/>
        <v>0</v>
      </c>
      <c r="FT489" s="109">
        <f t="shared" si="201"/>
        <v>0</v>
      </c>
      <c r="FU489" s="109">
        <f t="shared" si="202"/>
        <v>0</v>
      </c>
      <c r="FV489" s="109">
        <f t="shared" si="203"/>
        <v>0</v>
      </c>
      <c r="FW489" s="109">
        <f t="shared" si="204"/>
        <v>0</v>
      </c>
      <c r="FX489" s="109">
        <f t="shared" si="205"/>
        <v>0</v>
      </c>
      <c r="FY489" s="109">
        <f t="shared" si="206"/>
        <v>0</v>
      </c>
      <c r="FZ489" s="110">
        <f t="shared" si="207"/>
        <v>0</v>
      </c>
      <c r="GA489" s="110">
        <f t="shared" si="208"/>
        <v>0</v>
      </c>
      <c r="GB489" s="110">
        <f t="shared" si="209"/>
        <v>0</v>
      </c>
      <c r="GC489" s="110">
        <f t="shared" si="210"/>
        <v>0</v>
      </c>
      <c r="GD489" s="110">
        <f t="shared" si="211"/>
        <v>0</v>
      </c>
      <c r="GE489" s="110">
        <f t="shared" si="212"/>
        <v>0</v>
      </c>
      <c r="GF489" s="111">
        <f t="shared" si="213"/>
        <v>0</v>
      </c>
      <c r="GG489" s="100">
        <f t="shared" si="214"/>
        <v>0</v>
      </c>
      <c r="GH489" s="109">
        <f t="shared" si="215"/>
        <v>0</v>
      </c>
      <c r="GI489" s="109">
        <f t="shared" si="216"/>
        <v>0</v>
      </c>
      <c r="GJ489" s="109">
        <f t="shared" si="217"/>
        <v>0</v>
      </c>
      <c r="GK489" s="109">
        <f t="shared" si="218"/>
        <v>0</v>
      </c>
      <c r="GL489" s="109">
        <f t="shared" si="219"/>
        <v>0</v>
      </c>
      <c r="GM489" s="109">
        <f t="shared" si="220"/>
        <v>0</v>
      </c>
      <c r="GN489" s="109">
        <f t="shared" si="221"/>
        <v>0</v>
      </c>
      <c r="GO489" s="110">
        <f t="shared" si="222"/>
        <v>0</v>
      </c>
      <c r="GP489" s="110">
        <f t="shared" si="223"/>
        <v>0</v>
      </c>
      <c r="GQ489" s="110">
        <f t="shared" si="224"/>
        <v>0</v>
      </c>
      <c r="GR489" s="110">
        <f t="shared" si="225"/>
        <v>0</v>
      </c>
      <c r="GS489" s="110">
        <f t="shared" si="226"/>
        <v>0</v>
      </c>
      <c r="GT489" s="110">
        <f t="shared" si="227"/>
        <v>0</v>
      </c>
      <c r="GU489" s="111">
        <f t="shared" si="228"/>
        <v>0</v>
      </c>
      <c r="GX489" s="151" cm="1">
        <f t="array" ref="GX489">_xlfn.IFS(GX$1= 0,"", NOT(ISBLANK(CA489)), 0, ISBLANK(CA489), $Q489-$S489+FR489-AU489-DG489)</f>
        <v>0</v>
      </c>
      <c r="GY489" s="152" cm="1">
        <f t="array" ref="GY489">_xlfn.IFS(GY$1= 0,"", NOT(ISBLANK(CB489)), 0, ISBLANK(CB489), $Q489-$S489+FS489-AV489-DH489)</f>
        <v>0</v>
      </c>
      <c r="GZ489" s="152" cm="1">
        <f t="array" ref="GZ489">_xlfn.IFS(GZ$1= 0,"", NOT(ISBLANK(CC489)), 0, ISBLANK(CC489), $Q489-$S489+FT489-AW489-DI489)</f>
        <v>0</v>
      </c>
      <c r="HA489" s="152" cm="1">
        <f t="array" ref="HA489">_xlfn.IFS(HA$1= 0,"", NOT(ISBLANK(CD489)), 0, ISBLANK(CD489), $Q489-$S489+FU489-AX489-DJ489)</f>
        <v>0</v>
      </c>
      <c r="HB489" s="152" cm="1">
        <f t="array" ref="HB489">_xlfn.IFS(HB$1= 0,"", NOT(ISBLANK(CE489)), 0, ISBLANK(CE489), $Q489-$S489+FV489-AY489-DK489)</f>
        <v>0</v>
      </c>
      <c r="HC489" s="152" cm="1">
        <f t="array" ref="HC489">_xlfn.IFS(HC$1= 0,"", NOT(ISBLANK(CF489)), 0, ISBLANK(CF489), $Q489-$S489+FW489-AZ489-DL489)</f>
        <v>0</v>
      </c>
      <c r="HD489" s="152" cm="1">
        <f t="array" ref="HD489">_xlfn.IFS(HD$1= 0,"", NOT(ISBLANK(CG489)), 0, ISBLANK(CG489), $Q489-$S489+FX489-BA489-DM489)</f>
        <v>0</v>
      </c>
      <c r="HE489" s="152" t="str" cm="1">
        <f t="array" ref="HE489">_xlfn.IFS(HE$1= 0,"", NOT(ISBLANK(CH489)), 0, ISBLANK(CH489), $Q489-$S489+FY489-BB489-DN489)</f>
        <v/>
      </c>
      <c r="HF489" s="152" t="str" cm="1">
        <f t="array" ref="HF489">_xlfn.IFS(HF$1= 0,"", NOT(ISBLANK(CI489)), 0, ISBLANK(CI489), $Q489-$S489+FZ489-BC489-DO489)</f>
        <v/>
      </c>
      <c r="HG489" s="152" t="str" cm="1">
        <f t="array" ref="HG489">_xlfn.IFS(HG$1= 0,"", NOT(ISBLANK(CJ489)), 0, ISBLANK(CJ489), $Q489-$S489+GA489-BD489-DP489)</f>
        <v/>
      </c>
      <c r="HH489" s="152" t="str" cm="1">
        <f t="array" ref="HH489">_xlfn.IFS(HH$1= 0,"", NOT(ISBLANK(CK489)), 0, ISBLANK(CK489), $Q489-$S489+GB489-BE489-DQ489)</f>
        <v/>
      </c>
      <c r="HI489" s="152" t="str" cm="1">
        <f t="array" ref="HI489">_xlfn.IFS(HI$1= 0,"", NOT(ISBLANK(CL489)), 0, ISBLANK(CL489), $Q489-$S489+GC489-BF489-DR489)</f>
        <v/>
      </c>
      <c r="HJ489" s="152" t="str" cm="1">
        <f t="array" ref="HJ489">_xlfn.IFS(HJ$1= 0,"", NOT(ISBLANK(CM489)), 0, ISBLANK(CM489), $Q489-$S489+GD489-BG489-DS489)</f>
        <v/>
      </c>
      <c r="HK489" s="152" t="str" cm="1">
        <f t="array" ref="HK489">_xlfn.IFS(HK$1= 0,"", NOT(ISBLANK(CN489)), 0, ISBLANK(CN489), $Q489-$S489+GE489-BH489-DT489)</f>
        <v/>
      </c>
      <c r="HL489" s="153" t="str" cm="1">
        <f t="array" ref="HL489">_xlfn.IFS(HL$1= 0,"", NOT(ISBLANK(CO489)), 0, ISBLANK(CO489), $Q489-$S489+GF489-BI489-DU489)</f>
        <v/>
      </c>
      <c r="HM489" s="153" t="str" cm="1">
        <f t="array" ref="HM489">_xlfn.IFS(HM$1= 0,"", NOT(ISBLANK(DE489)), 0, ISBLANK(DE489), $Q489-$S489+IC489-BY489-#REF!)</f>
        <v/>
      </c>
      <c r="HN489" s="153" t="e" cm="1">
        <f t="array" ref="HN489">_xlfn.IFS(HN$1= 0,"", NOT(ISBLANK(DF489)), 0, ISBLANK(DF489), $Q489-$S489+ID489-BZ489-#REF!)</f>
        <v>#REF!</v>
      </c>
      <c r="HO489" s="153" t="e" cm="1">
        <f t="array" ref="HO489">_xlfn.IFS(HO$1= 0,"", NOT(ISBLANK(DG489)), 0, ISBLANK(DG489), $Q489-$S489+IE489-CA489-#REF!)</f>
        <v>#VALUE!</v>
      </c>
      <c r="HP489" s="153" t="e" cm="1">
        <f t="array" ref="HP489">_xlfn.IFS(HP$1= 0,"", NOT(ISBLANK(DH489)), 0, ISBLANK(DH489), $Q489-$S489+IF489-CB489-#REF!)</f>
        <v>#REF!</v>
      </c>
      <c r="HQ489" s="153" t="e" cm="1">
        <f t="array" ref="HQ489">_xlfn.IFS(HQ$1= 0,"", NOT(ISBLANK(DI489)), 0, ISBLANK(DI489), $Q489-$S489+IG489-CC489-#REF!)</f>
        <v>#REF!</v>
      </c>
      <c r="HR489" s="153" cm="1">
        <f t="array" ref="HR489">_xlfn.IFS(HR$1= 0,"", NOT(ISBLANK(DJ489)), 0, ISBLANK(DJ489), $Q489-$S489+IH489-CD489-EK489)</f>
        <v>0</v>
      </c>
      <c r="HS489" s="153" t="e" cm="1">
        <f t="array" ref="HS489">_xlfn.IFS(HS$1= 0,"", NOT(ISBLANK(DK489)), 0, ISBLANK(DK489), $Q489-$S489+II489-CE489-EL489)</f>
        <v>#VALUE!</v>
      </c>
      <c r="HT489" s="153" t="e" cm="1">
        <f t="array" ref="HT489">_xlfn.IFS(HT$1= 0,"", NOT(ISBLANK(DL489)), 0, ISBLANK(DL489), $Q489-$S489+GV489-CF489-EM489)</f>
        <v>#VALUE!</v>
      </c>
      <c r="HU489" s="153" t="e" cm="1">
        <f t="array" ref="HU489">_xlfn.IFS(HU$1= 0,"", NOT(ISBLANK(DM489)), 0, ISBLANK(DM489), $Q489-$S489+GW489-CG489-EN489)</f>
        <v>#VALUE!</v>
      </c>
      <c r="HV489" s="153" t="str" cm="1">
        <f t="array" ref="HV489">_xlfn.IFS(HV$1= 0,"", NOT(ISBLANK(DN489)), 0, ISBLANK(DN489), $Q489-$S489+GX489-CH489-EO489)</f>
        <v/>
      </c>
      <c r="HW489" s="153" t="str" cm="1">
        <f t="array" ref="HW489">_xlfn.IFS(HW$1= 0,"", NOT(ISBLANK(DO489)), 0, ISBLANK(DO489), $Q489-$S489+GY489-CI489-EP489)</f>
        <v/>
      </c>
      <c r="HX489" s="153" t="str" cm="1">
        <f t="array" ref="HX489">_xlfn.IFS(HX$1= 0,"", NOT(ISBLANK(DP489)), 0, ISBLANK(DP489), $Q489-$S489+GZ489-CJ489-EQ489)</f>
        <v/>
      </c>
      <c r="HY489" s="153" t="str" cm="1">
        <f t="array" ref="HY489">_xlfn.IFS(HY$1= 0,"", NOT(ISBLANK(DQ489)), 0, ISBLANK(DQ489), $Q489-$S489+HA489-CK489-ER489)</f>
        <v/>
      </c>
      <c r="HZ489" s="153" t="str" cm="1">
        <f t="array" ref="HZ489">_xlfn.IFS(HZ$1= 0,"", NOT(ISBLANK(DR489)), 0, ISBLANK(DR489), $Q489-$S489+HB489-CL489-ES489)</f>
        <v/>
      </c>
      <c r="IA489" s="153" t="str" cm="1">
        <f t="array" ref="IA489">_xlfn.IFS(IA$1= 0,"", NOT(ISBLANK(DS489)), 0, ISBLANK(DS489), $Q489-$S489+HC489-CM489-ET489)</f>
        <v/>
      </c>
    </row>
    <row r="490" spans="1:235" ht="16.5" x14ac:dyDescent="0.3">
      <c r="A490" s="144"/>
      <c r="B490" s="106"/>
      <c r="C490" s="106"/>
      <c r="D490" s="107"/>
      <c r="E490" s="131"/>
      <c r="F490" s="137"/>
      <c r="G490" s="2"/>
      <c r="H490" s="2"/>
      <c r="I490" s="2"/>
      <c r="J490" s="2"/>
      <c r="K490" s="2"/>
      <c r="L490" s="2"/>
      <c r="M490" s="140"/>
      <c r="N490" s="137"/>
      <c r="O490" s="138"/>
      <c r="P490" s="133"/>
      <c r="Q490" s="94">
        <f t="shared" si="197"/>
        <v>0</v>
      </c>
      <c r="R490" s="1"/>
      <c r="S490" s="1"/>
      <c r="T490" s="2"/>
      <c r="U490" s="2"/>
      <c r="V490" s="82">
        <f t="shared" si="198"/>
        <v>0</v>
      </c>
      <c r="W490" s="121"/>
      <c r="X490" s="108"/>
      <c r="AU490" s="105"/>
      <c r="AV490" s="105"/>
      <c r="AW490" s="105"/>
      <c r="AX490" s="105"/>
      <c r="AY490" s="105"/>
      <c r="AZ490" s="105"/>
      <c r="BA490" s="105"/>
      <c r="BB490" s="105"/>
      <c r="BC490" s="105"/>
      <c r="BD490" s="105"/>
      <c r="BE490" s="105"/>
      <c r="BF490" s="105"/>
      <c r="BG490" s="105"/>
      <c r="BH490" s="105"/>
      <c r="BI490" s="105"/>
      <c r="BJ490" s="105"/>
      <c r="BK490" s="105"/>
      <c r="BL490" s="105"/>
      <c r="BM490" s="105"/>
      <c r="BN490" s="105"/>
      <c r="BO490" s="105"/>
      <c r="BP490" s="105"/>
      <c r="BQ490" s="105"/>
      <c r="BR490" s="105"/>
      <c r="BS490" s="105"/>
      <c r="BT490" s="105"/>
      <c r="BU490" s="105"/>
      <c r="BV490" s="105"/>
      <c r="BW490" s="105"/>
      <c r="BX490" s="105"/>
      <c r="BZ490" s="99"/>
      <c r="CA490" s="105" t="s">
        <v>32</v>
      </c>
      <c r="CB490" s="105"/>
      <c r="CC490" s="105"/>
      <c r="CD490" s="105"/>
      <c r="CE490" s="105"/>
      <c r="CF490" s="105"/>
      <c r="CG490" s="105"/>
      <c r="CH490" s="105"/>
      <c r="CI490" s="105"/>
      <c r="CJ490" s="105"/>
      <c r="CK490" s="105"/>
      <c r="CL490" s="105"/>
      <c r="CM490" s="105"/>
      <c r="CN490" s="105"/>
      <c r="CO490" s="105"/>
      <c r="CP490" s="105" t="s">
        <v>32</v>
      </c>
      <c r="CQ490" s="105"/>
      <c r="CR490" s="105"/>
      <c r="CS490" s="105"/>
      <c r="CT490" s="105"/>
      <c r="CU490" s="105"/>
      <c r="CV490" s="105"/>
      <c r="CW490" s="105"/>
      <c r="CX490" s="105"/>
      <c r="CY490" s="105"/>
      <c r="CZ490" s="105"/>
      <c r="DA490" s="105"/>
      <c r="DB490" s="105"/>
      <c r="DC490" s="105"/>
      <c r="DD490" s="105"/>
      <c r="DE490" s="99"/>
      <c r="DF490" s="99"/>
      <c r="DG490" s="105"/>
      <c r="DH490" s="105"/>
      <c r="DI490" s="105"/>
      <c r="DJ490" s="105"/>
      <c r="DK490" s="105"/>
      <c r="DL490" s="105"/>
      <c r="DM490" s="105"/>
      <c r="DN490" s="105"/>
      <c r="DO490" s="105"/>
      <c r="DP490" s="105"/>
      <c r="DQ490" s="105"/>
      <c r="DR490" s="105"/>
      <c r="DS490" s="105"/>
      <c r="DT490" s="105"/>
      <c r="DU490" s="105"/>
      <c r="DV490" s="105"/>
      <c r="DW490" s="105"/>
      <c r="DX490" s="105"/>
      <c r="DY490" s="105"/>
      <c r="DZ490" s="105"/>
      <c r="EA490" s="105"/>
      <c r="EB490" s="105"/>
      <c r="EC490" s="105"/>
      <c r="ED490" s="105"/>
      <c r="EE490" s="105"/>
      <c r="EF490" s="105"/>
      <c r="EG490" s="105"/>
      <c r="EH490" s="105"/>
      <c r="EI490" s="105"/>
      <c r="EJ490" s="105"/>
      <c r="EL490" s="146" t="str" cm="1">
        <f t="array" ref="EL490">IF(OR(EL$1=0, $A490="", _xlfn.XLOOKUP(EL$1, $Z$2:$Z$18, $AD$2:$AD$18, "")=""),"",SQRT((_xlfn.XLOOKUP(EL$1,$Z$2:$Z$18,$AA$2:$AA$18)-$T490)^2+(_xlfn.XLOOKUP(EL$1,$Z$2:$Z$18,$AB$2:$AB$18)-$U490)^2+(_xlfn.XLOOKUP(EL$1,$Z$2:$Z$18,$AC$2:$AC$18-$V490)^2)))</f>
        <v/>
      </c>
      <c r="EM490" s="96" t="str" cm="1">
        <f t="array" ref="EM490">IF(OR(EM$1=0, $A490="", _xlfn.XLOOKUP(EM$1, $Z$2:$Z$18, $AD$2:$AD$18, "")=""),"",SQRT((_xlfn.XLOOKUP(EM$1,$Z$2:$Z$18,$AA$2:$AA$18)-$T490)^2+(_xlfn.XLOOKUP(EM$1,$Z$2:$Z$18,$AB$2:$AB$18)-$U490)^2+(_xlfn.XLOOKUP(EM$1,$Z$2:$Z$18,$AC$2:$AC$18-$V490)^2)))</f>
        <v/>
      </c>
      <c r="EN490" s="96" t="str" cm="1">
        <f t="array" ref="EN490">IF(OR(EN$1=0, $A490="", _xlfn.XLOOKUP(EN$1, $Z$2:$Z$18, $AD$2:$AD$18, "")=""),"",SQRT((_xlfn.XLOOKUP(EN$1,$Z$2:$Z$18,$AA$2:$AA$18)-$T490)^2+(_xlfn.XLOOKUP(EN$1,$Z$2:$Z$18,$AB$2:$AB$18)-$U490)^2+(_xlfn.XLOOKUP(EN$1,$Z$2:$Z$18,$AC$2:$AC$18-$V490)^2)))</f>
        <v/>
      </c>
      <c r="EO490" s="96" t="str" cm="1">
        <f t="array" ref="EO490">IF(OR(EO$1=0, $A490="", _xlfn.XLOOKUP(EO$1, $Z$2:$Z$18, $AD$2:$AD$18, "")=""),"",SQRT((_xlfn.XLOOKUP(EO$1,$Z$2:$Z$18,$AA$2:$AA$18)-$T490)^2+(_xlfn.XLOOKUP(EO$1,$Z$2:$Z$18,$AB$2:$AB$18)-$U490)^2+(_xlfn.XLOOKUP(EO$1,$Z$2:$Z$18,$AC$2:$AC$18-$V490)^2)))</f>
        <v/>
      </c>
      <c r="EP490" s="96" t="str" cm="1">
        <f t="array" ref="EP490">IF(OR(EP$1=0, $A490="", _xlfn.XLOOKUP(EP$1, $Z$2:$Z$18, $AD$2:$AD$18, "")=""),"",SQRT((_xlfn.XLOOKUP(EP$1,$Z$2:$Z$18,$AA$2:$AA$18)-$T490)^2+(_xlfn.XLOOKUP(EP$1,$Z$2:$Z$18,$AB$2:$AB$18)-$U490)^2+(_xlfn.XLOOKUP(EP$1,$Z$2:$Z$18,$AC$2:$AC$18-$V490)^2)))</f>
        <v/>
      </c>
      <c r="EQ490" s="96" t="str" cm="1">
        <f t="array" ref="EQ490">IF(OR(EQ$1=0, $A490="", _xlfn.XLOOKUP(EQ$1, $Z$2:$Z$18, $AD$2:$AD$18, "")=""),"",SQRT((_xlfn.XLOOKUP(EQ$1,$Z$2:$Z$18,$AA$2:$AA$18)-$T490)^2+(_xlfn.XLOOKUP(EQ$1,$Z$2:$Z$18,$AB$2:$AB$18)-$U490)^2+(_xlfn.XLOOKUP(EQ$1,$Z$2:$Z$18,$AC$2:$AC$18-$V490)^2)))</f>
        <v/>
      </c>
      <c r="ER490" s="96" t="str" cm="1">
        <f t="array" ref="ER490">IF(OR(ER$1=0, $A490="", _xlfn.XLOOKUP(ER$1, $Z$2:$Z$18, $AD$2:$AD$18, "")=""),"",SQRT((_xlfn.XLOOKUP(ER$1,$Z$2:$Z$18,$AA$2:$AA$18)-$T490)^2+(_xlfn.XLOOKUP(ER$1,$Z$2:$Z$18,$AB$2:$AB$18)-$U490)^2+(_xlfn.XLOOKUP(ER$1,$Z$2:$Z$18,$AC$2:$AC$18-$V490)^2)))</f>
        <v/>
      </c>
      <c r="ES490" s="96" t="str" cm="1">
        <f t="array" ref="ES490">IF(OR(ES$1=0, $A490="", _xlfn.XLOOKUP(ES$1, $Z$2:$Z$18, $AD$2:$AD$18, "")=""),"",SQRT((_xlfn.XLOOKUP(ES$1,$Z$2:$Z$18,$AA$2:$AA$18)-$T490)^2+(_xlfn.XLOOKUP(ES$1,$Z$2:$Z$18,$AB$2:$AB$18)-$U490)^2+(_xlfn.XLOOKUP(ES$1,$Z$2:$Z$18,$AC$2:$AC$18-$V490)^2)))</f>
        <v/>
      </c>
      <c r="ET490" s="97" t="str" cm="1">
        <f t="array" ref="ET490">IF(OR(ET$1=0, $A490="", _xlfn.XLOOKUP(ET$1, $Z$2:$Z$18, $AD$2:$AD$18, "")=""),"",SQRT((_xlfn.XLOOKUP(ET$1,$Z$2:$Z$18,$AA$2:$AA$18)-$T490)^2+(_xlfn.XLOOKUP(ET$1,$Z$2:$Z$18,$AB$2:$AB$18)-$U490)^2+(_xlfn.XLOOKUP(ET$1,$Z$2:$Z$18,$AC$2:$AC$18-$V490)^2)))</f>
        <v/>
      </c>
      <c r="EU490" s="97" t="str" cm="1">
        <f t="array" ref="EU490">IF(OR(EU$1=0, $A490="", _xlfn.XLOOKUP(EU$1, $Z$2:$Z$18, $AD$2:$AD$18, "")=""),"",SQRT((_xlfn.XLOOKUP(EU$1,$Z$2:$Z$18,$AA$2:$AA$18)-$T490)^2+(_xlfn.XLOOKUP(EU$1,$Z$2:$Z$18,$AB$2:$AB$18)-$U490)^2+(_xlfn.XLOOKUP(EU$1,$Z$2:$Z$18,$AC$2:$AC$18-$V490)^2)))</f>
        <v/>
      </c>
      <c r="EV490" s="97" t="str" cm="1">
        <f t="array" ref="EV490">IF(OR(EV$1=0, $A490="", _xlfn.XLOOKUP(EV$1, $Z$2:$Z$18, $AD$2:$AD$18, "")=""),"",SQRT((_xlfn.XLOOKUP(EV$1,$Z$2:$Z$18,$AA$2:$AA$18)-$T490)^2+(_xlfn.XLOOKUP(EV$1,$Z$2:$Z$18,$AB$2:$AB$18)-$U490)^2+(_xlfn.XLOOKUP(EV$1,$Z$2:$Z$18,$AC$2:$AC$18-$V490)^2)))</f>
        <v/>
      </c>
      <c r="EW490" s="97" t="str" cm="1">
        <f t="array" ref="EW490">IF(OR(EW$1=0, $A490="", _xlfn.XLOOKUP(EW$1, $Z$2:$Z$18, $AD$2:$AD$18, "")=""),"",SQRT((_xlfn.XLOOKUP(EW$1,$Z$2:$Z$18,$AA$2:$AA$18)-$T490)^2+(_xlfn.XLOOKUP(EW$1,$Z$2:$Z$18,$AB$2:$AB$18)-$U490)^2+(_xlfn.XLOOKUP(EW$1,$Z$2:$Z$18,$AC$2:$AC$18-$V490)^2)))</f>
        <v/>
      </c>
      <c r="EX490" s="97" t="str" cm="1">
        <f t="array" ref="EX490">IF(OR(EX$1=0, $A490="", _xlfn.XLOOKUP(EX$1, $Z$2:$Z$18, $AD$2:$AD$18, "")=""),"",SQRT((_xlfn.XLOOKUP(EX$1,$Z$2:$Z$18,$AA$2:$AA$18)-$T490)^2+(_xlfn.XLOOKUP(EX$1,$Z$2:$Z$18,$AB$2:$AB$18)-$U490)^2+(_xlfn.XLOOKUP(EX$1,$Z$2:$Z$18,$AC$2:$AC$18-$V490)^2)))</f>
        <v/>
      </c>
      <c r="EY490" s="97" t="str" cm="1">
        <f t="array" ref="EY490">IF(OR(EY$1=0, $A490="", _xlfn.XLOOKUP(EY$1, $Z$2:$Z$18, $AD$2:$AD$18, "")=""),"",SQRT((_xlfn.XLOOKUP(EY$1,$Z$2:$Z$18,$AA$2:$AA$18)-$T490)^2+(_xlfn.XLOOKUP(EY$1,$Z$2:$Z$18,$AB$2:$AB$18)-$U490)^2+(_xlfn.XLOOKUP(EY$1,$Z$2:$Z$18,$AC$2:$AC$18-$V490)^2)))</f>
        <v/>
      </c>
      <c r="EZ490" s="98" t="str" cm="1">
        <f t="array" ref="EZ490">IF(OR(EZ$1=0, $A490="", _xlfn.XLOOKUP(EZ$1, $Z$2:$Z$18, $AD$2:$AD$18, "")=""),"",SQRT((_xlfn.XLOOKUP(EZ$1,$Z$2:$Z$18,$AA$2:$AA$18)-$T490)^2+(_xlfn.XLOOKUP(EZ$1,$Z$2:$Z$18,$AB$2:$AB$18)-$U490)^2+(_xlfn.XLOOKUP(EZ$1,$Z$2:$Z$18,$AC$2:$AC$18-$V490)^2)))</f>
        <v/>
      </c>
      <c r="FA490" s="146" t="str" cm="1">
        <f t="array" ref="FA490">IF(OR(FA$1=0, $A490="", _xlfn.XLOOKUP(FA$1, $Z$2:$Z$18, $AD$2:$AD$18, "")=""),"",SQRT((_xlfn.XLOOKUP(FA$1,$Z$2:$Z$18,$AA$2:$AA$18)-$T490)^2+(_xlfn.XLOOKUP(FA$1,$Z$2:$Z$18,$AB$2:$AB$18)-$U490)^2+(_xlfn.XLOOKUP(FA$1,$Z$2:$Z$18,$AC$2:$AC$18-$V490)^2)))</f>
        <v/>
      </c>
      <c r="FB490" s="96" t="str" cm="1">
        <f t="array" ref="FB490">IF(OR(FB$1=0, $A490="", _xlfn.XLOOKUP(FB$1, $Z$2:$Z$18, $AD$2:$AD$18, "")=""),"",SQRT((_xlfn.XLOOKUP(FB$1,$Z$2:$Z$18,$AA$2:$AA$18)-$T490)^2+(_xlfn.XLOOKUP(FB$1,$Z$2:$Z$18,$AB$2:$AB$18)-$U490)^2+(_xlfn.XLOOKUP(FB$1,$Z$2:$Z$18,$AC$2:$AC$18-$V490)^2)))</f>
        <v/>
      </c>
      <c r="FC490" s="96" t="str" cm="1">
        <f t="array" ref="FC490">IF(OR(FC$1=0, $A490="", _xlfn.XLOOKUP(FC$1, $Z$2:$Z$18, $AD$2:$AD$18, "")=""),"",SQRT((_xlfn.XLOOKUP(FC$1,$Z$2:$Z$18,$AA$2:$AA$18)-$T490)^2+(_xlfn.XLOOKUP(FC$1,$Z$2:$Z$18,$AB$2:$AB$18)-$U490)^2+(_xlfn.XLOOKUP(FC$1,$Z$2:$Z$18,$AC$2:$AC$18-$V490)^2)))</f>
        <v/>
      </c>
      <c r="FD490" s="96" t="str" cm="1">
        <f t="array" ref="FD490">IF(OR(FD$1=0, $A490="", _xlfn.XLOOKUP(FD$1, $Z$2:$Z$18, $AD$2:$AD$18, "")=""),"",SQRT((_xlfn.XLOOKUP(FD$1,$Z$2:$Z$18,$AA$2:$AA$18)-$T490)^2+(_xlfn.XLOOKUP(FD$1,$Z$2:$Z$18,$AB$2:$AB$18)-$U490)^2+(_xlfn.XLOOKUP(FD$1,$Z$2:$Z$18,$AC$2:$AC$18-$V490)^2)))</f>
        <v/>
      </c>
      <c r="FE490" s="96" t="str" cm="1">
        <f t="array" ref="FE490">IF(OR(FE$1=0, $A490="", _xlfn.XLOOKUP(FE$1, $Z$2:$Z$18, $AD$2:$AD$18, "")=""),"",SQRT((_xlfn.XLOOKUP(FE$1,$Z$2:$Z$18,$AA$2:$AA$18)-$T490)^2+(_xlfn.XLOOKUP(FE$1,$Z$2:$Z$18,$AB$2:$AB$18)-$U490)^2+(_xlfn.XLOOKUP(FE$1,$Z$2:$Z$18,$AC$2:$AC$18-$V490)^2)))</f>
        <v/>
      </c>
      <c r="FF490" s="96" t="str" cm="1">
        <f t="array" ref="FF490">IF(OR(FF$1=0, $A490="", _xlfn.XLOOKUP(FF$1, $Z$2:$Z$18, $AD$2:$AD$18, "")=""),"",SQRT((_xlfn.XLOOKUP(FF$1,$Z$2:$Z$18,$AA$2:$AA$18)-$T490)^2+(_xlfn.XLOOKUP(FF$1,$Z$2:$Z$18,$AB$2:$AB$18)-$U490)^2+(_xlfn.XLOOKUP(FF$1,$Z$2:$Z$18,$AC$2:$AC$18-$V490)^2)))</f>
        <v/>
      </c>
      <c r="FG490" s="96" t="str" cm="1">
        <f t="array" ref="FG490">IF(OR(FG$1=0, $A490="", _xlfn.XLOOKUP(FG$1, $Z$2:$Z$18, $AD$2:$AD$18, "")=""),"",SQRT((_xlfn.XLOOKUP(FG$1,$Z$2:$Z$18,$AA$2:$AA$18)-$T490)^2+(_xlfn.XLOOKUP(FG$1,$Z$2:$Z$18,$AB$2:$AB$18)-$U490)^2+(_xlfn.XLOOKUP(FG$1,$Z$2:$Z$18,$AC$2:$AC$18-$V490)^2)))</f>
        <v/>
      </c>
      <c r="FH490" s="96" t="str" cm="1">
        <f t="array" ref="FH490">IF(OR(FH$1=0, $A490="", _xlfn.XLOOKUP(FH$1, $Z$2:$Z$18, $AD$2:$AD$18, "")=""),"",SQRT((_xlfn.XLOOKUP(FH$1,$Z$2:$Z$18,$AA$2:$AA$18)-$T490)^2+(_xlfn.XLOOKUP(FH$1,$Z$2:$Z$18,$AB$2:$AB$18)-$U490)^2+(_xlfn.XLOOKUP(FH$1,$Z$2:$Z$18,$AC$2:$AC$18-$V490)^2)))</f>
        <v/>
      </c>
      <c r="FI490" s="97" t="str" cm="1">
        <f t="array" ref="FI490">IF(OR(FI$1=0, $A490="", _xlfn.XLOOKUP(FI$1, $Z$2:$Z$18, $AD$2:$AD$18, "")=""),"",SQRT((_xlfn.XLOOKUP(FI$1,$Z$2:$Z$18,$AA$2:$AA$18)-$T490)^2+(_xlfn.XLOOKUP(FI$1,$Z$2:$Z$18,$AB$2:$AB$18)-$U490)^2+(_xlfn.XLOOKUP(FI$1,$Z$2:$Z$18,$AC$2:$AC$18-$V490)^2)))</f>
        <v/>
      </c>
      <c r="FJ490" s="97" t="str" cm="1">
        <f t="array" ref="FJ490">IF(OR(FJ$1=0, $A490="", _xlfn.XLOOKUP(FJ$1, $Z$2:$Z$18, $AD$2:$AD$18, "")=""),"",SQRT((_xlfn.XLOOKUP(FJ$1,$Z$2:$Z$18,$AA$2:$AA$18)-$T490)^2+(_xlfn.XLOOKUP(FJ$1,$Z$2:$Z$18,$AB$2:$AB$18)-$U490)^2+(_xlfn.XLOOKUP(FJ$1,$Z$2:$Z$18,$AC$2:$AC$18-$V490)^2)))</f>
        <v/>
      </c>
      <c r="FK490" s="97" t="str" cm="1">
        <f t="array" ref="FK490">IF(OR(FK$1=0, $A490="", _xlfn.XLOOKUP(FK$1, $Z$2:$Z$18, $AD$2:$AD$18, "")=""),"",SQRT((_xlfn.XLOOKUP(FK$1,$Z$2:$Z$18,$AA$2:$AA$18)-$T490)^2+(_xlfn.XLOOKUP(FK$1,$Z$2:$Z$18,$AB$2:$AB$18)-$U490)^2+(_xlfn.XLOOKUP(FK$1,$Z$2:$Z$18,$AC$2:$AC$18-$V490)^2)))</f>
        <v/>
      </c>
      <c r="FL490" s="97" t="str" cm="1">
        <f t="array" ref="FL490">IF(OR(FL$1=0, $A490="", _xlfn.XLOOKUP(FL$1, $Z$2:$Z$18, $AD$2:$AD$18, "")=""),"",SQRT((_xlfn.XLOOKUP(FL$1,$Z$2:$Z$18,$AA$2:$AA$18)-$T490)^2+(_xlfn.XLOOKUP(FL$1,$Z$2:$Z$18,$AB$2:$AB$18)-$U490)^2+(_xlfn.XLOOKUP(FL$1,$Z$2:$Z$18,$AC$2:$AC$18-$V490)^2)))</f>
        <v/>
      </c>
      <c r="FM490" s="97" t="str" cm="1">
        <f t="array" ref="FM490">IF(OR(FM$1=0, $A490="", _xlfn.XLOOKUP(FM$1, $Z$2:$Z$18, $AD$2:$AD$18, "")=""),"",SQRT((_xlfn.XLOOKUP(FM$1,$Z$2:$Z$18,$AA$2:$AA$18)-$T490)^2+(_xlfn.XLOOKUP(FM$1,$Z$2:$Z$18,$AB$2:$AB$18)-$U490)^2+(_xlfn.XLOOKUP(FM$1,$Z$2:$Z$18,$AC$2:$AC$18-$V490)^2)))</f>
        <v/>
      </c>
      <c r="FN490" s="97" t="str" cm="1">
        <f t="array" ref="FN490">IF(OR(FN$1=0, $A490="", _xlfn.XLOOKUP(FN$1, $Z$2:$Z$18, $AD$2:$AD$18, "")=""),"",SQRT((_xlfn.XLOOKUP(FN$1,$Z$2:$Z$18,$AA$2:$AA$18)-$T490)^2+(_xlfn.XLOOKUP(FN$1,$Z$2:$Z$18,$AB$2:$AB$18)-$U490)^2+(_xlfn.XLOOKUP(FN$1,$Z$2:$Z$18,$AC$2:$AC$18-$V490)^2)))</f>
        <v/>
      </c>
      <c r="FO490" s="98" t="str" cm="1">
        <f t="array" ref="FO490">IF(OR(FO$1=0, $A490="", _xlfn.XLOOKUP(FO$1, $Z$2:$Z$18, $AD$2:$AD$18, "")=""),"",SQRT((_xlfn.XLOOKUP(FO$1,$Z$2:$Z$18,$AA$2:$AA$18)-$T490)^2+(_xlfn.XLOOKUP(FO$1,$Z$2:$Z$18,$AB$2:$AB$18)-$U490)^2+(_xlfn.XLOOKUP(FO$1,$Z$2:$Z$18,$AC$2:$AC$18-$V490)^2)))</f>
        <v/>
      </c>
      <c r="FP490" s="99"/>
      <c r="FQ490" s="99"/>
      <c r="FR490" s="100">
        <f t="shared" si="199"/>
        <v>0</v>
      </c>
      <c r="FS490" s="109">
        <f t="shared" si="200"/>
        <v>0</v>
      </c>
      <c r="FT490" s="109">
        <f t="shared" si="201"/>
        <v>0</v>
      </c>
      <c r="FU490" s="109">
        <f t="shared" si="202"/>
        <v>0</v>
      </c>
      <c r="FV490" s="109">
        <f t="shared" si="203"/>
        <v>0</v>
      </c>
      <c r="FW490" s="109">
        <f t="shared" si="204"/>
        <v>0</v>
      </c>
      <c r="FX490" s="109">
        <f t="shared" si="205"/>
        <v>0</v>
      </c>
      <c r="FY490" s="109">
        <f t="shared" si="206"/>
        <v>0</v>
      </c>
      <c r="FZ490" s="110">
        <f t="shared" si="207"/>
        <v>0</v>
      </c>
      <c r="GA490" s="110">
        <f t="shared" si="208"/>
        <v>0</v>
      </c>
      <c r="GB490" s="110">
        <f t="shared" si="209"/>
        <v>0</v>
      </c>
      <c r="GC490" s="110">
        <f t="shared" si="210"/>
        <v>0</v>
      </c>
      <c r="GD490" s="110">
        <f t="shared" si="211"/>
        <v>0</v>
      </c>
      <c r="GE490" s="110">
        <f t="shared" si="212"/>
        <v>0</v>
      </c>
      <c r="GF490" s="111">
        <f t="shared" si="213"/>
        <v>0</v>
      </c>
      <c r="GG490" s="100">
        <f t="shared" si="214"/>
        <v>0</v>
      </c>
      <c r="GH490" s="109">
        <f t="shared" si="215"/>
        <v>0</v>
      </c>
      <c r="GI490" s="109">
        <f t="shared" si="216"/>
        <v>0</v>
      </c>
      <c r="GJ490" s="109">
        <f t="shared" si="217"/>
        <v>0</v>
      </c>
      <c r="GK490" s="109">
        <f t="shared" si="218"/>
        <v>0</v>
      </c>
      <c r="GL490" s="109">
        <f t="shared" si="219"/>
        <v>0</v>
      </c>
      <c r="GM490" s="109">
        <f t="shared" si="220"/>
        <v>0</v>
      </c>
      <c r="GN490" s="109">
        <f t="shared" si="221"/>
        <v>0</v>
      </c>
      <c r="GO490" s="110">
        <f t="shared" si="222"/>
        <v>0</v>
      </c>
      <c r="GP490" s="110">
        <f t="shared" si="223"/>
        <v>0</v>
      </c>
      <c r="GQ490" s="110">
        <f t="shared" si="224"/>
        <v>0</v>
      </c>
      <c r="GR490" s="110">
        <f t="shared" si="225"/>
        <v>0</v>
      </c>
      <c r="GS490" s="110">
        <f t="shared" si="226"/>
        <v>0</v>
      </c>
      <c r="GT490" s="110">
        <f t="shared" si="227"/>
        <v>0</v>
      </c>
      <c r="GU490" s="111">
        <f t="shared" si="228"/>
        <v>0</v>
      </c>
      <c r="GX490" s="151" cm="1">
        <f t="array" ref="GX490">_xlfn.IFS(GX$1= 0,"", NOT(ISBLANK(CA490)), 0, ISBLANK(CA490), $Q490-$S490+FR490-AU490-DG490)</f>
        <v>0</v>
      </c>
      <c r="GY490" s="152" cm="1">
        <f t="array" ref="GY490">_xlfn.IFS(GY$1= 0,"", NOT(ISBLANK(CB490)), 0, ISBLANK(CB490), $Q490-$S490+FS490-AV490-DH490)</f>
        <v>0</v>
      </c>
      <c r="GZ490" s="152" cm="1">
        <f t="array" ref="GZ490">_xlfn.IFS(GZ$1= 0,"", NOT(ISBLANK(CC490)), 0, ISBLANK(CC490), $Q490-$S490+FT490-AW490-DI490)</f>
        <v>0</v>
      </c>
      <c r="HA490" s="152" cm="1">
        <f t="array" ref="HA490">_xlfn.IFS(HA$1= 0,"", NOT(ISBLANK(CD490)), 0, ISBLANK(CD490), $Q490-$S490+FU490-AX490-DJ490)</f>
        <v>0</v>
      </c>
      <c r="HB490" s="152" cm="1">
        <f t="array" ref="HB490">_xlfn.IFS(HB$1= 0,"", NOT(ISBLANK(CE490)), 0, ISBLANK(CE490), $Q490-$S490+FV490-AY490-DK490)</f>
        <v>0</v>
      </c>
      <c r="HC490" s="152" cm="1">
        <f t="array" ref="HC490">_xlfn.IFS(HC$1= 0,"", NOT(ISBLANK(CF490)), 0, ISBLANK(CF490), $Q490-$S490+FW490-AZ490-DL490)</f>
        <v>0</v>
      </c>
      <c r="HD490" s="152" cm="1">
        <f t="array" ref="HD490">_xlfn.IFS(HD$1= 0,"", NOT(ISBLANK(CG490)), 0, ISBLANK(CG490), $Q490-$S490+FX490-BA490-DM490)</f>
        <v>0</v>
      </c>
      <c r="HE490" s="152" t="str" cm="1">
        <f t="array" ref="HE490">_xlfn.IFS(HE$1= 0,"", NOT(ISBLANK(CH490)), 0, ISBLANK(CH490), $Q490-$S490+FY490-BB490-DN490)</f>
        <v/>
      </c>
      <c r="HF490" s="152" t="str" cm="1">
        <f t="array" ref="HF490">_xlfn.IFS(HF$1= 0,"", NOT(ISBLANK(CI490)), 0, ISBLANK(CI490), $Q490-$S490+FZ490-BC490-DO490)</f>
        <v/>
      </c>
      <c r="HG490" s="152" t="str" cm="1">
        <f t="array" ref="HG490">_xlfn.IFS(HG$1= 0,"", NOT(ISBLANK(CJ490)), 0, ISBLANK(CJ490), $Q490-$S490+GA490-BD490-DP490)</f>
        <v/>
      </c>
      <c r="HH490" s="152" t="str" cm="1">
        <f t="array" ref="HH490">_xlfn.IFS(HH$1= 0,"", NOT(ISBLANK(CK490)), 0, ISBLANK(CK490), $Q490-$S490+GB490-BE490-DQ490)</f>
        <v/>
      </c>
      <c r="HI490" s="152" t="str" cm="1">
        <f t="array" ref="HI490">_xlfn.IFS(HI$1= 0,"", NOT(ISBLANK(CL490)), 0, ISBLANK(CL490), $Q490-$S490+GC490-BF490-DR490)</f>
        <v/>
      </c>
      <c r="HJ490" s="152" t="str" cm="1">
        <f t="array" ref="HJ490">_xlfn.IFS(HJ$1= 0,"", NOT(ISBLANK(CM490)), 0, ISBLANK(CM490), $Q490-$S490+GD490-BG490-DS490)</f>
        <v/>
      </c>
      <c r="HK490" s="152" t="str" cm="1">
        <f t="array" ref="HK490">_xlfn.IFS(HK$1= 0,"", NOT(ISBLANK(CN490)), 0, ISBLANK(CN490), $Q490-$S490+GE490-BH490-DT490)</f>
        <v/>
      </c>
      <c r="HL490" s="153" t="str" cm="1">
        <f t="array" ref="HL490">_xlfn.IFS(HL$1= 0,"", NOT(ISBLANK(CO490)), 0, ISBLANK(CO490), $Q490-$S490+GF490-BI490-DU490)</f>
        <v/>
      </c>
      <c r="HM490" s="153" t="str" cm="1">
        <f t="array" ref="HM490">_xlfn.IFS(HM$1= 0,"", NOT(ISBLANK(DE490)), 0, ISBLANK(DE490), $Q490-$S490+IC490-BY490-#REF!)</f>
        <v/>
      </c>
      <c r="HN490" s="153" t="e" cm="1">
        <f t="array" ref="HN490">_xlfn.IFS(HN$1= 0,"", NOT(ISBLANK(DF490)), 0, ISBLANK(DF490), $Q490-$S490+ID490-BZ490-#REF!)</f>
        <v>#REF!</v>
      </c>
      <c r="HO490" s="153" t="e" cm="1">
        <f t="array" ref="HO490">_xlfn.IFS(HO$1= 0,"", NOT(ISBLANK(DG490)), 0, ISBLANK(DG490), $Q490-$S490+IE490-CA490-#REF!)</f>
        <v>#VALUE!</v>
      </c>
      <c r="HP490" s="153" t="e" cm="1">
        <f t="array" ref="HP490">_xlfn.IFS(HP$1= 0,"", NOT(ISBLANK(DH490)), 0, ISBLANK(DH490), $Q490-$S490+IF490-CB490-#REF!)</f>
        <v>#REF!</v>
      </c>
      <c r="HQ490" s="153" t="e" cm="1">
        <f t="array" ref="HQ490">_xlfn.IFS(HQ$1= 0,"", NOT(ISBLANK(DI490)), 0, ISBLANK(DI490), $Q490-$S490+IG490-CC490-#REF!)</f>
        <v>#REF!</v>
      </c>
      <c r="HR490" s="153" cm="1">
        <f t="array" ref="HR490">_xlfn.IFS(HR$1= 0,"", NOT(ISBLANK(DJ490)), 0, ISBLANK(DJ490), $Q490-$S490+IH490-CD490-EK490)</f>
        <v>0</v>
      </c>
      <c r="HS490" s="153" t="e" cm="1">
        <f t="array" ref="HS490">_xlfn.IFS(HS$1= 0,"", NOT(ISBLANK(DK490)), 0, ISBLANK(DK490), $Q490-$S490+II490-CE490-EL490)</f>
        <v>#VALUE!</v>
      </c>
      <c r="HT490" s="153" t="e" cm="1">
        <f t="array" ref="HT490">_xlfn.IFS(HT$1= 0,"", NOT(ISBLANK(DL490)), 0, ISBLANK(DL490), $Q490-$S490+GV490-CF490-EM490)</f>
        <v>#VALUE!</v>
      </c>
      <c r="HU490" s="153" t="e" cm="1">
        <f t="array" ref="HU490">_xlfn.IFS(HU$1= 0,"", NOT(ISBLANK(DM490)), 0, ISBLANK(DM490), $Q490-$S490+GW490-CG490-EN490)</f>
        <v>#VALUE!</v>
      </c>
      <c r="HV490" s="153" t="str" cm="1">
        <f t="array" ref="HV490">_xlfn.IFS(HV$1= 0,"", NOT(ISBLANK(DN490)), 0, ISBLANK(DN490), $Q490-$S490+GX490-CH490-EO490)</f>
        <v/>
      </c>
      <c r="HW490" s="153" t="str" cm="1">
        <f t="array" ref="HW490">_xlfn.IFS(HW$1= 0,"", NOT(ISBLANK(DO490)), 0, ISBLANK(DO490), $Q490-$S490+GY490-CI490-EP490)</f>
        <v/>
      </c>
      <c r="HX490" s="153" t="str" cm="1">
        <f t="array" ref="HX490">_xlfn.IFS(HX$1= 0,"", NOT(ISBLANK(DP490)), 0, ISBLANK(DP490), $Q490-$S490+GZ490-CJ490-EQ490)</f>
        <v/>
      </c>
      <c r="HY490" s="153" t="str" cm="1">
        <f t="array" ref="HY490">_xlfn.IFS(HY$1= 0,"", NOT(ISBLANK(DQ490)), 0, ISBLANK(DQ490), $Q490-$S490+HA490-CK490-ER490)</f>
        <v/>
      </c>
      <c r="HZ490" s="153" t="str" cm="1">
        <f t="array" ref="HZ490">_xlfn.IFS(HZ$1= 0,"", NOT(ISBLANK(DR490)), 0, ISBLANK(DR490), $Q490-$S490+HB490-CL490-ES490)</f>
        <v/>
      </c>
      <c r="IA490" s="153" t="str" cm="1">
        <f t="array" ref="IA490">_xlfn.IFS(IA$1= 0,"", NOT(ISBLANK(DS490)), 0, ISBLANK(DS490), $Q490-$S490+HC490-CM490-ET490)</f>
        <v/>
      </c>
    </row>
    <row r="491" spans="1:235" ht="16.5" x14ac:dyDescent="0.3">
      <c r="A491" s="144"/>
      <c r="B491" s="106"/>
      <c r="C491" s="106"/>
      <c r="D491" s="107"/>
      <c r="E491" s="131"/>
      <c r="F491" s="137"/>
      <c r="G491" s="2"/>
      <c r="H491" s="2"/>
      <c r="I491" s="2"/>
      <c r="J491" s="2"/>
      <c r="K491" s="2"/>
      <c r="L491" s="2"/>
      <c r="M491" s="140"/>
      <c r="N491" s="137"/>
      <c r="O491" s="138"/>
      <c r="P491" s="133"/>
      <c r="Q491" s="94">
        <f t="shared" si="197"/>
        <v>0</v>
      </c>
      <c r="R491" s="1"/>
      <c r="S491" s="1"/>
      <c r="T491" s="2"/>
      <c r="U491" s="2"/>
      <c r="V491" s="82">
        <f t="shared" si="198"/>
        <v>0</v>
      </c>
      <c r="W491" s="121"/>
      <c r="X491" s="108"/>
      <c r="AU491" s="105"/>
      <c r="AV491" s="105"/>
      <c r="AW491" s="105"/>
      <c r="AX491" s="105"/>
      <c r="AY491" s="105"/>
      <c r="AZ491" s="105"/>
      <c r="BA491" s="105"/>
      <c r="BB491" s="105"/>
      <c r="BC491" s="105"/>
      <c r="BD491" s="105"/>
      <c r="BE491" s="105"/>
      <c r="BF491" s="105"/>
      <c r="BG491" s="105"/>
      <c r="BH491" s="105"/>
      <c r="BI491" s="105"/>
      <c r="BJ491" s="105"/>
      <c r="BK491" s="105"/>
      <c r="BL491" s="105"/>
      <c r="BM491" s="105"/>
      <c r="BN491" s="105"/>
      <c r="BO491" s="105"/>
      <c r="BP491" s="105"/>
      <c r="BQ491" s="105"/>
      <c r="BR491" s="105"/>
      <c r="BS491" s="105"/>
      <c r="BT491" s="105"/>
      <c r="BU491" s="105"/>
      <c r="BV491" s="105"/>
      <c r="BW491" s="105"/>
      <c r="BX491" s="105"/>
      <c r="BZ491" s="99"/>
      <c r="CA491" s="105" t="s">
        <v>32</v>
      </c>
      <c r="CB491" s="105"/>
      <c r="CC491" s="105"/>
      <c r="CD491" s="105"/>
      <c r="CE491" s="105"/>
      <c r="CF491" s="105"/>
      <c r="CG491" s="105"/>
      <c r="CH491" s="105"/>
      <c r="CI491" s="105"/>
      <c r="CJ491" s="105"/>
      <c r="CK491" s="105"/>
      <c r="CL491" s="105"/>
      <c r="CM491" s="105"/>
      <c r="CN491" s="105"/>
      <c r="CO491" s="105"/>
      <c r="CP491" s="105" t="s">
        <v>32</v>
      </c>
      <c r="CQ491" s="105"/>
      <c r="CR491" s="105"/>
      <c r="CS491" s="105"/>
      <c r="CT491" s="105"/>
      <c r="CU491" s="105"/>
      <c r="CV491" s="105"/>
      <c r="CW491" s="105"/>
      <c r="CX491" s="105"/>
      <c r="CY491" s="105"/>
      <c r="CZ491" s="105"/>
      <c r="DA491" s="105"/>
      <c r="DB491" s="105"/>
      <c r="DC491" s="105"/>
      <c r="DD491" s="105"/>
      <c r="DE491" s="99"/>
      <c r="DF491" s="99"/>
      <c r="DG491" s="105"/>
      <c r="DH491" s="105"/>
      <c r="DI491" s="105"/>
      <c r="DJ491" s="105"/>
      <c r="DK491" s="105"/>
      <c r="DL491" s="105"/>
      <c r="DM491" s="105"/>
      <c r="DN491" s="105"/>
      <c r="DO491" s="105"/>
      <c r="DP491" s="105"/>
      <c r="DQ491" s="105"/>
      <c r="DR491" s="105"/>
      <c r="DS491" s="105"/>
      <c r="DT491" s="105"/>
      <c r="DU491" s="105"/>
      <c r="DV491" s="105"/>
      <c r="DW491" s="105"/>
      <c r="DX491" s="105"/>
      <c r="DY491" s="105"/>
      <c r="DZ491" s="105"/>
      <c r="EA491" s="105"/>
      <c r="EB491" s="105"/>
      <c r="EC491" s="105"/>
      <c r="ED491" s="105"/>
      <c r="EE491" s="105"/>
      <c r="EF491" s="105"/>
      <c r="EG491" s="105"/>
      <c r="EH491" s="105"/>
      <c r="EI491" s="105"/>
      <c r="EJ491" s="105"/>
      <c r="EL491" s="146" t="str" cm="1">
        <f t="array" ref="EL491">IF(OR(EL$1=0, $A491="", _xlfn.XLOOKUP(EL$1, $Z$2:$Z$18, $AD$2:$AD$18, "")=""),"",SQRT((_xlfn.XLOOKUP(EL$1,$Z$2:$Z$18,$AA$2:$AA$18)-$T491)^2+(_xlfn.XLOOKUP(EL$1,$Z$2:$Z$18,$AB$2:$AB$18)-$U491)^2+(_xlfn.XLOOKUP(EL$1,$Z$2:$Z$18,$AC$2:$AC$18-$V491)^2)))</f>
        <v/>
      </c>
      <c r="EM491" s="96" t="str" cm="1">
        <f t="array" ref="EM491">IF(OR(EM$1=0, $A491="", _xlfn.XLOOKUP(EM$1, $Z$2:$Z$18, $AD$2:$AD$18, "")=""),"",SQRT((_xlfn.XLOOKUP(EM$1,$Z$2:$Z$18,$AA$2:$AA$18)-$T491)^2+(_xlfn.XLOOKUP(EM$1,$Z$2:$Z$18,$AB$2:$AB$18)-$U491)^2+(_xlfn.XLOOKUP(EM$1,$Z$2:$Z$18,$AC$2:$AC$18-$V491)^2)))</f>
        <v/>
      </c>
      <c r="EN491" s="96" t="str" cm="1">
        <f t="array" ref="EN491">IF(OR(EN$1=0, $A491="", _xlfn.XLOOKUP(EN$1, $Z$2:$Z$18, $AD$2:$AD$18, "")=""),"",SQRT((_xlfn.XLOOKUP(EN$1,$Z$2:$Z$18,$AA$2:$AA$18)-$T491)^2+(_xlfn.XLOOKUP(EN$1,$Z$2:$Z$18,$AB$2:$AB$18)-$U491)^2+(_xlfn.XLOOKUP(EN$1,$Z$2:$Z$18,$AC$2:$AC$18-$V491)^2)))</f>
        <v/>
      </c>
      <c r="EO491" s="96" t="str" cm="1">
        <f t="array" ref="EO491">IF(OR(EO$1=0, $A491="", _xlfn.XLOOKUP(EO$1, $Z$2:$Z$18, $AD$2:$AD$18, "")=""),"",SQRT((_xlfn.XLOOKUP(EO$1,$Z$2:$Z$18,$AA$2:$AA$18)-$T491)^2+(_xlfn.XLOOKUP(EO$1,$Z$2:$Z$18,$AB$2:$AB$18)-$U491)^2+(_xlfn.XLOOKUP(EO$1,$Z$2:$Z$18,$AC$2:$AC$18-$V491)^2)))</f>
        <v/>
      </c>
      <c r="EP491" s="96" t="str" cm="1">
        <f t="array" ref="EP491">IF(OR(EP$1=0, $A491="", _xlfn.XLOOKUP(EP$1, $Z$2:$Z$18, $AD$2:$AD$18, "")=""),"",SQRT((_xlfn.XLOOKUP(EP$1,$Z$2:$Z$18,$AA$2:$AA$18)-$T491)^2+(_xlfn.XLOOKUP(EP$1,$Z$2:$Z$18,$AB$2:$AB$18)-$U491)^2+(_xlfn.XLOOKUP(EP$1,$Z$2:$Z$18,$AC$2:$AC$18-$V491)^2)))</f>
        <v/>
      </c>
      <c r="EQ491" s="96" t="str" cm="1">
        <f t="array" ref="EQ491">IF(OR(EQ$1=0, $A491="", _xlfn.XLOOKUP(EQ$1, $Z$2:$Z$18, $AD$2:$AD$18, "")=""),"",SQRT((_xlfn.XLOOKUP(EQ$1,$Z$2:$Z$18,$AA$2:$AA$18)-$T491)^2+(_xlfn.XLOOKUP(EQ$1,$Z$2:$Z$18,$AB$2:$AB$18)-$U491)^2+(_xlfn.XLOOKUP(EQ$1,$Z$2:$Z$18,$AC$2:$AC$18-$V491)^2)))</f>
        <v/>
      </c>
      <c r="ER491" s="96" t="str" cm="1">
        <f t="array" ref="ER491">IF(OR(ER$1=0, $A491="", _xlfn.XLOOKUP(ER$1, $Z$2:$Z$18, $AD$2:$AD$18, "")=""),"",SQRT((_xlfn.XLOOKUP(ER$1,$Z$2:$Z$18,$AA$2:$AA$18)-$T491)^2+(_xlfn.XLOOKUP(ER$1,$Z$2:$Z$18,$AB$2:$AB$18)-$U491)^2+(_xlfn.XLOOKUP(ER$1,$Z$2:$Z$18,$AC$2:$AC$18-$V491)^2)))</f>
        <v/>
      </c>
      <c r="ES491" s="96" t="str" cm="1">
        <f t="array" ref="ES491">IF(OR(ES$1=0, $A491="", _xlfn.XLOOKUP(ES$1, $Z$2:$Z$18, $AD$2:$AD$18, "")=""),"",SQRT((_xlfn.XLOOKUP(ES$1,$Z$2:$Z$18,$AA$2:$AA$18)-$T491)^2+(_xlfn.XLOOKUP(ES$1,$Z$2:$Z$18,$AB$2:$AB$18)-$U491)^2+(_xlfn.XLOOKUP(ES$1,$Z$2:$Z$18,$AC$2:$AC$18-$V491)^2)))</f>
        <v/>
      </c>
      <c r="ET491" s="97" t="str" cm="1">
        <f t="array" ref="ET491">IF(OR(ET$1=0, $A491="", _xlfn.XLOOKUP(ET$1, $Z$2:$Z$18, $AD$2:$AD$18, "")=""),"",SQRT((_xlfn.XLOOKUP(ET$1,$Z$2:$Z$18,$AA$2:$AA$18)-$T491)^2+(_xlfn.XLOOKUP(ET$1,$Z$2:$Z$18,$AB$2:$AB$18)-$U491)^2+(_xlfn.XLOOKUP(ET$1,$Z$2:$Z$18,$AC$2:$AC$18-$V491)^2)))</f>
        <v/>
      </c>
      <c r="EU491" s="97" t="str" cm="1">
        <f t="array" ref="EU491">IF(OR(EU$1=0, $A491="", _xlfn.XLOOKUP(EU$1, $Z$2:$Z$18, $AD$2:$AD$18, "")=""),"",SQRT((_xlfn.XLOOKUP(EU$1,$Z$2:$Z$18,$AA$2:$AA$18)-$T491)^2+(_xlfn.XLOOKUP(EU$1,$Z$2:$Z$18,$AB$2:$AB$18)-$U491)^2+(_xlfn.XLOOKUP(EU$1,$Z$2:$Z$18,$AC$2:$AC$18-$V491)^2)))</f>
        <v/>
      </c>
      <c r="EV491" s="97" t="str" cm="1">
        <f t="array" ref="EV491">IF(OR(EV$1=0, $A491="", _xlfn.XLOOKUP(EV$1, $Z$2:$Z$18, $AD$2:$AD$18, "")=""),"",SQRT((_xlfn.XLOOKUP(EV$1,$Z$2:$Z$18,$AA$2:$AA$18)-$T491)^2+(_xlfn.XLOOKUP(EV$1,$Z$2:$Z$18,$AB$2:$AB$18)-$U491)^2+(_xlfn.XLOOKUP(EV$1,$Z$2:$Z$18,$AC$2:$AC$18-$V491)^2)))</f>
        <v/>
      </c>
      <c r="EW491" s="97" t="str" cm="1">
        <f t="array" ref="EW491">IF(OR(EW$1=0, $A491="", _xlfn.XLOOKUP(EW$1, $Z$2:$Z$18, $AD$2:$AD$18, "")=""),"",SQRT((_xlfn.XLOOKUP(EW$1,$Z$2:$Z$18,$AA$2:$AA$18)-$T491)^2+(_xlfn.XLOOKUP(EW$1,$Z$2:$Z$18,$AB$2:$AB$18)-$U491)^2+(_xlfn.XLOOKUP(EW$1,$Z$2:$Z$18,$AC$2:$AC$18-$V491)^2)))</f>
        <v/>
      </c>
      <c r="EX491" s="97" t="str" cm="1">
        <f t="array" ref="EX491">IF(OR(EX$1=0, $A491="", _xlfn.XLOOKUP(EX$1, $Z$2:$Z$18, $AD$2:$AD$18, "")=""),"",SQRT((_xlfn.XLOOKUP(EX$1,$Z$2:$Z$18,$AA$2:$AA$18)-$T491)^2+(_xlfn.XLOOKUP(EX$1,$Z$2:$Z$18,$AB$2:$AB$18)-$U491)^2+(_xlfn.XLOOKUP(EX$1,$Z$2:$Z$18,$AC$2:$AC$18-$V491)^2)))</f>
        <v/>
      </c>
      <c r="EY491" s="97" t="str" cm="1">
        <f t="array" ref="EY491">IF(OR(EY$1=0, $A491="", _xlfn.XLOOKUP(EY$1, $Z$2:$Z$18, $AD$2:$AD$18, "")=""),"",SQRT((_xlfn.XLOOKUP(EY$1,$Z$2:$Z$18,$AA$2:$AA$18)-$T491)^2+(_xlfn.XLOOKUP(EY$1,$Z$2:$Z$18,$AB$2:$AB$18)-$U491)^2+(_xlfn.XLOOKUP(EY$1,$Z$2:$Z$18,$AC$2:$AC$18-$V491)^2)))</f>
        <v/>
      </c>
      <c r="EZ491" s="98" t="str" cm="1">
        <f t="array" ref="EZ491">IF(OR(EZ$1=0, $A491="", _xlfn.XLOOKUP(EZ$1, $Z$2:$Z$18, $AD$2:$AD$18, "")=""),"",SQRT((_xlfn.XLOOKUP(EZ$1,$Z$2:$Z$18,$AA$2:$AA$18)-$T491)^2+(_xlfn.XLOOKUP(EZ$1,$Z$2:$Z$18,$AB$2:$AB$18)-$U491)^2+(_xlfn.XLOOKUP(EZ$1,$Z$2:$Z$18,$AC$2:$AC$18-$V491)^2)))</f>
        <v/>
      </c>
      <c r="FA491" s="146" t="str" cm="1">
        <f t="array" ref="FA491">IF(OR(FA$1=0, $A491="", _xlfn.XLOOKUP(FA$1, $Z$2:$Z$18, $AD$2:$AD$18, "")=""),"",SQRT((_xlfn.XLOOKUP(FA$1,$Z$2:$Z$18,$AA$2:$AA$18)-$T491)^2+(_xlfn.XLOOKUP(FA$1,$Z$2:$Z$18,$AB$2:$AB$18)-$U491)^2+(_xlfn.XLOOKUP(FA$1,$Z$2:$Z$18,$AC$2:$AC$18-$V491)^2)))</f>
        <v/>
      </c>
      <c r="FB491" s="96" t="str" cm="1">
        <f t="array" ref="FB491">IF(OR(FB$1=0, $A491="", _xlfn.XLOOKUP(FB$1, $Z$2:$Z$18, $AD$2:$AD$18, "")=""),"",SQRT((_xlfn.XLOOKUP(FB$1,$Z$2:$Z$18,$AA$2:$AA$18)-$T491)^2+(_xlfn.XLOOKUP(FB$1,$Z$2:$Z$18,$AB$2:$AB$18)-$U491)^2+(_xlfn.XLOOKUP(FB$1,$Z$2:$Z$18,$AC$2:$AC$18-$V491)^2)))</f>
        <v/>
      </c>
      <c r="FC491" s="96" t="str" cm="1">
        <f t="array" ref="FC491">IF(OR(FC$1=0, $A491="", _xlfn.XLOOKUP(FC$1, $Z$2:$Z$18, $AD$2:$AD$18, "")=""),"",SQRT((_xlfn.XLOOKUP(FC$1,$Z$2:$Z$18,$AA$2:$AA$18)-$T491)^2+(_xlfn.XLOOKUP(FC$1,$Z$2:$Z$18,$AB$2:$AB$18)-$U491)^2+(_xlfn.XLOOKUP(FC$1,$Z$2:$Z$18,$AC$2:$AC$18-$V491)^2)))</f>
        <v/>
      </c>
      <c r="FD491" s="96" t="str" cm="1">
        <f t="array" ref="FD491">IF(OR(FD$1=0, $A491="", _xlfn.XLOOKUP(FD$1, $Z$2:$Z$18, $AD$2:$AD$18, "")=""),"",SQRT((_xlfn.XLOOKUP(FD$1,$Z$2:$Z$18,$AA$2:$AA$18)-$T491)^2+(_xlfn.XLOOKUP(FD$1,$Z$2:$Z$18,$AB$2:$AB$18)-$U491)^2+(_xlfn.XLOOKUP(FD$1,$Z$2:$Z$18,$AC$2:$AC$18-$V491)^2)))</f>
        <v/>
      </c>
      <c r="FE491" s="96" t="str" cm="1">
        <f t="array" ref="FE491">IF(OR(FE$1=0, $A491="", _xlfn.XLOOKUP(FE$1, $Z$2:$Z$18, $AD$2:$AD$18, "")=""),"",SQRT((_xlfn.XLOOKUP(FE$1,$Z$2:$Z$18,$AA$2:$AA$18)-$T491)^2+(_xlfn.XLOOKUP(FE$1,$Z$2:$Z$18,$AB$2:$AB$18)-$U491)^2+(_xlfn.XLOOKUP(FE$1,$Z$2:$Z$18,$AC$2:$AC$18-$V491)^2)))</f>
        <v/>
      </c>
      <c r="FF491" s="96" t="str" cm="1">
        <f t="array" ref="FF491">IF(OR(FF$1=0, $A491="", _xlfn.XLOOKUP(FF$1, $Z$2:$Z$18, $AD$2:$AD$18, "")=""),"",SQRT((_xlfn.XLOOKUP(FF$1,$Z$2:$Z$18,$AA$2:$AA$18)-$T491)^2+(_xlfn.XLOOKUP(FF$1,$Z$2:$Z$18,$AB$2:$AB$18)-$U491)^2+(_xlfn.XLOOKUP(FF$1,$Z$2:$Z$18,$AC$2:$AC$18-$V491)^2)))</f>
        <v/>
      </c>
      <c r="FG491" s="96" t="str" cm="1">
        <f t="array" ref="FG491">IF(OR(FG$1=0, $A491="", _xlfn.XLOOKUP(FG$1, $Z$2:$Z$18, $AD$2:$AD$18, "")=""),"",SQRT((_xlfn.XLOOKUP(FG$1,$Z$2:$Z$18,$AA$2:$AA$18)-$T491)^2+(_xlfn.XLOOKUP(FG$1,$Z$2:$Z$18,$AB$2:$AB$18)-$U491)^2+(_xlfn.XLOOKUP(FG$1,$Z$2:$Z$18,$AC$2:$AC$18-$V491)^2)))</f>
        <v/>
      </c>
      <c r="FH491" s="96" t="str" cm="1">
        <f t="array" ref="FH491">IF(OR(FH$1=0, $A491="", _xlfn.XLOOKUP(FH$1, $Z$2:$Z$18, $AD$2:$AD$18, "")=""),"",SQRT((_xlfn.XLOOKUP(FH$1,$Z$2:$Z$18,$AA$2:$AA$18)-$T491)^2+(_xlfn.XLOOKUP(FH$1,$Z$2:$Z$18,$AB$2:$AB$18)-$U491)^2+(_xlfn.XLOOKUP(FH$1,$Z$2:$Z$18,$AC$2:$AC$18-$V491)^2)))</f>
        <v/>
      </c>
      <c r="FI491" s="97" t="str" cm="1">
        <f t="array" ref="FI491">IF(OR(FI$1=0, $A491="", _xlfn.XLOOKUP(FI$1, $Z$2:$Z$18, $AD$2:$AD$18, "")=""),"",SQRT((_xlfn.XLOOKUP(FI$1,$Z$2:$Z$18,$AA$2:$AA$18)-$T491)^2+(_xlfn.XLOOKUP(FI$1,$Z$2:$Z$18,$AB$2:$AB$18)-$U491)^2+(_xlfn.XLOOKUP(FI$1,$Z$2:$Z$18,$AC$2:$AC$18-$V491)^2)))</f>
        <v/>
      </c>
      <c r="FJ491" s="97" t="str" cm="1">
        <f t="array" ref="FJ491">IF(OR(FJ$1=0, $A491="", _xlfn.XLOOKUP(FJ$1, $Z$2:$Z$18, $AD$2:$AD$18, "")=""),"",SQRT((_xlfn.XLOOKUP(FJ$1,$Z$2:$Z$18,$AA$2:$AA$18)-$T491)^2+(_xlfn.XLOOKUP(FJ$1,$Z$2:$Z$18,$AB$2:$AB$18)-$U491)^2+(_xlfn.XLOOKUP(FJ$1,$Z$2:$Z$18,$AC$2:$AC$18-$V491)^2)))</f>
        <v/>
      </c>
      <c r="FK491" s="97" t="str" cm="1">
        <f t="array" ref="FK491">IF(OR(FK$1=0, $A491="", _xlfn.XLOOKUP(FK$1, $Z$2:$Z$18, $AD$2:$AD$18, "")=""),"",SQRT((_xlfn.XLOOKUP(FK$1,$Z$2:$Z$18,$AA$2:$AA$18)-$T491)^2+(_xlfn.XLOOKUP(FK$1,$Z$2:$Z$18,$AB$2:$AB$18)-$U491)^2+(_xlfn.XLOOKUP(FK$1,$Z$2:$Z$18,$AC$2:$AC$18-$V491)^2)))</f>
        <v/>
      </c>
      <c r="FL491" s="97" t="str" cm="1">
        <f t="array" ref="FL491">IF(OR(FL$1=0, $A491="", _xlfn.XLOOKUP(FL$1, $Z$2:$Z$18, $AD$2:$AD$18, "")=""),"",SQRT((_xlfn.XLOOKUP(FL$1,$Z$2:$Z$18,$AA$2:$AA$18)-$T491)^2+(_xlfn.XLOOKUP(FL$1,$Z$2:$Z$18,$AB$2:$AB$18)-$U491)^2+(_xlfn.XLOOKUP(FL$1,$Z$2:$Z$18,$AC$2:$AC$18-$V491)^2)))</f>
        <v/>
      </c>
      <c r="FM491" s="97" t="str" cm="1">
        <f t="array" ref="FM491">IF(OR(FM$1=0, $A491="", _xlfn.XLOOKUP(FM$1, $Z$2:$Z$18, $AD$2:$AD$18, "")=""),"",SQRT((_xlfn.XLOOKUP(FM$1,$Z$2:$Z$18,$AA$2:$AA$18)-$T491)^2+(_xlfn.XLOOKUP(FM$1,$Z$2:$Z$18,$AB$2:$AB$18)-$U491)^2+(_xlfn.XLOOKUP(FM$1,$Z$2:$Z$18,$AC$2:$AC$18-$V491)^2)))</f>
        <v/>
      </c>
      <c r="FN491" s="97" t="str" cm="1">
        <f t="array" ref="FN491">IF(OR(FN$1=0, $A491="", _xlfn.XLOOKUP(FN$1, $Z$2:$Z$18, $AD$2:$AD$18, "")=""),"",SQRT((_xlfn.XLOOKUP(FN$1,$Z$2:$Z$18,$AA$2:$AA$18)-$T491)^2+(_xlfn.XLOOKUP(FN$1,$Z$2:$Z$18,$AB$2:$AB$18)-$U491)^2+(_xlfn.XLOOKUP(FN$1,$Z$2:$Z$18,$AC$2:$AC$18-$V491)^2)))</f>
        <v/>
      </c>
      <c r="FO491" s="98" t="str" cm="1">
        <f t="array" ref="FO491">IF(OR(FO$1=0, $A491="", _xlfn.XLOOKUP(FO$1, $Z$2:$Z$18, $AD$2:$AD$18, "")=""),"",SQRT((_xlfn.XLOOKUP(FO$1,$Z$2:$Z$18,$AA$2:$AA$18)-$T491)^2+(_xlfn.XLOOKUP(FO$1,$Z$2:$Z$18,$AB$2:$AB$18)-$U491)^2+(_xlfn.XLOOKUP(FO$1,$Z$2:$Z$18,$AC$2:$AC$18-$V491)^2)))</f>
        <v/>
      </c>
      <c r="FP491" s="99"/>
      <c r="FQ491" s="99"/>
      <c r="FR491" s="100">
        <f t="shared" si="199"/>
        <v>0</v>
      </c>
      <c r="FS491" s="109">
        <f t="shared" si="200"/>
        <v>0</v>
      </c>
      <c r="FT491" s="109">
        <f t="shared" si="201"/>
        <v>0</v>
      </c>
      <c r="FU491" s="109">
        <f t="shared" si="202"/>
        <v>0</v>
      </c>
      <c r="FV491" s="109">
        <f t="shared" si="203"/>
        <v>0</v>
      </c>
      <c r="FW491" s="109">
        <f t="shared" si="204"/>
        <v>0</v>
      </c>
      <c r="FX491" s="109">
        <f t="shared" si="205"/>
        <v>0</v>
      </c>
      <c r="FY491" s="109">
        <f t="shared" si="206"/>
        <v>0</v>
      </c>
      <c r="FZ491" s="110">
        <f t="shared" si="207"/>
        <v>0</v>
      </c>
      <c r="GA491" s="110">
        <f t="shared" si="208"/>
        <v>0</v>
      </c>
      <c r="GB491" s="110">
        <f t="shared" si="209"/>
        <v>0</v>
      </c>
      <c r="GC491" s="110">
        <f t="shared" si="210"/>
        <v>0</v>
      </c>
      <c r="GD491" s="110">
        <f t="shared" si="211"/>
        <v>0</v>
      </c>
      <c r="GE491" s="110">
        <f t="shared" si="212"/>
        <v>0</v>
      </c>
      <c r="GF491" s="111">
        <f t="shared" si="213"/>
        <v>0</v>
      </c>
      <c r="GG491" s="100">
        <f t="shared" si="214"/>
        <v>0</v>
      </c>
      <c r="GH491" s="109">
        <f t="shared" si="215"/>
        <v>0</v>
      </c>
      <c r="GI491" s="109">
        <f t="shared" si="216"/>
        <v>0</v>
      </c>
      <c r="GJ491" s="109">
        <f t="shared" si="217"/>
        <v>0</v>
      </c>
      <c r="GK491" s="109">
        <f t="shared" si="218"/>
        <v>0</v>
      </c>
      <c r="GL491" s="109">
        <f t="shared" si="219"/>
        <v>0</v>
      </c>
      <c r="GM491" s="109">
        <f t="shared" si="220"/>
        <v>0</v>
      </c>
      <c r="GN491" s="109">
        <f t="shared" si="221"/>
        <v>0</v>
      </c>
      <c r="GO491" s="110">
        <f t="shared" si="222"/>
        <v>0</v>
      </c>
      <c r="GP491" s="110">
        <f t="shared" si="223"/>
        <v>0</v>
      </c>
      <c r="GQ491" s="110">
        <f t="shared" si="224"/>
        <v>0</v>
      </c>
      <c r="GR491" s="110">
        <f t="shared" si="225"/>
        <v>0</v>
      </c>
      <c r="GS491" s="110">
        <f t="shared" si="226"/>
        <v>0</v>
      </c>
      <c r="GT491" s="110">
        <f t="shared" si="227"/>
        <v>0</v>
      </c>
      <c r="GU491" s="111">
        <f t="shared" si="228"/>
        <v>0</v>
      </c>
      <c r="GX491" s="151" cm="1">
        <f t="array" ref="GX491">_xlfn.IFS(GX$1= 0,"", NOT(ISBLANK(CA491)), 0, ISBLANK(CA491), $Q491-$S491+FR491-AU491-DG491)</f>
        <v>0</v>
      </c>
      <c r="GY491" s="152" cm="1">
        <f t="array" ref="GY491">_xlfn.IFS(GY$1= 0,"", NOT(ISBLANK(CB491)), 0, ISBLANK(CB491), $Q491-$S491+FS491-AV491-DH491)</f>
        <v>0</v>
      </c>
      <c r="GZ491" s="152" cm="1">
        <f t="array" ref="GZ491">_xlfn.IFS(GZ$1= 0,"", NOT(ISBLANK(CC491)), 0, ISBLANK(CC491), $Q491-$S491+FT491-AW491-DI491)</f>
        <v>0</v>
      </c>
      <c r="HA491" s="152" cm="1">
        <f t="array" ref="HA491">_xlfn.IFS(HA$1= 0,"", NOT(ISBLANK(CD491)), 0, ISBLANK(CD491), $Q491-$S491+FU491-AX491-DJ491)</f>
        <v>0</v>
      </c>
      <c r="HB491" s="152" cm="1">
        <f t="array" ref="HB491">_xlfn.IFS(HB$1= 0,"", NOT(ISBLANK(CE491)), 0, ISBLANK(CE491), $Q491-$S491+FV491-AY491-DK491)</f>
        <v>0</v>
      </c>
      <c r="HC491" s="152" cm="1">
        <f t="array" ref="HC491">_xlfn.IFS(HC$1= 0,"", NOT(ISBLANK(CF491)), 0, ISBLANK(CF491), $Q491-$S491+FW491-AZ491-DL491)</f>
        <v>0</v>
      </c>
      <c r="HD491" s="152" cm="1">
        <f t="array" ref="HD491">_xlfn.IFS(HD$1= 0,"", NOT(ISBLANK(CG491)), 0, ISBLANK(CG491), $Q491-$S491+FX491-BA491-DM491)</f>
        <v>0</v>
      </c>
      <c r="HE491" s="152" t="str" cm="1">
        <f t="array" ref="HE491">_xlfn.IFS(HE$1= 0,"", NOT(ISBLANK(CH491)), 0, ISBLANK(CH491), $Q491-$S491+FY491-BB491-DN491)</f>
        <v/>
      </c>
      <c r="HF491" s="152" t="str" cm="1">
        <f t="array" ref="HF491">_xlfn.IFS(HF$1= 0,"", NOT(ISBLANK(CI491)), 0, ISBLANK(CI491), $Q491-$S491+FZ491-BC491-DO491)</f>
        <v/>
      </c>
      <c r="HG491" s="152" t="str" cm="1">
        <f t="array" ref="HG491">_xlfn.IFS(HG$1= 0,"", NOT(ISBLANK(CJ491)), 0, ISBLANK(CJ491), $Q491-$S491+GA491-BD491-DP491)</f>
        <v/>
      </c>
      <c r="HH491" s="152" t="str" cm="1">
        <f t="array" ref="HH491">_xlfn.IFS(HH$1= 0,"", NOT(ISBLANK(CK491)), 0, ISBLANK(CK491), $Q491-$S491+GB491-BE491-DQ491)</f>
        <v/>
      </c>
      <c r="HI491" s="152" t="str" cm="1">
        <f t="array" ref="HI491">_xlfn.IFS(HI$1= 0,"", NOT(ISBLANK(CL491)), 0, ISBLANK(CL491), $Q491-$S491+GC491-BF491-DR491)</f>
        <v/>
      </c>
      <c r="HJ491" s="152" t="str" cm="1">
        <f t="array" ref="HJ491">_xlfn.IFS(HJ$1= 0,"", NOT(ISBLANK(CM491)), 0, ISBLANK(CM491), $Q491-$S491+GD491-BG491-DS491)</f>
        <v/>
      </c>
      <c r="HK491" s="152" t="str" cm="1">
        <f t="array" ref="HK491">_xlfn.IFS(HK$1= 0,"", NOT(ISBLANK(CN491)), 0, ISBLANK(CN491), $Q491-$S491+GE491-BH491-DT491)</f>
        <v/>
      </c>
      <c r="HL491" s="153" t="str" cm="1">
        <f t="array" ref="HL491">_xlfn.IFS(HL$1= 0,"", NOT(ISBLANK(CO491)), 0, ISBLANK(CO491), $Q491-$S491+GF491-BI491-DU491)</f>
        <v/>
      </c>
      <c r="HM491" s="153" t="str" cm="1">
        <f t="array" ref="HM491">_xlfn.IFS(HM$1= 0,"", NOT(ISBLANK(DE491)), 0, ISBLANK(DE491), $Q491-$S491+IC491-BY491-#REF!)</f>
        <v/>
      </c>
      <c r="HN491" s="153" t="e" cm="1">
        <f t="array" ref="HN491">_xlfn.IFS(HN$1= 0,"", NOT(ISBLANK(DF491)), 0, ISBLANK(DF491), $Q491-$S491+ID491-BZ491-#REF!)</f>
        <v>#REF!</v>
      </c>
      <c r="HO491" s="153" t="e" cm="1">
        <f t="array" ref="HO491">_xlfn.IFS(HO$1= 0,"", NOT(ISBLANK(DG491)), 0, ISBLANK(DG491), $Q491-$S491+IE491-CA491-#REF!)</f>
        <v>#VALUE!</v>
      </c>
      <c r="HP491" s="153" t="e" cm="1">
        <f t="array" ref="HP491">_xlfn.IFS(HP$1= 0,"", NOT(ISBLANK(DH491)), 0, ISBLANK(DH491), $Q491-$S491+IF491-CB491-#REF!)</f>
        <v>#REF!</v>
      </c>
      <c r="HQ491" s="153" t="e" cm="1">
        <f t="array" ref="HQ491">_xlfn.IFS(HQ$1= 0,"", NOT(ISBLANK(DI491)), 0, ISBLANK(DI491), $Q491-$S491+IG491-CC491-#REF!)</f>
        <v>#REF!</v>
      </c>
      <c r="HR491" s="153" cm="1">
        <f t="array" ref="HR491">_xlfn.IFS(HR$1= 0,"", NOT(ISBLANK(DJ491)), 0, ISBLANK(DJ491), $Q491-$S491+IH491-CD491-EK491)</f>
        <v>0</v>
      </c>
      <c r="HS491" s="153" t="e" cm="1">
        <f t="array" ref="HS491">_xlfn.IFS(HS$1= 0,"", NOT(ISBLANK(DK491)), 0, ISBLANK(DK491), $Q491-$S491+II491-CE491-EL491)</f>
        <v>#VALUE!</v>
      </c>
      <c r="HT491" s="153" t="e" cm="1">
        <f t="array" ref="HT491">_xlfn.IFS(HT$1= 0,"", NOT(ISBLANK(DL491)), 0, ISBLANK(DL491), $Q491-$S491+GV491-CF491-EM491)</f>
        <v>#VALUE!</v>
      </c>
      <c r="HU491" s="153" t="e" cm="1">
        <f t="array" ref="HU491">_xlfn.IFS(HU$1= 0,"", NOT(ISBLANK(DM491)), 0, ISBLANK(DM491), $Q491-$S491+GW491-CG491-EN491)</f>
        <v>#VALUE!</v>
      </c>
      <c r="HV491" s="153" t="str" cm="1">
        <f t="array" ref="HV491">_xlfn.IFS(HV$1= 0,"", NOT(ISBLANK(DN491)), 0, ISBLANK(DN491), $Q491-$S491+GX491-CH491-EO491)</f>
        <v/>
      </c>
      <c r="HW491" s="153" t="str" cm="1">
        <f t="array" ref="HW491">_xlfn.IFS(HW$1= 0,"", NOT(ISBLANK(DO491)), 0, ISBLANK(DO491), $Q491-$S491+GY491-CI491-EP491)</f>
        <v/>
      </c>
      <c r="HX491" s="153" t="str" cm="1">
        <f t="array" ref="HX491">_xlfn.IFS(HX$1= 0,"", NOT(ISBLANK(DP491)), 0, ISBLANK(DP491), $Q491-$S491+GZ491-CJ491-EQ491)</f>
        <v/>
      </c>
      <c r="HY491" s="153" t="str" cm="1">
        <f t="array" ref="HY491">_xlfn.IFS(HY$1= 0,"", NOT(ISBLANK(DQ491)), 0, ISBLANK(DQ491), $Q491-$S491+HA491-CK491-ER491)</f>
        <v/>
      </c>
      <c r="HZ491" s="153" t="str" cm="1">
        <f t="array" ref="HZ491">_xlfn.IFS(HZ$1= 0,"", NOT(ISBLANK(DR491)), 0, ISBLANK(DR491), $Q491-$S491+HB491-CL491-ES491)</f>
        <v/>
      </c>
      <c r="IA491" s="153" t="str" cm="1">
        <f t="array" ref="IA491">_xlfn.IFS(IA$1= 0,"", NOT(ISBLANK(DS491)), 0, ISBLANK(DS491), $Q491-$S491+HC491-CM491-ET491)</f>
        <v/>
      </c>
    </row>
    <row r="492" spans="1:235" ht="16.5" x14ac:dyDescent="0.3">
      <c r="A492" s="144"/>
      <c r="B492" s="106"/>
      <c r="C492" s="106"/>
      <c r="D492" s="107"/>
      <c r="E492" s="131"/>
      <c r="F492" s="137"/>
      <c r="G492" s="2"/>
      <c r="H492" s="2"/>
      <c r="I492" s="2"/>
      <c r="J492" s="2"/>
      <c r="K492" s="2"/>
      <c r="L492" s="2"/>
      <c r="M492" s="140"/>
      <c r="N492" s="137"/>
      <c r="O492" s="138"/>
      <c r="P492" s="133"/>
      <c r="Q492" s="94">
        <f t="shared" si="197"/>
        <v>0</v>
      </c>
      <c r="R492" s="1"/>
      <c r="S492" s="1"/>
      <c r="T492" s="2"/>
      <c r="U492" s="2"/>
      <c r="V492" s="82">
        <f t="shared" si="198"/>
        <v>0</v>
      </c>
      <c r="W492" s="121"/>
      <c r="X492" s="108"/>
      <c r="AU492" s="105"/>
      <c r="AV492" s="105"/>
      <c r="AW492" s="105"/>
      <c r="AX492" s="105"/>
      <c r="AY492" s="105"/>
      <c r="AZ492" s="105"/>
      <c r="BA492" s="105"/>
      <c r="BB492" s="105"/>
      <c r="BC492" s="105"/>
      <c r="BD492" s="105"/>
      <c r="BE492" s="105"/>
      <c r="BF492" s="105"/>
      <c r="BG492" s="105"/>
      <c r="BH492" s="105"/>
      <c r="BI492" s="105"/>
      <c r="BJ492" s="105"/>
      <c r="BK492" s="105"/>
      <c r="BL492" s="105"/>
      <c r="BM492" s="105"/>
      <c r="BN492" s="105"/>
      <c r="BO492" s="105"/>
      <c r="BP492" s="105"/>
      <c r="BQ492" s="105"/>
      <c r="BR492" s="105"/>
      <c r="BS492" s="105"/>
      <c r="BT492" s="105"/>
      <c r="BU492" s="105"/>
      <c r="BV492" s="105"/>
      <c r="BW492" s="105"/>
      <c r="BX492" s="105"/>
      <c r="BZ492" s="99"/>
      <c r="CA492" s="105" t="s">
        <v>32</v>
      </c>
      <c r="CB492" s="105"/>
      <c r="CC492" s="105"/>
      <c r="CD492" s="105"/>
      <c r="CE492" s="105"/>
      <c r="CF492" s="105"/>
      <c r="CG492" s="105"/>
      <c r="CH492" s="105"/>
      <c r="CI492" s="105"/>
      <c r="CJ492" s="105"/>
      <c r="CK492" s="105"/>
      <c r="CL492" s="105"/>
      <c r="CM492" s="105"/>
      <c r="CN492" s="105"/>
      <c r="CO492" s="105"/>
      <c r="CP492" s="105" t="s">
        <v>32</v>
      </c>
      <c r="CQ492" s="105"/>
      <c r="CR492" s="105"/>
      <c r="CS492" s="105"/>
      <c r="CT492" s="105"/>
      <c r="CU492" s="105"/>
      <c r="CV492" s="105"/>
      <c r="CW492" s="105"/>
      <c r="CX492" s="105"/>
      <c r="CY492" s="105"/>
      <c r="CZ492" s="105"/>
      <c r="DA492" s="105"/>
      <c r="DB492" s="105"/>
      <c r="DC492" s="105"/>
      <c r="DD492" s="105"/>
      <c r="DE492" s="99"/>
      <c r="DF492" s="99"/>
      <c r="DG492" s="105"/>
      <c r="DH492" s="105"/>
      <c r="DI492" s="105"/>
      <c r="DJ492" s="105"/>
      <c r="DK492" s="105"/>
      <c r="DL492" s="105"/>
      <c r="DM492" s="105"/>
      <c r="DN492" s="105"/>
      <c r="DO492" s="105"/>
      <c r="DP492" s="105"/>
      <c r="DQ492" s="105"/>
      <c r="DR492" s="105"/>
      <c r="DS492" s="105"/>
      <c r="DT492" s="105"/>
      <c r="DU492" s="105"/>
      <c r="DV492" s="105"/>
      <c r="DW492" s="105"/>
      <c r="DX492" s="105"/>
      <c r="DY492" s="105"/>
      <c r="DZ492" s="105"/>
      <c r="EA492" s="105"/>
      <c r="EB492" s="105"/>
      <c r="EC492" s="105"/>
      <c r="ED492" s="105"/>
      <c r="EE492" s="105"/>
      <c r="EF492" s="105"/>
      <c r="EG492" s="105"/>
      <c r="EH492" s="105"/>
      <c r="EI492" s="105"/>
      <c r="EJ492" s="105"/>
      <c r="EL492" s="146" t="str" cm="1">
        <f t="array" ref="EL492">IF(OR(EL$1=0, $A492="", _xlfn.XLOOKUP(EL$1, $Z$2:$Z$18, $AD$2:$AD$18, "")=""),"",SQRT((_xlfn.XLOOKUP(EL$1,$Z$2:$Z$18,$AA$2:$AA$18)-$T492)^2+(_xlfn.XLOOKUP(EL$1,$Z$2:$Z$18,$AB$2:$AB$18)-$U492)^2+(_xlfn.XLOOKUP(EL$1,$Z$2:$Z$18,$AC$2:$AC$18-$V492)^2)))</f>
        <v/>
      </c>
      <c r="EM492" s="96" t="str" cm="1">
        <f t="array" ref="EM492">IF(OR(EM$1=0, $A492="", _xlfn.XLOOKUP(EM$1, $Z$2:$Z$18, $AD$2:$AD$18, "")=""),"",SQRT((_xlfn.XLOOKUP(EM$1,$Z$2:$Z$18,$AA$2:$AA$18)-$T492)^2+(_xlfn.XLOOKUP(EM$1,$Z$2:$Z$18,$AB$2:$AB$18)-$U492)^2+(_xlfn.XLOOKUP(EM$1,$Z$2:$Z$18,$AC$2:$AC$18-$V492)^2)))</f>
        <v/>
      </c>
      <c r="EN492" s="96" t="str" cm="1">
        <f t="array" ref="EN492">IF(OR(EN$1=0, $A492="", _xlfn.XLOOKUP(EN$1, $Z$2:$Z$18, $AD$2:$AD$18, "")=""),"",SQRT((_xlfn.XLOOKUP(EN$1,$Z$2:$Z$18,$AA$2:$AA$18)-$T492)^2+(_xlfn.XLOOKUP(EN$1,$Z$2:$Z$18,$AB$2:$AB$18)-$U492)^2+(_xlfn.XLOOKUP(EN$1,$Z$2:$Z$18,$AC$2:$AC$18-$V492)^2)))</f>
        <v/>
      </c>
      <c r="EO492" s="96" t="str" cm="1">
        <f t="array" ref="EO492">IF(OR(EO$1=0, $A492="", _xlfn.XLOOKUP(EO$1, $Z$2:$Z$18, $AD$2:$AD$18, "")=""),"",SQRT((_xlfn.XLOOKUP(EO$1,$Z$2:$Z$18,$AA$2:$AA$18)-$T492)^2+(_xlfn.XLOOKUP(EO$1,$Z$2:$Z$18,$AB$2:$AB$18)-$U492)^2+(_xlfn.XLOOKUP(EO$1,$Z$2:$Z$18,$AC$2:$AC$18-$V492)^2)))</f>
        <v/>
      </c>
      <c r="EP492" s="96" t="str" cm="1">
        <f t="array" ref="EP492">IF(OR(EP$1=0, $A492="", _xlfn.XLOOKUP(EP$1, $Z$2:$Z$18, $AD$2:$AD$18, "")=""),"",SQRT((_xlfn.XLOOKUP(EP$1,$Z$2:$Z$18,$AA$2:$AA$18)-$T492)^2+(_xlfn.XLOOKUP(EP$1,$Z$2:$Z$18,$AB$2:$AB$18)-$U492)^2+(_xlfn.XLOOKUP(EP$1,$Z$2:$Z$18,$AC$2:$AC$18-$V492)^2)))</f>
        <v/>
      </c>
      <c r="EQ492" s="96" t="str" cm="1">
        <f t="array" ref="EQ492">IF(OR(EQ$1=0, $A492="", _xlfn.XLOOKUP(EQ$1, $Z$2:$Z$18, $AD$2:$AD$18, "")=""),"",SQRT((_xlfn.XLOOKUP(EQ$1,$Z$2:$Z$18,$AA$2:$AA$18)-$T492)^2+(_xlfn.XLOOKUP(EQ$1,$Z$2:$Z$18,$AB$2:$AB$18)-$U492)^2+(_xlfn.XLOOKUP(EQ$1,$Z$2:$Z$18,$AC$2:$AC$18-$V492)^2)))</f>
        <v/>
      </c>
      <c r="ER492" s="96" t="str" cm="1">
        <f t="array" ref="ER492">IF(OR(ER$1=0, $A492="", _xlfn.XLOOKUP(ER$1, $Z$2:$Z$18, $AD$2:$AD$18, "")=""),"",SQRT((_xlfn.XLOOKUP(ER$1,$Z$2:$Z$18,$AA$2:$AA$18)-$T492)^2+(_xlfn.XLOOKUP(ER$1,$Z$2:$Z$18,$AB$2:$AB$18)-$U492)^2+(_xlfn.XLOOKUP(ER$1,$Z$2:$Z$18,$AC$2:$AC$18-$V492)^2)))</f>
        <v/>
      </c>
      <c r="ES492" s="96" t="str" cm="1">
        <f t="array" ref="ES492">IF(OR(ES$1=0, $A492="", _xlfn.XLOOKUP(ES$1, $Z$2:$Z$18, $AD$2:$AD$18, "")=""),"",SQRT((_xlfn.XLOOKUP(ES$1,$Z$2:$Z$18,$AA$2:$AA$18)-$T492)^2+(_xlfn.XLOOKUP(ES$1,$Z$2:$Z$18,$AB$2:$AB$18)-$U492)^2+(_xlfn.XLOOKUP(ES$1,$Z$2:$Z$18,$AC$2:$AC$18-$V492)^2)))</f>
        <v/>
      </c>
      <c r="ET492" s="97" t="str" cm="1">
        <f t="array" ref="ET492">IF(OR(ET$1=0, $A492="", _xlfn.XLOOKUP(ET$1, $Z$2:$Z$18, $AD$2:$AD$18, "")=""),"",SQRT((_xlfn.XLOOKUP(ET$1,$Z$2:$Z$18,$AA$2:$AA$18)-$T492)^2+(_xlfn.XLOOKUP(ET$1,$Z$2:$Z$18,$AB$2:$AB$18)-$U492)^2+(_xlfn.XLOOKUP(ET$1,$Z$2:$Z$18,$AC$2:$AC$18-$V492)^2)))</f>
        <v/>
      </c>
      <c r="EU492" s="97" t="str" cm="1">
        <f t="array" ref="EU492">IF(OR(EU$1=0, $A492="", _xlfn.XLOOKUP(EU$1, $Z$2:$Z$18, $AD$2:$AD$18, "")=""),"",SQRT((_xlfn.XLOOKUP(EU$1,$Z$2:$Z$18,$AA$2:$AA$18)-$T492)^2+(_xlfn.XLOOKUP(EU$1,$Z$2:$Z$18,$AB$2:$AB$18)-$U492)^2+(_xlfn.XLOOKUP(EU$1,$Z$2:$Z$18,$AC$2:$AC$18-$V492)^2)))</f>
        <v/>
      </c>
      <c r="EV492" s="97" t="str" cm="1">
        <f t="array" ref="EV492">IF(OR(EV$1=0, $A492="", _xlfn.XLOOKUP(EV$1, $Z$2:$Z$18, $AD$2:$AD$18, "")=""),"",SQRT((_xlfn.XLOOKUP(EV$1,$Z$2:$Z$18,$AA$2:$AA$18)-$T492)^2+(_xlfn.XLOOKUP(EV$1,$Z$2:$Z$18,$AB$2:$AB$18)-$U492)^2+(_xlfn.XLOOKUP(EV$1,$Z$2:$Z$18,$AC$2:$AC$18-$V492)^2)))</f>
        <v/>
      </c>
      <c r="EW492" s="97" t="str" cm="1">
        <f t="array" ref="EW492">IF(OR(EW$1=0, $A492="", _xlfn.XLOOKUP(EW$1, $Z$2:$Z$18, $AD$2:$AD$18, "")=""),"",SQRT((_xlfn.XLOOKUP(EW$1,$Z$2:$Z$18,$AA$2:$AA$18)-$T492)^2+(_xlfn.XLOOKUP(EW$1,$Z$2:$Z$18,$AB$2:$AB$18)-$U492)^2+(_xlfn.XLOOKUP(EW$1,$Z$2:$Z$18,$AC$2:$AC$18-$V492)^2)))</f>
        <v/>
      </c>
      <c r="EX492" s="97" t="str" cm="1">
        <f t="array" ref="EX492">IF(OR(EX$1=0, $A492="", _xlfn.XLOOKUP(EX$1, $Z$2:$Z$18, $AD$2:$AD$18, "")=""),"",SQRT((_xlfn.XLOOKUP(EX$1,$Z$2:$Z$18,$AA$2:$AA$18)-$T492)^2+(_xlfn.XLOOKUP(EX$1,$Z$2:$Z$18,$AB$2:$AB$18)-$U492)^2+(_xlfn.XLOOKUP(EX$1,$Z$2:$Z$18,$AC$2:$AC$18-$V492)^2)))</f>
        <v/>
      </c>
      <c r="EY492" s="97" t="str" cm="1">
        <f t="array" ref="EY492">IF(OR(EY$1=0, $A492="", _xlfn.XLOOKUP(EY$1, $Z$2:$Z$18, $AD$2:$AD$18, "")=""),"",SQRT((_xlfn.XLOOKUP(EY$1,$Z$2:$Z$18,$AA$2:$AA$18)-$T492)^2+(_xlfn.XLOOKUP(EY$1,$Z$2:$Z$18,$AB$2:$AB$18)-$U492)^2+(_xlfn.XLOOKUP(EY$1,$Z$2:$Z$18,$AC$2:$AC$18-$V492)^2)))</f>
        <v/>
      </c>
      <c r="EZ492" s="98" t="str" cm="1">
        <f t="array" ref="EZ492">IF(OR(EZ$1=0, $A492="", _xlfn.XLOOKUP(EZ$1, $Z$2:$Z$18, $AD$2:$AD$18, "")=""),"",SQRT((_xlfn.XLOOKUP(EZ$1,$Z$2:$Z$18,$AA$2:$AA$18)-$T492)^2+(_xlfn.XLOOKUP(EZ$1,$Z$2:$Z$18,$AB$2:$AB$18)-$U492)^2+(_xlfn.XLOOKUP(EZ$1,$Z$2:$Z$18,$AC$2:$AC$18-$V492)^2)))</f>
        <v/>
      </c>
      <c r="FA492" s="146" t="str" cm="1">
        <f t="array" ref="FA492">IF(OR(FA$1=0, $A492="", _xlfn.XLOOKUP(FA$1, $Z$2:$Z$18, $AD$2:$AD$18, "")=""),"",SQRT((_xlfn.XLOOKUP(FA$1,$Z$2:$Z$18,$AA$2:$AA$18)-$T492)^2+(_xlfn.XLOOKUP(FA$1,$Z$2:$Z$18,$AB$2:$AB$18)-$U492)^2+(_xlfn.XLOOKUP(FA$1,$Z$2:$Z$18,$AC$2:$AC$18-$V492)^2)))</f>
        <v/>
      </c>
      <c r="FB492" s="96" t="str" cm="1">
        <f t="array" ref="FB492">IF(OR(FB$1=0, $A492="", _xlfn.XLOOKUP(FB$1, $Z$2:$Z$18, $AD$2:$AD$18, "")=""),"",SQRT((_xlfn.XLOOKUP(FB$1,$Z$2:$Z$18,$AA$2:$AA$18)-$T492)^2+(_xlfn.XLOOKUP(FB$1,$Z$2:$Z$18,$AB$2:$AB$18)-$U492)^2+(_xlfn.XLOOKUP(FB$1,$Z$2:$Z$18,$AC$2:$AC$18-$V492)^2)))</f>
        <v/>
      </c>
      <c r="FC492" s="96" t="str" cm="1">
        <f t="array" ref="FC492">IF(OR(FC$1=0, $A492="", _xlfn.XLOOKUP(FC$1, $Z$2:$Z$18, $AD$2:$AD$18, "")=""),"",SQRT((_xlfn.XLOOKUP(FC$1,$Z$2:$Z$18,$AA$2:$AA$18)-$T492)^2+(_xlfn.XLOOKUP(FC$1,$Z$2:$Z$18,$AB$2:$AB$18)-$U492)^2+(_xlfn.XLOOKUP(FC$1,$Z$2:$Z$18,$AC$2:$AC$18-$V492)^2)))</f>
        <v/>
      </c>
      <c r="FD492" s="96" t="str" cm="1">
        <f t="array" ref="FD492">IF(OR(FD$1=0, $A492="", _xlfn.XLOOKUP(FD$1, $Z$2:$Z$18, $AD$2:$AD$18, "")=""),"",SQRT((_xlfn.XLOOKUP(FD$1,$Z$2:$Z$18,$AA$2:$AA$18)-$T492)^2+(_xlfn.XLOOKUP(FD$1,$Z$2:$Z$18,$AB$2:$AB$18)-$U492)^2+(_xlfn.XLOOKUP(FD$1,$Z$2:$Z$18,$AC$2:$AC$18-$V492)^2)))</f>
        <v/>
      </c>
      <c r="FE492" s="96" t="str" cm="1">
        <f t="array" ref="FE492">IF(OR(FE$1=0, $A492="", _xlfn.XLOOKUP(FE$1, $Z$2:$Z$18, $AD$2:$AD$18, "")=""),"",SQRT((_xlfn.XLOOKUP(FE$1,$Z$2:$Z$18,$AA$2:$AA$18)-$T492)^2+(_xlfn.XLOOKUP(FE$1,$Z$2:$Z$18,$AB$2:$AB$18)-$U492)^2+(_xlfn.XLOOKUP(FE$1,$Z$2:$Z$18,$AC$2:$AC$18-$V492)^2)))</f>
        <v/>
      </c>
      <c r="FF492" s="96" t="str" cm="1">
        <f t="array" ref="FF492">IF(OR(FF$1=0, $A492="", _xlfn.XLOOKUP(FF$1, $Z$2:$Z$18, $AD$2:$AD$18, "")=""),"",SQRT((_xlfn.XLOOKUP(FF$1,$Z$2:$Z$18,$AA$2:$AA$18)-$T492)^2+(_xlfn.XLOOKUP(FF$1,$Z$2:$Z$18,$AB$2:$AB$18)-$U492)^2+(_xlfn.XLOOKUP(FF$1,$Z$2:$Z$18,$AC$2:$AC$18-$V492)^2)))</f>
        <v/>
      </c>
      <c r="FG492" s="96" t="str" cm="1">
        <f t="array" ref="FG492">IF(OR(FG$1=0, $A492="", _xlfn.XLOOKUP(FG$1, $Z$2:$Z$18, $AD$2:$AD$18, "")=""),"",SQRT((_xlfn.XLOOKUP(FG$1,$Z$2:$Z$18,$AA$2:$AA$18)-$T492)^2+(_xlfn.XLOOKUP(FG$1,$Z$2:$Z$18,$AB$2:$AB$18)-$U492)^2+(_xlfn.XLOOKUP(FG$1,$Z$2:$Z$18,$AC$2:$AC$18-$V492)^2)))</f>
        <v/>
      </c>
      <c r="FH492" s="96" t="str" cm="1">
        <f t="array" ref="FH492">IF(OR(FH$1=0, $A492="", _xlfn.XLOOKUP(FH$1, $Z$2:$Z$18, $AD$2:$AD$18, "")=""),"",SQRT((_xlfn.XLOOKUP(FH$1,$Z$2:$Z$18,$AA$2:$AA$18)-$T492)^2+(_xlfn.XLOOKUP(FH$1,$Z$2:$Z$18,$AB$2:$AB$18)-$U492)^2+(_xlfn.XLOOKUP(FH$1,$Z$2:$Z$18,$AC$2:$AC$18-$V492)^2)))</f>
        <v/>
      </c>
      <c r="FI492" s="97" t="str" cm="1">
        <f t="array" ref="FI492">IF(OR(FI$1=0, $A492="", _xlfn.XLOOKUP(FI$1, $Z$2:$Z$18, $AD$2:$AD$18, "")=""),"",SQRT((_xlfn.XLOOKUP(FI$1,$Z$2:$Z$18,$AA$2:$AA$18)-$T492)^2+(_xlfn.XLOOKUP(FI$1,$Z$2:$Z$18,$AB$2:$AB$18)-$U492)^2+(_xlfn.XLOOKUP(FI$1,$Z$2:$Z$18,$AC$2:$AC$18-$V492)^2)))</f>
        <v/>
      </c>
      <c r="FJ492" s="97" t="str" cm="1">
        <f t="array" ref="FJ492">IF(OR(FJ$1=0, $A492="", _xlfn.XLOOKUP(FJ$1, $Z$2:$Z$18, $AD$2:$AD$18, "")=""),"",SQRT((_xlfn.XLOOKUP(FJ$1,$Z$2:$Z$18,$AA$2:$AA$18)-$T492)^2+(_xlfn.XLOOKUP(FJ$1,$Z$2:$Z$18,$AB$2:$AB$18)-$U492)^2+(_xlfn.XLOOKUP(FJ$1,$Z$2:$Z$18,$AC$2:$AC$18-$V492)^2)))</f>
        <v/>
      </c>
      <c r="FK492" s="97" t="str" cm="1">
        <f t="array" ref="FK492">IF(OR(FK$1=0, $A492="", _xlfn.XLOOKUP(FK$1, $Z$2:$Z$18, $AD$2:$AD$18, "")=""),"",SQRT((_xlfn.XLOOKUP(FK$1,$Z$2:$Z$18,$AA$2:$AA$18)-$T492)^2+(_xlfn.XLOOKUP(FK$1,$Z$2:$Z$18,$AB$2:$AB$18)-$U492)^2+(_xlfn.XLOOKUP(FK$1,$Z$2:$Z$18,$AC$2:$AC$18-$V492)^2)))</f>
        <v/>
      </c>
      <c r="FL492" s="97" t="str" cm="1">
        <f t="array" ref="FL492">IF(OR(FL$1=0, $A492="", _xlfn.XLOOKUP(FL$1, $Z$2:$Z$18, $AD$2:$AD$18, "")=""),"",SQRT((_xlfn.XLOOKUP(FL$1,$Z$2:$Z$18,$AA$2:$AA$18)-$T492)^2+(_xlfn.XLOOKUP(FL$1,$Z$2:$Z$18,$AB$2:$AB$18)-$U492)^2+(_xlfn.XLOOKUP(FL$1,$Z$2:$Z$18,$AC$2:$AC$18-$V492)^2)))</f>
        <v/>
      </c>
      <c r="FM492" s="97" t="str" cm="1">
        <f t="array" ref="FM492">IF(OR(FM$1=0, $A492="", _xlfn.XLOOKUP(FM$1, $Z$2:$Z$18, $AD$2:$AD$18, "")=""),"",SQRT((_xlfn.XLOOKUP(FM$1,$Z$2:$Z$18,$AA$2:$AA$18)-$T492)^2+(_xlfn.XLOOKUP(FM$1,$Z$2:$Z$18,$AB$2:$AB$18)-$U492)^2+(_xlfn.XLOOKUP(FM$1,$Z$2:$Z$18,$AC$2:$AC$18-$V492)^2)))</f>
        <v/>
      </c>
      <c r="FN492" s="97" t="str" cm="1">
        <f t="array" ref="FN492">IF(OR(FN$1=0, $A492="", _xlfn.XLOOKUP(FN$1, $Z$2:$Z$18, $AD$2:$AD$18, "")=""),"",SQRT((_xlfn.XLOOKUP(FN$1,$Z$2:$Z$18,$AA$2:$AA$18)-$T492)^2+(_xlfn.XLOOKUP(FN$1,$Z$2:$Z$18,$AB$2:$AB$18)-$U492)^2+(_xlfn.XLOOKUP(FN$1,$Z$2:$Z$18,$AC$2:$AC$18-$V492)^2)))</f>
        <v/>
      </c>
      <c r="FO492" s="98" t="str" cm="1">
        <f t="array" ref="FO492">IF(OR(FO$1=0, $A492="", _xlfn.XLOOKUP(FO$1, $Z$2:$Z$18, $AD$2:$AD$18, "")=""),"",SQRT((_xlfn.XLOOKUP(FO$1,$Z$2:$Z$18,$AA$2:$AA$18)-$T492)^2+(_xlfn.XLOOKUP(FO$1,$Z$2:$Z$18,$AB$2:$AB$18)-$U492)^2+(_xlfn.XLOOKUP(FO$1,$Z$2:$Z$18,$AC$2:$AC$18-$V492)^2)))</f>
        <v/>
      </c>
      <c r="FP492" s="99"/>
      <c r="FQ492" s="99"/>
      <c r="FR492" s="100">
        <f t="shared" si="199"/>
        <v>0</v>
      </c>
      <c r="FS492" s="109">
        <f t="shared" si="200"/>
        <v>0</v>
      </c>
      <c r="FT492" s="109">
        <f t="shared" si="201"/>
        <v>0</v>
      </c>
      <c r="FU492" s="109">
        <f t="shared" si="202"/>
        <v>0</v>
      </c>
      <c r="FV492" s="109">
        <f t="shared" si="203"/>
        <v>0</v>
      </c>
      <c r="FW492" s="109">
        <f t="shared" si="204"/>
        <v>0</v>
      </c>
      <c r="FX492" s="109">
        <f t="shared" si="205"/>
        <v>0</v>
      </c>
      <c r="FY492" s="109">
        <f t="shared" si="206"/>
        <v>0</v>
      </c>
      <c r="FZ492" s="110">
        <f t="shared" si="207"/>
        <v>0</v>
      </c>
      <c r="GA492" s="110">
        <f t="shared" si="208"/>
        <v>0</v>
      </c>
      <c r="GB492" s="110">
        <f t="shared" si="209"/>
        <v>0</v>
      </c>
      <c r="GC492" s="110">
        <f t="shared" si="210"/>
        <v>0</v>
      </c>
      <c r="GD492" s="110">
        <f t="shared" si="211"/>
        <v>0</v>
      </c>
      <c r="GE492" s="110">
        <f t="shared" si="212"/>
        <v>0</v>
      </c>
      <c r="GF492" s="111">
        <f t="shared" si="213"/>
        <v>0</v>
      </c>
      <c r="GG492" s="100">
        <f t="shared" si="214"/>
        <v>0</v>
      </c>
      <c r="GH492" s="109">
        <f t="shared" si="215"/>
        <v>0</v>
      </c>
      <c r="GI492" s="109">
        <f t="shared" si="216"/>
        <v>0</v>
      </c>
      <c r="GJ492" s="109">
        <f t="shared" si="217"/>
        <v>0</v>
      </c>
      <c r="GK492" s="109">
        <f t="shared" si="218"/>
        <v>0</v>
      </c>
      <c r="GL492" s="109">
        <f t="shared" si="219"/>
        <v>0</v>
      </c>
      <c r="GM492" s="109">
        <f t="shared" si="220"/>
        <v>0</v>
      </c>
      <c r="GN492" s="109">
        <f t="shared" si="221"/>
        <v>0</v>
      </c>
      <c r="GO492" s="110">
        <f t="shared" si="222"/>
        <v>0</v>
      </c>
      <c r="GP492" s="110">
        <f t="shared" si="223"/>
        <v>0</v>
      </c>
      <c r="GQ492" s="110">
        <f t="shared" si="224"/>
        <v>0</v>
      </c>
      <c r="GR492" s="110">
        <f t="shared" si="225"/>
        <v>0</v>
      </c>
      <c r="GS492" s="110">
        <f t="shared" si="226"/>
        <v>0</v>
      </c>
      <c r="GT492" s="110">
        <f t="shared" si="227"/>
        <v>0</v>
      </c>
      <c r="GU492" s="111">
        <f t="shared" si="228"/>
        <v>0</v>
      </c>
      <c r="GX492" s="151" cm="1">
        <f t="array" ref="GX492">_xlfn.IFS(GX$1= 0,"", NOT(ISBLANK(CA492)), 0, ISBLANK(CA492), $Q492-$S492+FR492-AU492-DG492)</f>
        <v>0</v>
      </c>
      <c r="GY492" s="152" cm="1">
        <f t="array" ref="GY492">_xlfn.IFS(GY$1= 0,"", NOT(ISBLANK(CB492)), 0, ISBLANK(CB492), $Q492-$S492+FS492-AV492-DH492)</f>
        <v>0</v>
      </c>
      <c r="GZ492" s="152" cm="1">
        <f t="array" ref="GZ492">_xlfn.IFS(GZ$1= 0,"", NOT(ISBLANK(CC492)), 0, ISBLANK(CC492), $Q492-$S492+FT492-AW492-DI492)</f>
        <v>0</v>
      </c>
      <c r="HA492" s="152" cm="1">
        <f t="array" ref="HA492">_xlfn.IFS(HA$1= 0,"", NOT(ISBLANK(CD492)), 0, ISBLANK(CD492), $Q492-$S492+FU492-AX492-DJ492)</f>
        <v>0</v>
      </c>
      <c r="HB492" s="152" cm="1">
        <f t="array" ref="HB492">_xlfn.IFS(HB$1= 0,"", NOT(ISBLANK(CE492)), 0, ISBLANK(CE492), $Q492-$S492+FV492-AY492-DK492)</f>
        <v>0</v>
      </c>
      <c r="HC492" s="152" cm="1">
        <f t="array" ref="HC492">_xlfn.IFS(HC$1= 0,"", NOT(ISBLANK(CF492)), 0, ISBLANK(CF492), $Q492-$S492+FW492-AZ492-DL492)</f>
        <v>0</v>
      </c>
      <c r="HD492" s="152" cm="1">
        <f t="array" ref="HD492">_xlfn.IFS(HD$1= 0,"", NOT(ISBLANK(CG492)), 0, ISBLANK(CG492), $Q492-$S492+FX492-BA492-DM492)</f>
        <v>0</v>
      </c>
      <c r="HE492" s="152" t="str" cm="1">
        <f t="array" ref="HE492">_xlfn.IFS(HE$1= 0,"", NOT(ISBLANK(CH492)), 0, ISBLANK(CH492), $Q492-$S492+FY492-BB492-DN492)</f>
        <v/>
      </c>
      <c r="HF492" s="152" t="str" cm="1">
        <f t="array" ref="HF492">_xlfn.IFS(HF$1= 0,"", NOT(ISBLANK(CI492)), 0, ISBLANK(CI492), $Q492-$S492+FZ492-BC492-DO492)</f>
        <v/>
      </c>
      <c r="HG492" s="152" t="str" cm="1">
        <f t="array" ref="HG492">_xlfn.IFS(HG$1= 0,"", NOT(ISBLANK(CJ492)), 0, ISBLANK(CJ492), $Q492-$S492+GA492-BD492-DP492)</f>
        <v/>
      </c>
      <c r="HH492" s="152" t="str" cm="1">
        <f t="array" ref="HH492">_xlfn.IFS(HH$1= 0,"", NOT(ISBLANK(CK492)), 0, ISBLANK(CK492), $Q492-$S492+GB492-BE492-DQ492)</f>
        <v/>
      </c>
      <c r="HI492" s="152" t="str" cm="1">
        <f t="array" ref="HI492">_xlfn.IFS(HI$1= 0,"", NOT(ISBLANK(CL492)), 0, ISBLANK(CL492), $Q492-$S492+GC492-BF492-DR492)</f>
        <v/>
      </c>
      <c r="HJ492" s="152" t="str" cm="1">
        <f t="array" ref="HJ492">_xlfn.IFS(HJ$1= 0,"", NOT(ISBLANK(CM492)), 0, ISBLANK(CM492), $Q492-$S492+GD492-BG492-DS492)</f>
        <v/>
      </c>
      <c r="HK492" s="152" t="str" cm="1">
        <f t="array" ref="HK492">_xlfn.IFS(HK$1= 0,"", NOT(ISBLANK(CN492)), 0, ISBLANK(CN492), $Q492-$S492+GE492-BH492-DT492)</f>
        <v/>
      </c>
      <c r="HL492" s="153" t="str" cm="1">
        <f t="array" ref="HL492">_xlfn.IFS(HL$1= 0,"", NOT(ISBLANK(CO492)), 0, ISBLANK(CO492), $Q492-$S492+GF492-BI492-DU492)</f>
        <v/>
      </c>
      <c r="HM492" s="153" t="str" cm="1">
        <f t="array" ref="HM492">_xlfn.IFS(HM$1= 0,"", NOT(ISBLANK(DE492)), 0, ISBLANK(DE492), $Q492-$S492+IC492-BY492-#REF!)</f>
        <v/>
      </c>
      <c r="HN492" s="153" t="e" cm="1">
        <f t="array" ref="HN492">_xlfn.IFS(HN$1= 0,"", NOT(ISBLANK(DF492)), 0, ISBLANK(DF492), $Q492-$S492+ID492-BZ492-#REF!)</f>
        <v>#REF!</v>
      </c>
      <c r="HO492" s="153" t="e" cm="1">
        <f t="array" ref="HO492">_xlfn.IFS(HO$1= 0,"", NOT(ISBLANK(DG492)), 0, ISBLANK(DG492), $Q492-$S492+IE492-CA492-#REF!)</f>
        <v>#VALUE!</v>
      </c>
      <c r="HP492" s="153" t="e" cm="1">
        <f t="array" ref="HP492">_xlfn.IFS(HP$1= 0,"", NOT(ISBLANK(DH492)), 0, ISBLANK(DH492), $Q492-$S492+IF492-CB492-#REF!)</f>
        <v>#REF!</v>
      </c>
      <c r="HQ492" s="153" t="e" cm="1">
        <f t="array" ref="HQ492">_xlfn.IFS(HQ$1= 0,"", NOT(ISBLANK(DI492)), 0, ISBLANK(DI492), $Q492-$S492+IG492-CC492-#REF!)</f>
        <v>#REF!</v>
      </c>
      <c r="HR492" s="153" cm="1">
        <f t="array" ref="HR492">_xlfn.IFS(HR$1= 0,"", NOT(ISBLANK(DJ492)), 0, ISBLANK(DJ492), $Q492-$S492+IH492-CD492-EK492)</f>
        <v>0</v>
      </c>
      <c r="HS492" s="153" t="e" cm="1">
        <f t="array" ref="HS492">_xlfn.IFS(HS$1= 0,"", NOT(ISBLANK(DK492)), 0, ISBLANK(DK492), $Q492-$S492+II492-CE492-EL492)</f>
        <v>#VALUE!</v>
      </c>
      <c r="HT492" s="153" t="e" cm="1">
        <f t="array" ref="HT492">_xlfn.IFS(HT$1= 0,"", NOT(ISBLANK(DL492)), 0, ISBLANK(DL492), $Q492-$S492+GV492-CF492-EM492)</f>
        <v>#VALUE!</v>
      </c>
      <c r="HU492" s="153" t="e" cm="1">
        <f t="array" ref="HU492">_xlfn.IFS(HU$1= 0,"", NOT(ISBLANK(DM492)), 0, ISBLANK(DM492), $Q492-$S492+GW492-CG492-EN492)</f>
        <v>#VALUE!</v>
      </c>
      <c r="HV492" s="153" t="str" cm="1">
        <f t="array" ref="HV492">_xlfn.IFS(HV$1= 0,"", NOT(ISBLANK(DN492)), 0, ISBLANK(DN492), $Q492-$S492+GX492-CH492-EO492)</f>
        <v/>
      </c>
      <c r="HW492" s="153" t="str" cm="1">
        <f t="array" ref="HW492">_xlfn.IFS(HW$1= 0,"", NOT(ISBLANK(DO492)), 0, ISBLANK(DO492), $Q492-$S492+GY492-CI492-EP492)</f>
        <v/>
      </c>
      <c r="HX492" s="153" t="str" cm="1">
        <f t="array" ref="HX492">_xlfn.IFS(HX$1= 0,"", NOT(ISBLANK(DP492)), 0, ISBLANK(DP492), $Q492-$S492+GZ492-CJ492-EQ492)</f>
        <v/>
      </c>
      <c r="HY492" s="153" t="str" cm="1">
        <f t="array" ref="HY492">_xlfn.IFS(HY$1= 0,"", NOT(ISBLANK(DQ492)), 0, ISBLANK(DQ492), $Q492-$S492+HA492-CK492-ER492)</f>
        <v/>
      </c>
      <c r="HZ492" s="153" t="str" cm="1">
        <f t="array" ref="HZ492">_xlfn.IFS(HZ$1= 0,"", NOT(ISBLANK(DR492)), 0, ISBLANK(DR492), $Q492-$S492+HB492-CL492-ES492)</f>
        <v/>
      </c>
      <c r="IA492" s="153" t="str" cm="1">
        <f t="array" ref="IA492">_xlfn.IFS(IA$1= 0,"", NOT(ISBLANK(DS492)), 0, ISBLANK(DS492), $Q492-$S492+HC492-CM492-ET492)</f>
        <v/>
      </c>
    </row>
    <row r="493" spans="1:235" ht="16.5" x14ac:dyDescent="0.3">
      <c r="A493" s="144"/>
      <c r="B493" s="106"/>
      <c r="C493" s="106"/>
      <c r="D493" s="107"/>
      <c r="E493" s="131"/>
      <c r="F493" s="137"/>
      <c r="G493" s="2"/>
      <c r="H493" s="2"/>
      <c r="I493" s="2"/>
      <c r="J493" s="2"/>
      <c r="K493" s="2"/>
      <c r="L493" s="2"/>
      <c r="M493" s="140"/>
      <c r="N493" s="137"/>
      <c r="O493" s="138"/>
      <c r="P493" s="133"/>
      <c r="Q493" s="94">
        <f t="shared" si="197"/>
        <v>0</v>
      </c>
      <c r="R493" s="1"/>
      <c r="S493" s="1"/>
      <c r="T493" s="2"/>
      <c r="U493" s="2"/>
      <c r="V493" s="82">
        <f t="shared" si="198"/>
        <v>0</v>
      </c>
      <c r="W493" s="121"/>
      <c r="X493" s="108"/>
      <c r="AU493" s="105"/>
      <c r="AV493" s="105"/>
      <c r="AW493" s="105"/>
      <c r="AX493" s="105"/>
      <c r="AY493" s="105"/>
      <c r="AZ493" s="105"/>
      <c r="BA493" s="105"/>
      <c r="BB493" s="105"/>
      <c r="BC493" s="105"/>
      <c r="BD493" s="105"/>
      <c r="BE493" s="105"/>
      <c r="BF493" s="105"/>
      <c r="BG493" s="105"/>
      <c r="BH493" s="105"/>
      <c r="BI493" s="105"/>
      <c r="BJ493" s="105"/>
      <c r="BK493" s="105"/>
      <c r="BL493" s="105"/>
      <c r="BM493" s="105"/>
      <c r="BN493" s="105"/>
      <c r="BO493" s="105"/>
      <c r="BP493" s="105"/>
      <c r="BQ493" s="105"/>
      <c r="BR493" s="105"/>
      <c r="BS493" s="105"/>
      <c r="BT493" s="105"/>
      <c r="BU493" s="105"/>
      <c r="BV493" s="105"/>
      <c r="BW493" s="105"/>
      <c r="BX493" s="105"/>
      <c r="BZ493" s="99"/>
      <c r="CA493" s="105" t="s">
        <v>32</v>
      </c>
      <c r="CB493" s="105"/>
      <c r="CC493" s="105"/>
      <c r="CD493" s="105"/>
      <c r="CE493" s="105"/>
      <c r="CF493" s="105"/>
      <c r="CG493" s="105"/>
      <c r="CH493" s="105"/>
      <c r="CI493" s="105"/>
      <c r="CJ493" s="105"/>
      <c r="CK493" s="105"/>
      <c r="CL493" s="105"/>
      <c r="CM493" s="105"/>
      <c r="CN493" s="105"/>
      <c r="CO493" s="105"/>
      <c r="CP493" s="105" t="s">
        <v>32</v>
      </c>
      <c r="CQ493" s="105"/>
      <c r="CR493" s="105"/>
      <c r="CS493" s="105"/>
      <c r="CT493" s="105"/>
      <c r="CU493" s="105"/>
      <c r="CV493" s="105"/>
      <c r="CW493" s="105"/>
      <c r="CX493" s="105"/>
      <c r="CY493" s="105"/>
      <c r="CZ493" s="105"/>
      <c r="DA493" s="105"/>
      <c r="DB493" s="105"/>
      <c r="DC493" s="105"/>
      <c r="DD493" s="105"/>
      <c r="DE493" s="99"/>
      <c r="DF493" s="99"/>
      <c r="DG493" s="105"/>
      <c r="DH493" s="105"/>
      <c r="DI493" s="105"/>
      <c r="DJ493" s="105"/>
      <c r="DK493" s="105"/>
      <c r="DL493" s="105"/>
      <c r="DM493" s="105"/>
      <c r="DN493" s="105"/>
      <c r="DO493" s="105"/>
      <c r="DP493" s="105"/>
      <c r="DQ493" s="105"/>
      <c r="DR493" s="105"/>
      <c r="DS493" s="105"/>
      <c r="DT493" s="105"/>
      <c r="DU493" s="105"/>
      <c r="DV493" s="105"/>
      <c r="DW493" s="105"/>
      <c r="DX493" s="105"/>
      <c r="DY493" s="105"/>
      <c r="DZ493" s="105"/>
      <c r="EA493" s="105"/>
      <c r="EB493" s="105"/>
      <c r="EC493" s="105"/>
      <c r="ED493" s="105"/>
      <c r="EE493" s="105"/>
      <c r="EF493" s="105"/>
      <c r="EG493" s="105"/>
      <c r="EH493" s="105"/>
      <c r="EI493" s="105"/>
      <c r="EJ493" s="105"/>
      <c r="EL493" s="146" t="str" cm="1">
        <f t="array" ref="EL493">IF(OR(EL$1=0, $A493="", _xlfn.XLOOKUP(EL$1, $Z$2:$Z$18, $AD$2:$AD$18, "")=""),"",SQRT((_xlfn.XLOOKUP(EL$1,$Z$2:$Z$18,$AA$2:$AA$18)-$T493)^2+(_xlfn.XLOOKUP(EL$1,$Z$2:$Z$18,$AB$2:$AB$18)-$U493)^2+(_xlfn.XLOOKUP(EL$1,$Z$2:$Z$18,$AC$2:$AC$18-$V493)^2)))</f>
        <v/>
      </c>
      <c r="EM493" s="96" t="str" cm="1">
        <f t="array" ref="EM493">IF(OR(EM$1=0, $A493="", _xlfn.XLOOKUP(EM$1, $Z$2:$Z$18, $AD$2:$AD$18, "")=""),"",SQRT((_xlfn.XLOOKUP(EM$1,$Z$2:$Z$18,$AA$2:$AA$18)-$T493)^2+(_xlfn.XLOOKUP(EM$1,$Z$2:$Z$18,$AB$2:$AB$18)-$U493)^2+(_xlfn.XLOOKUP(EM$1,$Z$2:$Z$18,$AC$2:$AC$18-$V493)^2)))</f>
        <v/>
      </c>
      <c r="EN493" s="96" t="str" cm="1">
        <f t="array" ref="EN493">IF(OR(EN$1=0, $A493="", _xlfn.XLOOKUP(EN$1, $Z$2:$Z$18, $AD$2:$AD$18, "")=""),"",SQRT((_xlfn.XLOOKUP(EN$1,$Z$2:$Z$18,$AA$2:$AA$18)-$T493)^2+(_xlfn.XLOOKUP(EN$1,$Z$2:$Z$18,$AB$2:$AB$18)-$U493)^2+(_xlfn.XLOOKUP(EN$1,$Z$2:$Z$18,$AC$2:$AC$18-$V493)^2)))</f>
        <v/>
      </c>
      <c r="EO493" s="96" t="str" cm="1">
        <f t="array" ref="EO493">IF(OR(EO$1=0, $A493="", _xlfn.XLOOKUP(EO$1, $Z$2:$Z$18, $AD$2:$AD$18, "")=""),"",SQRT((_xlfn.XLOOKUP(EO$1,$Z$2:$Z$18,$AA$2:$AA$18)-$T493)^2+(_xlfn.XLOOKUP(EO$1,$Z$2:$Z$18,$AB$2:$AB$18)-$U493)^2+(_xlfn.XLOOKUP(EO$1,$Z$2:$Z$18,$AC$2:$AC$18-$V493)^2)))</f>
        <v/>
      </c>
      <c r="EP493" s="96" t="str" cm="1">
        <f t="array" ref="EP493">IF(OR(EP$1=0, $A493="", _xlfn.XLOOKUP(EP$1, $Z$2:$Z$18, $AD$2:$AD$18, "")=""),"",SQRT((_xlfn.XLOOKUP(EP$1,$Z$2:$Z$18,$AA$2:$AA$18)-$T493)^2+(_xlfn.XLOOKUP(EP$1,$Z$2:$Z$18,$AB$2:$AB$18)-$U493)^2+(_xlfn.XLOOKUP(EP$1,$Z$2:$Z$18,$AC$2:$AC$18-$V493)^2)))</f>
        <v/>
      </c>
      <c r="EQ493" s="96" t="str" cm="1">
        <f t="array" ref="EQ493">IF(OR(EQ$1=0, $A493="", _xlfn.XLOOKUP(EQ$1, $Z$2:$Z$18, $AD$2:$AD$18, "")=""),"",SQRT((_xlfn.XLOOKUP(EQ$1,$Z$2:$Z$18,$AA$2:$AA$18)-$T493)^2+(_xlfn.XLOOKUP(EQ$1,$Z$2:$Z$18,$AB$2:$AB$18)-$U493)^2+(_xlfn.XLOOKUP(EQ$1,$Z$2:$Z$18,$AC$2:$AC$18-$V493)^2)))</f>
        <v/>
      </c>
      <c r="ER493" s="96" t="str" cm="1">
        <f t="array" ref="ER493">IF(OR(ER$1=0, $A493="", _xlfn.XLOOKUP(ER$1, $Z$2:$Z$18, $AD$2:$AD$18, "")=""),"",SQRT((_xlfn.XLOOKUP(ER$1,$Z$2:$Z$18,$AA$2:$AA$18)-$T493)^2+(_xlfn.XLOOKUP(ER$1,$Z$2:$Z$18,$AB$2:$AB$18)-$U493)^2+(_xlfn.XLOOKUP(ER$1,$Z$2:$Z$18,$AC$2:$AC$18-$V493)^2)))</f>
        <v/>
      </c>
      <c r="ES493" s="96" t="str" cm="1">
        <f t="array" ref="ES493">IF(OR(ES$1=0, $A493="", _xlfn.XLOOKUP(ES$1, $Z$2:$Z$18, $AD$2:$AD$18, "")=""),"",SQRT((_xlfn.XLOOKUP(ES$1,$Z$2:$Z$18,$AA$2:$AA$18)-$T493)^2+(_xlfn.XLOOKUP(ES$1,$Z$2:$Z$18,$AB$2:$AB$18)-$U493)^2+(_xlfn.XLOOKUP(ES$1,$Z$2:$Z$18,$AC$2:$AC$18-$V493)^2)))</f>
        <v/>
      </c>
      <c r="ET493" s="97" t="str" cm="1">
        <f t="array" ref="ET493">IF(OR(ET$1=0, $A493="", _xlfn.XLOOKUP(ET$1, $Z$2:$Z$18, $AD$2:$AD$18, "")=""),"",SQRT((_xlfn.XLOOKUP(ET$1,$Z$2:$Z$18,$AA$2:$AA$18)-$T493)^2+(_xlfn.XLOOKUP(ET$1,$Z$2:$Z$18,$AB$2:$AB$18)-$U493)^2+(_xlfn.XLOOKUP(ET$1,$Z$2:$Z$18,$AC$2:$AC$18-$V493)^2)))</f>
        <v/>
      </c>
      <c r="EU493" s="97" t="str" cm="1">
        <f t="array" ref="EU493">IF(OR(EU$1=0, $A493="", _xlfn.XLOOKUP(EU$1, $Z$2:$Z$18, $AD$2:$AD$18, "")=""),"",SQRT((_xlfn.XLOOKUP(EU$1,$Z$2:$Z$18,$AA$2:$AA$18)-$T493)^2+(_xlfn.XLOOKUP(EU$1,$Z$2:$Z$18,$AB$2:$AB$18)-$U493)^2+(_xlfn.XLOOKUP(EU$1,$Z$2:$Z$18,$AC$2:$AC$18-$V493)^2)))</f>
        <v/>
      </c>
      <c r="EV493" s="97" t="str" cm="1">
        <f t="array" ref="EV493">IF(OR(EV$1=0, $A493="", _xlfn.XLOOKUP(EV$1, $Z$2:$Z$18, $AD$2:$AD$18, "")=""),"",SQRT((_xlfn.XLOOKUP(EV$1,$Z$2:$Z$18,$AA$2:$AA$18)-$T493)^2+(_xlfn.XLOOKUP(EV$1,$Z$2:$Z$18,$AB$2:$AB$18)-$U493)^2+(_xlfn.XLOOKUP(EV$1,$Z$2:$Z$18,$AC$2:$AC$18-$V493)^2)))</f>
        <v/>
      </c>
      <c r="EW493" s="97" t="str" cm="1">
        <f t="array" ref="EW493">IF(OR(EW$1=0, $A493="", _xlfn.XLOOKUP(EW$1, $Z$2:$Z$18, $AD$2:$AD$18, "")=""),"",SQRT((_xlfn.XLOOKUP(EW$1,$Z$2:$Z$18,$AA$2:$AA$18)-$T493)^2+(_xlfn.XLOOKUP(EW$1,$Z$2:$Z$18,$AB$2:$AB$18)-$U493)^2+(_xlfn.XLOOKUP(EW$1,$Z$2:$Z$18,$AC$2:$AC$18-$V493)^2)))</f>
        <v/>
      </c>
      <c r="EX493" s="97" t="str" cm="1">
        <f t="array" ref="EX493">IF(OR(EX$1=0, $A493="", _xlfn.XLOOKUP(EX$1, $Z$2:$Z$18, $AD$2:$AD$18, "")=""),"",SQRT((_xlfn.XLOOKUP(EX$1,$Z$2:$Z$18,$AA$2:$AA$18)-$T493)^2+(_xlfn.XLOOKUP(EX$1,$Z$2:$Z$18,$AB$2:$AB$18)-$U493)^2+(_xlfn.XLOOKUP(EX$1,$Z$2:$Z$18,$AC$2:$AC$18-$V493)^2)))</f>
        <v/>
      </c>
      <c r="EY493" s="97" t="str" cm="1">
        <f t="array" ref="EY493">IF(OR(EY$1=0, $A493="", _xlfn.XLOOKUP(EY$1, $Z$2:$Z$18, $AD$2:$AD$18, "")=""),"",SQRT((_xlfn.XLOOKUP(EY$1,$Z$2:$Z$18,$AA$2:$AA$18)-$T493)^2+(_xlfn.XLOOKUP(EY$1,$Z$2:$Z$18,$AB$2:$AB$18)-$U493)^2+(_xlfn.XLOOKUP(EY$1,$Z$2:$Z$18,$AC$2:$AC$18-$V493)^2)))</f>
        <v/>
      </c>
      <c r="EZ493" s="98" t="str" cm="1">
        <f t="array" ref="EZ493">IF(OR(EZ$1=0, $A493="", _xlfn.XLOOKUP(EZ$1, $Z$2:$Z$18, $AD$2:$AD$18, "")=""),"",SQRT((_xlfn.XLOOKUP(EZ$1,$Z$2:$Z$18,$AA$2:$AA$18)-$T493)^2+(_xlfn.XLOOKUP(EZ$1,$Z$2:$Z$18,$AB$2:$AB$18)-$U493)^2+(_xlfn.XLOOKUP(EZ$1,$Z$2:$Z$18,$AC$2:$AC$18-$V493)^2)))</f>
        <v/>
      </c>
      <c r="FA493" s="146" t="str" cm="1">
        <f t="array" ref="FA493">IF(OR(FA$1=0, $A493="", _xlfn.XLOOKUP(FA$1, $Z$2:$Z$18, $AD$2:$AD$18, "")=""),"",SQRT((_xlfn.XLOOKUP(FA$1,$Z$2:$Z$18,$AA$2:$AA$18)-$T493)^2+(_xlfn.XLOOKUP(FA$1,$Z$2:$Z$18,$AB$2:$AB$18)-$U493)^2+(_xlfn.XLOOKUP(FA$1,$Z$2:$Z$18,$AC$2:$AC$18-$V493)^2)))</f>
        <v/>
      </c>
      <c r="FB493" s="96" t="str" cm="1">
        <f t="array" ref="FB493">IF(OR(FB$1=0, $A493="", _xlfn.XLOOKUP(FB$1, $Z$2:$Z$18, $AD$2:$AD$18, "")=""),"",SQRT((_xlfn.XLOOKUP(FB$1,$Z$2:$Z$18,$AA$2:$AA$18)-$T493)^2+(_xlfn.XLOOKUP(FB$1,$Z$2:$Z$18,$AB$2:$AB$18)-$U493)^2+(_xlfn.XLOOKUP(FB$1,$Z$2:$Z$18,$AC$2:$AC$18-$V493)^2)))</f>
        <v/>
      </c>
      <c r="FC493" s="96" t="str" cm="1">
        <f t="array" ref="FC493">IF(OR(FC$1=0, $A493="", _xlfn.XLOOKUP(FC$1, $Z$2:$Z$18, $AD$2:$AD$18, "")=""),"",SQRT((_xlfn.XLOOKUP(FC$1,$Z$2:$Z$18,$AA$2:$AA$18)-$T493)^2+(_xlfn.XLOOKUP(FC$1,$Z$2:$Z$18,$AB$2:$AB$18)-$U493)^2+(_xlfn.XLOOKUP(FC$1,$Z$2:$Z$18,$AC$2:$AC$18-$V493)^2)))</f>
        <v/>
      </c>
      <c r="FD493" s="96" t="str" cm="1">
        <f t="array" ref="FD493">IF(OR(FD$1=0, $A493="", _xlfn.XLOOKUP(FD$1, $Z$2:$Z$18, $AD$2:$AD$18, "")=""),"",SQRT((_xlfn.XLOOKUP(FD$1,$Z$2:$Z$18,$AA$2:$AA$18)-$T493)^2+(_xlfn.XLOOKUP(FD$1,$Z$2:$Z$18,$AB$2:$AB$18)-$U493)^2+(_xlfn.XLOOKUP(FD$1,$Z$2:$Z$18,$AC$2:$AC$18-$V493)^2)))</f>
        <v/>
      </c>
      <c r="FE493" s="96" t="str" cm="1">
        <f t="array" ref="FE493">IF(OR(FE$1=0, $A493="", _xlfn.XLOOKUP(FE$1, $Z$2:$Z$18, $AD$2:$AD$18, "")=""),"",SQRT((_xlfn.XLOOKUP(FE$1,$Z$2:$Z$18,$AA$2:$AA$18)-$T493)^2+(_xlfn.XLOOKUP(FE$1,$Z$2:$Z$18,$AB$2:$AB$18)-$U493)^2+(_xlfn.XLOOKUP(FE$1,$Z$2:$Z$18,$AC$2:$AC$18-$V493)^2)))</f>
        <v/>
      </c>
      <c r="FF493" s="96" t="str" cm="1">
        <f t="array" ref="FF493">IF(OR(FF$1=0, $A493="", _xlfn.XLOOKUP(FF$1, $Z$2:$Z$18, $AD$2:$AD$18, "")=""),"",SQRT((_xlfn.XLOOKUP(FF$1,$Z$2:$Z$18,$AA$2:$AA$18)-$T493)^2+(_xlfn.XLOOKUP(FF$1,$Z$2:$Z$18,$AB$2:$AB$18)-$U493)^2+(_xlfn.XLOOKUP(FF$1,$Z$2:$Z$18,$AC$2:$AC$18-$V493)^2)))</f>
        <v/>
      </c>
      <c r="FG493" s="96" t="str" cm="1">
        <f t="array" ref="FG493">IF(OR(FG$1=0, $A493="", _xlfn.XLOOKUP(FG$1, $Z$2:$Z$18, $AD$2:$AD$18, "")=""),"",SQRT((_xlfn.XLOOKUP(FG$1,$Z$2:$Z$18,$AA$2:$AA$18)-$T493)^2+(_xlfn.XLOOKUP(FG$1,$Z$2:$Z$18,$AB$2:$AB$18)-$U493)^2+(_xlfn.XLOOKUP(FG$1,$Z$2:$Z$18,$AC$2:$AC$18-$V493)^2)))</f>
        <v/>
      </c>
      <c r="FH493" s="96" t="str" cm="1">
        <f t="array" ref="FH493">IF(OR(FH$1=0, $A493="", _xlfn.XLOOKUP(FH$1, $Z$2:$Z$18, $AD$2:$AD$18, "")=""),"",SQRT((_xlfn.XLOOKUP(FH$1,$Z$2:$Z$18,$AA$2:$AA$18)-$T493)^2+(_xlfn.XLOOKUP(FH$1,$Z$2:$Z$18,$AB$2:$AB$18)-$U493)^2+(_xlfn.XLOOKUP(FH$1,$Z$2:$Z$18,$AC$2:$AC$18-$V493)^2)))</f>
        <v/>
      </c>
      <c r="FI493" s="97" t="str" cm="1">
        <f t="array" ref="FI493">IF(OR(FI$1=0, $A493="", _xlfn.XLOOKUP(FI$1, $Z$2:$Z$18, $AD$2:$AD$18, "")=""),"",SQRT((_xlfn.XLOOKUP(FI$1,$Z$2:$Z$18,$AA$2:$AA$18)-$T493)^2+(_xlfn.XLOOKUP(FI$1,$Z$2:$Z$18,$AB$2:$AB$18)-$U493)^2+(_xlfn.XLOOKUP(FI$1,$Z$2:$Z$18,$AC$2:$AC$18-$V493)^2)))</f>
        <v/>
      </c>
      <c r="FJ493" s="97" t="str" cm="1">
        <f t="array" ref="FJ493">IF(OR(FJ$1=0, $A493="", _xlfn.XLOOKUP(FJ$1, $Z$2:$Z$18, $AD$2:$AD$18, "")=""),"",SQRT((_xlfn.XLOOKUP(FJ$1,$Z$2:$Z$18,$AA$2:$AA$18)-$T493)^2+(_xlfn.XLOOKUP(FJ$1,$Z$2:$Z$18,$AB$2:$AB$18)-$U493)^2+(_xlfn.XLOOKUP(FJ$1,$Z$2:$Z$18,$AC$2:$AC$18-$V493)^2)))</f>
        <v/>
      </c>
      <c r="FK493" s="97" t="str" cm="1">
        <f t="array" ref="FK493">IF(OR(FK$1=0, $A493="", _xlfn.XLOOKUP(FK$1, $Z$2:$Z$18, $AD$2:$AD$18, "")=""),"",SQRT((_xlfn.XLOOKUP(FK$1,$Z$2:$Z$18,$AA$2:$AA$18)-$T493)^2+(_xlfn.XLOOKUP(FK$1,$Z$2:$Z$18,$AB$2:$AB$18)-$U493)^2+(_xlfn.XLOOKUP(FK$1,$Z$2:$Z$18,$AC$2:$AC$18-$V493)^2)))</f>
        <v/>
      </c>
      <c r="FL493" s="97" t="str" cm="1">
        <f t="array" ref="FL493">IF(OR(FL$1=0, $A493="", _xlfn.XLOOKUP(FL$1, $Z$2:$Z$18, $AD$2:$AD$18, "")=""),"",SQRT((_xlfn.XLOOKUP(FL$1,$Z$2:$Z$18,$AA$2:$AA$18)-$T493)^2+(_xlfn.XLOOKUP(FL$1,$Z$2:$Z$18,$AB$2:$AB$18)-$U493)^2+(_xlfn.XLOOKUP(FL$1,$Z$2:$Z$18,$AC$2:$AC$18-$V493)^2)))</f>
        <v/>
      </c>
      <c r="FM493" s="97" t="str" cm="1">
        <f t="array" ref="FM493">IF(OR(FM$1=0, $A493="", _xlfn.XLOOKUP(FM$1, $Z$2:$Z$18, $AD$2:$AD$18, "")=""),"",SQRT((_xlfn.XLOOKUP(FM$1,$Z$2:$Z$18,$AA$2:$AA$18)-$T493)^2+(_xlfn.XLOOKUP(FM$1,$Z$2:$Z$18,$AB$2:$AB$18)-$U493)^2+(_xlfn.XLOOKUP(FM$1,$Z$2:$Z$18,$AC$2:$AC$18-$V493)^2)))</f>
        <v/>
      </c>
      <c r="FN493" s="97" t="str" cm="1">
        <f t="array" ref="FN493">IF(OR(FN$1=0, $A493="", _xlfn.XLOOKUP(FN$1, $Z$2:$Z$18, $AD$2:$AD$18, "")=""),"",SQRT((_xlfn.XLOOKUP(FN$1,$Z$2:$Z$18,$AA$2:$AA$18)-$T493)^2+(_xlfn.XLOOKUP(FN$1,$Z$2:$Z$18,$AB$2:$AB$18)-$U493)^2+(_xlfn.XLOOKUP(FN$1,$Z$2:$Z$18,$AC$2:$AC$18-$V493)^2)))</f>
        <v/>
      </c>
      <c r="FO493" s="98" t="str" cm="1">
        <f t="array" ref="FO493">IF(OR(FO$1=0, $A493="", _xlfn.XLOOKUP(FO$1, $Z$2:$Z$18, $AD$2:$AD$18, "")=""),"",SQRT((_xlfn.XLOOKUP(FO$1,$Z$2:$Z$18,$AA$2:$AA$18)-$T493)^2+(_xlfn.XLOOKUP(FO$1,$Z$2:$Z$18,$AB$2:$AB$18)-$U493)^2+(_xlfn.XLOOKUP(FO$1,$Z$2:$Z$18,$AC$2:$AC$18-$V493)^2)))</f>
        <v/>
      </c>
      <c r="FP493" s="99"/>
      <c r="FQ493" s="99"/>
      <c r="FR493" s="100">
        <f t="shared" si="199"/>
        <v>0</v>
      </c>
      <c r="FS493" s="109">
        <f t="shared" si="200"/>
        <v>0</v>
      </c>
      <c r="FT493" s="109">
        <f t="shared" si="201"/>
        <v>0</v>
      </c>
      <c r="FU493" s="109">
        <f t="shared" si="202"/>
        <v>0</v>
      </c>
      <c r="FV493" s="109">
        <f t="shared" si="203"/>
        <v>0</v>
      </c>
      <c r="FW493" s="109">
        <f t="shared" si="204"/>
        <v>0</v>
      </c>
      <c r="FX493" s="109">
        <f t="shared" si="205"/>
        <v>0</v>
      </c>
      <c r="FY493" s="109">
        <f t="shared" si="206"/>
        <v>0</v>
      </c>
      <c r="FZ493" s="110">
        <f t="shared" si="207"/>
        <v>0</v>
      </c>
      <c r="GA493" s="110">
        <f t="shared" si="208"/>
        <v>0</v>
      </c>
      <c r="GB493" s="110">
        <f t="shared" si="209"/>
        <v>0</v>
      </c>
      <c r="GC493" s="110">
        <f t="shared" si="210"/>
        <v>0</v>
      </c>
      <c r="GD493" s="110">
        <f t="shared" si="211"/>
        <v>0</v>
      </c>
      <c r="GE493" s="110">
        <f t="shared" si="212"/>
        <v>0</v>
      </c>
      <c r="GF493" s="111">
        <f t="shared" si="213"/>
        <v>0</v>
      </c>
      <c r="GG493" s="100">
        <f t="shared" si="214"/>
        <v>0</v>
      </c>
      <c r="GH493" s="109">
        <f t="shared" si="215"/>
        <v>0</v>
      </c>
      <c r="GI493" s="109">
        <f t="shared" si="216"/>
        <v>0</v>
      </c>
      <c r="GJ493" s="109">
        <f t="shared" si="217"/>
        <v>0</v>
      </c>
      <c r="GK493" s="109">
        <f t="shared" si="218"/>
        <v>0</v>
      </c>
      <c r="GL493" s="109">
        <f t="shared" si="219"/>
        <v>0</v>
      </c>
      <c r="GM493" s="109">
        <f t="shared" si="220"/>
        <v>0</v>
      </c>
      <c r="GN493" s="109">
        <f t="shared" si="221"/>
        <v>0</v>
      </c>
      <c r="GO493" s="110">
        <f t="shared" si="222"/>
        <v>0</v>
      </c>
      <c r="GP493" s="110">
        <f t="shared" si="223"/>
        <v>0</v>
      </c>
      <c r="GQ493" s="110">
        <f t="shared" si="224"/>
        <v>0</v>
      </c>
      <c r="GR493" s="110">
        <f t="shared" si="225"/>
        <v>0</v>
      </c>
      <c r="GS493" s="110">
        <f t="shared" si="226"/>
        <v>0</v>
      </c>
      <c r="GT493" s="110">
        <f t="shared" si="227"/>
        <v>0</v>
      </c>
      <c r="GU493" s="111">
        <f t="shared" si="228"/>
        <v>0</v>
      </c>
      <c r="GX493" s="151" cm="1">
        <f t="array" ref="GX493">_xlfn.IFS(GX$1= 0,"", NOT(ISBLANK(CA493)), 0, ISBLANK(CA493), $Q493-$S493+FR493-AU493-DG493)</f>
        <v>0</v>
      </c>
      <c r="GY493" s="152" cm="1">
        <f t="array" ref="GY493">_xlfn.IFS(GY$1= 0,"", NOT(ISBLANK(CB493)), 0, ISBLANK(CB493), $Q493-$S493+FS493-AV493-DH493)</f>
        <v>0</v>
      </c>
      <c r="GZ493" s="152" cm="1">
        <f t="array" ref="GZ493">_xlfn.IFS(GZ$1= 0,"", NOT(ISBLANK(CC493)), 0, ISBLANK(CC493), $Q493-$S493+FT493-AW493-DI493)</f>
        <v>0</v>
      </c>
      <c r="HA493" s="152" cm="1">
        <f t="array" ref="HA493">_xlfn.IFS(HA$1= 0,"", NOT(ISBLANK(CD493)), 0, ISBLANK(CD493), $Q493-$S493+FU493-AX493-DJ493)</f>
        <v>0</v>
      </c>
      <c r="HB493" s="152" cm="1">
        <f t="array" ref="HB493">_xlfn.IFS(HB$1= 0,"", NOT(ISBLANK(CE493)), 0, ISBLANK(CE493), $Q493-$S493+FV493-AY493-DK493)</f>
        <v>0</v>
      </c>
      <c r="HC493" s="152" cm="1">
        <f t="array" ref="HC493">_xlfn.IFS(HC$1= 0,"", NOT(ISBLANK(CF493)), 0, ISBLANK(CF493), $Q493-$S493+FW493-AZ493-DL493)</f>
        <v>0</v>
      </c>
      <c r="HD493" s="152" cm="1">
        <f t="array" ref="HD493">_xlfn.IFS(HD$1= 0,"", NOT(ISBLANK(CG493)), 0, ISBLANK(CG493), $Q493-$S493+FX493-BA493-DM493)</f>
        <v>0</v>
      </c>
      <c r="HE493" s="152" t="str" cm="1">
        <f t="array" ref="HE493">_xlfn.IFS(HE$1= 0,"", NOT(ISBLANK(CH493)), 0, ISBLANK(CH493), $Q493-$S493+FY493-BB493-DN493)</f>
        <v/>
      </c>
      <c r="HF493" s="152" t="str" cm="1">
        <f t="array" ref="HF493">_xlfn.IFS(HF$1= 0,"", NOT(ISBLANK(CI493)), 0, ISBLANK(CI493), $Q493-$S493+FZ493-BC493-DO493)</f>
        <v/>
      </c>
      <c r="HG493" s="152" t="str" cm="1">
        <f t="array" ref="HG493">_xlfn.IFS(HG$1= 0,"", NOT(ISBLANK(CJ493)), 0, ISBLANK(CJ493), $Q493-$S493+GA493-BD493-DP493)</f>
        <v/>
      </c>
      <c r="HH493" s="152" t="str" cm="1">
        <f t="array" ref="HH493">_xlfn.IFS(HH$1= 0,"", NOT(ISBLANK(CK493)), 0, ISBLANK(CK493), $Q493-$S493+GB493-BE493-DQ493)</f>
        <v/>
      </c>
      <c r="HI493" s="152" t="str" cm="1">
        <f t="array" ref="HI493">_xlfn.IFS(HI$1= 0,"", NOT(ISBLANK(CL493)), 0, ISBLANK(CL493), $Q493-$S493+GC493-BF493-DR493)</f>
        <v/>
      </c>
      <c r="HJ493" s="152" t="str" cm="1">
        <f t="array" ref="HJ493">_xlfn.IFS(HJ$1= 0,"", NOT(ISBLANK(CM493)), 0, ISBLANK(CM493), $Q493-$S493+GD493-BG493-DS493)</f>
        <v/>
      </c>
      <c r="HK493" s="152" t="str" cm="1">
        <f t="array" ref="HK493">_xlfn.IFS(HK$1= 0,"", NOT(ISBLANK(CN493)), 0, ISBLANK(CN493), $Q493-$S493+GE493-BH493-DT493)</f>
        <v/>
      </c>
      <c r="HL493" s="153" t="str" cm="1">
        <f t="array" ref="HL493">_xlfn.IFS(HL$1= 0,"", NOT(ISBLANK(CO493)), 0, ISBLANK(CO493), $Q493-$S493+GF493-BI493-DU493)</f>
        <v/>
      </c>
      <c r="HM493" s="153" t="str" cm="1">
        <f t="array" ref="HM493">_xlfn.IFS(HM$1= 0,"", NOT(ISBLANK(DE493)), 0, ISBLANK(DE493), $Q493-$S493+IC493-BY493-#REF!)</f>
        <v/>
      </c>
      <c r="HN493" s="153" t="e" cm="1">
        <f t="array" ref="HN493">_xlfn.IFS(HN$1= 0,"", NOT(ISBLANK(DF493)), 0, ISBLANK(DF493), $Q493-$S493+ID493-BZ493-#REF!)</f>
        <v>#REF!</v>
      </c>
      <c r="HO493" s="153" t="e" cm="1">
        <f t="array" ref="HO493">_xlfn.IFS(HO$1= 0,"", NOT(ISBLANK(DG493)), 0, ISBLANK(DG493), $Q493-$S493+IE493-CA493-#REF!)</f>
        <v>#VALUE!</v>
      </c>
      <c r="HP493" s="153" t="e" cm="1">
        <f t="array" ref="HP493">_xlfn.IFS(HP$1= 0,"", NOT(ISBLANK(DH493)), 0, ISBLANK(DH493), $Q493-$S493+IF493-CB493-#REF!)</f>
        <v>#REF!</v>
      </c>
      <c r="HQ493" s="153" t="e" cm="1">
        <f t="array" ref="HQ493">_xlfn.IFS(HQ$1= 0,"", NOT(ISBLANK(DI493)), 0, ISBLANK(DI493), $Q493-$S493+IG493-CC493-#REF!)</f>
        <v>#REF!</v>
      </c>
      <c r="HR493" s="153" cm="1">
        <f t="array" ref="HR493">_xlfn.IFS(HR$1= 0,"", NOT(ISBLANK(DJ493)), 0, ISBLANK(DJ493), $Q493-$S493+IH493-CD493-EK493)</f>
        <v>0</v>
      </c>
      <c r="HS493" s="153" t="e" cm="1">
        <f t="array" ref="HS493">_xlfn.IFS(HS$1= 0,"", NOT(ISBLANK(DK493)), 0, ISBLANK(DK493), $Q493-$S493+II493-CE493-EL493)</f>
        <v>#VALUE!</v>
      </c>
      <c r="HT493" s="153" t="e" cm="1">
        <f t="array" ref="HT493">_xlfn.IFS(HT$1= 0,"", NOT(ISBLANK(DL493)), 0, ISBLANK(DL493), $Q493-$S493+GV493-CF493-EM493)</f>
        <v>#VALUE!</v>
      </c>
      <c r="HU493" s="153" t="e" cm="1">
        <f t="array" ref="HU493">_xlfn.IFS(HU$1= 0,"", NOT(ISBLANK(DM493)), 0, ISBLANK(DM493), $Q493-$S493+GW493-CG493-EN493)</f>
        <v>#VALUE!</v>
      </c>
      <c r="HV493" s="153" t="str" cm="1">
        <f t="array" ref="HV493">_xlfn.IFS(HV$1= 0,"", NOT(ISBLANK(DN493)), 0, ISBLANK(DN493), $Q493-$S493+GX493-CH493-EO493)</f>
        <v/>
      </c>
      <c r="HW493" s="153" t="str" cm="1">
        <f t="array" ref="HW493">_xlfn.IFS(HW$1= 0,"", NOT(ISBLANK(DO493)), 0, ISBLANK(DO493), $Q493-$S493+GY493-CI493-EP493)</f>
        <v/>
      </c>
      <c r="HX493" s="153" t="str" cm="1">
        <f t="array" ref="HX493">_xlfn.IFS(HX$1= 0,"", NOT(ISBLANK(DP493)), 0, ISBLANK(DP493), $Q493-$S493+GZ493-CJ493-EQ493)</f>
        <v/>
      </c>
      <c r="HY493" s="153" t="str" cm="1">
        <f t="array" ref="HY493">_xlfn.IFS(HY$1= 0,"", NOT(ISBLANK(DQ493)), 0, ISBLANK(DQ493), $Q493-$S493+HA493-CK493-ER493)</f>
        <v/>
      </c>
      <c r="HZ493" s="153" t="str" cm="1">
        <f t="array" ref="HZ493">_xlfn.IFS(HZ$1= 0,"", NOT(ISBLANK(DR493)), 0, ISBLANK(DR493), $Q493-$S493+HB493-CL493-ES493)</f>
        <v/>
      </c>
      <c r="IA493" s="153" t="str" cm="1">
        <f t="array" ref="IA493">_xlfn.IFS(IA$1= 0,"", NOT(ISBLANK(DS493)), 0, ISBLANK(DS493), $Q493-$S493+HC493-CM493-ET493)</f>
        <v/>
      </c>
    </row>
    <row r="494" spans="1:235" ht="16.5" x14ac:dyDescent="0.3">
      <c r="A494" s="144"/>
      <c r="B494" s="106"/>
      <c r="C494" s="106"/>
      <c r="D494" s="107"/>
      <c r="E494" s="131"/>
      <c r="F494" s="137"/>
      <c r="G494" s="2"/>
      <c r="H494" s="2"/>
      <c r="I494" s="2"/>
      <c r="J494" s="2"/>
      <c r="K494" s="2"/>
      <c r="L494" s="2"/>
      <c r="M494" s="140"/>
      <c r="N494" s="137"/>
      <c r="O494" s="138"/>
      <c r="P494" s="133"/>
      <c r="Q494" s="94">
        <f t="shared" si="197"/>
        <v>0</v>
      </c>
      <c r="R494" s="1"/>
      <c r="S494" s="1"/>
      <c r="T494" s="2"/>
      <c r="U494" s="2"/>
      <c r="V494" s="82">
        <f t="shared" si="198"/>
        <v>0</v>
      </c>
      <c r="W494" s="121"/>
      <c r="X494" s="108"/>
      <c r="AU494" s="105"/>
      <c r="AV494" s="105"/>
      <c r="AW494" s="105"/>
      <c r="AX494" s="105"/>
      <c r="AY494" s="105"/>
      <c r="AZ494" s="105"/>
      <c r="BA494" s="105"/>
      <c r="BB494" s="105"/>
      <c r="BC494" s="105"/>
      <c r="BD494" s="105"/>
      <c r="BE494" s="105"/>
      <c r="BF494" s="105"/>
      <c r="BG494" s="105"/>
      <c r="BH494" s="105"/>
      <c r="BI494" s="105"/>
      <c r="BJ494" s="105"/>
      <c r="BK494" s="105"/>
      <c r="BL494" s="105"/>
      <c r="BM494" s="105"/>
      <c r="BN494" s="105"/>
      <c r="BO494" s="105"/>
      <c r="BP494" s="105"/>
      <c r="BQ494" s="105"/>
      <c r="BR494" s="105"/>
      <c r="BS494" s="105"/>
      <c r="BT494" s="105"/>
      <c r="BU494" s="105"/>
      <c r="BV494" s="105"/>
      <c r="BW494" s="105"/>
      <c r="BX494" s="105"/>
      <c r="BZ494" s="99"/>
      <c r="CA494" s="105" t="s">
        <v>32</v>
      </c>
      <c r="CB494" s="105"/>
      <c r="CC494" s="105"/>
      <c r="CD494" s="105"/>
      <c r="CE494" s="105"/>
      <c r="CF494" s="105"/>
      <c r="CG494" s="105"/>
      <c r="CH494" s="105"/>
      <c r="CI494" s="105"/>
      <c r="CJ494" s="105"/>
      <c r="CK494" s="105"/>
      <c r="CL494" s="105"/>
      <c r="CM494" s="105"/>
      <c r="CN494" s="105"/>
      <c r="CO494" s="105"/>
      <c r="CP494" s="105" t="s">
        <v>32</v>
      </c>
      <c r="CQ494" s="105"/>
      <c r="CR494" s="105"/>
      <c r="CS494" s="105"/>
      <c r="CT494" s="105"/>
      <c r="CU494" s="105"/>
      <c r="CV494" s="105"/>
      <c r="CW494" s="105"/>
      <c r="CX494" s="105"/>
      <c r="CY494" s="105"/>
      <c r="CZ494" s="105"/>
      <c r="DA494" s="105"/>
      <c r="DB494" s="105"/>
      <c r="DC494" s="105"/>
      <c r="DD494" s="105"/>
      <c r="DE494" s="99"/>
      <c r="DF494" s="99"/>
      <c r="DG494" s="105"/>
      <c r="DH494" s="105"/>
      <c r="DI494" s="105"/>
      <c r="DJ494" s="105"/>
      <c r="DK494" s="105"/>
      <c r="DL494" s="105"/>
      <c r="DM494" s="105"/>
      <c r="DN494" s="105"/>
      <c r="DO494" s="105"/>
      <c r="DP494" s="105"/>
      <c r="DQ494" s="105"/>
      <c r="DR494" s="105"/>
      <c r="DS494" s="105"/>
      <c r="DT494" s="105"/>
      <c r="DU494" s="105"/>
      <c r="DV494" s="105"/>
      <c r="DW494" s="105"/>
      <c r="DX494" s="105"/>
      <c r="DY494" s="105"/>
      <c r="DZ494" s="105"/>
      <c r="EA494" s="105"/>
      <c r="EB494" s="105"/>
      <c r="EC494" s="105"/>
      <c r="ED494" s="105"/>
      <c r="EE494" s="105"/>
      <c r="EF494" s="105"/>
      <c r="EG494" s="105"/>
      <c r="EH494" s="105"/>
      <c r="EI494" s="105"/>
      <c r="EJ494" s="105"/>
      <c r="EL494" s="146" t="str" cm="1">
        <f t="array" ref="EL494">IF(OR(EL$1=0, $A494="", _xlfn.XLOOKUP(EL$1, $Z$2:$Z$18, $AD$2:$AD$18, "")=""),"",SQRT((_xlfn.XLOOKUP(EL$1,$Z$2:$Z$18,$AA$2:$AA$18)-$T494)^2+(_xlfn.XLOOKUP(EL$1,$Z$2:$Z$18,$AB$2:$AB$18)-$U494)^2+(_xlfn.XLOOKUP(EL$1,$Z$2:$Z$18,$AC$2:$AC$18-$V494)^2)))</f>
        <v/>
      </c>
      <c r="EM494" s="96" t="str" cm="1">
        <f t="array" ref="EM494">IF(OR(EM$1=0, $A494="", _xlfn.XLOOKUP(EM$1, $Z$2:$Z$18, $AD$2:$AD$18, "")=""),"",SQRT((_xlfn.XLOOKUP(EM$1,$Z$2:$Z$18,$AA$2:$AA$18)-$T494)^2+(_xlfn.XLOOKUP(EM$1,$Z$2:$Z$18,$AB$2:$AB$18)-$U494)^2+(_xlfn.XLOOKUP(EM$1,$Z$2:$Z$18,$AC$2:$AC$18-$V494)^2)))</f>
        <v/>
      </c>
      <c r="EN494" s="96" t="str" cm="1">
        <f t="array" ref="EN494">IF(OR(EN$1=0, $A494="", _xlfn.XLOOKUP(EN$1, $Z$2:$Z$18, $AD$2:$AD$18, "")=""),"",SQRT((_xlfn.XLOOKUP(EN$1,$Z$2:$Z$18,$AA$2:$AA$18)-$T494)^2+(_xlfn.XLOOKUP(EN$1,$Z$2:$Z$18,$AB$2:$AB$18)-$U494)^2+(_xlfn.XLOOKUP(EN$1,$Z$2:$Z$18,$AC$2:$AC$18-$V494)^2)))</f>
        <v/>
      </c>
      <c r="EO494" s="96" t="str" cm="1">
        <f t="array" ref="EO494">IF(OR(EO$1=0, $A494="", _xlfn.XLOOKUP(EO$1, $Z$2:$Z$18, $AD$2:$AD$18, "")=""),"",SQRT((_xlfn.XLOOKUP(EO$1,$Z$2:$Z$18,$AA$2:$AA$18)-$T494)^2+(_xlfn.XLOOKUP(EO$1,$Z$2:$Z$18,$AB$2:$AB$18)-$U494)^2+(_xlfn.XLOOKUP(EO$1,$Z$2:$Z$18,$AC$2:$AC$18-$V494)^2)))</f>
        <v/>
      </c>
      <c r="EP494" s="96" t="str" cm="1">
        <f t="array" ref="EP494">IF(OR(EP$1=0, $A494="", _xlfn.XLOOKUP(EP$1, $Z$2:$Z$18, $AD$2:$AD$18, "")=""),"",SQRT((_xlfn.XLOOKUP(EP$1,$Z$2:$Z$18,$AA$2:$AA$18)-$T494)^2+(_xlfn.XLOOKUP(EP$1,$Z$2:$Z$18,$AB$2:$AB$18)-$U494)^2+(_xlfn.XLOOKUP(EP$1,$Z$2:$Z$18,$AC$2:$AC$18-$V494)^2)))</f>
        <v/>
      </c>
      <c r="EQ494" s="96" t="str" cm="1">
        <f t="array" ref="EQ494">IF(OR(EQ$1=0, $A494="", _xlfn.XLOOKUP(EQ$1, $Z$2:$Z$18, $AD$2:$AD$18, "")=""),"",SQRT((_xlfn.XLOOKUP(EQ$1,$Z$2:$Z$18,$AA$2:$AA$18)-$T494)^2+(_xlfn.XLOOKUP(EQ$1,$Z$2:$Z$18,$AB$2:$AB$18)-$U494)^2+(_xlfn.XLOOKUP(EQ$1,$Z$2:$Z$18,$AC$2:$AC$18-$V494)^2)))</f>
        <v/>
      </c>
      <c r="ER494" s="96" t="str" cm="1">
        <f t="array" ref="ER494">IF(OR(ER$1=0, $A494="", _xlfn.XLOOKUP(ER$1, $Z$2:$Z$18, $AD$2:$AD$18, "")=""),"",SQRT((_xlfn.XLOOKUP(ER$1,$Z$2:$Z$18,$AA$2:$AA$18)-$T494)^2+(_xlfn.XLOOKUP(ER$1,$Z$2:$Z$18,$AB$2:$AB$18)-$U494)^2+(_xlfn.XLOOKUP(ER$1,$Z$2:$Z$18,$AC$2:$AC$18-$V494)^2)))</f>
        <v/>
      </c>
      <c r="ES494" s="96" t="str" cm="1">
        <f t="array" ref="ES494">IF(OR(ES$1=0, $A494="", _xlfn.XLOOKUP(ES$1, $Z$2:$Z$18, $AD$2:$AD$18, "")=""),"",SQRT((_xlfn.XLOOKUP(ES$1,$Z$2:$Z$18,$AA$2:$AA$18)-$T494)^2+(_xlfn.XLOOKUP(ES$1,$Z$2:$Z$18,$AB$2:$AB$18)-$U494)^2+(_xlfn.XLOOKUP(ES$1,$Z$2:$Z$18,$AC$2:$AC$18-$V494)^2)))</f>
        <v/>
      </c>
      <c r="ET494" s="97" t="str" cm="1">
        <f t="array" ref="ET494">IF(OR(ET$1=0, $A494="", _xlfn.XLOOKUP(ET$1, $Z$2:$Z$18, $AD$2:$AD$18, "")=""),"",SQRT((_xlfn.XLOOKUP(ET$1,$Z$2:$Z$18,$AA$2:$AA$18)-$T494)^2+(_xlfn.XLOOKUP(ET$1,$Z$2:$Z$18,$AB$2:$AB$18)-$U494)^2+(_xlfn.XLOOKUP(ET$1,$Z$2:$Z$18,$AC$2:$AC$18-$V494)^2)))</f>
        <v/>
      </c>
      <c r="EU494" s="97" t="str" cm="1">
        <f t="array" ref="EU494">IF(OR(EU$1=0, $A494="", _xlfn.XLOOKUP(EU$1, $Z$2:$Z$18, $AD$2:$AD$18, "")=""),"",SQRT((_xlfn.XLOOKUP(EU$1,$Z$2:$Z$18,$AA$2:$AA$18)-$T494)^2+(_xlfn.XLOOKUP(EU$1,$Z$2:$Z$18,$AB$2:$AB$18)-$U494)^2+(_xlfn.XLOOKUP(EU$1,$Z$2:$Z$18,$AC$2:$AC$18-$V494)^2)))</f>
        <v/>
      </c>
      <c r="EV494" s="97" t="str" cm="1">
        <f t="array" ref="EV494">IF(OR(EV$1=0, $A494="", _xlfn.XLOOKUP(EV$1, $Z$2:$Z$18, $AD$2:$AD$18, "")=""),"",SQRT((_xlfn.XLOOKUP(EV$1,$Z$2:$Z$18,$AA$2:$AA$18)-$T494)^2+(_xlfn.XLOOKUP(EV$1,$Z$2:$Z$18,$AB$2:$AB$18)-$U494)^2+(_xlfn.XLOOKUP(EV$1,$Z$2:$Z$18,$AC$2:$AC$18-$V494)^2)))</f>
        <v/>
      </c>
      <c r="EW494" s="97" t="str" cm="1">
        <f t="array" ref="EW494">IF(OR(EW$1=0, $A494="", _xlfn.XLOOKUP(EW$1, $Z$2:$Z$18, $AD$2:$AD$18, "")=""),"",SQRT((_xlfn.XLOOKUP(EW$1,$Z$2:$Z$18,$AA$2:$AA$18)-$T494)^2+(_xlfn.XLOOKUP(EW$1,$Z$2:$Z$18,$AB$2:$AB$18)-$U494)^2+(_xlfn.XLOOKUP(EW$1,$Z$2:$Z$18,$AC$2:$AC$18-$V494)^2)))</f>
        <v/>
      </c>
      <c r="EX494" s="97" t="str" cm="1">
        <f t="array" ref="EX494">IF(OR(EX$1=0, $A494="", _xlfn.XLOOKUP(EX$1, $Z$2:$Z$18, $AD$2:$AD$18, "")=""),"",SQRT((_xlfn.XLOOKUP(EX$1,$Z$2:$Z$18,$AA$2:$AA$18)-$T494)^2+(_xlfn.XLOOKUP(EX$1,$Z$2:$Z$18,$AB$2:$AB$18)-$U494)^2+(_xlfn.XLOOKUP(EX$1,$Z$2:$Z$18,$AC$2:$AC$18-$V494)^2)))</f>
        <v/>
      </c>
      <c r="EY494" s="97" t="str" cm="1">
        <f t="array" ref="EY494">IF(OR(EY$1=0, $A494="", _xlfn.XLOOKUP(EY$1, $Z$2:$Z$18, $AD$2:$AD$18, "")=""),"",SQRT((_xlfn.XLOOKUP(EY$1,$Z$2:$Z$18,$AA$2:$AA$18)-$T494)^2+(_xlfn.XLOOKUP(EY$1,$Z$2:$Z$18,$AB$2:$AB$18)-$U494)^2+(_xlfn.XLOOKUP(EY$1,$Z$2:$Z$18,$AC$2:$AC$18-$V494)^2)))</f>
        <v/>
      </c>
      <c r="EZ494" s="98" t="str" cm="1">
        <f t="array" ref="EZ494">IF(OR(EZ$1=0, $A494="", _xlfn.XLOOKUP(EZ$1, $Z$2:$Z$18, $AD$2:$AD$18, "")=""),"",SQRT((_xlfn.XLOOKUP(EZ$1,$Z$2:$Z$18,$AA$2:$AA$18)-$T494)^2+(_xlfn.XLOOKUP(EZ$1,$Z$2:$Z$18,$AB$2:$AB$18)-$U494)^2+(_xlfn.XLOOKUP(EZ$1,$Z$2:$Z$18,$AC$2:$AC$18-$V494)^2)))</f>
        <v/>
      </c>
      <c r="FA494" s="146" t="str" cm="1">
        <f t="array" ref="FA494">IF(OR(FA$1=0, $A494="", _xlfn.XLOOKUP(FA$1, $Z$2:$Z$18, $AD$2:$AD$18, "")=""),"",SQRT((_xlfn.XLOOKUP(FA$1,$Z$2:$Z$18,$AA$2:$AA$18)-$T494)^2+(_xlfn.XLOOKUP(FA$1,$Z$2:$Z$18,$AB$2:$AB$18)-$U494)^2+(_xlfn.XLOOKUP(FA$1,$Z$2:$Z$18,$AC$2:$AC$18-$V494)^2)))</f>
        <v/>
      </c>
      <c r="FB494" s="96" t="str" cm="1">
        <f t="array" ref="FB494">IF(OR(FB$1=0, $A494="", _xlfn.XLOOKUP(FB$1, $Z$2:$Z$18, $AD$2:$AD$18, "")=""),"",SQRT((_xlfn.XLOOKUP(FB$1,$Z$2:$Z$18,$AA$2:$AA$18)-$T494)^2+(_xlfn.XLOOKUP(FB$1,$Z$2:$Z$18,$AB$2:$AB$18)-$U494)^2+(_xlfn.XLOOKUP(FB$1,$Z$2:$Z$18,$AC$2:$AC$18-$V494)^2)))</f>
        <v/>
      </c>
      <c r="FC494" s="96" t="str" cm="1">
        <f t="array" ref="FC494">IF(OR(FC$1=0, $A494="", _xlfn.XLOOKUP(FC$1, $Z$2:$Z$18, $AD$2:$AD$18, "")=""),"",SQRT((_xlfn.XLOOKUP(FC$1,$Z$2:$Z$18,$AA$2:$AA$18)-$T494)^2+(_xlfn.XLOOKUP(FC$1,$Z$2:$Z$18,$AB$2:$AB$18)-$U494)^2+(_xlfn.XLOOKUP(FC$1,$Z$2:$Z$18,$AC$2:$AC$18-$V494)^2)))</f>
        <v/>
      </c>
      <c r="FD494" s="96" t="str" cm="1">
        <f t="array" ref="FD494">IF(OR(FD$1=0, $A494="", _xlfn.XLOOKUP(FD$1, $Z$2:$Z$18, $AD$2:$AD$18, "")=""),"",SQRT((_xlfn.XLOOKUP(FD$1,$Z$2:$Z$18,$AA$2:$AA$18)-$T494)^2+(_xlfn.XLOOKUP(FD$1,$Z$2:$Z$18,$AB$2:$AB$18)-$U494)^2+(_xlfn.XLOOKUP(FD$1,$Z$2:$Z$18,$AC$2:$AC$18-$V494)^2)))</f>
        <v/>
      </c>
      <c r="FE494" s="96" t="str" cm="1">
        <f t="array" ref="FE494">IF(OR(FE$1=0, $A494="", _xlfn.XLOOKUP(FE$1, $Z$2:$Z$18, $AD$2:$AD$18, "")=""),"",SQRT((_xlfn.XLOOKUP(FE$1,$Z$2:$Z$18,$AA$2:$AA$18)-$T494)^2+(_xlfn.XLOOKUP(FE$1,$Z$2:$Z$18,$AB$2:$AB$18)-$U494)^2+(_xlfn.XLOOKUP(FE$1,$Z$2:$Z$18,$AC$2:$AC$18-$V494)^2)))</f>
        <v/>
      </c>
      <c r="FF494" s="96" t="str" cm="1">
        <f t="array" ref="FF494">IF(OR(FF$1=0, $A494="", _xlfn.XLOOKUP(FF$1, $Z$2:$Z$18, $AD$2:$AD$18, "")=""),"",SQRT((_xlfn.XLOOKUP(FF$1,$Z$2:$Z$18,$AA$2:$AA$18)-$T494)^2+(_xlfn.XLOOKUP(FF$1,$Z$2:$Z$18,$AB$2:$AB$18)-$U494)^2+(_xlfn.XLOOKUP(FF$1,$Z$2:$Z$18,$AC$2:$AC$18-$V494)^2)))</f>
        <v/>
      </c>
      <c r="FG494" s="96" t="str" cm="1">
        <f t="array" ref="FG494">IF(OR(FG$1=0, $A494="", _xlfn.XLOOKUP(FG$1, $Z$2:$Z$18, $AD$2:$AD$18, "")=""),"",SQRT((_xlfn.XLOOKUP(FG$1,$Z$2:$Z$18,$AA$2:$AA$18)-$T494)^2+(_xlfn.XLOOKUP(FG$1,$Z$2:$Z$18,$AB$2:$AB$18)-$U494)^2+(_xlfn.XLOOKUP(FG$1,$Z$2:$Z$18,$AC$2:$AC$18-$V494)^2)))</f>
        <v/>
      </c>
      <c r="FH494" s="96" t="str" cm="1">
        <f t="array" ref="FH494">IF(OR(FH$1=0, $A494="", _xlfn.XLOOKUP(FH$1, $Z$2:$Z$18, $AD$2:$AD$18, "")=""),"",SQRT((_xlfn.XLOOKUP(FH$1,$Z$2:$Z$18,$AA$2:$AA$18)-$T494)^2+(_xlfn.XLOOKUP(FH$1,$Z$2:$Z$18,$AB$2:$AB$18)-$U494)^2+(_xlfn.XLOOKUP(FH$1,$Z$2:$Z$18,$AC$2:$AC$18-$V494)^2)))</f>
        <v/>
      </c>
      <c r="FI494" s="97" t="str" cm="1">
        <f t="array" ref="FI494">IF(OR(FI$1=0, $A494="", _xlfn.XLOOKUP(FI$1, $Z$2:$Z$18, $AD$2:$AD$18, "")=""),"",SQRT((_xlfn.XLOOKUP(FI$1,$Z$2:$Z$18,$AA$2:$AA$18)-$T494)^2+(_xlfn.XLOOKUP(FI$1,$Z$2:$Z$18,$AB$2:$AB$18)-$U494)^2+(_xlfn.XLOOKUP(FI$1,$Z$2:$Z$18,$AC$2:$AC$18-$V494)^2)))</f>
        <v/>
      </c>
      <c r="FJ494" s="97" t="str" cm="1">
        <f t="array" ref="FJ494">IF(OR(FJ$1=0, $A494="", _xlfn.XLOOKUP(FJ$1, $Z$2:$Z$18, $AD$2:$AD$18, "")=""),"",SQRT((_xlfn.XLOOKUP(FJ$1,$Z$2:$Z$18,$AA$2:$AA$18)-$T494)^2+(_xlfn.XLOOKUP(FJ$1,$Z$2:$Z$18,$AB$2:$AB$18)-$U494)^2+(_xlfn.XLOOKUP(FJ$1,$Z$2:$Z$18,$AC$2:$AC$18-$V494)^2)))</f>
        <v/>
      </c>
      <c r="FK494" s="97" t="str" cm="1">
        <f t="array" ref="FK494">IF(OR(FK$1=0, $A494="", _xlfn.XLOOKUP(FK$1, $Z$2:$Z$18, $AD$2:$AD$18, "")=""),"",SQRT((_xlfn.XLOOKUP(FK$1,$Z$2:$Z$18,$AA$2:$AA$18)-$T494)^2+(_xlfn.XLOOKUP(FK$1,$Z$2:$Z$18,$AB$2:$AB$18)-$U494)^2+(_xlfn.XLOOKUP(FK$1,$Z$2:$Z$18,$AC$2:$AC$18-$V494)^2)))</f>
        <v/>
      </c>
      <c r="FL494" s="97" t="str" cm="1">
        <f t="array" ref="FL494">IF(OR(FL$1=0, $A494="", _xlfn.XLOOKUP(FL$1, $Z$2:$Z$18, $AD$2:$AD$18, "")=""),"",SQRT((_xlfn.XLOOKUP(FL$1,$Z$2:$Z$18,$AA$2:$AA$18)-$T494)^2+(_xlfn.XLOOKUP(FL$1,$Z$2:$Z$18,$AB$2:$AB$18)-$U494)^2+(_xlfn.XLOOKUP(FL$1,$Z$2:$Z$18,$AC$2:$AC$18-$V494)^2)))</f>
        <v/>
      </c>
      <c r="FM494" s="97" t="str" cm="1">
        <f t="array" ref="FM494">IF(OR(FM$1=0, $A494="", _xlfn.XLOOKUP(FM$1, $Z$2:$Z$18, $AD$2:$AD$18, "")=""),"",SQRT((_xlfn.XLOOKUP(FM$1,$Z$2:$Z$18,$AA$2:$AA$18)-$T494)^2+(_xlfn.XLOOKUP(FM$1,$Z$2:$Z$18,$AB$2:$AB$18)-$U494)^2+(_xlfn.XLOOKUP(FM$1,$Z$2:$Z$18,$AC$2:$AC$18-$V494)^2)))</f>
        <v/>
      </c>
      <c r="FN494" s="97" t="str" cm="1">
        <f t="array" ref="FN494">IF(OR(FN$1=0, $A494="", _xlfn.XLOOKUP(FN$1, $Z$2:$Z$18, $AD$2:$AD$18, "")=""),"",SQRT((_xlfn.XLOOKUP(FN$1,$Z$2:$Z$18,$AA$2:$AA$18)-$T494)^2+(_xlfn.XLOOKUP(FN$1,$Z$2:$Z$18,$AB$2:$AB$18)-$U494)^2+(_xlfn.XLOOKUP(FN$1,$Z$2:$Z$18,$AC$2:$AC$18-$V494)^2)))</f>
        <v/>
      </c>
      <c r="FO494" s="98" t="str" cm="1">
        <f t="array" ref="FO494">IF(OR(FO$1=0, $A494="", _xlfn.XLOOKUP(FO$1, $Z$2:$Z$18, $AD$2:$AD$18, "")=""),"",SQRT((_xlfn.XLOOKUP(FO$1,$Z$2:$Z$18,$AA$2:$AA$18)-$T494)^2+(_xlfn.XLOOKUP(FO$1,$Z$2:$Z$18,$AB$2:$AB$18)-$U494)^2+(_xlfn.XLOOKUP(FO$1,$Z$2:$Z$18,$AC$2:$AC$18-$V494)^2)))</f>
        <v/>
      </c>
      <c r="FP494" s="99"/>
      <c r="FQ494" s="99"/>
      <c r="FR494" s="100">
        <f t="shared" si="199"/>
        <v>0</v>
      </c>
      <c r="FS494" s="109">
        <f t="shared" si="200"/>
        <v>0</v>
      </c>
      <c r="FT494" s="109">
        <f t="shared" si="201"/>
        <v>0</v>
      </c>
      <c r="FU494" s="109">
        <f t="shared" si="202"/>
        <v>0</v>
      </c>
      <c r="FV494" s="109">
        <f t="shared" si="203"/>
        <v>0</v>
      </c>
      <c r="FW494" s="109">
        <f t="shared" si="204"/>
        <v>0</v>
      </c>
      <c r="FX494" s="109">
        <f t="shared" si="205"/>
        <v>0</v>
      </c>
      <c r="FY494" s="109">
        <f t="shared" si="206"/>
        <v>0</v>
      </c>
      <c r="FZ494" s="110">
        <f t="shared" si="207"/>
        <v>0</v>
      </c>
      <c r="GA494" s="110">
        <f t="shared" si="208"/>
        <v>0</v>
      </c>
      <c r="GB494" s="110">
        <f t="shared" si="209"/>
        <v>0</v>
      </c>
      <c r="GC494" s="110">
        <f t="shared" si="210"/>
        <v>0</v>
      </c>
      <c r="GD494" s="110">
        <f t="shared" si="211"/>
        <v>0</v>
      </c>
      <c r="GE494" s="110">
        <f t="shared" si="212"/>
        <v>0</v>
      </c>
      <c r="GF494" s="111">
        <f t="shared" si="213"/>
        <v>0</v>
      </c>
      <c r="GG494" s="100">
        <f t="shared" si="214"/>
        <v>0</v>
      </c>
      <c r="GH494" s="109">
        <f t="shared" si="215"/>
        <v>0</v>
      </c>
      <c r="GI494" s="109">
        <f t="shared" si="216"/>
        <v>0</v>
      </c>
      <c r="GJ494" s="109">
        <f t="shared" si="217"/>
        <v>0</v>
      </c>
      <c r="GK494" s="109">
        <f t="shared" si="218"/>
        <v>0</v>
      </c>
      <c r="GL494" s="109">
        <f t="shared" si="219"/>
        <v>0</v>
      </c>
      <c r="GM494" s="109">
        <f t="shared" si="220"/>
        <v>0</v>
      </c>
      <c r="GN494" s="109">
        <f t="shared" si="221"/>
        <v>0</v>
      </c>
      <c r="GO494" s="110">
        <f t="shared" si="222"/>
        <v>0</v>
      </c>
      <c r="GP494" s="110">
        <f t="shared" si="223"/>
        <v>0</v>
      </c>
      <c r="GQ494" s="110">
        <f t="shared" si="224"/>
        <v>0</v>
      </c>
      <c r="GR494" s="110">
        <f t="shared" si="225"/>
        <v>0</v>
      </c>
      <c r="GS494" s="110">
        <f t="shared" si="226"/>
        <v>0</v>
      </c>
      <c r="GT494" s="110">
        <f t="shared" si="227"/>
        <v>0</v>
      </c>
      <c r="GU494" s="111">
        <f t="shared" si="228"/>
        <v>0</v>
      </c>
      <c r="GX494" s="151" cm="1">
        <f t="array" ref="GX494">_xlfn.IFS(GX$1= 0,"", NOT(ISBLANK(CA494)), 0, ISBLANK(CA494), $Q494-$S494+FR494-AU494-DG494)</f>
        <v>0</v>
      </c>
      <c r="GY494" s="152" cm="1">
        <f t="array" ref="GY494">_xlfn.IFS(GY$1= 0,"", NOT(ISBLANK(CB494)), 0, ISBLANK(CB494), $Q494-$S494+FS494-AV494-DH494)</f>
        <v>0</v>
      </c>
      <c r="GZ494" s="152" cm="1">
        <f t="array" ref="GZ494">_xlfn.IFS(GZ$1= 0,"", NOT(ISBLANK(CC494)), 0, ISBLANK(CC494), $Q494-$S494+FT494-AW494-DI494)</f>
        <v>0</v>
      </c>
      <c r="HA494" s="152" cm="1">
        <f t="array" ref="HA494">_xlfn.IFS(HA$1= 0,"", NOT(ISBLANK(CD494)), 0, ISBLANK(CD494), $Q494-$S494+FU494-AX494-DJ494)</f>
        <v>0</v>
      </c>
      <c r="HB494" s="152" cm="1">
        <f t="array" ref="HB494">_xlfn.IFS(HB$1= 0,"", NOT(ISBLANK(CE494)), 0, ISBLANK(CE494), $Q494-$S494+FV494-AY494-DK494)</f>
        <v>0</v>
      </c>
      <c r="HC494" s="152" cm="1">
        <f t="array" ref="HC494">_xlfn.IFS(HC$1= 0,"", NOT(ISBLANK(CF494)), 0, ISBLANK(CF494), $Q494-$S494+FW494-AZ494-DL494)</f>
        <v>0</v>
      </c>
      <c r="HD494" s="152" cm="1">
        <f t="array" ref="HD494">_xlfn.IFS(HD$1= 0,"", NOT(ISBLANK(CG494)), 0, ISBLANK(CG494), $Q494-$S494+FX494-BA494-DM494)</f>
        <v>0</v>
      </c>
      <c r="HE494" s="152" t="str" cm="1">
        <f t="array" ref="HE494">_xlfn.IFS(HE$1= 0,"", NOT(ISBLANK(CH494)), 0, ISBLANK(CH494), $Q494-$S494+FY494-BB494-DN494)</f>
        <v/>
      </c>
      <c r="HF494" s="152" t="str" cm="1">
        <f t="array" ref="HF494">_xlfn.IFS(HF$1= 0,"", NOT(ISBLANK(CI494)), 0, ISBLANK(CI494), $Q494-$S494+FZ494-BC494-DO494)</f>
        <v/>
      </c>
      <c r="HG494" s="152" t="str" cm="1">
        <f t="array" ref="HG494">_xlfn.IFS(HG$1= 0,"", NOT(ISBLANK(CJ494)), 0, ISBLANK(CJ494), $Q494-$S494+GA494-BD494-DP494)</f>
        <v/>
      </c>
      <c r="HH494" s="152" t="str" cm="1">
        <f t="array" ref="HH494">_xlfn.IFS(HH$1= 0,"", NOT(ISBLANK(CK494)), 0, ISBLANK(CK494), $Q494-$S494+GB494-BE494-DQ494)</f>
        <v/>
      </c>
      <c r="HI494" s="152" t="str" cm="1">
        <f t="array" ref="HI494">_xlfn.IFS(HI$1= 0,"", NOT(ISBLANK(CL494)), 0, ISBLANK(CL494), $Q494-$S494+GC494-BF494-DR494)</f>
        <v/>
      </c>
      <c r="HJ494" s="152" t="str" cm="1">
        <f t="array" ref="HJ494">_xlfn.IFS(HJ$1= 0,"", NOT(ISBLANK(CM494)), 0, ISBLANK(CM494), $Q494-$S494+GD494-BG494-DS494)</f>
        <v/>
      </c>
      <c r="HK494" s="152" t="str" cm="1">
        <f t="array" ref="HK494">_xlfn.IFS(HK$1= 0,"", NOT(ISBLANK(CN494)), 0, ISBLANK(CN494), $Q494-$S494+GE494-BH494-DT494)</f>
        <v/>
      </c>
      <c r="HL494" s="153" t="str" cm="1">
        <f t="array" ref="HL494">_xlfn.IFS(HL$1= 0,"", NOT(ISBLANK(CO494)), 0, ISBLANK(CO494), $Q494-$S494+GF494-BI494-DU494)</f>
        <v/>
      </c>
      <c r="HM494" s="153" t="str" cm="1">
        <f t="array" ref="HM494">_xlfn.IFS(HM$1= 0,"", NOT(ISBLANK(DE494)), 0, ISBLANK(DE494), $Q494-$S494+IC494-BY494-#REF!)</f>
        <v/>
      </c>
      <c r="HN494" s="153" t="e" cm="1">
        <f t="array" ref="HN494">_xlfn.IFS(HN$1= 0,"", NOT(ISBLANK(DF494)), 0, ISBLANK(DF494), $Q494-$S494+ID494-BZ494-#REF!)</f>
        <v>#REF!</v>
      </c>
      <c r="HO494" s="153" t="e" cm="1">
        <f t="array" ref="HO494">_xlfn.IFS(HO$1= 0,"", NOT(ISBLANK(DG494)), 0, ISBLANK(DG494), $Q494-$S494+IE494-CA494-#REF!)</f>
        <v>#VALUE!</v>
      </c>
      <c r="HP494" s="153" t="e" cm="1">
        <f t="array" ref="HP494">_xlfn.IFS(HP$1= 0,"", NOT(ISBLANK(DH494)), 0, ISBLANK(DH494), $Q494-$S494+IF494-CB494-#REF!)</f>
        <v>#REF!</v>
      </c>
      <c r="HQ494" s="153" t="e" cm="1">
        <f t="array" ref="HQ494">_xlfn.IFS(HQ$1= 0,"", NOT(ISBLANK(DI494)), 0, ISBLANK(DI494), $Q494-$S494+IG494-CC494-#REF!)</f>
        <v>#REF!</v>
      </c>
      <c r="HR494" s="153" cm="1">
        <f t="array" ref="HR494">_xlfn.IFS(HR$1= 0,"", NOT(ISBLANK(DJ494)), 0, ISBLANK(DJ494), $Q494-$S494+IH494-CD494-EK494)</f>
        <v>0</v>
      </c>
      <c r="HS494" s="153" t="e" cm="1">
        <f t="array" ref="HS494">_xlfn.IFS(HS$1= 0,"", NOT(ISBLANK(DK494)), 0, ISBLANK(DK494), $Q494-$S494+II494-CE494-EL494)</f>
        <v>#VALUE!</v>
      </c>
      <c r="HT494" s="153" t="e" cm="1">
        <f t="array" ref="HT494">_xlfn.IFS(HT$1= 0,"", NOT(ISBLANK(DL494)), 0, ISBLANK(DL494), $Q494-$S494+GV494-CF494-EM494)</f>
        <v>#VALUE!</v>
      </c>
      <c r="HU494" s="153" t="e" cm="1">
        <f t="array" ref="HU494">_xlfn.IFS(HU$1= 0,"", NOT(ISBLANK(DM494)), 0, ISBLANK(DM494), $Q494-$S494+GW494-CG494-EN494)</f>
        <v>#VALUE!</v>
      </c>
      <c r="HV494" s="153" t="str" cm="1">
        <f t="array" ref="HV494">_xlfn.IFS(HV$1= 0,"", NOT(ISBLANK(DN494)), 0, ISBLANK(DN494), $Q494-$S494+GX494-CH494-EO494)</f>
        <v/>
      </c>
      <c r="HW494" s="153" t="str" cm="1">
        <f t="array" ref="HW494">_xlfn.IFS(HW$1= 0,"", NOT(ISBLANK(DO494)), 0, ISBLANK(DO494), $Q494-$S494+GY494-CI494-EP494)</f>
        <v/>
      </c>
      <c r="HX494" s="153" t="str" cm="1">
        <f t="array" ref="HX494">_xlfn.IFS(HX$1= 0,"", NOT(ISBLANK(DP494)), 0, ISBLANK(DP494), $Q494-$S494+GZ494-CJ494-EQ494)</f>
        <v/>
      </c>
      <c r="HY494" s="153" t="str" cm="1">
        <f t="array" ref="HY494">_xlfn.IFS(HY$1= 0,"", NOT(ISBLANK(DQ494)), 0, ISBLANK(DQ494), $Q494-$S494+HA494-CK494-ER494)</f>
        <v/>
      </c>
      <c r="HZ494" s="153" t="str" cm="1">
        <f t="array" ref="HZ494">_xlfn.IFS(HZ$1= 0,"", NOT(ISBLANK(DR494)), 0, ISBLANK(DR494), $Q494-$S494+HB494-CL494-ES494)</f>
        <v/>
      </c>
      <c r="IA494" s="153" t="str" cm="1">
        <f t="array" ref="IA494">_xlfn.IFS(IA$1= 0,"", NOT(ISBLANK(DS494)), 0, ISBLANK(DS494), $Q494-$S494+HC494-CM494-ET494)</f>
        <v/>
      </c>
    </row>
    <row r="495" spans="1:235" ht="16.5" x14ac:dyDescent="0.3">
      <c r="A495" s="144"/>
      <c r="B495" s="106"/>
      <c r="C495" s="106"/>
      <c r="D495" s="107"/>
      <c r="E495" s="131"/>
      <c r="F495" s="137"/>
      <c r="G495" s="2"/>
      <c r="H495" s="2"/>
      <c r="I495" s="2"/>
      <c r="J495" s="2"/>
      <c r="K495" s="2"/>
      <c r="L495" s="2"/>
      <c r="M495" s="140"/>
      <c r="N495" s="137"/>
      <c r="O495" s="138"/>
      <c r="P495" s="133"/>
      <c r="Q495" s="94">
        <f t="shared" si="197"/>
        <v>0</v>
      </c>
      <c r="R495" s="1"/>
      <c r="S495" s="1"/>
      <c r="T495" s="2"/>
      <c r="U495" s="2"/>
      <c r="V495" s="82">
        <f t="shared" si="198"/>
        <v>0</v>
      </c>
      <c r="W495" s="121"/>
      <c r="X495" s="108"/>
      <c r="AU495" s="105"/>
      <c r="AV495" s="105"/>
      <c r="AW495" s="105"/>
      <c r="AX495" s="105"/>
      <c r="AY495" s="105"/>
      <c r="AZ495" s="105"/>
      <c r="BA495" s="105"/>
      <c r="BB495" s="105"/>
      <c r="BC495" s="105"/>
      <c r="BD495" s="105"/>
      <c r="BE495" s="105"/>
      <c r="BF495" s="105"/>
      <c r="BG495" s="105"/>
      <c r="BH495" s="105"/>
      <c r="BI495" s="105"/>
      <c r="BJ495" s="105"/>
      <c r="BK495" s="105"/>
      <c r="BL495" s="105"/>
      <c r="BM495" s="105"/>
      <c r="BN495" s="105"/>
      <c r="BO495" s="105"/>
      <c r="BP495" s="105"/>
      <c r="BQ495" s="105"/>
      <c r="BR495" s="105"/>
      <c r="BS495" s="105"/>
      <c r="BT495" s="105"/>
      <c r="BU495" s="105"/>
      <c r="BV495" s="105"/>
      <c r="BW495" s="105"/>
      <c r="BX495" s="105"/>
      <c r="BZ495" s="99"/>
      <c r="CA495" s="105" t="s">
        <v>32</v>
      </c>
      <c r="CB495" s="105"/>
      <c r="CC495" s="105"/>
      <c r="CD495" s="105"/>
      <c r="CE495" s="105"/>
      <c r="CF495" s="105"/>
      <c r="CG495" s="105"/>
      <c r="CH495" s="105"/>
      <c r="CI495" s="105"/>
      <c r="CJ495" s="105"/>
      <c r="CK495" s="105"/>
      <c r="CL495" s="105"/>
      <c r="CM495" s="105"/>
      <c r="CN495" s="105"/>
      <c r="CO495" s="105"/>
      <c r="CP495" s="105" t="s">
        <v>32</v>
      </c>
      <c r="CQ495" s="105"/>
      <c r="CR495" s="105"/>
      <c r="CS495" s="105"/>
      <c r="CT495" s="105"/>
      <c r="CU495" s="105"/>
      <c r="CV495" s="105"/>
      <c r="CW495" s="105"/>
      <c r="CX495" s="105"/>
      <c r="CY495" s="105"/>
      <c r="CZ495" s="105"/>
      <c r="DA495" s="105"/>
      <c r="DB495" s="105"/>
      <c r="DC495" s="105"/>
      <c r="DD495" s="105"/>
      <c r="DE495" s="99"/>
      <c r="DF495" s="99"/>
      <c r="DG495" s="105"/>
      <c r="DH495" s="105"/>
      <c r="DI495" s="105"/>
      <c r="DJ495" s="105"/>
      <c r="DK495" s="105"/>
      <c r="DL495" s="105"/>
      <c r="DM495" s="105"/>
      <c r="DN495" s="105"/>
      <c r="DO495" s="105"/>
      <c r="DP495" s="105"/>
      <c r="DQ495" s="105"/>
      <c r="DR495" s="105"/>
      <c r="DS495" s="105"/>
      <c r="DT495" s="105"/>
      <c r="DU495" s="105"/>
      <c r="DV495" s="105"/>
      <c r="DW495" s="105"/>
      <c r="DX495" s="105"/>
      <c r="DY495" s="105"/>
      <c r="DZ495" s="105"/>
      <c r="EA495" s="105"/>
      <c r="EB495" s="105"/>
      <c r="EC495" s="105"/>
      <c r="ED495" s="105"/>
      <c r="EE495" s="105"/>
      <c r="EF495" s="105"/>
      <c r="EG495" s="105"/>
      <c r="EH495" s="105"/>
      <c r="EI495" s="105"/>
      <c r="EJ495" s="105"/>
      <c r="EL495" s="146" t="str" cm="1">
        <f t="array" ref="EL495">IF(OR(EL$1=0, $A495="", _xlfn.XLOOKUP(EL$1, $Z$2:$Z$18, $AD$2:$AD$18, "")=""),"",SQRT((_xlfn.XLOOKUP(EL$1,$Z$2:$Z$18,$AA$2:$AA$18)-$T495)^2+(_xlfn.XLOOKUP(EL$1,$Z$2:$Z$18,$AB$2:$AB$18)-$U495)^2+(_xlfn.XLOOKUP(EL$1,$Z$2:$Z$18,$AC$2:$AC$18-$V495)^2)))</f>
        <v/>
      </c>
      <c r="EM495" s="96" t="str" cm="1">
        <f t="array" ref="EM495">IF(OR(EM$1=0, $A495="", _xlfn.XLOOKUP(EM$1, $Z$2:$Z$18, $AD$2:$AD$18, "")=""),"",SQRT((_xlfn.XLOOKUP(EM$1,$Z$2:$Z$18,$AA$2:$AA$18)-$T495)^2+(_xlfn.XLOOKUP(EM$1,$Z$2:$Z$18,$AB$2:$AB$18)-$U495)^2+(_xlfn.XLOOKUP(EM$1,$Z$2:$Z$18,$AC$2:$AC$18-$V495)^2)))</f>
        <v/>
      </c>
      <c r="EN495" s="96" t="str" cm="1">
        <f t="array" ref="EN495">IF(OR(EN$1=0, $A495="", _xlfn.XLOOKUP(EN$1, $Z$2:$Z$18, $AD$2:$AD$18, "")=""),"",SQRT((_xlfn.XLOOKUP(EN$1,$Z$2:$Z$18,$AA$2:$AA$18)-$T495)^2+(_xlfn.XLOOKUP(EN$1,$Z$2:$Z$18,$AB$2:$AB$18)-$U495)^2+(_xlfn.XLOOKUP(EN$1,$Z$2:$Z$18,$AC$2:$AC$18-$V495)^2)))</f>
        <v/>
      </c>
      <c r="EO495" s="96" t="str" cm="1">
        <f t="array" ref="EO495">IF(OR(EO$1=0, $A495="", _xlfn.XLOOKUP(EO$1, $Z$2:$Z$18, $AD$2:$AD$18, "")=""),"",SQRT((_xlfn.XLOOKUP(EO$1,$Z$2:$Z$18,$AA$2:$AA$18)-$T495)^2+(_xlfn.XLOOKUP(EO$1,$Z$2:$Z$18,$AB$2:$AB$18)-$U495)^2+(_xlfn.XLOOKUP(EO$1,$Z$2:$Z$18,$AC$2:$AC$18-$V495)^2)))</f>
        <v/>
      </c>
      <c r="EP495" s="96" t="str" cm="1">
        <f t="array" ref="EP495">IF(OR(EP$1=0, $A495="", _xlfn.XLOOKUP(EP$1, $Z$2:$Z$18, $AD$2:$AD$18, "")=""),"",SQRT((_xlfn.XLOOKUP(EP$1,$Z$2:$Z$18,$AA$2:$AA$18)-$T495)^2+(_xlfn.XLOOKUP(EP$1,$Z$2:$Z$18,$AB$2:$AB$18)-$U495)^2+(_xlfn.XLOOKUP(EP$1,$Z$2:$Z$18,$AC$2:$AC$18-$V495)^2)))</f>
        <v/>
      </c>
      <c r="EQ495" s="96" t="str" cm="1">
        <f t="array" ref="EQ495">IF(OR(EQ$1=0, $A495="", _xlfn.XLOOKUP(EQ$1, $Z$2:$Z$18, $AD$2:$AD$18, "")=""),"",SQRT((_xlfn.XLOOKUP(EQ$1,$Z$2:$Z$18,$AA$2:$AA$18)-$T495)^2+(_xlfn.XLOOKUP(EQ$1,$Z$2:$Z$18,$AB$2:$AB$18)-$U495)^2+(_xlfn.XLOOKUP(EQ$1,$Z$2:$Z$18,$AC$2:$AC$18-$V495)^2)))</f>
        <v/>
      </c>
      <c r="ER495" s="96" t="str" cm="1">
        <f t="array" ref="ER495">IF(OR(ER$1=0, $A495="", _xlfn.XLOOKUP(ER$1, $Z$2:$Z$18, $AD$2:$AD$18, "")=""),"",SQRT((_xlfn.XLOOKUP(ER$1,$Z$2:$Z$18,$AA$2:$AA$18)-$T495)^2+(_xlfn.XLOOKUP(ER$1,$Z$2:$Z$18,$AB$2:$AB$18)-$U495)^2+(_xlfn.XLOOKUP(ER$1,$Z$2:$Z$18,$AC$2:$AC$18-$V495)^2)))</f>
        <v/>
      </c>
      <c r="ES495" s="96" t="str" cm="1">
        <f t="array" ref="ES495">IF(OR(ES$1=0, $A495="", _xlfn.XLOOKUP(ES$1, $Z$2:$Z$18, $AD$2:$AD$18, "")=""),"",SQRT((_xlfn.XLOOKUP(ES$1,$Z$2:$Z$18,$AA$2:$AA$18)-$T495)^2+(_xlfn.XLOOKUP(ES$1,$Z$2:$Z$18,$AB$2:$AB$18)-$U495)^2+(_xlfn.XLOOKUP(ES$1,$Z$2:$Z$18,$AC$2:$AC$18-$V495)^2)))</f>
        <v/>
      </c>
      <c r="ET495" s="97" t="str" cm="1">
        <f t="array" ref="ET495">IF(OR(ET$1=0, $A495="", _xlfn.XLOOKUP(ET$1, $Z$2:$Z$18, $AD$2:$AD$18, "")=""),"",SQRT((_xlfn.XLOOKUP(ET$1,$Z$2:$Z$18,$AA$2:$AA$18)-$T495)^2+(_xlfn.XLOOKUP(ET$1,$Z$2:$Z$18,$AB$2:$AB$18)-$U495)^2+(_xlfn.XLOOKUP(ET$1,$Z$2:$Z$18,$AC$2:$AC$18-$V495)^2)))</f>
        <v/>
      </c>
      <c r="EU495" s="97" t="str" cm="1">
        <f t="array" ref="EU495">IF(OR(EU$1=0, $A495="", _xlfn.XLOOKUP(EU$1, $Z$2:$Z$18, $AD$2:$AD$18, "")=""),"",SQRT((_xlfn.XLOOKUP(EU$1,$Z$2:$Z$18,$AA$2:$AA$18)-$T495)^2+(_xlfn.XLOOKUP(EU$1,$Z$2:$Z$18,$AB$2:$AB$18)-$U495)^2+(_xlfn.XLOOKUP(EU$1,$Z$2:$Z$18,$AC$2:$AC$18-$V495)^2)))</f>
        <v/>
      </c>
      <c r="EV495" s="97" t="str" cm="1">
        <f t="array" ref="EV495">IF(OR(EV$1=0, $A495="", _xlfn.XLOOKUP(EV$1, $Z$2:$Z$18, $AD$2:$AD$18, "")=""),"",SQRT((_xlfn.XLOOKUP(EV$1,$Z$2:$Z$18,$AA$2:$AA$18)-$T495)^2+(_xlfn.XLOOKUP(EV$1,$Z$2:$Z$18,$AB$2:$AB$18)-$U495)^2+(_xlfn.XLOOKUP(EV$1,$Z$2:$Z$18,$AC$2:$AC$18-$V495)^2)))</f>
        <v/>
      </c>
      <c r="EW495" s="97" t="str" cm="1">
        <f t="array" ref="EW495">IF(OR(EW$1=0, $A495="", _xlfn.XLOOKUP(EW$1, $Z$2:$Z$18, $AD$2:$AD$18, "")=""),"",SQRT((_xlfn.XLOOKUP(EW$1,$Z$2:$Z$18,$AA$2:$AA$18)-$T495)^2+(_xlfn.XLOOKUP(EW$1,$Z$2:$Z$18,$AB$2:$AB$18)-$U495)^2+(_xlfn.XLOOKUP(EW$1,$Z$2:$Z$18,$AC$2:$AC$18-$V495)^2)))</f>
        <v/>
      </c>
      <c r="EX495" s="97" t="str" cm="1">
        <f t="array" ref="EX495">IF(OR(EX$1=0, $A495="", _xlfn.XLOOKUP(EX$1, $Z$2:$Z$18, $AD$2:$AD$18, "")=""),"",SQRT((_xlfn.XLOOKUP(EX$1,$Z$2:$Z$18,$AA$2:$AA$18)-$T495)^2+(_xlfn.XLOOKUP(EX$1,$Z$2:$Z$18,$AB$2:$AB$18)-$U495)^2+(_xlfn.XLOOKUP(EX$1,$Z$2:$Z$18,$AC$2:$AC$18-$V495)^2)))</f>
        <v/>
      </c>
      <c r="EY495" s="97" t="str" cm="1">
        <f t="array" ref="EY495">IF(OR(EY$1=0, $A495="", _xlfn.XLOOKUP(EY$1, $Z$2:$Z$18, $AD$2:$AD$18, "")=""),"",SQRT((_xlfn.XLOOKUP(EY$1,$Z$2:$Z$18,$AA$2:$AA$18)-$T495)^2+(_xlfn.XLOOKUP(EY$1,$Z$2:$Z$18,$AB$2:$AB$18)-$U495)^2+(_xlfn.XLOOKUP(EY$1,$Z$2:$Z$18,$AC$2:$AC$18-$V495)^2)))</f>
        <v/>
      </c>
      <c r="EZ495" s="98" t="str" cm="1">
        <f t="array" ref="EZ495">IF(OR(EZ$1=0, $A495="", _xlfn.XLOOKUP(EZ$1, $Z$2:$Z$18, $AD$2:$AD$18, "")=""),"",SQRT((_xlfn.XLOOKUP(EZ$1,$Z$2:$Z$18,$AA$2:$AA$18)-$T495)^2+(_xlfn.XLOOKUP(EZ$1,$Z$2:$Z$18,$AB$2:$AB$18)-$U495)^2+(_xlfn.XLOOKUP(EZ$1,$Z$2:$Z$18,$AC$2:$AC$18-$V495)^2)))</f>
        <v/>
      </c>
      <c r="FA495" s="146" t="str" cm="1">
        <f t="array" ref="FA495">IF(OR(FA$1=0, $A495="", _xlfn.XLOOKUP(FA$1, $Z$2:$Z$18, $AD$2:$AD$18, "")=""),"",SQRT((_xlfn.XLOOKUP(FA$1,$Z$2:$Z$18,$AA$2:$AA$18)-$T495)^2+(_xlfn.XLOOKUP(FA$1,$Z$2:$Z$18,$AB$2:$AB$18)-$U495)^2+(_xlfn.XLOOKUP(FA$1,$Z$2:$Z$18,$AC$2:$AC$18-$V495)^2)))</f>
        <v/>
      </c>
      <c r="FB495" s="96" t="str" cm="1">
        <f t="array" ref="FB495">IF(OR(FB$1=0, $A495="", _xlfn.XLOOKUP(FB$1, $Z$2:$Z$18, $AD$2:$AD$18, "")=""),"",SQRT((_xlfn.XLOOKUP(FB$1,$Z$2:$Z$18,$AA$2:$AA$18)-$T495)^2+(_xlfn.XLOOKUP(FB$1,$Z$2:$Z$18,$AB$2:$AB$18)-$U495)^2+(_xlfn.XLOOKUP(FB$1,$Z$2:$Z$18,$AC$2:$AC$18-$V495)^2)))</f>
        <v/>
      </c>
      <c r="FC495" s="96" t="str" cm="1">
        <f t="array" ref="FC495">IF(OR(FC$1=0, $A495="", _xlfn.XLOOKUP(FC$1, $Z$2:$Z$18, $AD$2:$AD$18, "")=""),"",SQRT((_xlfn.XLOOKUP(FC$1,$Z$2:$Z$18,$AA$2:$AA$18)-$T495)^2+(_xlfn.XLOOKUP(FC$1,$Z$2:$Z$18,$AB$2:$AB$18)-$U495)^2+(_xlfn.XLOOKUP(FC$1,$Z$2:$Z$18,$AC$2:$AC$18-$V495)^2)))</f>
        <v/>
      </c>
      <c r="FD495" s="96" t="str" cm="1">
        <f t="array" ref="FD495">IF(OR(FD$1=0, $A495="", _xlfn.XLOOKUP(FD$1, $Z$2:$Z$18, $AD$2:$AD$18, "")=""),"",SQRT((_xlfn.XLOOKUP(FD$1,$Z$2:$Z$18,$AA$2:$AA$18)-$T495)^2+(_xlfn.XLOOKUP(FD$1,$Z$2:$Z$18,$AB$2:$AB$18)-$U495)^2+(_xlfn.XLOOKUP(FD$1,$Z$2:$Z$18,$AC$2:$AC$18-$V495)^2)))</f>
        <v/>
      </c>
      <c r="FE495" s="96" t="str" cm="1">
        <f t="array" ref="FE495">IF(OR(FE$1=0, $A495="", _xlfn.XLOOKUP(FE$1, $Z$2:$Z$18, $AD$2:$AD$18, "")=""),"",SQRT((_xlfn.XLOOKUP(FE$1,$Z$2:$Z$18,$AA$2:$AA$18)-$T495)^2+(_xlfn.XLOOKUP(FE$1,$Z$2:$Z$18,$AB$2:$AB$18)-$U495)^2+(_xlfn.XLOOKUP(FE$1,$Z$2:$Z$18,$AC$2:$AC$18-$V495)^2)))</f>
        <v/>
      </c>
      <c r="FF495" s="96" t="str" cm="1">
        <f t="array" ref="FF495">IF(OR(FF$1=0, $A495="", _xlfn.XLOOKUP(FF$1, $Z$2:$Z$18, $AD$2:$AD$18, "")=""),"",SQRT((_xlfn.XLOOKUP(FF$1,$Z$2:$Z$18,$AA$2:$AA$18)-$T495)^2+(_xlfn.XLOOKUP(FF$1,$Z$2:$Z$18,$AB$2:$AB$18)-$U495)^2+(_xlfn.XLOOKUP(FF$1,$Z$2:$Z$18,$AC$2:$AC$18-$V495)^2)))</f>
        <v/>
      </c>
      <c r="FG495" s="96" t="str" cm="1">
        <f t="array" ref="FG495">IF(OR(FG$1=0, $A495="", _xlfn.XLOOKUP(FG$1, $Z$2:$Z$18, $AD$2:$AD$18, "")=""),"",SQRT((_xlfn.XLOOKUP(FG$1,$Z$2:$Z$18,$AA$2:$AA$18)-$T495)^2+(_xlfn.XLOOKUP(FG$1,$Z$2:$Z$18,$AB$2:$AB$18)-$U495)^2+(_xlfn.XLOOKUP(FG$1,$Z$2:$Z$18,$AC$2:$AC$18-$V495)^2)))</f>
        <v/>
      </c>
      <c r="FH495" s="96" t="str" cm="1">
        <f t="array" ref="FH495">IF(OR(FH$1=0, $A495="", _xlfn.XLOOKUP(FH$1, $Z$2:$Z$18, $AD$2:$AD$18, "")=""),"",SQRT((_xlfn.XLOOKUP(FH$1,$Z$2:$Z$18,$AA$2:$AA$18)-$T495)^2+(_xlfn.XLOOKUP(FH$1,$Z$2:$Z$18,$AB$2:$AB$18)-$U495)^2+(_xlfn.XLOOKUP(FH$1,$Z$2:$Z$18,$AC$2:$AC$18-$V495)^2)))</f>
        <v/>
      </c>
      <c r="FI495" s="97" t="str" cm="1">
        <f t="array" ref="FI495">IF(OR(FI$1=0, $A495="", _xlfn.XLOOKUP(FI$1, $Z$2:$Z$18, $AD$2:$AD$18, "")=""),"",SQRT((_xlfn.XLOOKUP(FI$1,$Z$2:$Z$18,$AA$2:$AA$18)-$T495)^2+(_xlfn.XLOOKUP(FI$1,$Z$2:$Z$18,$AB$2:$AB$18)-$U495)^2+(_xlfn.XLOOKUP(FI$1,$Z$2:$Z$18,$AC$2:$AC$18-$V495)^2)))</f>
        <v/>
      </c>
      <c r="FJ495" s="97" t="str" cm="1">
        <f t="array" ref="FJ495">IF(OR(FJ$1=0, $A495="", _xlfn.XLOOKUP(FJ$1, $Z$2:$Z$18, $AD$2:$AD$18, "")=""),"",SQRT((_xlfn.XLOOKUP(FJ$1,$Z$2:$Z$18,$AA$2:$AA$18)-$T495)^2+(_xlfn.XLOOKUP(FJ$1,$Z$2:$Z$18,$AB$2:$AB$18)-$U495)^2+(_xlfn.XLOOKUP(FJ$1,$Z$2:$Z$18,$AC$2:$AC$18-$V495)^2)))</f>
        <v/>
      </c>
      <c r="FK495" s="97" t="str" cm="1">
        <f t="array" ref="FK495">IF(OR(FK$1=0, $A495="", _xlfn.XLOOKUP(FK$1, $Z$2:$Z$18, $AD$2:$AD$18, "")=""),"",SQRT((_xlfn.XLOOKUP(FK$1,$Z$2:$Z$18,$AA$2:$AA$18)-$T495)^2+(_xlfn.XLOOKUP(FK$1,$Z$2:$Z$18,$AB$2:$AB$18)-$U495)^2+(_xlfn.XLOOKUP(FK$1,$Z$2:$Z$18,$AC$2:$AC$18-$V495)^2)))</f>
        <v/>
      </c>
      <c r="FL495" s="97" t="str" cm="1">
        <f t="array" ref="FL495">IF(OR(FL$1=0, $A495="", _xlfn.XLOOKUP(FL$1, $Z$2:$Z$18, $AD$2:$AD$18, "")=""),"",SQRT((_xlfn.XLOOKUP(FL$1,$Z$2:$Z$18,$AA$2:$AA$18)-$T495)^2+(_xlfn.XLOOKUP(FL$1,$Z$2:$Z$18,$AB$2:$AB$18)-$U495)^2+(_xlfn.XLOOKUP(FL$1,$Z$2:$Z$18,$AC$2:$AC$18-$V495)^2)))</f>
        <v/>
      </c>
      <c r="FM495" s="97" t="str" cm="1">
        <f t="array" ref="FM495">IF(OR(FM$1=0, $A495="", _xlfn.XLOOKUP(FM$1, $Z$2:$Z$18, $AD$2:$AD$18, "")=""),"",SQRT((_xlfn.XLOOKUP(FM$1,$Z$2:$Z$18,$AA$2:$AA$18)-$T495)^2+(_xlfn.XLOOKUP(FM$1,$Z$2:$Z$18,$AB$2:$AB$18)-$U495)^2+(_xlfn.XLOOKUP(FM$1,$Z$2:$Z$18,$AC$2:$AC$18-$V495)^2)))</f>
        <v/>
      </c>
      <c r="FN495" s="97" t="str" cm="1">
        <f t="array" ref="FN495">IF(OR(FN$1=0, $A495="", _xlfn.XLOOKUP(FN$1, $Z$2:$Z$18, $AD$2:$AD$18, "")=""),"",SQRT((_xlfn.XLOOKUP(FN$1,$Z$2:$Z$18,$AA$2:$AA$18)-$T495)^2+(_xlfn.XLOOKUP(FN$1,$Z$2:$Z$18,$AB$2:$AB$18)-$U495)^2+(_xlfn.XLOOKUP(FN$1,$Z$2:$Z$18,$AC$2:$AC$18-$V495)^2)))</f>
        <v/>
      </c>
      <c r="FO495" s="98" t="str" cm="1">
        <f t="array" ref="FO495">IF(OR(FO$1=0, $A495="", _xlfn.XLOOKUP(FO$1, $Z$2:$Z$18, $AD$2:$AD$18, "")=""),"",SQRT((_xlfn.XLOOKUP(FO$1,$Z$2:$Z$18,$AA$2:$AA$18)-$T495)^2+(_xlfn.XLOOKUP(FO$1,$Z$2:$Z$18,$AB$2:$AB$18)-$U495)^2+(_xlfn.XLOOKUP(FO$1,$Z$2:$Z$18,$AC$2:$AC$18-$V495)^2)))</f>
        <v/>
      </c>
      <c r="FP495" s="99"/>
      <c r="FQ495" s="99"/>
      <c r="FR495" s="100">
        <f t="shared" si="199"/>
        <v>0</v>
      </c>
      <c r="FS495" s="109">
        <f t="shared" si="200"/>
        <v>0</v>
      </c>
      <c r="FT495" s="109">
        <f t="shared" si="201"/>
        <v>0</v>
      </c>
      <c r="FU495" s="109">
        <f t="shared" si="202"/>
        <v>0</v>
      </c>
      <c r="FV495" s="109">
        <f t="shared" si="203"/>
        <v>0</v>
      </c>
      <c r="FW495" s="109">
        <f t="shared" si="204"/>
        <v>0</v>
      </c>
      <c r="FX495" s="109">
        <f t="shared" si="205"/>
        <v>0</v>
      </c>
      <c r="FY495" s="109">
        <f t="shared" si="206"/>
        <v>0</v>
      </c>
      <c r="FZ495" s="110">
        <f t="shared" si="207"/>
        <v>0</v>
      </c>
      <c r="GA495" s="110">
        <f t="shared" si="208"/>
        <v>0</v>
      </c>
      <c r="GB495" s="110">
        <f t="shared" si="209"/>
        <v>0</v>
      </c>
      <c r="GC495" s="110">
        <f t="shared" si="210"/>
        <v>0</v>
      </c>
      <c r="GD495" s="110">
        <f t="shared" si="211"/>
        <v>0</v>
      </c>
      <c r="GE495" s="110">
        <f t="shared" si="212"/>
        <v>0</v>
      </c>
      <c r="GF495" s="111">
        <f t="shared" si="213"/>
        <v>0</v>
      </c>
      <c r="GG495" s="100">
        <f t="shared" si="214"/>
        <v>0</v>
      </c>
      <c r="GH495" s="109">
        <f t="shared" si="215"/>
        <v>0</v>
      </c>
      <c r="GI495" s="109">
        <f t="shared" si="216"/>
        <v>0</v>
      </c>
      <c r="GJ495" s="109">
        <f t="shared" si="217"/>
        <v>0</v>
      </c>
      <c r="GK495" s="109">
        <f t="shared" si="218"/>
        <v>0</v>
      </c>
      <c r="GL495" s="109">
        <f t="shared" si="219"/>
        <v>0</v>
      </c>
      <c r="GM495" s="109">
        <f t="shared" si="220"/>
        <v>0</v>
      </c>
      <c r="GN495" s="109">
        <f t="shared" si="221"/>
        <v>0</v>
      </c>
      <c r="GO495" s="110">
        <f t="shared" si="222"/>
        <v>0</v>
      </c>
      <c r="GP495" s="110">
        <f t="shared" si="223"/>
        <v>0</v>
      </c>
      <c r="GQ495" s="110">
        <f t="shared" si="224"/>
        <v>0</v>
      </c>
      <c r="GR495" s="110">
        <f t="shared" si="225"/>
        <v>0</v>
      </c>
      <c r="GS495" s="110">
        <f t="shared" si="226"/>
        <v>0</v>
      </c>
      <c r="GT495" s="110">
        <f t="shared" si="227"/>
        <v>0</v>
      </c>
      <c r="GU495" s="111">
        <f t="shared" si="228"/>
        <v>0</v>
      </c>
      <c r="GX495" s="151" cm="1">
        <f t="array" ref="GX495">_xlfn.IFS(GX$1= 0,"", NOT(ISBLANK(CA495)), 0, ISBLANK(CA495), $Q495-$S495+FR495-AU495-DG495)</f>
        <v>0</v>
      </c>
      <c r="GY495" s="152" cm="1">
        <f t="array" ref="GY495">_xlfn.IFS(GY$1= 0,"", NOT(ISBLANK(CB495)), 0, ISBLANK(CB495), $Q495-$S495+FS495-AV495-DH495)</f>
        <v>0</v>
      </c>
      <c r="GZ495" s="152" cm="1">
        <f t="array" ref="GZ495">_xlfn.IFS(GZ$1= 0,"", NOT(ISBLANK(CC495)), 0, ISBLANK(CC495), $Q495-$S495+FT495-AW495-DI495)</f>
        <v>0</v>
      </c>
      <c r="HA495" s="152" cm="1">
        <f t="array" ref="HA495">_xlfn.IFS(HA$1= 0,"", NOT(ISBLANK(CD495)), 0, ISBLANK(CD495), $Q495-$S495+FU495-AX495-DJ495)</f>
        <v>0</v>
      </c>
      <c r="HB495" s="152" cm="1">
        <f t="array" ref="HB495">_xlfn.IFS(HB$1= 0,"", NOT(ISBLANK(CE495)), 0, ISBLANK(CE495), $Q495-$S495+FV495-AY495-DK495)</f>
        <v>0</v>
      </c>
      <c r="HC495" s="152" cm="1">
        <f t="array" ref="HC495">_xlfn.IFS(HC$1= 0,"", NOT(ISBLANK(CF495)), 0, ISBLANK(CF495), $Q495-$S495+FW495-AZ495-DL495)</f>
        <v>0</v>
      </c>
      <c r="HD495" s="152" cm="1">
        <f t="array" ref="HD495">_xlfn.IFS(HD$1= 0,"", NOT(ISBLANK(CG495)), 0, ISBLANK(CG495), $Q495-$S495+FX495-BA495-DM495)</f>
        <v>0</v>
      </c>
      <c r="HE495" s="152" t="str" cm="1">
        <f t="array" ref="HE495">_xlfn.IFS(HE$1= 0,"", NOT(ISBLANK(CH495)), 0, ISBLANK(CH495), $Q495-$S495+FY495-BB495-DN495)</f>
        <v/>
      </c>
      <c r="HF495" s="152" t="str" cm="1">
        <f t="array" ref="HF495">_xlfn.IFS(HF$1= 0,"", NOT(ISBLANK(CI495)), 0, ISBLANK(CI495), $Q495-$S495+FZ495-BC495-DO495)</f>
        <v/>
      </c>
      <c r="HG495" s="152" t="str" cm="1">
        <f t="array" ref="HG495">_xlfn.IFS(HG$1= 0,"", NOT(ISBLANK(CJ495)), 0, ISBLANK(CJ495), $Q495-$S495+GA495-BD495-DP495)</f>
        <v/>
      </c>
      <c r="HH495" s="152" t="str" cm="1">
        <f t="array" ref="HH495">_xlfn.IFS(HH$1= 0,"", NOT(ISBLANK(CK495)), 0, ISBLANK(CK495), $Q495-$S495+GB495-BE495-DQ495)</f>
        <v/>
      </c>
      <c r="HI495" s="152" t="str" cm="1">
        <f t="array" ref="HI495">_xlfn.IFS(HI$1= 0,"", NOT(ISBLANK(CL495)), 0, ISBLANK(CL495), $Q495-$S495+GC495-BF495-DR495)</f>
        <v/>
      </c>
      <c r="HJ495" s="152" t="str" cm="1">
        <f t="array" ref="HJ495">_xlfn.IFS(HJ$1= 0,"", NOT(ISBLANK(CM495)), 0, ISBLANK(CM495), $Q495-$S495+GD495-BG495-DS495)</f>
        <v/>
      </c>
      <c r="HK495" s="152" t="str" cm="1">
        <f t="array" ref="HK495">_xlfn.IFS(HK$1= 0,"", NOT(ISBLANK(CN495)), 0, ISBLANK(CN495), $Q495-$S495+GE495-BH495-DT495)</f>
        <v/>
      </c>
      <c r="HL495" s="153" t="str" cm="1">
        <f t="array" ref="HL495">_xlfn.IFS(HL$1= 0,"", NOT(ISBLANK(CO495)), 0, ISBLANK(CO495), $Q495-$S495+GF495-BI495-DU495)</f>
        <v/>
      </c>
      <c r="HM495" s="153" t="str" cm="1">
        <f t="array" ref="HM495">_xlfn.IFS(HM$1= 0,"", NOT(ISBLANK(DE495)), 0, ISBLANK(DE495), $Q495-$S495+IC495-BY495-#REF!)</f>
        <v/>
      </c>
      <c r="HN495" s="153" t="e" cm="1">
        <f t="array" ref="HN495">_xlfn.IFS(HN$1= 0,"", NOT(ISBLANK(DF495)), 0, ISBLANK(DF495), $Q495-$S495+ID495-BZ495-#REF!)</f>
        <v>#REF!</v>
      </c>
      <c r="HO495" s="153" t="e" cm="1">
        <f t="array" ref="HO495">_xlfn.IFS(HO$1= 0,"", NOT(ISBLANK(DG495)), 0, ISBLANK(DG495), $Q495-$S495+IE495-CA495-#REF!)</f>
        <v>#VALUE!</v>
      </c>
      <c r="HP495" s="153" t="e" cm="1">
        <f t="array" ref="HP495">_xlfn.IFS(HP$1= 0,"", NOT(ISBLANK(DH495)), 0, ISBLANK(DH495), $Q495-$S495+IF495-CB495-#REF!)</f>
        <v>#REF!</v>
      </c>
      <c r="HQ495" s="153" t="e" cm="1">
        <f t="array" ref="HQ495">_xlfn.IFS(HQ$1= 0,"", NOT(ISBLANK(DI495)), 0, ISBLANK(DI495), $Q495-$S495+IG495-CC495-#REF!)</f>
        <v>#REF!</v>
      </c>
      <c r="HR495" s="153" cm="1">
        <f t="array" ref="HR495">_xlfn.IFS(HR$1= 0,"", NOT(ISBLANK(DJ495)), 0, ISBLANK(DJ495), $Q495-$S495+IH495-CD495-EK495)</f>
        <v>0</v>
      </c>
      <c r="HS495" s="153" t="e" cm="1">
        <f t="array" ref="HS495">_xlfn.IFS(HS$1= 0,"", NOT(ISBLANK(DK495)), 0, ISBLANK(DK495), $Q495-$S495+II495-CE495-EL495)</f>
        <v>#VALUE!</v>
      </c>
      <c r="HT495" s="153" t="e" cm="1">
        <f t="array" ref="HT495">_xlfn.IFS(HT$1= 0,"", NOT(ISBLANK(DL495)), 0, ISBLANK(DL495), $Q495-$S495+GV495-CF495-EM495)</f>
        <v>#VALUE!</v>
      </c>
      <c r="HU495" s="153" t="e" cm="1">
        <f t="array" ref="HU495">_xlfn.IFS(HU$1= 0,"", NOT(ISBLANK(DM495)), 0, ISBLANK(DM495), $Q495-$S495+GW495-CG495-EN495)</f>
        <v>#VALUE!</v>
      </c>
      <c r="HV495" s="153" t="str" cm="1">
        <f t="array" ref="HV495">_xlfn.IFS(HV$1= 0,"", NOT(ISBLANK(DN495)), 0, ISBLANK(DN495), $Q495-$S495+GX495-CH495-EO495)</f>
        <v/>
      </c>
      <c r="HW495" s="153" t="str" cm="1">
        <f t="array" ref="HW495">_xlfn.IFS(HW$1= 0,"", NOT(ISBLANK(DO495)), 0, ISBLANK(DO495), $Q495-$S495+GY495-CI495-EP495)</f>
        <v/>
      </c>
      <c r="HX495" s="153" t="str" cm="1">
        <f t="array" ref="HX495">_xlfn.IFS(HX$1= 0,"", NOT(ISBLANK(DP495)), 0, ISBLANK(DP495), $Q495-$S495+GZ495-CJ495-EQ495)</f>
        <v/>
      </c>
      <c r="HY495" s="153" t="str" cm="1">
        <f t="array" ref="HY495">_xlfn.IFS(HY$1= 0,"", NOT(ISBLANK(DQ495)), 0, ISBLANK(DQ495), $Q495-$S495+HA495-CK495-ER495)</f>
        <v/>
      </c>
      <c r="HZ495" s="153" t="str" cm="1">
        <f t="array" ref="HZ495">_xlfn.IFS(HZ$1= 0,"", NOT(ISBLANK(DR495)), 0, ISBLANK(DR495), $Q495-$S495+HB495-CL495-ES495)</f>
        <v/>
      </c>
      <c r="IA495" s="153" t="str" cm="1">
        <f t="array" ref="IA495">_xlfn.IFS(IA$1= 0,"", NOT(ISBLANK(DS495)), 0, ISBLANK(DS495), $Q495-$S495+HC495-CM495-ET495)</f>
        <v/>
      </c>
    </row>
    <row r="496" spans="1:235" ht="16.5" x14ac:dyDescent="0.3">
      <c r="A496" s="144"/>
      <c r="B496" s="106"/>
      <c r="C496" s="106"/>
      <c r="D496" s="107"/>
      <c r="E496" s="131"/>
      <c r="F496" s="137"/>
      <c r="G496" s="2"/>
      <c r="H496" s="2"/>
      <c r="I496" s="2"/>
      <c r="J496" s="2"/>
      <c r="K496" s="2"/>
      <c r="L496" s="2"/>
      <c r="M496" s="140"/>
      <c r="N496" s="137"/>
      <c r="O496" s="138"/>
      <c r="P496" s="133"/>
      <c r="Q496" s="94">
        <f t="shared" si="197"/>
        <v>0</v>
      </c>
      <c r="R496" s="1"/>
      <c r="S496" s="1"/>
      <c r="T496" s="2"/>
      <c r="U496" s="2"/>
      <c r="V496" s="82">
        <f t="shared" si="198"/>
        <v>0</v>
      </c>
      <c r="W496" s="121"/>
      <c r="X496" s="108"/>
      <c r="AU496" s="105"/>
      <c r="AV496" s="105"/>
      <c r="AW496" s="105"/>
      <c r="AX496" s="105"/>
      <c r="AY496" s="105"/>
      <c r="AZ496" s="105"/>
      <c r="BA496" s="105"/>
      <c r="BB496" s="105"/>
      <c r="BC496" s="105"/>
      <c r="BD496" s="105"/>
      <c r="BE496" s="105"/>
      <c r="BF496" s="105"/>
      <c r="BG496" s="105"/>
      <c r="BH496" s="105"/>
      <c r="BI496" s="105"/>
      <c r="BJ496" s="105"/>
      <c r="BK496" s="105"/>
      <c r="BL496" s="105"/>
      <c r="BM496" s="105"/>
      <c r="BN496" s="105"/>
      <c r="BO496" s="105"/>
      <c r="BP496" s="105"/>
      <c r="BQ496" s="105"/>
      <c r="BR496" s="105"/>
      <c r="BS496" s="105"/>
      <c r="BT496" s="105"/>
      <c r="BU496" s="105"/>
      <c r="BV496" s="105"/>
      <c r="BW496" s="105"/>
      <c r="BX496" s="105"/>
      <c r="BZ496" s="99"/>
      <c r="CA496" s="105" t="s">
        <v>32</v>
      </c>
      <c r="CB496" s="105"/>
      <c r="CC496" s="105"/>
      <c r="CD496" s="105"/>
      <c r="CE496" s="105"/>
      <c r="CF496" s="105"/>
      <c r="CG496" s="105"/>
      <c r="CH496" s="105"/>
      <c r="CI496" s="105"/>
      <c r="CJ496" s="105"/>
      <c r="CK496" s="105"/>
      <c r="CL496" s="105"/>
      <c r="CM496" s="105"/>
      <c r="CN496" s="105"/>
      <c r="CO496" s="105"/>
      <c r="CP496" s="105" t="s">
        <v>32</v>
      </c>
      <c r="CQ496" s="105"/>
      <c r="CR496" s="105"/>
      <c r="CS496" s="105"/>
      <c r="CT496" s="105"/>
      <c r="CU496" s="105"/>
      <c r="CV496" s="105"/>
      <c r="CW496" s="105"/>
      <c r="CX496" s="105"/>
      <c r="CY496" s="105"/>
      <c r="CZ496" s="105"/>
      <c r="DA496" s="105"/>
      <c r="DB496" s="105"/>
      <c r="DC496" s="105"/>
      <c r="DD496" s="105"/>
      <c r="DE496" s="99"/>
      <c r="DF496" s="99"/>
      <c r="DG496" s="105"/>
      <c r="DH496" s="105"/>
      <c r="DI496" s="105"/>
      <c r="DJ496" s="105"/>
      <c r="DK496" s="105"/>
      <c r="DL496" s="105"/>
      <c r="DM496" s="105"/>
      <c r="DN496" s="105"/>
      <c r="DO496" s="105"/>
      <c r="DP496" s="105"/>
      <c r="DQ496" s="105"/>
      <c r="DR496" s="105"/>
      <c r="DS496" s="105"/>
      <c r="DT496" s="105"/>
      <c r="DU496" s="105"/>
      <c r="DV496" s="105"/>
      <c r="DW496" s="105"/>
      <c r="DX496" s="105"/>
      <c r="DY496" s="105"/>
      <c r="DZ496" s="105"/>
      <c r="EA496" s="105"/>
      <c r="EB496" s="105"/>
      <c r="EC496" s="105"/>
      <c r="ED496" s="105"/>
      <c r="EE496" s="105"/>
      <c r="EF496" s="105"/>
      <c r="EG496" s="105"/>
      <c r="EH496" s="105"/>
      <c r="EI496" s="105"/>
      <c r="EJ496" s="105"/>
      <c r="EL496" s="146" t="str" cm="1">
        <f t="array" ref="EL496">IF(OR(EL$1=0, $A496="", _xlfn.XLOOKUP(EL$1, $Z$2:$Z$18, $AD$2:$AD$18, "")=""),"",SQRT((_xlfn.XLOOKUP(EL$1,$Z$2:$Z$18,$AA$2:$AA$18)-$T496)^2+(_xlfn.XLOOKUP(EL$1,$Z$2:$Z$18,$AB$2:$AB$18)-$U496)^2+(_xlfn.XLOOKUP(EL$1,$Z$2:$Z$18,$AC$2:$AC$18-$V496)^2)))</f>
        <v/>
      </c>
      <c r="EM496" s="96" t="str" cm="1">
        <f t="array" ref="EM496">IF(OR(EM$1=0, $A496="", _xlfn.XLOOKUP(EM$1, $Z$2:$Z$18, $AD$2:$AD$18, "")=""),"",SQRT((_xlfn.XLOOKUP(EM$1,$Z$2:$Z$18,$AA$2:$AA$18)-$T496)^2+(_xlfn.XLOOKUP(EM$1,$Z$2:$Z$18,$AB$2:$AB$18)-$U496)^2+(_xlfn.XLOOKUP(EM$1,$Z$2:$Z$18,$AC$2:$AC$18-$V496)^2)))</f>
        <v/>
      </c>
      <c r="EN496" s="96" t="str" cm="1">
        <f t="array" ref="EN496">IF(OR(EN$1=0, $A496="", _xlfn.XLOOKUP(EN$1, $Z$2:$Z$18, $AD$2:$AD$18, "")=""),"",SQRT((_xlfn.XLOOKUP(EN$1,$Z$2:$Z$18,$AA$2:$AA$18)-$T496)^2+(_xlfn.XLOOKUP(EN$1,$Z$2:$Z$18,$AB$2:$AB$18)-$U496)^2+(_xlfn.XLOOKUP(EN$1,$Z$2:$Z$18,$AC$2:$AC$18-$V496)^2)))</f>
        <v/>
      </c>
      <c r="EO496" s="96" t="str" cm="1">
        <f t="array" ref="EO496">IF(OR(EO$1=0, $A496="", _xlfn.XLOOKUP(EO$1, $Z$2:$Z$18, $AD$2:$AD$18, "")=""),"",SQRT((_xlfn.XLOOKUP(EO$1,$Z$2:$Z$18,$AA$2:$AA$18)-$T496)^2+(_xlfn.XLOOKUP(EO$1,$Z$2:$Z$18,$AB$2:$AB$18)-$U496)^2+(_xlfn.XLOOKUP(EO$1,$Z$2:$Z$18,$AC$2:$AC$18-$V496)^2)))</f>
        <v/>
      </c>
      <c r="EP496" s="96" t="str" cm="1">
        <f t="array" ref="EP496">IF(OR(EP$1=0, $A496="", _xlfn.XLOOKUP(EP$1, $Z$2:$Z$18, $AD$2:$AD$18, "")=""),"",SQRT((_xlfn.XLOOKUP(EP$1,$Z$2:$Z$18,$AA$2:$AA$18)-$T496)^2+(_xlfn.XLOOKUP(EP$1,$Z$2:$Z$18,$AB$2:$AB$18)-$U496)^2+(_xlfn.XLOOKUP(EP$1,$Z$2:$Z$18,$AC$2:$AC$18-$V496)^2)))</f>
        <v/>
      </c>
      <c r="EQ496" s="96" t="str" cm="1">
        <f t="array" ref="EQ496">IF(OR(EQ$1=0, $A496="", _xlfn.XLOOKUP(EQ$1, $Z$2:$Z$18, $AD$2:$AD$18, "")=""),"",SQRT((_xlfn.XLOOKUP(EQ$1,$Z$2:$Z$18,$AA$2:$AA$18)-$T496)^2+(_xlfn.XLOOKUP(EQ$1,$Z$2:$Z$18,$AB$2:$AB$18)-$U496)^2+(_xlfn.XLOOKUP(EQ$1,$Z$2:$Z$18,$AC$2:$AC$18-$V496)^2)))</f>
        <v/>
      </c>
      <c r="ER496" s="96" t="str" cm="1">
        <f t="array" ref="ER496">IF(OR(ER$1=0, $A496="", _xlfn.XLOOKUP(ER$1, $Z$2:$Z$18, $AD$2:$AD$18, "")=""),"",SQRT((_xlfn.XLOOKUP(ER$1,$Z$2:$Z$18,$AA$2:$AA$18)-$T496)^2+(_xlfn.XLOOKUP(ER$1,$Z$2:$Z$18,$AB$2:$AB$18)-$U496)^2+(_xlfn.XLOOKUP(ER$1,$Z$2:$Z$18,$AC$2:$AC$18-$V496)^2)))</f>
        <v/>
      </c>
      <c r="ES496" s="96" t="str" cm="1">
        <f t="array" ref="ES496">IF(OR(ES$1=0, $A496="", _xlfn.XLOOKUP(ES$1, $Z$2:$Z$18, $AD$2:$AD$18, "")=""),"",SQRT((_xlfn.XLOOKUP(ES$1,$Z$2:$Z$18,$AA$2:$AA$18)-$T496)^2+(_xlfn.XLOOKUP(ES$1,$Z$2:$Z$18,$AB$2:$AB$18)-$U496)^2+(_xlfn.XLOOKUP(ES$1,$Z$2:$Z$18,$AC$2:$AC$18-$V496)^2)))</f>
        <v/>
      </c>
      <c r="ET496" s="97" t="str" cm="1">
        <f t="array" ref="ET496">IF(OR(ET$1=0, $A496="", _xlfn.XLOOKUP(ET$1, $Z$2:$Z$18, $AD$2:$AD$18, "")=""),"",SQRT((_xlfn.XLOOKUP(ET$1,$Z$2:$Z$18,$AA$2:$AA$18)-$T496)^2+(_xlfn.XLOOKUP(ET$1,$Z$2:$Z$18,$AB$2:$AB$18)-$U496)^2+(_xlfn.XLOOKUP(ET$1,$Z$2:$Z$18,$AC$2:$AC$18-$V496)^2)))</f>
        <v/>
      </c>
      <c r="EU496" s="97" t="str" cm="1">
        <f t="array" ref="EU496">IF(OR(EU$1=0, $A496="", _xlfn.XLOOKUP(EU$1, $Z$2:$Z$18, $AD$2:$AD$18, "")=""),"",SQRT((_xlfn.XLOOKUP(EU$1,$Z$2:$Z$18,$AA$2:$AA$18)-$T496)^2+(_xlfn.XLOOKUP(EU$1,$Z$2:$Z$18,$AB$2:$AB$18)-$U496)^2+(_xlfn.XLOOKUP(EU$1,$Z$2:$Z$18,$AC$2:$AC$18-$V496)^2)))</f>
        <v/>
      </c>
      <c r="EV496" s="97" t="str" cm="1">
        <f t="array" ref="EV496">IF(OR(EV$1=0, $A496="", _xlfn.XLOOKUP(EV$1, $Z$2:$Z$18, $AD$2:$AD$18, "")=""),"",SQRT((_xlfn.XLOOKUP(EV$1,$Z$2:$Z$18,$AA$2:$AA$18)-$T496)^2+(_xlfn.XLOOKUP(EV$1,$Z$2:$Z$18,$AB$2:$AB$18)-$U496)^2+(_xlfn.XLOOKUP(EV$1,$Z$2:$Z$18,$AC$2:$AC$18-$V496)^2)))</f>
        <v/>
      </c>
      <c r="EW496" s="97" t="str" cm="1">
        <f t="array" ref="EW496">IF(OR(EW$1=0, $A496="", _xlfn.XLOOKUP(EW$1, $Z$2:$Z$18, $AD$2:$AD$18, "")=""),"",SQRT((_xlfn.XLOOKUP(EW$1,$Z$2:$Z$18,$AA$2:$AA$18)-$T496)^2+(_xlfn.XLOOKUP(EW$1,$Z$2:$Z$18,$AB$2:$AB$18)-$U496)^2+(_xlfn.XLOOKUP(EW$1,$Z$2:$Z$18,$AC$2:$AC$18-$V496)^2)))</f>
        <v/>
      </c>
      <c r="EX496" s="97" t="str" cm="1">
        <f t="array" ref="EX496">IF(OR(EX$1=0, $A496="", _xlfn.XLOOKUP(EX$1, $Z$2:$Z$18, $AD$2:$AD$18, "")=""),"",SQRT((_xlfn.XLOOKUP(EX$1,$Z$2:$Z$18,$AA$2:$AA$18)-$T496)^2+(_xlfn.XLOOKUP(EX$1,$Z$2:$Z$18,$AB$2:$AB$18)-$U496)^2+(_xlfn.XLOOKUP(EX$1,$Z$2:$Z$18,$AC$2:$AC$18-$V496)^2)))</f>
        <v/>
      </c>
      <c r="EY496" s="97" t="str" cm="1">
        <f t="array" ref="EY496">IF(OR(EY$1=0, $A496="", _xlfn.XLOOKUP(EY$1, $Z$2:$Z$18, $AD$2:$AD$18, "")=""),"",SQRT((_xlfn.XLOOKUP(EY$1,$Z$2:$Z$18,$AA$2:$AA$18)-$T496)^2+(_xlfn.XLOOKUP(EY$1,$Z$2:$Z$18,$AB$2:$AB$18)-$U496)^2+(_xlfn.XLOOKUP(EY$1,$Z$2:$Z$18,$AC$2:$AC$18-$V496)^2)))</f>
        <v/>
      </c>
      <c r="EZ496" s="98" t="str" cm="1">
        <f t="array" ref="EZ496">IF(OR(EZ$1=0, $A496="", _xlfn.XLOOKUP(EZ$1, $Z$2:$Z$18, $AD$2:$AD$18, "")=""),"",SQRT((_xlfn.XLOOKUP(EZ$1,$Z$2:$Z$18,$AA$2:$AA$18)-$T496)^2+(_xlfn.XLOOKUP(EZ$1,$Z$2:$Z$18,$AB$2:$AB$18)-$U496)^2+(_xlfn.XLOOKUP(EZ$1,$Z$2:$Z$18,$AC$2:$AC$18-$V496)^2)))</f>
        <v/>
      </c>
      <c r="FA496" s="146" t="str" cm="1">
        <f t="array" ref="FA496">IF(OR(FA$1=0, $A496="", _xlfn.XLOOKUP(FA$1, $Z$2:$Z$18, $AD$2:$AD$18, "")=""),"",SQRT((_xlfn.XLOOKUP(FA$1,$Z$2:$Z$18,$AA$2:$AA$18)-$T496)^2+(_xlfn.XLOOKUP(FA$1,$Z$2:$Z$18,$AB$2:$AB$18)-$U496)^2+(_xlfn.XLOOKUP(FA$1,$Z$2:$Z$18,$AC$2:$AC$18-$V496)^2)))</f>
        <v/>
      </c>
      <c r="FB496" s="96" t="str" cm="1">
        <f t="array" ref="FB496">IF(OR(FB$1=0, $A496="", _xlfn.XLOOKUP(FB$1, $Z$2:$Z$18, $AD$2:$AD$18, "")=""),"",SQRT((_xlfn.XLOOKUP(FB$1,$Z$2:$Z$18,$AA$2:$AA$18)-$T496)^2+(_xlfn.XLOOKUP(FB$1,$Z$2:$Z$18,$AB$2:$AB$18)-$U496)^2+(_xlfn.XLOOKUP(FB$1,$Z$2:$Z$18,$AC$2:$AC$18-$V496)^2)))</f>
        <v/>
      </c>
      <c r="FC496" s="96" t="str" cm="1">
        <f t="array" ref="FC496">IF(OR(FC$1=0, $A496="", _xlfn.XLOOKUP(FC$1, $Z$2:$Z$18, $AD$2:$AD$18, "")=""),"",SQRT((_xlfn.XLOOKUP(FC$1,$Z$2:$Z$18,$AA$2:$AA$18)-$T496)^2+(_xlfn.XLOOKUP(FC$1,$Z$2:$Z$18,$AB$2:$AB$18)-$U496)^2+(_xlfn.XLOOKUP(FC$1,$Z$2:$Z$18,$AC$2:$AC$18-$V496)^2)))</f>
        <v/>
      </c>
      <c r="FD496" s="96" t="str" cm="1">
        <f t="array" ref="FD496">IF(OR(FD$1=0, $A496="", _xlfn.XLOOKUP(FD$1, $Z$2:$Z$18, $AD$2:$AD$18, "")=""),"",SQRT((_xlfn.XLOOKUP(FD$1,$Z$2:$Z$18,$AA$2:$AA$18)-$T496)^2+(_xlfn.XLOOKUP(FD$1,$Z$2:$Z$18,$AB$2:$AB$18)-$U496)^2+(_xlfn.XLOOKUP(FD$1,$Z$2:$Z$18,$AC$2:$AC$18-$V496)^2)))</f>
        <v/>
      </c>
      <c r="FE496" s="96" t="str" cm="1">
        <f t="array" ref="FE496">IF(OR(FE$1=0, $A496="", _xlfn.XLOOKUP(FE$1, $Z$2:$Z$18, $AD$2:$AD$18, "")=""),"",SQRT((_xlfn.XLOOKUP(FE$1,$Z$2:$Z$18,$AA$2:$AA$18)-$T496)^2+(_xlfn.XLOOKUP(FE$1,$Z$2:$Z$18,$AB$2:$AB$18)-$U496)^2+(_xlfn.XLOOKUP(FE$1,$Z$2:$Z$18,$AC$2:$AC$18-$V496)^2)))</f>
        <v/>
      </c>
      <c r="FF496" s="96" t="str" cm="1">
        <f t="array" ref="FF496">IF(OR(FF$1=0, $A496="", _xlfn.XLOOKUP(FF$1, $Z$2:$Z$18, $AD$2:$AD$18, "")=""),"",SQRT((_xlfn.XLOOKUP(FF$1,$Z$2:$Z$18,$AA$2:$AA$18)-$T496)^2+(_xlfn.XLOOKUP(FF$1,$Z$2:$Z$18,$AB$2:$AB$18)-$U496)^2+(_xlfn.XLOOKUP(FF$1,$Z$2:$Z$18,$AC$2:$AC$18-$V496)^2)))</f>
        <v/>
      </c>
      <c r="FG496" s="96" t="str" cm="1">
        <f t="array" ref="FG496">IF(OR(FG$1=0, $A496="", _xlfn.XLOOKUP(FG$1, $Z$2:$Z$18, $AD$2:$AD$18, "")=""),"",SQRT((_xlfn.XLOOKUP(FG$1,$Z$2:$Z$18,$AA$2:$AA$18)-$T496)^2+(_xlfn.XLOOKUP(FG$1,$Z$2:$Z$18,$AB$2:$AB$18)-$U496)^2+(_xlfn.XLOOKUP(FG$1,$Z$2:$Z$18,$AC$2:$AC$18-$V496)^2)))</f>
        <v/>
      </c>
      <c r="FH496" s="96" t="str" cm="1">
        <f t="array" ref="FH496">IF(OR(FH$1=0, $A496="", _xlfn.XLOOKUP(FH$1, $Z$2:$Z$18, $AD$2:$AD$18, "")=""),"",SQRT((_xlfn.XLOOKUP(FH$1,$Z$2:$Z$18,$AA$2:$AA$18)-$T496)^2+(_xlfn.XLOOKUP(FH$1,$Z$2:$Z$18,$AB$2:$AB$18)-$U496)^2+(_xlfn.XLOOKUP(FH$1,$Z$2:$Z$18,$AC$2:$AC$18-$V496)^2)))</f>
        <v/>
      </c>
      <c r="FI496" s="97" t="str" cm="1">
        <f t="array" ref="FI496">IF(OR(FI$1=0, $A496="", _xlfn.XLOOKUP(FI$1, $Z$2:$Z$18, $AD$2:$AD$18, "")=""),"",SQRT((_xlfn.XLOOKUP(FI$1,$Z$2:$Z$18,$AA$2:$AA$18)-$T496)^2+(_xlfn.XLOOKUP(FI$1,$Z$2:$Z$18,$AB$2:$AB$18)-$U496)^2+(_xlfn.XLOOKUP(FI$1,$Z$2:$Z$18,$AC$2:$AC$18-$V496)^2)))</f>
        <v/>
      </c>
      <c r="FJ496" s="97" t="str" cm="1">
        <f t="array" ref="FJ496">IF(OR(FJ$1=0, $A496="", _xlfn.XLOOKUP(FJ$1, $Z$2:$Z$18, $AD$2:$AD$18, "")=""),"",SQRT((_xlfn.XLOOKUP(FJ$1,$Z$2:$Z$18,$AA$2:$AA$18)-$T496)^2+(_xlfn.XLOOKUP(FJ$1,$Z$2:$Z$18,$AB$2:$AB$18)-$U496)^2+(_xlfn.XLOOKUP(FJ$1,$Z$2:$Z$18,$AC$2:$AC$18-$V496)^2)))</f>
        <v/>
      </c>
      <c r="FK496" s="97" t="str" cm="1">
        <f t="array" ref="FK496">IF(OR(FK$1=0, $A496="", _xlfn.XLOOKUP(FK$1, $Z$2:$Z$18, $AD$2:$AD$18, "")=""),"",SQRT((_xlfn.XLOOKUP(FK$1,$Z$2:$Z$18,$AA$2:$AA$18)-$T496)^2+(_xlfn.XLOOKUP(FK$1,$Z$2:$Z$18,$AB$2:$AB$18)-$U496)^2+(_xlfn.XLOOKUP(FK$1,$Z$2:$Z$18,$AC$2:$AC$18-$V496)^2)))</f>
        <v/>
      </c>
      <c r="FL496" s="97" t="str" cm="1">
        <f t="array" ref="FL496">IF(OR(FL$1=0, $A496="", _xlfn.XLOOKUP(FL$1, $Z$2:$Z$18, $AD$2:$AD$18, "")=""),"",SQRT((_xlfn.XLOOKUP(FL$1,$Z$2:$Z$18,$AA$2:$AA$18)-$T496)^2+(_xlfn.XLOOKUP(FL$1,$Z$2:$Z$18,$AB$2:$AB$18)-$U496)^2+(_xlfn.XLOOKUP(FL$1,$Z$2:$Z$18,$AC$2:$AC$18-$V496)^2)))</f>
        <v/>
      </c>
      <c r="FM496" s="97" t="str" cm="1">
        <f t="array" ref="FM496">IF(OR(FM$1=0, $A496="", _xlfn.XLOOKUP(FM$1, $Z$2:$Z$18, $AD$2:$AD$18, "")=""),"",SQRT((_xlfn.XLOOKUP(FM$1,$Z$2:$Z$18,$AA$2:$AA$18)-$T496)^2+(_xlfn.XLOOKUP(FM$1,$Z$2:$Z$18,$AB$2:$AB$18)-$U496)^2+(_xlfn.XLOOKUP(FM$1,$Z$2:$Z$18,$AC$2:$AC$18-$V496)^2)))</f>
        <v/>
      </c>
      <c r="FN496" s="97" t="str" cm="1">
        <f t="array" ref="FN496">IF(OR(FN$1=0, $A496="", _xlfn.XLOOKUP(FN$1, $Z$2:$Z$18, $AD$2:$AD$18, "")=""),"",SQRT((_xlfn.XLOOKUP(FN$1,$Z$2:$Z$18,$AA$2:$AA$18)-$T496)^2+(_xlfn.XLOOKUP(FN$1,$Z$2:$Z$18,$AB$2:$AB$18)-$U496)^2+(_xlfn.XLOOKUP(FN$1,$Z$2:$Z$18,$AC$2:$AC$18-$V496)^2)))</f>
        <v/>
      </c>
      <c r="FO496" s="98" t="str" cm="1">
        <f t="array" ref="FO496">IF(OR(FO$1=0, $A496="", _xlfn.XLOOKUP(FO$1, $Z$2:$Z$18, $AD$2:$AD$18, "")=""),"",SQRT((_xlfn.XLOOKUP(FO$1,$Z$2:$Z$18,$AA$2:$AA$18)-$T496)^2+(_xlfn.XLOOKUP(FO$1,$Z$2:$Z$18,$AB$2:$AB$18)-$U496)^2+(_xlfn.XLOOKUP(FO$1,$Z$2:$Z$18,$AC$2:$AC$18-$V496)^2)))</f>
        <v/>
      </c>
      <c r="FP496" s="99"/>
      <c r="FQ496" s="99"/>
      <c r="FR496" s="100">
        <f t="shared" si="199"/>
        <v>0</v>
      </c>
      <c r="FS496" s="109">
        <f t="shared" si="200"/>
        <v>0</v>
      </c>
      <c r="FT496" s="109">
        <f t="shared" si="201"/>
        <v>0</v>
      </c>
      <c r="FU496" s="109">
        <f t="shared" si="202"/>
        <v>0</v>
      </c>
      <c r="FV496" s="109">
        <f t="shared" si="203"/>
        <v>0</v>
      </c>
      <c r="FW496" s="109">
        <f t="shared" si="204"/>
        <v>0</v>
      </c>
      <c r="FX496" s="109">
        <f t="shared" si="205"/>
        <v>0</v>
      </c>
      <c r="FY496" s="109">
        <f t="shared" si="206"/>
        <v>0</v>
      </c>
      <c r="FZ496" s="110">
        <f t="shared" si="207"/>
        <v>0</v>
      </c>
      <c r="GA496" s="110">
        <f t="shared" si="208"/>
        <v>0</v>
      </c>
      <c r="GB496" s="110">
        <f t="shared" si="209"/>
        <v>0</v>
      </c>
      <c r="GC496" s="110">
        <f t="shared" si="210"/>
        <v>0</v>
      </c>
      <c r="GD496" s="110">
        <f t="shared" si="211"/>
        <v>0</v>
      </c>
      <c r="GE496" s="110">
        <f t="shared" si="212"/>
        <v>0</v>
      </c>
      <c r="GF496" s="111">
        <f t="shared" si="213"/>
        <v>0</v>
      </c>
      <c r="GG496" s="100">
        <f t="shared" si="214"/>
        <v>0</v>
      </c>
      <c r="GH496" s="109">
        <f t="shared" si="215"/>
        <v>0</v>
      </c>
      <c r="GI496" s="109">
        <f t="shared" si="216"/>
        <v>0</v>
      </c>
      <c r="GJ496" s="109">
        <f t="shared" si="217"/>
        <v>0</v>
      </c>
      <c r="GK496" s="109">
        <f t="shared" si="218"/>
        <v>0</v>
      </c>
      <c r="GL496" s="109">
        <f t="shared" si="219"/>
        <v>0</v>
      </c>
      <c r="GM496" s="109">
        <f t="shared" si="220"/>
        <v>0</v>
      </c>
      <c r="GN496" s="109">
        <f t="shared" si="221"/>
        <v>0</v>
      </c>
      <c r="GO496" s="110">
        <f t="shared" si="222"/>
        <v>0</v>
      </c>
      <c r="GP496" s="110">
        <f t="shared" si="223"/>
        <v>0</v>
      </c>
      <c r="GQ496" s="110">
        <f t="shared" si="224"/>
        <v>0</v>
      </c>
      <c r="GR496" s="110">
        <f t="shared" si="225"/>
        <v>0</v>
      </c>
      <c r="GS496" s="110">
        <f t="shared" si="226"/>
        <v>0</v>
      </c>
      <c r="GT496" s="110">
        <f t="shared" si="227"/>
        <v>0</v>
      </c>
      <c r="GU496" s="111">
        <f t="shared" si="228"/>
        <v>0</v>
      </c>
      <c r="GX496" s="151" cm="1">
        <f t="array" ref="GX496">_xlfn.IFS(GX$1= 0,"", NOT(ISBLANK(CA496)), 0, ISBLANK(CA496), $Q496-$S496+FR496-AU496-DG496)</f>
        <v>0</v>
      </c>
      <c r="GY496" s="152" cm="1">
        <f t="array" ref="GY496">_xlfn.IFS(GY$1= 0,"", NOT(ISBLANK(CB496)), 0, ISBLANK(CB496), $Q496-$S496+FS496-AV496-DH496)</f>
        <v>0</v>
      </c>
      <c r="GZ496" s="152" cm="1">
        <f t="array" ref="GZ496">_xlfn.IFS(GZ$1= 0,"", NOT(ISBLANK(CC496)), 0, ISBLANK(CC496), $Q496-$S496+FT496-AW496-DI496)</f>
        <v>0</v>
      </c>
      <c r="HA496" s="152" cm="1">
        <f t="array" ref="HA496">_xlfn.IFS(HA$1= 0,"", NOT(ISBLANK(CD496)), 0, ISBLANK(CD496), $Q496-$S496+FU496-AX496-DJ496)</f>
        <v>0</v>
      </c>
      <c r="HB496" s="152" cm="1">
        <f t="array" ref="HB496">_xlfn.IFS(HB$1= 0,"", NOT(ISBLANK(CE496)), 0, ISBLANK(CE496), $Q496-$S496+FV496-AY496-DK496)</f>
        <v>0</v>
      </c>
      <c r="HC496" s="152" cm="1">
        <f t="array" ref="HC496">_xlfn.IFS(HC$1= 0,"", NOT(ISBLANK(CF496)), 0, ISBLANK(CF496), $Q496-$S496+FW496-AZ496-DL496)</f>
        <v>0</v>
      </c>
      <c r="HD496" s="152" cm="1">
        <f t="array" ref="HD496">_xlfn.IFS(HD$1= 0,"", NOT(ISBLANK(CG496)), 0, ISBLANK(CG496), $Q496-$S496+FX496-BA496-DM496)</f>
        <v>0</v>
      </c>
      <c r="HE496" s="152" t="str" cm="1">
        <f t="array" ref="HE496">_xlfn.IFS(HE$1= 0,"", NOT(ISBLANK(CH496)), 0, ISBLANK(CH496), $Q496-$S496+FY496-BB496-DN496)</f>
        <v/>
      </c>
      <c r="HF496" s="152" t="str" cm="1">
        <f t="array" ref="HF496">_xlfn.IFS(HF$1= 0,"", NOT(ISBLANK(CI496)), 0, ISBLANK(CI496), $Q496-$S496+FZ496-BC496-DO496)</f>
        <v/>
      </c>
      <c r="HG496" s="152" t="str" cm="1">
        <f t="array" ref="HG496">_xlfn.IFS(HG$1= 0,"", NOT(ISBLANK(CJ496)), 0, ISBLANK(CJ496), $Q496-$S496+GA496-BD496-DP496)</f>
        <v/>
      </c>
      <c r="HH496" s="152" t="str" cm="1">
        <f t="array" ref="HH496">_xlfn.IFS(HH$1= 0,"", NOT(ISBLANK(CK496)), 0, ISBLANK(CK496), $Q496-$S496+GB496-BE496-DQ496)</f>
        <v/>
      </c>
      <c r="HI496" s="152" t="str" cm="1">
        <f t="array" ref="HI496">_xlfn.IFS(HI$1= 0,"", NOT(ISBLANK(CL496)), 0, ISBLANK(CL496), $Q496-$S496+GC496-BF496-DR496)</f>
        <v/>
      </c>
      <c r="HJ496" s="152" t="str" cm="1">
        <f t="array" ref="HJ496">_xlfn.IFS(HJ$1= 0,"", NOT(ISBLANK(CM496)), 0, ISBLANK(CM496), $Q496-$S496+GD496-BG496-DS496)</f>
        <v/>
      </c>
      <c r="HK496" s="152" t="str" cm="1">
        <f t="array" ref="HK496">_xlfn.IFS(HK$1= 0,"", NOT(ISBLANK(CN496)), 0, ISBLANK(CN496), $Q496-$S496+GE496-BH496-DT496)</f>
        <v/>
      </c>
      <c r="HL496" s="153" t="str" cm="1">
        <f t="array" ref="HL496">_xlfn.IFS(HL$1= 0,"", NOT(ISBLANK(CO496)), 0, ISBLANK(CO496), $Q496-$S496+GF496-BI496-DU496)</f>
        <v/>
      </c>
      <c r="HM496" s="153" t="str" cm="1">
        <f t="array" ref="HM496">_xlfn.IFS(HM$1= 0,"", NOT(ISBLANK(DE496)), 0, ISBLANK(DE496), $Q496-$S496+IC496-BY496-#REF!)</f>
        <v/>
      </c>
      <c r="HN496" s="153" t="e" cm="1">
        <f t="array" ref="HN496">_xlfn.IFS(HN$1= 0,"", NOT(ISBLANK(DF496)), 0, ISBLANK(DF496), $Q496-$S496+ID496-BZ496-#REF!)</f>
        <v>#REF!</v>
      </c>
      <c r="HO496" s="153" t="e" cm="1">
        <f t="array" ref="HO496">_xlfn.IFS(HO$1= 0,"", NOT(ISBLANK(DG496)), 0, ISBLANK(DG496), $Q496-$S496+IE496-CA496-#REF!)</f>
        <v>#VALUE!</v>
      </c>
      <c r="HP496" s="153" t="e" cm="1">
        <f t="array" ref="HP496">_xlfn.IFS(HP$1= 0,"", NOT(ISBLANK(DH496)), 0, ISBLANK(DH496), $Q496-$S496+IF496-CB496-#REF!)</f>
        <v>#REF!</v>
      </c>
      <c r="HQ496" s="153" t="e" cm="1">
        <f t="array" ref="HQ496">_xlfn.IFS(HQ$1= 0,"", NOT(ISBLANK(DI496)), 0, ISBLANK(DI496), $Q496-$S496+IG496-CC496-#REF!)</f>
        <v>#REF!</v>
      </c>
      <c r="HR496" s="153" cm="1">
        <f t="array" ref="HR496">_xlfn.IFS(HR$1= 0,"", NOT(ISBLANK(DJ496)), 0, ISBLANK(DJ496), $Q496-$S496+IH496-CD496-EK496)</f>
        <v>0</v>
      </c>
      <c r="HS496" s="153" t="e" cm="1">
        <f t="array" ref="HS496">_xlfn.IFS(HS$1= 0,"", NOT(ISBLANK(DK496)), 0, ISBLANK(DK496), $Q496-$S496+II496-CE496-EL496)</f>
        <v>#VALUE!</v>
      </c>
      <c r="HT496" s="153" t="e" cm="1">
        <f t="array" ref="HT496">_xlfn.IFS(HT$1= 0,"", NOT(ISBLANK(DL496)), 0, ISBLANK(DL496), $Q496-$S496+GV496-CF496-EM496)</f>
        <v>#VALUE!</v>
      </c>
      <c r="HU496" s="153" t="e" cm="1">
        <f t="array" ref="HU496">_xlfn.IFS(HU$1= 0,"", NOT(ISBLANK(DM496)), 0, ISBLANK(DM496), $Q496-$S496+GW496-CG496-EN496)</f>
        <v>#VALUE!</v>
      </c>
      <c r="HV496" s="153" t="str" cm="1">
        <f t="array" ref="HV496">_xlfn.IFS(HV$1= 0,"", NOT(ISBLANK(DN496)), 0, ISBLANK(DN496), $Q496-$S496+GX496-CH496-EO496)</f>
        <v/>
      </c>
      <c r="HW496" s="153" t="str" cm="1">
        <f t="array" ref="HW496">_xlfn.IFS(HW$1= 0,"", NOT(ISBLANK(DO496)), 0, ISBLANK(DO496), $Q496-$S496+GY496-CI496-EP496)</f>
        <v/>
      </c>
      <c r="HX496" s="153" t="str" cm="1">
        <f t="array" ref="HX496">_xlfn.IFS(HX$1= 0,"", NOT(ISBLANK(DP496)), 0, ISBLANK(DP496), $Q496-$S496+GZ496-CJ496-EQ496)</f>
        <v/>
      </c>
      <c r="HY496" s="153" t="str" cm="1">
        <f t="array" ref="HY496">_xlfn.IFS(HY$1= 0,"", NOT(ISBLANK(DQ496)), 0, ISBLANK(DQ496), $Q496-$S496+HA496-CK496-ER496)</f>
        <v/>
      </c>
      <c r="HZ496" s="153" t="str" cm="1">
        <f t="array" ref="HZ496">_xlfn.IFS(HZ$1= 0,"", NOT(ISBLANK(DR496)), 0, ISBLANK(DR496), $Q496-$S496+HB496-CL496-ES496)</f>
        <v/>
      </c>
      <c r="IA496" s="153" t="str" cm="1">
        <f t="array" ref="IA496">_xlfn.IFS(IA$1= 0,"", NOT(ISBLANK(DS496)), 0, ISBLANK(DS496), $Q496-$S496+HC496-CM496-ET496)</f>
        <v/>
      </c>
    </row>
    <row r="497" spans="1:235" ht="16.5" x14ac:dyDescent="0.3">
      <c r="A497" s="144"/>
      <c r="B497" s="106"/>
      <c r="C497" s="106"/>
      <c r="D497" s="107"/>
      <c r="E497" s="131"/>
      <c r="F497" s="137"/>
      <c r="G497" s="2"/>
      <c r="H497" s="2"/>
      <c r="I497" s="2"/>
      <c r="J497" s="2"/>
      <c r="K497" s="2"/>
      <c r="L497" s="2"/>
      <c r="M497" s="140"/>
      <c r="N497" s="137"/>
      <c r="O497" s="138"/>
      <c r="P497" s="133"/>
      <c r="Q497" s="94">
        <f t="shared" si="197"/>
        <v>0</v>
      </c>
      <c r="R497" s="1"/>
      <c r="S497" s="1"/>
      <c r="T497" s="2"/>
      <c r="U497" s="2"/>
      <c r="V497" s="82">
        <f t="shared" si="198"/>
        <v>0</v>
      </c>
      <c r="W497" s="121"/>
      <c r="X497" s="108"/>
      <c r="AU497" s="105"/>
      <c r="AV497" s="105"/>
      <c r="AW497" s="105"/>
      <c r="AX497" s="105"/>
      <c r="AY497" s="105"/>
      <c r="AZ497" s="105"/>
      <c r="BA497" s="105"/>
      <c r="BB497" s="105"/>
      <c r="BC497" s="105"/>
      <c r="BD497" s="105"/>
      <c r="BE497" s="105"/>
      <c r="BF497" s="105"/>
      <c r="BG497" s="105"/>
      <c r="BH497" s="105"/>
      <c r="BI497" s="105"/>
      <c r="BJ497" s="105"/>
      <c r="BK497" s="105"/>
      <c r="BL497" s="105"/>
      <c r="BM497" s="105"/>
      <c r="BN497" s="105"/>
      <c r="BO497" s="105"/>
      <c r="BP497" s="105"/>
      <c r="BQ497" s="105"/>
      <c r="BR497" s="105"/>
      <c r="BS497" s="105"/>
      <c r="BT497" s="105"/>
      <c r="BU497" s="105"/>
      <c r="BV497" s="105"/>
      <c r="BW497" s="105"/>
      <c r="BX497" s="105"/>
      <c r="BZ497" s="99"/>
      <c r="CA497" s="105" t="s">
        <v>32</v>
      </c>
      <c r="CB497" s="105"/>
      <c r="CC497" s="105"/>
      <c r="CD497" s="105"/>
      <c r="CE497" s="105"/>
      <c r="CF497" s="105"/>
      <c r="CG497" s="105"/>
      <c r="CH497" s="105"/>
      <c r="CI497" s="105"/>
      <c r="CJ497" s="105"/>
      <c r="CK497" s="105"/>
      <c r="CL497" s="105"/>
      <c r="CM497" s="105"/>
      <c r="CN497" s="105"/>
      <c r="CO497" s="105"/>
      <c r="CP497" s="105" t="s">
        <v>32</v>
      </c>
      <c r="CQ497" s="105"/>
      <c r="CR497" s="105"/>
      <c r="CS497" s="105"/>
      <c r="CT497" s="105"/>
      <c r="CU497" s="105"/>
      <c r="CV497" s="105"/>
      <c r="CW497" s="105"/>
      <c r="CX497" s="105"/>
      <c r="CY497" s="105"/>
      <c r="CZ497" s="105"/>
      <c r="DA497" s="105"/>
      <c r="DB497" s="105"/>
      <c r="DC497" s="105"/>
      <c r="DD497" s="105"/>
      <c r="DE497" s="99"/>
      <c r="DF497" s="99"/>
      <c r="DG497" s="105"/>
      <c r="DH497" s="105"/>
      <c r="DI497" s="105"/>
      <c r="DJ497" s="105"/>
      <c r="DK497" s="105"/>
      <c r="DL497" s="105"/>
      <c r="DM497" s="105"/>
      <c r="DN497" s="105"/>
      <c r="DO497" s="105"/>
      <c r="DP497" s="105"/>
      <c r="DQ497" s="105"/>
      <c r="DR497" s="105"/>
      <c r="DS497" s="105"/>
      <c r="DT497" s="105"/>
      <c r="DU497" s="105"/>
      <c r="DV497" s="105"/>
      <c r="DW497" s="105"/>
      <c r="DX497" s="105"/>
      <c r="DY497" s="105"/>
      <c r="DZ497" s="105"/>
      <c r="EA497" s="105"/>
      <c r="EB497" s="105"/>
      <c r="EC497" s="105"/>
      <c r="ED497" s="105"/>
      <c r="EE497" s="105"/>
      <c r="EF497" s="105"/>
      <c r="EG497" s="105"/>
      <c r="EH497" s="105"/>
      <c r="EI497" s="105"/>
      <c r="EJ497" s="105"/>
      <c r="EL497" s="146" t="str" cm="1">
        <f t="array" ref="EL497">IF(OR(EL$1=0, $A497="", _xlfn.XLOOKUP(EL$1, $Z$2:$Z$18, $AD$2:$AD$18, "")=""),"",SQRT((_xlfn.XLOOKUP(EL$1,$Z$2:$Z$18,$AA$2:$AA$18)-$T497)^2+(_xlfn.XLOOKUP(EL$1,$Z$2:$Z$18,$AB$2:$AB$18)-$U497)^2+(_xlfn.XLOOKUP(EL$1,$Z$2:$Z$18,$AC$2:$AC$18-$V497)^2)))</f>
        <v/>
      </c>
      <c r="EM497" s="96" t="str" cm="1">
        <f t="array" ref="EM497">IF(OR(EM$1=0, $A497="", _xlfn.XLOOKUP(EM$1, $Z$2:$Z$18, $AD$2:$AD$18, "")=""),"",SQRT((_xlfn.XLOOKUP(EM$1,$Z$2:$Z$18,$AA$2:$AA$18)-$T497)^2+(_xlfn.XLOOKUP(EM$1,$Z$2:$Z$18,$AB$2:$AB$18)-$U497)^2+(_xlfn.XLOOKUP(EM$1,$Z$2:$Z$18,$AC$2:$AC$18-$V497)^2)))</f>
        <v/>
      </c>
      <c r="EN497" s="96" t="str" cm="1">
        <f t="array" ref="EN497">IF(OR(EN$1=0, $A497="", _xlfn.XLOOKUP(EN$1, $Z$2:$Z$18, $AD$2:$AD$18, "")=""),"",SQRT((_xlfn.XLOOKUP(EN$1,$Z$2:$Z$18,$AA$2:$AA$18)-$T497)^2+(_xlfn.XLOOKUP(EN$1,$Z$2:$Z$18,$AB$2:$AB$18)-$U497)^2+(_xlfn.XLOOKUP(EN$1,$Z$2:$Z$18,$AC$2:$AC$18-$V497)^2)))</f>
        <v/>
      </c>
      <c r="EO497" s="96" t="str" cm="1">
        <f t="array" ref="EO497">IF(OR(EO$1=0, $A497="", _xlfn.XLOOKUP(EO$1, $Z$2:$Z$18, $AD$2:$AD$18, "")=""),"",SQRT((_xlfn.XLOOKUP(EO$1,$Z$2:$Z$18,$AA$2:$AA$18)-$T497)^2+(_xlfn.XLOOKUP(EO$1,$Z$2:$Z$18,$AB$2:$AB$18)-$U497)^2+(_xlfn.XLOOKUP(EO$1,$Z$2:$Z$18,$AC$2:$AC$18-$V497)^2)))</f>
        <v/>
      </c>
      <c r="EP497" s="96" t="str" cm="1">
        <f t="array" ref="EP497">IF(OR(EP$1=0, $A497="", _xlfn.XLOOKUP(EP$1, $Z$2:$Z$18, $AD$2:$AD$18, "")=""),"",SQRT((_xlfn.XLOOKUP(EP$1,$Z$2:$Z$18,$AA$2:$AA$18)-$T497)^2+(_xlfn.XLOOKUP(EP$1,$Z$2:$Z$18,$AB$2:$AB$18)-$U497)^2+(_xlfn.XLOOKUP(EP$1,$Z$2:$Z$18,$AC$2:$AC$18-$V497)^2)))</f>
        <v/>
      </c>
      <c r="EQ497" s="96" t="str" cm="1">
        <f t="array" ref="EQ497">IF(OR(EQ$1=0, $A497="", _xlfn.XLOOKUP(EQ$1, $Z$2:$Z$18, $AD$2:$AD$18, "")=""),"",SQRT((_xlfn.XLOOKUP(EQ$1,$Z$2:$Z$18,$AA$2:$AA$18)-$T497)^2+(_xlfn.XLOOKUP(EQ$1,$Z$2:$Z$18,$AB$2:$AB$18)-$U497)^2+(_xlfn.XLOOKUP(EQ$1,$Z$2:$Z$18,$AC$2:$AC$18-$V497)^2)))</f>
        <v/>
      </c>
      <c r="ER497" s="96" t="str" cm="1">
        <f t="array" ref="ER497">IF(OR(ER$1=0, $A497="", _xlfn.XLOOKUP(ER$1, $Z$2:$Z$18, $AD$2:$AD$18, "")=""),"",SQRT((_xlfn.XLOOKUP(ER$1,$Z$2:$Z$18,$AA$2:$AA$18)-$T497)^2+(_xlfn.XLOOKUP(ER$1,$Z$2:$Z$18,$AB$2:$AB$18)-$U497)^2+(_xlfn.XLOOKUP(ER$1,$Z$2:$Z$18,$AC$2:$AC$18-$V497)^2)))</f>
        <v/>
      </c>
      <c r="ES497" s="96" t="str" cm="1">
        <f t="array" ref="ES497">IF(OR(ES$1=0, $A497="", _xlfn.XLOOKUP(ES$1, $Z$2:$Z$18, $AD$2:$AD$18, "")=""),"",SQRT((_xlfn.XLOOKUP(ES$1,$Z$2:$Z$18,$AA$2:$AA$18)-$T497)^2+(_xlfn.XLOOKUP(ES$1,$Z$2:$Z$18,$AB$2:$AB$18)-$U497)^2+(_xlfn.XLOOKUP(ES$1,$Z$2:$Z$18,$AC$2:$AC$18-$V497)^2)))</f>
        <v/>
      </c>
      <c r="ET497" s="97" t="str" cm="1">
        <f t="array" ref="ET497">IF(OR(ET$1=0, $A497="", _xlfn.XLOOKUP(ET$1, $Z$2:$Z$18, $AD$2:$AD$18, "")=""),"",SQRT((_xlfn.XLOOKUP(ET$1,$Z$2:$Z$18,$AA$2:$AA$18)-$T497)^2+(_xlfn.XLOOKUP(ET$1,$Z$2:$Z$18,$AB$2:$AB$18)-$U497)^2+(_xlfn.XLOOKUP(ET$1,$Z$2:$Z$18,$AC$2:$AC$18-$V497)^2)))</f>
        <v/>
      </c>
      <c r="EU497" s="97" t="str" cm="1">
        <f t="array" ref="EU497">IF(OR(EU$1=0, $A497="", _xlfn.XLOOKUP(EU$1, $Z$2:$Z$18, $AD$2:$AD$18, "")=""),"",SQRT((_xlfn.XLOOKUP(EU$1,$Z$2:$Z$18,$AA$2:$AA$18)-$T497)^2+(_xlfn.XLOOKUP(EU$1,$Z$2:$Z$18,$AB$2:$AB$18)-$U497)^2+(_xlfn.XLOOKUP(EU$1,$Z$2:$Z$18,$AC$2:$AC$18-$V497)^2)))</f>
        <v/>
      </c>
      <c r="EV497" s="97" t="str" cm="1">
        <f t="array" ref="EV497">IF(OR(EV$1=0, $A497="", _xlfn.XLOOKUP(EV$1, $Z$2:$Z$18, $AD$2:$AD$18, "")=""),"",SQRT((_xlfn.XLOOKUP(EV$1,$Z$2:$Z$18,$AA$2:$AA$18)-$T497)^2+(_xlfn.XLOOKUP(EV$1,$Z$2:$Z$18,$AB$2:$AB$18)-$U497)^2+(_xlfn.XLOOKUP(EV$1,$Z$2:$Z$18,$AC$2:$AC$18-$V497)^2)))</f>
        <v/>
      </c>
      <c r="EW497" s="97" t="str" cm="1">
        <f t="array" ref="EW497">IF(OR(EW$1=0, $A497="", _xlfn.XLOOKUP(EW$1, $Z$2:$Z$18, $AD$2:$AD$18, "")=""),"",SQRT((_xlfn.XLOOKUP(EW$1,$Z$2:$Z$18,$AA$2:$AA$18)-$T497)^2+(_xlfn.XLOOKUP(EW$1,$Z$2:$Z$18,$AB$2:$AB$18)-$U497)^2+(_xlfn.XLOOKUP(EW$1,$Z$2:$Z$18,$AC$2:$AC$18-$V497)^2)))</f>
        <v/>
      </c>
      <c r="EX497" s="97" t="str" cm="1">
        <f t="array" ref="EX497">IF(OR(EX$1=0, $A497="", _xlfn.XLOOKUP(EX$1, $Z$2:$Z$18, $AD$2:$AD$18, "")=""),"",SQRT((_xlfn.XLOOKUP(EX$1,$Z$2:$Z$18,$AA$2:$AA$18)-$T497)^2+(_xlfn.XLOOKUP(EX$1,$Z$2:$Z$18,$AB$2:$AB$18)-$U497)^2+(_xlfn.XLOOKUP(EX$1,$Z$2:$Z$18,$AC$2:$AC$18-$V497)^2)))</f>
        <v/>
      </c>
      <c r="EY497" s="97" t="str" cm="1">
        <f t="array" ref="EY497">IF(OR(EY$1=0, $A497="", _xlfn.XLOOKUP(EY$1, $Z$2:$Z$18, $AD$2:$AD$18, "")=""),"",SQRT((_xlfn.XLOOKUP(EY$1,$Z$2:$Z$18,$AA$2:$AA$18)-$T497)^2+(_xlfn.XLOOKUP(EY$1,$Z$2:$Z$18,$AB$2:$AB$18)-$U497)^2+(_xlfn.XLOOKUP(EY$1,$Z$2:$Z$18,$AC$2:$AC$18-$V497)^2)))</f>
        <v/>
      </c>
      <c r="EZ497" s="98" t="str" cm="1">
        <f t="array" ref="EZ497">IF(OR(EZ$1=0, $A497="", _xlfn.XLOOKUP(EZ$1, $Z$2:$Z$18, $AD$2:$AD$18, "")=""),"",SQRT((_xlfn.XLOOKUP(EZ$1,$Z$2:$Z$18,$AA$2:$AA$18)-$T497)^2+(_xlfn.XLOOKUP(EZ$1,$Z$2:$Z$18,$AB$2:$AB$18)-$U497)^2+(_xlfn.XLOOKUP(EZ$1,$Z$2:$Z$18,$AC$2:$AC$18-$V497)^2)))</f>
        <v/>
      </c>
      <c r="FA497" s="146" t="str" cm="1">
        <f t="array" ref="FA497">IF(OR(FA$1=0, $A497="", _xlfn.XLOOKUP(FA$1, $Z$2:$Z$18, $AD$2:$AD$18, "")=""),"",SQRT((_xlfn.XLOOKUP(FA$1,$Z$2:$Z$18,$AA$2:$AA$18)-$T497)^2+(_xlfn.XLOOKUP(FA$1,$Z$2:$Z$18,$AB$2:$AB$18)-$U497)^2+(_xlfn.XLOOKUP(FA$1,$Z$2:$Z$18,$AC$2:$AC$18-$V497)^2)))</f>
        <v/>
      </c>
      <c r="FB497" s="96" t="str" cm="1">
        <f t="array" ref="FB497">IF(OR(FB$1=0, $A497="", _xlfn.XLOOKUP(FB$1, $Z$2:$Z$18, $AD$2:$AD$18, "")=""),"",SQRT((_xlfn.XLOOKUP(FB$1,$Z$2:$Z$18,$AA$2:$AA$18)-$T497)^2+(_xlfn.XLOOKUP(FB$1,$Z$2:$Z$18,$AB$2:$AB$18)-$U497)^2+(_xlfn.XLOOKUP(FB$1,$Z$2:$Z$18,$AC$2:$AC$18-$V497)^2)))</f>
        <v/>
      </c>
      <c r="FC497" s="96" t="str" cm="1">
        <f t="array" ref="FC497">IF(OR(FC$1=0, $A497="", _xlfn.XLOOKUP(FC$1, $Z$2:$Z$18, $AD$2:$AD$18, "")=""),"",SQRT((_xlfn.XLOOKUP(FC$1,$Z$2:$Z$18,$AA$2:$AA$18)-$T497)^2+(_xlfn.XLOOKUP(FC$1,$Z$2:$Z$18,$AB$2:$AB$18)-$U497)^2+(_xlfn.XLOOKUP(FC$1,$Z$2:$Z$18,$AC$2:$AC$18-$V497)^2)))</f>
        <v/>
      </c>
      <c r="FD497" s="96" t="str" cm="1">
        <f t="array" ref="FD497">IF(OR(FD$1=0, $A497="", _xlfn.XLOOKUP(FD$1, $Z$2:$Z$18, $AD$2:$AD$18, "")=""),"",SQRT((_xlfn.XLOOKUP(FD$1,$Z$2:$Z$18,$AA$2:$AA$18)-$T497)^2+(_xlfn.XLOOKUP(FD$1,$Z$2:$Z$18,$AB$2:$AB$18)-$U497)^2+(_xlfn.XLOOKUP(FD$1,$Z$2:$Z$18,$AC$2:$AC$18-$V497)^2)))</f>
        <v/>
      </c>
      <c r="FE497" s="96" t="str" cm="1">
        <f t="array" ref="FE497">IF(OR(FE$1=0, $A497="", _xlfn.XLOOKUP(FE$1, $Z$2:$Z$18, $AD$2:$AD$18, "")=""),"",SQRT((_xlfn.XLOOKUP(FE$1,$Z$2:$Z$18,$AA$2:$AA$18)-$T497)^2+(_xlfn.XLOOKUP(FE$1,$Z$2:$Z$18,$AB$2:$AB$18)-$U497)^2+(_xlfn.XLOOKUP(FE$1,$Z$2:$Z$18,$AC$2:$AC$18-$V497)^2)))</f>
        <v/>
      </c>
      <c r="FF497" s="96" t="str" cm="1">
        <f t="array" ref="FF497">IF(OR(FF$1=0, $A497="", _xlfn.XLOOKUP(FF$1, $Z$2:$Z$18, $AD$2:$AD$18, "")=""),"",SQRT((_xlfn.XLOOKUP(FF$1,$Z$2:$Z$18,$AA$2:$AA$18)-$T497)^2+(_xlfn.XLOOKUP(FF$1,$Z$2:$Z$18,$AB$2:$AB$18)-$U497)^2+(_xlfn.XLOOKUP(FF$1,$Z$2:$Z$18,$AC$2:$AC$18-$V497)^2)))</f>
        <v/>
      </c>
      <c r="FG497" s="96" t="str" cm="1">
        <f t="array" ref="FG497">IF(OR(FG$1=0, $A497="", _xlfn.XLOOKUP(FG$1, $Z$2:$Z$18, $AD$2:$AD$18, "")=""),"",SQRT((_xlfn.XLOOKUP(FG$1,$Z$2:$Z$18,$AA$2:$AA$18)-$T497)^2+(_xlfn.XLOOKUP(FG$1,$Z$2:$Z$18,$AB$2:$AB$18)-$U497)^2+(_xlfn.XLOOKUP(FG$1,$Z$2:$Z$18,$AC$2:$AC$18-$V497)^2)))</f>
        <v/>
      </c>
      <c r="FH497" s="96" t="str" cm="1">
        <f t="array" ref="FH497">IF(OR(FH$1=0, $A497="", _xlfn.XLOOKUP(FH$1, $Z$2:$Z$18, $AD$2:$AD$18, "")=""),"",SQRT((_xlfn.XLOOKUP(FH$1,$Z$2:$Z$18,$AA$2:$AA$18)-$T497)^2+(_xlfn.XLOOKUP(FH$1,$Z$2:$Z$18,$AB$2:$AB$18)-$U497)^2+(_xlfn.XLOOKUP(FH$1,$Z$2:$Z$18,$AC$2:$AC$18-$V497)^2)))</f>
        <v/>
      </c>
      <c r="FI497" s="97" t="str" cm="1">
        <f t="array" ref="FI497">IF(OR(FI$1=0, $A497="", _xlfn.XLOOKUP(FI$1, $Z$2:$Z$18, $AD$2:$AD$18, "")=""),"",SQRT((_xlfn.XLOOKUP(FI$1,$Z$2:$Z$18,$AA$2:$AA$18)-$T497)^2+(_xlfn.XLOOKUP(FI$1,$Z$2:$Z$18,$AB$2:$AB$18)-$U497)^2+(_xlfn.XLOOKUP(FI$1,$Z$2:$Z$18,$AC$2:$AC$18-$V497)^2)))</f>
        <v/>
      </c>
      <c r="FJ497" s="97" t="str" cm="1">
        <f t="array" ref="FJ497">IF(OR(FJ$1=0, $A497="", _xlfn.XLOOKUP(FJ$1, $Z$2:$Z$18, $AD$2:$AD$18, "")=""),"",SQRT((_xlfn.XLOOKUP(FJ$1,$Z$2:$Z$18,$AA$2:$AA$18)-$T497)^2+(_xlfn.XLOOKUP(FJ$1,$Z$2:$Z$18,$AB$2:$AB$18)-$U497)^2+(_xlfn.XLOOKUP(FJ$1,$Z$2:$Z$18,$AC$2:$AC$18-$V497)^2)))</f>
        <v/>
      </c>
      <c r="FK497" s="97" t="str" cm="1">
        <f t="array" ref="FK497">IF(OR(FK$1=0, $A497="", _xlfn.XLOOKUP(FK$1, $Z$2:$Z$18, $AD$2:$AD$18, "")=""),"",SQRT((_xlfn.XLOOKUP(FK$1,$Z$2:$Z$18,$AA$2:$AA$18)-$T497)^2+(_xlfn.XLOOKUP(FK$1,$Z$2:$Z$18,$AB$2:$AB$18)-$U497)^2+(_xlfn.XLOOKUP(FK$1,$Z$2:$Z$18,$AC$2:$AC$18-$V497)^2)))</f>
        <v/>
      </c>
      <c r="FL497" s="97" t="str" cm="1">
        <f t="array" ref="FL497">IF(OR(FL$1=0, $A497="", _xlfn.XLOOKUP(FL$1, $Z$2:$Z$18, $AD$2:$AD$18, "")=""),"",SQRT((_xlfn.XLOOKUP(FL$1,$Z$2:$Z$18,$AA$2:$AA$18)-$T497)^2+(_xlfn.XLOOKUP(FL$1,$Z$2:$Z$18,$AB$2:$AB$18)-$U497)^2+(_xlfn.XLOOKUP(FL$1,$Z$2:$Z$18,$AC$2:$AC$18-$V497)^2)))</f>
        <v/>
      </c>
      <c r="FM497" s="97" t="str" cm="1">
        <f t="array" ref="FM497">IF(OR(FM$1=0, $A497="", _xlfn.XLOOKUP(FM$1, $Z$2:$Z$18, $AD$2:$AD$18, "")=""),"",SQRT((_xlfn.XLOOKUP(FM$1,$Z$2:$Z$18,$AA$2:$AA$18)-$T497)^2+(_xlfn.XLOOKUP(FM$1,$Z$2:$Z$18,$AB$2:$AB$18)-$U497)^2+(_xlfn.XLOOKUP(FM$1,$Z$2:$Z$18,$AC$2:$AC$18-$V497)^2)))</f>
        <v/>
      </c>
      <c r="FN497" s="97" t="str" cm="1">
        <f t="array" ref="FN497">IF(OR(FN$1=0, $A497="", _xlfn.XLOOKUP(FN$1, $Z$2:$Z$18, $AD$2:$AD$18, "")=""),"",SQRT((_xlfn.XLOOKUP(FN$1,$Z$2:$Z$18,$AA$2:$AA$18)-$T497)^2+(_xlfn.XLOOKUP(FN$1,$Z$2:$Z$18,$AB$2:$AB$18)-$U497)^2+(_xlfn.XLOOKUP(FN$1,$Z$2:$Z$18,$AC$2:$AC$18-$V497)^2)))</f>
        <v/>
      </c>
      <c r="FO497" s="98" t="str" cm="1">
        <f t="array" ref="FO497">IF(OR(FO$1=0, $A497="", _xlfn.XLOOKUP(FO$1, $Z$2:$Z$18, $AD$2:$AD$18, "")=""),"",SQRT((_xlfn.XLOOKUP(FO$1,$Z$2:$Z$18,$AA$2:$AA$18)-$T497)^2+(_xlfn.XLOOKUP(FO$1,$Z$2:$Z$18,$AB$2:$AB$18)-$U497)^2+(_xlfn.XLOOKUP(FO$1,$Z$2:$Z$18,$AC$2:$AC$18-$V497)^2)))</f>
        <v/>
      </c>
      <c r="FP497" s="99"/>
      <c r="FQ497" s="99"/>
      <c r="FR497" s="100">
        <f t="shared" si="199"/>
        <v>0</v>
      </c>
      <c r="FS497" s="109">
        <f t="shared" si="200"/>
        <v>0</v>
      </c>
      <c r="FT497" s="109">
        <f t="shared" si="201"/>
        <v>0</v>
      </c>
      <c r="FU497" s="109">
        <f t="shared" si="202"/>
        <v>0</v>
      </c>
      <c r="FV497" s="109">
        <f t="shared" si="203"/>
        <v>0</v>
      </c>
      <c r="FW497" s="109">
        <f t="shared" si="204"/>
        <v>0</v>
      </c>
      <c r="FX497" s="109">
        <f t="shared" si="205"/>
        <v>0</v>
      </c>
      <c r="FY497" s="109">
        <f t="shared" si="206"/>
        <v>0</v>
      </c>
      <c r="FZ497" s="110">
        <f t="shared" si="207"/>
        <v>0</v>
      </c>
      <c r="GA497" s="110">
        <f t="shared" si="208"/>
        <v>0</v>
      </c>
      <c r="GB497" s="110">
        <f t="shared" si="209"/>
        <v>0</v>
      </c>
      <c r="GC497" s="110">
        <f t="shared" si="210"/>
        <v>0</v>
      </c>
      <c r="GD497" s="110">
        <f t="shared" si="211"/>
        <v>0</v>
      </c>
      <c r="GE497" s="110">
        <f t="shared" si="212"/>
        <v>0</v>
      </c>
      <c r="GF497" s="111">
        <f t="shared" si="213"/>
        <v>0</v>
      </c>
      <c r="GG497" s="100">
        <f t="shared" si="214"/>
        <v>0</v>
      </c>
      <c r="GH497" s="109">
        <f t="shared" si="215"/>
        <v>0</v>
      </c>
      <c r="GI497" s="109">
        <f t="shared" si="216"/>
        <v>0</v>
      </c>
      <c r="GJ497" s="109">
        <f t="shared" si="217"/>
        <v>0</v>
      </c>
      <c r="GK497" s="109">
        <f t="shared" si="218"/>
        <v>0</v>
      </c>
      <c r="GL497" s="109">
        <f t="shared" si="219"/>
        <v>0</v>
      </c>
      <c r="GM497" s="109">
        <f t="shared" si="220"/>
        <v>0</v>
      </c>
      <c r="GN497" s="109">
        <f t="shared" si="221"/>
        <v>0</v>
      </c>
      <c r="GO497" s="110">
        <f t="shared" si="222"/>
        <v>0</v>
      </c>
      <c r="GP497" s="110">
        <f t="shared" si="223"/>
        <v>0</v>
      </c>
      <c r="GQ497" s="110">
        <f t="shared" si="224"/>
        <v>0</v>
      </c>
      <c r="GR497" s="110">
        <f t="shared" si="225"/>
        <v>0</v>
      </c>
      <c r="GS497" s="110">
        <f t="shared" si="226"/>
        <v>0</v>
      </c>
      <c r="GT497" s="110">
        <f t="shared" si="227"/>
        <v>0</v>
      </c>
      <c r="GU497" s="111">
        <f t="shared" si="228"/>
        <v>0</v>
      </c>
      <c r="GX497" s="151" cm="1">
        <f t="array" ref="GX497">_xlfn.IFS(GX$1= 0,"", NOT(ISBLANK(CA497)), 0, ISBLANK(CA497), $Q497-$S497+FR497-AU497-DG497)</f>
        <v>0</v>
      </c>
      <c r="GY497" s="152" cm="1">
        <f t="array" ref="GY497">_xlfn.IFS(GY$1= 0,"", NOT(ISBLANK(CB497)), 0, ISBLANK(CB497), $Q497-$S497+FS497-AV497-DH497)</f>
        <v>0</v>
      </c>
      <c r="GZ497" s="152" cm="1">
        <f t="array" ref="GZ497">_xlfn.IFS(GZ$1= 0,"", NOT(ISBLANK(CC497)), 0, ISBLANK(CC497), $Q497-$S497+FT497-AW497-DI497)</f>
        <v>0</v>
      </c>
      <c r="HA497" s="152" cm="1">
        <f t="array" ref="HA497">_xlfn.IFS(HA$1= 0,"", NOT(ISBLANK(CD497)), 0, ISBLANK(CD497), $Q497-$S497+FU497-AX497-DJ497)</f>
        <v>0</v>
      </c>
      <c r="HB497" s="152" cm="1">
        <f t="array" ref="HB497">_xlfn.IFS(HB$1= 0,"", NOT(ISBLANK(CE497)), 0, ISBLANK(CE497), $Q497-$S497+FV497-AY497-DK497)</f>
        <v>0</v>
      </c>
      <c r="HC497" s="152" cm="1">
        <f t="array" ref="HC497">_xlfn.IFS(HC$1= 0,"", NOT(ISBLANK(CF497)), 0, ISBLANK(CF497), $Q497-$S497+FW497-AZ497-DL497)</f>
        <v>0</v>
      </c>
      <c r="HD497" s="152" cm="1">
        <f t="array" ref="HD497">_xlfn.IFS(HD$1= 0,"", NOT(ISBLANK(CG497)), 0, ISBLANK(CG497), $Q497-$S497+FX497-BA497-DM497)</f>
        <v>0</v>
      </c>
      <c r="HE497" s="152" t="str" cm="1">
        <f t="array" ref="HE497">_xlfn.IFS(HE$1= 0,"", NOT(ISBLANK(CH497)), 0, ISBLANK(CH497), $Q497-$S497+FY497-BB497-DN497)</f>
        <v/>
      </c>
      <c r="HF497" s="152" t="str" cm="1">
        <f t="array" ref="HF497">_xlfn.IFS(HF$1= 0,"", NOT(ISBLANK(CI497)), 0, ISBLANK(CI497), $Q497-$S497+FZ497-BC497-DO497)</f>
        <v/>
      </c>
      <c r="HG497" s="152" t="str" cm="1">
        <f t="array" ref="HG497">_xlfn.IFS(HG$1= 0,"", NOT(ISBLANK(CJ497)), 0, ISBLANK(CJ497), $Q497-$S497+GA497-BD497-DP497)</f>
        <v/>
      </c>
      <c r="HH497" s="152" t="str" cm="1">
        <f t="array" ref="HH497">_xlfn.IFS(HH$1= 0,"", NOT(ISBLANK(CK497)), 0, ISBLANK(CK497), $Q497-$S497+GB497-BE497-DQ497)</f>
        <v/>
      </c>
      <c r="HI497" s="152" t="str" cm="1">
        <f t="array" ref="HI497">_xlfn.IFS(HI$1= 0,"", NOT(ISBLANK(CL497)), 0, ISBLANK(CL497), $Q497-$S497+GC497-BF497-DR497)</f>
        <v/>
      </c>
      <c r="HJ497" s="152" t="str" cm="1">
        <f t="array" ref="HJ497">_xlfn.IFS(HJ$1= 0,"", NOT(ISBLANK(CM497)), 0, ISBLANK(CM497), $Q497-$S497+GD497-BG497-DS497)</f>
        <v/>
      </c>
      <c r="HK497" s="152" t="str" cm="1">
        <f t="array" ref="HK497">_xlfn.IFS(HK$1= 0,"", NOT(ISBLANK(CN497)), 0, ISBLANK(CN497), $Q497-$S497+GE497-BH497-DT497)</f>
        <v/>
      </c>
      <c r="HL497" s="153" t="str" cm="1">
        <f t="array" ref="HL497">_xlfn.IFS(HL$1= 0,"", NOT(ISBLANK(CO497)), 0, ISBLANK(CO497), $Q497-$S497+GF497-BI497-DU497)</f>
        <v/>
      </c>
      <c r="HM497" s="153" t="str" cm="1">
        <f t="array" ref="HM497">_xlfn.IFS(HM$1= 0,"", NOT(ISBLANK(DE497)), 0, ISBLANK(DE497), $Q497-$S497+IC497-BY497-#REF!)</f>
        <v/>
      </c>
      <c r="HN497" s="153" t="e" cm="1">
        <f t="array" ref="HN497">_xlfn.IFS(HN$1= 0,"", NOT(ISBLANK(DF497)), 0, ISBLANK(DF497), $Q497-$S497+ID497-BZ497-#REF!)</f>
        <v>#REF!</v>
      </c>
      <c r="HO497" s="153" t="e" cm="1">
        <f t="array" ref="HO497">_xlfn.IFS(HO$1= 0,"", NOT(ISBLANK(DG497)), 0, ISBLANK(DG497), $Q497-$S497+IE497-CA497-#REF!)</f>
        <v>#VALUE!</v>
      </c>
      <c r="HP497" s="153" t="e" cm="1">
        <f t="array" ref="HP497">_xlfn.IFS(HP$1= 0,"", NOT(ISBLANK(DH497)), 0, ISBLANK(DH497), $Q497-$S497+IF497-CB497-#REF!)</f>
        <v>#REF!</v>
      </c>
      <c r="HQ497" s="153" t="e" cm="1">
        <f t="array" ref="HQ497">_xlfn.IFS(HQ$1= 0,"", NOT(ISBLANK(DI497)), 0, ISBLANK(DI497), $Q497-$S497+IG497-CC497-#REF!)</f>
        <v>#REF!</v>
      </c>
      <c r="HR497" s="153" cm="1">
        <f t="array" ref="HR497">_xlfn.IFS(HR$1= 0,"", NOT(ISBLANK(DJ497)), 0, ISBLANK(DJ497), $Q497-$S497+IH497-CD497-EK497)</f>
        <v>0</v>
      </c>
      <c r="HS497" s="153" t="e" cm="1">
        <f t="array" ref="HS497">_xlfn.IFS(HS$1= 0,"", NOT(ISBLANK(DK497)), 0, ISBLANK(DK497), $Q497-$S497+II497-CE497-EL497)</f>
        <v>#VALUE!</v>
      </c>
      <c r="HT497" s="153" t="e" cm="1">
        <f t="array" ref="HT497">_xlfn.IFS(HT$1= 0,"", NOT(ISBLANK(DL497)), 0, ISBLANK(DL497), $Q497-$S497+GV497-CF497-EM497)</f>
        <v>#VALUE!</v>
      </c>
      <c r="HU497" s="153" t="e" cm="1">
        <f t="array" ref="HU497">_xlfn.IFS(HU$1= 0,"", NOT(ISBLANK(DM497)), 0, ISBLANK(DM497), $Q497-$S497+GW497-CG497-EN497)</f>
        <v>#VALUE!</v>
      </c>
      <c r="HV497" s="153" t="str" cm="1">
        <f t="array" ref="HV497">_xlfn.IFS(HV$1= 0,"", NOT(ISBLANK(DN497)), 0, ISBLANK(DN497), $Q497-$S497+GX497-CH497-EO497)</f>
        <v/>
      </c>
      <c r="HW497" s="153" t="str" cm="1">
        <f t="array" ref="HW497">_xlfn.IFS(HW$1= 0,"", NOT(ISBLANK(DO497)), 0, ISBLANK(DO497), $Q497-$S497+GY497-CI497-EP497)</f>
        <v/>
      </c>
      <c r="HX497" s="153" t="str" cm="1">
        <f t="array" ref="HX497">_xlfn.IFS(HX$1= 0,"", NOT(ISBLANK(DP497)), 0, ISBLANK(DP497), $Q497-$S497+GZ497-CJ497-EQ497)</f>
        <v/>
      </c>
      <c r="HY497" s="153" t="str" cm="1">
        <f t="array" ref="HY497">_xlfn.IFS(HY$1= 0,"", NOT(ISBLANK(DQ497)), 0, ISBLANK(DQ497), $Q497-$S497+HA497-CK497-ER497)</f>
        <v/>
      </c>
      <c r="HZ497" s="153" t="str" cm="1">
        <f t="array" ref="HZ497">_xlfn.IFS(HZ$1= 0,"", NOT(ISBLANK(DR497)), 0, ISBLANK(DR497), $Q497-$S497+HB497-CL497-ES497)</f>
        <v/>
      </c>
      <c r="IA497" s="153" t="str" cm="1">
        <f t="array" ref="IA497">_xlfn.IFS(IA$1= 0,"", NOT(ISBLANK(DS497)), 0, ISBLANK(DS497), $Q497-$S497+HC497-CM497-ET497)</f>
        <v/>
      </c>
    </row>
    <row r="498" spans="1:235" ht="16.5" x14ac:dyDescent="0.3">
      <c r="A498" s="144"/>
      <c r="B498" s="106"/>
      <c r="C498" s="106"/>
      <c r="D498" s="107"/>
      <c r="E498" s="131"/>
      <c r="F498" s="137"/>
      <c r="G498" s="2"/>
      <c r="H498" s="2"/>
      <c r="I498" s="2"/>
      <c r="J498" s="2"/>
      <c r="K498" s="2"/>
      <c r="L498" s="2"/>
      <c r="M498" s="140"/>
      <c r="N498" s="137"/>
      <c r="O498" s="138"/>
      <c r="P498" s="133"/>
      <c r="Q498" s="94">
        <f t="shared" si="197"/>
        <v>0</v>
      </c>
      <c r="R498" s="1"/>
      <c r="S498" s="1"/>
      <c r="T498" s="2"/>
      <c r="U498" s="2"/>
      <c r="V498" s="82">
        <f t="shared" si="198"/>
        <v>0</v>
      </c>
      <c r="W498" s="121"/>
      <c r="X498" s="108"/>
      <c r="AU498" s="105"/>
      <c r="AV498" s="105"/>
      <c r="AW498" s="105"/>
      <c r="AX498" s="105"/>
      <c r="AY498" s="105"/>
      <c r="AZ498" s="105"/>
      <c r="BA498" s="105"/>
      <c r="BB498" s="105"/>
      <c r="BC498" s="105"/>
      <c r="BD498" s="105"/>
      <c r="BE498" s="105"/>
      <c r="BF498" s="105"/>
      <c r="BG498" s="105"/>
      <c r="BH498" s="105"/>
      <c r="BI498" s="105"/>
      <c r="BJ498" s="105"/>
      <c r="BK498" s="105"/>
      <c r="BL498" s="105"/>
      <c r="BM498" s="105"/>
      <c r="BN498" s="105"/>
      <c r="BO498" s="105"/>
      <c r="BP498" s="105"/>
      <c r="BQ498" s="105"/>
      <c r="BR498" s="105"/>
      <c r="BS498" s="105"/>
      <c r="BT498" s="105"/>
      <c r="BU498" s="105"/>
      <c r="BV498" s="105"/>
      <c r="BW498" s="105"/>
      <c r="BX498" s="105"/>
      <c r="BZ498" s="99"/>
      <c r="CA498" s="105" t="s">
        <v>32</v>
      </c>
      <c r="CB498" s="105"/>
      <c r="CC498" s="105"/>
      <c r="CD498" s="105"/>
      <c r="CE498" s="105"/>
      <c r="CF498" s="105"/>
      <c r="CG498" s="105"/>
      <c r="CH498" s="105"/>
      <c r="CI498" s="105"/>
      <c r="CJ498" s="105"/>
      <c r="CK498" s="105"/>
      <c r="CL498" s="105"/>
      <c r="CM498" s="105"/>
      <c r="CN498" s="105"/>
      <c r="CO498" s="105"/>
      <c r="CP498" s="105" t="s">
        <v>32</v>
      </c>
      <c r="CQ498" s="105"/>
      <c r="CR498" s="105"/>
      <c r="CS498" s="105"/>
      <c r="CT498" s="105"/>
      <c r="CU498" s="105"/>
      <c r="CV498" s="105"/>
      <c r="CW498" s="105"/>
      <c r="CX498" s="105"/>
      <c r="CY498" s="105"/>
      <c r="CZ498" s="105"/>
      <c r="DA498" s="105"/>
      <c r="DB498" s="105"/>
      <c r="DC498" s="105"/>
      <c r="DD498" s="105"/>
      <c r="DE498" s="99"/>
      <c r="DF498" s="99"/>
      <c r="DG498" s="105"/>
      <c r="DH498" s="105"/>
      <c r="DI498" s="105"/>
      <c r="DJ498" s="105"/>
      <c r="DK498" s="105"/>
      <c r="DL498" s="105"/>
      <c r="DM498" s="105"/>
      <c r="DN498" s="105"/>
      <c r="DO498" s="105"/>
      <c r="DP498" s="105"/>
      <c r="DQ498" s="105"/>
      <c r="DR498" s="105"/>
      <c r="DS498" s="105"/>
      <c r="DT498" s="105"/>
      <c r="DU498" s="105"/>
      <c r="DV498" s="105"/>
      <c r="DW498" s="105"/>
      <c r="DX498" s="105"/>
      <c r="DY498" s="105"/>
      <c r="DZ498" s="105"/>
      <c r="EA498" s="105"/>
      <c r="EB498" s="105"/>
      <c r="EC498" s="105"/>
      <c r="ED498" s="105"/>
      <c r="EE498" s="105"/>
      <c r="EF498" s="105"/>
      <c r="EG498" s="105"/>
      <c r="EH498" s="105"/>
      <c r="EI498" s="105"/>
      <c r="EJ498" s="105"/>
      <c r="EL498" s="146" t="str" cm="1">
        <f t="array" ref="EL498">IF(OR(EL$1=0, $A498="", _xlfn.XLOOKUP(EL$1, $Z$2:$Z$18, $AD$2:$AD$18, "")=""),"",SQRT((_xlfn.XLOOKUP(EL$1,$Z$2:$Z$18,$AA$2:$AA$18)-$T498)^2+(_xlfn.XLOOKUP(EL$1,$Z$2:$Z$18,$AB$2:$AB$18)-$U498)^2+(_xlfn.XLOOKUP(EL$1,$Z$2:$Z$18,$AC$2:$AC$18-$V498)^2)))</f>
        <v/>
      </c>
      <c r="EM498" s="96" t="str" cm="1">
        <f t="array" ref="EM498">IF(OR(EM$1=0, $A498="", _xlfn.XLOOKUP(EM$1, $Z$2:$Z$18, $AD$2:$AD$18, "")=""),"",SQRT((_xlfn.XLOOKUP(EM$1,$Z$2:$Z$18,$AA$2:$AA$18)-$T498)^2+(_xlfn.XLOOKUP(EM$1,$Z$2:$Z$18,$AB$2:$AB$18)-$U498)^2+(_xlfn.XLOOKUP(EM$1,$Z$2:$Z$18,$AC$2:$AC$18-$V498)^2)))</f>
        <v/>
      </c>
      <c r="EN498" s="96" t="str" cm="1">
        <f t="array" ref="EN498">IF(OR(EN$1=0, $A498="", _xlfn.XLOOKUP(EN$1, $Z$2:$Z$18, $AD$2:$AD$18, "")=""),"",SQRT((_xlfn.XLOOKUP(EN$1,$Z$2:$Z$18,$AA$2:$AA$18)-$T498)^2+(_xlfn.XLOOKUP(EN$1,$Z$2:$Z$18,$AB$2:$AB$18)-$U498)^2+(_xlfn.XLOOKUP(EN$1,$Z$2:$Z$18,$AC$2:$AC$18-$V498)^2)))</f>
        <v/>
      </c>
      <c r="EO498" s="96" t="str" cm="1">
        <f t="array" ref="EO498">IF(OR(EO$1=0, $A498="", _xlfn.XLOOKUP(EO$1, $Z$2:$Z$18, $AD$2:$AD$18, "")=""),"",SQRT((_xlfn.XLOOKUP(EO$1,$Z$2:$Z$18,$AA$2:$AA$18)-$T498)^2+(_xlfn.XLOOKUP(EO$1,$Z$2:$Z$18,$AB$2:$AB$18)-$U498)^2+(_xlfn.XLOOKUP(EO$1,$Z$2:$Z$18,$AC$2:$AC$18-$V498)^2)))</f>
        <v/>
      </c>
      <c r="EP498" s="96" t="str" cm="1">
        <f t="array" ref="EP498">IF(OR(EP$1=0, $A498="", _xlfn.XLOOKUP(EP$1, $Z$2:$Z$18, $AD$2:$AD$18, "")=""),"",SQRT((_xlfn.XLOOKUP(EP$1,$Z$2:$Z$18,$AA$2:$AA$18)-$T498)^2+(_xlfn.XLOOKUP(EP$1,$Z$2:$Z$18,$AB$2:$AB$18)-$U498)^2+(_xlfn.XLOOKUP(EP$1,$Z$2:$Z$18,$AC$2:$AC$18-$V498)^2)))</f>
        <v/>
      </c>
      <c r="EQ498" s="96" t="str" cm="1">
        <f t="array" ref="EQ498">IF(OR(EQ$1=0, $A498="", _xlfn.XLOOKUP(EQ$1, $Z$2:$Z$18, $AD$2:$AD$18, "")=""),"",SQRT((_xlfn.XLOOKUP(EQ$1,$Z$2:$Z$18,$AA$2:$AA$18)-$T498)^2+(_xlfn.XLOOKUP(EQ$1,$Z$2:$Z$18,$AB$2:$AB$18)-$U498)^2+(_xlfn.XLOOKUP(EQ$1,$Z$2:$Z$18,$AC$2:$AC$18-$V498)^2)))</f>
        <v/>
      </c>
      <c r="ER498" s="96" t="str" cm="1">
        <f t="array" ref="ER498">IF(OR(ER$1=0, $A498="", _xlfn.XLOOKUP(ER$1, $Z$2:$Z$18, $AD$2:$AD$18, "")=""),"",SQRT((_xlfn.XLOOKUP(ER$1,$Z$2:$Z$18,$AA$2:$AA$18)-$T498)^2+(_xlfn.XLOOKUP(ER$1,$Z$2:$Z$18,$AB$2:$AB$18)-$U498)^2+(_xlfn.XLOOKUP(ER$1,$Z$2:$Z$18,$AC$2:$AC$18-$V498)^2)))</f>
        <v/>
      </c>
      <c r="ES498" s="96" t="str" cm="1">
        <f t="array" ref="ES498">IF(OR(ES$1=0, $A498="", _xlfn.XLOOKUP(ES$1, $Z$2:$Z$18, $AD$2:$AD$18, "")=""),"",SQRT((_xlfn.XLOOKUP(ES$1,$Z$2:$Z$18,$AA$2:$AA$18)-$T498)^2+(_xlfn.XLOOKUP(ES$1,$Z$2:$Z$18,$AB$2:$AB$18)-$U498)^2+(_xlfn.XLOOKUP(ES$1,$Z$2:$Z$18,$AC$2:$AC$18-$V498)^2)))</f>
        <v/>
      </c>
      <c r="ET498" s="97" t="str" cm="1">
        <f t="array" ref="ET498">IF(OR(ET$1=0, $A498="", _xlfn.XLOOKUP(ET$1, $Z$2:$Z$18, $AD$2:$AD$18, "")=""),"",SQRT((_xlfn.XLOOKUP(ET$1,$Z$2:$Z$18,$AA$2:$AA$18)-$T498)^2+(_xlfn.XLOOKUP(ET$1,$Z$2:$Z$18,$AB$2:$AB$18)-$U498)^2+(_xlfn.XLOOKUP(ET$1,$Z$2:$Z$18,$AC$2:$AC$18-$V498)^2)))</f>
        <v/>
      </c>
      <c r="EU498" s="97" t="str" cm="1">
        <f t="array" ref="EU498">IF(OR(EU$1=0, $A498="", _xlfn.XLOOKUP(EU$1, $Z$2:$Z$18, $AD$2:$AD$18, "")=""),"",SQRT((_xlfn.XLOOKUP(EU$1,$Z$2:$Z$18,$AA$2:$AA$18)-$T498)^2+(_xlfn.XLOOKUP(EU$1,$Z$2:$Z$18,$AB$2:$AB$18)-$U498)^2+(_xlfn.XLOOKUP(EU$1,$Z$2:$Z$18,$AC$2:$AC$18-$V498)^2)))</f>
        <v/>
      </c>
      <c r="EV498" s="97" t="str" cm="1">
        <f t="array" ref="EV498">IF(OR(EV$1=0, $A498="", _xlfn.XLOOKUP(EV$1, $Z$2:$Z$18, $AD$2:$AD$18, "")=""),"",SQRT((_xlfn.XLOOKUP(EV$1,$Z$2:$Z$18,$AA$2:$AA$18)-$T498)^2+(_xlfn.XLOOKUP(EV$1,$Z$2:$Z$18,$AB$2:$AB$18)-$U498)^2+(_xlfn.XLOOKUP(EV$1,$Z$2:$Z$18,$AC$2:$AC$18-$V498)^2)))</f>
        <v/>
      </c>
      <c r="EW498" s="97" t="str" cm="1">
        <f t="array" ref="EW498">IF(OR(EW$1=0, $A498="", _xlfn.XLOOKUP(EW$1, $Z$2:$Z$18, $AD$2:$AD$18, "")=""),"",SQRT((_xlfn.XLOOKUP(EW$1,$Z$2:$Z$18,$AA$2:$AA$18)-$T498)^2+(_xlfn.XLOOKUP(EW$1,$Z$2:$Z$18,$AB$2:$AB$18)-$U498)^2+(_xlfn.XLOOKUP(EW$1,$Z$2:$Z$18,$AC$2:$AC$18-$V498)^2)))</f>
        <v/>
      </c>
      <c r="EX498" s="97" t="str" cm="1">
        <f t="array" ref="EX498">IF(OR(EX$1=0, $A498="", _xlfn.XLOOKUP(EX$1, $Z$2:$Z$18, $AD$2:$AD$18, "")=""),"",SQRT((_xlfn.XLOOKUP(EX$1,$Z$2:$Z$18,$AA$2:$AA$18)-$T498)^2+(_xlfn.XLOOKUP(EX$1,$Z$2:$Z$18,$AB$2:$AB$18)-$U498)^2+(_xlfn.XLOOKUP(EX$1,$Z$2:$Z$18,$AC$2:$AC$18-$V498)^2)))</f>
        <v/>
      </c>
      <c r="EY498" s="97" t="str" cm="1">
        <f t="array" ref="EY498">IF(OR(EY$1=0, $A498="", _xlfn.XLOOKUP(EY$1, $Z$2:$Z$18, $AD$2:$AD$18, "")=""),"",SQRT((_xlfn.XLOOKUP(EY$1,$Z$2:$Z$18,$AA$2:$AA$18)-$T498)^2+(_xlfn.XLOOKUP(EY$1,$Z$2:$Z$18,$AB$2:$AB$18)-$U498)^2+(_xlfn.XLOOKUP(EY$1,$Z$2:$Z$18,$AC$2:$AC$18-$V498)^2)))</f>
        <v/>
      </c>
      <c r="EZ498" s="98" t="str" cm="1">
        <f t="array" ref="EZ498">IF(OR(EZ$1=0, $A498="", _xlfn.XLOOKUP(EZ$1, $Z$2:$Z$18, $AD$2:$AD$18, "")=""),"",SQRT((_xlfn.XLOOKUP(EZ$1,$Z$2:$Z$18,$AA$2:$AA$18)-$T498)^2+(_xlfn.XLOOKUP(EZ$1,$Z$2:$Z$18,$AB$2:$AB$18)-$U498)^2+(_xlfn.XLOOKUP(EZ$1,$Z$2:$Z$18,$AC$2:$AC$18-$V498)^2)))</f>
        <v/>
      </c>
      <c r="FA498" s="146" t="str" cm="1">
        <f t="array" ref="FA498">IF(OR(FA$1=0, $A498="", _xlfn.XLOOKUP(FA$1, $Z$2:$Z$18, $AD$2:$AD$18, "")=""),"",SQRT((_xlfn.XLOOKUP(FA$1,$Z$2:$Z$18,$AA$2:$AA$18)-$T498)^2+(_xlfn.XLOOKUP(FA$1,$Z$2:$Z$18,$AB$2:$AB$18)-$U498)^2+(_xlfn.XLOOKUP(FA$1,$Z$2:$Z$18,$AC$2:$AC$18-$V498)^2)))</f>
        <v/>
      </c>
      <c r="FB498" s="96" t="str" cm="1">
        <f t="array" ref="FB498">IF(OR(FB$1=0, $A498="", _xlfn.XLOOKUP(FB$1, $Z$2:$Z$18, $AD$2:$AD$18, "")=""),"",SQRT((_xlfn.XLOOKUP(FB$1,$Z$2:$Z$18,$AA$2:$AA$18)-$T498)^2+(_xlfn.XLOOKUP(FB$1,$Z$2:$Z$18,$AB$2:$AB$18)-$U498)^2+(_xlfn.XLOOKUP(FB$1,$Z$2:$Z$18,$AC$2:$AC$18-$V498)^2)))</f>
        <v/>
      </c>
      <c r="FC498" s="96" t="str" cm="1">
        <f t="array" ref="FC498">IF(OR(FC$1=0, $A498="", _xlfn.XLOOKUP(FC$1, $Z$2:$Z$18, $AD$2:$AD$18, "")=""),"",SQRT((_xlfn.XLOOKUP(FC$1,$Z$2:$Z$18,$AA$2:$AA$18)-$T498)^2+(_xlfn.XLOOKUP(FC$1,$Z$2:$Z$18,$AB$2:$AB$18)-$U498)^2+(_xlfn.XLOOKUP(FC$1,$Z$2:$Z$18,$AC$2:$AC$18-$V498)^2)))</f>
        <v/>
      </c>
      <c r="FD498" s="96" t="str" cm="1">
        <f t="array" ref="FD498">IF(OR(FD$1=0, $A498="", _xlfn.XLOOKUP(FD$1, $Z$2:$Z$18, $AD$2:$AD$18, "")=""),"",SQRT((_xlfn.XLOOKUP(FD$1,$Z$2:$Z$18,$AA$2:$AA$18)-$T498)^2+(_xlfn.XLOOKUP(FD$1,$Z$2:$Z$18,$AB$2:$AB$18)-$U498)^2+(_xlfn.XLOOKUP(FD$1,$Z$2:$Z$18,$AC$2:$AC$18-$V498)^2)))</f>
        <v/>
      </c>
      <c r="FE498" s="96" t="str" cm="1">
        <f t="array" ref="FE498">IF(OR(FE$1=0, $A498="", _xlfn.XLOOKUP(FE$1, $Z$2:$Z$18, $AD$2:$AD$18, "")=""),"",SQRT((_xlfn.XLOOKUP(FE$1,$Z$2:$Z$18,$AA$2:$AA$18)-$T498)^2+(_xlfn.XLOOKUP(FE$1,$Z$2:$Z$18,$AB$2:$AB$18)-$U498)^2+(_xlfn.XLOOKUP(FE$1,$Z$2:$Z$18,$AC$2:$AC$18-$V498)^2)))</f>
        <v/>
      </c>
      <c r="FF498" s="96" t="str" cm="1">
        <f t="array" ref="FF498">IF(OR(FF$1=0, $A498="", _xlfn.XLOOKUP(FF$1, $Z$2:$Z$18, $AD$2:$AD$18, "")=""),"",SQRT((_xlfn.XLOOKUP(FF$1,$Z$2:$Z$18,$AA$2:$AA$18)-$T498)^2+(_xlfn.XLOOKUP(FF$1,$Z$2:$Z$18,$AB$2:$AB$18)-$U498)^2+(_xlfn.XLOOKUP(FF$1,$Z$2:$Z$18,$AC$2:$AC$18-$V498)^2)))</f>
        <v/>
      </c>
      <c r="FG498" s="96" t="str" cm="1">
        <f t="array" ref="FG498">IF(OR(FG$1=0, $A498="", _xlfn.XLOOKUP(FG$1, $Z$2:$Z$18, $AD$2:$AD$18, "")=""),"",SQRT((_xlfn.XLOOKUP(FG$1,$Z$2:$Z$18,$AA$2:$AA$18)-$T498)^2+(_xlfn.XLOOKUP(FG$1,$Z$2:$Z$18,$AB$2:$AB$18)-$U498)^2+(_xlfn.XLOOKUP(FG$1,$Z$2:$Z$18,$AC$2:$AC$18-$V498)^2)))</f>
        <v/>
      </c>
      <c r="FH498" s="96" t="str" cm="1">
        <f t="array" ref="FH498">IF(OR(FH$1=0, $A498="", _xlfn.XLOOKUP(FH$1, $Z$2:$Z$18, $AD$2:$AD$18, "")=""),"",SQRT((_xlfn.XLOOKUP(FH$1,$Z$2:$Z$18,$AA$2:$AA$18)-$T498)^2+(_xlfn.XLOOKUP(FH$1,$Z$2:$Z$18,$AB$2:$AB$18)-$U498)^2+(_xlfn.XLOOKUP(FH$1,$Z$2:$Z$18,$AC$2:$AC$18-$V498)^2)))</f>
        <v/>
      </c>
      <c r="FI498" s="97" t="str" cm="1">
        <f t="array" ref="FI498">IF(OR(FI$1=0, $A498="", _xlfn.XLOOKUP(FI$1, $Z$2:$Z$18, $AD$2:$AD$18, "")=""),"",SQRT((_xlfn.XLOOKUP(FI$1,$Z$2:$Z$18,$AA$2:$AA$18)-$T498)^2+(_xlfn.XLOOKUP(FI$1,$Z$2:$Z$18,$AB$2:$AB$18)-$U498)^2+(_xlfn.XLOOKUP(FI$1,$Z$2:$Z$18,$AC$2:$AC$18-$V498)^2)))</f>
        <v/>
      </c>
      <c r="FJ498" s="97" t="str" cm="1">
        <f t="array" ref="FJ498">IF(OR(FJ$1=0, $A498="", _xlfn.XLOOKUP(FJ$1, $Z$2:$Z$18, $AD$2:$AD$18, "")=""),"",SQRT((_xlfn.XLOOKUP(FJ$1,$Z$2:$Z$18,$AA$2:$AA$18)-$T498)^2+(_xlfn.XLOOKUP(FJ$1,$Z$2:$Z$18,$AB$2:$AB$18)-$U498)^2+(_xlfn.XLOOKUP(FJ$1,$Z$2:$Z$18,$AC$2:$AC$18-$V498)^2)))</f>
        <v/>
      </c>
      <c r="FK498" s="97" t="str" cm="1">
        <f t="array" ref="FK498">IF(OR(FK$1=0, $A498="", _xlfn.XLOOKUP(FK$1, $Z$2:$Z$18, $AD$2:$AD$18, "")=""),"",SQRT((_xlfn.XLOOKUP(FK$1,$Z$2:$Z$18,$AA$2:$AA$18)-$T498)^2+(_xlfn.XLOOKUP(FK$1,$Z$2:$Z$18,$AB$2:$AB$18)-$U498)^2+(_xlfn.XLOOKUP(FK$1,$Z$2:$Z$18,$AC$2:$AC$18-$V498)^2)))</f>
        <v/>
      </c>
      <c r="FL498" s="97" t="str" cm="1">
        <f t="array" ref="FL498">IF(OR(FL$1=0, $A498="", _xlfn.XLOOKUP(FL$1, $Z$2:$Z$18, $AD$2:$AD$18, "")=""),"",SQRT((_xlfn.XLOOKUP(FL$1,$Z$2:$Z$18,$AA$2:$AA$18)-$T498)^2+(_xlfn.XLOOKUP(FL$1,$Z$2:$Z$18,$AB$2:$AB$18)-$U498)^2+(_xlfn.XLOOKUP(FL$1,$Z$2:$Z$18,$AC$2:$AC$18-$V498)^2)))</f>
        <v/>
      </c>
      <c r="FM498" s="97" t="str" cm="1">
        <f t="array" ref="FM498">IF(OR(FM$1=0, $A498="", _xlfn.XLOOKUP(FM$1, $Z$2:$Z$18, $AD$2:$AD$18, "")=""),"",SQRT((_xlfn.XLOOKUP(FM$1,$Z$2:$Z$18,$AA$2:$AA$18)-$T498)^2+(_xlfn.XLOOKUP(FM$1,$Z$2:$Z$18,$AB$2:$AB$18)-$U498)^2+(_xlfn.XLOOKUP(FM$1,$Z$2:$Z$18,$AC$2:$AC$18-$V498)^2)))</f>
        <v/>
      </c>
      <c r="FN498" s="97" t="str" cm="1">
        <f t="array" ref="FN498">IF(OR(FN$1=0, $A498="", _xlfn.XLOOKUP(FN$1, $Z$2:$Z$18, $AD$2:$AD$18, "")=""),"",SQRT((_xlfn.XLOOKUP(FN$1,$Z$2:$Z$18,$AA$2:$AA$18)-$T498)^2+(_xlfn.XLOOKUP(FN$1,$Z$2:$Z$18,$AB$2:$AB$18)-$U498)^2+(_xlfn.XLOOKUP(FN$1,$Z$2:$Z$18,$AC$2:$AC$18-$V498)^2)))</f>
        <v/>
      </c>
      <c r="FO498" s="98" t="str" cm="1">
        <f t="array" ref="FO498">IF(OR(FO$1=0, $A498="", _xlfn.XLOOKUP(FO$1, $Z$2:$Z$18, $AD$2:$AD$18, "")=""),"",SQRT((_xlfn.XLOOKUP(FO$1,$Z$2:$Z$18,$AA$2:$AA$18)-$T498)^2+(_xlfn.XLOOKUP(FO$1,$Z$2:$Z$18,$AB$2:$AB$18)-$U498)^2+(_xlfn.XLOOKUP(FO$1,$Z$2:$Z$18,$AC$2:$AC$18-$V498)^2)))</f>
        <v/>
      </c>
      <c r="FP498" s="99"/>
      <c r="FQ498" s="99"/>
      <c r="FR498" s="100">
        <f t="shared" si="199"/>
        <v>0</v>
      </c>
      <c r="FS498" s="109">
        <f t="shared" si="200"/>
        <v>0</v>
      </c>
      <c r="FT498" s="109">
        <f t="shared" si="201"/>
        <v>0</v>
      </c>
      <c r="FU498" s="109">
        <f t="shared" si="202"/>
        <v>0</v>
      </c>
      <c r="FV498" s="109">
        <f t="shared" si="203"/>
        <v>0</v>
      </c>
      <c r="FW498" s="109">
        <f t="shared" si="204"/>
        <v>0</v>
      </c>
      <c r="FX498" s="109">
        <f t="shared" si="205"/>
        <v>0</v>
      </c>
      <c r="FY498" s="109">
        <f t="shared" si="206"/>
        <v>0</v>
      </c>
      <c r="FZ498" s="110">
        <f t="shared" si="207"/>
        <v>0</v>
      </c>
      <c r="GA498" s="110">
        <f t="shared" si="208"/>
        <v>0</v>
      </c>
      <c r="GB498" s="110">
        <f t="shared" si="209"/>
        <v>0</v>
      </c>
      <c r="GC498" s="110">
        <f t="shared" si="210"/>
        <v>0</v>
      </c>
      <c r="GD498" s="110">
        <f t="shared" si="211"/>
        <v>0</v>
      </c>
      <c r="GE498" s="110">
        <f t="shared" si="212"/>
        <v>0</v>
      </c>
      <c r="GF498" s="111">
        <f t="shared" si="213"/>
        <v>0</v>
      </c>
      <c r="GG498" s="100">
        <f t="shared" si="214"/>
        <v>0</v>
      </c>
      <c r="GH498" s="109">
        <f t="shared" si="215"/>
        <v>0</v>
      </c>
      <c r="GI498" s="109">
        <f t="shared" si="216"/>
        <v>0</v>
      </c>
      <c r="GJ498" s="109">
        <f t="shared" si="217"/>
        <v>0</v>
      </c>
      <c r="GK498" s="109">
        <f t="shared" si="218"/>
        <v>0</v>
      </c>
      <c r="GL498" s="109">
        <f t="shared" si="219"/>
        <v>0</v>
      </c>
      <c r="GM498" s="109">
        <f t="shared" si="220"/>
        <v>0</v>
      </c>
      <c r="GN498" s="109">
        <f t="shared" si="221"/>
        <v>0</v>
      </c>
      <c r="GO498" s="110">
        <f t="shared" si="222"/>
        <v>0</v>
      </c>
      <c r="GP498" s="110">
        <f t="shared" si="223"/>
        <v>0</v>
      </c>
      <c r="GQ498" s="110">
        <f t="shared" si="224"/>
        <v>0</v>
      </c>
      <c r="GR498" s="110">
        <f t="shared" si="225"/>
        <v>0</v>
      </c>
      <c r="GS498" s="110">
        <f t="shared" si="226"/>
        <v>0</v>
      </c>
      <c r="GT498" s="110">
        <f t="shared" si="227"/>
        <v>0</v>
      </c>
      <c r="GU498" s="111">
        <f t="shared" si="228"/>
        <v>0</v>
      </c>
      <c r="GX498" s="151" cm="1">
        <f t="array" ref="GX498">_xlfn.IFS(GX$1= 0,"", NOT(ISBLANK(CA498)), 0, ISBLANK(CA498), $Q498-$S498+FR498-AU498-DG498)</f>
        <v>0</v>
      </c>
      <c r="GY498" s="152" cm="1">
        <f t="array" ref="GY498">_xlfn.IFS(GY$1= 0,"", NOT(ISBLANK(CB498)), 0, ISBLANK(CB498), $Q498-$S498+FS498-AV498-DH498)</f>
        <v>0</v>
      </c>
      <c r="GZ498" s="152" cm="1">
        <f t="array" ref="GZ498">_xlfn.IFS(GZ$1= 0,"", NOT(ISBLANK(CC498)), 0, ISBLANK(CC498), $Q498-$S498+FT498-AW498-DI498)</f>
        <v>0</v>
      </c>
      <c r="HA498" s="152" cm="1">
        <f t="array" ref="HA498">_xlfn.IFS(HA$1= 0,"", NOT(ISBLANK(CD498)), 0, ISBLANK(CD498), $Q498-$S498+FU498-AX498-DJ498)</f>
        <v>0</v>
      </c>
      <c r="HB498" s="152" cm="1">
        <f t="array" ref="HB498">_xlfn.IFS(HB$1= 0,"", NOT(ISBLANK(CE498)), 0, ISBLANK(CE498), $Q498-$S498+FV498-AY498-DK498)</f>
        <v>0</v>
      </c>
      <c r="HC498" s="152" cm="1">
        <f t="array" ref="HC498">_xlfn.IFS(HC$1= 0,"", NOT(ISBLANK(CF498)), 0, ISBLANK(CF498), $Q498-$S498+FW498-AZ498-DL498)</f>
        <v>0</v>
      </c>
      <c r="HD498" s="152" cm="1">
        <f t="array" ref="HD498">_xlfn.IFS(HD$1= 0,"", NOT(ISBLANK(CG498)), 0, ISBLANK(CG498), $Q498-$S498+FX498-BA498-DM498)</f>
        <v>0</v>
      </c>
      <c r="HE498" s="152" t="str" cm="1">
        <f t="array" ref="HE498">_xlfn.IFS(HE$1= 0,"", NOT(ISBLANK(CH498)), 0, ISBLANK(CH498), $Q498-$S498+FY498-BB498-DN498)</f>
        <v/>
      </c>
      <c r="HF498" s="152" t="str" cm="1">
        <f t="array" ref="HF498">_xlfn.IFS(HF$1= 0,"", NOT(ISBLANK(CI498)), 0, ISBLANK(CI498), $Q498-$S498+FZ498-BC498-DO498)</f>
        <v/>
      </c>
      <c r="HG498" s="152" t="str" cm="1">
        <f t="array" ref="HG498">_xlfn.IFS(HG$1= 0,"", NOT(ISBLANK(CJ498)), 0, ISBLANK(CJ498), $Q498-$S498+GA498-BD498-DP498)</f>
        <v/>
      </c>
      <c r="HH498" s="152" t="str" cm="1">
        <f t="array" ref="HH498">_xlfn.IFS(HH$1= 0,"", NOT(ISBLANK(CK498)), 0, ISBLANK(CK498), $Q498-$S498+GB498-BE498-DQ498)</f>
        <v/>
      </c>
      <c r="HI498" s="152" t="str" cm="1">
        <f t="array" ref="HI498">_xlfn.IFS(HI$1= 0,"", NOT(ISBLANK(CL498)), 0, ISBLANK(CL498), $Q498-$S498+GC498-BF498-DR498)</f>
        <v/>
      </c>
      <c r="HJ498" s="152" t="str" cm="1">
        <f t="array" ref="HJ498">_xlfn.IFS(HJ$1= 0,"", NOT(ISBLANK(CM498)), 0, ISBLANK(CM498), $Q498-$S498+GD498-BG498-DS498)</f>
        <v/>
      </c>
      <c r="HK498" s="152" t="str" cm="1">
        <f t="array" ref="HK498">_xlfn.IFS(HK$1= 0,"", NOT(ISBLANK(CN498)), 0, ISBLANK(CN498), $Q498-$S498+GE498-BH498-DT498)</f>
        <v/>
      </c>
      <c r="HL498" s="153" t="str" cm="1">
        <f t="array" ref="HL498">_xlfn.IFS(HL$1= 0,"", NOT(ISBLANK(CO498)), 0, ISBLANK(CO498), $Q498-$S498+GF498-BI498-DU498)</f>
        <v/>
      </c>
      <c r="HM498" s="153" t="str" cm="1">
        <f t="array" ref="HM498">_xlfn.IFS(HM$1= 0,"", NOT(ISBLANK(DE498)), 0, ISBLANK(DE498), $Q498-$S498+IC498-BY498-#REF!)</f>
        <v/>
      </c>
      <c r="HN498" s="153" t="e" cm="1">
        <f t="array" ref="HN498">_xlfn.IFS(HN$1= 0,"", NOT(ISBLANK(DF498)), 0, ISBLANK(DF498), $Q498-$S498+ID498-BZ498-#REF!)</f>
        <v>#REF!</v>
      </c>
      <c r="HO498" s="153" t="e" cm="1">
        <f t="array" ref="HO498">_xlfn.IFS(HO$1= 0,"", NOT(ISBLANK(DG498)), 0, ISBLANK(DG498), $Q498-$S498+IE498-CA498-#REF!)</f>
        <v>#VALUE!</v>
      </c>
      <c r="HP498" s="153" t="e" cm="1">
        <f t="array" ref="HP498">_xlfn.IFS(HP$1= 0,"", NOT(ISBLANK(DH498)), 0, ISBLANK(DH498), $Q498-$S498+IF498-CB498-#REF!)</f>
        <v>#REF!</v>
      </c>
      <c r="HQ498" s="153" t="e" cm="1">
        <f t="array" ref="HQ498">_xlfn.IFS(HQ$1= 0,"", NOT(ISBLANK(DI498)), 0, ISBLANK(DI498), $Q498-$S498+IG498-CC498-#REF!)</f>
        <v>#REF!</v>
      </c>
      <c r="HR498" s="153" cm="1">
        <f t="array" ref="HR498">_xlfn.IFS(HR$1= 0,"", NOT(ISBLANK(DJ498)), 0, ISBLANK(DJ498), $Q498-$S498+IH498-CD498-EK498)</f>
        <v>0</v>
      </c>
      <c r="HS498" s="153" t="e" cm="1">
        <f t="array" ref="HS498">_xlfn.IFS(HS$1= 0,"", NOT(ISBLANK(DK498)), 0, ISBLANK(DK498), $Q498-$S498+II498-CE498-EL498)</f>
        <v>#VALUE!</v>
      </c>
      <c r="HT498" s="153" t="e" cm="1">
        <f t="array" ref="HT498">_xlfn.IFS(HT$1= 0,"", NOT(ISBLANK(DL498)), 0, ISBLANK(DL498), $Q498-$S498+GV498-CF498-EM498)</f>
        <v>#VALUE!</v>
      </c>
      <c r="HU498" s="153" t="e" cm="1">
        <f t="array" ref="HU498">_xlfn.IFS(HU$1= 0,"", NOT(ISBLANK(DM498)), 0, ISBLANK(DM498), $Q498-$S498+GW498-CG498-EN498)</f>
        <v>#VALUE!</v>
      </c>
      <c r="HV498" s="153" t="str" cm="1">
        <f t="array" ref="HV498">_xlfn.IFS(HV$1= 0,"", NOT(ISBLANK(DN498)), 0, ISBLANK(DN498), $Q498-$S498+GX498-CH498-EO498)</f>
        <v/>
      </c>
      <c r="HW498" s="153" t="str" cm="1">
        <f t="array" ref="HW498">_xlfn.IFS(HW$1= 0,"", NOT(ISBLANK(DO498)), 0, ISBLANK(DO498), $Q498-$S498+GY498-CI498-EP498)</f>
        <v/>
      </c>
      <c r="HX498" s="153" t="str" cm="1">
        <f t="array" ref="HX498">_xlfn.IFS(HX$1= 0,"", NOT(ISBLANK(DP498)), 0, ISBLANK(DP498), $Q498-$S498+GZ498-CJ498-EQ498)</f>
        <v/>
      </c>
      <c r="HY498" s="153" t="str" cm="1">
        <f t="array" ref="HY498">_xlfn.IFS(HY$1= 0,"", NOT(ISBLANK(DQ498)), 0, ISBLANK(DQ498), $Q498-$S498+HA498-CK498-ER498)</f>
        <v/>
      </c>
      <c r="HZ498" s="153" t="str" cm="1">
        <f t="array" ref="HZ498">_xlfn.IFS(HZ$1= 0,"", NOT(ISBLANK(DR498)), 0, ISBLANK(DR498), $Q498-$S498+HB498-CL498-ES498)</f>
        <v/>
      </c>
      <c r="IA498" s="153" t="str" cm="1">
        <f t="array" ref="IA498">_xlfn.IFS(IA$1= 0,"", NOT(ISBLANK(DS498)), 0, ISBLANK(DS498), $Q498-$S498+HC498-CM498-ET498)</f>
        <v/>
      </c>
    </row>
    <row r="499" spans="1:235" ht="16.5" x14ac:dyDescent="0.3">
      <c r="A499" s="144"/>
      <c r="B499" s="106"/>
      <c r="C499" s="106"/>
      <c r="D499" s="107"/>
      <c r="E499" s="131"/>
      <c r="F499" s="137"/>
      <c r="G499" s="2"/>
      <c r="H499" s="2"/>
      <c r="I499" s="2"/>
      <c r="J499" s="2"/>
      <c r="K499" s="2"/>
      <c r="L499" s="2"/>
      <c r="M499" s="140"/>
      <c r="N499" s="137"/>
      <c r="O499" s="138"/>
      <c r="P499" s="133"/>
      <c r="Q499" s="94">
        <f t="shared" si="197"/>
        <v>0</v>
      </c>
      <c r="R499" s="1"/>
      <c r="S499" s="1"/>
      <c r="T499" s="2"/>
      <c r="U499" s="2"/>
      <c r="V499" s="82">
        <f t="shared" si="198"/>
        <v>0</v>
      </c>
      <c r="W499" s="121"/>
      <c r="X499" s="108"/>
      <c r="AU499" s="105"/>
      <c r="AV499" s="105"/>
      <c r="AW499" s="105"/>
      <c r="AX499" s="105"/>
      <c r="AY499" s="105"/>
      <c r="AZ499" s="105"/>
      <c r="BA499" s="105"/>
      <c r="BB499" s="105"/>
      <c r="BC499" s="105"/>
      <c r="BD499" s="105"/>
      <c r="BE499" s="105"/>
      <c r="BF499" s="105"/>
      <c r="BG499" s="105"/>
      <c r="BH499" s="105"/>
      <c r="BI499" s="105"/>
      <c r="BJ499" s="105"/>
      <c r="BK499" s="105"/>
      <c r="BL499" s="105"/>
      <c r="BM499" s="105"/>
      <c r="BN499" s="105"/>
      <c r="BO499" s="105"/>
      <c r="BP499" s="105"/>
      <c r="BQ499" s="105"/>
      <c r="BR499" s="105"/>
      <c r="BS499" s="105"/>
      <c r="BT499" s="105"/>
      <c r="BU499" s="105"/>
      <c r="BV499" s="105"/>
      <c r="BW499" s="105"/>
      <c r="BX499" s="105"/>
      <c r="BZ499" s="99"/>
      <c r="CA499" s="105" t="s">
        <v>32</v>
      </c>
      <c r="CB499" s="105"/>
      <c r="CC499" s="105"/>
      <c r="CD499" s="105"/>
      <c r="CE499" s="105"/>
      <c r="CF499" s="105"/>
      <c r="CG499" s="105"/>
      <c r="CH499" s="105"/>
      <c r="CI499" s="105"/>
      <c r="CJ499" s="105"/>
      <c r="CK499" s="105"/>
      <c r="CL499" s="105"/>
      <c r="CM499" s="105"/>
      <c r="CN499" s="105"/>
      <c r="CO499" s="105"/>
      <c r="CP499" s="105" t="s">
        <v>32</v>
      </c>
      <c r="CQ499" s="105"/>
      <c r="CR499" s="105"/>
      <c r="CS499" s="105"/>
      <c r="CT499" s="105"/>
      <c r="CU499" s="105"/>
      <c r="CV499" s="105"/>
      <c r="CW499" s="105"/>
      <c r="CX499" s="105"/>
      <c r="CY499" s="105"/>
      <c r="CZ499" s="105"/>
      <c r="DA499" s="105"/>
      <c r="DB499" s="105"/>
      <c r="DC499" s="105"/>
      <c r="DD499" s="105"/>
      <c r="DE499" s="99"/>
      <c r="DF499" s="99"/>
      <c r="DG499" s="105"/>
      <c r="DH499" s="105"/>
      <c r="DI499" s="105"/>
      <c r="DJ499" s="105"/>
      <c r="DK499" s="105"/>
      <c r="DL499" s="105"/>
      <c r="DM499" s="105"/>
      <c r="DN499" s="105"/>
      <c r="DO499" s="105"/>
      <c r="DP499" s="105"/>
      <c r="DQ499" s="105"/>
      <c r="DR499" s="105"/>
      <c r="DS499" s="105"/>
      <c r="DT499" s="105"/>
      <c r="DU499" s="105"/>
      <c r="DV499" s="105"/>
      <c r="DW499" s="105"/>
      <c r="DX499" s="105"/>
      <c r="DY499" s="105"/>
      <c r="DZ499" s="105"/>
      <c r="EA499" s="105"/>
      <c r="EB499" s="105"/>
      <c r="EC499" s="105"/>
      <c r="ED499" s="105"/>
      <c r="EE499" s="105"/>
      <c r="EF499" s="105"/>
      <c r="EG499" s="105"/>
      <c r="EH499" s="105"/>
      <c r="EI499" s="105"/>
      <c r="EJ499" s="105"/>
      <c r="EL499" s="146" t="str" cm="1">
        <f t="array" ref="EL499">IF(OR(EL$1=0, $A499="", _xlfn.XLOOKUP(EL$1, $Z$2:$Z$18, $AD$2:$AD$18, "")=""),"",SQRT((_xlfn.XLOOKUP(EL$1,$Z$2:$Z$18,$AA$2:$AA$18)-$T499)^2+(_xlfn.XLOOKUP(EL$1,$Z$2:$Z$18,$AB$2:$AB$18)-$U499)^2+(_xlfn.XLOOKUP(EL$1,$Z$2:$Z$18,$AC$2:$AC$18-$V499)^2)))</f>
        <v/>
      </c>
      <c r="EM499" s="96" t="str" cm="1">
        <f t="array" ref="EM499">IF(OR(EM$1=0, $A499="", _xlfn.XLOOKUP(EM$1, $Z$2:$Z$18, $AD$2:$AD$18, "")=""),"",SQRT((_xlfn.XLOOKUP(EM$1,$Z$2:$Z$18,$AA$2:$AA$18)-$T499)^2+(_xlfn.XLOOKUP(EM$1,$Z$2:$Z$18,$AB$2:$AB$18)-$U499)^2+(_xlfn.XLOOKUP(EM$1,$Z$2:$Z$18,$AC$2:$AC$18-$V499)^2)))</f>
        <v/>
      </c>
      <c r="EN499" s="96" t="str" cm="1">
        <f t="array" ref="EN499">IF(OR(EN$1=0, $A499="", _xlfn.XLOOKUP(EN$1, $Z$2:$Z$18, $AD$2:$AD$18, "")=""),"",SQRT((_xlfn.XLOOKUP(EN$1,$Z$2:$Z$18,$AA$2:$AA$18)-$T499)^2+(_xlfn.XLOOKUP(EN$1,$Z$2:$Z$18,$AB$2:$AB$18)-$U499)^2+(_xlfn.XLOOKUP(EN$1,$Z$2:$Z$18,$AC$2:$AC$18-$V499)^2)))</f>
        <v/>
      </c>
      <c r="EO499" s="96" t="str" cm="1">
        <f t="array" ref="EO499">IF(OR(EO$1=0, $A499="", _xlfn.XLOOKUP(EO$1, $Z$2:$Z$18, $AD$2:$AD$18, "")=""),"",SQRT((_xlfn.XLOOKUP(EO$1,$Z$2:$Z$18,$AA$2:$AA$18)-$T499)^2+(_xlfn.XLOOKUP(EO$1,$Z$2:$Z$18,$AB$2:$AB$18)-$U499)^2+(_xlfn.XLOOKUP(EO$1,$Z$2:$Z$18,$AC$2:$AC$18-$V499)^2)))</f>
        <v/>
      </c>
      <c r="EP499" s="96" t="str" cm="1">
        <f t="array" ref="EP499">IF(OR(EP$1=0, $A499="", _xlfn.XLOOKUP(EP$1, $Z$2:$Z$18, $AD$2:$AD$18, "")=""),"",SQRT((_xlfn.XLOOKUP(EP$1,$Z$2:$Z$18,$AA$2:$AA$18)-$T499)^2+(_xlfn.XLOOKUP(EP$1,$Z$2:$Z$18,$AB$2:$AB$18)-$U499)^2+(_xlfn.XLOOKUP(EP$1,$Z$2:$Z$18,$AC$2:$AC$18-$V499)^2)))</f>
        <v/>
      </c>
      <c r="EQ499" s="96" t="str" cm="1">
        <f t="array" ref="EQ499">IF(OR(EQ$1=0, $A499="", _xlfn.XLOOKUP(EQ$1, $Z$2:$Z$18, $AD$2:$AD$18, "")=""),"",SQRT((_xlfn.XLOOKUP(EQ$1,$Z$2:$Z$18,$AA$2:$AA$18)-$T499)^2+(_xlfn.XLOOKUP(EQ$1,$Z$2:$Z$18,$AB$2:$AB$18)-$U499)^2+(_xlfn.XLOOKUP(EQ$1,$Z$2:$Z$18,$AC$2:$AC$18-$V499)^2)))</f>
        <v/>
      </c>
      <c r="ER499" s="96" t="str" cm="1">
        <f t="array" ref="ER499">IF(OR(ER$1=0, $A499="", _xlfn.XLOOKUP(ER$1, $Z$2:$Z$18, $AD$2:$AD$18, "")=""),"",SQRT((_xlfn.XLOOKUP(ER$1,$Z$2:$Z$18,$AA$2:$AA$18)-$T499)^2+(_xlfn.XLOOKUP(ER$1,$Z$2:$Z$18,$AB$2:$AB$18)-$U499)^2+(_xlfn.XLOOKUP(ER$1,$Z$2:$Z$18,$AC$2:$AC$18-$V499)^2)))</f>
        <v/>
      </c>
      <c r="ES499" s="96" t="str" cm="1">
        <f t="array" ref="ES499">IF(OR(ES$1=0, $A499="", _xlfn.XLOOKUP(ES$1, $Z$2:$Z$18, $AD$2:$AD$18, "")=""),"",SQRT((_xlfn.XLOOKUP(ES$1,$Z$2:$Z$18,$AA$2:$AA$18)-$T499)^2+(_xlfn.XLOOKUP(ES$1,$Z$2:$Z$18,$AB$2:$AB$18)-$U499)^2+(_xlfn.XLOOKUP(ES$1,$Z$2:$Z$18,$AC$2:$AC$18-$V499)^2)))</f>
        <v/>
      </c>
      <c r="ET499" s="97" t="str" cm="1">
        <f t="array" ref="ET499">IF(OR(ET$1=0, $A499="", _xlfn.XLOOKUP(ET$1, $Z$2:$Z$18, $AD$2:$AD$18, "")=""),"",SQRT((_xlfn.XLOOKUP(ET$1,$Z$2:$Z$18,$AA$2:$AA$18)-$T499)^2+(_xlfn.XLOOKUP(ET$1,$Z$2:$Z$18,$AB$2:$AB$18)-$U499)^2+(_xlfn.XLOOKUP(ET$1,$Z$2:$Z$18,$AC$2:$AC$18-$V499)^2)))</f>
        <v/>
      </c>
      <c r="EU499" s="97" t="str" cm="1">
        <f t="array" ref="EU499">IF(OR(EU$1=0, $A499="", _xlfn.XLOOKUP(EU$1, $Z$2:$Z$18, $AD$2:$AD$18, "")=""),"",SQRT((_xlfn.XLOOKUP(EU$1,$Z$2:$Z$18,$AA$2:$AA$18)-$T499)^2+(_xlfn.XLOOKUP(EU$1,$Z$2:$Z$18,$AB$2:$AB$18)-$U499)^2+(_xlfn.XLOOKUP(EU$1,$Z$2:$Z$18,$AC$2:$AC$18-$V499)^2)))</f>
        <v/>
      </c>
      <c r="EV499" s="97" t="str" cm="1">
        <f t="array" ref="EV499">IF(OR(EV$1=0, $A499="", _xlfn.XLOOKUP(EV$1, $Z$2:$Z$18, $AD$2:$AD$18, "")=""),"",SQRT((_xlfn.XLOOKUP(EV$1,$Z$2:$Z$18,$AA$2:$AA$18)-$T499)^2+(_xlfn.XLOOKUP(EV$1,$Z$2:$Z$18,$AB$2:$AB$18)-$U499)^2+(_xlfn.XLOOKUP(EV$1,$Z$2:$Z$18,$AC$2:$AC$18-$V499)^2)))</f>
        <v/>
      </c>
      <c r="EW499" s="97" t="str" cm="1">
        <f t="array" ref="EW499">IF(OR(EW$1=0, $A499="", _xlfn.XLOOKUP(EW$1, $Z$2:$Z$18, $AD$2:$AD$18, "")=""),"",SQRT((_xlfn.XLOOKUP(EW$1,$Z$2:$Z$18,$AA$2:$AA$18)-$T499)^2+(_xlfn.XLOOKUP(EW$1,$Z$2:$Z$18,$AB$2:$AB$18)-$U499)^2+(_xlfn.XLOOKUP(EW$1,$Z$2:$Z$18,$AC$2:$AC$18-$V499)^2)))</f>
        <v/>
      </c>
      <c r="EX499" s="97" t="str" cm="1">
        <f t="array" ref="EX499">IF(OR(EX$1=0, $A499="", _xlfn.XLOOKUP(EX$1, $Z$2:$Z$18, $AD$2:$AD$18, "")=""),"",SQRT((_xlfn.XLOOKUP(EX$1,$Z$2:$Z$18,$AA$2:$AA$18)-$T499)^2+(_xlfn.XLOOKUP(EX$1,$Z$2:$Z$18,$AB$2:$AB$18)-$U499)^2+(_xlfn.XLOOKUP(EX$1,$Z$2:$Z$18,$AC$2:$AC$18-$V499)^2)))</f>
        <v/>
      </c>
      <c r="EY499" s="97" t="str" cm="1">
        <f t="array" ref="EY499">IF(OR(EY$1=0, $A499="", _xlfn.XLOOKUP(EY$1, $Z$2:$Z$18, $AD$2:$AD$18, "")=""),"",SQRT((_xlfn.XLOOKUP(EY$1,$Z$2:$Z$18,$AA$2:$AA$18)-$T499)^2+(_xlfn.XLOOKUP(EY$1,$Z$2:$Z$18,$AB$2:$AB$18)-$U499)^2+(_xlfn.XLOOKUP(EY$1,$Z$2:$Z$18,$AC$2:$AC$18-$V499)^2)))</f>
        <v/>
      </c>
      <c r="EZ499" s="98" t="str" cm="1">
        <f t="array" ref="EZ499">IF(OR(EZ$1=0, $A499="", _xlfn.XLOOKUP(EZ$1, $Z$2:$Z$18, $AD$2:$AD$18, "")=""),"",SQRT((_xlfn.XLOOKUP(EZ$1,$Z$2:$Z$18,$AA$2:$AA$18)-$T499)^2+(_xlfn.XLOOKUP(EZ$1,$Z$2:$Z$18,$AB$2:$AB$18)-$U499)^2+(_xlfn.XLOOKUP(EZ$1,$Z$2:$Z$18,$AC$2:$AC$18-$V499)^2)))</f>
        <v/>
      </c>
      <c r="FA499" s="146" t="str" cm="1">
        <f t="array" ref="FA499">IF(OR(FA$1=0, $A499="", _xlfn.XLOOKUP(FA$1, $Z$2:$Z$18, $AD$2:$AD$18, "")=""),"",SQRT((_xlfn.XLOOKUP(FA$1,$Z$2:$Z$18,$AA$2:$AA$18)-$T499)^2+(_xlfn.XLOOKUP(FA$1,$Z$2:$Z$18,$AB$2:$AB$18)-$U499)^2+(_xlfn.XLOOKUP(FA$1,$Z$2:$Z$18,$AC$2:$AC$18-$V499)^2)))</f>
        <v/>
      </c>
      <c r="FB499" s="96" t="str" cm="1">
        <f t="array" ref="FB499">IF(OR(FB$1=0, $A499="", _xlfn.XLOOKUP(FB$1, $Z$2:$Z$18, $AD$2:$AD$18, "")=""),"",SQRT((_xlfn.XLOOKUP(FB$1,$Z$2:$Z$18,$AA$2:$AA$18)-$T499)^2+(_xlfn.XLOOKUP(FB$1,$Z$2:$Z$18,$AB$2:$AB$18)-$U499)^2+(_xlfn.XLOOKUP(FB$1,$Z$2:$Z$18,$AC$2:$AC$18-$V499)^2)))</f>
        <v/>
      </c>
      <c r="FC499" s="96" t="str" cm="1">
        <f t="array" ref="FC499">IF(OR(FC$1=0, $A499="", _xlfn.XLOOKUP(FC$1, $Z$2:$Z$18, $AD$2:$AD$18, "")=""),"",SQRT((_xlfn.XLOOKUP(FC$1,$Z$2:$Z$18,$AA$2:$AA$18)-$T499)^2+(_xlfn.XLOOKUP(FC$1,$Z$2:$Z$18,$AB$2:$AB$18)-$U499)^2+(_xlfn.XLOOKUP(FC$1,$Z$2:$Z$18,$AC$2:$AC$18-$V499)^2)))</f>
        <v/>
      </c>
      <c r="FD499" s="96" t="str" cm="1">
        <f t="array" ref="FD499">IF(OR(FD$1=0, $A499="", _xlfn.XLOOKUP(FD$1, $Z$2:$Z$18, $AD$2:$AD$18, "")=""),"",SQRT((_xlfn.XLOOKUP(FD$1,$Z$2:$Z$18,$AA$2:$AA$18)-$T499)^2+(_xlfn.XLOOKUP(FD$1,$Z$2:$Z$18,$AB$2:$AB$18)-$U499)^2+(_xlfn.XLOOKUP(FD$1,$Z$2:$Z$18,$AC$2:$AC$18-$V499)^2)))</f>
        <v/>
      </c>
      <c r="FE499" s="96" t="str" cm="1">
        <f t="array" ref="FE499">IF(OR(FE$1=0, $A499="", _xlfn.XLOOKUP(FE$1, $Z$2:$Z$18, $AD$2:$AD$18, "")=""),"",SQRT((_xlfn.XLOOKUP(FE$1,$Z$2:$Z$18,$AA$2:$AA$18)-$T499)^2+(_xlfn.XLOOKUP(FE$1,$Z$2:$Z$18,$AB$2:$AB$18)-$U499)^2+(_xlfn.XLOOKUP(FE$1,$Z$2:$Z$18,$AC$2:$AC$18-$V499)^2)))</f>
        <v/>
      </c>
      <c r="FF499" s="96" t="str" cm="1">
        <f t="array" ref="FF499">IF(OR(FF$1=0, $A499="", _xlfn.XLOOKUP(FF$1, $Z$2:$Z$18, $AD$2:$AD$18, "")=""),"",SQRT((_xlfn.XLOOKUP(FF$1,$Z$2:$Z$18,$AA$2:$AA$18)-$T499)^2+(_xlfn.XLOOKUP(FF$1,$Z$2:$Z$18,$AB$2:$AB$18)-$U499)^2+(_xlfn.XLOOKUP(FF$1,$Z$2:$Z$18,$AC$2:$AC$18-$V499)^2)))</f>
        <v/>
      </c>
      <c r="FG499" s="96" t="str" cm="1">
        <f t="array" ref="FG499">IF(OR(FG$1=0, $A499="", _xlfn.XLOOKUP(FG$1, $Z$2:$Z$18, $AD$2:$AD$18, "")=""),"",SQRT((_xlfn.XLOOKUP(FG$1,$Z$2:$Z$18,$AA$2:$AA$18)-$T499)^2+(_xlfn.XLOOKUP(FG$1,$Z$2:$Z$18,$AB$2:$AB$18)-$U499)^2+(_xlfn.XLOOKUP(FG$1,$Z$2:$Z$18,$AC$2:$AC$18-$V499)^2)))</f>
        <v/>
      </c>
      <c r="FH499" s="96" t="str" cm="1">
        <f t="array" ref="FH499">IF(OR(FH$1=0, $A499="", _xlfn.XLOOKUP(FH$1, $Z$2:$Z$18, $AD$2:$AD$18, "")=""),"",SQRT((_xlfn.XLOOKUP(FH$1,$Z$2:$Z$18,$AA$2:$AA$18)-$T499)^2+(_xlfn.XLOOKUP(FH$1,$Z$2:$Z$18,$AB$2:$AB$18)-$U499)^2+(_xlfn.XLOOKUP(FH$1,$Z$2:$Z$18,$AC$2:$AC$18-$V499)^2)))</f>
        <v/>
      </c>
      <c r="FI499" s="97" t="str" cm="1">
        <f t="array" ref="FI499">IF(OR(FI$1=0, $A499="", _xlfn.XLOOKUP(FI$1, $Z$2:$Z$18, $AD$2:$AD$18, "")=""),"",SQRT((_xlfn.XLOOKUP(FI$1,$Z$2:$Z$18,$AA$2:$AA$18)-$T499)^2+(_xlfn.XLOOKUP(FI$1,$Z$2:$Z$18,$AB$2:$AB$18)-$U499)^2+(_xlfn.XLOOKUP(FI$1,$Z$2:$Z$18,$AC$2:$AC$18-$V499)^2)))</f>
        <v/>
      </c>
      <c r="FJ499" s="97" t="str" cm="1">
        <f t="array" ref="FJ499">IF(OR(FJ$1=0, $A499="", _xlfn.XLOOKUP(FJ$1, $Z$2:$Z$18, $AD$2:$AD$18, "")=""),"",SQRT((_xlfn.XLOOKUP(FJ$1,$Z$2:$Z$18,$AA$2:$AA$18)-$T499)^2+(_xlfn.XLOOKUP(FJ$1,$Z$2:$Z$18,$AB$2:$AB$18)-$U499)^2+(_xlfn.XLOOKUP(FJ$1,$Z$2:$Z$18,$AC$2:$AC$18-$V499)^2)))</f>
        <v/>
      </c>
      <c r="FK499" s="97" t="str" cm="1">
        <f t="array" ref="FK499">IF(OR(FK$1=0, $A499="", _xlfn.XLOOKUP(FK$1, $Z$2:$Z$18, $AD$2:$AD$18, "")=""),"",SQRT((_xlfn.XLOOKUP(FK$1,$Z$2:$Z$18,$AA$2:$AA$18)-$T499)^2+(_xlfn.XLOOKUP(FK$1,$Z$2:$Z$18,$AB$2:$AB$18)-$U499)^2+(_xlfn.XLOOKUP(FK$1,$Z$2:$Z$18,$AC$2:$AC$18-$V499)^2)))</f>
        <v/>
      </c>
      <c r="FL499" s="97" t="str" cm="1">
        <f t="array" ref="FL499">IF(OR(FL$1=0, $A499="", _xlfn.XLOOKUP(FL$1, $Z$2:$Z$18, $AD$2:$AD$18, "")=""),"",SQRT((_xlfn.XLOOKUP(FL$1,$Z$2:$Z$18,$AA$2:$AA$18)-$T499)^2+(_xlfn.XLOOKUP(FL$1,$Z$2:$Z$18,$AB$2:$AB$18)-$U499)^2+(_xlfn.XLOOKUP(FL$1,$Z$2:$Z$18,$AC$2:$AC$18-$V499)^2)))</f>
        <v/>
      </c>
      <c r="FM499" s="97" t="str" cm="1">
        <f t="array" ref="FM499">IF(OR(FM$1=0, $A499="", _xlfn.XLOOKUP(FM$1, $Z$2:$Z$18, $AD$2:$AD$18, "")=""),"",SQRT((_xlfn.XLOOKUP(FM$1,$Z$2:$Z$18,$AA$2:$AA$18)-$T499)^2+(_xlfn.XLOOKUP(FM$1,$Z$2:$Z$18,$AB$2:$AB$18)-$U499)^2+(_xlfn.XLOOKUP(FM$1,$Z$2:$Z$18,$AC$2:$AC$18-$V499)^2)))</f>
        <v/>
      </c>
      <c r="FN499" s="97" t="str" cm="1">
        <f t="array" ref="FN499">IF(OR(FN$1=0, $A499="", _xlfn.XLOOKUP(FN$1, $Z$2:$Z$18, $AD$2:$AD$18, "")=""),"",SQRT((_xlfn.XLOOKUP(FN$1,$Z$2:$Z$18,$AA$2:$AA$18)-$T499)^2+(_xlfn.XLOOKUP(FN$1,$Z$2:$Z$18,$AB$2:$AB$18)-$U499)^2+(_xlfn.XLOOKUP(FN$1,$Z$2:$Z$18,$AC$2:$AC$18-$V499)^2)))</f>
        <v/>
      </c>
      <c r="FO499" s="98" t="str" cm="1">
        <f t="array" ref="FO499">IF(OR(FO$1=0, $A499="", _xlfn.XLOOKUP(FO$1, $Z$2:$Z$18, $AD$2:$AD$18, "")=""),"",SQRT((_xlfn.XLOOKUP(FO$1,$Z$2:$Z$18,$AA$2:$AA$18)-$T499)^2+(_xlfn.XLOOKUP(FO$1,$Z$2:$Z$18,$AB$2:$AB$18)-$U499)^2+(_xlfn.XLOOKUP(FO$1,$Z$2:$Z$18,$AC$2:$AC$18-$V499)^2)))</f>
        <v/>
      </c>
      <c r="FP499" s="99"/>
      <c r="FQ499" s="99"/>
      <c r="FR499" s="100">
        <f t="shared" si="199"/>
        <v>0</v>
      </c>
      <c r="FS499" s="109">
        <f t="shared" si="200"/>
        <v>0</v>
      </c>
      <c r="FT499" s="109">
        <f t="shared" si="201"/>
        <v>0</v>
      </c>
      <c r="FU499" s="109">
        <f t="shared" si="202"/>
        <v>0</v>
      </c>
      <c r="FV499" s="109">
        <f t="shared" si="203"/>
        <v>0</v>
      </c>
      <c r="FW499" s="109">
        <f t="shared" si="204"/>
        <v>0</v>
      </c>
      <c r="FX499" s="109">
        <f t="shared" si="205"/>
        <v>0</v>
      </c>
      <c r="FY499" s="109">
        <f t="shared" si="206"/>
        <v>0</v>
      </c>
      <c r="FZ499" s="110">
        <f t="shared" si="207"/>
        <v>0</v>
      </c>
      <c r="GA499" s="110">
        <f t="shared" si="208"/>
        <v>0</v>
      </c>
      <c r="GB499" s="110">
        <f t="shared" si="209"/>
        <v>0</v>
      </c>
      <c r="GC499" s="110">
        <f t="shared" si="210"/>
        <v>0</v>
      </c>
      <c r="GD499" s="110">
        <f t="shared" si="211"/>
        <v>0</v>
      </c>
      <c r="GE499" s="110">
        <f t="shared" si="212"/>
        <v>0</v>
      </c>
      <c r="GF499" s="111">
        <f t="shared" si="213"/>
        <v>0</v>
      </c>
      <c r="GG499" s="100">
        <f t="shared" si="214"/>
        <v>0</v>
      </c>
      <c r="GH499" s="109">
        <f t="shared" si="215"/>
        <v>0</v>
      </c>
      <c r="GI499" s="109">
        <f t="shared" si="216"/>
        <v>0</v>
      </c>
      <c r="GJ499" s="109">
        <f t="shared" si="217"/>
        <v>0</v>
      </c>
      <c r="GK499" s="109">
        <f t="shared" si="218"/>
        <v>0</v>
      </c>
      <c r="GL499" s="109">
        <f t="shared" si="219"/>
        <v>0</v>
      </c>
      <c r="GM499" s="109">
        <f t="shared" si="220"/>
        <v>0</v>
      </c>
      <c r="GN499" s="109">
        <f t="shared" si="221"/>
        <v>0</v>
      </c>
      <c r="GO499" s="110">
        <f t="shared" si="222"/>
        <v>0</v>
      </c>
      <c r="GP499" s="110">
        <f t="shared" si="223"/>
        <v>0</v>
      </c>
      <c r="GQ499" s="110">
        <f t="shared" si="224"/>
        <v>0</v>
      </c>
      <c r="GR499" s="110">
        <f t="shared" si="225"/>
        <v>0</v>
      </c>
      <c r="GS499" s="110">
        <f t="shared" si="226"/>
        <v>0</v>
      </c>
      <c r="GT499" s="110">
        <f t="shared" si="227"/>
        <v>0</v>
      </c>
      <c r="GU499" s="111">
        <f t="shared" si="228"/>
        <v>0</v>
      </c>
      <c r="GX499" s="151" cm="1">
        <f t="array" ref="GX499">_xlfn.IFS(GX$1= 0,"", NOT(ISBLANK(CA499)), 0, ISBLANK(CA499), $Q499-$S499+FR499-AU499-DG499)</f>
        <v>0</v>
      </c>
      <c r="GY499" s="152" cm="1">
        <f t="array" ref="GY499">_xlfn.IFS(GY$1= 0,"", NOT(ISBLANK(CB499)), 0, ISBLANK(CB499), $Q499-$S499+FS499-AV499-DH499)</f>
        <v>0</v>
      </c>
      <c r="GZ499" s="152" cm="1">
        <f t="array" ref="GZ499">_xlfn.IFS(GZ$1= 0,"", NOT(ISBLANK(CC499)), 0, ISBLANK(CC499), $Q499-$S499+FT499-AW499-DI499)</f>
        <v>0</v>
      </c>
      <c r="HA499" s="152" cm="1">
        <f t="array" ref="HA499">_xlfn.IFS(HA$1= 0,"", NOT(ISBLANK(CD499)), 0, ISBLANK(CD499), $Q499-$S499+FU499-AX499-DJ499)</f>
        <v>0</v>
      </c>
      <c r="HB499" s="152" cm="1">
        <f t="array" ref="HB499">_xlfn.IFS(HB$1= 0,"", NOT(ISBLANK(CE499)), 0, ISBLANK(CE499), $Q499-$S499+FV499-AY499-DK499)</f>
        <v>0</v>
      </c>
      <c r="HC499" s="152" cm="1">
        <f t="array" ref="HC499">_xlfn.IFS(HC$1= 0,"", NOT(ISBLANK(CF499)), 0, ISBLANK(CF499), $Q499-$S499+FW499-AZ499-DL499)</f>
        <v>0</v>
      </c>
      <c r="HD499" s="152" cm="1">
        <f t="array" ref="HD499">_xlfn.IFS(HD$1= 0,"", NOT(ISBLANK(CG499)), 0, ISBLANK(CG499), $Q499-$S499+FX499-BA499-DM499)</f>
        <v>0</v>
      </c>
      <c r="HE499" s="152" t="str" cm="1">
        <f t="array" ref="HE499">_xlfn.IFS(HE$1= 0,"", NOT(ISBLANK(CH499)), 0, ISBLANK(CH499), $Q499-$S499+FY499-BB499-DN499)</f>
        <v/>
      </c>
      <c r="HF499" s="152" t="str" cm="1">
        <f t="array" ref="HF499">_xlfn.IFS(HF$1= 0,"", NOT(ISBLANK(CI499)), 0, ISBLANK(CI499), $Q499-$S499+FZ499-BC499-DO499)</f>
        <v/>
      </c>
      <c r="HG499" s="152" t="str" cm="1">
        <f t="array" ref="HG499">_xlfn.IFS(HG$1= 0,"", NOT(ISBLANK(CJ499)), 0, ISBLANK(CJ499), $Q499-$S499+GA499-BD499-DP499)</f>
        <v/>
      </c>
      <c r="HH499" s="152" t="str" cm="1">
        <f t="array" ref="HH499">_xlfn.IFS(HH$1= 0,"", NOT(ISBLANK(CK499)), 0, ISBLANK(CK499), $Q499-$S499+GB499-BE499-DQ499)</f>
        <v/>
      </c>
      <c r="HI499" s="152" t="str" cm="1">
        <f t="array" ref="HI499">_xlfn.IFS(HI$1= 0,"", NOT(ISBLANK(CL499)), 0, ISBLANK(CL499), $Q499-$S499+GC499-BF499-DR499)</f>
        <v/>
      </c>
      <c r="HJ499" s="152" t="str" cm="1">
        <f t="array" ref="HJ499">_xlfn.IFS(HJ$1= 0,"", NOT(ISBLANK(CM499)), 0, ISBLANK(CM499), $Q499-$S499+GD499-BG499-DS499)</f>
        <v/>
      </c>
      <c r="HK499" s="152" t="str" cm="1">
        <f t="array" ref="HK499">_xlfn.IFS(HK$1= 0,"", NOT(ISBLANK(CN499)), 0, ISBLANK(CN499), $Q499-$S499+GE499-BH499-DT499)</f>
        <v/>
      </c>
      <c r="HL499" s="153" t="str" cm="1">
        <f t="array" ref="HL499">_xlfn.IFS(HL$1= 0,"", NOT(ISBLANK(CO499)), 0, ISBLANK(CO499), $Q499-$S499+GF499-BI499-DU499)</f>
        <v/>
      </c>
      <c r="HM499" s="153" t="str" cm="1">
        <f t="array" ref="HM499">_xlfn.IFS(HM$1= 0,"", NOT(ISBLANK(DE499)), 0, ISBLANK(DE499), $Q499-$S499+IC499-BY499-#REF!)</f>
        <v/>
      </c>
      <c r="HN499" s="153" t="e" cm="1">
        <f t="array" ref="HN499">_xlfn.IFS(HN$1= 0,"", NOT(ISBLANK(DF499)), 0, ISBLANK(DF499), $Q499-$S499+ID499-BZ499-#REF!)</f>
        <v>#REF!</v>
      </c>
      <c r="HO499" s="153" t="e" cm="1">
        <f t="array" ref="HO499">_xlfn.IFS(HO$1= 0,"", NOT(ISBLANK(DG499)), 0, ISBLANK(DG499), $Q499-$S499+IE499-CA499-#REF!)</f>
        <v>#VALUE!</v>
      </c>
      <c r="HP499" s="153" t="e" cm="1">
        <f t="array" ref="HP499">_xlfn.IFS(HP$1= 0,"", NOT(ISBLANK(DH499)), 0, ISBLANK(DH499), $Q499-$S499+IF499-CB499-#REF!)</f>
        <v>#REF!</v>
      </c>
      <c r="HQ499" s="153" t="e" cm="1">
        <f t="array" ref="HQ499">_xlfn.IFS(HQ$1= 0,"", NOT(ISBLANK(DI499)), 0, ISBLANK(DI499), $Q499-$S499+IG499-CC499-#REF!)</f>
        <v>#REF!</v>
      </c>
      <c r="HR499" s="153" cm="1">
        <f t="array" ref="HR499">_xlfn.IFS(HR$1= 0,"", NOT(ISBLANK(DJ499)), 0, ISBLANK(DJ499), $Q499-$S499+IH499-CD499-EK499)</f>
        <v>0</v>
      </c>
      <c r="HS499" s="153" t="e" cm="1">
        <f t="array" ref="HS499">_xlfn.IFS(HS$1= 0,"", NOT(ISBLANK(DK499)), 0, ISBLANK(DK499), $Q499-$S499+II499-CE499-EL499)</f>
        <v>#VALUE!</v>
      </c>
      <c r="HT499" s="153" t="e" cm="1">
        <f t="array" ref="HT499">_xlfn.IFS(HT$1= 0,"", NOT(ISBLANK(DL499)), 0, ISBLANK(DL499), $Q499-$S499+GV499-CF499-EM499)</f>
        <v>#VALUE!</v>
      </c>
      <c r="HU499" s="153" t="e" cm="1">
        <f t="array" ref="HU499">_xlfn.IFS(HU$1= 0,"", NOT(ISBLANK(DM499)), 0, ISBLANK(DM499), $Q499-$S499+GW499-CG499-EN499)</f>
        <v>#VALUE!</v>
      </c>
      <c r="HV499" s="153" t="str" cm="1">
        <f t="array" ref="HV499">_xlfn.IFS(HV$1= 0,"", NOT(ISBLANK(DN499)), 0, ISBLANK(DN499), $Q499-$S499+GX499-CH499-EO499)</f>
        <v/>
      </c>
      <c r="HW499" s="153" t="str" cm="1">
        <f t="array" ref="HW499">_xlfn.IFS(HW$1= 0,"", NOT(ISBLANK(DO499)), 0, ISBLANK(DO499), $Q499-$S499+GY499-CI499-EP499)</f>
        <v/>
      </c>
      <c r="HX499" s="153" t="str" cm="1">
        <f t="array" ref="HX499">_xlfn.IFS(HX$1= 0,"", NOT(ISBLANK(DP499)), 0, ISBLANK(DP499), $Q499-$S499+GZ499-CJ499-EQ499)</f>
        <v/>
      </c>
      <c r="HY499" s="153" t="str" cm="1">
        <f t="array" ref="HY499">_xlfn.IFS(HY$1= 0,"", NOT(ISBLANK(DQ499)), 0, ISBLANK(DQ499), $Q499-$S499+HA499-CK499-ER499)</f>
        <v/>
      </c>
      <c r="HZ499" s="153" t="str" cm="1">
        <f t="array" ref="HZ499">_xlfn.IFS(HZ$1= 0,"", NOT(ISBLANK(DR499)), 0, ISBLANK(DR499), $Q499-$S499+HB499-CL499-ES499)</f>
        <v/>
      </c>
      <c r="IA499" s="153" t="str" cm="1">
        <f t="array" ref="IA499">_xlfn.IFS(IA$1= 0,"", NOT(ISBLANK(DS499)), 0, ISBLANK(DS499), $Q499-$S499+HC499-CM499-ET499)</f>
        <v/>
      </c>
    </row>
    <row r="500" spans="1:235" ht="16.5" x14ac:dyDescent="0.3">
      <c r="A500" s="144"/>
      <c r="B500" s="106"/>
      <c r="C500" s="106"/>
      <c r="D500" s="107"/>
      <c r="E500" s="131"/>
      <c r="F500" s="137"/>
      <c r="G500" s="2"/>
      <c r="H500" s="2"/>
      <c r="I500" s="2"/>
      <c r="J500" s="2"/>
      <c r="K500" s="2"/>
      <c r="L500" s="2"/>
      <c r="M500" s="140"/>
      <c r="N500" s="137"/>
      <c r="O500" s="138"/>
      <c r="P500" s="133"/>
      <c r="Q500" s="94">
        <f t="shared" si="197"/>
        <v>0</v>
      </c>
      <c r="R500" s="1"/>
      <c r="S500" s="1"/>
      <c r="T500" s="2"/>
      <c r="U500" s="2"/>
      <c r="V500" s="82">
        <f t="shared" si="198"/>
        <v>0</v>
      </c>
      <c r="W500" s="121"/>
      <c r="X500" s="108"/>
      <c r="AU500" s="105"/>
      <c r="AV500" s="105"/>
      <c r="AW500" s="105"/>
      <c r="AX500" s="105"/>
      <c r="AY500" s="105"/>
      <c r="AZ500" s="105"/>
      <c r="BA500" s="105"/>
      <c r="BB500" s="105"/>
      <c r="BC500" s="105"/>
      <c r="BD500" s="105"/>
      <c r="BE500" s="105"/>
      <c r="BF500" s="105"/>
      <c r="BG500" s="105"/>
      <c r="BH500" s="105"/>
      <c r="BI500" s="105"/>
      <c r="BJ500" s="105"/>
      <c r="BK500" s="105"/>
      <c r="BL500" s="105"/>
      <c r="BM500" s="105"/>
      <c r="BN500" s="105"/>
      <c r="BO500" s="105"/>
      <c r="BP500" s="105"/>
      <c r="BQ500" s="105"/>
      <c r="BR500" s="105"/>
      <c r="BS500" s="105"/>
      <c r="BT500" s="105"/>
      <c r="BU500" s="105"/>
      <c r="BV500" s="105"/>
      <c r="BW500" s="105"/>
      <c r="BX500" s="105"/>
      <c r="BZ500" s="99"/>
      <c r="CA500" s="105" t="s">
        <v>32</v>
      </c>
      <c r="CB500" s="105"/>
      <c r="CC500" s="105"/>
      <c r="CD500" s="105"/>
      <c r="CE500" s="105"/>
      <c r="CF500" s="105"/>
      <c r="CG500" s="105"/>
      <c r="CH500" s="105"/>
      <c r="CI500" s="105"/>
      <c r="CJ500" s="105"/>
      <c r="CK500" s="105"/>
      <c r="CL500" s="105"/>
      <c r="CM500" s="105"/>
      <c r="CN500" s="105"/>
      <c r="CO500" s="105"/>
      <c r="CP500" s="105" t="s">
        <v>32</v>
      </c>
      <c r="CQ500" s="105"/>
      <c r="CR500" s="105"/>
      <c r="CS500" s="105"/>
      <c r="CT500" s="105"/>
      <c r="CU500" s="105"/>
      <c r="CV500" s="105"/>
      <c r="CW500" s="105"/>
      <c r="CX500" s="105"/>
      <c r="CY500" s="105"/>
      <c r="CZ500" s="105"/>
      <c r="DA500" s="105"/>
      <c r="DB500" s="105"/>
      <c r="DC500" s="105"/>
      <c r="DD500" s="105"/>
      <c r="DE500" s="99"/>
      <c r="DF500" s="99"/>
      <c r="DG500" s="105"/>
      <c r="DH500" s="105"/>
      <c r="DI500" s="105"/>
      <c r="DJ500" s="105"/>
      <c r="DK500" s="105"/>
      <c r="DL500" s="105"/>
      <c r="DM500" s="105"/>
      <c r="DN500" s="105"/>
      <c r="DO500" s="105"/>
      <c r="DP500" s="105"/>
      <c r="DQ500" s="105"/>
      <c r="DR500" s="105"/>
      <c r="DS500" s="105"/>
      <c r="DT500" s="105"/>
      <c r="DU500" s="105"/>
      <c r="DV500" s="105"/>
      <c r="DW500" s="105"/>
      <c r="DX500" s="105"/>
      <c r="DY500" s="105"/>
      <c r="DZ500" s="105"/>
      <c r="EA500" s="105"/>
      <c r="EB500" s="105"/>
      <c r="EC500" s="105"/>
      <c r="ED500" s="105"/>
      <c r="EE500" s="105"/>
      <c r="EF500" s="105"/>
      <c r="EG500" s="105"/>
      <c r="EH500" s="105"/>
      <c r="EI500" s="105"/>
      <c r="EJ500" s="105"/>
      <c r="EL500" s="146" t="str" cm="1">
        <f t="array" ref="EL500">IF(OR(EL$1=0, $A500="", _xlfn.XLOOKUP(EL$1, $Z$2:$Z$18, $AD$2:$AD$18, "")=""),"",SQRT((_xlfn.XLOOKUP(EL$1,$Z$2:$Z$18,$AA$2:$AA$18)-$T500)^2+(_xlfn.XLOOKUP(EL$1,$Z$2:$Z$18,$AB$2:$AB$18)-$U500)^2+(_xlfn.XLOOKUP(EL$1,$Z$2:$Z$18,$AC$2:$AC$18-$V500)^2)))</f>
        <v/>
      </c>
      <c r="EM500" s="96" t="str" cm="1">
        <f t="array" ref="EM500">IF(OR(EM$1=0, $A500="", _xlfn.XLOOKUP(EM$1, $Z$2:$Z$18, $AD$2:$AD$18, "")=""),"",SQRT((_xlfn.XLOOKUP(EM$1,$Z$2:$Z$18,$AA$2:$AA$18)-$T500)^2+(_xlfn.XLOOKUP(EM$1,$Z$2:$Z$18,$AB$2:$AB$18)-$U500)^2+(_xlfn.XLOOKUP(EM$1,$Z$2:$Z$18,$AC$2:$AC$18-$V500)^2)))</f>
        <v/>
      </c>
      <c r="EN500" s="96" t="str" cm="1">
        <f t="array" ref="EN500">IF(OR(EN$1=0, $A500="", _xlfn.XLOOKUP(EN$1, $Z$2:$Z$18, $AD$2:$AD$18, "")=""),"",SQRT((_xlfn.XLOOKUP(EN$1,$Z$2:$Z$18,$AA$2:$AA$18)-$T500)^2+(_xlfn.XLOOKUP(EN$1,$Z$2:$Z$18,$AB$2:$AB$18)-$U500)^2+(_xlfn.XLOOKUP(EN$1,$Z$2:$Z$18,$AC$2:$AC$18-$V500)^2)))</f>
        <v/>
      </c>
      <c r="EO500" s="96" t="str" cm="1">
        <f t="array" ref="EO500">IF(OR(EO$1=0, $A500="", _xlfn.XLOOKUP(EO$1, $Z$2:$Z$18, $AD$2:$AD$18, "")=""),"",SQRT((_xlfn.XLOOKUP(EO$1,$Z$2:$Z$18,$AA$2:$AA$18)-$T500)^2+(_xlfn.XLOOKUP(EO$1,$Z$2:$Z$18,$AB$2:$AB$18)-$U500)^2+(_xlfn.XLOOKUP(EO$1,$Z$2:$Z$18,$AC$2:$AC$18-$V500)^2)))</f>
        <v/>
      </c>
      <c r="EP500" s="96" t="str" cm="1">
        <f t="array" ref="EP500">IF(OR(EP$1=0, $A500="", _xlfn.XLOOKUP(EP$1, $Z$2:$Z$18, $AD$2:$AD$18, "")=""),"",SQRT((_xlfn.XLOOKUP(EP$1,$Z$2:$Z$18,$AA$2:$AA$18)-$T500)^2+(_xlfn.XLOOKUP(EP$1,$Z$2:$Z$18,$AB$2:$AB$18)-$U500)^2+(_xlfn.XLOOKUP(EP$1,$Z$2:$Z$18,$AC$2:$AC$18-$V500)^2)))</f>
        <v/>
      </c>
      <c r="EQ500" s="96" t="str" cm="1">
        <f t="array" ref="EQ500">IF(OR(EQ$1=0, $A500="", _xlfn.XLOOKUP(EQ$1, $Z$2:$Z$18, $AD$2:$AD$18, "")=""),"",SQRT((_xlfn.XLOOKUP(EQ$1,$Z$2:$Z$18,$AA$2:$AA$18)-$T500)^2+(_xlfn.XLOOKUP(EQ$1,$Z$2:$Z$18,$AB$2:$AB$18)-$U500)^2+(_xlfn.XLOOKUP(EQ$1,$Z$2:$Z$18,$AC$2:$AC$18-$V500)^2)))</f>
        <v/>
      </c>
      <c r="ER500" s="96" t="str" cm="1">
        <f t="array" ref="ER500">IF(OR(ER$1=0, $A500="", _xlfn.XLOOKUP(ER$1, $Z$2:$Z$18, $AD$2:$AD$18, "")=""),"",SQRT((_xlfn.XLOOKUP(ER$1,$Z$2:$Z$18,$AA$2:$AA$18)-$T500)^2+(_xlfn.XLOOKUP(ER$1,$Z$2:$Z$18,$AB$2:$AB$18)-$U500)^2+(_xlfn.XLOOKUP(ER$1,$Z$2:$Z$18,$AC$2:$AC$18-$V500)^2)))</f>
        <v/>
      </c>
      <c r="ES500" s="96" t="str" cm="1">
        <f t="array" ref="ES500">IF(OR(ES$1=0, $A500="", _xlfn.XLOOKUP(ES$1, $Z$2:$Z$18, $AD$2:$AD$18, "")=""),"",SQRT((_xlfn.XLOOKUP(ES$1,$Z$2:$Z$18,$AA$2:$AA$18)-$T500)^2+(_xlfn.XLOOKUP(ES$1,$Z$2:$Z$18,$AB$2:$AB$18)-$U500)^2+(_xlfn.XLOOKUP(ES$1,$Z$2:$Z$18,$AC$2:$AC$18-$V500)^2)))</f>
        <v/>
      </c>
      <c r="ET500" s="97" t="str" cm="1">
        <f t="array" ref="ET500">IF(OR(ET$1=0, $A500="", _xlfn.XLOOKUP(ET$1, $Z$2:$Z$18, $AD$2:$AD$18, "")=""),"",SQRT((_xlfn.XLOOKUP(ET$1,$Z$2:$Z$18,$AA$2:$AA$18)-$T500)^2+(_xlfn.XLOOKUP(ET$1,$Z$2:$Z$18,$AB$2:$AB$18)-$U500)^2+(_xlfn.XLOOKUP(ET$1,$Z$2:$Z$18,$AC$2:$AC$18-$V500)^2)))</f>
        <v/>
      </c>
      <c r="EU500" s="97" t="str" cm="1">
        <f t="array" ref="EU500">IF(OR(EU$1=0, $A500="", _xlfn.XLOOKUP(EU$1, $Z$2:$Z$18, $AD$2:$AD$18, "")=""),"",SQRT((_xlfn.XLOOKUP(EU$1,$Z$2:$Z$18,$AA$2:$AA$18)-$T500)^2+(_xlfn.XLOOKUP(EU$1,$Z$2:$Z$18,$AB$2:$AB$18)-$U500)^2+(_xlfn.XLOOKUP(EU$1,$Z$2:$Z$18,$AC$2:$AC$18-$V500)^2)))</f>
        <v/>
      </c>
      <c r="EV500" s="97" t="str" cm="1">
        <f t="array" ref="EV500">IF(OR(EV$1=0, $A500="", _xlfn.XLOOKUP(EV$1, $Z$2:$Z$18, $AD$2:$AD$18, "")=""),"",SQRT((_xlfn.XLOOKUP(EV$1,$Z$2:$Z$18,$AA$2:$AA$18)-$T500)^2+(_xlfn.XLOOKUP(EV$1,$Z$2:$Z$18,$AB$2:$AB$18)-$U500)^2+(_xlfn.XLOOKUP(EV$1,$Z$2:$Z$18,$AC$2:$AC$18-$V500)^2)))</f>
        <v/>
      </c>
      <c r="EW500" s="97" t="str" cm="1">
        <f t="array" ref="EW500">IF(OR(EW$1=0, $A500="", _xlfn.XLOOKUP(EW$1, $Z$2:$Z$18, $AD$2:$AD$18, "")=""),"",SQRT((_xlfn.XLOOKUP(EW$1,$Z$2:$Z$18,$AA$2:$AA$18)-$T500)^2+(_xlfn.XLOOKUP(EW$1,$Z$2:$Z$18,$AB$2:$AB$18)-$U500)^2+(_xlfn.XLOOKUP(EW$1,$Z$2:$Z$18,$AC$2:$AC$18-$V500)^2)))</f>
        <v/>
      </c>
      <c r="EX500" s="97" t="str" cm="1">
        <f t="array" ref="EX500">IF(OR(EX$1=0, $A500="", _xlfn.XLOOKUP(EX$1, $Z$2:$Z$18, $AD$2:$AD$18, "")=""),"",SQRT((_xlfn.XLOOKUP(EX$1,$Z$2:$Z$18,$AA$2:$AA$18)-$T500)^2+(_xlfn.XLOOKUP(EX$1,$Z$2:$Z$18,$AB$2:$AB$18)-$U500)^2+(_xlfn.XLOOKUP(EX$1,$Z$2:$Z$18,$AC$2:$AC$18-$V500)^2)))</f>
        <v/>
      </c>
      <c r="EY500" s="97" t="str" cm="1">
        <f t="array" ref="EY500">IF(OR(EY$1=0, $A500="", _xlfn.XLOOKUP(EY$1, $Z$2:$Z$18, $AD$2:$AD$18, "")=""),"",SQRT((_xlfn.XLOOKUP(EY$1,$Z$2:$Z$18,$AA$2:$AA$18)-$T500)^2+(_xlfn.XLOOKUP(EY$1,$Z$2:$Z$18,$AB$2:$AB$18)-$U500)^2+(_xlfn.XLOOKUP(EY$1,$Z$2:$Z$18,$AC$2:$AC$18-$V500)^2)))</f>
        <v/>
      </c>
      <c r="EZ500" s="98" t="str" cm="1">
        <f t="array" ref="EZ500">IF(OR(EZ$1=0, $A500="", _xlfn.XLOOKUP(EZ$1, $Z$2:$Z$18, $AD$2:$AD$18, "")=""),"",SQRT((_xlfn.XLOOKUP(EZ$1,$Z$2:$Z$18,$AA$2:$AA$18)-$T500)^2+(_xlfn.XLOOKUP(EZ$1,$Z$2:$Z$18,$AB$2:$AB$18)-$U500)^2+(_xlfn.XLOOKUP(EZ$1,$Z$2:$Z$18,$AC$2:$AC$18-$V500)^2)))</f>
        <v/>
      </c>
      <c r="FA500" s="146" t="str" cm="1">
        <f t="array" ref="FA500">IF(OR(FA$1=0, $A500="", _xlfn.XLOOKUP(FA$1, $Z$2:$Z$18, $AD$2:$AD$18, "")=""),"",SQRT((_xlfn.XLOOKUP(FA$1,$Z$2:$Z$18,$AA$2:$AA$18)-$T500)^2+(_xlfn.XLOOKUP(FA$1,$Z$2:$Z$18,$AB$2:$AB$18)-$U500)^2+(_xlfn.XLOOKUP(FA$1,$Z$2:$Z$18,$AC$2:$AC$18-$V500)^2)))</f>
        <v/>
      </c>
      <c r="FB500" s="96" t="str" cm="1">
        <f t="array" ref="FB500">IF(OR(FB$1=0, $A500="", _xlfn.XLOOKUP(FB$1, $Z$2:$Z$18, $AD$2:$AD$18, "")=""),"",SQRT((_xlfn.XLOOKUP(FB$1,$Z$2:$Z$18,$AA$2:$AA$18)-$T500)^2+(_xlfn.XLOOKUP(FB$1,$Z$2:$Z$18,$AB$2:$AB$18)-$U500)^2+(_xlfn.XLOOKUP(FB$1,$Z$2:$Z$18,$AC$2:$AC$18-$V500)^2)))</f>
        <v/>
      </c>
      <c r="FC500" s="96" t="str" cm="1">
        <f t="array" ref="FC500">IF(OR(FC$1=0, $A500="", _xlfn.XLOOKUP(FC$1, $Z$2:$Z$18, $AD$2:$AD$18, "")=""),"",SQRT((_xlfn.XLOOKUP(FC$1,$Z$2:$Z$18,$AA$2:$AA$18)-$T500)^2+(_xlfn.XLOOKUP(FC$1,$Z$2:$Z$18,$AB$2:$AB$18)-$U500)^2+(_xlfn.XLOOKUP(FC$1,$Z$2:$Z$18,$AC$2:$AC$18-$V500)^2)))</f>
        <v/>
      </c>
      <c r="FD500" s="96" t="str" cm="1">
        <f t="array" ref="FD500">IF(OR(FD$1=0, $A500="", _xlfn.XLOOKUP(FD$1, $Z$2:$Z$18, $AD$2:$AD$18, "")=""),"",SQRT((_xlfn.XLOOKUP(FD$1,$Z$2:$Z$18,$AA$2:$AA$18)-$T500)^2+(_xlfn.XLOOKUP(FD$1,$Z$2:$Z$18,$AB$2:$AB$18)-$U500)^2+(_xlfn.XLOOKUP(FD$1,$Z$2:$Z$18,$AC$2:$AC$18-$V500)^2)))</f>
        <v/>
      </c>
      <c r="FE500" s="96" t="str" cm="1">
        <f t="array" ref="FE500">IF(OR(FE$1=0, $A500="", _xlfn.XLOOKUP(FE$1, $Z$2:$Z$18, $AD$2:$AD$18, "")=""),"",SQRT((_xlfn.XLOOKUP(FE$1,$Z$2:$Z$18,$AA$2:$AA$18)-$T500)^2+(_xlfn.XLOOKUP(FE$1,$Z$2:$Z$18,$AB$2:$AB$18)-$U500)^2+(_xlfn.XLOOKUP(FE$1,$Z$2:$Z$18,$AC$2:$AC$18-$V500)^2)))</f>
        <v/>
      </c>
      <c r="FF500" s="96" t="str" cm="1">
        <f t="array" ref="FF500">IF(OR(FF$1=0, $A500="", _xlfn.XLOOKUP(FF$1, $Z$2:$Z$18, $AD$2:$AD$18, "")=""),"",SQRT((_xlfn.XLOOKUP(FF$1,$Z$2:$Z$18,$AA$2:$AA$18)-$T500)^2+(_xlfn.XLOOKUP(FF$1,$Z$2:$Z$18,$AB$2:$AB$18)-$U500)^2+(_xlfn.XLOOKUP(FF$1,$Z$2:$Z$18,$AC$2:$AC$18-$V500)^2)))</f>
        <v/>
      </c>
      <c r="FG500" s="96" t="str" cm="1">
        <f t="array" ref="FG500">IF(OR(FG$1=0, $A500="", _xlfn.XLOOKUP(FG$1, $Z$2:$Z$18, $AD$2:$AD$18, "")=""),"",SQRT((_xlfn.XLOOKUP(FG$1,$Z$2:$Z$18,$AA$2:$AA$18)-$T500)^2+(_xlfn.XLOOKUP(FG$1,$Z$2:$Z$18,$AB$2:$AB$18)-$U500)^2+(_xlfn.XLOOKUP(FG$1,$Z$2:$Z$18,$AC$2:$AC$18-$V500)^2)))</f>
        <v/>
      </c>
      <c r="FH500" s="96" t="str" cm="1">
        <f t="array" ref="FH500">IF(OR(FH$1=0, $A500="", _xlfn.XLOOKUP(FH$1, $Z$2:$Z$18, $AD$2:$AD$18, "")=""),"",SQRT((_xlfn.XLOOKUP(FH$1,$Z$2:$Z$18,$AA$2:$AA$18)-$T500)^2+(_xlfn.XLOOKUP(FH$1,$Z$2:$Z$18,$AB$2:$AB$18)-$U500)^2+(_xlfn.XLOOKUP(FH$1,$Z$2:$Z$18,$AC$2:$AC$18-$V500)^2)))</f>
        <v/>
      </c>
      <c r="FI500" s="97" t="str" cm="1">
        <f t="array" ref="FI500">IF(OR(FI$1=0, $A500="", _xlfn.XLOOKUP(FI$1, $Z$2:$Z$18, $AD$2:$AD$18, "")=""),"",SQRT((_xlfn.XLOOKUP(FI$1,$Z$2:$Z$18,$AA$2:$AA$18)-$T500)^2+(_xlfn.XLOOKUP(FI$1,$Z$2:$Z$18,$AB$2:$AB$18)-$U500)^2+(_xlfn.XLOOKUP(FI$1,$Z$2:$Z$18,$AC$2:$AC$18-$V500)^2)))</f>
        <v/>
      </c>
      <c r="FJ500" s="97" t="str" cm="1">
        <f t="array" ref="FJ500">IF(OR(FJ$1=0, $A500="", _xlfn.XLOOKUP(FJ$1, $Z$2:$Z$18, $AD$2:$AD$18, "")=""),"",SQRT((_xlfn.XLOOKUP(FJ$1,$Z$2:$Z$18,$AA$2:$AA$18)-$T500)^2+(_xlfn.XLOOKUP(FJ$1,$Z$2:$Z$18,$AB$2:$AB$18)-$U500)^2+(_xlfn.XLOOKUP(FJ$1,$Z$2:$Z$18,$AC$2:$AC$18-$V500)^2)))</f>
        <v/>
      </c>
      <c r="FK500" s="97" t="str" cm="1">
        <f t="array" ref="FK500">IF(OR(FK$1=0, $A500="", _xlfn.XLOOKUP(FK$1, $Z$2:$Z$18, $AD$2:$AD$18, "")=""),"",SQRT((_xlfn.XLOOKUP(FK$1,$Z$2:$Z$18,$AA$2:$AA$18)-$T500)^2+(_xlfn.XLOOKUP(FK$1,$Z$2:$Z$18,$AB$2:$AB$18)-$U500)^2+(_xlfn.XLOOKUP(FK$1,$Z$2:$Z$18,$AC$2:$AC$18-$V500)^2)))</f>
        <v/>
      </c>
      <c r="FL500" s="97" t="str" cm="1">
        <f t="array" ref="FL500">IF(OR(FL$1=0, $A500="", _xlfn.XLOOKUP(FL$1, $Z$2:$Z$18, $AD$2:$AD$18, "")=""),"",SQRT((_xlfn.XLOOKUP(FL$1,$Z$2:$Z$18,$AA$2:$AA$18)-$T500)^2+(_xlfn.XLOOKUP(FL$1,$Z$2:$Z$18,$AB$2:$AB$18)-$U500)^2+(_xlfn.XLOOKUP(FL$1,$Z$2:$Z$18,$AC$2:$AC$18-$V500)^2)))</f>
        <v/>
      </c>
      <c r="FM500" s="97" t="str" cm="1">
        <f t="array" ref="FM500">IF(OR(FM$1=0, $A500="", _xlfn.XLOOKUP(FM$1, $Z$2:$Z$18, $AD$2:$AD$18, "")=""),"",SQRT((_xlfn.XLOOKUP(FM$1,$Z$2:$Z$18,$AA$2:$AA$18)-$T500)^2+(_xlfn.XLOOKUP(FM$1,$Z$2:$Z$18,$AB$2:$AB$18)-$U500)^2+(_xlfn.XLOOKUP(FM$1,$Z$2:$Z$18,$AC$2:$AC$18-$V500)^2)))</f>
        <v/>
      </c>
      <c r="FN500" s="97" t="str" cm="1">
        <f t="array" ref="FN500">IF(OR(FN$1=0, $A500="", _xlfn.XLOOKUP(FN$1, $Z$2:$Z$18, $AD$2:$AD$18, "")=""),"",SQRT((_xlfn.XLOOKUP(FN$1,$Z$2:$Z$18,$AA$2:$AA$18)-$T500)^2+(_xlfn.XLOOKUP(FN$1,$Z$2:$Z$18,$AB$2:$AB$18)-$U500)^2+(_xlfn.XLOOKUP(FN$1,$Z$2:$Z$18,$AC$2:$AC$18-$V500)^2)))</f>
        <v/>
      </c>
      <c r="FO500" s="98" t="str" cm="1">
        <f t="array" ref="FO500">IF(OR(FO$1=0, $A500="", _xlfn.XLOOKUP(FO$1, $Z$2:$Z$18, $AD$2:$AD$18, "")=""),"",SQRT((_xlfn.XLOOKUP(FO$1,$Z$2:$Z$18,$AA$2:$AA$18)-$T500)^2+(_xlfn.XLOOKUP(FO$1,$Z$2:$Z$18,$AB$2:$AB$18)-$U500)^2+(_xlfn.XLOOKUP(FO$1,$Z$2:$Z$18,$AC$2:$AC$18-$V500)^2)))</f>
        <v/>
      </c>
      <c r="FP500" s="99"/>
      <c r="FQ500" s="99"/>
      <c r="FR500" s="100">
        <f t="shared" si="199"/>
        <v>0</v>
      </c>
      <c r="FS500" s="109">
        <f t="shared" si="200"/>
        <v>0</v>
      </c>
      <c r="FT500" s="109">
        <f t="shared" si="201"/>
        <v>0</v>
      </c>
      <c r="FU500" s="109">
        <f t="shared" si="202"/>
        <v>0</v>
      </c>
      <c r="FV500" s="109">
        <f t="shared" si="203"/>
        <v>0</v>
      </c>
      <c r="FW500" s="109">
        <f t="shared" si="204"/>
        <v>0</v>
      </c>
      <c r="FX500" s="109">
        <f t="shared" si="205"/>
        <v>0</v>
      </c>
      <c r="FY500" s="109">
        <f t="shared" si="206"/>
        <v>0</v>
      </c>
      <c r="FZ500" s="110">
        <f t="shared" si="207"/>
        <v>0</v>
      </c>
      <c r="GA500" s="110">
        <f t="shared" si="208"/>
        <v>0</v>
      </c>
      <c r="GB500" s="110">
        <f t="shared" si="209"/>
        <v>0</v>
      </c>
      <c r="GC500" s="110">
        <f t="shared" si="210"/>
        <v>0</v>
      </c>
      <c r="GD500" s="110">
        <f t="shared" si="211"/>
        <v>0</v>
      </c>
      <c r="GE500" s="110">
        <f t="shared" si="212"/>
        <v>0</v>
      </c>
      <c r="GF500" s="111">
        <f t="shared" si="213"/>
        <v>0</v>
      </c>
      <c r="GG500" s="100">
        <f t="shared" si="214"/>
        <v>0</v>
      </c>
      <c r="GH500" s="109">
        <f t="shared" si="215"/>
        <v>0</v>
      </c>
      <c r="GI500" s="109">
        <f t="shared" si="216"/>
        <v>0</v>
      </c>
      <c r="GJ500" s="109">
        <f t="shared" si="217"/>
        <v>0</v>
      </c>
      <c r="GK500" s="109">
        <f t="shared" si="218"/>
        <v>0</v>
      </c>
      <c r="GL500" s="109">
        <f t="shared" si="219"/>
        <v>0</v>
      </c>
      <c r="GM500" s="109">
        <f t="shared" si="220"/>
        <v>0</v>
      </c>
      <c r="GN500" s="109">
        <f t="shared" si="221"/>
        <v>0</v>
      </c>
      <c r="GO500" s="110">
        <f t="shared" si="222"/>
        <v>0</v>
      </c>
      <c r="GP500" s="110">
        <f t="shared" si="223"/>
        <v>0</v>
      </c>
      <c r="GQ500" s="110">
        <f t="shared" si="224"/>
        <v>0</v>
      </c>
      <c r="GR500" s="110">
        <f t="shared" si="225"/>
        <v>0</v>
      </c>
      <c r="GS500" s="110">
        <f t="shared" si="226"/>
        <v>0</v>
      </c>
      <c r="GT500" s="110">
        <f t="shared" si="227"/>
        <v>0</v>
      </c>
      <c r="GU500" s="111">
        <f t="shared" si="228"/>
        <v>0</v>
      </c>
      <c r="GX500" s="151" cm="1">
        <f t="array" ref="GX500">_xlfn.IFS(GX$1= 0,"", NOT(ISBLANK(CA500)), 0, ISBLANK(CA500), $Q500-$S500+FR500-AU500-DG500)</f>
        <v>0</v>
      </c>
      <c r="GY500" s="152" cm="1">
        <f t="array" ref="GY500">_xlfn.IFS(GY$1= 0,"", NOT(ISBLANK(CB500)), 0, ISBLANK(CB500), $Q500-$S500+FS500-AV500-DH500)</f>
        <v>0</v>
      </c>
      <c r="GZ500" s="152" cm="1">
        <f t="array" ref="GZ500">_xlfn.IFS(GZ$1= 0,"", NOT(ISBLANK(CC500)), 0, ISBLANK(CC500), $Q500-$S500+FT500-AW500-DI500)</f>
        <v>0</v>
      </c>
      <c r="HA500" s="152" cm="1">
        <f t="array" ref="HA500">_xlfn.IFS(HA$1= 0,"", NOT(ISBLANK(CD500)), 0, ISBLANK(CD500), $Q500-$S500+FU500-AX500-DJ500)</f>
        <v>0</v>
      </c>
      <c r="HB500" s="152" cm="1">
        <f t="array" ref="HB500">_xlfn.IFS(HB$1= 0,"", NOT(ISBLANK(CE500)), 0, ISBLANK(CE500), $Q500-$S500+FV500-AY500-DK500)</f>
        <v>0</v>
      </c>
      <c r="HC500" s="152" cm="1">
        <f t="array" ref="HC500">_xlfn.IFS(HC$1= 0,"", NOT(ISBLANK(CF500)), 0, ISBLANK(CF500), $Q500-$S500+FW500-AZ500-DL500)</f>
        <v>0</v>
      </c>
      <c r="HD500" s="152" cm="1">
        <f t="array" ref="HD500">_xlfn.IFS(HD$1= 0,"", NOT(ISBLANK(CG500)), 0, ISBLANK(CG500), $Q500-$S500+FX500-BA500-DM500)</f>
        <v>0</v>
      </c>
      <c r="HE500" s="152" t="str" cm="1">
        <f t="array" ref="HE500">_xlfn.IFS(HE$1= 0,"", NOT(ISBLANK(CH500)), 0, ISBLANK(CH500), $Q500-$S500+FY500-BB500-DN500)</f>
        <v/>
      </c>
      <c r="HF500" s="152" t="str" cm="1">
        <f t="array" ref="HF500">_xlfn.IFS(HF$1= 0,"", NOT(ISBLANK(CI500)), 0, ISBLANK(CI500), $Q500-$S500+FZ500-BC500-DO500)</f>
        <v/>
      </c>
      <c r="HG500" s="152" t="str" cm="1">
        <f t="array" ref="HG500">_xlfn.IFS(HG$1= 0,"", NOT(ISBLANK(CJ500)), 0, ISBLANK(CJ500), $Q500-$S500+GA500-BD500-DP500)</f>
        <v/>
      </c>
      <c r="HH500" s="152" t="str" cm="1">
        <f t="array" ref="HH500">_xlfn.IFS(HH$1= 0,"", NOT(ISBLANK(CK500)), 0, ISBLANK(CK500), $Q500-$S500+GB500-BE500-DQ500)</f>
        <v/>
      </c>
      <c r="HI500" s="152" t="str" cm="1">
        <f t="array" ref="HI500">_xlfn.IFS(HI$1= 0,"", NOT(ISBLANK(CL500)), 0, ISBLANK(CL500), $Q500-$S500+GC500-BF500-DR500)</f>
        <v/>
      </c>
      <c r="HJ500" s="152" t="str" cm="1">
        <f t="array" ref="HJ500">_xlfn.IFS(HJ$1= 0,"", NOT(ISBLANK(CM500)), 0, ISBLANK(CM500), $Q500-$S500+GD500-BG500-DS500)</f>
        <v/>
      </c>
      <c r="HK500" s="152" t="str" cm="1">
        <f t="array" ref="HK500">_xlfn.IFS(HK$1= 0,"", NOT(ISBLANK(CN500)), 0, ISBLANK(CN500), $Q500-$S500+GE500-BH500-DT500)</f>
        <v/>
      </c>
      <c r="HL500" s="153" t="str" cm="1">
        <f t="array" ref="HL500">_xlfn.IFS(HL$1= 0,"", NOT(ISBLANK(CO500)), 0, ISBLANK(CO500), $Q500-$S500+GF500-BI500-DU500)</f>
        <v/>
      </c>
      <c r="HM500" s="153" t="str" cm="1">
        <f t="array" ref="HM500">_xlfn.IFS(HM$1= 0,"", NOT(ISBLANK(DE500)), 0, ISBLANK(DE500), $Q500-$S500+IC500-BY500-#REF!)</f>
        <v/>
      </c>
      <c r="HN500" s="153" t="e" cm="1">
        <f t="array" ref="HN500">_xlfn.IFS(HN$1= 0,"", NOT(ISBLANK(DF500)), 0, ISBLANK(DF500), $Q500-$S500+ID500-BZ500-#REF!)</f>
        <v>#REF!</v>
      </c>
      <c r="HO500" s="153" t="e" cm="1">
        <f t="array" ref="HO500">_xlfn.IFS(HO$1= 0,"", NOT(ISBLANK(DG500)), 0, ISBLANK(DG500), $Q500-$S500+IE500-CA500-#REF!)</f>
        <v>#VALUE!</v>
      </c>
      <c r="HP500" s="153" t="e" cm="1">
        <f t="array" ref="HP500">_xlfn.IFS(HP$1= 0,"", NOT(ISBLANK(DH500)), 0, ISBLANK(DH500), $Q500-$S500+IF500-CB500-#REF!)</f>
        <v>#REF!</v>
      </c>
      <c r="HQ500" s="153" t="e" cm="1">
        <f t="array" ref="HQ500">_xlfn.IFS(HQ$1= 0,"", NOT(ISBLANK(DI500)), 0, ISBLANK(DI500), $Q500-$S500+IG500-CC500-#REF!)</f>
        <v>#REF!</v>
      </c>
      <c r="HR500" s="153" cm="1">
        <f t="array" ref="HR500">_xlfn.IFS(HR$1= 0,"", NOT(ISBLANK(DJ500)), 0, ISBLANK(DJ500), $Q500-$S500+IH500-CD500-EK500)</f>
        <v>0</v>
      </c>
      <c r="HS500" s="153" t="e" cm="1">
        <f t="array" ref="HS500">_xlfn.IFS(HS$1= 0,"", NOT(ISBLANK(DK500)), 0, ISBLANK(DK500), $Q500-$S500+II500-CE500-EL500)</f>
        <v>#VALUE!</v>
      </c>
      <c r="HT500" s="153" t="e" cm="1">
        <f t="array" ref="HT500">_xlfn.IFS(HT$1= 0,"", NOT(ISBLANK(DL500)), 0, ISBLANK(DL500), $Q500-$S500+GV500-CF500-EM500)</f>
        <v>#VALUE!</v>
      </c>
      <c r="HU500" s="153" t="e" cm="1">
        <f t="array" ref="HU500">_xlfn.IFS(HU$1= 0,"", NOT(ISBLANK(DM500)), 0, ISBLANK(DM500), $Q500-$S500+GW500-CG500-EN500)</f>
        <v>#VALUE!</v>
      </c>
      <c r="HV500" s="153" t="str" cm="1">
        <f t="array" ref="HV500">_xlfn.IFS(HV$1= 0,"", NOT(ISBLANK(DN500)), 0, ISBLANK(DN500), $Q500-$S500+GX500-CH500-EO500)</f>
        <v/>
      </c>
      <c r="HW500" s="153" t="str" cm="1">
        <f t="array" ref="HW500">_xlfn.IFS(HW$1= 0,"", NOT(ISBLANK(DO500)), 0, ISBLANK(DO500), $Q500-$S500+GY500-CI500-EP500)</f>
        <v/>
      </c>
      <c r="HX500" s="153" t="str" cm="1">
        <f t="array" ref="HX500">_xlfn.IFS(HX$1= 0,"", NOT(ISBLANK(DP500)), 0, ISBLANK(DP500), $Q500-$S500+GZ500-CJ500-EQ500)</f>
        <v/>
      </c>
      <c r="HY500" s="153" t="str" cm="1">
        <f t="array" ref="HY500">_xlfn.IFS(HY$1= 0,"", NOT(ISBLANK(DQ500)), 0, ISBLANK(DQ500), $Q500-$S500+HA500-CK500-ER500)</f>
        <v/>
      </c>
      <c r="HZ500" s="153" t="str" cm="1">
        <f t="array" ref="HZ500">_xlfn.IFS(HZ$1= 0,"", NOT(ISBLANK(DR500)), 0, ISBLANK(DR500), $Q500-$S500+HB500-CL500-ES500)</f>
        <v/>
      </c>
      <c r="IA500" s="153" t="str" cm="1">
        <f t="array" ref="IA500">_xlfn.IFS(IA$1= 0,"", NOT(ISBLANK(DS500)), 0, ISBLANK(DS500), $Q500-$S500+HC500-CM500-ET500)</f>
        <v/>
      </c>
    </row>
    <row r="501" spans="1:235" ht="17.25" thickBot="1" x14ac:dyDescent="0.35">
      <c r="A501" s="144"/>
      <c r="B501" s="106"/>
      <c r="C501" s="106"/>
      <c r="D501" s="107"/>
      <c r="E501" s="131"/>
      <c r="F501" s="137"/>
      <c r="G501" s="2"/>
      <c r="H501" s="2"/>
      <c r="I501" s="2"/>
      <c r="J501" s="2"/>
      <c r="K501" s="2"/>
      <c r="L501" s="2"/>
      <c r="M501" s="140"/>
      <c r="N501" s="137"/>
      <c r="O501" s="138"/>
      <c r="P501" s="133"/>
      <c r="Q501" s="94">
        <f t="shared" si="197"/>
        <v>0</v>
      </c>
      <c r="R501" s="1"/>
      <c r="S501" s="1"/>
      <c r="T501" s="2"/>
      <c r="U501" s="2"/>
      <c r="V501" s="82">
        <f t="shared" si="198"/>
        <v>0</v>
      </c>
      <c r="W501" s="121"/>
      <c r="X501" s="108"/>
      <c r="AU501" s="105"/>
      <c r="AV501" s="105"/>
      <c r="AW501" s="105"/>
      <c r="AX501" s="105"/>
      <c r="AY501" s="105"/>
      <c r="AZ501" s="105"/>
      <c r="BA501" s="105"/>
      <c r="BB501" s="105"/>
      <c r="BC501" s="105"/>
      <c r="BD501" s="105"/>
      <c r="BE501" s="105"/>
      <c r="BF501" s="105"/>
      <c r="BG501" s="105"/>
      <c r="BH501" s="105"/>
      <c r="BI501" s="105"/>
      <c r="BJ501" s="105"/>
      <c r="BK501" s="105"/>
      <c r="BL501" s="105"/>
      <c r="BM501" s="105"/>
      <c r="BN501" s="105"/>
      <c r="BO501" s="105"/>
      <c r="BP501" s="105"/>
      <c r="BQ501" s="105"/>
      <c r="BR501" s="105"/>
      <c r="BS501" s="105"/>
      <c r="BT501" s="105"/>
      <c r="BU501" s="105"/>
      <c r="BV501" s="105"/>
      <c r="BW501" s="105"/>
      <c r="BX501" s="105"/>
      <c r="BZ501" s="99"/>
      <c r="CA501" s="105" t="s">
        <v>32</v>
      </c>
      <c r="CB501" s="105"/>
      <c r="CC501" s="105"/>
      <c r="CD501" s="105"/>
      <c r="CE501" s="105"/>
      <c r="CF501" s="105"/>
      <c r="CG501" s="105"/>
      <c r="CH501" s="105"/>
      <c r="CI501" s="105"/>
      <c r="CJ501" s="105"/>
      <c r="CK501" s="105"/>
      <c r="CL501" s="105"/>
      <c r="CM501" s="105"/>
      <c r="CN501" s="105"/>
      <c r="CO501" s="105"/>
      <c r="CP501" s="105" t="s">
        <v>32</v>
      </c>
      <c r="CQ501" s="105"/>
      <c r="CR501" s="105"/>
      <c r="CS501" s="105"/>
      <c r="CT501" s="105"/>
      <c r="CU501" s="105"/>
      <c r="CV501" s="105"/>
      <c r="CW501" s="105"/>
      <c r="CX501" s="105"/>
      <c r="CY501" s="105"/>
      <c r="CZ501" s="105"/>
      <c r="DA501" s="105"/>
      <c r="DB501" s="105"/>
      <c r="DC501" s="105"/>
      <c r="DD501" s="105"/>
      <c r="DE501" s="99"/>
      <c r="DF501" s="99"/>
      <c r="DG501" s="105"/>
      <c r="DH501" s="105"/>
      <c r="DI501" s="105"/>
      <c r="DJ501" s="105"/>
      <c r="DK501" s="105"/>
      <c r="DL501" s="105"/>
      <c r="DM501" s="105"/>
      <c r="DN501" s="105"/>
      <c r="DO501" s="105"/>
      <c r="DP501" s="105"/>
      <c r="DQ501" s="105"/>
      <c r="DR501" s="105"/>
      <c r="DS501" s="105"/>
      <c r="DT501" s="105"/>
      <c r="DU501" s="105"/>
      <c r="DV501" s="105"/>
      <c r="DW501" s="105"/>
      <c r="DX501" s="105"/>
      <c r="DY501" s="105"/>
      <c r="DZ501" s="105"/>
      <c r="EA501" s="105"/>
      <c r="EB501" s="105"/>
      <c r="EC501" s="105"/>
      <c r="ED501" s="105"/>
      <c r="EE501" s="105"/>
      <c r="EF501" s="105"/>
      <c r="EG501" s="105"/>
      <c r="EH501" s="105"/>
      <c r="EI501" s="105"/>
      <c r="EJ501" s="105"/>
      <c r="EL501" s="146" t="str" cm="1">
        <f t="array" ref="EL501">IF(OR(EL$1=0, $A501="", _xlfn.XLOOKUP(EL$1, $Z$2:$Z$18, $AD$2:$AD$18, "")=""),"",SQRT((_xlfn.XLOOKUP(EL$1,$Z$2:$Z$18,$AA$2:$AA$18)-$T501)^2+(_xlfn.XLOOKUP(EL$1,$Z$2:$Z$18,$AB$2:$AB$18)-$U501)^2+(_xlfn.XLOOKUP(EL$1,$Z$2:$Z$18,$AC$2:$AC$18-$V501)^2)))</f>
        <v/>
      </c>
      <c r="EM501" s="96" t="str" cm="1">
        <f t="array" ref="EM501">IF(OR(EM$1=0, $A501="", _xlfn.XLOOKUP(EM$1, $Z$2:$Z$18, $AD$2:$AD$18, "")=""),"",SQRT((_xlfn.XLOOKUP(EM$1,$Z$2:$Z$18,$AA$2:$AA$18)-$T501)^2+(_xlfn.XLOOKUP(EM$1,$Z$2:$Z$18,$AB$2:$AB$18)-$U501)^2+(_xlfn.XLOOKUP(EM$1,$Z$2:$Z$18,$AC$2:$AC$18-$V501)^2)))</f>
        <v/>
      </c>
      <c r="EN501" s="96" t="str" cm="1">
        <f t="array" ref="EN501">IF(OR(EN$1=0, $A501="", _xlfn.XLOOKUP(EN$1, $Z$2:$Z$18, $AD$2:$AD$18, "")=""),"",SQRT((_xlfn.XLOOKUP(EN$1,$Z$2:$Z$18,$AA$2:$AA$18)-$T501)^2+(_xlfn.XLOOKUP(EN$1,$Z$2:$Z$18,$AB$2:$AB$18)-$U501)^2+(_xlfn.XLOOKUP(EN$1,$Z$2:$Z$18,$AC$2:$AC$18-$V501)^2)))</f>
        <v/>
      </c>
      <c r="EO501" s="96" t="str" cm="1">
        <f t="array" ref="EO501">IF(OR(EO$1=0, $A501="", _xlfn.XLOOKUP(EO$1, $Z$2:$Z$18, $AD$2:$AD$18, "")=""),"",SQRT((_xlfn.XLOOKUP(EO$1,$Z$2:$Z$18,$AA$2:$AA$18)-$T501)^2+(_xlfn.XLOOKUP(EO$1,$Z$2:$Z$18,$AB$2:$AB$18)-$U501)^2+(_xlfn.XLOOKUP(EO$1,$Z$2:$Z$18,$AC$2:$AC$18-$V501)^2)))</f>
        <v/>
      </c>
      <c r="EP501" s="96" t="str" cm="1">
        <f t="array" ref="EP501">IF(OR(EP$1=0, $A501="", _xlfn.XLOOKUP(EP$1, $Z$2:$Z$18, $AD$2:$AD$18, "")=""),"",SQRT((_xlfn.XLOOKUP(EP$1,$Z$2:$Z$18,$AA$2:$AA$18)-$T501)^2+(_xlfn.XLOOKUP(EP$1,$Z$2:$Z$18,$AB$2:$AB$18)-$U501)^2+(_xlfn.XLOOKUP(EP$1,$Z$2:$Z$18,$AC$2:$AC$18-$V501)^2)))</f>
        <v/>
      </c>
      <c r="EQ501" s="96" t="str" cm="1">
        <f t="array" ref="EQ501">IF(OR(EQ$1=0, $A501="", _xlfn.XLOOKUP(EQ$1, $Z$2:$Z$18, $AD$2:$AD$18, "")=""),"",SQRT((_xlfn.XLOOKUP(EQ$1,$Z$2:$Z$18,$AA$2:$AA$18)-$T501)^2+(_xlfn.XLOOKUP(EQ$1,$Z$2:$Z$18,$AB$2:$AB$18)-$U501)^2+(_xlfn.XLOOKUP(EQ$1,$Z$2:$Z$18,$AC$2:$AC$18-$V501)^2)))</f>
        <v/>
      </c>
      <c r="ER501" s="96" t="str" cm="1">
        <f t="array" ref="ER501">IF(OR(ER$1=0, $A501="", _xlfn.XLOOKUP(ER$1, $Z$2:$Z$18, $AD$2:$AD$18, "")=""),"",SQRT((_xlfn.XLOOKUP(ER$1,$Z$2:$Z$18,$AA$2:$AA$18)-$T501)^2+(_xlfn.XLOOKUP(ER$1,$Z$2:$Z$18,$AB$2:$AB$18)-$U501)^2+(_xlfn.XLOOKUP(ER$1,$Z$2:$Z$18,$AC$2:$AC$18-$V501)^2)))</f>
        <v/>
      </c>
      <c r="ES501" s="96" t="str" cm="1">
        <f t="array" ref="ES501">IF(OR(ES$1=0, $A501="", _xlfn.XLOOKUP(ES$1, $Z$2:$Z$18, $AD$2:$AD$18, "")=""),"",SQRT((_xlfn.XLOOKUP(ES$1,$Z$2:$Z$18,$AA$2:$AA$18)-$T501)^2+(_xlfn.XLOOKUP(ES$1,$Z$2:$Z$18,$AB$2:$AB$18)-$U501)^2+(_xlfn.XLOOKUP(ES$1,$Z$2:$Z$18,$AC$2:$AC$18-$V501)^2)))</f>
        <v/>
      </c>
      <c r="ET501" s="97" t="str" cm="1">
        <f t="array" ref="ET501">IF(OR(ET$1=0, $A501="", _xlfn.XLOOKUP(ET$1, $Z$2:$Z$18, $AD$2:$AD$18, "")=""),"",SQRT((_xlfn.XLOOKUP(ET$1,$Z$2:$Z$18,$AA$2:$AA$18)-$T501)^2+(_xlfn.XLOOKUP(ET$1,$Z$2:$Z$18,$AB$2:$AB$18)-$U501)^2+(_xlfn.XLOOKUP(ET$1,$Z$2:$Z$18,$AC$2:$AC$18-$V501)^2)))</f>
        <v/>
      </c>
      <c r="EU501" s="97" t="str" cm="1">
        <f t="array" ref="EU501">IF(OR(EU$1=0, $A501="", _xlfn.XLOOKUP(EU$1, $Z$2:$Z$18, $AD$2:$AD$18, "")=""),"",SQRT((_xlfn.XLOOKUP(EU$1,$Z$2:$Z$18,$AA$2:$AA$18)-$T501)^2+(_xlfn.XLOOKUP(EU$1,$Z$2:$Z$18,$AB$2:$AB$18)-$U501)^2+(_xlfn.XLOOKUP(EU$1,$Z$2:$Z$18,$AC$2:$AC$18-$V501)^2)))</f>
        <v/>
      </c>
      <c r="EV501" s="97" t="str" cm="1">
        <f t="array" ref="EV501">IF(OR(EV$1=0, $A501="", _xlfn.XLOOKUP(EV$1, $Z$2:$Z$18, $AD$2:$AD$18, "")=""),"",SQRT((_xlfn.XLOOKUP(EV$1,$Z$2:$Z$18,$AA$2:$AA$18)-$T501)^2+(_xlfn.XLOOKUP(EV$1,$Z$2:$Z$18,$AB$2:$AB$18)-$U501)^2+(_xlfn.XLOOKUP(EV$1,$Z$2:$Z$18,$AC$2:$AC$18-$V501)^2)))</f>
        <v/>
      </c>
      <c r="EW501" s="97" t="str" cm="1">
        <f t="array" ref="EW501">IF(OR(EW$1=0, $A501="", _xlfn.XLOOKUP(EW$1, $Z$2:$Z$18, $AD$2:$AD$18, "")=""),"",SQRT((_xlfn.XLOOKUP(EW$1,$Z$2:$Z$18,$AA$2:$AA$18)-$T501)^2+(_xlfn.XLOOKUP(EW$1,$Z$2:$Z$18,$AB$2:$AB$18)-$U501)^2+(_xlfn.XLOOKUP(EW$1,$Z$2:$Z$18,$AC$2:$AC$18-$V501)^2)))</f>
        <v/>
      </c>
      <c r="EX501" s="97" t="str" cm="1">
        <f t="array" ref="EX501">IF(OR(EX$1=0, $A501="", _xlfn.XLOOKUP(EX$1, $Z$2:$Z$18, $AD$2:$AD$18, "")=""),"",SQRT((_xlfn.XLOOKUP(EX$1,$Z$2:$Z$18,$AA$2:$AA$18)-$T501)^2+(_xlfn.XLOOKUP(EX$1,$Z$2:$Z$18,$AB$2:$AB$18)-$U501)^2+(_xlfn.XLOOKUP(EX$1,$Z$2:$Z$18,$AC$2:$AC$18-$V501)^2)))</f>
        <v/>
      </c>
      <c r="EY501" s="97" t="str" cm="1">
        <f t="array" ref="EY501">IF(OR(EY$1=0, $A501="", _xlfn.XLOOKUP(EY$1, $Z$2:$Z$18, $AD$2:$AD$18, "")=""),"",SQRT((_xlfn.XLOOKUP(EY$1,$Z$2:$Z$18,$AA$2:$AA$18)-$T501)^2+(_xlfn.XLOOKUP(EY$1,$Z$2:$Z$18,$AB$2:$AB$18)-$U501)^2+(_xlfn.XLOOKUP(EY$1,$Z$2:$Z$18,$AC$2:$AC$18-$V501)^2)))</f>
        <v/>
      </c>
      <c r="EZ501" s="98" t="str" cm="1">
        <f t="array" ref="EZ501">IF(OR(EZ$1=0, $A501="", _xlfn.XLOOKUP(EZ$1, $Z$2:$Z$18, $AD$2:$AD$18, "")=""),"",SQRT((_xlfn.XLOOKUP(EZ$1,$Z$2:$Z$18,$AA$2:$AA$18)-$T501)^2+(_xlfn.XLOOKUP(EZ$1,$Z$2:$Z$18,$AB$2:$AB$18)-$U501)^2+(_xlfn.XLOOKUP(EZ$1,$Z$2:$Z$18,$AC$2:$AC$18-$V501)^2)))</f>
        <v/>
      </c>
      <c r="FA501" s="146" t="str" cm="1">
        <f t="array" ref="FA501">IF(OR(FA$1=0, $A501="", _xlfn.XLOOKUP(FA$1, $Z$2:$Z$18, $AD$2:$AD$18, "")=""),"",SQRT((_xlfn.XLOOKUP(FA$1,$Z$2:$Z$18,$AA$2:$AA$18)-$T501)^2+(_xlfn.XLOOKUP(FA$1,$Z$2:$Z$18,$AB$2:$AB$18)-$U501)^2+(_xlfn.XLOOKUP(FA$1,$Z$2:$Z$18,$AC$2:$AC$18-$V501)^2)))</f>
        <v/>
      </c>
      <c r="FB501" s="96" t="str" cm="1">
        <f t="array" ref="FB501">IF(OR(FB$1=0, $A501="", _xlfn.XLOOKUP(FB$1, $Z$2:$Z$18, $AD$2:$AD$18, "")=""),"",SQRT((_xlfn.XLOOKUP(FB$1,$Z$2:$Z$18,$AA$2:$AA$18)-$T501)^2+(_xlfn.XLOOKUP(FB$1,$Z$2:$Z$18,$AB$2:$AB$18)-$U501)^2+(_xlfn.XLOOKUP(FB$1,$Z$2:$Z$18,$AC$2:$AC$18-$V501)^2)))</f>
        <v/>
      </c>
      <c r="FC501" s="96" t="str" cm="1">
        <f t="array" ref="FC501">IF(OR(FC$1=0, $A501="", _xlfn.XLOOKUP(FC$1, $Z$2:$Z$18, $AD$2:$AD$18, "")=""),"",SQRT((_xlfn.XLOOKUP(FC$1,$Z$2:$Z$18,$AA$2:$AA$18)-$T501)^2+(_xlfn.XLOOKUP(FC$1,$Z$2:$Z$18,$AB$2:$AB$18)-$U501)^2+(_xlfn.XLOOKUP(FC$1,$Z$2:$Z$18,$AC$2:$AC$18-$V501)^2)))</f>
        <v/>
      </c>
      <c r="FD501" s="96" t="str" cm="1">
        <f t="array" ref="FD501">IF(OR(FD$1=0, $A501="", _xlfn.XLOOKUP(FD$1, $Z$2:$Z$18, $AD$2:$AD$18, "")=""),"",SQRT((_xlfn.XLOOKUP(FD$1,$Z$2:$Z$18,$AA$2:$AA$18)-$T501)^2+(_xlfn.XLOOKUP(FD$1,$Z$2:$Z$18,$AB$2:$AB$18)-$U501)^2+(_xlfn.XLOOKUP(FD$1,$Z$2:$Z$18,$AC$2:$AC$18-$V501)^2)))</f>
        <v/>
      </c>
      <c r="FE501" s="96" t="str" cm="1">
        <f t="array" ref="FE501">IF(OR(FE$1=0, $A501="", _xlfn.XLOOKUP(FE$1, $Z$2:$Z$18, $AD$2:$AD$18, "")=""),"",SQRT((_xlfn.XLOOKUP(FE$1,$Z$2:$Z$18,$AA$2:$AA$18)-$T501)^2+(_xlfn.XLOOKUP(FE$1,$Z$2:$Z$18,$AB$2:$AB$18)-$U501)^2+(_xlfn.XLOOKUP(FE$1,$Z$2:$Z$18,$AC$2:$AC$18-$V501)^2)))</f>
        <v/>
      </c>
      <c r="FF501" s="96" t="str" cm="1">
        <f t="array" ref="FF501">IF(OR(FF$1=0, $A501="", _xlfn.XLOOKUP(FF$1, $Z$2:$Z$18, $AD$2:$AD$18, "")=""),"",SQRT((_xlfn.XLOOKUP(FF$1,$Z$2:$Z$18,$AA$2:$AA$18)-$T501)^2+(_xlfn.XLOOKUP(FF$1,$Z$2:$Z$18,$AB$2:$AB$18)-$U501)^2+(_xlfn.XLOOKUP(FF$1,$Z$2:$Z$18,$AC$2:$AC$18-$V501)^2)))</f>
        <v/>
      </c>
      <c r="FG501" s="96" t="str" cm="1">
        <f t="array" ref="FG501">IF(OR(FG$1=0, $A501="", _xlfn.XLOOKUP(FG$1, $Z$2:$Z$18, $AD$2:$AD$18, "")=""),"",SQRT((_xlfn.XLOOKUP(FG$1,$Z$2:$Z$18,$AA$2:$AA$18)-$T501)^2+(_xlfn.XLOOKUP(FG$1,$Z$2:$Z$18,$AB$2:$AB$18)-$U501)^2+(_xlfn.XLOOKUP(FG$1,$Z$2:$Z$18,$AC$2:$AC$18-$V501)^2)))</f>
        <v/>
      </c>
      <c r="FH501" s="96" t="str" cm="1">
        <f t="array" ref="FH501">IF(OR(FH$1=0, $A501="", _xlfn.XLOOKUP(FH$1, $Z$2:$Z$18, $AD$2:$AD$18, "")=""),"",SQRT((_xlfn.XLOOKUP(FH$1,$Z$2:$Z$18,$AA$2:$AA$18)-$T501)^2+(_xlfn.XLOOKUP(FH$1,$Z$2:$Z$18,$AB$2:$AB$18)-$U501)^2+(_xlfn.XLOOKUP(FH$1,$Z$2:$Z$18,$AC$2:$AC$18-$V501)^2)))</f>
        <v/>
      </c>
      <c r="FI501" s="97" t="str" cm="1">
        <f t="array" ref="FI501">IF(OR(FI$1=0, $A501="", _xlfn.XLOOKUP(FI$1, $Z$2:$Z$18, $AD$2:$AD$18, "")=""),"",SQRT((_xlfn.XLOOKUP(FI$1,$Z$2:$Z$18,$AA$2:$AA$18)-$T501)^2+(_xlfn.XLOOKUP(FI$1,$Z$2:$Z$18,$AB$2:$AB$18)-$U501)^2+(_xlfn.XLOOKUP(FI$1,$Z$2:$Z$18,$AC$2:$AC$18-$V501)^2)))</f>
        <v/>
      </c>
      <c r="FJ501" s="97" t="str" cm="1">
        <f t="array" ref="FJ501">IF(OR(FJ$1=0, $A501="", _xlfn.XLOOKUP(FJ$1, $Z$2:$Z$18, $AD$2:$AD$18, "")=""),"",SQRT((_xlfn.XLOOKUP(FJ$1,$Z$2:$Z$18,$AA$2:$AA$18)-$T501)^2+(_xlfn.XLOOKUP(FJ$1,$Z$2:$Z$18,$AB$2:$AB$18)-$U501)^2+(_xlfn.XLOOKUP(FJ$1,$Z$2:$Z$18,$AC$2:$AC$18-$V501)^2)))</f>
        <v/>
      </c>
      <c r="FK501" s="97" t="str" cm="1">
        <f t="array" ref="FK501">IF(OR(FK$1=0, $A501="", _xlfn.XLOOKUP(FK$1, $Z$2:$Z$18, $AD$2:$AD$18, "")=""),"",SQRT((_xlfn.XLOOKUP(FK$1,$Z$2:$Z$18,$AA$2:$AA$18)-$T501)^2+(_xlfn.XLOOKUP(FK$1,$Z$2:$Z$18,$AB$2:$AB$18)-$U501)^2+(_xlfn.XLOOKUP(FK$1,$Z$2:$Z$18,$AC$2:$AC$18-$V501)^2)))</f>
        <v/>
      </c>
      <c r="FL501" s="97" t="str" cm="1">
        <f t="array" ref="FL501">IF(OR(FL$1=0, $A501="", _xlfn.XLOOKUP(FL$1, $Z$2:$Z$18, $AD$2:$AD$18, "")=""),"",SQRT((_xlfn.XLOOKUP(FL$1,$Z$2:$Z$18,$AA$2:$AA$18)-$T501)^2+(_xlfn.XLOOKUP(FL$1,$Z$2:$Z$18,$AB$2:$AB$18)-$U501)^2+(_xlfn.XLOOKUP(FL$1,$Z$2:$Z$18,$AC$2:$AC$18-$V501)^2)))</f>
        <v/>
      </c>
      <c r="FM501" s="97" t="str" cm="1">
        <f t="array" ref="FM501">IF(OR(FM$1=0, $A501="", _xlfn.XLOOKUP(FM$1, $Z$2:$Z$18, $AD$2:$AD$18, "")=""),"",SQRT((_xlfn.XLOOKUP(FM$1,$Z$2:$Z$18,$AA$2:$AA$18)-$T501)^2+(_xlfn.XLOOKUP(FM$1,$Z$2:$Z$18,$AB$2:$AB$18)-$U501)^2+(_xlfn.XLOOKUP(FM$1,$Z$2:$Z$18,$AC$2:$AC$18-$V501)^2)))</f>
        <v/>
      </c>
      <c r="FN501" s="97" t="str" cm="1">
        <f t="array" ref="FN501">IF(OR(FN$1=0, $A501="", _xlfn.XLOOKUP(FN$1, $Z$2:$Z$18, $AD$2:$AD$18, "")=""),"",SQRT((_xlfn.XLOOKUP(FN$1,$Z$2:$Z$18,$AA$2:$AA$18)-$T501)^2+(_xlfn.XLOOKUP(FN$1,$Z$2:$Z$18,$AB$2:$AB$18)-$U501)^2+(_xlfn.XLOOKUP(FN$1,$Z$2:$Z$18,$AC$2:$AC$18-$V501)^2)))</f>
        <v/>
      </c>
      <c r="FO501" s="98" t="str" cm="1">
        <f t="array" ref="FO501">IF(OR(FO$1=0, $A501="", _xlfn.XLOOKUP(FO$1, $Z$2:$Z$18, $AD$2:$AD$18, "")=""),"",SQRT((_xlfn.XLOOKUP(FO$1,$Z$2:$Z$18,$AA$2:$AA$18)-$T501)^2+(_xlfn.XLOOKUP(FO$1,$Z$2:$Z$18,$AB$2:$AB$18)-$U501)^2+(_xlfn.XLOOKUP(FO$1,$Z$2:$Z$18,$AC$2:$AC$18-$V501)^2)))</f>
        <v/>
      </c>
      <c r="FP501" s="99"/>
      <c r="FQ501" s="99"/>
      <c r="FR501" s="100">
        <f t="shared" si="199"/>
        <v>0</v>
      </c>
      <c r="FS501" s="109">
        <f t="shared" si="200"/>
        <v>0</v>
      </c>
      <c r="FT501" s="109">
        <f t="shared" si="201"/>
        <v>0</v>
      </c>
      <c r="FU501" s="109">
        <f t="shared" si="202"/>
        <v>0</v>
      </c>
      <c r="FV501" s="109">
        <f t="shared" si="203"/>
        <v>0</v>
      </c>
      <c r="FW501" s="109">
        <f t="shared" si="204"/>
        <v>0</v>
      </c>
      <c r="FX501" s="109">
        <f t="shared" si="205"/>
        <v>0</v>
      </c>
      <c r="FY501" s="109">
        <f t="shared" si="206"/>
        <v>0</v>
      </c>
      <c r="FZ501" s="110">
        <f t="shared" si="207"/>
        <v>0</v>
      </c>
      <c r="GA501" s="110">
        <f t="shared" si="208"/>
        <v>0</v>
      </c>
      <c r="GB501" s="110">
        <f t="shared" si="209"/>
        <v>0</v>
      </c>
      <c r="GC501" s="110">
        <f t="shared" si="210"/>
        <v>0</v>
      </c>
      <c r="GD501" s="110">
        <f t="shared" si="211"/>
        <v>0</v>
      </c>
      <c r="GE501" s="110">
        <f t="shared" si="212"/>
        <v>0</v>
      </c>
      <c r="GF501" s="111">
        <f t="shared" si="213"/>
        <v>0</v>
      </c>
      <c r="GG501" s="100">
        <f t="shared" si="214"/>
        <v>0</v>
      </c>
      <c r="GH501" s="109">
        <f t="shared" si="215"/>
        <v>0</v>
      </c>
      <c r="GI501" s="109">
        <f t="shared" si="216"/>
        <v>0</v>
      </c>
      <c r="GJ501" s="109">
        <f t="shared" si="217"/>
        <v>0</v>
      </c>
      <c r="GK501" s="109">
        <f t="shared" si="218"/>
        <v>0</v>
      </c>
      <c r="GL501" s="109">
        <f t="shared" si="219"/>
        <v>0</v>
      </c>
      <c r="GM501" s="109">
        <f t="shared" si="220"/>
        <v>0</v>
      </c>
      <c r="GN501" s="109">
        <f t="shared" si="221"/>
        <v>0</v>
      </c>
      <c r="GO501" s="110">
        <f t="shared" si="222"/>
        <v>0</v>
      </c>
      <c r="GP501" s="110">
        <f t="shared" si="223"/>
        <v>0</v>
      </c>
      <c r="GQ501" s="110">
        <f t="shared" si="224"/>
        <v>0</v>
      </c>
      <c r="GR501" s="110">
        <f t="shared" si="225"/>
        <v>0</v>
      </c>
      <c r="GS501" s="110">
        <f t="shared" si="226"/>
        <v>0</v>
      </c>
      <c r="GT501" s="110">
        <f t="shared" si="227"/>
        <v>0</v>
      </c>
      <c r="GU501" s="111">
        <f t="shared" si="228"/>
        <v>0</v>
      </c>
      <c r="GX501" s="151" cm="1">
        <f t="array" ref="GX501">_xlfn.IFS(GX$1= 0,"", NOT(ISBLANK(CA501)), 0, ISBLANK(CA501), $Q501-$S501+FR501-AU501-DG501)</f>
        <v>0</v>
      </c>
      <c r="GY501" s="152" cm="1">
        <f t="array" ref="GY501">_xlfn.IFS(GY$1= 0,"", NOT(ISBLANK(CB501)), 0, ISBLANK(CB501), $Q501-$S501+FS501-AV501-DH501)</f>
        <v>0</v>
      </c>
      <c r="GZ501" s="152" cm="1">
        <f t="array" ref="GZ501">_xlfn.IFS(GZ$1= 0,"", NOT(ISBLANK(CC501)), 0, ISBLANK(CC501), $Q501-$S501+FT501-AW501-DI501)</f>
        <v>0</v>
      </c>
      <c r="HA501" s="152" cm="1">
        <f t="array" ref="HA501">_xlfn.IFS(HA$1= 0,"", NOT(ISBLANK(CD501)), 0, ISBLANK(CD501), $Q501-$S501+FU501-AX501-DJ501)</f>
        <v>0</v>
      </c>
      <c r="HB501" s="152" cm="1">
        <f t="array" ref="HB501">_xlfn.IFS(HB$1= 0,"", NOT(ISBLANK(CE501)), 0, ISBLANK(CE501), $Q501-$S501+FV501-AY501-DK501)</f>
        <v>0</v>
      </c>
      <c r="HC501" s="152" cm="1">
        <f t="array" ref="HC501">_xlfn.IFS(HC$1= 0,"", NOT(ISBLANK(CF501)), 0, ISBLANK(CF501), $Q501-$S501+FW501-AZ501-DL501)</f>
        <v>0</v>
      </c>
      <c r="HD501" s="152" cm="1">
        <f t="array" ref="HD501">_xlfn.IFS(HD$1= 0,"", NOT(ISBLANK(CG501)), 0, ISBLANK(CG501), $Q501-$S501+FX501-BA501-DM501)</f>
        <v>0</v>
      </c>
      <c r="HE501" s="152" t="str" cm="1">
        <f t="array" ref="HE501">_xlfn.IFS(HE$1= 0,"", NOT(ISBLANK(CH501)), 0, ISBLANK(CH501), $Q501-$S501+FY501-BB501-DN501)</f>
        <v/>
      </c>
      <c r="HF501" s="152" t="str" cm="1">
        <f t="array" ref="HF501">_xlfn.IFS(HF$1= 0,"", NOT(ISBLANK(CI501)), 0, ISBLANK(CI501), $Q501-$S501+FZ501-BC501-DO501)</f>
        <v/>
      </c>
      <c r="HG501" s="152" t="str" cm="1">
        <f t="array" ref="HG501">_xlfn.IFS(HG$1= 0,"", NOT(ISBLANK(CJ501)), 0, ISBLANK(CJ501), $Q501-$S501+GA501-BD501-DP501)</f>
        <v/>
      </c>
      <c r="HH501" s="152" t="str" cm="1">
        <f t="array" ref="HH501">_xlfn.IFS(HH$1= 0,"", NOT(ISBLANK(CK501)), 0, ISBLANK(CK501), $Q501-$S501+GB501-BE501-DQ501)</f>
        <v/>
      </c>
      <c r="HI501" s="152" t="str" cm="1">
        <f t="array" ref="HI501">_xlfn.IFS(HI$1= 0,"", NOT(ISBLANK(CL501)), 0, ISBLANK(CL501), $Q501-$S501+GC501-BF501-DR501)</f>
        <v/>
      </c>
      <c r="HJ501" s="152" t="str" cm="1">
        <f t="array" ref="HJ501">_xlfn.IFS(HJ$1= 0,"", NOT(ISBLANK(CM501)), 0, ISBLANK(CM501), $Q501-$S501+GD501-BG501-DS501)</f>
        <v/>
      </c>
      <c r="HK501" s="152" t="str" cm="1">
        <f t="array" ref="HK501">_xlfn.IFS(HK$1= 0,"", NOT(ISBLANK(CN501)), 0, ISBLANK(CN501), $Q501-$S501+GE501-BH501-DT501)</f>
        <v/>
      </c>
      <c r="HL501" s="153" t="str" cm="1">
        <f t="array" ref="HL501">_xlfn.IFS(HL$1= 0,"", NOT(ISBLANK(CO501)), 0, ISBLANK(CO501), $Q501-$S501+GF501-BI501-DU501)</f>
        <v/>
      </c>
      <c r="HM501" s="153" t="str" cm="1">
        <f t="array" ref="HM501">_xlfn.IFS(HM$1= 0,"", NOT(ISBLANK(DE501)), 0, ISBLANK(DE501), $Q501-$S501+IC501-BY501-#REF!)</f>
        <v/>
      </c>
      <c r="HN501" s="153" t="e" cm="1">
        <f t="array" ref="HN501">_xlfn.IFS(HN$1= 0,"", NOT(ISBLANK(DF501)), 0, ISBLANK(DF501), $Q501-$S501+ID501-BZ501-#REF!)</f>
        <v>#REF!</v>
      </c>
      <c r="HO501" s="153" t="e" cm="1">
        <f t="array" ref="HO501">_xlfn.IFS(HO$1= 0,"", NOT(ISBLANK(DG501)), 0, ISBLANK(DG501), $Q501-$S501+IE501-CA501-#REF!)</f>
        <v>#VALUE!</v>
      </c>
      <c r="HP501" s="153" t="e" cm="1">
        <f t="array" ref="HP501">_xlfn.IFS(HP$1= 0,"", NOT(ISBLANK(DH501)), 0, ISBLANK(DH501), $Q501-$S501+IF501-CB501-#REF!)</f>
        <v>#REF!</v>
      </c>
      <c r="HQ501" s="153" t="e" cm="1">
        <f t="array" ref="HQ501">_xlfn.IFS(HQ$1= 0,"", NOT(ISBLANK(DI501)), 0, ISBLANK(DI501), $Q501-$S501+IG501-CC501-#REF!)</f>
        <v>#REF!</v>
      </c>
      <c r="HR501" s="153" cm="1">
        <f t="array" ref="HR501">_xlfn.IFS(HR$1= 0,"", NOT(ISBLANK(DJ501)), 0, ISBLANK(DJ501), $Q501-$S501+IH501-CD501-EK501)</f>
        <v>0</v>
      </c>
      <c r="HS501" s="153" t="e" cm="1">
        <f t="array" ref="HS501">_xlfn.IFS(HS$1= 0,"", NOT(ISBLANK(DK501)), 0, ISBLANK(DK501), $Q501-$S501+II501-CE501-EL501)</f>
        <v>#VALUE!</v>
      </c>
      <c r="HT501" s="153" t="e" cm="1">
        <f t="array" ref="HT501">_xlfn.IFS(HT$1= 0,"", NOT(ISBLANK(DL501)), 0, ISBLANK(DL501), $Q501-$S501+GV501-CF501-EM501)</f>
        <v>#VALUE!</v>
      </c>
      <c r="HU501" s="153" t="e" cm="1">
        <f t="array" ref="HU501">_xlfn.IFS(HU$1= 0,"", NOT(ISBLANK(DM501)), 0, ISBLANK(DM501), $Q501-$S501+GW501-CG501-EN501)</f>
        <v>#VALUE!</v>
      </c>
      <c r="HV501" s="153" t="str" cm="1">
        <f t="array" ref="HV501">_xlfn.IFS(HV$1= 0,"", NOT(ISBLANK(DN501)), 0, ISBLANK(DN501), $Q501-$S501+GX501-CH501-EO501)</f>
        <v/>
      </c>
      <c r="HW501" s="153" t="str" cm="1">
        <f t="array" ref="HW501">_xlfn.IFS(HW$1= 0,"", NOT(ISBLANK(DO501)), 0, ISBLANK(DO501), $Q501-$S501+GY501-CI501-EP501)</f>
        <v/>
      </c>
      <c r="HX501" s="153" t="str" cm="1">
        <f t="array" ref="HX501">_xlfn.IFS(HX$1= 0,"", NOT(ISBLANK(DP501)), 0, ISBLANK(DP501), $Q501-$S501+GZ501-CJ501-EQ501)</f>
        <v/>
      </c>
      <c r="HY501" s="153" t="str" cm="1">
        <f t="array" ref="HY501">_xlfn.IFS(HY$1= 0,"", NOT(ISBLANK(DQ501)), 0, ISBLANK(DQ501), $Q501-$S501+HA501-CK501-ER501)</f>
        <v/>
      </c>
      <c r="HZ501" s="153" t="str" cm="1">
        <f t="array" ref="HZ501">_xlfn.IFS(HZ$1= 0,"", NOT(ISBLANK(DR501)), 0, ISBLANK(DR501), $Q501-$S501+HB501-CL501-ES501)</f>
        <v/>
      </c>
      <c r="IA501" s="153" t="str" cm="1">
        <f t="array" ref="IA501">_xlfn.IFS(IA$1= 0,"", NOT(ISBLANK(DS501)), 0, ISBLANK(DS501), $Q501-$S501+HC501-CM501-ET501)</f>
        <v/>
      </c>
    </row>
    <row r="502" spans="1:235" ht="15.75" thickBot="1" x14ac:dyDescent="0.3">
      <c r="T502"/>
      <c r="U502"/>
      <c r="GW502" s="57" t="s">
        <v>26</v>
      </c>
      <c r="GX502" s="46">
        <f t="array" ref="GX502">IF(ISBLANK(_xlfn.XLOOKUP(GX$1,$Z$2:$Z$16,$AA$2:$AA$16)),"", 10*LOG10(SUM(10^(GX2:GX501/10))))</f>
        <v>26.989700043360187</v>
      </c>
      <c r="GY502" s="50">
        <f t="array" ref="GY502">IF(ISBLANK(_xlfn.XLOOKUP(GY$1,$Z$2:$Z$16,$AA$2:$AA$16)),"", 10*LOG10(SUM(10^(GY2:GY501/10))))</f>
        <v>50.342838923704456</v>
      </c>
      <c r="GZ502" s="50" cm="1">
        <f t="array" ref="GZ502">IF(ISBLANK(_xlfn.XLOOKUP(GZ$1,$Z$2:$Z$16,$AA$2:$AA$16)),"", 10*LOG10(SUM(10^(GZ2:GZ501/10))))</f>
        <v>31.983812639245699</v>
      </c>
      <c r="HA502" s="50">
        <f t="array" ref="HA502">IF(ISBLANK(_xlfn.XLOOKUP(HA$1,$Z$2:$Z$16,$AA$2:$AA$16)),"", 10*LOG10(SUM(10^(HA2:HA501/10))))</f>
        <v>28.571691713023956</v>
      </c>
      <c r="HB502" s="50">
        <f t="array" ref="HB502">IF(ISBLANK(_xlfn.XLOOKUP(HB$1,$Z$2:$Z$16,$AA$2:$AA$16)),"", 10*LOG10(SUM(10^(HB2:HB501/10))))</f>
        <v>27.571482026198744</v>
      </c>
      <c r="HC502" s="50">
        <f t="array" ref="HC502">IF(ISBLANK(_xlfn.XLOOKUP(HC$1,$Z$2:$Z$16,$AA$2:$AA$16)),"", 10*LOG10(SUM(10^(HC2:HC501/10))))</f>
        <v>32.430830073232016</v>
      </c>
      <c r="HD502" s="50">
        <f t="array" ref="HD502">IF(ISBLANK(_xlfn.XLOOKUP(HD$1,$Z$2:$Z$16,$AA$2:$AA$16)),"", 10*LOG10(SUM(10^(HD2:HD501/10))))</f>
        <v>52.610237134375453</v>
      </c>
      <c r="HE502" s="50" t="e">
        <f t="array" ref="HE502">IF(ISBLANK(_xlfn.XLOOKUP(HE$1,$Z$2:$Z$16,$AA$2:$AA$16)),"", 10*LOG10(SUM(10^(HE2:HE501/10))))</f>
        <v>#VALUE!</v>
      </c>
      <c r="HF502" s="47" t="e">
        <f t="array" ref="HF502">IF(ISBLANK(_xlfn.XLOOKUP(HF$1,$Z$2:$Z$16,$AA$2:$AA$16)),"", 10*LOG10(SUM(10^(HF2:HF501/10))))</f>
        <v>#VALUE!</v>
      </c>
      <c r="HG502" s="47" t="e">
        <f t="array" ref="HG502">IF(ISBLANK(_xlfn.XLOOKUP(HG$1,$Z$2:$Z$16,$AA$2:$AA$16)),"", 10*LOG10(SUM(10^(HG2:HG501/10))))</f>
        <v>#VALUE!</v>
      </c>
      <c r="HH502" s="47" t="e">
        <f t="array" ref="HH502">IF(ISBLANK(_xlfn.XLOOKUP(HH$1,$Z$2:$Z$16,$AA$2:$AA$16)),"", 10*LOG10(SUM(10^(HH2:HH501/10))))</f>
        <v>#VALUE!</v>
      </c>
      <c r="HI502" s="47" t="e">
        <f t="array" ref="HI502">IF(ISBLANK(_xlfn.XLOOKUP(HI$1,$Z$2:$Z$16,$AA$2:$AA$16)),"", 10*LOG10(SUM(10^(HI2:HI501/10))))</f>
        <v>#VALUE!</v>
      </c>
      <c r="HJ502" s="47" t="e">
        <f t="array" ref="HJ502">IF(ISBLANK(_xlfn.XLOOKUP(HJ$1,$Z$2:$Z$16,$AA$2:$AA$16)),"", 10*LOG10(SUM(10^(HJ2:HJ501/10))))</f>
        <v>#VALUE!</v>
      </c>
      <c r="HK502" s="47" t="e">
        <f t="array" ref="HK502">IF(ISBLANK(_xlfn.XLOOKUP(HK$1,$Z$2:$Z$16,$AA$2:$AA$16)),"", 10*LOG10(SUM(10^(HK2:HK501/10))))</f>
        <v>#VALUE!</v>
      </c>
      <c r="HL502" s="48" t="e">
        <f t="array" ref="HL502">IF(ISBLANK(_xlfn.XLOOKUP(HL$1,$Z$2:$Z$16,$AA$2:$AA$16)),"", 10*LOG10(SUM(10^(HL2:HL501/10))))</f>
        <v>#VALUE!</v>
      </c>
      <c r="HM502" s="48" t="e">
        <f t="array" ref="HM502">IF(ISBLANK(_xlfn.XLOOKUP(HM$1,$Z$2:$Z$16,$AA$2:$AA$16)),"", 10*LOG10(SUM(10^(HM2:HM501/10))))</f>
        <v>#VALUE!</v>
      </c>
      <c r="HN502" s="48" t="e">
        <f t="array" ref="HN502">IF(ISBLANK(_xlfn.XLOOKUP(HN$1,$Z$2:$Z$16,$AA$2:$AA$16)),"", 10*LOG10(SUM(10^(HN2:HN501/10))))</f>
        <v>#REF!</v>
      </c>
      <c r="HO502" s="48" t="e">
        <f t="array" ref="HO502">IF(ISBLANK(_xlfn.XLOOKUP(HO$1,$Z$2:$Z$16,$AA$2:$AA$16)),"", 10*LOG10(SUM(10^(HO2:HO501/10))))</f>
        <v>#VALUE!</v>
      </c>
      <c r="HP502" s="48" t="e">
        <f t="array" ref="HP502">IF(ISBLANK(_xlfn.XLOOKUP(HP$1,$Z$2:$Z$16,$AA$2:$AA$16)),"", 10*LOG10(SUM(10^(HP2:HP501/10))))</f>
        <v>#VALUE!</v>
      </c>
      <c r="HQ502" s="48" t="e">
        <f t="array" ref="HQ502">IF(ISBLANK(_xlfn.XLOOKUP(HQ$1,$Z$2:$Z$16,$AA$2:$AA$16)),"", 10*LOG10(SUM(10^(HQ2:HQ501/10))))</f>
        <v>#VALUE!</v>
      </c>
      <c r="HR502" s="48" t="e">
        <f t="array" ref="HR502">IF(ISBLANK(_xlfn.XLOOKUP(HR$1,$Z$2:$Z$16,$AA$2:$AA$16)),"", 10*LOG10(SUM(10^(HR2:HR501/10))))</f>
        <v>#VALUE!</v>
      </c>
      <c r="HS502" s="48" t="e">
        <f t="array" ref="HS502">IF(ISBLANK(_xlfn.XLOOKUP(HS$1,$Z$2:$Z$16,$AA$2:$AA$16)),"", 10*LOG10(SUM(10^(HS2:HS501/10))))</f>
        <v>#VALUE!</v>
      </c>
      <c r="HT502" s="48" t="e">
        <f t="array" ref="HT502">IF(ISBLANK(_xlfn.XLOOKUP(HT$1,$Z$2:$Z$16,$AA$2:$AA$16)),"", 10*LOG10(SUM(10^(HT2:HT501/10))))</f>
        <v>#VALUE!</v>
      </c>
      <c r="HU502" s="48" t="e">
        <f t="array" ref="HU502">IF(ISBLANK(_xlfn.XLOOKUP(HU$1,$Z$2:$Z$16,$AA$2:$AA$16)),"", 10*LOG10(SUM(10^(HU2:HU501/10))))</f>
        <v>#VALUE!</v>
      </c>
      <c r="HV502" s="48" t="e">
        <f t="array" ref="HV502">IF(ISBLANK(_xlfn.XLOOKUP(HV$1,$Z$2:$Z$16,$AA$2:$AA$16)),"", 10*LOG10(SUM(10^(HV2:HV501/10))))</f>
        <v>#VALUE!</v>
      </c>
      <c r="HW502" s="48" t="e">
        <f t="array" ref="HW502">IF(ISBLANK(_xlfn.XLOOKUP(HW$1,$Z$2:$Z$16,$AA$2:$AA$16)),"", 10*LOG10(SUM(10^(HW2:HW501/10))))</f>
        <v>#VALUE!</v>
      </c>
      <c r="HX502" s="48" t="e">
        <f t="array" ref="HX502">IF(ISBLANK(_xlfn.XLOOKUP(HX$1,$Z$2:$Z$16,$AA$2:$AA$16)),"", 10*LOG10(SUM(10^(HX2:HX501/10))))</f>
        <v>#VALUE!</v>
      </c>
      <c r="HY502" s="48" t="e">
        <f t="array" ref="HY502">IF(ISBLANK(_xlfn.XLOOKUP(HY$1,$Z$2:$Z$16,$AA$2:$AA$16)),"", 10*LOG10(SUM(10^(HY2:HY501/10))))</f>
        <v>#VALUE!</v>
      </c>
      <c r="HZ502" s="48" t="e">
        <f t="array" ref="HZ502">IF(ISBLANK(_xlfn.XLOOKUP(HZ$1,$Z$2:$Z$16,$AA$2:$AA$16)),"", 10*LOG10(SUM(10^(HZ2:HZ501/10))))</f>
        <v>#VALUE!</v>
      </c>
      <c r="IA502" s="48" t="e">
        <f t="array" ref="IA502">IF(ISBLANK(_xlfn.XLOOKUP(IA$1,$Z$2:$Z$16,$AA$2:$AA$16)),"", 10*LOG10(SUM(10^(IA2:IA501/10))))</f>
        <v>#VALUE!</v>
      </c>
    </row>
    <row r="503" spans="1:235" ht="17.25" thickBot="1" x14ac:dyDescent="0.35">
      <c r="T503"/>
      <c r="U503"/>
      <c r="GW503" t="s">
        <v>76</v>
      </c>
      <c r="GX503" s="122">
        <f t="array" ref="GX503:HL503">TRANSPOSE(AD2:AD16)</f>
        <v>404</v>
      </c>
      <c r="GY503" s="62">
        <v>40</v>
      </c>
      <c r="GZ503" s="62">
        <v>40</v>
      </c>
      <c r="HA503" s="62">
        <v>40</v>
      </c>
      <c r="HB503" s="62">
        <v>40</v>
      </c>
      <c r="HC503" s="62">
        <v>40</v>
      </c>
      <c r="HD503" s="62">
        <v>40</v>
      </c>
      <c r="HE503" s="62">
        <v>0</v>
      </c>
      <c r="HF503" s="62">
        <v>0</v>
      </c>
      <c r="HG503" s="62">
        <v>0</v>
      </c>
      <c r="HH503" s="62">
        <v>0</v>
      </c>
      <c r="HI503" s="62">
        <v>0</v>
      </c>
      <c r="HJ503" s="62">
        <v>0</v>
      </c>
      <c r="HK503" s="62">
        <v>0</v>
      </c>
      <c r="HL503" s="63">
        <v>0</v>
      </c>
      <c r="HM503" s="63">
        <f t="array" ref="HM503">TRANSPOSE(AS2:AS16)</f>
        <v>0</v>
      </c>
      <c r="HN503" s="63" t="str">
        <f t="array" ref="HN503">TRANSPOSE(AT2:AT16)</f>
        <v>Barrier IL (dB)</v>
      </c>
      <c r="HO503" s="63">
        <f t="array" ref="HO503">TRANSPOSE(AU2:AU16)</f>
        <v>0</v>
      </c>
      <c r="HP503" s="63">
        <f t="array" ref="HP503">TRANSPOSE(AV2:AV16)</f>
        <v>11.5</v>
      </c>
      <c r="HQ503" s="63">
        <f t="array" ref="HQ503">TRANSPOSE(AW2:AW16)</f>
        <v>16.899999999999999</v>
      </c>
      <c r="HR503" s="63">
        <f t="array" ref="HR503">TRANSPOSE(AX2:AX16)</f>
        <v>16.8</v>
      </c>
      <c r="HS503" s="63">
        <f t="array" ref="HS503">TRANSPOSE(AY2:AY16)</f>
        <v>17.399999999999999</v>
      </c>
      <c r="HT503" s="63">
        <f t="array" ref="HT503">TRANSPOSE(AZ2:AZ16)</f>
        <v>14.3</v>
      </c>
      <c r="HU503" s="63">
        <f t="array" ref="HU503">TRANSPOSE(BA2:BA16)</f>
        <v>0</v>
      </c>
      <c r="HV503" s="63">
        <f t="array" ref="HV503">TRANSPOSE(BB2:BB16)</f>
        <v>0</v>
      </c>
      <c r="HW503" s="63">
        <f t="array" ref="HW503">TRANSPOSE(BC2:BC16)</f>
        <v>0</v>
      </c>
      <c r="HX503" s="63">
        <f t="array" ref="HX503">TRANSPOSE(BD2:BD16)</f>
        <v>0</v>
      </c>
      <c r="HY503" s="63">
        <f t="array" ref="HY503">TRANSPOSE(BE2:BE16)</f>
        <v>0</v>
      </c>
      <c r="HZ503" s="63">
        <f t="array" ref="HZ503">TRANSPOSE(BF2:BF16)</f>
        <v>0</v>
      </c>
      <c r="IA503" s="63">
        <f t="array" ref="IA503">TRANSPOSE(BG2:BG16)</f>
        <v>0</v>
      </c>
    </row>
    <row r="504" spans="1:235" x14ac:dyDescent="0.25">
      <c r="T504"/>
      <c r="U504"/>
    </row>
    <row r="505" spans="1:235" x14ac:dyDescent="0.25">
      <c r="T505"/>
      <c r="U505"/>
    </row>
    <row r="506" spans="1:235" x14ac:dyDescent="0.25">
      <c r="T506"/>
      <c r="U506"/>
    </row>
    <row r="507" spans="1:235" x14ac:dyDescent="0.25">
      <c r="T507"/>
      <c r="U507"/>
    </row>
    <row r="508" spans="1:235" x14ac:dyDescent="0.25">
      <c r="T508"/>
      <c r="U508"/>
    </row>
    <row r="509" spans="1:235" x14ac:dyDescent="0.25">
      <c r="T509"/>
      <c r="U509"/>
    </row>
    <row r="510" spans="1:235" x14ac:dyDescent="0.25">
      <c r="T510"/>
      <c r="U510"/>
    </row>
    <row r="511" spans="1:235" x14ac:dyDescent="0.25">
      <c r="T511"/>
      <c r="U511"/>
    </row>
    <row r="512" spans="1:235" x14ac:dyDescent="0.25">
      <c r="T512"/>
      <c r="U512"/>
    </row>
    <row r="513" spans="20:21" x14ac:dyDescent="0.25">
      <c r="T513"/>
      <c r="U513"/>
    </row>
    <row r="514" spans="20:21" x14ac:dyDescent="0.25">
      <c r="T514"/>
      <c r="U514"/>
    </row>
    <row r="515" spans="20:21" x14ac:dyDescent="0.25">
      <c r="T515"/>
      <c r="U515"/>
    </row>
    <row r="516" spans="20:21" x14ac:dyDescent="0.25">
      <c r="T516"/>
      <c r="U516"/>
    </row>
    <row r="517" spans="20:21" x14ac:dyDescent="0.25">
      <c r="T517"/>
      <c r="U517"/>
    </row>
    <row r="518" spans="20:21" x14ac:dyDescent="0.25">
      <c r="T518"/>
      <c r="U518"/>
    </row>
    <row r="519" spans="20:21" x14ac:dyDescent="0.25">
      <c r="T519"/>
      <c r="U519"/>
    </row>
    <row r="520" spans="20:21" x14ac:dyDescent="0.25">
      <c r="T520"/>
      <c r="U520"/>
    </row>
    <row r="521" spans="20:21" x14ac:dyDescent="0.25">
      <c r="T521"/>
      <c r="U521"/>
    </row>
    <row r="522" spans="20:21" x14ac:dyDescent="0.25">
      <c r="T522"/>
      <c r="U522"/>
    </row>
    <row r="523" spans="20:21" x14ac:dyDescent="0.25">
      <c r="T523"/>
      <c r="U523"/>
    </row>
    <row r="524" spans="20:21" x14ac:dyDescent="0.25">
      <c r="T524"/>
      <c r="U524"/>
    </row>
    <row r="525" spans="20:21" x14ac:dyDescent="0.25">
      <c r="T525"/>
      <c r="U525"/>
    </row>
    <row r="526" spans="20:21" x14ac:dyDescent="0.25">
      <c r="T526"/>
      <c r="U526"/>
    </row>
    <row r="527" spans="20:21" x14ac:dyDescent="0.25">
      <c r="T527"/>
      <c r="U527"/>
    </row>
    <row r="528" spans="20:21" x14ac:dyDescent="0.25">
      <c r="T528"/>
      <c r="U528"/>
    </row>
    <row r="529" spans="20:21" x14ac:dyDescent="0.25">
      <c r="T529"/>
      <c r="U529"/>
    </row>
    <row r="530" spans="20:21" x14ac:dyDescent="0.25">
      <c r="T530"/>
      <c r="U530"/>
    </row>
    <row r="531" spans="20:21" x14ac:dyDescent="0.25">
      <c r="T531"/>
      <c r="U531"/>
    </row>
    <row r="532" spans="20:21" x14ac:dyDescent="0.25">
      <c r="T532"/>
      <c r="U532"/>
    </row>
    <row r="533" spans="20:21" x14ac:dyDescent="0.25">
      <c r="T533"/>
      <c r="U533"/>
    </row>
    <row r="534" spans="20:21" x14ac:dyDescent="0.25">
      <c r="T534"/>
      <c r="U534"/>
    </row>
    <row r="535" spans="20:21" x14ac:dyDescent="0.25">
      <c r="T535"/>
      <c r="U535"/>
    </row>
    <row r="536" spans="20:21" x14ac:dyDescent="0.25">
      <c r="T536"/>
      <c r="U536"/>
    </row>
    <row r="537" spans="20:21" x14ac:dyDescent="0.25">
      <c r="T537"/>
      <c r="U537"/>
    </row>
    <row r="538" spans="20:21" x14ac:dyDescent="0.25">
      <c r="T538"/>
      <c r="U538"/>
    </row>
    <row r="539" spans="20:21" x14ac:dyDescent="0.25">
      <c r="T539"/>
      <c r="U539"/>
    </row>
    <row r="540" spans="20:21" x14ac:dyDescent="0.25">
      <c r="T540"/>
      <c r="U540"/>
    </row>
    <row r="541" spans="20:21" x14ac:dyDescent="0.25">
      <c r="T541"/>
      <c r="U541"/>
    </row>
    <row r="542" spans="20:21" x14ac:dyDescent="0.25">
      <c r="T542"/>
      <c r="U542"/>
    </row>
    <row r="543" spans="20:21" x14ac:dyDescent="0.25">
      <c r="T543"/>
      <c r="U543"/>
    </row>
    <row r="544" spans="20:21" x14ac:dyDescent="0.25">
      <c r="T544"/>
      <c r="U544"/>
    </row>
    <row r="545" spans="20:21" x14ac:dyDescent="0.25">
      <c r="T545"/>
      <c r="U545"/>
    </row>
    <row r="546" spans="20:21" x14ac:dyDescent="0.25">
      <c r="T546"/>
      <c r="U546"/>
    </row>
    <row r="547" spans="20:21" x14ac:dyDescent="0.25">
      <c r="T547"/>
      <c r="U547"/>
    </row>
    <row r="548" spans="20:21" x14ac:dyDescent="0.25">
      <c r="T548"/>
      <c r="U548"/>
    </row>
    <row r="549" spans="20:21" x14ac:dyDescent="0.25">
      <c r="T549"/>
      <c r="U549"/>
    </row>
    <row r="550" spans="20:21" x14ac:dyDescent="0.25">
      <c r="T550"/>
      <c r="U550"/>
    </row>
    <row r="551" spans="20:21" x14ac:dyDescent="0.25">
      <c r="T551"/>
      <c r="U551"/>
    </row>
    <row r="552" spans="20:21" x14ac:dyDescent="0.25">
      <c r="T552"/>
      <c r="U552"/>
    </row>
    <row r="553" spans="20:21" x14ac:dyDescent="0.25">
      <c r="T553"/>
      <c r="U553"/>
    </row>
    <row r="554" spans="20:21" x14ac:dyDescent="0.25">
      <c r="T554"/>
      <c r="U554"/>
    </row>
    <row r="555" spans="20:21" x14ac:dyDescent="0.25">
      <c r="T555"/>
      <c r="U555"/>
    </row>
    <row r="556" spans="20:21" x14ac:dyDescent="0.25">
      <c r="T556"/>
      <c r="U556"/>
    </row>
    <row r="557" spans="20:21" x14ac:dyDescent="0.25">
      <c r="T557"/>
      <c r="U557"/>
    </row>
    <row r="558" spans="20:21" x14ac:dyDescent="0.25">
      <c r="T558"/>
      <c r="U558"/>
    </row>
    <row r="559" spans="20:21" x14ac:dyDescent="0.25">
      <c r="T559"/>
      <c r="U559"/>
    </row>
    <row r="560" spans="20:21" x14ac:dyDescent="0.25">
      <c r="T560"/>
      <c r="U560"/>
    </row>
    <row r="561" spans="20:21" x14ac:dyDescent="0.25">
      <c r="T561"/>
      <c r="U561"/>
    </row>
    <row r="562" spans="20:21" x14ac:dyDescent="0.25">
      <c r="T562"/>
      <c r="U562"/>
    </row>
    <row r="563" spans="20:21" x14ac:dyDescent="0.25">
      <c r="T563"/>
      <c r="U563"/>
    </row>
    <row r="564" spans="20:21" x14ac:dyDescent="0.25">
      <c r="T564"/>
      <c r="U564"/>
    </row>
    <row r="565" spans="20:21" x14ac:dyDescent="0.25">
      <c r="T565"/>
      <c r="U565"/>
    </row>
    <row r="566" spans="20:21" x14ac:dyDescent="0.25">
      <c r="T566"/>
      <c r="U566"/>
    </row>
    <row r="567" spans="20:21" x14ac:dyDescent="0.25">
      <c r="T567"/>
      <c r="U567"/>
    </row>
    <row r="568" spans="20:21" x14ac:dyDescent="0.25">
      <c r="T568"/>
      <c r="U568"/>
    </row>
    <row r="569" spans="20:21" x14ac:dyDescent="0.25">
      <c r="T569"/>
      <c r="U569"/>
    </row>
    <row r="570" spans="20:21" x14ac:dyDescent="0.25">
      <c r="T570"/>
      <c r="U570"/>
    </row>
    <row r="571" spans="20:21" x14ac:dyDescent="0.25">
      <c r="T571"/>
      <c r="U571"/>
    </row>
    <row r="572" spans="20:21" x14ac:dyDescent="0.25">
      <c r="T572"/>
      <c r="U572"/>
    </row>
    <row r="573" spans="20:21" x14ac:dyDescent="0.25">
      <c r="T573"/>
      <c r="U573"/>
    </row>
    <row r="574" spans="20:21" x14ac:dyDescent="0.25">
      <c r="T574"/>
      <c r="U574"/>
    </row>
    <row r="575" spans="20:21" x14ac:dyDescent="0.25">
      <c r="T575"/>
      <c r="U575"/>
    </row>
    <row r="576" spans="20:21" x14ac:dyDescent="0.25">
      <c r="T576"/>
      <c r="U576"/>
    </row>
    <row r="577" spans="20:21" x14ac:dyDescent="0.25">
      <c r="T577"/>
      <c r="U577"/>
    </row>
    <row r="578" spans="20:21" x14ac:dyDescent="0.25">
      <c r="T578"/>
      <c r="U578"/>
    </row>
    <row r="579" spans="20:21" x14ac:dyDescent="0.25">
      <c r="T579"/>
      <c r="U579"/>
    </row>
    <row r="580" spans="20:21" x14ac:dyDescent="0.25">
      <c r="T580"/>
      <c r="U580"/>
    </row>
    <row r="581" spans="20:21" x14ac:dyDescent="0.25">
      <c r="T581"/>
      <c r="U581"/>
    </row>
    <row r="582" spans="20:21" x14ac:dyDescent="0.25">
      <c r="T582"/>
      <c r="U582"/>
    </row>
    <row r="583" spans="20:21" x14ac:dyDescent="0.25">
      <c r="T583"/>
      <c r="U583"/>
    </row>
    <row r="584" spans="20:21" x14ac:dyDescent="0.25">
      <c r="T584"/>
      <c r="U584"/>
    </row>
    <row r="585" spans="20:21" x14ac:dyDescent="0.25">
      <c r="T585"/>
      <c r="U585"/>
    </row>
    <row r="586" spans="20:21" x14ac:dyDescent="0.25">
      <c r="T586"/>
      <c r="U586"/>
    </row>
    <row r="587" spans="20:21" x14ac:dyDescent="0.25">
      <c r="T587"/>
      <c r="U587"/>
    </row>
    <row r="588" spans="20:21" x14ac:dyDescent="0.25">
      <c r="T588"/>
      <c r="U588"/>
    </row>
    <row r="589" spans="20:21" x14ac:dyDescent="0.25">
      <c r="T589"/>
      <c r="U589"/>
    </row>
    <row r="590" spans="20:21" x14ac:dyDescent="0.25">
      <c r="T590"/>
      <c r="U590"/>
    </row>
    <row r="591" spans="20:21" x14ac:dyDescent="0.25">
      <c r="T591"/>
      <c r="U591"/>
    </row>
    <row r="592" spans="20:21" x14ac:dyDescent="0.25">
      <c r="T592"/>
      <c r="U592"/>
    </row>
    <row r="593" spans="20:21" x14ac:dyDescent="0.25">
      <c r="T593"/>
      <c r="U593"/>
    </row>
    <row r="594" spans="20:21" x14ac:dyDescent="0.25">
      <c r="T594"/>
      <c r="U594"/>
    </row>
    <row r="595" spans="20:21" x14ac:dyDescent="0.25">
      <c r="T595"/>
      <c r="U595"/>
    </row>
    <row r="596" spans="20:21" x14ac:dyDescent="0.25">
      <c r="T596"/>
      <c r="U596"/>
    </row>
    <row r="597" spans="20:21" x14ac:dyDescent="0.25">
      <c r="T597"/>
      <c r="U597"/>
    </row>
    <row r="598" spans="20:21" x14ac:dyDescent="0.25">
      <c r="T598"/>
      <c r="U598"/>
    </row>
    <row r="599" spans="20:21" x14ac:dyDescent="0.25">
      <c r="T599"/>
      <c r="U599"/>
    </row>
    <row r="600" spans="20:21" x14ac:dyDescent="0.25">
      <c r="T600"/>
      <c r="U600"/>
    </row>
    <row r="601" spans="20:21" x14ac:dyDescent="0.25">
      <c r="T601"/>
      <c r="U601"/>
    </row>
    <row r="602" spans="20:21" x14ac:dyDescent="0.25">
      <c r="T602"/>
      <c r="U602"/>
    </row>
    <row r="603" spans="20:21" x14ac:dyDescent="0.25">
      <c r="T603"/>
      <c r="U603"/>
    </row>
    <row r="604" spans="20:21" x14ac:dyDescent="0.25">
      <c r="T604"/>
      <c r="U604"/>
    </row>
    <row r="605" spans="20:21" x14ac:dyDescent="0.25">
      <c r="T605"/>
      <c r="U605"/>
    </row>
    <row r="606" spans="20:21" x14ac:dyDescent="0.25">
      <c r="T606"/>
      <c r="U606"/>
    </row>
    <row r="607" spans="20:21" x14ac:dyDescent="0.25">
      <c r="T607"/>
      <c r="U607"/>
    </row>
    <row r="608" spans="20:21" x14ac:dyDescent="0.25">
      <c r="T608"/>
      <c r="U608"/>
    </row>
    <row r="609" spans="20:21" x14ac:dyDescent="0.25">
      <c r="T609"/>
      <c r="U609"/>
    </row>
    <row r="610" spans="20:21" x14ac:dyDescent="0.25">
      <c r="T610"/>
      <c r="U610"/>
    </row>
    <row r="611" spans="20:21" x14ac:dyDescent="0.25">
      <c r="T611"/>
      <c r="U611"/>
    </row>
    <row r="612" spans="20:21" x14ac:dyDescent="0.25">
      <c r="T612"/>
      <c r="U612"/>
    </row>
    <row r="613" spans="20:21" x14ac:dyDescent="0.25">
      <c r="T613"/>
      <c r="U613"/>
    </row>
    <row r="614" spans="20:21" x14ac:dyDescent="0.25">
      <c r="T614"/>
      <c r="U614"/>
    </row>
    <row r="615" spans="20:21" x14ac:dyDescent="0.25">
      <c r="T615"/>
      <c r="U615"/>
    </row>
    <row r="616" spans="20:21" x14ac:dyDescent="0.25">
      <c r="T616"/>
      <c r="U616"/>
    </row>
    <row r="617" spans="20:21" x14ac:dyDescent="0.25">
      <c r="T617"/>
      <c r="U617"/>
    </row>
    <row r="618" spans="20:21" x14ac:dyDescent="0.25">
      <c r="T618"/>
      <c r="U618"/>
    </row>
    <row r="619" spans="20:21" x14ac:dyDescent="0.25">
      <c r="T619"/>
      <c r="U619"/>
    </row>
    <row r="620" spans="20:21" x14ac:dyDescent="0.25">
      <c r="T620"/>
      <c r="U620"/>
    </row>
    <row r="621" spans="20:21" x14ac:dyDescent="0.25">
      <c r="T621"/>
      <c r="U621"/>
    </row>
    <row r="622" spans="20:21" x14ac:dyDescent="0.25">
      <c r="T622"/>
      <c r="U622"/>
    </row>
    <row r="623" spans="20:21" x14ac:dyDescent="0.25">
      <c r="T623"/>
      <c r="U623"/>
    </row>
    <row r="624" spans="20:21" x14ac:dyDescent="0.25">
      <c r="T624"/>
      <c r="U624"/>
    </row>
    <row r="625" spans="20:21" x14ac:dyDescent="0.25">
      <c r="T625"/>
      <c r="U625"/>
    </row>
    <row r="626" spans="20:21" x14ac:dyDescent="0.25">
      <c r="T626"/>
      <c r="U626"/>
    </row>
    <row r="627" spans="20:21" x14ac:dyDescent="0.25">
      <c r="T627"/>
      <c r="U627"/>
    </row>
    <row r="628" spans="20:21" x14ac:dyDescent="0.25">
      <c r="T628"/>
      <c r="U628"/>
    </row>
    <row r="629" spans="20:21" x14ac:dyDescent="0.25">
      <c r="T629"/>
      <c r="U629"/>
    </row>
    <row r="630" spans="20:21" x14ac:dyDescent="0.25">
      <c r="T630"/>
      <c r="U630"/>
    </row>
    <row r="631" spans="20:21" x14ac:dyDescent="0.25">
      <c r="T631"/>
      <c r="U631"/>
    </row>
    <row r="632" spans="20:21" x14ac:dyDescent="0.25">
      <c r="T632"/>
      <c r="U632"/>
    </row>
    <row r="633" spans="20:21" x14ac:dyDescent="0.25">
      <c r="T633"/>
      <c r="U633"/>
    </row>
    <row r="634" spans="20:21" x14ac:dyDescent="0.25">
      <c r="T634"/>
      <c r="U634"/>
    </row>
    <row r="635" spans="20:21" x14ac:dyDescent="0.25">
      <c r="T635"/>
      <c r="U635"/>
    </row>
    <row r="636" spans="20:21" x14ac:dyDescent="0.25">
      <c r="T636"/>
      <c r="U636"/>
    </row>
    <row r="637" spans="20:21" x14ac:dyDescent="0.25">
      <c r="T637"/>
      <c r="U637"/>
    </row>
    <row r="638" spans="20:21" x14ac:dyDescent="0.25">
      <c r="T638"/>
      <c r="U638"/>
    </row>
    <row r="639" spans="20:21" x14ac:dyDescent="0.25">
      <c r="T639"/>
      <c r="U639"/>
    </row>
    <row r="640" spans="20:21" x14ac:dyDescent="0.25">
      <c r="T640"/>
      <c r="U640"/>
    </row>
    <row r="641" spans="20:21" x14ac:dyDescent="0.25">
      <c r="T641"/>
      <c r="U641"/>
    </row>
    <row r="642" spans="20:21" x14ac:dyDescent="0.25">
      <c r="T642"/>
      <c r="U642"/>
    </row>
    <row r="643" spans="20:21" x14ac:dyDescent="0.25">
      <c r="T643"/>
      <c r="U643"/>
    </row>
    <row r="644" spans="20:21" x14ac:dyDescent="0.25">
      <c r="T644"/>
      <c r="U644"/>
    </row>
    <row r="645" spans="20:21" x14ac:dyDescent="0.25">
      <c r="T645"/>
      <c r="U645"/>
    </row>
    <row r="646" spans="20:21" x14ac:dyDescent="0.25">
      <c r="T646"/>
      <c r="U646"/>
    </row>
    <row r="647" spans="20:21" x14ac:dyDescent="0.25">
      <c r="T647"/>
      <c r="U647"/>
    </row>
    <row r="648" spans="20:21" x14ac:dyDescent="0.25">
      <c r="T648"/>
      <c r="U648"/>
    </row>
    <row r="649" spans="20:21" x14ac:dyDescent="0.25">
      <c r="T649"/>
      <c r="U649"/>
    </row>
    <row r="650" spans="20:21" x14ac:dyDescent="0.25">
      <c r="T650"/>
      <c r="U650"/>
    </row>
    <row r="651" spans="20:21" x14ac:dyDescent="0.25">
      <c r="T651"/>
      <c r="U651"/>
    </row>
    <row r="652" spans="20:21" x14ac:dyDescent="0.25">
      <c r="T652"/>
      <c r="U652"/>
    </row>
    <row r="653" spans="20:21" x14ac:dyDescent="0.25">
      <c r="T653"/>
      <c r="U653"/>
    </row>
    <row r="654" spans="20:21" x14ac:dyDescent="0.25">
      <c r="T654"/>
      <c r="U654"/>
    </row>
    <row r="655" spans="20:21" x14ac:dyDescent="0.25">
      <c r="T655"/>
      <c r="U655"/>
    </row>
    <row r="656" spans="20:21" x14ac:dyDescent="0.25">
      <c r="T656"/>
      <c r="U656"/>
    </row>
    <row r="657" spans="20:21" x14ac:dyDescent="0.25">
      <c r="T657"/>
      <c r="U657"/>
    </row>
    <row r="658" spans="20:21" x14ac:dyDescent="0.25">
      <c r="T658"/>
      <c r="U658"/>
    </row>
    <row r="659" spans="20:21" x14ac:dyDescent="0.25">
      <c r="T659"/>
      <c r="U659"/>
    </row>
    <row r="660" spans="20:21" x14ac:dyDescent="0.25">
      <c r="T660"/>
      <c r="U660"/>
    </row>
    <row r="661" spans="20:21" x14ac:dyDescent="0.25">
      <c r="T661"/>
      <c r="U661"/>
    </row>
    <row r="662" spans="20:21" x14ac:dyDescent="0.25">
      <c r="T662"/>
      <c r="U662"/>
    </row>
    <row r="663" spans="20:21" x14ac:dyDescent="0.25">
      <c r="T663"/>
      <c r="U663"/>
    </row>
    <row r="664" spans="20:21" x14ac:dyDescent="0.25">
      <c r="T664"/>
      <c r="U664"/>
    </row>
    <row r="665" spans="20:21" x14ac:dyDescent="0.25">
      <c r="T665"/>
      <c r="U665"/>
    </row>
    <row r="666" spans="20:21" x14ac:dyDescent="0.25">
      <c r="T666"/>
      <c r="U666"/>
    </row>
    <row r="667" spans="20:21" x14ac:dyDescent="0.25">
      <c r="T667"/>
      <c r="U667"/>
    </row>
    <row r="668" spans="20:21" x14ac:dyDescent="0.25">
      <c r="T668"/>
      <c r="U668"/>
    </row>
    <row r="669" spans="20:21" x14ac:dyDescent="0.25">
      <c r="T669"/>
      <c r="U669"/>
    </row>
    <row r="670" spans="20:21" x14ac:dyDescent="0.25">
      <c r="T670"/>
      <c r="U670"/>
    </row>
    <row r="671" spans="20:21" x14ac:dyDescent="0.25">
      <c r="T671"/>
      <c r="U671"/>
    </row>
    <row r="672" spans="20:21" x14ac:dyDescent="0.25">
      <c r="T672"/>
      <c r="U672"/>
    </row>
    <row r="673" spans="20:21" x14ac:dyDescent="0.25">
      <c r="T673"/>
      <c r="U673"/>
    </row>
    <row r="674" spans="20:21" x14ac:dyDescent="0.25">
      <c r="T674"/>
      <c r="U674"/>
    </row>
    <row r="675" spans="20:21" x14ac:dyDescent="0.25">
      <c r="T675"/>
      <c r="U675"/>
    </row>
    <row r="676" spans="20:21" x14ac:dyDescent="0.25">
      <c r="T676"/>
      <c r="U676"/>
    </row>
    <row r="677" spans="20:21" x14ac:dyDescent="0.25">
      <c r="T677"/>
      <c r="U677"/>
    </row>
    <row r="678" spans="20:21" x14ac:dyDescent="0.25">
      <c r="T678"/>
      <c r="U678"/>
    </row>
    <row r="679" spans="20:21" x14ac:dyDescent="0.25">
      <c r="T679"/>
      <c r="U679"/>
    </row>
    <row r="680" spans="20:21" x14ac:dyDescent="0.25">
      <c r="T680"/>
      <c r="U680"/>
    </row>
    <row r="681" spans="20:21" x14ac:dyDescent="0.25">
      <c r="T681"/>
      <c r="U681"/>
    </row>
    <row r="682" spans="20:21" x14ac:dyDescent="0.25">
      <c r="T682"/>
      <c r="U682"/>
    </row>
    <row r="683" spans="20:21" x14ac:dyDescent="0.25">
      <c r="T683"/>
      <c r="U683"/>
    </row>
    <row r="684" spans="20:21" x14ac:dyDescent="0.25">
      <c r="T684"/>
      <c r="U684"/>
    </row>
    <row r="685" spans="20:21" x14ac:dyDescent="0.25">
      <c r="T685"/>
      <c r="U685"/>
    </row>
    <row r="686" spans="20:21" x14ac:dyDescent="0.25">
      <c r="T686"/>
      <c r="U686"/>
    </row>
    <row r="687" spans="20:21" x14ac:dyDescent="0.25">
      <c r="T687"/>
      <c r="U687"/>
    </row>
    <row r="688" spans="20:21" x14ac:dyDescent="0.25">
      <c r="T688"/>
      <c r="U688"/>
    </row>
    <row r="689" spans="20:21" x14ac:dyDescent="0.25">
      <c r="T689"/>
      <c r="U689"/>
    </row>
    <row r="690" spans="20:21" x14ac:dyDescent="0.25">
      <c r="T690"/>
      <c r="U690"/>
    </row>
    <row r="691" spans="20:21" x14ac:dyDescent="0.25">
      <c r="T691"/>
      <c r="U691"/>
    </row>
    <row r="692" spans="20:21" x14ac:dyDescent="0.25">
      <c r="T692"/>
      <c r="U692"/>
    </row>
    <row r="693" spans="20:21" x14ac:dyDescent="0.25">
      <c r="T693"/>
      <c r="U693"/>
    </row>
    <row r="694" spans="20:21" x14ac:dyDescent="0.25">
      <c r="T694"/>
      <c r="U694"/>
    </row>
    <row r="695" spans="20:21" x14ac:dyDescent="0.25">
      <c r="T695"/>
      <c r="U695"/>
    </row>
    <row r="696" spans="20:21" x14ac:dyDescent="0.25">
      <c r="T696"/>
      <c r="U696"/>
    </row>
    <row r="697" spans="20:21" x14ac:dyDescent="0.25">
      <c r="T697"/>
      <c r="U697"/>
    </row>
    <row r="698" spans="20:21" x14ac:dyDescent="0.25">
      <c r="T698"/>
      <c r="U698"/>
    </row>
    <row r="699" spans="20:21" x14ac:dyDescent="0.25">
      <c r="T699"/>
      <c r="U699"/>
    </row>
    <row r="700" spans="20:21" x14ac:dyDescent="0.25">
      <c r="T700"/>
      <c r="U700"/>
    </row>
    <row r="701" spans="20:21" x14ac:dyDescent="0.25">
      <c r="T701"/>
      <c r="U701"/>
    </row>
    <row r="702" spans="20:21" x14ac:dyDescent="0.25">
      <c r="T702"/>
      <c r="U702"/>
    </row>
    <row r="703" spans="20:21" x14ac:dyDescent="0.25">
      <c r="T703"/>
      <c r="U703"/>
    </row>
    <row r="704" spans="20:21" x14ac:dyDescent="0.25">
      <c r="T704"/>
      <c r="U704"/>
    </row>
    <row r="705" spans="20:21" x14ac:dyDescent="0.25">
      <c r="T705"/>
      <c r="U705"/>
    </row>
    <row r="706" spans="20:21" x14ac:dyDescent="0.25">
      <c r="T706"/>
      <c r="U706"/>
    </row>
    <row r="707" spans="20:21" x14ac:dyDescent="0.25">
      <c r="T707"/>
      <c r="U707"/>
    </row>
    <row r="708" spans="20:21" x14ac:dyDescent="0.25">
      <c r="T708"/>
      <c r="U708"/>
    </row>
    <row r="709" spans="20:21" x14ac:dyDescent="0.25">
      <c r="T709"/>
      <c r="U709"/>
    </row>
    <row r="710" spans="20:21" x14ac:dyDescent="0.25">
      <c r="T710"/>
      <c r="U710"/>
    </row>
    <row r="711" spans="20:21" x14ac:dyDescent="0.25">
      <c r="T711"/>
      <c r="U711"/>
    </row>
    <row r="712" spans="20:21" x14ac:dyDescent="0.25">
      <c r="T712"/>
      <c r="U712"/>
    </row>
    <row r="713" spans="20:21" x14ac:dyDescent="0.25">
      <c r="T713"/>
      <c r="U713"/>
    </row>
    <row r="714" spans="20:21" x14ac:dyDescent="0.25">
      <c r="T714"/>
      <c r="U714"/>
    </row>
    <row r="715" spans="20:21" x14ac:dyDescent="0.25">
      <c r="T715"/>
      <c r="U715"/>
    </row>
    <row r="716" spans="20:21" x14ac:dyDescent="0.25">
      <c r="T716"/>
      <c r="U716"/>
    </row>
    <row r="717" spans="20:21" x14ac:dyDescent="0.25">
      <c r="T717"/>
      <c r="U717"/>
    </row>
    <row r="718" spans="20:21" x14ac:dyDescent="0.25">
      <c r="T718"/>
      <c r="U718"/>
    </row>
    <row r="719" spans="20:21" x14ac:dyDescent="0.25">
      <c r="T719"/>
      <c r="U719"/>
    </row>
    <row r="720" spans="20:21" x14ac:dyDescent="0.25">
      <c r="T720"/>
      <c r="U720"/>
    </row>
    <row r="721" spans="20:21" x14ac:dyDescent="0.25">
      <c r="T721"/>
      <c r="U721"/>
    </row>
    <row r="722" spans="20:21" x14ac:dyDescent="0.25">
      <c r="T722"/>
      <c r="U722"/>
    </row>
    <row r="723" spans="20:21" x14ac:dyDescent="0.25">
      <c r="T723"/>
      <c r="U723"/>
    </row>
    <row r="724" spans="20:21" x14ac:dyDescent="0.25">
      <c r="T724"/>
      <c r="U724"/>
    </row>
    <row r="725" spans="20:21" x14ac:dyDescent="0.25">
      <c r="T725"/>
      <c r="U725"/>
    </row>
    <row r="726" spans="20:21" x14ac:dyDescent="0.25">
      <c r="T726"/>
      <c r="U726"/>
    </row>
    <row r="727" spans="20:21" x14ac:dyDescent="0.25">
      <c r="T727"/>
      <c r="U727"/>
    </row>
    <row r="728" spans="20:21" x14ac:dyDescent="0.25">
      <c r="T728"/>
      <c r="U728"/>
    </row>
    <row r="729" spans="20:21" x14ac:dyDescent="0.25">
      <c r="T729"/>
      <c r="U729"/>
    </row>
    <row r="730" spans="20:21" x14ac:dyDescent="0.25">
      <c r="T730"/>
      <c r="U730"/>
    </row>
    <row r="731" spans="20:21" x14ac:dyDescent="0.25">
      <c r="T731"/>
      <c r="U731"/>
    </row>
    <row r="732" spans="20:21" x14ac:dyDescent="0.25">
      <c r="T732"/>
      <c r="U732"/>
    </row>
    <row r="733" spans="20:21" x14ac:dyDescent="0.25">
      <c r="T733"/>
      <c r="U733"/>
    </row>
    <row r="734" spans="20:21" x14ac:dyDescent="0.25">
      <c r="T734"/>
      <c r="U734"/>
    </row>
    <row r="735" spans="20:21" x14ac:dyDescent="0.25">
      <c r="T735"/>
      <c r="U735"/>
    </row>
    <row r="736" spans="20:21" x14ac:dyDescent="0.25">
      <c r="T736"/>
      <c r="U736"/>
    </row>
    <row r="737" spans="20:21" x14ac:dyDescent="0.25">
      <c r="T737"/>
      <c r="U737"/>
    </row>
    <row r="738" spans="20:21" x14ac:dyDescent="0.25">
      <c r="T738"/>
      <c r="U738"/>
    </row>
    <row r="739" spans="20:21" x14ac:dyDescent="0.25">
      <c r="T739"/>
      <c r="U739"/>
    </row>
    <row r="740" spans="20:21" x14ac:dyDescent="0.25">
      <c r="T740"/>
      <c r="U740"/>
    </row>
    <row r="741" spans="20:21" x14ac:dyDescent="0.25">
      <c r="T741"/>
      <c r="U741"/>
    </row>
    <row r="742" spans="20:21" x14ac:dyDescent="0.25">
      <c r="T742"/>
      <c r="U742"/>
    </row>
    <row r="743" spans="20:21" x14ac:dyDescent="0.25">
      <c r="T743"/>
      <c r="U743"/>
    </row>
    <row r="744" spans="20:21" x14ac:dyDescent="0.25">
      <c r="T744"/>
      <c r="U744"/>
    </row>
    <row r="745" spans="20:21" x14ac:dyDescent="0.25">
      <c r="T745"/>
      <c r="U745"/>
    </row>
    <row r="746" spans="20:21" x14ac:dyDescent="0.25">
      <c r="T746"/>
      <c r="U746"/>
    </row>
    <row r="747" spans="20:21" x14ac:dyDescent="0.25">
      <c r="T747"/>
      <c r="U747"/>
    </row>
    <row r="748" spans="20:21" x14ac:dyDescent="0.25">
      <c r="T748"/>
      <c r="U748"/>
    </row>
    <row r="749" spans="20:21" x14ac:dyDescent="0.25">
      <c r="T749"/>
      <c r="U749"/>
    </row>
    <row r="750" spans="20:21" x14ac:dyDescent="0.25">
      <c r="T750"/>
      <c r="U750"/>
    </row>
    <row r="751" spans="20:21" x14ac:dyDescent="0.25">
      <c r="T751"/>
      <c r="U751"/>
    </row>
    <row r="752" spans="20:21" x14ac:dyDescent="0.25">
      <c r="T752"/>
      <c r="U752"/>
    </row>
    <row r="753" spans="20:21" x14ac:dyDescent="0.25">
      <c r="T753"/>
      <c r="U753"/>
    </row>
    <row r="754" spans="20:21" x14ac:dyDescent="0.25">
      <c r="T754"/>
      <c r="U754"/>
    </row>
    <row r="755" spans="20:21" x14ac:dyDescent="0.25">
      <c r="T755"/>
      <c r="U755"/>
    </row>
    <row r="756" spans="20:21" x14ac:dyDescent="0.25">
      <c r="T756"/>
      <c r="U756"/>
    </row>
    <row r="757" spans="20:21" x14ac:dyDescent="0.25">
      <c r="T757"/>
      <c r="U757"/>
    </row>
    <row r="758" spans="20:21" x14ac:dyDescent="0.25">
      <c r="T758"/>
      <c r="U758"/>
    </row>
    <row r="759" spans="20:21" x14ac:dyDescent="0.25">
      <c r="T759"/>
      <c r="U759"/>
    </row>
    <row r="760" spans="20:21" x14ac:dyDescent="0.25">
      <c r="T760"/>
      <c r="U760"/>
    </row>
    <row r="761" spans="20:21" x14ac:dyDescent="0.25">
      <c r="T761"/>
      <c r="U761"/>
    </row>
    <row r="762" spans="20:21" x14ac:dyDescent="0.25">
      <c r="T762"/>
      <c r="U762"/>
    </row>
    <row r="763" spans="20:21" x14ac:dyDescent="0.25">
      <c r="T763"/>
      <c r="U763"/>
    </row>
    <row r="764" spans="20:21" x14ac:dyDescent="0.25">
      <c r="T764"/>
      <c r="U764"/>
    </row>
    <row r="765" spans="20:21" x14ac:dyDescent="0.25">
      <c r="T765"/>
      <c r="U765"/>
    </row>
    <row r="766" spans="20:21" x14ac:dyDescent="0.25">
      <c r="T766"/>
      <c r="U766"/>
    </row>
    <row r="767" spans="20:21" x14ac:dyDescent="0.25">
      <c r="T767"/>
      <c r="U767"/>
    </row>
    <row r="768" spans="20:21" x14ac:dyDescent="0.25">
      <c r="T768"/>
      <c r="U768"/>
    </row>
    <row r="769" spans="20:21" x14ac:dyDescent="0.25">
      <c r="T769"/>
      <c r="U769"/>
    </row>
    <row r="770" spans="20:21" x14ac:dyDescent="0.25">
      <c r="T770"/>
      <c r="U770"/>
    </row>
    <row r="771" spans="20:21" x14ac:dyDescent="0.25">
      <c r="T771"/>
      <c r="U771"/>
    </row>
    <row r="772" spans="20:21" x14ac:dyDescent="0.25">
      <c r="T772"/>
      <c r="U772"/>
    </row>
    <row r="773" spans="20:21" x14ac:dyDescent="0.25">
      <c r="T773"/>
      <c r="U773"/>
    </row>
    <row r="774" spans="20:21" x14ac:dyDescent="0.25">
      <c r="T774"/>
      <c r="U774"/>
    </row>
    <row r="775" spans="20:21" x14ac:dyDescent="0.25">
      <c r="T775"/>
      <c r="U775"/>
    </row>
    <row r="776" spans="20:21" x14ac:dyDescent="0.25">
      <c r="T776"/>
      <c r="U776"/>
    </row>
    <row r="777" spans="20:21" x14ac:dyDescent="0.25">
      <c r="T777"/>
      <c r="U777"/>
    </row>
    <row r="778" spans="20:21" x14ac:dyDescent="0.25">
      <c r="T778"/>
      <c r="U778"/>
    </row>
    <row r="779" spans="20:21" x14ac:dyDescent="0.25">
      <c r="T779"/>
      <c r="U779"/>
    </row>
    <row r="780" spans="20:21" x14ac:dyDescent="0.25">
      <c r="T780"/>
      <c r="U780"/>
    </row>
    <row r="781" spans="20:21" x14ac:dyDescent="0.25">
      <c r="T781"/>
      <c r="U781"/>
    </row>
    <row r="782" spans="20:21" x14ac:dyDescent="0.25">
      <c r="T782"/>
      <c r="U782"/>
    </row>
    <row r="783" spans="20:21" x14ac:dyDescent="0.25">
      <c r="T783"/>
      <c r="U783"/>
    </row>
    <row r="784" spans="20:21" x14ac:dyDescent="0.25">
      <c r="T784"/>
      <c r="U784"/>
    </row>
    <row r="785" spans="20:21" x14ac:dyDescent="0.25">
      <c r="T785"/>
      <c r="U785"/>
    </row>
    <row r="786" spans="20:21" x14ac:dyDescent="0.25">
      <c r="T786"/>
      <c r="U786"/>
    </row>
    <row r="787" spans="20:21" x14ac:dyDescent="0.25">
      <c r="T787"/>
      <c r="U787"/>
    </row>
    <row r="788" spans="20:21" x14ac:dyDescent="0.25">
      <c r="T788"/>
      <c r="U788"/>
    </row>
    <row r="789" spans="20:21" x14ac:dyDescent="0.25">
      <c r="T789"/>
      <c r="U789"/>
    </row>
    <row r="790" spans="20:21" x14ac:dyDescent="0.25">
      <c r="T790"/>
      <c r="U790"/>
    </row>
    <row r="791" spans="20:21" x14ac:dyDescent="0.25">
      <c r="T791"/>
      <c r="U791"/>
    </row>
    <row r="792" spans="20:21" x14ac:dyDescent="0.25">
      <c r="T792"/>
      <c r="U792"/>
    </row>
    <row r="793" spans="20:21" x14ac:dyDescent="0.25">
      <c r="T793"/>
      <c r="U793"/>
    </row>
    <row r="794" spans="20:21" x14ac:dyDescent="0.25">
      <c r="T794"/>
      <c r="U794"/>
    </row>
    <row r="795" spans="20:21" x14ac:dyDescent="0.25">
      <c r="T795"/>
      <c r="U795"/>
    </row>
    <row r="796" spans="20:21" x14ac:dyDescent="0.25">
      <c r="T796"/>
      <c r="U796"/>
    </row>
    <row r="797" spans="20:21" x14ac:dyDescent="0.25">
      <c r="T797"/>
      <c r="U797"/>
    </row>
    <row r="798" spans="20:21" x14ac:dyDescent="0.25">
      <c r="T798"/>
      <c r="U798"/>
    </row>
    <row r="799" spans="20:21" x14ac:dyDescent="0.25">
      <c r="T799"/>
      <c r="U799"/>
    </row>
    <row r="800" spans="20:21" x14ac:dyDescent="0.25">
      <c r="T800"/>
      <c r="U800"/>
    </row>
    <row r="801" spans="20:21" x14ac:dyDescent="0.25">
      <c r="T801"/>
      <c r="U801"/>
    </row>
    <row r="802" spans="20:21" x14ac:dyDescent="0.25">
      <c r="T802"/>
      <c r="U802"/>
    </row>
    <row r="803" spans="20:21" x14ac:dyDescent="0.25">
      <c r="T803"/>
      <c r="U803"/>
    </row>
    <row r="804" spans="20:21" x14ac:dyDescent="0.25">
      <c r="T804"/>
      <c r="U804"/>
    </row>
    <row r="805" spans="20:21" x14ac:dyDescent="0.25">
      <c r="T805"/>
      <c r="U805"/>
    </row>
    <row r="806" spans="20:21" x14ac:dyDescent="0.25">
      <c r="T806"/>
      <c r="U806"/>
    </row>
    <row r="807" spans="20:21" x14ac:dyDescent="0.25">
      <c r="T807"/>
      <c r="U807"/>
    </row>
    <row r="808" spans="20:21" x14ac:dyDescent="0.25">
      <c r="T808"/>
      <c r="U808"/>
    </row>
    <row r="809" spans="20:21" x14ac:dyDescent="0.25">
      <c r="T809"/>
      <c r="U809"/>
    </row>
    <row r="810" spans="20:21" x14ac:dyDescent="0.25">
      <c r="T810"/>
      <c r="U810"/>
    </row>
    <row r="811" spans="20:21" x14ac:dyDescent="0.25">
      <c r="T811"/>
      <c r="U811"/>
    </row>
    <row r="812" spans="20:21" x14ac:dyDescent="0.25">
      <c r="T812"/>
      <c r="U812"/>
    </row>
    <row r="813" spans="20:21" x14ac:dyDescent="0.25">
      <c r="T813"/>
      <c r="U813"/>
    </row>
    <row r="814" spans="20:21" x14ac:dyDescent="0.25">
      <c r="T814"/>
      <c r="U814"/>
    </row>
    <row r="815" spans="20:21" x14ac:dyDescent="0.25">
      <c r="T815"/>
      <c r="U815"/>
    </row>
    <row r="816" spans="20:21" x14ac:dyDescent="0.25">
      <c r="T816"/>
      <c r="U816"/>
    </row>
    <row r="817" spans="20:21" x14ac:dyDescent="0.25">
      <c r="T817"/>
      <c r="U817"/>
    </row>
    <row r="818" spans="20:21" x14ac:dyDescent="0.25">
      <c r="T818"/>
      <c r="U818"/>
    </row>
    <row r="819" spans="20:21" x14ac:dyDescent="0.25">
      <c r="T819"/>
      <c r="U819"/>
    </row>
    <row r="820" spans="20:21" x14ac:dyDescent="0.25">
      <c r="T820"/>
      <c r="U820"/>
    </row>
    <row r="821" spans="20:21" x14ac:dyDescent="0.25">
      <c r="T821"/>
      <c r="U821"/>
    </row>
    <row r="822" spans="20:21" x14ac:dyDescent="0.25">
      <c r="T822"/>
      <c r="U822"/>
    </row>
    <row r="823" spans="20:21" x14ac:dyDescent="0.25">
      <c r="T823"/>
      <c r="U823"/>
    </row>
    <row r="824" spans="20:21" x14ac:dyDescent="0.25">
      <c r="T824"/>
      <c r="U824"/>
    </row>
    <row r="825" spans="20:21" x14ac:dyDescent="0.25">
      <c r="T825"/>
      <c r="U825"/>
    </row>
    <row r="826" spans="20:21" x14ac:dyDescent="0.25">
      <c r="T826"/>
      <c r="U826"/>
    </row>
    <row r="827" spans="20:21" x14ac:dyDescent="0.25">
      <c r="T827"/>
      <c r="U827"/>
    </row>
    <row r="828" spans="20:21" x14ac:dyDescent="0.25">
      <c r="T828"/>
      <c r="U828"/>
    </row>
    <row r="829" spans="20:21" x14ac:dyDescent="0.25">
      <c r="T829"/>
      <c r="U829"/>
    </row>
    <row r="830" spans="20:21" x14ac:dyDescent="0.25">
      <c r="T830"/>
      <c r="U830"/>
    </row>
    <row r="831" spans="20:21" x14ac:dyDescent="0.25">
      <c r="T831"/>
      <c r="U831"/>
    </row>
    <row r="832" spans="20:21" x14ac:dyDescent="0.25">
      <c r="T832"/>
      <c r="U832"/>
    </row>
    <row r="833" spans="20:21" x14ac:dyDescent="0.25">
      <c r="T833"/>
      <c r="U833"/>
    </row>
    <row r="834" spans="20:21" x14ac:dyDescent="0.25">
      <c r="T834"/>
      <c r="U834"/>
    </row>
    <row r="835" spans="20:21" x14ac:dyDescent="0.25">
      <c r="T835"/>
      <c r="U835"/>
    </row>
    <row r="836" spans="20:21" x14ac:dyDescent="0.25">
      <c r="T836"/>
      <c r="U836"/>
    </row>
    <row r="837" spans="20:21" x14ac:dyDescent="0.25">
      <c r="T837"/>
      <c r="U837"/>
    </row>
    <row r="838" spans="20:21" x14ac:dyDescent="0.25">
      <c r="T838"/>
      <c r="U838"/>
    </row>
    <row r="839" spans="20:21" x14ac:dyDescent="0.25">
      <c r="T839"/>
      <c r="U839"/>
    </row>
    <row r="840" spans="20:21" x14ac:dyDescent="0.25">
      <c r="T840"/>
      <c r="U840"/>
    </row>
    <row r="841" spans="20:21" x14ac:dyDescent="0.25">
      <c r="T841"/>
      <c r="U841"/>
    </row>
    <row r="842" spans="20:21" x14ac:dyDescent="0.25">
      <c r="T842"/>
      <c r="U842"/>
    </row>
    <row r="843" spans="20:21" x14ac:dyDescent="0.25">
      <c r="T843"/>
      <c r="U843"/>
    </row>
    <row r="844" spans="20:21" x14ac:dyDescent="0.25">
      <c r="T844"/>
      <c r="U844"/>
    </row>
    <row r="845" spans="20:21" x14ac:dyDescent="0.25">
      <c r="T845"/>
      <c r="U845"/>
    </row>
    <row r="846" spans="20:21" x14ac:dyDescent="0.25">
      <c r="T846"/>
      <c r="U846"/>
    </row>
    <row r="847" spans="20:21" x14ac:dyDescent="0.25">
      <c r="T847"/>
      <c r="U847"/>
    </row>
    <row r="848" spans="20:21" x14ac:dyDescent="0.25">
      <c r="T848"/>
      <c r="U848"/>
    </row>
    <row r="849" spans="20:21" x14ac:dyDescent="0.25">
      <c r="T849"/>
      <c r="U849"/>
    </row>
    <row r="850" spans="20:21" x14ac:dyDescent="0.25">
      <c r="T850"/>
      <c r="U850"/>
    </row>
    <row r="851" spans="20:21" x14ac:dyDescent="0.25">
      <c r="T851"/>
      <c r="U851"/>
    </row>
    <row r="852" spans="20:21" x14ac:dyDescent="0.25">
      <c r="T852"/>
      <c r="U852"/>
    </row>
    <row r="853" spans="20:21" x14ac:dyDescent="0.25">
      <c r="T853"/>
      <c r="U853"/>
    </row>
    <row r="854" spans="20:21" x14ac:dyDescent="0.25">
      <c r="T854"/>
      <c r="U854"/>
    </row>
    <row r="855" spans="20:21" x14ac:dyDescent="0.25">
      <c r="T855"/>
      <c r="U855"/>
    </row>
    <row r="856" spans="20:21" x14ac:dyDescent="0.25">
      <c r="T856"/>
      <c r="U856"/>
    </row>
    <row r="857" spans="20:21" x14ac:dyDescent="0.25">
      <c r="T857"/>
      <c r="U857"/>
    </row>
    <row r="858" spans="20:21" x14ac:dyDescent="0.25">
      <c r="T858"/>
      <c r="U858"/>
    </row>
    <row r="859" spans="20:21" x14ac:dyDescent="0.25">
      <c r="T859"/>
      <c r="U859"/>
    </row>
    <row r="860" spans="20:21" x14ac:dyDescent="0.25">
      <c r="T860"/>
      <c r="U860"/>
    </row>
    <row r="861" spans="20:21" x14ac:dyDescent="0.25">
      <c r="T861"/>
      <c r="U861"/>
    </row>
    <row r="862" spans="20:21" x14ac:dyDescent="0.25">
      <c r="T862"/>
      <c r="U862"/>
    </row>
    <row r="863" spans="20:21" x14ac:dyDescent="0.25">
      <c r="T863"/>
      <c r="U863"/>
    </row>
    <row r="864" spans="20:21" x14ac:dyDescent="0.25">
      <c r="T864"/>
      <c r="U864"/>
    </row>
    <row r="865" spans="20:21" x14ac:dyDescent="0.25">
      <c r="T865"/>
      <c r="U865"/>
    </row>
    <row r="866" spans="20:21" x14ac:dyDescent="0.25">
      <c r="T866"/>
      <c r="U866"/>
    </row>
    <row r="867" spans="20:21" x14ac:dyDescent="0.25">
      <c r="T867"/>
      <c r="U867"/>
    </row>
    <row r="868" spans="20:21" x14ac:dyDescent="0.25">
      <c r="T868"/>
      <c r="U868"/>
    </row>
    <row r="869" spans="20:21" x14ac:dyDescent="0.25">
      <c r="T869"/>
      <c r="U869"/>
    </row>
    <row r="870" spans="20:21" x14ac:dyDescent="0.25">
      <c r="T870"/>
      <c r="U870"/>
    </row>
    <row r="871" spans="20:21" x14ac:dyDescent="0.25">
      <c r="T871"/>
      <c r="U871"/>
    </row>
    <row r="872" spans="20:21" x14ac:dyDescent="0.25">
      <c r="T872"/>
      <c r="U872"/>
    </row>
    <row r="873" spans="20:21" x14ac:dyDescent="0.25">
      <c r="T873"/>
      <c r="U873"/>
    </row>
    <row r="874" spans="20:21" x14ac:dyDescent="0.25">
      <c r="T874"/>
      <c r="U874"/>
    </row>
    <row r="875" spans="20:21" x14ac:dyDescent="0.25">
      <c r="T875"/>
      <c r="U875"/>
    </row>
    <row r="876" spans="20:21" x14ac:dyDescent="0.25">
      <c r="T876"/>
      <c r="U876"/>
    </row>
    <row r="877" spans="20:21" x14ac:dyDescent="0.25">
      <c r="T877"/>
      <c r="U877"/>
    </row>
    <row r="878" spans="20:21" x14ac:dyDescent="0.25">
      <c r="T878"/>
      <c r="U878"/>
    </row>
    <row r="879" spans="20:21" x14ac:dyDescent="0.25">
      <c r="T879"/>
      <c r="U879"/>
    </row>
    <row r="880" spans="20:21" x14ac:dyDescent="0.25">
      <c r="T880"/>
      <c r="U880"/>
    </row>
    <row r="881" spans="20:21" x14ac:dyDescent="0.25">
      <c r="T881"/>
      <c r="U881"/>
    </row>
    <row r="882" spans="20:21" x14ac:dyDescent="0.25">
      <c r="T882"/>
      <c r="U882"/>
    </row>
    <row r="883" spans="20:21" x14ac:dyDescent="0.25">
      <c r="T883"/>
      <c r="U883"/>
    </row>
    <row r="884" spans="20:21" x14ac:dyDescent="0.25">
      <c r="T884"/>
      <c r="U884"/>
    </row>
    <row r="885" spans="20:21" x14ac:dyDescent="0.25">
      <c r="T885"/>
      <c r="U885"/>
    </row>
    <row r="886" spans="20:21" x14ac:dyDescent="0.25">
      <c r="T886"/>
      <c r="U886"/>
    </row>
    <row r="887" spans="20:21" x14ac:dyDescent="0.25">
      <c r="T887"/>
      <c r="U887"/>
    </row>
    <row r="888" spans="20:21" x14ac:dyDescent="0.25">
      <c r="T888"/>
      <c r="U888"/>
    </row>
    <row r="889" spans="20:21" x14ac:dyDescent="0.25">
      <c r="T889"/>
      <c r="U889"/>
    </row>
    <row r="890" spans="20:21" x14ac:dyDescent="0.25">
      <c r="T890"/>
      <c r="U890"/>
    </row>
    <row r="891" spans="20:21" x14ac:dyDescent="0.25">
      <c r="T891"/>
      <c r="U891"/>
    </row>
    <row r="892" spans="20:21" x14ac:dyDescent="0.25">
      <c r="T892"/>
      <c r="U892"/>
    </row>
    <row r="893" spans="20:21" x14ac:dyDescent="0.25">
      <c r="T893"/>
      <c r="U893"/>
    </row>
    <row r="894" spans="20:21" x14ac:dyDescent="0.25">
      <c r="T894"/>
      <c r="U894"/>
    </row>
    <row r="895" spans="20:21" x14ac:dyDescent="0.25">
      <c r="T895"/>
      <c r="U895"/>
    </row>
    <row r="896" spans="20:21" x14ac:dyDescent="0.25">
      <c r="T896"/>
      <c r="U896"/>
    </row>
    <row r="897" spans="20:21" x14ac:dyDescent="0.25">
      <c r="T897"/>
      <c r="U897"/>
    </row>
    <row r="898" spans="20:21" x14ac:dyDescent="0.25">
      <c r="T898"/>
      <c r="U898"/>
    </row>
    <row r="899" spans="20:21" x14ac:dyDescent="0.25">
      <c r="T899"/>
      <c r="U899"/>
    </row>
    <row r="900" spans="20:21" x14ac:dyDescent="0.25">
      <c r="T900"/>
      <c r="U900"/>
    </row>
    <row r="901" spans="20:21" x14ac:dyDescent="0.25">
      <c r="T901"/>
      <c r="U901"/>
    </row>
    <row r="902" spans="20:21" x14ac:dyDescent="0.25">
      <c r="T902"/>
      <c r="U902"/>
    </row>
    <row r="903" spans="20:21" x14ac:dyDescent="0.25">
      <c r="T903"/>
      <c r="U903"/>
    </row>
    <row r="904" spans="20:21" x14ac:dyDescent="0.25">
      <c r="T904"/>
      <c r="U904"/>
    </row>
    <row r="905" spans="20:21" x14ac:dyDescent="0.25">
      <c r="T905"/>
      <c r="U905"/>
    </row>
    <row r="906" spans="20:21" x14ac:dyDescent="0.25">
      <c r="T906"/>
      <c r="U906"/>
    </row>
    <row r="907" spans="20:21" x14ac:dyDescent="0.25">
      <c r="T907"/>
      <c r="U907"/>
    </row>
    <row r="908" spans="20:21" x14ac:dyDescent="0.25">
      <c r="T908"/>
      <c r="U908"/>
    </row>
    <row r="909" spans="20:21" x14ac:dyDescent="0.25">
      <c r="T909"/>
      <c r="U909"/>
    </row>
    <row r="910" spans="20:21" x14ac:dyDescent="0.25">
      <c r="T910"/>
      <c r="U910"/>
    </row>
    <row r="911" spans="20:21" x14ac:dyDescent="0.25">
      <c r="T911"/>
      <c r="U911"/>
    </row>
    <row r="912" spans="20:21" x14ac:dyDescent="0.25">
      <c r="T912"/>
      <c r="U912"/>
    </row>
    <row r="913" spans="20:21" x14ac:dyDescent="0.25">
      <c r="T913"/>
      <c r="U913"/>
    </row>
    <row r="914" spans="20:21" x14ac:dyDescent="0.25">
      <c r="T914"/>
      <c r="U914"/>
    </row>
    <row r="915" spans="20:21" x14ac:dyDescent="0.25">
      <c r="T915"/>
      <c r="U915"/>
    </row>
    <row r="916" spans="20:21" x14ac:dyDescent="0.25">
      <c r="T916"/>
      <c r="U916"/>
    </row>
    <row r="917" spans="20:21" x14ac:dyDescent="0.25">
      <c r="T917"/>
      <c r="U917"/>
    </row>
    <row r="918" spans="20:21" x14ac:dyDescent="0.25">
      <c r="T918"/>
      <c r="U918"/>
    </row>
    <row r="919" spans="20:21" x14ac:dyDescent="0.25">
      <c r="T919"/>
      <c r="U919"/>
    </row>
    <row r="920" spans="20:21" x14ac:dyDescent="0.25">
      <c r="T920"/>
      <c r="U920"/>
    </row>
    <row r="921" spans="20:21" x14ac:dyDescent="0.25">
      <c r="T921"/>
      <c r="U921"/>
    </row>
    <row r="922" spans="20:21" x14ac:dyDescent="0.25">
      <c r="T922"/>
      <c r="U922"/>
    </row>
    <row r="923" spans="20:21" x14ac:dyDescent="0.25">
      <c r="T923"/>
      <c r="U923"/>
    </row>
    <row r="924" spans="20:21" x14ac:dyDescent="0.25">
      <c r="T924"/>
      <c r="U924"/>
    </row>
    <row r="925" spans="20:21" x14ac:dyDescent="0.25">
      <c r="T925"/>
      <c r="U925"/>
    </row>
    <row r="926" spans="20:21" x14ac:dyDescent="0.25">
      <c r="T926"/>
      <c r="U926"/>
    </row>
    <row r="927" spans="20:21" x14ac:dyDescent="0.25">
      <c r="T927"/>
      <c r="U927"/>
    </row>
    <row r="928" spans="20:21" x14ac:dyDescent="0.25">
      <c r="T928"/>
      <c r="U928"/>
    </row>
    <row r="929" spans="20:21" x14ac:dyDescent="0.25">
      <c r="T929"/>
      <c r="U929"/>
    </row>
    <row r="930" spans="20:21" x14ac:dyDescent="0.25">
      <c r="T930"/>
      <c r="U930"/>
    </row>
    <row r="931" spans="20:21" x14ac:dyDescent="0.25">
      <c r="T931"/>
      <c r="U931"/>
    </row>
    <row r="932" spans="20:21" x14ac:dyDescent="0.25">
      <c r="T932"/>
      <c r="U932"/>
    </row>
    <row r="933" spans="20:21" x14ac:dyDescent="0.25">
      <c r="T933"/>
      <c r="U933"/>
    </row>
    <row r="934" spans="20:21" x14ac:dyDescent="0.25">
      <c r="T934"/>
      <c r="U934"/>
    </row>
    <row r="935" spans="20:21" x14ac:dyDescent="0.25">
      <c r="T935"/>
      <c r="U935"/>
    </row>
    <row r="936" spans="20:21" x14ac:dyDescent="0.25">
      <c r="T936"/>
      <c r="U936"/>
    </row>
    <row r="937" spans="20:21" x14ac:dyDescent="0.25">
      <c r="T937"/>
      <c r="U937"/>
    </row>
    <row r="938" spans="20:21" x14ac:dyDescent="0.25">
      <c r="T938"/>
      <c r="U938"/>
    </row>
    <row r="939" spans="20:21" x14ac:dyDescent="0.25">
      <c r="T939"/>
      <c r="U939"/>
    </row>
    <row r="940" spans="20:21" x14ac:dyDescent="0.25">
      <c r="T940"/>
      <c r="U940"/>
    </row>
    <row r="941" spans="20:21" x14ac:dyDescent="0.25">
      <c r="T941"/>
      <c r="U941"/>
    </row>
    <row r="942" spans="20:21" x14ac:dyDescent="0.25">
      <c r="T942"/>
      <c r="U942"/>
    </row>
    <row r="943" spans="20:21" x14ac:dyDescent="0.25">
      <c r="T943"/>
      <c r="U943"/>
    </row>
    <row r="944" spans="20:21" x14ac:dyDescent="0.25">
      <c r="T944"/>
      <c r="U944"/>
    </row>
    <row r="945" spans="20:21" x14ac:dyDescent="0.25">
      <c r="T945"/>
      <c r="U945"/>
    </row>
    <row r="946" spans="20:21" x14ac:dyDescent="0.25">
      <c r="T946"/>
      <c r="U946"/>
    </row>
    <row r="947" spans="20:21" x14ac:dyDescent="0.25">
      <c r="T947"/>
      <c r="U947"/>
    </row>
    <row r="948" spans="20:21" x14ac:dyDescent="0.25">
      <c r="T948"/>
      <c r="U948"/>
    </row>
    <row r="949" spans="20:21" x14ac:dyDescent="0.25">
      <c r="T949"/>
      <c r="U949"/>
    </row>
    <row r="950" spans="20:21" x14ac:dyDescent="0.25">
      <c r="T950"/>
      <c r="U950"/>
    </row>
    <row r="951" spans="20:21" x14ac:dyDescent="0.25">
      <c r="T951"/>
      <c r="U951"/>
    </row>
    <row r="952" spans="20:21" x14ac:dyDescent="0.25">
      <c r="T952"/>
      <c r="U952"/>
    </row>
    <row r="953" spans="20:21" x14ac:dyDescent="0.25">
      <c r="T953"/>
      <c r="U953"/>
    </row>
    <row r="954" spans="20:21" x14ac:dyDescent="0.25">
      <c r="T954"/>
      <c r="U954"/>
    </row>
    <row r="955" spans="20:21" x14ac:dyDescent="0.25">
      <c r="T955"/>
      <c r="U955"/>
    </row>
    <row r="956" spans="20:21" x14ac:dyDescent="0.25">
      <c r="T956"/>
      <c r="U956"/>
    </row>
    <row r="957" spans="20:21" x14ac:dyDescent="0.25">
      <c r="T957"/>
      <c r="U957"/>
    </row>
    <row r="958" spans="20:21" x14ac:dyDescent="0.25">
      <c r="T958"/>
      <c r="U958"/>
    </row>
    <row r="959" spans="20:21" x14ac:dyDescent="0.25">
      <c r="T959"/>
      <c r="U959"/>
    </row>
    <row r="960" spans="20:21" x14ac:dyDescent="0.25">
      <c r="T960"/>
      <c r="U960"/>
    </row>
    <row r="961" spans="20:21" x14ac:dyDescent="0.25">
      <c r="T961"/>
      <c r="U961"/>
    </row>
    <row r="962" spans="20:21" x14ac:dyDescent="0.25">
      <c r="T962"/>
      <c r="U962"/>
    </row>
    <row r="963" spans="20:21" x14ac:dyDescent="0.25">
      <c r="T963"/>
      <c r="U963"/>
    </row>
    <row r="964" spans="20:21" x14ac:dyDescent="0.25">
      <c r="T964"/>
      <c r="U964"/>
    </row>
    <row r="965" spans="20:21" x14ac:dyDescent="0.25">
      <c r="T965"/>
      <c r="U965"/>
    </row>
    <row r="966" spans="20:21" x14ac:dyDescent="0.25">
      <c r="T966"/>
      <c r="U966"/>
    </row>
    <row r="967" spans="20:21" x14ac:dyDescent="0.25">
      <c r="T967"/>
      <c r="U967"/>
    </row>
    <row r="968" spans="20:21" x14ac:dyDescent="0.25">
      <c r="T968"/>
      <c r="U968"/>
    </row>
    <row r="969" spans="20:21" x14ac:dyDescent="0.25">
      <c r="T969"/>
      <c r="U969"/>
    </row>
    <row r="970" spans="20:21" x14ac:dyDescent="0.25">
      <c r="T970"/>
      <c r="U970"/>
    </row>
    <row r="971" spans="20:21" x14ac:dyDescent="0.25">
      <c r="T971"/>
      <c r="U971"/>
    </row>
    <row r="972" spans="20:21" x14ac:dyDescent="0.25">
      <c r="T972"/>
      <c r="U972"/>
    </row>
    <row r="973" spans="20:21" x14ac:dyDescent="0.25">
      <c r="T973"/>
      <c r="U973"/>
    </row>
    <row r="974" spans="20:21" x14ac:dyDescent="0.25">
      <c r="T974"/>
      <c r="U974"/>
    </row>
    <row r="975" spans="20:21" x14ac:dyDescent="0.25">
      <c r="T975"/>
      <c r="U975"/>
    </row>
    <row r="976" spans="20:21" x14ac:dyDescent="0.25">
      <c r="T976"/>
      <c r="U976"/>
    </row>
    <row r="977" spans="20:21" x14ac:dyDescent="0.25">
      <c r="T977"/>
      <c r="U977"/>
    </row>
    <row r="978" spans="20:21" x14ac:dyDescent="0.25">
      <c r="T978"/>
      <c r="U978"/>
    </row>
    <row r="979" spans="20:21" x14ac:dyDescent="0.25">
      <c r="T979"/>
      <c r="U979"/>
    </row>
    <row r="980" spans="20:21" x14ac:dyDescent="0.25">
      <c r="T980"/>
      <c r="U980"/>
    </row>
    <row r="981" spans="20:21" x14ac:dyDescent="0.25">
      <c r="T981"/>
      <c r="U981"/>
    </row>
    <row r="982" spans="20:21" x14ac:dyDescent="0.25">
      <c r="T982"/>
      <c r="U982"/>
    </row>
    <row r="983" spans="20:21" x14ac:dyDescent="0.25">
      <c r="T983"/>
      <c r="U983"/>
    </row>
    <row r="984" spans="20:21" x14ac:dyDescent="0.25">
      <c r="T984"/>
      <c r="U984"/>
    </row>
    <row r="985" spans="20:21" x14ac:dyDescent="0.25">
      <c r="T985"/>
      <c r="U985"/>
    </row>
    <row r="986" spans="20:21" x14ac:dyDescent="0.25">
      <c r="T986"/>
      <c r="U986"/>
    </row>
    <row r="987" spans="20:21" x14ac:dyDescent="0.25">
      <c r="T987"/>
      <c r="U987"/>
    </row>
    <row r="988" spans="20:21" x14ac:dyDescent="0.25">
      <c r="T988"/>
      <c r="U988"/>
    </row>
    <row r="989" spans="20:21" x14ac:dyDescent="0.25">
      <c r="T989"/>
      <c r="U989"/>
    </row>
    <row r="990" spans="20:21" x14ac:dyDescent="0.25">
      <c r="T990"/>
      <c r="U990"/>
    </row>
    <row r="991" spans="20:21" x14ac:dyDescent="0.25">
      <c r="T991"/>
      <c r="U991"/>
    </row>
    <row r="992" spans="20:21" x14ac:dyDescent="0.25">
      <c r="T992"/>
      <c r="U992"/>
    </row>
    <row r="993" spans="20:21" x14ac:dyDescent="0.25">
      <c r="T993"/>
      <c r="U993"/>
    </row>
    <row r="994" spans="20:21" x14ac:dyDescent="0.25">
      <c r="T994"/>
      <c r="U994"/>
    </row>
    <row r="995" spans="20:21" x14ac:dyDescent="0.25">
      <c r="T995"/>
      <c r="U995"/>
    </row>
    <row r="996" spans="20:21" x14ac:dyDescent="0.25">
      <c r="T996"/>
      <c r="U996"/>
    </row>
    <row r="997" spans="20:21" x14ac:dyDescent="0.25">
      <c r="T997"/>
      <c r="U997"/>
    </row>
    <row r="998" spans="20:21" x14ac:dyDescent="0.25">
      <c r="T998"/>
      <c r="U998"/>
    </row>
    <row r="999" spans="20:21" x14ac:dyDescent="0.25">
      <c r="T999"/>
      <c r="U999"/>
    </row>
    <row r="1000" spans="20:21" x14ac:dyDescent="0.25">
      <c r="T1000"/>
      <c r="U1000"/>
    </row>
    <row r="1001" spans="20:21" x14ac:dyDescent="0.25">
      <c r="T1001"/>
      <c r="U1001"/>
    </row>
    <row r="1002" spans="20:21" x14ac:dyDescent="0.25">
      <c r="T1002"/>
      <c r="U1002"/>
    </row>
    <row r="1003" spans="20:21" x14ac:dyDescent="0.25">
      <c r="T1003"/>
      <c r="U1003"/>
    </row>
    <row r="1004" spans="20:21" x14ac:dyDescent="0.25">
      <c r="T1004"/>
      <c r="U1004"/>
    </row>
    <row r="1005" spans="20:21" x14ac:dyDescent="0.25">
      <c r="T1005"/>
      <c r="U1005"/>
    </row>
    <row r="1006" spans="20:21" x14ac:dyDescent="0.25">
      <c r="T1006"/>
      <c r="U1006"/>
    </row>
    <row r="1007" spans="20:21" x14ac:dyDescent="0.25">
      <c r="T1007"/>
      <c r="U1007"/>
    </row>
    <row r="1008" spans="20:21" x14ac:dyDescent="0.25">
      <c r="T1008"/>
      <c r="U1008"/>
    </row>
    <row r="1009" spans="20:21" x14ac:dyDescent="0.25">
      <c r="T1009"/>
      <c r="U1009"/>
    </row>
    <row r="1010" spans="20:21" x14ac:dyDescent="0.25">
      <c r="T1010"/>
      <c r="U1010"/>
    </row>
    <row r="1011" spans="20:21" x14ac:dyDescent="0.25">
      <c r="T1011"/>
      <c r="U1011"/>
    </row>
    <row r="1012" spans="20:21" x14ac:dyDescent="0.25">
      <c r="T1012"/>
      <c r="U1012"/>
    </row>
    <row r="1013" spans="20:21" x14ac:dyDescent="0.25">
      <c r="T1013"/>
      <c r="U1013"/>
    </row>
    <row r="1014" spans="20:21" x14ac:dyDescent="0.25">
      <c r="T1014"/>
      <c r="U1014"/>
    </row>
    <row r="1015" spans="20:21" x14ac:dyDescent="0.25">
      <c r="T1015"/>
      <c r="U1015"/>
    </row>
    <row r="1016" spans="20:21" x14ac:dyDescent="0.25">
      <c r="T1016"/>
      <c r="U1016"/>
    </row>
    <row r="1017" spans="20:21" x14ac:dyDescent="0.25">
      <c r="T1017"/>
      <c r="U1017"/>
    </row>
    <row r="1018" spans="20:21" x14ac:dyDescent="0.25">
      <c r="T1018"/>
      <c r="U1018"/>
    </row>
    <row r="1019" spans="20:21" x14ac:dyDescent="0.25">
      <c r="T1019"/>
      <c r="U1019"/>
    </row>
    <row r="1020" spans="20:21" x14ac:dyDescent="0.25">
      <c r="T1020"/>
      <c r="U1020"/>
    </row>
    <row r="1021" spans="20:21" x14ac:dyDescent="0.25">
      <c r="T1021"/>
      <c r="U1021"/>
    </row>
    <row r="1022" spans="20:21" x14ac:dyDescent="0.25">
      <c r="T1022"/>
      <c r="U1022"/>
    </row>
    <row r="1023" spans="20:21" x14ac:dyDescent="0.25">
      <c r="T1023"/>
      <c r="U1023"/>
    </row>
    <row r="1024" spans="20:21" x14ac:dyDescent="0.25">
      <c r="T1024"/>
      <c r="U1024"/>
    </row>
    <row r="1025" spans="20:21" x14ac:dyDescent="0.25">
      <c r="T1025"/>
      <c r="U1025"/>
    </row>
    <row r="1026" spans="20:21" x14ac:dyDescent="0.25">
      <c r="T1026"/>
      <c r="U1026"/>
    </row>
    <row r="1027" spans="20:21" x14ac:dyDescent="0.25">
      <c r="T1027"/>
      <c r="U1027"/>
    </row>
    <row r="1028" spans="20:21" x14ac:dyDescent="0.25">
      <c r="T1028"/>
      <c r="U1028"/>
    </row>
    <row r="1029" spans="20:21" x14ac:dyDescent="0.25">
      <c r="T1029"/>
      <c r="U1029"/>
    </row>
    <row r="1030" spans="20:21" x14ac:dyDescent="0.25">
      <c r="T1030"/>
      <c r="U1030"/>
    </row>
    <row r="1031" spans="20:21" x14ac:dyDescent="0.25">
      <c r="T1031"/>
      <c r="U1031"/>
    </row>
    <row r="1032" spans="20:21" x14ac:dyDescent="0.25">
      <c r="T1032"/>
      <c r="U1032"/>
    </row>
    <row r="1033" spans="20:21" x14ac:dyDescent="0.25">
      <c r="T1033"/>
      <c r="U1033"/>
    </row>
    <row r="1034" spans="20:21" x14ac:dyDescent="0.25">
      <c r="T1034"/>
      <c r="U1034"/>
    </row>
    <row r="1035" spans="20:21" x14ac:dyDescent="0.25">
      <c r="T1035"/>
      <c r="U1035"/>
    </row>
    <row r="1036" spans="20:21" x14ac:dyDescent="0.25">
      <c r="T1036"/>
      <c r="U1036"/>
    </row>
    <row r="1037" spans="20:21" x14ac:dyDescent="0.25">
      <c r="T1037"/>
      <c r="U1037"/>
    </row>
    <row r="1038" spans="20:21" x14ac:dyDescent="0.25">
      <c r="T1038"/>
      <c r="U1038"/>
    </row>
    <row r="1039" spans="20:21" x14ac:dyDescent="0.25">
      <c r="T1039"/>
      <c r="U1039"/>
    </row>
    <row r="1040" spans="20:21" x14ac:dyDescent="0.25">
      <c r="T1040"/>
      <c r="U1040"/>
    </row>
    <row r="1041" spans="20:21" x14ac:dyDescent="0.25">
      <c r="T1041"/>
      <c r="U1041"/>
    </row>
    <row r="1042" spans="20:21" x14ac:dyDescent="0.25">
      <c r="T1042"/>
      <c r="U1042"/>
    </row>
    <row r="1043" spans="20:21" x14ac:dyDescent="0.25">
      <c r="T1043"/>
      <c r="U1043"/>
    </row>
    <row r="1044" spans="20:21" x14ac:dyDescent="0.25">
      <c r="T1044"/>
      <c r="U1044"/>
    </row>
    <row r="1045" spans="20:21" x14ac:dyDescent="0.25">
      <c r="T1045"/>
      <c r="U1045"/>
    </row>
    <row r="1046" spans="20:21" x14ac:dyDescent="0.25">
      <c r="T1046"/>
      <c r="U1046"/>
    </row>
    <row r="1047" spans="20:21" x14ac:dyDescent="0.25">
      <c r="T1047"/>
      <c r="U1047"/>
    </row>
    <row r="1048" spans="20:21" x14ac:dyDescent="0.25">
      <c r="T1048"/>
      <c r="U1048"/>
    </row>
    <row r="1049" spans="20:21" x14ac:dyDescent="0.25">
      <c r="T1049"/>
      <c r="U1049"/>
    </row>
    <row r="1050" spans="20:21" x14ac:dyDescent="0.25">
      <c r="T1050"/>
      <c r="U1050"/>
    </row>
    <row r="1051" spans="20:21" x14ac:dyDescent="0.25">
      <c r="T1051"/>
      <c r="U1051"/>
    </row>
    <row r="1052" spans="20:21" x14ac:dyDescent="0.25">
      <c r="T1052"/>
      <c r="U1052"/>
    </row>
    <row r="1053" spans="20:21" x14ac:dyDescent="0.25">
      <c r="T1053"/>
      <c r="U1053"/>
    </row>
    <row r="1054" spans="20:21" x14ac:dyDescent="0.25">
      <c r="T1054"/>
      <c r="U1054"/>
    </row>
    <row r="1055" spans="20:21" x14ac:dyDescent="0.25">
      <c r="T1055"/>
      <c r="U1055"/>
    </row>
    <row r="1056" spans="20:21" x14ac:dyDescent="0.25">
      <c r="T1056"/>
      <c r="U1056"/>
    </row>
    <row r="1057" spans="20:21" x14ac:dyDescent="0.25">
      <c r="T1057"/>
      <c r="U1057"/>
    </row>
    <row r="1058" spans="20:21" x14ac:dyDescent="0.25">
      <c r="T1058"/>
      <c r="U1058"/>
    </row>
    <row r="1059" spans="20:21" x14ac:dyDescent="0.25">
      <c r="T1059"/>
      <c r="U1059"/>
    </row>
    <row r="1060" spans="20:21" x14ac:dyDescent="0.25">
      <c r="T1060"/>
      <c r="U1060"/>
    </row>
    <row r="1061" spans="20:21" x14ac:dyDescent="0.25">
      <c r="T1061"/>
      <c r="U1061"/>
    </row>
    <row r="1062" spans="20:21" x14ac:dyDescent="0.25">
      <c r="T1062"/>
      <c r="U1062"/>
    </row>
    <row r="1063" spans="20:21" x14ac:dyDescent="0.25">
      <c r="T1063"/>
      <c r="U1063"/>
    </row>
    <row r="1064" spans="20:21" x14ac:dyDescent="0.25">
      <c r="T1064"/>
      <c r="U1064"/>
    </row>
    <row r="1065" spans="20:21" x14ac:dyDescent="0.25">
      <c r="T1065"/>
      <c r="U1065"/>
    </row>
    <row r="1066" spans="20:21" x14ac:dyDescent="0.25">
      <c r="T1066"/>
      <c r="U1066"/>
    </row>
    <row r="1067" spans="20:21" x14ac:dyDescent="0.25">
      <c r="T1067"/>
      <c r="U1067"/>
    </row>
    <row r="1068" spans="20:21" x14ac:dyDescent="0.25">
      <c r="T1068"/>
      <c r="U1068"/>
    </row>
    <row r="1069" spans="20:21" x14ac:dyDescent="0.25">
      <c r="T1069"/>
      <c r="U1069"/>
    </row>
    <row r="1070" spans="20:21" x14ac:dyDescent="0.25">
      <c r="T1070"/>
      <c r="U1070"/>
    </row>
    <row r="1071" spans="20:21" x14ac:dyDescent="0.25">
      <c r="T1071"/>
      <c r="U1071"/>
    </row>
    <row r="1072" spans="20:21" x14ac:dyDescent="0.25">
      <c r="T1072"/>
      <c r="U1072"/>
    </row>
    <row r="1073" spans="20:21" x14ac:dyDescent="0.25">
      <c r="T1073"/>
      <c r="U1073"/>
    </row>
    <row r="1074" spans="20:21" x14ac:dyDescent="0.25">
      <c r="T1074"/>
      <c r="U1074"/>
    </row>
    <row r="1075" spans="20:21" x14ac:dyDescent="0.25">
      <c r="T1075"/>
      <c r="U1075"/>
    </row>
    <row r="1076" spans="20:21" x14ac:dyDescent="0.25">
      <c r="T1076"/>
      <c r="U1076"/>
    </row>
    <row r="1077" spans="20:21" x14ac:dyDescent="0.25">
      <c r="T1077"/>
      <c r="U1077"/>
    </row>
    <row r="1078" spans="20:21" x14ac:dyDescent="0.25">
      <c r="T1078"/>
      <c r="U1078"/>
    </row>
    <row r="1079" spans="20:21" x14ac:dyDescent="0.25">
      <c r="T1079"/>
      <c r="U1079"/>
    </row>
    <row r="1080" spans="20:21" x14ac:dyDescent="0.25">
      <c r="T1080"/>
      <c r="U1080"/>
    </row>
    <row r="1081" spans="20:21" x14ac:dyDescent="0.25">
      <c r="T1081"/>
      <c r="U1081"/>
    </row>
    <row r="1082" spans="20:21" x14ac:dyDescent="0.25">
      <c r="T1082"/>
      <c r="U1082"/>
    </row>
    <row r="1083" spans="20:21" x14ac:dyDescent="0.25">
      <c r="T1083"/>
      <c r="U1083"/>
    </row>
    <row r="1084" spans="20:21" x14ac:dyDescent="0.25">
      <c r="T1084"/>
      <c r="U1084"/>
    </row>
    <row r="1085" spans="20:21" x14ac:dyDescent="0.25">
      <c r="T1085"/>
      <c r="U1085"/>
    </row>
    <row r="1086" spans="20:21" x14ac:dyDescent="0.25">
      <c r="T1086"/>
      <c r="U1086"/>
    </row>
    <row r="1087" spans="20:21" x14ac:dyDescent="0.25">
      <c r="T1087"/>
      <c r="U1087"/>
    </row>
    <row r="1088" spans="20:21" x14ac:dyDescent="0.25">
      <c r="T1088"/>
      <c r="U1088"/>
    </row>
    <row r="1089" spans="20:21" x14ac:dyDescent="0.25">
      <c r="T1089"/>
      <c r="U1089"/>
    </row>
    <row r="1090" spans="20:21" x14ac:dyDescent="0.25">
      <c r="T1090"/>
      <c r="U1090"/>
    </row>
    <row r="1091" spans="20:21" x14ac:dyDescent="0.25">
      <c r="T1091"/>
      <c r="U1091"/>
    </row>
    <row r="1092" spans="20:21" x14ac:dyDescent="0.25">
      <c r="T1092"/>
      <c r="U1092"/>
    </row>
    <row r="1093" spans="20:21" x14ac:dyDescent="0.25">
      <c r="T1093"/>
      <c r="U1093"/>
    </row>
    <row r="1094" spans="20:21" x14ac:dyDescent="0.25">
      <c r="T1094"/>
      <c r="U1094"/>
    </row>
    <row r="1095" spans="20:21" x14ac:dyDescent="0.25">
      <c r="T1095"/>
      <c r="U1095"/>
    </row>
    <row r="1096" spans="20:21" x14ac:dyDescent="0.25">
      <c r="T1096"/>
      <c r="U1096"/>
    </row>
    <row r="1097" spans="20:21" x14ac:dyDescent="0.25">
      <c r="T1097"/>
      <c r="U1097"/>
    </row>
    <row r="1098" spans="20:21" x14ac:dyDescent="0.25">
      <c r="T1098"/>
      <c r="U1098"/>
    </row>
    <row r="1099" spans="20:21" x14ac:dyDescent="0.25">
      <c r="T1099"/>
      <c r="U1099"/>
    </row>
    <row r="1100" spans="20:21" x14ac:dyDescent="0.25">
      <c r="T1100"/>
      <c r="U1100"/>
    </row>
    <row r="1101" spans="20:21" x14ac:dyDescent="0.25">
      <c r="T1101"/>
      <c r="U1101"/>
    </row>
    <row r="1102" spans="20:21" x14ac:dyDescent="0.25">
      <c r="T1102"/>
      <c r="U1102"/>
    </row>
    <row r="1103" spans="20:21" x14ac:dyDescent="0.25">
      <c r="T1103"/>
      <c r="U1103"/>
    </row>
    <row r="1104" spans="20:21" x14ac:dyDescent="0.25">
      <c r="T1104"/>
      <c r="U1104"/>
    </row>
    <row r="1105" spans="20:21" x14ac:dyDescent="0.25">
      <c r="T1105"/>
      <c r="U1105"/>
    </row>
    <row r="1106" spans="20:21" x14ac:dyDescent="0.25">
      <c r="T1106"/>
      <c r="U1106"/>
    </row>
    <row r="1107" spans="20:21" x14ac:dyDescent="0.25">
      <c r="T1107"/>
      <c r="U1107"/>
    </row>
    <row r="1108" spans="20:21" x14ac:dyDescent="0.25">
      <c r="T1108"/>
      <c r="U1108"/>
    </row>
    <row r="1109" spans="20:21" x14ac:dyDescent="0.25">
      <c r="T1109"/>
      <c r="U1109"/>
    </row>
    <row r="1110" spans="20:21" x14ac:dyDescent="0.25">
      <c r="T1110"/>
      <c r="U1110"/>
    </row>
    <row r="1111" spans="20:21" x14ac:dyDescent="0.25">
      <c r="T1111"/>
      <c r="U1111"/>
    </row>
    <row r="1112" spans="20:21" x14ac:dyDescent="0.25">
      <c r="T1112"/>
      <c r="U1112"/>
    </row>
    <row r="1113" spans="20:21" x14ac:dyDescent="0.25">
      <c r="T1113"/>
      <c r="U1113"/>
    </row>
    <row r="1114" spans="20:21" x14ac:dyDescent="0.25">
      <c r="T1114"/>
      <c r="U1114"/>
    </row>
    <row r="1115" spans="20:21" x14ac:dyDescent="0.25">
      <c r="T1115"/>
      <c r="U1115"/>
    </row>
    <row r="1116" spans="20:21" x14ac:dyDescent="0.25">
      <c r="T1116"/>
      <c r="U1116"/>
    </row>
    <row r="1117" spans="20:21" x14ac:dyDescent="0.25">
      <c r="T1117"/>
      <c r="U1117"/>
    </row>
    <row r="1118" spans="20:21" x14ac:dyDescent="0.25">
      <c r="T1118"/>
      <c r="U1118"/>
    </row>
    <row r="1119" spans="20:21" x14ac:dyDescent="0.25">
      <c r="T1119"/>
      <c r="U1119"/>
    </row>
    <row r="1120" spans="20:21" x14ac:dyDescent="0.25">
      <c r="T1120"/>
      <c r="U1120"/>
    </row>
    <row r="1121" spans="20:21" x14ac:dyDescent="0.25">
      <c r="T1121"/>
      <c r="U1121"/>
    </row>
    <row r="1122" spans="20:21" x14ac:dyDescent="0.25">
      <c r="T1122"/>
      <c r="U1122"/>
    </row>
    <row r="1123" spans="20:21" x14ac:dyDescent="0.25">
      <c r="T1123"/>
      <c r="U1123"/>
    </row>
    <row r="1124" spans="20:21" x14ac:dyDescent="0.25">
      <c r="T1124"/>
      <c r="U1124"/>
    </row>
    <row r="1125" spans="20:21" x14ac:dyDescent="0.25">
      <c r="T1125"/>
      <c r="U1125"/>
    </row>
    <row r="1126" spans="20:21" x14ac:dyDescent="0.25">
      <c r="T1126"/>
      <c r="U1126"/>
    </row>
    <row r="1127" spans="20:21" x14ac:dyDescent="0.25">
      <c r="T1127"/>
      <c r="U1127"/>
    </row>
    <row r="1128" spans="20:21" x14ac:dyDescent="0.25">
      <c r="T1128"/>
      <c r="U1128"/>
    </row>
    <row r="1129" spans="20:21" x14ac:dyDescent="0.25">
      <c r="T1129"/>
      <c r="U1129"/>
    </row>
    <row r="1130" spans="20:21" x14ac:dyDescent="0.25">
      <c r="T1130"/>
      <c r="U1130"/>
    </row>
    <row r="1131" spans="20:21" x14ac:dyDescent="0.25">
      <c r="T1131"/>
      <c r="U1131"/>
    </row>
    <row r="1132" spans="20:21" x14ac:dyDescent="0.25">
      <c r="T1132"/>
      <c r="U1132"/>
    </row>
    <row r="1133" spans="20:21" x14ac:dyDescent="0.25">
      <c r="T1133"/>
      <c r="U1133"/>
    </row>
    <row r="1134" spans="20:21" x14ac:dyDescent="0.25">
      <c r="T1134"/>
      <c r="U1134"/>
    </row>
    <row r="1135" spans="20:21" x14ac:dyDescent="0.25">
      <c r="T1135"/>
      <c r="U1135"/>
    </row>
    <row r="1136" spans="20:21" x14ac:dyDescent="0.25">
      <c r="T1136"/>
      <c r="U1136"/>
    </row>
    <row r="1137" spans="20:21" x14ac:dyDescent="0.25">
      <c r="T1137"/>
      <c r="U1137"/>
    </row>
    <row r="1138" spans="20:21" x14ac:dyDescent="0.25">
      <c r="T1138"/>
      <c r="U1138"/>
    </row>
    <row r="1139" spans="20:21" x14ac:dyDescent="0.25">
      <c r="T1139"/>
      <c r="U1139"/>
    </row>
    <row r="1140" spans="20:21" x14ac:dyDescent="0.25">
      <c r="T1140"/>
      <c r="U1140"/>
    </row>
    <row r="1141" spans="20:21" x14ac:dyDescent="0.25">
      <c r="T1141"/>
      <c r="U1141"/>
    </row>
    <row r="1142" spans="20:21" x14ac:dyDescent="0.25">
      <c r="T1142"/>
      <c r="U1142"/>
    </row>
    <row r="1143" spans="20:21" x14ac:dyDescent="0.25">
      <c r="T1143"/>
      <c r="U1143"/>
    </row>
    <row r="1144" spans="20:21" x14ac:dyDescent="0.25">
      <c r="T1144"/>
      <c r="U1144"/>
    </row>
    <row r="1145" spans="20:21" x14ac:dyDescent="0.25">
      <c r="T1145"/>
      <c r="U1145"/>
    </row>
    <row r="1146" spans="20:21" x14ac:dyDescent="0.25">
      <c r="T1146"/>
      <c r="U1146"/>
    </row>
    <row r="1147" spans="20:21" x14ac:dyDescent="0.25">
      <c r="T1147"/>
      <c r="U1147"/>
    </row>
    <row r="1148" spans="20:21" x14ac:dyDescent="0.25">
      <c r="T1148"/>
      <c r="U1148"/>
    </row>
    <row r="1149" spans="20:21" x14ac:dyDescent="0.25">
      <c r="T1149"/>
      <c r="U1149"/>
    </row>
    <row r="1150" spans="20:21" x14ac:dyDescent="0.25">
      <c r="T1150"/>
      <c r="U1150"/>
    </row>
    <row r="1151" spans="20:21" x14ac:dyDescent="0.25">
      <c r="T1151"/>
      <c r="U1151"/>
    </row>
    <row r="1152" spans="20:21" x14ac:dyDescent="0.25">
      <c r="T1152"/>
      <c r="U1152"/>
    </row>
    <row r="1153" spans="20:21" x14ac:dyDescent="0.25">
      <c r="T1153"/>
      <c r="U1153"/>
    </row>
    <row r="1154" spans="20:21" x14ac:dyDescent="0.25">
      <c r="T1154"/>
      <c r="U1154"/>
    </row>
    <row r="1155" spans="20:21" x14ac:dyDescent="0.25">
      <c r="T1155"/>
      <c r="U1155"/>
    </row>
    <row r="1156" spans="20:21" x14ac:dyDescent="0.25">
      <c r="T1156"/>
      <c r="U1156"/>
    </row>
    <row r="1157" spans="20:21" x14ac:dyDescent="0.25">
      <c r="T1157"/>
      <c r="U1157"/>
    </row>
    <row r="1158" spans="20:21" x14ac:dyDescent="0.25">
      <c r="T1158"/>
      <c r="U1158"/>
    </row>
    <row r="1159" spans="20:21" x14ac:dyDescent="0.25">
      <c r="T1159"/>
      <c r="U1159"/>
    </row>
    <row r="1160" spans="20:21" x14ac:dyDescent="0.25">
      <c r="T1160"/>
      <c r="U1160"/>
    </row>
    <row r="1161" spans="20:21" x14ac:dyDescent="0.25">
      <c r="T1161"/>
      <c r="U1161"/>
    </row>
    <row r="1162" spans="20:21" x14ac:dyDescent="0.25">
      <c r="T1162"/>
      <c r="U1162"/>
    </row>
    <row r="1163" spans="20:21" x14ac:dyDescent="0.25">
      <c r="T1163"/>
      <c r="U1163"/>
    </row>
    <row r="1164" spans="20:21" x14ac:dyDescent="0.25">
      <c r="T1164"/>
      <c r="U1164"/>
    </row>
    <row r="1165" spans="20:21" x14ac:dyDescent="0.25">
      <c r="T1165"/>
      <c r="U1165"/>
    </row>
    <row r="1166" spans="20:21" x14ac:dyDescent="0.25">
      <c r="T1166"/>
      <c r="U1166"/>
    </row>
    <row r="1167" spans="20:21" x14ac:dyDescent="0.25">
      <c r="T1167"/>
      <c r="U1167"/>
    </row>
    <row r="1168" spans="20:21" x14ac:dyDescent="0.25">
      <c r="T1168"/>
      <c r="U1168"/>
    </row>
    <row r="1169" spans="20:21" x14ac:dyDescent="0.25">
      <c r="T1169"/>
      <c r="U1169"/>
    </row>
    <row r="1170" spans="20:21" x14ac:dyDescent="0.25">
      <c r="T1170"/>
      <c r="U1170"/>
    </row>
    <row r="1171" spans="20:21" x14ac:dyDescent="0.25">
      <c r="T1171"/>
      <c r="U1171"/>
    </row>
    <row r="1172" spans="20:21" x14ac:dyDescent="0.25">
      <c r="T1172"/>
      <c r="U1172"/>
    </row>
    <row r="1173" spans="20:21" x14ac:dyDescent="0.25">
      <c r="T1173"/>
      <c r="U1173"/>
    </row>
    <row r="1174" spans="20:21" x14ac:dyDescent="0.25">
      <c r="T1174"/>
      <c r="U1174"/>
    </row>
    <row r="1175" spans="20:21" x14ac:dyDescent="0.25">
      <c r="T1175"/>
      <c r="U1175"/>
    </row>
    <row r="1176" spans="20:21" x14ac:dyDescent="0.25">
      <c r="T1176"/>
      <c r="U1176"/>
    </row>
    <row r="1177" spans="20:21" x14ac:dyDescent="0.25">
      <c r="T1177"/>
      <c r="U1177"/>
    </row>
    <row r="1178" spans="20:21" x14ac:dyDescent="0.25">
      <c r="T1178"/>
      <c r="U1178"/>
    </row>
    <row r="1179" spans="20:21" x14ac:dyDescent="0.25">
      <c r="T1179"/>
      <c r="U1179"/>
    </row>
    <row r="1180" spans="20:21" x14ac:dyDescent="0.25">
      <c r="T1180"/>
      <c r="U1180"/>
    </row>
    <row r="1181" spans="20:21" x14ac:dyDescent="0.25">
      <c r="T1181"/>
      <c r="U1181"/>
    </row>
    <row r="1182" spans="20:21" x14ac:dyDescent="0.25">
      <c r="T1182"/>
      <c r="U1182"/>
    </row>
    <row r="1183" spans="20:21" x14ac:dyDescent="0.25">
      <c r="T1183"/>
      <c r="U1183"/>
    </row>
    <row r="1184" spans="20:21" x14ac:dyDescent="0.25">
      <c r="T1184"/>
      <c r="U1184"/>
    </row>
    <row r="1185" spans="20:21" x14ac:dyDescent="0.25">
      <c r="T1185"/>
      <c r="U1185"/>
    </row>
    <row r="1186" spans="20:21" x14ac:dyDescent="0.25">
      <c r="T1186"/>
      <c r="U1186"/>
    </row>
    <row r="1187" spans="20:21" x14ac:dyDescent="0.25">
      <c r="T1187"/>
      <c r="U1187"/>
    </row>
    <row r="1188" spans="20:21" x14ac:dyDescent="0.25">
      <c r="T1188"/>
      <c r="U1188"/>
    </row>
    <row r="1189" spans="20:21" x14ac:dyDescent="0.25">
      <c r="T1189"/>
      <c r="U1189"/>
    </row>
    <row r="1190" spans="20:21" x14ac:dyDescent="0.25">
      <c r="T1190"/>
      <c r="U1190"/>
    </row>
    <row r="1191" spans="20:21" x14ac:dyDescent="0.25">
      <c r="T1191"/>
      <c r="U1191"/>
    </row>
    <row r="1192" spans="20:21" x14ac:dyDescent="0.25">
      <c r="T1192"/>
      <c r="U1192"/>
    </row>
    <row r="1193" spans="20:21" x14ac:dyDescent="0.25">
      <c r="T1193"/>
      <c r="U1193"/>
    </row>
    <row r="1194" spans="20:21" x14ac:dyDescent="0.25">
      <c r="T1194"/>
      <c r="U1194"/>
    </row>
    <row r="1195" spans="20:21" x14ac:dyDescent="0.25">
      <c r="T1195"/>
      <c r="U1195"/>
    </row>
    <row r="1196" spans="20:21" x14ac:dyDescent="0.25">
      <c r="T1196"/>
      <c r="U1196"/>
    </row>
    <row r="1197" spans="20:21" x14ac:dyDescent="0.25">
      <c r="T1197"/>
      <c r="U1197"/>
    </row>
    <row r="1198" spans="20:21" x14ac:dyDescent="0.25">
      <c r="T1198"/>
      <c r="U1198"/>
    </row>
    <row r="1199" spans="20:21" x14ac:dyDescent="0.25">
      <c r="T1199"/>
      <c r="U1199"/>
    </row>
    <row r="1200" spans="20:21" x14ac:dyDescent="0.25">
      <c r="T1200"/>
      <c r="U1200"/>
    </row>
    <row r="1201" spans="20:21" x14ac:dyDescent="0.25">
      <c r="T1201"/>
      <c r="U1201"/>
    </row>
    <row r="1202" spans="20:21" x14ac:dyDescent="0.25">
      <c r="T1202"/>
      <c r="U1202"/>
    </row>
    <row r="1203" spans="20:21" x14ac:dyDescent="0.25">
      <c r="T1203"/>
      <c r="U1203"/>
    </row>
    <row r="1204" spans="20:21" x14ac:dyDescent="0.25">
      <c r="T1204"/>
      <c r="U1204"/>
    </row>
    <row r="1205" spans="20:21" x14ac:dyDescent="0.25">
      <c r="T1205"/>
      <c r="U1205"/>
    </row>
    <row r="1206" spans="20:21" x14ac:dyDescent="0.25">
      <c r="T1206"/>
      <c r="U1206"/>
    </row>
    <row r="1207" spans="20:21" x14ac:dyDescent="0.25">
      <c r="T1207"/>
      <c r="U1207"/>
    </row>
    <row r="1208" spans="20:21" x14ac:dyDescent="0.25">
      <c r="T1208"/>
      <c r="U1208"/>
    </row>
    <row r="1209" spans="20:21" x14ac:dyDescent="0.25">
      <c r="T1209"/>
      <c r="U1209"/>
    </row>
    <row r="1210" spans="20:21" x14ac:dyDescent="0.25">
      <c r="T1210"/>
      <c r="U1210"/>
    </row>
    <row r="1211" spans="20:21" x14ac:dyDescent="0.25">
      <c r="T1211"/>
      <c r="U1211"/>
    </row>
    <row r="1212" spans="20:21" x14ac:dyDescent="0.25">
      <c r="T1212"/>
      <c r="U1212"/>
    </row>
    <row r="1213" spans="20:21" x14ac:dyDescent="0.25">
      <c r="T1213"/>
      <c r="U1213"/>
    </row>
    <row r="1214" spans="20:21" x14ac:dyDescent="0.25">
      <c r="T1214"/>
      <c r="U1214"/>
    </row>
    <row r="1215" spans="20:21" x14ac:dyDescent="0.25">
      <c r="T1215"/>
      <c r="U1215"/>
    </row>
    <row r="1216" spans="20:21" x14ac:dyDescent="0.25">
      <c r="T1216"/>
      <c r="U1216"/>
    </row>
    <row r="1217" spans="20:21" x14ac:dyDescent="0.25">
      <c r="T1217"/>
      <c r="U1217"/>
    </row>
    <row r="1218" spans="20:21" x14ac:dyDescent="0.25">
      <c r="T1218"/>
      <c r="U1218"/>
    </row>
    <row r="1219" spans="20:21" x14ac:dyDescent="0.25">
      <c r="T1219"/>
      <c r="U1219"/>
    </row>
    <row r="1220" spans="20:21" x14ac:dyDescent="0.25">
      <c r="T1220"/>
      <c r="U1220"/>
    </row>
    <row r="1221" spans="20:21" x14ac:dyDescent="0.25">
      <c r="T1221"/>
      <c r="U1221"/>
    </row>
    <row r="1222" spans="20:21" x14ac:dyDescent="0.25">
      <c r="T1222"/>
      <c r="U1222"/>
    </row>
    <row r="1223" spans="20:21" x14ac:dyDescent="0.25">
      <c r="T1223"/>
      <c r="U1223"/>
    </row>
    <row r="1224" spans="20:21" x14ac:dyDescent="0.25">
      <c r="T1224"/>
      <c r="U1224"/>
    </row>
    <row r="1225" spans="20:21" x14ac:dyDescent="0.25">
      <c r="T1225"/>
      <c r="U1225"/>
    </row>
    <row r="1226" spans="20:21" x14ac:dyDescent="0.25">
      <c r="T1226"/>
      <c r="U1226"/>
    </row>
    <row r="1227" spans="20:21" x14ac:dyDescent="0.25">
      <c r="T1227"/>
      <c r="U1227"/>
    </row>
    <row r="1228" spans="20:21" x14ac:dyDescent="0.25">
      <c r="T1228"/>
      <c r="U1228"/>
    </row>
    <row r="1229" spans="20:21" x14ac:dyDescent="0.25">
      <c r="T1229"/>
      <c r="U1229"/>
    </row>
    <row r="1230" spans="20:21" x14ac:dyDescent="0.25">
      <c r="T1230"/>
      <c r="U1230"/>
    </row>
    <row r="1231" spans="20:21" x14ac:dyDescent="0.25">
      <c r="T1231"/>
      <c r="U1231"/>
    </row>
    <row r="1232" spans="20:21" x14ac:dyDescent="0.25">
      <c r="T1232"/>
      <c r="U1232"/>
    </row>
    <row r="1233" spans="20:21" x14ac:dyDescent="0.25">
      <c r="T1233"/>
      <c r="U1233"/>
    </row>
    <row r="1234" spans="20:21" x14ac:dyDescent="0.25">
      <c r="T1234"/>
      <c r="U1234"/>
    </row>
    <row r="1235" spans="20:21" x14ac:dyDescent="0.25">
      <c r="T1235"/>
      <c r="U1235"/>
    </row>
    <row r="1236" spans="20:21" x14ac:dyDescent="0.25">
      <c r="T1236"/>
      <c r="U1236"/>
    </row>
    <row r="1237" spans="20:21" x14ac:dyDescent="0.25">
      <c r="T1237"/>
      <c r="U1237"/>
    </row>
    <row r="1238" spans="20:21" x14ac:dyDescent="0.25">
      <c r="T1238"/>
      <c r="U1238"/>
    </row>
    <row r="1239" spans="20:21" x14ac:dyDescent="0.25">
      <c r="T1239"/>
      <c r="U1239"/>
    </row>
    <row r="1240" spans="20:21" x14ac:dyDescent="0.25">
      <c r="T1240"/>
      <c r="U1240"/>
    </row>
    <row r="1241" spans="20:21" x14ac:dyDescent="0.25">
      <c r="T1241"/>
      <c r="U1241"/>
    </row>
    <row r="1242" spans="20:21" x14ac:dyDescent="0.25">
      <c r="T1242"/>
      <c r="U1242"/>
    </row>
    <row r="1243" spans="20:21" x14ac:dyDescent="0.25">
      <c r="T1243"/>
      <c r="U1243"/>
    </row>
    <row r="1244" spans="20:21" x14ac:dyDescent="0.25">
      <c r="T1244"/>
      <c r="U1244"/>
    </row>
    <row r="1245" spans="20:21" x14ac:dyDescent="0.25">
      <c r="T1245"/>
      <c r="U1245"/>
    </row>
    <row r="1246" spans="20:21" x14ac:dyDescent="0.25">
      <c r="T1246"/>
      <c r="U1246"/>
    </row>
    <row r="1247" spans="20:21" x14ac:dyDescent="0.25">
      <c r="T1247"/>
      <c r="U1247"/>
    </row>
    <row r="1248" spans="20:21" x14ac:dyDescent="0.25">
      <c r="T1248"/>
      <c r="U1248"/>
    </row>
    <row r="1249" spans="20:21" x14ac:dyDescent="0.25">
      <c r="T1249"/>
      <c r="U1249"/>
    </row>
    <row r="1250" spans="20:21" x14ac:dyDescent="0.25">
      <c r="T1250"/>
      <c r="U1250"/>
    </row>
    <row r="1251" spans="20:21" x14ac:dyDescent="0.25">
      <c r="T1251"/>
      <c r="U1251"/>
    </row>
    <row r="1252" spans="20:21" x14ac:dyDescent="0.25">
      <c r="T1252"/>
      <c r="U1252"/>
    </row>
    <row r="1253" spans="20:21" x14ac:dyDescent="0.25">
      <c r="T1253"/>
      <c r="U1253"/>
    </row>
    <row r="1254" spans="20:21" x14ac:dyDescent="0.25">
      <c r="T1254"/>
      <c r="U1254"/>
    </row>
    <row r="1255" spans="20:21" x14ac:dyDescent="0.25">
      <c r="T1255"/>
      <c r="U1255"/>
    </row>
    <row r="1256" spans="20:21" x14ac:dyDescent="0.25">
      <c r="T1256"/>
      <c r="U1256"/>
    </row>
    <row r="1257" spans="20:21" x14ac:dyDescent="0.25">
      <c r="T1257"/>
      <c r="U1257"/>
    </row>
    <row r="1258" spans="20:21" x14ac:dyDescent="0.25">
      <c r="T1258"/>
      <c r="U1258"/>
    </row>
    <row r="1259" spans="20:21" x14ac:dyDescent="0.25">
      <c r="T1259"/>
      <c r="U1259"/>
    </row>
    <row r="1260" spans="20:21" x14ac:dyDescent="0.25">
      <c r="T1260"/>
      <c r="U1260"/>
    </row>
    <row r="1261" spans="20:21" x14ac:dyDescent="0.25">
      <c r="T1261"/>
      <c r="U1261"/>
    </row>
    <row r="1262" spans="20:21" x14ac:dyDescent="0.25">
      <c r="T1262"/>
      <c r="U1262"/>
    </row>
    <row r="1263" spans="20:21" x14ac:dyDescent="0.25">
      <c r="T1263"/>
      <c r="U1263"/>
    </row>
    <row r="1264" spans="20:21" x14ac:dyDescent="0.25">
      <c r="T1264"/>
      <c r="U1264"/>
    </row>
    <row r="1265" spans="20:21" x14ac:dyDescent="0.25">
      <c r="T1265"/>
      <c r="U1265"/>
    </row>
    <row r="1266" spans="20:21" x14ac:dyDescent="0.25">
      <c r="T1266"/>
      <c r="U1266"/>
    </row>
    <row r="1267" spans="20:21" x14ac:dyDescent="0.25">
      <c r="T1267"/>
      <c r="U1267"/>
    </row>
    <row r="1268" spans="20:21" x14ac:dyDescent="0.25">
      <c r="T1268"/>
      <c r="U1268"/>
    </row>
    <row r="1269" spans="20:21" x14ac:dyDescent="0.25">
      <c r="T1269"/>
      <c r="U1269"/>
    </row>
    <row r="1270" spans="20:21" x14ac:dyDescent="0.25">
      <c r="T1270"/>
      <c r="U1270"/>
    </row>
    <row r="1271" spans="20:21" x14ac:dyDescent="0.25">
      <c r="T1271"/>
      <c r="U1271"/>
    </row>
    <row r="1272" spans="20:21" x14ac:dyDescent="0.25">
      <c r="T1272"/>
      <c r="U1272"/>
    </row>
    <row r="1273" spans="20:21" x14ac:dyDescent="0.25">
      <c r="T1273"/>
      <c r="U1273"/>
    </row>
    <row r="1274" spans="20:21" x14ac:dyDescent="0.25">
      <c r="T1274"/>
      <c r="U1274"/>
    </row>
    <row r="1275" spans="20:21" x14ac:dyDescent="0.25">
      <c r="T1275"/>
      <c r="U1275"/>
    </row>
    <row r="1276" spans="20:21" x14ac:dyDescent="0.25">
      <c r="T1276"/>
      <c r="U1276"/>
    </row>
    <row r="1277" spans="20:21" x14ac:dyDescent="0.25">
      <c r="T1277"/>
      <c r="U1277"/>
    </row>
    <row r="1278" spans="20:21" x14ac:dyDescent="0.25">
      <c r="T1278"/>
      <c r="U1278"/>
    </row>
    <row r="1279" spans="20:21" x14ac:dyDescent="0.25">
      <c r="T1279"/>
      <c r="U1279"/>
    </row>
    <row r="1280" spans="20:21" x14ac:dyDescent="0.25">
      <c r="T1280"/>
      <c r="U1280"/>
    </row>
    <row r="1281" spans="20:21" x14ac:dyDescent="0.25">
      <c r="T1281"/>
      <c r="U1281"/>
    </row>
    <row r="1282" spans="20:21" x14ac:dyDescent="0.25">
      <c r="T1282"/>
      <c r="U1282"/>
    </row>
    <row r="1283" spans="20:21" x14ac:dyDescent="0.25">
      <c r="T1283"/>
      <c r="U1283"/>
    </row>
    <row r="1284" spans="20:21" x14ac:dyDescent="0.25">
      <c r="T1284"/>
      <c r="U1284"/>
    </row>
    <row r="1285" spans="20:21" x14ac:dyDescent="0.25">
      <c r="T1285"/>
      <c r="U1285"/>
    </row>
    <row r="1286" spans="20:21" x14ac:dyDescent="0.25">
      <c r="T1286"/>
      <c r="U1286"/>
    </row>
    <row r="1287" spans="20:21" x14ac:dyDescent="0.25">
      <c r="T1287"/>
      <c r="U1287"/>
    </row>
    <row r="1288" spans="20:21" x14ac:dyDescent="0.25">
      <c r="T1288"/>
      <c r="U1288"/>
    </row>
    <row r="1289" spans="20:21" x14ac:dyDescent="0.25">
      <c r="T1289"/>
      <c r="U1289"/>
    </row>
    <row r="1290" spans="20:21" x14ac:dyDescent="0.25">
      <c r="T1290"/>
      <c r="U1290"/>
    </row>
    <row r="1291" spans="20:21" x14ac:dyDescent="0.25">
      <c r="T1291"/>
      <c r="U1291"/>
    </row>
    <row r="1292" spans="20:21" x14ac:dyDescent="0.25">
      <c r="T1292"/>
      <c r="U1292"/>
    </row>
    <row r="1293" spans="20:21" x14ac:dyDescent="0.25">
      <c r="T1293"/>
      <c r="U1293"/>
    </row>
    <row r="1294" spans="20:21" x14ac:dyDescent="0.25">
      <c r="T1294"/>
      <c r="U1294"/>
    </row>
    <row r="1295" spans="20:21" x14ac:dyDescent="0.25">
      <c r="T1295"/>
      <c r="U1295"/>
    </row>
    <row r="1296" spans="20:21" x14ac:dyDescent="0.25">
      <c r="T1296"/>
      <c r="U1296"/>
    </row>
    <row r="1297" spans="20:21" x14ac:dyDescent="0.25">
      <c r="T1297"/>
      <c r="U1297"/>
    </row>
    <row r="1298" spans="20:21" x14ac:dyDescent="0.25">
      <c r="T1298"/>
      <c r="U1298"/>
    </row>
    <row r="1299" spans="20:21" x14ac:dyDescent="0.25">
      <c r="T1299"/>
      <c r="U1299"/>
    </row>
    <row r="1300" spans="20:21" x14ac:dyDescent="0.25">
      <c r="T1300"/>
      <c r="U1300"/>
    </row>
    <row r="1301" spans="20:21" x14ac:dyDescent="0.25">
      <c r="T1301"/>
      <c r="U1301"/>
    </row>
    <row r="1302" spans="20:21" x14ac:dyDescent="0.25">
      <c r="T1302"/>
      <c r="U1302"/>
    </row>
    <row r="1303" spans="20:21" x14ac:dyDescent="0.25">
      <c r="T1303"/>
      <c r="U1303"/>
    </row>
    <row r="1304" spans="20:21" x14ac:dyDescent="0.25">
      <c r="T1304"/>
      <c r="U1304"/>
    </row>
    <row r="1305" spans="20:21" x14ac:dyDescent="0.25">
      <c r="T1305"/>
      <c r="U1305"/>
    </row>
    <row r="1306" spans="20:21" x14ac:dyDescent="0.25">
      <c r="T1306"/>
      <c r="U1306"/>
    </row>
    <row r="1307" spans="20:21" x14ac:dyDescent="0.25">
      <c r="T1307"/>
      <c r="U1307"/>
    </row>
    <row r="1308" spans="20:21" x14ac:dyDescent="0.25">
      <c r="T1308"/>
      <c r="U1308"/>
    </row>
    <row r="1309" spans="20:21" x14ac:dyDescent="0.25">
      <c r="T1309"/>
      <c r="U1309"/>
    </row>
    <row r="1310" spans="20:21" x14ac:dyDescent="0.25">
      <c r="T1310"/>
      <c r="U1310"/>
    </row>
    <row r="1311" spans="20:21" x14ac:dyDescent="0.25">
      <c r="T1311"/>
      <c r="U1311"/>
    </row>
    <row r="1312" spans="20:21" x14ac:dyDescent="0.25">
      <c r="T1312"/>
      <c r="U1312"/>
    </row>
    <row r="1313" spans="20:21" x14ac:dyDescent="0.25">
      <c r="T1313"/>
      <c r="U1313"/>
    </row>
    <row r="1314" spans="20:21" x14ac:dyDescent="0.25">
      <c r="T1314"/>
      <c r="U1314"/>
    </row>
    <row r="1315" spans="20:21" x14ac:dyDescent="0.25">
      <c r="T1315"/>
      <c r="U1315"/>
    </row>
    <row r="1316" spans="20:21" x14ac:dyDescent="0.25">
      <c r="T1316"/>
      <c r="U1316"/>
    </row>
    <row r="1317" spans="20:21" x14ac:dyDescent="0.25">
      <c r="T1317"/>
      <c r="U1317"/>
    </row>
    <row r="1318" spans="20:21" x14ac:dyDescent="0.25">
      <c r="T1318"/>
      <c r="U1318"/>
    </row>
    <row r="1319" spans="20:21" x14ac:dyDescent="0.25">
      <c r="T1319"/>
      <c r="U1319"/>
    </row>
    <row r="1320" spans="20:21" x14ac:dyDescent="0.25">
      <c r="T1320"/>
      <c r="U1320"/>
    </row>
    <row r="1321" spans="20:21" x14ac:dyDescent="0.25">
      <c r="T1321"/>
      <c r="U1321"/>
    </row>
    <row r="1322" spans="20:21" x14ac:dyDescent="0.25">
      <c r="T1322"/>
      <c r="U1322"/>
    </row>
    <row r="1323" spans="20:21" x14ac:dyDescent="0.25">
      <c r="T1323"/>
      <c r="U1323"/>
    </row>
    <row r="1324" spans="20:21" x14ac:dyDescent="0.25">
      <c r="T1324"/>
      <c r="U1324"/>
    </row>
    <row r="1325" spans="20:21" x14ac:dyDescent="0.25">
      <c r="T1325"/>
      <c r="U1325"/>
    </row>
    <row r="1326" spans="20:21" x14ac:dyDescent="0.25">
      <c r="T1326"/>
      <c r="U1326"/>
    </row>
    <row r="1327" spans="20:21" x14ac:dyDescent="0.25">
      <c r="T1327"/>
      <c r="U1327"/>
    </row>
    <row r="1328" spans="20:21" x14ac:dyDescent="0.25">
      <c r="T1328"/>
      <c r="U1328"/>
    </row>
    <row r="1329" spans="20:21" x14ac:dyDescent="0.25">
      <c r="T1329"/>
      <c r="U1329"/>
    </row>
    <row r="1330" spans="20:21" x14ac:dyDescent="0.25">
      <c r="T1330"/>
      <c r="U1330"/>
    </row>
    <row r="1331" spans="20:21" x14ac:dyDescent="0.25">
      <c r="T1331"/>
      <c r="U1331"/>
    </row>
    <row r="1332" spans="20:21" x14ac:dyDescent="0.25">
      <c r="T1332"/>
      <c r="U1332"/>
    </row>
    <row r="1333" spans="20:21" x14ac:dyDescent="0.25">
      <c r="T1333"/>
      <c r="U1333"/>
    </row>
    <row r="1334" spans="20:21" x14ac:dyDescent="0.25">
      <c r="T1334"/>
      <c r="U1334"/>
    </row>
    <row r="1335" spans="20:21" x14ac:dyDescent="0.25">
      <c r="T1335"/>
      <c r="U1335"/>
    </row>
    <row r="1336" spans="20:21" x14ac:dyDescent="0.25">
      <c r="T1336"/>
      <c r="U1336"/>
    </row>
    <row r="1337" spans="20:21" x14ac:dyDescent="0.25">
      <c r="T1337"/>
      <c r="U1337"/>
    </row>
    <row r="1338" spans="20:21" x14ac:dyDescent="0.25">
      <c r="T1338"/>
      <c r="U1338"/>
    </row>
    <row r="1339" spans="20:21" x14ac:dyDescent="0.25">
      <c r="T1339"/>
      <c r="U1339"/>
    </row>
    <row r="1340" spans="20:21" x14ac:dyDescent="0.25">
      <c r="T1340"/>
      <c r="U1340"/>
    </row>
    <row r="1341" spans="20:21" x14ac:dyDescent="0.25">
      <c r="T1341"/>
      <c r="U1341"/>
    </row>
    <row r="1342" spans="20:21" x14ac:dyDescent="0.25">
      <c r="T1342"/>
      <c r="U1342"/>
    </row>
    <row r="1343" spans="20:21" x14ac:dyDescent="0.25">
      <c r="T1343"/>
      <c r="U1343"/>
    </row>
    <row r="1344" spans="20:21" x14ac:dyDescent="0.25">
      <c r="T1344"/>
      <c r="U1344"/>
    </row>
    <row r="1345" spans="20:21" x14ac:dyDescent="0.25">
      <c r="T1345"/>
      <c r="U1345"/>
    </row>
    <row r="1346" spans="20:21" x14ac:dyDescent="0.25">
      <c r="T1346"/>
      <c r="U1346"/>
    </row>
    <row r="1347" spans="20:21" x14ac:dyDescent="0.25">
      <c r="T1347"/>
      <c r="U1347"/>
    </row>
    <row r="1348" spans="20:21" x14ac:dyDescent="0.25">
      <c r="T1348"/>
      <c r="U1348"/>
    </row>
    <row r="1349" spans="20:21" x14ac:dyDescent="0.25">
      <c r="T1349"/>
      <c r="U1349"/>
    </row>
    <row r="1350" spans="20:21" x14ac:dyDescent="0.25">
      <c r="T1350"/>
      <c r="U1350"/>
    </row>
    <row r="1351" spans="20:21" x14ac:dyDescent="0.25">
      <c r="T1351"/>
      <c r="U1351"/>
    </row>
    <row r="1352" spans="20:21" x14ac:dyDescent="0.25">
      <c r="T1352"/>
      <c r="U1352"/>
    </row>
    <row r="1353" spans="20:21" x14ac:dyDescent="0.25">
      <c r="T1353"/>
      <c r="U1353"/>
    </row>
    <row r="1354" spans="20:21" x14ac:dyDescent="0.25">
      <c r="T1354"/>
      <c r="U1354"/>
    </row>
    <row r="1355" spans="20:21" x14ac:dyDescent="0.25">
      <c r="T1355"/>
      <c r="U1355"/>
    </row>
    <row r="1356" spans="20:21" x14ac:dyDescent="0.25">
      <c r="T1356"/>
      <c r="U1356"/>
    </row>
    <row r="1357" spans="20:21" x14ac:dyDescent="0.25">
      <c r="T1357"/>
      <c r="U1357"/>
    </row>
    <row r="1358" spans="20:21" x14ac:dyDescent="0.25">
      <c r="T1358"/>
      <c r="U1358"/>
    </row>
    <row r="1359" spans="20:21" x14ac:dyDescent="0.25">
      <c r="T1359"/>
      <c r="U1359"/>
    </row>
    <row r="1360" spans="20:21" x14ac:dyDescent="0.25">
      <c r="T1360"/>
      <c r="U1360"/>
    </row>
    <row r="1361" spans="20:21" x14ac:dyDescent="0.25">
      <c r="T1361"/>
      <c r="U1361"/>
    </row>
    <row r="1362" spans="20:21" x14ac:dyDescent="0.25">
      <c r="T1362"/>
      <c r="U1362"/>
    </row>
    <row r="1363" spans="20:21" x14ac:dyDescent="0.25">
      <c r="T1363"/>
      <c r="U1363"/>
    </row>
    <row r="1364" spans="20:21" x14ac:dyDescent="0.25">
      <c r="T1364"/>
      <c r="U1364"/>
    </row>
    <row r="1365" spans="20:21" x14ac:dyDescent="0.25">
      <c r="T1365"/>
      <c r="U1365"/>
    </row>
    <row r="1366" spans="20:21" x14ac:dyDescent="0.25">
      <c r="T1366"/>
      <c r="U1366"/>
    </row>
    <row r="1367" spans="20:21" x14ac:dyDescent="0.25">
      <c r="T1367"/>
      <c r="U1367"/>
    </row>
    <row r="1368" spans="20:21" x14ac:dyDescent="0.25">
      <c r="T1368"/>
      <c r="U1368"/>
    </row>
    <row r="1369" spans="20:21" x14ac:dyDescent="0.25">
      <c r="T1369"/>
      <c r="U1369"/>
    </row>
    <row r="1370" spans="20:21" x14ac:dyDescent="0.25">
      <c r="T1370"/>
      <c r="U1370"/>
    </row>
    <row r="1371" spans="20:21" x14ac:dyDescent="0.25">
      <c r="T1371"/>
      <c r="U1371"/>
    </row>
    <row r="1372" spans="20:21" x14ac:dyDescent="0.25">
      <c r="T1372"/>
      <c r="U1372"/>
    </row>
    <row r="1373" spans="20:21" x14ac:dyDescent="0.25">
      <c r="T1373"/>
      <c r="U1373"/>
    </row>
    <row r="1374" spans="20:21" x14ac:dyDescent="0.25">
      <c r="T1374"/>
      <c r="U1374"/>
    </row>
    <row r="1375" spans="20:21" x14ac:dyDescent="0.25">
      <c r="T1375"/>
      <c r="U1375"/>
    </row>
    <row r="1376" spans="20:21" x14ac:dyDescent="0.25">
      <c r="T1376"/>
      <c r="U1376"/>
    </row>
    <row r="1377" spans="20:21" x14ac:dyDescent="0.25">
      <c r="T1377"/>
      <c r="U1377"/>
    </row>
    <row r="1378" spans="20:21" x14ac:dyDescent="0.25">
      <c r="T1378"/>
      <c r="U1378"/>
    </row>
    <row r="1379" spans="20:21" x14ac:dyDescent="0.25">
      <c r="T1379"/>
      <c r="U1379"/>
    </row>
    <row r="1380" spans="20:21" x14ac:dyDescent="0.25">
      <c r="T1380"/>
      <c r="U1380"/>
    </row>
    <row r="1381" spans="20:21" x14ac:dyDescent="0.25">
      <c r="T1381"/>
      <c r="U1381"/>
    </row>
    <row r="1382" spans="20:21" x14ac:dyDescent="0.25">
      <c r="T1382"/>
      <c r="U1382"/>
    </row>
    <row r="1383" spans="20:21" x14ac:dyDescent="0.25">
      <c r="T1383"/>
      <c r="U1383"/>
    </row>
    <row r="1384" spans="20:21" x14ac:dyDescent="0.25">
      <c r="T1384"/>
      <c r="U1384"/>
    </row>
    <row r="1385" spans="20:21" x14ac:dyDescent="0.25">
      <c r="T1385"/>
      <c r="U1385"/>
    </row>
    <row r="1386" spans="20:21" x14ac:dyDescent="0.25">
      <c r="T1386"/>
      <c r="U1386"/>
    </row>
    <row r="1387" spans="20:21" x14ac:dyDescent="0.25">
      <c r="T1387"/>
      <c r="U1387"/>
    </row>
    <row r="1388" spans="20:21" x14ac:dyDescent="0.25">
      <c r="T1388"/>
      <c r="U1388"/>
    </row>
    <row r="1389" spans="20:21" x14ac:dyDescent="0.25">
      <c r="T1389"/>
      <c r="U1389"/>
    </row>
    <row r="1390" spans="20:21" x14ac:dyDescent="0.25">
      <c r="T1390"/>
      <c r="U1390"/>
    </row>
    <row r="1391" spans="20:21" x14ac:dyDescent="0.25">
      <c r="T1391"/>
      <c r="U1391"/>
    </row>
    <row r="1392" spans="20:21" x14ac:dyDescent="0.25">
      <c r="T1392"/>
      <c r="U1392"/>
    </row>
    <row r="1393" spans="20:21" x14ac:dyDescent="0.25">
      <c r="T1393"/>
      <c r="U1393"/>
    </row>
    <row r="1394" spans="20:21" x14ac:dyDescent="0.25">
      <c r="T1394"/>
      <c r="U1394"/>
    </row>
    <row r="1395" spans="20:21" x14ac:dyDescent="0.25">
      <c r="T1395"/>
      <c r="U1395"/>
    </row>
    <row r="1396" spans="20:21" x14ac:dyDescent="0.25">
      <c r="T1396"/>
      <c r="U1396"/>
    </row>
    <row r="1397" spans="20:21" x14ac:dyDescent="0.25">
      <c r="T1397"/>
      <c r="U1397"/>
    </row>
    <row r="1398" spans="20:21" x14ac:dyDescent="0.25">
      <c r="T1398"/>
      <c r="U1398"/>
    </row>
    <row r="1399" spans="20:21" x14ac:dyDescent="0.25">
      <c r="T1399"/>
      <c r="U1399"/>
    </row>
    <row r="1400" spans="20:21" x14ac:dyDescent="0.25">
      <c r="T1400"/>
      <c r="U1400"/>
    </row>
    <row r="1401" spans="20:21" x14ac:dyDescent="0.25">
      <c r="T1401"/>
      <c r="U1401"/>
    </row>
    <row r="1402" spans="20:21" x14ac:dyDescent="0.25">
      <c r="T1402"/>
      <c r="U1402"/>
    </row>
    <row r="1403" spans="20:21" x14ac:dyDescent="0.25">
      <c r="T1403"/>
      <c r="U1403"/>
    </row>
    <row r="1404" spans="20:21" x14ac:dyDescent="0.25">
      <c r="T1404"/>
      <c r="U1404"/>
    </row>
    <row r="1405" spans="20:21" x14ac:dyDescent="0.25">
      <c r="T1405"/>
      <c r="U1405"/>
    </row>
    <row r="1406" spans="20:21" x14ac:dyDescent="0.25">
      <c r="T1406"/>
      <c r="U1406"/>
    </row>
    <row r="1407" spans="20:21" x14ac:dyDescent="0.25">
      <c r="T1407"/>
      <c r="U1407"/>
    </row>
    <row r="1408" spans="20:21" x14ac:dyDescent="0.25">
      <c r="T1408"/>
      <c r="U1408"/>
    </row>
    <row r="1409" spans="20:21" x14ac:dyDescent="0.25">
      <c r="T1409"/>
      <c r="U1409"/>
    </row>
    <row r="1410" spans="20:21" x14ac:dyDescent="0.25">
      <c r="T1410"/>
      <c r="U1410"/>
    </row>
    <row r="1411" spans="20:21" x14ac:dyDescent="0.25">
      <c r="T1411"/>
      <c r="U1411"/>
    </row>
    <row r="1412" spans="20:21" x14ac:dyDescent="0.25">
      <c r="T1412"/>
      <c r="U1412"/>
    </row>
    <row r="1413" spans="20:21" x14ac:dyDescent="0.25">
      <c r="T1413"/>
      <c r="U1413"/>
    </row>
    <row r="1414" spans="20:21" x14ac:dyDescent="0.25">
      <c r="T1414"/>
      <c r="U1414"/>
    </row>
    <row r="1415" spans="20:21" x14ac:dyDescent="0.25">
      <c r="T1415"/>
      <c r="U1415"/>
    </row>
    <row r="1416" spans="20:21" x14ac:dyDescent="0.25">
      <c r="T1416"/>
      <c r="U1416"/>
    </row>
    <row r="1417" spans="20:21" x14ac:dyDescent="0.25">
      <c r="T1417"/>
      <c r="U1417"/>
    </row>
    <row r="1418" spans="20:21" x14ac:dyDescent="0.25">
      <c r="T1418"/>
      <c r="U1418"/>
    </row>
    <row r="1419" spans="20:21" x14ac:dyDescent="0.25">
      <c r="T1419"/>
      <c r="U1419"/>
    </row>
    <row r="1420" spans="20:21" x14ac:dyDescent="0.25">
      <c r="T1420"/>
      <c r="U1420"/>
    </row>
    <row r="1421" spans="20:21" x14ac:dyDescent="0.25">
      <c r="T1421"/>
      <c r="U1421"/>
    </row>
    <row r="1422" spans="20:21" x14ac:dyDescent="0.25">
      <c r="T1422"/>
      <c r="U1422"/>
    </row>
    <row r="1423" spans="20:21" x14ac:dyDescent="0.25">
      <c r="T1423"/>
      <c r="U1423"/>
    </row>
    <row r="1424" spans="20:21" x14ac:dyDescent="0.25">
      <c r="T1424"/>
      <c r="U1424"/>
    </row>
    <row r="1425" spans="20:21" x14ac:dyDescent="0.25">
      <c r="T1425"/>
      <c r="U1425"/>
    </row>
    <row r="1426" spans="20:21" x14ac:dyDescent="0.25">
      <c r="T1426"/>
      <c r="U1426"/>
    </row>
    <row r="1427" spans="20:21" x14ac:dyDescent="0.25">
      <c r="T1427"/>
      <c r="U1427"/>
    </row>
    <row r="1428" spans="20:21" x14ac:dyDescent="0.25">
      <c r="T1428"/>
      <c r="U1428"/>
    </row>
    <row r="1429" spans="20:21" x14ac:dyDescent="0.25">
      <c r="T1429"/>
      <c r="U1429"/>
    </row>
    <row r="1430" spans="20:21" x14ac:dyDescent="0.25">
      <c r="T1430"/>
      <c r="U1430"/>
    </row>
    <row r="1431" spans="20:21" x14ac:dyDescent="0.25">
      <c r="T1431"/>
      <c r="U1431"/>
    </row>
    <row r="1432" spans="20:21" x14ac:dyDescent="0.25">
      <c r="T1432"/>
      <c r="U1432"/>
    </row>
    <row r="1433" spans="20:21" x14ac:dyDescent="0.25">
      <c r="T1433"/>
      <c r="U1433"/>
    </row>
    <row r="1434" spans="20:21" x14ac:dyDescent="0.25">
      <c r="T1434"/>
      <c r="U1434"/>
    </row>
    <row r="1435" spans="20:21" x14ac:dyDescent="0.25">
      <c r="T1435"/>
      <c r="U1435"/>
    </row>
    <row r="1436" spans="20:21" x14ac:dyDescent="0.25">
      <c r="T1436"/>
      <c r="U1436"/>
    </row>
    <row r="1437" spans="20:21" x14ac:dyDescent="0.25">
      <c r="T1437"/>
      <c r="U1437"/>
    </row>
    <row r="1438" spans="20:21" x14ac:dyDescent="0.25">
      <c r="T1438"/>
      <c r="U1438"/>
    </row>
    <row r="1439" spans="20:21" x14ac:dyDescent="0.25">
      <c r="T1439"/>
      <c r="U1439"/>
    </row>
    <row r="1440" spans="20:21" x14ac:dyDescent="0.25">
      <c r="T1440"/>
      <c r="U1440"/>
    </row>
    <row r="1441" spans="20:21" x14ac:dyDescent="0.25">
      <c r="T1441"/>
      <c r="U1441"/>
    </row>
    <row r="1442" spans="20:21" x14ac:dyDescent="0.25">
      <c r="T1442"/>
      <c r="U1442"/>
    </row>
    <row r="1443" spans="20:21" x14ac:dyDescent="0.25">
      <c r="T1443"/>
      <c r="U1443"/>
    </row>
    <row r="1444" spans="20:21" x14ac:dyDescent="0.25">
      <c r="T1444"/>
      <c r="U1444"/>
    </row>
    <row r="1445" spans="20:21" x14ac:dyDescent="0.25">
      <c r="T1445"/>
      <c r="U1445"/>
    </row>
    <row r="1446" spans="20:21" x14ac:dyDescent="0.25">
      <c r="T1446"/>
      <c r="U1446"/>
    </row>
    <row r="1447" spans="20:21" x14ac:dyDescent="0.25">
      <c r="T1447"/>
      <c r="U1447"/>
    </row>
    <row r="1448" spans="20:21" x14ac:dyDescent="0.25">
      <c r="T1448"/>
      <c r="U1448"/>
    </row>
    <row r="1449" spans="20:21" x14ac:dyDescent="0.25">
      <c r="T1449"/>
      <c r="U1449"/>
    </row>
    <row r="1450" spans="20:21" x14ac:dyDescent="0.25">
      <c r="T1450"/>
      <c r="U1450"/>
    </row>
    <row r="1451" spans="20:21" x14ac:dyDescent="0.25">
      <c r="T1451"/>
      <c r="U1451"/>
    </row>
    <row r="1452" spans="20:21" x14ac:dyDescent="0.25">
      <c r="T1452"/>
      <c r="U1452"/>
    </row>
    <row r="1453" spans="20:21" x14ac:dyDescent="0.25">
      <c r="T1453"/>
      <c r="U1453"/>
    </row>
    <row r="1454" spans="20:21" x14ac:dyDescent="0.25">
      <c r="T1454"/>
      <c r="U1454"/>
    </row>
    <row r="1455" spans="20:21" x14ac:dyDescent="0.25">
      <c r="T1455"/>
      <c r="U1455"/>
    </row>
    <row r="1456" spans="20:21" x14ac:dyDescent="0.25">
      <c r="T1456"/>
      <c r="U1456"/>
    </row>
    <row r="1457" spans="20:21" x14ac:dyDescent="0.25">
      <c r="T1457"/>
      <c r="U1457"/>
    </row>
    <row r="1458" spans="20:21" x14ac:dyDescent="0.25">
      <c r="T1458"/>
      <c r="U1458"/>
    </row>
    <row r="1459" spans="20:21" x14ac:dyDescent="0.25">
      <c r="T1459"/>
      <c r="U1459"/>
    </row>
    <row r="1460" spans="20:21" x14ac:dyDescent="0.25">
      <c r="T1460"/>
      <c r="U1460"/>
    </row>
    <row r="1461" spans="20:21" x14ac:dyDescent="0.25">
      <c r="T1461"/>
      <c r="U1461"/>
    </row>
    <row r="1462" spans="20:21" x14ac:dyDescent="0.25">
      <c r="T1462"/>
      <c r="U1462"/>
    </row>
    <row r="1463" spans="20:21" x14ac:dyDescent="0.25">
      <c r="T1463"/>
      <c r="U1463"/>
    </row>
    <row r="1464" spans="20:21" x14ac:dyDescent="0.25">
      <c r="T1464"/>
      <c r="U1464"/>
    </row>
    <row r="1465" spans="20:21" x14ac:dyDescent="0.25">
      <c r="T1465"/>
      <c r="U1465"/>
    </row>
    <row r="1466" spans="20:21" x14ac:dyDescent="0.25">
      <c r="T1466"/>
      <c r="U1466"/>
    </row>
    <row r="1467" spans="20:21" x14ac:dyDescent="0.25">
      <c r="T1467"/>
      <c r="U1467"/>
    </row>
    <row r="1468" spans="20:21" x14ac:dyDescent="0.25">
      <c r="T1468"/>
      <c r="U1468"/>
    </row>
    <row r="1469" spans="20:21" x14ac:dyDescent="0.25">
      <c r="T1469"/>
      <c r="U1469"/>
    </row>
    <row r="1470" spans="20:21" x14ac:dyDescent="0.25">
      <c r="T1470"/>
      <c r="U1470"/>
    </row>
    <row r="1471" spans="20:21" x14ac:dyDescent="0.25">
      <c r="T1471"/>
      <c r="U1471"/>
    </row>
    <row r="1472" spans="20:21" x14ac:dyDescent="0.25">
      <c r="T1472"/>
      <c r="U1472"/>
    </row>
    <row r="1473" spans="20:21" x14ac:dyDescent="0.25">
      <c r="T1473"/>
      <c r="U1473"/>
    </row>
    <row r="1474" spans="20:21" x14ac:dyDescent="0.25">
      <c r="T1474"/>
      <c r="U1474"/>
    </row>
    <row r="1475" spans="20:21" x14ac:dyDescent="0.25">
      <c r="T1475"/>
      <c r="U1475"/>
    </row>
    <row r="1476" spans="20:21" x14ac:dyDescent="0.25">
      <c r="T1476"/>
      <c r="U1476"/>
    </row>
    <row r="1477" spans="20:21" x14ac:dyDescent="0.25">
      <c r="T1477"/>
      <c r="U1477"/>
    </row>
    <row r="1478" spans="20:21" x14ac:dyDescent="0.25">
      <c r="T1478"/>
      <c r="U1478"/>
    </row>
    <row r="1479" spans="20:21" x14ac:dyDescent="0.25">
      <c r="T1479"/>
      <c r="U1479"/>
    </row>
    <row r="1480" spans="20:21" x14ac:dyDescent="0.25">
      <c r="T1480"/>
      <c r="U1480"/>
    </row>
    <row r="1481" spans="20:21" x14ac:dyDescent="0.25">
      <c r="T1481"/>
      <c r="U1481"/>
    </row>
    <row r="1482" spans="20:21" x14ac:dyDescent="0.25">
      <c r="T1482"/>
      <c r="U1482"/>
    </row>
    <row r="1483" spans="20:21" x14ac:dyDescent="0.25">
      <c r="T1483"/>
      <c r="U1483"/>
    </row>
    <row r="1484" spans="20:21" x14ac:dyDescent="0.25">
      <c r="T1484"/>
      <c r="U1484"/>
    </row>
    <row r="1485" spans="20:21" x14ac:dyDescent="0.25">
      <c r="T1485"/>
      <c r="U1485"/>
    </row>
    <row r="1486" spans="20:21" x14ac:dyDescent="0.25">
      <c r="T1486"/>
      <c r="U1486"/>
    </row>
    <row r="1487" spans="20:21" x14ac:dyDescent="0.25">
      <c r="T1487"/>
      <c r="U1487"/>
    </row>
    <row r="1488" spans="20:21" x14ac:dyDescent="0.25">
      <c r="T1488"/>
      <c r="U1488"/>
    </row>
    <row r="1489" spans="20:21" x14ac:dyDescent="0.25">
      <c r="T1489"/>
      <c r="U1489"/>
    </row>
    <row r="1490" spans="20:21" x14ac:dyDescent="0.25">
      <c r="T1490"/>
      <c r="U1490"/>
    </row>
    <row r="1491" spans="20:21" x14ac:dyDescent="0.25">
      <c r="T1491"/>
      <c r="U1491"/>
    </row>
    <row r="1492" spans="20:21" x14ac:dyDescent="0.25">
      <c r="T1492"/>
      <c r="U1492"/>
    </row>
    <row r="1493" spans="20:21" x14ac:dyDescent="0.25">
      <c r="T1493"/>
      <c r="U1493"/>
    </row>
    <row r="1494" spans="20:21" x14ac:dyDescent="0.25">
      <c r="T1494"/>
      <c r="U1494"/>
    </row>
    <row r="1495" spans="20:21" x14ac:dyDescent="0.25">
      <c r="T1495"/>
      <c r="U1495"/>
    </row>
    <row r="1496" spans="20:21" x14ac:dyDescent="0.25">
      <c r="T1496"/>
      <c r="U1496"/>
    </row>
    <row r="1497" spans="20:21" x14ac:dyDescent="0.25">
      <c r="T1497"/>
      <c r="U1497"/>
    </row>
    <row r="1498" spans="20:21" x14ac:dyDescent="0.25">
      <c r="T1498"/>
      <c r="U1498"/>
    </row>
    <row r="1499" spans="20:21" x14ac:dyDescent="0.25">
      <c r="T1499"/>
      <c r="U1499"/>
    </row>
    <row r="1500" spans="20:21" x14ac:dyDescent="0.25">
      <c r="T1500"/>
      <c r="U1500"/>
    </row>
    <row r="1501" spans="20:21" x14ac:dyDescent="0.25">
      <c r="T1501"/>
      <c r="U1501"/>
    </row>
    <row r="1502" spans="20:21" x14ac:dyDescent="0.25">
      <c r="T1502"/>
      <c r="U1502"/>
    </row>
    <row r="1503" spans="20:21" x14ac:dyDescent="0.25">
      <c r="T1503"/>
      <c r="U1503"/>
    </row>
    <row r="1504" spans="20:21" x14ac:dyDescent="0.25">
      <c r="T1504"/>
      <c r="U1504"/>
    </row>
    <row r="1505" spans="20:21" x14ac:dyDescent="0.25">
      <c r="T1505"/>
      <c r="U1505"/>
    </row>
    <row r="1506" spans="20:21" x14ac:dyDescent="0.25">
      <c r="T1506"/>
      <c r="U1506"/>
    </row>
    <row r="1507" spans="20:21" x14ac:dyDescent="0.25">
      <c r="T1507"/>
      <c r="U1507"/>
    </row>
    <row r="1508" spans="20:21" x14ac:dyDescent="0.25">
      <c r="T1508"/>
      <c r="U1508"/>
    </row>
    <row r="1509" spans="20:21" x14ac:dyDescent="0.25">
      <c r="T1509"/>
      <c r="U1509"/>
    </row>
    <row r="1510" spans="20:21" x14ac:dyDescent="0.25">
      <c r="T1510"/>
      <c r="U1510"/>
    </row>
    <row r="1511" spans="20:21" x14ac:dyDescent="0.25">
      <c r="T1511"/>
      <c r="U1511"/>
    </row>
    <row r="1512" spans="20:21" x14ac:dyDescent="0.25">
      <c r="T1512"/>
      <c r="U1512"/>
    </row>
    <row r="1513" spans="20:21" x14ac:dyDescent="0.25">
      <c r="T1513"/>
      <c r="U1513"/>
    </row>
    <row r="1514" spans="20:21" x14ac:dyDescent="0.25">
      <c r="T1514"/>
      <c r="U1514"/>
    </row>
    <row r="1515" spans="20:21" x14ac:dyDescent="0.25">
      <c r="T1515"/>
      <c r="U1515"/>
    </row>
    <row r="1516" spans="20:21" x14ac:dyDescent="0.25">
      <c r="T1516"/>
      <c r="U1516"/>
    </row>
    <row r="1517" spans="20:21" x14ac:dyDescent="0.25">
      <c r="T1517"/>
      <c r="U1517"/>
    </row>
    <row r="1518" spans="20:21" x14ac:dyDescent="0.25">
      <c r="T1518"/>
      <c r="U1518"/>
    </row>
    <row r="1519" spans="20:21" x14ac:dyDescent="0.25">
      <c r="T1519"/>
      <c r="U1519"/>
    </row>
    <row r="1520" spans="20:21" x14ac:dyDescent="0.25">
      <c r="T1520"/>
      <c r="U1520"/>
    </row>
    <row r="1521" spans="20:21" x14ac:dyDescent="0.25">
      <c r="T1521"/>
      <c r="U1521"/>
    </row>
    <row r="1522" spans="20:21" x14ac:dyDescent="0.25">
      <c r="T1522"/>
      <c r="U1522"/>
    </row>
    <row r="1523" spans="20:21" x14ac:dyDescent="0.25">
      <c r="T1523"/>
      <c r="U1523"/>
    </row>
    <row r="1524" spans="20:21" x14ac:dyDescent="0.25">
      <c r="T1524"/>
      <c r="U1524"/>
    </row>
    <row r="1525" spans="20:21" x14ac:dyDescent="0.25">
      <c r="T1525"/>
      <c r="U1525"/>
    </row>
    <row r="1526" spans="20:21" x14ac:dyDescent="0.25">
      <c r="T1526"/>
      <c r="U1526"/>
    </row>
    <row r="1527" spans="20:21" x14ac:dyDescent="0.25">
      <c r="T1527"/>
      <c r="U1527"/>
    </row>
    <row r="1528" spans="20:21" x14ac:dyDescent="0.25">
      <c r="T1528"/>
      <c r="U1528"/>
    </row>
    <row r="1529" spans="20:21" x14ac:dyDescent="0.25">
      <c r="T1529"/>
      <c r="U1529"/>
    </row>
    <row r="1530" spans="20:21" x14ac:dyDescent="0.25">
      <c r="T1530"/>
      <c r="U1530"/>
    </row>
    <row r="1531" spans="20:21" x14ac:dyDescent="0.25">
      <c r="T1531"/>
      <c r="U1531"/>
    </row>
    <row r="1532" spans="20:21" x14ac:dyDescent="0.25">
      <c r="T1532"/>
      <c r="U1532"/>
    </row>
    <row r="1533" spans="20:21" x14ac:dyDescent="0.25">
      <c r="T1533"/>
      <c r="U1533"/>
    </row>
    <row r="1534" spans="20:21" x14ac:dyDescent="0.25">
      <c r="T1534"/>
      <c r="U1534"/>
    </row>
    <row r="1535" spans="20:21" x14ac:dyDescent="0.25">
      <c r="T1535"/>
      <c r="U1535"/>
    </row>
    <row r="1536" spans="20:21" x14ac:dyDescent="0.25">
      <c r="T1536"/>
      <c r="U1536"/>
    </row>
    <row r="1537" spans="20:21" x14ac:dyDescent="0.25">
      <c r="T1537"/>
      <c r="U1537"/>
    </row>
    <row r="1538" spans="20:21" x14ac:dyDescent="0.25">
      <c r="T1538"/>
      <c r="U1538"/>
    </row>
    <row r="1539" spans="20:21" x14ac:dyDescent="0.25">
      <c r="T1539"/>
      <c r="U1539"/>
    </row>
    <row r="1540" spans="20:21" x14ac:dyDescent="0.25">
      <c r="T1540"/>
      <c r="U1540"/>
    </row>
    <row r="1541" spans="20:21" x14ac:dyDescent="0.25">
      <c r="T1541"/>
      <c r="U1541"/>
    </row>
    <row r="1542" spans="20:21" x14ac:dyDescent="0.25">
      <c r="T1542"/>
      <c r="U1542"/>
    </row>
    <row r="1543" spans="20:21" x14ac:dyDescent="0.25">
      <c r="T1543"/>
      <c r="U1543"/>
    </row>
    <row r="1544" spans="20:21" x14ac:dyDescent="0.25">
      <c r="T1544"/>
      <c r="U1544"/>
    </row>
    <row r="1545" spans="20:21" x14ac:dyDescent="0.25">
      <c r="T1545"/>
      <c r="U1545"/>
    </row>
    <row r="1546" spans="20:21" x14ac:dyDescent="0.25">
      <c r="T1546"/>
      <c r="U1546"/>
    </row>
    <row r="1547" spans="20:21" x14ac:dyDescent="0.25">
      <c r="T1547"/>
      <c r="U1547"/>
    </row>
    <row r="1548" spans="20:21" x14ac:dyDescent="0.25">
      <c r="T1548"/>
      <c r="U1548"/>
    </row>
    <row r="1549" spans="20:21" x14ac:dyDescent="0.25">
      <c r="T1549"/>
      <c r="U1549"/>
    </row>
    <row r="1550" spans="20:21" x14ac:dyDescent="0.25">
      <c r="T1550"/>
      <c r="U1550"/>
    </row>
    <row r="1551" spans="20:21" x14ac:dyDescent="0.25">
      <c r="T1551"/>
      <c r="U1551"/>
    </row>
    <row r="1552" spans="20:21" x14ac:dyDescent="0.25">
      <c r="T1552"/>
      <c r="U1552"/>
    </row>
    <row r="1553" spans="20:21" x14ac:dyDescent="0.25">
      <c r="T1553"/>
      <c r="U1553"/>
    </row>
    <row r="1554" spans="20:21" x14ac:dyDescent="0.25">
      <c r="T1554"/>
      <c r="U1554"/>
    </row>
    <row r="1555" spans="20:21" x14ac:dyDescent="0.25">
      <c r="T1555"/>
      <c r="U1555"/>
    </row>
    <row r="1556" spans="20:21" x14ac:dyDescent="0.25">
      <c r="T1556"/>
      <c r="U1556"/>
    </row>
    <row r="1557" spans="20:21" x14ac:dyDescent="0.25">
      <c r="T1557"/>
      <c r="U1557"/>
    </row>
    <row r="1558" spans="20:21" x14ac:dyDescent="0.25">
      <c r="T1558"/>
      <c r="U1558"/>
    </row>
    <row r="1559" spans="20:21" x14ac:dyDescent="0.25">
      <c r="T1559"/>
      <c r="U1559"/>
    </row>
    <row r="1560" spans="20:21" x14ac:dyDescent="0.25">
      <c r="T1560"/>
      <c r="U1560"/>
    </row>
    <row r="1561" spans="20:21" x14ac:dyDescent="0.25">
      <c r="T1561"/>
      <c r="U1561"/>
    </row>
    <row r="1562" spans="20:21" x14ac:dyDescent="0.25">
      <c r="T1562"/>
      <c r="U1562"/>
    </row>
    <row r="1563" spans="20:21" x14ac:dyDescent="0.25">
      <c r="T1563"/>
      <c r="U1563"/>
    </row>
    <row r="1564" spans="20:21" x14ac:dyDescent="0.25">
      <c r="T1564"/>
      <c r="U1564"/>
    </row>
    <row r="1565" spans="20:21" x14ac:dyDescent="0.25">
      <c r="T1565"/>
      <c r="U1565"/>
    </row>
    <row r="1566" spans="20:21" x14ac:dyDescent="0.25">
      <c r="T1566"/>
      <c r="U1566"/>
    </row>
    <row r="1567" spans="20:21" x14ac:dyDescent="0.25">
      <c r="T1567"/>
      <c r="U1567"/>
    </row>
    <row r="1568" spans="20:21" x14ac:dyDescent="0.25">
      <c r="T1568"/>
      <c r="U1568"/>
    </row>
    <row r="1569" spans="20:21" x14ac:dyDescent="0.25">
      <c r="T1569"/>
      <c r="U1569"/>
    </row>
    <row r="1570" spans="20:21" x14ac:dyDescent="0.25">
      <c r="T1570"/>
      <c r="U1570"/>
    </row>
    <row r="1571" spans="20:21" x14ac:dyDescent="0.25">
      <c r="T1571"/>
      <c r="U1571"/>
    </row>
    <row r="1572" spans="20:21" x14ac:dyDescent="0.25">
      <c r="T1572"/>
      <c r="U1572"/>
    </row>
    <row r="1573" spans="20:21" x14ac:dyDescent="0.25">
      <c r="T1573"/>
      <c r="U1573"/>
    </row>
    <row r="1574" spans="20:21" x14ac:dyDescent="0.25">
      <c r="T1574"/>
      <c r="U1574"/>
    </row>
    <row r="1575" spans="20:21" x14ac:dyDescent="0.25">
      <c r="T1575"/>
      <c r="U1575"/>
    </row>
    <row r="1576" spans="20:21" x14ac:dyDescent="0.25">
      <c r="T1576"/>
      <c r="U1576"/>
    </row>
    <row r="1577" spans="20:21" x14ac:dyDescent="0.25">
      <c r="T1577"/>
      <c r="U1577"/>
    </row>
    <row r="1578" spans="20:21" x14ac:dyDescent="0.25">
      <c r="T1578"/>
      <c r="U1578"/>
    </row>
    <row r="1579" spans="20:21" x14ac:dyDescent="0.25">
      <c r="T1579"/>
      <c r="U1579"/>
    </row>
    <row r="1580" spans="20:21" x14ac:dyDescent="0.25">
      <c r="T1580"/>
      <c r="U1580"/>
    </row>
    <row r="1581" spans="20:21" x14ac:dyDescent="0.25">
      <c r="T1581"/>
      <c r="U1581"/>
    </row>
    <row r="1582" spans="20:21" x14ac:dyDescent="0.25">
      <c r="T1582"/>
      <c r="U1582"/>
    </row>
    <row r="1583" spans="20:21" x14ac:dyDescent="0.25">
      <c r="T1583"/>
      <c r="U1583"/>
    </row>
    <row r="1584" spans="20:21" x14ac:dyDescent="0.25">
      <c r="T1584"/>
      <c r="U1584"/>
    </row>
    <row r="1585" spans="20:21" x14ac:dyDescent="0.25">
      <c r="T1585"/>
      <c r="U1585"/>
    </row>
    <row r="1586" spans="20:21" x14ac:dyDescent="0.25">
      <c r="T1586"/>
      <c r="U1586"/>
    </row>
    <row r="1587" spans="20:21" x14ac:dyDescent="0.25">
      <c r="T1587"/>
      <c r="U1587"/>
    </row>
    <row r="1588" spans="20:21" x14ac:dyDescent="0.25">
      <c r="T1588"/>
      <c r="U1588"/>
    </row>
    <row r="1589" spans="20:21" x14ac:dyDescent="0.25">
      <c r="T1589"/>
      <c r="U1589"/>
    </row>
    <row r="1590" spans="20:21" x14ac:dyDescent="0.25">
      <c r="T1590"/>
      <c r="U1590"/>
    </row>
    <row r="1591" spans="20:21" x14ac:dyDescent="0.25">
      <c r="T1591"/>
      <c r="U1591"/>
    </row>
    <row r="1592" spans="20:21" x14ac:dyDescent="0.25">
      <c r="T1592"/>
      <c r="U1592"/>
    </row>
    <row r="1593" spans="20:21" x14ac:dyDescent="0.25">
      <c r="T1593"/>
      <c r="U1593"/>
    </row>
    <row r="1594" spans="20:21" x14ac:dyDescent="0.25">
      <c r="T1594"/>
      <c r="U1594"/>
    </row>
    <row r="1595" spans="20:21" x14ac:dyDescent="0.25">
      <c r="T1595"/>
      <c r="U1595"/>
    </row>
    <row r="1596" spans="20:21" x14ac:dyDescent="0.25">
      <c r="T1596"/>
      <c r="U1596"/>
    </row>
    <row r="1597" spans="20:21" x14ac:dyDescent="0.25">
      <c r="T1597"/>
      <c r="U1597"/>
    </row>
    <row r="1598" spans="20:21" x14ac:dyDescent="0.25">
      <c r="T1598"/>
      <c r="U1598"/>
    </row>
    <row r="1599" spans="20:21" x14ac:dyDescent="0.25">
      <c r="T1599"/>
      <c r="U1599"/>
    </row>
    <row r="1600" spans="20:21" x14ac:dyDescent="0.25">
      <c r="T1600"/>
      <c r="U1600"/>
    </row>
    <row r="1601" spans="20:21" x14ac:dyDescent="0.25">
      <c r="T1601"/>
      <c r="U1601"/>
    </row>
    <row r="1602" spans="20:21" x14ac:dyDescent="0.25">
      <c r="T1602"/>
      <c r="U1602"/>
    </row>
    <row r="1603" spans="20:21" x14ac:dyDescent="0.25">
      <c r="T1603"/>
      <c r="U1603"/>
    </row>
    <row r="1604" spans="20:21" x14ac:dyDescent="0.25">
      <c r="T1604"/>
      <c r="U1604"/>
    </row>
    <row r="1605" spans="20:21" x14ac:dyDescent="0.25">
      <c r="T1605"/>
      <c r="U1605"/>
    </row>
    <row r="1606" spans="20:21" x14ac:dyDescent="0.25">
      <c r="T1606"/>
      <c r="U1606"/>
    </row>
    <row r="1607" spans="20:21" x14ac:dyDescent="0.25">
      <c r="T1607"/>
      <c r="U1607"/>
    </row>
    <row r="1608" spans="20:21" x14ac:dyDescent="0.25">
      <c r="T1608"/>
      <c r="U1608"/>
    </row>
    <row r="1609" spans="20:21" x14ac:dyDescent="0.25">
      <c r="T1609"/>
      <c r="U1609"/>
    </row>
    <row r="1610" spans="20:21" x14ac:dyDescent="0.25">
      <c r="T1610"/>
      <c r="U1610"/>
    </row>
    <row r="1611" spans="20:21" x14ac:dyDescent="0.25">
      <c r="T1611"/>
      <c r="U1611"/>
    </row>
    <row r="1612" spans="20:21" x14ac:dyDescent="0.25">
      <c r="T1612"/>
      <c r="U1612"/>
    </row>
    <row r="1613" spans="20:21" x14ac:dyDescent="0.25">
      <c r="T1613"/>
      <c r="U1613"/>
    </row>
    <row r="1614" spans="20:21" x14ac:dyDescent="0.25">
      <c r="T1614"/>
      <c r="U1614"/>
    </row>
    <row r="1615" spans="20:21" x14ac:dyDescent="0.25">
      <c r="T1615"/>
      <c r="U1615"/>
    </row>
    <row r="1616" spans="20:21" x14ac:dyDescent="0.25">
      <c r="T1616"/>
      <c r="U1616"/>
    </row>
    <row r="1617" spans="20:21" x14ac:dyDescent="0.25">
      <c r="T1617"/>
      <c r="U1617"/>
    </row>
    <row r="1618" spans="20:21" x14ac:dyDescent="0.25">
      <c r="T1618"/>
      <c r="U1618"/>
    </row>
    <row r="1619" spans="20:21" x14ac:dyDescent="0.25">
      <c r="T1619"/>
      <c r="U1619"/>
    </row>
    <row r="1620" spans="20:21" x14ac:dyDescent="0.25">
      <c r="T1620"/>
      <c r="U1620"/>
    </row>
    <row r="1621" spans="20:21" x14ac:dyDescent="0.25">
      <c r="T1621"/>
      <c r="U1621"/>
    </row>
    <row r="1622" spans="20:21" x14ac:dyDescent="0.25">
      <c r="T1622"/>
      <c r="U1622"/>
    </row>
    <row r="1623" spans="20:21" x14ac:dyDescent="0.25">
      <c r="T1623"/>
      <c r="U1623"/>
    </row>
    <row r="1624" spans="20:21" x14ac:dyDescent="0.25">
      <c r="T1624"/>
      <c r="U1624"/>
    </row>
    <row r="1625" spans="20:21" x14ac:dyDescent="0.25">
      <c r="T1625"/>
      <c r="U1625"/>
    </row>
    <row r="1626" spans="20:21" x14ac:dyDescent="0.25">
      <c r="T1626"/>
      <c r="U1626"/>
    </row>
    <row r="1627" spans="20:21" x14ac:dyDescent="0.25">
      <c r="T1627"/>
      <c r="U1627"/>
    </row>
    <row r="1628" spans="20:21" x14ac:dyDescent="0.25">
      <c r="T1628"/>
      <c r="U1628"/>
    </row>
    <row r="1629" spans="20:21" x14ac:dyDescent="0.25">
      <c r="T1629"/>
      <c r="U1629"/>
    </row>
    <row r="1630" spans="20:21" x14ac:dyDescent="0.25">
      <c r="T1630"/>
      <c r="U1630"/>
    </row>
    <row r="1631" spans="20:21" x14ac:dyDescent="0.25">
      <c r="T1631"/>
      <c r="U1631"/>
    </row>
    <row r="1632" spans="20:21" x14ac:dyDescent="0.25">
      <c r="T1632"/>
      <c r="U1632"/>
    </row>
    <row r="1633" spans="20:21" x14ac:dyDescent="0.25">
      <c r="T1633"/>
      <c r="U1633"/>
    </row>
    <row r="1634" spans="20:21" x14ac:dyDescent="0.25">
      <c r="T1634"/>
      <c r="U1634"/>
    </row>
    <row r="1635" spans="20:21" x14ac:dyDescent="0.25">
      <c r="T1635"/>
      <c r="U1635"/>
    </row>
    <row r="1636" spans="20:21" x14ac:dyDescent="0.25">
      <c r="T1636"/>
      <c r="U1636"/>
    </row>
    <row r="1637" spans="20:21" x14ac:dyDescent="0.25">
      <c r="T1637"/>
      <c r="U1637"/>
    </row>
    <row r="1638" spans="20:21" x14ac:dyDescent="0.25">
      <c r="T1638"/>
      <c r="U1638"/>
    </row>
    <row r="1639" spans="20:21" x14ac:dyDescent="0.25">
      <c r="T1639"/>
      <c r="U1639"/>
    </row>
    <row r="1640" spans="20:21" x14ac:dyDescent="0.25">
      <c r="T1640"/>
      <c r="U1640"/>
    </row>
    <row r="1641" spans="20:21" x14ac:dyDescent="0.25">
      <c r="T1641"/>
      <c r="U1641"/>
    </row>
    <row r="1642" spans="20:21" x14ac:dyDescent="0.25">
      <c r="T1642"/>
      <c r="U1642"/>
    </row>
    <row r="1643" spans="20:21" x14ac:dyDescent="0.25">
      <c r="T1643"/>
      <c r="U1643"/>
    </row>
    <row r="1644" spans="20:21" x14ac:dyDescent="0.25">
      <c r="T1644"/>
      <c r="U1644"/>
    </row>
    <row r="1645" spans="20:21" x14ac:dyDescent="0.25">
      <c r="T1645"/>
      <c r="U1645"/>
    </row>
    <row r="1646" spans="20:21" x14ac:dyDescent="0.25">
      <c r="T1646"/>
      <c r="U1646"/>
    </row>
    <row r="1647" spans="20:21" x14ac:dyDescent="0.25">
      <c r="T1647"/>
      <c r="U1647"/>
    </row>
    <row r="1648" spans="20:21" x14ac:dyDescent="0.25">
      <c r="T1648"/>
      <c r="U1648"/>
    </row>
    <row r="1649" spans="20:21" x14ac:dyDescent="0.25">
      <c r="T1649"/>
      <c r="U1649"/>
    </row>
    <row r="1650" spans="20:21" x14ac:dyDescent="0.25">
      <c r="T1650"/>
      <c r="U1650"/>
    </row>
    <row r="1651" spans="20:21" x14ac:dyDescent="0.25">
      <c r="T1651"/>
      <c r="U1651"/>
    </row>
    <row r="1652" spans="20:21" x14ac:dyDescent="0.25">
      <c r="T1652"/>
      <c r="U1652"/>
    </row>
    <row r="1653" spans="20:21" x14ac:dyDescent="0.25">
      <c r="T1653"/>
      <c r="U1653"/>
    </row>
    <row r="1654" spans="20:21" x14ac:dyDescent="0.25">
      <c r="T1654"/>
      <c r="U1654"/>
    </row>
    <row r="1655" spans="20:21" x14ac:dyDescent="0.25">
      <c r="T1655"/>
      <c r="U1655"/>
    </row>
    <row r="1656" spans="20:21" x14ac:dyDescent="0.25">
      <c r="T1656"/>
      <c r="U1656"/>
    </row>
    <row r="1657" spans="20:21" x14ac:dyDescent="0.25">
      <c r="T1657"/>
      <c r="U1657"/>
    </row>
    <row r="1658" spans="20:21" x14ac:dyDescent="0.25">
      <c r="T1658"/>
      <c r="U1658"/>
    </row>
    <row r="1659" spans="20:21" x14ac:dyDescent="0.25">
      <c r="T1659"/>
      <c r="U1659"/>
    </row>
    <row r="1660" spans="20:21" x14ac:dyDescent="0.25">
      <c r="T1660"/>
      <c r="U1660"/>
    </row>
    <row r="1661" spans="20:21" x14ac:dyDescent="0.25">
      <c r="T1661"/>
      <c r="U1661"/>
    </row>
    <row r="1662" spans="20:21" x14ac:dyDescent="0.25">
      <c r="T1662"/>
      <c r="U1662"/>
    </row>
    <row r="1663" spans="20:21" x14ac:dyDescent="0.25">
      <c r="T1663"/>
      <c r="U1663"/>
    </row>
    <row r="1664" spans="20:21" x14ac:dyDescent="0.25">
      <c r="T1664"/>
      <c r="U1664"/>
    </row>
    <row r="1665" spans="20:21" x14ac:dyDescent="0.25">
      <c r="T1665"/>
      <c r="U1665"/>
    </row>
    <row r="1666" spans="20:21" x14ac:dyDescent="0.25">
      <c r="T1666"/>
      <c r="U1666"/>
    </row>
    <row r="1667" spans="20:21" x14ac:dyDescent="0.25">
      <c r="T1667"/>
      <c r="U1667"/>
    </row>
    <row r="1668" spans="20:21" x14ac:dyDescent="0.25">
      <c r="T1668"/>
      <c r="U1668"/>
    </row>
    <row r="1669" spans="20:21" x14ac:dyDescent="0.25">
      <c r="T1669"/>
      <c r="U1669"/>
    </row>
    <row r="1670" spans="20:21" x14ac:dyDescent="0.25">
      <c r="T1670"/>
      <c r="U1670"/>
    </row>
    <row r="1671" spans="20:21" x14ac:dyDescent="0.25">
      <c r="T1671"/>
      <c r="U1671"/>
    </row>
    <row r="1672" spans="20:21" x14ac:dyDescent="0.25">
      <c r="T1672"/>
      <c r="U1672"/>
    </row>
    <row r="1673" spans="20:21" x14ac:dyDescent="0.25">
      <c r="T1673"/>
      <c r="U1673"/>
    </row>
    <row r="1674" spans="20:21" x14ac:dyDescent="0.25">
      <c r="T1674"/>
      <c r="U1674"/>
    </row>
    <row r="1675" spans="20:21" x14ac:dyDescent="0.25">
      <c r="T1675"/>
      <c r="U1675"/>
    </row>
    <row r="1676" spans="20:21" x14ac:dyDescent="0.25">
      <c r="T1676"/>
      <c r="U1676"/>
    </row>
    <row r="1677" spans="20:21" x14ac:dyDescent="0.25">
      <c r="T1677"/>
      <c r="U1677"/>
    </row>
    <row r="1678" spans="20:21" x14ac:dyDescent="0.25">
      <c r="T1678"/>
      <c r="U1678"/>
    </row>
    <row r="1679" spans="20:21" x14ac:dyDescent="0.25">
      <c r="T1679"/>
      <c r="U1679"/>
    </row>
    <row r="1680" spans="20:21" x14ac:dyDescent="0.25">
      <c r="T1680"/>
      <c r="U1680"/>
    </row>
    <row r="1681" spans="20:21" x14ac:dyDescent="0.25">
      <c r="T1681"/>
      <c r="U1681"/>
    </row>
    <row r="1682" spans="20:21" x14ac:dyDescent="0.25">
      <c r="T1682"/>
      <c r="U1682"/>
    </row>
    <row r="1683" spans="20:21" x14ac:dyDescent="0.25">
      <c r="T1683"/>
      <c r="U1683"/>
    </row>
    <row r="1684" spans="20:21" x14ac:dyDescent="0.25">
      <c r="T1684"/>
      <c r="U1684"/>
    </row>
    <row r="1685" spans="20:21" x14ac:dyDescent="0.25">
      <c r="T1685"/>
      <c r="U1685"/>
    </row>
    <row r="1686" spans="20:21" x14ac:dyDescent="0.25">
      <c r="T1686"/>
      <c r="U1686"/>
    </row>
    <row r="1687" spans="20:21" x14ac:dyDescent="0.25">
      <c r="T1687"/>
      <c r="U1687"/>
    </row>
    <row r="1688" spans="20:21" x14ac:dyDescent="0.25">
      <c r="T1688"/>
      <c r="U1688"/>
    </row>
    <row r="1689" spans="20:21" x14ac:dyDescent="0.25">
      <c r="T1689"/>
      <c r="U1689"/>
    </row>
    <row r="1690" spans="20:21" x14ac:dyDescent="0.25">
      <c r="T1690"/>
      <c r="U1690"/>
    </row>
    <row r="1691" spans="20:21" x14ac:dyDescent="0.25">
      <c r="T1691"/>
      <c r="U1691"/>
    </row>
    <row r="1692" spans="20:21" x14ac:dyDescent="0.25">
      <c r="T1692"/>
      <c r="U1692"/>
    </row>
    <row r="1693" spans="20:21" x14ac:dyDescent="0.25">
      <c r="T1693"/>
      <c r="U1693"/>
    </row>
    <row r="1694" spans="20:21" x14ac:dyDescent="0.25">
      <c r="T1694"/>
      <c r="U1694"/>
    </row>
    <row r="1695" spans="20:21" x14ac:dyDescent="0.25">
      <c r="T1695"/>
      <c r="U1695"/>
    </row>
    <row r="1696" spans="20:21" x14ac:dyDescent="0.25">
      <c r="T1696"/>
      <c r="U1696"/>
    </row>
    <row r="1697" spans="20:21" x14ac:dyDescent="0.25">
      <c r="T1697"/>
      <c r="U1697"/>
    </row>
    <row r="1698" spans="20:21" x14ac:dyDescent="0.25">
      <c r="T1698"/>
      <c r="U1698"/>
    </row>
    <row r="1699" spans="20:21" x14ac:dyDescent="0.25">
      <c r="T1699"/>
      <c r="U1699"/>
    </row>
    <row r="1700" spans="20:21" x14ac:dyDescent="0.25">
      <c r="T1700"/>
      <c r="U1700"/>
    </row>
    <row r="1701" spans="20:21" x14ac:dyDescent="0.25">
      <c r="T1701"/>
      <c r="U1701"/>
    </row>
    <row r="1702" spans="20:21" x14ac:dyDescent="0.25">
      <c r="T1702"/>
      <c r="U1702"/>
    </row>
    <row r="1703" spans="20:21" x14ac:dyDescent="0.25">
      <c r="T1703"/>
      <c r="U1703"/>
    </row>
    <row r="1704" spans="20:21" x14ac:dyDescent="0.25">
      <c r="T1704"/>
      <c r="U1704"/>
    </row>
    <row r="1705" spans="20:21" x14ac:dyDescent="0.25">
      <c r="T1705"/>
      <c r="U1705"/>
    </row>
    <row r="1706" spans="20:21" x14ac:dyDescent="0.25">
      <c r="T1706"/>
      <c r="U1706"/>
    </row>
    <row r="1707" spans="20:21" x14ac:dyDescent="0.25">
      <c r="T1707"/>
      <c r="U1707"/>
    </row>
    <row r="1708" spans="20:21" x14ac:dyDescent="0.25">
      <c r="T1708"/>
      <c r="U1708"/>
    </row>
    <row r="1709" spans="20:21" x14ac:dyDescent="0.25">
      <c r="T1709"/>
      <c r="U1709"/>
    </row>
    <row r="1710" spans="20:21" x14ac:dyDescent="0.25">
      <c r="T1710"/>
      <c r="U1710"/>
    </row>
    <row r="1711" spans="20:21" x14ac:dyDescent="0.25">
      <c r="T1711"/>
      <c r="U1711"/>
    </row>
    <row r="1712" spans="20:21" x14ac:dyDescent="0.25">
      <c r="T1712"/>
      <c r="U1712"/>
    </row>
    <row r="1713" spans="20:21" x14ac:dyDescent="0.25">
      <c r="T1713"/>
      <c r="U1713"/>
    </row>
    <row r="1714" spans="20:21" x14ac:dyDescent="0.25">
      <c r="T1714"/>
      <c r="U1714"/>
    </row>
    <row r="1715" spans="20:21" x14ac:dyDescent="0.25">
      <c r="T1715"/>
      <c r="U1715"/>
    </row>
    <row r="1716" spans="20:21" x14ac:dyDescent="0.25">
      <c r="T1716"/>
      <c r="U1716"/>
    </row>
    <row r="1717" spans="20:21" x14ac:dyDescent="0.25">
      <c r="T1717"/>
      <c r="U1717"/>
    </row>
    <row r="1718" spans="20:21" x14ac:dyDescent="0.25">
      <c r="T1718"/>
      <c r="U1718"/>
    </row>
    <row r="1719" spans="20:21" x14ac:dyDescent="0.25">
      <c r="T1719"/>
      <c r="U1719"/>
    </row>
    <row r="1720" spans="20:21" x14ac:dyDescent="0.25">
      <c r="T1720"/>
      <c r="U1720"/>
    </row>
    <row r="1721" spans="20:21" x14ac:dyDescent="0.25">
      <c r="T1721"/>
      <c r="U1721"/>
    </row>
    <row r="1722" spans="20:21" x14ac:dyDescent="0.25">
      <c r="T1722"/>
      <c r="U1722"/>
    </row>
    <row r="1723" spans="20:21" x14ac:dyDescent="0.25">
      <c r="T1723"/>
      <c r="U1723"/>
    </row>
    <row r="1724" spans="20:21" x14ac:dyDescent="0.25">
      <c r="T1724"/>
      <c r="U1724"/>
    </row>
    <row r="1725" spans="20:21" x14ac:dyDescent="0.25">
      <c r="T1725"/>
      <c r="U1725"/>
    </row>
    <row r="1726" spans="20:21" x14ac:dyDescent="0.25">
      <c r="T1726"/>
      <c r="U1726"/>
    </row>
    <row r="1727" spans="20:21" x14ac:dyDescent="0.25">
      <c r="T1727"/>
      <c r="U1727"/>
    </row>
    <row r="1728" spans="20:21" x14ac:dyDescent="0.25">
      <c r="T1728"/>
      <c r="U1728"/>
    </row>
    <row r="1729" spans="20:21" x14ac:dyDescent="0.25">
      <c r="T1729"/>
      <c r="U1729"/>
    </row>
    <row r="1730" spans="20:21" x14ac:dyDescent="0.25">
      <c r="T1730"/>
      <c r="U1730"/>
    </row>
    <row r="1731" spans="20:21" x14ac:dyDescent="0.25">
      <c r="T1731"/>
      <c r="U1731"/>
    </row>
    <row r="1732" spans="20:21" x14ac:dyDescent="0.25">
      <c r="T1732"/>
      <c r="U1732"/>
    </row>
    <row r="1733" spans="20:21" x14ac:dyDescent="0.25">
      <c r="T1733"/>
      <c r="U1733"/>
    </row>
    <row r="1734" spans="20:21" x14ac:dyDescent="0.25">
      <c r="T1734"/>
      <c r="U1734"/>
    </row>
    <row r="1735" spans="20:21" x14ac:dyDescent="0.25">
      <c r="T1735"/>
      <c r="U1735"/>
    </row>
    <row r="1736" spans="20:21" x14ac:dyDescent="0.25">
      <c r="T1736"/>
      <c r="U1736"/>
    </row>
    <row r="1737" spans="20:21" x14ac:dyDescent="0.25">
      <c r="T1737"/>
      <c r="U1737"/>
    </row>
    <row r="1738" spans="20:21" x14ac:dyDescent="0.25">
      <c r="T1738"/>
      <c r="U1738"/>
    </row>
    <row r="1739" spans="20:21" x14ac:dyDescent="0.25">
      <c r="T1739"/>
      <c r="U1739"/>
    </row>
    <row r="1740" spans="20:21" x14ac:dyDescent="0.25">
      <c r="T1740"/>
      <c r="U1740"/>
    </row>
    <row r="1741" spans="20:21" x14ac:dyDescent="0.25">
      <c r="T1741"/>
      <c r="U1741"/>
    </row>
    <row r="1742" spans="20:21" x14ac:dyDescent="0.25">
      <c r="T1742"/>
      <c r="U1742"/>
    </row>
    <row r="1743" spans="20:21" x14ac:dyDescent="0.25">
      <c r="T1743"/>
      <c r="U1743"/>
    </row>
    <row r="1744" spans="20:21" x14ac:dyDescent="0.25">
      <c r="T1744"/>
      <c r="U1744"/>
    </row>
    <row r="1745" spans="20:21" x14ac:dyDescent="0.25">
      <c r="T1745"/>
      <c r="U1745"/>
    </row>
    <row r="1746" spans="20:21" x14ac:dyDescent="0.25">
      <c r="T1746"/>
      <c r="U1746"/>
    </row>
    <row r="1747" spans="20:21" x14ac:dyDescent="0.25">
      <c r="T1747"/>
      <c r="U1747"/>
    </row>
    <row r="1748" spans="20:21" x14ac:dyDescent="0.25">
      <c r="T1748"/>
      <c r="U1748"/>
    </row>
    <row r="1749" spans="20:21" x14ac:dyDescent="0.25">
      <c r="T1749"/>
      <c r="U1749"/>
    </row>
    <row r="1750" spans="20:21" x14ac:dyDescent="0.25">
      <c r="T1750"/>
      <c r="U1750"/>
    </row>
    <row r="1751" spans="20:21" x14ac:dyDescent="0.25">
      <c r="T1751"/>
      <c r="U1751"/>
    </row>
    <row r="1752" spans="20:21" x14ac:dyDescent="0.25">
      <c r="T1752"/>
      <c r="U1752"/>
    </row>
    <row r="1753" spans="20:21" x14ac:dyDescent="0.25">
      <c r="T1753"/>
      <c r="U1753"/>
    </row>
    <row r="1754" spans="20:21" x14ac:dyDescent="0.25">
      <c r="T1754"/>
      <c r="U1754"/>
    </row>
    <row r="1755" spans="20:21" x14ac:dyDescent="0.25">
      <c r="T1755"/>
      <c r="U1755"/>
    </row>
    <row r="1756" spans="20:21" x14ac:dyDescent="0.25">
      <c r="T1756"/>
      <c r="U1756"/>
    </row>
    <row r="1757" spans="20:21" x14ac:dyDescent="0.25">
      <c r="T1757"/>
      <c r="U1757"/>
    </row>
    <row r="1758" spans="20:21" x14ac:dyDescent="0.25">
      <c r="T1758"/>
      <c r="U1758"/>
    </row>
    <row r="1759" spans="20:21" x14ac:dyDescent="0.25">
      <c r="T1759"/>
      <c r="U1759"/>
    </row>
    <row r="1760" spans="20:21" x14ac:dyDescent="0.25">
      <c r="T1760"/>
      <c r="U1760"/>
    </row>
    <row r="1761" spans="20:21" x14ac:dyDescent="0.25">
      <c r="T1761"/>
      <c r="U1761"/>
    </row>
    <row r="1762" spans="20:21" x14ac:dyDescent="0.25">
      <c r="T1762"/>
      <c r="U1762"/>
    </row>
    <row r="1763" spans="20:21" x14ac:dyDescent="0.25">
      <c r="T1763"/>
      <c r="U1763"/>
    </row>
    <row r="1764" spans="20:21" x14ac:dyDescent="0.25">
      <c r="T1764"/>
      <c r="U1764"/>
    </row>
    <row r="1765" spans="20:21" x14ac:dyDescent="0.25">
      <c r="T1765"/>
      <c r="U1765"/>
    </row>
    <row r="1766" spans="20:21" x14ac:dyDescent="0.25">
      <c r="T1766"/>
      <c r="U1766"/>
    </row>
    <row r="1767" spans="20:21" x14ac:dyDescent="0.25">
      <c r="T1767"/>
      <c r="U1767"/>
    </row>
    <row r="1768" spans="20:21" x14ac:dyDescent="0.25">
      <c r="T1768"/>
      <c r="U1768"/>
    </row>
    <row r="1769" spans="20:21" x14ac:dyDescent="0.25">
      <c r="T1769"/>
      <c r="U1769"/>
    </row>
    <row r="1770" spans="20:21" x14ac:dyDescent="0.25">
      <c r="T1770"/>
      <c r="U1770"/>
    </row>
    <row r="1771" spans="20:21" x14ac:dyDescent="0.25">
      <c r="T1771"/>
      <c r="U1771"/>
    </row>
    <row r="1772" spans="20:21" x14ac:dyDescent="0.25">
      <c r="T1772"/>
      <c r="U1772"/>
    </row>
    <row r="1773" spans="20:21" x14ac:dyDescent="0.25">
      <c r="T1773"/>
      <c r="U1773"/>
    </row>
    <row r="1774" spans="20:21" x14ac:dyDescent="0.25">
      <c r="T1774"/>
      <c r="U1774"/>
    </row>
    <row r="1775" spans="20:21" x14ac:dyDescent="0.25">
      <c r="T1775"/>
      <c r="U1775"/>
    </row>
    <row r="1776" spans="20:21" x14ac:dyDescent="0.25">
      <c r="T1776"/>
      <c r="U1776"/>
    </row>
    <row r="1777" spans="20:21" x14ac:dyDescent="0.25">
      <c r="T1777"/>
      <c r="U1777"/>
    </row>
    <row r="1778" spans="20:21" x14ac:dyDescent="0.25">
      <c r="T1778"/>
      <c r="U1778"/>
    </row>
    <row r="1779" spans="20:21" x14ac:dyDescent="0.25">
      <c r="T1779"/>
      <c r="U1779"/>
    </row>
    <row r="1780" spans="20:21" x14ac:dyDescent="0.25">
      <c r="T1780"/>
      <c r="U1780"/>
    </row>
    <row r="1781" spans="20:21" x14ac:dyDescent="0.25">
      <c r="T1781"/>
      <c r="U1781"/>
    </row>
    <row r="1782" spans="20:21" x14ac:dyDescent="0.25">
      <c r="T1782"/>
      <c r="U1782"/>
    </row>
    <row r="1783" spans="20:21" x14ac:dyDescent="0.25">
      <c r="T1783"/>
      <c r="U1783"/>
    </row>
    <row r="1784" spans="20:21" x14ac:dyDescent="0.25">
      <c r="T1784"/>
      <c r="U1784"/>
    </row>
    <row r="1785" spans="20:21" x14ac:dyDescent="0.25">
      <c r="T1785"/>
      <c r="U1785"/>
    </row>
    <row r="1786" spans="20:21" x14ac:dyDescent="0.25">
      <c r="T1786"/>
      <c r="U1786"/>
    </row>
    <row r="1787" spans="20:21" x14ac:dyDescent="0.25">
      <c r="T1787"/>
      <c r="U1787"/>
    </row>
    <row r="1788" spans="20:21" x14ac:dyDescent="0.25">
      <c r="T1788"/>
      <c r="U1788"/>
    </row>
    <row r="1789" spans="20:21" x14ac:dyDescent="0.25">
      <c r="T1789"/>
      <c r="U1789"/>
    </row>
    <row r="1790" spans="20:21" x14ac:dyDescent="0.25">
      <c r="T1790"/>
      <c r="U1790"/>
    </row>
    <row r="1791" spans="20:21" x14ac:dyDescent="0.25">
      <c r="T1791"/>
      <c r="U1791"/>
    </row>
    <row r="1792" spans="20:21" x14ac:dyDescent="0.25">
      <c r="T1792"/>
      <c r="U1792"/>
    </row>
    <row r="1793" spans="20:21" x14ac:dyDescent="0.25">
      <c r="T1793"/>
      <c r="U1793"/>
    </row>
    <row r="1794" spans="20:21" x14ac:dyDescent="0.25">
      <c r="T1794"/>
      <c r="U1794"/>
    </row>
    <row r="1795" spans="20:21" x14ac:dyDescent="0.25">
      <c r="T1795"/>
      <c r="U1795"/>
    </row>
    <row r="1796" spans="20:21" x14ac:dyDescent="0.25">
      <c r="T1796"/>
      <c r="U1796"/>
    </row>
    <row r="1797" spans="20:21" x14ac:dyDescent="0.25">
      <c r="T1797"/>
      <c r="U1797"/>
    </row>
    <row r="1798" spans="20:21" x14ac:dyDescent="0.25">
      <c r="T1798"/>
      <c r="U1798"/>
    </row>
    <row r="1799" spans="20:21" x14ac:dyDescent="0.25">
      <c r="T1799"/>
      <c r="U1799"/>
    </row>
    <row r="1800" spans="20:21" x14ac:dyDescent="0.25">
      <c r="T1800"/>
      <c r="U1800"/>
    </row>
    <row r="1801" spans="20:21" x14ac:dyDescent="0.25">
      <c r="T1801"/>
      <c r="U1801"/>
    </row>
    <row r="1802" spans="20:21" x14ac:dyDescent="0.25">
      <c r="T1802"/>
      <c r="U1802"/>
    </row>
    <row r="1803" spans="20:21" x14ac:dyDescent="0.25">
      <c r="T1803"/>
      <c r="U1803"/>
    </row>
    <row r="1804" spans="20:21" x14ac:dyDescent="0.25">
      <c r="T1804"/>
      <c r="U1804"/>
    </row>
    <row r="1805" spans="20:21" x14ac:dyDescent="0.25">
      <c r="T1805"/>
      <c r="U1805"/>
    </row>
    <row r="1806" spans="20:21" x14ac:dyDescent="0.25">
      <c r="T1806"/>
      <c r="U1806"/>
    </row>
    <row r="1807" spans="20:21" x14ac:dyDescent="0.25">
      <c r="T1807"/>
      <c r="U1807"/>
    </row>
    <row r="1808" spans="20:21" x14ac:dyDescent="0.25">
      <c r="T1808"/>
      <c r="U1808"/>
    </row>
    <row r="1809" spans="20:21" x14ac:dyDescent="0.25">
      <c r="T1809"/>
      <c r="U1809"/>
    </row>
    <row r="1810" spans="20:21" x14ac:dyDescent="0.25">
      <c r="T1810"/>
      <c r="U1810"/>
    </row>
    <row r="1811" spans="20:21" x14ac:dyDescent="0.25">
      <c r="T1811"/>
      <c r="U1811"/>
    </row>
    <row r="1812" spans="20:21" x14ac:dyDescent="0.25">
      <c r="T1812"/>
      <c r="U1812"/>
    </row>
    <row r="1813" spans="20:21" x14ac:dyDescent="0.25">
      <c r="T1813"/>
      <c r="U1813"/>
    </row>
    <row r="1814" spans="20:21" x14ac:dyDescent="0.25">
      <c r="T1814"/>
      <c r="U1814"/>
    </row>
    <row r="1815" spans="20:21" x14ac:dyDescent="0.25">
      <c r="T1815"/>
      <c r="U1815"/>
    </row>
    <row r="1816" spans="20:21" x14ac:dyDescent="0.25">
      <c r="T1816"/>
      <c r="U1816"/>
    </row>
    <row r="1817" spans="20:21" x14ac:dyDescent="0.25">
      <c r="T1817"/>
      <c r="U1817"/>
    </row>
    <row r="1818" spans="20:21" x14ac:dyDescent="0.25">
      <c r="T1818"/>
      <c r="U1818"/>
    </row>
    <row r="1819" spans="20:21" x14ac:dyDescent="0.25">
      <c r="T1819"/>
      <c r="U1819"/>
    </row>
    <row r="1820" spans="20:21" x14ac:dyDescent="0.25">
      <c r="T1820"/>
      <c r="U1820"/>
    </row>
    <row r="1821" spans="20:21" x14ac:dyDescent="0.25">
      <c r="T1821"/>
      <c r="U1821"/>
    </row>
    <row r="1822" spans="20:21" x14ac:dyDescent="0.25">
      <c r="T1822"/>
      <c r="U1822"/>
    </row>
    <row r="1823" spans="20:21" x14ac:dyDescent="0.25">
      <c r="T1823"/>
      <c r="U1823"/>
    </row>
    <row r="1824" spans="20:21" x14ac:dyDescent="0.25">
      <c r="T1824"/>
      <c r="U1824"/>
    </row>
    <row r="1825" spans="20:21" x14ac:dyDescent="0.25">
      <c r="T1825"/>
      <c r="U1825"/>
    </row>
    <row r="1826" spans="20:21" x14ac:dyDescent="0.25">
      <c r="T1826"/>
      <c r="U1826"/>
    </row>
    <row r="1827" spans="20:21" x14ac:dyDescent="0.25">
      <c r="T1827"/>
      <c r="U1827"/>
    </row>
    <row r="1828" spans="20:21" x14ac:dyDescent="0.25">
      <c r="T1828"/>
      <c r="U1828"/>
    </row>
    <row r="1829" spans="20:21" x14ac:dyDescent="0.25">
      <c r="T1829"/>
      <c r="U1829"/>
    </row>
    <row r="1830" spans="20:21" x14ac:dyDescent="0.25">
      <c r="T1830"/>
      <c r="U1830"/>
    </row>
    <row r="1831" spans="20:21" x14ac:dyDescent="0.25">
      <c r="T1831"/>
      <c r="U1831"/>
    </row>
    <row r="1832" spans="20:21" x14ac:dyDescent="0.25">
      <c r="T1832"/>
      <c r="U1832"/>
    </row>
    <row r="1833" spans="20:21" x14ac:dyDescent="0.25">
      <c r="T1833"/>
      <c r="U1833"/>
    </row>
    <row r="1834" spans="20:21" x14ac:dyDescent="0.25">
      <c r="T1834"/>
      <c r="U1834"/>
    </row>
    <row r="1835" spans="20:21" x14ac:dyDescent="0.25">
      <c r="T1835"/>
      <c r="U1835"/>
    </row>
    <row r="1836" spans="20:21" x14ac:dyDescent="0.25">
      <c r="T1836"/>
      <c r="U1836"/>
    </row>
    <row r="1837" spans="20:21" x14ac:dyDescent="0.25">
      <c r="T1837"/>
      <c r="U1837"/>
    </row>
    <row r="1838" spans="20:21" x14ac:dyDescent="0.25">
      <c r="T1838"/>
      <c r="U1838"/>
    </row>
    <row r="1839" spans="20:21" x14ac:dyDescent="0.25">
      <c r="T1839"/>
      <c r="U1839"/>
    </row>
    <row r="1840" spans="20:21" x14ac:dyDescent="0.25">
      <c r="T1840"/>
      <c r="U1840"/>
    </row>
    <row r="1841" spans="20:21" x14ac:dyDescent="0.25">
      <c r="T1841"/>
      <c r="U1841"/>
    </row>
    <row r="1842" spans="20:21" x14ac:dyDescent="0.25">
      <c r="T1842"/>
      <c r="U1842"/>
    </row>
    <row r="1843" spans="20:21" x14ac:dyDescent="0.25">
      <c r="T1843"/>
      <c r="U1843"/>
    </row>
    <row r="1844" spans="20:21" x14ac:dyDescent="0.25">
      <c r="T1844"/>
      <c r="U1844"/>
    </row>
    <row r="1845" spans="20:21" x14ac:dyDescent="0.25">
      <c r="T1845"/>
      <c r="U1845"/>
    </row>
    <row r="1846" spans="20:21" x14ac:dyDescent="0.25">
      <c r="T1846"/>
      <c r="U1846"/>
    </row>
    <row r="1847" spans="20:21" x14ac:dyDescent="0.25">
      <c r="T1847"/>
      <c r="U1847"/>
    </row>
    <row r="1848" spans="20:21" x14ac:dyDescent="0.25">
      <c r="T1848"/>
      <c r="U1848"/>
    </row>
    <row r="1849" spans="20:21" x14ac:dyDescent="0.25">
      <c r="T1849"/>
      <c r="U1849"/>
    </row>
    <row r="1850" spans="20:21" x14ac:dyDescent="0.25">
      <c r="T1850"/>
      <c r="U1850"/>
    </row>
    <row r="1851" spans="20:21" x14ac:dyDescent="0.25">
      <c r="T1851"/>
      <c r="U1851"/>
    </row>
    <row r="1852" spans="20:21" x14ac:dyDescent="0.25">
      <c r="T1852"/>
      <c r="U1852"/>
    </row>
    <row r="1853" spans="20:21" x14ac:dyDescent="0.25">
      <c r="T1853"/>
      <c r="U1853"/>
    </row>
    <row r="1854" spans="20:21" x14ac:dyDescent="0.25">
      <c r="T1854"/>
      <c r="U1854"/>
    </row>
    <row r="1855" spans="20:21" x14ac:dyDescent="0.25">
      <c r="T1855"/>
      <c r="U1855"/>
    </row>
    <row r="1856" spans="20:21" x14ac:dyDescent="0.25">
      <c r="T1856"/>
      <c r="U1856"/>
    </row>
    <row r="1857" spans="20:21" x14ac:dyDescent="0.25">
      <c r="T1857"/>
      <c r="U1857"/>
    </row>
    <row r="1858" spans="20:21" x14ac:dyDescent="0.25">
      <c r="T1858"/>
      <c r="U1858"/>
    </row>
    <row r="1859" spans="20:21" x14ac:dyDescent="0.25">
      <c r="T1859"/>
      <c r="U1859"/>
    </row>
    <row r="1860" spans="20:21" x14ac:dyDescent="0.25">
      <c r="T1860"/>
      <c r="U1860"/>
    </row>
    <row r="1861" spans="20:21" x14ac:dyDescent="0.25">
      <c r="T1861"/>
      <c r="U1861"/>
    </row>
    <row r="1862" spans="20:21" x14ac:dyDescent="0.25">
      <c r="T1862"/>
      <c r="U1862"/>
    </row>
    <row r="1863" spans="20:21" x14ac:dyDescent="0.25">
      <c r="T1863"/>
      <c r="U1863"/>
    </row>
    <row r="1864" spans="20:21" x14ac:dyDescent="0.25">
      <c r="T1864"/>
      <c r="U1864"/>
    </row>
    <row r="1865" spans="20:21" x14ac:dyDescent="0.25">
      <c r="T1865"/>
      <c r="U1865"/>
    </row>
    <row r="1866" spans="20:21" x14ac:dyDescent="0.25">
      <c r="T1866"/>
      <c r="U1866"/>
    </row>
    <row r="1867" spans="20:21" x14ac:dyDescent="0.25">
      <c r="T1867"/>
      <c r="U1867"/>
    </row>
    <row r="1868" spans="20:21" x14ac:dyDescent="0.25">
      <c r="T1868"/>
      <c r="U1868"/>
    </row>
    <row r="1869" spans="20:21" x14ac:dyDescent="0.25">
      <c r="T1869"/>
      <c r="U1869"/>
    </row>
    <row r="1870" spans="20:21" x14ac:dyDescent="0.25">
      <c r="T1870"/>
      <c r="U1870"/>
    </row>
    <row r="1871" spans="20:21" x14ac:dyDescent="0.25">
      <c r="T1871"/>
      <c r="U1871"/>
    </row>
    <row r="1872" spans="20:21" x14ac:dyDescent="0.25">
      <c r="T1872"/>
      <c r="U1872"/>
    </row>
    <row r="1873" spans="20:21" x14ac:dyDescent="0.25">
      <c r="T1873"/>
      <c r="U1873"/>
    </row>
    <row r="1874" spans="20:21" x14ac:dyDescent="0.25">
      <c r="T1874"/>
      <c r="U1874"/>
    </row>
    <row r="1875" spans="20:21" x14ac:dyDescent="0.25">
      <c r="T1875"/>
      <c r="U1875"/>
    </row>
    <row r="1876" spans="20:21" x14ac:dyDescent="0.25">
      <c r="T1876"/>
      <c r="U1876"/>
    </row>
    <row r="1877" spans="20:21" x14ac:dyDescent="0.25">
      <c r="T1877"/>
      <c r="U1877"/>
    </row>
    <row r="1878" spans="20:21" x14ac:dyDescent="0.25">
      <c r="T1878"/>
      <c r="U1878"/>
    </row>
    <row r="1879" spans="20:21" x14ac:dyDescent="0.25">
      <c r="T1879"/>
      <c r="U1879"/>
    </row>
    <row r="1880" spans="20:21" x14ac:dyDescent="0.25">
      <c r="T1880"/>
      <c r="U1880"/>
    </row>
    <row r="1881" spans="20:21" x14ac:dyDescent="0.25">
      <c r="T1881"/>
      <c r="U1881"/>
    </row>
    <row r="1882" spans="20:21" x14ac:dyDescent="0.25">
      <c r="T1882"/>
      <c r="U1882"/>
    </row>
    <row r="1883" spans="20:21" x14ac:dyDescent="0.25">
      <c r="T1883"/>
      <c r="U1883"/>
    </row>
    <row r="1884" spans="20:21" x14ac:dyDescent="0.25">
      <c r="T1884"/>
      <c r="U1884"/>
    </row>
    <row r="1885" spans="20:21" x14ac:dyDescent="0.25">
      <c r="T1885"/>
      <c r="U1885"/>
    </row>
    <row r="1886" spans="20:21" x14ac:dyDescent="0.25">
      <c r="T1886"/>
      <c r="U1886"/>
    </row>
    <row r="1887" spans="20:21" x14ac:dyDescent="0.25">
      <c r="T1887"/>
      <c r="U1887"/>
    </row>
    <row r="1888" spans="20:21" x14ac:dyDescent="0.25">
      <c r="T1888"/>
      <c r="U1888"/>
    </row>
    <row r="1889" spans="20:21" x14ac:dyDescent="0.25">
      <c r="T1889"/>
      <c r="U1889"/>
    </row>
    <row r="1890" spans="20:21" x14ac:dyDescent="0.25">
      <c r="T1890"/>
      <c r="U1890"/>
    </row>
    <row r="1891" spans="20:21" x14ac:dyDescent="0.25">
      <c r="T1891"/>
      <c r="U1891"/>
    </row>
    <row r="1892" spans="20:21" x14ac:dyDescent="0.25">
      <c r="T1892"/>
      <c r="U1892"/>
    </row>
    <row r="1893" spans="20:21" x14ac:dyDescent="0.25">
      <c r="T1893"/>
      <c r="U1893"/>
    </row>
    <row r="1894" spans="20:21" x14ac:dyDescent="0.25">
      <c r="T1894"/>
      <c r="U1894"/>
    </row>
    <row r="1895" spans="20:21" x14ac:dyDescent="0.25">
      <c r="T1895"/>
      <c r="U1895"/>
    </row>
    <row r="1896" spans="20:21" x14ac:dyDescent="0.25">
      <c r="T1896"/>
      <c r="U1896"/>
    </row>
    <row r="1897" spans="20:21" x14ac:dyDescent="0.25">
      <c r="T1897"/>
      <c r="U1897"/>
    </row>
    <row r="1898" spans="20:21" x14ac:dyDescent="0.25">
      <c r="T1898"/>
      <c r="U1898"/>
    </row>
    <row r="1899" spans="20:21" x14ac:dyDescent="0.25">
      <c r="T1899"/>
      <c r="U1899"/>
    </row>
    <row r="1900" spans="20:21" x14ac:dyDescent="0.25">
      <c r="T1900"/>
      <c r="U1900"/>
    </row>
    <row r="1901" spans="20:21" x14ac:dyDescent="0.25">
      <c r="T1901"/>
      <c r="U1901"/>
    </row>
    <row r="1902" spans="20:21" x14ac:dyDescent="0.25">
      <c r="T1902"/>
      <c r="U1902"/>
    </row>
    <row r="1903" spans="20:21" x14ac:dyDescent="0.25">
      <c r="T1903"/>
      <c r="U1903"/>
    </row>
    <row r="1904" spans="20:21" x14ac:dyDescent="0.25">
      <c r="T1904"/>
      <c r="U1904"/>
    </row>
    <row r="1905" spans="20:21" x14ac:dyDescent="0.25">
      <c r="T1905"/>
      <c r="U1905"/>
    </row>
    <row r="1906" spans="20:21" x14ac:dyDescent="0.25">
      <c r="T1906"/>
      <c r="U1906"/>
    </row>
    <row r="1907" spans="20:21" x14ac:dyDescent="0.25">
      <c r="T1907"/>
      <c r="U1907"/>
    </row>
    <row r="1908" spans="20:21" x14ac:dyDescent="0.25">
      <c r="T1908"/>
      <c r="U1908"/>
    </row>
    <row r="1909" spans="20:21" x14ac:dyDescent="0.25">
      <c r="T1909"/>
      <c r="U1909"/>
    </row>
    <row r="1910" spans="20:21" x14ac:dyDescent="0.25">
      <c r="T1910"/>
      <c r="U1910"/>
    </row>
    <row r="1911" spans="20:21" x14ac:dyDescent="0.25">
      <c r="T1911"/>
      <c r="U1911"/>
    </row>
    <row r="1912" spans="20:21" x14ac:dyDescent="0.25">
      <c r="T1912"/>
      <c r="U1912"/>
    </row>
    <row r="1913" spans="20:21" x14ac:dyDescent="0.25">
      <c r="T1913"/>
      <c r="U1913"/>
    </row>
    <row r="1914" spans="20:21" x14ac:dyDescent="0.25">
      <c r="T1914"/>
      <c r="U1914"/>
    </row>
    <row r="1915" spans="20:21" x14ac:dyDescent="0.25">
      <c r="T1915"/>
      <c r="U1915"/>
    </row>
    <row r="1916" spans="20:21" x14ac:dyDescent="0.25">
      <c r="T1916"/>
      <c r="U1916"/>
    </row>
    <row r="1917" spans="20:21" x14ac:dyDescent="0.25">
      <c r="T1917"/>
      <c r="U1917"/>
    </row>
    <row r="1918" spans="20:21" x14ac:dyDescent="0.25">
      <c r="T1918"/>
      <c r="U1918"/>
    </row>
    <row r="1919" spans="20:21" x14ac:dyDescent="0.25">
      <c r="T1919"/>
      <c r="U1919"/>
    </row>
    <row r="1920" spans="20:21" x14ac:dyDescent="0.25">
      <c r="T1920"/>
      <c r="U1920"/>
    </row>
    <row r="1921" spans="20:21" x14ac:dyDescent="0.25">
      <c r="T1921"/>
      <c r="U1921"/>
    </row>
    <row r="1922" spans="20:21" x14ac:dyDescent="0.25">
      <c r="T1922"/>
      <c r="U1922"/>
    </row>
    <row r="1923" spans="20:21" x14ac:dyDescent="0.25">
      <c r="T1923"/>
      <c r="U1923"/>
    </row>
    <row r="1924" spans="20:21" x14ac:dyDescent="0.25">
      <c r="T1924"/>
      <c r="U1924"/>
    </row>
    <row r="1925" spans="20:21" x14ac:dyDescent="0.25">
      <c r="T1925"/>
      <c r="U1925"/>
    </row>
    <row r="1926" spans="20:21" x14ac:dyDescent="0.25">
      <c r="T1926"/>
      <c r="U1926"/>
    </row>
    <row r="1927" spans="20:21" x14ac:dyDescent="0.25">
      <c r="T1927"/>
      <c r="U1927"/>
    </row>
    <row r="1928" spans="20:21" x14ac:dyDescent="0.25">
      <c r="T1928"/>
      <c r="U1928"/>
    </row>
    <row r="1929" spans="20:21" x14ac:dyDescent="0.25">
      <c r="T1929"/>
      <c r="U1929"/>
    </row>
    <row r="1930" spans="20:21" x14ac:dyDescent="0.25">
      <c r="T1930"/>
      <c r="U1930"/>
    </row>
    <row r="1931" spans="20:21" x14ac:dyDescent="0.25">
      <c r="T1931"/>
      <c r="U1931"/>
    </row>
    <row r="1932" spans="20:21" x14ac:dyDescent="0.25">
      <c r="T1932"/>
      <c r="U1932"/>
    </row>
    <row r="1933" spans="20:21" x14ac:dyDescent="0.25">
      <c r="T1933"/>
      <c r="U1933"/>
    </row>
    <row r="1934" spans="20:21" x14ac:dyDescent="0.25">
      <c r="T1934"/>
      <c r="U1934"/>
    </row>
    <row r="1935" spans="20:21" x14ac:dyDescent="0.25">
      <c r="T1935"/>
      <c r="U1935"/>
    </row>
    <row r="1936" spans="20:21" x14ac:dyDescent="0.25">
      <c r="T1936"/>
      <c r="U1936"/>
    </row>
    <row r="1937" spans="20:21" x14ac:dyDescent="0.25">
      <c r="T1937"/>
      <c r="U1937"/>
    </row>
    <row r="1938" spans="20:21" x14ac:dyDescent="0.25">
      <c r="T1938"/>
      <c r="U1938"/>
    </row>
    <row r="1939" spans="20:21" x14ac:dyDescent="0.25">
      <c r="T1939"/>
      <c r="U1939"/>
    </row>
    <row r="1940" spans="20:21" x14ac:dyDescent="0.25">
      <c r="T1940"/>
      <c r="U1940"/>
    </row>
    <row r="1941" spans="20:21" x14ac:dyDescent="0.25">
      <c r="T1941"/>
      <c r="U1941"/>
    </row>
    <row r="1942" spans="20:21" x14ac:dyDescent="0.25">
      <c r="T1942"/>
      <c r="U1942"/>
    </row>
    <row r="1943" spans="20:21" x14ac:dyDescent="0.25">
      <c r="T1943"/>
      <c r="U1943"/>
    </row>
    <row r="1944" spans="20:21" x14ac:dyDescent="0.25">
      <c r="T1944"/>
      <c r="U1944"/>
    </row>
    <row r="1945" spans="20:21" x14ac:dyDescent="0.25">
      <c r="T1945"/>
      <c r="U1945"/>
    </row>
    <row r="1946" spans="20:21" x14ac:dyDescent="0.25">
      <c r="T1946"/>
      <c r="U1946"/>
    </row>
    <row r="1947" spans="20:21" x14ac:dyDescent="0.25">
      <c r="T1947"/>
      <c r="U1947"/>
    </row>
    <row r="1948" spans="20:21" x14ac:dyDescent="0.25">
      <c r="T1948"/>
      <c r="U1948"/>
    </row>
    <row r="1949" spans="20:21" x14ac:dyDescent="0.25">
      <c r="T1949"/>
      <c r="U1949"/>
    </row>
    <row r="1950" spans="20:21" x14ac:dyDescent="0.25">
      <c r="T1950"/>
      <c r="U1950"/>
    </row>
    <row r="1951" spans="20:21" x14ac:dyDescent="0.25">
      <c r="T1951"/>
      <c r="U1951"/>
    </row>
    <row r="1952" spans="20:21" x14ac:dyDescent="0.25">
      <c r="T1952"/>
      <c r="U1952"/>
    </row>
    <row r="1953" spans="20:21" x14ac:dyDescent="0.25">
      <c r="T1953"/>
      <c r="U1953"/>
    </row>
    <row r="1954" spans="20:21" x14ac:dyDescent="0.25">
      <c r="T1954"/>
      <c r="U1954"/>
    </row>
    <row r="1955" spans="20:21" x14ac:dyDescent="0.25">
      <c r="T1955"/>
      <c r="U1955"/>
    </row>
    <row r="1956" spans="20:21" x14ac:dyDescent="0.25">
      <c r="T1956"/>
      <c r="U1956"/>
    </row>
    <row r="1957" spans="20:21" x14ac:dyDescent="0.25">
      <c r="T1957"/>
      <c r="U1957"/>
    </row>
    <row r="1958" spans="20:21" x14ac:dyDescent="0.25">
      <c r="T1958"/>
      <c r="U1958"/>
    </row>
    <row r="1959" spans="20:21" x14ac:dyDescent="0.25">
      <c r="T1959"/>
      <c r="U1959"/>
    </row>
    <row r="1960" spans="20:21" x14ac:dyDescent="0.25">
      <c r="T1960"/>
      <c r="U1960"/>
    </row>
    <row r="1961" spans="20:21" x14ac:dyDescent="0.25">
      <c r="T1961"/>
      <c r="U1961"/>
    </row>
    <row r="1962" spans="20:21" x14ac:dyDescent="0.25">
      <c r="T1962"/>
      <c r="U1962"/>
    </row>
    <row r="1963" spans="20:21" x14ac:dyDescent="0.25">
      <c r="T1963"/>
      <c r="U1963"/>
    </row>
    <row r="1964" spans="20:21" x14ac:dyDescent="0.25">
      <c r="T1964"/>
      <c r="U1964"/>
    </row>
    <row r="1965" spans="20:21" x14ac:dyDescent="0.25">
      <c r="T1965"/>
      <c r="U1965"/>
    </row>
    <row r="1966" spans="20:21" x14ac:dyDescent="0.25">
      <c r="T1966"/>
      <c r="U1966"/>
    </row>
    <row r="1967" spans="20:21" x14ac:dyDescent="0.25">
      <c r="T1967"/>
      <c r="U1967"/>
    </row>
    <row r="1968" spans="20:21" x14ac:dyDescent="0.25">
      <c r="T1968"/>
      <c r="U1968"/>
    </row>
    <row r="1969" spans="20:21" x14ac:dyDescent="0.25">
      <c r="T1969"/>
      <c r="U1969"/>
    </row>
    <row r="1970" spans="20:21" x14ac:dyDescent="0.25">
      <c r="T1970"/>
      <c r="U1970"/>
    </row>
    <row r="1971" spans="20:21" x14ac:dyDescent="0.25">
      <c r="T1971"/>
      <c r="U1971"/>
    </row>
    <row r="1972" spans="20:21" x14ac:dyDescent="0.25">
      <c r="T1972"/>
      <c r="U1972"/>
    </row>
    <row r="1973" spans="20:21" x14ac:dyDescent="0.25">
      <c r="T1973"/>
      <c r="U1973"/>
    </row>
    <row r="1974" spans="20:21" x14ac:dyDescent="0.25">
      <c r="T1974"/>
      <c r="U1974"/>
    </row>
    <row r="1975" spans="20:21" x14ac:dyDescent="0.25">
      <c r="T1975"/>
      <c r="U1975"/>
    </row>
    <row r="1976" spans="20:21" x14ac:dyDescent="0.25">
      <c r="T1976"/>
      <c r="U1976"/>
    </row>
    <row r="1977" spans="20:21" x14ac:dyDescent="0.25">
      <c r="T1977"/>
      <c r="U1977"/>
    </row>
    <row r="1978" spans="20:21" x14ac:dyDescent="0.25">
      <c r="T1978"/>
      <c r="U1978"/>
    </row>
    <row r="1979" spans="20:21" x14ac:dyDescent="0.25">
      <c r="T1979"/>
      <c r="U1979"/>
    </row>
    <row r="1980" spans="20:21" x14ac:dyDescent="0.25">
      <c r="T1980"/>
      <c r="U1980"/>
    </row>
    <row r="1981" spans="20:21" x14ac:dyDescent="0.25">
      <c r="T1981"/>
      <c r="U1981"/>
    </row>
    <row r="1982" spans="20:21" x14ac:dyDescent="0.25">
      <c r="T1982"/>
      <c r="U1982"/>
    </row>
    <row r="1983" spans="20:21" x14ac:dyDescent="0.25">
      <c r="T1983"/>
      <c r="U1983"/>
    </row>
    <row r="1984" spans="20:21" x14ac:dyDescent="0.25">
      <c r="T1984"/>
      <c r="U1984"/>
    </row>
    <row r="1985" spans="20:21" x14ac:dyDescent="0.25">
      <c r="T1985"/>
      <c r="U1985"/>
    </row>
    <row r="1986" spans="20:21" x14ac:dyDescent="0.25">
      <c r="T1986"/>
      <c r="U1986"/>
    </row>
    <row r="1987" spans="20:21" x14ac:dyDescent="0.25">
      <c r="T1987"/>
      <c r="U1987"/>
    </row>
    <row r="1988" spans="20:21" x14ac:dyDescent="0.25">
      <c r="T1988"/>
      <c r="U1988"/>
    </row>
    <row r="1989" spans="20:21" x14ac:dyDescent="0.25">
      <c r="T1989"/>
      <c r="U1989"/>
    </row>
    <row r="1990" spans="20:21" x14ac:dyDescent="0.25">
      <c r="T1990"/>
      <c r="U1990"/>
    </row>
    <row r="1991" spans="20:21" x14ac:dyDescent="0.25">
      <c r="T1991"/>
      <c r="U1991"/>
    </row>
    <row r="1992" spans="20:21" x14ac:dyDescent="0.25">
      <c r="T1992"/>
      <c r="U1992"/>
    </row>
    <row r="1993" spans="20:21" x14ac:dyDescent="0.25">
      <c r="T1993"/>
      <c r="U1993"/>
    </row>
    <row r="1994" spans="20:21" x14ac:dyDescent="0.25">
      <c r="T1994"/>
      <c r="U1994"/>
    </row>
    <row r="1995" spans="20:21" x14ac:dyDescent="0.25">
      <c r="T1995"/>
      <c r="U1995"/>
    </row>
    <row r="1996" spans="20:21" x14ac:dyDescent="0.25">
      <c r="T1996"/>
      <c r="U1996"/>
    </row>
    <row r="1997" spans="20:21" x14ac:dyDescent="0.25">
      <c r="T1997"/>
      <c r="U1997"/>
    </row>
    <row r="1998" spans="20:21" x14ac:dyDescent="0.25">
      <c r="T1998"/>
      <c r="U1998"/>
    </row>
    <row r="1999" spans="20:21" x14ac:dyDescent="0.25">
      <c r="T1999"/>
      <c r="U1999"/>
    </row>
    <row r="2000" spans="20:21" x14ac:dyDescent="0.25">
      <c r="T2000"/>
      <c r="U2000"/>
    </row>
    <row r="2001" spans="20:21" x14ac:dyDescent="0.25">
      <c r="T2001"/>
      <c r="U2001"/>
    </row>
    <row r="2002" spans="20:21" x14ac:dyDescent="0.25">
      <c r="T2002"/>
      <c r="U2002"/>
    </row>
    <row r="2003" spans="20:21" x14ac:dyDescent="0.25">
      <c r="T2003"/>
      <c r="U2003"/>
    </row>
    <row r="2004" spans="20:21" x14ac:dyDescent="0.25">
      <c r="T2004"/>
      <c r="U2004"/>
    </row>
    <row r="2005" spans="20:21" x14ac:dyDescent="0.25">
      <c r="T2005"/>
      <c r="U2005"/>
    </row>
    <row r="2006" spans="20:21" x14ac:dyDescent="0.25">
      <c r="T2006"/>
      <c r="U2006"/>
    </row>
    <row r="2007" spans="20:21" x14ac:dyDescent="0.25">
      <c r="T2007"/>
      <c r="U2007"/>
    </row>
    <row r="2008" spans="20:21" x14ac:dyDescent="0.25">
      <c r="T2008"/>
      <c r="U2008"/>
    </row>
    <row r="2009" spans="20:21" x14ac:dyDescent="0.25">
      <c r="T2009"/>
      <c r="U2009"/>
    </row>
    <row r="2010" spans="20:21" x14ac:dyDescent="0.25">
      <c r="T2010"/>
      <c r="U2010"/>
    </row>
    <row r="2011" spans="20:21" x14ac:dyDescent="0.25">
      <c r="T2011"/>
      <c r="U2011"/>
    </row>
    <row r="2012" spans="20:21" x14ac:dyDescent="0.25">
      <c r="T2012"/>
      <c r="U2012"/>
    </row>
    <row r="2013" spans="20:21" x14ac:dyDescent="0.25">
      <c r="T2013"/>
      <c r="U2013"/>
    </row>
    <row r="2014" spans="20:21" x14ac:dyDescent="0.25">
      <c r="T2014"/>
      <c r="U2014"/>
    </row>
    <row r="2015" spans="20:21" x14ac:dyDescent="0.25">
      <c r="T2015"/>
      <c r="U2015"/>
    </row>
    <row r="2016" spans="20:21" x14ac:dyDescent="0.25">
      <c r="T2016"/>
      <c r="U2016"/>
    </row>
    <row r="2017" spans="20:21" x14ac:dyDescent="0.25">
      <c r="T2017"/>
      <c r="U2017"/>
    </row>
    <row r="2018" spans="20:21" x14ac:dyDescent="0.25">
      <c r="T2018"/>
      <c r="U2018"/>
    </row>
    <row r="2019" spans="20:21" x14ac:dyDescent="0.25">
      <c r="T2019"/>
      <c r="U2019"/>
    </row>
    <row r="2020" spans="20:21" x14ac:dyDescent="0.25">
      <c r="T2020"/>
      <c r="U2020"/>
    </row>
    <row r="2021" spans="20:21" x14ac:dyDescent="0.25">
      <c r="T2021"/>
      <c r="U2021"/>
    </row>
    <row r="2022" spans="20:21" x14ac:dyDescent="0.25">
      <c r="T2022"/>
      <c r="U2022"/>
    </row>
    <row r="2023" spans="20:21" x14ac:dyDescent="0.25">
      <c r="T2023"/>
      <c r="U2023"/>
    </row>
    <row r="2024" spans="20:21" x14ac:dyDescent="0.25">
      <c r="T2024"/>
      <c r="U2024"/>
    </row>
    <row r="2025" spans="20:21" x14ac:dyDescent="0.25">
      <c r="T2025"/>
      <c r="U2025"/>
    </row>
    <row r="2026" spans="20:21" x14ac:dyDescent="0.25">
      <c r="T2026"/>
      <c r="U2026"/>
    </row>
    <row r="2027" spans="20:21" x14ac:dyDescent="0.25">
      <c r="T2027"/>
      <c r="U2027"/>
    </row>
    <row r="2028" spans="20:21" x14ac:dyDescent="0.25">
      <c r="T2028"/>
      <c r="U2028"/>
    </row>
    <row r="2029" spans="20:21" x14ac:dyDescent="0.25">
      <c r="T2029"/>
      <c r="U2029"/>
    </row>
    <row r="2030" spans="20:21" x14ac:dyDescent="0.25">
      <c r="T2030"/>
      <c r="U2030"/>
    </row>
    <row r="2031" spans="20:21" x14ac:dyDescent="0.25">
      <c r="T2031"/>
      <c r="U2031"/>
    </row>
    <row r="2032" spans="20:21" x14ac:dyDescent="0.25">
      <c r="T2032"/>
      <c r="U2032"/>
    </row>
    <row r="2033" spans="20:21" x14ac:dyDescent="0.25">
      <c r="T2033"/>
      <c r="U2033"/>
    </row>
    <row r="2034" spans="20:21" x14ac:dyDescent="0.25">
      <c r="T2034"/>
      <c r="U2034"/>
    </row>
    <row r="2035" spans="20:21" x14ac:dyDescent="0.25">
      <c r="T2035"/>
      <c r="U2035"/>
    </row>
    <row r="2036" spans="20:21" x14ac:dyDescent="0.25">
      <c r="T2036"/>
      <c r="U2036"/>
    </row>
    <row r="2037" spans="20:21" x14ac:dyDescent="0.25">
      <c r="T2037"/>
      <c r="U2037"/>
    </row>
    <row r="2038" spans="20:21" x14ac:dyDescent="0.25">
      <c r="T2038"/>
      <c r="U2038"/>
    </row>
    <row r="2039" spans="20:21" x14ac:dyDescent="0.25">
      <c r="T2039"/>
      <c r="U2039"/>
    </row>
    <row r="2040" spans="20:21" x14ac:dyDescent="0.25">
      <c r="T2040"/>
      <c r="U2040"/>
    </row>
    <row r="2041" spans="20:21" x14ac:dyDescent="0.25">
      <c r="T2041"/>
      <c r="U2041"/>
    </row>
    <row r="2042" spans="20:21" x14ac:dyDescent="0.25">
      <c r="T2042"/>
      <c r="U2042"/>
    </row>
    <row r="2043" spans="20:21" x14ac:dyDescent="0.25">
      <c r="T2043"/>
      <c r="U2043"/>
    </row>
    <row r="2044" spans="20:21" x14ac:dyDescent="0.25">
      <c r="T2044"/>
      <c r="U2044"/>
    </row>
    <row r="2045" spans="20:21" x14ac:dyDescent="0.25">
      <c r="T2045"/>
      <c r="U2045"/>
    </row>
    <row r="2046" spans="20:21" x14ac:dyDescent="0.25">
      <c r="T2046"/>
      <c r="U2046"/>
    </row>
    <row r="2047" spans="20:21" x14ac:dyDescent="0.25">
      <c r="T2047"/>
      <c r="U2047"/>
    </row>
    <row r="2048" spans="20:21" x14ac:dyDescent="0.25">
      <c r="T2048"/>
      <c r="U2048"/>
    </row>
    <row r="2049" spans="20:21" x14ac:dyDescent="0.25">
      <c r="T2049"/>
      <c r="U2049"/>
    </row>
    <row r="2050" spans="20:21" x14ac:dyDescent="0.25">
      <c r="T2050"/>
      <c r="U2050"/>
    </row>
    <row r="2051" spans="20:21" x14ac:dyDescent="0.25">
      <c r="T2051"/>
      <c r="U2051"/>
    </row>
    <row r="2052" spans="20:21" x14ac:dyDescent="0.25">
      <c r="T2052"/>
      <c r="U2052"/>
    </row>
    <row r="2053" spans="20:21" x14ac:dyDescent="0.25">
      <c r="T2053"/>
      <c r="U2053"/>
    </row>
    <row r="2054" spans="20:21" x14ac:dyDescent="0.25">
      <c r="T2054"/>
      <c r="U2054"/>
    </row>
    <row r="2055" spans="20:21" x14ac:dyDescent="0.25">
      <c r="T2055"/>
      <c r="U2055"/>
    </row>
    <row r="2056" spans="20:21" x14ac:dyDescent="0.25">
      <c r="T2056"/>
      <c r="U2056"/>
    </row>
    <row r="2057" spans="20:21" x14ac:dyDescent="0.25">
      <c r="T2057"/>
      <c r="U2057"/>
    </row>
    <row r="2058" spans="20:21" x14ac:dyDescent="0.25">
      <c r="T2058"/>
      <c r="U2058"/>
    </row>
    <row r="2059" spans="20:21" x14ac:dyDescent="0.25">
      <c r="T2059"/>
      <c r="U2059"/>
    </row>
    <row r="2060" spans="20:21" x14ac:dyDescent="0.25">
      <c r="T2060"/>
      <c r="U2060"/>
    </row>
    <row r="2061" spans="20:21" x14ac:dyDescent="0.25">
      <c r="T2061"/>
      <c r="U2061"/>
    </row>
    <row r="2062" spans="20:21" x14ac:dyDescent="0.25">
      <c r="T2062"/>
      <c r="U2062"/>
    </row>
    <row r="2063" spans="20:21" x14ac:dyDescent="0.25">
      <c r="T2063"/>
      <c r="U2063"/>
    </row>
    <row r="2064" spans="20:21" x14ac:dyDescent="0.25">
      <c r="T2064"/>
      <c r="U2064"/>
    </row>
    <row r="2065" spans="20:21" x14ac:dyDescent="0.25">
      <c r="T2065"/>
      <c r="U2065"/>
    </row>
    <row r="2066" spans="20:21" x14ac:dyDescent="0.25">
      <c r="T2066"/>
      <c r="U2066"/>
    </row>
    <row r="2067" spans="20:21" x14ac:dyDescent="0.25">
      <c r="T2067"/>
      <c r="U2067"/>
    </row>
    <row r="2068" spans="20:21" x14ac:dyDescent="0.25">
      <c r="T2068"/>
      <c r="U2068"/>
    </row>
    <row r="2069" spans="20:21" x14ac:dyDescent="0.25">
      <c r="T2069"/>
      <c r="U2069"/>
    </row>
    <row r="2070" spans="20:21" x14ac:dyDescent="0.25">
      <c r="T2070"/>
      <c r="U2070"/>
    </row>
    <row r="2071" spans="20:21" x14ac:dyDescent="0.25">
      <c r="T2071"/>
      <c r="U2071"/>
    </row>
    <row r="2072" spans="20:21" x14ac:dyDescent="0.25">
      <c r="T2072"/>
      <c r="U2072"/>
    </row>
    <row r="2073" spans="20:21" x14ac:dyDescent="0.25">
      <c r="T2073"/>
      <c r="U2073"/>
    </row>
    <row r="2074" spans="20:21" x14ac:dyDescent="0.25">
      <c r="T2074"/>
      <c r="U2074"/>
    </row>
    <row r="2075" spans="20:21" x14ac:dyDescent="0.25">
      <c r="T2075"/>
      <c r="U2075"/>
    </row>
    <row r="2076" spans="20:21" x14ac:dyDescent="0.25">
      <c r="T2076"/>
      <c r="U2076"/>
    </row>
    <row r="2077" spans="20:21" x14ac:dyDescent="0.25">
      <c r="T2077"/>
      <c r="U2077"/>
    </row>
    <row r="2078" spans="20:21" x14ac:dyDescent="0.25">
      <c r="T2078"/>
      <c r="U2078"/>
    </row>
    <row r="2079" spans="20:21" x14ac:dyDescent="0.25">
      <c r="T2079"/>
      <c r="U2079"/>
    </row>
    <row r="2080" spans="20:21" x14ac:dyDescent="0.25">
      <c r="T2080"/>
      <c r="U2080"/>
    </row>
    <row r="2081" spans="20:21" x14ac:dyDescent="0.25">
      <c r="T2081"/>
      <c r="U2081"/>
    </row>
    <row r="2082" spans="20:21" x14ac:dyDescent="0.25">
      <c r="T2082"/>
      <c r="U2082"/>
    </row>
    <row r="2083" spans="20:21" x14ac:dyDescent="0.25">
      <c r="T2083"/>
      <c r="U2083"/>
    </row>
    <row r="2084" spans="20:21" x14ac:dyDescent="0.25">
      <c r="T2084"/>
      <c r="U2084"/>
    </row>
    <row r="2085" spans="20:21" x14ac:dyDescent="0.25">
      <c r="T2085"/>
      <c r="U2085"/>
    </row>
    <row r="2086" spans="20:21" x14ac:dyDescent="0.25">
      <c r="T2086"/>
      <c r="U2086"/>
    </row>
    <row r="2087" spans="20:21" x14ac:dyDescent="0.25">
      <c r="T2087"/>
      <c r="U2087"/>
    </row>
    <row r="2088" spans="20:21" x14ac:dyDescent="0.25">
      <c r="T2088"/>
      <c r="U2088"/>
    </row>
    <row r="2089" spans="20:21" x14ac:dyDescent="0.25">
      <c r="T2089"/>
      <c r="U2089"/>
    </row>
    <row r="2090" spans="20:21" x14ac:dyDescent="0.25">
      <c r="T2090"/>
      <c r="U2090"/>
    </row>
    <row r="2091" spans="20:21" x14ac:dyDescent="0.25">
      <c r="T2091"/>
      <c r="U2091"/>
    </row>
    <row r="2092" spans="20:21" x14ac:dyDescent="0.25">
      <c r="T2092"/>
      <c r="U2092"/>
    </row>
    <row r="2093" spans="20:21" x14ac:dyDescent="0.25">
      <c r="T2093"/>
      <c r="U2093"/>
    </row>
    <row r="2094" spans="20:21" x14ac:dyDescent="0.25">
      <c r="T2094"/>
      <c r="U2094"/>
    </row>
    <row r="2095" spans="20:21" x14ac:dyDescent="0.25">
      <c r="T2095"/>
      <c r="U2095"/>
    </row>
    <row r="2096" spans="20:21" x14ac:dyDescent="0.25">
      <c r="T2096"/>
      <c r="U2096"/>
    </row>
    <row r="2097" spans="20:21" x14ac:dyDescent="0.25">
      <c r="T2097"/>
      <c r="U2097"/>
    </row>
    <row r="2098" spans="20:21" x14ac:dyDescent="0.25">
      <c r="T2098"/>
      <c r="U2098"/>
    </row>
    <row r="2099" spans="20:21" x14ac:dyDescent="0.25">
      <c r="T2099"/>
      <c r="U2099"/>
    </row>
    <row r="2100" spans="20:21" x14ac:dyDescent="0.25">
      <c r="T2100"/>
      <c r="U2100"/>
    </row>
    <row r="2101" spans="20:21" x14ac:dyDescent="0.25">
      <c r="T2101"/>
      <c r="U2101"/>
    </row>
    <row r="2102" spans="20:21" x14ac:dyDescent="0.25">
      <c r="T2102"/>
      <c r="U2102"/>
    </row>
    <row r="2103" spans="20:21" x14ac:dyDescent="0.25">
      <c r="T2103"/>
      <c r="U2103"/>
    </row>
    <row r="2104" spans="20:21" x14ac:dyDescent="0.25">
      <c r="T2104"/>
      <c r="U2104"/>
    </row>
    <row r="2105" spans="20:21" x14ac:dyDescent="0.25">
      <c r="T2105"/>
      <c r="U2105"/>
    </row>
    <row r="2106" spans="20:21" x14ac:dyDescent="0.25">
      <c r="T2106"/>
      <c r="U2106"/>
    </row>
    <row r="2107" spans="20:21" x14ac:dyDescent="0.25">
      <c r="T2107"/>
      <c r="U2107"/>
    </row>
    <row r="2108" spans="20:21" x14ac:dyDescent="0.25">
      <c r="T2108"/>
      <c r="U2108"/>
    </row>
    <row r="2109" spans="20:21" x14ac:dyDescent="0.25">
      <c r="T2109"/>
      <c r="U2109"/>
    </row>
    <row r="2110" spans="20:21" x14ac:dyDescent="0.25">
      <c r="T2110"/>
      <c r="U2110"/>
    </row>
    <row r="2111" spans="20:21" x14ac:dyDescent="0.25">
      <c r="T2111"/>
      <c r="U2111"/>
    </row>
    <row r="2112" spans="20:21" x14ac:dyDescent="0.25">
      <c r="T2112"/>
      <c r="U2112"/>
    </row>
    <row r="2113" spans="20:21" x14ac:dyDescent="0.25">
      <c r="T2113"/>
      <c r="U2113"/>
    </row>
    <row r="2114" spans="20:21" x14ac:dyDescent="0.25">
      <c r="T2114"/>
      <c r="U2114"/>
    </row>
    <row r="2115" spans="20:21" x14ac:dyDescent="0.25">
      <c r="T2115"/>
      <c r="U2115"/>
    </row>
    <row r="2116" spans="20:21" x14ac:dyDescent="0.25">
      <c r="T2116"/>
      <c r="U2116"/>
    </row>
    <row r="2117" spans="20:21" x14ac:dyDescent="0.25">
      <c r="T2117"/>
      <c r="U2117"/>
    </row>
    <row r="2118" spans="20:21" x14ac:dyDescent="0.25">
      <c r="T2118"/>
      <c r="U2118"/>
    </row>
    <row r="2119" spans="20:21" x14ac:dyDescent="0.25">
      <c r="T2119"/>
      <c r="U2119"/>
    </row>
    <row r="2120" spans="20:21" x14ac:dyDescent="0.25">
      <c r="T2120"/>
      <c r="U2120"/>
    </row>
    <row r="2121" spans="20:21" x14ac:dyDescent="0.25">
      <c r="T2121"/>
      <c r="U2121"/>
    </row>
    <row r="2122" spans="20:21" x14ac:dyDescent="0.25">
      <c r="T2122"/>
      <c r="U2122"/>
    </row>
    <row r="2123" spans="20:21" x14ac:dyDescent="0.25">
      <c r="T2123"/>
      <c r="U2123"/>
    </row>
    <row r="2124" spans="20:21" x14ac:dyDescent="0.25">
      <c r="T2124"/>
      <c r="U2124"/>
    </row>
    <row r="2125" spans="20:21" x14ac:dyDescent="0.25">
      <c r="T2125"/>
      <c r="U2125"/>
    </row>
    <row r="2126" spans="20:21" x14ac:dyDescent="0.25">
      <c r="T2126"/>
      <c r="U2126"/>
    </row>
    <row r="2127" spans="20:21" x14ac:dyDescent="0.25">
      <c r="T2127"/>
      <c r="U2127"/>
    </row>
    <row r="2128" spans="20:21" x14ac:dyDescent="0.25">
      <c r="T2128"/>
      <c r="U2128"/>
    </row>
    <row r="2129" spans="20:21" x14ac:dyDescent="0.25">
      <c r="T2129"/>
      <c r="U2129"/>
    </row>
    <row r="2130" spans="20:21" x14ac:dyDescent="0.25">
      <c r="T2130"/>
      <c r="U2130"/>
    </row>
    <row r="2131" spans="20:21" x14ac:dyDescent="0.25">
      <c r="T2131"/>
      <c r="U2131"/>
    </row>
    <row r="2132" spans="20:21" x14ac:dyDescent="0.25">
      <c r="T2132"/>
      <c r="U2132"/>
    </row>
    <row r="2133" spans="20:21" x14ac:dyDescent="0.25">
      <c r="T2133"/>
      <c r="U2133"/>
    </row>
    <row r="2134" spans="20:21" x14ac:dyDescent="0.25">
      <c r="T2134"/>
      <c r="U2134"/>
    </row>
    <row r="2135" spans="20:21" x14ac:dyDescent="0.25">
      <c r="T2135"/>
      <c r="U2135"/>
    </row>
    <row r="2136" spans="20:21" x14ac:dyDescent="0.25">
      <c r="T2136"/>
      <c r="U2136"/>
    </row>
    <row r="2137" spans="20:21" x14ac:dyDescent="0.25">
      <c r="T2137"/>
      <c r="U2137"/>
    </row>
    <row r="2138" spans="20:21" x14ac:dyDescent="0.25">
      <c r="T2138"/>
      <c r="U2138"/>
    </row>
    <row r="2139" spans="20:21" x14ac:dyDescent="0.25">
      <c r="T2139"/>
      <c r="U2139"/>
    </row>
    <row r="2140" spans="20:21" x14ac:dyDescent="0.25">
      <c r="T2140"/>
      <c r="U2140"/>
    </row>
    <row r="2141" spans="20:21" x14ac:dyDescent="0.25">
      <c r="T2141"/>
      <c r="U2141"/>
    </row>
    <row r="2142" spans="20:21" x14ac:dyDescent="0.25">
      <c r="T2142"/>
      <c r="U2142"/>
    </row>
    <row r="2143" spans="20:21" x14ac:dyDescent="0.25">
      <c r="T2143"/>
      <c r="U2143"/>
    </row>
    <row r="2144" spans="20:21" x14ac:dyDescent="0.25">
      <c r="T2144"/>
      <c r="U2144"/>
    </row>
    <row r="2145" spans="20:21" x14ac:dyDescent="0.25">
      <c r="T2145"/>
      <c r="U2145"/>
    </row>
    <row r="2146" spans="20:21" x14ac:dyDescent="0.25">
      <c r="T2146"/>
      <c r="U2146"/>
    </row>
    <row r="2147" spans="20:21" x14ac:dyDescent="0.25">
      <c r="T2147"/>
      <c r="U2147"/>
    </row>
    <row r="2148" spans="20:21" x14ac:dyDescent="0.25">
      <c r="T2148"/>
      <c r="U2148"/>
    </row>
    <row r="2149" spans="20:21" x14ac:dyDescent="0.25">
      <c r="T2149"/>
      <c r="U2149"/>
    </row>
    <row r="2150" spans="20:21" x14ac:dyDescent="0.25">
      <c r="T2150"/>
      <c r="U2150"/>
    </row>
    <row r="2151" spans="20:21" x14ac:dyDescent="0.25">
      <c r="T2151"/>
      <c r="U2151"/>
    </row>
    <row r="2152" spans="20:21" x14ac:dyDescent="0.25">
      <c r="T2152"/>
      <c r="U2152"/>
    </row>
    <row r="2153" spans="20:21" x14ac:dyDescent="0.25">
      <c r="T2153"/>
      <c r="U2153"/>
    </row>
    <row r="2154" spans="20:21" x14ac:dyDescent="0.25">
      <c r="T2154"/>
      <c r="U2154"/>
    </row>
    <row r="2155" spans="20:21" x14ac:dyDescent="0.25">
      <c r="T2155"/>
      <c r="U2155"/>
    </row>
    <row r="2156" spans="20:21" x14ac:dyDescent="0.25">
      <c r="T2156"/>
      <c r="U2156"/>
    </row>
    <row r="2157" spans="20:21" x14ac:dyDescent="0.25">
      <c r="T2157"/>
      <c r="U2157"/>
    </row>
    <row r="2158" spans="20:21" x14ac:dyDescent="0.25">
      <c r="T2158"/>
      <c r="U2158"/>
    </row>
    <row r="2159" spans="20:21" x14ac:dyDescent="0.25">
      <c r="T2159"/>
      <c r="U2159"/>
    </row>
    <row r="2160" spans="20:21" x14ac:dyDescent="0.25">
      <c r="T2160"/>
      <c r="U2160"/>
    </row>
    <row r="2161" spans="20:21" x14ac:dyDescent="0.25">
      <c r="T2161"/>
      <c r="U2161"/>
    </row>
    <row r="2162" spans="20:21" x14ac:dyDescent="0.25">
      <c r="T2162"/>
      <c r="U2162"/>
    </row>
    <row r="2163" spans="20:21" x14ac:dyDescent="0.25">
      <c r="T2163"/>
      <c r="U2163"/>
    </row>
    <row r="2164" spans="20:21" x14ac:dyDescent="0.25">
      <c r="T2164"/>
      <c r="U2164"/>
    </row>
    <row r="2165" spans="20:21" x14ac:dyDescent="0.25">
      <c r="T2165"/>
      <c r="U2165"/>
    </row>
    <row r="2166" spans="20:21" x14ac:dyDescent="0.25">
      <c r="T2166"/>
      <c r="U2166"/>
    </row>
    <row r="2167" spans="20:21" x14ac:dyDescent="0.25">
      <c r="T2167"/>
      <c r="U2167"/>
    </row>
    <row r="2168" spans="20:21" x14ac:dyDescent="0.25">
      <c r="T2168"/>
      <c r="U2168"/>
    </row>
    <row r="2169" spans="20:21" x14ac:dyDescent="0.25">
      <c r="T2169"/>
      <c r="U2169"/>
    </row>
    <row r="2170" spans="20:21" x14ac:dyDescent="0.25">
      <c r="T2170"/>
      <c r="U2170"/>
    </row>
    <row r="2171" spans="20:21" x14ac:dyDescent="0.25">
      <c r="T2171"/>
      <c r="U2171"/>
    </row>
    <row r="2172" spans="20:21" x14ac:dyDescent="0.25">
      <c r="T2172"/>
      <c r="U2172"/>
    </row>
    <row r="2173" spans="20:21" x14ac:dyDescent="0.25">
      <c r="T2173"/>
      <c r="U2173"/>
    </row>
    <row r="2174" spans="20:21" x14ac:dyDescent="0.25">
      <c r="T2174"/>
      <c r="U2174"/>
    </row>
    <row r="2175" spans="20:21" x14ac:dyDescent="0.25">
      <c r="T2175"/>
      <c r="U2175"/>
    </row>
    <row r="2176" spans="20:21" x14ac:dyDescent="0.25">
      <c r="T2176"/>
      <c r="U2176"/>
    </row>
    <row r="2177" spans="20:21" x14ac:dyDescent="0.25">
      <c r="T2177"/>
      <c r="U2177"/>
    </row>
    <row r="2178" spans="20:21" x14ac:dyDescent="0.25">
      <c r="T2178"/>
      <c r="U2178"/>
    </row>
    <row r="2179" spans="20:21" x14ac:dyDescent="0.25">
      <c r="T2179"/>
      <c r="U2179"/>
    </row>
    <row r="2180" spans="20:21" x14ac:dyDescent="0.25">
      <c r="T2180"/>
      <c r="U2180"/>
    </row>
    <row r="2181" spans="20:21" x14ac:dyDescent="0.25">
      <c r="T2181"/>
      <c r="U2181"/>
    </row>
    <row r="2182" spans="20:21" x14ac:dyDescent="0.25">
      <c r="T2182"/>
      <c r="U2182"/>
    </row>
    <row r="2183" spans="20:21" x14ac:dyDescent="0.25">
      <c r="T2183"/>
      <c r="U2183"/>
    </row>
    <row r="2184" spans="20:21" x14ac:dyDescent="0.25">
      <c r="T2184"/>
      <c r="U2184"/>
    </row>
    <row r="2185" spans="20:21" x14ac:dyDescent="0.25">
      <c r="T2185"/>
      <c r="U2185"/>
    </row>
    <row r="2186" spans="20:21" x14ac:dyDescent="0.25">
      <c r="T2186"/>
      <c r="U2186"/>
    </row>
    <row r="2187" spans="20:21" x14ac:dyDescent="0.25">
      <c r="T2187"/>
      <c r="U2187"/>
    </row>
    <row r="2188" spans="20:21" x14ac:dyDescent="0.25">
      <c r="T2188"/>
      <c r="U2188"/>
    </row>
    <row r="2189" spans="20:21" x14ac:dyDescent="0.25">
      <c r="T2189"/>
      <c r="U2189"/>
    </row>
    <row r="2190" spans="20:21" x14ac:dyDescent="0.25">
      <c r="T2190"/>
      <c r="U2190"/>
    </row>
    <row r="2191" spans="20:21" x14ac:dyDescent="0.25">
      <c r="T2191"/>
      <c r="U2191"/>
    </row>
    <row r="2192" spans="20:21" x14ac:dyDescent="0.25">
      <c r="T2192"/>
      <c r="U2192"/>
    </row>
    <row r="2193" spans="20:21" x14ac:dyDescent="0.25">
      <c r="T2193"/>
      <c r="U2193"/>
    </row>
    <row r="2194" spans="20:21" x14ac:dyDescent="0.25">
      <c r="T2194"/>
      <c r="U2194"/>
    </row>
    <row r="2195" spans="20:21" x14ac:dyDescent="0.25">
      <c r="T2195"/>
      <c r="U2195"/>
    </row>
    <row r="2196" spans="20:21" x14ac:dyDescent="0.25">
      <c r="T2196"/>
      <c r="U2196"/>
    </row>
    <row r="2197" spans="20:21" x14ac:dyDescent="0.25">
      <c r="T2197"/>
      <c r="U2197"/>
    </row>
    <row r="2198" spans="20:21" x14ac:dyDescent="0.25">
      <c r="T2198"/>
      <c r="U2198"/>
    </row>
    <row r="2199" spans="20:21" x14ac:dyDescent="0.25">
      <c r="T2199"/>
      <c r="U2199"/>
    </row>
    <row r="2200" spans="20:21" x14ac:dyDescent="0.25">
      <c r="T2200"/>
      <c r="U2200"/>
    </row>
    <row r="2201" spans="20:21" x14ac:dyDescent="0.25">
      <c r="T2201"/>
      <c r="U2201"/>
    </row>
    <row r="2202" spans="20:21" x14ac:dyDescent="0.25">
      <c r="T2202"/>
      <c r="U2202"/>
    </row>
    <row r="2203" spans="20:21" x14ac:dyDescent="0.25">
      <c r="T2203"/>
      <c r="U2203"/>
    </row>
    <row r="2204" spans="20:21" x14ac:dyDescent="0.25">
      <c r="T2204"/>
      <c r="U2204"/>
    </row>
    <row r="2205" spans="20:21" x14ac:dyDescent="0.25">
      <c r="T2205"/>
      <c r="U2205"/>
    </row>
    <row r="2206" spans="20:21" x14ac:dyDescent="0.25">
      <c r="T2206"/>
      <c r="U2206"/>
    </row>
    <row r="2207" spans="20:21" x14ac:dyDescent="0.25">
      <c r="T2207"/>
      <c r="U2207"/>
    </row>
    <row r="2208" spans="20:21" x14ac:dyDescent="0.25">
      <c r="T2208"/>
      <c r="U2208"/>
    </row>
    <row r="2209" spans="20:21" x14ac:dyDescent="0.25">
      <c r="T2209"/>
      <c r="U2209"/>
    </row>
    <row r="2210" spans="20:21" x14ac:dyDescent="0.25">
      <c r="T2210"/>
      <c r="U2210"/>
    </row>
    <row r="2211" spans="20:21" x14ac:dyDescent="0.25">
      <c r="T2211"/>
      <c r="U2211"/>
    </row>
    <row r="2212" spans="20:21" x14ac:dyDescent="0.25">
      <c r="T2212"/>
      <c r="U2212"/>
    </row>
    <row r="2213" spans="20:21" x14ac:dyDescent="0.25">
      <c r="T2213"/>
      <c r="U2213"/>
    </row>
    <row r="2214" spans="20:21" x14ac:dyDescent="0.25">
      <c r="T2214"/>
      <c r="U2214"/>
    </row>
    <row r="2215" spans="20:21" x14ac:dyDescent="0.25">
      <c r="T2215"/>
      <c r="U2215"/>
    </row>
    <row r="2216" spans="20:21" x14ac:dyDescent="0.25">
      <c r="T2216"/>
      <c r="U2216"/>
    </row>
    <row r="2217" spans="20:21" x14ac:dyDescent="0.25">
      <c r="T2217"/>
      <c r="U2217"/>
    </row>
    <row r="2218" spans="20:21" x14ac:dyDescent="0.25">
      <c r="T2218"/>
      <c r="U2218"/>
    </row>
    <row r="2219" spans="20:21" x14ac:dyDescent="0.25">
      <c r="T2219"/>
      <c r="U2219"/>
    </row>
    <row r="2220" spans="20:21" x14ac:dyDescent="0.25">
      <c r="T2220"/>
      <c r="U2220"/>
    </row>
    <row r="2221" spans="20:21" x14ac:dyDescent="0.25">
      <c r="T2221"/>
      <c r="U2221"/>
    </row>
    <row r="2222" spans="20:21" x14ac:dyDescent="0.25">
      <c r="T2222"/>
      <c r="U2222"/>
    </row>
    <row r="2223" spans="20:21" x14ac:dyDescent="0.25">
      <c r="T2223"/>
      <c r="U2223"/>
    </row>
    <row r="2224" spans="20:21" x14ac:dyDescent="0.25">
      <c r="T2224"/>
      <c r="U2224"/>
    </row>
    <row r="2225" spans="20:21" x14ac:dyDescent="0.25">
      <c r="T2225"/>
      <c r="U2225"/>
    </row>
    <row r="2226" spans="20:21" x14ac:dyDescent="0.25">
      <c r="T2226"/>
      <c r="U2226"/>
    </row>
    <row r="2227" spans="20:21" x14ac:dyDescent="0.25">
      <c r="T2227"/>
      <c r="U2227"/>
    </row>
    <row r="2228" spans="20:21" x14ac:dyDescent="0.25">
      <c r="T2228"/>
      <c r="U2228"/>
    </row>
    <row r="2229" spans="20:21" x14ac:dyDescent="0.25">
      <c r="T2229"/>
      <c r="U2229"/>
    </row>
    <row r="2230" spans="20:21" x14ac:dyDescent="0.25">
      <c r="T2230"/>
      <c r="U2230"/>
    </row>
    <row r="2231" spans="20:21" x14ac:dyDescent="0.25">
      <c r="T2231"/>
      <c r="U2231"/>
    </row>
    <row r="2232" spans="20:21" x14ac:dyDescent="0.25">
      <c r="T2232"/>
      <c r="U2232"/>
    </row>
    <row r="2233" spans="20:21" x14ac:dyDescent="0.25">
      <c r="T2233"/>
      <c r="U2233"/>
    </row>
    <row r="2234" spans="20:21" x14ac:dyDescent="0.25">
      <c r="T2234"/>
      <c r="U2234"/>
    </row>
    <row r="2235" spans="20:21" x14ac:dyDescent="0.25">
      <c r="T2235"/>
      <c r="U2235"/>
    </row>
    <row r="2236" spans="20:21" x14ac:dyDescent="0.25">
      <c r="T2236"/>
      <c r="U2236"/>
    </row>
    <row r="2237" spans="20:21" x14ac:dyDescent="0.25">
      <c r="T2237"/>
      <c r="U2237"/>
    </row>
    <row r="2238" spans="20:21" x14ac:dyDescent="0.25">
      <c r="T2238"/>
      <c r="U2238"/>
    </row>
    <row r="2239" spans="20:21" x14ac:dyDescent="0.25">
      <c r="T2239"/>
      <c r="U2239"/>
    </row>
    <row r="2240" spans="20:21" x14ac:dyDescent="0.25">
      <c r="T2240"/>
      <c r="U2240"/>
    </row>
    <row r="2241" spans="20:21" x14ac:dyDescent="0.25">
      <c r="T2241"/>
      <c r="U2241"/>
    </row>
    <row r="2242" spans="20:21" x14ac:dyDescent="0.25">
      <c r="T2242"/>
      <c r="U2242"/>
    </row>
    <row r="2243" spans="20:21" x14ac:dyDescent="0.25">
      <c r="T2243"/>
      <c r="U2243"/>
    </row>
    <row r="2244" spans="20:21" x14ac:dyDescent="0.25">
      <c r="T2244"/>
      <c r="U2244"/>
    </row>
    <row r="2245" spans="20:21" x14ac:dyDescent="0.25">
      <c r="T2245"/>
      <c r="U2245"/>
    </row>
    <row r="2246" spans="20:21" x14ac:dyDescent="0.25">
      <c r="T2246"/>
      <c r="U2246"/>
    </row>
    <row r="2247" spans="20:21" x14ac:dyDescent="0.25">
      <c r="T2247"/>
      <c r="U2247"/>
    </row>
    <row r="2248" spans="20:21" x14ac:dyDescent="0.25">
      <c r="T2248"/>
      <c r="U2248"/>
    </row>
    <row r="2249" spans="20:21" x14ac:dyDescent="0.25">
      <c r="T2249"/>
      <c r="U2249"/>
    </row>
    <row r="2250" spans="20:21" x14ac:dyDescent="0.25">
      <c r="T2250"/>
      <c r="U2250"/>
    </row>
    <row r="2251" spans="20:21" x14ac:dyDescent="0.25">
      <c r="T2251"/>
      <c r="U2251"/>
    </row>
    <row r="2252" spans="20:21" x14ac:dyDescent="0.25">
      <c r="T2252"/>
      <c r="U2252"/>
    </row>
    <row r="2253" spans="20:21" x14ac:dyDescent="0.25">
      <c r="T2253"/>
      <c r="U2253"/>
    </row>
    <row r="2254" spans="20:21" x14ac:dyDescent="0.25">
      <c r="T2254"/>
      <c r="U2254"/>
    </row>
    <row r="2255" spans="20:21" x14ac:dyDescent="0.25">
      <c r="T2255"/>
      <c r="U2255"/>
    </row>
    <row r="2256" spans="20:21" x14ac:dyDescent="0.25">
      <c r="T2256"/>
      <c r="U2256"/>
    </row>
    <row r="2257" spans="20:21" x14ac:dyDescent="0.25">
      <c r="T2257"/>
      <c r="U2257"/>
    </row>
    <row r="2258" spans="20:21" x14ac:dyDescent="0.25">
      <c r="T2258"/>
      <c r="U2258"/>
    </row>
    <row r="2259" spans="20:21" x14ac:dyDescent="0.25">
      <c r="T2259"/>
      <c r="U2259"/>
    </row>
    <row r="2260" spans="20:21" x14ac:dyDescent="0.25">
      <c r="T2260"/>
      <c r="U2260"/>
    </row>
    <row r="2261" spans="20:21" x14ac:dyDescent="0.25">
      <c r="T2261"/>
      <c r="U2261"/>
    </row>
    <row r="2262" spans="20:21" x14ac:dyDescent="0.25">
      <c r="T2262"/>
      <c r="U2262"/>
    </row>
    <row r="2263" spans="20:21" x14ac:dyDescent="0.25">
      <c r="T2263"/>
      <c r="U2263"/>
    </row>
    <row r="2264" spans="20:21" x14ac:dyDescent="0.25">
      <c r="T2264"/>
      <c r="U2264"/>
    </row>
    <row r="2265" spans="20:21" x14ac:dyDescent="0.25">
      <c r="T2265"/>
      <c r="U2265"/>
    </row>
    <row r="2266" spans="20:21" x14ac:dyDescent="0.25">
      <c r="T2266"/>
      <c r="U2266"/>
    </row>
    <row r="2267" spans="20:21" x14ac:dyDescent="0.25">
      <c r="T2267"/>
      <c r="U2267"/>
    </row>
    <row r="2268" spans="20:21" x14ac:dyDescent="0.25">
      <c r="T2268"/>
      <c r="U2268"/>
    </row>
    <row r="2269" spans="20:21" x14ac:dyDescent="0.25">
      <c r="T2269"/>
      <c r="U2269"/>
    </row>
    <row r="2270" spans="20:21" x14ac:dyDescent="0.25">
      <c r="T2270"/>
      <c r="U2270"/>
    </row>
  </sheetData>
  <sortState xmlns:xlrd2="http://schemas.microsoft.com/office/spreadsheetml/2017/richdata2" ref="L73:L88">
    <sortCondition ref="L73:L88"/>
  </sortState>
  <mergeCells count="1">
    <mergeCell ref="ID37:IE37"/>
  </mergeCells>
  <phoneticPr fontId="22" type="noConversion"/>
  <conditionalFormatting sqref="ID40:ID45">
    <cfRule type="expression" dxfId="51" priority="58">
      <formula>"Rounddown($F$3)=J35"</formula>
    </cfRule>
  </conditionalFormatting>
  <conditionalFormatting sqref="ID39">
    <cfRule type="expression" dxfId="50" priority="57">
      <formula>"Rounddown($F$3)=J35"</formula>
    </cfRule>
  </conditionalFormatting>
  <conditionalFormatting sqref="AE16:AE31">
    <cfRule type="expression" dxfId="49" priority="42">
      <formula>AE16=AD16+1</formula>
    </cfRule>
    <cfRule type="expression" dxfId="48" priority="43">
      <formula>AE16&lt;=AD16</formula>
    </cfRule>
  </conditionalFormatting>
  <conditionalFormatting sqref="AE2:AE31">
    <cfRule type="expression" dxfId="47" priority="81">
      <formula>AE2=AD2+1</formula>
    </cfRule>
    <cfRule type="expression" dxfId="46" priority="138">
      <formula>AE2&lt;=AD2</formula>
    </cfRule>
  </conditionalFormatting>
  <conditionalFormatting sqref="N2:N501">
    <cfRule type="expression" dxfId="45" priority="37">
      <formula>_xlfn.ISFORMULA(N2)</formula>
    </cfRule>
  </conditionalFormatting>
  <conditionalFormatting sqref="A2:A5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">
      <colorScale>
        <cfvo type="min"/>
        <cfvo type="max"/>
        <color rgb="FF63BE7B"/>
        <color rgb="FFFFEF9C"/>
      </colorScale>
    </cfRule>
  </conditionalFormatting>
  <conditionalFormatting sqref="GY2:GY501">
    <cfRule type="cellIs" dxfId="44" priority="29" stopIfTrue="1" operator="equal">
      <formula>0</formula>
    </cfRule>
    <cfRule type="colorScale" priority="30">
      <colorScale>
        <cfvo type="formula" val="$HP$2"/>
        <cfvo type="formula" val="$HP$3"/>
        <cfvo type="max"/>
        <color rgb="FF00B050"/>
        <color rgb="FFFFEB84"/>
        <color rgb="FFFF7171"/>
      </colorScale>
    </cfRule>
  </conditionalFormatting>
  <conditionalFormatting sqref="GX2:GX501">
    <cfRule type="cellIs" dxfId="43" priority="27" stopIfTrue="1" operator="equal">
      <formula>0</formula>
    </cfRule>
    <cfRule type="colorScale" priority="28">
      <colorScale>
        <cfvo type="formula" val="$HO$2"/>
        <cfvo type="formula" val="$HO$3"/>
        <cfvo type="max"/>
        <color rgb="FF00B050"/>
        <color rgb="FFFFEB84"/>
        <color rgb="FFFF7171"/>
      </colorScale>
    </cfRule>
  </conditionalFormatting>
  <conditionalFormatting sqref="GZ2:GZ501">
    <cfRule type="cellIs" dxfId="42" priority="25" stopIfTrue="1" operator="equal">
      <formula>0</formula>
    </cfRule>
    <cfRule type="colorScale" priority="26">
      <colorScale>
        <cfvo type="formula" val="$HQ$2"/>
        <cfvo type="formula" val="$HQ$3"/>
        <cfvo type="max"/>
        <color rgb="FF00B050"/>
        <color rgb="FFFFEB84"/>
        <color rgb="FFFF7171"/>
      </colorScale>
    </cfRule>
  </conditionalFormatting>
  <conditionalFormatting sqref="HA2:HA501">
    <cfRule type="cellIs" dxfId="41" priority="23" stopIfTrue="1" operator="equal">
      <formula>0</formula>
    </cfRule>
    <cfRule type="colorScale" priority="24">
      <colorScale>
        <cfvo type="formula" val="$HR$2"/>
        <cfvo type="formula" val="$HR$3"/>
        <cfvo type="max"/>
        <color rgb="FF00B050"/>
        <color rgb="FFFFEB84"/>
        <color rgb="FFFF7171"/>
      </colorScale>
    </cfRule>
  </conditionalFormatting>
  <conditionalFormatting sqref="HB2:HB501">
    <cfRule type="cellIs" dxfId="40" priority="21" stopIfTrue="1" operator="equal">
      <formula>0</formula>
    </cfRule>
    <cfRule type="colorScale" priority="22">
      <colorScale>
        <cfvo type="formula" val="$HS$2"/>
        <cfvo type="formula" val="$HS$3"/>
        <cfvo type="max"/>
        <color rgb="FF00B050"/>
        <color rgb="FFFFEB84"/>
        <color rgb="FFFF7171"/>
      </colorScale>
    </cfRule>
  </conditionalFormatting>
  <conditionalFormatting sqref="HC2:HC501">
    <cfRule type="cellIs" dxfId="39" priority="19" stopIfTrue="1" operator="equal">
      <formula>0</formula>
    </cfRule>
    <cfRule type="colorScale" priority="20">
      <colorScale>
        <cfvo type="formula" val="$HT$2"/>
        <cfvo type="formula" val="$HT$3"/>
        <cfvo type="max"/>
        <color rgb="FF00B050"/>
        <color rgb="FFFFEB84"/>
        <color rgb="FFFF7171"/>
      </colorScale>
    </cfRule>
  </conditionalFormatting>
  <conditionalFormatting sqref="HD2:HD501">
    <cfRule type="cellIs" dxfId="38" priority="17" stopIfTrue="1" operator="equal">
      <formula>0</formula>
    </cfRule>
    <cfRule type="colorScale" priority="18">
      <colorScale>
        <cfvo type="formula" val="$HU$2"/>
        <cfvo type="formula" val="$HU$3"/>
        <cfvo type="max"/>
        <color rgb="FF00B050"/>
        <color rgb="FFFFEB84"/>
        <color rgb="FFFF7171"/>
      </colorScale>
    </cfRule>
  </conditionalFormatting>
  <conditionalFormatting sqref="HE2:HE501">
    <cfRule type="cellIs" dxfId="37" priority="15" stopIfTrue="1" operator="equal">
      <formula>0</formula>
    </cfRule>
    <cfRule type="colorScale" priority="16">
      <colorScale>
        <cfvo type="formula" val="$HV$2"/>
        <cfvo type="formula" val="$HV$3"/>
        <cfvo type="max"/>
        <color rgb="FF00B050"/>
        <color rgb="FFFFEB84"/>
        <color rgb="FFFF7171"/>
      </colorScale>
    </cfRule>
  </conditionalFormatting>
  <conditionalFormatting sqref="HF2:HF501">
    <cfRule type="cellIs" dxfId="36" priority="13" stopIfTrue="1" operator="equal">
      <formula>0</formula>
    </cfRule>
    <cfRule type="colorScale" priority="14">
      <colorScale>
        <cfvo type="formula" val="$HW$2"/>
        <cfvo type="formula" val="$HW$3"/>
        <cfvo type="max"/>
        <color rgb="FF00B050"/>
        <color rgb="FFFFEB84"/>
        <color rgb="FFFF7171"/>
      </colorScale>
    </cfRule>
  </conditionalFormatting>
  <conditionalFormatting sqref="HG2:HG501">
    <cfRule type="cellIs" dxfId="35" priority="11" stopIfTrue="1" operator="equal">
      <formula>0</formula>
    </cfRule>
    <cfRule type="colorScale" priority="12">
      <colorScale>
        <cfvo type="formula" val="$HX$2"/>
        <cfvo type="formula" val="$HX$3"/>
        <cfvo type="max"/>
        <color rgb="FF00B050"/>
        <color rgb="FFFFEB84"/>
        <color rgb="FFFF7171"/>
      </colorScale>
    </cfRule>
  </conditionalFormatting>
  <conditionalFormatting sqref="HH2:HH501">
    <cfRule type="cellIs" dxfId="34" priority="9" stopIfTrue="1" operator="equal">
      <formula>0</formula>
    </cfRule>
    <cfRule type="colorScale" priority="10">
      <colorScale>
        <cfvo type="formula" val="$HY$2"/>
        <cfvo type="formula" val="$HY$3"/>
        <cfvo type="max"/>
        <color rgb="FF00B050"/>
        <color rgb="FFFFEB84"/>
        <color rgb="FFFF7171"/>
      </colorScale>
    </cfRule>
  </conditionalFormatting>
  <conditionalFormatting sqref="HI2:HI501">
    <cfRule type="cellIs" dxfId="33" priority="7" stopIfTrue="1" operator="equal">
      <formula>0</formula>
    </cfRule>
    <cfRule type="colorScale" priority="8">
      <colorScale>
        <cfvo type="formula" val="$HZ$2"/>
        <cfvo type="formula" val="$HZ$3"/>
        <cfvo type="max"/>
        <color rgb="FF00B050"/>
        <color rgb="FFFFEB84"/>
        <color rgb="FFFF7171"/>
      </colorScale>
    </cfRule>
  </conditionalFormatting>
  <conditionalFormatting sqref="HJ2:HJ501">
    <cfRule type="cellIs" dxfId="32" priority="5" stopIfTrue="1" operator="equal">
      <formula>0</formula>
    </cfRule>
    <cfRule type="colorScale" priority="6">
      <colorScale>
        <cfvo type="formula" val="$IA$2"/>
        <cfvo type="formula" val="$IA$3"/>
        <cfvo type="max"/>
        <color rgb="FF00B050"/>
        <color rgb="FFFFEB84"/>
        <color rgb="FFFF7171"/>
      </colorScale>
    </cfRule>
  </conditionalFormatting>
  <conditionalFormatting sqref="HK2:HK501">
    <cfRule type="cellIs" dxfId="31" priority="280" stopIfTrue="1" operator="equal">
      <formula>0</formula>
    </cfRule>
    <cfRule type="colorScale" priority="281">
      <colorScale>
        <cfvo type="formula" val="#REF!"/>
        <cfvo type="formula" val="#REF!"/>
        <cfvo type="max"/>
        <color rgb="FF00B050"/>
        <color rgb="FFFFEB84"/>
        <color rgb="FFFF7171"/>
      </colorScale>
    </cfRule>
  </conditionalFormatting>
  <conditionalFormatting sqref="HL2:IA501">
    <cfRule type="cellIs" dxfId="30" priority="282" stopIfTrue="1" operator="equal">
      <formula>0</formula>
    </cfRule>
    <cfRule type="colorScale" priority="283">
      <colorScale>
        <cfvo type="formula" val="#REF!"/>
        <cfvo type="formula" val="#REF!"/>
        <cfvo type="max"/>
        <color rgb="FF00B050"/>
        <color rgb="FFFFEB84"/>
        <color rgb="FFFF7171"/>
      </colorScale>
    </cfRule>
  </conditionalFormatting>
  <dataValidations disablePrompts="1" count="3">
    <dataValidation type="list" showInputMessage="1" showErrorMessage="1" sqref="IE4" xr:uid="{00000000-0002-0000-0000-000000000000}">
      <formula1>$B$2:$B$58</formula1>
    </dataValidation>
    <dataValidation type="list" showInputMessage="1" showErrorMessage="1" sqref="IE5" xr:uid="{00000000-0002-0000-0000-000001000000}">
      <formula1>$Z$2:$Z$18</formula1>
    </dataValidation>
    <dataValidation type="list" showInputMessage="1" showErrorMessage="1" sqref="IE6:IE7" xr:uid="{00000000-0002-0000-0000-000002000000}">
      <formula1>$AL$2:$AL$28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133</v>
      </c>
      <c r="O2" t="s">
        <v>134</v>
      </c>
      <c r="P2" t="s">
        <v>135</v>
      </c>
      <c r="Q2" t="s">
        <v>136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131</v>
      </c>
      <c r="C10" t="s">
        <v>132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137</v>
      </c>
      <c r="C11" t="s">
        <v>138</v>
      </c>
      <c r="D11" t="s">
        <v>139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151</v>
      </c>
      <c r="C12" t="s">
        <v>83</v>
      </c>
      <c r="D12" t="s">
        <v>152</v>
      </c>
      <c r="E12" t="s">
        <v>103</v>
      </c>
      <c r="F12" t="s">
        <v>153</v>
      </c>
      <c r="G12" t="s">
        <v>154</v>
      </c>
      <c r="H12" t="s">
        <v>155</v>
      </c>
      <c r="I12">
        <v>11.5</v>
      </c>
      <c r="N12" s="5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151</v>
      </c>
      <c r="C13" t="s">
        <v>84</v>
      </c>
      <c r="D13" t="s">
        <v>152</v>
      </c>
      <c r="E13" t="s">
        <v>103</v>
      </c>
      <c r="F13" t="s">
        <v>153</v>
      </c>
      <c r="G13" t="s">
        <v>156</v>
      </c>
      <c r="H13" t="s">
        <v>155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151</v>
      </c>
      <c r="C14" t="s">
        <v>157</v>
      </c>
      <c r="D14" t="s">
        <v>152</v>
      </c>
      <c r="E14" t="s">
        <v>103</v>
      </c>
      <c r="F14" t="s">
        <v>153</v>
      </c>
      <c r="G14" t="s">
        <v>158</v>
      </c>
      <c r="H14" t="s">
        <v>155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151</v>
      </c>
      <c r="C15" t="s">
        <v>159</v>
      </c>
      <c r="D15" t="s">
        <v>152</v>
      </c>
      <c r="E15" t="s">
        <v>103</v>
      </c>
      <c r="F15" t="s">
        <v>153</v>
      </c>
      <c r="G15" t="s">
        <v>154</v>
      </c>
      <c r="H15" t="s">
        <v>155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151</v>
      </c>
      <c r="C16" t="s">
        <v>160</v>
      </c>
      <c r="D16" t="s">
        <v>152</v>
      </c>
      <c r="E16" t="s">
        <v>103</v>
      </c>
      <c r="F16" t="s">
        <v>153</v>
      </c>
      <c r="G16" t="s">
        <v>161</v>
      </c>
      <c r="H16" t="s">
        <v>155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151</v>
      </c>
      <c r="C17" t="s">
        <v>87</v>
      </c>
      <c r="D17" t="s">
        <v>152</v>
      </c>
      <c r="E17" t="s">
        <v>103</v>
      </c>
      <c r="F17" t="s">
        <v>153</v>
      </c>
      <c r="G17" t="s">
        <v>154</v>
      </c>
      <c r="H17" t="s">
        <v>155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151</v>
      </c>
      <c r="C18" t="s">
        <v>88</v>
      </c>
      <c r="D18" t="s">
        <v>152</v>
      </c>
      <c r="E18" t="s">
        <v>103</v>
      </c>
      <c r="F18" t="s">
        <v>153</v>
      </c>
      <c r="G18" t="s">
        <v>162</v>
      </c>
      <c r="H18" t="s">
        <v>155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151</v>
      </c>
      <c r="C19" t="s">
        <v>89</v>
      </c>
      <c r="D19" t="s">
        <v>152</v>
      </c>
      <c r="E19" t="s">
        <v>103</v>
      </c>
      <c r="F19" t="s">
        <v>153</v>
      </c>
      <c r="G19" t="s">
        <v>162</v>
      </c>
      <c r="H19" t="s">
        <v>155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151</v>
      </c>
      <c r="C20" t="s">
        <v>90</v>
      </c>
      <c r="D20" t="s">
        <v>152</v>
      </c>
      <c r="E20" t="s">
        <v>103</v>
      </c>
      <c r="F20" t="s">
        <v>153</v>
      </c>
      <c r="G20" t="s">
        <v>162</v>
      </c>
      <c r="H20" t="s">
        <v>155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151</v>
      </c>
      <c r="C21" t="s">
        <v>91</v>
      </c>
      <c r="D21" t="s">
        <v>152</v>
      </c>
      <c r="E21" t="s">
        <v>103</v>
      </c>
      <c r="F21" t="s">
        <v>153</v>
      </c>
      <c r="G21" t="s">
        <v>162</v>
      </c>
      <c r="H21" t="s">
        <v>155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151</v>
      </c>
      <c r="C22" t="s">
        <v>107</v>
      </c>
      <c r="D22" t="s">
        <v>152</v>
      </c>
      <c r="E22" t="s">
        <v>103</v>
      </c>
      <c r="F22" t="s">
        <v>153</v>
      </c>
      <c r="G22" t="s">
        <v>163</v>
      </c>
      <c r="H22" t="s">
        <v>155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151</v>
      </c>
      <c r="C23" t="s">
        <v>108</v>
      </c>
      <c r="D23" t="s">
        <v>152</v>
      </c>
      <c r="E23" t="s">
        <v>103</v>
      </c>
      <c r="F23" t="s">
        <v>153</v>
      </c>
      <c r="G23" t="s">
        <v>164</v>
      </c>
      <c r="H23" t="s">
        <v>155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151</v>
      </c>
      <c r="C24" t="s">
        <v>109</v>
      </c>
      <c r="D24" t="s">
        <v>152</v>
      </c>
      <c r="E24" t="s">
        <v>103</v>
      </c>
      <c r="F24" t="s">
        <v>153</v>
      </c>
      <c r="G24" t="s">
        <v>162</v>
      </c>
      <c r="H24" t="s">
        <v>155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151</v>
      </c>
      <c r="C25" t="s">
        <v>93</v>
      </c>
      <c r="D25" t="s">
        <v>152</v>
      </c>
      <c r="E25" t="s">
        <v>103</v>
      </c>
      <c r="F25" t="s">
        <v>153</v>
      </c>
      <c r="G25" t="s">
        <v>162</v>
      </c>
      <c r="H25" t="s">
        <v>155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151</v>
      </c>
      <c r="C26" t="s">
        <v>111</v>
      </c>
      <c r="D26" t="s">
        <v>152</v>
      </c>
      <c r="E26" t="s">
        <v>103</v>
      </c>
      <c r="F26" t="s">
        <v>153</v>
      </c>
      <c r="G26" t="s">
        <v>162</v>
      </c>
      <c r="H26" t="s">
        <v>155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151</v>
      </c>
      <c r="C27" t="s">
        <v>110</v>
      </c>
      <c r="D27" t="s">
        <v>152</v>
      </c>
      <c r="E27" t="s">
        <v>103</v>
      </c>
      <c r="F27" t="s">
        <v>153</v>
      </c>
      <c r="G27" t="s">
        <v>162</v>
      </c>
      <c r="H27" t="s">
        <v>155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151</v>
      </c>
      <c r="C28" t="s">
        <v>112</v>
      </c>
      <c r="D28" t="s">
        <v>152</v>
      </c>
      <c r="E28" t="s">
        <v>103</v>
      </c>
      <c r="F28" t="s">
        <v>153</v>
      </c>
      <c r="G28" t="s">
        <v>164</v>
      </c>
      <c r="H28" t="s">
        <v>155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151</v>
      </c>
      <c r="C29" t="s">
        <v>113</v>
      </c>
      <c r="D29" t="s">
        <v>152</v>
      </c>
      <c r="E29" t="s">
        <v>103</v>
      </c>
      <c r="F29" t="s">
        <v>153</v>
      </c>
      <c r="G29" t="s">
        <v>164</v>
      </c>
      <c r="H29" t="s">
        <v>155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151</v>
      </c>
      <c r="C30" t="s">
        <v>114</v>
      </c>
      <c r="D30" t="s">
        <v>152</v>
      </c>
      <c r="E30" t="s">
        <v>103</v>
      </c>
      <c r="F30" t="s">
        <v>153</v>
      </c>
      <c r="G30" t="s">
        <v>164</v>
      </c>
      <c r="H30" t="s">
        <v>155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151</v>
      </c>
      <c r="C31" t="s">
        <v>115</v>
      </c>
      <c r="D31" t="s">
        <v>152</v>
      </c>
      <c r="E31" t="s">
        <v>103</v>
      </c>
      <c r="F31" t="s">
        <v>153</v>
      </c>
      <c r="G31" t="s">
        <v>164</v>
      </c>
      <c r="H31" t="s">
        <v>155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151</v>
      </c>
      <c r="C32" t="s">
        <v>116</v>
      </c>
      <c r="D32" t="s">
        <v>152</v>
      </c>
      <c r="E32" t="s">
        <v>103</v>
      </c>
      <c r="F32" t="s">
        <v>153</v>
      </c>
      <c r="G32" t="s">
        <v>164</v>
      </c>
      <c r="H32" t="s">
        <v>155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151</v>
      </c>
      <c r="C33" t="s">
        <v>165</v>
      </c>
      <c r="D33" t="s">
        <v>152</v>
      </c>
      <c r="E33" t="s">
        <v>103</v>
      </c>
      <c r="F33" t="s">
        <v>153</v>
      </c>
      <c r="G33" t="s">
        <v>166</v>
      </c>
      <c r="H33" t="s">
        <v>155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151</v>
      </c>
      <c r="C34" t="s">
        <v>167</v>
      </c>
      <c r="D34" t="s">
        <v>152</v>
      </c>
      <c r="E34" t="s">
        <v>103</v>
      </c>
      <c r="F34" t="s">
        <v>153</v>
      </c>
      <c r="G34" t="s">
        <v>166</v>
      </c>
      <c r="H34" t="s">
        <v>155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151</v>
      </c>
      <c r="C35" t="s">
        <v>168</v>
      </c>
      <c r="D35" t="s">
        <v>152</v>
      </c>
      <c r="E35" t="s">
        <v>103</v>
      </c>
      <c r="F35" t="s">
        <v>153</v>
      </c>
      <c r="G35" t="s">
        <v>162</v>
      </c>
      <c r="H35" t="s">
        <v>155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151</v>
      </c>
      <c r="C36" t="s">
        <v>169</v>
      </c>
      <c r="D36" t="s">
        <v>152</v>
      </c>
      <c r="E36" t="s">
        <v>103</v>
      </c>
      <c r="F36" t="s">
        <v>153</v>
      </c>
      <c r="G36" t="s">
        <v>162</v>
      </c>
      <c r="H36" t="s">
        <v>155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151</v>
      </c>
      <c r="C37" t="s">
        <v>170</v>
      </c>
      <c r="D37" t="s">
        <v>152</v>
      </c>
      <c r="E37" t="s">
        <v>103</v>
      </c>
      <c r="F37" t="s">
        <v>153</v>
      </c>
      <c r="G37" t="s">
        <v>166</v>
      </c>
      <c r="H37" t="s">
        <v>155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151</v>
      </c>
      <c r="C38" t="s">
        <v>171</v>
      </c>
      <c r="D38" t="s">
        <v>152</v>
      </c>
      <c r="E38" t="s">
        <v>103</v>
      </c>
      <c r="F38" t="s">
        <v>153</v>
      </c>
      <c r="G38" t="s">
        <v>166</v>
      </c>
      <c r="H38" t="s">
        <v>155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151</v>
      </c>
      <c r="C39" t="s">
        <v>172</v>
      </c>
      <c r="D39" t="s">
        <v>152</v>
      </c>
      <c r="E39" t="s">
        <v>103</v>
      </c>
      <c r="F39" t="s">
        <v>153</v>
      </c>
      <c r="G39" t="s">
        <v>166</v>
      </c>
      <c r="H39" t="s">
        <v>155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151</v>
      </c>
      <c r="C40" t="s">
        <v>173</v>
      </c>
      <c r="D40" t="s">
        <v>152</v>
      </c>
      <c r="E40" t="s">
        <v>103</v>
      </c>
      <c r="F40" t="s">
        <v>153</v>
      </c>
      <c r="G40" t="s">
        <v>163</v>
      </c>
      <c r="H40" t="s">
        <v>155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151</v>
      </c>
      <c r="C41" t="s">
        <v>174</v>
      </c>
      <c r="D41" t="s">
        <v>152</v>
      </c>
      <c r="E41" t="s">
        <v>103</v>
      </c>
      <c r="F41" t="s">
        <v>153</v>
      </c>
      <c r="G41" t="s">
        <v>163</v>
      </c>
      <c r="H41" t="s">
        <v>155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151</v>
      </c>
      <c r="C42" t="s">
        <v>175</v>
      </c>
      <c r="D42" t="s">
        <v>152</v>
      </c>
      <c r="E42" t="s">
        <v>103</v>
      </c>
      <c r="F42" t="s">
        <v>153</v>
      </c>
      <c r="G42" t="s">
        <v>162</v>
      </c>
      <c r="H42" t="s">
        <v>155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151</v>
      </c>
      <c r="C43" t="s">
        <v>176</v>
      </c>
      <c r="D43" t="s">
        <v>152</v>
      </c>
      <c r="E43" t="s">
        <v>103</v>
      </c>
      <c r="F43" t="s">
        <v>153</v>
      </c>
      <c r="G43" t="s">
        <v>162</v>
      </c>
      <c r="H43" t="s">
        <v>155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151</v>
      </c>
      <c r="C44" t="s">
        <v>177</v>
      </c>
      <c r="D44" t="s">
        <v>152</v>
      </c>
      <c r="E44" t="s">
        <v>103</v>
      </c>
      <c r="F44" t="s">
        <v>153</v>
      </c>
      <c r="G44" t="s">
        <v>164</v>
      </c>
      <c r="H44" t="s">
        <v>155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151</v>
      </c>
      <c r="C45" t="s">
        <v>178</v>
      </c>
      <c r="D45" t="s">
        <v>152</v>
      </c>
      <c r="E45" t="s">
        <v>103</v>
      </c>
      <c r="F45" t="s">
        <v>153</v>
      </c>
      <c r="G45" t="s">
        <v>164</v>
      </c>
      <c r="H45" t="s">
        <v>155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151</v>
      </c>
      <c r="C46" t="s">
        <v>179</v>
      </c>
      <c r="D46" t="s">
        <v>152</v>
      </c>
      <c r="E46" t="s">
        <v>103</v>
      </c>
      <c r="F46" t="s">
        <v>153</v>
      </c>
      <c r="G46" t="s">
        <v>180</v>
      </c>
      <c r="H46" t="s">
        <v>155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151</v>
      </c>
      <c r="C47" t="s">
        <v>181</v>
      </c>
      <c r="D47" t="s">
        <v>152</v>
      </c>
      <c r="E47" t="s">
        <v>103</v>
      </c>
      <c r="F47" t="s">
        <v>153</v>
      </c>
      <c r="G47" t="s">
        <v>166</v>
      </c>
      <c r="H47" t="s">
        <v>155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151</v>
      </c>
      <c r="C48" t="s">
        <v>182</v>
      </c>
      <c r="D48" t="s">
        <v>152</v>
      </c>
      <c r="E48" t="s">
        <v>103</v>
      </c>
      <c r="F48" t="s">
        <v>153</v>
      </c>
      <c r="G48" t="s">
        <v>164</v>
      </c>
      <c r="H48" t="s">
        <v>155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140</v>
      </c>
      <c r="C49" t="s">
        <v>141</v>
      </c>
      <c r="D49" t="s">
        <v>142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151</v>
      </c>
      <c r="C50" t="s">
        <v>83</v>
      </c>
      <c r="D50" t="s">
        <v>152</v>
      </c>
      <c r="E50" t="s">
        <v>28</v>
      </c>
      <c r="F50" t="s">
        <v>153</v>
      </c>
      <c r="G50" t="s">
        <v>183</v>
      </c>
      <c r="H50" t="s">
        <v>155</v>
      </c>
      <c r="I50">
        <v>16.899999999999999</v>
      </c>
      <c r="N50" s="5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151</v>
      </c>
      <c r="C51" t="s">
        <v>84</v>
      </c>
      <c r="D51" t="s">
        <v>152</v>
      </c>
      <c r="E51" t="s">
        <v>28</v>
      </c>
      <c r="F51" t="s">
        <v>153</v>
      </c>
      <c r="G51" t="s">
        <v>183</v>
      </c>
      <c r="H51" t="s">
        <v>155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151</v>
      </c>
      <c r="C52" t="s">
        <v>157</v>
      </c>
      <c r="D52" t="s">
        <v>152</v>
      </c>
      <c r="E52" t="s">
        <v>28</v>
      </c>
      <c r="F52" t="s">
        <v>153</v>
      </c>
      <c r="G52" t="s">
        <v>158</v>
      </c>
      <c r="H52" t="s">
        <v>155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151</v>
      </c>
      <c r="C53" t="s">
        <v>159</v>
      </c>
      <c r="D53" t="s">
        <v>152</v>
      </c>
      <c r="E53" t="s">
        <v>28</v>
      </c>
      <c r="F53" t="s">
        <v>153</v>
      </c>
      <c r="G53" t="s">
        <v>183</v>
      </c>
      <c r="H53" t="s">
        <v>155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151</v>
      </c>
      <c r="C54" t="s">
        <v>160</v>
      </c>
      <c r="D54" t="s">
        <v>152</v>
      </c>
      <c r="E54" t="s">
        <v>28</v>
      </c>
      <c r="F54" t="s">
        <v>153</v>
      </c>
      <c r="G54" t="s">
        <v>183</v>
      </c>
      <c r="H54" t="s">
        <v>155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151</v>
      </c>
      <c r="C55" t="s">
        <v>87</v>
      </c>
      <c r="D55" t="s">
        <v>152</v>
      </c>
      <c r="E55" t="s">
        <v>28</v>
      </c>
      <c r="F55" t="s">
        <v>153</v>
      </c>
      <c r="G55" t="s">
        <v>183</v>
      </c>
      <c r="H55" t="s">
        <v>155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151</v>
      </c>
      <c r="C56" t="s">
        <v>88</v>
      </c>
      <c r="D56" t="s">
        <v>152</v>
      </c>
      <c r="E56" t="s">
        <v>28</v>
      </c>
      <c r="F56" t="s">
        <v>153</v>
      </c>
      <c r="G56" t="s">
        <v>184</v>
      </c>
      <c r="H56" t="s">
        <v>155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151</v>
      </c>
      <c r="C57" t="s">
        <v>89</v>
      </c>
      <c r="D57" t="s">
        <v>152</v>
      </c>
      <c r="E57" t="s">
        <v>28</v>
      </c>
      <c r="F57" t="s">
        <v>153</v>
      </c>
      <c r="G57" t="s">
        <v>184</v>
      </c>
      <c r="H57" t="s">
        <v>155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151</v>
      </c>
      <c r="C58" t="s">
        <v>90</v>
      </c>
      <c r="D58" t="s">
        <v>152</v>
      </c>
      <c r="E58" t="s">
        <v>28</v>
      </c>
      <c r="F58" t="s">
        <v>153</v>
      </c>
      <c r="G58" t="s">
        <v>184</v>
      </c>
      <c r="H58" t="s">
        <v>155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151</v>
      </c>
      <c r="C59" t="s">
        <v>91</v>
      </c>
      <c r="D59" t="s">
        <v>152</v>
      </c>
      <c r="E59" t="s">
        <v>28</v>
      </c>
      <c r="F59" t="s">
        <v>153</v>
      </c>
      <c r="G59" t="s">
        <v>184</v>
      </c>
      <c r="H59" t="s">
        <v>155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151</v>
      </c>
      <c r="C60" t="s">
        <v>107</v>
      </c>
      <c r="D60" t="s">
        <v>152</v>
      </c>
      <c r="E60" t="s">
        <v>28</v>
      </c>
      <c r="F60" t="s">
        <v>153</v>
      </c>
      <c r="G60" t="s">
        <v>163</v>
      </c>
      <c r="H60" t="s">
        <v>155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151</v>
      </c>
      <c r="C61" t="s">
        <v>108</v>
      </c>
      <c r="D61" t="s">
        <v>152</v>
      </c>
      <c r="E61" t="s">
        <v>28</v>
      </c>
      <c r="F61" t="s">
        <v>153</v>
      </c>
      <c r="G61" t="s">
        <v>184</v>
      </c>
      <c r="H61" t="s">
        <v>155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151</v>
      </c>
      <c r="C62" t="s">
        <v>109</v>
      </c>
      <c r="D62" t="s">
        <v>152</v>
      </c>
      <c r="E62" t="s">
        <v>28</v>
      </c>
      <c r="F62" t="s">
        <v>153</v>
      </c>
      <c r="G62" t="s">
        <v>184</v>
      </c>
      <c r="H62" t="s">
        <v>155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151</v>
      </c>
      <c r="C63" t="s">
        <v>93</v>
      </c>
      <c r="D63" t="s">
        <v>152</v>
      </c>
      <c r="E63" t="s">
        <v>28</v>
      </c>
      <c r="F63" t="s">
        <v>153</v>
      </c>
      <c r="G63" t="s">
        <v>184</v>
      </c>
      <c r="H63" t="s">
        <v>155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151</v>
      </c>
      <c r="C64" t="s">
        <v>111</v>
      </c>
      <c r="D64" t="s">
        <v>152</v>
      </c>
      <c r="E64" t="s">
        <v>28</v>
      </c>
      <c r="F64" t="s">
        <v>153</v>
      </c>
      <c r="G64" t="s">
        <v>184</v>
      </c>
      <c r="H64" t="s">
        <v>155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151</v>
      </c>
      <c r="C65" t="s">
        <v>110</v>
      </c>
      <c r="D65" t="s">
        <v>152</v>
      </c>
      <c r="E65" t="s">
        <v>28</v>
      </c>
      <c r="F65" t="s">
        <v>153</v>
      </c>
      <c r="G65" t="s">
        <v>184</v>
      </c>
      <c r="H65" t="s">
        <v>155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151</v>
      </c>
      <c r="C66" t="s">
        <v>112</v>
      </c>
      <c r="D66" t="s">
        <v>152</v>
      </c>
      <c r="E66" t="s">
        <v>28</v>
      </c>
      <c r="F66" t="s">
        <v>153</v>
      </c>
      <c r="G66" t="s">
        <v>184</v>
      </c>
      <c r="H66" t="s">
        <v>155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151</v>
      </c>
      <c r="C67" t="s">
        <v>113</v>
      </c>
      <c r="D67" t="s">
        <v>152</v>
      </c>
      <c r="E67" t="s">
        <v>28</v>
      </c>
      <c r="F67" t="s">
        <v>153</v>
      </c>
      <c r="G67" t="s">
        <v>184</v>
      </c>
      <c r="H67" t="s">
        <v>155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151</v>
      </c>
      <c r="C68" t="s">
        <v>114</v>
      </c>
      <c r="D68" t="s">
        <v>152</v>
      </c>
      <c r="E68" t="s">
        <v>28</v>
      </c>
      <c r="F68" t="s">
        <v>153</v>
      </c>
      <c r="G68" t="s">
        <v>184</v>
      </c>
      <c r="H68" t="s">
        <v>155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151</v>
      </c>
      <c r="C69" t="s">
        <v>115</v>
      </c>
      <c r="D69" t="s">
        <v>152</v>
      </c>
      <c r="E69" t="s">
        <v>28</v>
      </c>
      <c r="F69" t="s">
        <v>153</v>
      </c>
      <c r="G69" t="s">
        <v>184</v>
      </c>
      <c r="H69" t="s">
        <v>155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151</v>
      </c>
      <c r="C70" t="s">
        <v>116</v>
      </c>
      <c r="D70" t="s">
        <v>152</v>
      </c>
      <c r="E70" t="s">
        <v>28</v>
      </c>
      <c r="F70" t="s">
        <v>153</v>
      </c>
      <c r="G70" t="s">
        <v>184</v>
      </c>
      <c r="H70" t="s">
        <v>155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151</v>
      </c>
      <c r="C71" t="s">
        <v>165</v>
      </c>
      <c r="D71" t="s">
        <v>152</v>
      </c>
      <c r="E71" t="s">
        <v>28</v>
      </c>
      <c r="F71" t="s">
        <v>153</v>
      </c>
      <c r="G71" t="s">
        <v>166</v>
      </c>
      <c r="H71" t="s">
        <v>155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151</v>
      </c>
      <c r="C72" t="s">
        <v>167</v>
      </c>
      <c r="D72" t="s">
        <v>152</v>
      </c>
      <c r="E72" t="s">
        <v>28</v>
      </c>
      <c r="F72" t="s">
        <v>153</v>
      </c>
      <c r="G72" t="s">
        <v>166</v>
      </c>
      <c r="H72" t="s">
        <v>155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151</v>
      </c>
      <c r="C73" t="s">
        <v>168</v>
      </c>
      <c r="D73" t="s">
        <v>152</v>
      </c>
      <c r="E73" t="s">
        <v>28</v>
      </c>
      <c r="F73" t="s">
        <v>153</v>
      </c>
      <c r="G73" t="s">
        <v>184</v>
      </c>
      <c r="H73" t="s">
        <v>155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151</v>
      </c>
      <c r="C74" t="s">
        <v>169</v>
      </c>
      <c r="D74" t="s">
        <v>152</v>
      </c>
      <c r="E74" t="s">
        <v>28</v>
      </c>
      <c r="F74" t="s">
        <v>153</v>
      </c>
      <c r="G74" t="s">
        <v>184</v>
      </c>
      <c r="H74" t="s">
        <v>155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151</v>
      </c>
      <c r="C75" t="s">
        <v>170</v>
      </c>
      <c r="D75" t="s">
        <v>152</v>
      </c>
      <c r="E75" t="s">
        <v>28</v>
      </c>
      <c r="F75" t="s">
        <v>153</v>
      </c>
      <c r="G75" t="s">
        <v>166</v>
      </c>
      <c r="H75" t="s">
        <v>155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151</v>
      </c>
      <c r="C76" t="s">
        <v>171</v>
      </c>
      <c r="D76" t="s">
        <v>152</v>
      </c>
      <c r="E76" t="s">
        <v>28</v>
      </c>
      <c r="F76" t="s">
        <v>153</v>
      </c>
      <c r="G76" t="s">
        <v>166</v>
      </c>
      <c r="H76" t="s">
        <v>155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151</v>
      </c>
      <c r="C77" t="s">
        <v>172</v>
      </c>
      <c r="D77" t="s">
        <v>152</v>
      </c>
      <c r="E77" t="s">
        <v>28</v>
      </c>
      <c r="F77" t="s">
        <v>153</v>
      </c>
      <c r="G77" t="s">
        <v>166</v>
      </c>
      <c r="H77" t="s">
        <v>155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151</v>
      </c>
      <c r="C78" t="s">
        <v>173</v>
      </c>
      <c r="D78" t="s">
        <v>152</v>
      </c>
      <c r="E78" t="s">
        <v>28</v>
      </c>
      <c r="F78" t="s">
        <v>153</v>
      </c>
      <c r="G78" t="s">
        <v>163</v>
      </c>
      <c r="H78" t="s">
        <v>155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151</v>
      </c>
      <c r="C79" t="s">
        <v>174</v>
      </c>
      <c r="D79" t="s">
        <v>152</v>
      </c>
      <c r="E79" t="s">
        <v>28</v>
      </c>
      <c r="F79" t="s">
        <v>153</v>
      </c>
      <c r="G79" t="s">
        <v>163</v>
      </c>
      <c r="H79" t="s">
        <v>155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151</v>
      </c>
      <c r="C80" t="s">
        <v>175</v>
      </c>
      <c r="D80" t="s">
        <v>152</v>
      </c>
      <c r="E80" t="s">
        <v>28</v>
      </c>
      <c r="F80" t="s">
        <v>153</v>
      </c>
      <c r="G80" t="s">
        <v>163</v>
      </c>
      <c r="H80" t="s">
        <v>155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151</v>
      </c>
      <c r="C81" t="s">
        <v>176</v>
      </c>
      <c r="D81" t="s">
        <v>152</v>
      </c>
      <c r="E81" t="s">
        <v>28</v>
      </c>
      <c r="F81" t="s">
        <v>153</v>
      </c>
      <c r="G81" t="s">
        <v>163</v>
      </c>
      <c r="H81" t="s">
        <v>155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151</v>
      </c>
      <c r="C82" t="s">
        <v>177</v>
      </c>
      <c r="D82" t="s">
        <v>152</v>
      </c>
      <c r="E82" t="s">
        <v>28</v>
      </c>
      <c r="F82" t="s">
        <v>153</v>
      </c>
      <c r="G82" t="s">
        <v>184</v>
      </c>
      <c r="H82" t="s">
        <v>155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151</v>
      </c>
      <c r="C83" t="s">
        <v>178</v>
      </c>
      <c r="D83" t="s">
        <v>152</v>
      </c>
      <c r="E83" t="s">
        <v>28</v>
      </c>
      <c r="F83" t="s">
        <v>153</v>
      </c>
      <c r="G83" t="s">
        <v>184</v>
      </c>
      <c r="H83" t="s">
        <v>155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151</v>
      </c>
      <c r="C84" t="s">
        <v>179</v>
      </c>
      <c r="D84" t="s">
        <v>152</v>
      </c>
      <c r="E84" t="s">
        <v>28</v>
      </c>
      <c r="F84" t="s">
        <v>153</v>
      </c>
      <c r="G84" t="s">
        <v>184</v>
      </c>
      <c r="H84" t="s">
        <v>155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151</v>
      </c>
      <c r="C85" t="s">
        <v>181</v>
      </c>
      <c r="D85" t="s">
        <v>152</v>
      </c>
      <c r="E85" t="s">
        <v>28</v>
      </c>
      <c r="F85" t="s">
        <v>153</v>
      </c>
      <c r="G85" t="s">
        <v>185</v>
      </c>
      <c r="H85" t="s">
        <v>155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151</v>
      </c>
      <c r="C86" t="s">
        <v>182</v>
      </c>
      <c r="D86" t="s">
        <v>152</v>
      </c>
      <c r="E86" t="s">
        <v>28</v>
      </c>
      <c r="F86" t="s">
        <v>153</v>
      </c>
      <c r="G86" t="s">
        <v>184</v>
      </c>
      <c r="H86" t="s">
        <v>155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143</v>
      </c>
      <c r="C87" t="s">
        <v>144</v>
      </c>
      <c r="D87" t="s">
        <v>145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151</v>
      </c>
      <c r="C88" t="s">
        <v>83</v>
      </c>
      <c r="D88" t="s">
        <v>152</v>
      </c>
      <c r="E88" t="s">
        <v>104</v>
      </c>
      <c r="F88" t="s">
        <v>153</v>
      </c>
      <c r="G88" t="s">
        <v>186</v>
      </c>
      <c r="H88" t="s">
        <v>155</v>
      </c>
      <c r="I88">
        <v>16.8</v>
      </c>
      <c r="N88" s="5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151</v>
      </c>
      <c r="C89" t="s">
        <v>84</v>
      </c>
      <c r="D89" t="s">
        <v>152</v>
      </c>
      <c r="E89" t="s">
        <v>104</v>
      </c>
      <c r="F89" t="s">
        <v>153</v>
      </c>
      <c r="G89" t="s">
        <v>187</v>
      </c>
      <c r="H89" t="s">
        <v>155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151</v>
      </c>
      <c r="C90" t="s">
        <v>157</v>
      </c>
      <c r="D90" t="s">
        <v>152</v>
      </c>
      <c r="E90" t="s">
        <v>104</v>
      </c>
      <c r="F90" t="s">
        <v>153</v>
      </c>
      <c r="G90" t="s">
        <v>188</v>
      </c>
      <c r="H90" t="s">
        <v>155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151</v>
      </c>
      <c r="C91" t="s">
        <v>159</v>
      </c>
      <c r="D91" t="s">
        <v>152</v>
      </c>
      <c r="E91" t="s">
        <v>104</v>
      </c>
      <c r="F91" t="s">
        <v>153</v>
      </c>
      <c r="G91" t="s">
        <v>188</v>
      </c>
      <c r="H91" t="s">
        <v>155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151</v>
      </c>
      <c r="C92" t="s">
        <v>160</v>
      </c>
      <c r="D92" t="s">
        <v>152</v>
      </c>
      <c r="E92" t="s">
        <v>104</v>
      </c>
      <c r="F92" t="s">
        <v>153</v>
      </c>
      <c r="G92" t="s">
        <v>186</v>
      </c>
      <c r="H92" t="s">
        <v>155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151</v>
      </c>
      <c r="C93" t="s">
        <v>87</v>
      </c>
      <c r="D93" t="s">
        <v>152</v>
      </c>
      <c r="E93" t="s">
        <v>104</v>
      </c>
      <c r="F93" t="s">
        <v>153</v>
      </c>
      <c r="G93" t="s">
        <v>186</v>
      </c>
      <c r="H93" t="s">
        <v>155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151</v>
      </c>
      <c r="C94" t="s">
        <v>88</v>
      </c>
      <c r="D94" t="s">
        <v>152</v>
      </c>
      <c r="E94" t="s">
        <v>104</v>
      </c>
      <c r="F94" t="s">
        <v>153</v>
      </c>
      <c r="G94" t="s">
        <v>189</v>
      </c>
      <c r="H94" t="s">
        <v>155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151</v>
      </c>
      <c r="C95" t="s">
        <v>89</v>
      </c>
      <c r="D95" t="s">
        <v>152</v>
      </c>
      <c r="E95" t="s">
        <v>104</v>
      </c>
      <c r="F95" t="s">
        <v>153</v>
      </c>
      <c r="G95" t="s">
        <v>189</v>
      </c>
      <c r="H95" t="s">
        <v>155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151</v>
      </c>
      <c r="C96" t="s">
        <v>90</v>
      </c>
      <c r="D96" t="s">
        <v>152</v>
      </c>
      <c r="E96" t="s">
        <v>104</v>
      </c>
      <c r="F96" t="s">
        <v>153</v>
      </c>
      <c r="G96" t="s">
        <v>189</v>
      </c>
      <c r="H96" t="s">
        <v>155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151</v>
      </c>
      <c r="C97" t="s">
        <v>91</v>
      </c>
      <c r="D97" t="s">
        <v>152</v>
      </c>
      <c r="E97" t="s">
        <v>104</v>
      </c>
      <c r="F97" t="s">
        <v>153</v>
      </c>
      <c r="G97" t="s">
        <v>189</v>
      </c>
      <c r="H97" t="s">
        <v>155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151</v>
      </c>
      <c r="C98" t="s">
        <v>107</v>
      </c>
      <c r="D98" t="s">
        <v>152</v>
      </c>
      <c r="E98" t="s">
        <v>104</v>
      </c>
      <c r="F98" t="s">
        <v>153</v>
      </c>
      <c r="G98" t="s">
        <v>190</v>
      </c>
      <c r="H98" t="s">
        <v>155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151</v>
      </c>
      <c r="C99" t="s">
        <v>108</v>
      </c>
      <c r="D99" t="s">
        <v>152</v>
      </c>
      <c r="E99" t="s">
        <v>104</v>
      </c>
      <c r="F99" t="s">
        <v>153</v>
      </c>
      <c r="G99" t="s">
        <v>190</v>
      </c>
      <c r="H99" t="s">
        <v>155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151</v>
      </c>
      <c r="C100" t="s">
        <v>109</v>
      </c>
      <c r="D100" t="s">
        <v>152</v>
      </c>
      <c r="E100" t="s">
        <v>104</v>
      </c>
      <c r="F100" t="s">
        <v>153</v>
      </c>
      <c r="G100" t="s">
        <v>189</v>
      </c>
      <c r="H100" t="s">
        <v>155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151</v>
      </c>
      <c r="C101" t="s">
        <v>93</v>
      </c>
      <c r="D101" t="s">
        <v>152</v>
      </c>
      <c r="E101" t="s">
        <v>104</v>
      </c>
      <c r="F101" t="s">
        <v>153</v>
      </c>
      <c r="G101" t="s">
        <v>189</v>
      </c>
      <c r="H101" t="s">
        <v>155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151</v>
      </c>
      <c r="C102" t="s">
        <v>111</v>
      </c>
      <c r="D102" t="s">
        <v>152</v>
      </c>
      <c r="E102" t="s">
        <v>104</v>
      </c>
      <c r="F102" t="s">
        <v>153</v>
      </c>
      <c r="G102" t="s">
        <v>189</v>
      </c>
      <c r="H102" t="s">
        <v>155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151</v>
      </c>
      <c r="C103" t="s">
        <v>110</v>
      </c>
      <c r="D103" t="s">
        <v>152</v>
      </c>
      <c r="E103" t="s">
        <v>104</v>
      </c>
      <c r="F103" t="s">
        <v>153</v>
      </c>
      <c r="G103" t="s">
        <v>189</v>
      </c>
      <c r="H103" t="s">
        <v>155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151</v>
      </c>
      <c r="C104" t="s">
        <v>112</v>
      </c>
      <c r="D104" t="s">
        <v>152</v>
      </c>
      <c r="E104" t="s">
        <v>104</v>
      </c>
      <c r="F104" t="s">
        <v>153</v>
      </c>
      <c r="G104" t="s">
        <v>189</v>
      </c>
      <c r="H104" t="s">
        <v>155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151</v>
      </c>
      <c r="C105" t="s">
        <v>113</v>
      </c>
      <c r="D105" t="s">
        <v>152</v>
      </c>
      <c r="E105" t="s">
        <v>104</v>
      </c>
      <c r="F105" t="s">
        <v>153</v>
      </c>
      <c r="G105" t="s">
        <v>189</v>
      </c>
      <c r="H105" t="s">
        <v>155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151</v>
      </c>
      <c r="C106" t="s">
        <v>114</v>
      </c>
      <c r="D106" t="s">
        <v>152</v>
      </c>
      <c r="E106" t="s">
        <v>104</v>
      </c>
      <c r="F106" t="s">
        <v>153</v>
      </c>
      <c r="G106" t="s">
        <v>189</v>
      </c>
      <c r="H106" t="s">
        <v>155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151</v>
      </c>
      <c r="C107" t="s">
        <v>115</v>
      </c>
      <c r="D107" t="s">
        <v>152</v>
      </c>
      <c r="E107" t="s">
        <v>104</v>
      </c>
      <c r="F107" t="s">
        <v>153</v>
      </c>
      <c r="G107" t="s">
        <v>189</v>
      </c>
      <c r="H107" t="s">
        <v>155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151</v>
      </c>
      <c r="C108" t="s">
        <v>116</v>
      </c>
      <c r="D108" t="s">
        <v>152</v>
      </c>
      <c r="E108" t="s">
        <v>104</v>
      </c>
      <c r="F108" t="s">
        <v>153</v>
      </c>
      <c r="G108" t="s">
        <v>191</v>
      </c>
      <c r="H108" t="s">
        <v>155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151</v>
      </c>
      <c r="C109" t="s">
        <v>165</v>
      </c>
      <c r="D109" t="s">
        <v>152</v>
      </c>
      <c r="E109" t="s">
        <v>104</v>
      </c>
      <c r="F109" t="s">
        <v>153</v>
      </c>
      <c r="G109" t="s">
        <v>166</v>
      </c>
      <c r="H109" t="s">
        <v>155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151</v>
      </c>
      <c r="C110" t="s">
        <v>167</v>
      </c>
      <c r="D110" t="s">
        <v>152</v>
      </c>
      <c r="E110" t="s">
        <v>104</v>
      </c>
      <c r="F110" t="s">
        <v>153</v>
      </c>
      <c r="G110" t="s">
        <v>163</v>
      </c>
      <c r="H110" t="s">
        <v>155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151</v>
      </c>
      <c r="C111" t="s">
        <v>168</v>
      </c>
      <c r="D111" t="s">
        <v>152</v>
      </c>
      <c r="E111" t="s">
        <v>104</v>
      </c>
      <c r="F111" t="s">
        <v>153</v>
      </c>
      <c r="G111" t="s">
        <v>189</v>
      </c>
      <c r="H111" t="s">
        <v>155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151</v>
      </c>
      <c r="C112" t="s">
        <v>169</v>
      </c>
      <c r="D112" t="s">
        <v>152</v>
      </c>
      <c r="E112" t="s">
        <v>104</v>
      </c>
      <c r="F112" t="s">
        <v>153</v>
      </c>
      <c r="G112" t="s">
        <v>189</v>
      </c>
      <c r="H112" t="s">
        <v>155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151</v>
      </c>
      <c r="C113" t="s">
        <v>170</v>
      </c>
      <c r="D113" t="s">
        <v>152</v>
      </c>
      <c r="E113" t="s">
        <v>104</v>
      </c>
      <c r="F113" t="s">
        <v>153</v>
      </c>
      <c r="G113" t="s">
        <v>189</v>
      </c>
      <c r="H113" t="s">
        <v>155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151</v>
      </c>
      <c r="C114" t="s">
        <v>171</v>
      </c>
      <c r="D114" t="s">
        <v>152</v>
      </c>
      <c r="E114" t="s">
        <v>104</v>
      </c>
      <c r="F114" t="s">
        <v>153</v>
      </c>
      <c r="G114" t="s">
        <v>189</v>
      </c>
      <c r="H114" t="s">
        <v>155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151</v>
      </c>
      <c r="C115" t="s">
        <v>172</v>
      </c>
      <c r="D115" t="s">
        <v>152</v>
      </c>
      <c r="E115" t="s">
        <v>104</v>
      </c>
      <c r="F115" t="s">
        <v>153</v>
      </c>
      <c r="G115" t="s">
        <v>166</v>
      </c>
      <c r="H115" t="s">
        <v>155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151</v>
      </c>
      <c r="C116" t="s">
        <v>173</v>
      </c>
      <c r="D116" t="s">
        <v>152</v>
      </c>
      <c r="E116" t="s">
        <v>104</v>
      </c>
      <c r="F116" t="s">
        <v>153</v>
      </c>
      <c r="G116" t="s">
        <v>190</v>
      </c>
      <c r="H116" t="s">
        <v>155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151</v>
      </c>
      <c r="C117" t="s">
        <v>174</v>
      </c>
      <c r="D117" t="s">
        <v>152</v>
      </c>
      <c r="E117" t="s">
        <v>104</v>
      </c>
      <c r="F117" t="s">
        <v>153</v>
      </c>
      <c r="G117" t="s">
        <v>190</v>
      </c>
      <c r="H117" t="s">
        <v>155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151</v>
      </c>
      <c r="C118" t="s">
        <v>175</v>
      </c>
      <c r="D118" t="s">
        <v>152</v>
      </c>
      <c r="E118" t="s">
        <v>104</v>
      </c>
      <c r="F118" t="s">
        <v>153</v>
      </c>
      <c r="G118" t="s">
        <v>190</v>
      </c>
      <c r="H118" t="s">
        <v>155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151</v>
      </c>
      <c r="C119" t="s">
        <v>176</v>
      </c>
      <c r="D119" t="s">
        <v>152</v>
      </c>
      <c r="E119" t="s">
        <v>104</v>
      </c>
      <c r="F119" t="s">
        <v>153</v>
      </c>
      <c r="G119" t="s">
        <v>190</v>
      </c>
      <c r="H119" t="s">
        <v>155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151</v>
      </c>
      <c r="C120" t="s">
        <v>177</v>
      </c>
      <c r="D120" t="s">
        <v>152</v>
      </c>
      <c r="E120" t="s">
        <v>104</v>
      </c>
      <c r="F120" t="s">
        <v>153</v>
      </c>
      <c r="G120" t="s">
        <v>189</v>
      </c>
      <c r="H120" t="s">
        <v>155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151</v>
      </c>
      <c r="C121" t="s">
        <v>178</v>
      </c>
      <c r="D121" t="s">
        <v>152</v>
      </c>
      <c r="E121" t="s">
        <v>104</v>
      </c>
      <c r="F121" t="s">
        <v>153</v>
      </c>
      <c r="G121" t="s">
        <v>189</v>
      </c>
      <c r="H121" t="s">
        <v>155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151</v>
      </c>
      <c r="C122" t="s">
        <v>179</v>
      </c>
      <c r="D122" t="s">
        <v>152</v>
      </c>
      <c r="E122" t="s">
        <v>104</v>
      </c>
      <c r="F122" t="s">
        <v>153</v>
      </c>
      <c r="G122" t="s">
        <v>189</v>
      </c>
      <c r="H122" t="s">
        <v>155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151</v>
      </c>
      <c r="C123" t="s">
        <v>181</v>
      </c>
      <c r="D123" t="s">
        <v>152</v>
      </c>
      <c r="E123" t="s">
        <v>104</v>
      </c>
      <c r="F123" t="s">
        <v>153</v>
      </c>
      <c r="G123" t="s">
        <v>189</v>
      </c>
      <c r="H123" t="s">
        <v>155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151</v>
      </c>
      <c r="C124" t="s">
        <v>182</v>
      </c>
      <c r="D124" t="s">
        <v>152</v>
      </c>
      <c r="E124" t="s">
        <v>104</v>
      </c>
      <c r="F124" t="s">
        <v>153</v>
      </c>
      <c r="G124" t="s">
        <v>191</v>
      </c>
      <c r="H124" t="s">
        <v>155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146</v>
      </c>
      <c r="C125" t="s">
        <v>147</v>
      </c>
      <c r="D125" t="s">
        <v>142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151</v>
      </c>
      <c r="C126" t="s">
        <v>83</v>
      </c>
      <c r="D126" t="s">
        <v>152</v>
      </c>
      <c r="E126" t="s">
        <v>105</v>
      </c>
      <c r="F126" t="s">
        <v>153</v>
      </c>
      <c r="G126" t="s">
        <v>192</v>
      </c>
      <c r="H126" t="s">
        <v>155</v>
      </c>
      <c r="I126">
        <v>17.399999999999999</v>
      </c>
      <c r="N126" s="5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151</v>
      </c>
      <c r="C127" t="s">
        <v>84</v>
      </c>
      <c r="D127" t="s">
        <v>152</v>
      </c>
      <c r="E127" t="s">
        <v>105</v>
      </c>
      <c r="F127" t="s">
        <v>153</v>
      </c>
      <c r="G127" t="s">
        <v>192</v>
      </c>
      <c r="H127" t="s">
        <v>155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151</v>
      </c>
      <c r="C128" t="s">
        <v>157</v>
      </c>
      <c r="D128" t="s">
        <v>152</v>
      </c>
      <c r="E128" t="s">
        <v>105</v>
      </c>
      <c r="F128" t="s">
        <v>153</v>
      </c>
      <c r="G128" t="s">
        <v>193</v>
      </c>
      <c r="H128" t="s">
        <v>155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151</v>
      </c>
      <c r="C129" t="s">
        <v>159</v>
      </c>
      <c r="D129" t="s">
        <v>152</v>
      </c>
      <c r="E129" t="s">
        <v>105</v>
      </c>
      <c r="F129" t="s">
        <v>153</v>
      </c>
      <c r="G129" t="s">
        <v>192</v>
      </c>
      <c r="H129" t="s">
        <v>155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151</v>
      </c>
      <c r="C130" t="s">
        <v>160</v>
      </c>
      <c r="D130" t="s">
        <v>152</v>
      </c>
      <c r="E130" t="s">
        <v>105</v>
      </c>
      <c r="F130" t="s">
        <v>153</v>
      </c>
      <c r="G130" t="s">
        <v>192</v>
      </c>
      <c r="H130" t="s">
        <v>155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151</v>
      </c>
      <c r="C131" t="s">
        <v>87</v>
      </c>
      <c r="D131" t="s">
        <v>152</v>
      </c>
      <c r="E131" t="s">
        <v>105</v>
      </c>
      <c r="F131" t="s">
        <v>153</v>
      </c>
      <c r="G131" t="s">
        <v>192</v>
      </c>
      <c r="H131" t="s">
        <v>155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151</v>
      </c>
      <c r="C132" t="s">
        <v>88</v>
      </c>
      <c r="D132" t="s">
        <v>152</v>
      </c>
      <c r="E132" t="s">
        <v>105</v>
      </c>
      <c r="F132" t="s">
        <v>153</v>
      </c>
      <c r="G132" t="s">
        <v>194</v>
      </c>
      <c r="H132" t="s">
        <v>155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151</v>
      </c>
      <c r="C133" t="s">
        <v>89</v>
      </c>
      <c r="D133" t="s">
        <v>152</v>
      </c>
      <c r="E133" t="s">
        <v>105</v>
      </c>
      <c r="F133" t="s">
        <v>153</v>
      </c>
      <c r="G133" t="s">
        <v>194</v>
      </c>
      <c r="H133" t="s">
        <v>155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151</v>
      </c>
      <c r="C134" t="s">
        <v>90</v>
      </c>
      <c r="D134" t="s">
        <v>152</v>
      </c>
      <c r="E134" t="s">
        <v>105</v>
      </c>
      <c r="F134" t="s">
        <v>153</v>
      </c>
      <c r="G134" t="s">
        <v>194</v>
      </c>
      <c r="H134" t="s">
        <v>155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151</v>
      </c>
      <c r="C135" t="s">
        <v>91</v>
      </c>
      <c r="D135" t="s">
        <v>152</v>
      </c>
      <c r="E135" t="s">
        <v>105</v>
      </c>
      <c r="F135" t="s">
        <v>153</v>
      </c>
      <c r="G135" t="s">
        <v>194</v>
      </c>
      <c r="H135" t="s">
        <v>155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151</v>
      </c>
      <c r="C136" t="s">
        <v>107</v>
      </c>
      <c r="D136" t="s">
        <v>152</v>
      </c>
      <c r="E136" t="s">
        <v>105</v>
      </c>
      <c r="F136" t="s">
        <v>153</v>
      </c>
      <c r="G136" t="s">
        <v>195</v>
      </c>
      <c r="H136" t="s">
        <v>155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151</v>
      </c>
      <c r="C137" t="s">
        <v>108</v>
      </c>
      <c r="D137" t="s">
        <v>152</v>
      </c>
      <c r="E137" t="s">
        <v>105</v>
      </c>
      <c r="F137" t="s">
        <v>153</v>
      </c>
      <c r="G137" t="s">
        <v>194</v>
      </c>
      <c r="H137" t="s">
        <v>155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151</v>
      </c>
      <c r="C138" t="s">
        <v>109</v>
      </c>
      <c r="D138" t="s">
        <v>152</v>
      </c>
      <c r="E138" t="s">
        <v>105</v>
      </c>
      <c r="F138" t="s">
        <v>153</v>
      </c>
      <c r="G138" t="s">
        <v>194</v>
      </c>
      <c r="H138" t="s">
        <v>155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151</v>
      </c>
      <c r="C139" t="s">
        <v>93</v>
      </c>
      <c r="D139" t="s">
        <v>152</v>
      </c>
      <c r="E139" t="s">
        <v>105</v>
      </c>
      <c r="F139" t="s">
        <v>153</v>
      </c>
      <c r="G139" t="s">
        <v>194</v>
      </c>
      <c r="H139" t="s">
        <v>155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151</v>
      </c>
      <c r="C140" t="s">
        <v>111</v>
      </c>
      <c r="D140" t="s">
        <v>152</v>
      </c>
      <c r="E140" t="s">
        <v>105</v>
      </c>
      <c r="F140" t="s">
        <v>153</v>
      </c>
      <c r="G140" t="s">
        <v>196</v>
      </c>
      <c r="H140" t="s">
        <v>155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151</v>
      </c>
      <c r="C141" t="s">
        <v>110</v>
      </c>
      <c r="D141" t="s">
        <v>152</v>
      </c>
      <c r="E141" t="s">
        <v>105</v>
      </c>
      <c r="F141" t="s">
        <v>153</v>
      </c>
      <c r="G141" t="s">
        <v>197</v>
      </c>
      <c r="H141" t="s">
        <v>155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151</v>
      </c>
      <c r="C142" t="s">
        <v>112</v>
      </c>
      <c r="D142" t="s">
        <v>152</v>
      </c>
      <c r="E142" t="s">
        <v>105</v>
      </c>
      <c r="F142" t="s">
        <v>153</v>
      </c>
      <c r="G142" t="s">
        <v>194</v>
      </c>
      <c r="H142" t="s">
        <v>155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151</v>
      </c>
      <c r="C143" t="s">
        <v>113</v>
      </c>
      <c r="D143" t="s">
        <v>152</v>
      </c>
      <c r="E143" t="s">
        <v>105</v>
      </c>
      <c r="F143" t="s">
        <v>153</v>
      </c>
      <c r="G143" t="s">
        <v>194</v>
      </c>
      <c r="H143" t="s">
        <v>155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151</v>
      </c>
      <c r="C144" t="s">
        <v>114</v>
      </c>
      <c r="D144" t="s">
        <v>152</v>
      </c>
      <c r="E144" t="s">
        <v>105</v>
      </c>
      <c r="F144" t="s">
        <v>153</v>
      </c>
      <c r="G144" t="s">
        <v>194</v>
      </c>
      <c r="H144" t="s">
        <v>155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151</v>
      </c>
      <c r="C145" t="s">
        <v>115</v>
      </c>
      <c r="D145" t="s">
        <v>152</v>
      </c>
      <c r="E145" t="s">
        <v>105</v>
      </c>
      <c r="F145" t="s">
        <v>153</v>
      </c>
      <c r="G145" t="s">
        <v>194</v>
      </c>
      <c r="H145" t="s">
        <v>155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151</v>
      </c>
      <c r="C146" t="s">
        <v>116</v>
      </c>
      <c r="D146" t="s">
        <v>152</v>
      </c>
      <c r="E146" t="s">
        <v>105</v>
      </c>
      <c r="F146" t="s">
        <v>153</v>
      </c>
      <c r="G146" t="s">
        <v>194</v>
      </c>
      <c r="H146" t="s">
        <v>155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151</v>
      </c>
      <c r="C147" t="s">
        <v>165</v>
      </c>
      <c r="D147" t="s">
        <v>152</v>
      </c>
      <c r="E147" t="s">
        <v>105</v>
      </c>
      <c r="F147" t="s">
        <v>153</v>
      </c>
      <c r="G147" t="s">
        <v>197</v>
      </c>
      <c r="H147" t="s">
        <v>155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151</v>
      </c>
      <c r="C148" t="s">
        <v>167</v>
      </c>
      <c r="D148" t="s">
        <v>152</v>
      </c>
      <c r="E148" t="s">
        <v>105</v>
      </c>
      <c r="F148" t="s">
        <v>153</v>
      </c>
      <c r="G148" t="s">
        <v>197</v>
      </c>
      <c r="H148" t="s">
        <v>155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151</v>
      </c>
      <c r="C149" t="s">
        <v>168</v>
      </c>
      <c r="D149" t="s">
        <v>152</v>
      </c>
      <c r="E149" t="s">
        <v>105</v>
      </c>
      <c r="F149" t="s">
        <v>153</v>
      </c>
      <c r="G149" t="s">
        <v>197</v>
      </c>
      <c r="H149" t="s">
        <v>155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151</v>
      </c>
      <c r="C150" t="s">
        <v>169</v>
      </c>
      <c r="D150" t="s">
        <v>152</v>
      </c>
      <c r="E150" t="s">
        <v>105</v>
      </c>
      <c r="F150" t="s">
        <v>153</v>
      </c>
      <c r="G150" t="s">
        <v>194</v>
      </c>
      <c r="H150" t="s">
        <v>155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151</v>
      </c>
      <c r="C151" t="s">
        <v>170</v>
      </c>
      <c r="D151" t="s">
        <v>152</v>
      </c>
      <c r="E151" t="s">
        <v>105</v>
      </c>
      <c r="F151" t="s">
        <v>153</v>
      </c>
      <c r="G151" t="s">
        <v>197</v>
      </c>
      <c r="H151" t="s">
        <v>155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151</v>
      </c>
      <c r="C152" t="s">
        <v>171</v>
      </c>
      <c r="D152" t="s">
        <v>152</v>
      </c>
      <c r="E152" t="s">
        <v>105</v>
      </c>
      <c r="F152" t="s">
        <v>153</v>
      </c>
      <c r="G152" t="s">
        <v>198</v>
      </c>
      <c r="H152" t="s">
        <v>155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151</v>
      </c>
      <c r="C153" t="s">
        <v>172</v>
      </c>
      <c r="D153" t="s">
        <v>152</v>
      </c>
      <c r="E153" t="s">
        <v>105</v>
      </c>
      <c r="F153" t="s">
        <v>153</v>
      </c>
      <c r="G153" t="s">
        <v>199</v>
      </c>
      <c r="H153" t="s">
        <v>155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151</v>
      </c>
      <c r="C154" t="s">
        <v>173</v>
      </c>
      <c r="D154" t="s">
        <v>152</v>
      </c>
      <c r="E154" t="s">
        <v>105</v>
      </c>
      <c r="F154" t="s">
        <v>153</v>
      </c>
      <c r="G154" t="s">
        <v>195</v>
      </c>
      <c r="H154" t="s">
        <v>155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151</v>
      </c>
      <c r="C155" t="s">
        <v>174</v>
      </c>
      <c r="D155" t="s">
        <v>152</v>
      </c>
      <c r="E155" t="s">
        <v>105</v>
      </c>
      <c r="F155" t="s">
        <v>153</v>
      </c>
      <c r="G155" t="s">
        <v>166</v>
      </c>
      <c r="H155" t="s">
        <v>155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151</v>
      </c>
      <c r="C156" t="s">
        <v>175</v>
      </c>
      <c r="D156" t="s">
        <v>152</v>
      </c>
      <c r="E156" t="s">
        <v>105</v>
      </c>
      <c r="F156" t="s">
        <v>153</v>
      </c>
      <c r="G156" t="s">
        <v>196</v>
      </c>
      <c r="H156" t="s">
        <v>155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151</v>
      </c>
      <c r="C157" t="s">
        <v>176</v>
      </c>
      <c r="D157" t="s">
        <v>152</v>
      </c>
      <c r="E157" t="s">
        <v>105</v>
      </c>
      <c r="F157" t="s">
        <v>153</v>
      </c>
      <c r="G157" t="s">
        <v>166</v>
      </c>
      <c r="H157" t="s">
        <v>155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151</v>
      </c>
      <c r="C158" t="s">
        <v>177</v>
      </c>
      <c r="D158" t="s">
        <v>152</v>
      </c>
      <c r="E158" t="s">
        <v>105</v>
      </c>
      <c r="F158" t="s">
        <v>153</v>
      </c>
      <c r="G158" t="s">
        <v>194</v>
      </c>
      <c r="H158" t="s">
        <v>155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151</v>
      </c>
      <c r="C159" t="s">
        <v>178</v>
      </c>
      <c r="D159" t="s">
        <v>152</v>
      </c>
      <c r="E159" t="s">
        <v>105</v>
      </c>
      <c r="F159" t="s">
        <v>153</v>
      </c>
      <c r="G159" t="s">
        <v>194</v>
      </c>
      <c r="H159" t="s">
        <v>155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151</v>
      </c>
      <c r="C160" t="s">
        <v>179</v>
      </c>
      <c r="D160" t="s">
        <v>152</v>
      </c>
      <c r="E160" t="s">
        <v>105</v>
      </c>
      <c r="F160" t="s">
        <v>153</v>
      </c>
      <c r="G160" t="s">
        <v>194</v>
      </c>
      <c r="H160" t="s">
        <v>155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151</v>
      </c>
      <c r="C161" t="s">
        <v>181</v>
      </c>
      <c r="D161" t="s">
        <v>152</v>
      </c>
      <c r="E161" t="s">
        <v>105</v>
      </c>
      <c r="F161" t="s">
        <v>153</v>
      </c>
      <c r="G161" t="s">
        <v>194</v>
      </c>
      <c r="H161" t="s">
        <v>155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151</v>
      </c>
      <c r="C162" t="s">
        <v>182</v>
      </c>
      <c r="D162" t="s">
        <v>152</v>
      </c>
      <c r="E162" t="s">
        <v>105</v>
      </c>
      <c r="F162" t="s">
        <v>153</v>
      </c>
      <c r="G162" t="s">
        <v>194</v>
      </c>
      <c r="H162" t="s">
        <v>155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148</v>
      </c>
      <c r="C163" t="s">
        <v>149</v>
      </c>
      <c r="D163" t="s">
        <v>150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151</v>
      </c>
      <c r="C164" t="s">
        <v>83</v>
      </c>
      <c r="D164" t="s">
        <v>152</v>
      </c>
      <c r="E164" t="s">
        <v>106</v>
      </c>
      <c r="F164" t="s">
        <v>153</v>
      </c>
      <c r="G164" t="s">
        <v>200</v>
      </c>
      <c r="H164" t="s">
        <v>155</v>
      </c>
      <c r="I164">
        <v>14.3</v>
      </c>
      <c r="N164" s="5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151</v>
      </c>
      <c r="C165" t="s">
        <v>84</v>
      </c>
      <c r="D165" t="s">
        <v>152</v>
      </c>
      <c r="E165" t="s">
        <v>106</v>
      </c>
      <c r="F165" t="s">
        <v>153</v>
      </c>
      <c r="G165" t="s">
        <v>200</v>
      </c>
      <c r="H165" t="s">
        <v>155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151</v>
      </c>
      <c r="C166" t="s">
        <v>157</v>
      </c>
      <c r="D166" t="s">
        <v>152</v>
      </c>
      <c r="E166" t="s">
        <v>106</v>
      </c>
      <c r="F166" t="s">
        <v>153</v>
      </c>
      <c r="G166" t="s">
        <v>200</v>
      </c>
      <c r="H166" t="s">
        <v>155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151</v>
      </c>
      <c r="C167" t="s">
        <v>159</v>
      </c>
      <c r="D167" t="s">
        <v>152</v>
      </c>
      <c r="E167" t="s">
        <v>106</v>
      </c>
      <c r="F167" t="s">
        <v>153</v>
      </c>
      <c r="G167" t="s">
        <v>200</v>
      </c>
      <c r="H167" t="s">
        <v>155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151</v>
      </c>
      <c r="C168" t="s">
        <v>160</v>
      </c>
      <c r="D168" t="s">
        <v>152</v>
      </c>
      <c r="E168" t="s">
        <v>106</v>
      </c>
      <c r="F168" t="s">
        <v>153</v>
      </c>
      <c r="G168" t="s">
        <v>161</v>
      </c>
      <c r="H168" t="s">
        <v>155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151</v>
      </c>
      <c r="C169" t="s">
        <v>87</v>
      </c>
      <c r="D169" t="s">
        <v>152</v>
      </c>
      <c r="E169" t="s">
        <v>106</v>
      </c>
      <c r="F169" t="s">
        <v>153</v>
      </c>
      <c r="G169" t="s">
        <v>200</v>
      </c>
      <c r="H169" t="s">
        <v>155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151</v>
      </c>
      <c r="C170" t="s">
        <v>88</v>
      </c>
      <c r="D170" t="s">
        <v>152</v>
      </c>
      <c r="E170" t="s">
        <v>106</v>
      </c>
      <c r="F170" t="s">
        <v>153</v>
      </c>
      <c r="G170" t="s">
        <v>201</v>
      </c>
      <c r="H170" t="s">
        <v>155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151</v>
      </c>
      <c r="C171" t="s">
        <v>89</v>
      </c>
      <c r="D171" t="s">
        <v>152</v>
      </c>
      <c r="E171" t="s">
        <v>106</v>
      </c>
      <c r="F171" t="s">
        <v>153</v>
      </c>
      <c r="G171" t="s">
        <v>201</v>
      </c>
      <c r="H171" t="s">
        <v>155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151</v>
      </c>
      <c r="C172" t="s">
        <v>90</v>
      </c>
      <c r="D172" t="s">
        <v>152</v>
      </c>
      <c r="E172" t="s">
        <v>106</v>
      </c>
      <c r="F172" t="s">
        <v>153</v>
      </c>
      <c r="G172" t="s">
        <v>201</v>
      </c>
      <c r="H172" t="s">
        <v>155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151</v>
      </c>
      <c r="C173" t="s">
        <v>91</v>
      </c>
      <c r="D173" t="s">
        <v>152</v>
      </c>
      <c r="E173" t="s">
        <v>106</v>
      </c>
      <c r="F173" t="s">
        <v>153</v>
      </c>
      <c r="G173" t="s">
        <v>201</v>
      </c>
      <c r="H173" t="s">
        <v>155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151</v>
      </c>
      <c r="C174" t="s">
        <v>107</v>
      </c>
      <c r="D174" t="s">
        <v>152</v>
      </c>
      <c r="E174" t="s">
        <v>106</v>
      </c>
      <c r="F174" t="s">
        <v>153</v>
      </c>
      <c r="G174" t="s">
        <v>201</v>
      </c>
      <c r="H174" t="s">
        <v>155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151</v>
      </c>
      <c r="C175" t="s">
        <v>108</v>
      </c>
      <c r="D175" t="s">
        <v>152</v>
      </c>
      <c r="E175" t="s">
        <v>106</v>
      </c>
      <c r="F175" t="s">
        <v>153</v>
      </c>
      <c r="G175" t="s">
        <v>201</v>
      </c>
      <c r="H175" t="s">
        <v>155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151</v>
      </c>
      <c r="C176" t="s">
        <v>109</v>
      </c>
      <c r="D176" t="s">
        <v>152</v>
      </c>
      <c r="E176" t="s">
        <v>106</v>
      </c>
      <c r="F176" t="s">
        <v>153</v>
      </c>
      <c r="G176" t="s">
        <v>201</v>
      </c>
      <c r="H176" t="s">
        <v>155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151</v>
      </c>
      <c r="C177" t="s">
        <v>93</v>
      </c>
      <c r="D177" t="s">
        <v>152</v>
      </c>
      <c r="E177" t="s">
        <v>106</v>
      </c>
      <c r="F177" t="s">
        <v>153</v>
      </c>
      <c r="G177" t="s">
        <v>201</v>
      </c>
      <c r="H177" t="s">
        <v>155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151</v>
      </c>
      <c r="C178" t="s">
        <v>111</v>
      </c>
      <c r="D178" t="s">
        <v>152</v>
      </c>
      <c r="E178" t="s">
        <v>106</v>
      </c>
      <c r="F178" t="s">
        <v>153</v>
      </c>
      <c r="G178" t="s">
        <v>201</v>
      </c>
      <c r="H178" t="s">
        <v>155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151</v>
      </c>
      <c r="C179" t="s">
        <v>110</v>
      </c>
      <c r="D179" t="s">
        <v>152</v>
      </c>
      <c r="E179" t="s">
        <v>106</v>
      </c>
      <c r="F179" t="s">
        <v>153</v>
      </c>
      <c r="G179" t="s">
        <v>180</v>
      </c>
      <c r="H179" t="s">
        <v>155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151</v>
      </c>
      <c r="C180" t="s">
        <v>112</v>
      </c>
      <c r="D180" t="s">
        <v>152</v>
      </c>
      <c r="E180" t="s">
        <v>106</v>
      </c>
      <c r="F180" t="s">
        <v>153</v>
      </c>
      <c r="G180" t="s">
        <v>180</v>
      </c>
      <c r="H180" t="s">
        <v>155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151</v>
      </c>
      <c r="C181" t="s">
        <v>113</v>
      </c>
      <c r="D181" t="s">
        <v>152</v>
      </c>
      <c r="E181" t="s">
        <v>106</v>
      </c>
      <c r="F181" t="s">
        <v>153</v>
      </c>
      <c r="G181" t="s">
        <v>201</v>
      </c>
      <c r="H181" t="s">
        <v>155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151</v>
      </c>
      <c r="C182" t="s">
        <v>114</v>
      </c>
      <c r="D182" t="s">
        <v>152</v>
      </c>
      <c r="E182" t="s">
        <v>106</v>
      </c>
      <c r="F182" t="s">
        <v>153</v>
      </c>
      <c r="G182" t="s">
        <v>201</v>
      </c>
      <c r="H182" t="s">
        <v>155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151</v>
      </c>
      <c r="C183" t="s">
        <v>115</v>
      </c>
      <c r="D183" t="s">
        <v>152</v>
      </c>
      <c r="E183" t="s">
        <v>106</v>
      </c>
      <c r="F183" t="s">
        <v>153</v>
      </c>
      <c r="G183" t="s">
        <v>201</v>
      </c>
      <c r="H183" t="s">
        <v>155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151</v>
      </c>
      <c r="C184" t="s">
        <v>116</v>
      </c>
      <c r="D184" t="s">
        <v>152</v>
      </c>
      <c r="E184" t="s">
        <v>106</v>
      </c>
      <c r="F184" t="s">
        <v>153</v>
      </c>
      <c r="G184" t="s">
        <v>201</v>
      </c>
      <c r="H184" t="s">
        <v>155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151</v>
      </c>
      <c r="C185" t="s">
        <v>165</v>
      </c>
      <c r="D185" t="s">
        <v>152</v>
      </c>
      <c r="E185" t="s">
        <v>106</v>
      </c>
      <c r="F185" t="s">
        <v>153</v>
      </c>
      <c r="G185" t="s">
        <v>166</v>
      </c>
      <c r="H185" t="s">
        <v>155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151</v>
      </c>
      <c r="C186" t="s">
        <v>167</v>
      </c>
      <c r="D186" t="s">
        <v>152</v>
      </c>
      <c r="E186" t="s">
        <v>106</v>
      </c>
      <c r="F186" t="s">
        <v>153</v>
      </c>
      <c r="G186" t="s">
        <v>164</v>
      </c>
      <c r="H186" t="s">
        <v>155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151</v>
      </c>
      <c r="C187" t="s">
        <v>168</v>
      </c>
      <c r="D187" t="s">
        <v>152</v>
      </c>
      <c r="E187" t="s">
        <v>106</v>
      </c>
      <c r="F187" t="s">
        <v>153</v>
      </c>
      <c r="G187" t="s">
        <v>201</v>
      </c>
      <c r="H187" t="s">
        <v>155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151</v>
      </c>
      <c r="C188" t="s">
        <v>169</v>
      </c>
      <c r="D188" t="s">
        <v>152</v>
      </c>
      <c r="E188" t="s">
        <v>106</v>
      </c>
      <c r="F188" t="s">
        <v>153</v>
      </c>
      <c r="G188" t="s">
        <v>201</v>
      </c>
      <c r="H188" t="s">
        <v>155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151</v>
      </c>
      <c r="C189" t="s">
        <v>170</v>
      </c>
      <c r="D189" t="s">
        <v>152</v>
      </c>
      <c r="E189" t="s">
        <v>106</v>
      </c>
      <c r="F189" t="s">
        <v>153</v>
      </c>
      <c r="G189" t="s">
        <v>201</v>
      </c>
      <c r="H189" t="s">
        <v>155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151</v>
      </c>
      <c r="C190" t="s">
        <v>171</v>
      </c>
      <c r="D190" t="s">
        <v>152</v>
      </c>
      <c r="E190" t="s">
        <v>106</v>
      </c>
      <c r="F190" t="s">
        <v>153</v>
      </c>
      <c r="G190" t="s">
        <v>201</v>
      </c>
      <c r="H190" t="s">
        <v>155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151</v>
      </c>
      <c r="C191" t="s">
        <v>172</v>
      </c>
      <c r="D191" t="s">
        <v>152</v>
      </c>
      <c r="E191" t="s">
        <v>106</v>
      </c>
      <c r="F191" t="s">
        <v>153</v>
      </c>
      <c r="G191" t="s">
        <v>201</v>
      </c>
      <c r="H191" t="s">
        <v>155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151</v>
      </c>
      <c r="C192" t="s">
        <v>173</v>
      </c>
      <c r="D192" t="s">
        <v>152</v>
      </c>
      <c r="E192" t="s">
        <v>106</v>
      </c>
      <c r="F192" t="s">
        <v>153</v>
      </c>
      <c r="G192" t="s">
        <v>201</v>
      </c>
      <c r="H192" t="s">
        <v>155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151</v>
      </c>
      <c r="C193" t="s">
        <v>174</v>
      </c>
      <c r="D193" t="s">
        <v>152</v>
      </c>
      <c r="E193" t="s">
        <v>106</v>
      </c>
      <c r="F193" t="s">
        <v>153</v>
      </c>
      <c r="G193" t="s">
        <v>201</v>
      </c>
      <c r="H193" t="s">
        <v>155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151</v>
      </c>
      <c r="C194" t="s">
        <v>175</v>
      </c>
      <c r="D194" t="s">
        <v>152</v>
      </c>
      <c r="E194" t="s">
        <v>106</v>
      </c>
      <c r="F194" t="s">
        <v>153</v>
      </c>
      <c r="G194" t="s">
        <v>201</v>
      </c>
      <c r="H194" t="s">
        <v>155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151</v>
      </c>
      <c r="C195" t="s">
        <v>176</v>
      </c>
      <c r="D195" t="s">
        <v>152</v>
      </c>
      <c r="E195" t="s">
        <v>106</v>
      </c>
      <c r="F195" t="s">
        <v>153</v>
      </c>
      <c r="G195" t="s">
        <v>201</v>
      </c>
      <c r="H195" t="s">
        <v>155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151</v>
      </c>
      <c r="C196" t="s">
        <v>177</v>
      </c>
      <c r="D196" t="s">
        <v>152</v>
      </c>
      <c r="E196" t="s">
        <v>106</v>
      </c>
      <c r="F196" t="s">
        <v>153</v>
      </c>
      <c r="G196" t="s">
        <v>201</v>
      </c>
      <c r="H196" t="s">
        <v>155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151</v>
      </c>
      <c r="C197" t="s">
        <v>178</v>
      </c>
      <c r="D197" t="s">
        <v>152</v>
      </c>
      <c r="E197" t="s">
        <v>106</v>
      </c>
      <c r="F197" t="s">
        <v>153</v>
      </c>
      <c r="G197" t="s">
        <v>201</v>
      </c>
      <c r="H197" t="s">
        <v>155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151</v>
      </c>
      <c r="C198" t="s">
        <v>179</v>
      </c>
      <c r="D198" t="s">
        <v>152</v>
      </c>
      <c r="E198" t="s">
        <v>106</v>
      </c>
      <c r="F198" t="s">
        <v>153</v>
      </c>
      <c r="G198" t="s">
        <v>180</v>
      </c>
      <c r="H198" t="s">
        <v>155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151</v>
      </c>
      <c r="C199" t="s">
        <v>181</v>
      </c>
      <c r="D199" t="s">
        <v>152</v>
      </c>
      <c r="E199" t="s">
        <v>106</v>
      </c>
      <c r="F199" t="s">
        <v>153</v>
      </c>
      <c r="G199" t="s">
        <v>166</v>
      </c>
      <c r="H199" t="s">
        <v>155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151</v>
      </c>
      <c r="C200" t="s">
        <v>182</v>
      </c>
      <c r="D200" t="s">
        <v>152</v>
      </c>
      <c r="E200" t="s">
        <v>106</v>
      </c>
      <c r="F200" t="s">
        <v>153</v>
      </c>
      <c r="G200" t="s">
        <v>201</v>
      </c>
      <c r="H200" t="s">
        <v>155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977"/>
  <sheetViews>
    <sheetView zoomScale="85" zoomScaleNormal="85" workbookViewId="0">
      <selection activeCell="O17" sqref="O17"/>
    </sheetView>
  </sheetViews>
  <sheetFormatPr defaultRowHeight="15" x14ac:dyDescent="0.25"/>
  <cols>
    <col min="1" max="1" width="9.140625" customWidth="1"/>
    <col min="2" max="2" width="9.140625" style="5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18" customWidth="1"/>
    <col min="10" max="10" width="8.28515625" customWidth="1"/>
    <col min="16" max="16" width="9.140625" style="54"/>
    <col min="17" max="17" width="23.140625" bestFit="1" customWidth="1"/>
    <col min="18" max="19" width="6.7109375" customWidth="1"/>
    <col min="20" max="20" width="13.42578125" bestFit="1" customWidth="1"/>
    <col min="21" max="21" width="9.140625" bestFit="1" customWidth="1"/>
    <col min="22" max="22" width="18" bestFit="1" customWidth="1"/>
    <col min="23" max="23" width="18" customWidth="1"/>
    <col min="24" max="25" width="8.28515625" customWidth="1"/>
    <col min="27" max="27" width="23.140625" bestFit="1" customWidth="1"/>
    <col min="28" max="28" width="6.7109375" customWidth="1"/>
    <col min="29" max="29" width="15.7109375" bestFit="1" customWidth="1"/>
    <col min="31" max="31" width="18" bestFit="1" customWidth="1"/>
    <col min="32" max="32" width="8.28515625" customWidth="1"/>
  </cols>
  <sheetData>
    <row r="1" spans="2:24" ht="15.75" customHeight="1" thickBot="1" x14ac:dyDescent="0.3"/>
    <row r="2" spans="2:24" ht="33.75" customHeight="1" thickBot="1" x14ac:dyDescent="0.35">
      <c r="B2" s="67" t="s">
        <v>78</v>
      </c>
      <c r="C2" s="68" t="s">
        <v>79</v>
      </c>
      <c r="D2" s="69" t="s">
        <v>80</v>
      </c>
      <c r="E2" s="69" t="s">
        <v>19</v>
      </c>
      <c r="F2" s="69" t="s">
        <v>215</v>
      </c>
      <c r="G2" s="70" t="s">
        <v>81</v>
      </c>
      <c r="H2" s="71" t="s">
        <v>82</v>
      </c>
      <c r="I2" s="162" t="s">
        <v>216</v>
      </c>
      <c r="J2" s="72" t="s">
        <v>77</v>
      </c>
      <c r="L2" s="56" t="s">
        <v>103</v>
      </c>
      <c r="N2" s="56" t="s">
        <v>103</v>
      </c>
      <c r="P2" s="67" t="s">
        <v>78</v>
      </c>
      <c r="Q2" s="68" t="s">
        <v>79</v>
      </c>
      <c r="R2" s="69" t="s">
        <v>80</v>
      </c>
      <c r="S2" s="69" t="s">
        <v>19</v>
      </c>
      <c r="T2" s="69" t="s">
        <v>215</v>
      </c>
      <c r="U2" s="70" t="s">
        <v>81</v>
      </c>
      <c r="V2" s="71" t="s">
        <v>82</v>
      </c>
      <c r="W2" s="162" t="s">
        <v>216</v>
      </c>
      <c r="X2" s="72" t="s">
        <v>77</v>
      </c>
    </row>
    <row r="3" spans="2:24" ht="16.5" customHeight="1" thickBot="1" x14ac:dyDescent="0.35">
      <c r="B3" s="123">
        <f>IF(OR('Input LwA_XYZ'!A2 = 0, NOT(ISBLANK(_xlfn.XLOOKUP(L$2, 'Input LwA_XYZ'!CA$1:CO$1, 'Input LwA_XYZ'!CA2:CO2)))), "", 'Input LwA_XYZ'!A2)</f>
        <v>1</v>
      </c>
      <c r="C3" s="124" t="str">
        <f>IF($B3="","",_xlfn.TEXTJOIN(" - ",TRUE,'Input LwA_XYZ'!B2:C2))</f>
        <v>MAU-R1 - Ducted Inlet</v>
      </c>
      <c r="D3" s="64">
        <f>IF($B3="","",'Input LwA_XYZ'!Q2)</f>
        <v>86</v>
      </c>
      <c r="E3" s="64">
        <f>IF($B3="","",ROUND(_xlfn.XLOOKUP($L$2,'Input LwA_XYZ'!$EL$1:$EZ$1,'Input LwA_XYZ'!EL2:EZ2),0))</f>
        <v>73</v>
      </c>
      <c r="F3" s="65">
        <f>IF($B3="","",-1*ROUND(_xlfn.XLOOKUP($L$2,'Input LwA_XYZ'!$FR$1:$GF$1,'Input LwA_XYZ'!FR2:GF2),0))</f>
        <v>35</v>
      </c>
      <c r="G3" s="65">
        <f>IF($B3="","",IF(_xlfn.XLOOKUP($L$2,'Input LwA_XYZ'!$AU$1:$BI$1,'Input LwA_XYZ'!AU2:BI2)="","-",_xlfn.XLOOKUP($L$2,'Input LwA_XYZ'!$AU$1:$BI$1,'Input LwA_XYZ'!AU2:BI2)))</f>
        <v>11.5</v>
      </c>
      <c r="H3" s="65" t="str">
        <f>IF($B3="","",IF('Input LwA_XYZ'!S2="","-",'Input LwA_XYZ'!S2))</f>
        <v>-</v>
      </c>
      <c r="I3" s="163" t="str" cm="1">
        <f t="array" ref="I3">IF($B3="","",IF(_xlfn.XLOOKUP($L$2,_xlfn.ANCHORARRAY('Input LwA_XYZ'!$DG$1),'Input LwA_XYZ'!DG2:DU2)="","-",_xlfn.XLOOKUP($L$2,_xlfn.ANCHORARRAY('Input LwA_XYZ'!$DG$1),'Input LwA_XYZ'!DG2:DU2)))</f>
        <v>-</v>
      </c>
      <c r="J3" s="66">
        <f>IF($B3="","",_xlfn.XLOOKUP($L$2,'Input LwA_XYZ'!$GX$1:$HL$1,'Input LwA_XYZ'!GX2:HL2))</f>
        <v>39.602698218265246</v>
      </c>
      <c r="K3" s="3">
        <f t="shared" ref="K3:K34" si="0">IFERROR(10^(J3/10),0)</f>
        <v>9125.7763654065566</v>
      </c>
      <c r="L3" s="81">
        <f t="shared" ref="L3:L34" si="1">J3</f>
        <v>39.602698218265246</v>
      </c>
      <c r="N3" s="56">
        <f>_xlfn.XLOOKUP(N2, 'Input LwA_XYZ'!$Z$2:$Z$16, 'Input LwA_XYZ'!$AF$2:$AF$16, "")</f>
        <v>0</v>
      </c>
      <c r="P3" s="123">
        <f>IF(OR('Input LwA_XYZ'!A2 = 0, NOT(ISBLANK(_xlfn.XLOOKUP(Tables!N$2, 'Input LwA_XYZ'!CA$1:CO$1, 'Input LwA_XYZ'!CA2:CO2)))), "", 'Input LwA_XYZ'!A2)</f>
        <v>1</v>
      </c>
      <c r="Q3" s="124" t="str">
        <f>IF($P3="","",_xlfn.TEXTJOIN(" - ",TRUE,'Input LwA_XYZ'!B2:C2))</f>
        <v>MAU-R1 - Ducted Inlet</v>
      </c>
      <c r="R3" s="64">
        <f>IF($P3="","",'Input LwA_XYZ'!Q2)</f>
        <v>86</v>
      </c>
      <c r="S3" s="64">
        <f>IF($P3="","",ROUND(_xlfn.XLOOKUP(Tables!$N$2,'Input LwA_XYZ'!$EL$1:$EZ$1,'Input LwA_XYZ'!EL2:EZ2),0))</f>
        <v>73</v>
      </c>
      <c r="T3" s="65">
        <f>IF($P3="","",-1*ROUND(_xlfn.XLOOKUP(Tables!$N$2,'Input LwA_XYZ'!$FR$1:$GF$1,'Input LwA_XYZ'!FR2:GF2),0))</f>
        <v>35</v>
      </c>
      <c r="U3" s="65">
        <f>IF($P3="","",IF(_xlfn.XLOOKUP(Tables!$N$2,'Input LwA_XYZ'!$AU$1:$BI$1,'Input LwA_XYZ'!AU2:BI2)="","-",_xlfn.XLOOKUP(Tables!$N$2,'Input LwA_XYZ'!$AU$1:$BI$1,'Input LwA_XYZ'!AU2:BI2)))</f>
        <v>11.5</v>
      </c>
      <c r="V3" s="65" t="str">
        <f>IF($P3="","",IF('Input LwA_XYZ'!S2="","-",'Input LwA_XYZ'!S2))</f>
        <v>-</v>
      </c>
      <c r="W3" s="163" t="str" cm="1">
        <f t="array" ref="W3">IF($P3="","",IF(_xlfn.XLOOKUP(Tables!$N$2,_xlfn.ANCHORARRAY('Input LwA_XYZ'!$DG$1),'Input LwA_XYZ'!DG2:DU2)="","-",_xlfn.XLOOKUP(Tables!$N$2,_xlfn.ANCHORARRAY('Input LwA_XYZ'!$DG$1),'Input LwA_XYZ'!DG2:DU2)))</f>
        <v>-</v>
      </c>
      <c r="X3" s="66">
        <f>IF($P3="","",_xlfn.XLOOKUP(Tables!$N$2,'Input LwA_XYZ'!$GX$1:$HL$1,'Input LwA_XYZ'!GX2:HL2))</f>
        <v>39.602698218265246</v>
      </c>
    </row>
    <row r="4" spans="2:24" ht="16.5" customHeight="1" x14ac:dyDescent="0.3">
      <c r="B4" s="125">
        <f>IF(OR('Input LwA_XYZ'!A3 = 0, NOT(ISBLANK(_xlfn.XLOOKUP(L$2, 'Input LwA_XYZ'!CA$1:CO$1, 'Input LwA_XYZ'!CA3:CO3)))), "", 'Input LwA_XYZ'!A3)</f>
        <v>1</v>
      </c>
      <c r="C4" s="124" t="str">
        <f>IF($B4="","",_xlfn.TEXTJOIN(" - ",TRUE,'Input LwA_XYZ'!B3:C3))</f>
        <v>ERV-R.1 - Outdoor+Casing+Exhaust</v>
      </c>
      <c r="D4" s="51">
        <f>IF($B4="","",'Input LwA_XYZ'!Q3)</f>
        <v>91</v>
      </c>
      <c r="E4" s="64">
        <f>IF($B4="","",ROUND(_xlfn.XLOOKUP($L$2,'Input LwA_XYZ'!$EL$1:$EZ$1,'Input LwA_XYZ'!EL3:EZ3),0))</f>
        <v>126</v>
      </c>
      <c r="F4" s="65">
        <f>IF($B4="","",-1*ROUND(_xlfn.XLOOKUP($L$2,'Input LwA_XYZ'!$FR$1:$GF$1,'Input LwA_XYZ'!FR3:GF3),0))</f>
        <v>40</v>
      </c>
      <c r="G4" s="65">
        <f>IF($B4="","",IF(_xlfn.XLOOKUP($L$2,'Input LwA_XYZ'!$AU$1:$BI$1,'Input LwA_XYZ'!AU3:BI3)="","-",_xlfn.XLOOKUP($L$2,'Input LwA_XYZ'!$AU$1:$BI$1,'Input LwA_XYZ'!AU3:BI3)))</f>
        <v>12.6</v>
      </c>
      <c r="H4" s="65" t="str">
        <f>IF($B4="","",IF('Input LwA_XYZ'!S3="","-",'Input LwA_XYZ'!S3))</f>
        <v>-</v>
      </c>
      <c r="I4" s="163" cm="1">
        <f t="array" ref="I4">IF($B4="","",IF(_xlfn.XLOOKUP($L$2,_xlfn.ANCHORARRAY('Input LwA_XYZ'!$DG$1),'Input LwA_XYZ'!DG3:DU3)="","-",_xlfn.XLOOKUP($L$2,_xlfn.ANCHORARRAY('Input LwA_XYZ'!$DG$1),'Input LwA_XYZ'!DG3:DU3)))</f>
        <v>3</v>
      </c>
      <c r="J4" s="52">
        <f>IF($B4="","",_xlfn.XLOOKUP($L$2,'Input LwA_XYZ'!$GX$1:$HL$1,'Input LwA_XYZ'!GX3:HL3))</f>
        <v>35.703811780310033</v>
      </c>
      <c r="K4" s="3">
        <f t="shared" si="0"/>
        <v>3718.6146680270967</v>
      </c>
      <c r="L4" s="81">
        <f t="shared" si="1"/>
        <v>35.703811780310033</v>
      </c>
      <c r="P4" s="125">
        <f>IF(OR('Input LwA_XYZ'!A3 = 0, NOT(ISBLANK(_xlfn.XLOOKUP(Tables!N$2, 'Input LwA_XYZ'!CA$1:CO$1, 'Input LwA_XYZ'!CA3:CO3)))), "", 'Input LwA_XYZ'!A3)</f>
        <v>1</v>
      </c>
      <c r="Q4" s="124" t="str">
        <f>IF($P4="","",_xlfn.TEXTJOIN(" - ",TRUE,'Input LwA_XYZ'!B3:C3))</f>
        <v>ERV-R.1 - Outdoor+Casing+Exhaust</v>
      </c>
      <c r="R4" s="51">
        <f>IF($P4="","",'Input LwA_XYZ'!Q3)</f>
        <v>91</v>
      </c>
      <c r="S4" s="64">
        <f>IF($P4="","",ROUND(_xlfn.XLOOKUP(Tables!$N$2,'Input LwA_XYZ'!$EL$1:$EZ$1,'Input LwA_XYZ'!EL3:EZ3),0))</f>
        <v>126</v>
      </c>
      <c r="T4" s="65">
        <f>IF($P4="","",-1*ROUND(_xlfn.XLOOKUP(Tables!$N$2,'Input LwA_XYZ'!$FR$1:$GF$1,'Input LwA_XYZ'!FR3:GF3),0))</f>
        <v>40</v>
      </c>
      <c r="U4" s="65">
        <f>IF($P4="","",IF(_xlfn.XLOOKUP(Tables!$N$2,'Input LwA_XYZ'!$AU$1:$BI$1,'Input LwA_XYZ'!AU3:BI3)="","-",_xlfn.XLOOKUP(Tables!$N$2,'Input LwA_XYZ'!$AU$1:$BI$1,'Input LwA_XYZ'!AU3:BI3)))</f>
        <v>12.6</v>
      </c>
      <c r="V4" s="65" t="str">
        <f>IF($P4="","",IF('Input LwA_XYZ'!S3="","-",'Input LwA_XYZ'!S3))</f>
        <v>-</v>
      </c>
      <c r="W4" s="163" cm="1">
        <f t="array" ref="W4">IF($P4="","",IF(_xlfn.XLOOKUP(Tables!$N$2,_xlfn.ANCHORARRAY('Input LwA_XYZ'!$DG$1),'Input LwA_XYZ'!DG3:DU3)="","-",_xlfn.XLOOKUP(Tables!$N$2,_xlfn.ANCHORARRAY('Input LwA_XYZ'!$DG$1),'Input LwA_XYZ'!DG3:DU3)))</f>
        <v>3</v>
      </c>
      <c r="X4" s="52">
        <f>IF($P4="","",_xlfn.XLOOKUP(Tables!$N$2,'Input LwA_XYZ'!$GX$1:$HL$1,'Input LwA_XYZ'!GX3:HL3))</f>
        <v>35.703811780310033</v>
      </c>
    </row>
    <row r="5" spans="2:24" ht="16.5" customHeight="1" x14ac:dyDescent="0.3">
      <c r="B5" s="125">
        <f>IF(OR('Input LwA_XYZ'!A4 = 0, NOT(ISBLANK(_xlfn.XLOOKUP(L$2, 'Input LwA_XYZ'!CA$1:CO$1, 'Input LwA_XYZ'!CA4:CO4)))), "", 'Input LwA_XYZ'!A4)</f>
        <v>1</v>
      </c>
      <c r="C5" s="124" t="str">
        <f>IF($B5="","",_xlfn.TEXTJOIN(" - ",TRUE,'Input LwA_XYZ'!B4:C4))</f>
        <v>GEF-R1  - Inlet (plus ductwork lined)</v>
      </c>
      <c r="D5" s="51">
        <f>IF($B5="","",'Input LwA_XYZ'!Q4)</f>
        <v>82</v>
      </c>
      <c r="E5" s="64">
        <f>IF($B5="","",ROUND(_xlfn.XLOOKUP($L$2,'Input LwA_XYZ'!$EL$1:$EZ$1,'Input LwA_XYZ'!EL4:EZ4),0))</f>
        <v>185</v>
      </c>
      <c r="F5" s="65">
        <f>IF($B5="","",-1*ROUND(_xlfn.XLOOKUP($L$2,'Input LwA_XYZ'!$FR$1:$GF$1,'Input LwA_XYZ'!FR4:GF4),0))</f>
        <v>43</v>
      </c>
      <c r="G5" s="65">
        <f>IF($B5="","",IF(_xlfn.XLOOKUP($L$2,'Input LwA_XYZ'!$AU$1:$BI$1,'Input LwA_XYZ'!AU4:BI4)="","-",_xlfn.XLOOKUP($L$2,'Input LwA_XYZ'!$AU$1:$BI$1,'Input LwA_XYZ'!AU4:BI4)))</f>
        <v>7</v>
      </c>
      <c r="H5" s="65">
        <f>IF($B5="","",IF('Input LwA_XYZ'!S4="","-",'Input LwA_XYZ'!S4))</f>
        <v>13</v>
      </c>
      <c r="I5" s="163" t="str" cm="1">
        <f t="array" ref="I5">IF($B5="","",IF(_xlfn.XLOOKUP($L$2,_xlfn.ANCHORARRAY('Input LwA_XYZ'!$DG$1),'Input LwA_XYZ'!DG4:DU4)="","-",_xlfn.XLOOKUP($L$2,_xlfn.ANCHORARRAY('Input LwA_XYZ'!$DG$1),'Input LwA_XYZ'!DG4:DU4)))</f>
        <v>-</v>
      </c>
      <c r="J5" s="52">
        <f>IF($B5="","",_xlfn.XLOOKUP($L$2,'Input LwA_XYZ'!$GX$1:$HL$1,'Input LwA_XYZ'!GX4:HL4))</f>
        <v>19.011341341820582</v>
      </c>
      <c r="K5" s="3">
        <f t="shared" si="0"/>
        <v>79.640528648391538</v>
      </c>
      <c r="L5" s="81">
        <f t="shared" si="1"/>
        <v>19.011341341820582</v>
      </c>
      <c r="P5" s="125">
        <f>IF(OR('Input LwA_XYZ'!A4 = 0, NOT(ISBLANK(_xlfn.XLOOKUP(Tables!N$2, 'Input LwA_XYZ'!CA$1:CO$1, 'Input LwA_XYZ'!CA4:CO4)))), "", 'Input LwA_XYZ'!A4)</f>
        <v>1</v>
      </c>
      <c r="Q5" s="124" t="str">
        <f>IF($P5="","",_xlfn.TEXTJOIN(" - ",TRUE,'Input LwA_XYZ'!B4:C4))</f>
        <v>GEF-R1  - Inlet (plus ductwork lined)</v>
      </c>
      <c r="R5" s="51">
        <f>IF($P5="","",'Input LwA_XYZ'!Q4)</f>
        <v>82</v>
      </c>
      <c r="S5" s="64">
        <f>IF($P5="","",ROUND(_xlfn.XLOOKUP(Tables!$N$2,'Input LwA_XYZ'!$EL$1:$EZ$1,'Input LwA_XYZ'!EL4:EZ4),0))</f>
        <v>185</v>
      </c>
      <c r="T5" s="65">
        <f>IF($P5="","",-1*ROUND(_xlfn.XLOOKUP(Tables!$N$2,'Input LwA_XYZ'!$FR$1:$GF$1,'Input LwA_XYZ'!FR4:GF4),0))</f>
        <v>43</v>
      </c>
      <c r="U5" s="65">
        <f>IF($P5="","",IF(_xlfn.XLOOKUP(Tables!$N$2,'Input LwA_XYZ'!$AU$1:$BI$1,'Input LwA_XYZ'!AU4:BI4)="","-",_xlfn.XLOOKUP(Tables!$N$2,'Input LwA_XYZ'!$AU$1:$BI$1,'Input LwA_XYZ'!AU4:BI4)))</f>
        <v>7</v>
      </c>
      <c r="V5" s="65">
        <f>IF($P5="","",IF('Input LwA_XYZ'!S4="","-",'Input LwA_XYZ'!S4))</f>
        <v>13</v>
      </c>
      <c r="W5" s="163" t="str" cm="1">
        <f t="array" ref="W5">IF($P5="","",IF(_xlfn.XLOOKUP(Tables!$N$2,_xlfn.ANCHORARRAY('Input LwA_XYZ'!$DG$1),'Input LwA_XYZ'!DG4:DU4)="","-",_xlfn.XLOOKUP(Tables!$N$2,_xlfn.ANCHORARRAY('Input LwA_XYZ'!$DG$1),'Input LwA_XYZ'!DG4:DU4)))</f>
        <v>-</v>
      </c>
      <c r="X5" s="52">
        <f>IF($P5="","",_xlfn.XLOOKUP(Tables!$N$2,'Input LwA_XYZ'!$GX$1:$HL$1,'Input LwA_XYZ'!GX4:HL4))</f>
        <v>19.011341341820582</v>
      </c>
    </row>
    <row r="6" spans="2:24" ht="16.5" customHeight="1" x14ac:dyDescent="0.3">
      <c r="B6" s="125">
        <f>IF(OR('Input LwA_XYZ'!A5 = 0, NOT(ISBLANK(_xlfn.XLOOKUP(L$2, 'Input LwA_XYZ'!CA$1:CO$1, 'Input LwA_XYZ'!CA5:CO5)))), "", 'Input LwA_XYZ'!A5)</f>
        <v>1</v>
      </c>
      <c r="C6" s="124" t="str">
        <f>IF($B6="","",_xlfn.TEXTJOIN(" - ",TRUE,'Input LwA_XYZ'!B5:C5))</f>
        <v>DEF-R1, R2 - Inlet</v>
      </c>
      <c r="D6" s="51">
        <f>IF($B6="","",'Input LwA_XYZ'!Q5)</f>
        <v>70</v>
      </c>
      <c r="E6" s="64">
        <f>IF($B6="","",ROUND(_xlfn.XLOOKUP($L$2,'Input LwA_XYZ'!$EL$1:$EZ$1,'Input LwA_XYZ'!EL5:EZ5),0))</f>
        <v>142</v>
      </c>
      <c r="F6" s="65">
        <f>IF($B6="","",-1*ROUND(_xlfn.XLOOKUP($L$2,'Input LwA_XYZ'!$FR$1:$GF$1,'Input LwA_XYZ'!FR5:GF5),0))</f>
        <v>41</v>
      </c>
      <c r="G6" s="65">
        <f>IF($B6="","",IF(_xlfn.XLOOKUP($L$2,'Input LwA_XYZ'!$AU$1:$BI$1,'Input LwA_XYZ'!AU5:BI5)="","-",_xlfn.XLOOKUP($L$2,'Input LwA_XYZ'!$AU$1:$BI$1,'Input LwA_XYZ'!AU5:BI5)))</f>
        <v>11</v>
      </c>
      <c r="H6" s="65" t="str">
        <f>IF($B6="","",IF('Input LwA_XYZ'!S5="","-",'Input LwA_XYZ'!S5))</f>
        <v>-</v>
      </c>
      <c r="I6" s="163" t="str" cm="1">
        <f t="array" ref="I6">IF($B6="","",IF(_xlfn.XLOOKUP($L$2,_xlfn.ANCHORARRAY('Input LwA_XYZ'!$DG$1),'Input LwA_XYZ'!DG5:DU5)="","-",_xlfn.XLOOKUP($L$2,_xlfn.ANCHORARRAY('Input LwA_XYZ'!$DG$1),'Input LwA_XYZ'!DG5:DU5)))</f>
        <v>-</v>
      </c>
      <c r="J6" s="52">
        <f>IF($B6="","",_xlfn.XLOOKUP($L$2,'Input LwA_XYZ'!$GX$1:$HL$1,'Input LwA_XYZ'!GX5:HL5))</f>
        <v>18.319973977685201</v>
      </c>
      <c r="K6" s="3">
        <f t="shared" si="0"/>
        <v>67.919956293669742</v>
      </c>
      <c r="L6" s="81">
        <f t="shared" si="1"/>
        <v>18.319973977685201</v>
      </c>
      <c r="P6" s="125">
        <f>IF(OR('Input LwA_XYZ'!A5 = 0, NOT(ISBLANK(_xlfn.XLOOKUP(Tables!N$2, 'Input LwA_XYZ'!CA$1:CO$1, 'Input LwA_XYZ'!CA5:CO5)))), "", 'Input LwA_XYZ'!A5)</f>
        <v>1</v>
      </c>
      <c r="Q6" s="124" t="str">
        <f>IF($P6="","",_xlfn.TEXTJOIN(" - ",TRUE,'Input LwA_XYZ'!B5:C5))</f>
        <v>DEF-R1, R2 - Inlet</v>
      </c>
      <c r="R6" s="51">
        <f>IF($P6="","",'Input LwA_XYZ'!Q5)</f>
        <v>70</v>
      </c>
      <c r="S6" s="64">
        <f>IF($P6="","",ROUND(_xlfn.XLOOKUP(Tables!$N$2,'Input LwA_XYZ'!$EL$1:$EZ$1,'Input LwA_XYZ'!EL5:EZ5),0))</f>
        <v>142</v>
      </c>
      <c r="T6" s="65">
        <f>IF($P6="","",-1*ROUND(_xlfn.XLOOKUP(Tables!$N$2,'Input LwA_XYZ'!$FR$1:$GF$1,'Input LwA_XYZ'!FR5:GF5),0))</f>
        <v>41</v>
      </c>
      <c r="U6" s="65">
        <f>IF($P6="","",IF(_xlfn.XLOOKUP(Tables!$N$2,'Input LwA_XYZ'!$AU$1:$BI$1,'Input LwA_XYZ'!AU5:BI5)="","-",_xlfn.XLOOKUP(Tables!$N$2,'Input LwA_XYZ'!$AU$1:$BI$1,'Input LwA_XYZ'!AU5:BI5)))</f>
        <v>11</v>
      </c>
      <c r="V6" s="65" t="str">
        <f>IF($P6="","",IF('Input LwA_XYZ'!S5="","-",'Input LwA_XYZ'!S5))</f>
        <v>-</v>
      </c>
      <c r="W6" s="163" t="str" cm="1">
        <f t="array" ref="W6">IF($P6="","",IF(_xlfn.XLOOKUP(Tables!$N$2,_xlfn.ANCHORARRAY('Input LwA_XYZ'!$DG$1),'Input LwA_XYZ'!DG5:DU5)="","-",_xlfn.XLOOKUP(Tables!$N$2,_xlfn.ANCHORARRAY('Input LwA_XYZ'!$DG$1),'Input LwA_XYZ'!DG5:DU5)))</f>
        <v>-</v>
      </c>
      <c r="X6" s="52">
        <f>IF($P6="","",_xlfn.XLOOKUP(Tables!$N$2,'Input LwA_XYZ'!$GX$1:$HL$1,'Input LwA_XYZ'!GX5:HL5))</f>
        <v>18.319973977685201</v>
      </c>
    </row>
    <row r="7" spans="2:24" ht="16.5" customHeight="1" x14ac:dyDescent="0.3">
      <c r="B7" s="125">
        <f>IF(OR('Input LwA_XYZ'!A6 = 0, NOT(ISBLANK(_xlfn.XLOOKUP(L$2, 'Input LwA_XYZ'!CA$1:CO$1, 'Input LwA_XYZ'!CA6:CO6)))), "", 'Input LwA_XYZ'!A6)</f>
        <v>1</v>
      </c>
      <c r="C7" s="124" t="str">
        <f>IF($B7="","",_xlfn.TEXTJOIN(" - ",TRUE,'Input LwA_XYZ'!B6:C6))</f>
        <v>KEF-R1  - Inlet</v>
      </c>
      <c r="D7" s="51">
        <f>IF($B7="","",'Input LwA_XYZ'!Q6)</f>
        <v>80</v>
      </c>
      <c r="E7" s="64">
        <f>IF($B7="","",ROUND(_xlfn.XLOOKUP($L$2,'Input LwA_XYZ'!$EL$1:$EZ$1,'Input LwA_XYZ'!EL6:EZ6),0))</f>
        <v>41</v>
      </c>
      <c r="F7" s="65">
        <f>IF($B7="","",-1*ROUND(_xlfn.XLOOKUP($L$2,'Input LwA_XYZ'!$FR$1:$GF$1,'Input LwA_XYZ'!FR6:GF6),0))</f>
        <v>30</v>
      </c>
      <c r="G7" s="65">
        <f>IF($B7="","",IF(_xlfn.XLOOKUP($L$2,'Input LwA_XYZ'!$AU$1:$BI$1,'Input LwA_XYZ'!AU6:BI6)="","-",_xlfn.XLOOKUP($L$2,'Input LwA_XYZ'!$AU$1:$BI$1,'Input LwA_XYZ'!AU6:BI6)))</f>
        <v>6.6</v>
      </c>
      <c r="H7" s="65" t="str">
        <f>IF($B7="","",IF('Input LwA_XYZ'!S6="","-",'Input LwA_XYZ'!S6))</f>
        <v>-</v>
      </c>
      <c r="I7" s="163" t="str" cm="1">
        <f t="array" ref="I7">IF($B7="","",IF(_xlfn.XLOOKUP($L$2,_xlfn.ANCHORARRAY('Input LwA_XYZ'!$DG$1),'Input LwA_XYZ'!DG6:DU6)="","-",_xlfn.XLOOKUP($L$2,_xlfn.ANCHORARRAY('Input LwA_XYZ'!$DG$1),'Input LwA_XYZ'!DG6:DU6)))</f>
        <v>-</v>
      </c>
      <c r="J7" s="52">
        <f>IF($B7="","",_xlfn.XLOOKUP($L$2,'Input LwA_XYZ'!$GX$1:$HL$1,'Input LwA_XYZ'!GX6:HL6))</f>
        <v>43.43298215270287</v>
      </c>
      <c r="K7" s="3">
        <f t="shared" si="0"/>
        <v>22044.396573052378</v>
      </c>
      <c r="L7" s="81">
        <f t="shared" si="1"/>
        <v>43.43298215270287</v>
      </c>
      <c r="P7" s="125">
        <f>IF(OR('Input LwA_XYZ'!A6 = 0, NOT(ISBLANK(_xlfn.XLOOKUP(Tables!N$2, 'Input LwA_XYZ'!CA$1:CO$1, 'Input LwA_XYZ'!CA6:CO6)))), "", 'Input LwA_XYZ'!A6)</f>
        <v>1</v>
      </c>
      <c r="Q7" s="124" t="str">
        <f>IF($P7="","",_xlfn.TEXTJOIN(" - ",TRUE,'Input LwA_XYZ'!B6:C6))</f>
        <v>KEF-R1  - Inlet</v>
      </c>
      <c r="R7" s="51">
        <f>IF($P7="","",'Input LwA_XYZ'!Q6)</f>
        <v>80</v>
      </c>
      <c r="S7" s="64">
        <f>IF($P7="","",ROUND(_xlfn.XLOOKUP(Tables!$N$2,'Input LwA_XYZ'!$EL$1:$EZ$1,'Input LwA_XYZ'!EL6:EZ6),0))</f>
        <v>41</v>
      </c>
      <c r="T7" s="65">
        <f>IF($P7="","",-1*ROUND(_xlfn.XLOOKUP(Tables!$N$2,'Input LwA_XYZ'!$FR$1:$GF$1,'Input LwA_XYZ'!FR6:GF6),0))</f>
        <v>30</v>
      </c>
      <c r="U7" s="65">
        <f>IF($P7="","",IF(_xlfn.XLOOKUP(Tables!$N$2,'Input LwA_XYZ'!$AU$1:$BI$1,'Input LwA_XYZ'!AU6:BI6)="","-",_xlfn.XLOOKUP(Tables!$N$2,'Input LwA_XYZ'!$AU$1:$BI$1,'Input LwA_XYZ'!AU6:BI6)))</f>
        <v>6.6</v>
      </c>
      <c r="V7" s="65" t="str">
        <f>IF($P7="","",IF('Input LwA_XYZ'!S6="","-",'Input LwA_XYZ'!S6))</f>
        <v>-</v>
      </c>
      <c r="W7" s="163" t="str" cm="1">
        <f t="array" ref="W7">IF($P7="","",IF(_xlfn.XLOOKUP(Tables!$N$2,_xlfn.ANCHORARRAY('Input LwA_XYZ'!$DG$1),'Input LwA_XYZ'!DG6:DU6)="","-",_xlfn.XLOOKUP(Tables!$N$2,_xlfn.ANCHORARRAY('Input LwA_XYZ'!$DG$1),'Input LwA_XYZ'!DG6:DU6)))</f>
        <v>-</v>
      </c>
      <c r="X7" s="52">
        <f>IF($P7="","",_xlfn.XLOOKUP(Tables!$N$2,'Input LwA_XYZ'!$GX$1:$HL$1,'Input LwA_XYZ'!GX6:HL6))</f>
        <v>43.43298215270287</v>
      </c>
    </row>
    <row r="8" spans="2:24" ht="16.5" customHeight="1" x14ac:dyDescent="0.3">
      <c r="B8" s="125">
        <f>IF(OR('Input LwA_XYZ'!A7 = 0, NOT(ISBLANK(_xlfn.XLOOKUP(L$2, 'Input LwA_XYZ'!CA$1:CO$1, 'Input LwA_XYZ'!CA7:CO7)))), "", 'Input LwA_XYZ'!A7)</f>
        <v>1</v>
      </c>
      <c r="C8" s="124" t="str">
        <f>IF($B8="","",_xlfn.TEXTJOIN(" - ",TRUE,'Input LwA_XYZ'!B7:C7))</f>
        <v>DWEF-R1 - Inlet</v>
      </c>
      <c r="D8" s="51">
        <f>IF($B8="","",'Input LwA_XYZ'!Q7)</f>
        <v>71</v>
      </c>
      <c r="E8" s="64">
        <f>IF($B8="","",ROUND(_xlfn.XLOOKUP($L$2,'Input LwA_XYZ'!$EL$1:$EZ$1,'Input LwA_XYZ'!EL7:EZ7),0))</f>
        <v>58</v>
      </c>
      <c r="F8" s="65">
        <f>IF($B8="","",-1*ROUND(_xlfn.XLOOKUP($L$2,'Input LwA_XYZ'!$FR$1:$GF$1,'Input LwA_XYZ'!FR7:GF7),0))</f>
        <v>33</v>
      </c>
      <c r="G8" s="65">
        <f>IF($B8="","",IF(_xlfn.XLOOKUP($L$2,'Input LwA_XYZ'!$AU$1:$BI$1,'Input LwA_XYZ'!AU7:BI7)="","-",_xlfn.XLOOKUP($L$2,'Input LwA_XYZ'!$AU$1:$BI$1,'Input LwA_XYZ'!AU7:BI7)))</f>
        <v>9.9</v>
      </c>
      <c r="H8" s="65" t="str">
        <f>IF($B8="","",IF('Input LwA_XYZ'!S7="","-",'Input LwA_XYZ'!S7))</f>
        <v>-</v>
      </c>
      <c r="I8" s="163" t="str" cm="1">
        <f t="array" ref="I8">IF($B8="","",IF(_xlfn.XLOOKUP($L$2,_xlfn.ANCHORARRAY('Input LwA_XYZ'!$DG$1),'Input LwA_XYZ'!DG7:DU7)="","-",_xlfn.XLOOKUP($L$2,_xlfn.ANCHORARRAY('Input LwA_XYZ'!$DG$1),'Input LwA_XYZ'!DG7:DU7)))</f>
        <v>-</v>
      </c>
      <c r="J8" s="52">
        <f>IF($B8="","",_xlfn.XLOOKUP($L$2,'Input LwA_XYZ'!$GX$1:$HL$1,'Input LwA_XYZ'!GX7:HL7))</f>
        <v>28.214979502900839</v>
      </c>
      <c r="K8" s="3">
        <f t="shared" si="0"/>
        <v>662.97621865984058</v>
      </c>
      <c r="L8" s="81">
        <f t="shared" si="1"/>
        <v>28.214979502900839</v>
      </c>
      <c r="P8" s="125">
        <f>IF(OR('Input LwA_XYZ'!A7 = 0, NOT(ISBLANK(_xlfn.XLOOKUP(Tables!N$2, 'Input LwA_XYZ'!CA$1:CO$1, 'Input LwA_XYZ'!CA7:CO7)))), "", 'Input LwA_XYZ'!A7)</f>
        <v>1</v>
      </c>
      <c r="Q8" s="124" t="str">
        <f>IF($P8="","",_xlfn.TEXTJOIN(" - ",TRUE,'Input LwA_XYZ'!B7:C7))</f>
        <v>DWEF-R1 - Inlet</v>
      </c>
      <c r="R8" s="51">
        <f>IF($P8="","",'Input LwA_XYZ'!Q7)</f>
        <v>71</v>
      </c>
      <c r="S8" s="64">
        <f>IF($P8="","",ROUND(_xlfn.XLOOKUP(Tables!$N$2,'Input LwA_XYZ'!$EL$1:$EZ$1,'Input LwA_XYZ'!EL7:EZ7),0))</f>
        <v>58</v>
      </c>
      <c r="T8" s="65">
        <f>IF($P8="","",-1*ROUND(_xlfn.XLOOKUP(Tables!$N$2,'Input LwA_XYZ'!$FR$1:$GF$1,'Input LwA_XYZ'!FR7:GF7),0))</f>
        <v>33</v>
      </c>
      <c r="U8" s="65">
        <f>IF($P8="","",IF(_xlfn.XLOOKUP(Tables!$N$2,'Input LwA_XYZ'!$AU$1:$BI$1,'Input LwA_XYZ'!AU7:BI7)="","-",_xlfn.XLOOKUP(Tables!$N$2,'Input LwA_XYZ'!$AU$1:$BI$1,'Input LwA_XYZ'!AU7:BI7)))</f>
        <v>9.9</v>
      </c>
      <c r="V8" s="65" t="str">
        <f>IF($P8="","",IF('Input LwA_XYZ'!S7="","-",'Input LwA_XYZ'!S7))</f>
        <v>-</v>
      </c>
      <c r="W8" s="163" t="str" cm="1">
        <f t="array" ref="W8">IF($P8="","",IF(_xlfn.XLOOKUP(Tables!$N$2,_xlfn.ANCHORARRAY('Input LwA_XYZ'!$DG$1),'Input LwA_XYZ'!DG7:DU7)="","-",_xlfn.XLOOKUP(Tables!$N$2,_xlfn.ANCHORARRAY('Input LwA_XYZ'!$DG$1),'Input LwA_XYZ'!DG7:DU7)))</f>
        <v>-</v>
      </c>
      <c r="X8" s="52">
        <f>IF($P8="","",_xlfn.XLOOKUP(Tables!$N$2,'Input LwA_XYZ'!$GX$1:$HL$1,'Input LwA_XYZ'!GX7:HL7))</f>
        <v>28.214979502900839</v>
      </c>
    </row>
    <row r="9" spans="2:24" ht="16.5" customHeight="1" x14ac:dyDescent="0.3">
      <c r="B9" s="125">
        <f>IF(OR('Input LwA_XYZ'!A8 = 0, NOT(ISBLANK(_xlfn.XLOOKUP(L$2, 'Input LwA_XYZ'!CA$1:CO$1, 'Input LwA_XYZ'!CA8:CO8)))), "", 'Input LwA_XYZ'!A8)</f>
        <v>1</v>
      </c>
      <c r="C9" s="124" t="str">
        <f>IF($B9="","",_xlfn.TEXTJOIN(" - ",TRUE,'Input LwA_XYZ'!B8:C8))</f>
        <v>CU-R1 - Radiated</v>
      </c>
      <c r="D9" s="51">
        <f>IF($B9="","",'Input LwA_XYZ'!Q8)</f>
        <v>84</v>
      </c>
      <c r="E9" s="64">
        <f>IF($B9="","",ROUND(_xlfn.XLOOKUP($L$2,'Input LwA_XYZ'!$EL$1:$EZ$1,'Input LwA_XYZ'!EL8:EZ8),0))</f>
        <v>113</v>
      </c>
      <c r="F9" s="65">
        <f>IF($B9="","",-1*ROUND(_xlfn.XLOOKUP($L$2,'Input LwA_XYZ'!$FR$1:$GF$1,'Input LwA_XYZ'!FR8:GF8),0))</f>
        <v>39</v>
      </c>
      <c r="G9" s="65">
        <f>IF($B9="","",IF(_xlfn.XLOOKUP($L$2,'Input LwA_XYZ'!$AU$1:$BI$1,'Input LwA_XYZ'!AU8:BI8)="","-",_xlfn.XLOOKUP($L$2,'Input LwA_XYZ'!$AU$1:$BI$1,'Input LwA_XYZ'!AU8:BI8)))</f>
        <v>5</v>
      </c>
      <c r="H9" s="65" t="str">
        <f>IF($B9="","",IF('Input LwA_XYZ'!S8="","-",'Input LwA_XYZ'!S8))</f>
        <v>-</v>
      </c>
      <c r="I9" s="163" t="str" cm="1">
        <f t="array" ref="I9">IF($B9="","",IF(_xlfn.XLOOKUP($L$2,_xlfn.ANCHORARRAY('Input LwA_XYZ'!$DG$1),'Input LwA_XYZ'!DG8:DU8)="","-",_xlfn.XLOOKUP($L$2,_xlfn.ANCHORARRAY('Input LwA_XYZ'!$DG$1),'Input LwA_XYZ'!DG8:DU8)))</f>
        <v>-</v>
      </c>
      <c r="J9" s="52">
        <f>IF($B9="","",_xlfn.XLOOKUP($L$2,'Input LwA_XYZ'!$GX$1:$HL$1,'Input LwA_XYZ'!GX8:HL8))</f>
        <v>40.28610374454346</v>
      </c>
      <c r="K9" s="3">
        <f t="shared" si="0"/>
        <v>10680.962110395079</v>
      </c>
      <c r="L9" s="81">
        <f t="shared" si="1"/>
        <v>40.28610374454346</v>
      </c>
      <c r="P9" s="125">
        <f>IF(OR('Input LwA_XYZ'!A8 = 0, NOT(ISBLANK(_xlfn.XLOOKUP(Tables!N$2, 'Input LwA_XYZ'!CA$1:CO$1, 'Input LwA_XYZ'!CA8:CO8)))), "", 'Input LwA_XYZ'!A8)</f>
        <v>1</v>
      </c>
      <c r="Q9" s="124" t="str">
        <f>IF($P9="","",_xlfn.TEXTJOIN(" - ",TRUE,'Input LwA_XYZ'!B8:C8))</f>
        <v>CU-R1 - Radiated</v>
      </c>
      <c r="R9" s="51">
        <f>IF($P9="","",'Input LwA_XYZ'!Q8)</f>
        <v>84</v>
      </c>
      <c r="S9" s="64">
        <f>IF($P9="","",ROUND(_xlfn.XLOOKUP(Tables!$N$2,'Input LwA_XYZ'!$EL$1:$EZ$1,'Input LwA_XYZ'!EL8:EZ8),0))</f>
        <v>113</v>
      </c>
      <c r="T9" s="65">
        <f>IF($P9="","",-1*ROUND(_xlfn.XLOOKUP(Tables!$N$2,'Input LwA_XYZ'!$FR$1:$GF$1,'Input LwA_XYZ'!FR8:GF8),0))</f>
        <v>39</v>
      </c>
      <c r="U9" s="65">
        <f>IF($P9="","",IF(_xlfn.XLOOKUP(Tables!$N$2,'Input LwA_XYZ'!$AU$1:$BI$1,'Input LwA_XYZ'!AU8:BI8)="","-",_xlfn.XLOOKUP(Tables!$N$2,'Input LwA_XYZ'!$AU$1:$BI$1,'Input LwA_XYZ'!AU8:BI8)))</f>
        <v>5</v>
      </c>
      <c r="V9" s="65" t="str">
        <f>IF($P9="","",IF('Input LwA_XYZ'!S8="","-",'Input LwA_XYZ'!S8))</f>
        <v>-</v>
      </c>
      <c r="W9" s="163" t="str" cm="1">
        <f t="array" ref="W9">IF($P9="","",IF(_xlfn.XLOOKUP(Tables!$N$2,_xlfn.ANCHORARRAY('Input LwA_XYZ'!$DG$1),'Input LwA_XYZ'!DG8:DU8)="","-",_xlfn.XLOOKUP(Tables!$N$2,_xlfn.ANCHORARRAY('Input LwA_XYZ'!$DG$1),'Input LwA_XYZ'!DG8:DU8)))</f>
        <v>-</v>
      </c>
      <c r="X9" s="52">
        <f>IF($P9="","",_xlfn.XLOOKUP(Tables!$N$2,'Input LwA_XYZ'!$GX$1:$HL$1,'Input LwA_XYZ'!GX8:HL8))</f>
        <v>40.28610374454346</v>
      </c>
    </row>
    <row r="10" spans="2:24" ht="16.5" customHeight="1" x14ac:dyDescent="0.3">
      <c r="B10" s="125">
        <f>IF(OR('Input LwA_XYZ'!A9 = 0, NOT(ISBLANK(_xlfn.XLOOKUP(L$2, 'Input LwA_XYZ'!CA$1:CO$1, 'Input LwA_XYZ'!CA9:CO9)))), "", 'Input LwA_XYZ'!A9)</f>
        <v>1</v>
      </c>
      <c r="C10" s="124" t="str">
        <f>IF($B10="","",_xlfn.TEXTJOIN(" - ",TRUE,'Input LwA_XYZ'!B9:C9))</f>
        <v>CU-R2 - Radiated</v>
      </c>
      <c r="D10" s="51">
        <f>IF($B10="","",'Input LwA_XYZ'!Q9)</f>
        <v>81</v>
      </c>
      <c r="E10" s="64">
        <f>IF($B10="","",ROUND(_xlfn.XLOOKUP($L$2,'Input LwA_XYZ'!$EL$1:$EZ$1,'Input LwA_XYZ'!EL9:EZ9),0))</f>
        <v>106</v>
      </c>
      <c r="F10" s="65">
        <f>IF($B10="","",-1*ROUND(_xlfn.XLOOKUP($L$2,'Input LwA_XYZ'!$FR$1:$GF$1,'Input LwA_XYZ'!FR9:GF9),0))</f>
        <v>38</v>
      </c>
      <c r="G10" s="65">
        <f>IF($B10="","",IF(_xlfn.XLOOKUP($L$2,'Input LwA_XYZ'!$AU$1:$BI$1,'Input LwA_XYZ'!AU9:BI9)="","-",_xlfn.XLOOKUP($L$2,'Input LwA_XYZ'!$AU$1:$BI$1,'Input LwA_XYZ'!AU9:BI9)))</f>
        <v>5</v>
      </c>
      <c r="H10" s="65" t="str">
        <f>IF($B10="","",IF('Input LwA_XYZ'!S9="","-",'Input LwA_XYZ'!S9))</f>
        <v>-</v>
      </c>
      <c r="I10" s="163" t="str" cm="1">
        <f t="array" ref="I10">IF($B10="","",IF(_xlfn.XLOOKUP($L$2,_xlfn.ANCHORARRAY('Input LwA_XYZ'!$DG$1),'Input LwA_XYZ'!DG9:DU9)="","-",_xlfn.XLOOKUP($L$2,_xlfn.ANCHORARRAY('Input LwA_XYZ'!$DG$1),'Input LwA_XYZ'!DG9:DU9)))</f>
        <v>-</v>
      </c>
      <c r="J10" s="52">
        <f>IF($B10="","",_xlfn.XLOOKUP($L$2,'Input LwA_XYZ'!$GX$1:$HL$1,'Input LwA_XYZ'!GX9:HL9))</f>
        <v>37.815497021135599</v>
      </c>
      <c r="K10" s="3">
        <f t="shared" si="0"/>
        <v>6047.1355282708018</v>
      </c>
      <c r="L10" s="81">
        <f t="shared" si="1"/>
        <v>37.815497021135599</v>
      </c>
      <c r="P10" s="125">
        <f>IF(OR('Input LwA_XYZ'!A9 = 0, NOT(ISBLANK(_xlfn.XLOOKUP(Tables!N$2, 'Input LwA_XYZ'!CA$1:CO$1, 'Input LwA_XYZ'!CA9:CO9)))), "", 'Input LwA_XYZ'!A9)</f>
        <v>1</v>
      </c>
      <c r="Q10" s="124" t="str">
        <f>IF($P10="","",_xlfn.TEXTJOIN(" - ",TRUE,'Input LwA_XYZ'!B9:C9))</f>
        <v>CU-R2 - Radiated</v>
      </c>
      <c r="R10" s="51">
        <f>IF($P10="","",'Input LwA_XYZ'!Q9)</f>
        <v>81</v>
      </c>
      <c r="S10" s="64">
        <f>IF($P10="","",ROUND(_xlfn.XLOOKUP(Tables!$N$2,'Input LwA_XYZ'!$EL$1:$EZ$1,'Input LwA_XYZ'!EL9:EZ9),0))</f>
        <v>106</v>
      </c>
      <c r="T10" s="65">
        <f>IF($P10="","",-1*ROUND(_xlfn.XLOOKUP(Tables!$N$2,'Input LwA_XYZ'!$FR$1:$GF$1,'Input LwA_XYZ'!FR9:GF9),0))</f>
        <v>38</v>
      </c>
      <c r="U10" s="65">
        <f>IF($P10="","",IF(_xlfn.XLOOKUP(Tables!$N$2,'Input LwA_XYZ'!$AU$1:$BI$1,'Input LwA_XYZ'!AU9:BI9)="","-",_xlfn.XLOOKUP(Tables!$N$2,'Input LwA_XYZ'!$AU$1:$BI$1,'Input LwA_XYZ'!AU9:BI9)))</f>
        <v>5</v>
      </c>
      <c r="V10" s="65" t="str">
        <f>IF($P10="","",IF('Input LwA_XYZ'!S9="","-",'Input LwA_XYZ'!S9))</f>
        <v>-</v>
      </c>
      <c r="W10" s="163" t="str" cm="1">
        <f t="array" ref="W10">IF($P10="","",IF(_xlfn.XLOOKUP(Tables!$N$2,_xlfn.ANCHORARRAY('Input LwA_XYZ'!$DG$1),'Input LwA_XYZ'!DG9:DU9)="","-",_xlfn.XLOOKUP(Tables!$N$2,_xlfn.ANCHORARRAY('Input LwA_XYZ'!$DG$1),'Input LwA_XYZ'!DG9:DU9)))</f>
        <v>-</v>
      </c>
      <c r="X10" s="52">
        <f>IF($P10="","",_xlfn.XLOOKUP(Tables!$N$2,'Input LwA_XYZ'!$GX$1:$HL$1,'Input LwA_XYZ'!GX9:HL9))</f>
        <v>37.815497021135599</v>
      </c>
    </row>
    <row r="11" spans="2:24" ht="16.5" customHeight="1" x14ac:dyDescent="0.3">
      <c r="B11" s="125">
        <f>IF(OR('Input LwA_XYZ'!A10 = 0, NOT(ISBLANK(_xlfn.XLOOKUP(L$2, 'Input LwA_XYZ'!CA$1:CO$1, 'Input LwA_XYZ'!CA10:CO10)))), "", 'Input LwA_XYZ'!A10)</f>
        <v>1</v>
      </c>
      <c r="C11" s="124" t="str">
        <f>IF($B11="","",_xlfn.TEXTJOIN(" - ",TRUE,'Input LwA_XYZ'!B10:C10))</f>
        <v>CU-R4 - Radiated</v>
      </c>
      <c r="D11" s="51">
        <f>IF($B11="","",'Input LwA_XYZ'!Q10)</f>
        <v>73</v>
      </c>
      <c r="E11" s="64">
        <f>IF($B11="","",ROUND(_xlfn.XLOOKUP($L$2,'Input LwA_XYZ'!$EL$1:$EZ$1,'Input LwA_XYZ'!EL10:EZ10),0))</f>
        <v>120</v>
      </c>
      <c r="F11" s="65">
        <f>IF($B11="","",-1*ROUND(_xlfn.XLOOKUP($L$2,'Input LwA_XYZ'!$FR$1:$GF$1,'Input LwA_XYZ'!FR10:GF10),0))</f>
        <v>39</v>
      </c>
      <c r="G11" s="65">
        <f>IF($B11="","",IF(_xlfn.XLOOKUP($L$2,'Input LwA_XYZ'!$AU$1:$BI$1,'Input LwA_XYZ'!AU10:BI10)="","-",_xlfn.XLOOKUP($L$2,'Input LwA_XYZ'!$AU$1:$BI$1,'Input LwA_XYZ'!AU10:BI10)))</f>
        <v>5</v>
      </c>
      <c r="H11" s="65" t="str">
        <f>IF($B11="","",IF('Input LwA_XYZ'!S10="","-",'Input LwA_XYZ'!S10))</f>
        <v>-</v>
      </c>
      <c r="I11" s="163" t="str" cm="1">
        <f t="array" ref="I11">IF($B11="","",IF(_xlfn.XLOOKUP($L$2,_xlfn.ANCHORARRAY('Input LwA_XYZ'!$DG$1),'Input LwA_XYZ'!DG10:DU10)="","-",_xlfn.XLOOKUP($L$2,_xlfn.ANCHORARRAY('Input LwA_XYZ'!$DG$1),'Input LwA_XYZ'!DG10:DU10)))</f>
        <v>-</v>
      </c>
      <c r="J11" s="52">
        <f>IF($B11="","",_xlfn.XLOOKUP($L$2,'Input LwA_XYZ'!$GX$1:$HL$1,'Input LwA_XYZ'!GX10:HL10))</f>
        <v>28.766483931819572</v>
      </c>
      <c r="K11" s="3">
        <f t="shared" si="0"/>
        <v>752.74589042092396</v>
      </c>
      <c r="L11" s="81">
        <f t="shared" si="1"/>
        <v>28.766483931819572</v>
      </c>
      <c r="P11" s="125">
        <f>IF(OR('Input LwA_XYZ'!A10 = 0, NOT(ISBLANK(_xlfn.XLOOKUP(Tables!N$2, 'Input LwA_XYZ'!CA$1:CO$1, 'Input LwA_XYZ'!CA10:CO10)))), "", 'Input LwA_XYZ'!A10)</f>
        <v>1</v>
      </c>
      <c r="Q11" s="124" t="str">
        <f>IF($P11="","",_xlfn.TEXTJOIN(" - ",TRUE,'Input LwA_XYZ'!B10:C10))</f>
        <v>CU-R4 - Radiated</v>
      </c>
      <c r="R11" s="51">
        <f>IF($P11="","",'Input LwA_XYZ'!Q10)</f>
        <v>73</v>
      </c>
      <c r="S11" s="64">
        <f>IF($P11="","",ROUND(_xlfn.XLOOKUP(Tables!$N$2,'Input LwA_XYZ'!$EL$1:$EZ$1,'Input LwA_XYZ'!EL10:EZ10),0))</f>
        <v>120</v>
      </c>
      <c r="T11" s="65">
        <f>IF($P11="","",-1*ROUND(_xlfn.XLOOKUP(Tables!$N$2,'Input LwA_XYZ'!$FR$1:$GF$1,'Input LwA_XYZ'!FR10:GF10),0))</f>
        <v>39</v>
      </c>
      <c r="U11" s="65">
        <f>IF($P11="","",IF(_xlfn.XLOOKUP(Tables!$N$2,'Input LwA_XYZ'!$AU$1:$BI$1,'Input LwA_XYZ'!AU10:BI10)="","-",_xlfn.XLOOKUP(Tables!$N$2,'Input LwA_XYZ'!$AU$1:$BI$1,'Input LwA_XYZ'!AU10:BI10)))</f>
        <v>5</v>
      </c>
      <c r="V11" s="65" t="str">
        <f>IF($P11="","",IF('Input LwA_XYZ'!S10="","-",'Input LwA_XYZ'!S10))</f>
        <v>-</v>
      </c>
      <c r="W11" s="163" t="str" cm="1">
        <f t="array" ref="W11">IF($P11="","",IF(_xlfn.XLOOKUP(Tables!$N$2,_xlfn.ANCHORARRAY('Input LwA_XYZ'!$DG$1),'Input LwA_XYZ'!DG10:DU10)="","-",_xlfn.XLOOKUP(Tables!$N$2,_xlfn.ANCHORARRAY('Input LwA_XYZ'!$DG$1),'Input LwA_XYZ'!DG10:DU10)))</f>
        <v>-</v>
      </c>
      <c r="X11" s="52">
        <f>IF($P11="","",_xlfn.XLOOKUP(Tables!$N$2,'Input LwA_XYZ'!$GX$1:$HL$1,'Input LwA_XYZ'!GX10:HL10))</f>
        <v>28.766483931819572</v>
      </c>
    </row>
    <row r="12" spans="2:24" ht="16.5" customHeight="1" x14ac:dyDescent="0.3">
      <c r="B12" s="125">
        <f>IF(OR('Input LwA_XYZ'!A11 = 0, NOT(ISBLANK(_xlfn.XLOOKUP(L$2, 'Input LwA_XYZ'!CA$1:CO$1, 'Input LwA_XYZ'!CA11:CO11)))), "", 'Input LwA_XYZ'!A11)</f>
        <v>1</v>
      </c>
      <c r="C12" s="124" t="str">
        <f>IF($B12="","",_xlfn.TEXTJOIN(" - ",TRUE,'Input LwA_XYZ'!B11:C11))</f>
        <v>CU-R5 - Radiated</v>
      </c>
      <c r="D12" s="51">
        <f>IF($B12="","",'Input LwA_XYZ'!Q11)</f>
        <v>75</v>
      </c>
      <c r="E12" s="64">
        <f>IF($B12="","",ROUND(_xlfn.XLOOKUP($L$2,'Input LwA_XYZ'!$EL$1:$EZ$1,'Input LwA_XYZ'!EL11:EZ11),0))</f>
        <v>84</v>
      </c>
      <c r="F12" s="65">
        <f>IF($B12="","",-1*ROUND(_xlfn.XLOOKUP($L$2,'Input LwA_XYZ'!$FR$1:$GF$1,'Input LwA_XYZ'!FR11:GF11),0))</f>
        <v>36</v>
      </c>
      <c r="G12" s="65">
        <f>IF($B12="","",IF(_xlfn.XLOOKUP($L$2,'Input LwA_XYZ'!$AU$1:$BI$1,'Input LwA_XYZ'!AU11:BI11)="","-",_xlfn.XLOOKUP($L$2,'Input LwA_XYZ'!$AU$1:$BI$1,'Input LwA_XYZ'!AU11:BI11)))</f>
        <v>4</v>
      </c>
      <c r="H12" s="65" t="str">
        <f>IF($B12="","",IF('Input LwA_XYZ'!S11="","-",'Input LwA_XYZ'!S11))</f>
        <v>-</v>
      </c>
      <c r="I12" s="163" t="str" cm="1">
        <f t="array" ref="I12">IF($B12="","",IF(_xlfn.XLOOKUP($L$2,_xlfn.ANCHORARRAY('Input LwA_XYZ'!$DG$1),'Input LwA_XYZ'!DG11:DU11)="","-",_xlfn.XLOOKUP($L$2,_xlfn.ANCHORARRAY('Input LwA_XYZ'!$DG$1),'Input LwA_XYZ'!DG11:DU11)))</f>
        <v>-</v>
      </c>
      <c r="J12" s="52">
        <f>IF($B12="","",_xlfn.XLOOKUP($L$2,'Input LwA_XYZ'!$GX$1:$HL$1,'Input LwA_XYZ'!GX11:HL11))</f>
        <v>34.885129265229168</v>
      </c>
      <c r="K12" s="3">
        <f t="shared" si="0"/>
        <v>3079.7320065719759</v>
      </c>
      <c r="L12" s="81">
        <f t="shared" si="1"/>
        <v>34.885129265229168</v>
      </c>
      <c r="P12" s="125">
        <f>IF(OR('Input LwA_XYZ'!A11 = 0, NOT(ISBLANK(_xlfn.XLOOKUP(Tables!N$2, 'Input LwA_XYZ'!CA$1:CO$1, 'Input LwA_XYZ'!CA11:CO11)))), "", 'Input LwA_XYZ'!A11)</f>
        <v>1</v>
      </c>
      <c r="Q12" s="124" t="str">
        <f>IF($P12="","",_xlfn.TEXTJOIN(" - ",TRUE,'Input LwA_XYZ'!B11:C11))</f>
        <v>CU-R5 - Radiated</v>
      </c>
      <c r="R12" s="51">
        <f>IF($P12="","",'Input LwA_XYZ'!Q11)</f>
        <v>75</v>
      </c>
      <c r="S12" s="64">
        <f>IF($P12="","",ROUND(_xlfn.XLOOKUP(Tables!$N$2,'Input LwA_XYZ'!$EL$1:$EZ$1,'Input LwA_XYZ'!EL11:EZ11),0))</f>
        <v>84</v>
      </c>
      <c r="T12" s="65">
        <f>IF($P12="","",-1*ROUND(_xlfn.XLOOKUP(Tables!$N$2,'Input LwA_XYZ'!$FR$1:$GF$1,'Input LwA_XYZ'!FR11:GF11),0))</f>
        <v>36</v>
      </c>
      <c r="U12" s="65">
        <f>IF($P12="","",IF(_xlfn.XLOOKUP(Tables!$N$2,'Input LwA_XYZ'!$AU$1:$BI$1,'Input LwA_XYZ'!AU11:BI11)="","-",_xlfn.XLOOKUP(Tables!$N$2,'Input LwA_XYZ'!$AU$1:$BI$1,'Input LwA_XYZ'!AU11:BI11)))</f>
        <v>4</v>
      </c>
      <c r="V12" s="65" t="str">
        <f>IF($P12="","",IF('Input LwA_XYZ'!S11="","-",'Input LwA_XYZ'!S11))</f>
        <v>-</v>
      </c>
      <c r="W12" s="163" t="str" cm="1">
        <f t="array" ref="W12">IF($P12="","",IF(_xlfn.XLOOKUP(Tables!$N$2,_xlfn.ANCHORARRAY('Input LwA_XYZ'!$DG$1),'Input LwA_XYZ'!DG11:DU11)="","-",_xlfn.XLOOKUP(Tables!$N$2,_xlfn.ANCHORARRAY('Input LwA_XYZ'!$DG$1),'Input LwA_XYZ'!DG11:DU11)))</f>
        <v>-</v>
      </c>
      <c r="X12" s="52">
        <f>IF($P12="","",_xlfn.XLOOKUP(Tables!$N$2,'Input LwA_XYZ'!$GX$1:$HL$1,'Input LwA_XYZ'!GX11:HL11))</f>
        <v>34.885129265229168</v>
      </c>
    </row>
    <row r="13" spans="2:24" ht="16.5" customHeight="1" x14ac:dyDescent="0.3">
      <c r="B13" s="125">
        <f>IF(OR('Input LwA_XYZ'!A12 = 0, NOT(ISBLANK(_xlfn.XLOOKUP(L$2, 'Input LwA_XYZ'!CA$1:CO$1, 'Input LwA_XYZ'!CA12:CO12)))), "", 'Input LwA_XYZ'!A12)</f>
        <v>4</v>
      </c>
      <c r="C13" s="124" t="str">
        <f>IF($B13="","",_xlfn.TEXTJOIN(" - ",TRUE,'Input LwA_XYZ'!B12:C12))</f>
        <v>RCU-R(4p)1 - Radiated</v>
      </c>
      <c r="D13" s="51">
        <f>IF($B13="","",'Input LwA_XYZ'!Q12)</f>
        <v>79.020599913279625</v>
      </c>
      <c r="E13" s="64">
        <f>IF($B13="","",ROUND(_xlfn.XLOOKUP($L$2,'Input LwA_XYZ'!$EL$1:$EZ$1,'Input LwA_XYZ'!EL12:EZ12),0))</f>
        <v>201</v>
      </c>
      <c r="F13" s="65">
        <f>IF($B13="","",-1*ROUND(_xlfn.XLOOKUP($L$2,'Input LwA_XYZ'!$FR$1:$GF$1,'Input LwA_XYZ'!FR12:GF12),0))</f>
        <v>44</v>
      </c>
      <c r="G13" s="65">
        <f>IF($B13="","",IF(_xlfn.XLOOKUP($L$2,'Input LwA_XYZ'!$AU$1:$BI$1,'Input LwA_XYZ'!AU12:BI12)="","-",_xlfn.XLOOKUP($L$2,'Input LwA_XYZ'!$AU$1:$BI$1,'Input LwA_XYZ'!AU12:BI12)))</f>
        <v>2</v>
      </c>
      <c r="H13" s="65" t="str">
        <f>IF($B13="","",IF('Input LwA_XYZ'!S12="","-",'Input LwA_XYZ'!S12))</f>
        <v>-</v>
      </c>
      <c r="I13" s="163" t="str" cm="1">
        <f t="array" ref="I13">IF($B13="","",IF(_xlfn.XLOOKUP($L$2,_xlfn.ANCHORARRAY('Input LwA_XYZ'!$DG$1),'Input LwA_XYZ'!DG12:DU12)="","-",_xlfn.XLOOKUP($L$2,_xlfn.ANCHORARRAY('Input LwA_XYZ'!$DG$1),'Input LwA_XYZ'!DG12:DU12)))</f>
        <v>-</v>
      </c>
      <c r="J13" s="52">
        <f>IF($B13="","",_xlfn.XLOOKUP($L$2,'Input LwA_XYZ'!$GX$1:$HL$1,'Input LwA_XYZ'!GX12:HL12))</f>
        <v>33.2758551145699</v>
      </c>
      <c r="K13" s="3">
        <f t="shared" si="0"/>
        <v>2126.1089293400632</v>
      </c>
      <c r="L13" s="81">
        <f t="shared" si="1"/>
        <v>33.2758551145699</v>
      </c>
      <c r="P13" s="125">
        <f>IF(OR('Input LwA_XYZ'!A12 = 0, NOT(ISBLANK(_xlfn.XLOOKUP(Tables!N$2, 'Input LwA_XYZ'!CA$1:CO$1, 'Input LwA_XYZ'!CA12:CO12)))), "", 'Input LwA_XYZ'!A12)</f>
        <v>4</v>
      </c>
      <c r="Q13" s="124" t="str">
        <f>IF($P13="","",_xlfn.TEXTJOIN(" - ",TRUE,'Input LwA_XYZ'!B12:C12))</f>
        <v>RCU-R(4p)1 - Radiated</v>
      </c>
      <c r="R13" s="51">
        <f>IF($P13="","",'Input LwA_XYZ'!Q12)</f>
        <v>79.020599913279625</v>
      </c>
      <c r="S13" s="64">
        <f>IF($P13="","",ROUND(_xlfn.XLOOKUP(Tables!$N$2,'Input LwA_XYZ'!$EL$1:$EZ$1,'Input LwA_XYZ'!EL12:EZ12),0))</f>
        <v>201</v>
      </c>
      <c r="T13" s="65">
        <f>IF($P13="","",-1*ROUND(_xlfn.XLOOKUP(Tables!$N$2,'Input LwA_XYZ'!$FR$1:$GF$1,'Input LwA_XYZ'!FR12:GF12),0))</f>
        <v>44</v>
      </c>
      <c r="U13" s="65">
        <f>IF($P13="","",IF(_xlfn.XLOOKUP(Tables!$N$2,'Input LwA_XYZ'!$AU$1:$BI$1,'Input LwA_XYZ'!AU12:BI12)="","-",_xlfn.XLOOKUP(Tables!$N$2,'Input LwA_XYZ'!$AU$1:$BI$1,'Input LwA_XYZ'!AU12:BI12)))</f>
        <v>2</v>
      </c>
      <c r="V13" s="65" t="str">
        <f>IF($P13="","",IF('Input LwA_XYZ'!S12="","-",'Input LwA_XYZ'!S12))</f>
        <v>-</v>
      </c>
      <c r="W13" s="163" t="str" cm="1">
        <f t="array" ref="W13">IF($P13="","",IF(_xlfn.XLOOKUP(Tables!$N$2,_xlfn.ANCHORARRAY('Input LwA_XYZ'!$DG$1),'Input LwA_XYZ'!DG12:DU12)="","-",_xlfn.XLOOKUP(Tables!$N$2,_xlfn.ANCHORARRAY('Input LwA_XYZ'!$DG$1),'Input LwA_XYZ'!DG12:DU12)))</f>
        <v>-</v>
      </c>
      <c r="X13" s="52">
        <f>IF($P13="","",_xlfn.XLOOKUP(Tables!$N$2,'Input LwA_XYZ'!$GX$1:$HL$1,'Input LwA_XYZ'!GX12:HL12))</f>
        <v>33.2758551145699</v>
      </c>
    </row>
    <row r="14" spans="2:24" ht="16.5" customHeight="1" x14ac:dyDescent="0.3">
      <c r="B14" s="125">
        <f>IF(OR('Input LwA_XYZ'!A13 = 0, NOT(ISBLANK(_xlfn.XLOOKUP(L$2, 'Input LwA_XYZ'!CA$1:CO$1, 'Input LwA_XYZ'!CA13:CO13)))), "", 'Input LwA_XYZ'!A13)</f>
        <v>4</v>
      </c>
      <c r="C14" s="124" t="str">
        <f>IF($B14="","",_xlfn.TEXTJOIN(" - ",TRUE,'Input LwA_XYZ'!B13:C13))</f>
        <v>RCU-R(4p)2 - Radiated</v>
      </c>
      <c r="D14" s="51">
        <f>IF($B14="","",'Input LwA_XYZ'!Q13)</f>
        <v>79.020599913279625</v>
      </c>
      <c r="E14" s="64">
        <f>IF($B14="","",ROUND(_xlfn.XLOOKUP($L$2,'Input LwA_XYZ'!$EL$1:$EZ$1,'Input LwA_XYZ'!EL13:EZ13),0))</f>
        <v>146</v>
      </c>
      <c r="F14" s="65">
        <f>IF($B14="","",-1*ROUND(_xlfn.XLOOKUP($L$2,'Input LwA_XYZ'!$FR$1:$GF$1,'Input LwA_XYZ'!FR13:GF13),0))</f>
        <v>41</v>
      </c>
      <c r="G14" s="65">
        <f>IF($B14="","",IF(_xlfn.XLOOKUP($L$2,'Input LwA_XYZ'!$AU$1:$BI$1,'Input LwA_XYZ'!AU13:BI13)="","-",_xlfn.XLOOKUP($L$2,'Input LwA_XYZ'!$AU$1:$BI$1,'Input LwA_XYZ'!AU13:BI13)))</f>
        <v>8</v>
      </c>
      <c r="H14" s="65" t="str">
        <f>IF($B14="","",IF('Input LwA_XYZ'!S13="","-",'Input LwA_XYZ'!S13))</f>
        <v>-</v>
      </c>
      <c r="I14" s="163" cm="1">
        <f t="array" ref="I14">IF($B14="","",IF(_xlfn.XLOOKUP($L$2,_xlfn.ANCHORARRAY('Input LwA_XYZ'!$DG$1),'Input LwA_XYZ'!DG13:DU13)="","-",_xlfn.XLOOKUP($L$2,_xlfn.ANCHORARRAY('Input LwA_XYZ'!$DG$1),'Input LwA_XYZ'!DG13:DU13)))</f>
        <v>3</v>
      </c>
      <c r="J14" s="52">
        <f>IF($B14="","",_xlfn.XLOOKUP($L$2,'Input LwA_XYZ'!$GX$1:$HL$1,'Input LwA_XYZ'!GX13:HL13))</f>
        <v>27.076005145728004</v>
      </c>
      <c r="K14" s="3">
        <f t="shared" si="0"/>
        <v>510.03562827360963</v>
      </c>
      <c r="L14" s="81">
        <f t="shared" si="1"/>
        <v>27.076005145728004</v>
      </c>
      <c r="P14" s="125">
        <f>IF(OR('Input LwA_XYZ'!A13 = 0, NOT(ISBLANK(_xlfn.XLOOKUP(Tables!N$2, 'Input LwA_XYZ'!CA$1:CO$1, 'Input LwA_XYZ'!CA13:CO13)))), "", 'Input LwA_XYZ'!A13)</f>
        <v>4</v>
      </c>
      <c r="Q14" s="124" t="str">
        <f>IF($P14="","",_xlfn.TEXTJOIN(" - ",TRUE,'Input LwA_XYZ'!B13:C13))</f>
        <v>RCU-R(4p)2 - Radiated</v>
      </c>
      <c r="R14" s="51">
        <f>IF($P14="","",'Input LwA_XYZ'!Q13)</f>
        <v>79.020599913279625</v>
      </c>
      <c r="S14" s="64">
        <f>IF($P14="","",ROUND(_xlfn.XLOOKUP(Tables!$N$2,'Input LwA_XYZ'!$EL$1:$EZ$1,'Input LwA_XYZ'!EL13:EZ13),0))</f>
        <v>146</v>
      </c>
      <c r="T14" s="65">
        <f>IF($P14="","",-1*ROUND(_xlfn.XLOOKUP(Tables!$N$2,'Input LwA_XYZ'!$FR$1:$GF$1,'Input LwA_XYZ'!FR13:GF13),0))</f>
        <v>41</v>
      </c>
      <c r="U14" s="65">
        <f>IF($P14="","",IF(_xlfn.XLOOKUP(Tables!$N$2,'Input LwA_XYZ'!$AU$1:$BI$1,'Input LwA_XYZ'!AU13:BI13)="","-",_xlfn.XLOOKUP(Tables!$N$2,'Input LwA_XYZ'!$AU$1:$BI$1,'Input LwA_XYZ'!AU13:BI13)))</f>
        <v>8</v>
      </c>
      <c r="V14" s="65" t="str">
        <f>IF($P14="","",IF('Input LwA_XYZ'!S13="","-",'Input LwA_XYZ'!S13))</f>
        <v>-</v>
      </c>
      <c r="W14" s="163" cm="1">
        <f t="array" ref="W14">IF($P14="","",IF(_xlfn.XLOOKUP(Tables!$N$2,_xlfn.ANCHORARRAY('Input LwA_XYZ'!$DG$1),'Input LwA_XYZ'!DG13:DU13)="","-",_xlfn.XLOOKUP(Tables!$N$2,_xlfn.ANCHORARRAY('Input LwA_XYZ'!$DG$1),'Input LwA_XYZ'!DG13:DU13)))</f>
        <v>3</v>
      </c>
      <c r="X14" s="52">
        <f>IF($P14="","",_xlfn.XLOOKUP(Tables!$N$2,'Input LwA_XYZ'!$GX$1:$HL$1,'Input LwA_XYZ'!GX13:HL13))</f>
        <v>27.076005145728004</v>
      </c>
    </row>
    <row r="15" spans="2:24" ht="16.5" customHeight="1" x14ac:dyDescent="0.3">
      <c r="B15" s="125">
        <f>IF(OR('Input LwA_XYZ'!A14 = 0, NOT(ISBLANK(_xlfn.XLOOKUP(L$2, 'Input LwA_XYZ'!CA$1:CO$1, 'Input LwA_XYZ'!CA14:CO14)))), "", 'Input LwA_XYZ'!A14)</f>
        <v>4</v>
      </c>
      <c r="C15" s="124" t="str">
        <f>IF($B15="","",_xlfn.TEXTJOIN(" - ",TRUE,'Input LwA_XYZ'!B14:C14))</f>
        <v>RCU-R(4p)3 - Radiated</v>
      </c>
      <c r="D15" s="51">
        <f>IF($B15="","",'Input LwA_XYZ'!Q14)</f>
        <v>79.020599913279625</v>
      </c>
      <c r="E15" s="64">
        <f>IF($B15="","",ROUND(_xlfn.XLOOKUP($L$2,'Input LwA_XYZ'!$EL$1:$EZ$1,'Input LwA_XYZ'!EL14:EZ14),0))</f>
        <v>125</v>
      </c>
      <c r="F15" s="65">
        <f>IF($B15="","",-1*ROUND(_xlfn.XLOOKUP($L$2,'Input LwA_XYZ'!$FR$1:$GF$1,'Input LwA_XYZ'!FR14:GF14),0))</f>
        <v>40</v>
      </c>
      <c r="G15" s="65">
        <f>IF($B15="","",IF(_xlfn.XLOOKUP($L$2,'Input LwA_XYZ'!$AU$1:$BI$1,'Input LwA_XYZ'!AU14:BI14)="","-",_xlfn.XLOOKUP($L$2,'Input LwA_XYZ'!$AU$1:$BI$1,'Input LwA_XYZ'!AU14:BI14)))</f>
        <v>6</v>
      </c>
      <c r="H15" s="65" t="str">
        <f>IF($B15="","",IF('Input LwA_XYZ'!S14="","-",'Input LwA_XYZ'!S14))</f>
        <v>-</v>
      </c>
      <c r="I15" s="163" t="str" cm="1">
        <f t="array" ref="I15">IF($B15="","",IF(_xlfn.XLOOKUP($L$2,_xlfn.ANCHORARRAY('Input LwA_XYZ'!$DG$1),'Input LwA_XYZ'!DG14:DU14)="","-",_xlfn.XLOOKUP($L$2,_xlfn.ANCHORARRAY('Input LwA_XYZ'!$DG$1),'Input LwA_XYZ'!DG14:DU14)))</f>
        <v>-</v>
      </c>
      <c r="J15" s="52">
        <f>IF($B15="","",_xlfn.XLOOKUP($L$2,'Input LwA_XYZ'!$GX$1:$HL$1,'Input LwA_XYZ'!GX14:HL14))</f>
        <v>33.442678471153521</v>
      </c>
      <c r="K15" s="3">
        <f t="shared" si="0"/>
        <v>2209.3669195839916</v>
      </c>
      <c r="L15" s="81">
        <f t="shared" si="1"/>
        <v>33.442678471153521</v>
      </c>
      <c r="P15" s="125">
        <f>IF(OR('Input LwA_XYZ'!A14 = 0, NOT(ISBLANK(_xlfn.XLOOKUP(Tables!N$2, 'Input LwA_XYZ'!CA$1:CO$1, 'Input LwA_XYZ'!CA14:CO14)))), "", 'Input LwA_XYZ'!A14)</f>
        <v>4</v>
      </c>
      <c r="Q15" s="124" t="str">
        <f>IF($P15="","",_xlfn.TEXTJOIN(" - ",TRUE,'Input LwA_XYZ'!B14:C14))</f>
        <v>RCU-R(4p)3 - Radiated</v>
      </c>
      <c r="R15" s="51">
        <f>IF($P15="","",'Input LwA_XYZ'!Q14)</f>
        <v>79.020599913279625</v>
      </c>
      <c r="S15" s="64">
        <f>IF($P15="","",ROUND(_xlfn.XLOOKUP(Tables!$N$2,'Input LwA_XYZ'!$EL$1:$EZ$1,'Input LwA_XYZ'!EL14:EZ14),0))</f>
        <v>125</v>
      </c>
      <c r="T15" s="65">
        <f>IF($P15="","",-1*ROUND(_xlfn.XLOOKUP(Tables!$N$2,'Input LwA_XYZ'!$FR$1:$GF$1,'Input LwA_XYZ'!FR14:GF14),0))</f>
        <v>40</v>
      </c>
      <c r="U15" s="65">
        <f>IF($P15="","",IF(_xlfn.XLOOKUP(Tables!$N$2,'Input LwA_XYZ'!$AU$1:$BI$1,'Input LwA_XYZ'!AU14:BI14)="","-",_xlfn.XLOOKUP(Tables!$N$2,'Input LwA_XYZ'!$AU$1:$BI$1,'Input LwA_XYZ'!AU14:BI14)))</f>
        <v>6</v>
      </c>
      <c r="V15" s="65" t="str">
        <f>IF($P15="","",IF('Input LwA_XYZ'!S14="","-",'Input LwA_XYZ'!S14))</f>
        <v>-</v>
      </c>
      <c r="W15" s="163" t="str" cm="1">
        <f t="array" ref="W15">IF($P15="","",IF(_xlfn.XLOOKUP(Tables!$N$2,_xlfn.ANCHORARRAY('Input LwA_XYZ'!$DG$1),'Input LwA_XYZ'!DG14:DU14)="","-",_xlfn.XLOOKUP(Tables!$N$2,_xlfn.ANCHORARRAY('Input LwA_XYZ'!$DG$1),'Input LwA_XYZ'!DG14:DU14)))</f>
        <v>-</v>
      </c>
      <c r="X15" s="52">
        <f>IF($P15="","",_xlfn.XLOOKUP(Tables!$N$2,'Input LwA_XYZ'!$GX$1:$HL$1,'Input LwA_XYZ'!GX14:HL14))</f>
        <v>33.442678471153521</v>
      </c>
    </row>
    <row r="16" spans="2:24" ht="17.25" customHeight="1" x14ac:dyDescent="0.3">
      <c r="B16" s="125">
        <f>IF(OR('Input LwA_XYZ'!A15 = 0, NOT(ISBLANK(_xlfn.XLOOKUP(L$2, 'Input LwA_XYZ'!CA$1:CO$1, 'Input LwA_XYZ'!CA15:CO15)))), "", 'Input LwA_XYZ'!A15)</f>
        <v>2</v>
      </c>
      <c r="C16" s="124" t="str">
        <f>IF($B16="","",_xlfn.TEXTJOIN(" - ",TRUE,'Input LwA_XYZ'!B15:C15))</f>
        <v>RCU-R(2p) - Radiated</v>
      </c>
      <c r="D16" s="51">
        <f>IF($B16="","",'Input LwA_XYZ'!Q15)</f>
        <v>76.010299956639813</v>
      </c>
      <c r="E16" s="64">
        <f>IF($B16="","",ROUND(_xlfn.XLOOKUP($L$2,'Input LwA_XYZ'!$EL$1:$EZ$1,'Input LwA_XYZ'!EL15:EZ15),0))</f>
        <v>112</v>
      </c>
      <c r="F16" s="65">
        <f>IF($B16="","",-1*ROUND(_xlfn.XLOOKUP($L$2,'Input LwA_XYZ'!$FR$1:$GF$1,'Input LwA_XYZ'!FR15:GF15),0))</f>
        <v>39</v>
      </c>
      <c r="G16" s="65">
        <f>IF($B16="","",IF(_xlfn.XLOOKUP($L$2,'Input LwA_XYZ'!$AU$1:$BI$1,'Input LwA_XYZ'!AU15:BI15)="","-",_xlfn.XLOOKUP($L$2,'Input LwA_XYZ'!$AU$1:$BI$1,'Input LwA_XYZ'!AU15:BI15)))</f>
        <v>6</v>
      </c>
      <c r="H16" s="65" t="str">
        <f>IF($B16="","",IF('Input LwA_XYZ'!S15="","-",'Input LwA_XYZ'!S15))</f>
        <v>-</v>
      </c>
      <c r="I16" s="163" t="str" cm="1">
        <f t="array" ref="I16">IF($B16="","",IF(_xlfn.XLOOKUP($L$2,_xlfn.ANCHORARRAY('Input LwA_XYZ'!$DG$1),'Input LwA_XYZ'!DG15:DU15)="","-",_xlfn.XLOOKUP($L$2,_xlfn.ANCHORARRAY('Input LwA_XYZ'!$DG$1),'Input LwA_XYZ'!DG15:DU15)))</f>
        <v>-</v>
      </c>
      <c r="J16" s="52">
        <f>IF($B16="","",_xlfn.XLOOKUP($L$2,'Input LwA_XYZ'!$GX$1:$HL$1,'Input LwA_XYZ'!GX15:HL15))</f>
        <v>31.401731131504263</v>
      </c>
      <c r="K16" s="3">
        <f t="shared" si="0"/>
        <v>1380.934606159869</v>
      </c>
      <c r="L16" s="81">
        <f t="shared" si="1"/>
        <v>31.401731131504263</v>
      </c>
      <c r="P16" s="125">
        <f>IF(OR('Input LwA_XYZ'!A15 = 0, NOT(ISBLANK(_xlfn.XLOOKUP(Tables!N$2, 'Input LwA_XYZ'!CA$1:CO$1, 'Input LwA_XYZ'!CA15:CO15)))), "", 'Input LwA_XYZ'!A15)</f>
        <v>2</v>
      </c>
      <c r="Q16" s="124" t="str">
        <f>IF($P16="","",_xlfn.TEXTJOIN(" - ",TRUE,'Input LwA_XYZ'!B15:C15))</f>
        <v>RCU-R(2p) - Radiated</v>
      </c>
      <c r="R16" s="51">
        <f>IF($P16="","",'Input LwA_XYZ'!Q15)</f>
        <v>76.010299956639813</v>
      </c>
      <c r="S16" s="64">
        <f>IF($P16="","",ROUND(_xlfn.XLOOKUP(Tables!$N$2,'Input LwA_XYZ'!$EL$1:$EZ$1,'Input LwA_XYZ'!EL15:EZ15),0))</f>
        <v>112</v>
      </c>
      <c r="T16" s="65">
        <f>IF($P16="","",-1*ROUND(_xlfn.XLOOKUP(Tables!$N$2,'Input LwA_XYZ'!$FR$1:$GF$1,'Input LwA_XYZ'!FR15:GF15),0))</f>
        <v>39</v>
      </c>
      <c r="U16" s="65">
        <f>IF($P16="","",IF(_xlfn.XLOOKUP(Tables!$N$2,'Input LwA_XYZ'!$AU$1:$BI$1,'Input LwA_XYZ'!AU15:BI15)="","-",_xlfn.XLOOKUP(Tables!$N$2,'Input LwA_XYZ'!$AU$1:$BI$1,'Input LwA_XYZ'!AU15:BI15)))</f>
        <v>6</v>
      </c>
      <c r="V16" s="65" t="str">
        <f>IF($P16="","",IF('Input LwA_XYZ'!S15="","-",'Input LwA_XYZ'!S15))</f>
        <v>-</v>
      </c>
      <c r="W16" s="163" t="str" cm="1">
        <f t="array" ref="W16">IF($P16="","",IF(_xlfn.XLOOKUP(Tables!$N$2,_xlfn.ANCHORARRAY('Input LwA_XYZ'!$DG$1),'Input LwA_XYZ'!DG15:DU15)="","-",_xlfn.XLOOKUP(Tables!$N$2,_xlfn.ANCHORARRAY('Input LwA_XYZ'!$DG$1),'Input LwA_XYZ'!DG15:DU15)))</f>
        <v>-</v>
      </c>
      <c r="X16" s="52">
        <f>IF($P16="","",_xlfn.XLOOKUP(Tables!$N$2,'Input LwA_XYZ'!$GX$1:$HL$1,'Input LwA_XYZ'!GX15:HL15))</f>
        <v>31.401731131504263</v>
      </c>
    </row>
    <row r="17" spans="2:24" ht="17.25" customHeight="1" x14ac:dyDescent="0.3">
      <c r="B17" s="125">
        <f>IF(OR('Input LwA_XYZ'!A16 = 0, NOT(ISBLANK(_xlfn.XLOOKUP(L$2, 'Input LwA_XYZ'!CA$1:CO$1, 'Input LwA_XYZ'!CA16:CO16)))), "", 'Input LwA_XYZ'!A16)</f>
        <v>2</v>
      </c>
      <c r="C17" s="124" t="str">
        <f>IF($B17="","",_xlfn.TEXTJOIN(" - ",TRUE,'Input LwA_XYZ'!B16:C16))</f>
        <v>RCU-R(2p)1 - Radiated</v>
      </c>
      <c r="D17" s="51">
        <f>IF($B17="","",'Input LwA_XYZ'!Q16)</f>
        <v>76.010299956639813</v>
      </c>
      <c r="E17" s="64">
        <f>IF($B17="","",ROUND(_xlfn.XLOOKUP($L$2,'Input LwA_XYZ'!$EL$1:$EZ$1,'Input LwA_XYZ'!EL16:EZ16),0))</f>
        <v>84</v>
      </c>
      <c r="F17" s="65">
        <f>IF($B17="","",-1*ROUND(_xlfn.XLOOKUP($L$2,'Input LwA_XYZ'!$FR$1:$GF$1,'Input LwA_XYZ'!FR16:GF16),0))</f>
        <v>36</v>
      </c>
      <c r="G17" s="65">
        <f>IF($B17="","",IF(_xlfn.XLOOKUP($L$2,'Input LwA_XYZ'!$AU$1:$BI$1,'Input LwA_XYZ'!AU16:BI16)="","-",_xlfn.XLOOKUP($L$2,'Input LwA_XYZ'!$AU$1:$BI$1,'Input LwA_XYZ'!AU16:BI16)))</f>
        <v>6</v>
      </c>
      <c r="H17" s="65" t="str">
        <f>IF($B17="","",IF('Input LwA_XYZ'!S16="","-",'Input LwA_XYZ'!S16))</f>
        <v>-</v>
      </c>
      <c r="I17" s="163" t="str" cm="1">
        <f t="array" ref="I17">IF($B17="","",IF(_xlfn.XLOOKUP($L$2,_xlfn.ANCHORARRAY('Input LwA_XYZ'!$DG$1),'Input LwA_XYZ'!DG16:DU16)="","-",_xlfn.XLOOKUP($L$2,_xlfn.ANCHORARRAY('Input LwA_XYZ'!$DG$1),'Input LwA_XYZ'!DG16:DU16)))</f>
        <v>-</v>
      </c>
      <c r="J17" s="52">
        <f>IF($B17="","",_xlfn.XLOOKUP($L$2,'Input LwA_XYZ'!$GX$1:$HL$1,'Input LwA_XYZ'!GX16:HL16))</f>
        <v>33.831310939021684</v>
      </c>
      <c r="K17" s="3">
        <f t="shared" si="0"/>
        <v>2416.1900631039039</v>
      </c>
      <c r="L17" s="81">
        <f t="shared" si="1"/>
        <v>33.831310939021684</v>
      </c>
      <c r="P17" s="125">
        <f>IF(OR('Input LwA_XYZ'!A16 = 0, NOT(ISBLANK(_xlfn.XLOOKUP(Tables!N$2, 'Input LwA_XYZ'!CA$1:CO$1, 'Input LwA_XYZ'!CA16:CO16)))), "", 'Input LwA_XYZ'!A16)</f>
        <v>2</v>
      </c>
      <c r="Q17" s="124" t="str">
        <f>IF($P17="","",_xlfn.TEXTJOIN(" - ",TRUE,'Input LwA_XYZ'!B16:C16))</f>
        <v>RCU-R(2p)1 - Radiated</v>
      </c>
      <c r="R17" s="51">
        <f>IF($P17="","",'Input LwA_XYZ'!Q16)</f>
        <v>76.010299956639813</v>
      </c>
      <c r="S17" s="64">
        <f>IF($P17="","",ROUND(_xlfn.XLOOKUP(Tables!$N$2,'Input LwA_XYZ'!$EL$1:$EZ$1,'Input LwA_XYZ'!EL16:EZ16),0))</f>
        <v>84</v>
      </c>
      <c r="T17" s="65">
        <f>IF($P17="","",-1*ROUND(_xlfn.XLOOKUP(Tables!$N$2,'Input LwA_XYZ'!$FR$1:$GF$1,'Input LwA_XYZ'!FR16:GF16),0))</f>
        <v>36</v>
      </c>
      <c r="U17" s="65">
        <f>IF($P17="","",IF(_xlfn.XLOOKUP(Tables!$N$2,'Input LwA_XYZ'!$AU$1:$BI$1,'Input LwA_XYZ'!AU16:BI16)="","-",_xlfn.XLOOKUP(Tables!$N$2,'Input LwA_XYZ'!$AU$1:$BI$1,'Input LwA_XYZ'!AU16:BI16)))</f>
        <v>6</v>
      </c>
      <c r="V17" s="65" t="str">
        <f>IF($P17="","",IF('Input LwA_XYZ'!S16="","-",'Input LwA_XYZ'!S16))</f>
        <v>-</v>
      </c>
      <c r="W17" s="163" t="str" cm="1">
        <f t="array" ref="W17">IF($P17="","",IF(_xlfn.XLOOKUP(Tables!$N$2,_xlfn.ANCHORARRAY('Input LwA_XYZ'!$DG$1),'Input LwA_XYZ'!DG16:DU16)="","-",_xlfn.XLOOKUP(Tables!$N$2,_xlfn.ANCHORARRAY('Input LwA_XYZ'!$DG$1),'Input LwA_XYZ'!DG16:DU16)))</f>
        <v>-</v>
      </c>
      <c r="X17" s="52">
        <f>IF($P17="","",_xlfn.XLOOKUP(Tables!$N$2,'Input LwA_XYZ'!$GX$1:$HL$1,'Input LwA_XYZ'!GX16:HL16))</f>
        <v>33.831310939021684</v>
      </c>
    </row>
    <row r="18" spans="2:24" ht="16.5" customHeight="1" x14ac:dyDescent="0.3">
      <c r="B18" s="125">
        <f>IF(OR('Input LwA_XYZ'!A17 = 0, NOT(ISBLANK(_xlfn.XLOOKUP(L$2, 'Input LwA_XYZ'!CA$1:CO$1, 'Input LwA_XYZ'!CA17:CO17)))), "", 'Input LwA_XYZ'!A17)</f>
        <v>4</v>
      </c>
      <c r="C18" s="124" t="str">
        <f>IF($B18="","",_xlfn.TEXTJOIN(" - ",TRUE,'Input LwA_XYZ'!B17:C17))</f>
        <v>RCU-R(4p)4 - Radiated</v>
      </c>
      <c r="D18" s="51">
        <f>IF($B18="","",'Input LwA_XYZ'!Q17)</f>
        <v>79.020599913279625</v>
      </c>
      <c r="E18" s="64">
        <f>IF($B18="","",ROUND(_xlfn.XLOOKUP($L$2,'Input LwA_XYZ'!$EL$1:$EZ$1,'Input LwA_XYZ'!EL17:EZ17),0))</f>
        <v>56</v>
      </c>
      <c r="F18" s="65">
        <f>IF($B18="","",-1*ROUND(_xlfn.XLOOKUP($L$2,'Input LwA_XYZ'!$FR$1:$GF$1,'Input LwA_XYZ'!FR17:GF17),0))</f>
        <v>33</v>
      </c>
      <c r="G18" s="65">
        <f>IF($B18="","",IF(_xlfn.XLOOKUP($L$2,'Input LwA_XYZ'!$AU$1:$BI$1,'Input LwA_XYZ'!AU17:BI17)="","-",_xlfn.XLOOKUP($L$2,'Input LwA_XYZ'!$AU$1:$BI$1,'Input LwA_XYZ'!AU17:BI17)))</f>
        <v>4</v>
      </c>
      <c r="H18" s="65" t="str">
        <f>IF($B18="","",IF('Input LwA_XYZ'!S17="","-",'Input LwA_XYZ'!S17))</f>
        <v>-</v>
      </c>
      <c r="I18" s="163" t="str" cm="1">
        <f t="array" ref="I18">IF($B18="","",IF(_xlfn.XLOOKUP($L$2,_xlfn.ANCHORARRAY('Input LwA_XYZ'!$DG$1),'Input LwA_XYZ'!DG17:DU17)="","-",_xlfn.XLOOKUP($L$2,_xlfn.ANCHORARRAY('Input LwA_XYZ'!$DG$1),'Input LwA_XYZ'!DG17:DU17)))</f>
        <v>-</v>
      </c>
      <c r="J18" s="52">
        <f>IF($B18="","",_xlfn.XLOOKUP($L$2,'Input LwA_XYZ'!$GX$1:$HL$1,'Input LwA_XYZ'!GX17:HL17))</f>
        <v>42.369001578420139</v>
      </c>
      <c r="K18" s="3">
        <f t="shared" si="0"/>
        <v>17254.411759797549</v>
      </c>
      <c r="L18" s="81">
        <f t="shared" si="1"/>
        <v>42.369001578420139</v>
      </c>
      <c r="P18" s="125">
        <f>IF(OR('Input LwA_XYZ'!A17 = 0, NOT(ISBLANK(_xlfn.XLOOKUP(Tables!N$2, 'Input LwA_XYZ'!CA$1:CO$1, 'Input LwA_XYZ'!CA17:CO17)))), "", 'Input LwA_XYZ'!A17)</f>
        <v>4</v>
      </c>
      <c r="Q18" s="124" t="str">
        <f>IF($P18="","",_xlfn.TEXTJOIN(" - ",TRUE,'Input LwA_XYZ'!B17:C17))</f>
        <v>RCU-R(4p)4 - Radiated</v>
      </c>
      <c r="R18" s="51">
        <f>IF($P18="","",'Input LwA_XYZ'!Q17)</f>
        <v>79.020599913279625</v>
      </c>
      <c r="S18" s="64">
        <f>IF($P18="","",ROUND(_xlfn.XLOOKUP(Tables!$N$2,'Input LwA_XYZ'!$EL$1:$EZ$1,'Input LwA_XYZ'!EL17:EZ17),0))</f>
        <v>56</v>
      </c>
      <c r="T18" s="65">
        <f>IF($P18="","",-1*ROUND(_xlfn.XLOOKUP(Tables!$N$2,'Input LwA_XYZ'!$FR$1:$GF$1,'Input LwA_XYZ'!FR17:GF17),0))</f>
        <v>33</v>
      </c>
      <c r="U18" s="65">
        <f>IF($P18="","",IF(_xlfn.XLOOKUP(Tables!$N$2,'Input LwA_XYZ'!$AU$1:$BI$1,'Input LwA_XYZ'!AU17:BI17)="","-",_xlfn.XLOOKUP(Tables!$N$2,'Input LwA_XYZ'!$AU$1:$BI$1,'Input LwA_XYZ'!AU17:BI17)))</f>
        <v>4</v>
      </c>
      <c r="V18" s="65" t="str">
        <f>IF($P18="","",IF('Input LwA_XYZ'!S17="","-",'Input LwA_XYZ'!S17))</f>
        <v>-</v>
      </c>
      <c r="W18" s="163" t="str" cm="1">
        <f t="array" ref="W18">IF($P18="","",IF(_xlfn.XLOOKUP(Tables!$N$2,_xlfn.ANCHORARRAY('Input LwA_XYZ'!$DG$1),'Input LwA_XYZ'!DG17:DU17)="","-",_xlfn.XLOOKUP(Tables!$N$2,_xlfn.ANCHORARRAY('Input LwA_XYZ'!$DG$1),'Input LwA_XYZ'!DG17:DU17)))</f>
        <v>-</v>
      </c>
      <c r="X18" s="52">
        <f>IF($P18="","",_xlfn.XLOOKUP(Tables!$N$2,'Input LwA_XYZ'!$GX$1:$HL$1,'Input LwA_XYZ'!GX17:HL17))</f>
        <v>42.369001578420139</v>
      </c>
    </row>
    <row r="19" spans="2:24" ht="16.5" customHeight="1" x14ac:dyDescent="0.3">
      <c r="B19" s="125">
        <f>IF(OR('Input LwA_XYZ'!A18 = 0, NOT(ISBLANK(_xlfn.XLOOKUP(L$2, 'Input LwA_XYZ'!CA$1:CO$1, 'Input LwA_XYZ'!CA18:CO18)))), "", 'Input LwA_XYZ'!A18)</f>
        <v>2</v>
      </c>
      <c r="C19" s="124" t="str">
        <f>IF($B19="","",_xlfn.TEXTJOIN(" - ",TRUE,'Input LwA_XYZ'!B18:C18))</f>
        <v>RCU-R(2p)2 - Radiated</v>
      </c>
      <c r="D19" s="51">
        <f>IF($B19="","",'Input LwA_XYZ'!Q18)</f>
        <v>76.010299956639813</v>
      </c>
      <c r="E19" s="64">
        <f>IF($B19="","",ROUND(_xlfn.XLOOKUP($L$2,'Input LwA_XYZ'!$EL$1:$EZ$1,'Input LwA_XYZ'!EL18:EZ18),0))</f>
        <v>49</v>
      </c>
      <c r="F19" s="65">
        <f>IF($B19="","",-1*ROUND(_xlfn.XLOOKUP($L$2,'Input LwA_XYZ'!$FR$1:$GF$1,'Input LwA_XYZ'!FR18:GF18),0))</f>
        <v>32</v>
      </c>
      <c r="G19" s="65">
        <f>IF($B19="","",IF(_xlfn.XLOOKUP($L$2,'Input LwA_XYZ'!$AU$1:$BI$1,'Input LwA_XYZ'!AU18:BI18)="","-",_xlfn.XLOOKUP($L$2,'Input LwA_XYZ'!$AU$1:$BI$1,'Input LwA_XYZ'!AU18:BI18)))</f>
        <v>5</v>
      </c>
      <c r="H19" s="65" t="str">
        <f>IF($B19="","",IF('Input LwA_XYZ'!S18="","-",'Input LwA_XYZ'!S18))</f>
        <v>-</v>
      </c>
      <c r="I19" s="163" t="str" cm="1">
        <f t="array" ref="I19">IF($B19="","",IF(_xlfn.XLOOKUP($L$2,_xlfn.ANCHORARRAY('Input LwA_XYZ'!$DG$1),'Input LwA_XYZ'!DG18:DU18)="","-",_xlfn.XLOOKUP($L$2,_xlfn.ANCHORARRAY('Input LwA_XYZ'!$DG$1),'Input LwA_XYZ'!DG18:DU18)))</f>
        <v>-</v>
      </c>
      <c r="J19" s="52">
        <f>IF($B19="","",_xlfn.XLOOKUP($L$2,'Input LwA_XYZ'!$GX$1:$HL$1,'Input LwA_XYZ'!GX18:HL18))</f>
        <v>39.467975856684824</v>
      </c>
      <c r="K19" s="3">
        <f t="shared" si="0"/>
        <v>8847.0317461164395</v>
      </c>
      <c r="L19" s="81">
        <f t="shared" si="1"/>
        <v>39.467975856684824</v>
      </c>
      <c r="P19" s="125">
        <f>IF(OR('Input LwA_XYZ'!A18 = 0, NOT(ISBLANK(_xlfn.XLOOKUP(Tables!N$2, 'Input LwA_XYZ'!CA$1:CO$1, 'Input LwA_XYZ'!CA18:CO18)))), "", 'Input LwA_XYZ'!A18)</f>
        <v>2</v>
      </c>
      <c r="Q19" s="124" t="str">
        <f>IF($P19="","",_xlfn.TEXTJOIN(" - ",TRUE,'Input LwA_XYZ'!B18:C18))</f>
        <v>RCU-R(2p)2 - Radiated</v>
      </c>
      <c r="R19" s="51">
        <f>IF($P19="","",'Input LwA_XYZ'!Q18)</f>
        <v>76.010299956639813</v>
      </c>
      <c r="S19" s="64">
        <f>IF($P19="","",ROUND(_xlfn.XLOOKUP(Tables!$N$2,'Input LwA_XYZ'!$EL$1:$EZ$1,'Input LwA_XYZ'!EL18:EZ18),0))</f>
        <v>49</v>
      </c>
      <c r="T19" s="65">
        <f>IF($P19="","",-1*ROUND(_xlfn.XLOOKUP(Tables!$N$2,'Input LwA_XYZ'!$FR$1:$GF$1,'Input LwA_XYZ'!FR18:GF18),0))</f>
        <v>32</v>
      </c>
      <c r="U19" s="65">
        <f>IF($P19="","",IF(_xlfn.XLOOKUP(Tables!$N$2,'Input LwA_XYZ'!$AU$1:$BI$1,'Input LwA_XYZ'!AU18:BI18)="","-",_xlfn.XLOOKUP(Tables!$N$2,'Input LwA_XYZ'!$AU$1:$BI$1,'Input LwA_XYZ'!AU18:BI18)))</f>
        <v>5</v>
      </c>
      <c r="V19" s="65" t="str">
        <f>IF($P19="","",IF('Input LwA_XYZ'!S18="","-",'Input LwA_XYZ'!S18))</f>
        <v>-</v>
      </c>
      <c r="W19" s="163" t="str" cm="1">
        <f t="array" ref="W19">IF($P19="","",IF(_xlfn.XLOOKUP(Tables!$N$2,_xlfn.ANCHORARRAY('Input LwA_XYZ'!$DG$1),'Input LwA_XYZ'!DG18:DU18)="","-",_xlfn.XLOOKUP(Tables!$N$2,_xlfn.ANCHORARRAY('Input LwA_XYZ'!$DG$1),'Input LwA_XYZ'!DG18:DU18)))</f>
        <v>-</v>
      </c>
      <c r="X19" s="52">
        <f>IF($P19="","",_xlfn.XLOOKUP(Tables!$N$2,'Input LwA_XYZ'!$GX$1:$HL$1,'Input LwA_XYZ'!GX18:HL18))</f>
        <v>39.467975856684824</v>
      </c>
    </row>
    <row r="20" spans="2:24" ht="16.5" customHeight="1" x14ac:dyDescent="0.3">
      <c r="B20" s="125">
        <f>IF(OR('Input LwA_XYZ'!A19 = 0, NOT(ISBLANK(_xlfn.XLOOKUP(L$2, 'Input LwA_XYZ'!CA$1:CO$1, 'Input LwA_XYZ'!CA19:CO19)))), "", 'Input LwA_XYZ'!A19)</f>
        <v>2</v>
      </c>
      <c r="C20" s="124" t="str">
        <f>IF($B20="","",_xlfn.TEXTJOIN(" - ",TRUE,'Input LwA_XYZ'!B19:C19))</f>
        <v>RCU-R(2p)3 - Radiated</v>
      </c>
      <c r="D20" s="51">
        <f>IF($B20="","",'Input LwA_XYZ'!Q19)</f>
        <v>76.010299956639813</v>
      </c>
      <c r="E20" s="64">
        <f>IF($B20="","",ROUND(_xlfn.XLOOKUP($L$2,'Input LwA_XYZ'!$EL$1:$EZ$1,'Input LwA_XYZ'!EL19:EZ19),0))</f>
        <v>72</v>
      </c>
      <c r="F20" s="65">
        <f>IF($B20="","",-1*ROUND(_xlfn.XLOOKUP($L$2,'Input LwA_XYZ'!$FR$1:$GF$1,'Input LwA_XYZ'!FR19:GF19),0))</f>
        <v>35</v>
      </c>
      <c r="G20" s="65">
        <f>IF($B20="","",IF(_xlfn.XLOOKUP($L$2,'Input LwA_XYZ'!$AU$1:$BI$1,'Input LwA_XYZ'!AU19:BI19)="","-",_xlfn.XLOOKUP($L$2,'Input LwA_XYZ'!$AU$1:$BI$1,'Input LwA_XYZ'!AU19:BI19)))</f>
        <v>6</v>
      </c>
      <c r="H20" s="65" t="str">
        <f>IF($B20="","",IF('Input LwA_XYZ'!S19="","-",'Input LwA_XYZ'!S19))</f>
        <v>-</v>
      </c>
      <c r="I20" s="163" t="str" cm="1">
        <f t="array" ref="I20">IF($B20="","",IF(_xlfn.XLOOKUP($L$2,_xlfn.ANCHORARRAY('Input LwA_XYZ'!$DG$1),'Input LwA_XYZ'!DG19:DU19)="","-",_xlfn.XLOOKUP($L$2,_xlfn.ANCHORARRAY('Input LwA_XYZ'!$DG$1),'Input LwA_XYZ'!DG19:DU19)))</f>
        <v>-</v>
      </c>
      <c r="J20" s="52">
        <f>IF($B20="","",_xlfn.XLOOKUP($L$2,'Input LwA_XYZ'!$GX$1:$HL$1,'Input LwA_XYZ'!GX19:HL19))</f>
        <v>35.188098345146763</v>
      </c>
      <c r="K20" s="3">
        <f t="shared" si="0"/>
        <v>3302.2491306179663</v>
      </c>
      <c r="L20" s="81">
        <f t="shared" si="1"/>
        <v>35.188098345146763</v>
      </c>
      <c r="P20" s="125">
        <f>IF(OR('Input LwA_XYZ'!A19 = 0, NOT(ISBLANK(_xlfn.XLOOKUP(Tables!N$2, 'Input LwA_XYZ'!CA$1:CO$1, 'Input LwA_XYZ'!CA19:CO19)))), "", 'Input LwA_XYZ'!A19)</f>
        <v>2</v>
      </c>
      <c r="Q20" s="124" t="str">
        <f>IF($P20="","",_xlfn.TEXTJOIN(" - ",TRUE,'Input LwA_XYZ'!B19:C19))</f>
        <v>RCU-R(2p)3 - Radiated</v>
      </c>
      <c r="R20" s="51">
        <f>IF($P20="","",'Input LwA_XYZ'!Q19)</f>
        <v>76.010299956639813</v>
      </c>
      <c r="S20" s="64">
        <f>IF($P20="","",ROUND(_xlfn.XLOOKUP(Tables!$N$2,'Input LwA_XYZ'!$EL$1:$EZ$1,'Input LwA_XYZ'!EL19:EZ19),0))</f>
        <v>72</v>
      </c>
      <c r="T20" s="65">
        <f>IF($P20="","",-1*ROUND(_xlfn.XLOOKUP(Tables!$N$2,'Input LwA_XYZ'!$FR$1:$GF$1,'Input LwA_XYZ'!FR19:GF19),0))</f>
        <v>35</v>
      </c>
      <c r="U20" s="65">
        <f>IF($P20="","",IF(_xlfn.XLOOKUP(Tables!$N$2,'Input LwA_XYZ'!$AU$1:$BI$1,'Input LwA_XYZ'!AU19:BI19)="","-",_xlfn.XLOOKUP(Tables!$N$2,'Input LwA_XYZ'!$AU$1:$BI$1,'Input LwA_XYZ'!AU19:BI19)))</f>
        <v>6</v>
      </c>
      <c r="V20" s="65" t="str">
        <f>IF($P20="","",IF('Input LwA_XYZ'!S19="","-",'Input LwA_XYZ'!S19))</f>
        <v>-</v>
      </c>
      <c r="W20" s="163" t="str" cm="1">
        <f t="array" ref="W20">IF($P20="","",IF(_xlfn.XLOOKUP(Tables!$N$2,_xlfn.ANCHORARRAY('Input LwA_XYZ'!$DG$1),'Input LwA_XYZ'!DG19:DU19)="","-",_xlfn.XLOOKUP(Tables!$N$2,_xlfn.ANCHORARRAY('Input LwA_XYZ'!$DG$1),'Input LwA_XYZ'!DG19:DU19)))</f>
        <v>-</v>
      </c>
      <c r="X20" s="52">
        <f>IF($P20="","",_xlfn.XLOOKUP(Tables!$N$2,'Input LwA_XYZ'!$GX$1:$HL$1,'Input LwA_XYZ'!GX19:HL19))</f>
        <v>35.188098345146763</v>
      </c>
    </row>
    <row r="21" spans="2:24" ht="16.5" customHeight="1" x14ac:dyDescent="0.3">
      <c r="B21" s="125">
        <f>IF(OR('Input LwA_XYZ'!A20 = 0, NOT(ISBLANK(_xlfn.XLOOKUP(L$2, 'Input LwA_XYZ'!CA$1:CO$1, 'Input LwA_XYZ'!CA20:CO20)))), "", 'Input LwA_XYZ'!A20)</f>
        <v>2</v>
      </c>
      <c r="C21" s="124" t="str">
        <f>IF($B21="","",_xlfn.TEXTJOIN(" - ",TRUE,'Input LwA_XYZ'!B20:C20))</f>
        <v>RCU-R(2p)4 - Radiated</v>
      </c>
      <c r="D21" s="51">
        <f>IF($B21="","",'Input LwA_XYZ'!Q20)</f>
        <v>76.010299956639813</v>
      </c>
      <c r="E21" s="64">
        <f>IF($B21="","",ROUND(_xlfn.XLOOKUP($L$2,'Input LwA_XYZ'!$EL$1:$EZ$1,'Input LwA_XYZ'!EL20:EZ20),0))</f>
        <v>91</v>
      </c>
      <c r="F21" s="65">
        <f>IF($B21="","",-1*ROUND(_xlfn.XLOOKUP($L$2,'Input LwA_XYZ'!$FR$1:$GF$1,'Input LwA_XYZ'!FR20:GF20),0))</f>
        <v>37</v>
      </c>
      <c r="G21" s="65">
        <f>IF($B21="","",IF(_xlfn.XLOOKUP($L$2,'Input LwA_XYZ'!$AU$1:$BI$1,'Input LwA_XYZ'!AU20:BI20)="","-",_xlfn.XLOOKUP($L$2,'Input LwA_XYZ'!$AU$1:$BI$1,'Input LwA_XYZ'!AU20:BI20)))</f>
        <v>7</v>
      </c>
      <c r="H21" s="65" t="str">
        <f>IF($B21="","",IF('Input LwA_XYZ'!S20="","-",'Input LwA_XYZ'!S20))</f>
        <v>-</v>
      </c>
      <c r="I21" s="163" t="str" cm="1">
        <f t="array" ref="I21">IF($B21="","",IF(_xlfn.XLOOKUP($L$2,_xlfn.ANCHORARRAY('Input LwA_XYZ'!$DG$1),'Input LwA_XYZ'!DG20:DU20)="","-",_xlfn.XLOOKUP($L$2,_xlfn.ANCHORARRAY('Input LwA_XYZ'!$DG$1),'Input LwA_XYZ'!DG20:DU20)))</f>
        <v>-</v>
      </c>
      <c r="J21" s="52">
        <f>IF($B21="","",_xlfn.XLOOKUP($L$2,'Input LwA_XYZ'!$GX$1:$HL$1,'Input LwA_XYZ'!GX20:HL20))</f>
        <v>32.211785550044567</v>
      </c>
      <c r="K21" s="3">
        <f t="shared" si="0"/>
        <v>1664.0966832790473</v>
      </c>
      <c r="L21" s="81">
        <f t="shared" si="1"/>
        <v>32.211785550044567</v>
      </c>
      <c r="P21" s="125">
        <f>IF(OR('Input LwA_XYZ'!A20 = 0, NOT(ISBLANK(_xlfn.XLOOKUP(Tables!N$2, 'Input LwA_XYZ'!CA$1:CO$1, 'Input LwA_XYZ'!CA20:CO20)))), "", 'Input LwA_XYZ'!A20)</f>
        <v>2</v>
      </c>
      <c r="Q21" s="124" t="str">
        <f>IF($P21="","",_xlfn.TEXTJOIN(" - ",TRUE,'Input LwA_XYZ'!B20:C20))</f>
        <v>RCU-R(2p)4 - Radiated</v>
      </c>
      <c r="R21" s="51">
        <f>IF($P21="","",'Input LwA_XYZ'!Q20)</f>
        <v>76.010299956639813</v>
      </c>
      <c r="S21" s="64">
        <f>IF($P21="","",ROUND(_xlfn.XLOOKUP(Tables!$N$2,'Input LwA_XYZ'!$EL$1:$EZ$1,'Input LwA_XYZ'!EL20:EZ20),0))</f>
        <v>91</v>
      </c>
      <c r="T21" s="65">
        <f>IF($P21="","",-1*ROUND(_xlfn.XLOOKUP(Tables!$N$2,'Input LwA_XYZ'!$FR$1:$GF$1,'Input LwA_XYZ'!FR20:GF20),0))</f>
        <v>37</v>
      </c>
      <c r="U21" s="65">
        <f>IF($P21="","",IF(_xlfn.XLOOKUP(Tables!$N$2,'Input LwA_XYZ'!$AU$1:$BI$1,'Input LwA_XYZ'!AU20:BI20)="","-",_xlfn.XLOOKUP(Tables!$N$2,'Input LwA_XYZ'!$AU$1:$BI$1,'Input LwA_XYZ'!AU20:BI20)))</f>
        <v>7</v>
      </c>
      <c r="V21" s="65" t="str">
        <f>IF($P21="","",IF('Input LwA_XYZ'!S20="","-",'Input LwA_XYZ'!S20))</f>
        <v>-</v>
      </c>
      <c r="W21" s="163" t="str" cm="1">
        <f t="array" ref="W21">IF($P21="","",IF(_xlfn.XLOOKUP(Tables!$N$2,_xlfn.ANCHORARRAY('Input LwA_XYZ'!$DG$1),'Input LwA_XYZ'!DG20:DU20)="","-",_xlfn.XLOOKUP(Tables!$N$2,_xlfn.ANCHORARRAY('Input LwA_XYZ'!$DG$1),'Input LwA_XYZ'!DG20:DU20)))</f>
        <v>-</v>
      </c>
      <c r="X21" s="52">
        <f>IF($P21="","",_xlfn.XLOOKUP(Tables!$N$2,'Input LwA_XYZ'!$GX$1:$HL$1,'Input LwA_XYZ'!GX20:HL20))</f>
        <v>32.211785550044567</v>
      </c>
    </row>
    <row r="22" spans="2:24" ht="16.5" customHeight="1" x14ac:dyDescent="0.3">
      <c r="B22" s="125">
        <f>IF(OR('Input LwA_XYZ'!A21 = 0, NOT(ISBLANK(_xlfn.XLOOKUP(L$2, 'Input LwA_XYZ'!CA$1:CO$1, 'Input LwA_XYZ'!CA21:CO21)))), "", 'Input LwA_XYZ'!A21)</f>
        <v>2</v>
      </c>
      <c r="C22" s="124" t="str">
        <f>IF($B22="","",_xlfn.TEXTJOIN(" - ",TRUE,'Input LwA_XYZ'!B21:C21))</f>
        <v>RCU-R(2p)5 - Radiated</v>
      </c>
      <c r="D22" s="51">
        <f>IF($B22="","",'Input LwA_XYZ'!Q21)</f>
        <v>76.010299956639813</v>
      </c>
      <c r="E22" s="64">
        <f>IF($B22="","",ROUND(_xlfn.XLOOKUP($L$2,'Input LwA_XYZ'!$EL$1:$EZ$1,'Input LwA_XYZ'!EL21:EZ21),0))</f>
        <v>109</v>
      </c>
      <c r="F22" s="65">
        <f>IF($B22="","",-1*ROUND(_xlfn.XLOOKUP($L$2,'Input LwA_XYZ'!$FR$1:$GF$1,'Input LwA_XYZ'!FR21:GF21),0))</f>
        <v>38</v>
      </c>
      <c r="G22" s="65">
        <f>IF($B22="","",IF(_xlfn.XLOOKUP($L$2,'Input LwA_XYZ'!$AU$1:$BI$1,'Input LwA_XYZ'!AU21:BI21)="","-",_xlfn.XLOOKUP($L$2,'Input LwA_XYZ'!$AU$1:$BI$1,'Input LwA_XYZ'!AU21:BI21)))</f>
        <v>7</v>
      </c>
      <c r="H22" s="65" t="str">
        <f>IF($B22="","",IF('Input LwA_XYZ'!S21="","-",'Input LwA_XYZ'!S21))</f>
        <v>-</v>
      </c>
      <c r="I22" s="163" t="str" cm="1">
        <f t="array" ref="I22">IF($B22="","",IF(_xlfn.XLOOKUP($L$2,_xlfn.ANCHORARRAY('Input LwA_XYZ'!$DG$1),'Input LwA_XYZ'!DG21:DU21)="","-",_xlfn.XLOOKUP($L$2,_xlfn.ANCHORARRAY('Input LwA_XYZ'!$DG$1),'Input LwA_XYZ'!DG21:DU21)))</f>
        <v>-</v>
      </c>
      <c r="J22" s="52">
        <f>IF($B22="","",_xlfn.XLOOKUP($L$2,'Input LwA_XYZ'!$GX$1:$HL$1,'Input LwA_XYZ'!GX21:HL21))</f>
        <v>30.563471108673255</v>
      </c>
      <c r="K22" s="3">
        <f t="shared" si="0"/>
        <v>1138.5369005154887</v>
      </c>
      <c r="L22" s="81">
        <f t="shared" si="1"/>
        <v>30.563471108673255</v>
      </c>
      <c r="P22" s="125">
        <f>IF(OR('Input LwA_XYZ'!A21 = 0, NOT(ISBLANK(_xlfn.XLOOKUP(Tables!N$2, 'Input LwA_XYZ'!CA$1:CO$1, 'Input LwA_XYZ'!CA21:CO21)))), "", 'Input LwA_XYZ'!A21)</f>
        <v>2</v>
      </c>
      <c r="Q22" s="124" t="str">
        <f>IF($P22="","",_xlfn.TEXTJOIN(" - ",TRUE,'Input LwA_XYZ'!B21:C21))</f>
        <v>RCU-R(2p)5 - Radiated</v>
      </c>
      <c r="R22" s="51">
        <f>IF($P22="","",'Input LwA_XYZ'!Q21)</f>
        <v>76.010299956639813</v>
      </c>
      <c r="S22" s="64">
        <f>IF($P22="","",ROUND(_xlfn.XLOOKUP(Tables!$N$2,'Input LwA_XYZ'!$EL$1:$EZ$1,'Input LwA_XYZ'!EL21:EZ21),0))</f>
        <v>109</v>
      </c>
      <c r="T22" s="65">
        <f>IF($P22="","",-1*ROUND(_xlfn.XLOOKUP(Tables!$N$2,'Input LwA_XYZ'!$FR$1:$GF$1,'Input LwA_XYZ'!FR21:GF21),0))</f>
        <v>38</v>
      </c>
      <c r="U22" s="65">
        <f>IF($P22="","",IF(_xlfn.XLOOKUP(Tables!$N$2,'Input LwA_XYZ'!$AU$1:$BI$1,'Input LwA_XYZ'!AU21:BI21)="","-",_xlfn.XLOOKUP(Tables!$N$2,'Input LwA_XYZ'!$AU$1:$BI$1,'Input LwA_XYZ'!AU21:BI21)))</f>
        <v>7</v>
      </c>
      <c r="V22" s="65" t="str">
        <f>IF($P22="","",IF('Input LwA_XYZ'!S21="","-",'Input LwA_XYZ'!S21))</f>
        <v>-</v>
      </c>
      <c r="W22" s="163" t="str" cm="1">
        <f t="array" ref="W22">IF($P22="","",IF(_xlfn.XLOOKUP(Tables!$N$2,_xlfn.ANCHORARRAY('Input LwA_XYZ'!$DG$1),'Input LwA_XYZ'!DG21:DU21)="","-",_xlfn.XLOOKUP(Tables!$N$2,_xlfn.ANCHORARRAY('Input LwA_XYZ'!$DG$1),'Input LwA_XYZ'!DG21:DU21)))</f>
        <v>-</v>
      </c>
      <c r="X22" s="52">
        <f>IF($P22="","",_xlfn.XLOOKUP(Tables!$N$2,'Input LwA_XYZ'!$GX$1:$HL$1,'Input LwA_XYZ'!GX21:HL21))</f>
        <v>30.563471108673255</v>
      </c>
    </row>
    <row r="23" spans="2:24" ht="16.5" customHeight="1" x14ac:dyDescent="0.3">
      <c r="B23" s="125">
        <f>IF(OR('Input LwA_XYZ'!A22 = 0, NOT(ISBLANK(_xlfn.XLOOKUP(L$2, 'Input LwA_XYZ'!CA$1:CO$1, 'Input LwA_XYZ'!CA22:CO22)))), "", 'Input LwA_XYZ'!A22)</f>
        <v>2</v>
      </c>
      <c r="C23" s="124" t="str">
        <f>IF($B23="","",_xlfn.TEXTJOIN(" - ",TRUE,'Input LwA_XYZ'!B22:C22))</f>
        <v>RCU-R(2p)6 - Radiated</v>
      </c>
      <c r="D23" s="51">
        <f>IF($B23="","",'Input LwA_XYZ'!Q22)</f>
        <v>76.010299956639813</v>
      </c>
      <c r="E23" s="64">
        <f>IF($B23="","",ROUND(_xlfn.XLOOKUP($L$2,'Input LwA_XYZ'!$EL$1:$EZ$1,'Input LwA_XYZ'!EL22:EZ22),0))</f>
        <v>129</v>
      </c>
      <c r="F23" s="65">
        <f>IF($B23="","",-1*ROUND(_xlfn.XLOOKUP($L$2,'Input LwA_XYZ'!$FR$1:$GF$1,'Input LwA_XYZ'!FR22:GF22),0))</f>
        <v>40</v>
      </c>
      <c r="G23" s="65">
        <f>IF($B23="","",IF(_xlfn.XLOOKUP($L$2,'Input LwA_XYZ'!$AU$1:$BI$1,'Input LwA_XYZ'!AU22:BI22)="","-",_xlfn.XLOOKUP($L$2,'Input LwA_XYZ'!$AU$1:$BI$1,'Input LwA_XYZ'!AU22:BI22)))</f>
        <v>7</v>
      </c>
      <c r="H23" s="65" t="str">
        <f>IF($B23="","",IF('Input LwA_XYZ'!S22="","-",'Input LwA_XYZ'!S22))</f>
        <v>-</v>
      </c>
      <c r="I23" s="163" t="str" cm="1">
        <f t="array" ref="I23">IF($B23="","",IF(_xlfn.XLOOKUP($L$2,_xlfn.ANCHORARRAY('Input LwA_XYZ'!$DG$1),'Input LwA_XYZ'!DG22:DU22)="","-",_xlfn.XLOOKUP($L$2,_xlfn.ANCHORARRAY('Input LwA_XYZ'!$DG$1),'Input LwA_XYZ'!DG22:DU22)))</f>
        <v>-</v>
      </c>
      <c r="J23" s="52">
        <f>IF($B23="","",_xlfn.XLOOKUP($L$2,'Input LwA_XYZ'!$GX$1:$HL$1,'Input LwA_XYZ'!GX22:HL22))</f>
        <v>29.163454260815584</v>
      </c>
      <c r="K23" s="3">
        <f t="shared" si="0"/>
        <v>824.79387292503725</v>
      </c>
      <c r="L23" s="81">
        <f t="shared" si="1"/>
        <v>29.163454260815584</v>
      </c>
      <c r="P23" s="125">
        <f>IF(OR('Input LwA_XYZ'!A22 = 0, NOT(ISBLANK(_xlfn.XLOOKUP(Tables!N$2, 'Input LwA_XYZ'!CA$1:CO$1, 'Input LwA_XYZ'!CA22:CO22)))), "", 'Input LwA_XYZ'!A22)</f>
        <v>2</v>
      </c>
      <c r="Q23" s="124" t="str">
        <f>IF($P23="","",_xlfn.TEXTJOIN(" - ",TRUE,'Input LwA_XYZ'!B22:C22))</f>
        <v>RCU-R(2p)6 - Radiated</v>
      </c>
      <c r="R23" s="51">
        <f>IF($P23="","",'Input LwA_XYZ'!Q22)</f>
        <v>76.010299956639813</v>
      </c>
      <c r="S23" s="64">
        <f>IF($P23="","",ROUND(_xlfn.XLOOKUP(Tables!$N$2,'Input LwA_XYZ'!$EL$1:$EZ$1,'Input LwA_XYZ'!EL22:EZ22),0))</f>
        <v>129</v>
      </c>
      <c r="T23" s="65">
        <f>IF($P23="","",-1*ROUND(_xlfn.XLOOKUP(Tables!$N$2,'Input LwA_XYZ'!$FR$1:$GF$1,'Input LwA_XYZ'!FR22:GF22),0))</f>
        <v>40</v>
      </c>
      <c r="U23" s="65">
        <f>IF($P23="","",IF(_xlfn.XLOOKUP(Tables!$N$2,'Input LwA_XYZ'!$AU$1:$BI$1,'Input LwA_XYZ'!AU22:BI22)="","-",_xlfn.XLOOKUP(Tables!$N$2,'Input LwA_XYZ'!$AU$1:$BI$1,'Input LwA_XYZ'!AU22:BI22)))</f>
        <v>7</v>
      </c>
      <c r="V23" s="65" t="str">
        <f>IF($P23="","",IF('Input LwA_XYZ'!S22="","-",'Input LwA_XYZ'!S22))</f>
        <v>-</v>
      </c>
      <c r="W23" s="163" t="str" cm="1">
        <f t="array" ref="W23">IF($P23="","",IF(_xlfn.XLOOKUP(Tables!$N$2,_xlfn.ANCHORARRAY('Input LwA_XYZ'!$DG$1),'Input LwA_XYZ'!DG22:DU22)="","-",_xlfn.XLOOKUP(Tables!$N$2,_xlfn.ANCHORARRAY('Input LwA_XYZ'!$DG$1),'Input LwA_XYZ'!DG22:DU22)))</f>
        <v>-</v>
      </c>
      <c r="X23" s="52">
        <f>IF($P23="","",_xlfn.XLOOKUP(Tables!$N$2,'Input LwA_XYZ'!$GX$1:$HL$1,'Input LwA_XYZ'!GX22:HL22))</f>
        <v>29.163454260815584</v>
      </c>
    </row>
    <row r="24" spans="2:24" ht="16.5" customHeight="1" x14ac:dyDescent="0.3">
      <c r="B24" s="125">
        <f>IF(OR('Input LwA_XYZ'!A23 = 0, NOT(ISBLANK(_xlfn.XLOOKUP(L$2, 'Input LwA_XYZ'!CA$1:CO$1, 'Input LwA_XYZ'!CA23:CO23)))), "", 'Input LwA_XYZ'!A23)</f>
        <v>1</v>
      </c>
      <c r="C24" s="124" t="str">
        <f>IF($B24="","",_xlfn.TEXTJOIN(" - ",TRUE,'Input LwA_XYZ'!B23:C23))</f>
        <v>BEF-R01  - Inlet</v>
      </c>
      <c r="D24" s="51">
        <f>IF($B24="","",'Input LwA_XYZ'!Q23)</f>
        <v>57</v>
      </c>
      <c r="E24" s="64">
        <f>IF($B24="","",ROUND(_xlfn.XLOOKUP($L$2,'Input LwA_XYZ'!$EL$1:$EZ$1,'Input LwA_XYZ'!EL23:EZ23),0))</f>
        <v>21</v>
      </c>
      <c r="F24" s="65">
        <f>IF($B24="","",-1*ROUND(_xlfn.XLOOKUP($L$2,'Input LwA_XYZ'!$FR$1:$GF$1,'Input LwA_XYZ'!FR23:GF23),0))</f>
        <v>24</v>
      </c>
      <c r="G24" s="65">
        <f>IF($B24="","",IF(_xlfn.XLOOKUP($L$2,'Input LwA_XYZ'!$AU$1:$BI$1,'Input LwA_XYZ'!AU23:BI23)="","-",_xlfn.XLOOKUP($L$2,'Input LwA_XYZ'!$AU$1:$BI$1,'Input LwA_XYZ'!AU23:BI23)))</f>
        <v>0</v>
      </c>
      <c r="H24" s="65" t="str">
        <f>IF($B24="","",IF('Input LwA_XYZ'!S23="","-",'Input LwA_XYZ'!S23))</f>
        <v>-</v>
      </c>
      <c r="I24" s="163" t="str" cm="1">
        <f t="array" ref="I24">IF($B24="","",IF(_xlfn.XLOOKUP($L$2,_xlfn.ANCHORARRAY('Input LwA_XYZ'!$DG$1),'Input LwA_XYZ'!DG23:DU23)="","-",_xlfn.XLOOKUP($L$2,_xlfn.ANCHORARRAY('Input LwA_XYZ'!$DG$1),'Input LwA_XYZ'!DG23:DU23)))</f>
        <v>-</v>
      </c>
      <c r="J24" s="52">
        <f>IF($B24="","",_xlfn.XLOOKUP($L$2,'Input LwA_XYZ'!$GX$1:$HL$1,'Input LwA_XYZ'!GX23:HL23))</f>
        <v>32.720386479982267</v>
      </c>
      <c r="K24" s="3">
        <f t="shared" si="0"/>
        <v>1870.8486203467094</v>
      </c>
      <c r="L24" s="81">
        <f t="shared" si="1"/>
        <v>32.720386479982267</v>
      </c>
      <c r="P24" s="125">
        <f>IF(OR('Input LwA_XYZ'!A23 = 0, NOT(ISBLANK(_xlfn.XLOOKUP(Tables!N$2, 'Input LwA_XYZ'!CA$1:CO$1, 'Input LwA_XYZ'!CA23:CO23)))), "", 'Input LwA_XYZ'!A23)</f>
        <v>1</v>
      </c>
      <c r="Q24" s="124" t="str">
        <f>IF($P24="","",_xlfn.TEXTJOIN(" - ",TRUE,'Input LwA_XYZ'!B23:C23))</f>
        <v>BEF-R01  - Inlet</v>
      </c>
      <c r="R24" s="51">
        <f>IF($P24="","",'Input LwA_XYZ'!Q23)</f>
        <v>57</v>
      </c>
      <c r="S24" s="64">
        <f>IF($P24="","",ROUND(_xlfn.XLOOKUP(Tables!$N$2,'Input LwA_XYZ'!$EL$1:$EZ$1,'Input LwA_XYZ'!EL23:EZ23),0))</f>
        <v>21</v>
      </c>
      <c r="T24" s="65">
        <f>IF($P24="","",-1*ROUND(_xlfn.XLOOKUP(Tables!$N$2,'Input LwA_XYZ'!$FR$1:$GF$1,'Input LwA_XYZ'!FR23:GF23),0))</f>
        <v>24</v>
      </c>
      <c r="U24" s="65">
        <f>IF($P24="","",IF(_xlfn.XLOOKUP(Tables!$N$2,'Input LwA_XYZ'!$AU$1:$BI$1,'Input LwA_XYZ'!AU23:BI23)="","-",_xlfn.XLOOKUP(Tables!$N$2,'Input LwA_XYZ'!$AU$1:$BI$1,'Input LwA_XYZ'!AU23:BI23)))</f>
        <v>0</v>
      </c>
      <c r="V24" s="65" t="str">
        <f>IF($P24="","",IF('Input LwA_XYZ'!S23="","-",'Input LwA_XYZ'!S23))</f>
        <v>-</v>
      </c>
      <c r="W24" s="163" t="str" cm="1">
        <f t="array" ref="W24">IF($P24="","",IF(_xlfn.XLOOKUP(Tables!$N$2,_xlfn.ANCHORARRAY('Input LwA_XYZ'!$DG$1),'Input LwA_XYZ'!DG23:DU23)="","-",_xlfn.XLOOKUP(Tables!$N$2,_xlfn.ANCHORARRAY('Input LwA_XYZ'!$DG$1),'Input LwA_XYZ'!DG23:DU23)))</f>
        <v>-</v>
      </c>
      <c r="X24" s="52">
        <f>IF($P24="","",_xlfn.XLOOKUP(Tables!$N$2,'Input LwA_XYZ'!$GX$1:$HL$1,'Input LwA_XYZ'!GX23:HL23))</f>
        <v>32.720386479982267</v>
      </c>
    </row>
    <row r="25" spans="2:24" ht="16.5" customHeight="1" x14ac:dyDescent="0.3">
      <c r="B25" s="125">
        <f>IF(OR('Input LwA_XYZ'!A24 = 0, NOT(ISBLANK(_xlfn.XLOOKUP(L$2, 'Input LwA_XYZ'!CA$1:CO$1, 'Input LwA_XYZ'!CA24:CO24)))), "", 'Input LwA_XYZ'!A24)</f>
        <v>1</v>
      </c>
      <c r="C25" s="124" t="str">
        <f>IF($B25="","",_xlfn.TEXTJOIN(" - ",TRUE,'Input LwA_XYZ'!B24:C24))</f>
        <v>BEF-R02  - Inlet</v>
      </c>
      <c r="D25" s="51">
        <f>IF($B25="","",'Input LwA_XYZ'!Q24)</f>
        <v>66</v>
      </c>
      <c r="E25" s="64">
        <f>IF($B25="","",ROUND(_xlfn.XLOOKUP($L$2,'Input LwA_XYZ'!$EL$1:$EZ$1,'Input LwA_XYZ'!EL24:EZ24),0))</f>
        <v>43</v>
      </c>
      <c r="F25" s="65">
        <f>IF($B25="","",-1*ROUND(_xlfn.XLOOKUP($L$2,'Input LwA_XYZ'!$FR$1:$GF$1,'Input LwA_XYZ'!FR24:GF24),0))</f>
        <v>30</v>
      </c>
      <c r="G25" s="65">
        <f>IF($B25="","",IF(_xlfn.XLOOKUP($L$2,'Input LwA_XYZ'!$AU$1:$BI$1,'Input LwA_XYZ'!AU24:BI24)="","-",_xlfn.XLOOKUP($L$2,'Input LwA_XYZ'!$AU$1:$BI$1,'Input LwA_XYZ'!AU24:BI24)))</f>
        <v>0</v>
      </c>
      <c r="H25" s="65" t="str">
        <f>IF($B25="","",IF('Input LwA_XYZ'!S24="","-",'Input LwA_XYZ'!S24))</f>
        <v>-</v>
      </c>
      <c r="I25" s="163" t="str" cm="1">
        <f t="array" ref="I25">IF($B25="","",IF(_xlfn.XLOOKUP($L$2,_xlfn.ANCHORARRAY('Input LwA_XYZ'!$DG$1),'Input LwA_XYZ'!DG24:DU24)="","-",_xlfn.XLOOKUP($L$2,_xlfn.ANCHORARRAY('Input LwA_XYZ'!$DG$1),'Input LwA_XYZ'!DG24:DU24)))</f>
        <v>-</v>
      </c>
      <c r="J25" s="52">
        <f>IF($B25="","",_xlfn.XLOOKUP($L$2,'Input LwA_XYZ'!$GX$1:$HL$1,'Input LwA_XYZ'!GX24:HL24))</f>
        <v>35.64683540754401</v>
      </c>
      <c r="K25" s="3">
        <f t="shared" si="0"/>
        <v>3670.1476879322258</v>
      </c>
      <c r="L25" s="81">
        <f t="shared" si="1"/>
        <v>35.64683540754401</v>
      </c>
      <c r="P25" s="125">
        <f>IF(OR('Input LwA_XYZ'!A24 = 0, NOT(ISBLANK(_xlfn.XLOOKUP(Tables!N$2, 'Input LwA_XYZ'!CA$1:CO$1, 'Input LwA_XYZ'!CA24:CO24)))), "", 'Input LwA_XYZ'!A24)</f>
        <v>1</v>
      </c>
      <c r="Q25" s="124" t="str">
        <f>IF($P25="","",_xlfn.TEXTJOIN(" - ",TRUE,'Input LwA_XYZ'!B24:C24))</f>
        <v>BEF-R02  - Inlet</v>
      </c>
      <c r="R25" s="51">
        <f>IF($P25="","",'Input LwA_XYZ'!Q24)</f>
        <v>66</v>
      </c>
      <c r="S25" s="64">
        <f>IF($P25="","",ROUND(_xlfn.XLOOKUP(Tables!$N$2,'Input LwA_XYZ'!$EL$1:$EZ$1,'Input LwA_XYZ'!EL24:EZ24),0))</f>
        <v>43</v>
      </c>
      <c r="T25" s="65">
        <f>IF($P25="","",-1*ROUND(_xlfn.XLOOKUP(Tables!$N$2,'Input LwA_XYZ'!$FR$1:$GF$1,'Input LwA_XYZ'!FR24:GF24),0))</f>
        <v>30</v>
      </c>
      <c r="U25" s="65">
        <f>IF($P25="","",IF(_xlfn.XLOOKUP(Tables!$N$2,'Input LwA_XYZ'!$AU$1:$BI$1,'Input LwA_XYZ'!AU24:BI24)="","-",_xlfn.XLOOKUP(Tables!$N$2,'Input LwA_XYZ'!$AU$1:$BI$1,'Input LwA_XYZ'!AU24:BI24)))</f>
        <v>0</v>
      </c>
      <c r="V25" s="65" t="str">
        <f>IF($P25="","",IF('Input LwA_XYZ'!S24="","-",'Input LwA_XYZ'!S24))</f>
        <v>-</v>
      </c>
      <c r="W25" s="163" t="str" cm="1">
        <f t="array" ref="W25">IF($P25="","",IF(_xlfn.XLOOKUP(Tables!$N$2,_xlfn.ANCHORARRAY('Input LwA_XYZ'!$DG$1),'Input LwA_XYZ'!DG24:DU24)="","-",_xlfn.XLOOKUP(Tables!$N$2,_xlfn.ANCHORARRAY('Input LwA_XYZ'!$DG$1),'Input LwA_XYZ'!DG24:DU24)))</f>
        <v>-</v>
      </c>
      <c r="X25" s="52">
        <f>IF($P25="","",_xlfn.XLOOKUP(Tables!$N$2,'Input LwA_XYZ'!$GX$1:$HL$1,'Input LwA_XYZ'!GX24:HL24))</f>
        <v>35.64683540754401</v>
      </c>
    </row>
    <row r="26" spans="2:24" ht="16.5" customHeight="1" x14ac:dyDescent="0.3">
      <c r="B26" s="125">
        <f>IF(OR('Input LwA_XYZ'!A25 = 0, NOT(ISBLANK(_xlfn.XLOOKUP(L$2, 'Input LwA_XYZ'!CA$1:CO$1, 'Input LwA_XYZ'!CA25:CO25)))), "", 'Input LwA_XYZ'!A25)</f>
        <v>1</v>
      </c>
      <c r="C26" s="124" t="str">
        <f>IF($B26="","",_xlfn.TEXTJOIN(" - ",TRUE,'Input LwA_XYZ'!B25:C25))</f>
        <v>BEF-R03  - Inlet</v>
      </c>
      <c r="D26" s="51">
        <f>IF($B26="","",'Input LwA_XYZ'!Q25)</f>
        <v>66</v>
      </c>
      <c r="E26" s="64">
        <f>IF($B26="","",ROUND(_xlfn.XLOOKUP($L$2,'Input LwA_XYZ'!$EL$1:$EZ$1,'Input LwA_XYZ'!EL25:EZ25),0))</f>
        <v>72</v>
      </c>
      <c r="F26" s="65">
        <f>IF($B26="","",-1*ROUND(_xlfn.XLOOKUP($L$2,'Input LwA_XYZ'!$FR$1:$GF$1,'Input LwA_XYZ'!FR25:GF25),0))</f>
        <v>35</v>
      </c>
      <c r="G26" s="65">
        <f>IF($B26="","",IF(_xlfn.XLOOKUP($L$2,'Input LwA_XYZ'!$AU$1:$BI$1,'Input LwA_XYZ'!AU25:BI25)="","-",_xlfn.XLOOKUP($L$2,'Input LwA_XYZ'!$AU$1:$BI$1,'Input LwA_XYZ'!AU25:BI25)))</f>
        <v>4</v>
      </c>
      <c r="H26" s="65" t="str">
        <f>IF($B26="","",IF('Input LwA_XYZ'!S25="","-",'Input LwA_XYZ'!S25))</f>
        <v>-</v>
      </c>
      <c r="I26" s="163" t="str" cm="1">
        <f t="array" ref="I26">IF($B26="","",IF(_xlfn.XLOOKUP($L$2,_xlfn.ANCHORARRAY('Input LwA_XYZ'!$DG$1),'Input LwA_XYZ'!DG25:DU25)="","-",_xlfn.XLOOKUP($L$2,_xlfn.ANCHORARRAY('Input LwA_XYZ'!$DG$1),'Input LwA_XYZ'!DG25:DU25)))</f>
        <v>-</v>
      </c>
      <c r="J26" s="52">
        <f>IF($B26="","",_xlfn.XLOOKUP($L$2,'Input LwA_XYZ'!$GX$1:$HL$1,'Input LwA_XYZ'!GX25:HL25))</f>
        <v>27.165938255462819</v>
      </c>
      <c r="K26" s="3">
        <f t="shared" si="0"/>
        <v>520.70749097617636</v>
      </c>
      <c r="L26" s="81">
        <f t="shared" si="1"/>
        <v>27.165938255462819</v>
      </c>
      <c r="P26" s="125">
        <f>IF(OR('Input LwA_XYZ'!A25 = 0, NOT(ISBLANK(_xlfn.XLOOKUP(Tables!N$2, 'Input LwA_XYZ'!CA$1:CO$1, 'Input LwA_XYZ'!CA25:CO25)))), "", 'Input LwA_XYZ'!A25)</f>
        <v>1</v>
      </c>
      <c r="Q26" s="124" t="str">
        <f>IF($P26="","",_xlfn.TEXTJOIN(" - ",TRUE,'Input LwA_XYZ'!B25:C25))</f>
        <v>BEF-R03  - Inlet</v>
      </c>
      <c r="R26" s="51">
        <f>IF($P26="","",'Input LwA_XYZ'!Q25)</f>
        <v>66</v>
      </c>
      <c r="S26" s="64">
        <f>IF($P26="","",ROUND(_xlfn.XLOOKUP(Tables!$N$2,'Input LwA_XYZ'!$EL$1:$EZ$1,'Input LwA_XYZ'!EL25:EZ25),0))</f>
        <v>72</v>
      </c>
      <c r="T26" s="65">
        <f>IF($P26="","",-1*ROUND(_xlfn.XLOOKUP(Tables!$N$2,'Input LwA_XYZ'!$FR$1:$GF$1,'Input LwA_XYZ'!FR25:GF25),0))</f>
        <v>35</v>
      </c>
      <c r="U26" s="65">
        <f>IF($P26="","",IF(_xlfn.XLOOKUP(Tables!$N$2,'Input LwA_XYZ'!$AU$1:$BI$1,'Input LwA_XYZ'!AU25:BI25)="","-",_xlfn.XLOOKUP(Tables!$N$2,'Input LwA_XYZ'!$AU$1:$BI$1,'Input LwA_XYZ'!AU25:BI25)))</f>
        <v>4</v>
      </c>
      <c r="V26" s="65" t="str">
        <f>IF($P26="","",IF('Input LwA_XYZ'!S25="","-",'Input LwA_XYZ'!S25))</f>
        <v>-</v>
      </c>
      <c r="W26" s="163" t="str" cm="1">
        <f t="array" ref="W26">IF($P26="","",IF(_xlfn.XLOOKUP(Tables!$N$2,_xlfn.ANCHORARRAY('Input LwA_XYZ'!$DG$1),'Input LwA_XYZ'!DG25:DU25)="","-",_xlfn.XLOOKUP(Tables!$N$2,_xlfn.ANCHORARRAY('Input LwA_XYZ'!$DG$1),'Input LwA_XYZ'!DG25:DU25)))</f>
        <v>-</v>
      </c>
      <c r="X26" s="52">
        <f>IF($P26="","",_xlfn.XLOOKUP(Tables!$N$2,'Input LwA_XYZ'!$GX$1:$HL$1,'Input LwA_XYZ'!GX25:HL25))</f>
        <v>27.165938255462819</v>
      </c>
    </row>
    <row r="27" spans="2:24" ht="16.5" customHeight="1" x14ac:dyDescent="0.3">
      <c r="B27" s="125">
        <f>IF(OR('Input LwA_XYZ'!A26 = 0, NOT(ISBLANK(_xlfn.XLOOKUP(L$2, 'Input LwA_XYZ'!CA$1:CO$1, 'Input LwA_XYZ'!CA26:CO26)))), "", 'Input LwA_XYZ'!A26)</f>
        <v>1</v>
      </c>
      <c r="C27" s="124" t="str">
        <f>IF($B27="","",_xlfn.TEXTJOIN(" - ",TRUE,'Input LwA_XYZ'!B26:C26))</f>
        <v>BEF-R04  - Inlet</v>
      </c>
      <c r="D27" s="51">
        <f>IF($B27="","",'Input LwA_XYZ'!Q26)</f>
        <v>66</v>
      </c>
      <c r="E27" s="64">
        <f>IF($B27="","",ROUND(_xlfn.XLOOKUP($L$2,'Input LwA_XYZ'!$EL$1:$EZ$1,'Input LwA_XYZ'!EL26:EZ26),0))</f>
        <v>99</v>
      </c>
      <c r="F27" s="65">
        <f>IF($B27="","",-1*ROUND(_xlfn.XLOOKUP($L$2,'Input LwA_XYZ'!$FR$1:$GF$1,'Input LwA_XYZ'!FR26:GF26),0))</f>
        <v>38</v>
      </c>
      <c r="G27" s="65">
        <f>IF($B27="","",IF(_xlfn.XLOOKUP($L$2,'Input LwA_XYZ'!$AU$1:$BI$1,'Input LwA_XYZ'!AU26:BI26)="","-",_xlfn.XLOOKUP($L$2,'Input LwA_XYZ'!$AU$1:$BI$1,'Input LwA_XYZ'!AU26:BI26)))</f>
        <v>5</v>
      </c>
      <c r="H27" s="65" t="str">
        <f>IF($B27="","",IF('Input LwA_XYZ'!S26="","-",'Input LwA_XYZ'!S26))</f>
        <v>-</v>
      </c>
      <c r="I27" s="163" t="str" cm="1">
        <f t="array" ref="I27">IF($B27="","",IF(_xlfn.XLOOKUP($L$2,_xlfn.ANCHORARRAY('Input LwA_XYZ'!$DG$1),'Input LwA_XYZ'!DG26:DU26)="","-",_xlfn.XLOOKUP($L$2,_xlfn.ANCHORARRAY('Input LwA_XYZ'!$DG$1),'Input LwA_XYZ'!DG26:DU26)))</f>
        <v>-</v>
      </c>
      <c r="J27" s="52">
        <f>IF($B27="","",_xlfn.XLOOKUP($L$2,'Input LwA_XYZ'!$GX$1:$HL$1,'Input LwA_XYZ'!GX26:HL26))</f>
        <v>23.40234413581792</v>
      </c>
      <c r="K27" s="3">
        <f t="shared" si="0"/>
        <v>218.89428028258325</v>
      </c>
      <c r="L27" s="81">
        <f t="shared" si="1"/>
        <v>23.40234413581792</v>
      </c>
      <c r="P27" s="125">
        <f>IF(OR('Input LwA_XYZ'!A26 = 0, NOT(ISBLANK(_xlfn.XLOOKUP(Tables!N$2, 'Input LwA_XYZ'!CA$1:CO$1, 'Input LwA_XYZ'!CA26:CO26)))), "", 'Input LwA_XYZ'!A26)</f>
        <v>1</v>
      </c>
      <c r="Q27" s="124" t="str">
        <f>IF($P27="","",_xlfn.TEXTJOIN(" - ",TRUE,'Input LwA_XYZ'!B26:C26))</f>
        <v>BEF-R04  - Inlet</v>
      </c>
      <c r="R27" s="51">
        <f>IF($P27="","",'Input LwA_XYZ'!Q26)</f>
        <v>66</v>
      </c>
      <c r="S27" s="64">
        <f>IF($P27="","",ROUND(_xlfn.XLOOKUP(Tables!$N$2,'Input LwA_XYZ'!$EL$1:$EZ$1,'Input LwA_XYZ'!EL26:EZ26),0))</f>
        <v>99</v>
      </c>
      <c r="T27" s="65">
        <f>IF($P27="","",-1*ROUND(_xlfn.XLOOKUP(Tables!$N$2,'Input LwA_XYZ'!$FR$1:$GF$1,'Input LwA_XYZ'!FR26:GF26),0))</f>
        <v>38</v>
      </c>
      <c r="U27" s="65">
        <f>IF($P27="","",IF(_xlfn.XLOOKUP(Tables!$N$2,'Input LwA_XYZ'!$AU$1:$BI$1,'Input LwA_XYZ'!AU26:BI26)="","-",_xlfn.XLOOKUP(Tables!$N$2,'Input LwA_XYZ'!$AU$1:$BI$1,'Input LwA_XYZ'!AU26:BI26)))</f>
        <v>5</v>
      </c>
      <c r="V27" s="65" t="str">
        <f>IF($P27="","",IF('Input LwA_XYZ'!S26="","-",'Input LwA_XYZ'!S26))</f>
        <v>-</v>
      </c>
      <c r="W27" s="163" t="str" cm="1">
        <f t="array" ref="W27">IF($P27="","",IF(_xlfn.XLOOKUP(Tables!$N$2,_xlfn.ANCHORARRAY('Input LwA_XYZ'!$DG$1),'Input LwA_XYZ'!DG26:DU26)="","-",_xlfn.XLOOKUP(Tables!$N$2,_xlfn.ANCHORARRAY('Input LwA_XYZ'!$DG$1),'Input LwA_XYZ'!DG26:DU26)))</f>
        <v>-</v>
      </c>
      <c r="X27" s="52">
        <f>IF($P27="","",_xlfn.XLOOKUP(Tables!$N$2,'Input LwA_XYZ'!$GX$1:$HL$1,'Input LwA_XYZ'!GX26:HL26))</f>
        <v>23.40234413581792</v>
      </c>
    </row>
    <row r="28" spans="2:24" ht="16.5" customHeight="1" x14ac:dyDescent="0.3">
      <c r="B28" s="125">
        <f>IF(OR('Input LwA_XYZ'!A27 = 0, NOT(ISBLANK(_xlfn.XLOOKUP(L$2, 'Input LwA_XYZ'!CA$1:CO$1, 'Input LwA_XYZ'!CA27:CO27)))), "", 'Input LwA_XYZ'!A27)</f>
        <v>1</v>
      </c>
      <c r="C28" s="124" t="str">
        <f>IF($B28="","",_xlfn.TEXTJOIN(" - ",TRUE,'Input LwA_XYZ'!B27:C27))</f>
        <v>BEF-R05  - Inlet</v>
      </c>
      <c r="D28" s="51">
        <f>IF($B28="","",'Input LwA_XYZ'!Q27)</f>
        <v>66</v>
      </c>
      <c r="E28" s="64">
        <f>IF($B28="","",ROUND(_xlfn.XLOOKUP($L$2,'Input LwA_XYZ'!$EL$1:$EZ$1,'Input LwA_XYZ'!EL27:EZ27),0))</f>
        <v>133</v>
      </c>
      <c r="F28" s="65">
        <f>IF($B28="","",-1*ROUND(_xlfn.XLOOKUP($L$2,'Input LwA_XYZ'!$FR$1:$GF$1,'Input LwA_XYZ'!FR27:GF27),0))</f>
        <v>40</v>
      </c>
      <c r="G28" s="65">
        <f>IF($B28="","",IF(_xlfn.XLOOKUP($L$2,'Input LwA_XYZ'!$AU$1:$BI$1,'Input LwA_XYZ'!AU27:BI27)="","-",_xlfn.XLOOKUP($L$2,'Input LwA_XYZ'!$AU$1:$BI$1,'Input LwA_XYZ'!AU27:BI27)))</f>
        <v>0</v>
      </c>
      <c r="H28" s="65" t="str">
        <f>IF($B28="","",IF('Input LwA_XYZ'!S27="","-",'Input LwA_XYZ'!S27))</f>
        <v>-</v>
      </c>
      <c r="I28" s="163" t="str" cm="1">
        <f t="array" ref="I28">IF($B28="","",IF(_xlfn.XLOOKUP($L$2,_xlfn.ANCHORARRAY('Input LwA_XYZ'!$DG$1),'Input LwA_XYZ'!DG27:DU27)="","-",_xlfn.XLOOKUP($L$2,_xlfn.ANCHORARRAY('Input LwA_XYZ'!$DG$1),'Input LwA_XYZ'!DG27:DU27)))</f>
        <v>-</v>
      </c>
      <c r="J28" s="52">
        <f>IF($B28="","",_xlfn.XLOOKUP($L$2,'Input LwA_XYZ'!$GX$1:$HL$1,'Input LwA_XYZ'!GX27:HL27))</f>
        <v>25.850407278092902</v>
      </c>
      <c r="K28" s="3">
        <f t="shared" si="0"/>
        <v>384.62785046410841</v>
      </c>
      <c r="L28" s="81">
        <f t="shared" si="1"/>
        <v>25.850407278092902</v>
      </c>
      <c r="P28" s="125">
        <f>IF(OR('Input LwA_XYZ'!A27 = 0, NOT(ISBLANK(_xlfn.XLOOKUP(Tables!N$2, 'Input LwA_XYZ'!CA$1:CO$1, 'Input LwA_XYZ'!CA27:CO27)))), "", 'Input LwA_XYZ'!A27)</f>
        <v>1</v>
      </c>
      <c r="Q28" s="124" t="str">
        <f>IF($P28="","",_xlfn.TEXTJOIN(" - ",TRUE,'Input LwA_XYZ'!B27:C27))</f>
        <v>BEF-R05  - Inlet</v>
      </c>
      <c r="R28" s="51">
        <f>IF($P28="","",'Input LwA_XYZ'!Q27)</f>
        <v>66</v>
      </c>
      <c r="S28" s="64">
        <f>IF($P28="","",ROUND(_xlfn.XLOOKUP(Tables!$N$2,'Input LwA_XYZ'!$EL$1:$EZ$1,'Input LwA_XYZ'!EL27:EZ27),0))</f>
        <v>133</v>
      </c>
      <c r="T28" s="65">
        <f>IF($P28="","",-1*ROUND(_xlfn.XLOOKUP(Tables!$N$2,'Input LwA_XYZ'!$FR$1:$GF$1,'Input LwA_XYZ'!FR27:GF27),0))</f>
        <v>40</v>
      </c>
      <c r="U28" s="65">
        <f>IF($P28="","",IF(_xlfn.XLOOKUP(Tables!$N$2,'Input LwA_XYZ'!$AU$1:$BI$1,'Input LwA_XYZ'!AU27:BI27)="","-",_xlfn.XLOOKUP(Tables!$N$2,'Input LwA_XYZ'!$AU$1:$BI$1,'Input LwA_XYZ'!AU27:BI27)))</f>
        <v>0</v>
      </c>
      <c r="V28" s="65" t="str">
        <f>IF($P28="","",IF('Input LwA_XYZ'!S27="","-",'Input LwA_XYZ'!S27))</f>
        <v>-</v>
      </c>
      <c r="W28" s="163" t="str" cm="1">
        <f t="array" ref="W28">IF($P28="","",IF(_xlfn.XLOOKUP(Tables!$N$2,_xlfn.ANCHORARRAY('Input LwA_XYZ'!$DG$1),'Input LwA_XYZ'!DG27:DU27)="","-",_xlfn.XLOOKUP(Tables!$N$2,_xlfn.ANCHORARRAY('Input LwA_XYZ'!$DG$1),'Input LwA_XYZ'!DG27:DU27)))</f>
        <v>-</v>
      </c>
      <c r="X28" s="52">
        <f>IF($P28="","",_xlfn.XLOOKUP(Tables!$N$2,'Input LwA_XYZ'!$GX$1:$HL$1,'Input LwA_XYZ'!GX27:HL27))</f>
        <v>25.850407278092902</v>
      </c>
    </row>
    <row r="29" spans="2:24" ht="16.5" customHeight="1" x14ac:dyDescent="0.3">
      <c r="B29" s="125">
        <f>IF(OR('Input LwA_XYZ'!A28 = 0, NOT(ISBLANK(_xlfn.XLOOKUP(L$2, 'Input LwA_XYZ'!CA$1:CO$1, 'Input LwA_XYZ'!CA28:CO28)))), "", 'Input LwA_XYZ'!A28)</f>
        <v>1</v>
      </c>
      <c r="C29" s="124" t="str">
        <f>IF($B29="","",_xlfn.TEXTJOIN(" - ",TRUE,'Input LwA_XYZ'!B28:C28))</f>
        <v>BEF-R06  - Inlet</v>
      </c>
      <c r="D29" s="51">
        <f>IF($B29="","",'Input LwA_XYZ'!Q28)</f>
        <v>66</v>
      </c>
      <c r="E29" s="64">
        <f>IF($B29="","",ROUND(_xlfn.XLOOKUP($L$2,'Input LwA_XYZ'!$EL$1:$EZ$1,'Input LwA_XYZ'!EL28:EZ28),0))</f>
        <v>142</v>
      </c>
      <c r="F29" s="65">
        <f>IF($B29="","",-1*ROUND(_xlfn.XLOOKUP($L$2,'Input LwA_XYZ'!$FR$1:$GF$1,'Input LwA_XYZ'!FR28:GF28),0))</f>
        <v>41</v>
      </c>
      <c r="G29" s="65">
        <f>IF($B29="","",IF(_xlfn.XLOOKUP($L$2,'Input LwA_XYZ'!$AU$1:$BI$1,'Input LwA_XYZ'!AU28:BI28)="","-",_xlfn.XLOOKUP($L$2,'Input LwA_XYZ'!$AU$1:$BI$1,'Input LwA_XYZ'!AU28:BI28)))</f>
        <v>0</v>
      </c>
      <c r="H29" s="65" t="str">
        <f>IF($B29="","",IF('Input LwA_XYZ'!S28="","-",'Input LwA_XYZ'!S28))</f>
        <v>-</v>
      </c>
      <c r="I29" s="163" t="str" cm="1">
        <f t="array" ref="I29">IF($B29="","",IF(_xlfn.XLOOKUP($L$2,_xlfn.ANCHORARRAY('Input LwA_XYZ'!$DG$1),'Input LwA_XYZ'!DG28:DU28)="","-",_xlfn.XLOOKUP($L$2,_xlfn.ANCHORARRAY('Input LwA_XYZ'!$DG$1),'Input LwA_XYZ'!DG28:DU28)))</f>
        <v>-</v>
      </c>
      <c r="J29" s="52">
        <f>IF($B29="","",_xlfn.XLOOKUP($L$2,'Input LwA_XYZ'!$GX$1:$HL$1,'Input LwA_XYZ'!GX28:HL28))</f>
        <v>25.262482404367631</v>
      </c>
      <c r="K29" s="3">
        <f t="shared" si="0"/>
        <v>335.9295749502777</v>
      </c>
      <c r="L29" s="81">
        <f t="shared" si="1"/>
        <v>25.262482404367631</v>
      </c>
      <c r="P29" s="125">
        <f>IF(OR('Input LwA_XYZ'!A28 = 0, NOT(ISBLANK(_xlfn.XLOOKUP(Tables!N$2, 'Input LwA_XYZ'!CA$1:CO$1, 'Input LwA_XYZ'!CA28:CO28)))), "", 'Input LwA_XYZ'!A28)</f>
        <v>1</v>
      </c>
      <c r="Q29" s="124" t="str">
        <f>IF($P29="","",_xlfn.TEXTJOIN(" - ",TRUE,'Input LwA_XYZ'!B28:C28))</f>
        <v>BEF-R06  - Inlet</v>
      </c>
      <c r="R29" s="51">
        <f>IF($P29="","",'Input LwA_XYZ'!Q28)</f>
        <v>66</v>
      </c>
      <c r="S29" s="64">
        <f>IF($P29="","",ROUND(_xlfn.XLOOKUP(Tables!$N$2,'Input LwA_XYZ'!$EL$1:$EZ$1,'Input LwA_XYZ'!EL28:EZ28),0))</f>
        <v>142</v>
      </c>
      <c r="T29" s="65">
        <f>IF($P29="","",-1*ROUND(_xlfn.XLOOKUP(Tables!$N$2,'Input LwA_XYZ'!$FR$1:$GF$1,'Input LwA_XYZ'!FR28:GF28),0))</f>
        <v>41</v>
      </c>
      <c r="U29" s="65">
        <f>IF($P29="","",IF(_xlfn.XLOOKUP(Tables!$N$2,'Input LwA_XYZ'!$AU$1:$BI$1,'Input LwA_XYZ'!AU28:BI28)="","-",_xlfn.XLOOKUP(Tables!$N$2,'Input LwA_XYZ'!$AU$1:$BI$1,'Input LwA_XYZ'!AU28:BI28)))</f>
        <v>0</v>
      </c>
      <c r="V29" s="65" t="str">
        <f>IF($P29="","",IF('Input LwA_XYZ'!S28="","-",'Input LwA_XYZ'!S28))</f>
        <v>-</v>
      </c>
      <c r="W29" s="163" t="str" cm="1">
        <f t="array" ref="W29">IF($P29="","",IF(_xlfn.XLOOKUP(Tables!$N$2,_xlfn.ANCHORARRAY('Input LwA_XYZ'!$DG$1),'Input LwA_XYZ'!DG28:DU28)="","-",_xlfn.XLOOKUP(Tables!$N$2,_xlfn.ANCHORARRAY('Input LwA_XYZ'!$DG$1),'Input LwA_XYZ'!DG28:DU28)))</f>
        <v>-</v>
      </c>
      <c r="X29" s="52">
        <f>IF($P29="","",_xlfn.XLOOKUP(Tables!$N$2,'Input LwA_XYZ'!$GX$1:$HL$1,'Input LwA_XYZ'!GX28:HL28))</f>
        <v>25.262482404367631</v>
      </c>
    </row>
    <row r="30" spans="2:24" ht="16.5" customHeight="1" x14ac:dyDescent="0.3">
      <c r="B30" s="125">
        <f>IF(OR('Input LwA_XYZ'!A29 = 0, NOT(ISBLANK(_xlfn.XLOOKUP(L$2, 'Input LwA_XYZ'!CA$1:CO$1, 'Input LwA_XYZ'!CA29:CO29)))), "", 'Input LwA_XYZ'!A29)</f>
        <v>1</v>
      </c>
      <c r="C30" s="124" t="str">
        <f>IF($B30="","",_xlfn.TEXTJOIN(" - ",TRUE,'Input LwA_XYZ'!B29:C29))</f>
        <v>BEF-R07  - Inlet</v>
      </c>
      <c r="D30" s="51">
        <f>IF($B30="","",'Input LwA_XYZ'!Q29)</f>
        <v>57</v>
      </c>
      <c r="E30" s="64">
        <f>IF($B30="","",ROUND(_xlfn.XLOOKUP($L$2,'Input LwA_XYZ'!$EL$1:$EZ$1,'Input LwA_XYZ'!EL29:EZ29),0))</f>
        <v>156</v>
      </c>
      <c r="F30" s="65">
        <f>IF($B30="","",-1*ROUND(_xlfn.XLOOKUP($L$2,'Input LwA_XYZ'!$FR$1:$GF$1,'Input LwA_XYZ'!FR29:GF29),0))</f>
        <v>42</v>
      </c>
      <c r="G30" s="65">
        <f>IF($B30="","",IF(_xlfn.XLOOKUP($L$2,'Input LwA_XYZ'!$AU$1:$BI$1,'Input LwA_XYZ'!AU29:BI29)="","-",_xlfn.XLOOKUP($L$2,'Input LwA_XYZ'!$AU$1:$BI$1,'Input LwA_XYZ'!AU29:BI29)))</f>
        <v>0</v>
      </c>
      <c r="H30" s="65" t="str">
        <f>IF($B30="","",IF('Input LwA_XYZ'!S29="","-",'Input LwA_XYZ'!S29))</f>
        <v>-</v>
      </c>
      <c r="I30" s="163" t="str" cm="1">
        <f t="array" ref="I30">IF($B30="","",IF(_xlfn.XLOOKUP($L$2,_xlfn.ANCHORARRAY('Input LwA_XYZ'!$DG$1),'Input LwA_XYZ'!DG29:DU29)="","-",_xlfn.XLOOKUP($L$2,_xlfn.ANCHORARRAY('Input LwA_XYZ'!$DG$1),'Input LwA_XYZ'!DG29:DU29)))</f>
        <v>-</v>
      </c>
      <c r="J30" s="52">
        <f>IF($B30="","",_xlfn.XLOOKUP($L$2,'Input LwA_XYZ'!$GX$1:$HL$1,'Input LwA_XYZ'!GX29:HL29))</f>
        <v>15.480880035422288</v>
      </c>
      <c r="K30" s="3">
        <f t="shared" si="0"/>
        <v>35.325474454273575</v>
      </c>
      <c r="L30" s="81">
        <f t="shared" si="1"/>
        <v>15.480880035422288</v>
      </c>
      <c r="P30" s="125">
        <f>IF(OR('Input LwA_XYZ'!A29 = 0, NOT(ISBLANK(_xlfn.XLOOKUP(Tables!N$2, 'Input LwA_XYZ'!CA$1:CO$1, 'Input LwA_XYZ'!CA29:CO29)))), "", 'Input LwA_XYZ'!A29)</f>
        <v>1</v>
      </c>
      <c r="Q30" s="124" t="str">
        <f>IF($P30="","",_xlfn.TEXTJOIN(" - ",TRUE,'Input LwA_XYZ'!B29:C29))</f>
        <v>BEF-R07  - Inlet</v>
      </c>
      <c r="R30" s="51">
        <f>IF($P30="","",'Input LwA_XYZ'!Q29)</f>
        <v>57</v>
      </c>
      <c r="S30" s="64">
        <f>IF($P30="","",ROUND(_xlfn.XLOOKUP(Tables!$N$2,'Input LwA_XYZ'!$EL$1:$EZ$1,'Input LwA_XYZ'!EL29:EZ29),0))</f>
        <v>156</v>
      </c>
      <c r="T30" s="65">
        <f>IF($P30="","",-1*ROUND(_xlfn.XLOOKUP(Tables!$N$2,'Input LwA_XYZ'!$FR$1:$GF$1,'Input LwA_XYZ'!FR29:GF29),0))</f>
        <v>42</v>
      </c>
      <c r="U30" s="65">
        <f>IF($P30="","",IF(_xlfn.XLOOKUP(Tables!$N$2,'Input LwA_XYZ'!$AU$1:$BI$1,'Input LwA_XYZ'!AU29:BI29)="","-",_xlfn.XLOOKUP(Tables!$N$2,'Input LwA_XYZ'!$AU$1:$BI$1,'Input LwA_XYZ'!AU29:BI29)))</f>
        <v>0</v>
      </c>
      <c r="V30" s="65" t="str">
        <f>IF($P30="","",IF('Input LwA_XYZ'!S29="","-",'Input LwA_XYZ'!S29))</f>
        <v>-</v>
      </c>
      <c r="W30" s="163" t="str" cm="1">
        <f t="array" ref="W30">IF($P30="","",IF(_xlfn.XLOOKUP(Tables!$N$2,_xlfn.ANCHORARRAY('Input LwA_XYZ'!$DG$1),'Input LwA_XYZ'!DG29:DU29)="","-",_xlfn.XLOOKUP(Tables!$N$2,_xlfn.ANCHORARRAY('Input LwA_XYZ'!$DG$1),'Input LwA_XYZ'!DG29:DU29)))</f>
        <v>-</v>
      </c>
      <c r="X30" s="52">
        <f>IF($P30="","",_xlfn.XLOOKUP(Tables!$N$2,'Input LwA_XYZ'!$GX$1:$HL$1,'Input LwA_XYZ'!GX29:HL29))</f>
        <v>15.480880035422288</v>
      </c>
    </row>
    <row r="31" spans="2:24" ht="16.5" customHeight="1" x14ac:dyDescent="0.3">
      <c r="B31" s="125">
        <f>IF(OR('Input LwA_XYZ'!A30 = 0, NOT(ISBLANK(_xlfn.XLOOKUP(L$2, 'Input LwA_XYZ'!CA$1:CO$1, 'Input LwA_XYZ'!CA30:CO30)))), "", 'Input LwA_XYZ'!A30)</f>
        <v>1</v>
      </c>
      <c r="C31" s="124" t="str">
        <f>IF($B31="","",_xlfn.TEXTJOIN(" - ",TRUE,'Input LwA_XYZ'!B30:C30))</f>
        <v>BEF-R08  - Inlet</v>
      </c>
      <c r="D31" s="51">
        <f>IF($B31="","",'Input LwA_XYZ'!Q30)</f>
        <v>57</v>
      </c>
      <c r="E31" s="64">
        <f>IF($B31="","",ROUND(_xlfn.XLOOKUP($L$2,'Input LwA_XYZ'!$EL$1:$EZ$1,'Input LwA_XYZ'!EL30:EZ30),0))</f>
        <v>193</v>
      </c>
      <c r="F31" s="65">
        <f>IF($B31="","",-1*ROUND(_xlfn.XLOOKUP($L$2,'Input LwA_XYZ'!$FR$1:$GF$1,'Input LwA_XYZ'!FR30:GF30),0))</f>
        <v>43</v>
      </c>
      <c r="G31" s="65">
        <f>IF($B31="","",IF(_xlfn.XLOOKUP($L$2,'Input LwA_XYZ'!$AU$1:$BI$1,'Input LwA_XYZ'!AU30:BI30)="","-",_xlfn.XLOOKUP($L$2,'Input LwA_XYZ'!$AU$1:$BI$1,'Input LwA_XYZ'!AU30:BI30)))</f>
        <v>1</v>
      </c>
      <c r="H31" s="65" t="str">
        <f>IF($B31="","",IF('Input LwA_XYZ'!S30="","-",'Input LwA_XYZ'!S30))</f>
        <v>-</v>
      </c>
      <c r="I31" s="163" t="str" cm="1">
        <f t="array" ref="I31">IF($B31="","",IF(_xlfn.XLOOKUP($L$2,_xlfn.ANCHORARRAY('Input LwA_XYZ'!$DG$1),'Input LwA_XYZ'!DG30:DU30)="","-",_xlfn.XLOOKUP($L$2,_xlfn.ANCHORARRAY('Input LwA_XYZ'!$DG$1),'Input LwA_XYZ'!DG30:DU30)))</f>
        <v>-</v>
      </c>
      <c r="J31" s="52">
        <f>IF($B31="","",_xlfn.XLOOKUP($L$2,'Input LwA_XYZ'!$GX$1:$HL$1,'Input LwA_XYZ'!GX30:HL30))</f>
        <v>12.62143007936195</v>
      </c>
      <c r="K31" s="3">
        <f t="shared" si="0"/>
        <v>18.287022866226355</v>
      </c>
      <c r="L31" s="81">
        <f t="shared" si="1"/>
        <v>12.62143007936195</v>
      </c>
      <c r="P31" s="125">
        <f>IF(OR('Input LwA_XYZ'!A30 = 0, NOT(ISBLANK(_xlfn.XLOOKUP(Tables!N$2, 'Input LwA_XYZ'!CA$1:CO$1, 'Input LwA_XYZ'!CA30:CO30)))), "", 'Input LwA_XYZ'!A30)</f>
        <v>1</v>
      </c>
      <c r="Q31" s="124" t="str">
        <f>IF($P31="","",_xlfn.TEXTJOIN(" - ",TRUE,'Input LwA_XYZ'!B30:C30))</f>
        <v>BEF-R08  - Inlet</v>
      </c>
      <c r="R31" s="51">
        <f>IF($P31="","",'Input LwA_XYZ'!Q30)</f>
        <v>57</v>
      </c>
      <c r="S31" s="64">
        <f>IF($P31="","",ROUND(_xlfn.XLOOKUP(Tables!$N$2,'Input LwA_XYZ'!$EL$1:$EZ$1,'Input LwA_XYZ'!EL30:EZ30),0))</f>
        <v>193</v>
      </c>
      <c r="T31" s="65">
        <f>IF($P31="","",-1*ROUND(_xlfn.XLOOKUP(Tables!$N$2,'Input LwA_XYZ'!$FR$1:$GF$1,'Input LwA_XYZ'!FR30:GF30),0))</f>
        <v>43</v>
      </c>
      <c r="U31" s="65">
        <f>IF($P31="","",IF(_xlfn.XLOOKUP(Tables!$N$2,'Input LwA_XYZ'!$AU$1:$BI$1,'Input LwA_XYZ'!AU30:BI30)="","-",_xlfn.XLOOKUP(Tables!$N$2,'Input LwA_XYZ'!$AU$1:$BI$1,'Input LwA_XYZ'!AU30:BI30)))</f>
        <v>1</v>
      </c>
      <c r="V31" s="65" t="str">
        <f>IF($P31="","",IF('Input LwA_XYZ'!S30="","-",'Input LwA_XYZ'!S30))</f>
        <v>-</v>
      </c>
      <c r="W31" s="163" t="str" cm="1">
        <f t="array" ref="W31">IF($P31="","",IF(_xlfn.XLOOKUP(Tables!$N$2,_xlfn.ANCHORARRAY('Input LwA_XYZ'!$DG$1),'Input LwA_XYZ'!DG30:DU30)="","-",_xlfn.XLOOKUP(Tables!$N$2,_xlfn.ANCHORARRAY('Input LwA_XYZ'!$DG$1),'Input LwA_XYZ'!DG30:DU30)))</f>
        <v>-</v>
      </c>
      <c r="X31" s="52">
        <f>IF($P31="","",_xlfn.XLOOKUP(Tables!$N$2,'Input LwA_XYZ'!$GX$1:$HL$1,'Input LwA_XYZ'!GX30:HL30))</f>
        <v>12.62143007936195</v>
      </c>
    </row>
    <row r="32" spans="2:24" ht="16.5" customHeight="1" x14ac:dyDescent="0.3">
      <c r="B32" s="125">
        <f>IF(OR('Input LwA_XYZ'!A31 = 0, NOT(ISBLANK(_xlfn.XLOOKUP(L$2, 'Input LwA_XYZ'!CA$1:CO$1, 'Input LwA_XYZ'!CA31:CO31)))), "", 'Input LwA_XYZ'!A31)</f>
        <v>1</v>
      </c>
      <c r="C32" s="124" t="str">
        <f>IF($B32="","",_xlfn.TEXTJOIN(" - ",TRUE,'Input LwA_XYZ'!B31:C31))</f>
        <v>BEF-R09  - Inlet</v>
      </c>
      <c r="D32" s="51">
        <f>IF($B32="","",'Input LwA_XYZ'!Q31)</f>
        <v>66</v>
      </c>
      <c r="E32" s="64">
        <f>IF($B32="","",ROUND(_xlfn.XLOOKUP($L$2,'Input LwA_XYZ'!$EL$1:$EZ$1,'Input LwA_XYZ'!EL31:EZ31),0))</f>
        <v>186</v>
      </c>
      <c r="F32" s="65">
        <f>IF($B32="","",-1*ROUND(_xlfn.XLOOKUP($L$2,'Input LwA_XYZ'!$FR$1:$GF$1,'Input LwA_XYZ'!FR31:GF31),0))</f>
        <v>43</v>
      </c>
      <c r="G32" s="65">
        <f>IF($B32="","",IF(_xlfn.XLOOKUP($L$2,'Input LwA_XYZ'!$AU$1:$BI$1,'Input LwA_XYZ'!AU31:BI31)="","-",_xlfn.XLOOKUP($L$2,'Input LwA_XYZ'!$AU$1:$BI$1,'Input LwA_XYZ'!AU31:BI31)))</f>
        <v>1</v>
      </c>
      <c r="H32" s="65" t="str">
        <f>IF($B32="","",IF('Input LwA_XYZ'!S31="","-",'Input LwA_XYZ'!S31))</f>
        <v>-</v>
      </c>
      <c r="I32" s="163" t="str" cm="1">
        <f t="array" ref="I32">IF($B32="","",IF(_xlfn.XLOOKUP($L$2,_xlfn.ANCHORARRAY('Input LwA_XYZ'!$DG$1),'Input LwA_XYZ'!DG31:DU31)="","-",_xlfn.XLOOKUP($L$2,_xlfn.ANCHORARRAY('Input LwA_XYZ'!$DG$1),'Input LwA_XYZ'!DG31:DU31)))</f>
        <v>-</v>
      </c>
      <c r="J32" s="52">
        <f>IF($B32="","",_xlfn.XLOOKUP($L$2,'Input LwA_XYZ'!$GX$1:$HL$1,'Input LwA_XYZ'!GX31:HL31))</f>
        <v>21.948516613204234</v>
      </c>
      <c r="K32" s="3">
        <f t="shared" si="0"/>
        <v>156.62160181838433</v>
      </c>
      <c r="L32" s="81">
        <f t="shared" si="1"/>
        <v>21.948516613204234</v>
      </c>
      <c r="P32" s="125">
        <f>IF(OR('Input LwA_XYZ'!A31 = 0, NOT(ISBLANK(_xlfn.XLOOKUP(Tables!N$2, 'Input LwA_XYZ'!CA$1:CO$1, 'Input LwA_XYZ'!CA31:CO31)))), "", 'Input LwA_XYZ'!A31)</f>
        <v>1</v>
      </c>
      <c r="Q32" s="124" t="str">
        <f>IF($P32="","",_xlfn.TEXTJOIN(" - ",TRUE,'Input LwA_XYZ'!B31:C31))</f>
        <v>BEF-R09  - Inlet</v>
      </c>
      <c r="R32" s="51">
        <f>IF($P32="","",'Input LwA_XYZ'!Q31)</f>
        <v>66</v>
      </c>
      <c r="S32" s="64">
        <f>IF($P32="","",ROUND(_xlfn.XLOOKUP(Tables!$N$2,'Input LwA_XYZ'!$EL$1:$EZ$1,'Input LwA_XYZ'!EL31:EZ31),0))</f>
        <v>186</v>
      </c>
      <c r="T32" s="65">
        <f>IF($P32="","",-1*ROUND(_xlfn.XLOOKUP(Tables!$N$2,'Input LwA_XYZ'!$FR$1:$GF$1,'Input LwA_XYZ'!FR31:GF31),0))</f>
        <v>43</v>
      </c>
      <c r="U32" s="65">
        <f>IF($P32="","",IF(_xlfn.XLOOKUP(Tables!$N$2,'Input LwA_XYZ'!$AU$1:$BI$1,'Input LwA_XYZ'!AU31:BI31)="","-",_xlfn.XLOOKUP(Tables!$N$2,'Input LwA_XYZ'!$AU$1:$BI$1,'Input LwA_XYZ'!AU31:BI31)))</f>
        <v>1</v>
      </c>
      <c r="V32" s="65" t="str">
        <f>IF($P32="","",IF('Input LwA_XYZ'!S31="","-",'Input LwA_XYZ'!S31))</f>
        <v>-</v>
      </c>
      <c r="W32" s="163" t="str" cm="1">
        <f t="array" ref="W32">IF($P32="","",IF(_xlfn.XLOOKUP(Tables!$N$2,_xlfn.ANCHORARRAY('Input LwA_XYZ'!$DG$1),'Input LwA_XYZ'!DG31:DU31)="","-",_xlfn.XLOOKUP(Tables!$N$2,_xlfn.ANCHORARRAY('Input LwA_XYZ'!$DG$1),'Input LwA_XYZ'!DG31:DU31)))</f>
        <v>-</v>
      </c>
      <c r="X32" s="52">
        <f>IF($P32="","",_xlfn.XLOOKUP(Tables!$N$2,'Input LwA_XYZ'!$GX$1:$HL$1,'Input LwA_XYZ'!GX31:HL31))</f>
        <v>21.948516613204234</v>
      </c>
    </row>
    <row r="33" spans="2:24" ht="16.5" customHeight="1" x14ac:dyDescent="0.3">
      <c r="B33" s="125">
        <f>IF(OR('Input LwA_XYZ'!A32 = 0, NOT(ISBLANK(_xlfn.XLOOKUP(L$2, 'Input LwA_XYZ'!CA$1:CO$1, 'Input LwA_XYZ'!CA32:CO32)))), "", 'Input LwA_XYZ'!A32)</f>
        <v>1</v>
      </c>
      <c r="C33" s="124" t="str">
        <f>IF($B33="","",_xlfn.TEXTJOIN(" - ",TRUE,'Input LwA_XYZ'!B32:C32))</f>
        <v>BEF-R10  - Inlet</v>
      </c>
      <c r="D33" s="51">
        <f>IF($B33="","",'Input LwA_XYZ'!Q32)</f>
        <v>66</v>
      </c>
      <c r="E33" s="64">
        <f>IF($B33="","",ROUND(_xlfn.XLOOKUP($L$2,'Input LwA_XYZ'!$EL$1:$EZ$1,'Input LwA_XYZ'!EL32:EZ32),0))</f>
        <v>182</v>
      </c>
      <c r="F33" s="65">
        <f>IF($B33="","",-1*ROUND(_xlfn.XLOOKUP($L$2,'Input LwA_XYZ'!$FR$1:$GF$1,'Input LwA_XYZ'!FR32:GF32),0))</f>
        <v>43</v>
      </c>
      <c r="G33" s="65">
        <f>IF($B33="","",IF(_xlfn.XLOOKUP($L$2,'Input LwA_XYZ'!$AU$1:$BI$1,'Input LwA_XYZ'!AU32:BI32)="","-",_xlfn.XLOOKUP($L$2,'Input LwA_XYZ'!$AU$1:$BI$1,'Input LwA_XYZ'!AU32:BI32)))</f>
        <v>7</v>
      </c>
      <c r="H33" s="65" t="str">
        <f>IF($B33="","",IF('Input LwA_XYZ'!S32="","-",'Input LwA_XYZ'!S32))</f>
        <v>-</v>
      </c>
      <c r="I33" s="163" t="str" cm="1">
        <f t="array" ref="I33">IF($B33="","",IF(_xlfn.XLOOKUP($L$2,_xlfn.ANCHORARRAY('Input LwA_XYZ'!$DG$1),'Input LwA_XYZ'!DG32:DU32)="","-",_xlfn.XLOOKUP($L$2,_xlfn.ANCHORARRAY('Input LwA_XYZ'!$DG$1),'Input LwA_XYZ'!DG32:DU32)))</f>
        <v>-</v>
      </c>
      <c r="J33" s="52">
        <f>IF($B33="","",_xlfn.XLOOKUP($L$2,'Input LwA_XYZ'!$GX$1:$HL$1,'Input LwA_XYZ'!GX32:HL32))</f>
        <v>16.148721947348768</v>
      </c>
      <c r="K33" s="3">
        <f t="shared" si="0"/>
        <v>41.197626385239907</v>
      </c>
      <c r="L33" s="81">
        <f t="shared" si="1"/>
        <v>16.148721947348768</v>
      </c>
      <c r="P33" s="125">
        <f>IF(OR('Input LwA_XYZ'!A32 = 0, NOT(ISBLANK(_xlfn.XLOOKUP(Tables!N$2, 'Input LwA_XYZ'!CA$1:CO$1, 'Input LwA_XYZ'!CA32:CO32)))), "", 'Input LwA_XYZ'!A32)</f>
        <v>1</v>
      </c>
      <c r="Q33" s="124" t="str">
        <f>IF($P33="","",_xlfn.TEXTJOIN(" - ",TRUE,'Input LwA_XYZ'!B32:C32))</f>
        <v>BEF-R10  - Inlet</v>
      </c>
      <c r="R33" s="51">
        <f>IF($P33="","",'Input LwA_XYZ'!Q32)</f>
        <v>66</v>
      </c>
      <c r="S33" s="64">
        <f>IF($P33="","",ROUND(_xlfn.XLOOKUP(Tables!$N$2,'Input LwA_XYZ'!$EL$1:$EZ$1,'Input LwA_XYZ'!EL32:EZ32),0))</f>
        <v>182</v>
      </c>
      <c r="T33" s="65">
        <f>IF($P33="","",-1*ROUND(_xlfn.XLOOKUP(Tables!$N$2,'Input LwA_XYZ'!$FR$1:$GF$1,'Input LwA_XYZ'!FR32:GF32),0))</f>
        <v>43</v>
      </c>
      <c r="U33" s="65">
        <f>IF($P33="","",IF(_xlfn.XLOOKUP(Tables!$N$2,'Input LwA_XYZ'!$AU$1:$BI$1,'Input LwA_XYZ'!AU32:BI32)="","-",_xlfn.XLOOKUP(Tables!$N$2,'Input LwA_XYZ'!$AU$1:$BI$1,'Input LwA_XYZ'!AU32:BI32)))</f>
        <v>7</v>
      </c>
      <c r="V33" s="65" t="str">
        <f>IF($P33="","",IF('Input LwA_XYZ'!S32="","-",'Input LwA_XYZ'!S32))</f>
        <v>-</v>
      </c>
      <c r="W33" s="163" t="str" cm="1">
        <f t="array" ref="W33">IF($P33="","",IF(_xlfn.XLOOKUP(Tables!$N$2,_xlfn.ANCHORARRAY('Input LwA_XYZ'!$DG$1),'Input LwA_XYZ'!DG32:DU32)="","-",_xlfn.XLOOKUP(Tables!$N$2,_xlfn.ANCHORARRAY('Input LwA_XYZ'!$DG$1),'Input LwA_XYZ'!DG32:DU32)))</f>
        <v>-</v>
      </c>
      <c r="X33" s="52">
        <f>IF($P33="","",_xlfn.XLOOKUP(Tables!$N$2,'Input LwA_XYZ'!$GX$1:$HL$1,'Input LwA_XYZ'!GX32:HL32))</f>
        <v>16.148721947348768</v>
      </c>
    </row>
    <row r="34" spans="2:24" ht="16.5" customHeight="1" x14ac:dyDescent="0.3">
      <c r="B34" s="125">
        <f>IF(OR('Input LwA_XYZ'!A33 = 0, NOT(ISBLANK(_xlfn.XLOOKUP(L$2, 'Input LwA_XYZ'!CA$1:CO$1, 'Input LwA_XYZ'!CA33:CO33)))), "", 'Input LwA_XYZ'!A33)</f>
        <v>1</v>
      </c>
      <c r="C34" s="124" t="str">
        <f>IF($B34="","",_xlfn.TEXTJOIN(" - ",TRUE,'Input LwA_XYZ'!B33:C33))</f>
        <v>BEF-R11  - Inlet</v>
      </c>
      <c r="D34" s="51">
        <f>IF($B34="","",'Input LwA_XYZ'!Q33)</f>
        <v>66</v>
      </c>
      <c r="E34" s="64">
        <f>IF($B34="","",ROUND(_xlfn.XLOOKUP($L$2,'Input LwA_XYZ'!$EL$1:$EZ$1,'Input LwA_XYZ'!EL33:EZ33),0))</f>
        <v>177</v>
      </c>
      <c r="F34" s="65">
        <f>IF($B34="","",-1*ROUND(_xlfn.XLOOKUP($L$2,'Input LwA_XYZ'!$FR$1:$GF$1,'Input LwA_XYZ'!FR33:GF33),0))</f>
        <v>43</v>
      </c>
      <c r="G34" s="65">
        <f>IF($B34="","",IF(_xlfn.XLOOKUP($L$2,'Input LwA_XYZ'!$AU$1:$BI$1,'Input LwA_XYZ'!AU33:BI33)="","-",_xlfn.XLOOKUP($L$2,'Input LwA_XYZ'!$AU$1:$BI$1,'Input LwA_XYZ'!AU33:BI33)))</f>
        <v>7</v>
      </c>
      <c r="H34" s="65" t="str">
        <f>IF($B34="","",IF('Input LwA_XYZ'!S33="","-",'Input LwA_XYZ'!S33))</f>
        <v>-</v>
      </c>
      <c r="I34" s="163" t="str" cm="1">
        <f t="array" ref="I34">IF($B34="","",IF(_xlfn.XLOOKUP($L$2,_xlfn.ANCHORARRAY('Input LwA_XYZ'!$DG$1),'Input LwA_XYZ'!DG33:DU33)="","-",_xlfn.XLOOKUP($L$2,_xlfn.ANCHORARRAY('Input LwA_XYZ'!$DG$1),'Input LwA_XYZ'!DG33:DU33)))</f>
        <v>-</v>
      </c>
      <c r="J34" s="52">
        <f>IF($B34="","",_xlfn.XLOOKUP($L$2,'Input LwA_XYZ'!$GX$1:$HL$1,'Input LwA_XYZ'!GX33:HL33))</f>
        <v>16.388377657449212</v>
      </c>
      <c r="K34" s="3">
        <f t="shared" si="0"/>
        <v>43.534921504695831</v>
      </c>
      <c r="L34" s="81">
        <f t="shared" si="1"/>
        <v>16.388377657449212</v>
      </c>
      <c r="P34" s="125">
        <f>IF(OR('Input LwA_XYZ'!A33 = 0, NOT(ISBLANK(_xlfn.XLOOKUP(Tables!N$2, 'Input LwA_XYZ'!CA$1:CO$1, 'Input LwA_XYZ'!CA33:CO33)))), "", 'Input LwA_XYZ'!A33)</f>
        <v>1</v>
      </c>
      <c r="Q34" s="124" t="str">
        <f>IF($P34="","",_xlfn.TEXTJOIN(" - ",TRUE,'Input LwA_XYZ'!B33:C33))</f>
        <v>BEF-R11  - Inlet</v>
      </c>
      <c r="R34" s="51">
        <f>IF($P34="","",'Input LwA_XYZ'!Q33)</f>
        <v>66</v>
      </c>
      <c r="S34" s="64">
        <f>IF($P34="","",ROUND(_xlfn.XLOOKUP(Tables!$N$2,'Input LwA_XYZ'!$EL$1:$EZ$1,'Input LwA_XYZ'!EL33:EZ33),0))</f>
        <v>177</v>
      </c>
      <c r="T34" s="65">
        <f>IF($P34="","",-1*ROUND(_xlfn.XLOOKUP(Tables!$N$2,'Input LwA_XYZ'!$FR$1:$GF$1,'Input LwA_XYZ'!FR33:GF33),0))</f>
        <v>43</v>
      </c>
      <c r="U34" s="65">
        <f>IF($P34="","",IF(_xlfn.XLOOKUP(Tables!$N$2,'Input LwA_XYZ'!$AU$1:$BI$1,'Input LwA_XYZ'!AU33:BI33)="","-",_xlfn.XLOOKUP(Tables!$N$2,'Input LwA_XYZ'!$AU$1:$BI$1,'Input LwA_XYZ'!AU33:BI33)))</f>
        <v>7</v>
      </c>
      <c r="V34" s="65" t="str">
        <f>IF($P34="","",IF('Input LwA_XYZ'!S33="","-",'Input LwA_XYZ'!S33))</f>
        <v>-</v>
      </c>
      <c r="W34" s="163" t="str" cm="1">
        <f t="array" ref="W34">IF($P34="","",IF(_xlfn.XLOOKUP(Tables!$N$2,_xlfn.ANCHORARRAY('Input LwA_XYZ'!$DG$1),'Input LwA_XYZ'!DG33:DU33)="","-",_xlfn.XLOOKUP(Tables!$N$2,_xlfn.ANCHORARRAY('Input LwA_XYZ'!$DG$1),'Input LwA_XYZ'!DG33:DU33)))</f>
        <v>-</v>
      </c>
      <c r="X34" s="52">
        <f>IF($P34="","",_xlfn.XLOOKUP(Tables!$N$2,'Input LwA_XYZ'!$GX$1:$HL$1,'Input LwA_XYZ'!GX33:HL33))</f>
        <v>16.388377657449212</v>
      </c>
    </row>
    <row r="35" spans="2:24" ht="16.5" customHeight="1" x14ac:dyDescent="0.3">
      <c r="B35" s="125">
        <f>IF(OR('Input LwA_XYZ'!A34 = 0, NOT(ISBLANK(_xlfn.XLOOKUP(L$2, 'Input LwA_XYZ'!CA$1:CO$1, 'Input LwA_XYZ'!CA34:CO34)))), "", 'Input LwA_XYZ'!A34)</f>
        <v>1</v>
      </c>
      <c r="C35" s="124" t="str">
        <f>IF($B35="","",_xlfn.TEXTJOIN(" - ",TRUE,'Input LwA_XYZ'!B34:C34))</f>
        <v>BEF-R12  - Inlet</v>
      </c>
      <c r="D35" s="51">
        <f>IF($B35="","",'Input LwA_XYZ'!Q34)</f>
        <v>66</v>
      </c>
      <c r="E35" s="64">
        <f>IF($B35="","",ROUND(_xlfn.XLOOKUP($L$2,'Input LwA_XYZ'!$EL$1:$EZ$1,'Input LwA_XYZ'!EL34:EZ34),0))</f>
        <v>116</v>
      </c>
      <c r="F35" s="65">
        <f>IF($B35="","",-1*ROUND(_xlfn.XLOOKUP($L$2,'Input LwA_XYZ'!$FR$1:$GF$1,'Input LwA_XYZ'!FR34:GF34),0))</f>
        <v>39</v>
      </c>
      <c r="G35" s="65">
        <f>IF($B35="","",IF(_xlfn.XLOOKUP($L$2,'Input LwA_XYZ'!$AU$1:$BI$1,'Input LwA_XYZ'!AU34:BI34)="","-",_xlfn.XLOOKUP($L$2,'Input LwA_XYZ'!$AU$1:$BI$1,'Input LwA_XYZ'!AU34:BI34)))</f>
        <v>7</v>
      </c>
      <c r="H35" s="65" t="str">
        <f>IF($B35="","",IF('Input LwA_XYZ'!S34="","-",'Input LwA_XYZ'!S34))</f>
        <v>-</v>
      </c>
      <c r="I35" s="163" t="str" cm="1">
        <f t="array" ref="I35">IF($B35="","",IF(_xlfn.XLOOKUP($L$2,_xlfn.ANCHORARRAY('Input LwA_XYZ'!$DG$1),'Input LwA_XYZ'!DG34:DU34)="","-",_xlfn.XLOOKUP($L$2,_xlfn.ANCHORARRAY('Input LwA_XYZ'!$DG$1),'Input LwA_XYZ'!DG34:DU34)))</f>
        <v>-</v>
      </c>
      <c r="J35" s="52">
        <f>IF($B35="","",_xlfn.XLOOKUP($L$2,'Input LwA_XYZ'!$GX$1:$HL$1,'Input LwA_XYZ'!GX34:HL34))</f>
        <v>20.017916075064541</v>
      </c>
      <c r="K35" s="3">
        <f t="shared" ref="K35:K59" si="2">IFERROR(10^(J35/10),0)</f>
        <v>100.41338496185675</v>
      </c>
      <c r="L35" s="81">
        <f t="shared" ref="L35:L59" si="3">J35</f>
        <v>20.017916075064541</v>
      </c>
      <c r="P35" s="125">
        <f>IF(OR('Input LwA_XYZ'!A34 = 0, NOT(ISBLANK(_xlfn.XLOOKUP(Tables!N$2, 'Input LwA_XYZ'!CA$1:CO$1, 'Input LwA_XYZ'!CA34:CO34)))), "", 'Input LwA_XYZ'!A34)</f>
        <v>1</v>
      </c>
      <c r="Q35" s="124" t="str">
        <f>IF($P35="","",_xlfn.TEXTJOIN(" - ",TRUE,'Input LwA_XYZ'!B34:C34))</f>
        <v>BEF-R12  - Inlet</v>
      </c>
      <c r="R35" s="51">
        <f>IF($P35="","",'Input LwA_XYZ'!Q34)</f>
        <v>66</v>
      </c>
      <c r="S35" s="64">
        <f>IF($P35="","",ROUND(_xlfn.XLOOKUP(Tables!$N$2,'Input LwA_XYZ'!$EL$1:$EZ$1,'Input LwA_XYZ'!EL34:EZ34),0))</f>
        <v>116</v>
      </c>
      <c r="T35" s="65">
        <f>IF($P35="","",-1*ROUND(_xlfn.XLOOKUP(Tables!$N$2,'Input LwA_XYZ'!$FR$1:$GF$1,'Input LwA_XYZ'!FR34:GF34),0))</f>
        <v>39</v>
      </c>
      <c r="U35" s="65">
        <f>IF($P35="","",IF(_xlfn.XLOOKUP(Tables!$N$2,'Input LwA_XYZ'!$AU$1:$BI$1,'Input LwA_XYZ'!AU34:BI34)="","-",_xlfn.XLOOKUP(Tables!$N$2,'Input LwA_XYZ'!$AU$1:$BI$1,'Input LwA_XYZ'!AU34:BI34)))</f>
        <v>7</v>
      </c>
      <c r="V35" s="65" t="str">
        <f>IF($P35="","",IF('Input LwA_XYZ'!S34="","-",'Input LwA_XYZ'!S34))</f>
        <v>-</v>
      </c>
      <c r="W35" s="163" t="str" cm="1">
        <f t="array" ref="W35">IF($P35="","",IF(_xlfn.XLOOKUP(Tables!$N$2,_xlfn.ANCHORARRAY('Input LwA_XYZ'!$DG$1),'Input LwA_XYZ'!DG34:DU34)="","-",_xlfn.XLOOKUP(Tables!$N$2,_xlfn.ANCHORARRAY('Input LwA_XYZ'!$DG$1),'Input LwA_XYZ'!DG34:DU34)))</f>
        <v>-</v>
      </c>
      <c r="X35" s="52">
        <f>IF($P35="","",_xlfn.XLOOKUP(Tables!$N$2,'Input LwA_XYZ'!$GX$1:$HL$1,'Input LwA_XYZ'!GX34:HL34))</f>
        <v>20.017916075064541</v>
      </c>
    </row>
    <row r="36" spans="2:24" ht="16.5" customHeight="1" x14ac:dyDescent="0.3">
      <c r="B36" s="125">
        <f>IF(OR('Input LwA_XYZ'!A35 = 0, NOT(ISBLANK(_xlfn.XLOOKUP(L$2, 'Input LwA_XYZ'!CA$1:CO$1, 'Input LwA_XYZ'!CA35:CO35)))), "", 'Input LwA_XYZ'!A35)</f>
        <v>1</v>
      </c>
      <c r="C36" s="124" t="str">
        <f>IF($B36="","",_xlfn.TEXTJOIN(" - ",TRUE,'Input LwA_XYZ'!B35:C35))</f>
        <v>BEF-R13  - Inlet</v>
      </c>
      <c r="D36" s="51">
        <f>IF($B36="","",'Input LwA_XYZ'!Q35)</f>
        <v>66</v>
      </c>
      <c r="E36" s="64">
        <f>IF($B36="","",ROUND(_xlfn.XLOOKUP($L$2,'Input LwA_XYZ'!$EL$1:$EZ$1,'Input LwA_XYZ'!EL35:EZ35),0))</f>
        <v>77</v>
      </c>
      <c r="F36" s="65">
        <f>IF($B36="","",-1*ROUND(_xlfn.XLOOKUP($L$2,'Input LwA_XYZ'!$FR$1:$GF$1,'Input LwA_XYZ'!FR35:GF35),0))</f>
        <v>35</v>
      </c>
      <c r="G36" s="65">
        <f>IF($B36="","",IF(_xlfn.XLOOKUP($L$2,'Input LwA_XYZ'!$AU$1:$BI$1,'Input LwA_XYZ'!AU35:BI35)="","-",_xlfn.XLOOKUP($L$2,'Input LwA_XYZ'!$AU$1:$BI$1,'Input LwA_XYZ'!AU35:BI35)))</f>
        <v>5</v>
      </c>
      <c r="H36" s="65" t="str">
        <f>IF($B36="","",IF('Input LwA_XYZ'!S35="","-",'Input LwA_XYZ'!S35))</f>
        <v>-</v>
      </c>
      <c r="I36" s="163" t="str" cm="1">
        <f t="array" ref="I36">IF($B36="","",IF(_xlfn.XLOOKUP($L$2,_xlfn.ANCHORARRAY('Input LwA_XYZ'!$DG$1),'Input LwA_XYZ'!DG35:DU35)="","-",_xlfn.XLOOKUP($L$2,_xlfn.ANCHORARRAY('Input LwA_XYZ'!$DG$1),'Input LwA_XYZ'!DG35:DU35)))</f>
        <v>-</v>
      </c>
      <c r="J36" s="52">
        <f>IF($B36="","",_xlfn.XLOOKUP($L$2,'Input LwA_XYZ'!$GX$1:$HL$1,'Input LwA_XYZ'!GX35:HL35))</f>
        <v>25.629966664153869</v>
      </c>
      <c r="K36" s="3">
        <f t="shared" si="2"/>
        <v>365.59198536864056</v>
      </c>
      <c r="L36" s="81">
        <f t="shared" si="3"/>
        <v>25.629966664153869</v>
      </c>
      <c r="P36" s="125">
        <f>IF(OR('Input LwA_XYZ'!A35 = 0, NOT(ISBLANK(_xlfn.XLOOKUP(Tables!N$2, 'Input LwA_XYZ'!CA$1:CO$1, 'Input LwA_XYZ'!CA35:CO35)))), "", 'Input LwA_XYZ'!A35)</f>
        <v>1</v>
      </c>
      <c r="Q36" s="124" t="str">
        <f>IF($P36="","",_xlfn.TEXTJOIN(" - ",TRUE,'Input LwA_XYZ'!B35:C35))</f>
        <v>BEF-R13  - Inlet</v>
      </c>
      <c r="R36" s="51">
        <f>IF($P36="","",'Input LwA_XYZ'!Q35)</f>
        <v>66</v>
      </c>
      <c r="S36" s="64">
        <f>IF($P36="","",ROUND(_xlfn.XLOOKUP(Tables!$N$2,'Input LwA_XYZ'!$EL$1:$EZ$1,'Input LwA_XYZ'!EL35:EZ35),0))</f>
        <v>77</v>
      </c>
      <c r="T36" s="65">
        <f>IF($P36="","",-1*ROUND(_xlfn.XLOOKUP(Tables!$N$2,'Input LwA_XYZ'!$FR$1:$GF$1,'Input LwA_XYZ'!FR35:GF35),0))</f>
        <v>35</v>
      </c>
      <c r="U36" s="65">
        <f>IF($P36="","",IF(_xlfn.XLOOKUP(Tables!$N$2,'Input LwA_XYZ'!$AU$1:$BI$1,'Input LwA_XYZ'!AU35:BI35)="","-",_xlfn.XLOOKUP(Tables!$N$2,'Input LwA_XYZ'!$AU$1:$BI$1,'Input LwA_XYZ'!AU35:BI35)))</f>
        <v>5</v>
      </c>
      <c r="V36" s="65" t="str">
        <f>IF($P36="","",IF('Input LwA_XYZ'!S35="","-",'Input LwA_XYZ'!S35))</f>
        <v>-</v>
      </c>
      <c r="W36" s="163" t="str" cm="1">
        <f t="array" ref="W36">IF($P36="","",IF(_xlfn.XLOOKUP(Tables!$N$2,_xlfn.ANCHORARRAY('Input LwA_XYZ'!$DG$1),'Input LwA_XYZ'!DG35:DU35)="","-",_xlfn.XLOOKUP(Tables!$N$2,_xlfn.ANCHORARRAY('Input LwA_XYZ'!$DG$1),'Input LwA_XYZ'!DG35:DU35)))</f>
        <v>-</v>
      </c>
      <c r="X36" s="52">
        <f>IF($P36="","",_xlfn.XLOOKUP(Tables!$N$2,'Input LwA_XYZ'!$GX$1:$HL$1,'Input LwA_XYZ'!GX35:HL35))</f>
        <v>25.629966664153869</v>
      </c>
    </row>
    <row r="37" spans="2:24" ht="16.5" customHeight="1" x14ac:dyDescent="0.3">
      <c r="B37" s="125">
        <f>IF(OR('Input LwA_XYZ'!A36 = 0, NOT(ISBLANK(_xlfn.XLOOKUP(L$2, 'Input LwA_XYZ'!CA$1:CO$1, 'Input LwA_XYZ'!CA36:CO36)))), "", 'Input LwA_XYZ'!A36)</f>
        <v>1</v>
      </c>
      <c r="C37" s="124" t="str">
        <f>IF($B37="","",_xlfn.TEXTJOIN(" - ",TRUE,'Input LwA_XYZ'!B36:C36))</f>
        <v>BEF-R14  - Inlet</v>
      </c>
      <c r="D37" s="51">
        <f>IF($B37="","",'Input LwA_XYZ'!Q36)</f>
        <v>66</v>
      </c>
      <c r="E37" s="64">
        <f>IF($B37="","",ROUND(_xlfn.XLOOKUP($L$2,'Input LwA_XYZ'!$EL$1:$EZ$1,'Input LwA_XYZ'!EL36:EZ36),0))</f>
        <v>53</v>
      </c>
      <c r="F37" s="65">
        <f>IF($B37="","",-1*ROUND(_xlfn.XLOOKUP($L$2,'Input LwA_XYZ'!$FR$1:$GF$1,'Input LwA_XYZ'!FR36:GF36),0))</f>
        <v>32</v>
      </c>
      <c r="G37" s="65">
        <f>IF($B37="","",IF(_xlfn.XLOOKUP($L$2,'Input LwA_XYZ'!$AU$1:$BI$1,'Input LwA_XYZ'!AU36:BI36)="","-",_xlfn.XLOOKUP($L$2,'Input LwA_XYZ'!$AU$1:$BI$1,'Input LwA_XYZ'!AU36:BI36)))</f>
        <v>2</v>
      </c>
      <c r="H37" s="65" t="str">
        <f>IF($B37="","",IF('Input LwA_XYZ'!S36="","-",'Input LwA_XYZ'!S36))</f>
        <v>-</v>
      </c>
      <c r="I37" s="163" t="str" cm="1">
        <f t="array" ref="I37">IF($B37="","",IF(_xlfn.XLOOKUP($L$2,_xlfn.ANCHORARRAY('Input LwA_XYZ'!$DG$1),'Input LwA_XYZ'!DG36:DU36)="","-",_xlfn.XLOOKUP($L$2,_xlfn.ANCHORARRAY('Input LwA_XYZ'!$DG$1),'Input LwA_XYZ'!DG36:DU36)))</f>
        <v>-</v>
      </c>
      <c r="J37" s="52">
        <f>IF($B37="","",_xlfn.XLOOKUP($L$2,'Input LwA_XYZ'!$GX$1:$HL$1,'Input LwA_XYZ'!GX36:HL36))</f>
        <v>31.796517328053596</v>
      </c>
      <c r="K37" s="3">
        <f t="shared" si="2"/>
        <v>1512.3479877244654</v>
      </c>
      <c r="L37" s="81">
        <f t="shared" si="3"/>
        <v>31.796517328053596</v>
      </c>
      <c r="P37" s="125">
        <f>IF(OR('Input LwA_XYZ'!A36 = 0, NOT(ISBLANK(_xlfn.XLOOKUP(Tables!N$2, 'Input LwA_XYZ'!CA$1:CO$1, 'Input LwA_XYZ'!CA36:CO36)))), "", 'Input LwA_XYZ'!A36)</f>
        <v>1</v>
      </c>
      <c r="Q37" s="124" t="str">
        <f>IF($P37="","",_xlfn.TEXTJOIN(" - ",TRUE,'Input LwA_XYZ'!B36:C36))</f>
        <v>BEF-R14  - Inlet</v>
      </c>
      <c r="R37" s="51">
        <f>IF($P37="","",'Input LwA_XYZ'!Q36)</f>
        <v>66</v>
      </c>
      <c r="S37" s="64">
        <f>IF($P37="","",ROUND(_xlfn.XLOOKUP(Tables!$N$2,'Input LwA_XYZ'!$EL$1:$EZ$1,'Input LwA_XYZ'!EL36:EZ36),0))</f>
        <v>53</v>
      </c>
      <c r="T37" s="65">
        <f>IF($P37="","",-1*ROUND(_xlfn.XLOOKUP(Tables!$N$2,'Input LwA_XYZ'!$FR$1:$GF$1,'Input LwA_XYZ'!FR36:GF36),0))</f>
        <v>32</v>
      </c>
      <c r="U37" s="65">
        <f>IF($P37="","",IF(_xlfn.XLOOKUP(Tables!$N$2,'Input LwA_XYZ'!$AU$1:$BI$1,'Input LwA_XYZ'!AU36:BI36)="","-",_xlfn.XLOOKUP(Tables!$N$2,'Input LwA_XYZ'!$AU$1:$BI$1,'Input LwA_XYZ'!AU36:BI36)))</f>
        <v>2</v>
      </c>
      <c r="V37" s="65" t="str">
        <f>IF($P37="","",IF('Input LwA_XYZ'!S36="","-",'Input LwA_XYZ'!S36))</f>
        <v>-</v>
      </c>
      <c r="W37" s="163" t="str" cm="1">
        <f t="array" ref="W37">IF($P37="","",IF(_xlfn.XLOOKUP(Tables!$N$2,_xlfn.ANCHORARRAY('Input LwA_XYZ'!$DG$1),'Input LwA_XYZ'!DG36:DU36)="","-",_xlfn.XLOOKUP(Tables!$N$2,_xlfn.ANCHORARRAY('Input LwA_XYZ'!$DG$1),'Input LwA_XYZ'!DG36:DU36)))</f>
        <v>-</v>
      </c>
      <c r="X37" s="52">
        <f>IF($P37="","",_xlfn.XLOOKUP(Tables!$N$2,'Input LwA_XYZ'!$GX$1:$HL$1,'Input LwA_XYZ'!GX36:HL36))</f>
        <v>31.796517328053596</v>
      </c>
    </row>
    <row r="38" spans="2:24" ht="16.5" customHeight="1" x14ac:dyDescent="0.3">
      <c r="B38" s="125">
        <f>IF(OR('Input LwA_XYZ'!A37 = 0, NOT(ISBLANK(_xlfn.XLOOKUP(L$2, 'Input LwA_XYZ'!CA$1:CO$1, 'Input LwA_XYZ'!CA37:CO37)))), "", 'Input LwA_XYZ'!A37)</f>
        <v>1</v>
      </c>
      <c r="C38" s="124" t="str">
        <f>IF($B38="","",_xlfn.TEXTJOIN(" - ",TRUE,'Input LwA_XYZ'!B37:C37))</f>
        <v>BEF-R15  - Inlet</v>
      </c>
      <c r="D38" s="51">
        <f>IF($B38="","",'Input LwA_XYZ'!Q37)</f>
        <v>57</v>
      </c>
      <c r="E38" s="64">
        <f>IF($B38="","",ROUND(_xlfn.XLOOKUP($L$2,'Input LwA_XYZ'!$EL$1:$EZ$1,'Input LwA_XYZ'!EL37:EZ37),0))</f>
        <v>40</v>
      </c>
      <c r="F38" s="65">
        <f>IF($B38="","",-1*ROUND(_xlfn.XLOOKUP($L$2,'Input LwA_XYZ'!$FR$1:$GF$1,'Input LwA_XYZ'!FR37:GF37),0))</f>
        <v>30</v>
      </c>
      <c r="G38" s="65">
        <f>IF($B38="","",IF(_xlfn.XLOOKUP($L$2,'Input LwA_XYZ'!$AU$1:$BI$1,'Input LwA_XYZ'!AU37:BI37)="","-",_xlfn.XLOOKUP($L$2,'Input LwA_XYZ'!$AU$1:$BI$1,'Input LwA_XYZ'!AU37:BI37)))</f>
        <v>0</v>
      </c>
      <c r="H38" s="65" t="str">
        <f>IF($B38="","",IF('Input LwA_XYZ'!S37="","-",'Input LwA_XYZ'!S37))</f>
        <v>-</v>
      </c>
      <c r="I38" s="163" t="str" cm="1">
        <f t="array" ref="I38">IF($B38="","",IF(_xlfn.XLOOKUP($L$2,_xlfn.ANCHORARRAY('Input LwA_XYZ'!$DG$1),'Input LwA_XYZ'!DG37:DU37)="","-",_xlfn.XLOOKUP($L$2,_xlfn.ANCHORARRAY('Input LwA_XYZ'!$DG$1),'Input LwA_XYZ'!DG37:DU37)))</f>
        <v>-</v>
      </c>
      <c r="J38" s="52">
        <f>IF($B38="","",_xlfn.XLOOKUP($L$2,'Input LwA_XYZ'!$GX$1:$HL$1,'Input LwA_XYZ'!GX37:HL37))</f>
        <v>27.263712894899474</v>
      </c>
      <c r="K38" s="3">
        <f t="shared" si="2"/>
        <v>532.56336677723971</v>
      </c>
      <c r="L38" s="81">
        <f t="shared" si="3"/>
        <v>27.263712894899474</v>
      </c>
      <c r="P38" s="125">
        <f>IF(OR('Input LwA_XYZ'!A37 = 0, NOT(ISBLANK(_xlfn.XLOOKUP(Tables!N$2, 'Input LwA_XYZ'!CA$1:CO$1, 'Input LwA_XYZ'!CA37:CO37)))), "", 'Input LwA_XYZ'!A37)</f>
        <v>1</v>
      </c>
      <c r="Q38" s="124" t="str">
        <f>IF($P38="","",_xlfn.TEXTJOIN(" - ",TRUE,'Input LwA_XYZ'!B37:C37))</f>
        <v>BEF-R15  - Inlet</v>
      </c>
      <c r="R38" s="51">
        <f>IF($P38="","",'Input LwA_XYZ'!Q37)</f>
        <v>57</v>
      </c>
      <c r="S38" s="64">
        <f>IF($P38="","",ROUND(_xlfn.XLOOKUP(Tables!$N$2,'Input LwA_XYZ'!$EL$1:$EZ$1,'Input LwA_XYZ'!EL37:EZ37),0))</f>
        <v>40</v>
      </c>
      <c r="T38" s="65">
        <f>IF($P38="","",-1*ROUND(_xlfn.XLOOKUP(Tables!$N$2,'Input LwA_XYZ'!$FR$1:$GF$1,'Input LwA_XYZ'!FR37:GF37),0))</f>
        <v>30</v>
      </c>
      <c r="U38" s="65">
        <f>IF($P38="","",IF(_xlfn.XLOOKUP(Tables!$N$2,'Input LwA_XYZ'!$AU$1:$BI$1,'Input LwA_XYZ'!AU37:BI37)="","-",_xlfn.XLOOKUP(Tables!$N$2,'Input LwA_XYZ'!$AU$1:$BI$1,'Input LwA_XYZ'!AU37:BI37)))</f>
        <v>0</v>
      </c>
      <c r="V38" s="65" t="str">
        <f>IF($P38="","",IF('Input LwA_XYZ'!S37="","-",'Input LwA_XYZ'!S37))</f>
        <v>-</v>
      </c>
      <c r="W38" s="163" t="str" cm="1">
        <f t="array" ref="W38">IF($P38="","",IF(_xlfn.XLOOKUP(Tables!$N$2,_xlfn.ANCHORARRAY('Input LwA_XYZ'!$DG$1),'Input LwA_XYZ'!DG37:DU37)="","-",_xlfn.XLOOKUP(Tables!$N$2,_xlfn.ANCHORARRAY('Input LwA_XYZ'!$DG$1),'Input LwA_XYZ'!DG37:DU37)))</f>
        <v>-</v>
      </c>
      <c r="X38" s="52">
        <f>IF($P38="","",_xlfn.XLOOKUP(Tables!$N$2,'Input LwA_XYZ'!$GX$1:$HL$1,'Input LwA_XYZ'!GX37:HL37))</f>
        <v>27.263712894899474</v>
      </c>
    </row>
    <row r="39" spans="2:24" ht="16.5" customHeight="1" x14ac:dyDescent="0.3">
      <c r="B39" s="125">
        <f>IF(OR('Input LwA_XYZ'!A38 = 0, NOT(ISBLANK(_xlfn.XLOOKUP(L$2, 'Input LwA_XYZ'!CA$1:CO$1, 'Input LwA_XYZ'!CA38:CO38)))), "", 'Input LwA_XYZ'!A38)</f>
        <v>1</v>
      </c>
      <c r="C39" s="124" t="str">
        <f>IF($B39="","",_xlfn.TEXTJOIN(" - ",TRUE,'Input LwA_XYZ'!B38:C38))</f>
        <v>BEF-R16  - Inlet</v>
      </c>
      <c r="D39" s="51">
        <f>IF($B39="","",'Input LwA_XYZ'!Q38)</f>
        <v>57</v>
      </c>
      <c r="E39" s="64">
        <f>IF($B39="","",ROUND(_xlfn.XLOOKUP($L$2,'Input LwA_XYZ'!$EL$1:$EZ$1,'Input LwA_XYZ'!EL38:EZ38),0))</f>
        <v>128</v>
      </c>
      <c r="F39" s="65">
        <f>IF($B39="","",-1*ROUND(_xlfn.XLOOKUP($L$2,'Input LwA_XYZ'!$FR$1:$GF$1,'Input LwA_XYZ'!FR38:GF38),0))</f>
        <v>40</v>
      </c>
      <c r="G39" s="65">
        <f>IF($B39="","",IF(_xlfn.XLOOKUP($L$2,'Input LwA_XYZ'!$AU$1:$BI$1,'Input LwA_XYZ'!AU38:BI38)="","-",_xlfn.XLOOKUP($L$2,'Input LwA_XYZ'!$AU$1:$BI$1,'Input LwA_XYZ'!AU38:BI38)))</f>
        <v>7</v>
      </c>
      <c r="H39" s="65" t="str">
        <f>IF($B39="","",IF('Input LwA_XYZ'!S38="","-",'Input LwA_XYZ'!S38))</f>
        <v>-</v>
      </c>
      <c r="I39" s="163" t="str" cm="1">
        <f t="array" ref="I39">IF($B39="","",IF(_xlfn.XLOOKUP($L$2,_xlfn.ANCHORARRAY('Input LwA_XYZ'!$DG$1),'Input LwA_XYZ'!DG38:DU38)="","-",_xlfn.XLOOKUP($L$2,_xlfn.ANCHORARRAY('Input LwA_XYZ'!$DG$1),'Input LwA_XYZ'!DG38:DU38)))</f>
        <v>-</v>
      </c>
      <c r="J39" s="52">
        <f>IF($B39="","",_xlfn.XLOOKUP($L$2,'Input LwA_XYZ'!$GX$1:$HL$1,'Input LwA_XYZ'!GX38:HL38))</f>
        <v>10.176650240074622</v>
      </c>
      <c r="K39" s="3">
        <f t="shared" si="2"/>
        <v>10.415137887473161</v>
      </c>
      <c r="L39" s="81">
        <f t="shared" si="3"/>
        <v>10.176650240074622</v>
      </c>
      <c r="P39" s="125">
        <f>IF(OR('Input LwA_XYZ'!A38 = 0, NOT(ISBLANK(_xlfn.XLOOKUP(Tables!N$2, 'Input LwA_XYZ'!CA$1:CO$1, 'Input LwA_XYZ'!CA38:CO38)))), "", 'Input LwA_XYZ'!A38)</f>
        <v>1</v>
      </c>
      <c r="Q39" s="124" t="str">
        <f>IF($P39="","",_xlfn.TEXTJOIN(" - ",TRUE,'Input LwA_XYZ'!B38:C38))</f>
        <v>BEF-R16  - Inlet</v>
      </c>
      <c r="R39" s="51">
        <f>IF($P39="","",'Input LwA_XYZ'!Q38)</f>
        <v>57</v>
      </c>
      <c r="S39" s="64">
        <f>IF($P39="","",ROUND(_xlfn.XLOOKUP(Tables!$N$2,'Input LwA_XYZ'!$EL$1:$EZ$1,'Input LwA_XYZ'!EL38:EZ38),0))</f>
        <v>128</v>
      </c>
      <c r="T39" s="65">
        <f>IF($P39="","",-1*ROUND(_xlfn.XLOOKUP(Tables!$N$2,'Input LwA_XYZ'!$FR$1:$GF$1,'Input LwA_XYZ'!FR38:GF38),0))</f>
        <v>40</v>
      </c>
      <c r="U39" s="65">
        <f>IF($P39="","",IF(_xlfn.XLOOKUP(Tables!$N$2,'Input LwA_XYZ'!$AU$1:$BI$1,'Input LwA_XYZ'!AU38:BI38)="","-",_xlfn.XLOOKUP(Tables!$N$2,'Input LwA_XYZ'!$AU$1:$BI$1,'Input LwA_XYZ'!AU38:BI38)))</f>
        <v>7</v>
      </c>
      <c r="V39" s="65" t="str">
        <f>IF($P39="","",IF('Input LwA_XYZ'!S38="","-",'Input LwA_XYZ'!S38))</f>
        <v>-</v>
      </c>
      <c r="W39" s="163" t="str" cm="1">
        <f t="array" ref="W39">IF($P39="","",IF(_xlfn.XLOOKUP(Tables!$N$2,_xlfn.ANCHORARRAY('Input LwA_XYZ'!$DG$1),'Input LwA_XYZ'!DG38:DU38)="","-",_xlfn.XLOOKUP(Tables!$N$2,_xlfn.ANCHORARRAY('Input LwA_XYZ'!$DG$1),'Input LwA_XYZ'!DG38:DU38)))</f>
        <v>-</v>
      </c>
      <c r="X39" s="52">
        <f>IF($P39="","",_xlfn.XLOOKUP(Tables!$N$2,'Input LwA_XYZ'!$GX$1:$HL$1,'Input LwA_XYZ'!GX38:HL38))</f>
        <v>10.176650240074622</v>
      </c>
    </row>
    <row r="40" spans="2:24" ht="16.5" customHeight="1" x14ac:dyDescent="0.3">
      <c r="B40" s="125" t="str">
        <f>IF(OR('Input LwA_XYZ'!A39 = 0, NOT(ISBLANK(_xlfn.XLOOKUP(L$2, 'Input LwA_XYZ'!CA$1:CO$1, 'Input LwA_XYZ'!CA39:CO39)))), "", 'Input LwA_XYZ'!A39)</f>
        <v/>
      </c>
      <c r="C40" s="124" t="str">
        <f>IF($B40="","",_xlfn.TEXTJOIN(" - ",TRUE,'Input LwA_XYZ'!B39:C39))</f>
        <v/>
      </c>
      <c r="D40" s="51" t="str">
        <f>IF($B40="","",'Input LwA_XYZ'!Q39)</f>
        <v/>
      </c>
      <c r="E40" s="64" t="str">
        <f>IF($B40="","",ROUND(_xlfn.XLOOKUP($L$2,'Input LwA_XYZ'!$EL$1:$EZ$1,'Input LwA_XYZ'!EL39:EZ39),0))</f>
        <v/>
      </c>
      <c r="F40" s="65" t="str">
        <f>IF($B40="","",-1*ROUND(_xlfn.XLOOKUP($L$2,'Input LwA_XYZ'!$FR$1:$GF$1,'Input LwA_XYZ'!FR39:GF39),0))</f>
        <v/>
      </c>
      <c r="G40" s="65" t="str">
        <f>IF($B40="","",IF(_xlfn.XLOOKUP($L$2,'Input LwA_XYZ'!$AU$1:$BI$1,'Input LwA_XYZ'!AU39:BI39)="","-",_xlfn.XLOOKUP($L$2,'Input LwA_XYZ'!$AU$1:$BI$1,'Input LwA_XYZ'!AU39:BI39)))</f>
        <v/>
      </c>
      <c r="H40" s="65" t="str">
        <f>IF($B40="","",IF('Input LwA_XYZ'!S39="","-",'Input LwA_XYZ'!S39))</f>
        <v/>
      </c>
      <c r="I40" s="163" t="str" cm="1">
        <f t="array" ref="I40">IF($B40="","",IF(_xlfn.XLOOKUP($L$2,_xlfn.ANCHORARRAY('Input LwA_XYZ'!$DG$1),'Input LwA_XYZ'!DG39:DU39)="","-",_xlfn.XLOOKUP($L$2,_xlfn.ANCHORARRAY('Input LwA_XYZ'!$DG$1),'Input LwA_XYZ'!DG39:DU39)))</f>
        <v/>
      </c>
      <c r="J40" s="52" t="str">
        <f>IF($B40="","",_xlfn.XLOOKUP($L$2,'Input LwA_XYZ'!$GX$1:$HL$1,'Input LwA_XYZ'!GX39:HL39))</f>
        <v/>
      </c>
      <c r="K40" s="3">
        <f t="shared" si="2"/>
        <v>0</v>
      </c>
      <c r="L40" s="81" t="str">
        <f t="shared" si="3"/>
        <v/>
      </c>
      <c r="P40" s="125" t="str">
        <f>IF(OR('Input LwA_XYZ'!A39 = 0, NOT(ISBLANK(_xlfn.XLOOKUP(Tables!N$2, 'Input LwA_XYZ'!CA$1:CO$1, 'Input LwA_XYZ'!CA39:CO39)))), "", 'Input LwA_XYZ'!A39)</f>
        <v/>
      </c>
      <c r="Q40" s="124" t="str">
        <f>IF($P40="","",_xlfn.TEXTJOIN(" - ",TRUE,'Input LwA_XYZ'!B39:C39))</f>
        <v/>
      </c>
      <c r="R40" s="51" t="str">
        <f>IF($P40="","",'Input LwA_XYZ'!Q39)</f>
        <v/>
      </c>
      <c r="S40" s="64" t="str">
        <f>IF($P40="","",ROUND(_xlfn.XLOOKUP(Tables!$N$2,'Input LwA_XYZ'!$EL$1:$EZ$1,'Input LwA_XYZ'!EL39:EZ39),0))</f>
        <v/>
      </c>
      <c r="T40" s="65" t="str">
        <f>IF($P40="","",-1*ROUND(_xlfn.XLOOKUP(Tables!$N$2,'Input LwA_XYZ'!$FR$1:$GF$1,'Input LwA_XYZ'!FR39:GF39),0))</f>
        <v/>
      </c>
      <c r="U40" s="65" t="str">
        <f>IF($P40="","",IF(_xlfn.XLOOKUP(Tables!$N$2,'Input LwA_XYZ'!$AU$1:$BI$1,'Input LwA_XYZ'!AU39:BI39)="","-",_xlfn.XLOOKUP(Tables!$N$2,'Input LwA_XYZ'!$AU$1:$BI$1,'Input LwA_XYZ'!AU39:BI39)))</f>
        <v/>
      </c>
      <c r="V40" s="65" t="str">
        <f>IF($P40="","",IF('Input LwA_XYZ'!S39="","-",'Input LwA_XYZ'!S39))</f>
        <v/>
      </c>
      <c r="W40" s="163" t="str" cm="1">
        <f t="array" ref="W40">IF($P40="","",IF(_xlfn.XLOOKUP(Tables!$N$2,_xlfn.ANCHORARRAY('Input LwA_XYZ'!$DG$1),'Input LwA_XYZ'!DG39:DU39)="","-",_xlfn.XLOOKUP(Tables!$N$2,_xlfn.ANCHORARRAY('Input LwA_XYZ'!$DG$1),'Input LwA_XYZ'!DG39:DU39)))</f>
        <v/>
      </c>
      <c r="X40" s="52" t="str">
        <f>IF($P40="","",_xlfn.XLOOKUP(Tables!$N$2,'Input LwA_XYZ'!$GX$1:$HL$1,'Input LwA_XYZ'!GX39:HL39))</f>
        <v/>
      </c>
    </row>
    <row r="41" spans="2:24" ht="16.5" customHeight="1" x14ac:dyDescent="0.3">
      <c r="B41" s="125" t="str">
        <f>IF(OR('Input LwA_XYZ'!A40 = 0, NOT(ISBLANK(_xlfn.XLOOKUP(L$2, 'Input LwA_XYZ'!CA$1:CO$1, 'Input LwA_XYZ'!CA40:CO40)))), "", 'Input LwA_XYZ'!A40)</f>
        <v/>
      </c>
      <c r="C41" s="124" t="str">
        <f>IF($B41="","",_xlfn.TEXTJOIN(" - ",TRUE,'Input LwA_XYZ'!B40:C40))</f>
        <v/>
      </c>
      <c r="D41" s="51" t="str">
        <f>IF($B41="","",'Input LwA_XYZ'!Q40)</f>
        <v/>
      </c>
      <c r="E41" s="64" t="str">
        <f>IF($B41="","",ROUND(_xlfn.XLOOKUP($L$2,'Input LwA_XYZ'!$EL$1:$EZ$1,'Input LwA_XYZ'!EL40:EZ40),0))</f>
        <v/>
      </c>
      <c r="F41" s="65" t="str">
        <f>IF($B41="","",-1*ROUND(_xlfn.XLOOKUP($L$2,'Input LwA_XYZ'!$FR$1:$GF$1,'Input LwA_XYZ'!FR40:GF40),0))</f>
        <v/>
      </c>
      <c r="G41" s="65" t="str">
        <f>IF($B41="","",IF(_xlfn.XLOOKUP($L$2,'Input LwA_XYZ'!$AU$1:$BI$1,'Input LwA_XYZ'!AU40:BI40)="","-",_xlfn.XLOOKUP($L$2,'Input LwA_XYZ'!$AU$1:$BI$1,'Input LwA_XYZ'!AU40:BI40)))</f>
        <v/>
      </c>
      <c r="H41" s="65" t="str">
        <f>IF($B41="","",IF('Input LwA_XYZ'!S40="","-",'Input LwA_XYZ'!S40))</f>
        <v/>
      </c>
      <c r="I41" s="163" t="str" cm="1">
        <f t="array" ref="I41">IF($B41="","",IF(_xlfn.XLOOKUP($L$2,_xlfn.ANCHORARRAY('Input LwA_XYZ'!$DG$1),'Input LwA_XYZ'!DG40:DU40)="","-",_xlfn.XLOOKUP($L$2,_xlfn.ANCHORARRAY('Input LwA_XYZ'!$DG$1),'Input LwA_XYZ'!DG40:DU40)))</f>
        <v/>
      </c>
      <c r="J41" s="52" t="str">
        <f>IF($B41="","",_xlfn.XLOOKUP($L$2,'Input LwA_XYZ'!$GX$1:$HL$1,'Input LwA_XYZ'!GX40:HL40))</f>
        <v/>
      </c>
      <c r="K41" s="3">
        <f t="shared" si="2"/>
        <v>0</v>
      </c>
      <c r="L41" s="81" t="str">
        <f t="shared" si="3"/>
        <v/>
      </c>
      <c r="P41" s="125" t="str">
        <f>IF(OR('Input LwA_XYZ'!A40 = 0, NOT(ISBLANK(_xlfn.XLOOKUP(Tables!N$2, 'Input LwA_XYZ'!CA$1:CO$1, 'Input LwA_XYZ'!CA40:CO40)))), "", 'Input LwA_XYZ'!A40)</f>
        <v/>
      </c>
      <c r="Q41" s="124" t="str">
        <f>IF($P41="","",_xlfn.TEXTJOIN(" - ",TRUE,'Input LwA_XYZ'!B40:C40))</f>
        <v/>
      </c>
      <c r="R41" s="51" t="str">
        <f>IF($P41="","",'Input LwA_XYZ'!Q40)</f>
        <v/>
      </c>
      <c r="S41" s="64" t="str">
        <f>IF($P41="","",ROUND(_xlfn.XLOOKUP(Tables!$N$2,'Input LwA_XYZ'!$EL$1:$EZ$1,'Input LwA_XYZ'!EL40:EZ40),0))</f>
        <v/>
      </c>
      <c r="T41" s="65" t="str">
        <f>IF($P41="","",-1*ROUND(_xlfn.XLOOKUP(Tables!$N$2,'Input LwA_XYZ'!$FR$1:$GF$1,'Input LwA_XYZ'!FR40:GF40),0))</f>
        <v/>
      </c>
      <c r="U41" s="65" t="str">
        <f>IF($P41="","",IF(_xlfn.XLOOKUP(Tables!$N$2,'Input LwA_XYZ'!$AU$1:$BI$1,'Input LwA_XYZ'!AU40:BI40)="","-",_xlfn.XLOOKUP(Tables!$N$2,'Input LwA_XYZ'!$AU$1:$BI$1,'Input LwA_XYZ'!AU40:BI40)))</f>
        <v/>
      </c>
      <c r="V41" s="65" t="str">
        <f>IF($P41="","",IF('Input LwA_XYZ'!S40="","-",'Input LwA_XYZ'!S40))</f>
        <v/>
      </c>
      <c r="W41" s="163" t="str" cm="1">
        <f t="array" ref="W41">IF($P41="","",IF(_xlfn.XLOOKUP(Tables!$N$2,_xlfn.ANCHORARRAY('Input LwA_XYZ'!$DG$1),'Input LwA_XYZ'!DG40:DU40)="","-",_xlfn.XLOOKUP(Tables!$N$2,_xlfn.ANCHORARRAY('Input LwA_XYZ'!$DG$1),'Input LwA_XYZ'!DG40:DU40)))</f>
        <v/>
      </c>
      <c r="X41" s="52" t="str">
        <f>IF($P41="","",_xlfn.XLOOKUP(Tables!$N$2,'Input LwA_XYZ'!$GX$1:$HL$1,'Input LwA_XYZ'!GX40:HL40))</f>
        <v/>
      </c>
    </row>
    <row r="42" spans="2:24" ht="16.5" customHeight="1" x14ac:dyDescent="0.3">
      <c r="B42" s="125" t="str">
        <f>IF(OR('Input LwA_XYZ'!A41 = 0, NOT(ISBLANK(_xlfn.XLOOKUP(L$2, 'Input LwA_XYZ'!CA$1:CO$1, 'Input LwA_XYZ'!CA41:CO41)))), "", 'Input LwA_XYZ'!A41)</f>
        <v/>
      </c>
      <c r="C42" s="124" t="str">
        <f>IF($B42="","",_xlfn.TEXTJOIN(" - ",TRUE,'Input LwA_XYZ'!B41:C41))</f>
        <v/>
      </c>
      <c r="D42" s="51" t="str">
        <f>IF($B42="","",'Input LwA_XYZ'!Q41)</f>
        <v/>
      </c>
      <c r="E42" s="64" t="str">
        <f>IF($B42="","",ROUND(_xlfn.XLOOKUP($L$2,'Input LwA_XYZ'!$EL$1:$EZ$1,'Input LwA_XYZ'!EL41:EZ41),0))</f>
        <v/>
      </c>
      <c r="F42" s="65" t="str">
        <f>IF($B42="","",-1*ROUND(_xlfn.XLOOKUP($L$2,'Input LwA_XYZ'!$FR$1:$GF$1,'Input LwA_XYZ'!FR41:GF41),0))</f>
        <v/>
      </c>
      <c r="G42" s="65" t="str">
        <f>IF($B42="","",IF(_xlfn.XLOOKUP($L$2,'Input LwA_XYZ'!$AU$1:$BI$1,'Input LwA_XYZ'!AU41:BI41)="","-",_xlfn.XLOOKUP($L$2,'Input LwA_XYZ'!$AU$1:$BI$1,'Input LwA_XYZ'!AU41:BI41)))</f>
        <v/>
      </c>
      <c r="H42" s="65" t="str">
        <f>IF($B42="","",IF('Input LwA_XYZ'!S41="","-",'Input LwA_XYZ'!S41))</f>
        <v/>
      </c>
      <c r="I42" s="163" t="str" cm="1">
        <f t="array" ref="I42">IF($B42="","",IF(_xlfn.XLOOKUP($L$2,_xlfn.ANCHORARRAY('Input LwA_XYZ'!$DG$1),'Input LwA_XYZ'!DG41:DU41)="","-",_xlfn.XLOOKUP($L$2,_xlfn.ANCHORARRAY('Input LwA_XYZ'!$DG$1),'Input LwA_XYZ'!DG41:DU41)))</f>
        <v/>
      </c>
      <c r="J42" s="52" t="str">
        <f>IF($B42="","",_xlfn.XLOOKUP($L$2,'Input LwA_XYZ'!$GX$1:$HL$1,'Input LwA_XYZ'!GX41:HL41))</f>
        <v/>
      </c>
      <c r="K42" s="3">
        <f t="shared" si="2"/>
        <v>0</v>
      </c>
      <c r="L42" s="81" t="str">
        <f t="shared" si="3"/>
        <v/>
      </c>
      <c r="P42" s="125" t="str">
        <f>IF(OR('Input LwA_XYZ'!A41 = 0, NOT(ISBLANK(_xlfn.XLOOKUP(Tables!N$2, 'Input LwA_XYZ'!CA$1:CO$1, 'Input LwA_XYZ'!CA41:CO41)))), "", 'Input LwA_XYZ'!A41)</f>
        <v/>
      </c>
      <c r="Q42" s="124" t="str">
        <f>IF($P42="","",_xlfn.TEXTJOIN(" - ",TRUE,'Input LwA_XYZ'!B41:C41))</f>
        <v/>
      </c>
      <c r="R42" s="51" t="str">
        <f>IF($P42="","",'Input LwA_XYZ'!Q41)</f>
        <v/>
      </c>
      <c r="S42" s="64" t="str">
        <f>IF($P42="","",ROUND(_xlfn.XLOOKUP(Tables!$N$2,'Input LwA_XYZ'!$EL$1:$EZ$1,'Input LwA_XYZ'!EL41:EZ41),0))</f>
        <v/>
      </c>
      <c r="T42" s="65" t="str">
        <f>IF($P42="","",-1*ROUND(_xlfn.XLOOKUP(Tables!$N$2,'Input LwA_XYZ'!$FR$1:$GF$1,'Input LwA_XYZ'!FR41:GF41),0))</f>
        <v/>
      </c>
      <c r="U42" s="65" t="str">
        <f>IF($P42="","",IF(_xlfn.XLOOKUP(Tables!$N$2,'Input LwA_XYZ'!$AU$1:$BI$1,'Input LwA_XYZ'!AU41:BI41)="","-",_xlfn.XLOOKUP(Tables!$N$2,'Input LwA_XYZ'!$AU$1:$BI$1,'Input LwA_XYZ'!AU41:BI41)))</f>
        <v/>
      </c>
      <c r="V42" s="65" t="str">
        <f>IF($P42="","",IF('Input LwA_XYZ'!S41="","-",'Input LwA_XYZ'!S41))</f>
        <v/>
      </c>
      <c r="W42" s="163" t="str" cm="1">
        <f t="array" ref="W42">IF($P42="","",IF(_xlfn.XLOOKUP(Tables!$N$2,_xlfn.ANCHORARRAY('Input LwA_XYZ'!$DG$1),'Input LwA_XYZ'!DG41:DU41)="","-",_xlfn.XLOOKUP(Tables!$N$2,_xlfn.ANCHORARRAY('Input LwA_XYZ'!$DG$1),'Input LwA_XYZ'!DG41:DU41)))</f>
        <v/>
      </c>
      <c r="X42" s="52" t="str">
        <f>IF($P42="","",_xlfn.XLOOKUP(Tables!$N$2,'Input LwA_XYZ'!$GX$1:$HL$1,'Input LwA_XYZ'!GX41:HL41))</f>
        <v/>
      </c>
    </row>
    <row r="43" spans="2:24" ht="16.5" customHeight="1" x14ac:dyDescent="0.3">
      <c r="B43" s="125" t="str">
        <f>IF(OR('Input LwA_XYZ'!A42 = 0, NOT(ISBLANK(_xlfn.XLOOKUP(L$2, 'Input LwA_XYZ'!CA$1:CO$1, 'Input LwA_XYZ'!CA42:CO42)))), "", 'Input LwA_XYZ'!A42)</f>
        <v/>
      </c>
      <c r="C43" s="124" t="str">
        <f>IF($B43="","",_xlfn.TEXTJOIN(" - ",TRUE,'Input LwA_XYZ'!B42:C42))</f>
        <v/>
      </c>
      <c r="D43" s="51" t="str">
        <f>IF($B43="","",'Input LwA_XYZ'!Q42)</f>
        <v/>
      </c>
      <c r="E43" s="64" t="str">
        <f>IF($B43="","",ROUND(_xlfn.XLOOKUP($L$2,'Input LwA_XYZ'!$EL$1:$EZ$1,'Input LwA_XYZ'!EL42:EZ42),0))</f>
        <v/>
      </c>
      <c r="F43" s="65" t="str">
        <f>IF($B43="","",-1*ROUND(_xlfn.XLOOKUP($L$2,'Input LwA_XYZ'!$FR$1:$GF$1,'Input LwA_XYZ'!FR42:GF42),0))</f>
        <v/>
      </c>
      <c r="G43" s="65" t="str">
        <f>IF($B43="","",IF(_xlfn.XLOOKUP($L$2,'Input LwA_XYZ'!$AU$1:$BI$1,'Input LwA_XYZ'!AU42:BI42)="","-",_xlfn.XLOOKUP($L$2,'Input LwA_XYZ'!$AU$1:$BI$1,'Input LwA_XYZ'!AU42:BI42)))</f>
        <v/>
      </c>
      <c r="H43" s="65" t="str">
        <f>IF($B43="","",IF('Input LwA_XYZ'!S42="","-",'Input LwA_XYZ'!S42))</f>
        <v/>
      </c>
      <c r="I43" s="163" t="str" cm="1">
        <f t="array" ref="I43">IF($B43="","",IF(_xlfn.XLOOKUP($L$2,_xlfn.ANCHORARRAY('Input LwA_XYZ'!$DG$1),'Input LwA_XYZ'!DG42:DU42)="","-",_xlfn.XLOOKUP($L$2,_xlfn.ANCHORARRAY('Input LwA_XYZ'!$DG$1),'Input LwA_XYZ'!DG42:DU42)))</f>
        <v/>
      </c>
      <c r="J43" s="52" t="str">
        <f>IF($B43="","",_xlfn.XLOOKUP($L$2,'Input LwA_XYZ'!$GX$1:$HL$1,'Input LwA_XYZ'!GX42:HL42))</f>
        <v/>
      </c>
      <c r="K43" s="3">
        <f t="shared" si="2"/>
        <v>0</v>
      </c>
      <c r="L43" s="81" t="str">
        <f t="shared" si="3"/>
        <v/>
      </c>
      <c r="P43" s="125" t="str">
        <f>IF(OR('Input LwA_XYZ'!A42 = 0, NOT(ISBLANK(_xlfn.XLOOKUP(Tables!N$2, 'Input LwA_XYZ'!CA$1:CO$1, 'Input LwA_XYZ'!CA42:CO42)))), "", 'Input LwA_XYZ'!A42)</f>
        <v/>
      </c>
      <c r="Q43" s="124" t="str">
        <f>IF($P43="","",_xlfn.TEXTJOIN(" - ",TRUE,'Input LwA_XYZ'!B42:C42))</f>
        <v/>
      </c>
      <c r="R43" s="51" t="str">
        <f>IF($P43="","",'Input LwA_XYZ'!Q42)</f>
        <v/>
      </c>
      <c r="S43" s="64" t="str">
        <f>IF($P43="","",ROUND(_xlfn.XLOOKUP(Tables!$N$2,'Input LwA_XYZ'!$EL$1:$EZ$1,'Input LwA_XYZ'!EL42:EZ42),0))</f>
        <v/>
      </c>
      <c r="T43" s="65" t="str">
        <f>IF($P43="","",-1*ROUND(_xlfn.XLOOKUP(Tables!$N$2,'Input LwA_XYZ'!$FR$1:$GF$1,'Input LwA_XYZ'!FR42:GF42),0))</f>
        <v/>
      </c>
      <c r="U43" s="65" t="str">
        <f>IF($P43="","",IF(_xlfn.XLOOKUP(Tables!$N$2,'Input LwA_XYZ'!$AU$1:$BI$1,'Input LwA_XYZ'!AU42:BI42)="","-",_xlfn.XLOOKUP(Tables!$N$2,'Input LwA_XYZ'!$AU$1:$BI$1,'Input LwA_XYZ'!AU42:BI42)))</f>
        <v/>
      </c>
      <c r="V43" s="65" t="str">
        <f>IF($P43="","",IF('Input LwA_XYZ'!S42="","-",'Input LwA_XYZ'!S42))</f>
        <v/>
      </c>
      <c r="W43" s="163" t="str" cm="1">
        <f t="array" ref="W43">IF($P43="","",IF(_xlfn.XLOOKUP(Tables!$N$2,_xlfn.ANCHORARRAY('Input LwA_XYZ'!$DG$1),'Input LwA_XYZ'!DG42:DU42)="","-",_xlfn.XLOOKUP(Tables!$N$2,_xlfn.ANCHORARRAY('Input LwA_XYZ'!$DG$1),'Input LwA_XYZ'!DG42:DU42)))</f>
        <v/>
      </c>
      <c r="X43" s="52" t="str">
        <f>IF($P43="","",_xlfn.XLOOKUP(Tables!$N$2,'Input LwA_XYZ'!$GX$1:$HL$1,'Input LwA_XYZ'!GX42:HL42))</f>
        <v/>
      </c>
    </row>
    <row r="44" spans="2:24" ht="16.5" customHeight="1" x14ac:dyDescent="0.3">
      <c r="B44" s="125" t="str">
        <f>IF(OR('Input LwA_XYZ'!A43 = 0, NOT(ISBLANK(_xlfn.XLOOKUP(L$2, 'Input LwA_XYZ'!CA$1:CO$1, 'Input LwA_XYZ'!CA43:CO43)))), "", 'Input LwA_XYZ'!A43)</f>
        <v/>
      </c>
      <c r="C44" s="124" t="str">
        <f>IF($B44="","",_xlfn.TEXTJOIN(" - ",TRUE,'Input LwA_XYZ'!B43:C43))</f>
        <v/>
      </c>
      <c r="D44" s="51" t="str">
        <f>IF($B44="","",'Input LwA_XYZ'!Q43)</f>
        <v/>
      </c>
      <c r="E44" s="64" t="str">
        <f>IF($B44="","",ROUND(_xlfn.XLOOKUP($L$2,'Input LwA_XYZ'!$EL$1:$EZ$1,'Input LwA_XYZ'!EL43:EZ43),0))</f>
        <v/>
      </c>
      <c r="F44" s="65" t="str">
        <f>IF($B44="","",-1*ROUND(_xlfn.XLOOKUP($L$2,'Input LwA_XYZ'!$FR$1:$GF$1,'Input LwA_XYZ'!FR43:GF43),0))</f>
        <v/>
      </c>
      <c r="G44" s="65" t="str">
        <f>IF($B44="","",IF(_xlfn.XLOOKUP($L$2,'Input LwA_XYZ'!$AU$1:$BI$1,'Input LwA_XYZ'!AU43:BI43)="","-",_xlfn.XLOOKUP($L$2,'Input LwA_XYZ'!$AU$1:$BI$1,'Input LwA_XYZ'!AU43:BI43)))</f>
        <v/>
      </c>
      <c r="H44" s="65" t="str">
        <f>IF($B44="","",IF('Input LwA_XYZ'!S43="","-",'Input LwA_XYZ'!S43))</f>
        <v/>
      </c>
      <c r="I44" s="163" t="str" cm="1">
        <f t="array" ref="I44">IF($B44="","",IF(_xlfn.XLOOKUP($L$2,_xlfn.ANCHORARRAY('Input LwA_XYZ'!$DG$1),'Input LwA_XYZ'!DG43:DU43)="","-",_xlfn.XLOOKUP($L$2,_xlfn.ANCHORARRAY('Input LwA_XYZ'!$DG$1),'Input LwA_XYZ'!DG43:DU43)))</f>
        <v/>
      </c>
      <c r="J44" s="52" t="str">
        <f>IF($B44="","",_xlfn.XLOOKUP($L$2,'Input LwA_XYZ'!$GX$1:$HL$1,'Input LwA_XYZ'!GX43:HL43))</f>
        <v/>
      </c>
      <c r="K44" s="3">
        <f t="shared" si="2"/>
        <v>0</v>
      </c>
      <c r="L44" s="81" t="str">
        <f t="shared" si="3"/>
        <v/>
      </c>
      <c r="P44" s="125" t="str">
        <f>IF(OR('Input LwA_XYZ'!A43 = 0, NOT(ISBLANK(_xlfn.XLOOKUP(Tables!N$2, 'Input LwA_XYZ'!CA$1:CO$1, 'Input LwA_XYZ'!CA43:CO43)))), "", 'Input LwA_XYZ'!A43)</f>
        <v/>
      </c>
      <c r="Q44" s="124" t="str">
        <f>IF($P44="","",_xlfn.TEXTJOIN(" - ",TRUE,'Input LwA_XYZ'!B43:C43))</f>
        <v/>
      </c>
      <c r="R44" s="51" t="str">
        <f>IF($P44="","",'Input LwA_XYZ'!Q43)</f>
        <v/>
      </c>
      <c r="S44" s="64" t="str">
        <f>IF($P44="","",ROUND(_xlfn.XLOOKUP(Tables!$N$2,'Input LwA_XYZ'!$EL$1:$EZ$1,'Input LwA_XYZ'!EL43:EZ43),0))</f>
        <v/>
      </c>
      <c r="T44" s="65" t="str">
        <f>IF($P44="","",-1*ROUND(_xlfn.XLOOKUP(Tables!$N$2,'Input LwA_XYZ'!$FR$1:$GF$1,'Input LwA_XYZ'!FR43:GF43),0))</f>
        <v/>
      </c>
      <c r="U44" s="65" t="str">
        <f>IF($P44="","",IF(_xlfn.XLOOKUP(Tables!$N$2,'Input LwA_XYZ'!$AU$1:$BI$1,'Input LwA_XYZ'!AU43:BI43)="","-",_xlfn.XLOOKUP(Tables!$N$2,'Input LwA_XYZ'!$AU$1:$BI$1,'Input LwA_XYZ'!AU43:BI43)))</f>
        <v/>
      </c>
      <c r="V44" s="65" t="str">
        <f>IF($P44="","",IF('Input LwA_XYZ'!S43="","-",'Input LwA_XYZ'!S43))</f>
        <v/>
      </c>
      <c r="W44" s="163" t="str" cm="1">
        <f t="array" ref="W44">IF($P44="","",IF(_xlfn.XLOOKUP(Tables!$N$2,_xlfn.ANCHORARRAY('Input LwA_XYZ'!$DG$1),'Input LwA_XYZ'!DG43:DU43)="","-",_xlfn.XLOOKUP(Tables!$N$2,_xlfn.ANCHORARRAY('Input LwA_XYZ'!$DG$1),'Input LwA_XYZ'!DG43:DU43)))</f>
        <v/>
      </c>
      <c r="X44" s="52" t="str">
        <f>IF($P44="","",_xlfn.XLOOKUP(Tables!$N$2,'Input LwA_XYZ'!$GX$1:$HL$1,'Input LwA_XYZ'!GX43:HL43))</f>
        <v/>
      </c>
    </row>
    <row r="45" spans="2:24" ht="16.5" customHeight="1" x14ac:dyDescent="0.3">
      <c r="B45" s="125" t="str">
        <f>IF(OR('Input LwA_XYZ'!A44 = 0, NOT(ISBLANK(_xlfn.XLOOKUP(L$2, 'Input LwA_XYZ'!CA$1:CO$1, 'Input LwA_XYZ'!CA44:CO44)))), "", 'Input LwA_XYZ'!A44)</f>
        <v/>
      </c>
      <c r="C45" s="124" t="str">
        <f>IF($B45="","",_xlfn.TEXTJOIN(" - ",TRUE,'Input LwA_XYZ'!B44:C44))</f>
        <v/>
      </c>
      <c r="D45" s="51" t="str">
        <f>IF($B45="","",'Input LwA_XYZ'!Q44)</f>
        <v/>
      </c>
      <c r="E45" s="64" t="str">
        <f>IF($B45="","",ROUND(_xlfn.XLOOKUP($L$2,'Input LwA_XYZ'!$EL$1:$EZ$1,'Input LwA_XYZ'!EL44:EZ44),0))</f>
        <v/>
      </c>
      <c r="F45" s="65" t="str">
        <f>IF($B45="","",-1*ROUND(_xlfn.XLOOKUP($L$2,'Input LwA_XYZ'!$FR$1:$GF$1,'Input LwA_XYZ'!FR44:GF44),0))</f>
        <v/>
      </c>
      <c r="G45" s="65" t="str">
        <f>IF($B45="","",IF(_xlfn.XLOOKUP($L$2,'Input LwA_XYZ'!$AU$1:$BI$1,'Input LwA_XYZ'!AU44:BI44)="","-",_xlfn.XLOOKUP($L$2,'Input LwA_XYZ'!$AU$1:$BI$1,'Input LwA_XYZ'!AU44:BI44)))</f>
        <v/>
      </c>
      <c r="H45" s="65" t="str">
        <f>IF($B45="","",IF('Input LwA_XYZ'!S44="","-",'Input LwA_XYZ'!S44))</f>
        <v/>
      </c>
      <c r="I45" s="163" t="str" cm="1">
        <f t="array" ref="I45">IF($B45="","",IF(_xlfn.XLOOKUP($L$2,_xlfn.ANCHORARRAY('Input LwA_XYZ'!$DG$1),'Input LwA_XYZ'!DG44:DU44)="","-",_xlfn.XLOOKUP($L$2,_xlfn.ANCHORARRAY('Input LwA_XYZ'!$DG$1),'Input LwA_XYZ'!DG44:DU44)))</f>
        <v/>
      </c>
      <c r="J45" s="52" t="str">
        <f>IF($B45="","",_xlfn.XLOOKUP($L$2,'Input LwA_XYZ'!$GX$1:$HL$1,'Input LwA_XYZ'!GX44:HL44))</f>
        <v/>
      </c>
      <c r="K45" s="3">
        <f t="shared" si="2"/>
        <v>0</v>
      </c>
      <c r="L45" s="81" t="str">
        <f t="shared" si="3"/>
        <v/>
      </c>
      <c r="P45" s="125" t="str">
        <f>IF(OR('Input LwA_XYZ'!A44 = 0, NOT(ISBLANK(_xlfn.XLOOKUP(Tables!N$2, 'Input LwA_XYZ'!CA$1:CO$1, 'Input LwA_XYZ'!CA44:CO44)))), "", 'Input LwA_XYZ'!A44)</f>
        <v/>
      </c>
      <c r="Q45" s="124" t="str">
        <f>IF($P45="","",_xlfn.TEXTJOIN(" - ",TRUE,'Input LwA_XYZ'!B44:C44))</f>
        <v/>
      </c>
      <c r="R45" s="51" t="str">
        <f>IF($P45="","",'Input LwA_XYZ'!Q44)</f>
        <v/>
      </c>
      <c r="S45" s="64" t="str">
        <f>IF($P45="","",ROUND(_xlfn.XLOOKUP(Tables!$N$2,'Input LwA_XYZ'!$EL$1:$EZ$1,'Input LwA_XYZ'!EL44:EZ44),0))</f>
        <v/>
      </c>
      <c r="T45" s="65" t="str">
        <f>IF($P45="","",-1*ROUND(_xlfn.XLOOKUP(Tables!$N$2,'Input LwA_XYZ'!$FR$1:$GF$1,'Input LwA_XYZ'!FR44:GF44),0))</f>
        <v/>
      </c>
      <c r="U45" s="65" t="str">
        <f>IF($P45="","",IF(_xlfn.XLOOKUP(Tables!$N$2,'Input LwA_XYZ'!$AU$1:$BI$1,'Input LwA_XYZ'!AU44:BI44)="","-",_xlfn.XLOOKUP(Tables!$N$2,'Input LwA_XYZ'!$AU$1:$BI$1,'Input LwA_XYZ'!AU44:BI44)))</f>
        <v/>
      </c>
      <c r="V45" s="65" t="str">
        <f>IF($P45="","",IF('Input LwA_XYZ'!S44="","-",'Input LwA_XYZ'!S44))</f>
        <v/>
      </c>
      <c r="W45" s="163" t="str" cm="1">
        <f t="array" ref="W45">IF($P45="","",IF(_xlfn.XLOOKUP(Tables!$N$2,_xlfn.ANCHORARRAY('Input LwA_XYZ'!$DG$1),'Input LwA_XYZ'!DG44:DU44)="","-",_xlfn.XLOOKUP(Tables!$N$2,_xlfn.ANCHORARRAY('Input LwA_XYZ'!$DG$1),'Input LwA_XYZ'!DG44:DU44)))</f>
        <v/>
      </c>
      <c r="X45" s="52" t="str">
        <f>IF($P45="","",_xlfn.XLOOKUP(Tables!$N$2,'Input LwA_XYZ'!$GX$1:$HL$1,'Input LwA_XYZ'!GX44:HL44))</f>
        <v/>
      </c>
    </row>
    <row r="46" spans="2:24" ht="16.5" customHeight="1" x14ac:dyDescent="0.3">
      <c r="B46" s="125" t="str">
        <f>IF(OR('Input LwA_XYZ'!A45 = 0, NOT(ISBLANK(_xlfn.XLOOKUP(L$2, 'Input LwA_XYZ'!CA$1:CO$1, 'Input LwA_XYZ'!CA45:CO45)))), "", 'Input LwA_XYZ'!A45)</f>
        <v/>
      </c>
      <c r="C46" s="124" t="str">
        <f>IF($B46="","",_xlfn.TEXTJOIN(" - ",TRUE,'Input LwA_XYZ'!B45:C45))</f>
        <v/>
      </c>
      <c r="D46" s="51" t="str">
        <f>IF($B46="","",'Input LwA_XYZ'!Q45)</f>
        <v/>
      </c>
      <c r="E46" s="64" t="str">
        <f>IF($B46="","",ROUND(_xlfn.XLOOKUP($L$2,'Input LwA_XYZ'!$EL$1:$EZ$1,'Input LwA_XYZ'!EL45:EZ45),0))</f>
        <v/>
      </c>
      <c r="F46" s="65" t="str">
        <f>IF($B46="","",-1*ROUND(_xlfn.XLOOKUP($L$2,'Input LwA_XYZ'!$FR$1:$GF$1,'Input LwA_XYZ'!FR45:GF45),0))</f>
        <v/>
      </c>
      <c r="G46" s="65" t="str">
        <f>IF($B46="","",IF(_xlfn.XLOOKUP($L$2,'Input LwA_XYZ'!$AU$1:$BI$1,'Input LwA_XYZ'!AU45:BI45)="","-",_xlfn.XLOOKUP($L$2,'Input LwA_XYZ'!$AU$1:$BI$1,'Input LwA_XYZ'!AU45:BI45)))</f>
        <v/>
      </c>
      <c r="H46" s="65" t="str">
        <f>IF($B46="","",IF('Input LwA_XYZ'!S45="","-",'Input LwA_XYZ'!S45))</f>
        <v/>
      </c>
      <c r="I46" s="163" t="str" cm="1">
        <f t="array" ref="I46">IF($B46="","",IF(_xlfn.XLOOKUP($L$2,_xlfn.ANCHORARRAY('Input LwA_XYZ'!$DG$1),'Input LwA_XYZ'!DG45:DU45)="","-",_xlfn.XLOOKUP($L$2,_xlfn.ANCHORARRAY('Input LwA_XYZ'!$DG$1),'Input LwA_XYZ'!DG45:DU45)))</f>
        <v/>
      </c>
      <c r="J46" s="52" t="str">
        <f>IF($B46="","",_xlfn.XLOOKUP($L$2,'Input LwA_XYZ'!$GX$1:$HL$1,'Input LwA_XYZ'!GX45:HL45))</f>
        <v/>
      </c>
      <c r="K46" s="3">
        <f t="shared" si="2"/>
        <v>0</v>
      </c>
      <c r="L46" s="81" t="str">
        <f t="shared" si="3"/>
        <v/>
      </c>
      <c r="P46" s="125" t="str">
        <f>IF(OR('Input LwA_XYZ'!A45 = 0, NOT(ISBLANK(_xlfn.XLOOKUP(Tables!N$2, 'Input LwA_XYZ'!CA$1:CO$1, 'Input LwA_XYZ'!CA45:CO45)))), "", 'Input LwA_XYZ'!A45)</f>
        <v/>
      </c>
      <c r="Q46" s="124" t="str">
        <f>IF($P46="","",_xlfn.TEXTJOIN(" - ",TRUE,'Input LwA_XYZ'!B45:C45))</f>
        <v/>
      </c>
      <c r="R46" s="51" t="str">
        <f>IF($P46="","",'Input LwA_XYZ'!Q45)</f>
        <v/>
      </c>
      <c r="S46" s="64" t="str">
        <f>IF($P46="","",ROUND(_xlfn.XLOOKUP(Tables!$N$2,'Input LwA_XYZ'!$EL$1:$EZ$1,'Input LwA_XYZ'!EL45:EZ45),0))</f>
        <v/>
      </c>
      <c r="T46" s="65" t="str">
        <f>IF($P46="","",-1*ROUND(_xlfn.XLOOKUP(Tables!$N$2,'Input LwA_XYZ'!$FR$1:$GF$1,'Input LwA_XYZ'!FR45:GF45),0))</f>
        <v/>
      </c>
      <c r="U46" s="65" t="str">
        <f>IF($P46="","",IF(_xlfn.XLOOKUP(Tables!$N$2,'Input LwA_XYZ'!$AU$1:$BI$1,'Input LwA_XYZ'!AU45:BI45)="","-",_xlfn.XLOOKUP(Tables!$N$2,'Input LwA_XYZ'!$AU$1:$BI$1,'Input LwA_XYZ'!AU45:BI45)))</f>
        <v/>
      </c>
      <c r="V46" s="65" t="str">
        <f>IF($P46="","",IF('Input LwA_XYZ'!S45="","-",'Input LwA_XYZ'!S45))</f>
        <v/>
      </c>
      <c r="W46" s="163" t="str" cm="1">
        <f t="array" ref="W46">IF($P46="","",IF(_xlfn.XLOOKUP(Tables!$N$2,_xlfn.ANCHORARRAY('Input LwA_XYZ'!$DG$1),'Input LwA_XYZ'!DG45:DU45)="","-",_xlfn.XLOOKUP(Tables!$N$2,_xlfn.ANCHORARRAY('Input LwA_XYZ'!$DG$1),'Input LwA_XYZ'!DG45:DU45)))</f>
        <v/>
      </c>
      <c r="X46" s="52" t="str">
        <f>IF($P46="","",_xlfn.XLOOKUP(Tables!$N$2,'Input LwA_XYZ'!$GX$1:$HL$1,'Input LwA_XYZ'!GX45:HL45))</f>
        <v/>
      </c>
    </row>
    <row r="47" spans="2:24" ht="16.5" customHeight="1" x14ac:dyDescent="0.3">
      <c r="B47" s="125" t="str">
        <f>IF(OR('Input LwA_XYZ'!A46 = 0, NOT(ISBLANK(_xlfn.XLOOKUP(L$2, 'Input LwA_XYZ'!CA$1:CO$1, 'Input LwA_XYZ'!CA46:CO46)))), "", 'Input LwA_XYZ'!A46)</f>
        <v/>
      </c>
      <c r="C47" s="124" t="str">
        <f>IF($B47="","",_xlfn.TEXTJOIN(" - ",TRUE,'Input LwA_XYZ'!B46:C46))</f>
        <v/>
      </c>
      <c r="D47" s="51" t="str">
        <f>IF($B47="","",'Input LwA_XYZ'!Q46)</f>
        <v/>
      </c>
      <c r="E47" s="64" t="str">
        <f>IF($B47="","",ROUND(_xlfn.XLOOKUP($L$2,'Input LwA_XYZ'!$EL$1:$EZ$1,'Input LwA_XYZ'!EL46:EZ46),0))</f>
        <v/>
      </c>
      <c r="F47" s="65" t="str">
        <f>IF($B47="","",-1*ROUND(_xlfn.XLOOKUP($L$2,'Input LwA_XYZ'!$FR$1:$GF$1,'Input LwA_XYZ'!FR46:GF46),0))</f>
        <v/>
      </c>
      <c r="G47" s="65" t="str">
        <f>IF($B47="","",IF(_xlfn.XLOOKUP($L$2,'Input LwA_XYZ'!$AU$1:$BI$1,'Input LwA_XYZ'!AU46:BI46)="","-",_xlfn.XLOOKUP($L$2,'Input LwA_XYZ'!$AU$1:$BI$1,'Input LwA_XYZ'!AU46:BI46)))</f>
        <v/>
      </c>
      <c r="H47" s="65" t="str">
        <f>IF($B47="","",IF('Input LwA_XYZ'!S46="","-",'Input LwA_XYZ'!S46))</f>
        <v/>
      </c>
      <c r="I47" s="163" t="str" cm="1">
        <f t="array" ref="I47">IF($B47="","",IF(_xlfn.XLOOKUP($L$2,_xlfn.ANCHORARRAY('Input LwA_XYZ'!$DG$1),'Input LwA_XYZ'!DG46:DU46)="","-",_xlfn.XLOOKUP($L$2,_xlfn.ANCHORARRAY('Input LwA_XYZ'!$DG$1),'Input LwA_XYZ'!DG46:DU46)))</f>
        <v/>
      </c>
      <c r="J47" s="52" t="str">
        <f>IF($B47="","",_xlfn.XLOOKUP($L$2,'Input LwA_XYZ'!$GX$1:$HL$1,'Input LwA_XYZ'!GX46:HL46))</f>
        <v/>
      </c>
      <c r="K47" s="3">
        <f t="shared" si="2"/>
        <v>0</v>
      </c>
      <c r="L47" s="81" t="str">
        <f t="shared" si="3"/>
        <v/>
      </c>
      <c r="P47" s="125" t="str">
        <f>IF(OR('Input LwA_XYZ'!A46 = 0, NOT(ISBLANK(_xlfn.XLOOKUP(Tables!N$2, 'Input LwA_XYZ'!CA$1:CO$1, 'Input LwA_XYZ'!CA46:CO46)))), "", 'Input LwA_XYZ'!A46)</f>
        <v/>
      </c>
      <c r="Q47" s="124" t="str">
        <f>IF($P47="","",_xlfn.TEXTJOIN(" - ",TRUE,'Input LwA_XYZ'!B46:C46))</f>
        <v/>
      </c>
      <c r="R47" s="51" t="str">
        <f>IF($P47="","",'Input LwA_XYZ'!Q46)</f>
        <v/>
      </c>
      <c r="S47" s="64" t="str">
        <f>IF($P47="","",ROUND(_xlfn.XLOOKUP(Tables!$N$2,'Input LwA_XYZ'!$EL$1:$EZ$1,'Input LwA_XYZ'!EL46:EZ46),0))</f>
        <v/>
      </c>
      <c r="T47" s="65" t="str">
        <f>IF($P47="","",-1*ROUND(_xlfn.XLOOKUP(Tables!$N$2,'Input LwA_XYZ'!$FR$1:$GF$1,'Input LwA_XYZ'!FR46:GF46),0))</f>
        <v/>
      </c>
      <c r="U47" s="65" t="str">
        <f>IF($P47="","",IF(_xlfn.XLOOKUP(Tables!$N$2,'Input LwA_XYZ'!$AU$1:$BI$1,'Input LwA_XYZ'!AU46:BI46)="","-",_xlfn.XLOOKUP(Tables!$N$2,'Input LwA_XYZ'!$AU$1:$BI$1,'Input LwA_XYZ'!AU46:BI46)))</f>
        <v/>
      </c>
      <c r="V47" s="65" t="str">
        <f>IF($P47="","",IF('Input LwA_XYZ'!S46="","-",'Input LwA_XYZ'!S46))</f>
        <v/>
      </c>
      <c r="W47" s="163" t="str" cm="1">
        <f t="array" ref="W47">IF($P47="","",IF(_xlfn.XLOOKUP(Tables!$N$2,_xlfn.ANCHORARRAY('Input LwA_XYZ'!$DG$1),'Input LwA_XYZ'!DG46:DU46)="","-",_xlfn.XLOOKUP(Tables!$N$2,_xlfn.ANCHORARRAY('Input LwA_XYZ'!$DG$1),'Input LwA_XYZ'!DG46:DU46)))</f>
        <v/>
      </c>
      <c r="X47" s="52" t="str">
        <f>IF($P47="","",_xlfn.XLOOKUP(Tables!$N$2,'Input LwA_XYZ'!$GX$1:$HL$1,'Input LwA_XYZ'!GX46:HL46))</f>
        <v/>
      </c>
    </row>
    <row r="48" spans="2:24" ht="16.5" customHeight="1" x14ac:dyDescent="0.3">
      <c r="B48" s="125" t="str">
        <f>IF(OR('Input LwA_XYZ'!A47 = 0, NOT(ISBLANK(_xlfn.XLOOKUP(L$2, 'Input LwA_XYZ'!CA$1:CO$1, 'Input LwA_XYZ'!CA47:CO47)))), "", 'Input LwA_XYZ'!A47)</f>
        <v/>
      </c>
      <c r="C48" s="124" t="str">
        <f>IF($B48="","",_xlfn.TEXTJOIN(" - ",TRUE,'Input LwA_XYZ'!B47:C47))</f>
        <v/>
      </c>
      <c r="D48" s="51" t="str">
        <f>IF($B48="","",'Input LwA_XYZ'!Q47)</f>
        <v/>
      </c>
      <c r="E48" s="64" t="str">
        <f>IF($B48="","",ROUND(_xlfn.XLOOKUP($L$2,'Input LwA_XYZ'!$EL$1:$EZ$1,'Input LwA_XYZ'!EL47:EZ47),0))</f>
        <v/>
      </c>
      <c r="F48" s="65" t="str">
        <f>IF($B48="","",-1*ROUND(_xlfn.XLOOKUP($L$2,'Input LwA_XYZ'!$FR$1:$GF$1,'Input LwA_XYZ'!FR47:GF47),0))</f>
        <v/>
      </c>
      <c r="G48" s="65" t="str">
        <f>IF($B48="","",IF(_xlfn.XLOOKUP($L$2,'Input LwA_XYZ'!$AU$1:$BI$1,'Input LwA_XYZ'!AU47:BI47)="","-",_xlfn.XLOOKUP($L$2,'Input LwA_XYZ'!$AU$1:$BI$1,'Input LwA_XYZ'!AU47:BI47)))</f>
        <v/>
      </c>
      <c r="H48" s="65" t="str">
        <f>IF($B48="","",IF('Input LwA_XYZ'!S47="","-",'Input LwA_XYZ'!S47))</f>
        <v/>
      </c>
      <c r="I48" s="163" t="str" cm="1">
        <f t="array" ref="I48">IF($B48="","",IF(_xlfn.XLOOKUP($L$2,_xlfn.ANCHORARRAY('Input LwA_XYZ'!$DG$1),'Input LwA_XYZ'!DG47:DU47)="","-",_xlfn.XLOOKUP($L$2,_xlfn.ANCHORARRAY('Input LwA_XYZ'!$DG$1),'Input LwA_XYZ'!DG47:DU47)))</f>
        <v/>
      </c>
      <c r="J48" s="52" t="str">
        <f>IF($B48="","",_xlfn.XLOOKUP($L$2,'Input LwA_XYZ'!$GX$1:$HL$1,'Input LwA_XYZ'!GX47:HL47))</f>
        <v/>
      </c>
      <c r="K48" s="3">
        <f t="shared" si="2"/>
        <v>0</v>
      </c>
      <c r="L48" s="81" t="str">
        <f t="shared" si="3"/>
        <v/>
      </c>
      <c r="P48" s="125" t="str">
        <f>IF(OR('Input LwA_XYZ'!A47 = 0, NOT(ISBLANK(_xlfn.XLOOKUP(Tables!N$2, 'Input LwA_XYZ'!CA$1:CO$1, 'Input LwA_XYZ'!CA47:CO47)))), "", 'Input LwA_XYZ'!A47)</f>
        <v/>
      </c>
      <c r="Q48" s="124" t="str">
        <f>IF($P48="","",_xlfn.TEXTJOIN(" - ",TRUE,'Input LwA_XYZ'!B47:C47))</f>
        <v/>
      </c>
      <c r="R48" s="51" t="str">
        <f>IF($P48="","",'Input LwA_XYZ'!Q47)</f>
        <v/>
      </c>
      <c r="S48" s="64" t="str">
        <f>IF($P48="","",ROUND(_xlfn.XLOOKUP(Tables!$N$2,'Input LwA_XYZ'!$EL$1:$EZ$1,'Input LwA_XYZ'!EL47:EZ47),0))</f>
        <v/>
      </c>
      <c r="T48" s="65" t="str">
        <f>IF($P48="","",-1*ROUND(_xlfn.XLOOKUP(Tables!$N$2,'Input LwA_XYZ'!$FR$1:$GF$1,'Input LwA_XYZ'!FR47:GF47),0))</f>
        <v/>
      </c>
      <c r="U48" s="65" t="str">
        <f>IF($P48="","",IF(_xlfn.XLOOKUP(Tables!$N$2,'Input LwA_XYZ'!$AU$1:$BI$1,'Input LwA_XYZ'!AU47:BI47)="","-",_xlfn.XLOOKUP(Tables!$N$2,'Input LwA_XYZ'!$AU$1:$BI$1,'Input LwA_XYZ'!AU47:BI47)))</f>
        <v/>
      </c>
      <c r="V48" s="65" t="str">
        <f>IF($P48="","",IF('Input LwA_XYZ'!S47="","-",'Input LwA_XYZ'!S47))</f>
        <v/>
      </c>
      <c r="W48" s="163" t="str" cm="1">
        <f t="array" ref="W48">IF($P48="","",IF(_xlfn.XLOOKUP(Tables!$N$2,_xlfn.ANCHORARRAY('Input LwA_XYZ'!$DG$1),'Input LwA_XYZ'!DG47:DU47)="","-",_xlfn.XLOOKUP(Tables!$N$2,_xlfn.ANCHORARRAY('Input LwA_XYZ'!$DG$1),'Input LwA_XYZ'!DG47:DU47)))</f>
        <v/>
      </c>
      <c r="X48" s="52" t="str">
        <f>IF($P48="","",_xlfn.XLOOKUP(Tables!$N$2,'Input LwA_XYZ'!$GX$1:$HL$1,'Input LwA_XYZ'!GX47:HL47))</f>
        <v/>
      </c>
    </row>
    <row r="49" spans="2:24" ht="16.5" customHeight="1" x14ac:dyDescent="0.3">
      <c r="B49" s="125" t="str">
        <f>IF(OR('Input LwA_XYZ'!A48 = 0, NOT(ISBLANK(_xlfn.XLOOKUP(L$2, 'Input LwA_XYZ'!CA$1:CO$1, 'Input LwA_XYZ'!CA48:CO48)))), "", 'Input LwA_XYZ'!A48)</f>
        <v/>
      </c>
      <c r="C49" s="124" t="str">
        <f>IF($B49="","",_xlfn.TEXTJOIN(" - ",TRUE,'Input LwA_XYZ'!B48:C48))</f>
        <v/>
      </c>
      <c r="D49" s="51" t="str">
        <f>IF($B49="","",'Input LwA_XYZ'!Q48)</f>
        <v/>
      </c>
      <c r="E49" s="64" t="str">
        <f>IF($B49="","",ROUND(_xlfn.XLOOKUP($L$2,'Input LwA_XYZ'!$EL$1:$EZ$1,'Input LwA_XYZ'!EL48:EZ48),0))</f>
        <v/>
      </c>
      <c r="F49" s="65" t="str">
        <f>IF($B49="","",-1*ROUND(_xlfn.XLOOKUP($L$2,'Input LwA_XYZ'!$FR$1:$GF$1,'Input LwA_XYZ'!FR48:GF48),0))</f>
        <v/>
      </c>
      <c r="G49" s="65" t="str">
        <f>IF($B49="","",IF(_xlfn.XLOOKUP($L$2,'Input LwA_XYZ'!$AU$1:$BI$1,'Input LwA_XYZ'!AU48:BI48)="","-",_xlfn.XLOOKUP($L$2,'Input LwA_XYZ'!$AU$1:$BI$1,'Input LwA_XYZ'!AU48:BI48)))</f>
        <v/>
      </c>
      <c r="H49" s="65" t="str">
        <f>IF($B49="","",IF('Input LwA_XYZ'!S48="","-",'Input LwA_XYZ'!S48))</f>
        <v/>
      </c>
      <c r="I49" s="163" t="str" cm="1">
        <f t="array" ref="I49">IF($B49="","",IF(_xlfn.XLOOKUP($L$2,_xlfn.ANCHORARRAY('Input LwA_XYZ'!$DG$1),'Input LwA_XYZ'!DG48:DU48)="","-",_xlfn.XLOOKUP($L$2,_xlfn.ANCHORARRAY('Input LwA_XYZ'!$DG$1),'Input LwA_XYZ'!DG48:DU48)))</f>
        <v/>
      </c>
      <c r="J49" s="52" t="str">
        <f>IF($B49="","",_xlfn.XLOOKUP($L$2,'Input LwA_XYZ'!$GX$1:$HL$1,'Input LwA_XYZ'!GX48:HL48))</f>
        <v/>
      </c>
      <c r="K49" s="3">
        <f t="shared" si="2"/>
        <v>0</v>
      </c>
      <c r="L49" s="81" t="str">
        <f t="shared" si="3"/>
        <v/>
      </c>
      <c r="P49" s="125" t="str">
        <f>IF(OR('Input LwA_XYZ'!A48 = 0, NOT(ISBLANK(_xlfn.XLOOKUP(Tables!N$2, 'Input LwA_XYZ'!CA$1:CO$1, 'Input LwA_XYZ'!CA48:CO48)))), "", 'Input LwA_XYZ'!A48)</f>
        <v/>
      </c>
      <c r="Q49" s="124" t="str">
        <f>IF($P49="","",_xlfn.TEXTJOIN(" - ",TRUE,'Input LwA_XYZ'!B48:C48))</f>
        <v/>
      </c>
      <c r="R49" s="51" t="str">
        <f>IF($P49="","",'Input LwA_XYZ'!Q48)</f>
        <v/>
      </c>
      <c r="S49" s="64" t="str">
        <f>IF($P49="","",ROUND(_xlfn.XLOOKUP(Tables!$N$2,'Input LwA_XYZ'!$EL$1:$EZ$1,'Input LwA_XYZ'!EL48:EZ48),0))</f>
        <v/>
      </c>
      <c r="T49" s="65" t="str">
        <f>IF($P49="","",-1*ROUND(_xlfn.XLOOKUP(Tables!$N$2,'Input LwA_XYZ'!$FR$1:$GF$1,'Input LwA_XYZ'!FR48:GF48),0))</f>
        <v/>
      </c>
      <c r="U49" s="65" t="str">
        <f>IF($P49="","",IF(_xlfn.XLOOKUP(Tables!$N$2,'Input LwA_XYZ'!$AU$1:$BI$1,'Input LwA_XYZ'!AU48:BI48)="","-",_xlfn.XLOOKUP(Tables!$N$2,'Input LwA_XYZ'!$AU$1:$BI$1,'Input LwA_XYZ'!AU48:BI48)))</f>
        <v/>
      </c>
      <c r="V49" s="65" t="str">
        <f>IF($P49="","",IF('Input LwA_XYZ'!S48="","-",'Input LwA_XYZ'!S48))</f>
        <v/>
      </c>
      <c r="W49" s="163" t="str" cm="1">
        <f t="array" ref="W49">IF($P49="","",IF(_xlfn.XLOOKUP(Tables!$N$2,_xlfn.ANCHORARRAY('Input LwA_XYZ'!$DG$1),'Input LwA_XYZ'!DG48:DU48)="","-",_xlfn.XLOOKUP(Tables!$N$2,_xlfn.ANCHORARRAY('Input LwA_XYZ'!$DG$1),'Input LwA_XYZ'!DG48:DU48)))</f>
        <v/>
      </c>
      <c r="X49" s="52" t="str">
        <f>IF($P49="","",_xlfn.XLOOKUP(Tables!$N$2,'Input LwA_XYZ'!$GX$1:$HL$1,'Input LwA_XYZ'!GX48:HL48))</f>
        <v/>
      </c>
    </row>
    <row r="50" spans="2:24" ht="16.5" customHeight="1" x14ac:dyDescent="0.3">
      <c r="B50" s="125" t="str">
        <f>IF(OR('Input LwA_XYZ'!A49 = 0, NOT(ISBLANK(_xlfn.XLOOKUP(L$2, 'Input LwA_XYZ'!CA$1:CO$1, 'Input LwA_XYZ'!CA49:CO49)))), "", 'Input LwA_XYZ'!A49)</f>
        <v/>
      </c>
      <c r="C50" s="124" t="str">
        <f>IF($B50="","",_xlfn.TEXTJOIN(" - ",TRUE,'Input LwA_XYZ'!B49:C49))</f>
        <v/>
      </c>
      <c r="D50" s="51" t="str">
        <f>IF($B50="","",'Input LwA_XYZ'!Q49)</f>
        <v/>
      </c>
      <c r="E50" s="64" t="str">
        <f>IF($B50="","",ROUND(_xlfn.XLOOKUP($L$2,'Input LwA_XYZ'!$EL$1:$EZ$1,'Input LwA_XYZ'!EL49:EZ49),0))</f>
        <v/>
      </c>
      <c r="F50" s="65" t="str">
        <f>IF($B50="","",-1*ROUND(_xlfn.XLOOKUP($L$2,'Input LwA_XYZ'!$FR$1:$GF$1,'Input LwA_XYZ'!FR49:GF49),0))</f>
        <v/>
      </c>
      <c r="G50" s="65" t="str">
        <f>IF($B50="","",IF(_xlfn.XLOOKUP($L$2,'Input LwA_XYZ'!$AU$1:$BI$1,'Input LwA_XYZ'!AU49:BI49)="","-",_xlfn.XLOOKUP($L$2,'Input LwA_XYZ'!$AU$1:$BI$1,'Input LwA_XYZ'!AU49:BI49)))</f>
        <v/>
      </c>
      <c r="H50" s="65" t="str">
        <f>IF($B50="","",IF('Input LwA_XYZ'!S49="","-",'Input LwA_XYZ'!S49))</f>
        <v/>
      </c>
      <c r="I50" s="163" t="str" cm="1">
        <f t="array" ref="I50">IF($B50="","",IF(_xlfn.XLOOKUP($L$2,_xlfn.ANCHORARRAY('Input LwA_XYZ'!$DG$1),'Input LwA_XYZ'!DG49:DU49)="","-",_xlfn.XLOOKUP($L$2,_xlfn.ANCHORARRAY('Input LwA_XYZ'!$DG$1),'Input LwA_XYZ'!DG49:DU49)))</f>
        <v/>
      </c>
      <c r="J50" s="52" t="str">
        <f>IF($B50="","",_xlfn.XLOOKUP($L$2,'Input LwA_XYZ'!$GX$1:$HL$1,'Input LwA_XYZ'!GX49:HL49))</f>
        <v/>
      </c>
      <c r="K50" s="3">
        <f t="shared" si="2"/>
        <v>0</v>
      </c>
      <c r="L50" s="81" t="str">
        <f t="shared" si="3"/>
        <v/>
      </c>
      <c r="P50" s="125" t="str">
        <f>IF(OR('Input LwA_XYZ'!A49 = 0, NOT(ISBLANK(_xlfn.XLOOKUP(Tables!N$2, 'Input LwA_XYZ'!CA$1:CO$1, 'Input LwA_XYZ'!CA49:CO49)))), "", 'Input LwA_XYZ'!A49)</f>
        <v/>
      </c>
      <c r="Q50" s="124" t="str">
        <f>IF($P50="","",_xlfn.TEXTJOIN(" - ",TRUE,'Input LwA_XYZ'!B49:C49))</f>
        <v/>
      </c>
      <c r="R50" s="51" t="str">
        <f>IF($P50="","",'Input LwA_XYZ'!Q49)</f>
        <v/>
      </c>
      <c r="S50" s="64" t="str">
        <f>IF($P50="","",ROUND(_xlfn.XLOOKUP(Tables!$N$2,'Input LwA_XYZ'!$EL$1:$EZ$1,'Input LwA_XYZ'!EL49:EZ49),0))</f>
        <v/>
      </c>
      <c r="T50" s="65" t="str">
        <f>IF($P50="","",-1*ROUND(_xlfn.XLOOKUP(Tables!$N$2,'Input LwA_XYZ'!$FR$1:$GF$1,'Input LwA_XYZ'!FR49:GF49),0))</f>
        <v/>
      </c>
      <c r="U50" s="65" t="str">
        <f>IF($P50="","",IF(_xlfn.XLOOKUP(Tables!$N$2,'Input LwA_XYZ'!$AU$1:$BI$1,'Input LwA_XYZ'!AU49:BI49)="","-",_xlfn.XLOOKUP(Tables!$N$2,'Input LwA_XYZ'!$AU$1:$BI$1,'Input LwA_XYZ'!AU49:BI49)))</f>
        <v/>
      </c>
      <c r="V50" s="65" t="str">
        <f>IF($P50="","",IF('Input LwA_XYZ'!S49="","-",'Input LwA_XYZ'!S49))</f>
        <v/>
      </c>
      <c r="W50" s="163" t="str" cm="1">
        <f t="array" ref="W50">IF($P50="","",IF(_xlfn.XLOOKUP(Tables!$N$2,_xlfn.ANCHORARRAY('Input LwA_XYZ'!$DG$1),'Input LwA_XYZ'!DG49:DU49)="","-",_xlfn.XLOOKUP(Tables!$N$2,_xlfn.ANCHORARRAY('Input LwA_XYZ'!$DG$1),'Input LwA_XYZ'!DG49:DU49)))</f>
        <v/>
      </c>
      <c r="X50" s="52" t="str">
        <f>IF($P50="","",_xlfn.XLOOKUP(Tables!$N$2,'Input LwA_XYZ'!$GX$1:$HL$1,'Input LwA_XYZ'!GX49:HL49))</f>
        <v/>
      </c>
    </row>
    <row r="51" spans="2:24" ht="16.5" customHeight="1" x14ac:dyDescent="0.3">
      <c r="B51" s="125" t="str">
        <f>IF(OR('Input LwA_XYZ'!A50 = 0, NOT(ISBLANK(_xlfn.XLOOKUP(L$2, 'Input LwA_XYZ'!CA$1:CO$1, 'Input LwA_XYZ'!CA50:CO50)))), "", 'Input LwA_XYZ'!A50)</f>
        <v/>
      </c>
      <c r="C51" s="124" t="str">
        <f>IF($B51="","",_xlfn.TEXTJOIN(" - ",TRUE,'Input LwA_XYZ'!B50:C50))</f>
        <v/>
      </c>
      <c r="D51" s="51" t="str">
        <f>IF($B51="","",'Input LwA_XYZ'!Q50)</f>
        <v/>
      </c>
      <c r="E51" s="64" t="str">
        <f>IF($B51="","",ROUND(_xlfn.XLOOKUP($L$2,'Input LwA_XYZ'!$EL$1:$EZ$1,'Input LwA_XYZ'!EL50:EZ50),0))</f>
        <v/>
      </c>
      <c r="F51" s="65" t="str">
        <f>IF($B51="","",-1*ROUND(_xlfn.XLOOKUP($L$2,'Input LwA_XYZ'!$FR$1:$GF$1,'Input LwA_XYZ'!FR50:GF50),0))</f>
        <v/>
      </c>
      <c r="G51" s="65" t="str">
        <f>IF($B51="","",IF(_xlfn.XLOOKUP($L$2,'Input LwA_XYZ'!$AU$1:$BI$1,'Input LwA_XYZ'!AU50:BI50)="","-",_xlfn.XLOOKUP($L$2,'Input LwA_XYZ'!$AU$1:$BI$1,'Input LwA_XYZ'!AU50:BI50)))</f>
        <v/>
      </c>
      <c r="H51" s="65" t="str">
        <f>IF($B51="","",IF('Input LwA_XYZ'!S50="","-",'Input LwA_XYZ'!S50))</f>
        <v/>
      </c>
      <c r="I51" s="163" t="str" cm="1">
        <f t="array" ref="I51">IF($B51="","",IF(_xlfn.XLOOKUP($L$2,_xlfn.ANCHORARRAY('Input LwA_XYZ'!$DG$1),'Input LwA_XYZ'!DG50:DU50)="","-",_xlfn.XLOOKUP($L$2,_xlfn.ANCHORARRAY('Input LwA_XYZ'!$DG$1),'Input LwA_XYZ'!DG50:DU50)))</f>
        <v/>
      </c>
      <c r="J51" s="52" t="str">
        <f>IF($B51="","",_xlfn.XLOOKUP($L$2,'Input LwA_XYZ'!$GX$1:$HL$1,'Input LwA_XYZ'!GX50:HL50))</f>
        <v/>
      </c>
      <c r="K51" s="3">
        <f t="shared" si="2"/>
        <v>0</v>
      </c>
      <c r="L51" s="81" t="str">
        <f t="shared" si="3"/>
        <v/>
      </c>
      <c r="P51" s="125" t="str">
        <f>IF(OR('Input LwA_XYZ'!A50 = 0, NOT(ISBLANK(_xlfn.XLOOKUP(Tables!N$2, 'Input LwA_XYZ'!CA$1:CO$1, 'Input LwA_XYZ'!CA50:CO50)))), "", 'Input LwA_XYZ'!A50)</f>
        <v/>
      </c>
      <c r="Q51" s="124" t="str">
        <f>IF($P51="","",_xlfn.TEXTJOIN(" - ",TRUE,'Input LwA_XYZ'!B50:C50))</f>
        <v/>
      </c>
      <c r="R51" s="51" t="str">
        <f>IF($P51="","",'Input LwA_XYZ'!Q50)</f>
        <v/>
      </c>
      <c r="S51" s="64" t="str">
        <f>IF($P51="","",ROUND(_xlfn.XLOOKUP(Tables!$N$2,'Input LwA_XYZ'!$EL$1:$EZ$1,'Input LwA_XYZ'!EL50:EZ50),0))</f>
        <v/>
      </c>
      <c r="T51" s="65" t="str">
        <f>IF($P51="","",-1*ROUND(_xlfn.XLOOKUP(Tables!$N$2,'Input LwA_XYZ'!$FR$1:$GF$1,'Input LwA_XYZ'!FR50:GF50),0))</f>
        <v/>
      </c>
      <c r="U51" s="65" t="str">
        <f>IF($P51="","",IF(_xlfn.XLOOKUP(Tables!$N$2,'Input LwA_XYZ'!$AU$1:$BI$1,'Input LwA_XYZ'!AU50:BI50)="","-",_xlfn.XLOOKUP(Tables!$N$2,'Input LwA_XYZ'!$AU$1:$BI$1,'Input LwA_XYZ'!AU50:BI50)))</f>
        <v/>
      </c>
      <c r="V51" s="65" t="str">
        <f>IF($P51="","",IF('Input LwA_XYZ'!S50="","-",'Input LwA_XYZ'!S50))</f>
        <v/>
      </c>
      <c r="W51" s="163" t="str" cm="1">
        <f t="array" ref="W51">IF($P51="","",IF(_xlfn.XLOOKUP(Tables!$N$2,_xlfn.ANCHORARRAY('Input LwA_XYZ'!$DG$1),'Input LwA_XYZ'!DG50:DU50)="","-",_xlfn.XLOOKUP(Tables!$N$2,_xlfn.ANCHORARRAY('Input LwA_XYZ'!$DG$1),'Input LwA_XYZ'!DG50:DU50)))</f>
        <v/>
      </c>
      <c r="X51" s="52" t="str">
        <f>IF($P51="","",_xlfn.XLOOKUP(Tables!$N$2,'Input LwA_XYZ'!$GX$1:$HL$1,'Input LwA_XYZ'!GX50:HL50))</f>
        <v/>
      </c>
    </row>
    <row r="52" spans="2:24" ht="16.5" customHeight="1" x14ac:dyDescent="0.3">
      <c r="B52" s="125" t="str">
        <f>IF(OR('Input LwA_XYZ'!A51 = 0, NOT(ISBLANK(_xlfn.XLOOKUP(L$2, 'Input LwA_XYZ'!CA$1:CO$1, 'Input LwA_XYZ'!CA51:CO51)))), "", 'Input LwA_XYZ'!A51)</f>
        <v/>
      </c>
      <c r="C52" s="124" t="str">
        <f>IF($B52="","",_xlfn.TEXTJOIN(" - ",TRUE,'Input LwA_XYZ'!B51:C51))</f>
        <v/>
      </c>
      <c r="D52" s="51" t="str">
        <f>IF($B52="","",'Input LwA_XYZ'!Q51)</f>
        <v/>
      </c>
      <c r="E52" s="64" t="str">
        <f>IF($B52="","",ROUND(_xlfn.XLOOKUP($L$2,'Input LwA_XYZ'!$EL$1:$EZ$1,'Input LwA_XYZ'!EL51:EZ51),0))</f>
        <v/>
      </c>
      <c r="F52" s="65" t="str">
        <f>IF($B52="","",-1*ROUND(_xlfn.XLOOKUP($L$2,'Input LwA_XYZ'!$FR$1:$GF$1,'Input LwA_XYZ'!FR51:GF51),0))</f>
        <v/>
      </c>
      <c r="G52" s="65" t="str">
        <f>IF($B52="","",IF(_xlfn.XLOOKUP($L$2,'Input LwA_XYZ'!$AU$1:$BI$1,'Input LwA_XYZ'!AU51:BI51)="","-",_xlfn.XLOOKUP($L$2,'Input LwA_XYZ'!$AU$1:$BI$1,'Input LwA_XYZ'!AU51:BI51)))</f>
        <v/>
      </c>
      <c r="H52" s="65" t="str">
        <f>IF($B52="","",IF('Input LwA_XYZ'!S51="","-",'Input LwA_XYZ'!S51))</f>
        <v/>
      </c>
      <c r="I52" s="163" t="str" cm="1">
        <f t="array" ref="I52">IF($B52="","",IF(_xlfn.XLOOKUP($L$2,_xlfn.ANCHORARRAY('Input LwA_XYZ'!$DG$1),'Input LwA_XYZ'!DG51:DU51)="","-",_xlfn.XLOOKUP($L$2,_xlfn.ANCHORARRAY('Input LwA_XYZ'!$DG$1),'Input LwA_XYZ'!DG51:DU51)))</f>
        <v/>
      </c>
      <c r="J52" s="52" t="str">
        <f>IF($B52="","",_xlfn.XLOOKUP($L$2,'Input LwA_XYZ'!$GX$1:$HL$1,'Input LwA_XYZ'!GX51:HL51))</f>
        <v/>
      </c>
      <c r="K52" s="3">
        <f t="shared" si="2"/>
        <v>0</v>
      </c>
      <c r="L52" s="81" t="str">
        <f t="shared" si="3"/>
        <v/>
      </c>
      <c r="P52" s="125" t="str">
        <f>IF(OR('Input LwA_XYZ'!A51 = 0, NOT(ISBLANK(_xlfn.XLOOKUP(Tables!N$2, 'Input LwA_XYZ'!CA$1:CO$1, 'Input LwA_XYZ'!CA51:CO51)))), "", 'Input LwA_XYZ'!A51)</f>
        <v/>
      </c>
      <c r="Q52" s="124" t="str">
        <f>IF($P52="","",_xlfn.TEXTJOIN(" - ",TRUE,'Input LwA_XYZ'!B51:C51))</f>
        <v/>
      </c>
      <c r="R52" s="51" t="str">
        <f>IF($P52="","",'Input LwA_XYZ'!Q51)</f>
        <v/>
      </c>
      <c r="S52" s="64" t="str">
        <f>IF($P52="","",ROUND(_xlfn.XLOOKUP(Tables!$N$2,'Input LwA_XYZ'!$EL$1:$EZ$1,'Input LwA_XYZ'!EL51:EZ51),0))</f>
        <v/>
      </c>
      <c r="T52" s="65" t="str">
        <f>IF($P52="","",-1*ROUND(_xlfn.XLOOKUP(Tables!$N$2,'Input LwA_XYZ'!$FR$1:$GF$1,'Input LwA_XYZ'!FR51:GF51),0))</f>
        <v/>
      </c>
      <c r="U52" s="65" t="str">
        <f>IF($P52="","",IF(_xlfn.XLOOKUP(Tables!$N$2,'Input LwA_XYZ'!$AU$1:$BI$1,'Input LwA_XYZ'!AU51:BI51)="","-",_xlfn.XLOOKUP(Tables!$N$2,'Input LwA_XYZ'!$AU$1:$BI$1,'Input LwA_XYZ'!AU51:BI51)))</f>
        <v/>
      </c>
      <c r="V52" s="65" t="str">
        <f>IF($P52="","",IF('Input LwA_XYZ'!S51="","-",'Input LwA_XYZ'!S51))</f>
        <v/>
      </c>
      <c r="W52" s="163" t="str" cm="1">
        <f t="array" ref="W52">IF($P52="","",IF(_xlfn.XLOOKUP(Tables!$N$2,_xlfn.ANCHORARRAY('Input LwA_XYZ'!$DG$1),'Input LwA_XYZ'!DG51:DU51)="","-",_xlfn.XLOOKUP(Tables!$N$2,_xlfn.ANCHORARRAY('Input LwA_XYZ'!$DG$1),'Input LwA_XYZ'!DG51:DU51)))</f>
        <v/>
      </c>
      <c r="X52" s="52" t="str">
        <f>IF($P52="","",_xlfn.XLOOKUP(Tables!$N$2,'Input LwA_XYZ'!$GX$1:$HL$1,'Input LwA_XYZ'!GX51:HL51))</f>
        <v/>
      </c>
    </row>
    <row r="53" spans="2:24" ht="16.5" customHeight="1" x14ac:dyDescent="0.3">
      <c r="B53" s="125" t="str">
        <f>IF(OR('Input LwA_XYZ'!A52 = 0, NOT(ISBLANK(_xlfn.XLOOKUP(L$2, 'Input LwA_XYZ'!CA$1:CO$1, 'Input LwA_XYZ'!CA52:CO52)))), "", 'Input LwA_XYZ'!A52)</f>
        <v/>
      </c>
      <c r="C53" s="124" t="str">
        <f>IF($B53="","",_xlfn.TEXTJOIN(" - ",TRUE,'Input LwA_XYZ'!B52:C52))</f>
        <v/>
      </c>
      <c r="D53" s="51" t="str">
        <f>IF($B53="","",'Input LwA_XYZ'!Q52)</f>
        <v/>
      </c>
      <c r="E53" s="64" t="str">
        <f>IF($B53="","",ROUND(_xlfn.XLOOKUP($L$2,'Input LwA_XYZ'!$EL$1:$EZ$1,'Input LwA_XYZ'!EL52:EZ52),0))</f>
        <v/>
      </c>
      <c r="F53" s="65" t="str">
        <f>IF($B53="","",-1*ROUND(_xlfn.XLOOKUP($L$2,'Input LwA_XYZ'!$FR$1:$GF$1,'Input LwA_XYZ'!FR52:GF52),0))</f>
        <v/>
      </c>
      <c r="G53" s="65" t="str">
        <f>IF($B53="","",IF(_xlfn.XLOOKUP($L$2,'Input LwA_XYZ'!$AU$1:$BI$1,'Input LwA_XYZ'!AU52:BI52)="","-",_xlfn.XLOOKUP($L$2,'Input LwA_XYZ'!$AU$1:$BI$1,'Input LwA_XYZ'!AU52:BI52)))</f>
        <v/>
      </c>
      <c r="H53" s="65" t="str">
        <f>IF($B53="","",IF('Input LwA_XYZ'!S52="","-",'Input LwA_XYZ'!S52))</f>
        <v/>
      </c>
      <c r="I53" s="163" t="str" cm="1">
        <f t="array" ref="I53">IF($B53="","",IF(_xlfn.XLOOKUP($L$2,_xlfn.ANCHORARRAY('Input LwA_XYZ'!$DG$1),'Input LwA_XYZ'!DG52:DU52)="","-",_xlfn.XLOOKUP($L$2,_xlfn.ANCHORARRAY('Input LwA_XYZ'!$DG$1),'Input LwA_XYZ'!DG52:DU52)))</f>
        <v/>
      </c>
      <c r="J53" s="52" t="str">
        <f>IF($B53="","",_xlfn.XLOOKUP($L$2,'Input LwA_XYZ'!$GX$1:$HL$1,'Input LwA_XYZ'!GX52:HL52))</f>
        <v/>
      </c>
      <c r="K53" s="3">
        <f t="shared" si="2"/>
        <v>0</v>
      </c>
      <c r="L53" s="81" t="str">
        <f t="shared" si="3"/>
        <v/>
      </c>
      <c r="P53" s="125" t="str">
        <f>IF(OR('Input LwA_XYZ'!A52 = 0, NOT(ISBLANK(_xlfn.XLOOKUP(Tables!N$2, 'Input LwA_XYZ'!CA$1:CO$1, 'Input LwA_XYZ'!CA52:CO52)))), "", 'Input LwA_XYZ'!A52)</f>
        <v/>
      </c>
      <c r="Q53" s="124" t="str">
        <f>IF($P53="","",_xlfn.TEXTJOIN(" - ",TRUE,'Input LwA_XYZ'!B52:C52))</f>
        <v/>
      </c>
      <c r="R53" s="51" t="str">
        <f>IF($P53="","",'Input LwA_XYZ'!Q52)</f>
        <v/>
      </c>
      <c r="S53" s="64" t="str">
        <f>IF($P53="","",ROUND(_xlfn.XLOOKUP(Tables!$N$2,'Input LwA_XYZ'!$EL$1:$EZ$1,'Input LwA_XYZ'!EL52:EZ52),0))</f>
        <v/>
      </c>
      <c r="T53" s="65" t="str">
        <f>IF($P53="","",-1*ROUND(_xlfn.XLOOKUP(Tables!$N$2,'Input LwA_XYZ'!$FR$1:$GF$1,'Input LwA_XYZ'!FR52:GF52),0))</f>
        <v/>
      </c>
      <c r="U53" s="65" t="str">
        <f>IF($P53="","",IF(_xlfn.XLOOKUP(Tables!$N$2,'Input LwA_XYZ'!$AU$1:$BI$1,'Input LwA_XYZ'!AU52:BI52)="","-",_xlfn.XLOOKUP(Tables!$N$2,'Input LwA_XYZ'!$AU$1:$BI$1,'Input LwA_XYZ'!AU52:BI52)))</f>
        <v/>
      </c>
      <c r="V53" s="65" t="str">
        <f>IF($P53="","",IF('Input LwA_XYZ'!S52="","-",'Input LwA_XYZ'!S52))</f>
        <v/>
      </c>
      <c r="W53" s="163" t="str" cm="1">
        <f t="array" ref="W53">IF($P53="","",IF(_xlfn.XLOOKUP(Tables!$N$2,_xlfn.ANCHORARRAY('Input LwA_XYZ'!$DG$1),'Input LwA_XYZ'!DG52:DU52)="","-",_xlfn.XLOOKUP(Tables!$N$2,_xlfn.ANCHORARRAY('Input LwA_XYZ'!$DG$1),'Input LwA_XYZ'!DG52:DU52)))</f>
        <v/>
      </c>
      <c r="X53" s="52" t="str">
        <f>IF($P53="","",_xlfn.XLOOKUP(Tables!$N$2,'Input LwA_XYZ'!$GX$1:$HL$1,'Input LwA_XYZ'!GX52:HL52))</f>
        <v/>
      </c>
    </row>
    <row r="54" spans="2:24" ht="16.5" customHeight="1" x14ac:dyDescent="0.3">
      <c r="B54" s="125" t="str">
        <f>IF(OR('Input LwA_XYZ'!A53 = 0, NOT(ISBLANK(_xlfn.XLOOKUP(L$2, 'Input LwA_XYZ'!CA$1:CO$1, 'Input LwA_XYZ'!CA53:CO53)))), "", 'Input LwA_XYZ'!A53)</f>
        <v/>
      </c>
      <c r="C54" s="124" t="str">
        <f>IF($B54="","",_xlfn.TEXTJOIN(" - ",TRUE,'Input LwA_XYZ'!B53:C53))</f>
        <v/>
      </c>
      <c r="D54" s="51" t="str">
        <f>IF($B54="","",'Input LwA_XYZ'!Q53)</f>
        <v/>
      </c>
      <c r="E54" s="64" t="str">
        <f>IF($B54="","",ROUND(_xlfn.XLOOKUP($L$2,'Input LwA_XYZ'!$EL$1:$EZ$1,'Input LwA_XYZ'!EL53:EZ53),0))</f>
        <v/>
      </c>
      <c r="F54" s="65" t="str">
        <f>IF($B54="","",-1*ROUND(_xlfn.XLOOKUP($L$2,'Input LwA_XYZ'!$FR$1:$GF$1,'Input LwA_XYZ'!FR53:GF53),0))</f>
        <v/>
      </c>
      <c r="G54" s="65" t="str">
        <f>IF($B54="","",IF(_xlfn.XLOOKUP($L$2,'Input LwA_XYZ'!$AU$1:$BI$1,'Input LwA_XYZ'!AU53:BI53)="","-",_xlfn.XLOOKUP($L$2,'Input LwA_XYZ'!$AU$1:$BI$1,'Input LwA_XYZ'!AU53:BI53)))</f>
        <v/>
      </c>
      <c r="H54" s="65" t="str">
        <f>IF($B54="","",IF('Input LwA_XYZ'!S53="","-",'Input LwA_XYZ'!S53))</f>
        <v/>
      </c>
      <c r="I54" s="163" t="str" cm="1">
        <f t="array" ref="I54">IF($B54="","",IF(_xlfn.XLOOKUP($L$2,_xlfn.ANCHORARRAY('Input LwA_XYZ'!$DG$1),'Input LwA_XYZ'!DG53:DU53)="","-",_xlfn.XLOOKUP($L$2,_xlfn.ANCHORARRAY('Input LwA_XYZ'!$DG$1),'Input LwA_XYZ'!DG53:DU53)))</f>
        <v/>
      </c>
      <c r="J54" s="52" t="str">
        <f>IF($B54="","",_xlfn.XLOOKUP($L$2,'Input LwA_XYZ'!$GX$1:$HL$1,'Input LwA_XYZ'!GX53:HL53))</f>
        <v/>
      </c>
      <c r="K54" s="3">
        <f t="shared" si="2"/>
        <v>0</v>
      </c>
      <c r="L54" s="81" t="str">
        <f t="shared" si="3"/>
        <v/>
      </c>
      <c r="P54" s="125" t="str">
        <f>IF(OR('Input LwA_XYZ'!A53 = 0, NOT(ISBLANK(_xlfn.XLOOKUP(Tables!N$2, 'Input LwA_XYZ'!CA$1:CO$1, 'Input LwA_XYZ'!CA53:CO53)))), "", 'Input LwA_XYZ'!A53)</f>
        <v/>
      </c>
      <c r="Q54" s="124" t="str">
        <f>IF($P54="","",_xlfn.TEXTJOIN(" - ",TRUE,'Input LwA_XYZ'!B53:C53))</f>
        <v/>
      </c>
      <c r="R54" s="51" t="str">
        <f>IF($P54="","",'Input LwA_XYZ'!Q53)</f>
        <v/>
      </c>
      <c r="S54" s="64" t="str">
        <f>IF($P54="","",ROUND(_xlfn.XLOOKUP(Tables!$N$2,'Input LwA_XYZ'!$EL$1:$EZ$1,'Input LwA_XYZ'!EL53:EZ53),0))</f>
        <v/>
      </c>
      <c r="T54" s="65" t="str">
        <f>IF($P54="","",-1*ROUND(_xlfn.XLOOKUP(Tables!$N$2,'Input LwA_XYZ'!$FR$1:$GF$1,'Input LwA_XYZ'!FR53:GF53),0))</f>
        <v/>
      </c>
      <c r="U54" s="65" t="str">
        <f>IF($P54="","",IF(_xlfn.XLOOKUP(Tables!$N$2,'Input LwA_XYZ'!$AU$1:$BI$1,'Input LwA_XYZ'!AU53:BI53)="","-",_xlfn.XLOOKUP(Tables!$N$2,'Input LwA_XYZ'!$AU$1:$BI$1,'Input LwA_XYZ'!AU53:BI53)))</f>
        <v/>
      </c>
      <c r="V54" s="65" t="str">
        <f>IF($P54="","",IF('Input LwA_XYZ'!S53="","-",'Input LwA_XYZ'!S53))</f>
        <v/>
      </c>
      <c r="W54" s="163" t="str" cm="1">
        <f t="array" ref="W54">IF($P54="","",IF(_xlfn.XLOOKUP(Tables!$N$2,_xlfn.ANCHORARRAY('Input LwA_XYZ'!$DG$1),'Input LwA_XYZ'!DG53:DU53)="","-",_xlfn.XLOOKUP(Tables!$N$2,_xlfn.ANCHORARRAY('Input LwA_XYZ'!$DG$1),'Input LwA_XYZ'!DG53:DU53)))</f>
        <v/>
      </c>
      <c r="X54" s="52" t="str">
        <f>IF($P54="","",_xlfn.XLOOKUP(Tables!$N$2,'Input LwA_XYZ'!$GX$1:$HL$1,'Input LwA_XYZ'!GX53:HL53))</f>
        <v/>
      </c>
    </row>
    <row r="55" spans="2:24" ht="16.5" customHeight="1" x14ac:dyDescent="0.3">
      <c r="B55" s="125" t="str">
        <f>IF(OR('Input LwA_XYZ'!A54 = 0, NOT(ISBLANK(_xlfn.XLOOKUP(L$2, 'Input LwA_XYZ'!CA$1:CO$1, 'Input LwA_XYZ'!CA54:CO54)))), "", 'Input LwA_XYZ'!A54)</f>
        <v/>
      </c>
      <c r="C55" s="124" t="str">
        <f>IF($B55="","",_xlfn.TEXTJOIN(" - ",TRUE,'Input LwA_XYZ'!B54:C54))</f>
        <v/>
      </c>
      <c r="D55" s="51" t="str">
        <f>IF($B55="","",'Input LwA_XYZ'!Q54)</f>
        <v/>
      </c>
      <c r="E55" s="64" t="str">
        <f>IF($B55="","",ROUND(_xlfn.XLOOKUP($L$2,'Input LwA_XYZ'!$EL$1:$EZ$1,'Input LwA_XYZ'!EL54:EZ54),0))</f>
        <v/>
      </c>
      <c r="F55" s="65" t="str">
        <f>IF($B55="","",-1*ROUND(_xlfn.XLOOKUP($L$2,'Input LwA_XYZ'!$FR$1:$GF$1,'Input LwA_XYZ'!FR54:GF54),0))</f>
        <v/>
      </c>
      <c r="G55" s="65" t="str">
        <f>IF($B55="","",IF(_xlfn.XLOOKUP($L$2,'Input LwA_XYZ'!$AU$1:$BI$1,'Input LwA_XYZ'!AU54:BI54)="","-",_xlfn.XLOOKUP($L$2,'Input LwA_XYZ'!$AU$1:$BI$1,'Input LwA_XYZ'!AU54:BI54)))</f>
        <v/>
      </c>
      <c r="H55" s="65" t="str">
        <f>IF($B55="","",IF('Input LwA_XYZ'!S54="","-",'Input LwA_XYZ'!S54))</f>
        <v/>
      </c>
      <c r="I55" s="163" t="str" cm="1">
        <f t="array" ref="I55">IF($B55="","",IF(_xlfn.XLOOKUP($L$2,_xlfn.ANCHORARRAY('Input LwA_XYZ'!$DG$1),'Input LwA_XYZ'!DG54:DU54)="","-",_xlfn.XLOOKUP($L$2,_xlfn.ANCHORARRAY('Input LwA_XYZ'!$DG$1),'Input LwA_XYZ'!DG54:DU54)))</f>
        <v/>
      </c>
      <c r="J55" s="52" t="str">
        <f>IF($B55="","",_xlfn.XLOOKUP($L$2,'Input LwA_XYZ'!$GX$1:$HL$1,'Input LwA_XYZ'!GX54:HL54))</f>
        <v/>
      </c>
      <c r="K55" s="3">
        <f t="shared" si="2"/>
        <v>0</v>
      </c>
      <c r="L55" s="81" t="str">
        <f t="shared" si="3"/>
        <v/>
      </c>
      <c r="P55" s="125" t="str">
        <f>IF(OR('Input LwA_XYZ'!A54 = 0, NOT(ISBLANK(_xlfn.XLOOKUP(Tables!N$2, 'Input LwA_XYZ'!CA$1:CO$1, 'Input LwA_XYZ'!CA54:CO54)))), "", 'Input LwA_XYZ'!A54)</f>
        <v/>
      </c>
      <c r="Q55" s="124" t="str">
        <f>IF($P55="","",_xlfn.TEXTJOIN(" - ",TRUE,'Input LwA_XYZ'!B54:C54))</f>
        <v/>
      </c>
      <c r="R55" s="51" t="str">
        <f>IF($P55="","",'Input LwA_XYZ'!Q54)</f>
        <v/>
      </c>
      <c r="S55" s="64" t="str">
        <f>IF($P55="","",ROUND(_xlfn.XLOOKUP(Tables!$N$2,'Input LwA_XYZ'!$EL$1:$EZ$1,'Input LwA_XYZ'!EL54:EZ54),0))</f>
        <v/>
      </c>
      <c r="T55" s="65" t="str">
        <f>IF($P55="","",-1*ROUND(_xlfn.XLOOKUP(Tables!$N$2,'Input LwA_XYZ'!$FR$1:$GF$1,'Input LwA_XYZ'!FR54:GF54),0))</f>
        <v/>
      </c>
      <c r="U55" s="65" t="str">
        <f>IF($P55="","",IF(_xlfn.XLOOKUP(Tables!$N$2,'Input LwA_XYZ'!$AU$1:$BI$1,'Input LwA_XYZ'!AU54:BI54)="","-",_xlfn.XLOOKUP(Tables!$N$2,'Input LwA_XYZ'!$AU$1:$BI$1,'Input LwA_XYZ'!AU54:BI54)))</f>
        <v/>
      </c>
      <c r="V55" s="65" t="str">
        <f>IF($P55="","",IF('Input LwA_XYZ'!S54="","-",'Input LwA_XYZ'!S54))</f>
        <v/>
      </c>
      <c r="W55" s="163" t="str" cm="1">
        <f t="array" ref="W55">IF($P55="","",IF(_xlfn.XLOOKUP(Tables!$N$2,_xlfn.ANCHORARRAY('Input LwA_XYZ'!$DG$1),'Input LwA_XYZ'!DG54:DU54)="","-",_xlfn.XLOOKUP(Tables!$N$2,_xlfn.ANCHORARRAY('Input LwA_XYZ'!$DG$1),'Input LwA_XYZ'!DG54:DU54)))</f>
        <v/>
      </c>
      <c r="X55" s="52" t="str">
        <f>IF($P55="","",_xlfn.XLOOKUP(Tables!$N$2,'Input LwA_XYZ'!$GX$1:$HL$1,'Input LwA_XYZ'!GX54:HL54))</f>
        <v/>
      </c>
    </row>
    <row r="56" spans="2:24" ht="16.5" customHeight="1" x14ac:dyDescent="0.3">
      <c r="B56" s="125" t="str">
        <f>IF(OR('Input LwA_XYZ'!A55 = 0, NOT(ISBLANK(_xlfn.XLOOKUP(L$2, 'Input LwA_XYZ'!CA$1:CO$1, 'Input LwA_XYZ'!CA55:CO55)))), "", 'Input LwA_XYZ'!A55)</f>
        <v/>
      </c>
      <c r="C56" s="124" t="str">
        <f>IF($B56="","",_xlfn.TEXTJOIN(" - ",TRUE,'Input LwA_XYZ'!B55:C55))</f>
        <v/>
      </c>
      <c r="D56" s="51" t="str">
        <f>IF($B56="","",'Input LwA_XYZ'!Q55)</f>
        <v/>
      </c>
      <c r="E56" s="64" t="str">
        <f>IF($B56="","",ROUND(_xlfn.XLOOKUP($L$2,'Input LwA_XYZ'!$EL$1:$EZ$1,'Input LwA_XYZ'!EL55:EZ55),0))</f>
        <v/>
      </c>
      <c r="F56" s="65" t="str">
        <f>IF($B56="","",-1*ROUND(_xlfn.XLOOKUP($L$2,'Input LwA_XYZ'!$FR$1:$GF$1,'Input LwA_XYZ'!FR55:GF55),0))</f>
        <v/>
      </c>
      <c r="G56" s="65" t="str">
        <f>IF($B56="","",IF(_xlfn.XLOOKUP($L$2,'Input LwA_XYZ'!$AU$1:$BI$1,'Input LwA_XYZ'!AU55:BI55)="","-",_xlfn.XLOOKUP($L$2,'Input LwA_XYZ'!$AU$1:$BI$1,'Input LwA_XYZ'!AU55:BI55)))</f>
        <v/>
      </c>
      <c r="H56" s="65" t="str">
        <f>IF($B56="","",IF('Input LwA_XYZ'!S55="","-",'Input LwA_XYZ'!S55))</f>
        <v/>
      </c>
      <c r="I56" s="163" t="str" cm="1">
        <f t="array" ref="I56">IF($B56="","",IF(_xlfn.XLOOKUP($L$2,_xlfn.ANCHORARRAY('Input LwA_XYZ'!$DG$1),'Input LwA_XYZ'!DG55:DU55)="","-",_xlfn.XLOOKUP($L$2,_xlfn.ANCHORARRAY('Input LwA_XYZ'!$DG$1),'Input LwA_XYZ'!DG55:DU55)))</f>
        <v/>
      </c>
      <c r="J56" s="52" t="str">
        <f>IF($B56="","",_xlfn.XLOOKUP($L$2,'Input LwA_XYZ'!$GX$1:$HL$1,'Input LwA_XYZ'!GX55:HL55))</f>
        <v/>
      </c>
      <c r="K56" s="3">
        <f t="shared" si="2"/>
        <v>0</v>
      </c>
      <c r="L56" s="81" t="str">
        <f t="shared" si="3"/>
        <v/>
      </c>
      <c r="P56" s="125" t="str">
        <f>IF(OR('Input LwA_XYZ'!A55 = 0, NOT(ISBLANK(_xlfn.XLOOKUP(Tables!N$2, 'Input LwA_XYZ'!CA$1:CO$1, 'Input LwA_XYZ'!CA55:CO55)))), "", 'Input LwA_XYZ'!A55)</f>
        <v/>
      </c>
      <c r="Q56" s="124" t="str">
        <f>IF($P56="","",_xlfn.TEXTJOIN(" - ",TRUE,'Input LwA_XYZ'!B55:C55))</f>
        <v/>
      </c>
      <c r="R56" s="51" t="str">
        <f>IF($P56="","",'Input LwA_XYZ'!Q55)</f>
        <v/>
      </c>
      <c r="S56" s="64" t="str">
        <f>IF($P56="","",ROUND(_xlfn.XLOOKUP(Tables!$N$2,'Input LwA_XYZ'!$EL$1:$EZ$1,'Input LwA_XYZ'!EL55:EZ55),0))</f>
        <v/>
      </c>
      <c r="T56" s="65" t="str">
        <f>IF($P56="","",-1*ROUND(_xlfn.XLOOKUP(Tables!$N$2,'Input LwA_XYZ'!$FR$1:$GF$1,'Input LwA_XYZ'!FR55:GF55),0))</f>
        <v/>
      </c>
      <c r="U56" s="65" t="str">
        <f>IF($P56="","",IF(_xlfn.XLOOKUP(Tables!$N$2,'Input LwA_XYZ'!$AU$1:$BI$1,'Input LwA_XYZ'!AU55:BI55)="","-",_xlfn.XLOOKUP(Tables!$N$2,'Input LwA_XYZ'!$AU$1:$BI$1,'Input LwA_XYZ'!AU55:BI55)))</f>
        <v/>
      </c>
      <c r="V56" s="65" t="str">
        <f>IF($P56="","",IF('Input LwA_XYZ'!S55="","-",'Input LwA_XYZ'!S55))</f>
        <v/>
      </c>
      <c r="W56" s="163" t="str" cm="1">
        <f t="array" ref="W56">IF($P56="","",IF(_xlfn.XLOOKUP(Tables!$N$2,_xlfn.ANCHORARRAY('Input LwA_XYZ'!$DG$1),'Input LwA_XYZ'!DG55:DU55)="","-",_xlfn.XLOOKUP(Tables!$N$2,_xlfn.ANCHORARRAY('Input LwA_XYZ'!$DG$1),'Input LwA_XYZ'!DG55:DU55)))</f>
        <v/>
      </c>
      <c r="X56" s="52" t="str">
        <f>IF($P56="","",_xlfn.XLOOKUP(Tables!$N$2,'Input LwA_XYZ'!$GX$1:$HL$1,'Input LwA_XYZ'!GX55:HL55))</f>
        <v/>
      </c>
    </row>
    <row r="57" spans="2:24" ht="16.5" customHeight="1" x14ac:dyDescent="0.3">
      <c r="B57" s="125" t="str">
        <f>IF(OR('Input LwA_XYZ'!A56 = 0, NOT(ISBLANK(_xlfn.XLOOKUP(L$2, 'Input LwA_XYZ'!CA$1:CO$1, 'Input LwA_XYZ'!CA56:CO56)))), "", 'Input LwA_XYZ'!A56)</f>
        <v/>
      </c>
      <c r="C57" s="124" t="str">
        <f>IF($B57="","",_xlfn.TEXTJOIN(" - ",TRUE,'Input LwA_XYZ'!B56:C56))</f>
        <v/>
      </c>
      <c r="D57" s="51" t="str">
        <f>IF($B57="","",'Input LwA_XYZ'!Q56)</f>
        <v/>
      </c>
      <c r="E57" s="64" t="str">
        <f>IF($B57="","",ROUND(_xlfn.XLOOKUP($L$2,'Input LwA_XYZ'!$EL$1:$EZ$1,'Input LwA_XYZ'!EL56:EZ56),0))</f>
        <v/>
      </c>
      <c r="F57" s="65" t="str">
        <f>IF($B57="","",-1*ROUND(_xlfn.XLOOKUP($L$2,'Input LwA_XYZ'!$FR$1:$GF$1,'Input LwA_XYZ'!FR56:GF56),0))</f>
        <v/>
      </c>
      <c r="G57" s="65" t="str">
        <f>IF($B57="","",IF(_xlfn.XLOOKUP($L$2,'Input LwA_XYZ'!$AU$1:$BI$1,'Input LwA_XYZ'!AU56:BI56)="","-",_xlfn.XLOOKUP($L$2,'Input LwA_XYZ'!$AU$1:$BI$1,'Input LwA_XYZ'!AU56:BI56)))</f>
        <v/>
      </c>
      <c r="H57" s="65" t="str">
        <f>IF($B57="","",IF('Input LwA_XYZ'!S56="","-",'Input LwA_XYZ'!S56))</f>
        <v/>
      </c>
      <c r="I57" s="163" t="str" cm="1">
        <f t="array" ref="I57">IF($B57="","",IF(_xlfn.XLOOKUP($L$2,_xlfn.ANCHORARRAY('Input LwA_XYZ'!$DG$1),'Input LwA_XYZ'!DG56:DU56)="","-",_xlfn.XLOOKUP($L$2,_xlfn.ANCHORARRAY('Input LwA_XYZ'!$DG$1),'Input LwA_XYZ'!DG56:DU56)))</f>
        <v/>
      </c>
      <c r="J57" s="52" t="str">
        <f>IF($B57="","",_xlfn.XLOOKUP($L$2,'Input LwA_XYZ'!$GX$1:$HL$1,'Input LwA_XYZ'!GX56:HL56))</f>
        <v/>
      </c>
      <c r="K57" s="3">
        <f t="shared" si="2"/>
        <v>0</v>
      </c>
      <c r="L57" s="81" t="str">
        <f t="shared" si="3"/>
        <v/>
      </c>
      <c r="P57" s="125" t="str">
        <f>IF(OR('Input LwA_XYZ'!A56 = 0, NOT(ISBLANK(_xlfn.XLOOKUP(Tables!N$2, 'Input LwA_XYZ'!CA$1:CO$1, 'Input LwA_XYZ'!CA56:CO56)))), "", 'Input LwA_XYZ'!A56)</f>
        <v/>
      </c>
      <c r="Q57" s="124" t="str">
        <f>IF($P57="","",_xlfn.TEXTJOIN(" - ",TRUE,'Input LwA_XYZ'!B56:C56))</f>
        <v/>
      </c>
      <c r="R57" s="51" t="str">
        <f>IF($P57="","",'Input LwA_XYZ'!Q56)</f>
        <v/>
      </c>
      <c r="S57" s="64" t="str">
        <f>IF($P57="","",ROUND(_xlfn.XLOOKUP(Tables!$N$2,'Input LwA_XYZ'!$EL$1:$EZ$1,'Input LwA_XYZ'!EL56:EZ56),0))</f>
        <v/>
      </c>
      <c r="T57" s="65" t="str">
        <f>IF($P57="","",-1*ROUND(_xlfn.XLOOKUP(Tables!$N$2,'Input LwA_XYZ'!$FR$1:$GF$1,'Input LwA_XYZ'!FR56:GF56),0))</f>
        <v/>
      </c>
      <c r="U57" s="65" t="str">
        <f>IF($P57="","",IF(_xlfn.XLOOKUP(Tables!$N$2,'Input LwA_XYZ'!$AU$1:$BI$1,'Input LwA_XYZ'!AU56:BI56)="","-",_xlfn.XLOOKUP(Tables!$N$2,'Input LwA_XYZ'!$AU$1:$BI$1,'Input LwA_XYZ'!AU56:BI56)))</f>
        <v/>
      </c>
      <c r="V57" s="65" t="str">
        <f>IF($P57="","",IF('Input LwA_XYZ'!S56="","-",'Input LwA_XYZ'!S56))</f>
        <v/>
      </c>
      <c r="W57" s="163" t="str" cm="1">
        <f t="array" ref="W57">IF($P57="","",IF(_xlfn.XLOOKUP(Tables!$N$2,_xlfn.ANCHORARRAY('Input LwA_XYZ'!$DG$1),'Input LwA_XYZ'!DG56:DU56)="","-",_xlfn.XLOOKUP(Tables!$N$2,_xlfn.ANCHORARRAY('Input LwA_XYZ'!$DG$1),'Input LwA_XYZ'!DG56:DU56)))</f>
        <v/>
      </c>
      <c r="X57" s="52" t="str">
        <f>IF($P57="","",_xlfn.XLOOKUP(Tables!$N$2,'Input LwA_XYZ'!$GX$1:$HL$1,'Input LwA_XYZ'!GX56:HL56))</f>
        <v/>
      </c>
    </row>
    <row r="58" spans="2:24" ht="16.5" customHeight="1" x14ac:dyDescent="0.3">
      <c r="B58" s="125" t="str">
        <f>IF(OR('Input LwA_XYZ'!A57 = 0, NOT(ISBLANK(_xlfn.XLOOKUP(L$2, 'Input LwA_XYZ'!CA$1:CO$1, 'Input LwA_XYZ'!CA57:CO57)))), "", 'Input LwA_XYZ'!A57)</f>
        <v/>
      </c>
      <c r="C58" s="124" t="str">
        <f>IF($B58="","",_xlfn.TEXTJOIN(" - ",TRUE,'Input LwA_XYZ'!B57:C57))</f>
        <v/>
      </c>
      <c r="D58" s="51" t="str">
        <f>IF($B58="","",'Input LwA_XYZ'!Q57)</f>
        <v/>
      </c>
      <c r="E58" s="64" t="str">
        <f>IF($B58="","",ROUND(_xlfn.XLOOKUP($L$2,'Input LwA_XYZ'!$EL$1:$EZ$1,'Input LwA_XYZ'!EL57:EZ57),0))</f>
        <v/>
      </c>
      <c r="F58" s="65" t="str">
        <f>IF($B58="","",-1*ROUND(_xlfn.XLOOKUP($L$2,'Input LwA_XYZ'!$FR$1:$GF$1,'Input LwA_XYZ'!FR57:GF57),0))</f>
        <v/>
      </c>
      <c r="G58" s="65" t="str">
        <f>IF($B58="","",IF(_xlfn.XLOOKUP($L$2,'Input LwA_XYZ'!$AU$1:$BI$1,'Input LwA_XYZ'!AU57:BI57)="","-",_xlfn.XLOOKUP($L$2,'Input LwA_XYZ'!$AU$1:$BI$1,'Input LwA_XYZ'!AU57:BI57)))</f>
        <v/>
      </c>
      <c r="H58" s="65" t="str">
        <f>IF($B58="","",IF('Input LwA_XYZ'!S57="","-",'Input LwA_XYZ'!S57))</f>
        <v/>
      </c>
      <c r="I58" s="163" t="str" cm="1">
        <f t="array" ref="I58">IF($B58="","",IF(_xlfn.XLOOKUP($L$2,_xlfn.ANCHORARRAY('Input LwA_XYZ'!$DG$1),'Input LwA_XYZ'!DG57:DU57)="","-",_xlfn.XLOOKUP($L$2,_xlfn.ANCHORARRAY('Input LwA_XYZ'!$DG$1),'Input LwA_XYZ'!DG57:DU57)))</f>
        <v/>
      </c>
      <c r="J58" s="52" t="str">
        <f>IF($B58="","",_xlfn.XLOOKUP($L$2,'Input LwA_XYZ'!$GX$1:$HL$1,'Input LwA_XYZ'!GX57:HL57))</f>
        <v/>
      </c>
      <c r="K58" s="3">
        <f t="shared" si="2"/>
        <v>0</v>
      </c>
      <c r="L58" s="81" t="str">
        <f t="shared" si="3"/>
        <v/>
      </c>
      <c r="P58" s="125" t="str">
        <f>IF(OR('Input LwA_XYZ'!A57 = 0, NOT(ISBLANK(_xlfn.XLOOKUP(Tables!N$2, 'Input LwA_XYZ'!CA$1:CO$1, 'Input LwA_XYZ'!CA57:CO57)))), "", 'Input LwA_XYZ'!A57)</f>
        <v/>
      </c>
      <c r="Q58" s="124" t="str">
        <f>IF($P58="","",_xlfn.TEXTJOIN(" - ",TRUE,'Input LwA_XYZ'!B57:C57))</f>
        <v/>
      </c>
      <c r="R58" s="51" t="str">
        <f>IF($P58="","",'Input LwA_XYZ'!Q57)</f>
        <v/>
      </c>
      <c r="S58" s="64" t="str">
        <f>IF($P58="","",ROUND(_xlfn.XLOOKUP(Tables!$N$2,'Input LwA_XYZ'!$EL$1:$EZ$1,'Input LwA_XYZ'!EL57:EZ57),0))</f>
        <v/>
      </c>
      <c r="T58" s="65" t="str">
        <f>IF($P58="","",-1*ROUND(_xlfn.XLOOKUP(Tables!$N$2,'Input LwA_XYZ'!$FR$1:$GF$1,'Input LwA_XYZ'!FR57:GF57),0))</f>
        <v/>
      </c>
      <c r="U58" s="65" t="str">
        <f>IF($P58="","",IF(_xlfn.XLOOKUP(Tables!$N$2,'Input LwA_XYZ'!$AU$1:$BI$1,'Input LwA_XYZ'!AU57:BI57)="","-",_xlfn.XLOOKUP(Tables!$N$2,'Input LwA_XYZ'!$AU$1:$BI$1,'Input LwA_XYZ'!AU57:BI57)))</f>
        <v/>
      </c>
      <c r="V58" s="65" t="str">
        <f>IF($P58="","",IF('Input LwA_XYZ'!S57="","-",'Input LwA_XYZ'!S57))</f>
        <v/>
      </c>
      <c r="W58" s="163" t="str" cm="1">
        <f t="array" ref="W58">IF($P58="","",IF(_xlfn.XLOOKUP(Tables!$N$2,_xlfn.ANCHORARRAY('Input LwA_XYZ'!$DG$1),'Input LwA_XYZ'!DG57:DU57)="","-",_xlfn.XLOOKUP(Tables!$N$2,_xlfn.ANCHORARRAY('Input LwA_XYZ'!$DG$1),'Input LwA_XYZ'!DG57:DU57)))</f>
        <v/>
      </c>
      <c r="X58" s="52" t="str">
        <f>IF($P58="","",_xlfn.XLOOKUP(Tables!$N$2,'Input LwA_XYZ'!$GX$1:$HL$1,'Input LwA_XYZ'!GX57:HL57))</f>
        <v/>
      </c>
    </row>
    <row r="59" spans="2:24" ht="17.25" customHeight="1" thickBot="1" x14ac:dyDescent="0.35">
      <c r="B59" s="126" t="str">
        <f>IF(OR('Input LwA_XYZ'!A58 = 0, NOT(ISBLANK(_xlfn.XLOOKUP(L$2, 'Input LwA_XYZ'!CA$1:CO$1, 'Input LwA_XYZ'!CA58:CO58)))), "", 'Input LwA_XYZ'!A58)</f>
        <v/>
      </c>
      <c r="C59" s="127" t="str">
        <f>IF($B59="","",_xlfn.TEXTJOIN(" - ",TRUE,'Input LwA_XYZ'!B58:C58))</f>
        <v/>
      </c>
      <c r="D59" s="73" t="str">
        <f>IF($B59="","",'Input LwA_XYZ'!Q58)</f>
        <v/>
      </c>
      <c r="E59" s="147" t="str">
        <f>IF($B59="","",ROUND(_xlfn.XLOOKUP($L$2,'Input LwA_XYZ'!$EL$1:$EZ$1,'Input LwA_XYZ'!EL58:EZ58),0))</f>
        <v/>
      </c>
      <c r="F59" s="74" t="str">
        <f>IF($B59="","",-1*ROUND(_xlfn.XLOOKUP($L$2,'Input LwA_XYZ'!$FR$1:$GF$1,'Input LwA_XYZ'!FR58:GF58),0))</f>
        <v/>
      </c>
      <c r="G59" s="65" t="str">
        <f>IF($B59="","",IF(_xlfn.XLOOKUP($L$2,'Input LwA_XYZ'!$AU$1:$BI$1,'Input LwA_XYZ'!AU58:BI58)="","-",_xlfn.XLOOKUP($L$2,'Input LwA_XYZ'!$AU$1:$BI$1,'Input LwA_XYZ'!AU58:BI58)))</f>
        <v/>
      </c>
      <c r="H59" s="65" t="str">
        <f>IF($B59="","",IF('Input LwA_XYZ'!S58="","-",'Input LwA_XYZ'!S58))</f>
        <v/>
      </c>
      <c r="I59" s="163" t="str" cm="1">
        <f t="array" ref="I59">IF($B59="","",IF(_xlfn.XLOOKUP($L$2,_xlfn.ANCHORARRAY('Input LwA_XYZ'!$DG$1),'Input LwA_XYZ'!DG58:DU58)="","-",_xlfn.XLOOKUP($L$2,_xlfn.ANCHORARRAY('Input LwA_XYZ'!$DG$1),'Input LwA_XYZ'!DG58:DU58)))</f>
        <v/>
      </c>
      <c r="J59" s="53" t="str">
        <f>IF($B59="","",_xlfn.XLOOKUP($L$2,'Input LwA_XYZ'!$GX$1:$HL$1,'Input LwA_XYZ'!GX58:HL58))</f>
        <v/>
      </c>
      <c r="K59" s="3">
        <f t="shared" si="2"/>
        <v>0</v>
      </c>
      <c r="L59" s="81" t="str">
        <f t="shared" si="3"/>
        <v/>
      </c>
      <c r="P59" s="126" t="str">
        <f>IF(OR('Input LwA_XYZ'!A58 = 0, NOT(ISBLANK(_xlfn.XLOOKUP(Tables!N$2, 'Input LwA_XYZ'!CA$1:CO$1, 'Input LwA_XYZ'!CA58:CO58)))), "", 'Input LwA_XYZ'!A58)</f>
        <v/>
      </c>
      <c r="Q59" s="127" t="str">
        <f>IF($P59="","",_xlfn.TEXTJOIN(" - ",TRUE,'Input LwA_XYZ'!B58:C58))</f>
        <v/>
      </c>
      <c r="R59" s="73" t="str">
        <f>IF($P59="","",'Input LwA_XYZ'!Q58)</f>
        <v/>
      </c>
      <c r="S59" s="147" t="str">
        <f>IF($P59="","",ROUND(_xlfn.XLOOKUP(Tables!$N$2,'Input LwA_XYZ'!$EL$1:$EZ$1,'Input LwA_XYZ'!EL58:EZ58),0))</f>
        <v/>
      </c>
      <c r="T59" s="74" t="str">
        <f>IF($P59="","",-1*ROUND(_xlfn.XLOOKUP(Tables!$N$2,'Input LwA_XYZ'!$FR$1:$GF$1,'Input LwA_XYZ'!FR58:GF58),0))</f>
        <v/>
      </c>
      <c r="U59" s="65" t="str">
        <f>IF($P59="","",IF(_xlfn.XLOOKUP(Tables!$N$2,'Input LwA_XYZ'!$AU$1:$BI$1,'Input LwA_XYZ'!AU58:BI58)="","-",_xlfn.XLOOKUP(Tables!$N$2,'Input LwA_XYZ'!$AU$1:$BI$1,'Input LwA_XYZ'!AU58:BI58)))</f>
        <v/>
      </c>
      <c r="V59" s="65" t="str">
        <f>IF($P59="","",IF('Input LwA_XYZ'!S58="","-",'Input LwA_XYZ'!S58))</f>
        <v/>
      </c>
      <c r="W59" s="163" t="str" cm="1">
        <f t="array" ref="W59">IF($P59="","",IF(_xlfn.XLOOKUP(Tables!$N$2,_xlfn.ANCHORARRAY('Input LwA_XYZ'!$DG$1),'Input LwA_XYZ'!DG58:DU58)="","-",_xlfn.XLOOKUP(Tables!$N$2,_xlfn.ANCHORARRAY('Input LwA_XYZ'!$DG$1),'Input LwA_XYZ'!DG58:DU58)))</f>
        <v/>
      </c>
      <c r="X59" s="53" t="str">
        <f>IF($P59="","",_xlfn.XLOOKUP(Tables!$N$2,'Input LwA_XYZ'!$GX$1:$HL$1,'Input LwA_XYZ'!GX58:HL58))</f>
        <v/>
      </c>
    </row>
    <row r="60" spans="2:24" ht="18.75" customHeight="1" thickBot="1" x14ac:dyDescent="0.35">
      <c r="B60" s="75" t="s">
        <v>214</v>
      </c>
      <c r="C60" s="76"/>
      <c r="D60" s="76"/>
      <c r="E60" s="76"/>
      <c r="F60" s="76"/>
      <c r="G60" s="76"/>
      <c r="H60" s="76"/>
      <c r="I60" s="77"/>
      <c r="J60" s="58">
        <f>_xlfn.XLOOKUP($L$2,'Input LwA_XYZ'!$Z$2:$Z$16,'Input LwA_XYZ'!$AE$2:$AE$16)</f>
        <v>50</v>
      </c>
      <c r="K60" s="128">
        <f>10*LOG10(SUM(K3:K59))</f>
        <v>50.32421753151938</v>
      </c>
      <c r="L60" s="55">
        <f>_xlfn.XLOOKUP($L$2,'Input LwA_XYZ'!$Z$2:$Z$16,'Input LwA_XYZ'!$AD$2:$AD$16)</f>
        <v>40</v>
      </c>
      <c r="M60" s="57"/>
      <c r="P60" s="75" t="s">
        <v>214</v>
      </c>
      <c r="Q60" s="76"/>
      <c r="R60" s="76"/>
      <c r="S60" s="76"/>
      <c r="T60" s="76"/>
      <c r="U60" s="76"/>
      <c r="V60" s="76"/>
      <c r="W60" s="77"/>
      <c r="X60" s="145">
        <f>_xlfn.XLOOKUP(Tables!$N$2,'Input LwA_XYZ'!$Z$2:$Z$16,'Input LwA_XYZ'!$AE$2:$AE$16)</f>
        <v>50</v>
      </c>
    </row>
    <row r="61" spans="2:24" ht="15.75" thickBot="1" x14ac:dyDescent="0.3"/>
    <row r="62" spans="2:24" ht="33.75" thickBot="1" x14ac:dyDescent="0.35">
      <c r="N62" s="56" t="s">
        <v>28</v>
      </c>
      <c r="P62" s="67" t="s">
        <v>78</v>
      </c>
      <c r="Q62" s="68" t="s">
        <v>79</v>
      </c>
      <c r="R62" s="69" t="s">
        <v>80</v>
      </c>
      <c r="S62" s="69" t="s">
        <v>19</v>
      </c>
      <c r="T62" s="69" t="s">
        <v>215</v>
      </c>
      <c r="U62" s="70" t="s">
        <v>81</v>
      </c>
      <c r="V62" s="71" t="s">
        <v>82</v>
      </c>
      <c r="W62" s="162" t="s">
        <v>216</v>
      </c>
      <c r="X62" s="72" t="s">
        <v>77</v>
      </c>
    </row>
    <row r="63" spans="2:24" ht="17.25" thickBot="1" x14ac:dyDescent="0.35">
      <c r="N63" s="56">
        <f>_xlfn.XLOOKUP(N62, 'Input LwA_XYZ'!$Z$2:$Z$16, 'Input LwA_XYZ'!$AF$2:$AF$16, "")</f>
        <v>0</v>
      </c>
      <c r="P63" s="123" t="str">
        <f>IF(OR('Input LwA_XYZ'!A2 = 0, NOT(ISBLANK(_xlfn.XLOOKUP(Tables!N$62, 'Input LwA_XYZ'!CA$1:CO$1, 'Input LwA_XYZ'!CA2:CO2)))), "", 'Input LwA_XYZ'!A2)</f>
        <v/>
      </c>
      <c r="Q63" s="124" t="str">
        <f>IF($P63="","",_xlfn.TEXTJOIN(" - ",TRUE,'Input LwA_XYZ'!B2:C2))</f>
        <v/>
      </c>
      <c r="R63" s="64" t="str">
        <f>IF($P63="","",'Input LwA_XYZ'!Q2)</f>
        <v/>
      </c>
      <c r="S63" s="64" t="str">
        <f>IF($P63="","",ROUND(_xlfn.XLOOKUP(Tables!$N$62,'Input LwA_XYZ'!$EL$1:$EZ$1,'Input LwA_XYZ'!EL2:EZ2),0))</f>
        <v/>
      </c>
      <c r="T63" s="65" t="str">
        <f>IF($P63="","",-1*ROUND(_xlfn.XLOOKUP(Tables!$N$62,'Input LwA_XYZ'!$FR$1:$GF$1,'Input LwA_XYZ'!FR2:GF2),0))</f>
        <v/>
      </c>
      <c r="U63" s="65" t="str">
        <f>IF($P63="","",IF(_xlfn.XLOOKUP(Tables!$N$62,'Input LwA_XYZ'!$AU$1:$BI$1,'Input LwA_XYZ'!AU2:BI2)="","-",_xlfn.XLOOKUP(Tables!$N$62,'Input LwA_XYZ'!$AU$1:$BI$1,'Input LwA_XYZ'!AU2:BI2)))</f>
        <v/>
      </c>
      <c r="V63" s="65" t="str">
        <f>IF($P63="","",IF('Input LwA_XYZ'!S2="","-",'Input LwA_XYZ'!S2))</f>
        <v/>
      </c>
      <c r="W63" s="163" t="str" cm="1">
        <f t="array" ref="W63">IF($P63="","",IF(_xlfn.XLOOKUP(Tables!$N$62,_xlfn.ANCHORARRAY('Input LwA_XYZ'!$DG$1),'Input LwA_XYZ'!DG2:DU2)="","-",_xlfn.XLOOKUP(Tables!$N$62,_xlfn.ANCHORARRAY('Input LwA_XYZ'!$DG$1),'Input LwA_XYZ'!DG2:DU2)))</f>
        <v/>
      </c>
      <c r="X63" s="66" t="str">
        <f>IF($P63="","",_xlfn.XLOOKUP(Tables!$N$62,'Input LwA_XYZ'!$GX$1:$HL$1,'Input LwA_XYZ'!GX2:HL2))</f>
        <v/>
      </c>
    </row>
    <row r="64" spans="2:24" ht="16.5" x14ac:dyDescent="0.3">
      <c r="P64" s="125" t="str">
        <f>IF(OR('Input LwA_XYZ'!A3 = 0, NOT(ISBLANK(_xlfn.XLOOKUP(Tables!N$62, 'Input LwA_XYZ'!CA$1:CO$1, 'Input LwA_XYZ'!CA3:CO3)))), "", 'Input LwA_XYZ'!A3)</f>
        <v/>
      </c>
      <c r="Q64" s="124" t="str">
        <f>IF($P64="","",_xlfn.TEXTJOIN(" - ",TRUE,'Input LwA_XYZ'!B3:C3))</f>
        <v/>
      </c>
      <c r="R64" s="51" t="str">
        <f>IF($P64="","",'Input LwA_XYZ'!Q3)</f>
        <v/>
      </c>
      <c r="S64" s="64" t="str">
        <f>IF($P64="","",ROUND(_xlfn.XLOOKUP(Tables!$N$62,'Input LwA_XYZ'!$EL$1:$EZ$1,'Input LwA_XYZ'!EL3:EZ3),0))</f>
        <v/>
      </c>
      <c r="T64" s="65" t="str">
        <f>IF($P64="","",-1*ROUND(_xlfn.XLOOKUP(Tables!$N$62,'Input LwA_XYZ'!$FR$1:$GF$1,'Input LwA_XYZ'!FR3:GF3),0))</f>
        <v/>
      </c>
      <c r="U64" s="65" t="str">
        <f>IF($P64="","",IF(_xlfn.XLOOKUP(Tables!$N$62,'Input LwA_XYZ'!$AU$1:$BI$1,'Input LwA_XYZ'!AU3:BI3)="","-",_xlfn.XLOOKUP(Tables!$N$62,'Input LwA_XYZ'!$AU$1:$BI$1,'Input LwA_XYZ'!AU3:BI3)))</f>
        <v/>
      </c>
      <c r="V64" s="65" t="str">
        <f>IF($P64="","",IF('Input LwA_XYZ'!S3="","-",'Input LwA_XYZ'!S3))</f>
        <v/>
      </c>
      <c r="W64" s="163" t="str" cm="1">
        <f t="array" ref="W64">IF($P64="","",IF(_xlfn.XLOOKUP(Tables!$N$62,_xlfn.ANCHORARRAY('Input LwA_XYZ'!$DG$1),'Input LwA_XYZ'!DG3:DU3)="","-",_xlfn.XLOOKUP(Tables!$N$62,_xlfn.ANCHORARRAY('Input LwA_XYZ'!$DG$1),'Input LwA_XYZ'!DG3:DU3)))</f>
        <v/>
      </c>
      <c r="X64" s="52" t="str">
        <f>IF($P64="","",_xlfn.XLOOKUP(Tables!$N$62,'Input LwA_XYZ'!$GX$1:$HL$1,'Input LwA_XYZ'!GX3:HL3))</f>
        <v/>
      </c>
    </row>
    <row r="65" spans="16:24" ht="16.5" x14ac:dyDescent="0.3">
      <c r="P65" s="125" t="str">
        <f>IF(OR('Input LwA_XYZ'!A4 = 0, NOT(ISBLANK(_xlfn.XLOOKUP(Tables!N$62, 'Input LwA_XYZ'!CA$1:CO$1, 'Input LwA_XYZ'!CA4:CO4)))), "", 'Input LwA_XYZ'!A4)</f>
        <v/>
      </c>
      <c r="Q65" s="124" t="str">
        <f>IF($P65="","",_xlfn.TEXTJOIN(" - ",TRUE,'Input LwA_XYZ'!B4:C4))</f>
        <v/>
      </c>
      <c r="R65" s="51" t="str">
        <f>IF($P65="","",'Input LwA_XYZ'!Q4)</f>
        <v/>
      </c>
      <c r="S65" s="64" t="str">
        <f>IF($P65="","",ROUND(_xlfn.XLOOKUP(Tables!$N$62,'Input LwA_XYZ'!$EL$1:$EZ$1,'Input LwA_XYZ'!EL4:EZ4),0))</f>
        <v/>
      </c>
      <c r="T65" s="65" t="str">
        <f>IF($P65="","",-1*ROUND(_xlfn.XLOOKUP(Tables!$N$62,'Input LwA_XYZ'!$FR$1:$GF$1,'Input LwA_XYZ'!FR4:GF4),0))</f>
        <v/>
      </c>
      <c r="U65" s="65" t="str">
        <f>IF($P65="","",IF(_xlfn.XLOOKUP(Tables!$N$62,'Input LwA_XYZ'!$AU$1:$BI$1,'Input LwA_XYZ'!AU4:BI4)="","-",_xlfn.XLOOKUP(Tables!$N$62,'Input LwA_XYZ'!$AU$1:$BI$1,'Input LwA_XYZ'!AU4:BI4)))</f>
        <v/>
      </c>
      <c r="V65" s="65" t="str">
        <f>IF($P65="","",IF('Input LwA_XYZ'!S4="","-",'Input LwA_XYZ'!S4))</f>
        <v/>
      </c>
      <c r="W65" s="163" t="str" cm="1">
        <f t="array" ref="W65">IF($P65="","",IF(_xlfn.XLOOKUP(Tables!$N$62,_xlfn.ANCHORARRAY('Input LwA_XYZ'!$DG$1),'Input LwA_XYZ'!DG4:DU4)="","-",_xlfn.XLOOKUP(Tables!$N$62,_xlfn.ANCHORARRAY('Input LwA_XYZ'!$DG$1),'Input LwA_XYZ'!DG4:DU4)))</f>
        <v/>
      </c>
      <c r="X65" s="52" t="str">
        <f>IF($P65="","",_xlfn.XLOOKUP(Tables!$N$62,'Input LwA_XYZ'!$GX$1:$HL$1,'Input LwA_XYZ'!GX4:HL4))</f>
        <v/>
      </c>
    </row>
    <row r="66" spans="16:24" ht="16.5" x14ac:dyDescent="0.3">
      <c r="P66" s="125" t="str">
        <f>IF(OR('Input LwA_XYZ'!A5 = 0, NOT(ISBLANK(_xlfn.XLOOKUP(Tables!N$62, 'Input LwA_XYZ'!CA$1:CO$1, 'Input LwA_XYZ'!CA5:CO5)))), "", 'Input LwA_XYZ'!A5)</f>
        <v/>
      </c>
      <c r="Q66" s="124" t="str">
        <f>IF($P66="","",_xlfn.TEXTJOIN(" - ",TRUE,'Input LwA_XYZ'!B5:C5))</f>
        <v/>
      </c>
      <c r="R66" s="51" t="str">
        <f>IF($P66="","",'Input LwA_XYZ'!Q5)</f>
        <v/>
      </c>
      <c r="S66" s="64" t="str">
        <f>IF($P66="","",ROUND(_xlfn.XLOOKUP(Tables!$N$62,'Input LwA_XYZ'!$EL$1:$EZ$1,'Input LwA_XYZ'!EL5:EZ5),0))</f>
        <v/>
      </c>
      <c r="T66" s="65" t="str">
        <f>IF($P66="","",-1*ROUND(_xlfn.XLOOKUP(Tables!$N$62,'Input LwA_XYZ'!$FR$1:$GF$1,'Input LwA_XYZ'!FR5:GF5),0))</f>
        <v/>
      </c>
      <c r="U66" s="65" t="str">
        <f>IF($P66="","",IF(_xlfn.XLOOKUP(Tables!$N$62,'Input LwA_XYZ'!$AU$1:$BI$1,'Input LwA_XYZ'!AU5:BI5)="","-",_xlfn.XLOOKUP(Tables!$N$62,'Input LwA_XYZ'!$AU$1:$BI$1,'Input LwA_XYZ'!AU5:BI5)))</f>
        <v/>
      </c>
      <c r="V66" s="65" t="str">
        <f>IF($P66="","",IF('Input LwA_XYZ'!S5="","-",'Input LwA_XYZ'!S5))</f>
        <v/>
      </c>
      <c r="W66" s="163" t="str" cm="1">
        <f t="array" ref="W66">IF($P66="","",IF(_xlfn.XLOOKUP(Tables!$N$62,_xlfn.ANCHORARRAY('Input LwA_XYZ'!$DG$1),'Input LwA_XYZ'!DG5:DU5)="","-",_xlfn.XLOOKUP(Tables!$N$62,_xlfn.ANCHORARRAY('Input LwA_XYZ'!$DG$1),'Input LwA_XYZ'!DG5:DU5)))</f>
        <v/>
      </c>
      <c r="X66" s="52" t="str">
        <f>IF($P66="","",_xlfn.XLOOKUP(Tables!$N$62,'Input LwA_XYZ'!$GX$1:$HL$1,'Input LwA_XYZ'!GX5:HL5))</f>
        <v/>
      </c>
    </row>
    <row r="67" spans="16:24" ht="16.5" x14ac:dyDescent="0.3">
      <c r="P67" s="125">
        <f>IF(OR('Input LwA_XYZ'!A6 = 0, NOT(ISBLANK(_xlfn.XLOOKUP(Tables!N$62, 'Input LwA_XYZ'!CA$1:CO$1, 'Input LwA_XYZ'!CA6:CO6)))), "", 'Input LwA_XYZ'!A6)</f>
        <v>1</v>
      </c>
      <c r="Q67" s="124" t="str">
        <f>IF($P67="","",_xlfn.TEXTJOIN(" - ",TRUE,'Input LwA_XYZ'!B6:C6))</f>
        <v>KEF-R1  - Inlet</v>
      </c>
      <c r="R67" s="51">
        <f>IF($P67="","",'Input LwA_XYZ'!Q6)</f>
        <v>80</v>
      </c>
      <c r="S67" s="64">
        <f>IF($P67="","",ROUND(_xlfn.XLOOKUP(Tables!$N$62,'Input LwA_XYZ'!$EL$1:$EZ$1,'Input LwA_XYZ'!EL6:EZ6),0))</f>
        <v>68</v>
      </c>
      <c r="T67" s="65">
        <f>IF($P67="","",-1*ROUND(_xlfn.XLOOKUP(Tables!$N$62,'Input LwA_XYZ'!$FR$1:$GF$1,'Input LwA_XYZ'!FR6:GF6),0))</f>
        <v>34</v>
      </c>
      <c r="U67" s="65">
        <f>IF($P67="","",IF(_xlfn.XLOOKUP(Tables!$N$62,'Input LwA_XYZ'!$AU$1:$BI$1,'Input LwA_XYZ'!AU6:BI6)="","-",_xlfn.XLOOKUP(Tables!$N$62,'Input LwA_XYZ'!$AU$1:$BI$1,'Input LwA_XYZ'!AU6:BI6)))</f>
        <v>15.4</v>
      </c>
      <c r="V67" s="65" t="str">
        <f>IF($P67="","",IF('Input LwA_XYZ'!S6="","-",'Input LwA_XYZ'!S6))</f>
        <v>-</v>
      </c>
      <c r="W67" s="163" t="str" cm="1">
        <f t="array" ref="W67">IF($P67="","",IF(_xlfn.XLOOKUP(Tables!$N$62,_xlfn.ANCHORARRAY('Input LwA_XYZ'!$DG$1),'Input LwA_XYZ'!DG6:DU6)="","-",_xlfn.XLOOKUP(Tables!$N$62,_xlfn.ANCHORARRAY('Input LwA_XYZ'!$DG$1),'Input LwA_XYZ'!DG6:DU6)))</f>
        <v>-</v>
      </c>
      <c r="X67" s="52">
        <f>IF($P67="","",_xlfn.XLOOKUP(Tables!$N$62,'Input LwA_XYZ'!$GX$1:$HL$1,'Input LwA_XYZ'!GX6:HL6))</f>
        <v>30.334224892398836</v>
      </c>
    </row>
    <row r="68" spans="16:24" ht="16.5" x14ac:dyDescent="0.3">
      <c r="P68" s="125" t="str">
        <f>IF(OR('Input LwA_XYZ'!A7 = 0, NOT(ISBLANK(_xlfn.XLOOKUP(Tables!N$62, 'Input LwA_XYZ'!CA$1:CO$1, 'Input LwA_XYZ'!CA7:CO7)))), "", 'Input LwA_XYZ'!A7)</f>
        <v/>
      </c>
      <c r="Q68" s="124" t="str">
        <f>IF($P68="","",_xlfn.TEXTJOIN(" - ",TRUE,'Input LwA_XYZ'!B7:C7))</f>
        <v/>
      </c>
      <c r="R68" s="51" t="str">
        <f>IF($P68="","",'Input LwA_XYZ'!Q7)</f>
        <v/>
      </c>
      <c r="S68" s="64" t="str">
        <f>IF($P68="","",ROUND(_xlfn.XLOOKUP(Tables!$N$62,'Input LwA_XYZ'!$EL$1:$EZ$1,'Input LwA_XYZ'!EL7:EZ7),0))</f>
        <v/>
      </c>
      <c r="T68" s="65" t="str">
        <f>IF($P68="","",-1*ROUND(_xlfn.XLOOKUP(Tables!$N$62,'Input LwA_XYZ'!$FR$1:$GF$1,'Input LwA_XYZ'!FR7:GF7),0))</f>
        <v/>
      </c>
      <c r="U68" s="65" t="str">
        <f>IF($P68="","",IF(_xlfn.XLOOKUP(Tables!$N$62,'Input LwA_XYZ'!$AU$1:$BI$1,'Input LwA_XYZ'!AU7:BI7)="","-",_xlfn.XLOOKUP(Tables!$N$62,'Input LwA_XYZ'!$AU$1:$BI$1,'Input LwA_XYZ'!AU7:BI7)))</f>
        <v/>
      </c>
      <c r="V68" s="65" t="str">
        <f>IF($P68="","",IF('Input LwA_XYZ'!S7="","-",'Input LwA_XYZ'!S7))</f>
        <v/>
      </c>
      <c r="W68" s="163" t="str" cm="1">
        <f t="array" ref="W68">IF($P68="","",IF(_xlfn.XLOOKUP(Tables!$N$62,_xlfn.ANCHORARRAY('Input LwA_XYZ'!$DG$1),'Input LwA_XYZ'!DG7:DU7)="","-",_xlfn.XLOOKUP(Tables!$N$62,_xlfn.ANCHORARRAY('Input LwA_XYZ'!$DG$1),'Input LwA_XYZ'!DG7:DU7)))</f>
        <v/>
      </c>
      <c r="X68" s="52" t="str">
        <f>IF($P68="","",_xlfn.XLOOKUP(Tables!$N$62,'Input LwA_XYZ'!$GX$1:$HL$1,'Input LwA_XYZ'!GX7:HL7))</f>
        <v/>
      </c>
    </row>
    <row r="69" spans="16:24" ht="16.5" x14ac:dyDescent="0.3">
      <c r="P69" s="125" t="str">
        <f>IF(OR('Input LwA_XYZ'!A8 = 0, NOT(ISBLANK(_xlfn.XLOOKUP(Tables!N$62, 'Input LwA_XYZ'!CA$1:CO$1, 'Input LwA_XYZ'!CA8:CO8)))), "", 'Input LwA_XYZ'!A8)</f>
        <v/>
      </c>
      <c r="Q69" s="124" t="str">
        <f>IF($P69="","",_xlfn.TEXTJOIN(" - ",TRUE,'Input LwA_XYZ'!B8:C8))</f>
        <v/>
      </c>
      <c r="R69" s="51" t="str">
        <f>IF($P69="","",'Input LwA_XYZ'!Q8)</f>
        <v/>
      </c>
      <c r="S69" s="64" t="str">
        <f>IF($P69="","",ROUND(_xlfn.XLOOKUP(Tables!$N$62,'Input LwA_XYZ'!$EL$1:$EZ$1,'Input LwA_XYZ'!EL8:EZ8),0))</f>
        <v/>
      </c>
      <c r="T69" s="65" t="str">
        <f>IF($P69="","",-1*ROUND(_xlfn.XLOOKUP(Tables!$N$62,'Input LwA_XYZ'!$FR$1:$GF$1,'Input LwA_XYZ'!FR8:GF8),0))</f>
        <v/>
      </c>
      <c r="U69" s="65" t="str">
        <f>IF($P69="","",IF(_xlfn.XLOOKUP(Tables!$N$62,'Input LwA_XYZ'!$AU$1:$BI$1,'Input LwA_XYZ'!AU8:BI8)="","-",_xlfn.XLOOKUP(Tables!$N$62,'Input LwA_XYZ'!$AU$1:$BI$1,'Input LwA_XYZ'!AU8:BI8)))</f>
        <v/>
      </c>
      <c r="V69" s="65" t="str">
        <f>IF($P69="","",IF('Input LwA_XYZ'!S8="","-",'Input LwA_XYZ'!S8))</f>
        <v/>
      </c>
      <c r="W69" s="163" t="str" cm="1">
        <f t="array" ref="W69">IF($P69="","",IF(_xlfn.XLOOKUP(Tables!$N$62,_xlfn.ANCHORARRAY('Input LwA_XYZ'!$DG$1),'Input LwA_XYZ'!DG8:DU8)="","-",_xlfn.XLOOKUP(Tables!$N$62,_xlfn.ANCHORARRAY('Input LwA_XYZ'!$DG$1),'Input LwA_XYZ'!DG8:DU8)))</f>
        <v/>
      </c>
      <c r="X69" s="52" t="str">
        <f>IF($P69="","",_xlfn.XLOOKUP(Tables!$N$62,'Input LwA_XYZ'!$GX$1:$HL$1,'Input LwA_XYZ'!GX8:HL8))</f>
        <v/>
      </c>
    </row>
    <row r="70" spans="16:24" ht="16.5" x14ac:dyDescent="0.3">
      <c r="P70" s="125" t="str">
        <f>IF(OR('Input LwA_XYZ'!A9 = 0, NOT(ISBLANK(_xlfn.XLOOKUP(Tables!N$62, 'Input LwA_XYZ'!CA$1:CO$1, 'Input LwA_XYZ'!CA9:CO9)))), "", 'Input LwA_XYZ'!A9)</f>
        <v/>
      </c>
      <c r="Q70" s="124" t="str">
        <f>IF($P70="","",_xlfn.TEXTJOIN(" - ",TRUE,'Input LwA_XYZ'!B9:C9))</f>
        <v/>
      </c>
      <c r="R70" s="51" t="str">
        <f>IF($P70="","",'Input LwA_XYZ'!Q9)</f>
        <v/>
      </c>
      <c r="S70" s="64" t="str">
        <f>IF($P70="","",ROUND(_xlfn.XLOOKUP(Tables!$N$62,'Input LwA_XYZ'!$EL$1:$EZ$1,'Input LwA_XYZ'!EL9:EZ9),0))</f>
        <v/>
      </c>
      <c r="T70" s="65" t="str">
        <f>IF($P70="","",-1*ROUND(_xlfn.XLOOKUP(Tables!$N$62,'Input LwA_XYZ'!$FR$1:$GF$1,'Input LwA_XYZ'!FR9:GF9),0))</f>
        <v/>
      </c>
      <c r="U70" s="65" t="str">
        <f>IF($P70="","",IF(_xlfn.XLOOKUP(Tables!$N$62,'Input LwA_XYZ'!$AU$1:$BI$1,'Input LwA_XYZ'!AU9:BI9)="","-",_xlfn.XLOOKUP(Tables!$N$62,'Input LwA_XYZ'!$AU$1:$BI$1,'Input LwA_XYZ'!AU9:BI9)))</f>
        <v/>
      </c>
      <c r="V70" s="65" t="str">
        <f>IF($P70="","",IF('Input LwA_XYZ'!S9="","-",'Input LwA_XYZ'!S9))</f>
        <v/>
      </c>
      <c r="W70" s="163" t="str" cm="1">
        <f t="array" ref="W70">IF($P70="","",IF(_xlfn.XLOOKUP(Tables!$N$62,_xlfn.ANCHORARRAY('Input LwA_XYZ'!$DG$1),'Input LwA_XYZ'!DG9:DU9)="","-",_xlfn.XLOOKUP(Tables!$N$62,_xlfn.ANCHORARRAY('Input LwA_XYZ'!$DG$1),'Input LwA_XYZ'!DG9:DU9)))</f>
        <v/>
      </c>
      <c r="X70" s="52" t="str">
        <f>IF($P70="","",_xlfn.XLOOKUP(Tables!$N$62,'Input LwA_XYZ'!$GX$1:$HL$1,'Input LwA_XYZ'!GX9:HL9))</f>
        <v/>
      </c>
    </row>
    <row r="71" spans="16:24" ht="16.5" x14ac:dyDescent="0.3">
      <c r="P71" s="125" t="str">
        <f>IF(OR('Input LwA_XYZ'!A10 = 0, NOT(ISBLANK(_xlfn.XLOOKUP(Tables!N$62, 'Input LwA_XYZ'!CA$1:CO$1, 'Input LwA_XYZ'!CA10:CO10)))), "", 'Input LwA_XYZ'!A10)</f>
        <v/>
      </c>
      <c r="Q71" s="124" t="str">
        <f>IF($P71="","",_xlfn.TEXTJOIN(" - ",TRUE,'Input LwA_XYZ'!B10:C10))</f>
        <v/>
      </c>
      <c r="R71" s="51" t="str">
        <f>IF($P71="","",'Input LwA_XYZ'!Q10)</f>
        <v/>
      </c>
      <c r="S71" s="64" t="str">
        <f>IF($P71="","",ROUND(_xlfn.XLOOKUP(Tables!$N$62,'Input LwA_XYZ'!$EL$1:$EZ$1,'Input LwA_XYZ'!EL10:EZ10),0))</f>
        <v/>
      </c>
      <c r="T71" s="65" t="str">
        <f>IF($P71="","",-1*ROUND(_xlfn.XLOOKUP(Tables!$N$62,'Input LwA_XYZ'!$FR$1:$GF$1,'Input LwA_XYZ'!FR10:GF10),0))</f>
        <v/>
      </c>
      <c r="U71" s="65" t="str">
        <f>IF($P71="","",IF(_xlfn.XLOOKUP(Tables!$N$62,'Input LwA_XYZ'!$AU$1:$BI$1,'Input LwA_XYZ'!AU10:BI10)="","-",_xlfn.XLOOKUP(Tables!$N$62,'Input LwA_XYZ'!$AU$1:$BI$1,'Input LwA_XYZ'!AU10:BI10)))</f>
        <v/>
      </c>
      <c r="V71" s="65" t="str">
        <f>IF($P71="","",IF('Input LwA_XYZ'!S10="","-",'Input LwA_XYZ'!S10))</f>
        <v/>
      </c>
      <c r="W71" s="163" t="str" cm="1">
        <f t="array" ref="W71">IF($P71="","",IF(_xlfn.XLOOKUP(Tables!$N$62,_xlfn.ANCHORARRAY('Input LwA_XYZ'!$DG$1),'Input LwA_XYZ'!DG10:DU10)="","-",_xlfn.XLOOKUP(Tables!$N$62,_xlfn.ANCHORARRAY('Input LwA_XYZ'!$DG$1),'Input LwA_XYZ'!DG10:DU10)))</f>
        <v/>
      </c>
      <c r="X71" s="52" t="str">
        <f>IF($P71="","",_xlfn.XLOOKUP(Tables!$N$62,'Input LwA_XYZ'!$GX$1:$HL$1,'Input LwA_XYZ'!GX10:HL10))</f>
        <v/>
      </c>
    </row>
    <row r="72" spans="16:24" ht="16.5" x14ac:dyDescent="0.3">
      <c r="P72" s="125" t="str">
        <f>IF(OR('Input LwA_XYZ'!A11 = 0, NOT(ISBLANK(_xlfn.XLOOKUP(Tables!N$62, 'Input LwA_XYZ'!CA$1:CO$1, 'Input LwA_XYZ'!CA11:CO11)))), "", 'Input LwA_XYZ'!A11)</f>
        <v/>
      </c>
      <c r="Q72" s="124" t="str">
        <f>IF($P72="","",_xlfn.TEXTJOIN(" - ",TRUE,'Input LwA_XYZ'!B11:C11))</f>
        <v/>
      </c>
      <c r="R72" s="51" t="str">
        <f>IF($P72="","",'Input LwA_XYZ'!Q11)</f>
        <v/>
      </c>
      <c r="S72" s="64" t="str">
        <f>IF($P72="","",ROUND(_xlfn.XLOOKUP(Tables!$N$62,'Input LwA_XYZ'!$EL$1:$EZ$1,'Input LwA_XYZ'!EL11:EZ11),0))</f>
        <v/>
      </c>
      <c r="T72" s="65" t="str">
        <f>IF($P72="","",-1*ROUND(_xlfn.XLOOKUP(Tables!$N$62,'Input LwA_XYZ'!$FR$1:$GF$1,'Input LwA_XYZ'!FR11:GF11),0))</f>
        <v/>
      </c>
      <c r="U72" s="65" t="str">
        <f>IF($P72="","",IF(_xlfn.XLOOKUP(Tables!$N$62,'Input LwA_XYZ'!$AU$1:$BI$1,'Input LwA_XYZ'!AU11:BI11)="","-",_xlfn.XLOOKUP(Tables!$N$62,'Input LwA_XYZ'!$AU$1:$BI$1,'Input LwA_XYZ'!AU11:BI11)))</f>
        <v/>
      </c>
      <c r="V72" s="65" t="str">
        <f>IF($P72="","",IF('Input LwA_XYZ'!S11="","-",'Input LwA_XYZ'!S11))</f>
        <v/>
      </c>
      <c r="W72" s="163" t="str" cm="1">
        <f t="array" ref="W72">IF($P72="","",IF(_xlfn.XLOOKUP(Tables!$N$62,_xlfn.ANCHORARRAY('Input LwA_XYZ'!$DG$1),'Input LwA_XYZ'!DG11:DU11)="","-",_xlfn.XLOOKUP(Tables!$N$62,_xlfn.ANCHORARRAY('Input LwA_XYZ'!$DG$1),'Input LwA_XYZ'!DG11:DU11)))</f>
        <v/>
      </c>
      <c r="X72" s="52" t="str">
        <f>IF($P72="","",_xlfn.XLOOKUP(Tables!$N$62,'Input LwA_XYZ'!$GX$1:$HL$1,'Input LwA_XYZ'!GX11:HL11))</f>
        <v/>
      </c>
    </row>
    <row r="73" spans="16:24" ht="16.5" x14ac:dyDescent="0.3">
      <c r="P73" s="125" t="str">
        <f>IF(OR('Input LwA_XYZ'!A12 = 0, NOT(ISBLANK(_xlfn.XLOOKUP(Tables!N$62, 'Input LwA_XYZ'!CA$1:CO$1, 'Input LwA_XYZ'!CA12:CO12)))), "", 'Input LwA_XYZ'!A12)</f>
        <v/>
      </c>
      <c r="Q73" s="124" t="str">
        <f>IF($P73="","",_xlfn.TEXTJOIN(" - ",TRUE,'Input LwA_XYZ'!B12:C12))</f>
        <v/>
      </c>
      <c r="R73" s="51" t="str">
        <f>IF($P73="","",'Input LwA_XYZ'!Q12)</f>
        <v/>
      </c>
      <c r="S73" s="64" t="str">
        <f>IF($P73="","",ROUND(_xlfn.XLOOKUP(Tables!$N$62,'Input LwA_XYZ'!$EL$1:$EZ$1,'Input LwA_XYZ'!EL12:EZ12),0))</f>
        <v/>
      </c>
      <c r="T73" s="65" t="str">
        <f>IF($P73="","",-1*ROUND(_xlfn.XLOOKUP(Tables!$N$62,'Input LwA_XYZ'!$FR$1:$GF$1,'Input LwA_XYZ'!FR12:GF12),0))</f>
        <v/>
      </c>
      <c r="U73" s="65" t="str">
        <f>IF($P73="","",IF(_xlfn.XLOOKUP(Tables!$N$62,'Input LwA_XYZ'!$AU$1:$BI$1,'Input LwA_XYZ'!AU12:BI12)="","-",_xlfn.XLOOKUP(Tables!$N$62,'Input LwA_XYZ'!$AU$1:$BI$1,'Input LwA_XYZ'!AU12:BI12)))</f>
        <v/>
      </c>
      <c r="V73" s="65" t="str">
        <f>IF($P73="","",IF('Input LwA_XYZ'!S12="","-",'Input LwA_XYZ'!S12))</f>
        <v/>
      </c>
      <c r="W73" s="163" t="str" cm="1">
        <f t="array" ref="W73">IF($P73="","",IF(_xlfn.XLOOKUP(Tables!$N$62,_xlfn.ANCHORARRAY('Input LwA_XYZ'!$DG$1),'Input LwA_XYZ'!DG12:DU12)="","-",_xlfn.XLOOKUP(Tables!$N$62,_xlfn.ANCHORARRAY('Input LwA_XYZ'!$DG$1),'Input LwA_XYZ'!DG12:DU12)))</f>
        <v/>
      </c>
      <c r="X73" s="52" t="str">
        <f>IF($P73="","",_xlfn.XLOOKUP(Tables!$N$62,'Input LwA_XYZ'!$GX$1:$HL$1,'Input LwA_XYZ'!GX12:HL12))</f>
        <v/>
      </c>
    </row>
    <row r="74" spans="16:24" ht="16.5" x14ac:dyDescent="0.3">
      <c r="P74" s="125" t="str">
        <f>IF(OR('Input LwA_XYZ'!A13 = 0, NOT(ISBLANK(_xlfn.XLOOKUP(Tables!N$62, 'Input LwA_XYZ'!CA$1:CO$1, 'Input LwA_XYZ'!CA13:CO13)))), "", 'Input LwA_XYZ'!A13)</f>
        <v/>
      </c>
      <c r="Q74" s="124" t="str">
        <f>IF($P74="","",_xlfn.TEXTJOIN(" - ",TRUE,'Input LwA_XYZ'!B13:C13))</f>
        <v/>
      </c>
      <c r="R74" s="51" t="str">
        <f>IF($P74="","",'Input LwA_XYZ'!Q13)</f>
        <v/>
      </c>
      <c r="S74" s="64" t="str">
        <f>IF($P74="","",ROUND(_xlfn.XLOOKUP(Tables!$N$62,'Input LwA_XYZ'!$EL$1:$EZ$1,'Input LwA_XYZ'!EL13:EZ13),0))</f>
        <v/>
      </c>
      <c r="T74" s="65" t="str">
        <f>IF($P74="","",-1*ROUND(_xlfn.XLOOKUP(Tables!$N$62,'Input LwA_XYZ'!$FR$1:$GF$1,'Input LwA_XYZ'!FR13:GF13),0))</f>
        <v/>
      </c>
      <c r="U74" s="65" t="str">
        <f>IF($P74="","",IF(_xlfn.XLOOKUP(Tables!$N$62,'Input LwA_XYZ'!$AU$1:$BI$1,'Input LwA_XYZ'!AU13:BI13)="","-",_xlfn.XLOOKUP(Tables!$N$62,'Input LwA_XYZ'!$AU$1:$BI$1,'Input LwA_XYZ'!AU13:BI13)))</f>
        <v/>
      </c>
      <c r="V74" s="65" t="str">
        <f>IF($P74="","",IF('Input LwA_XYZ'!S13="","-",'Input LwA_XYZ'!S13))</f>
        <v/>
      </c>
      <c r="W74" s="163" t="str" cm="1">
        <f t="array" ref="W74">IF($P74="","",IF(_xlfn.XLOOKUP(Tables!$N$62,_xlfn.ANCHORARRAY('Input LwA_XYZ'!$DG$1),'Input LwA_XYZ'!DG13:DU13)="","-",_xlfn.XLOOKUP(Tables!$N$62,_xlfn.ANCHORARRAY('Input LwA_XYZ'!$DG$1),'Input LwA_XYZ'!DG13:DU13)))</f>
        <v/>
      </c>
      <c r="X74" s="52" t="str">
        <f>IF($P74="","",_xlfn.XLOOKUP(Tables!$N$62,'Input LwA_XYZ'!$GX$1:$HL$1,'Input LwA_XYZ'!GX13:HL13))</f>
        <v/>
      </c>
    </row>
    <row r="75" spans="16:24" ht="16.5" x14ac:dyDescent="0.3">
      <c r="P75" s="125" t="str">
        <f>IF(OR('Input LwA_XYZ'!A14 = 0, NOT(ISBLANK(_xlfn.XLOOKUP(Tables!N$62, 'Input LwA_XYZ'!CA$1:CO$1, 'Input LwA_XYZ'!CA14:CO14)))), "", 'Input LwA_XYZ'!A14)</f>
        <v/>
      </c>
      <c r="Q75" s="124" t="str">
        <f>IF($P75="","",_xlfn.TEXTJOIN(" - ",TRUE,'Input LwA_XYZ'!B14:C14))</f>
        <v/>
      </c>
      <c r="R75" s="51" t="str">
        <f>IF($P75="","",'Input LwA_XYZ'!Q14)</f>
        <v/>
      </c>
      <c r="S75" s="64" t="str">
        <f>IF($P75="","",ROUND(_xlfn.XLOOKUP(Tables!$N$62,'Input LwA_XYZ'!$EL$1:$EZ$1,'Input LwA_XYZ'!EL14:EZ14),0))</f>
        <v/>
      </c>
      <c r="T75" s="65" t="str">
        <f>IF($P75="","",-1*ROUND(_xlfn.XLOOKUP(Tables!$N$62,'Input LwA_XYZ'!$FR$1:$GF$1,'Input LwA_XYZ'!FR14:GF14),0))</f>
        <v/>
      </c>
      <c r="U75" s="65" t="str">
        <f>IF($P75="","",IF(_xlfn.XLOOKUP(Tables!$N$62,'Input LwA_XYZ'!$AU$1:$BI$1,'Input LwA_XYZ'!AU14:BI14)="","-",_xlfn.XLOOKUP(Tables!$N$62,'Input LwA_XYZ'!$AU$1:$BI$1,'Input LwA_XYZ'!AU14:BI14)))</f>
        <v/>
      </c>
      <c r="V75" s="65" t="str">
        <f>IF($P75="","",IF('Input LwA_XYZ'!S14="","-",'Input LwA_XYZ'!S14))</f>
        <v/>
      </c>
      <c r="W75" s="163" t="str" cm="1">
        <f t="array" ref="W75">IF($P75="","",IF(_xlfn.XLOOKUP(Tables!$N$62,_xlfn.ANCHORARRAY('Input LwA_XYZ'!$DG$1),'Input LwA_XYZ'!DG14:DU14)="","-",_xlfn.XLOOKUP(Tables!$N$62,_xlfn.ANCHORARRAY('Input LwA_XYZ'!$DG$1),'Input LwA_XYZ'!DG14:DU14)))</f>
        <v/>
      </c>
      <c r="X75" s="52" t="str">
        <f>IF($P75="","",_xlfn.XLOOKUP(Tables!$N$62,'Input LwA_XYZ'!$GX$1:$HL$1,'Input LwA_XYZ'!GX14:HL14))</f>
        <v/>
      </c>
    </row>
    <row r="76" spans="16:24" ht="16.5" x14ac:dyDescent="0.3">
      <c r="P76" s="125" t="str">
        <f>IF(OR('Input LwA_XYZ'!A15 = 0, NOT(ISBLANK(_xlfn.XLOOKUP(Tables!N$62, 'Input LwA_XYZ'!CA$1:CO$1, 'Input LwA_XYZ'!CA15:CO15)))), "", 'Input LwA_XYZ'!A15)</f>
        <v/>
      </c>
      <c r="Q76" s="124" t="str">
        <f>IF($P76="","",_xlfn.TEXTJOIN(" - ",TRUE,'Input LwA_XYZ'!B15:C15))</f>
        <v/>
      </c>
      <c r="R76" s="51" t="str">
        <f>IF($P76="","",'Input LwA_XYZ'!Q15)</f>
        <v/>
      </c>
      <c r="S76" s="64" t="str">
        <f>IF($P76="","",ROUND(_xlfn.XLOOKUP(Tables!$N$62,'Input LwA_XYZ'!$EL$1:$EZ$1,'Input LwA_XYZ'!EL15:EZ15),0))</f>
        <v/>
      </c>
      <c r="T76" s="65" t="str">
        <f>IF($P76="","",-1*ROUND(_xlfn.XLOOKUP(Tables!$N$62,'Input LwA_XYZ'!$FR$1:$GF$1,'Input LwA_XYZ'!FR15:GF15),0))</f>
        <v/>
      </c>
      <c r="U76" s="65" t="str">
        <f>IF($P76="","",IF(_xlfn.XLOOKUP(Tables!$N$62,'Input LwA_XYZ'!$AU$1:$BI$1,'Input LwA_XYZ'!AU15:BI15)="","-",_xlfn.XLOOKUP(Tables!$N$62,'Input LwA_XYZ'!$AU$1:$BI$1,'Input LwA_XYZ'!AU15:BI15)))</f>
        <v/>
      </c>
      <c r="V76" s="65" t="str">
        <f>IF($P76="","",IF('Input LwA_XYZ'!S15="","-",'Input LwA_XYZ'!S15))</f>
        <v/>
      </c>
      <c r="W76" s="163" t="str" cm="1">
        <f t="array" ref="W76">IF($P76="","",IF(_xlfn.XLOOKUP(Tables!$N$62,_xlfn.ANCHORARRAY('Input LwA_XYZ'!$DG$1),'Input LwA_XYZ'!DG15:DU15)="","-",_xlfn.XLOOKUP(Tables!$N$62,_xlfn.ANCHORARRAY('Input LwA_XYZ'!$DG$1),'Input LwA_XYZ'!DG15:DU15)))</f>
        <v/>
      </c>
      <c r="X76" s="52" t="str">
        <f>IF($P76="","",_xlfn.XLOOKUP(Tables!$N$62,'Input LwA_XYZ'!$GX$1:$HL$1,'Input LwA_XYZ'!GX15:HL15))</f>
        <v/>
      </c>
    </row>
    <row r="77" spans="16:24" ht="16.5" x14ac:dyDescent="0.3">
      <c r="P77" s="125" t="str">
        <f>IF(OR('Input LwA_XYZ'!A16 = 0, NOT(ISBLANK(_xlfn.XLOOKUP(Tables!N$62, 'Input LwA_XYZ'!CA$1:CO$1, 'Input LwA_XYZ'!CA16:CO16)))), "", 'Input LwA_XYZ'!A16)</f>
        <v/>
      </c>
      <c r="Q77" s="124" t="str">
        <f>IF($P77="","",_xlfn.TEXTJOIN(" - ",TRUE,'Input LwA_XYZ'!B16:C16))</f>
        <v/>
      </c>
      <c r="R77" s="51" t="str">
        <f>IF($P77="","",'Input LwA_XYZ'!Q16)</f>
        <v/>
      </c>
      <c r="S77" s="64" t="str">
        <f>IF($P77="","",ROUND(_xlfn.XLOOKUP(Tables!$N$62,'Input LwA_XYZ'!$EL$1:$EZ$1,'Input LwA_XYZ'!EL16:EZ16),0))</f>
        <v/>
      </c>
      <c r="T77" s="65" t="str">
        <f>IF($P77="","",-1*ROUND(_xlfn.XLOOKUP(Tables!$N$62,'Input LwA_XYZ'!$FR$1:$GF$1,'Input LwA_XYZ'!FR16:GF16),0))</f>
        <v/>
      </c>
      <c r="U77" s="65" t="str">
        <f>IF($P77="","",IF(_xlfn.XLOOKUP(Tables!$N$62,'Input LwA_XYZ'!$AU$1:$BI$1,'Input LwA_XYZ'!AU16:BI16)="","-",_xlfn.XLOOKUP(Tables!$N$62,'Input LwA_XYZ'!$AU$1:$BI$1,'Input LwA_XYZ'!AU16:BI16)))</f>
        <v/>
      </c>
      <c r="V77" s="65" t="str">
        <f>IF($P77="","",IF('Input LwA_XYZ'!S16="","-",'Input LwA_XYZ'!S16))</f>
        <v/>
      </c>
      <c r="W77" s="163" t="str" cm="1">
        <f t="array" ref="W77">IF($P77="","",IF(_xlfn.XLOOKUP(Tables!$N$62,_xlfn.ANCHORARRAY('Input LwA_XYZ'!$DG$1),'Input LwA_XYZ'!DG16:DU16)="","-",_xlfn.XLOOKUP(Tables!$N$62,_xlfn.ANCHORARRAY('Input LwA_XYZ'!$DG$1),'Input LwA_XYZ'!DG16:DU16)))</f>
        <v/>
      </c>
      <c r="X77" s="52" t="str">
        <f>IF($P77="","",_xlfn.XLOOKUP(Tables!$N$62,'Input LwA_XYZ'!$GX$1:$HL$1,'Input LwA_XYZ'!GX16:HL16))</f>
        <v/>
      </c>
    </row>
    <row r="78" spans="16:24" ht="16.5" x14ac:dyDescent="0.3">
      <c r="P78" s="125" t="str">
        <f>IF(OR('Input LwA_XYZ'!A17 = 0, NOT(ISBLANK(_xlfn.XLOOKUP(Tables!N$62, 'Input LwA_XYZ'!CA$1:CO$1, 'Input LwA_XYZ'!CA17:CO17)))), "", 'Input LwA_XYZ'!A17)</f>
        <v/>
      </c>
      <c r="Q78" s="124" t="str">
        <f>IF($P78="","",_xlfn.TEXTJOIN(" - ",TRUE,'Input LwA_XYZ'!B17:C17))</f>
        <v/>
      </c>
      <c r="R78" s="51" t="str">
        <f>IF($P78="","",'Input LwA_XYZ'!Q17)</f>
        <v/>
      </c>
      <c r="S78" s="64" t="str">
        <f>IF($P78="","",ROUND(_xlfn.XLOOKUP(Tables!$N$62,'Input LwA_XYZ'!$EL$1:$EZ$1,'Input LwA_XYZ'!EL17:EZ17),0))</f>
        <v/>
      </c>
      <c r="T78" s="65" t="str">
        <f>IF($P78="","",-1*ROUND(_xlfn.XLOOKUP(Tables!$N$62,'Input LwA_XYZ'!$FR$1:$GF$1,'Input LwA_XYZ'!FR17:GF17),0))</f>
        <v/>
      </c>
      <c r="U78" s="65" t="str">
        <f>IF($P78="","",IF(_xlfn.XLOOKUP(Tables!$N$62,'Input LwA_XYZ'!$AU$1:$BI$1,'Input LwA_XYZ'!AU17:BI17)="","-",_xlfn.XLOOKUP(Tables!$N$62,'Input LwA_XYZ'!$AU$1:$BI$1,'Input LwA_XYZ'!AU17:BI17)))</f>
        <v/>
      </c>
      <c r="V78" s="65" t="str">
        <f>IF($P78="","",IF('Input LwA_XYZ'!S17="","-",'Input LwA_XYZ'!S17))</f>
        <v/>
      </c>
      <c r="W78" s="163" t="str" cm="1">
        <f t="array" ref="W78">IF($P78="","",IF(_xlfn.XLOOKUP(Tables!$N$62,_xlfn.ANCHORARRAY('Input LwA_XYZ'!$DG$1),'Input LwA_XYZ'!DG17:DU17)="","-",_xlfn.XLOOKUP(Tables!$N$62,_xlfn.ANCHORARRAY('Input LwA_XYZ'!$DG$1),'Input LwA_XYZ'!DG17:DU17)))</f>
        <v/>
      </c>
      <c r="X78" s="52" t="str">
        <f>IF($P78="","",_xlfn.XLOOKUP(Tables!$N$62,'Input LwA_XYZ'!$GX$1:$HL$1,'Input LwA_XYZ'!GX17:HL17))</f>
        <v/>
      </c>
    </row>
    <row r="79" spans="16:24" ht="16.5" x14ac:dyDescent="0.3">
      <c r="P79" s="125" t="str">
        <f>IF(OR('Input LwA_XYZ'!A18 = 0, NOT(ISBLANK(_xlfn.XLOOKUP(Tables!N$62, 'Input LwA_XYZ'!CA$1:CO$1, 'Input LwA_XYZ'!CA18:CO18)))), "", 'Input LwA_XYZ'!A18)</f>
        <v/>
      </c>
      <c r="Q79" s="124" t="str">
        <f>IF($P79="","",_xlfn.TEXTJOIN(" - ",TRUE,'Input LwA_XYZ'!B18:C18))</f>
        <v/>
      </c>
      <c r="R79" s="51" t="str">
        <f>IF($P79="","",'Input LwA_XYZ'!Q18)</f>
        <v/>
      </c>
      <c r="S79" s="64" t="str">
        <f>IF($P79="","",ROUND(_xlfn.XLOOKUP(Tables!$N$62,'Input LwA_XYZ'!$EL$1:$EZ$1,'Input LwA_XYZ'!EL18:EZ18),0))</f>
        <v/>
      </c>
      <c r="T79" s="65" t="str">
        <f>IF($P79="","",-1*ROUND(_xlfn.XLOOKUP(Tables!$N$62,'Input LwA_XYZ'!$FR$1:$GF$1,'Input LwA_XYZ'!FR18:GF18),0))</f>
        <v/>
      </c>
      <c r="U79" s="65" t="str">
        <f>IF($P79="","",IF(_xlfn.XLOOKUP(Tables!$N$62,'Input LwA_XYZ'!$AU$1:$BI$1,'Input LwA_XYZ'!AU18:BI18)="","-",_xlfn.XLOOKUP(Tables!$N$62,'Input LwA_XYZ'!$AU$1:$BI$1,'Input LwA_XYZ'!AU18:BI18)))</f>
        <v/>
      </c>
      <c r="V79" s="65" t="str">
        <f>IF($P79="","",IF('Input LwA_XYZ'!S18="","-",'Input LwA_XYZ'!S18))</f>
        <v/>
      </c>
      <c r="W79" s="163" t="str" cm="1">
        <f t="array" ref="W79">IF($P79="","",IF(_xlfn.XLOOKUP(Tables!$N$62,_xlfn.ANCHORARRAY('Input LwA_XYZ'!$DG$1),'Input LwA_XYZ'!DG18:DU18)="","-",_xlfn.XLOOKUP(Tables!$N$62,_xlfn.ANCHORARRAY('Input LwA_XYZ'!$DG$1),'Input LwA_XYZ'!DG18:DU18)))</f>
        <v/>
      </c>
      <c r="X79" s="52" t="str">
        <f>IF($P79="","",_xlfn.XLOOKUP(Tables!$N$62,'Input LwA_XYZ'!$GX$1:$HL$1,'Input LwA_XYZ'!GX18:HL18))</f>
        <v/>
      </c>
    </row>
    <row r="80" spans="16:24" ht="16.5" x14ac:dyDescent="0.3">
      <c r="P80" s="125" t="str">
        <f>IF(OR('Input LwA_XYZ'!A19 = 0, NOT(ISBLANK(_xlfn.XLOOKUP(Tables!N$62, 'Input LwA_XYZ'!CA$1:CO$1, 'Input LwA_XYZ'!CA19:CO19)))), "", 'Input LwA_XYZ'!A19)</f>
        <v/>
      </c>
      <c r="Q80" s="124" t="str">
        <f>IF($P80="","",_xlfn.TEXTJOIN(" - ",TRUE,'Input LwA_XYZ'!B19:C19))</f>
        <v/>
      </c>
      <c r="R80" s="51" t="str">
        <f>IF($P80="","",'Input LwA_XYZ'!Q19)</f>
        <v/>
      </c>
      <c r="S80" s="64" t="str">
        <f>IF($P80="","",ROUND(_xlfn.XLOOKUP(Tables!$N$62,'Input LwA_XYZ'!$EL$1:$EZ$1,'Input LwA_XYZ'!EL19:EZ19),0))</f>
        <v/>
      </c>
      <c r="T80" s="65" t="str">
        <f>IF($P80="","",-1*ROUND(_xlfn.XLOOKUP(Tables!$N$62,'Input LwA_XYZ'!$FR$1:$GF$1,'Input LwA_XYZ'!FR19:GF19),0))</f>
        <v/>
      </c>
      <c r="U80" s="65" t="str">
        <f>IF($P80="","",IF(_xlfn.XLOOKUP(Tables!$N$62,'Input LwA_XYZ'!$AU$1:$BI$1,'Input LwA_XYZ'!AU19:BI19)="","-",_xlfn.XLOOKUP(Tables!$N$62,'Input LwA_XYZ'!$AU$1:$BI$1,'Input LwA_XYZ'!AU19:BI19)))</f>
        <v/>
      </c>
      <c r="V80" s="65" t="str">
        <f>IF($P80="","",IF('Input LwA_XYZ'!S19="","-",'Input LwA_XYZ'!S19))</f>
        <v/>
      </c>
      <c r="W80" s="163" t="str" cm="1">
        <f t="array" ref="W80">IF($P80="","",IF(_xlfn.XLOOKUP(Tables!$N$62,_xlfn.ANCHORARRAY('Input LwA_XYZ'!$DG$1),'Input LwA_XYZ'!DG19:DU19)="","-",_xlfn.XLOOKUP(Tables!$N$62,_xlfn.ANCHORARRAY('Input LwA_XYZ'!$DG$1),'Input LwA_XYZ'!DG19:DU19)))</f>
        <v/>
      </c>
      <c r="X80" s="52" t="str">
        <f>IF($P80="","",_xlfn.XLOOKUP(Tables!$N$62,'Input LwA_XYZ'!$GX$1:$HL$1,'Input LwA_XYZ'!GX19:HL19))</f>
        <v/>
      </c>
    </row>
    <row r="81" spans="16:24" ht="16.5" x14ac:dyDescent="0.3">
      <c r="P81" s="125" t="str">
        <f>IF(OR('Input LwA_XYZ'!A20 = 0, NOT(ISBLANK(_xlfn.XLOOKUP(Tables!N$62, 'Input LwA_XYZ'!CA$1:CO$1, 'Input LwA_XYZ'!CA20:CO20)))), "", 'Input LwA_XYZ'!A20)</f>
        <v/>
      </c>
      <c r="Q81" s="124" t="str">
        <f>IF($P81="","",_xlfn.TEXTJOIN(" - ",TRUE,'Input LwA_XYZ'!B20:C20))</f>
        <v/>
      </c>
      <c r="R81" s="51" t="str">
        <f>IF($P81="","",'Input LwA_XYZ'!Q20)</f>
        <v/>
      </c>
      <c r="S81" s="64" t="str">
        <f>IF($P81="","",ROUND(_xlfn.XLOOKUP(Tables!$N$62,'Input LwA_XYZ'!$EL$1:$EZ$1,'Input LwA_XYZ'!EL20:EZ20),0))</f>
        <v/>
      </c>
      <c r="T81" s="65" t="str">
        <f>IF($P81="","",-1*ROUND(_xlfn.XLOOKUP(Tables!$N$62,'Input LwA_XYZ'!$FR$1:$GF$1,'Input LwA_XYZ'!FR20:GF20),0))</f>
        <v/>
      </c>
      <c r="U81" s="65" t="str">
        <f>IF($P81="","",IF(_xlfn.XLOOKUP(Tables!$N$62,'Input LwA_XYZ'!$AU$1:$BI$1,'Input LwA_XYZ'!AU20:BI20)="","-",_xlfn.XLOOKUP(Tables!$N$62,'Input LwA_XYZ'!$AU$1:$BI$1,'Input LwA_XYZ'!AU20:BI20)))</f>
        <v/>
      </c>
      <c r="V81" s="65" t="str">
        <f>IF($P81="","",IF('Input LwA_XYZ'!S20="","-",'Input LwA_XYZ'!S20))</f>
        <v/>
      </c>
      <c r="W81" s="163" t="str" cm="1">
        <f t="array" ref="W81">IF($P81="","",IF(_xlfn.XLOOKUP(Tables!$N$62,_xlfn.ANCHORARRAY('Input LwA_XYZ'!$DG$1),'Input LwA_XYZ'!DG20:DU20)="","-",_xlfn.XLOOKUP(Tables!$N$62,_xlfn.ANCHORARRAY('Input LwA_XYZ'!$DG$1),'Input LwA_XYZ'!DG20:DU20)))</f>
        <v/>
      </c>
      <c r="X81" s="52" t="str">
        <f>IF($P81="","",_xlfn.XLOOKUP(Tables!$N$62,'Input LwA_XYZ'!$GX$1:$HL$1,'Input LwA_XYZ'!GX20:HL20))</f>
        <v/>
      </c>
    </row>
    <row r="82" spans="16:24" ht="16.5" x14ac:dyDescent="0.3">
      <c r="P82" s="125" t="str">
        <f>IF(OR('Input LwA_XYZ'!A21 = 0, NOT(ISBLANK(_xlfn.XLOOKUP(Tables!N$62, 'Input LwA_XYZ'!CA$1:CO$1, 'Input LwA_XYZ'!CA21:CO21)))), "", 'Input LwA_XYZ'!A21)</f>
        <v/>
      </c>
      <c r="Q82" s="124" t="str">
        <f>IF($P82="","",_xlfn.TEXTJOIN(" - ",TRUE,'Input LwA_XYZ'!B21:C21))</f>
        <v/>
      </c>
      <c r="R82" s="51" t="str">
        <f>IF($P82="","",'Input LwA_XYZ'!Q21)</f>
        <v/>
      </c>
      <c r="S82" s="64" t="str">
        <f>IF($P82="","",ROUND(_xlfn.XLOOKUP(Tables!$N$62,'Input LwA_XYZ'!$EL$1:$EZ$1,'Input LwA_XYZ'!EL21:EZ21),0))</f>
        <v/>
      </c>
      <c r="T82" s="65" t="str">
        <f>IF($P82="","",-1*ROUND(_xlfn.XLOOKUP(Tables!$N$62,'Input LwA_XYZ'!$FR$1:$GF$1,'Input LwA_XYZ'!FR21:GF21),0))</f>
        <v/>
      </c>
      <c r="U82" s="65" t="str">
        <f>IF($P82="","",IF(_xlfn.XLOOKUP(Tables!$N$62,'Input LwA_XYZ'!$AU$1:$BI$1,'Input LwA_XYZ'!AU21:BI21)="","-",_xlfn.XLOOKUP(Tables!$N$62,'Input LwA_XYZ'!$AU$1:$BI$1,'Input LwA_XYZ'!AU21:BI21)))</f>
        <v/>
      </c>
      <c r="V82" s="65" t="str">
        <f>IF($P82="","",IF('Input LwA_XYZ'!S21="","-",'Input LwA_XYZ'!S21))</f>
        <v/>
      </c>
      <c r="W82" s="163" t="str" cm="1">
        <f t="array" ref="W82">IF($P82="","",IF(_xlfn.XLOOKUP(Tables!$N$62,_xlfn.ANCHORARRAY('Input LwA_XYZ'!$DG$1),'Input LwA_XYZ'!DG21:DU21)="","-",_xlfn.XLOOKUP(Tables!$N$62,_xlfn.ANCHORARRAY('Input LwA_XYZ'!$DG$1),'Input LwA_XYZ'!DG21:DU21)))</f>
        <v/>
      </c>
      <c r="X82" s="52" t="str">
        <f>IF($P82="","",_xlfn.XLOOKUP(Tables!$N$62,'Input LwA_XYZ'!$GX$1:$HL$1,'Input LwA_XYZ'!GX21:HL21))</f>
        <v/>
      </c>
    </row>
    <row r="83" spans="16:24" ht="16.5" x14ac:dyDescent="0.3">
      <c r="P83" s="125" t="str">
        <f>IF(OR('Input LwA_XYZ'!A22 = 0, NOT(ISBLANK(_xlfn.XLOOKUP(Tables!N$62, 'Input LwA_XYZ'!CA$1:CO$1, 'Input LwA_XYZ'!CA22:CO22)))), "", 'Input LwA_XYZ'!A22)</f>
        <v/>
      </c>
      <c r="Q83" s="124" t="str">
        <f>IF($P83="","",_xlfn.TEXTJOIN(" - ",TRUE,'Input LwA_XYZ'!B22:C22))</f>
        <v/>
      </c>
      <c r="R83" s="51" t="str">
        <f>IF($P83="","",'Input LwA_XYZ'!Q22)</f>
        <v/>
      </c>
      <c r="S83" s="64" t="str">
        <f>IF($P83="","",ROUND(_xlfn.XLOOKUP(Tables!$N$62,'Input LwA_XYZ'!$EL$1:$EZ$1,'Input LwA_XYZ'!EL22:EZ22),0))</f>
        <v/>
      </c>
      <c r="T83" s="65" t="str">
        <f>IF($P83="","",-1*ROUND(_xlfn.XLOOKUP(Tables!$N$62,'Input LwA_XYZ'!$FR$1:$GF$1,'Input LwA_XYZ'!FR22:GF22),0))</f>
        <v/>
      </c>
      <c r="U83" s="65" t="str">
        <f>IF($P83="","",IF(_xlfn.XLOOKUP(Tables!$N$62,'Input LwA_XYZ'!$AU$1:$BI$1,'Input LwA_XYZ'!AU22:BI22)="","-",_xlfn.XLOOKUP(Tables!$N$62,'Input LwA_XYZ'!$AU$1:$BI$1,'Input LwA_XYZ'!AU22:BI22)))</f>
        <v/>
      </c>
      <c r="V83" s="65" t="str">
        <f>IF($P83="","",IF('Input LwA_XYZ'!S22="","-",'Input LwA_XYZ'!S22))</f>
        <v/>
      </c>
      <c r="W83" s="163" t="str" cm="1">
        <f t="array" ref="W83">IF($P83="","",IF(_xlfn.XLOOKUP(Tables!$N$62,_xlfn.ANCHORARRAY('Input LwA_XYZ'!$DG$1),'Input LwA_XYZ'!DG22:DU22)="","-",_xlfn.XLOOKUP(Tables!$N$62,_xlfn.ANCHORARRAY('Input LwA_XYZ'!$DG$1),'Input LwA_XYZ'!DG22:DU22)))</f>
        <v/>
      </c>
      <c r="X83" s="52" t="str">
        <f>IF($P83="","",_xlfn.XLOOKUP(Tables!$N$62,'Input LwA_XYZ'!$GX$1:$HL$1,'Input LwA_XYZ'!GX22:HL22))</f>
        <v/>
      </c>
    </row>
    <row r="84" spans="16:24" ht="16.5" x14ac:dyDescent="0.3">
      <c r="P84" s="125" t="str">
        <f>IF(OR('Input LwA_XYZ'!A23 = 0, NOT(ISBLANK(_xlfn.XLOOKUP(Tables!N$62, 'Input LwA_XYZ'!CA$1:CO$1, 'Input LwA_XYZ'!CA23:CO23)))), "", 'Input LwA_XYZ'!A23)</f>
        <v/>
      </c>
      <c r="Q84" s="124" t="str">
        <f>IF($P84="","",_xlfn.TEXTJOIN(" - ",TRUE,'Input LwA_XYZ'!B23:C23))</f>
        <v/>
      </c>
      <c r="R84" s="51" t="str">
        <f>IF($P84="","",'Input LwA_XYZ'!Q23)</f>
        <v/>
      </c>
      <c r="S84" s="64" t="str">
        <f>IF($P84="","",ROUND(_xlfn.XLOOKUP(Tables!$N$62,'Input LwA_XYZ'!$EL$1:$EZ$1,'Input LwA_XYZ'!EL23:EZ23),0))</f>
        <v/>
      </c>
      <c r="T84" s="65" t="str">
        <f>IF($P84="","",-1*ROUND(_xlfn.XLOOKUP(Tables!$N$62,'Input LwA_XYZ'!$FR$1:$GF$1,'Input LwA_XYZ'!FR23:GF23),0))</f>
        <v/>
      </c>
      <c r="U84" s="65" t="str">
        <f>IF($P84="","",IF(_xlfn.XLOOKUP(Tables!$N$62,'Input LwA_XYZ'!$AU$1:$BI$1,'Input LwA_XYZ'!AU23:BI23)="","-",_xlfn.XLOOKUP(Tables!$N$62,'Input LwA_XYZ'!$AU$1:$BI$1,'Input LwA_XYZ'!AU23:BI23)))</f>
        <v/>
      </c>
      <c r="V84" s="65" t="str">
        <f>IF($P84="","",IF('Input LwA_XYZ'!S23="","-",'Input LwA_XYZ'!S23))</f>
        <v/>
      </c>
      <c r="W84" s="163" t="str" cm="1">
        <f t="array" ref="W84">IF($P84="","",IF(_xlfn.XLOOKUP(Tables!$N$62,_xlfn.ANCHORARRAY('Input LwA_XYZ'!$DG$1),'Input LwA_XYZ'!DG23:DU23)="","-",_xlfn.XLOOKUP(Tables!$N$62,_xlfn.ANCHORARRAY('Input LwA_XYZ'!$DG$1),'Input LwA_XYZ'!DG23:DU23)))</f>
        <v/>
      </c>
      <c r="X84" s="52" t="str">
        <f>IF($P84="","",_xlfn.XLOOKUP(Tables!$N$62,'Input LwA_XYZ'!$GX$1:$HL$1,'Input LwA_XYZ'!GX23:HL23))</f>
        <v/>
      </c>
    </row>
    <row r="85" spans="16:24" ht="16.5" x14ac:dyDescent="0.3">
      <c r="P85" s="125" t="str">
        <f>IF(OR('Input LwA_XYZ'!A24 = 0, NOT(ISBLANK(_xlfn.XLOOKUP(Tables!N$62, 'Input LwA_XYZ'!CA$1:CO$1, 'Input LwA_XYZ'!CA24:CO24)))), "", 'Input LwA_XYZ'!A24)</f>
        <v/>
      </c>
      <c r="Q85" s="124" t="str">
        <f>IF($P85="","",_xlfn.TEXTJOIN(" - ",TRUE,'Input LwA_XYZ'!B24:C24))</f>
        <v/>
      </c>
      <c r="R85" s="51" t="str">
        <f>IF($P85="","",'Input LwA_XYZ'!Q24)</f>
        <v/>
      </c>
      <c r="S85" s="64" t="str">
        <f>IF($P85="","",ROUND(_xlfn.XLOOKUP(Tables!$N$62,'Input LwA_XYZ'!$EL$1:$EZ$1,'Input LwA_XYZ'!EL24:EZ24),0))</f>
        <v/>
      </c>
      <c r="T85" s="65" t="str">
        <f>IF($P85="","",-1*ROUND(_xlfn.XLOOKUP(Tables!$N$62,'Input LwA_XYZ'!$FR$1:$GF$1,'Input LwA_XYZ'!FR24:GF24),0))</f>
        <v/>
      </c>
      <c r="U85" s="65" t="str">
        <f>IF($P85="","",IF(_xlfn.XLOOKUP(Tables!$N$62,'Input LwA_XYZ'!$AU$1:$BI$1,'Input LwA_XYZ'!AU24:BI24)="","-",_xlfn.XLOOKUP(Tables!$N$62,'Input LwA_XYZ'!$AU$1:$BI$1,'Input LwA_XYZ'!AU24:BI24)))</f>
        <v/>
      </c>
      <c r="V85" s="65" t="str">
        <f>IF($P85="","",IF('Input LwA_XYZ'!S24="","-",'Input LwA_XYZ'!S24))</f>
        <v/>
      </c>
      <c r="W85" s="163" t="str" cm="1">
        <f t="array" ref="W85">IF($P85="","",IF(_xlfn.XLOOKUP(Tables!$N$62,_xlfn.ANCHORARRAY('Input LwA_XYZ'!$DG$1),'Input LwA_XYZ'!DG24:DU24)="","-",_xlfn.XLOOKUP(Tables!$N$62,_xlfn.ANCHORARRAY('Input LwA_XYZ'!$DG$1),'Input LwA_XYZ'!DG24:DU24)))</f>
        <v/>
      </c>
      <c r="X85" s="52" t="str">
        <f>IF($P85="","",_xlfn.XLOOKUP(Tables!$N$62,'Input LwA_XYZ'!$GX$1:$HL$1,'Input LwA_XYZ'!GX24:HL24))</f>
        <v/>
      </c>
    </row>
    <row r="86" spans="16:24" ht="16.5" x14ac:dyDescent="0.3">
      <c r="P86" s="125" t="str">
        <f>IF(OR('Input LwA_XYZ'!A25 = 0, NOT(ISBLANK(_xlfn.XLOOKUP(Tables!N$62, 'Input LwA_XYZ'!CA$1:CO$1, 'Input LwA_XYZ'!CA25:CO25)))), "", 'Input LwA_XYZ'!A25)</f>
        <v/>
      </c>
      <c r="Q86" s="124" t="str">
        <f>IF($P86="","",_xlfn.TEXTJOIN(" - ",TRUE,'Input LwA_XYZ'!B25:C25))</f>
        <v/>
      </c>
      <c r="R86" s="51" t="str">
        <f>IF($P86="","",'Input LwA_XYZ'!Q25)</f>
        <v/>
      </c>
      <c r="S86" s="64" t="str">
        <f>IF($P86="","",ROUND(_xlfn.XLOOKUP(Tables!$N$62,'Input LwA_XYZ'!$EL$1:$EZ$1,'Input LwA_XYZ'!EL25:EZ25),0))</f>
        <v/>
      </c>
      <c r="T86" s="65" t="str">
        <f>IF($P86="","",-1*ROUND(_xlfn.XLOOKUP(Tables!$N$62,'Input LwA_XYZ'!$FR$1:$GF$1,'Input LwA_XYZ'!FR25:GF25),0))</f>
        <v/>
      </c>
      <c r="U86" s="65" t="str">
        <f>IF($P86="","",IF(_xlfn.XLOOKUP(Tables!$N$62,'Input LwA_XYZ'!$AU$1:$BI$1,'Input LwA_XYZ'!AU25:BI25)="","-",_xlfn.XLOOKUP(Tables!$N$62,'Input LwA_XYZ'!$AU$1:$BI$1,'Input LwA_XYZ'!AU25:BI25)))</f>
        <v/>
      </c>
      <c r="V86" s="65" t="str">
        <f>IF($P86="","",IF('Input LwA_XYZ'!S25="","-",'Input LwA_XYZ'!S25))</f>
        <v/>
      </c>
      <c r="W86" s="163" t="str" cm="1">
        <f t="array" ref="W86">IF($P86="","",IF(_xlfn.XLOOKUP(Tables!$N$62,_xlfn.ANCHORARRAY('Input LwA_XYZ'!$DG$1),'Input LwA_XYZ'!DG25:DU25)="","-",_xlfn.XLOOKUP(Tables!$N$62,_xlfn.ANCHORARRAY('Input LwA_XYZ'!$DG$1),'Input LwA_XYZ'!DG25:DU25)))</f>
        <v/>
      </c>
      <c r="X86" s="52" t="str">
        <f>IF($P86="","",_xlfn.XLOOKUP(Tables!$N$62,'Input LwA_XYZ'!$GX$1:$HL$1,'Input LwA_XYZ'!GX25:HL25))</f>
        <v/>
      </c>
    </row>
    <row r="87" spans="16:24" ht="16.5" x14ac:dyDescent="0.3">
      <c r="P87" s="125" t="str">
        <f>IF(OR('Input LwA_XYZ'!A26 = 0, NOT(ISBLANK(_xlfn.XLOOKUP(Tables!N$62, 'Input LwA_XYZ'!CA$1:CO$1, 'Input LwA_XYZ'!CA26:CO26)))), "", 'Input LwA_XYZ'!A26)</f>
        <v/>
      </c>
      <c r="Q87" s="124" t="str">
        <f>IF($P87="","",_xlfn.TEXTJOIN(" - ",TRUE,'Input LwA_XYZ'!B26:C26))</f>
        <v/>
      </c>
      <c r="R87" s="51" t="str">
        <f>IF($P87="","",'Input LwA_XYZ'!Q26)</f>
        <v/>
      </c>
      <c r="S87" s="64" t="str">
        <f>IF($P87="","",ROUND(_xlfn.XLOOKUP(Tables!$N$62,'Input LwA_XYZ'!$EL$1:$EZ$1,'Input LwA_XYZ'!EL26:EZ26),0))</f>
        <v/>
      </c>
      <c r="T87" s="65" t="str">
        <f>IF($P87="","",-1*ROUND(_xlfn.XLOOKUP(Tables!$N$62,'Input LwA_XYZ'!$FR$1:$GF$1,'Input LwA_XYZ'!FR26:GF26),0))</f>
        <v/>
      </c>
      <c r="U87" s="65" t="str">
        <f>IF($P87="","",IF(_xlfn.XLOOKUP(Tables!$N$62,'Input LwA_XYZ'!$AU$1:$BI$1,'Input LwA_XYZ'!AU26:BI26)="","-",_xlfn.XLOOKUP(Tables!$N$62,'Input LwA_XYZ'!$AU$1:$BI$1,'Input LwA_XYZ'!AU26:BI26)))</f>
        <v/>
      </c>
      <c r="V87" s="65" t="str">
        <f>IF($P87="","",IF('Input LwA_XYZ'!S26="","-",'Input LwA_XYZ'!S26))</f>
        <v/>
      </c>
      <c r="W87" s="163" t="str" cm="1">
        <f t="array" ref="W87">IF($P87="","",IF(_xlfn.XLOOKUP(Tables!$N$62,_xlfn.ANCHORARRAY('Input LwA_XYZ'!$DG$1),'Input LwA_XYZ'!DG26:DU26)="","-",_xlfn.XLOOKUP(Tables!$N$62,_xlfn.ANCHORARRAY('Input LwA_XYZ'!$DG$1),'Input LwA_XYZ'!DG26:DU26)))</f>
        <v/>
      </c>
      <c r="X87" s="52" t="str">
        <f>IF($P87="","",_xlfn.XLOOKUP(Tables!$N$62,'Input LwA_XYZ'!$GX$1:$HL$1,'Input LwA_XYZ'!GX26:HL26))</f>
        <v/>
      </c>
    </row>
    <row r="88" spans="16:24" ht="16.5" x14ac:dyDescent="0.3">
      <c r="P88" s="125" t="str">
        <f>IF(OR('Input LwA_XYZ'!A27 = 0, NOT(ISBLANK(_xlfn.XLOOKUP(Tables!N$62, 'Input LwA_XYZ'!CA$1:CO$1, 'Input LwA_XYZ'!CA27:CO27)))), "", 'Input LwA_XYZ'!A27)</f>
        <v/>
      </c>
      <c r="Q88" s="124" t="str">
        <f>IF($P88="","",_xlfn.TEXTJOIN(" - ",TRUE,'Input LwA_XYZ'!B27:C27))</f>
        <v/>
      </c>
      <c r="R88" s="51" t="str">
        <f>IF($P88="","",'Input LwA_XYZ'!Q27)</f>
        <v/>
      </c>
      <c r="S88" s="64" t="str">
        <f>IF($P88="","",ROUND(_xlfn.XLOOKUP(Tables!$N$62,'Input LwA_XYZ'!$EL$1:$EZ$1,'Input LwA_XYZ'!EL27:EZ27),0))</f>
        <v/>
      </c>
      <c r="T88" s="65" t="str">
        <f>IF($P88="","",-1*ROUND(_xlfn.XLOOKUP(Tables!$N$62,'Input LwA_XYZ'!$FR$1:$GF$1,'Input LwA_XYZ'!FR27:GF27),0))</f>
        <v/>
      </c>
      <c r="U88" s="65" t="str">
        <f>IF($P88="","",IF(_xlfn.XLOOKUP(Tables!$N$62,'Input LwA_XYZ'!$AU$1:$BI$1,'Input LwA_XYZ'!AU27:BI27)="","-",_xlfn.XLOOKUP(Tables!$N$62,'Input LwA_XYZ'!$AU$1:$BI$1,'Input LwA_XYZ'!AU27:BI27)))</f>
        <v/>
      </c>
      <c r="V88" s="65" t="str">
        <f>IF($P88="","",IF('Input LwA_XYZ'!S27="","-",'Input LwA_XYZ'!S27))</f>
        <v/>
      </c>
      <c r="W88" s="163" t="str" cm="1">
        <f t="array" ref="W88">IF($P88="","",IF(_xlfn.XLOOKUP(Tables!$N$62,_xlfn.ANCHORARRAY('Input LwA_XYZ'!$DG$1),'Input LwA_XYZ'!DG27:DU27)="","-",_xlfn.XLOOKUP(Tables!$N$62,_xlfn.ANCHORARRAY('Input LwA_XYZ'!$DG$1),'Input LwA_XYZ'!DG27:DU27)))</f>
        <v/>
      </c>
      <c r="X88" s="52" t="str">
        <f>IF($P88="","",_xlfn.XLOOKUP(Tables!$N$62,'Input LwA_XYZ'!$GX$1:$HL$1,'Input LwA_XYZ'!GX27:HL27))</f>
        <v/>
      </c>
    </row>
    <row r="89" spans="16:24" ht="16.5" x14ac:dyDescent="0.3">
      <c r="P89" s="125" t="str">
        <f>IF(OR('Input LwA_XYZ'!A28 = 0, NOT(ISBLANK(_xlfn.XLOOKUP(Tables!N$62, 'Input LwA_XYZ'!CA$1:CO$1, 'Input LwA_XYZ'!CA28:CO28)))), "", 'Input LwA_XYZ'!A28)</f>
        <v/>
      </c>
      <c r="Q89" s="124" t="str">
        <f>IF($P89="","",_xlfn.TEXTJOIN(" - ",TRUE,'Input LwA_XYZ'!B28:C28))</f>
        <v/>
      </c>
      <c r="R89" s="51" t="str">
        <f>IF($P89="","",'Input LwA_XYZ'!Q28)</f>
        <v/>
      </c>
      <c r="S89" s="64" t="str">
        <f>IF($P89="","",ROUND(_xlfn.XLOOKUP(Tables!$N$62,'Input LwA_XYZ'!$EL$1:$EZ$1,'Input LwA_XYZ'!EL28:EZ28),0))</f>
        <v/>
      </c>
      <c r="T89" s="65" t="str">
        <f>IF($P89="","",-1*ROUND(_xlfn.XLOOKUP(Tables!$N$62,'Input LwA_XYZ'!$FR$1:$GF$1,'Input LwA_XYZ'!FR28:GF28),0))</f>
        <v/>
      </c>
      <c r="U89" s="65" t="str">
        <f>IF($P89="","",IF(_xlfn.XLOOKUP(Tables!$N$62,'Input LwA_XYZ'!$AU$1:$BI$1,'Input LwA_XYZ'!AU28:BI28)="","-",_xlfn.XLOOKUP(Tables!$N$62,'Input LwA_XYZ'!$AU$1:$BI$1,'Input LwA_XYZ'!AU28:BI28)))</f>
        <v/>
      </c>
      <c r="V89" s="65" t="str">
        <f>IF($P89="","",IF('Input LwA_XYZ'!S28="","-",'Input LwA_XYZ'!S28))</f>
        <v/>
      </c>
      <c r="W89" s="163" t="str" cm="1">
        <f t="array" ref="W89">IF($P89="","",IF(_xlfn.XLOOKUP(Tables!$N$62,_xlfn.ANCHORARRAY('Input LwA_XYZ'!$DG$1),'Input LwA_XYZ'!DG28:DU28)="","-",_xlfn.XLOOKUP(Tables!$N$62,_xlfn.ANCHORARRAY('Input LwA_XYZ'!$DG$1),'Input LwA_XYZ'!DG28:DU28)))</f>
        <v/>
      </c>
      <c r="X89" s="52" t="str">
        <f>IF($P89="","",_xlfn.XLOOKUP(Tables!$N$62,'Input LwA_XYZ'!$GX$1:$HL$1,'Input LwA_XYZ'!GX28:HL28))</f>
        <v/>
      </c>
    </row>
    <row r="90" spans="16:24" ht="16.5" x14ac:dyDescent="0.3">
      <c r="P90" s="125" t="str">
        <f>IF(OR('Input LwA_XYZ'!A29 = 0, NOT(ISBLANK(_xlfn.XLOOKUP(Tables!N$62, 'Input LwA_XYZ'!CA$1:CO$1, 'Input LwA_XYZ'!CA29:CO29)))), "", 'Input LwA_XYZ'!A29)</f>
        <v/>
      </c>
      <c r="Q90" s="124" t="str">
        <f>IF($P90="","",_xlfn.TEXTJOIN(" - ",TRUE,'Input LwA_XYZ'!B29:C29))</f>
        <v/>
      </c>
      <c r="R90" s="51" t="str">
        <f>IF($P90="","",'Input LwA_XYZ'!Q29)</f>
        <v/>
      </c>
      <c r="S90" s="64" t="str">
        <f>IF($P90="","",ROUND(_xlfn.XLOOKUP(Tables!$N$62,'Input LwA_XYZ'!$EL$1:$EZ$1,'Input LwA_XYZ'!EL29:EZ29),0))</f>
        <v/>
      </c>
      <c r="T90" s="65" t="str">
        <f>IF($P90="","",-1*ROUND(_xlfn.XLOOKUP(Tables!$N$62,'Input LwA_XYZ'!$FR$1:$GF$1,'Input LwA_XYZ'!FR29:GF29),0))</f>
        <v/>
      </c>
      <c r="U90" s="65" t="str">
        <f>IF($P90="","",IF(_xlfn.XLOOKUP(Tables!$N$62,'Input LwA_XYZ'!$AU$1:$BI$1,'Input LwA_XYZ'!AU29:BI29)="","-",_xlfn.XLOOKUP(Tables!$N$62,'Input LwA_XYZ'!$AU$1:$BI$1,'Input LwA_XYZ'!AU29:BI29)))</f>
        <v/>
      </c>
      <c r="V90" s="65" t="str">
        <f>IF($P90="","",IF('Input LwA_XYZ'!S29="","-",'Input LwA_XYZ'!S29))</f>
        <v/>
      </c>
      <c r="W90" s="163" t="str" cm="1">
        <f t="array" ref="W90">IF($P90="","",IF(_xlfn.XLOOKUP(Tables!$N$62,_xlfn.ANCHORARRAY('Input LwA_XYZ'!$DG$1),'Input LwA_XYZ'!DG29:DU29)="","-",_xlfn.XLOOKUP(Tables!$N$62,_xlfn.ANCHORARRAY('Input LwA_XYZ'!$DG$1),'Input LwA_XYZ'!DG29:DU29)))</f>
        <v/>
      </c>
      <c r="X90" s="52" t="str">
        <f>IF($P90="","",_xlfn.XLOOKUP(Tables!$N$62,'Input LwA_XYZ'!$GX$1:$HL$1,'Input LwA_XYZ'!GX29:HL29))</f>
        <v/>
      </c>
    </row>
    <row r="91" spans="16:24" ht="16.5" x14ac:dyDescent="0.3">
      <c r="P91" s="125" t="str">
        <f>IF(OR('Input LwA_XYZ'!A30 = 0, NOT(ISBLANK(_xlfn.XLOOKUP(Tables!N$62, 'Input LwA_XYZ'!CA$1:CO$1, 'Input LwA_XYZ'!CA30:CO30)))), "", 'Input LwA_XYZ'!A30)</f>
        <v/>
      </c>
      <c r="Q91" s="124" t="str">
        <f>IF($P91="","",_xlfn.TEXTJOIN(" - ",TRUE,'Input LwA_XYZ'!B30:C30))</f>
        <v/>
      </c>
      <c r="R91" s="51" t="str">
        <f>IF($P91="","",'Input LwA_XYZ'!Q30)</f>
        <v/>
      </c>
      <c r="S91" s="64" t="str">
        <f>IF($P91="","",ROUND(_xlfn.XLOOKUP(Tables!$N$62,'Input LwA_XYZ'!$EL$1:$EZ$1,'Input LwA_XYZ'!EL30:EZ30),0))</f>
        <v/>
      </c>
      <c r="T91" s="65" t="str">
        <f>IF($P91="","",-1*ROUND(_xlfn.XLOOKUP(Tables!$N$62,'Input LwA_XYZ'!$FR$1:$GF$1,'Input LwA_XYZ'!FR30:GF30),0))</f>
        <v/>
      </c>
      <c r="U91" s="65" t="str">
        <f>IF($P91="","",IF(_xlfn.XLOOKUP(Tables!$N$62,'Input LwA_XYZ'!$AU$1:$BI$1,'Input LwA_XYZ'!AU30:BI30)="","-",_xlfn.XLOOKUP(Tables!$N$62,'Input LwA_XYZ'!$AU$1:$BI$1,'Input LwA_XYZ'!AU30:BI30)))</f>
        <v/>
      </c>
      <c r="V91" s="65" t="str">
        <f>IF($P91="","",IF('Input LwA_XYZ'!S30="","-",'Input LwA_XYZ'!S30))</f>
        <v/>
      </c>
      <c r="W91" s="163" t="str" cm="1">
        <f t="array" ref="W91">IF($P91="","",IF(_xlfn.XLOOKUP(Tables!$N$62,_xlfn.ANCHORARRAY('Input LwA_XYZ'!$DG$1),'Input LwA_XYZ'!DG30:DU30)="","-",_xlfn.XLOOKUP(Tables!$N$62,_xlfn.ANCHORARRAY('Input LwA_XYZ'!$DG$1),'Input LwA_XYZ'!DG30:DU30)))</f>
        <v/>
      </c>
      <c r="X91" s="52" t="str">
        <f>IF($P91="","",_xlfn.XLOOKUP(Tables!$N$62,'Input LwA_XYZ'!$GX$1:$HL$1,'Input LwA_XYZ'!GX30:HL30))</f>
        <v/>
      </c>
    </row>
    <row r="92" spans="16:24" ht="16.5" x14ac:dyDescent="0.3">
      <c r="P92" s="125" t="str">
        <f>IF(OR('Input LwA_XYZ'!A31 = 0, NOT(ISBLANK(_xlfn.XLOOKUP(Tables!N$62, 'Input LwA_XYZ'!CA$1:CO$1, 'Input LwA_XYZ'!CA31:CO31)))), "", 'Input LwA_XYZ'!A31)</f>
        <v/>
      </c>
      <c r="Q92" s="124" t="str">
        <f>IF($P92="","",_xlfn.TEXTJOIN(" - ",TRUE,'Input LwA_XYZ'!B31:C31))</f>
        <v/>
      </c>
      <c r="R92" s="51" t="str">
        <f>IF($P92="","",'Input LwA_XYZ'!Q31)</f>
        <v/>
      </c>
      <c r="S92" s="64" t="str">
        <f>IF($P92="","",ROUND(_xlfn.XLOOKUP(Tables!$N$62,'Input LwA_XYZ'!$EL$1:$EZ$1,'Input LwA_XYZ'!EL31:EZ31),0))</f>
        <v/>
      </c>
      <c r="T92" s="65" t="str">
        <f>IF($P92="","",-1*ROUND(_xlfn.XLOOKUP(Tables!$N$62,'Input LwA_XYZ'!$FR$1:$GF$1,'Input LwA_XYZ'!FR31:GF31),0))</f>
        <v/>
      </c>
      <c r="U92" s="65" t="str">
        <f>IF($P92="","",IF(_xlfn.XLOOKUP(Tables!$N$62,'Input LwA_XYZ'!$AU$1:$BI$1,'Input LwA_XYZ'!AU31:BI31)="","-",_xlfn.XLOOKUP(Tables!$N$62,'Input LwA_XYZ'!$AU$1:$BI$1,'Input LwA_XYZ'!AU31:BI31)))</f>
        <v/>
      </c>
      <c r="V92" s="65" t="str">
        <f>IF($P92="","",IF('Input LwA_XYZ'!S31="","-",'Input LwA_XYZ'!S31))</f>
        <v/>
      </c>
      <c r="W92" s="163" t="str" cm="1">
        <f t="array" ref="W92">IF($P92="","",IF(_xlfn.XLOOKUP(Tables!$N$62,_xlfn.ANCHORARRAY('Input LwA_XYZ'!$DG$1),'Input LwA_XYZ'!DG31:DU31)="","-",_xlfn.XLOOKUP(Tables!$N$62,_xlfn.ANCHORARRAY('Input LwA_XYZ'!$DG$1),'Input LwA_XYZ'!DG31:DU31)))</f>
        <v/>
      </c>
      <c r="X92" s="52" t="str">
        <f>IF($P92="","",_xlfn.XLOOKUP(Tables!$N$62,'Input LwA_XYZ'!$GX$1:$HL$1,'Input LwA_XYZ'!GX31:HL31))</f>
        <v/>
      </c>
    </row>
    <row r="93" spans="16:24" ht="16.5" x14ac:dyDescent="0.3">
      <c r="P93" s="125" t="str">
        <f>IF(OR('Input LwA_XYZ'!A32 = 0, NOT(ISBLANK(_xlfn.XLOOKUP(Tables!N$62, 'Input LwA_XYZ'!CA$1:CO$1, 'Input LwA_XYZ'!CA32:CO32)))), "", 'Input LwA_XYZ'!A32)</f>
        <v/>
      </c>
      <c r="Q93" s="124" t="str">
        <f>IF($P93="","",_xlfn.TEXTJOIN(" - ",TRUE,'Input LwA_XYZ'!B32:C32))</f>
        <v/>
      </c>
      <c r="R93" s="51" t="str">
        <f>IF($P93="","",'Input LwA_XYZ'!Q32)</f>
        <v/>
      </c>
      <c r="S93" s="64" t="str">
        <f>IF($P93="","",ROUND(_xlfn.XLOOKUP(Tables!$N$62,'Input LwA_XYZ'!$EL$1:$EZ$1,'Input LwA_XYZ'!EL32:EZ32),0))</f>
        <v/>
      </c>
      <c r="T93" s="65" t="str">
        <f>IF($P93="","",-1*ROUND(_xlfn.XLOOKUP(Tables!$N$62,'Input LwA_XYZ'!$FR$1:$GF$1,'Input LwA_XYZ'!FR32:GF32),0))</f>
        <v/>
      </c>
      <c r="U93" s="65" t="str">
        <f>IF($P93="","",IF(_xlfn.XLOOKUP(Tables!$N$62,'Input LwA_XYZ'!$AU$1:$BI$1,'Input LwA_XYZ'!AU32:BI32)="","-",_xlfn.XLOOKUP(Tables!$N$62,'Input LwA_XYZ'!$AU$1:$BI$1,'Input LwA_XYZ'!AU32:BI32)))</f>
        <v/>
      </c>
      <c r="V93" s="65" t="str">
        <f>IF($P93="","",IF('Input LwA_XYZ'!S32="","-",'Input LwA_XYZ'!S32))</f>
        <v/>
      </c>
      <c r="W93" s="163" t="str" cm="1">
        <f t="array" ref="W93">IF($P93="","",IF(_xlfn.XLOOKUP(Tables!$N$62,_xlfn.ANCHORARRAY('Input LwA_XYZ'!$DG$1),'Input LwA_XYZ'!DG32:DU32)="","-",_xlfn.XLOOKUP(Tables!$N$62,_xlfn.ANCHORARRAY('Input LwA_XYZ'!$DG$1),'Input LwA_XYZ'!DG32:DU32)))</f>
        <v/>
      </c>
      <c r="X93" s="52" t="str">
        <f>IF($P93="","",_xlfn.XLOOKUP(Tables!$N$62,'Input LwA_XYZ'!$GX$1:$HL$1,'Input LwA_XYZ'!GX32:HL32))</f>
        <v/>
      </c>
    </row>
    <row r="94" spans="16:24" ht="16.5" x14ac:dyDescent="0.3">
      <c r="P94" s="125" t="str">
        <f>IF(OR('Input LwA_XYZ'!A33 = 0, NOT(ISBLANK(_xlfn.XLOOKUP(Tables!N$62, 'Input LwA_XYZ'!CA$1:CO$1, 'Input LwA_XYZ'!CA33:CO33)))), "", 'Input LwA_XYZ'!A33)</f>
        <v/>
      </c>
      <c r="Q94" s="124" t="str">
        <f>IF($P94="","",_xlfn.TEXTJOIN(" - ",TRUE,'Input LwA_XYZ'!B33:C33))</f>
        <v/>
      </c>
      <c r="R94" s="51" t="str">
        <f>IF($P94="","",'Input LwA_XYZ'!Q33)</f>
        <v/>
      </c>
      <c r="S94" s="64" t="str">
        <f>IF($P94="","",ROUND(_xlfn.XLOOKUP(Tables!$N$62,'Input LwA_XYZ'!$EL$1:$EZ$1,'Input LwA_XYZ'!EL33:EZ33),0))</f>
        <v/>
      </c>
      <c r="T94" s="65" t="str">
        <f>IF($P94="","",-1*ROUND(_xlfn.XLOOKUP(Tables!$N$62,'Input LwA_XYZ'!$FR$1:$GF$1,'Input LwA_XYZ'!FR33:GF33),0))</f>
        <v/>
      </c>
      <c r="U94" s="65" t="str">
        <f>IF($P94="","",IF(_xlfn.XLOOKUP(Tables!$N$62,'Input LwA_XYZ'!$AU$1:$BI$1,'Input LwA_XYZ'!AU33:BI33)="","-",_xlfn.XLOOKUP(Tables!$N$62,'Input LwA_XYZ'!$AU$1:$BI$1,'Input LwA_XYZ'!AU33:BI33)))</f>
        <v/>
      </c>
      <c r="V94" s="65" t="str">
        <f>IF($P94="","",IF('Input LwA_XYZ'!S33="","-",'Input LwA_XYZ'!S33))</f>
        <v/>
      </c>
      <c r="W94" s="163" t="str" cm="1">
        <f t="array" ref="W94">IF($P94="","",IF(_xlfn.XLOOKUP(Tables!$N$62,_xlfn.ANCHORARRAY('Input LwA_XYZ'!$DG$1),'Input LwA_XYZ'!DG33:DU33)="","-",_xlfn.XLOOKUP(Tables!$N$62,_xlfn.ANCHORARRAY('Input LwA_XYZ'!$DG$1),'Input LwA_XYZ'!DG33:DU33)))</f>
        <v/>
      </c>
      <c r="X94" s="52" t="str">
        <f>IF($P94="","",_xlfn.XLOOKUP(Tables!$N$62,'Input LwA_XYZ'!$GX$1:$HL$1,'Input LwA_XYZ'!GX33:HL33))</f>
        <v/>
      </c>
    </row>
    <row r="95" spans="16:24" ht="16.5" x14ac:dyDescent="0.3">
      <c r="P95" s="125" t="str">
        <f>IF(OR('Input LwA_XYZ'!A34 = 0, NOT(ISBLANK(_xlfn.XLOOKUP(Tables!N$62, 'Input LwA_XYZ'!CA$1:CO$1, 'Input LwA_XYZ'!CA34:CO34)))), "", 'Input LwA_XYZ'!A34)</f>
        <v/>
      </c>
      <c r="Q95" s="124" t="str">
        <f>IF($P95="","",_xlfn.TEXTJOIN(" - ",TRUE,'Input LwA_XYZ'!B34:C34))</f>
        <v/>
      </c>
      <c r="R95" s="51" t="str">
        <f>IF($P95="","",'Input LwA_XYZ'!Q34)</f>
        <v/>
      </c>
      <c r="S95" s="64" t="str">
        <f>IF($P95="","",ROUND(_xlfn.XLOOKUP(Tables!$N$62,'Input LwA_XYZ'!$EL$1:$EZ$1,'Input LwA_XYZ'!EL34:EZ34),0))</f>
        <v/>
      </c>
      <c r="T95" s="65" t="str">
        <f>IF($P95="","",-1*ROUND(_xlfn.XLOOKUP(Tables!$N$62,'Input LwA_XYZ'!$FR$1:$GF$1,'Input LwA_XYZ'!FR34:GF34),0))</f>
        <v/>
      </c>
      <c r="U95" s="65" t="str">
        <f>IF($P95="","",IF(_xlfn.XLOOKUP(Tables!$N$62,'Input LwA_XYZ'!$AU$1:$BI$1,'Input LwA_XYZ'!AU34:BI34)="","-",_xlfn.XLOOKUP(Tables!$N$62,'Input LwA_XYZ'!$AU$1:$BI$1,'Input LwA_XYZ'!AU34:BI34)))</f>
        <v/>
      </c>
      <c r="V95" s="65" t="str">
        <f>IF($P95="","",IF('Input LwA_XYZ'!S34="","-",'Input LwA_XYZ'!S34))</f>
        <v/>
      </c>
      <c r="W95" s="163" t="str" cm="1">
        <f t="array" ref="W95">IF($P95="","",IF(_xlfn.XLOOKUP(Tables!$N$62,_xlfn.ANCHORARRAY('Input LwA_XYZ'!$DG$1),'Input LwA_XYZ'!DG34:DU34)="","-",_xlfn.XLOOKUP(Tables!$N$62,_xlfn.ANCHORARRAY('Input LwA_XYZ'!$DG$1),'Input LwA_XYZ'!DG34:DU34)))</f>
        <v/>
      </c>
      <c r="X95" s="52" t="str">
        <f>IF($P95="","",_xlfn.XLOOKUP(Tables!$N$62,'Input LwA_XYZ'!$GX$1:$HL$1,'Input LwA_XYZ'!GX34:HL34))</f>
        <v/>
      </c>
    </row>
    <row r="96" spans="16:24" ht="16.5" x14ac:dyDescent="0.3">
      <c r="P96" s="125" t="str">
        <f>IF(OR('Input LwA_XYZ'!A35 = 0, NOT(ISBLANK(_xlfn.XLOOKUP(Tables!N$62, 'Input LwA_XYZ'!CA$1:CO$1, 'Input LwA_XYZ'!CA35:CO35)))), "", 'Input LwA_XYZ'!A35)</f>
        <v/>
      </c>
      <c r="Q96" s="124" t="str">
        <f>IF($P96="","",_xlfn.TEXTJOIN(" - ",TRUE,'Input LwA_XYZ'!B35:C35))</f>
        <v/>
      </c>
      <c r="R96" s="51" t="str">
        <f>IF($P96="","",'Input LwA_XYZ'!Q35)</f>
        <v/>
      </c>
      <c r="S96" s="64" t="str">
        <f>IF($P96="","",ROUND(_xlfn.XLOOKUP(Tables!$N$62,'Input LwA_XYZ'!$EL$1:$EZ$1,'Input LwA_XYZ'!EL35:EZ35),0))</f>
        <v/>
      </c>
      <c r="T96" s="65" t="str">
        <f>IF($P96="","",-1*ROUND(_xlfn.XLOOKUP(Tables!$N$62,'Input LwA_XYZ'!$FR$1:$GF$1,'Input LwA_XYZ'!FR35:GF35),0))</f>
        <v/>
      </c>
      <c r="U96" s="65" t="str">
        <f>IF($P96="","",IF(_xlfn.XLOOKUP(Tables!$N$62,'Input LwA_XYZ'!$AU$1:$BI$1,'Input LwA_XYZ'!AU35:BI35)="","-",_xlfn.XLOOKUP(Tables!$N$62,'Input LwA_XYZ'!$AU$1:$BI$1,'Input LwA_XYZ'!AU35:BI35)))</f>
        <v/>
      </c>
      <c r="V96" s="65" t="str">
        <f>IF($P96="","",IF('Input LwA_XYZ'!S35="","-",'Input LwA_XYZ'!S35))</f>
        <v/>
      </c>
      <c r="W96" s="163" t="str" cm="1">
        <f t="array" ref="W96">IF($P96="","",IF(_xlfn.XLOOKUP(Tables!$N$62,_xlfn.ANCHORARRAY('Input LwA_XYZ'!$DG$1),'Input LwA_XYZ'!DG35:DU35)="","-",_xlfn.XLOOKUP(Tables!$N$62,_xlfn.ANCHORARRAY('Input LwA_XYZ'!$DG$1),'Input LwA_XYZ'!DG35:DU35)))</f>
        <v/>
      </c>
      <c r="X96" s="52" t="str">
        <f>IF($P96="","",_xlfn.XLOOKUP(Tables!$N$62,'Input LwA_XYZ'!$GX$1:$HL$1,'Input LwA_XYZ'!GX35:HL35))</f>
        <v/>
      </c>
    </row>
    <row r="97" spans="16:24" ht="16.5" x14ac:dyDescent="0.3">
      <c r="P97" s="125" t="str">
        <f>IF(OR('Input LwA_XYZ'!A36 = 0, NOT(ISBLANK(_xlfn.XLOOKUP(Tables!N$62, 'Input LwA_XYZ'!CA$1:CO$1, 'Input LwA_XYZ'!CA36:CO36)))), "", 'Input LwA_XYZ'!A36)</f>
        <v/>
      </c>
      <c r="Q97" s="124" t="str">
        <f>IF($P97="","",_xlfn.TEXTJOIN(" - ",TRUE,'Input LwA_XYZ'!B36:C36))</f>
        <v/>
      </c>
      <c r="R97" s="51" t="str">
        <f>IF($P97="","",'Input LwA_XYZ'!Q36)</f>
        <v/>
      </c>
      <c r="S97" s="64" t="str">
        <f>IF($P97="","",ROUND(_xlfn.XLOOKUP(Tables!$N$62,'Input LwA_XYZ'!$EL$1:$EZ$1,'Input LwA_XYZ'!EL36:EZ36),0))</f>
        <v/>
      </c>
      <c r="T97" s="65" t="str">
        <f>IF($P97="","",-1*ROUND(_xlfn.XLOOKUP(Tables!$N$62,'Input LwA_XYZ'!$FR$1:$GF$1,'Input LwA_XYZ'!FR36:GF36),0))</f>
        <v/>
      </c>
      <c r="U97" s="65" t="str">
        <f>IF($P97="","",IF(_xlfn.XLOOKUP(Tables!$N$62,'Input LwA_XYZ'!$AU$1:$BI$1,'Input LwA_XYZ'!AU36:BI36)="","-",_xlfn.XLOOKUP(Tables!$N$62,'Input LwA_XYZ'!$AU$1:$BI$1,'Input LwA_XYZ'!AU36:BI36)))</f>
        <v/>
      </c>
      <c r="V97" s="65" t="str">
        <f>IF($P97="","",IF('Input LwA_XYZ'!S36="","-",'Input LwA_XYZ'!S36))</f>
        <v/>
      </c>
      <c r="W97" s="163" t="str" cm="1">
        <f t="array" ref="W97">IF($P97="","",IF(_xlfn.XLOOKUP(Tables!$N$62,_xlfn.ANCHORARRAY('Input LwA_XYZ'!$DG$1),'Input LwA_XYZ'!DG36:DU36)="","-",_xlfn.XLOOKUP(Tables!$N$62,_xlfn.ANCHORARRAY('Input LwA_XYZ'!$DG$1),'Input LwA_XYZ'!DG36:DU36)))</f>
        <v/>
      </c>
      <c r="X97" s="52" t="str">
        <f>IF($P97="","",_xlfn.XLOOKUP(Tables!$N$62,'Input LwA_XYZ'!$GX$1:$HL$1,'Input LwA_XYZ'!GX36:HL36))</f>
        <v/>
      </c>
    </row>
    <row r="98" spans="16:24" ht="16.5" x14ac:dyDescent="0.3">
      <c r="P98" s="125" t="str">
        <f>IF(OR('Input LwA_XYZ'!A37 = 0, NOT(ISBLANK(_xlfn.XLOOKUP(Tables!N$62, 'Input LwA_XYZ'!CA$1:CO$1, 'Input LwA_XYZ'!CA37:CO37)))), "", 'Input LwA_XYZ'!A37)</f>
        <v/>
      </c>
      <c r="Q98" s="124" t="str">
        <f>IF($P98="","",_xlfn.TEXTJOIN(" - ",TRUE,'Input LwA_XYZ'!B37:C37))</f>
        <v/>
      </c>
      <c r="R98" s="51" t="str">
        <f>IF($P98="","",'Input LwA_XYZ'!Q37)</f>
        <v/>
      </c>
      <c r="S98" s="64" t="str">
        <f>IF($P98="","",ROUND(_xlfn.XLOOKUP(Tables!$N$62,'Input LwA_XYZ'!$EL$1:$EZ$1,'Input LwA_XYZ'!EL37:EZ37),0))</f>
        <v/>
      </c>
      <c r="T98" s="65" t="str">
        <f>IF($P98="","",-1*ROUND(_xlfn.XLOOKUP(Tables!$N$62,'Input LwA_XYZ'!$FR$1:$GF$1,'Input LwA_XYZ'!FR37:GF37),0))</f>
        <v/>
      </c>
      <c r="U98" s="65" t="str">
        <f>IF($P98="","",IF(_xlfn.XLOOKUP(Tables!$N$62,'Input LwA_XYZ'!$AU$1:$BI$1,'Input LwA_XYZ'!AU37:BI37)="","-",_xlfn.XLOOKUP(Tables!$N$62,'Input LwA_XYZ'!$AU$1:$BI$1,'Input LwA_XYZ'!AU37:BI37)))</f>
        <v/>
      </c>
      <c r="V98" s="65" t="str">
        <f>IF($P98="","",IF('Input LwA_XYZ'!S37="","-",'Input LwA_XYZ'!S37))</f>
        <v/>
      </c>
      <c r="W98" s="163" t="str" cm="1">
        <f t="array" ref="W98">IF($P98="","",IF(_xlfn.XLOOKUP(Tables!$N$62,_xlfn.ANCHORARRAY('Input LwA_XYZ'!$DG$1),'Input LwA_XYZ'!DG37:DU37)="","-",_xlfn.XLOOKUP(Tables!$N$62,_xlfn.ANCHORARRAY('Input LwA_XYZ'!$DG$1),'Input LwA_XYZ'!DG37:DU37)))</f>
        <v/>
      </c>
      <c r="X98" s="52" t="str">
        <f>IF($P98="","",_xlfn.XLOOKUP(Tables!$N$62,'Input LwA_XYZ'!$GX$1:$HL$1,'Input LwA_XYZ'!GX37:HL37))</f>
        <v/>
      </c>
    </row>
    <row r="99" spans="16:24" ht="16.5" x14ac:dyDescent="0.3">
      <c r="P99" s="125" t="str">
        <f>IF(OR('Input LwA_XYZ'!A38 = 0, NOT(ISBLANK(_xlfn.XLOOKUP(Tables!N$62, 'Input LwA_XYZ'!CA$1:CO$1, 'Input LwA_XYZ'!CA38:CO38)))), "", 'Input LwA_XYZ'!A38)</f>
        <v/>
      </c>
      <c r="Q99" s="124" t="str">
        <f>IF($P99="","",_xlfn.TEXTJOIN(" - ",TRUE,'Input LwA_XYZ'!B38:C38))</f>
        <v/>
      </c>
      <c r="R99" s="51" t="str">
        <f>IF($P99="","",'Input LwA_XYZ'!Q38)</f>
        <v/>
      </c>
      <c r="S99" s="64" t="str">
        <f>IF($P99="","",ROUND(_xlfn.XLOOKUP(Tables!$N$62,'Input LwA_XYZ'!$EL$1:$EZ$1,'Input LwA_XYZ'!EL38:EZ38),0))</f>
        <v/>
      </c>
      <c r="T99" s="65" t="str">
        <f>IF($P99="","",-1*ROUND(_xlfn.XLOOKUP(Tables!$N$62,'Input LwA_XYZ'!$FR$1:$GF$1,'Input LwA_XYZ'!FR38:GF38),0))</f>
        <v/>
      </c>
      <c r="U99" s="65" t="str">
        <f>IF($P99="","",IF(_xlfn.XLOOKUP(Tables!$N$62,'Input LwA_XYZ'!$AU$1:$BI$1,'Input LwA_XYZ'!AU38:BI38)="","-",_xlfn.XLOOKUP(Tables!$N$62,'Input LwA_XYZ'!$AU$1:$BI$1,'Input LwA_XYZ'!AU38:BI38)))</f>
        <v/>
      </c>
      <c r="V99" s="65" t="str">
        <f>IF($P99="","",IF('Input LwA_XYZ'!S38="","-",'Input LwA_XYZ'!S38))</f>
        <v/>
      </c>
      <c r="W99" s="163" t="str" cm="1">
        <f t="array" ref="W99">IF($P99="","",IF(_xlfn.XLOOKUP(Tables!$N$62,_xlfn.ANCHORARRAY('Input LwA_XYZ'!$DG$1),'Input LwA_XYZ'!DG38:DU38)="","-",_xlfn.XLOOKUP(Tables!$N$62,_xlfn.ANCHORARRAY('Input LwA_XYZ'!$DG$1),'Input LwA_XYZ'!DG38:DU38)))</f>
        <v/>
      </c>
      <c r="X99" s="52" t="str">
        <f>IF($P99="","",_xlfn.XLOOKUP(Tables!$N$62,'Input LwA_XYZ'!$GX$1:$HL$1,'Input LwA_XYZ'!GX38:HL38))</f>
        <v/>
      </c>
    </row>
    <row r="100" spans="16:24" ht="16.5" x14ac:dyDescent="0.3">
      <c r="P100" s="125" t="str">
        <f>IF(OR('Input LwA_XYZ'!A39 = 0, NOT(ISBLANK(_xlfn.XLOOKUP(Tables!N$62, 'Input LwA_XYZ'!CA$1:CO$1, 'Input LwA_XYZ'!CA39:CO39)))), "", 'Input LwA_XYZ'!A39)</f>
        <v/>
      </c>
      <c r="Q100" s="124" t="str">
        <f>IF($P100="","",_xlfn.TEXTJOIN(" - ",TRUE,'Input LwA_XYZ'!B39:C39))</f>
        <v/>
      </c>
      <c r="R100" s="51" t="str">
        <f>IF($P100="","",'Input LwA_XYZ'!Q39)</f>
        <v/>
      </c>
      <c r="S100" s="64" t="str">
        <f>IF($P100="","",ROUND(_xlfn.XLOOKUP(Tables!$N$62,'Input LwA_XYZ'!$EL$1:$EZ$1,'Input LwA_XYZ'!EL39:EZ39),0))</f>
        <v/>
      </c>
      <c r="T100" s="65" t="str">
        <f>IF($P100="","",-1*ROUND(_xlfn.XLOOKUP(Tables!$N$62,'Input LwA_XYZ'!$FR$1:$GF$1,'Input LwA_XYZ'!FR39:GF39),0))</f>
        <v/>
      </c>
      <c r="U100" s="65" t="str">
        <f>IF($P100="","",IF(_xlfn.XLOOKUP(Tables!$N$62,'Input LwA_XYZ'!$AU$1:$BI$1,'Input LwA_XYZ'!AU39:BI39)="","-",_xlfn.XLOOKUP(Tables!$N$62,'Input LwA_XYZ'!$AU$1:$BI$1,'Input LwA_XYZ'!AU39:BI39)))</f>
        <v/>
      </c>
      <c r="V100" s="65" t="str">
        <f>IF($P100="","",IF('Input LwA_XYZ'!S39="","-",'Input LwA_XYZ'!S39))</f>
        <v/>
      </c>
      <c r="W100" s="163" t="str" cm="1">
        <f t="array" ref="W100">IF($P100="","",IF(_xlfn.XLOOKUP(Tables!$N$62,_xlfn.ANCHORARRAY('Input LwA_XYZ'!$DG$1),'Input LwA_XYZ'!DG39:DU39)="","-",_xlfn.XLOOKUP(Tables!$N$62,_xlfn.ANCHORARRAY('Input LwA_XYZ'!$DG$1),'Input LwA_XYZ'!DG39:DU39)))</f>
        <v/>
      </c>
      <c r="X100" s="52" t="str">
        <f>IF($P100="","",_xlfn.XLOOKUP(Tables!$N$62,'Input LwA_XYZ'!$GX$1:$HL$1,'Input LwA_XYZ'!GX39:HL39))</f>
        <v/>
      </c>
    </row>
    <row r="101" spans="16:24" ht="16.5" x14ac:dyDescent="0.3">
      <c r="P101" s="125" t="str">
        <f>IF(OR('Input LwA_XYZ'!A40 = 0, NOT(ISBLANK(_xlfn.XLOOKUP(Tables!N$62, 'Input LwA_XYZ'!CA$1:CO$1, 'Input LwA_XYZ'!CA40:CO40)))), "", 'Input LwA_XYZ'!A40)</f>
        <v/>
      </c>
      <c r="Q101" s="124" t="str">
        <f>IF($P101="","",_xlfn.TEXTJOIN(" - ",TRUE,'Input LwA_XYZ'!B40:C40))</f>
        <v/>
      </c>
      <c r="R101" s="51" t="str">
        <f>IF($P101="","",'Input LwA_XYZ'!Q40)</f>
        <v/>
      </c>
      <c r="S101" s="64" t="str">
        <f>IF($P101="","",ROUND(_xlfn.XLOOKUP(Tables!$N$62,'Input LwA_XYZ'!$EL$1:$EZ$1,'Input LwA_XYZ'!EL40:EZ40),0))</f>
        <v/>
      </c>
      <c r="T101" s="65" t="str">
        <f>IF($P101="","",-1*ROUND(_xlfn.XLOOKUP(Tables!$N$62,'Input LwA_XYZ'!$FR$1:$GF$1,'Input LwA_XYZ'!FR40:GF40),0))</f>
        <v/>
      </c>
      <c r="U101" s="65" t="str">
        <f>IF($P101="","",IF(_xlfn.XLOOKUP(Tables!$N$62,'Input LwA_XYZ'!$AU$1:$BI$1,'Input LwA_XYZ'!AU40:BI40)="","-",_xlfn.XLOOKUP(Tables!$N$62,'Input LwA_XYZ'!$AU$1:$BI$1,'Input LwA_XYZ'!AU40:BI40)))</f>
        <v/>
      </c>
      <c r="V101" s="65" t="str">
        <f>IF($P101="","",IF('Input LwA_XYZ'!S40="","-",'Input LwA_XYZ'!S40))</f>
        <v/>
      </c>
      <c r="W101" s="163" t="str" cm="1">
        <f t="array" ref="W101">IF($P101="","",IF(_xlfn.XLOOKUP(Tables!$N$62,_xlfn.ANCHORARRAY('Input LwA_XYZ'!$DG$1),'Input LwA_XYZ'!DG40:DU40)="","-",_xlfn.XLOOKUP(Tables!$N$62,_xlfn.ANCHORARRAY('Input LwA_XYZ'!$DG$1),'Input LwA_XYZ'!DG40:DU40)))</f>
        <v/>
      </c>
      <c r="X101" s="52" t="str">
        <f>IF($P101="","",_xlfn.XLOOKUP(Tables!$N$62,'Input LwA_XYZ'!$GX$1:$HL$1,'Input LwA_XYZ'!GX40:HL40))</f>
        <v/>
      </c>
    </row>
    <row r="102" spans="16:24" ht="16.5" x14ac:dyDescent="0.3">
      <c r="P102" s="125" t="str">
        <f>IF(OR('Input LwA_XYZ'!A41 = 0, NOT(ISBLANK(_xlfn.XLOOKUP(Tables!N$62, 'Input LwA_XYZ'!CA$1:CO$1, 'Input LwA_XYZ'!CA41:CO41)))), "", 'Input LwA_XYZ'!A41)</f>
        <v/>
      </c>
      <c r="Q102" s="124" t="str">
        <f>IF($P102="","",_xlfn.TEXTJOIN(" - ",TRUE,'Input LwA_XYZ'!B41:C41))</f>
        <v/>
      </c>
      <c r="R102" s="51" t="str">
        <f>IF($P102="","",'Input LwA_XYZ'!Q41)</f>
        <v/>
      </c>
      <c r="S102" s="64" t="str">
        <f>IF($P102="","",ROUND(_xlfn.XLOOKUP(Tables!$N$62,'Input LwA_XYZ'!$EL$1:$EZ$1,'Input LwA_XYZ'!EL41:EZ41),0))</f>
        <v/>
      </c>
      <c r="T102" s="65" t="str">
        <f>IF($P102="","",-1*ROUND(_xlfn.XLOOKUP(Tables!$N$62,'Input LwA_XYZ'!$FR$1:$GF$1,'Input LwA_XYZ'!FR41:GF41),0))</f>
        <v/>
      </c>
      <c r="U102" s="65" t="str">
        <f>IF($P102="","",IF(_xlfn.XLOOKUP(Tables!$N$62,'Input LwA_XYZ'!$AU$1:$BI$1,'Input LwA_XYZ'!AU41:BI41)="","-",_xlfn.XLOOKUP(Tables!$N$62,'Input LwA_XYZ'!$AU$1:$BI$1,'Input LwA_XYZ'!AU41:BI41)))</f>
        <v/>
      </c>
      <c r="V102" s="65" t="str">
        <f>IF($P102="","",IF('Input LwA_XYZ'!S41="","-",'Input LwA_XYZ'!S41))</f>
        <v/>
      </c>
      <c r="W102" s="163" t="str" cm="1">
        <f t="array" ref="W102">IF($P102="","",IF(_xlfn.XLOOKUP(Tables!$N$62,_xlfn.ANCHORARRAY('Input LwA_XYZ'!$DG$1),'Input LwA_XYZ'!DG41:DU41)="","-",_xlfn.XLOOKUP(Tables!$N$62,_xlfn.ANCHORARRAY('Input LwA_XYZ'!$DG$1),'Input LwA_XYZ'!DG41:DU41)))</f>
        <v/>
      </c>
      <c r="X102" s="52" t="str">
        <f>IF($P102="","",_xlfn.XLOOKUP(Tables!$N$62,'Input LwA_XYZ'!$GX$1:$HL$1,'Input LwA_XYZ'!GX41:HL41))</f>
        <v/>
      </c>
    </row>
    <row r="103" spans="16:24" ht="16.5" x14ac:dyDescent="0.3">
      <c r="P103" s="125" t="str">
        <f>IF(OR('Input LwA_XYZ'!A42 = 0, NOT(ISBLANK(_xlfn.XLOOKUP(Tables!N$62, 'Input LwA_XYZ'!CA$1:CO$1, 'Input LwA_XYZ'!CA42:CO42)))), "", 'Input LwA_XYZ'!A42)</f>
        <v/>
      </c>
      <c r="Q103" s="124" t="str">
        <f>IF($P103="","",_xlfn.TEXTJOIN(" - ",TRUE,'Input LwA_XYZ'!B42:C42))</f>
        <v/>
      </c>
      <c r="R103" s="51" t="str">
        <f>IF($P103="","",'Input LwA_XYZ'!Q42)</f>
        <v/>
      </c>
      <c r="S103" s="64" t="str">
        <f>IF($P103="","",ROUND(_xlfn.XLOOKUP(Tables!$N$62,'Input LwA_XYZ'!$EL$1:$EZ$1,'Input LwA_XYZ'!EL42:EZ42),0))</f>
        <v/>
      </c>
      <c r="T103" s="65" t="str">
        <f>IF($P103="","",-1*ROUND(_xlfn.XLOOKUP(Tables!$N$62,'Input LwA_XYZ'!$FR$1:$GF$1,'Input LwA_XYZ'!FR42:GF42),0))</f>
        <v/>
      </c>
      <c r="U103" s="65" t="str">
        <f>IF($P103="","",IF(_xlfn.XLOOKUP(Tables!$N$62,'Input LwA_XYZ'!$AU$1:$BI$1,'Input LwA_XYZ'!AU42:BI42)="","-",_xlfn.XLOOKUP(Tables!$N$62,'Input LwA_XYZ'!$AU$1:$BI$1,'Input LwA_XYZ'!AU42:BI42)))</f>
        <v/>
      </c>
      <c r="V103" s="65" t="str">
        <f>IF($P103="","",IF('Input LwA_XYZ'!S42="","-",'Input LwA_XYZ'!S42))</f>
        <v/>
      </c>
      <c r="W103" s="163" t="str" cm="1">
        <f t="array" ref="W103">IF($P103="","",IF(_xlfn.XLOOKUP(Tables!$N$62,_xlfn.ANCHORARRAY('Input LwA_XYZ'!$DG$1),'Input LwA_XYZ'!DG42:DU42)="","-",_xlfn.XLOOKUP(Tables!$N$62,_xlfn.ANCHORARRAY('Input LwA_XYZ'!$DG$1),'Input LwA_XYZ'!DG42:DU42)))</f>
        <v/>
      </c>
      <c r="X103" s="52" t="str">
        <f>IF($P103="","",_xlfn.XLOOKUP(Tables!$N$62,'Input LwA_XYZ'!$GX$1:$HL$1,'Input LwA_XYZ'!GX42:HL42))</f>
        <v/>
      </c>
    </row>
    <row r="104" spans="16:24" ht="16.5" x14ac:dyDescent="0.3">
      <c r="P104" s="125" t="str">
        <f>IF(OR('Input LwA_XYZ'!A43 = 0, NOT(ISBLANK(_xlfn.XLOOKUP(Tables!N$62, 'Input LwA_XYZ'!CA$1:CO$1, 'Input LwA_XYZ'!CA43:CO43)))), "", 'Input LwA_XYZ'!A43)</f>
        <v/>
      </c>
      <c r="Q104" s="124" t="str">
        <f>IF($P104="","",_xlfn.TEXTJOIN(" - ",TRUE,'Input LwA_XYZ'!B43:C43))</f>
        <v/>
      </c>
      <c r="R104" s="51" t="str">
        <f>IF($P104="","",'Input LwA_XYZ'!Q43)</f>
        <v/>
      </c>
      <c r="S104" s="64" t="str">
        <f>IF($P104="","",ROUND(_xlfn.XLOOKUP(Tables!$N$62,'Input LwA_XYZ'!$EL$1:$EZ$1,'Input LwA_XYZ'!EL43:EZ43),0))</f>
        <v/>
      </c>
      <c r="T104" s="65" t="str">
        <f>IF($P104="","",-1*ROUND(_xlfn.XLOOKUP(Tables!$N$62,'Input LwA_XYZ'!$FR$1:$GF$1,'Input LwA_XYZ'!FR43:GF43),0))</f>
        <v/>
      </c>
      <c r="U104" s="65" t="str">
        <f>IF($P104="","",IF(_xlfn.XLOOKUP(Tables!$N$62,'Input LwA_XYZ'!$AU$1:$BI$1,'Input LwA_XYZ'!AU43:BI43)="","-",_xlfn.XLOOKUP(Tables!$N$62,'Input LwA_XYZ'!$AU$1:$BI$1,'Input LwA_XYZ'!AU43:BI43)))</f>
        <v/>
      </c>
      <c r="V104" s="65" t="str">
        <f>IF($P104="","",IF('Input LwA_XYZ'!S43="","-",'Input LwA_XYZ'!S43))</f>
        <v/>
      </c>
      <c r="W104" s="163" t="str" cm="1">
        <f t="array" ref="W104">IF($P104="","",IF(_xlfn.XLOOKUP(Tables!$N$62,_xlfn.ANCHORARRAY('Input LwA_XYZ'!$DG$1),'Input LwA_XYZ'!DG43:DU43)="","-",_xlfn.XLOOKUP(Tables!$N$62,_xlfn.ANCHORARRAY('Input LwA_XYZ'!$DG$1),'Input LwA_XYZ'!DG43:DU43)))</f>
        <v/>
      </c>
      <c r="X104" s="52" t="str">
        <f>IF($P104="","",_xlfn.XLOOKUP(Tables!$N$62,'Input LwA_XYZ'!$GX$1:$HL$1,'Input LwA_XYZ'!GX43:HL43))</f>
        <v/>
      </c>
    </row>
    <row r="105" spans="16:24" ht="16.5" x14ac:dyDescent="0.3">
      <c r="P105" s="125" t="str">
        <f>IF(OR('Input LwA_XYZ'!A44 = 0, NOT(ISBLANK(_xlfn.XLOOKUP(Tables!N$62, 'Input LwA_XYZ'!CA$1:CO$1, 'Input LwA_XYZ'!CA44:CO44)))), "", 'Input LwA_XYZ'!A44)</f>
        <v/>
      </c>
      <c r="Q105" s="124" t="str">
        <f>IF($P105="","",_xlfn.TEXTJOIN(" - ",TRUE,'Input LwA_XYZ'!B44:C44))</f>
        <v/>
      </c>
      <c r="R105" s="51" t="str">
        <f>IF($P105="","",'Input LwA_XYZ'!Q44)</f>
        <v/>
      </c>
      <c r="S105" s="64" t="str">
        <f>IF($P105="","",ROUND(_xlfn.XLOOKUP(Tables!$N$62,'Input LwA_XYZ'!$EL$1:$EZ$1,'Input LwA_XYZ'!EL44:EZ44),0))</f>
        <v/>
      </c>
      <c r="T105" s="65" t="str">
        <f>IF($P105="","",-1*ROUND(_xlfn.XLOOKUP(Tables!$N$62,'Input LwA_XYZ'!$FR$1:$GF$1,'Input LwA_XYZ'!FR44:GF44),0))</f>
        <v/>
      </c>
      <c r="U105" s="65" t="str">
        <f>IF($P105="","",IF(_xlfn.XLOOKUP(Tables!$N$62,'Input LwA_XYZ'!$AU$1:$BI$1,'Input LwA_XYZ'!AU44:BI44)="","-",_xlfn.XLOOKUP(Tables!$N$62,'Input LwA_XYZ'!$AU$1:$BI$1,'Input LwA_XYZ'!AU44:BI44)))</f>
        <v/>
      </c>
      <c r="V105" s="65" t="str">
        <f>IF($P105="","",IF('Input LwA_XYZ'!S44="","-",'Input LwA_XYZ'!S44))</f>
        <v/>
      </c>
      <c r="W105" s="163" t="str" cm="1">
        <f t="array" ref="W105">IF($P105="","",IF(_xlfn.XLOOKUP(Tables!$N$62,_xlfn.ANCHORARRAY('Input LwA_XYZ'!$DG$1),'Input LwA_XYZ'!DG44:DU44)="","-",_xlfn.XLOOKUP(Tables!$N$62,_xlfn.ANCHORARRAY('Input LwA_XYZ'!$DG$1),'Input LwA_XYZ'!DG44:DU44)))</f>
        <v/>
      </c>
      <c r="X105" s="52" t="str">
        <f>IF($P105="","",_xlfn.XLOOKUP(Tables!$N$62,'Input LwA_XYZ'!$GX$1:$HL$1,'Input LwA_XYZ'!GX44:HL44))</f>
        <v/>
      </c>
    </row>
    <row r="106" spans="16:24" ht="16.5" x14ac:dyDescent="0.3">
      <c r="P106" s="125" t="str">
        <f>IF(OR('Input LwA_XYZ'!A45 = 0, NOT(ISBLANK(_xlfn.XLOOKUP(Tables!N$62, 'Input LwA_XYZ'!CA$1:CO$1, 'Input LwA_XYZ'!CA45:CO45)))), "", 'Input LwA_XYZ'!A45)</f>
        <v/>
      </c>
      <c r="Q106" s="124" t="str">
        <f>IF($P106="","",_xlfn.TEXTJOIN(" - ",TRUE,'Input LwA_XYZ'!B45:C45))</f>
        <v/>
      </c>
      <c r="R106" s="51" t="str">
        <f>IF($P106="","",'Input LwA_XYZ'!Q45)</f>
        <v/>
      </c>
      <c r="S106" s="64" t="str">
        <f>IF($P106="","",ROUND(_xlfn.XLOOKUP(Tables!$N$62,'Input LwA_XYZ'!$EL$1:$EZ$1,'Input LwA_XYZ'!EL45:EZ45),0))</f>
        <v/>
      </c>
      <c r="T106" s="65" t="str">
        <f>IF($P106="","",-1*ROUND(_xlfn.XLOOKUP(Tables!$N$62,'Input LwA_XYZ'!$FR$1:$GF$1,'Input LwA_XYZ'!FR45:GF45),0))</f>
        <v/>
      </c>
      <c r="U106" s="65" t="str">
        <f>IF($P106="","",IF(_xlfn.XLOOKUP(Tables!$N$62,'Input LwA_XYZ'!$AU$1:$BI$1,'Input LwA_XYZ'!AU45:BI45)="","-",_xlfn.XLOOKUP(Tables!$N$62,'Input LwA_XYZ'!$AU$1:$BI$1,'Input LwA_XYZ'!AU45:BI45)))</f>
        <v/>
      </c>
      <c r="V106" s="65" t="str">
        <f>IF($P106="","",IF('Input LwA_XYZ'!S45="","-",'Input LwA_XYZ'!S45))</f>
        <v/>
      </c>
      <c r="W106" s="163" t="str" cm="1">
        <f t="array" ref="W106">IF($P106="","",IF(_xlfn.XLOOKUP(Tables!$N$62,_xlfn.ANCHORARRAY('Input LwA_XYZ'!$DG$1),'Input LwA_XYZ'!DG45:DU45)="","-",_xlfn.XLOOKUP(Tables!$N$62,_xlfn.ANCHORARRAY('Input LwA_XYZ'!$DG$1),'Input LwA_XYZ'!DG45:DU45)))</f>
        <v/>
      </c>
      <c r="X106" s="52" t="str">
        <f>IF($P106="","",_xlfn.XLOOKUP(Tables!$N$62,'Input LwA_XYZ'!$GX$1:$HL$1,'Input LwA_XYZ'!GX45:HL45))</f>
        <v/>
      </c>
    </row>
    <row r="107" spans="16:24" ht="16.5" x14ac:dyDescent="0.3">
      <c r="P107" s="125" t="str">
        <f>IF(OR('Input LwA_XYZ'!A46 = 0, NOT(ISBLANK(_xlfn.XLOOKUP(Tables!N$62, 'Input LwA_XYZ'!CA$1:CO$1, 'Input LwA_XYZ'!CA46:CO46)))), "", 'Input LwA_XYZ'!A46)</f>
        <v/>
      </c>
      <c r="Q107" s="124" t="str">
        <f>IF($P107="","",_xlfn.TEXTJOIN(" - ",TRUE,'Input LwA_XYZ'!B46:C46))</f>
        <v/>
      </c>
      <c r="R107" s="51" t="str">
        <f>IF($P107="","",'Input LwA_XYZ'!Q46)</f>
        <v/>
      </c>
      <c r="S107" s="64" t="str">
        <f>IF($P107="","",ROUND(_xlfn.XLOOKUP(Tables!$N$62,'Input LwA_XYZ'!$EL$1:$EZ$1,'Input LwA_XYZ'!EL46:EZ46),0))</f>
        <v/>
      </c>
      <c r="T107" s="65" t="str">
        <f>IF($P107="","",-1*ROUND(_xlfn.XLOOKUP(Tables!$N$62,'Input LwA_XYZ'!$FR$1:$GF$1,'Input LwA_XYZ'!FR46:GF46),0))</f>
        <v/>
      </c>
      <c r="U107" s="65" t="str">
        <f>IF($P107="","",IF(_xlfn.XLOOKUP(Tables!$N$62,'Input LwA_XYZ'!$AU$1:$BI$1,'Input LwA_XYZ'!AU46:BI46)="","-",_xlfn.XLOOKUP(Tables!$N$62,'Input LwA_XYZ'!$AU$1:$BI$1,'Input LwA_XYZ'!AU46:BI46)))</f>
        <v/>
      </c>
      <c r="V107" s="65" t="str">
        <f>IF($P107="","",IF('Input LwA_XYZ'!S46="","-",'Input LwA_XYZ'!S46))</f>
        <v/>
      </c>
      <c r="W107" s="163" t="str" cm="1">
        <f t="array" ref="W107">IF($P107="","",IF(_xlfn.XLOOKUP(Tables!$N$62,_xlfn.ANCHORARRAY('Input LwA_XYZ'!$DG$1),'Input LwA_XYZ'!DG46:DU46)="","-",_xlfn.XLOOKUP(Tables!$N$62,_xlfn.ANCHORARRAY('Input LwA_XYZ'!$DG$1),'Input LwA_XYZ'!DG46:DU46)))</f>
        <v/>
      </c>
      <c r="X107" s="52" t="str">
        <f>IF($P107="","",_xlfn.XLOOKUP(Tables!$N$62,'Input LwA_XYZ'!$GX$1:$HL$1,'Input LwA_XYZ'!GX46:HL46))</f>
        <v/>
      </c>
    </row>
    <row r="108" spans="16:24" ht="16.5" x14ac:dyDescent="0.3">
      <c r="P108" s="125" t="str">
        <f>IF(OR('Input LwA_XYZ'!A47 = 0, NOT(ISBLANK(_xlfn.XLOOKUP(Tables!N$62, 'Input LwA_XYZ'!CA$1:CO$1, 'Input LwA_XYZ'!CA47:CO47)))), "", 'Input LwA_XYZ'!A47)</f>
        <v/>
      </c>
      <c r="Q108" s="124" t="str">
        <f>IF($P108="","",_xlfn.TEXTJOIN(" - ",TRUE,'Input LwA_XYZ'!B47:C47))</f>
        <v/>
      </c>
      <c r="R108" s="51" t="str">
        <f>IF($P108="","",'Input LwA_XYZ'!Q47)</f>
        <v/>
      </c>
      <c r="S108" s="64" t="str">
        <f>IF($P108="","",ROUND(_xlfn.XLOOKUP(Tables!$N$62,'Input LwA_XYZ'!$EL$1:$EZ$1,'Input LwA_XYZ'!EL47:EZ47),0))</f>
        <v/>
      </c>
      <c r="T108" s="65" t="str">
        <f>IF($P108="","",-1*ROUND(_xlfn.XLOOKUP(Tables!$N$62,'Input LwA_XYZ'!$FR$1:$GF$1,'Input LwA_XYZ'!FR47:GF47),0))</f>
        <v/>
      </c>
      <c r="U108" s="65" t="str">
        <f>IF($P108="","",IF(_xlfn.XLOOKUP(Tables!$N$62,'Input LwA_XYZ'!$AU$1:$BI$1,'Input LwA_XYZ'!AU47:BI47)="","-",_xlfn.XLOOKUP(Tables!$N$62,'Input LwA_XYZ'!$AU$1:$BI$1,'Input LwA_XYZ'!AU47:BI47)))</f>
        <v/>
      </c>
      <c r="V108" s="65" t="str">
        <f>IF($P108="","",IF('Input LwA_XYZ'!S47="","-",'Input LwA_XYZ'!S47))</f>
        <v/>
      </c>
      <c r="W108" s="163" t="str" cm="1">
        <f t="array" ref="W108">IF($P108="","",IF(_xlfn.XLOOKUP(Tables!$N$62,_xlfn.ANCHORARRAY('Input LwA_XYZ'!$DG$1),'Input LwA_XYZ'!DG47:DU47)="","-",_xlfn.XLOOKUP(Tables!$N$62,_xlfn.ANCHORARRAY('Input LwA_XYZ'!$DG$1),'Input LwA_XYZ'!DG47:DU47)))</f>
        <v/>
      </c>
      <c r="X108" s="52" t="str">
        <f>IF($P108="","",_xlfn.XLOOKUP(Tables!$N$62,'Input LwA_XYZ'!$GX$1:$HL$1,'Input LwA_XYZ'!GX47:HL47))</f>
        <v/>
      </c>
    </row>
    <row r="109" spans="16:24" ht="16.5" x14ac:dyDescent="0.3">
      <c r="P109" s="125" t="str">
        <f>IF(OR('Input LwA_XYZ'!A48 = 0, NOT(ISBLANK(_xlfn.XLOOKUP(Tables!N$62, 'Input LwA_XYZ'!CA$1:CO$1, 'Input LwA_XYZ'!CA48:CO48)))), "", 'Input LwA_XYZ'!A48)</f>
        <v/>
      </c>
      <c r="Q109" s="124" t="str">
        <f>IF($P109="","",_xlfn.TEXTJOIN(" - ",TRUE,'Input LwA_XYZ'!B48:C48))</f>
        <v/>
      </c>
      <c r="R109" s="51" t="str">
        <f>IF($P109="","",'Input LwA_XYZ'!Q48)</f>
        <v/>
      </c>
      <c r="S109" s="64" t="str">
        <f>IF($P109="","",ROUND(_xlfn.XLOOKUP(Tables!$N$62,'Input LwA_XYZ'!$EL$1:$EZ$1,'Input LwA_XYZ'!EL48:EZ48),0))</f>
        <v/>
      </c>
      <c r="T109" s="65" t="str">
        <f>IF($P109="","",-1*ROUND(_xlfn.XLOOKUP(Tables!$N$62,'Input LwA_XYZ'!$FR$1:$GF$1,'Input LwA_XYZ'!FR48:GF48),0))</f>
        <v/>
      </c>
      <c r="U109" s="65" t="str">
        <f>IF($P109="","",IF(_xlfn.XLOOKUP(Tables!$N$62,'Input LwA_XYZ'!$AU$1:$BI$1,'Input LwA_XYZ'!AU48:BI48)="","-",_xlfn.XLOOKUP(Tables!$N$62,'Input LwA_XYZ'!$AU$1:$BI$1,'Input LwA_XYZ'!AU48:BI48)))</f>
        <v/>
      </c>
      <c r="V109" s="65" t="str">
        <f>IF($P109="","",IF('Input LwA_XYZ'!S48="","-",'Input LwA_XYZ'!S48))</f>
        <v/>
      </c>
      <c r="W109" s="163" t="str" cm="1">
        <f t="array" ref="W109">IF($P109="","",IF(_xlfn.XLOOKUP(Tables!$N$62,_xlfn.ANCHORARRAY('Input LwA_XYZ'!$DG$1),'Input LwA_XYZ'!DG48:DU48)="","-",_xlfn.XLOOKUP(Tables!$N$62,_xlfn.ANCHORARRAY('Input LwA_XYZ'!$DG$1),'Input LwA_XYZ'!DG48:DU48)))</f>
        <v/>
      </c>
      <c r="X109" s="52" t="str">
        <f>IF($P109="","",_xlfn.XLOOKUP(Tables!$N$62,'Input LwA_XYZ'!$GX$1:$HL$1,'Input LwA_XYZ'!GX48:HL48))</f>
        <v/>
      </c>
    </row>
    <row r="110" spans="16:24" ht="16.5" x14ac:dyDescent="0.3">
      <c r="P110" s="125" t="str">
        <f>IF(OR('Input LwA_XYZ'!A49 = 0, NOT(ISBLANK(_xlfn.XLOOKUP(Tables!N$62, 'Input LwA_XYZ'!CA$1:CO$1, 'Input LwA_XYZ'!CA49:CO49)))), "", 'Input LwA_XYZ'!A49)</f>
        <v/>
      </c>
      <c r="Q110" s="124" t="str">
        <f>IF($P110="","",_xlfn.TEXTJOIN(" - ",TRUE,'Input LwA_XYZ'!B49:C49))</f>
        <v/>
      </c>
      <c r="R110" s="51" t="str">
        <f>IF($P110="","",'Input LwA_XYZ'!Q49)</f>
        <v/>
      </c>
      <c r="S110" s="64" t="str">
        <f>IF($P110="","",ROUND(_xlfn.XLOOKUP(Tables!$N$62,'Input LwA_XYZ'!$EL$1:$EZ$1,'Input LwA_XYZ'!EL49:EZ49),0))</f>
        <v/>
      </c>
      <c r="T110" s="65" t="str">
        <f>IF($P110="","",-1*ROUND(_xlfn.XLOOKUP(Tables!$N$62,'Input LwA_XYZ'!$FR$1:$GF$1,'Input LwA_XYZ'!FR49:GF49),0))</f>
        <v/>
      </c>
      <c r="U110" s="65" t="str">
        <f>IF($P110="","",IF(_xlfn.XLOOKUP(Tables!$N$62,'Input LwA_XYZ'!$AU$1:$BI$1,'Input LwA_XYZ'!AU49:BI49)="","-",_xlfn.XLOOKUP(Tables!$N$62,'Input LwA_XYZ'!$AU$1:$BI$1,'Input LwA_XYZ'!AU49:BI49)))</f>
        <v/>
      </c>
      <c r="V110" s="65" t="str">
        <f>IF($P110="","",IF('Input LwA_XYZ'!S49="","-",'Input LwA_XYZ'!S49))</f>
        <v/>
      </c>
      <c r="W110" s="163" t="str" cm="1">
        <f t="array" ref="W110">IF($P110="","",IF(_xlfn.XLOOKUP(Tables!$N$62,_xlfn.ANCHORARRAY('Input LwA_XYZ'!$DG$1),'Input LwA_XYZ'!DG49:DU49)="","-",_xlfn.XLOOKUP(Tables!$N$62,_xlfn.ANCHORARRAY('Input LwA_XYZ'!$DG$1),'Input LwA_XYZ'!DG49:DU49)))</f>
        <v/>
      </c>
      <c r="X110" s="52" t="str">
        <f>IF($P110="","",_xlfn.XLOOKUP(Tables!$N$62,'Input LwA_XYZ'!$GX$1:$HL$1,'Input LwA_XYZ'!GX49:HL49))</f>
        <v/>
      </c>
    </row>
    <row r="111" spans="16:24" ht="16.5" x14ac:dyDescent="0.3">
      <c r="P111" s="125" t="str">
        <f>IF(OR('Input LwA_XYZ'!A50 = 0, NOT(ISBLANK(_xlfn.XLOOKUP(Tables!N$62, 'Input LwA_XYZ'!CA$1:CO$1, 'Input LwA_XYZ'!CA50:CO50)))), "", 'Input LwA_XYZ'!A50)</f>
        <v/>
      </c>
      <c r="Q111" s="124" t="str">
        <f>IF($P111="","",_xlfn.TEXTJOIN(" - ",TRUE,'Input LwA_XYZ'!B50:C50))</f>
        <v/>
      </c>
      <c r="R111" s="51" t="str">
        <f>IF($P111="","",'Input LwA_XYZ'!Q50)</f>
        <v/>
      </c>
      <c r="S111" s="64" t="str">
        <f>IF($P111="","",ROUND(_xlfn.XLOOKUP(Tables!$N$62,'Input LwA_XYZ'!$EL$1:$EZ$1,'Input LwA_XYZ'!EL50:EZ50),0))</f>
        <v/>
      </c>
      <c r="T111" s="65" t="str">
        <f>IF($P111="","",-1*ROUND(_xlfn.XLOOKUP(Tables!$N$62,'Input LwA_XYZ'!$FR$1:$GF$1,'Input LwA_XYZ'!FR50:GF50),0))</f>
        <v/>
      </c>
      <c r="U111" s="65" t="str">
        <f>IF($P111="","",IF(_xlfn.XLOOKUP(Tables!$N$62,'Input LwA_XYZ'!$AU$1:$BI$1,'Input LwA_XYZ'!AU50:BI50)="","-",_xlfn.XLOOKUP(Tables!$N$62,'Input LwA_XYZ'!$AU$1:$BI$1,'Input LwA_XYZ'!AU50:BI50)))</f>
        <v/>
      </c>
      <c r="V111" s="65" t="str">
        <f>IF($P111="","",IF('Input LwA_XYZ'!S50="","-",'Input LwA_XYZ'!S50))</f>
        <v/>
      </c>
      <c r="W111" s="163" t="str" cm="1">
        <f t="array" ref="W111">IF($P111="","",IF(_xlfn.XLOOKUP(Tables!$N$62,_xlfn.ANCHORARRAY('Input LwA_XYZ'!$DG$1),'Input LwA_XYZ'!DG50:DU50)="","-",_xlfn.XLOOKUP(Tables!$N$62,_xlfn.ANCHORARRAY('Input LwA_XYZ'!$DG$1),'Input LwA_XYZ'!DG50:DU50)))</f>
        <v/>
      </c>
      <c r="X111" s="52" t="str">
        <f>IF($P111="","",_xlfn.XLOOKUP(Tables!$N$62,'Input LwA_XYZ'!$GX$1:$HL$1,'Input LwA_XYZ'!GX50:HL50))</f>
        <v/>
      </c>
    </row>
    <row r="112" spans="16:24" ht="16.5" x14ac:dyDescent="0.3">
      <c r="P112" s="125" t="str">
        <f>IF(OR('Input LwA_XYZ'!A51 = 0, NOT(ISBLANK(_xlfn.XLOOKUP(Tables!N$62, 'Input LwA_XYZ'!CA$1:CO$1, 'Input LwA_XYZ'!CA51:CO51)))), "", 'Input LwA_XYZ'!A51)</f>
        <v/>
      </c>
      <c r="Q112" s="124" t="str">
        <f>IF($P112="","",_xlfn.TEXTJOIN(" - ",TRUE,'Input LwA_XYZ'!B51:C51))</f>
        <v/>
      </c>
      <c r="R112" s="51" t="str">
        <f>IF($P112="","",'Input LwA_XYZ'!Q51)</f>
        <v/>
      </c>
      <c r="S112" s="64" t="str">
        <f>IF($P112="","",ROUND(_xlfn.XLOOKUP(Tables!$N$62,'Input LwA_XYZ'!$EL$1:$EZ$1,'Input LwA_XYZ'!EL51:EZ51),0))</f>
        <v/>
      </c>
      <c r="T112" s="65" t="str">
        <f>IF($P112="","",-1*ROUND(_xlfn.XLOOKUP(Tables!$N$62,'Input LwA_XYZ'!$FR$1:$GF$1,'Input LwA_XYZ'!FR51:GF51),0))</f>
        <v/>
      </c>
      <c r="U112" s="65" t="str">
        <f>IF($P112="","",IF(_xlfn.XLOOKUP(Tables!$N$62,'Input LwA_XYZ'!$AU$1:$BI$1,'Input LwA_XYZ'!AU51:BI51)="","-",_xlfn.XLOOKUP(Tables!$N$62,'Input LwA_XYZ'!$AU$1:$BI$1,'Input LwA_XYZ'!AU51:BI51)))</f>
        <v/>
      </c>
      <c r="V112" s="65" t="str">
        <f>IF($P112="","",IF('Input LwA_XYZ'!S51="","-",'Input LwA_XYZ'!S51))</f>
        <v/>
      </c>
      <c r="W112" s="163" t="str" cm="1">
        <f t="array" ref="W112">IF($P112="","",IF(_xlfn.XLOOKUP(Tables!$N$62,_xlfn.ANCHORARRAY('Input LwA_XYZ'!$DG$1),'Input LwA_XYZ'!DG51:DU51)="","-",_xlfn.XLOOKUP(Tables!$N$62,_xlfn.ANCHORARRAY('Input LwA_XYZ'!$DG$1),'Input LwA_XYZ'!DG51:DU51)))</f>
        <v/>
      </c>
      <c r="X112" s="52" t="str">
        <f>IF($P112="","",_xlfn.XLOOKUP(Tables!$N$62,'Input LwA_XYZ'!$GX$1:$HL$1,'Input LwA_XYZ'!GX51:HL51))</f>
        <v/>
      </c>
    </row>
    <row r="113" spans="14:24" ht="16.5" x14ac:dyDescent="0.3">
      <c r="P113" s="125" t="str">
        <f>IF(OR('Input LwA_XYZ'!A52 = 0, NOT(ISBLANK(_xlfn.XLOOKUP(Tables!N$62, 'Input LwA_XYZ'!CA$1:CO$1, 'Input LwA_XYZ'!CA52:CO52)))), "", 'Input LwA_XYZ'!A52)</f>
        <v/>
      </c>
      <c r="Q113" s="124" t="str">
        <f>IF($P113="","",_xlfn.TEXTJOIN(" - ",TRUE,'Input LwA_XYZ'!B52:C52))</f>
        <v/>
      </c>
      <c r="R113" s="51" t="str">
        <f>IF($P113="","",'Input LwA_XYZ'!Q52)</f>
        <v/>
      </c>
      <c r="S113" s="64" t="str">
        <f>IF($P113="","",ROUND(_xlfn.XLOOKUP(Tables!$N$62,'Input LwA_XYZ'!$EL$1:$EZ$1,'Input LwA_XYZ'!EL52:EZ52),0))</f>
        <v/>
      </c>
      <c r="T113" s="65" t="str">
        <f>IF($P113="","",-1*ROUND(_xlfn.XLOOKUP(Tables!$N$62,'Input LwA_XYZ'!$FR$1:$GF$1,'Input LwA_XYZ'!FR52:GF52),0))</f>
        <v/>
      </c>
      <c r="U113" s="65" t="str">
        <f>IF($P113="","",IF(_xlfn.XLOOKUP(Tables!$N$62,'Input LwA_XYZ'!$AU$1:$BI$1,'Input LwA_XYZ'!AU52:BI52)="","-",_xlfn.XLOOKUP(Tables!$N$62,'Input LwA_XYZ'!$AU$1:$BI$1,'Input LwA_XYZ'!AU52:BI52)))</f>
        <v/>
      </c>
      <c r="V113" s="65" t="str">
        <f>IF($P113="","",IF('Input LwA_XYZ'!S52="","-",'Input LwA_XYZ'!S52))</f>
        <v/>
      </c>
      <c r="W113" s="163" t="str" cm="1">
        <f t="array" ref="W113">IF($P113="","",IF(_xlfn.XLOOKUP(Tables!$N$62,_xlfn.ANCHORARRAY('Input LwA_XYZ'!$DG$1),'Input LwA_XYZ'!DG52:DU52)="","-",_xlfn.XLOOKUP(Tables!$N$62,_xlfn.ANCHORARRAY('Input LwA_XYZ'!$DG$1),'Input LwA_XYZ'!DG52:DU52)))</f>
        <v/>
      </c>
      <c r="X113" s="52" t="str">
        <f>IF($P113="","",_xlfn.XLOOKUP(Tables!$N$62,'Input LwA_XYZ'!$GX$1:$HL$1,'Input LwA_XYZ'!GX52:HL52))</f>
        <v/>
      </c>
    </row>
    <row r="114" spans="14:24" ht="16.5" x14ac:dyDescent="0.3">
      <c r="P114" s="125" t="str">
        <f>IF(OR('Input LwA_XYZ'!A53 = 0, NOT(ISBLANK(_xlfn.XLOOKUP(Tables!N$62, 'Input LwA_XYZ'!CA$1:CO$1, 'Input LwA_XYZ'!CA53:CO53)))), "", 'Input LwA_XYZ'!A53)</f>
        <v/>
      </c>
      <c r="Q114" s="124" t="str">
        <f>IF($P114="","",_xlfn.TEXTJOIN(" - ",TRUE,'Input LwA_XYZ'!B53:C53))</f>
        <v/>
      </c>
      <c r="R114" s="51" t="str">
        <f>IF($P114="","",'Input LwA_XYZ'!Q53)</f>
        <v/>
      </c>
      <c r="S114" s="64" t="str">
        <f>IF($P114="","",ROUND(_xlfn.XLOOKUP(Tables!$N$62,'Input LwA_XYZ'!$EL$1:$EZ$1,'Input LwA_XYZ'!EL53:EZ53),0))</f>
        <v/>
      </c>
      <c r="T114" s="65" t="str">
        <f>IF($P114="","",-1*ROUND(_xlfn.XLOOKUP(Tables!$N$62,'Input LwA_XYZ'!$FR$1:$GF$1,'Input LwA_XYZ'!FR53:GF53),0))</f>
        <v/>
      </c>
      <c r="U114" s="65" t="str">
        <f>IF($P114="","",IF(_xlfn.XLOOKUP(Tables!$N$62,'Input LwA_XYZ'!$AU$1:$BI$1,'Input LwA_XYZ'!AU53:BI53)="","-",_xlfn.XLOOKUP(Tables!$N$62,'Input LwA_XYZ'!$AU$1:$BI$1,'Input LwA_XYZ'!AU53:BI53)))</f>
        <v/>
      </c>
      <c r="V114" s="65" t="str">
        <f>IF($P114="","",IF('Input LwA_XYZ'!S53="","-",'Input LwA_XYZ'!S53))</f>
        <v/>
      </c>
      <c r="W114" s="163" t="str" cm="1">
        <f t="array" ref="W114">IF($P114="","",IF(_xlfn.XLOOKUP(Tables!$N$62,_xlfn.ANCHORARRAY('Input LwA_XYZ'!$DG$1),'Input LwA_XYZ'!DG53:DU53)="","-",_xlfn.XLOOKUP(Tables!$N$62,_xlfn.ANCHORARRAY('Input LwA_XYZ'!$DG$1),'Input LwA_XYZ'!DG53:DU53)))</f>
        <v/>
      </c>
      <c r="X114" s="52" t="str">
        <f>IF($P114="","",_xlfn.XLOOKUP(Tables!$N$62,'Input LwA_XYZ'!$GX$1:$HL$1,'Input LwA_XYZ'!GX53:HL53))</f>
        <v/>
      </c>
    </row>
    <row r="115" spans="14:24" ht="16.5" x14ac:dyDescent="0.3">
      <c r="P115" s="125" t="str">
        <f>IF(OR('Input LwA_XYZ'!A54 = 0, NOT(ISBLANK(_xlfn.XLOOKUP(Tables!N$62, 'Input LwA_XYZ'!CA$1:CO$1, 'Input LwA_XYZ'!CA54:CO54)))), "", 'Input LwA_XYZ'!A54)</f>
        <v/>
      </c>
      <c r="Q115" s="124" t="str">
        <f>IF($P115="","",_xlfn.TEXTJOIN(" - ",TRUE,'Input LwA_XYZ'!B54:C54))</f>
        <v/>
      </c>
      <c r="R115" s="51" t="str">
        <f>IF($P115="","",'Input LwA_XYZ'!Q54)</f>
        <v/>
      </c>
      <c r="S115" s="64" t="str">
        <f>IF($P115="","",ROUND(_xlfn.XLOOKUP(Tables!$N$62,'Input LwA_XYZ'!$EL$1:$EZ$1,'Input LwA_XYZ'!EL54:EZ54),0))</f>
        <v/>
      </c>
      <c r="T115" s="65" t="str">
        <f>IF($P115="","",-1*ROUND(_xlfn.XLOOKUP(Tables!$N$62,'Input LwA_XYZ'!$FR$1:$GF$1,'Input LwA_XYZ'!FR54:GF54),0))</f>
        <v/>
      </c>
      <c r="U115" s="65" t="str">
        <f>IF($P115="","",IF(_xlfn.XLOOKUP(Tables!$N$62,'Input LwA_XYZ'!$AU$1:$BI$1,'Input LwA_XYZ'!AU54:BI54)="","-",_xlfn.XLOOKUP(Tables!$N$62,'Input LwA_XYZ'!$AU$1:$BI$1,'Input LwA_XYZ'!AU54:BI54)))</f>
        <v/>
      </c>
      <c r="V115" s="65" t="str">
        <f>IF($P115="","",IF('Input LwA_XYZ'!S54="","-",'Input LwA_XYZ'!S54))</f>
        <v/>
      </c>
      <c r="W115" s="163" t="str" cm="1">
        <f t="array" ref="W115">IF($P115="","",IF(_xlfn.XLOOKUP(Tables!$N$62,_xlfn.ANCHORARRAY('Input LwA_XYZ'!$DG$1),'Input LwA_XYZ'!DG54:DU54)="","-",_xlfn.XLOOKUP(Tables!$N$62,_xlfn.ANCHORARRAY('Input LwA_XYZ'!$DG$1),'Input LwA_XYZ'!DG54:DU54)))</f>
        <v/>
      </c>
      <c r="X115" s="52" t="str">
        <f>IF($P115="","",_xlfn.XLOOKUP(Tables!$N$62,'Input LwA_XYZ'!$GX$1:$HL$1,'Input LwA_XYZ'!GX54:HL54))</f>
        <v/>
      </c>
    </row>
    <row r="116" spans="14:24" ht="16.5" x14ac:dyDescent="0.3">
      <c r="P116" s="125" t="str">
        <f>IF(OR('Input LwA_XYZ'!A55 = 0, NOT(ISBLANK(_xlfn.XLOOKUP(Tables!N$62, 'Input LwA_XYZ'!CA$1:CO$1, 'Input LwA_XYZ'!CA55:CO55)))), "", 'Input LwA_XYZ'!A55)</f>
        <v/>
      </c>
      <c r="Q116" s="124" t="str">
        <f>IF($P116="","",_xlfn.TEXTJOIN(" - ",TRUE,'Input LwA_XYZ'!B55:C55))</f>
        <v/>
      </c>
      <c r="R116" s="51" t="str">
        <f>IF($P116="","",'Input LwA_XYZ'!Q55)</f>
        <v/>
      </c>
      <c r="S116" s="64" t="str">
        <f>IF($P116="","",ROUND(_xlfn.XLOOKUP(Tables!$N$62,'Input LwA_XYZ'!$EL$1:$EZ$1,'Input LwA_XYZ'!EL55:EZ55),0))</f>
        <v/>
      </c>
      <c r="T116" s="65" t="str">
        <f>IF($P116="","",-1*ROUND(_xlfn.XLOOKUP(Tables!$N$62,'Input LwA_XYZ'!$FR$1:$GF$1,'Input LwA_XYZ'!FR55:GF55),0))</f>
        <v/>
      </c>
      <c r="U116" s="65" t="str">
        <f>IF($P116="","",IF(_xlfn.XLOOKUP(Tables!$N$62,'Input LwA_XYZ'!$AU$1:$BI$1,'Input LwA_XYZ'!AU55:BI55)="","-",_xlfn.XLOOKUP(Tables!$N$62,'Input LwA_XYZ'!$AU$1:$BI$1,'Input LwA_XYZ'!AU55:BI55)))</f>
        <v/>
      </c>
      <c r="V116" s="65" t="str">
        <f>IF($P116="","",IF('Input LwA_XYZ'!S55="","-",'Input LwA_XYZ'!S55))</f>
        <v/>
      </c>
      <c r="W116" s="163" t="str" cm="1">
        <f t="array" ref="W116">IF($P116="","",IF(_xlfn.XLOOKUP(Tables!$N$62,_xlfn.ANCHORARRAY('Input LwA_XYZ'!$DG$1),'Input LwA_XYZ'!DG55:DU55)="","-",_xlfn.XLOOKUP(Tables!$N$62,_xlfn.ANCHORARRAY('Input LwA_XYZ'!$DG$1),'Input LwA_XYZ'!DG55:DU55)))</f>
        <v/>
      </c>
      <c r="X116" s="52" t="str">
        <f>IF($P116="","",_xlfn.XLOOKUP(Tables!$N$62,'Input LwA_XYZ'!$GX$1:$HL$1,'Input LwA_XYZ'!GX55:HL55))</f>
        <v/>
      </c>
    </row>
    <row r="117" spans="14:24" ht="16.5" x14ac:dyDescent="0.3">
      <c r="P117" s="125" t="str">
        <f>IF(OR('Input LwA_XYZ'!A56 = 0, NOT(ISBLANK(_xlfn.XLOOKUP(Tables!N$62, 'Input LwA_XYZ'!CA$1:CO$1, 'Input LwA_XYZ'!CA56:CO56)))), "", 'Input LwA_XYZ'!A56)</f>
        <v/>
      </c>
      <c r="Q117" s="124" t="str">
        <f>IF($P117="","",_xlfn.TEXTJOIN(" - ",TRUE,'Input LwA_XYZ'!B56:C56))</f>
        <v/>
      </c>
      <c r="R117" s="51" t="str">
        <f>IF($P117="","",'Input LwA_XYZ'!Q56)</f>
        <v/>
      </c>
      <c r="S117" s="64" t="str">
        <f>IF($P117="","",ROUND(_xlfn.XLOOKUP(Tables!$N$62,'Input LwA_XYZ'!$EL$1:$EZ$1,'Input LwA_XYZ'!EL56:EZ56),0))</f>
        <v/>
      </c>
      <c r="T117" s="65" t="str">
        <f>IF($P117="","",-1*ROUND(_xlfn.XLOOKUP(Tables!$N$62,'Input LwA_XYZ'!$FR$1:$GF$1,'Input LwA_XYZ'!FR56:GF56),0))</f>
        <v/>
      </c>
      <c r="U117" s="65" t="str">
        <f>IF($P117="","",IF(_xlfn.XLOOKUP(Tables!$N$62,'Input LwA_XYZ'!$AU$1:$BI$1,'Input LwA_XYZ'!AU56:BI56)="","-",_xlfn.XLOOKUP(Tables!$N$62,'Input LwA_XYZ'!$AU$1:$BI$1,'Input LwA_XYZ'!AU56:BI56)))</f>
        <v/>
      </c>
      <c r="V117" s="65" t="str">
        <f>IF($P117="","",IF('Input LwA_XYZ'!S56="","-",'Input LwA_XYZ'!S56))</f>
        <v/>
      </c>
      <c r="W117" s="163" t="str" cm="1">
        <f t="array" ref="W117">IF($P117="","",IF(_xlfn.XLOOKUP(Tables!$N$62,_xlfn.ANCHORARRAY('Input LwA_XYZ'!$DG$1),'Input LwA_XYZ'!DG56:DU56)="","-",_xlfn.XLOOKUP(Tables!$N$62,_xlfn.ANCHORARRAY('Input LwA_XYZ'!$DG$1),'Input LwA_XYZ'!DG56:DU56)))</f>
        <v/>
      </c>
      <c r="X117" s="52" t="str">
        <f>IF($P117="","",_xlfn.XLOOKUP(Tables!$N$62,'Input LwA_XYZ'!$GX$1:$HL$1,'Input LwA_XYZ'!GX56:HL56))</f>
        <v/>
      </c>
    </row>
    <row r="118" spans="14:24" ht="16.5" x14ac:dyDescent="0.3">
      <c r="P118" s="125" t="str">
        <f>IF(OR('Input LwA_XYZ'!A57 = 0, NOT(ISBLANK(_xlfn.XLOOKUP(Tables!N$62, 'Input LwA_XYZ'!CA$1:CO$1, 'Input LwA_XYZ'!CA57:CO57)))), "", 'Input LwA_XYZ'!A57)</f>
        <v/>
      </c>
      <c r="Q118" s="124" t="str">
        <f>IF($P118="","",_xlfn.TEXTJOIN(" - ",TRUE,'Input LwA_XYZ'!B57:C57))</f>
        <v/>
      </c>
      <c r="R118" s="51" t="str">
        <f>IF($P118="","",'Input LwA_XYZ'!Q57)</f>
        <v/>
      </c>
      <c r="S118" s="64" t="str">
        <f>IF($P118="","",ROUND(_xlfn.XLOOKUP(Tables!$N$62,'Input LwA_XYZ'!$EL$1:$EZ$1,'Input LwA_XYZ'!EL57:EZ57),0))</f>
        <v/>
      </c>
      <c r="T118" s="65" t="str">
        <f>IF($P118="","",-1*ROUND(_xlfn.XLOOKUP(Tables!$N$62,'Input LwA_XYZ'!$FR$1:$GF$1,'Input LwA_XYZ'!FR57:GF57),0))</f>
        <v/>
      </c>
      <c r="U118" s="65" t="str">
        <f>IF($P118="","",IF(_xlfn.XLOOKUP(Tables!$N$62,'Input LwA_XYZ'!$AU$1:$BI$1,'Input LwA_XYZ'!AU57:BI57)="","-",_xlfn.XLOOKUP(Tables!$N$62,'Input LwA_XYZ'!$AU$1:$BI$1,'Input LwA_XYZ'!AU57:BI57)))</f>
        <v/>
      </c>
      <c r="V118" s="65" t="str">
        <f>IF($P118="","",IF('Input LwA_XYZ'!S57="","-",'Input LwA_XYZ'!S57))</f>
        <v/>
      </c>
      <c r="W118" s="163" t="str" cm="1">
        <f t="array" ref="W118">IF($P118="","",IF(_xlfn.XLOOKUP(Tables!$N$62,_xlfn.ANCHORARRAY('Input LwA_XYZ'!$DG$1),'Input LwA_XYZ'!DG57:DU57)="","-",_xlfn.XLOOKUP(Tables!$N$62,_xlfn.ANCHORARRAY('Input LwA_XYZ'!$DG$1),'Input LwA_XYZ'!DG57:DU57)))</f>
        <v/>
      </c>
      <c r="X118" s="52" t="str">
        <f>IF($P118="","",_xlfn.XLOOKUP(Tables!$N$62,'Input LwA_XYZ'!$GX$1:$HL$1,'Input LwA_XYZ'!GX57:HL57))</f>
        <v/>
      </c>
    </row>
    <row r="119" spans="14:24" ht="17.25" thickBot="1" x14ac:dyDescent="0.35">
      <c r="P119" s="126" t="str">
        <f>IF(OR('Input LwA_XYZ'!A58 = 0, NOT(ISBLANK(_xlfn.XLOOKUP(Tables!N$62, 'Input LwA_XYZ'!CA$1:CO$1, 'Input LwA_XYZ'!CA58:CO58)))), "", 'Input LwA_XYZ'!A58)</f>
        <v/>
      </c>
      <c r="Q119" s="127" t="str">
        <f>IF($P119="","",_xlfn.TEXTJOIN(" - ",TRUE,'Input LwA_XYZ'!B58:C58))</f>
        <v/>
      </c>
      <c r="R119" s="73" t="str">
        <f>IF($P119="","",'Input LwA_XYZ'!Q58)</f>
        <v/>
      </c>
      <c r="S119" s="147" t="str">
        <f>IF($P119="","",ROUND(_xlfn.XLOOKUP(Tables!$N$62,'Input LwA_XYZ'!$EL$1:$EZ$1,'Input LwA_XYZ'!EL58:EZ58),0))</f>
        <v/>
      </c>
      <c r="T119" s="74" t="str">
        <f>IF($P119="","",-1*ROUND(_xlfn.XLOOKUP(Tables!$N$62,'Input LwA_XYZ'!$FR$1:$GF$1,'Input LwA_XYZ'!FR58:GF58),0))</f>
        <v/>
      </c>
      <c r="U119" s="65" t="str">
        <f>IF($P119="","",IF(_xlfn.XLOOKUP(Tables!$N$62,'Input LwA_XYZ'!$AU$1:$BI$1,'Input LwA_XYZ'!AU58:BI58)="","-",_xlfn.XLOOKUP(Tables!$N$62,'Input LwA_XYZ'!$AU$1:$BI$1,'Input LwA_XYZ'!AU58:BI58)))</f>
        <v/>
      </c>
      <c r="V119" s="65" t="str">
        <f>IF($P119="","",IF('Input LwA_XYZ'!S58="","-",'Input LwA_XYZ'!S58))</f>
        <v/>
      </c>
      <c r="W119" s="163" t="str" cm="1">
        <f t="array" ref="W119">IF($P119="","",IF(_xlfn.XLOOKUP(Tables!$N$62,_xlfn.ANCHORARRAY('Input LwA_XYZ'!$DG$1),'Input LwA_XYZ'!DG58:DU58)="","-",_xlfn.XLOOKUP(Tables!$N$62,_xlfn.ANCHORARRAY('Input LwA_XYZ'!$DG$1),'Input LwA_XYZ'!DG58:DU58)))</f>
        <v/>
      </c>
      <c r="X119" s="53" t="str">
        <f>IF($P119="","",_xlfn.XLOOKUP(Tables!$N$62,'Input LwA_XYZ'!$GX$1:$HL$1,'Input LwA_XYZ'!GX58:HL58))</f>
        <v/>
      </c>
    </row>
    <row r="120" spans="14:24" ht="17.25" thickBot="1" x14ac:dyDescent="0.35">
      <c r="P120" s="75" t="s">
        <v>214</v>
      </c>
      <c r="Q120" s="76"/>
      <c r="R120" s="76"/>
      <c r="S120" s="76"/>
      <c r="T120" s="76"/>
      <c r="U120" s="76"/>
      <c r="V120" s="76"/>
      <c r="W120" s="77"/>
      <c r="X120" s="145">
        <f>_xlfn.XLOOKUP(Tables!$N$62,'Input LwA_XYZ'!$Z$2:$Z$16,'Input LwA_XYZ'!$AE$2:$AE$16)</f>
        <v>32</v>
      </c>
    </row>
    <row r="121" spans="14:24" ht="15.75" thickBot="1" x14ac:dyDescent="0.3">
      <c r="P121"/>
    </row>
    <row r="122" spans="14:24" ht="50.25" thickBot="1" x14ac:dyDescent="0.35">
      <c r="N122" s="56" t="s">
        <v>104</v>
      </c>
      <c r="P122" s="67" t="s">
        <v>78</v>
      </c>
      <c r="Q122" s="68" t="s">
        <v>79</v>
      </c>
      <c r="R122" s="69" t="s">
        <v>80</v>
      </c>
      <c r="S122" s="69" t="s">
        <v>19</v>
      </c>
      <c r="T122" s="69" t="s">
        <v>215</v>
      </c>
      <c r="U122" s="70" t="s">
        <v>81</v>
      </c>
      <c r="V122" s="71" t="s">
        <v>82</v>
      </c>
      <c r="W122" s="162" t="s">
        <v>216</v>
      </c>
      <c r="X122" s="72" t="s">
        <v>77</v>
      </c>
    </row>
    <row r="123" spans="14:24" ht="17.25" thickBot="1" x14ac:dyDescent="0.35">
      <c r="N123" s="56" t="e">
        <f>_xlfn.XLOOKUP(#REF!, 'Input LwA_XYZ'!$Z$2:$Z$16, 'Input LwA_XYZ'!$AF$2:$AF$16, "")</f>
        <v>#REF!</v>
      </c>
      <c r="P123" s="123" t="str">
        <f>IF(OR('Input LwA_XYZ'!A2 = 0, NOT(ISBLANK(_xlfn.XLOOKUP(Tables!N$122, 'Input LwA_XYZ'!CA$1:CO$1, 'Input LwA_XYZ'!CA2:CO2)))), "", 'Input LwA_XYZ'!A2)</f>
        <v/>
      </c>
      <c r="Q123" s="124" t="str">
        <f>IF($P123="","",_xlfn.TEXTJOIN(" - ",TRUE,'Input LwA_XYZ'!B2:C2))</f>
        <v/>
      </c>
      <c r="R123" s="64" t="str">
        <f>IF($P123="","",'Input LwA_XYZ'!Q2)</f>
        <v/>
      </c>
      <c r="S123" s="64" t="str">
        <f>IF($P123="","",ROUND(_xlfn.XLOOKUP(Tables!$N$122,'Input LwA_XYZ'!$EL$1:$EZ$1,'Input LwA_XYZ'!EL2:EZ2),0))</f>
        <v/>
      </c>
      <c r="T123" s="65" t="str">
        <f>IF($P123="","",-1*ROUND(_xlfn.XLOOKUP(Tables!$N$122,'Input LwA_XYZ'!$FR$1:$GF$1,'Input LwA_XYZ'!FR2:GF2),0))</f>
        <v/>
      </c>
      <c r="U123" s="65" t="str">
        <f>IF($P123="","",IF(_xlfn.XLOOKUP(Tables!$N$122,'Input LwA_XYZ'!$AU$1:$BI$1,'Input LwA_XYZ'!AU2:BI2)="","-",_xlfn.XLOOKUP(Tables!$N$122,'Input LwA_XYZ'!$AU$1:$BI$1,'Input LwA_XYZ'!AU2:BI2)))</f>
        <v/>
      </c>
      <c r="V123" s="65" t="str">
        <f>IF($P123="","",IF('Input LwA_XYZ'!S2="","-",'Input LwA_XYZ'!S2))</f>
        <v/>
      </c>
      <c r="W123" s="163" t="str" cm="1">
        <f t="array" ref="W123">IF($P123="","",IF(_xlfn.XLOOKUP(Tables!$N$122,_xlfn.ANCHORARRAY('Input LwA_XYZ'!$DG$1),'Input LwA_XYZ'!DG2:DU2)="","-",_xlfn.XLOOKUP(Tables!$N$122,_xlfn.ANCHORARRAY('Input LwA_XYZ'!$DG$1),'Input LwA_XYZ'!DG2:DU2)))</f>
        <v/>
      </c>
      <c r="X123" s="66" t="str">
        <f>IF($P123="","",_xlfn.XLOOKUP(Tables!$N$122,'Input LwA_XYZ'!$GX$1:$HL$1,'Input LwA_XYZ'!GX2:HL2))</f>
        <v/>
      </c>
    </row>
    <row r="124" spans="14:24" ht="16.5" x14ac:dyDescent="0.3">
      <c r="P124" s="125" t="str">
        <f>IF(OR('Input LwA_XYZ'!A3 = 0, NOT(ISBLANK(_xlfn.XLOOKUP(Tables!N$122, 'Input LwA_XYZ'!CA$1:CO$1, 'Input LwA_XYZ'!CA3:CO3)))), "", 'Input LwA_XYZ'!A3)</f>
        <v/>
      </c>
      <c r="Q124" s="124" t="str">
        <f>IF($P124="","",_xlfn.TEXTJOIN(" - ",TRUE,'Input LwA_XYZ'!B3:C3))</f>
        <v/>
      </c>
      <c r="R124" s="51" t="str">
        <f>IF($P124="","",'Input LwA_XYZ'!Q3)</f>
        <v/>
      </c>
      <c r="S124" s="64" t="str">
        <f>IF($P124="","",ROUND(_xlfn.XLOOKUP(Tables!$N$122,'Input LwA_XYZ'!$EL$1:$EZ$1,'Input LwA_XYZ'!EL3:EZ3),0))</f>
        <v/>
      </c>
      <c r="T124" s="65" t="str">
        <f>IF($P124="","",-1*ROUND(_xlfn.XLOOKUP(Tables!$N$122,'Input LwA_XYZ'!$FR$1:$GF$1,'Input LwA_XYZ'!FR3:GF3),0))</f>
        <v/>
      </c>
      <c r="U124" s="65" t="str">
        <f>IF($P124="","",IF(_xlfn.XLOOKUP(Tables!$N$122,'Input LwA_XYZ'!$AU$1:$BI$1,'Input LwA_XYZ'!AU3:BI3)="","-",_xlfn.XLOOKUP(Tables!$N$122,'Input LwA_XYZ'!$AU$1:$BI$1,'Input LwA_XYZ'!AU3:BI3)))</f>
        <v/>
      </c>
      <c r="V124" s="65" t="str">
        <f>IF($P124="","",IF('Input LwA_XYZ'!S3="","-",'Input LwA_XYZ'!S3))</f>
        <v/>
      </c>
      <c r="W124" s="163" t="str" cm="1">
        <f t="array" ref="W124">IF($P124="","",IF(_xlfn.XLOOKUP(Tables!$N$122,_xlfn.ANCHORARRAY('Input LwA_XYZ'!$DG$1),'Input LwA_XYZ'!DG3:DU3)="","-",_xlfn.XLOOKUP(Tables!$N$122,_xlfn.ANCHORARRAY('Input LwA_XYZ'!$DG$1),'Input LwA_XYZ'!DG3:DU3)))</f>
        <v/>
      </c>
      <c r="X124" s="52" t="str">
        <f>IF($P124="","",_xlfn.XLOOKUP(Tables!$N$122,'Input LwA_XYZ'!$GX$1:$HL$1,'Input LwA_XYZ'!GX3:HL3))</f>
        <v/>
      </c>
    </row>
    <row r="125" spans="14:24" ht="16.5" x14ac:dyDescent="0.3">
      <c r="P125" s="125" t="str">
        <f>IF(OR('Input LwA_XYZ'!A4 = 0, NOT(ISBLANK(_xlfn.XLOOKUP(Tables!N$122, 'Input LwA_XYZ'!CA$1:CO$1, 'Input LwA_XYZ'!CA4:CO4)))), "", 'Input LwA_XYZ'!A4)</f>
        <v/>
      </c>
      <c r="Q125" s="124" t="str">
        <f>IF($P125="","",_xlfn.TEXTJOIN(" - ",TRUE,'Input LwA_XYZ'!B4:C4))</f>
        <v/>
      </c>
      <c r="R125" s="51" t="str">
        <f>IF($P125="","",'Input LwA_XYZ'!Q4)</f>
        <v/>
      </c>
      <c r="S125" s="64" t="str">
        <f>IF($P125="","",ROUND(_xlfn.XLOOKUP(Tables!$N$122,'Input LwA_XYZ'!$EL$1:$EZ$1,'Input LwA_XYZ'!EL4:EZ4),0))</f>
        <v/>
      </c>
      <c r="T125" s="65" t="str">
        <f>IF($P125="","",-1*ROUND(_xlfn.XLOOKUP(Tables!$N$122,'Input LwA_XYZ'!$FR$1:$GF$1,'Input LwA_XYZ'!FR4:GF4),0))</f>
        <v/>
      </c>
      <c r="U125" s="65" t="str">
        <f>IF($P125="","",IF(_xlfn.XLOOKUP(Tables!$N$122,'Input LwA_XYZ'!$AU$1:$BI$1,'Input LwA_XYZ'!AU4:BI4)="","-",_xlfn.XLOOKUP(Tables!$N$122,'Input LwA_XYZ'!$AU$1:$BI$1,'Input LwA_XYZ'!AU4:BI4)))</f>
        <v/>
      </c>
      <c r="V125" s="65" t="str">
        <f>IF($P125="","",IF('Input LwA_XYZ'!S4="","-",'Input LwA_XYZ'!S4))</f>
        <v/>
      </c>
      <c r="W125" s="163" t="str" cm="1">
        <f t="array" ref="W125">IF($P125="","",IF(_xlfn.XLOOKUP(Tables!$N$122,_xlfn.ANCHORARRAY('Input LwA_XYZ'!$DG$1),'Input LwA_XYZ'!DG4:DU4)="","-",_xlfn.XLOOKUP(Tables!$N$122,_xlfn.ANCHORARRAY('Input LwA_XYZ'!$DG$1),'Input LwA_XYZ'!DG4:DU4)))</f>
        <v/>
      </c>
      <c r="X125" s="52" t="str">
        <f>IF($P125="","",_xlfn.XLOOKUP(Tables!$N$122,'Input LwA_XYZ'!$GX$1:$HL$1,'Input LwA_XYZ'!GX4:HL4))</f>
        <v/>
      </c>
    </row>
    <row r="126" spans="14:24" ht="16.5" x14ac:dyDescent="0.3">
      <c r="P126" s="125" t="str">
        <f>IF(OR('Input LwA_XYZ'!A5 = 0, NOT(ISBLANK(_xlfn.XLOOKUP(Tables!N$122, 'Input LwA_XYZ'!CA$1:CO$1, 'Input LwA_XYZ'!CA5:CO5)))), "", 'Input LwA_XYZ'!A5)</f>
        <v/>
      </c>
      <c r="Q126" s="124" t="str">
        <f>IF($P126="","",_xlfn.TEXTJOIN(" - ",TRUE,'Input LwA_XYZ'!B5:C5))</f>
        <v/>
      </c>
      <c r="R126" s="51" t="str">
        <f>IF($P126="","",'Input LwA_XYZ'!Q5)</f>
        <v/>
      </c>
      <c r="S126" s="64" t="str">
        <f>IF($P126="","",ROUND(_xlfn.XLOOKUP(Tables!$N$122,'Input LwA_XYZ'!$EL$1:$EZ$1,'Input LwA_XYZ'!EL5:EZ5),0))</f>
        <v/>
      </c>
      <c r="T126" s="65" t="str">
        <f>IF($P126="","",-1*ROUND(_xlfn.XLOOKUP(Tables!$N$122,'Input LwA_XYZ'!$FR$1:$GF$1,'Input LwA_XYZ'!FR5:GF5),0))</f>
        <v/>
      </c>
      <c r="U126" s="65" t="str">
        <f>IF($P126="","",IF(_xlfn.XLOOKUP(Tables!$N$122,'Input LwA_XYZ'!$AU$1:$BI$1,'Input LwA_XYZ'!AU5:BI5)="","-",_xlfn.XLOOKUP(Tables!$N$122,'Input LwA_XYZ'!$AU$1:$BI$1,'Input LwA_XYZ'!AU5:BI5)))</f>
        <v/>
      </c>
      <c r="V126" s="65" t="str">
        <f>IF($P126="","",IF('Input LwA_XYZ'!S5="","-",'Input LwA_XYZ'!S5))</f>
        <v/>
      </c>
      <c r="W126" s="163" t="str" cm="1">
        <f t="array" ref="W126">IF($P126="","",IF(_xlfn.XLOOKUP(Tables!$N$122,_xlfn.ANCHORARRAY('Input LwA_XYZ'!$DG$1),'Input LwA_XYZ'!DG5:DU5)="","-",_xlfn.XLOOKUP(Tables!$N$122,_xlfn.ANCHORARRAY('Input LwA_XYZ'!$DG$1),'Input LwA_XYZ'!DG5:DU5)))</f>
        <v/>
      </c>
      <c r="X126" s="52" t="str">
        <f>IF($P126="","",_xlfn.XLOOKUP(Tables!$N$122,'Input LwA_XYZ'!$GX$1:$HL$1,'Input LwA_XYZ'!GX5:HL5))</f>
        <v/>
      </c>
    </row>
    <row r="127" spans="14:24" ht="16.5" x14ac:dyDescent="0.3">
      <c r="P127" s="125">
        <f>IF(OR('Input LwA_XYZ'!A6 = 0, NOT(ISBLANK(_xlfn.XLOOKUP(Tables!N$122, 'Input LwA_XYZ'!CA$1:CO$1, 'Input LwA_XYZ'!CA6:CO6)))), "", 'Input LwA_XYZ'!A6)</f>
        <v>1</v>
      </c>
      <c r="Q127" s="124" t="str">
        <f>IF($P127="","",_xlfn.TEXTJOIN(" - ",TRUE,'Input LwA_XYZ'!B6:C6))</f>
        <v>KEF-R1  - Inlet</v>
      </c>
      <c r="R127" s="51">
        <f>IF($P127="","",'Input LwA_XYZ'!Q6)</f>
        <v>80</v>
      </c>
      <c r="S127" s="64">
        <f>IF($P127="","",ROUND(_xlfn.XLOOKUP(Tables!$N$122,'Input LwA_XYZ'!$EL$1:$EZ$1,'Input LwA_XYZ'!EL6:EZ6),0))</f>
        <v>166</v>
      </c>
      <c r="T127" s="65">
        <f>IF($P127="","",-1*ROUND(_xlfn.XLOOKUP(Tables!$N$122,'Input LwA_XYZ'!$FR$1:$GF$1,'Input LwA_XYZ'!FR6:GF6),0))</f>
        <v>42</v>
      </c>
      <c r="U127" s="65">
        <f>IF($P127="","",IF(_xlfn.XLOOKUP(Tables!$N$122,'Input LwA_XYZ'!$AU$1:$BI$1,'Input LwA_XYZ'!AU6:BI6)="","-",_xlfn.XLOOKUP(Tables!$N$122,'Input LwA_XYZ'!$AU$1:$BI$1,'Input LwA_XYZ'!AU6:BI6)))</f>
        <v>14.5</v>
      </c>
      <c r="V127" s="65" t="str">
        <f>IF($P127="","",IF('Input LwA_XYZ'!S6="","-",'Input LwA_XYZ'!S6))</f>
        <v>-</v>
      </c>
      <c r="W127" s="163" t="str" cm="1">
        <f t="array" ref="W127">IF($P127="","",IF(_xlfn.XLOOKUP(Tables!$N$122,_xlfn.ANCHORARRAY('Input LwA_XYZ'!$DG$1),'Input LwA_XYZ'!DG6:DU6)="","-",_xlfn.XLOOKUP(Tables!$N$122,_xlfn.ANCHORARRAY('Input LwA_XYZ'!$DG$1),'Input LwA_XYZ'!DG6:DU6)))</f>
        <v>-</v>
      </c>
      <c r="X127" s="52">
        <f>IF($P127="","",_xlfn.XLOOKUP(Tables!$N$122,'Input LwA_XYZ'!$GX$1:$HL$1,'Input LwA_XYZ'!GX6:HL6))</f>
        <v>23.438599476489436</v>
      </c>
    </row>
    <row r="128" spans="14:24" ht="16.5" x14ac:dyDescent="0.3">
      <c r="P128" s="125" t="str">
        <f>IF(OR('Input LwA_XYZ'!A7 = 0, NOT(ISBLANK(_xlfn.XLOOKUP(Tables!N$122, 'Input LwA_XYZ'!CA$1:CO$1, 'Input LwA_XYZ'!CA7:CO7)))), "", 'Input LwA_XYZ'!A7)</f>
        <v/>
      </c>
      <c r="Q128" s="124" t="str">
        <f>IF($P128="","",_xlfn.TEXTJOIN(" - ",TRUE,'Input LwA_XYZ'!B7:C7))</f>
        <v/>
      </c>
      <c r="R128" s="51" t="str">
        <f>IF($P128="","",'Input LwA_XYZ'!Q7)</f>
        <v/>
      </c>
      <c r="S128" s="64" t="str">
        <f>IF($P128="","",ROUND(_xlfn.XLOOKUP(Tables!$N$122,'Input LwA_XYZ'!$EL$1:$EZ$1,'Input LwA_XYZ'!EL7:EZ7),0))</f>
        <v/>
      </c>
      <c r="T128" s="65" t="str">
        <f>IF($P128="","",-1*ROUND(_xlfn.XLOOKUP(Tables!$N$122,'Input LwA_XYZ'!$FR$1:$GF$1,'Input LwA_XYZ'!FR7:GF7),0))</f>
        <v/>
      </c>
      <c r="U128" s="65" t="str">
        <f>IF($P128="","",IF(_xlfn.XLOOKUP(Tables!$N$122,'Input LwA_XYZ'!$AU$1:$BI$1,'Input LwA_XYZ'!AU7:BI7)="","-",_xlfn.XLOOKUP(Tables!$N$122,'Input LwA_XYZ'!$AU$1:$BI$1,'Input LwA_XYZ'!AU7:BI7)))</f>
        <v/>
      </c>
      <c r="V128" s="65" t="str">
        <f>IF($P128="","",IF('Input LwA_XYZ'!S7="","-",'Input LwA_XYZ'!S7))</f>
        <v/>
      </c>
      <c r="W128" s="163" t="str" cm="1">
        <f t="array" ref="W128">IF($P128="","",IF(_xlfn.XLOOKUP(Tables!$N$122,_xlfn.ANCHORARRAY('Input LwA_XYZ'!$DG$1),'Input LwA_XYZ'!DG7:DU7)="","-",_xlfn.XLOOKUP(Tables!$N$122,_xlfn.ANCHORARRAY('Input LwA_XYZ'!$DG$1),'Input LwA_XYZ'!DG7:DU7)))</f>
        <v/>
      </c>
      <c r="X128" s="52" t="str">
        <f>IF($P128="","",_xlfn.XLOOKUP(Tables!$N$122,'Input LwA_XYZ'!$GX$1:$HL$1,'Input LwA_XYZ'!GX7:HL7))</f>
        <v/>
      </c>
    </row>
    <row r="129" spans="16:24" ht="16.5" x14ac:dyDescent="0.3">
      <c r="P129" s="125" t="str">
        <f>IF(OR('Input LwA_XYZ'!A8 = 0, NOT(ISBLANK(_xlfn.XLOOKUP(Tables!N$122, 'Input LwA_XYZ'!CA$1:CO$1, 'Input LwA_XYZ'!CA8:CO8)))), "", 'Input LwA_XYZ'!A8)</f>
        <v/>
      </c>
      <c r="Q129" s="124" t="str">
        <f>IF($P129="","",_xlfn.TEXTJOIN(" - ",TRUE,'Input LwA_XYZ'!B8:C8))</f>
        <v/>
      </c>
      <c r="R129" s="51" t="str">
        <f>IF($P129="","",'Input LwA_XYZ'!Q8)</f>
        <v/>
      </c>
      <c r="S129" s="64" t="str">
        <f>IF($P129="","",ROUND(_xlfn.XLOOKUP(Tables!$N$122,'Input LwA_XYZ'!$EL$1:$EZ$1,'Input LwA_XYZ'!EL8:EZ8),0))</f>
        <v/>
      </c>
      <c r="T129" s="65" t="str">
        <f>IF($P129="","",-1*ROUND(_xlfn.XLOOKUP(Tables!$N$122,'Input LwA_XYZ'!$FR$1:$GF$1,'Input LwA_XYZ'!FR8:GF8),0))</f>
        <v/>
      </c>
      <c r="U129" s="65" t="str">
        <f>IF($P129="","",IF(_xlfn.XLOOKUP(Tables!$N$122,'Input LwA_XYZ'!$AU$1:$BI$1,'Input LwA_XYZ'!AU8:BI8)="","-",_xlfn.XLOOKUP(Tables!$N$122,'Input LwA_XYZ'!$AU$1:$BI$1,'Input LwA_XYZ'!AU8:BI8)))</f>
        <v/>
      </c>
      <c r="V129" s="65" t="str">
        <f>IF($P129="","",IF('Input LwA_XYZ'!S8="","-",'Input LwA_XYZ'!S8))</f>
        <v/>
      </c>
      <c r="W129" s="163" t="str" cm="1">
        <f t="array" ref="W129">IF($P129="","",IF(_xlfn.XLOOKUP(Tables!$N$122,_xlfn.ANCHORARRAY('Input LwA_XYZ'!$DG$1),'Input LwA_XYZ'!DG8:DU8)="","-",_xlfn.XLOOKUP(Tables!$N$122,_xlfn.ANCHORARRAY('Input LwA_XYZ'!$DG$1),'Input LwA_XYZ'!DG8:DU8)))</f>
        <v/>
      </c>
      <c r="X129" s="52" t="str">
        <f>IF($P129="","",_xlfn.XLOOKUP(Tables!$N$122,'Input LwA_XYZ'!$GX$1:$HL$1,'Input LwA_XYZ'!GX8:HL8))</f>
        <v/>
      </c>
    </row>
    <row r="130" spans="16:24" ht="16.5" x14ac:dyDescent="0.3">
      <c r="P130" s="125" t="str">
        <f>IF(OR('Input LwA_XYZ'!A9 = 0, NOT(ISBLANK(_xlfn.XLOOKUP(Tables!N$122, 'Input LwA_XYZ'!CA$1:CO$1, 'Input LwA_XYZ'!CA9:CO9)))), "", 'Input LwA_XYZ'!A9)</f>
        <v/>
      </c>
      <c r="Q130" s="124" t="str">
        <f>IF($P130="","",_xlfn.TEXTJOIN(" - ",TRUE,'Input LwA_XYZ'!B9:C9))</f>
        <v/>
      </c>
      <c r="R130" s="51" t="str">
        <f>IF($P130="","",'Input LwA_XYZ'!Q9)</f>
        <v/>
      </c>
      <c r="S130" s="64" t="str">
        <f>IF($P130="","",ROUND(_xlfn.XLOOKUP(Tables!$N$122,'Input LwA_XYZ'!$EL$1:$EZ$1,'Input LwA_XYZ'!EL9:EZ9),0))</f>
        <v/>
      </c>
      <c r="T130" s="65" t="str">
        <f>IF($P130="","",-1*ROUND(_xlfn.XLOOKUP(Tables!$N$122,'Input LwA_XYZ'!$FR$1:$GF$1,'Input LwA_XYZ'!FR9:GF9),0))</f>
        <v/>
      </c>
      <c r="U130" s="65" t="str">
        <f>IF($P130="","",IF(_xlfn.XLOOKUP(Tables!$N$122,'Input LwA_XYZ'!$AU$1:$BI$1,'Input LwA_XYZ'!AU9:BI9)="","-",_xlfn.XLOOKUP(Tables!$N$122,'Input LwA_XYZ'!$AU$1:$BI$1,'Input LwA_XYZ'!AU9:BI9)))</f>
        <v/>
      </c>
      <c r="V130" s="65" t="str">
        <f>IF($P130="","",IF('Input LwA_XYZ'!S9="","-",'Input LwA_XYZ'!S9))</f>
        <v/>
      </c>
      <c r="W130" s="163" t="str" cm="1">
        <f t="array" ref="W130">IF($P130="","",IF(_xlfn.XLOOKUP(Tables!$N$122,_xlfn.ANCHORARRAY('Input LwA_XYZ'!$DG$1),'Input LwA_XYZ'!DG9:DU9)="","-",_xlfn.XLOOKUP(Tables!$N$122,_xlfn.ANCHORARRAY('Input LwA_XYZ'!$DG$1),'Input LwA_XYZ'!DG9:DU9)))</f>
        <v/>
      </c>
      <c r="X130" s="52" t="str">
        <f>IF($P130="","",_xlfn.XLOOKUP(Tables!$N$122,'Input LwA_XYZ'!$GX$1:$HL$1,'Input LwA_XYZ'!GX9:HL9))</f>
        <v/>
      </c>
    </row>
    <row r="131" spans="16:24" ht="16.5" x14ac:dyDescent="0.3">
      <c r="P131" s="125" t="str">
        <f>IF(OR('Input LwA_XYZ'!A10 = 0, NOT(ISBLANK(_xlfn.XLOOKUP(Tables!N$122, 'Input LwA_XYZ'!CA$1:CO$1, 'Input LwA_XYZ'!CA10:CO10)))), "", 'Input LwA_XYZ'!A10)</f>
        <v/>
      </c>
      <c r="Q131" s="124" t="str">
        <f>IF($P131="","",_xlfn.TEXTJOIN(" - ",TRUE,'Input LwA_XYZ'!B10:C10))</f>
        <v/>
      </c>
      <c r="R131" s="51" t="str">
        <f>IF($P131="","",'Input LwA_XYZ'!Q10)</f>
        <v/>
      </c>
      <c r="S131" s="64" t="str">
        <f>IF($P131="","",ROUND(_xlfn.XLOOKUP(Tables!$N$122,'Input LwA_XYZ'!$EL$1:$EZ$1,'Input LwA_XYZ'!EL10:EZ10),0))</f>
        <v/>
      </c>
      <c r="T131" s="65" t="str">
        <f>IF($P131="","",-1*ROUND(_xlfn.XLOOKUP(Tables!$N$122,'Input LwA_XYZ'!$FR$1:$GF$1,'Input LwA_XYZ'!FR10:GF10),0))</f>
        <v/>
      </c>
      <c r="U131" s="65" t="str">
        <f>IF($P131="","",IF(_xlfn.XLOOKUP(Tables!$N$122,'Input LwA_XYZ'!$AU$1:$BI$1,'Input LwA_XYZ'!AU10:BI10)="","-",_xlfn.XLOOKUP(Tables!$N$122,'Input LwA_XYZ'!$AU$1:$BI$1,'Input LwA_XYZ'!AU10:BI10)))</f>
        <v/>
      </c>
      <c r="V131" s="65" t="str">
        <f>IF($P131="","",IF('Input LwA_XYZ'!S10="","-",'Input LwA_XYZ'!S10))</f>
        <v/>
      </c>
      <c r="W131" s="163" t="str" cm="1">
        <f t="array" ref="W131">IF($P131="","",IF(_xlfn.XLOOKUP(Tables!$N$122,_xlfn.ANCHORARRAY('Input LwA_XYZ'!$DG$1),'Input LwA_XYZ'!DG10:DU10)="","-",_xlfn.XLOOKUP(Tables!$N$122,_xlfn.ANCHORARRAY('Input LwA_XYZ'!$DG$1),'Input LwA_XYZ'!DG10:DU10)))</f>
        <v/>
      </c>
      <c r="X131" s="52" t="str">
        <f>IF($P131="","",_xlfn.XLOOKUP(Tables!$N$122,'Input LwA_XYZ'!$GX$1:$HL$1,'Input LwA_XYZ'!GX10:HL10))</f>
        <v/>
      </c>
    </row>
    <row r="132" spans="16:24" ht="16.5" x14ac:dyDescent="0.3">
      <c r="P132" s="125" t="str">
        <f>IF(OR('Input LwA_XYZ'!A11 = 0, NOT(ISBLANK(_xlfn.XLOOKUP(Tables!N$122, 'Input LwA_XYZ'!CA$1:CO$1, 'Input LwA_XYZ'!CA11:CO11)))), "", 'Input LwA_XYZ'!A11)</f>
        <v/>
      </c>
      <c r="Q132" s="124" t="str">
        <f>IF($P132="","",_xlfn.TEXTJOIN(" - ",TRUE,'Input LwA_XYZ'!B11:C11))</f>
        <v/>
      </c>
      <c r="R132" s="51" t="str">
        <f>IF($P132="","",'Input LwA_XYZ'!Q11)</f>
        <v/>
      </c>
      <c r="S132" s="64" t="str">
        <f>IF($P132="","",ROUND(_xlfn.XLOOKUP(Tables!$N$122,'Input LwA_XYZ'!$EL$1:$EZ$1,'Input LwA_XYZ'!EL11:EZ11),0))</f>
        <v/>
      </c>
      <c r="T132" s="65" t="str">
        <f>IF($P132="","",-1*ROUND(_xlfn.XLOOKUP(Tables!$N$122,'Input LwA_XYZ'!$FR$1:$GF$1,'Input LwA_XYZ'!FR11:GF11),0))</f>
        <v/>
      </c>
      <c r="U132" s="65" t="str">
        <f>IF($P132="","",IF(_xlfn.XLOOKUP(Tables!$N$122,'Input LwA_XYZ'!$AU$1:$BI$1,'Input LwA_XYZ'!AU11:BI11)="","-",_xlfn.XLOOKUP(Tables!$N$122,'Input LwA_XYZ'!$AU$1:$BI$1,'Input LwA_XYZ'!AU11:BI11)))</f>
        <v/>
      </c>
      <c r="V132" s="65" t="str">
        <f>IF($P132="","",IF('Input LwA_XYZ'!S11="","-",'Input LwA_XYZ'!S11))</f>
        <v/>
      </c>
      <c r="W132" s="163" t="str" cm="1">
        <f t="array" ref="W132">IF($P132="","",IF(_xlfn.XLOOKUP(Tables!$N$122,_xlfn.ANCHORARRAY('Input LwA_XYZ'!$DG$1),'Input LwA_XYZ'!DG11:DU11)="","-",_xlfn.XLOOKUP(Tables!$N$122,_xlfn.ANCHORARRAY('Input LwA_XYZ'!$DG$1),'Input LwA_XYZ'!DG11:DU11)))</f>
        <v/>
      </c>
      <c r="X132" s="52" t="str">
        <f>IF($P132="","",_xlfn.XLOOKUP(Tables!$N$122,'Input LwA_XYZ'!$GX$1:$HL$1,'Input LwA_XYZ'!GX11:HL11))</f>
        <v/>
      </c>
    </row>
    <row r="133" spans="16:24" ht="16.5" x14ac:dyDescent="0.3">
      <c r="P133" s="125" t="str">
        <f>IF(OR('Input LwA_XYZ'!A12 = 0, NOT(ISBLANK(_xlfn.XLOOKUP(Tables!N$122, 'Input LwA_XYZ'!CA$1:CO$1, 'Input LwA_XYZ'!CA12:CO12)))), "", 'Input LwA_XYZ'!A12)</f>
        <v/>
      </c>
      <c r="Q133" s="124" t="str">
        <f>IF($P133="","",_xlfn.TEXTJOIN(" - ",TRUE,'Input LwA_XYZ'!B12:C12))</f>
        <v/>
      </c>
      <c r="R133" s="51" t="str">
        <f>IF($P133="","",'Input LwA_XYZ'!Q12)</f>
        <v/>
      </c>
      <c r="S133" s="64" t="str">
        <f>IF($P133="","",ROUND(_xlfn.XLOOKUP(Tables!$N$122,'Input LwA_XYZ'!$EL$1:$EZ$1,'Input LwA_XYZ'!EL12:EZ12),0))</f>
        <v/>
      </c>
      <c r="T133" s="65" t="str">
        <f>IF($P133="","",-1*ROUND(_xlfn.XLOOKUP(Tables!$N$122,'Input LwA_XYZ'!$FR$1:$GF$1,'Input LwA_XYZ'!FR12:GF12),0))</f>
        <v/>
      </c>
      <c r="U133" s="65" t="str">
        <f>IF($P133="","",IF(_xlfn.XLOOKUP(Tables!$N$122,'Input LwA_XYZ'!$AU$1:$BI$1,'Input LwA_XYZ'!AU12:BI12)="","-",_xlfn.XLOOKUP(Tables!$N$122,'Input LwA_XYZ'!$AU$1:$BI$1,'Input LwA_XYZ'!AU12:BI12)))</f>
        <v/>
      </c>
      <c r="V133" s="65" t="str">
        <f>IF($P133="","",IF('Input LwA_XYZ'!S12="","-",'Input LwA_XYZ'!S12))</f>
        <v/>
      </c>
      <c r="W133" s="163" t="str" cm="1">
        <f t="array" ref="W133">IF($P133="","",IF(_xlfn.XLOOKUP(Tables!$N$122,_xlfn.ANCHORARRAY('Input LwA_XYZ'!$DG$1),'Input LwA_XYZ'!DG12:DU12)="","-",_xlfn.XLOOKUP(Tables!$N$122,_xlfn.ANCHORARRAY('Input LwA_XYZ'!$DG$1),'Input LwA_XYZ'!DG12:DU12)))</f>
        <v/>
      </c>
      <c r="X133" s="52" t="str">
        <f>IF($P133="","",_xlfn.XLOOKUP(Tables!$N$122,'Input LwA_XYZ'!$GX$1:$HL$1,'Input LwA_XYZ'!GX12:HL12))</f>
        <v/>
      </c>
    </row>
    <row r="134" spans="16:24" ht="16.5" x14ac:dyDescent="0.3">
      <c r="P134" s="125" t="str">
        <f>IF(OR('Input LwA_XYZ'!A13 = 0, NOT(ISBLANK(_xlfn.XLOOKUP(Tables!N$122, 'Input LwA_XYZ'!CA$1:CO$1, 'Input LwA_XYZ'!CA13:CO13)))), "", 'Input LwA_XYZ'!A13)</f>
        <v/>
      </c>
      <c r="Q134" s="124" t="str">
        <f>IF($P134="","",_xlfn.TEXTJOIN(" - ",TRUE,'Input LwA_XYZ'!B13:C13))</f>
        <v/>
      </c>
      <c r="R134" s="51" t="str">
        <f>IF($P134="","",'Input LwA_XYZ'!Q13)</f>
        <v/>
      </c>
      <c r="S134" s="64" t="str">
        <f>IF($P134="","",ROUND(_xlfn.XLOOKUP(Tables!$N$122,'Input LwA_XYZ'!$EL$1:$EZ$1,'Input LwA_XYZ'!EL13:EZ13),0))</f>
        <v/>
      </c>
      <c r="T134" s="65" t="str">
        <f>IF($P134="","",-1*ROUND(_xlfn.XLOOKUP(Tables!$N$122,'Input LwA_XYZ'!$FR$1:$GF$1,'Input LwA_XYZ'!FR13:GF13),0))</f>
        <v/>
      </c>
      <c r="U134" s="65" t="str">
        <f>IF($P134="","",IF(_xlfn.XLOOKUP(Tables!$N$122,'Input LwA_XYZ'!$AU$1:$BI$1,'Input LwA_XYZ'!AU13:BI13)="","-",_xlfn.XLOOKUP(Tables!$N$122,'Input LwA_XYZ'!$AU$1:$BI$1,'Input LwA_XYZ'!AU13:BI13)))</f>
        <v/>
      </c>
      <c r="V134" s="65" t="str">
        <f>IF($P134="","",IF('Input LwA_XYZ'!S13="","-",'Input LwA_XYZ'!S13))</f>
        <v/>
      </c>
      <c r="W134" s="163" t="str" cm="1">
        <f t="array" ref="W134">IF($P134="","",IF(_xlfn.XLOOKUP(Tables!$N$122,_xlfn.ANCHORARRAY('Input LwA_XYZ'!$DG$1),'Input LwA_XYZ'!DG13:DU13)="","-",_xlfn.XLOOKUP(Tables!$N$122,_xlfn.ANCHORARRAY('Input LwA_XYZ'!$DG$1),'Input LwA_XYZ'!DG13:DU13)))</f>
        <v/>
      </c>
      <c r="X134" s="52" t="str">
        <f>IF($P134="","",_xlfn.XLOOKUP(Tables!$N$122,'Input LwA_XYZ'!$GX$1:$HL$1,'Input LwA_XYZ'!GX13:HL13))</f>
        <v/>
      </c>
    </row>
    <row r="135" spans="16:24" ht="16.5" x14ac:dyDescent="0.3">
      <c r="P135" s="125" t="str">
        <f>IF(OR('Input LwA_XYZ'!A14 = 0, NOT(ISBLANK(_xlfn.XLOOKUP(Tables!N$122, 'Input LwA_XYZ'!CA$1:CO$1, 'Input LwA_XYZ'!CA14:CO14)))), "", 'Input LwA_XYZ'!A14)</f>
        <v/>
      </c>
      <c r="Q135" s="124" t="str">
        <f>IF($P135="","",_xlfn.TEXTJOIN(" - ",TRUE,'Input LwA_XYZ'!B14:C14))</f>
        <v/>
      </c>
      <c r="R135" s="51" t="str">
        <f>IF($P135="","",'Input LwA_XYZ'!Q14)</f>
        <v/>
      </c>
      <c r="S135" s="64" t="str">
        <f>IF($P135="","",ROUND(_xlfn.XLOOKUP(Tables!$N$122,'Input LwA_XYZ'!$EL$1:$EZ$1,'Input LwA_XYZ'!EL14:EZ14),0))</f>
        <v/>
      </c>
      <c r="T135" s="65" t="str">
        <f>IF($P135="","",-1*ROUND(_xlfn.XLOOKUP(Tables!$N$122,'Input LwA_XYZ'!$FR$1:$GF$1,'Input LwA_XYZ'!FR14:GF14),0))</f>
        <v/>
      </c>
      <c r="U135" s="65" t="str">
        <f>IF($P135="","",IF(_xlfn.XLOOKUP(Tables!$N$122,'Input LwA_XYZ'!$AU$1:$BI$1,'Input LwA_XYZ'!AU14:BI14)="","-",_xlfn.XLOOKUP(Tables!$N$122,'Input LwA_XYZ'!$AU$1:$BI$1,'Input LwA_XYZ'!AU14:BI14)))</f>
        <v/>
      </c>
      <c r="V135" s="65" t="str">
        <f>IF($P135="","",IF('Input LwA_XYZ'!S14="","-",'Input LwA_XYZ'!S14))</f>
        <v/>
      </c>
      <c r="W135" s="163" t="str" cm="1">
        <f t="array" ref="W135">IF($P135="","",IF(_xlfn.XLOOKUP(Tables!$N$122,_xlfn.ANCHORARRAY('Input LwA_XYZ'!$DG$1),'Input LwA_XYZ'!DG14:DU14)="","-",_xlfn.XLOOKUP(Tables!$N$122,_xlfn.ANCHORARRAY('Input LwA_XYZ'!$DG$1),'Input LwA_XYZ'!DG14:DU14)))</f>
        <v/>
      </c>
      <c r="X135" s="52" t="str">
        <f>IF($P135="","",_xlfn.XLOOKUP(Tables!$N$122,'Input LwA_XYZ'!$GX$1:$HL$1,'Input LwA_XYZ'!GX14:HL14))</f>
        <v/>
      </c>
    </row>
    <row r="136" spans="16:24" ht="16.5" x14ac:dyDescent="0.3">
      <c r="P136" s="125" t="str">
        <f>IF(OR('Input LwA_XYZ'!A15 = 0, NOT(ISBLANK(_xlfn.XLOOKUP(Tables!N$122, 'Input LwA_XYZ'!CA$1:CO$1, 'Input LwA_XYZ'!CA15:CO15)))), "", 'Input LwA_XYZ'!A15)</f>
        <v/>
      </c>
      <c r="Q136" s="124" t="str">
        <f>IF($P136="","",_xlfn.TEXTJOIN(" - ",TRUE,'Input LwA_XYZ'!B15:C15))</f>
        <v/>
      </c>
      <c r="R136" s="51" t="str">
        <f>IF($P136="","",'Input LwA_XYZ'!Q15)</f>
        <v/>
      </c>
      <c r="S136" s="64" t="str">
        <f>IF($P136="","",ROUND(_xlfn.XLOOKUP(Tables!$N$122,'Input LwA_XYZ'!$EL$1:$EZ$1,'Input LwA_XYZ'!EL15:EZ15),0))</f>
        <v/>
      </c>
      <c r="T136" s="65" t="str">
        <f>IF($P136="","",-1*ROUND(_xlfn.XLOOKUP(Tables!$N$122,'Input LwA_XYZ'!$FR$1:$GF$1,'Input LwA_XYZ'!FR15:GF15),0))</f>
        <v/>
      </c>
      <c r="U136" s="65" t="str">
        <f>IF($P136="","",IF(_xlfn.XLOOKUP(Tables!$N$122,'Input LwA_XYZ'!$AU$1:$BI$1,'Input LwA_XYZ'!AU15:BI15)="","-",_xlfn.XLOOKUP(Tables!$N$122,'Input LwA_XYZ'!$AU$1:$BI$1,'Input LwA_XYZ'!AU15:BI15)))</f>
        <v/>
      </c>
      <c r="V136" s="65" t="str">
        <f>IF($P136="","",IF('Input LwA_XYZ'!S15="","-",'Input LwA_XYZ'!S15))</f>
        <v/>
      </c>
      <c r="W136" s="163" t="str" cm="1">
        <f t="array" ref="W136">IF($P136="","",IF(_xlfn.XLOOKUP(Tables!$N$122,_xlfn.ANCHORARRAY('Input LwA_XYZ'!$DG$1),'Input LwA_XYZ'!DG15:DU15)="","-",_xlfn.XLOOKUP(Tables!$N$122,_xlfn.ANCHORARRAY('Input LwA_XYZ'!$DG$1),'Input LwA_XYZ'!DG15:DU15)))</f>
        <v/>
      </c>
      <c r="X136" s="52" t="str">
        <f>IF($P136="","",_xlfn.XLOOKUP(Tables!$N$122,'Input LwA_XYZ'!$GX$1:$HL$1,'Input LwA_XYZ'!GX15:HL15))</f>
        <v/>
      </c>
    </row>
    <row r="137" spans="16:24" ht="16.5" x14ac:dyDescent="0.3">
      <c r="P137" s="125" t="str">
        <f>IF(OR('Input LwA_XYZ'!A16 = 0, NOT(ISBLANK(_xlfn.XLOOKUP(Tables!N$122, 'Input LwA_XYZ'!CA$1:CO$1, 'Input LwA_XYZ'!CA16:CO16)))), "", 'Input LwA_XYZ'!A16)</f>
        <v/>
      </c>
      <c r="Q137" s="124" t="str">
        <f>IF($P137="","",_xlfn.TEXTJOIN(" - ",TRUE,'Input LwA_XYZ'!B16:C16))</f>
        <v/>
      </c>
      <c r="R137" s="51" t="str">
        <f>IF($P137="","",'Input LwA_XYZ'!Q16)</f>
        <v/>
      </c>
      <c r="S137" s="64" t="str">
        <f>IF($P137="","",ROUND(_xlfn.XLOOKUP(Tables!$N$122,'Input LwA_XYZ'!$EL$1:$EZ$1,'Input LwA_XYZ'!EL16:EZ16),0))</f>
        <v/>
      </c>
      <c r="T137" s="65" t="str">
        <f>IF($P137="","",-1*ROUND(_xlfn.XLOOKUP(Tables!$N$122,'Input LwA_XYZ'!$FR$1:$GF$1,'Input LwA_XYZ'!FR16:GF16),0))</f>
        <v/>
      </c>
      <c r="U137" s="65" t="str">
        <f>IF($P137="","",IF(_xlfn.XLOOKUP(Tables!$N$122,'Input LwA_XYZ'!$AU$1:$BI$1,'Input LwA_XYZ'!AU16:BI16)="","-",_xlfn.XLOOKUP(Tables!$N$122,'Input LwA_XYZ'!$AU$1:$BI$1,'Input LwA_XYZ'!AU16:BI16)))</f>
        <v/>
      </c>
      <c r="V137" s="65" t="str">
        <f>IF($P137="","",IF('Input LwA_XYZ'!S16="","-",'Input LwA_XYZ'!S16))</f>
        <v/>
      </c>
      <c r="W137" s="163" t="str" cm="1">
        <f t="array" ref="W137">IF($P137="","",IF(_xlfn.XLOOKUP(Tables!$N$122,_xlfn.ANCHORARRAY('Input LwA_XYZ'!$DG$1),'Input LwA_XYZ'!DG16:DU16)="","-",_xlfn.XLOOKUP(Tables!$N$122,_xlfn.ANCHORARRAY('Input LwA_XYZ'!$DG$1),'Input LwA_XYZ'!DG16:DU16)))</f>
        <v/>
      </c>
      <c r="X137" s="52" t="str">
        <f>IF($P137="","",_xlfn.XLOOKUP(Tables!$N$122,'Input LwA_XYZ'!$GX$1:$HL$1,'Input LwA_XYZ'!GX16:HL16))</f>
        <v/>
      </c>
    </row>
    <row r="138" spans="16:24" ht="16.5" x14ac:dyDescent="0.3">
      <c r="P138" s="125" t="str">
        <f>IF(OR('Input LwA_XYZ'!A17 = 0, NOT(ISBLANK(_xlfn.XLOOKUP(Tables!N$122, 'Input LwA_XYZ'!CA$1:CO$1, 'Input LwA_XYZ'!CA17:CO17)))), "", 'Input LwA_XYZ'!A17)</f>
        <v/>
      </c>
      <c r="Q138" s="124" t="str">
        <f>IF($P138="","",_xlfn.TEXTJOIN(" - ",TRUE,'Input LwA_XYZ'!B17:C17))</f>
        <v/>
      </c>
      <c r="R138" s="51" t="str">
        <f>IF($P138="","",'Input LwA_XYZ'!Q17)</f>
        <v/>
      </c>
      <c r="S138" s="64" t="str">
        <f>IF($P138="","",ROUND(_xlfn.XLOOKUP(Tables!$N$122,'Input LwA_XYZ'!$EL$1:$EZ$1,'Input LwA_XYZ'!EL17:EZ17),0))</f>
        <v/>
      </c>
      <c r="T138" s="65" t="str">
        <f>IF($P138="","",-1*ROUND(_xlfn.XLOOKUP(Tables!$N$122,'Input LwA_XYZ'!$FR$1:$GF$1,'Input LwA_XYZ'!FR17:GF17),0))</f>
        <v/>
      </c>
      <c r="U138" s="65" t="str">
        <f>IF($P138="","",IF(_xlfn.XLOOKUP(Tables!$N$122,'Input LwA_XYZ'!$AU$1:$BI$1,'Input LwA_XYZ'!AU17:BI17)="","-",_xlfn.XLOOKUP(Tables!$N$122,'Input LwA_XYZ'!$AU$1:$BI$1,'Input LwA_XYZ'!AU17:BI17)))</f>
        <v/>
      </c>
      <c r="V138" s="65" t="str">
        <f>IF($P138="","",IF('Input LwA_XYZ'!S17="","-",'Input LwA_XYZ'!S17))</f>
        <v/>
      </c>
      <c r="W138" s="163" t="str" cm="1">
        <f t="array" ref="W138">IF($P138="","",IF(_xlfn.XLOOKUP(Tables!$N$122,_xlfn.ANCHORARRAY('Input LwA_XYZ'!$DG$1),'Input LwA_XYZ'!DG17:DU17)="","-",_xlfn.XLOOKUP(Tables!$N$122,_xlfn.ANCHORARRAY('Input LwA_XYZ'!$DG$1),'Input LwA_XYZ'!DG17:DU17)))</f>
        <v/>
      </c>
      <c r="X138" s="52" t="str">
        <f>IF($P138="","",_xlfn.XLOOKUP(Tables!$N$122,'Input LwA_XYZ'!$GX$1:$HL$1,'Input LwA_XYZ'!GX17:HL17))</f>
        <v/>
      </c>
    </row>
    <row r="139" spans="16:24" ht="16.5" x14ac:dyDescent="0.3">
      <c r="P139" s="125" t="str">
        <f>IF(OR('Input LwA_XYZ'!A18 = 0, NOT(ISBLANK(_xlfn.XLOOKUP(Tables!N$122, 'Input LwA_XYZ'!CA$1:CO$1, 'Input LwA_XYZ'!CA18:CO18)))), "", 'Input LwA_XYZ'!A18)</f>
        <v/>
      </c>
      <c r="Q139" s="124" t="str">
        <f>IF($P139="","",_xlfn.TEXTJOIN(" - ",TRUE,'Input LwA_XYZ'!B18:C18))</f>
        <v/>
      </c>
      <c r="R139" s="51" t="str">
        <f>IF($P139="","",'Input LwA_XYZ'!Q18)</f>
        <v/>
      </c>
      <c r="S139" s="64" t="str">
        <f>IF($P139="","",ROUND(_xlfn.XLOOKUP(Tables!$N$122,'Input LwA_XYZ'!$EL$1:$EZ$1,'Input LwA_XYZ'!EL18:EZ18),0))</f>
        <v/>
      </c>
      <c r="T139" s="65" t="str">
        <f>IF($P139="","",-1*ROUND(_xlfn.XLOOKUP(Tables!$N$122,'Input LwA_XYZ'!$FR$1:$GF$1,'Input LwA_XYZ'!FR18:GF18),0))</f>
        <v/>
      </c>
      <c r="U139" s="65" t="str">
        <f>IF($P139="","",IF(_xlfn.XLOOKUP(Tables!$N$122,'Input LwA_XYZ'!$AU$1:$BI$1,'Input LwA_XYZ'!AU18:BI18)="","-",_xlfn.XLOOKUP(Tables!$N$122,'Input LwA_XYZ'!$AU$1:$BI$1,'Input LwA_XYZ'!AU18:BI18)))</f>
        <v/>
      </c>
      <c r="V139" s="65" t="str">
        <f>IF($P139="","",IF('Input LwA_XYZ'!S18="","-",'Input LwA_XYZ'!S18))</f>
        <v/>
      </c>
      <c r="W139" s="163" t="str" cm="1">
        <f t="array" ref="W139">IF($P139="","",IF(_xlfn.XLOOKUP(Tables!$N$122,_xlfn.ANCHORARRAY('Input LwA_XYZ'!$DG$1),'Input LwA_XYZ'!DG18:DU18)="","-",_xlfn.XLOOKUP(Tables!$N$122,_xlfn.ANCHORARRAY('Input LwA_XYZ'!$DG$1),'Input LwA_XYZ'!DG18:DU18)))</f>
        <v/>
      </c>
      <c r="X139" s="52" t="str">
        <f>IF($P139="","",_xlfn.XLOOKUP(Tables!$N$122,'Input LwA_XYZ'!$GX$1:$HL$1,'Input LwA_XYZ'!GX18:HL18))</f>
        <v/>
      </c>
    </row>
    <row r="140" spans="16:24" ht="16.5" x14ac:dyDescent="0.3">
      <c r="P140" s="125" t="str">
        <f>IF(OR('Input LwA_XYZ'!A19 = 0, NOT(ISBLANK(_xlfn.XLOOKUP(Tables!N$122, 'Input LwA_XYZ'!CA$1:CO$1, 'Input LwA_XYZ'!CA19:CO19)))), "", 'Input LwA_XYZ'!A19)</f>
        <v/>
      </c>
      <c r="Q140" s="124" t="str">
        <f>IF($P140="","",_xlfn.TEXTJOIN(" - ",TRUE,'Input LwA_XYZ'!B19:C19))</f>
        <v/>
      </c>
      <c r="R140" s="51" t="str">
        <f>IF($P140="","",'Input LwA_XYZ'!Q19)</f>
        <v/>
      </c>
      <c r="S140" s="64" t="str">
        <f>IF($P140="","",ROUND(_xlfn.XLOOKUP(Tables!$N$122,'Input LwA_XYZ'!$EL$1:$EZ$1,'Input LwA_XYZ'!EL19:EZ19),0))</f>
        <v/>
      </c>
      <c r="T140" s="65" t="str">
        <f>IF($P140="","",-1*ROUND(_xlfn.XLOOKUP(Tables!$N$122,'Input LwA_XYZ'!$FR$1:$GF$1,'Input LwA_XYZ'!FR19:GF19),0))</f>
        <v/>
      </c>
      <c r="U140" s="65" t="str">
        <f>IF($P140="","",IF(_xlfn.XLOOKUP(Tables!$N$122,'Input LwA_XYZ'!$AU$1:$BI$1,'Input LwA_XYZ'!AU19:BI19)="","-",_xlfn.XLOOKUP(Tables!$N$122,'Input LwA_XYZ'!$AU$1:$BI$1,'Input LwA_XYZ'!AU19:BI19)))</f>
        <v/>
      </c>
      <c r="V140" s="65" t="str">
        <f>IF($P140="","",IF('Input LwA_XYZ'!S19="","-",'Input LwA_XYZ'!S19))</f>
        <v/>
      </c>
      <c r="W140" s="163" t="str" cm="1">
        <f t="array" ref="W140">IF($P140="","",IF(_xlfn.XLOOKUP(Tables!$N$122,_xlfn.ANCHORARRAY('Input LwA_XYZ'!$DG$1),'Input LwA_XYZ'!DG19:DU19)="","-",_xlfn.XLOOKUP(Tables!$N$122,_xlfn.ANCHORARRAY('Input LwA_XYZ'!$DG$1),'Input LwA_XYZ'!DG19:DU19)))</f>
        <v/>
      </c>
      <c r="X140" s="52" t="str">
        <f>IF($P140="","",_xlfn.XLOOKUP(Tables!$N$122,'Input LwA_XYZ'!$GX$1:$HL$1,'Input LwA_XYZ'!GX19:HL19))</f>
        <v/>
      </c>
    </row>
    <row r="141" spans="16:24" ht="16.5" x14ac:dyDescent="0.3">
      <c r="P141" s="125" t="str">
        <f>IF(OR('Input LwA_XYZ'!A20 = 0, NOT(ISBLANK(_xlfn.XLOOKUP(Tables!N$122, 'Input LwA_XYZ'!CA$1:CO$1, 'Input LwA_XYZ'!CA20:CO20)))), "", 'Input LwA_XYZ'!A20)</f>
        <v/>
      </c>
      <c r="Q141" s="124" t="str">
        <f>IF($P141="","",_xlfn.TEXTJOIN(" - ",TRUE,'Input LwA_XYZ'!B20:C20))</f>
        <v/>
      </c>
      <c r="R141" s="51" t="str">
        <f>IF($P141="","",'Input LwA_XYZ'!Q20)</f>
        <v/>
      </c>
      <c r="S141" s="64" t="str">
        <f>IF($P141="","",ROUND(_xlfn.XLOOKUP(Tables!$N$122,'Input LwA_XYZ'!$EL$1:$EZ$1,'Input LwA_XYZ'!EL20:EZ20),0))</f>
        <v/>
      </c>
      <c r="T141" s="65" t="str">
        <f>IF($P141="","",-1*ROUND(_xlfn.XLOOKUP(Tables!$N$122,'Input LwA_XYZ'!$FR$1:$GF$1,'Input LwA_XYZ'!FR20:GF20),0))</f>
        <v/>
      </c>
      <c r="U141" s="65" t="str">
        <f>IF($P141="","",IF(_xlfn.XLOOKUP(Tables!$N$122,'Input LwA_XYZ'!$AU$1:$BI$1,'Input LwA_XYZ'!AU20:BI20)="","-",_xlfn.XLOOKUP(Tables!$N$122,'Input LwA_XYZ'!$AU$1:$BI$1,'Input LwA_XYZ'!AU20:BI20)))</f>
        <v/>
      </c>
      <c r="V141" s="65" t="str">
        <f>IF($P141="","",IF('Input LwA_XYZ'!S20="","-",'Input LwA_XYZ'!S20))</f>
        <v/>
      </c>
      <c r="W141" s="163" t="str" cm="1">
        <f t="array" ref="W141">IF($P141="","",IF(_xlfn.XLOOKUP(Tables!$N$122,_xlfn.ANCHORARRAY('Input LwA_XYZ'!$DG$1),'Input LwA_XYZ'!DG20:DU20)="","-",_xlfn.XLOOKUP(Tables!$N$122,_xlfn.ANCHORARRAY('Input LwA_XYZ'!$DG$1),'Input LwA_XYZ'!DG20:DU20)))</f>
        <v/>
      </c>
      <c r="X141" s="52" t="str">
        <f>IF($P141="","",_xlfn.XLOOKUP(Tables!$N$122,'Input LwA_XYZ'!$GX$1:$HL$1,'Input LwA_XYZ'!GX20:HL20))</f>
        <v/>
      </c>
    </row>
    <row r="142" spans="16:24" ht="16.5" x14ac:dyDescent="0.3">
      <c r="P142" s="125" t="str">
        <f>IF(OR('Input LwA_XYZ'!A21 = 0, NOT(ISBLANK(_xlfn.XLOOKUP(Tables!N$122, 'Input LwA_XYZ'!CA$1:CO$1, 'Input LwA_XYZ'!CA21:CO21)))), "", 'Input LwA_XYZ'!A21)</f>
        <v/>
      </c>
      <c r="Q142" s="124" t="str">
        <f>IF($P142="","",_xlfn.TEXTJOIN(" - ",TRUE,'Input LwA_XYZ'!B21:C21))</f>
        <v/>
      </c>
      <c r="R142" s="51" t="str">
        <f>IF($P142="","",'Input LwA_XYZ'!Q21)</f>
        <v/>
      </c>
      <c r="S142" s="64" t="str">
        <f>IF($P142="","",ROUND(_xlfn.XLOOKUP(Tables!$N$122,'Input LwA_XYZ'!$EL$1:$EZ$1,'Input LwA_XYZ'!EL21:EZ21),0))</f>
        <v/>
      </c>
      <c r="T142" s="65" t="str">
        <f>IF($P142="","",-1*ROUND(_xlfn.XLOOKUP(Tables!$N$122,'Input LwA_XYZ'!$FR$1:$GF$1,'Input LwA_XYZ'!FR21:GF21),0))</f>
        <v/>
      </c>
      <c r="U142" s="65" t="str">
        <f>IF($P142="","",IF(_xlfn.XLOOKUP(Tables!$N$122,'Input LwA_XYZ'!$AU$1:$BI$1,'Input LwA_XYZ'!AU21:BI21)="","-",_xlfn.XLOOKUP(Tables!$N$122,'Input LwA_XYZ'!$AU$1:$BI$1,'Input LwA_XYZ'!AU21:BI21)))</f>
        <v/>
      </c>
      <c r="V142" s="65" t="str">
        <f>IF($P142="","",IF('Input LwA_XYZ'!S21="","-",'Input LwA_XYZ'!S21))</f>
        <v/>
      </c>
      <c r="W142" s="163" t="str" cm="1">
        <f t="array" ref="W142">IF($P142="","",IF(_xlfn.XLOOKUP(Tables!$N$122,_xlfn.ANCHORARRAY('Input LwA_XYZ'!$DG$1),'Input LwA_XYZ'!DG21:DU21)="","-",_xlfn.XLOOKUP(Tables!$N$122,_xlfn.ANCHORARRAY('Input LwA_XYZ'!$DG$1),'Input LwA_XYZ'!DG21:DU21)))</f>
        <v/>
      </c>
      <c r="X142" s="52" t="str">
        <f>IF($P142="","",_xlfn.XLOOKUP(Tables!$N$122,'Input LwA_XYZ'!$GX$1:$HL$1,'Input LwA_XYZ'!GX21:HL21))</f>
        <v/>
      </c>
    </row>
    <row r="143" spans="16:24" ht="16.5" x14ac:dyDescent="0.3">
      <c r="P143" s="125" t="str">
        <f>IF(OR('Input LwA_XYZ'!A22 = 0, NOT(ISBLANK(_xlfn.XLOOKUP(Tables!N$122, 'Input LwA_XYZ'!CA$1:CO$1, 'Input LwA_XYZ'!CA22:CO22)))), "", 'Input LwA_XYZ'!A22)</f>
        <v/>
      </c>
      <c r="Q143" s="124" t="str">
        <f>IF($P143="","",_xlfn.TEXTJOIN(" - ",TRUE,'Input LwA_XYZ'!B22:C22))</f>
        <v/>
      </c>
      <c r="R143" s="51" t="str">
        <f>IF($P143="","",'Input LwA_XYZ'!Q22)</f>
        <v/>
      </c>
      <c r="S143" s="64" t="str">
        <f>IF($P143="","",ROUND(_xlfn.XLOOKUP(Tables!$N$122,'Input LwA_XYZ'!$EL$1:$EZ$1,'Input LwA_XYZ'!EL22:EZ22),0))</f>
        <v/>
      </c>
      <c r="T143" s="65" t="str">
        <f>IF($P143="","",-1*ROUND(_xlfn.XLOOKUP(Tables!$N$122,'Input LwA_XYZ'!$FR$1:$GF$1,'Input LwA_XYZ'!FR22:GF22),0))</f>
        <v/>
      </c>
      <c r="U143" s="65" t="str">
        <f>IF($P143="","",IF(_xlfn.XLOOKUP(Tables!$N$122,'Input LwA_XYZ'!$AU$1:$BI$1,'Input LwA_XYZ'!AU22:BI22)="","-",_xlfn.XLOOKUP(Tables!$N$122,'Input LwA_XYZ'!$AU$1:$BI$1,'Input LwA_XYZ'!AU22:BI22)))</f>
        <v/>
      </c>
      <c r="V143" s="65" t="str">
        <f>IF($P143="","",IF('Input LwA_XYZ'!S22="","-",'Input LwA_XYZ'!S22))</f>
        <v/>
      </c>
      <c r="W143" s="163" t="str" cm="1">
        <f t="array" ref="W143">IF($P143="","",IF(_xlfn.XLOOKUP(Tables!$N$122,_xlfn.ANCHORARRAY('Input LwA_XYZ'!$DG$1),'Input LwA_XYZ'!DG22:DU22)="","-",_xlfn.XLOOKUP(Tables!$N$122,_xlfn.ANCHORARRAY('Input LwA_XYZ'!$DG$1),'Input LwA_XYZ'!DG22:DU22)))</f>
        <v/>
      </c>
      <c r="X143" s="52" t="str">
        <f>IF($P143="","",_xlfn.XLOOKUP(Tables!$N$122,'Input LwA_XYZ'!$GX$1:$HL$1,'Input LwA_XYZ'!GX22:HL22))</f>
        <v/>
      </c>
    </row>
    <row r="144" spans="16:24" ht="16.5" x14ac:dyDescent="0.3">
      <c r="P144" s="125" t="str">
        <f>IF(OR('Input LwA_XYZ'!A23 = 0, NOT(ISBLANK(_xlfn.XLOOKUP(Tables!N$122, 'Input LwA_XYZ'!CA$1:CO$1, 'Input LwA_XYZ'!CA23:CO23)))), "", 'Input LwA_XYZ'!A23)</f>
        <v/>
      </c>
      <c r="Q144" s="124" t="str">
        <f>IF($P144="","",_xlfn.TEXTJOIN(" - ",TRUE,'Input LwA_XYZ'!B23:C23))</f>
        <v/>
      </c>
      <c r="R144" s="51" t="str">
        <f>IF($P144="","",'Input LwA_XYZ'!Q23)</f>
        <v/>
      </c>
      <c r="S144" s="64" t="str">
        <f>IF($P144="","",ROUND(_xlfn.XLOOKUP(Tables!$N$122,'Input LwA_XYZ'!$EL$1:$EZ$1,'Input LwA_XYZ'!EL23:EZ23),0))</f>
        <v/>
      </c>
      <c r="T144" s="65" t="str">
        <f>IF($P144="","",-1*ROUND(_xlfn.XLOOKUP(Tables!$N$122,'Input LwA_XYZ'!$FR$1:$GF$1,'Input LwA_XYZ'!FR23:GF23),0))</f>
        <v/>
      </c>
      <c r="U144" s="65" t="str">
        <f>IF($P144="","",IF(_xlfn.XLOOKUP(Tables!$N$122,'Input LwA_XYZ'!$AU$1:$BI$1,'Input LwA_XYZ'!AU23:BI23)="","-",_xlfn.XLOOKUP(Tables!$N$122,'Input LwA_XYZ'!$AU$1:$BI$1,'Input LwA_XYZ'!AU23:BI23)))</f>
        <v/>
      </c>
      <c r="V144" s="65" t="str">
        <f>IF($P144="","",IF('Input LwA_XYZ'!S23="","-",'Input LwA_XYZ'!S23))</f>
        <v/>
      </c>
      <c r="W144" s="163" t="str" cm="1">
        <f t="array" ref="W144">IF($P144="","",IF(_xlfn.XLOOKUP(Tables!$N$122,_xlfn.ANCHORARRAY('Input LwA_XYZ'!$DG$1),'Input LwA_XYZ'!DG23:DU23)="","-",_xlfn.XLOOKUP(Tables!$N$122,_xlfn.ANCHORARRAY('Input LwA_XYZ'!$DG$1),'Input LwA_XYZ'!DG23:DU23)))</f>
        <v/>
      </c>
      <c r="X144" s="52" t="str">
        <f>IF($P144="","",_xlfn.XLOOKUP(Tables!$N$122,'Input LwA_XYZ'!$GX$1:$HL$1,'Input LwA_XYZ'!GX23:HL23))</f>
        <v/>
      </c>
    </row>
    <row r="145" spans="16:24" ht="16.5" x14ac:dyDescent="0.3">
      <c r="P145" s="125" t="str">
        <f>IF(OR('Input LwA_XYZ'!A24 = 0, NOT(ISBLANK(_xlfn.XLOOKUP(Tables!N$122, 'Input LwA_XYZ'!CA$1:CO$1, 'Input LwA_XYZ'!CA24:CO24)))), "", 'Input LwA_XYZ'!A24)</f>
        <v/>
      </c>
      <c r="Q145" s="124" t="str">
        <f>IF($P145="","",_xlfn.TEXTJOIN(" - ",TRUE,'Input LwA_XYZ'!B24:C24))</f>
        <v/>
      </c>
      <c r="R145" s="51" t="str">
        <f>IF($P145="","",'Input LwA_XYZ'!Q24)</f>
        <v/>
      </c>
      <c r="S145" s="64" t="str">
        <f>IF($P145="","",ROUND(_xlfn.XLOOKUP(Tables!$N$122,'Input LwA_XYZ'!$EL$1:$EZ$1,'Input LwA_XYZ'!EL24:EZ24),0))</f>
        <v/>
      </c>
      <c r="T145" s="65" t="str">
        <f>IF($P145="","",-1*ROUND(_xlfn.XLOOKUP(Tables!$N$122,'Input LwA_XYZ'!$FR$1:$GF$1,'Input LwA_XYZ'!FR24:GF24),0))</f>
        <v/>
      </c>
      <c r="U145" s="65" t="str">
        <f>IF($P145="","",IF(_xlfn.XLOOKUP(Tables!$N$122,'Input LwA_XYZ'!$AU$1:$BI$1,'Input LwA_XYZ'!AU24:BI24)="","-",_xlfn.XLOOKUP(Tables!$N$122,'Input LwA_XYZ'!$AU$1:$BI$1,'Input LwA_XYZ'!AU24:BI24)))</f>
        <v/>
      </c>
      <c r="V145" s="65" t="str">
        <f>IF($P145="","",IF('Input LwA_XYZ'!S24="","-",'Input LwA_XYZ'!S24))</f>
        <v/>
      </c>
      <c r="W145" s="163" t="str" cm="1">
        <f t="array" ref="W145">IF($P145="","",IF(_xlfn.XLOOKUP(Tables!$N$122,_xlfn.ANCHORARRAY('Input LwA_XYZ'!$DG$1),'Input LwA_XYZ'!DG24:DU24)="","-",_xlfn.XLOOKUP(Tables!$N$122,_xlfn.ANCHORARRAY('Input LwA_XYZ'!$DG$1),'Input LwA_XYZ'!DG24:DU24)))</f>
        <v/>
      </c>
      <c r="X145" s="52" t="str">
        <f>IF($P145="","",_xlfn.XLOOKUP(Tables!$N$122,'Input LwA_XYZ'!$GX$1:$HL$1,'Input LwA_XYZ'!GX24:HL24))</f>
        <v/>
      </c>
    </row>
    <row r="146" spans="16:24" ht="16.5" x14ac:dyDescent="0.3">
      <c r="P146" s="125" t="str">
        <f>IF(OR('Input LwA_XYZ'!A25 = 0, NOT(ISBLANK(_xlfn.XLOOKUP(Tables!N$122, 'Input LwA_XYZ'!CA$1:CO$1, 'Input LwA_XYZ'!CA25:CO25)))), "", 'Input LwA_XYZ'!A25)</f>
        <v/>
      </c>
      <c r="Q146" s="124" t="str">
        <f>IF($P146="","",_xlfn.TEXTJOIN(" - ",TRUE,'Input LwA_XYZ'!B25:C25))</f>
        <v/>
      </c>
      <c r="R146" s="51" t="str">
        <f>IF($P146="","",'Input LwA_XYZ'!Q25)</f>
        <v/>
      </c>
      <c r="S146" s="64" t="str">
        <f>IF($P146="","",ROUND(_xlfn.XLOOKUP(Tables!$N$122,'Input LwA_XYZ'!$EL$1:$EZ$1,'Input LwA_XYZ'!EL25:EZ25),0))</f>
        <v/>
      </c>
      <c r="T146" s="65" t="str">
        <f>IF($P146="","",-1*ROUND(_xlfn.XLOOKUP(Tables!$N$122,'Input LwA_XYZ'!$FR$1:$GF$1,'Input LwA_XYZ'!FR25:GF25),0))</f>
        <v/>
      </c>
      <c r="U146" s="65" t="str">
        <f>IF($P146="","",IF(_xlfn.XLOOKUP(Tables!$N$122,'Input LwA_XYZ'!$AU$1:$BI$1,'Input LwA_XYZ'!AU25:BI25)="","-",_xlfn.XLOOKUP(Tables!$N$122,'Input LwA_XYZ'!$AU$1:$BI$1,'Input LwA_XYZ'!AU25:BI25)))</f>
        <v/>
      </c>
      <c r="V146" s="65" t="str">
        <f>IF($P146="","",IF('Input LwA_XYZ'!S25="","-",'Input LwA_XYZ'!S25))</f>
        <v/>
      </c>
      <c r="W146" s="163" t="str" cm="1">
        <f t="array" ref="W146">IF($P146="","",IF(_xlfn.XLOOKUP(Tables!$N$122,_xlfn.ANCHORARRAY('Input LwA_XYZ'!$DG$1),'Input LwA_XYZ'!DG25:DU25)="","-",_xlfn.XLOOKUP(Tables!$N$122,_xlfn.ANCHORARRAY('Input LwA_XYZ'!$DG$1),'Input LwA_XYZ'!DG25:DU25)))</f>
        <v/>
      </c>
      <c r="X146" s="52" t="str">
        <f>IF($P146="","",_xlfn.XLOOKUP(Tables!$N$122,'Input LwA_XYZ'!$GX$1:$HL$1,'Input LwA_XYZ'!GX25:HL25))</f>
        <v/>
      </c>
    </row>
    <row r="147" spans="16:24" ht="16.5" x14ac:dyDescent="0.3">
      <c r="P147" s="125" t="str">
        <f>IF(OR('Input LwA_XYZ'!A26 = 0, NOT(ISBLANK(_xlfn.XLOOKUP(Tables!N$122, 'Input LwA_XYZ'!CA$1:CO$1, 'Input LwA_XYZ'!CA26:CO26)))), "", 'Input LwA_XYZ'!A26)</f>
        <v/>
      </c>
      <c r="Q147" s="124" t="str">
        <f>IF($P147="","",_xlfn.TEXTJOIN(" - ",TRUE,'Input LwA_XYZ'!B26:C26))</f>
        <v/>
      </c>
      <c r="R147" s="51" t="str">
        <f>IF($P147="","",'Input LwA_XYZ'!Q26)</f>
        <v/>
      </c>
      <c r="S147" s="64" t="str">
        <f>IF($P147="","",ROUND(_xlfn.XLOOKUP(Tables!$N$122,'Input LwA_XYZ'!$EL$1:$EZ$1,'Input LwA_XYZ'!EL26:EZ26),0))</f>
        <v/>
      </c>
      <c r="T147" s="65" t="str">
        <f>IF($P147="","",-1*ROUND(_xlfn.XLOOKUP(Tables!$N$122,'Input LwA_XYZ'!$FR$1:$GF$1,'Input LwA_XYZ'!FR26:GF26),0))</f>
        <v/>
      </c>
      <c r="U147" s="65" t="str">
        <f>IF($P147="","",IF(_xlfn.XLOOKUP(Tables!$N$122,'Input LwA_XYZ'!$AU$1:$BI$1,'Input LwA_XYZ'!AU26:BI26)="","-",_xlfn.XLOOKUP(Tables!$N$122,'Input LwA_XYZ'!$AU$1:$BI$1,'Input LwA_XYZ'!AU26:BI26)))</f>
        <v/>
      </c>
      <c r="V147" s="65" t="str">
        <f>IF($P147="","",IF('Input LwA_XYZ'!S26="","-",'Input LwA_XYZ'!S26))</f>
        <v/>
      </c>
      <c r="W147" s="163" t="str" cm="1">
        <f t="array" ref="W147">IF($P147="","",IF(_xlfn.XLOOKUP(Tables!$N$122,_xlfn.ANCHORARRAY('Input LwA_XYZ'!$DG$1),'Input LwA_XYZ'!DG26:DU26)="","-",_xlfn.XLOOKUP(Tables!$N$122,_xlfn.ANCHORARRAY('Input LwA_XYZ'!$DG$1),'Input LwA_XYZ'!DG26:DU26)))</f>
        <v/>
      </c>
      <c r="X147" s="52" t="str">
        <f>IF($P147="","",_xlfn.XLOOKUP(Tables!$N$122,'Input LwA_XYZ'!$GX$1:$HL$1,'Input LwA_XYZ'!GX26:HL26))</f>
        <v/>
      </c>
    </row>
    <row r="148" spans="16:24" ht="16.5" x14ac:dyDescent="0.3">
      <c r="P148" s="125" t="str">
        <f>IF(OR('Input LwA_XYZ'!A27 = 0, NOT(ISBLANK(_xlfn.XLOOKUP(Tables!N$122, 'Input LwA_XYZ'!CA$1:CO$1, 'Input LwA_XYZ'!CA27:CO27)))), "", 'Input LwA_XYZ'!A27)</f>
        <v/>
      </c>
      <c r="Q148" s="124" t="str">
        <f>IF($P148="","",_xlfn.TEXTJOIN(" - ",TRUE,'Input LwA_XYZ'!B27:C27))</f>
        <v/>
      </c>
      <c r="R148" s="51" t="str">
        <f>IF($P148="","",'Input LwA_XYZ'!Q27)</f>
        <v/>
      </c>
      <c r="S148" s="64" t="str">
        <f>IF($P148="","",ROUND(_xlfn.XLOOKUP(Tables!$N$122,'Input LwA_XYZ'!$EL$1:$EZ$1,'Input LwA_XYZ'!EL27:EZ27),0))</f>
        <v/>
      </c>
      <c r="T148" s="65" t="str">
        <f>IF($P148="","",-1*ROUND(_xlfn.XLOOKUP(Tables!$N$122,'Input LwA_XYZ'!$FR$1:$GF$1,'Input LwA_XYZ'!FR27:GF27),0))</f>
        <v/>
      </c>
      <c r="U148" s="65" t="str">
        <f>IF($P148="","",IF(_xlfn.XLOOKUP(Tables!$N$122,'Input LwA_XYZ'!$AU$1:$BI$1,'Input LwA_XYZ'!AU27:BI27)="","-",_xlfn.XLOOKUP(Tables!$N$122,'Input LwA_XYZ'!$AU$1:$BI$1,'Input LwA_XYZ'!AU27:BI27)))</f>
        <v/>
      </c>
      <c r="V148" s="65" t="str">
        <f>IF($P148="","",IF('Input LwA_XYZ'!S27="","-",'Input LwA_XYZ'!S27))</f>
        <v/>
      </c>
      <c r="W148" s="163" t="str" cm="1">
        <f t="array" ref="W148">IF($P148="","",IF(_xlfn.XLOOKUP(Tables!$N$122,_xlfn.ANCHORARRAY('Input LwA_XYZ'!$DG$1),'Input LwA_XYZ'!DG27:DU27)="","-",_xlfn.XLOOKUP(Tables!$N$122,_xlfn.ANCHORARRAY('Input LwA_XYZ'!$DG$1),'Input LwA_XYZ'!DG27:DU27)))</f>
        <v/>
      </c>
      <c r="X148" s="52" t="str">
        <f>IF($P148="","",_xlfn.XLOOKUP(Tables!$N$122,'Input LwA_XYZ'!$GX$1:$HL$1,'Input LwA_XYZ'!GX27:HL27))</f>
        <v/>
      </c>
    </row>
    <row r="149" spans="16:24" ht="16.5" x14ac:dyDescent="0.3">
      <c r="P149" s="125" t="str">
        <f>IF(OR('Input LwA_XYZ'!A28 = 0, NOT(ISBLANK(_xlfn.XLOOKUP(Tables!N$122, 'Input LwA_XYZ'!CA$1:CO$1, 'Input LwA_XYZ'!CA28:CO28)))), "", 'Input LwA_XYZ'!A28)</f>
        <v/>
      </c>
      <c r="Q149" s="124" t="str">
        <f>IF($P149="","",_xlfn.TEXTJOIN(" - ",TRUE,'Input LwA_XYZ'!B28:C28))</f>
        <v/>
      </c>
      <c r="R149" s="51" t="str">
        <f>IF($P149="","",'Input LwA_XYZ'!Q28)</f>
        <v/>
      </c>
      <c r="S149" s="64" t="str">
        <f>IF($P149="","",ROUND(_xlfn.XLOOKUP(Tables!$N$122,'Input LwA_XYZ'!$EL$1:$EZ$1,'Input LwA_XYZ'!EL28:EZ28),0))</f>
        <v/>
      </c>
      <c r="T149" s="65" t="str">
        <f>IF($P149="","",-1*ROUND(_xlfn.XLOOKUP(Tables!$N$122,'Input LwA_XYZ'!$FR$1:$GF$1,'Input LwA_XYZ'!FR28:GF28),0))</f>
        <v/>
      </c>
      <c r="U149" s="65" t="str">
        <f>IF($P149="","",IF(_xlfn.XLOOKUP(Tables!$N$122,'Input LwA_XYZ'!$AU$1:$BI$1,'Input LwA_XYZ'!AU28:BI28)="","-",_xlfn.XLOOKUP(Tables!$N$122,'Input LwA_XYZ'!$AU$1:$BI$1,'Input LwA_XYZ'!AU28:BI28)))</f>
        <v/>
      </c>
      <c r="V149" s="65" t="str">
        <f>IF($P149="","",IF('Input LwA_XYZ'!S28="","-",'Input LwA_XYZ'!S28))</f>
        <v/>
      </c>
      <c r="W149" s="163" t="str" cm="1">
        <f t="array" ref="W149">IF($P149="","",IF(_xlfn.XLOOKUP(Tables!$N$122,_xlfn.ANCHORARRAY('Input LwA_XYZ'!$DG$1),'Input LwA_XYZ'!DG28:DU28)="","-",_xlfn.XLOOKUP(Tables!$N$122,_xlfn.ANCHORARRAY('Input LwA_XYZ'!$DG$1),'Input LwA_XYZ'!DG28:DU28)))</f>
        <v/>
      </c>
      <c r="X149" s="52" t="str">
        <f>IF($P149="","",_xlfn.XLOOKUP(Tables!$N$122,'Input LwA_XYZ'!$GX$1:$HL$1,'Input LwA_XYZ'!GX28:HL28))</f>
        <v/>
      </c>
    </row>
    <row r="150" spans="16:24" ht="16.5" x14ac:dyDescent="0.3">
      <c r="P150" s="125" t="str">
        <f>IF(OR('Input LwA_XYZ'!A29 = 0, NOT(ISBLANK(_xlfn.XLOOKUP(Tables!N$122, 'Input LwA_XYZ'!CA$1:CO$1, 'Input LwA_XYZ'!CA29:CO29)))), "", 'Input LwA_XYZ'!A29)</f>
        <v/>
      </c>
      <c r="Q150" s="124" t="str">
        <f>IF($P150="","",_xlfn.TEXTJOIN(" - ",TRUE,'Input LwA_XYZ'!B29:C29))</f>
        <v/>
      </c>
      <c r="R150" s="51" t="str">
        <f>IF($P150="","",'Input LwA_XYZ'!Q29)</f>
        <v/>
      </c>
      <c r="S150" s="64" t="str">
        <f>IF($P150="","",ROUND(_xlfn.XLOOKUP(Tables!$N$122,'Input LwA_XYZ'!$EL$1:$EZ$1,'Input LwA_XYZ'!EL29:EZ29),0))</f>
        <v/>
      </c>
      <c r="T150" s="65" t="str">
        <f>IF($P150="","",-1*ROUND(_xlfn.XLOOKUP(Tables!$N$122,'Input LwA_XYZ'!$FR$1:$GF$1,'Input LwA_XYZ'!FR29:GF29),0))</f>
        <v/>
      </c>
      <c r="U150" s="65" t="str">
        <f>IF($P150="","",IF(_xlfn.XLOOKUP(Tables!$N$122,'Input LwA_XYZ'!$AU$1:$BI$1,'Input LwA_XYZ'!AU29:BI29)="","-",_xlfn.XLOOKUP(Tables!$N$122,'Input LwA_XYZ'!$AU$1:$BI$1,'Input LwA_XYZ'!AU29:BI29)))</f>
        <v/>
      </c>
      <c r="V150" s="65" t="str">
        <f>IF($P150="","",IF('Input LwA_XYZ'!S29="","-",'Input LwA_XYZ'!S29))</f>
        <v/>
      </c>
      <c r="W150" s="163" t="str" cm="1">
        <f t="array" ref="W150">IF($P150="","",IF(_xlfn.XLOOKUP(Tables!$N$122,_xlfn.ANCHORARRAY('Input LwA_XYZ'!$DG$1),'Input LwA_XYZ'!DG29:DU29)="","-",_xlfn.XLOOKUP(Tables!$N$122,_xlfn.ANCHORARRAY('Input LwA_XYZ'!$DG$1),'Input LwA_XYZ'!DG29:DU29)))</f>
        <v/>
      </c>
      <c r="X150" s="52" t="str">
        <f>IF($P150="","",_xlfn.XLOOKUP(Tables!$N$122,'Input LwA_XYZ'!$GX$1:$HL$1,'Input LwA_XYZ'!GX29:HL29))</f>
        <v/>
      </c>
    </row>
    <row r="151" spans="16:24" ht="16.5" x14ac:dyDescent="0.3">
      <c r="P151" s="125" t="str">
        <f>IF(OR('Input LwA_XYZ'!A30 = 0, NOT(ISBLANK(_xlfn.XLOOKUP(Tables!N$122, 'Input LwA_XYZ'!CA$1:CO$1, 'Input LwA_XYZ'!CA30:CO30)))), "", 'Input LwA_XYZ'!A30)</f>
        <v/>
      </c>
      <c r="Q151" s="124" t="str">
        <f>IF($P151="","",_xlfn.TEXTJOIN(" - ",TRUE,'Input LwA_XYZ'!B30:C30))</f>
        <v/>
      </c>
      <c r="R151" s="51" t="str">
        <f>IF($P151="","",'Input LwA_XYZ'!Q30)</f>
        <v/>
      </c>
      <c r="S151" s="64" t="str">
        <f>IF($P151="","",ROUND(_xlfn.XLOOKUP(Tables!$N$122,'Input LwA_XYZ'!$EL$1:$EZ$1,'Input LwA_XYZ'!EL30:EZ30),0))</f>
        <v/>
      </c>
      <c r="T151" s="65" t="str">
        <f>IF($P151="","",-1*ROUND(_xlfn.XLOOKUP(Tables!$N$122,'Input LwA_XYZ'!$FR$1:$GF$1,'Input LwA_XYZ'!FR30:GF30),0))</f>
        <v/>
      </c>
      <c r="U151" s="65" t="str">
        <f>IF($P151="","",IF(_xlfn.XLOOKUP(Tables!$N$122,'Input LwA_XYZ'!$AU$1:$BI$1,'Input LwA_XYZ'!AU30:BI30)="","-",_xlfn.XLOOKUP(Tables!$N$122,'Input LwA_XYZ'!$AU$1:$BI$1,'Input LwA_XYZ'!AU30:BI30)))</f>
        <v/>
      </c>
      <c r="V151" s="65" t="str">
        <f>IF($P151="","",IF('Input LwA_XYZ'!S30="","-",'Input LwA_XYZ'!S30))</f>
        <v/>
      </c>
      <c r="W151" s="163" t="str" cm="1">
        <f t="array" ref="W151">IF($P151="","",IF(_xlfn.XLOOKUP(Tables!$N$122,_xlfn.ANCHORARRAY('Input LwA_XYZ'!$DG$1),'Input LwA_XYZ'!DG30:DU30)="","-",_xlfn.XLOOKUP(Tables!$N$122,_xlfn.ANCHORARRAY('Input LwA_XYZ'!$DG$1),'Input LwA_XYZ'!DG30:DU30)))</f>
        <v/>
      </c>
      <c r="X151" s="52" t="str">
        <f>IF($P151="","",_xlfn.XLOOKUP(Tables!$N$122,'Input LwA_XYZ'!$GX$1:$HL$1,'Input LwA_XYZ'!GX30:HL30))</f>
        <v/>
      </c>
    </row>
    <row r="152" spans="16:24" ht="16.5" x14ac:dyDescent="0.3">
      <c r="P152" s="125" t="str">
        <f>IF(OR('Input LwA_XYZ'!A31 = 0, NOT(ISBLANK(_xlfn.XLOOKUP(Tables!N$122, 'Input LwA_XYZ'!CA$1:CO$1, 'Input LwA_XYZ'!CA31:CO31)))), "", 'Input LwA_XYZ'!A31)</f>
        <v/>
      </c>
      <c r="Q152" s="124" t="str">
        <f>IF($P152="","",_xlfn.TEXTJOIN(" - ",TRUE,'Input LwA_XYZ'!B31:C31))</f>
        <v/>
      </c>
      <c r="R152" s="51" t="str">
        <f>IF($P152="","",'Input LwA_XYZ'!Q31)</f>
        <v/>
      </c>
      <c r="S152" s="64" t="str">
        <f>IF($P152="","",ROUND(_xlfn.XLOOKUP(Tables!$N$122,'Input LwA_XYZ'!$EL$1:$EZ$1,'Input LwA_XYZ'!EL31:EZ31),0))</f>
        <v/>
      </c>
      <c r="T152" s="65" t="str">
        <f>IF($P152="","",-1*ROUND(_xlfn.XLOOKUP(Tables!$N$122,'Input LwA_XYZ'!$FR$1:$GF$1,'Input LwA_XYZ'!FR31:GF31),0))</f>
        <v/>
      </c>
      <c r="U152" s="65" t="str">
        <f>IF($P152="","",IF(_xlfn.XLOOKUP(Tables!$N$122,'Input LwA_XYZ'!$AU$1:$BI$1,'Input LwA_XYZ'!AU31:BI31)="","-",_xlfn.XLOOKUP(Tables!$N$122,'Input LwA_XYZ'!$AU$1:$BI$1,'Input LwA_XYZ'!AU31:BI31)))</f>
        <v/>
      </c>
      <c r="V152" s="65" t="str">
        <f>IF($P152="","",IF('Input LwA_XYZ'!S31="","-",'Input LwA_XYZ'!S31))</f>
        <v/>
      </c>
      <c r="W152" s="163" t="str" cm="1">
        <f t="array" ref="W152">IF($P152="","",IF(_xlfn.XLOOKUP(Tables!$N$122,_xlfn.ANCHORARRAY('Input LwA_XYZ'!$DG$1),'Input LwA_XYZ'!DG31:DU31)="","-",_xlfn.XLOOKUP(Tables!$N$122,_xlfn.ANCHORARRAY('Input LwA_XYZ'!$DG$1),'Input LwA_XYZ'!DG31:DU31)))</f>
        <v/>
      </c>
      <c r="X152" s="52" t="str">
        <f>IF($P152="","",_xlfn.XLOOKUP(Tables!$N$122,'Input LwA_XYZ'!$GX$1:$HL$1,'Input LwA_XYZ'!GX31:HL31))</f>
        <v/>
      </c>
    </row>
    <row r="153" spans="16:24" ht="16.5" x14ac:dyDescent="0.3">
      <c r="P153" s="125" t="str">
        <f>IF(OR('Input LwA_XYZ'!A32 = 0, NOT(ISBLANK(_xlfn.XLOOKUP(Tables!N$122, 'Input LwA_XYZ'!CA$1:CO$1, 'Input LwA_XYZ'!CA32:CO32)))), "", 'Input LwA_XYZ'!A32)</f>
        <v/>
      </c>
      <c r="Q153" s="124" t="str">
        <f>IF($P153="","",_xlfn.TEXTJOIN(" - ",TRUE,'Input LwA_XYZ'!B32:C32))</f>
        <v/>
      </c>
      <c r="R153" s="51" t="str">
        <f>IF($P153="","",'Input LwA_XYZ'!Q32)</f>
        <v/>
      </c>
      <c r="S153" s="64" t="str">
        <f>IF($P153="","",ROUND(_xlfn.XLOOKUP(Tables!$N$122,'Input LwA_XYZ'!$EL$1:$EZ$1,'Input LwA_XYZ'!EL32:EZ32),0))</f>
        <v/>
      </c>
      <c r="T153" s="65" t="str">
        <f>IF($P153="","",-1*ROUND(_xlfn.XLOOKUP(Tables!$N$122,'Input LwA_XYZ'!$FR$1:$GF$1,'Input LwA_XYZ'!FR32:GF32),0))</f>
        <v/>
      </c>
      <c r="U153" s="65" t="str">
        <f>IF($P153="","",IF(_xlfn.XLOOKUP(Tables!$N$122,'Input LwA_XYZ'!$AU$1:$BI$1,'Input LwA_XYZ'!AU32:BI32)="","-",_xlfn.XLOOKUP(Tables!$N$122,'Input LwA_XYZ'!$AU$1:$BI$1,'Input LwA_XYZ'!AU32:BI32)))</f>
        <v/>
      </c>
      <c r="V153" s="65" t="str">
        <f>IF($P153="","",IF('Input LwA_XYZ'!S32="","-",'Input LwA_XYZ'!S32))</f>
        <v/>
      </c>
      <c r="W153" s="163" t="str" cm="1">
        <f t="array" ref="W153">IF($P153="","",IF(_xlfn.XLOOKUP(Tables!$N$122,_xlfn.ANCHORARRAY('Input LwA_XYZ'!$DG$1),'Input LwA_XYZ'!DG32:DU32)="","-",_xlfn.XLOOKUP(Tables!$N$122,_xlfn.ANCHORARRAY('Input LwA_XYZ'!$DG$1),'Input LwA_XYZ'!DG32:DU32)))</f>
        <v/>
      </c>
      <c r="X153" s="52" t="str">
        <f>IF($P153="","",_xlfn.XLOOKUP(Tables!$N$122,'Input LwA_XYZ'!$GX$1:$HL$1,'Input LwA_XYZ'!GX32:HL32))</f>
        <v/>
      </c>
    </row>
    <row r="154" spans="16:24" ht="16.5" x14ac:dyDescent="0.3">
      <c r="P154" s="125" t="str">
        <f>IF(OR('Input LwA_XYZ'!A33 = 0, NOT(ISBLANK(_xlfn.XLOOKUP(Tables!N$122, 'Input LwA_XYZ'!CA$1:CO$1, 'Input LwA_XYZ'!CA33:CO33)))), "", 'Input LwA_XYZ'!A33)</f>
        <v/>
      </c>
      <c r="Q154" s="124" t="str">
        <f>IF($P154="","",_xlfn.TEXTJOIN(" - ",TRUE,'Input LwA_XYZ'!B33:C33))</f>
        <v/>
      </c>
      <c r="R154" s="51" t="str">
        <f>IF($P154="","",'Input LwA_XYZ'!Q33)</f>
        <v/>
      </c>
      <c r="S154" s="64" t="str">
        <f>IF($P154="","",ROUND(_xlfn.XLOOKUP(Tables!$N$122,'Input LwA_XYZ'!$EL$1:$EZ$1,'Input LwA_XYZ'!EL33:EZ33),0))</f>
        <v/>
      </c>
      <c r="T154" s="65" t="str">
        <f>IF($P154="","",-1*ROUND(_xlfn.XLOOKUP(Tables!$N$122,'Input LwA_XYZ'!$FR$1:$GF$1,'Input LwA_XYZ'!FR33:GF33),0))</f>
        <v/>
      </c>
      <c r="U154" s="65" t="str">
        <f>IF($P154="","",IF(_xlfn.XLOOKUP(Tables!$N$122,'Input LwA_XYZ'!$AU$1:$BI$1,'Input LwA_XYZ'!AU33:BI33)="","-",_xlfn.XLOOKUP(Tables!$N$122,'Input LwA_XYZ'!$AU$1:$BI$1,'Input LwA_XYZ'!AU33:BI33)))</f>
        <v/>
      </c>
      <c r="V154" s="65" t="str">
        <f>IF($P154="","",IF('Input LwA_XYZ'!S33="","-",'Input LwA_XYZ'!S33))</f>
        <v/>
      </c>
      <c r="W154" s="163" t="str" cm="1">
        <f t="array" ref="W154">IF($P154="","",IF(_xlfn.XLOOKUP(Tables!$N$122,_xlfn.ANCHORARRAY('Input LwA_XYZ'!$DG$1),'Input LwA_XYZ'!DG33:DU33)="","-",_xlfn.XLOOKUP(Tables!$N$122,_xlfn.ANCHORARRAY('Input LwA_XYZ'!$DG$1),'Input LwA_XYZ'!DG33:DU33)))</f>
        <v/>
      </c>
      <c r="X154" s="52" t="str">
        <f>IF($P154="","",_xlfn.XLOOKUP(Tables!$N$122,'Input LwA_XYZ'!$GX$1:$HL$1,'Input LwA_XYZ'!GX33:HL33))</f>
        <v/>
      </c>
    </row>
    <row r="155" spans="16:24" ht="16.5" x14ac:dyDescent="0.3">
      <c r="P155" s="125" t="str">
        <f>IF(OR('Input LwA_XYZ'!A34 = 0, NOT(ISBLANK(_xlfn.XLOOKUP(Tables!N$122, 'Input LwA_XYZ'!CA$1:CO$1, 'Input LwA_XYZ'!CA34:CO34)))), "", 'Input LwA_XYZ'!A34)</f>
        <v/>
      </c>
      <c r="Q155" s="124" t="str">
        <f>IF($P155="","",_xlfn.TEXTJOIN(" - ",TRUE,'Input LwA_XYZ'!B34:C34))</f>
        <v/>
      </c>
      <c r="R155" s="51" t="str">
        <f>IF($P155="","",'Input LwA_XYZ'!Q34)</f>
        <v/>
      </c>
      <c r="S155" s="64" t="str">
        <f>IF($P155="","",ROUND(_xlfn.XLOOKUP(Tables!$N$122,'Input LwA_XYZ'!$EL$1:$EZ$1,'Input LwA_XYZ'!EL34:EZ34),0))</f>
        <v/>
      </c>
      <c r="T155" s="65" t="str">
        <f>IF($P155="","",-1*ROUND(_xlfn.XLOOKUP(Tables!$N$122,'Input LwA_XYZ'!$FR$1:$GF$1,'Input LwA_XYZ'!FR34:GF34),0))</f>
        <v/>
      </c>
      <c r="U155" s="65" t="str">
        <f>IF($P155="","",IF(_xlfn.XLOOKUP(Tables!$N$122,'Input LwA_XYZ'!$AU$1:$BI$1,'Input LwA_XYZ'!AU34:BI34)="","-",_xlfn.XLOOKUP(Tables!$N$122,'Input LwA_XYZ'!$AU$1:$BI$1,'Input LwA_XYZ'!AU34:BI34)))</f>
        <v/>
      </c>
      <c r="V155" s="65" t="str">
        <f>IF($P155="","",IF('Input LwA_XYZ'!S34="","-",'Input LwA_XYZ'!S34))</f>
        <v/>
      </c>
      <c r="W155" s="163" t="str" cm="1">
        <f t="array" ref="W155">IF($P155="","",IF(_xlfn.XLOOKUP(Tables!$N$122,_xlfn.ANCHORARRAY('Input LwA_XYZ'!$DG$1),'Input LwA_XYZ'!DG34:DU34)="","-",_xlfn.XLOOKUP(Tables!$N$122,_xlfn.ANCHORARRAY('Input LwA_XYZ'!$DG$1),'Input LwA_XYZ'!DG34:DU34)))</f>
        <v/>
      </c>
      <c r="X155" s="52" t="str">
        <f>IF($P155="","",_xlfn.XLOOKUP(Tables!$N$122,'Input LwA_XYZ'!$GX$1:$HL$1,'Input LwA_XYZ'!GX34:HL34))</f>
        <v/>
      </c>
    </row>
    <row r="156" spans="16:24" ht="16.5" x14ac:dyDescent="0.3">
      <c r="P156" s="125" t="str">
        <f>IF(OR('Input LwA_XYZ'!A35 = 0, NOT(ISBLANK(_xlfn.XLOOKUP(Tables!N$122, 'Input LwA_XYZ'!CA$1:CO$1, 'Input LwA_XYZ'!CA35:CO35)))), "", 'Input LwA_XYZ'!A35)</f>
        <v/>
      </c>
      <c r="Q156" s="124" t="str">
        <f>IF($P156="","",_xlfn.TEXTJOIN(" - ",TRUE,'Input LwA_XYZ'!B35:C35))</f>
        <v/>
      </c>
      <c r="R156" s="51" t="str">
        <f>IF($P156="","",'Input LwA_XYZ'!Q35)</f>
        <v/>
      </c>
      <c r="S156" s="64" t="str">
        <f>IF($P156="","",ROUND(_xlfn.XLOOKUP(Tables!$N$122,'Input LwA_XYZ'!$EL$1:$EZ$1,'Input LwA_XYZ'!EL35:EZ35),0))</f>
        <v/>
      </c>
      <c r="T156" s="65" t="str">
        <f>IF($P156="","",-1*ROUND(_xlfn.XLOOKUP(Tables!$N$122,'Input LwA_XYZ'!$FR$1:$GF$1,'Input LwA_XYZ'!FR35:GF35),0))</f>
        <v/>
      </c>
      <c r="U156" s="65" t="str">
        <f>IF($P156="","",IF(_xlfn.XLOOKUP(Tables!$N$122,'Input LwA_XYZ'!$AU$1:$BI$1,'Input LwA_XYZ'!AU35:BI35)="","-",_xlfn.XLOOKUP(Tables!$N$122,'Input LwA_XYZ'!$AU$1:$BI$1,'Input LwA_XYZ'!AU35:BI35)))</f>
        <v/>
      </c>
      <c r="V156" s="65" t="str">
        <f>IF($P156="","",IF('Input LwA_XYZ'!S35="","-",'Input LwA_XYZ'!S35))</f>
        <v/>
      </c>
      <c r="W156" s="163" t="str" cm="1">
        <f t="array" ref="W156">IF($P156="","",IF(_xlfn.XLOOKUP(Tables!$N$122,_xlfn.ANCHORARRAY('Input LwA_XYZ'!$DG$1),'Input LwA_XYZ'!DG35:DU35)="","-",_xlfn.XLOOKUP(Tables!$N$122,_xlfn.ANCHORARRAY('Input LwA_XYZ'!$DG$1),'Input LwA_XYZ'!DG35:DU35)))</f>
        <v/>
      </c>
      <c r="X156" s="52" t="str">
        <f>IF($P156="","",_xlfn.XLOOKUP(Tables!$N$122,'Input LwA_XYZ'!$GX$1:$HL$1,'Input LwA_XYZ'!GX35:HL35))</f>
        <v/>
      </c>
    </row>
    <row r="157" spans="16:24" ht="16.5" x14ac:dyDescent="0.3">
      <c r="P157" s="125" t="str">
        <f>IF(OR('Input LwA_XYZ'!A36 = 0, NOT(ISBLANK(_xlfn.XLOOKUP(Tables!N$122, 'Input LwA_XYZ'!CA$1:CO$1, 'Input LwA_XYZ'!CA36:CO36)))), "", 'Input LwA_XYZ'!A36)</f>
        <v/>
      </c>
      <c r="Q157" s="124" t="str">
        <f>IF($P157="","",_xlfn.TEXTJOIN(" - ",TRUE,'Input LwA_XYZ'!B36:C36))</f>
        <v/>
      </c>
      <c r="R157" s="51" t="str">
        <f>IF($P157="","",'Input LwA_XYZ'!Q36)</f>
        <v/>
      </c>
      <c r="S157" s="64" t="str">
        <f>IF($P157="","",ROUND(_xlfn.XLOOKUP(Tables!$N$122,'Input LwA_XYZ'!$EL$1:$EZ$1,'Input LwA_XYZ'!EL36:EZ36),0))</f>
        <v/>
      </c>
      <c r="T157" s="65" t="str">
        <f>IF($P157="","",-1*ROUND(_xlfn.XLOOKUP(Tables!$N$122,'Input LwA_XYZ'!$FR$1:$GF$1,'Input LwA_XYZ'!FR36:GF36),0))</f>
        <v/>
      </c>
      <c r="U157" s="65" t="str">
        <f>IF($P157="","",IF(_xlfn.XLOOKUP(Tables!$N$122,'Input LwA_XYZ'!$AU$1:$BI$1,'Input LwA_XYZ'!AU36:BI36)="","-",_xlfn.XLOOKUP(Tables!$N$122,'Input LwA_XYZ'!$AU$1:$BI$1,'Input LwA_XYZ'!AU36:BI36)))</f>
        <v/>
      </c>
      <c r="V157" s="65" t="str">
        <f>IF($P157="","",IF('Input LwA_XYZ'!S36="","-",'Input LwA_XYZ'!S36))</f>
        <v/>
      </c>
      <c r="W157" s="163" t="str" cm="1">
        <f t="array" ref="W157">IF($P157="","",IF(_xlfn.XLOOKUP(Tables!$N$122,_xlfn.ANCHORARRAY('Input LwA_XYZ'!$DG$1),'Input LwA_XYZ'!DG36:DU36)="","-",_xlfn.XLOOKUP(Tables!$N$122,_xlfn.ANCHORARRAY('Input LwA_XYZ'!$DG$1),'Input LwA_XYZ'!DG36:DU36)))</f>
        <v/>
      </c>
      <c r="X157" s="52" t="str">
        <f>IF($P157="","",_xlfn.XLOOKUP(Tables!$N$122,'Input LwA_XYZ'!$GX$1:$HL$1,'Input LwA_XYZ'!GX36:HL36))</f>
        <v/>
      </c>
    </row>
    <row r="158" spans="16:24" ht="16.5" x14ac:dyDescent="0.3">
      <c r="P158" s="125" t="str">
        <f>IF(OR('Input LwA_XYZ'!A37 = 0, NOT(ISBLANK(_xlfn.XLOOKUP(Tables!N$122, 'Input LwA_XYZ'!CA$1:CO$1, 'Input LwA_XYZ'!CA37:CO37)))), "", 'Input LwA_XYZ'!A37)</f>
        <v/>
      </c>
      <c r="Q158" s="124" t="str">
        <f>IF($P158="","",_xlfn.TEXTJOIN(" - ",TRUE,'Input LwA_XYZ'!B37:C37))</f>
        <v/>
      </c>
      <c r="R158" s="51" t="str">
        <f>IF($P158="","",'Input LwA_XYZ'!Q37)</f>
        <v/>
      </c>
      <c r="S158" s="64" t="str">
        <f>IF($P158="","",ROUND(_xlfn.XLOOKUP(Tables!$N$122,'Input LwA_XYZ'!$EL$1:$EZ$1,'Input LwA_XYZ'!EL37:EZ37),0))</f>
        <v/>
      </c>
      <c r="T158" s="65" t="str">
        <f>IF($P158="","",-1*ROUND(_xlfn.XLOOKUP(Tables!$N$122,'Input LwA_XYZ'!$FR$1:$GF$1,'Input LwA_XYZ'!FR37:GF37),0))</f>
        <v/>
      </c>
      <c r="U158" s="65" t="str">
        <f>IF($P158="","",IF(_xlfn.XLOOKUP(Tables!$N$122,'Input LwA_XYZ'!$AU$1:$BI$1,'Input LwA_XYZ'!AU37:BI37)="","-",_xlfn.XLOOKUP(Tables!$N$122,'Input LwA_XYZ'!$AU$1:$BI$1,'Input LwA_XYZ'!AU37:BI37)))</f>
        <v/>
      </c>
      <c r="V158" s="65" t="str">
        <f>IF($P158="","",IF('Input LwA_XYZ'!S37="","-",'Input LwA_XYZ'!S37))</f>
        <v/>
      </c>
      <c r="W158" s="163" t="str" cm="1">
        <f t="array" ref="W158">IF($P158="","",IF(_xlfn.XLOOKUP(Tables!$N$122,_xlfn.ANCHORARRAY('Input LwA_XYZ'!$DG$1),'Input LwA_XYZ'!DG37:DU37)="","-",_xlfn.XLOOKUP(Tables!$N$122,_xlfn.ANCHORARRAY('Input LwA_XYZ'!$DG$1),'Input LwA_XYZ'!DG37:DU37)))</f>
        <v/>
      </c>
      <c r="X158" s="52" t="str">
        <f>IF($P158="","",_xlfn.XLOOKUP(Tables!$N$122,'Input LwA_XYZ'!$GX$1:$HL$1,'Input LwA_XYZ'!GX37:HL37))</f>
        <v/>
      </c>
    </row>
    <row r="159" spans="16:24" ht="16.5" x14ac:dyDescent="0.3">
      <c r="P159" s="125" t="str">
        <f>IF(OR('Input LwA_XYZ'!A38 = 0, NOT(ISBLANK(_xlfn.XLOOKUP(Tables!N$122, 'Input LwA_XYZ'!CA$1:CO$1, 'Input LwA_XYZ'!CA38:CO38)))), "", 'Input LwA_XYZ'!A38)</f>
        <v/>
      </c>
      <c r="Q159" s="124" t="str">
        <f>IF($P159="","",_xlfn.TEXTJOIN(" - ",TRUE,'Input LwA_XYZ'!B38:C38))</f>
        <v/>
      </c>
      <c r="R159" s="51" t="str">
        <f>IF($P159="","",'Input LwA_XYZ'!Q38)</f>
        <v/>
      </c>
      <c r="S159" s="64" t="str">
        <f>IF($P159="","",ROUND(_xlfn.XLOOKUP(Tables!$N$122,'Input LwA_XYZ'!$EL$1:$EZ$1,'Input LwA_XYZ'!EL38:EZ38),0))</f>
        <v/>
      </c>
      <c r="T159" s="65" t="str">
        <f>IF($P159="","",-1*ROUND(_xlfn.XLOOKUP(Tables!$N$122,'Input LwA_XYZ'!$FR$1:$GF$1,'Input LwA_XYZ'!FR38:GF38),0))</f>
        <v/>
      </c>
      <c r="U159" s="65" t="str">
        <f>IF($P159="","",IF(_xlfn.XLOOKUP(Tables!$N$122,'Input LwA_XYZ'!$AU$1:$BI$1,'Input LwA_XYZ'!AU38:BI38)="","-",_xlfn.XLOOKUP(Tables!$N$122,'Input LwA_XYZ'!$AU$1:$BI$1,'Input LwA_XYZ'!AU38:BI38)))</f>
        <v/>
      </c>
      <c r="V159" s="65" t="str">
        <f>IF($P159="","",IF('Input LwA_XYZ'!S38="","-",'Input LwA_XYZ'!S38))</f>
        <v/>
      </c>
      <c r="W159" s="163" t="str" cm="1">
        <f t="array" ref="W159">IF($P159="","",IF(_xlfn.XLOOKUP(Tables!$N$122,_xlfn.ANCHORARRAY('Input LwA_XYZ'!$DG$1),'Input LwA_XYZ'!DG38:DU38)="","-",_xlfn.XLOOKUP(Tables!$N$122,_xlfn.ANCHORARRAY('Input LwA_XYZ'!$DG$1),'Input LwA_XYZ'!DG38:DU38)))</f>
        <v/>
      </c>
      <c r="X159" s="52" t="str">
        <f>IF($P159="","",_xlfn.XLOOKUP(Tables!$N$122,'Input LwA_XYZ'!$GX$1:$HL$1,'Input LwA_XYZ'!GX38:HL38))</f>
        <v/>
      </c>
    </row>
    <row r="160" spans="16:24" ht="16.5" x14ac:dyDescent="0.3">
      <c r="P160" s="125" t="str">
        <f>IF(OR('Input LwA_XYZ'!A39 = 0, NOT(ISBLANK(_xlfn.XLOOKUP(Tables!N$122, 'Input LwA_XYZ'!CA$1:CO$1, 'Input LwA_XYZ'!CA39:CO39)))), "", 'Input LwA_XYZ'!A39)</f>
        <v/>
      </c>
      <c r="Q160" s="124" t="str">
        <f>IF($P160="","",_xlfn.TEXTJOIN(" - ",TRUE,'Input LwA_XYZ'!B39:C39))</f>
        <v/>
      </c>
      <c r="R160" s="51" t="str">
        <f>IF($P160="","",'Input LwA_XYZ'!Q39)</f>
        <v/>
      </c>
      <c r="S160" s="64" t="str">
        <f>IF($P160="","",ROUND(_xlfn.XLOOKUP(Tables!$N$122,'Input LwA_XYZ'!$EL$1:$EZ$1,'Input LwA_XYZ'!EL39:EZ39),0))</f>
        <v/>
      </c>
      <c r="T160" s="65" t="str">
        <f>IF($P160="","",-1*ROUND(_xlfn.XLOOKUP(Tables!$N$122,'Input LwA_XYZ'!$FR$1:$GF$1,'Input LwA_XYZ'!FR39:GF39),0))</f>
        <v/>
      </c>
      <c r="U160" s="65" t="str">
        <f>IF($P160="","",IF(_xlfn.XLOOKUP(Tables!$N$122,'Input LwA_XYZ'!$AU$1:$BI$1,'Input LwA_XYZ'!AU39:BI39)="","-",_xlfn.XLOOKUP(Tables!$N$122,'Input LwA_XYZ'!$AU$1:$BI$1,'Input LwA_XYZ'!AU39:BI39)))</f>
        <v/>
      </c>
      <c r="V160" s="65" t="str">
        <f>IF($P160="","",IF('Input LwA_XYZ'!S39="","-",'Input LwA_XYZ'!S39))</f>
        <v/>
      </c>
      <c r="W160" s="163" t="str" cm="1">
        <f t="array" ref="W160">IF($P160="","",IF(_xlfn.XLOOKUP(Tables!$N$122,_xlfn.ANCHORARRAY('Input LwA_XYZ'!$DG$1),'Input LwA_XYZ'!DG39:DU39)="","-",_xlfn.XLOOKUP(Tables!$N$122,_xlfn.ANCHORARRAY('Input LwA_XYZ'!$DG$1),'Input LwA_XYZ'!DG39:DU39)))</f>
        <v/>
      </c>
      <c r="X160" s="52" t="str">
        <f>IF($P160="","",_xlfn.XLOOKUP(Tables!$N$122,'Input LwA_XYZ'!$GX$1:$HL$1,'Input LwA_XYZ'!GX39:HL39))</f>
        <v/>
      </c>
    </row>
    <row r="161" spans="16:24" ht="16.5" x14ac:dyDescent="0.3">
      <c r="P161" s="125" t="str">
        <f>IF(OR('Input LwA_XYZ'!A40 = 0, NOT(ISBLANK(_xlfn.XLOOKUP(Tables!N$122, 'Input LwA_XYZ'!CA$1:CO$1, 'Input LwA_XYZ'!CA40:CO40)))), "", 'Input LwA_XYZ'!A40)</f>
        <v/>
      </c>
      <c r="Q161" s="124" t="str">
        <f>IF($P161="","",_xlfn.TEXTJOIN(" - ",TRUE,'Input LwA_XYZ'!B40:C40))</f>
        <v/>
      </c>
      <c r="R161" s="51" t="str">
        <f>IF($P161="","",'Input LwA_XYZ'!Q40)</f>
        <v/>
      </c>
      <c r="S161" s="64" t="str">
        <f>IF($P161="","",ROUND(_xlfn.XLOOKUP(Tables!$N$122,'Input LwA_XYZ'!$EL$1:$EZ$1,'Input LwA_XYZ'!EL40:EZ40),0))</f>
        <v/>
      </c>
      <c r="T161" s="65" t="str">
        <f>IF($P161="","",-1*ROUND(_xlfn.XLOOKUP(Tables!$N$122,'Input LwA_XYZ'!$FR$1:$GF$1,'Input LwA_XYZ'!FR40:GF40),0))</f>
        <v/>
      </c>
      <c r="U161" s="65" t="str">
        <f>IF($P161="","",IF(_xlfn.XLOOKUP(Tables!$N$122,'Input LwA_XYZ'!$AU$1:$BI$1,'Input LwA_XYZ'!AU40:BI40)="","-",_xlfn.XLOOKUP(Tables!$N$122,'Input LwA_XYZ'!$AU$1:$BI$1,'Input LwA_XYZ'!AU40:BI40)))</f>
        <v/>
      </c>
      <c r="V161" s="65" t="str">
        <f>IF($P161="","",IF('Input LwA_XYZ'!S40="","-",'Input LwA_XYZ'!S40))</f>
        <v/>
      </c>
      <c r="W161" s="163" t="str" cm="1">
        <f t="array" ref="W161">IF($P161="","",IF(_xlfn.XLOOKUP(Tables!$N$122,_xlfn.ANCHORARRAY('Input LwA_XYZ'!$DG$1),'Input LwA_XYZ'!DG40:DU40)="","-",_xlfn.XLOOKUP(Tables!$N$122,_xlfn.ANCHORARRAY('Input LwA_XYZ'!$DG$1),'Input LwA_XYZ'!DG40:DU40)))</f>
        <v/>
      </c>
      <c r="X161" s="52" t="str">
        <f>IF($P161="","",_xlfn.XLOOKUP(Tables!$N$122,'Input LwA_XYZ'!$GX$1:$HL$1,'Input LwA_XYZ'!GX40:HL40))</f>
        <v/>
      </c>
    </row>
    <row r="162" spans="16:24" ht="16.5" x14ac:dyDescent="0.3">
      <c r="P162" s="125" t="str">
        <f>IF(OR('Input LwA_XYZ'!A41 = 0, NOT(ISBLANK(_xlfn.XLOOKUP(Tables!N$122, 'Input LwA_XYZ'!CA$1:CO$1, 'Input LwA_XYZ'!CA41:CO41)))), "", 'Input LwA_XYZ'!A41)</f>
        <v/>
      </c>
      <c r="Q162" s="124" t="str">
        <f>IF($P162="","",_xlfn.TEXTJOIN(" - ",TRUE,'Input LwA_XYZ'!B41:C41))</f>
        <v/>
      </c>
      <c r="R162" s="51" t="str">
        <f>IF($P162="","",'Input LwA_XYZ'!Q41)</f>
        <v/>
      </c>
      <c r="S162" s="64" t="str">
        <f>IF($P162="","",ROUND(_xlfn.XLOOKUP(Tables!$N$122,'Input LwA_XYZ'!$EL$1:$EZ$1,'Input LwA_XYZ'!EL41:EZ41),0))</f>
        <v/>
      </c>
      <c r="T162" s="65" t="str">
        <f>IF($P162="","",-1*ROUND(_xlfn.XLOOKUP(Tables!$N$122,'Input LwA_XYZ'!$FR$1:$GF$1,'Input LwA_XYZ'!FR41:GF41),0))</f>
        <v/>
      </c>
      <c r="U162" s="65" t="str">
        <f>IF($P162="","",IF(_xlfn.XLOOKUP(Tables!$N$122,'Input LwA_XYZ'!$AU$1:$BI$1,'Input LwA_XYZ'!AU41:BI41)="","-",_xlfn.XLOOKUP(Tables!$N$122,'Input LwA_XYZ'!$AU$1:$BI$1,'Input LwA_XYZ'!AU41:BI41)))</f>
        <v/>
      </c>
      <c r="V162" s="65" t="str">
        <f>IF($P162="","",IF('Input LwA_XYZ'!S41="","-",'Input LwA_XYZ'!S41))</f>
        <v/>
      </c>
      <c r="W162" s="163" t="str" cm="1">
        <f t="array" ref="W162">IF($P162="","",IF(_xlfn.XLOOKUP(Tables!$N$122,_xlfn.ANCHORARRAY('Input LwA_XYZ'!$DG$1),'Input LwA_XYZ'!DG41:DU41)="","-",_xlfn.XLOOKUP(Tables!$N$122,_xlfn.ANCHORARRAY('Input LwA_XYZ'!$DG$1),'Input LwA_XYZ'!DG41:DU41)))</f>
        <v/>
      </c>
      <c r="X162" s="52" t="str">
        <f>IF($P162="","",_xlfn.XLOOKUP(Tables!$N$122,'Input LwA_XYZ'!$GX$1:$HL$1,'Input LwA_XYZ'!GX41:HL41))</f>
        <v/>
      </c>
    </row>
    <row r="163" spans="16:24" ht="16.5" x14ac:dyDescent="0.3">
      <c r="P163" s="125" t="str">
        <f>IF(OR('Input LwA_XYZ'!A42 = 0, NOT(ISBLANK(_xlfn.XLOOKUP(Tables!N$122, 'Input LwA_XYZ'!CA$1:CO$1, 'Input LwA_XYZ'!CA42:CO42)))), "", 'Input LwA_XYZ'!A42)</f>
        <v/>
      </c>
      <c r="Q163" s="124" t="str">
        <f>IF($P163="","",_xlfn.TEXTJOIN(" - ",TRUE,'Input LwA_XYZ'!B42:C42))</f>
        <v/>
      </c>
      <c r="R163" s="51" t="str">
        <f>IF($P163="","",'Input LwA_XYZ'!Q42)</f>
        <v/>
      </c>
      <c r="S163" s="64" t="str">
        <f>IF($P163="","",ROUND(_xlfn.XLOOKUP(Tables!$N$122,'Input LwA_XYZ'!$EL$1:$EZ$1,'Input LwA_XYZ'!EL42:EZ42),0))</f>
        <v/>
      </c>
      <c r="T163" s="65" t="str">
        <f>IF($P163="","",-1*ROUND(_xlfn.XLOOKUP(Tables!$N$122,'Input LwA_XYZ'!$FR$1:$GF$1,'Input LwA_XYZ'!FR42:GF42),0))</f>
        <v/>
      </c>
      <c r="U163" s="65" t="str">
        <f>IF($P163="","",IF(_xlfn.XLOOKUP(Tables!$N$122,'Input LwA_XYZ'!$AU$1:$BI$1,'Input LwA_XYZ'!AU42:BI42)="","-",_xlfn.XLOOKUP(Tables!$N$122,'Input LwA_XYZ'!$AU$1:$BI$1,'Input LwA_XYZ'!AU42:BI42)))</f>
        <v/>
      </c>
      <c r="V163" s="65" t="str">
        <f>IF($P163="","",IF('Input LwA_XYZ'!S42="","-",'Input LwA_XYZ'!S42))</f>
        <v/>
      </c>
      <c r="W163" s="163" t="str" cm="1">
        <f t="array" ref="W163">IF($P163="","",IF(_xlfn.XLOOKUP(Tables!$N$122,_xlfn.ANCHORARRAY('Input LwA_XYZ'!$DG$1),'Input LwA_XYZ'!DG42:DU42)="","-",_xlfn.XLOOKUP(Tables!$N$122,_xlfn.ANCHORARRAY('Input LwA_XYZ'!$DG$1),'Input LwA_XYZ'!DG42:DU42)))</f>
        <v/>
      </c>
      <c r="X163" s="52" t="str">
        <f>IF($P163="","",_xlfn.XLOOKUP(Tables!$N$122,'Input LwA_XYZ'!$GX$1:$HL$1,'Input LwA_XYZ'!GX42:HL42))</f>
        <v/>
      </c>
    </row>
    <row r="164" spans="16:24" ht="16.5" x14ac:dyDescent="0.3">
      <c r="P164" s="125" t="str">
        <f>IF(OR('Input LwA_XYZ'!A43 = 0, NOT(ISBLANK(_xlfn.XLOOKUP(Tables!N$122, 'Input LwA_XYZ'!CA$1:CO$1, 'Input LwA_XYZ'!CA43:CO43)))), "", 'Input LwA_XYZ'!A43)</f>
        <v/>
      </c>
      <c r="Q164" s="124" t="str">
        <f>IF($P164="","",_xlfn.TEXTJOIN(" - ",TRUE,'Input LwA_XYZ'!B43:C43))</f>
        <v/>
      </c>
      <c r="R164" s="51" t="str">
        <f>IF($P164="","",'Input LwA_XYZ'!Q43)</f>
        <v/>
      </c>
      <c r="S164" s="64" t="str">
        <f>IF($P164="","",ROUND(_xlfn.XLOOKUP(Tables!$N$122,'Input LwA_XYZ'!$EL$1:$EZ$1,'Input LwA_XYZ'!EL43:EZ43),0))</f>
        <v/>
      </c>
      <c r="T164" s="65" t="str">
        <f>IF($P164="","",-1*ROUND(_xlfn.XLOOKUP(Tables!$N$122,'Input LwA_XYZ'!$FR$1:$GF$1,'Input LwA_XYZ'!FR43:GF43),0))</f>
        <v/>
      </c>
      <c r="U164" s="65" t="str">
        <f>IF($P164="","",IF(_xlfn.XLOOKUP(Tables!$N$122,'Input LwA_XYZ'!$AU$1:$BI$1,'Input LwA_XYZ'!AU43:BI43)="","-",_xlfn.XLOOKUP(Tables!$N$122,'Input LwA_XYZ'!$AU$1:$BI$1,'Input LwA_XYZ'!AU43:BI43)))</f>
        <v/>
      </c>
      <c r="V164" s="65" t="str">
        <f>IF($P164="","",IF('Input LwA_XYZ'!S43="","-",'Input LwA_XYZ'!S43))</f>
        <v/>
      </c>
      <c r="W164" s="163" t="str" cm="1">
        <f t="array" ref="W164">IF($P164="","",IF(_xlfn.XLOOKUP(Tables!$N$122,_xlfn.ANCHORARRAY('Input LwA_XYZ'!$DG$1),'Input LwA_XYZ'!DG43:DU43)="","-",_xlfn.XLOOKUP(Tables!$N$122,_xlfn.ANCHORARRAY('Input LwA_XYZ'!$DG$1),'Input LwA_XYZ'!DG43:DU43)))</f>
        <v/>
      </c>
      <c r="X164" s="52" t="str">
        <f>IF($P164="","",_xlfn.XLOOKUP(Tables!$N$122,'Input LwA_XYZ'!$GX$1:$HL$1,'Input LwA_XYZ'!GX43:HL43))</f>
        <v/>
      </c>
    </row>
    <row r="165" spans="16:24" ht="16.5" x14ac:dyDescent="0.3">
      <c r="P165" s="125" t="str">
        <f>IF(OR('Input LwA_XYZ'!A44 = 0, NOT(ISBLANK(_xlfn.XLOOKUP(Tables!N$122, 'Input LwA_XYZ'!CA$1:CO$1, 'Input LwA_XYZ'!CA44:CO44)))), "", 'Input LwA_XYZ'!A44)</f>
        <v/>
      </c>
      <c r="Q165" s="124" t="str">
        <f>IF($P165="","",_xlfn.TEXTJOIN(" - ",TRUE,'Input LwA_XYZ'!B44:C44))</f>
        <v/>
      </c>
      <c r="R165" s="51" t="str">
        <f>IF($P165="","",'Input LwA_XYZ'!Q44)</f>
        <v/>
      </c>
      <c r="S165" s="64" t="str">
        <f>IF($P165="","",ROUND(_xlfn.XLOOKUP(Tables!$N$122,'Input LwA_XYZ'!$EL$1:$EZ$1,'Input LwA_XYZ'!EL44:EZ44),0))</f>
        <v/>
      </c>
      <c r="T165" s="65" t="str">
        <f>IF($P165="","",-1*ROUND(_xlfn.XLOOKUP(Tables!$N$122,'Input LwA_XYZ'!$FR$1:$GF$1,'Input LwA_XYZ'!FR44:GF44),0))</f>
        <v/>
      </c>
      <c r="U165" s="65" t="str">
        <f>IF($P165="","",IF(_xlfn.XLOOKUP(Tables!$N$122,'Input LwA_XYZ'!$AU$1:$BI$1,'Input LwA_XYZ'!AU44:BI44)="","-",_xlfn.XLOOKUP(Tables!$N$122,'Input LwA_XYZ'!$AU$1:$BI$1,'Input LwA_XYZ'!AU44:BI44)))</f>
        <v/>
      </c>
      <c r="V165" s="65" t="str">
        <f>IF($P165="","",IF('Input LwA_XYZ'!S44="","-",'Input LwA_XYZ'!S44))</f>
        <v/>
      </c>
      <c r="W165" s="163" t="str" cm="1">
        <f t="array" ref="W165">IF($P165="","",IF(_xlfn.XLOOKUP(Tables!$N$122,_xlfn.ANCHORARRAY('Input LwA_XYZ'!$DG$1),'Input LwA_XYZ'!DG44:DU44)="","-",_xlfn.XLOOKUP(Tables!$N$122,_xlfn.ANCHORARRAY('Input LwA_XYZ'!$DG$1),'Input LwA_XYZ'!DG44:DU44)))</f>
        <v/>
      </c>
      <c r="X165" s="52" t="str">
        <f>IF($P165="","",_xlfn.XLOOKUP(Tables!$N$122,'Input LwA_XYZ'!$GX$1:$HL$1,'Input LwA_XYZ'!GX44:HL44))</f>
        <v/>
      </c>
    </row>
    <row r="166" spans="16:24" ht="16.5" x14ac:dyDescent="0.3">
      <c r="P166" s="125" t="str">
        <f>IF(OR('Input LwA_XYZ'!A45 = 0, NOT(ISBLANK(_xlfn.XLOOKUP(Tables!N$122, 'Input LwA_XYZ'!CA$1:CO$1, 'Input LwA_XYZ'!CA45:CO45)))), "", 'Input LwA_XYZ'!A45)</f>
        <v/>
      </c>
      <c r="Q166" s="124" t="str">
        <f>IF($P166="","",_xlfn.TEXTJOIN(" - ",TRUE,'Input LwA_XYZ'!B45:C45))</f>
        <v/>
      </c>
      <c r="R166" s="51" t="str">
        <f>IF($P166="","",'Input LwA_XYZ'!Q45)</f>
        <v/>
      </c>
      <c r="S166" s="64" t="str">
        <f>IF($P166="","",ROUND(_xlfn.XLOOKUP(Tables!$N$122,'Input LwA_XYZ'!$EL$1:$EZ$1,'Input LwA_XYZ'!EL45:EZ45),0))</f>
        <v/>
      </c>
      <c r="T166" s="65" t="str">
        <f>IF($P166="","",-1*ROUND(_xlfn.XLOOKUP(Tables!$N$122,'Input LwA_XYZ'!$FR$1:$GF$1,'Input LwA_XYZ'!FR45:GF45),0))</f>
        <v/>
      </c>
      <c r="U166" s="65" t="str">
        <f>IF($P166="","",IF(_xlfn.XLOOKUP(Tables!$N$122,'Input LwA_XYZ'!$AU$1:$BI$1,'Input LwA_XYZ'!AU45:BI45)="","-",_xlfn.XLOOKUP(Tables!$N$122,'Input LwA_XYZ'!$AU$1:$BI$1,'Input LwA_XYZ'!AU45:BI45)))</f>
        <v/>
      </c>
      <c r="V166" s="65" t="str">
        <f>IF($P166="","",IF('Input LwA_XYZ'!S45="","-",'Input LwA_XYZ'!S45))</f>
        <v/>
      </c>
      <c r="W166" s="163" t="str" cm="1">
        <f t="array" ref="W166">IF($P166="","",IF(_xlfn.XLOOKUP(Tables!$N$122,_xlfn.ANCHORARRAY('Input LwA_XYZ'!$DG$1),'Input LwA_XYZ'!DG45:DU45)="","-",_xlfn.XLOOKUP(Tables!$N$122,_xlfn.ANCHORARRAY('Input LwA_XYZ'!$DG$1),'Input LwA_XYZ'!DG45:DU45)))</f>
        <v/>
      </c>
      <c r="X166" s="52" t="str">
        <f>IF($P166="","",_xlfn.XLOOKUP(Tables!$N$122,'Input LwA_XYZ'!$GX$1:$HL$1,'Input LwA_XYZ'!GX45:HL45))</f>
        <v/>
      </c>
    </row>
    <row r="167" spans="16:24" ht="16.5" x14ac:dyDescent="0.3">
      <c r="P167" s="125" t="str">
        <f>IF(OR('Input LwA_XYZ'!A46 = 0, NOT(ISBLANK(_xlfn.XLOOKUP(Tables!N$122, 'Input LwA_XYZ'!CA$1:CO$1, 'Input LwA_XYZ'!CA46:CO46)))), "", 'Input LwA_XYZ'!A46)</f>
        <v/>
      </c>
      <c r="Q167" s="124" t="str">
        <f>IF($P167="","",_xlfn.TEXTJOIN(" - ",TRUE,'Input LwA_XYZ'!B46:C46))</f>
        <v/>
      </c>
      <c r="R167" s="51" t="str">
        <f>IF($P167="","",'Input LwA_XYZ'!Q46)</f>
        <v/>
      </c>
      <c r="S167" s="64" t="str">
        <f>IF($P167="","",ROUND(_xlfn.XLOOKUP(Tables!$N$122,'Input LwA_XYZ'!$EL$1:$EZ$1,'Input LwA_XYZ'!EL46:EZ46),0))</f>
        <v/>
      </c>
      <c r="T167" s="65" t="str">
        <f>IF($P167="","",-1*ROUND(_xlfn.XLOOKUP(Tables!$N$122,'Input LwA_XYZ'!$FR$1:$GF$1,'Input LwA_XYZ'!FR46:GF46),0))</f>
        <v/>
      </c>
      <c r="U167" s="65" t="str">
        <f>IF($P167="","",IF(_xlfn.XLOOKUP(Tables!$N$122,'Input LwA_XYZ'!$AU$1:$BI$1,'Input LwA_XYZ'!AU46:BI46)="","-",_xlfn.XLOOKUP(Tables!$N$122,'Input LwA_XYZ'!$AU$1:$BI$1,'Input LwA_XYZ'!AU46:BI46)))</f>
        <v/>
      </c>
      <c r="V167" s="65" t="str">
        <f>IF($P167="","",IF('Input LwA_XYZ'!S46="","-",'Input LwA_XYZ'!S46))</f>
        <v/>
      </c>
      <c r="W167" s="163" t="str" cm="1">
        <f t="array" ref="W167">IF($P167="","",IF(_xlfn.XLOOKUP(Tables!$N$122,_xlfn.ANCHORARRAY('Input LwA_XYZ'!$DG$1),'Input LwA_XYZ'!DG46:DU46)="","-",_xlfn.XLOOKUP(Tables!$N$122,_xlfn.ANCHORARRAY('Input LwA_XYZ'!$DG$1),'Input LwA_XYZ'!DG46:DU46)))</f>
        <v/>
      </c>
      <c r="X167" s="52" t="str">
        <f>IF($P167="","",_xlfn.XLOOKUP(Tables!$N$122,'Input LwA_XYZ'!$GX$1:$HL$1,'Input LwA_XYZ'!GX46:HL46))</f>
        <v/>
      </c>
    </row>
    <row r="168" spans="16:24" ht="16.5" x14ac:dyDescent="0.3">
      <c r="P168" s="125" t="str">
        <f>IF(OR('Input LwA_XYZ'!A47 = 0, NOT(ISBLANK(_xlfn.XLOOKUP(Tables!N$122, 'Input LwA_XYZ'!CA$1:CO$1, 'Input LwA_XYZ'!CA47:CO47)))), "", 'Input LwA_XYZ'!A47)</f>
        <v/>
      </c>
      <c r="Q168" s="124" t="str">
        <f>IF($P168="","",_xlfn.TEXTJOIN(" - ",TRUE,'Input LwA_XYZ'!B47:C47))</f>
        <v/>
      </c>
      <c r="R168" s="51" t="str">
        <f>IF($P168="","",'Input LwA_XYZ'!Q47)</f>
        <v/>
      </c>
      <c r="S168" s="64" t="str">
        <f>IF($P168="","",ROUND(_xlfn.XLOOKUP(Tables!$N$122,'Input LwA_XYZ'!$EL$1:$EZ$1,'Input LwA_XYZ'!EL47:EZ47),0))</f>
        <v/>
      </c>
      <c r="T168" s="65" t="str">
        <f>IF($P168="","",-1*ROUND(_xlfn.XLOOKUP(Tables!$N$122,'Input LwA_XYZ'!$FR$1:$GF$1,'Input LwA_XYZ'!FR47:GF47),0))</f>
        <v/>
      </c>
      <c r="U168" s="65" t="str">
        <f>IF($P168="","",IF(_xlfn.XLOOKUP(Tables!$N$122,'Input LwA_XYZ'!$AU$1:$BI$1,'Input LwA_XYZ'!AU47:BI47)="","-",_xlfn.XLOOKUP(Tables!$N$122,'Input LwA_XYZ'!$AU$1:$BI$1,'Input LwA_XYZ'!AU47:BI47)))</f>
        <v/>
      </c>
      <c r="V168" s="65" t="str">
        <f>IF($P168="","",IF('Input LwA_XYZ'!S47="","-",'Input LwA_XYZ'!S47))</f>
        <v/>
      </c>
      <c r="W168" s="163" t="str" cm="1">
        <f t="array" ref="W168">IF($P168="","",IF(_xlfn.XLOOKUP(Tables!$N$122,_xlfn.ANCHORARRAY('Input LwA_XYZ'!$DG$1),'Input LwA_XYZ'!DG47:DU47)="","-",_xlfn.XLOOKUP(Tables!$N$122,_xlfn.ANCHORARRAY('Input LwA_XYZ'!$DG$1),'Input LwA_XYZ'!DG47:DU47)))</f>
        <v/>
      </c>
      <c r="X168" s="52" t="str">
        <f>IF($P168="","",_xlfn.XLOOKUP(Tables!$N$122,'Input LwA_XYZ'!$GX$1:$HL$1,'Input LwA_XYZ'!GX47:HL47))</f>
        <v/>
      </c>
    </row>
    <row r="169" spans="16:24" ht="16.5" x14ac:dyDescent="0.3">
      <c r="P169" s="125" t="str">
        <f>IF(OR('Input LwA_XYZ'!A48 = 0, NOT(ISBLANK(_xlfn.XLOOKUP(Tables!N$122, 'Input LwA_XYZ'!CA$1:CO$1, 'Input LwA_XYZ'!CA48:CO48)))), "", 'Input LwA_XYZ'!A48)</f>
        <v/>
      </c>
      <c r="Q169" s="124" t="str">
        <f>IF($P169="","",_xlfn.TEXTJOIN(" - ",TRUE,'Input LwA_XYZ'!B48:C48))</f>
        <v/>
      </c>
      <c r="R169" s="51" t="str">
        <f>IF($P169="","",'Input LwA_XYZ'!Q48)</f>
        <v/>
      </c>
      <c r="S169" s="64" t="str">
        <f>IF($P169="","",ROUND(_xlfn.XLOOKUP(Tables!$N$122,'Input LwA_XYZ'!$EL$1:$EZ$1,'Input LwA_XYZ'!EL48:EZ48),0))</f>
        <v/>
      </c>
      <c r="T169" s="65" t="str">
        <f>IF($P169="","",-1*ROUND(_xlfn.XLOOKUP(Tables!$N$122,'Input LwA_XYZ'!$FR$1:$GF$1,'Input LwA_XYZ'!FR48:GF48),0))</f>
        <v/>
      </c>
      <c r="U169" s="65" t="str">
        <f>IF($P169="","",IF(_xlfn.XLOOKUP(Tables!$N$122,'Input LwA_XYZ'!$AU$1:$BI$1,'Input LwA_XYZ'!AU48:BI48)="","-",_xlfn.XLOOKUP(Tables!$N$122,'Input LwA_XYZ'!$AU$1:$BI$1,'Input LwA_XYZ'!AU48:BI48)))</f>
        <v/>
      </c>
      <c r="V169" s="65" t="str">
        <f>IF($P169="","",IF('Input LwA_XYZ'!S48="","-",'Input LwA_XYZ'!S48))</f>
        <v/>
      </c>
      <c r="W169" s="163" t="str" cm="1">
        <f t="array" ref="W169">IF($P169="","",IF(_xlfn.XLOOKUP(Tables!$N$122,_xlfn.ANCHORARRAY('Input LwA_XYZ'!$DG$1),'Input LwA_XYZ'!DG48:DU48)="","-",_xlfn.XLOOKUP(Tables!$N$122,_xlfn.ANCHORARRAY('Input LwA_XYZ'!$DG$1),'Input LwA_XYZ'!DG48:DU48)))</f>
        <v/>
      </c>
      <c r="X169" s="52" t="str">
        <f>IF($P169="","",_xlfn.XLOOKUP(Tables!$N$122,'Input LwA_XYZ'!$GX$1:$HL$1,'Input LwA_XYZ'!GX48:HL48))</f>
        <v/>
      </c>
    </row>
    <row r="170" spans="16:24" ht="16.5" x14ac:dyDescent="0.3">
      <c r="P170" s="125" t="str">
        <f>IF(OR('Input LwA_XYZ'!A49 = 0, NOT(ISBLANK(_xlfn.XLOOKUP(Tables!N$122, 'Input LwA_XYZ'!CA$1:CO$1, 'Input LwA_XYZ'!CA49:CO49)))), "", 'Input LwA_XYZ'!A49)</f>
        <v/>
      </c>
      <c r="Q170" s="124" t="str">
        <f>IF($P170="","",_xlfn.TEXTJOIN(" - ",TRUE,'Input LwA_XYZ'!B49:C49))</f>
        <v/>
      </c>
      <c r="R170" s="51" t="str">
        <f>IF($P170="","",'Input LwA_XYZ'!Q49)</f>
        <v/>
      </c>
      <c r="S170" s="64" t="str">
        <f>IF($P170="","",ROUND(_xlfn.XLOOKUP(Tables!$N$122,'Input LwA_XYZ'!$EL$1:$EZ$1,'Input LwA_XYZ'!EL49:EZ49),0))</f>
        <v/>
      </c>
      <c r="T170" s="65" t="str">
        <f>IF($P170="","",-1*ROUND(_xlfn.XLOOKUP(Tables!$N$122,'Input LwA_XYZ'!$FR$1:$GF$1,'Input LwA_XYZ'!FR49:GF49),0))</f>
        <v/>
      </c>
      <c r="U170" s="65" t="str">
        <f>IF($P170="","",IF(_xlfn.XLOOKUP(Tables!$N$122,'Input LwA_XYZ'!$AU$1:$BI$1,'Input LwA_XYZ'!AU49:BI49)="","-",_xlfn.XLOOKUP(Tables!$N$122,'Input LwA_XYZ'!$AU$1:$BI$1,'Input LwA_XYZ'!AU49:BI49)))</f>
        <v/>
      </c>
      <c r="V170" s="65" t="str">
        <f>IF($P170="","",IF('Input LwA_XYZ'!S49="","-",'Input LwA_XYZ'!S49))</f>
        <v/>
      </c>
      <c r="W170" s="163" t="str" cm="1">
        <f t="array" ref="W170">IF($P170="","",IF(_xlfn.XLOOKUP(Tables!$N$122,_xlfn.ANCHORARRAY('Input LwA_XYZ'!$DG$1),'Input LwA_XYZ'!DG49:DU49)="","-",_xlfn.XLOOKUP(Tables!$N$122,_xlfn.ANCHORARRAY('Input LwA_XYZ'!$DG$1),'Input LwA_XYZ'!DG49:DU49)))</f>
        <v/>
      </c>
      <c r="X170" s="52" t="str">
        <f>IF($P170="","",_xlfn.XLOOKUP(Tables!$N$122,'Input LwA_XYZ'!$GX$1:$HL$1,'Input LwA_XYZ'!GX49:HL49))</f>
        <v/>
      </c>
    </row>
    <row r="171" spans="16:24" ht="16.5" x14ac:dyDescent="0.3">
      <c r="P171" s="125" t="str">
        <f>IF(OR('Input LwA_XYZ'!A50 = 0, NOT(ISBLANK(_xlfn.XLOOKUP(Tables!N$122, 'Input LwA_XYZ'!CA$1:CO$1, 'Input LwA_XYZ'!CA50:CO50)))), "", 'Input LwA_XYZ'!A50)</f>
        <v/>
      </c>
      <c r="Q171" s="124" t="str">
        <f>IF($P171="","",_xlfn.TEXTJOIN(" - ",TRUE,'Input LwA_XYZ'!B50:C50))</f>
        <v/>
      </c>
      <c r="R171" s="51" t="str">
        <f>IF($P171="","",'Input LwA_XYZ'!Q50)</f>
        <v/>
      </c>
      <c r="S171" s="64" t="str">
        <f>IF($P171="","",ROUND(_xlfn.XLOOKUP(Tables!$N$122,'Input LwA_XYZ'!$EL$1:$EZ$1,'Input LwA_XYZ'!EL50:EZ50),0))</f>
        <v/>
      </c>
      <c r="T171" s="65" t="str">
        <f>IF($P171="","",-1*ROUND(_xlfn.XLOOKUP(Tables!$N$122,'Input LwA_XYZ'!$FR$1:$GF$1,'Input LwA_XYZ'!FR50:GF50),0))</f>
        <v/>
      </c>
      <c r="U171" s="65" t="str">
        <f>IF($P171="","",IF(_xlfn.XLOOKUP(Tables!$N$122,'Input LwA_XYZ'!$AU$1:$BI$1,'Input LwA_XYZ'!AU50:BI50)="","-",_xlfn.XLOOKUP(Tables!$N$122,'Input LwA_XYZ'!$AU$1:$BI$1,'Input LwA_XYZ'!AU50:BI50)))</f>
        <v/>
      </c>
      <c r="V171" s="65" t="str">
        <f>IF($P171="","",IF('Input LwA_XYZ'!S50="","-",'Input LwA_XYZ'!S50))</f>
        <v/>
      </c>
      <c r="W171" s="163" t="str" cm="1">
        <f t="array" ref="W171">IF($P171="","",IF(_xlfn.XLOOKUP(Tables!$N$122,_xlfn.ANCHORARRAY('Input LwA_XYZ'!$DG$1),'Input LwA_XYZ'!DG50:DU50)="","-",_xlfn.XLOOKUP(Tables!$N$122,_xlfn.ANCHORARRAY('Input LwA_XYZ'!$DG$1),'Input LwA_XYZ'!DG50:DU50)))</f>
        <v/>
      </c>
      <c r="X171" s="52" t="str">
        <f>IF($P171="","",_xlfn.XLOOKUP(Tables!$N$122,'Input LwA_XYZ'!$GX$1:$HL$1,'Input LwA_XYZ'!GX50:HL50))</f>
        <v/>
      </c>
    </row>
    <row r="172" spans="16:24" ht="16.5" x14ac:dyDescent="0.3">
      <c r="P172" s="125" t="str">
        <f>IF(OR('Input LwA_XYZ'!A51 = 0, NOT(ISBLANK(_xlfn.XLOOKUP(Tables!N$122, 'Input LwA_XYZ'!CA$1:CO$1, 'Input LwA_XYZ'!CA51:CO51)))), "", 'Input LwA_XYZ'!A51)</f>
        <v/>
      </c>
      <c r="Q172" s="124" t="str">
        <f>IF($P172="","",_xlfn.TEXTJOIN(" - ",TRUE,'Input LwA_XYZ'!B51:C51))</f>
        <v/>
      </c>
      <c r="R172" s="51" t="str">
        <f>IF($P172="","",'Input LwA_XYZ'!Q51)</f>
        <v/>
      </c>
      <c r="S172" s="64" t="str">
        <f>IF($P172="","",ROUND(_xlfn.XLOOKUP(Tables!$N$122,'Input LwA_XYZ'!$EL$1:$EZ$1,'Input LwA_XYZ'!EL51:EZ51),0))</f>
        <v/>
      </c>
      <c r="T172" s="65" t="str">
        <f>IF($P172="","",-1*ROUND(_xlfn.XLOOKUP(Tables!$N$122,'Input LwA_XYZ'!$FR$1:$GF$1,'Input LwA_XYZ'!FR51:GF51),0))</f>
        <v/>
      </c>
      <c r="U172" s="65" t="str">
        <f>IF($P172="","",IF(_xlfn.XLOOKUP(Tables!$N$122,'Input LwA_XYZ'!$AU$1:$BI$1,'Input LwA_XYZ'!AU51:BI51)="","-",_xlfn.XLOOKUP(Tables!$N$122,'Input LwA_XYZ'!$AU$1:$BI$1,'Input LwA_XYZ'!AU51:BI51)))</f>
        <v/>
      </c>
      <c r="V172" s="65" t="str">
        <f>IF($P172="","",IF('Input LwA_XYZ'!S51="","-",'Input LwA_XYZ'!S51))</f>
        <v/>
      </c>
      <c r="W172" s="163" t="str" cm="1">
        <f t="array" ref="W172">IF($P172="","",IF(_xlfn.XLOOKUP(Tables!$N$122,_xlfn.ANCHORARRAY('Input LwA_XYZ'!$DG$1),'Input LwA_XYZ'!DG51:DU51)="","-",_xlfn.XLOOKUP(Tables!$N$122,_xlfn.ANCHORARRAY('Input LwA_XYZ'!$DG$1),'Input LwA_XYZ'!DG51:DU51)))</f>
        <v/>
      </c>
      <c r="X172" s="52" t="str">
        <f>IF($P172="","",_xlfn.XLOOKUP(Tables!$N$122,'Input LwA_XYZ'!$GX$1:$HL$1,'Input LwA_XYZ'!GX51:HL51))</f>
        <v/>
      </c>
    </row>
    <row r="173" spans="16:24" ht="16.5" x14ac:dyDescent="0.3">
      <c r="P173" s="125" t="str">
        <f>IF(OR('Input LwA_XYZ'!A52 = 0, NOT(ISBLANK(_xlfn.XLOOKUP(Tables!N$122, 'Input LwA_XYZ'!CA$1:CO$1, 'Input LwA_XYZ'!CA52:CO52)))), "", 'Input LwA_XYZ'!A52)</f>
        <v/>
      </c>
      <c r="Q173" s="124" t="str">
        <f>IF($P173="","",_xlfn.TEXTJOIN(" - ",TRUE,'Input LwA_XYZ'!B52:C52))</f>
        <v/>
      </c>
      <c r="R173" s="51" t="str">
        <f>IF($P173="","",'Input LwA_XYZ'!Q52)</f>
        <v/>
      </c>
      <c r="S173" s="64" t="str">
        <f>IF($P173="","",ROUND(_xlfn.XLOOKUP(Tables!$N$122,'Input LwA_XYZ'!$EL$1:$EZ$1,'Input LwA_XYZ'!EL52:EZ52),0))</f>
        <v/>
      </c>
      <c r="T173" s="65" t="str">
        <f>IF($P173="","",-1*ROUND(_xlfn.XLOOKUP(Tables!$N$122,'Input LwA_XYZ'!$FR$1:$GF$1,'Input LwA_XYZ'!FR52:GF52),0))</f>
        <v/>
      </c>
      <c r="U173" s="65" t="str">
        <f>IF($P173="","",IF(_xlfn.XLOOKUP(Tables!$N$122,'Input LwA_XYZ'!$AU$1:$BI$1,'Input LwA_XYZ'!AU52:BI52)="","-",_xlfn.XLOOKUP(Tables!$N$122,'Input LwA_XYZ'!$AU$1:$BI$1,'Input LwA_XYZ'!AU52:BI52)))</f>
        <v/>
      </c>
      <c r="V173" s="65" t="str">
        <f>IF($P173="","",IF('Input LwA_XYZ'!S52="","-",'Input LwA_XYZ'!S52))</f>
        <v/>
      </c>
      <c r="W173" s="163" t="str" cm="1">
        <f t="array" ref="W173">IF($P173="","",IF(_xlfn.XLOOKUP(Tables!$N$122,_xlfn.ANCHORARRAY('Input LwA_XYZ'!$DG$1),'Input LwA_XYZ'!DG52:DU52)="","-",_xlfn.XLOOKUP(Tables!$N$122,_xlfn.ANCHORARRAY('Input LwA_XYZ'!$DG$1),'Input LwA_XYZ'!DG52:DU52)))</f>
        <v/>
      </c>
      <c r="X173" s="52" t="str">
        <f>IF($P173="","",_xlfn.XLOOKUP(Tables!$N$122,'Input LwA_XYZ'!$GX$1:$HL$1,'Input LwA_XYZ'!GX52:HL52))</f>
        <v/>
      </c>
    </row>
    <row r="174" spans="16:24" ht="16.5" x14ac:dyDescent="0.3">
      <c r="P174" s="125" t="str">
        <f>IF(OR('Input LwA_XYZ'!A53 = 0, NOT(ISBLANK(_xlfn.XLOOKUP(Tables!N$122, 'Input LwA_XYZ'!CA$1:CO$1, 'Input LwA_XYZ'!CA53:CO53)))), "", 'Input LwA_XYZ'!A53)</f>
        <v/>
      </c>
      <c r="Q174" s="124" t="str">
        <f>IF($P174="","",_xlfn.TEXTJOIN(" - ",TRUE,'Input LwA_XYZ'!B53:C53))</f>
        <v/>
      </c>
      <c r="R174" s="51" t="str">
        <f>IF($P174="","",'Input LwA_XYZ'!Q53)</f>
        <v/>
      </c>
      <c r="S174" s="64" t="str">
        <f>IF($P174="","",ROUND(_xlfn.XLOOKUP(Tables!$N$122,'Input LwA_XYZ'!$EL$1:$EZ$1,'Input LwA_XYZ'!EL53:EZ53),0))</f>
        <v/>
      </c>
      <c r="T174" s="65" t="str">
        <f>IF($P174="","",-1*ROUND(_xlfn.XLOOKUP(Tables!$N$122,'Input LwA_XYZ'!$FR$1:$GF$1,'Input LwA_XYZ'!FR53:GF53),0))</f>
        <v/>
      </c>
      <c r="U174" s="65" t="str">
        <f>IF($P174="","",IF(_xlfn.XLOOKUP(Tables!$N$122,'Input LwA_XYZ'!$AU$1:$BI$1,'Input LwA_XYZ'!AU53:BI53)="","-",_xlfn.XLOOKUP(Tables!$N$122,'Input LwA_XYZ'!$AU$1:$BI$1,'Input LwA_XYZ'!AU53:BI53)))</f>
        <v/>
      </c>
      <c r="V174" s="65" t="str">
        <f>IF($P174="","",IF('Input LwA_XYZ'!S53="","-",'Input LwA_XYZ'!S53))</f>
        <v/>
      </c>
      <c r="W174" s="163" t="str" cm="1">
        <f t="array" ref="W174">IF($P174="","",IF(_xlfn.XLOOKUP(Tables!$N$122,_xlfn.ANCHORARRAY('Input LwA_XYZ'!$DG$1),'Input LwA_XYZ'!DG53:DU53)="","-",_xlfn.XLOOKUP(Tables!$N$122,_xlfn.ANCHORARRAY('Input LwA_XYZ'!$DG$1),'Input LwA_XYZ'!DG53:DU53)))</f>
        <v/>
      </c>
      <c r="X174" s="52" t="str">
        <f>IF($P174="","",_xlfn.XLOOKUP(Tables!$N$122,'Input LwA_XYZ'!$GX$1:$HL$1,'Input LwA_XYZ'!GX53:HL53))</f>
        <v/>
      </c>
    </row>
    <row r="175" spans="16:24" ht="16.5" x14ac:dyDescent="0.3">
      <c r="P175" s="125" t="str">
        <f>IF(OR('Input LwA_XYZ'!A54 = 0, NOT(ISBLANK(_xlfn.XLOOKUP(Tables!N$122, 'Input LwA_XYZ'!CA$1:CO$1, 'Input LwA_XYZ'!CA54:CO54)))), "", 'Input LwA_XYZ'!A54)</f>
        <v/>
      </c>
      <c r="Q175" s="124" t="str">
        <f>IF($P175="","",_xlfn.TEXTJOIN(" - ",TRUE,'Input LwA_XYZ'!B54:C54))</f>
        <v/>
      </c>
      <c r="R175" s="51" t="str">
        <f>IF($P175="","",'Input LwA_XYZ'!Q54)</f>
        <v/>
      </c>
      <c r="S175" s="64" t="str">
        <f>IF($P175="","",ROUND(_xlfn.XLOOKUP(Tables!$N$122,'Input LwA_XYZ'!$EL$1:$EZ$1,'Input LwA_XYZ'!EL54:EZ54),0))</f>
        <v/>
      </c>
      <c r="T175" s="65" t="str">
        <f>IF($P175="","",-1*ROUND(_xlfn.XLOOKUP(Tables!$N$122,'Input LwA_XYZ'!$FR$1:$GF$1,'Input LwA_XYZ'!FR54:GF54),0))</f>
        <v/>
      </c>
      <c r="U175" s="65" t="str">
        <f>IF($P175="","",IF(_xlfn.XLOOKUP(Tables!$N$122,'Input LwA_XYZ'!$AU$1:$BI$1,'Input LwA_XYZ'!AU54:BI54)="","-",_xlfn.XLOOKUP(Tables!$N$122,'Input LwA_XYZ'!$AU$1:$BI$1,'Input LwA_XYZ'!AU54:BI54)))</f>
        <v/>
      </c>
      <c r="V175" s="65" t="str">
        <f>IF($P175="","",IF('Input LwA_XYZ'!S54="","-",'Input LwA_XYZ'!S54))</f>
        <v/>
      </c>
      <c r="W175" s="163" t="str" cm="1">
        <f t="array" ref="W175">IF($P175="","",IF(_xlfn.XLOOKUP(Tables!$N$122,_xlfn.ANCHORARRAY('Input LwA_XYZ'!$DG$1),'Input LwA_XYZ'!DG54:DU54)="","-",_xlfn.XLOOKUP(Tables!$N$122,_xlfn.ANCHORARRAY('Input LwA_XYZ'!$DG$1),'Input LwA_XYZ'!DG54:DU54)))</f>
        <v/>
      </c>
      <c r="X175" s="52" t="str">
        <f>IF($P175="","",_xlfn.XLOOKUP(Tables!$N$122,'Input LwA_XYZ'!$GX$1:$HL$1,'Input LwA_XYZ'!GX54:HL54))</f>
        <v/>
      </c>
    </row>
    <row r="176" spans="16:24" ht="16.5" x14ac:dyDescent="0.3">
      <c r="P176" s="125" t="str">
        <f>IF(OR('Input LwA_XYZ'!A55 = 0, NOT(ISBLANK(_xlfn.XLOOKUP(Tables!N$122, 'Input LwA_XYZ'!CA$1:CO$1, 'Input LwA_XYZ'!CA55:CO55)))), "", 'Input LwA_XYZ'!A55)</f>
        <v/>
      </c>
      <c r="Q176" s="124" t="str">
        <f>IF($P176="","",_xlfn.TEXTJOIN(" - ",TRUE,'Input LwA_XYZ'!B55:C55))</f>
        <v/>
      </c>
      <c r="R176" s="51" t="str">
        <f>IF($P176="","",'Input LwA_XYZ'!Q55)</f>
        <v/>
      </c>
      <c r="S176" s="64" t="str">
        <f>IF($P176="","",ROUND(_xlfn.XLOOKUP(Tables!$N$122,'Input LwA_XYZ'!$EL$1:$EZ$1,'Input LwA_XYZ'!EL55:EZ55),0))</f>
        <v/>
      </c>
      <c r="T176" s="65" t="str">
        <f>IF($P176="","",-1*ROUND(_xlfn.XLOOKUP(Tables!$N$122,'Input LwA_XYZ'!$FR$1:$GF$1,'Input LwA_XYZ'!FR55:GF55),0))</f>
        <v/>
      </c>
      <c r="U176" s="65" t="str">
        <f>IF($P176="","",IF(_xlfn.XLOOKUP(Tables!$N$122,'Input LwA_XYZ'!$AU$1:$BI$1,'Input LwA_XYZ'!AU55:BI55)="","-",_xlfn.XLOOKUP(Tables!$N$122,'Input LwA_XYZ'!$AU$1:$BI$1,'Input LwA_XYZ'!AU55:BI55)))</f>
        <v/>
      </c>
      <c r="V176" s="65" t="str">
        <f>IF($P176="","",IF('Input LwA_XYZ'!S55="","-",'Input LwA_XYZ'!S55))</f>
        <v/>
      </c>
      <c r="W176" s="163" t="str" cm="1">
        <f t="array" ref="W176">IF($P176="","",IF(_xlfn.XLOOKUP(Tables!$N$122,_xlfn.ANCHORARRAY('Input LwA_XYZ'!$DG$1),'Input LwA_XYZ'!DG55:DU55)="","-",_xlfn.XLOOKUP(Tables!$N$122,_xlfn.ANCHORARRAY('Input LwA_XYZ'!$DG$1),'Input LwA_XYZ'!DG55:DU55)))</f>
        <v/>
      </c>
      <c r="X176" s="52" t="str">
        <f>IF($P176="","",_xlfn.XLOOKUP(Tables!$N$122,'Input LwA_XYZ'!$GX$1:$HL$1,'Input LwA_XYZ'!GX55:HL55))</f>
        <v/>
      </c>
    </row>
    <row r="177" spans="14:24" ht="16.5" x14ac:dyDescent="0.3">
      <c r="P177" s="125" t="str">
        <f>IF(OR('Input LwA_XYZ'!A56 = 0, NOT(ISBLANK(_xlfn.XLOOKUP(Tables!N$122, 'Input LwA_XYZ'!CA$1:CO$1, 'Input LwA_XYZ'!CA56:CO56)))), "", 'Input LwA_XYZ'!A56)</f>
        <v/>
      </c>
      <c r="Q177" s="124" t="str">
        <f>IF($P177="","",_xlfn.TEXTJOIN(" - ",TRUE,'Input LwA_XYZ'!B56:C56))</f>
        <v/>
      </c>
      <c r="R177" s="51" t="str">
        <f>IF($P177="","",'Input LwA_XYZ'!Q56)</f>
        <v/>
      </c>
      <c r="S177" s="64" t="str">
        <f>IF($P177="","",ROUND(_xlfn.XLOOKUP(Tables!$N$122,'Input LwA_XYZ'!$EL$1:$EZ$1,'Input LwA_XYZ'!EL56:EZ56),0))</f>
        <v/>
      </c>
      <c r="T177" s="65" t="str">
        <f>IF($P177="","",-1*ROUND(_xlfn.XLOOKUP(Tables!$N$122,'Input LwA_XYZ'!$FR$1:$GF$1,'Input LwA_XYZ'!FR56:GF56),0))</f>
        <v/>
      </c>
      <c r="U177" s="65" t="str">
        <f>IF($P177="","",IF(_xlfn.XLOOKUP(Tables!$N$122,'Input LwA_XYZ'!$AU$1:$BI$1,'Input LwA_XYZ'!AU56:BI56)="","-",_xlfn.XLOOKUP(Tables!$N$122,'Input LwA_XYZ'!$AU$1:$BI$1,'Input LwA_XYZ'!AU56:BI56)))</f>
        <v/>
      </c>
      <c r="V177" s="65" t="str">
        <f>IF($P177="","",IF('Input LwA_XYZ'!S56="","-",'Input LwA_XYZ'!S56))</f>
        <v/>
      </c>
      <c r="W177" s="163" t="str" cm="1">
        <f t="array" ref="W177">IF($P177="","",IF(_xlfn.XLOOKUP(Tables!$N$122,_xlfn.ANCHORARRAY('Input LwA_XYZ'!$DG$1),'Input LwA_XYZ'!DG56:DU56)="","-",_xlfn.XLOOKUP(Tables!$N$122,_xlfn.ANCHORARRAY('Input LwA_XYZ'!$DG$1),'Input LwA_XYZ'!DG56:DU56)))</f>
        <v/>
      </c>
      <c r="X177" s="52" t="str">
        <f>IF($P177="","",_xlfn.XLOOKUP(Tables!$N$122,'Input LwA_XYZ'!$GX$1:$HL$1,'Input LwA_XYZ'!GX56:HL56))</f>
        <v/>
      </c>
    </row>
    <row r="178" spans="14:24" ht="16.5" x14ac:dyDescent="0.3">
      <c r="P178" s="125" t="str">
        <f>IF(OR('Input LwA_XYZ'!A57 = 0, NOT(ISBLANK(_xlfn.XLOOKUP(Tables!N$122, 'Input LwA_XYZ'!CA$1:CO$1, 'Input LwA_XYZ'!CA57:CO57)))), "", 'Input LwA_XYZ'!A57)</f>
        <v/>
      </c>
      <c r="Q178" s="124" t="str">
        <f>IF($P178="","",_xlfn.TEXTJOIN(" - ",TRUE,'Input LwA_XYZ'!B57:C57))</f>
        <v/>
      </c>
      <c r="R178" s="51" t="str">
        <f>IF($P178="","",'Input LwA_XYZ'!Q57)</f>
        <v/>
      </c>
      <c r="S178" s="64" t="str">
        <f>IF($P178="","",ROUND(_xlfn.XLOOKUP(Tables!$N$122,'Input LwA_XYZ'!$EL$1:$EZ$1,'Input LwA_XYZ'!EL57:EZ57),0))</f>
        <v/>
      </c>
      <c r="T178" s="65" t="str">
        <f>IF($P178="","",-1*ROUND(_xlfn.XLOOKUP(Tables!$N$122,'Input LwA_XYZ'!$FR$1:$GF$1,'Input LwA_XYZ'!FR57:GF57),0))</f>
        <v/>
      </c>
      <c r="U178" s="65" t="str">
        <f>IF($P178="","",IF(_xlfn.XLOOKUP(Tables!$N$122,'Input LwA_XYZ'!$AU$1:$BI$1,'Input LwA_XYZ'!AU57:BI57)="","-",_xlfn.XLOOKUP(Tables!$N$122,'Input LwA_XYZ'!$AU$1:$BI$1,'Input LwA_XYZ'!AU57:BI57)))</f>
        <v/>
      </c>
      <c r="V178" s="65" t="str">
        <f>IF($P178="","",IF('Input LwA_XYZ'!S57="","-",'Input LwA_XYZ'!S57))</f>
        <v/>
      </c>
      <c r="W178" s="163" t="str" cm="1">
        <f t="array" ref="W178">IF($P178="","",IF(_xlfn.XLOOKUP(Tables!$N$122,_xlfn.ANCHORARRAY('Input LwA_XYZ'!$DG$1),'Input LwA_XYZ'!DG57:DU57)="","-",_xlfn.XLOOKUP(Tables!$N$122,_xlfn.ANCHORARRAY('Input LwA_XYZ'!$DG$1),'Input LwA_XYZ'!DG57:DU57)))</f>
        <v/>
      </c>
      <c r="X178" s="52" t="str">
        <f>IF($P178="","",_xlfn.XLOOKUP(Tables!$N$122,'Input LwA_XYZ'!$GX$1:$HL$1,'Input LwA_XYZ'!GX57:HL57))</f>
        <v/>
      </c>
    </row>
    <row r="179" spans="14:24" ht="17.25" thickBot="1" x14ac:dyDescent="0.35">
      <c r="P179" s="126" t="str">
        <f>IF(OR('Input LwA_XYZ'!A58 = 0, NOT(ISBLANK(_xlfn.XLOOKUP(Tables!N$122, 'Input LwA_XYZ'!CA$1:CO$1, 'Input LwA_XYZ'!CA58:CO58)))), "", 'Input LwA_XYZ'!A58)</f>
        <v/>
      </c>
      <c r="Q179" s="127" t="str">
        <f>IF($P179="","",_xlfn.TEXTJOIN(" - ",TRUE,'Input LwA_XYZ'!B58:C58))</f>
        <v/>
      </c>
      <c r="R179" s="73" t="str">
        <f>IF($P179="","",'Input LwA_XYZ'!Q58)</f>
        <v/>
      </c>
      <c r="S179" s="147" t="str">
        <f>IF($P179="","",ROUND(_xlfn.XLOOKUP(Tables!$N$122,'Input LwA_XYZ'!$EL$1:$EZ$1,'Input LwA_XYZ'!EL58:EZ58),0))</f>
        <v/>
      </c>
      <c r="T179" s="74" t="str">
        <f>IF($P179="","",-1*ROUND(_xlfn.XLOOKUP(Tables!$N$122,'Input LwA_XYZ'!$FR$1:$GF$1,'Input LwA_XYZ'!FR58:GF58),0))</f>
        <v/>
      </c>
      <c r="U179" s="65" t="str">
        <f>IF($P179="","",IF(_xlfn.XLOOKUP(Tables!$N$122,'Input LwA_XYZ'!$AU$1:$BI$1,'Input LwA_XYZ'!AU58:BI58)="","-",_xlfn.XLOOKUP(Tables!$N$122,'Input LwA_XYZ'!$AU$1:$BI$1,'Input LwA_XYZ'!AU58:BI58)))</f>
        <v/>
      </c>
      <c r="V179" s="65" t="str">
        <f>IF($P179="","",IF('Input LwA_XYZ'!S58="","-",'Input LwA_XYZ'!S58))</f>
        <v/>
      </c>
      <c r="W179" s="163" t="str" cm="1">
        <f t="array" ref="W179">IF($P179="","",IF(_xlfn.XLOOKUP(Tables!$N$122,_xlfn.ANCHORARRAY('Input LwA_XYZ'!$DG$1),'Input LwA_XYZ'!DG58:DU58)="","-",_xlfn.XLOOKUP(Tables!$N$122,_xlfn.ANCHORARRAY('Input LwA_XYZ'!$DG$1),'Input LwA_XYZ'!DG58:DU58)))</f>
        <v/>
      </c>
      <c r="X179" s="53" t="str">
        <f>IF($P179="","",_xlfn.XLOOKUP(Tables!$N$122,'Input LwA_XYZ'!$GX$1:$HL$1,'Input LwA_XYZ'!GX58:HL58))</f>
        <v/>
      </c>
    </row>
    <row r="180" spans="14:24" ht="17.25" thickBot="1" x14ac:dyDescent="0.35">
      <c r="P180" s="75" t="s">
        <v>214</v>
      </c>
      <c r="Q180" s="76"/>
      <c r="R180" s="76"/>
      <c r="S180" s="76"/>
      <c r="T180" s="76"/>
      <c r="U180" s="76"/>
      <c r="V180" s="76"/>
      <c r="W180" s="77"/>
      <c r="X180" s="145">
        <f>_xlfn.XLOOKUP(Tables!$N$122,'Input LwA_XYZ'!$Z$2:$Z$16,'Input LwA_XYZ'!$AE$2:$AE$16)</f>
        <v>29</v>
      </c>
    </row>
    <row r="181" spans="14:24" ht="15.75" thickBot="1" x14ac:dyDescent="0.3"/>
    <row r="182" spans="14:24" ht="50.25" thickBot="1" x14ac:dyDescent="0.35">
      <c r="N182" s="56" t="s">
        <v>105</v>
      </c>
      <c r="P182" s="67" t="s">
        <v>78</v>
      </c>
      <c r="Q182" s="68" t="s">
        <v>79</v>
      </c>
      <c r="R182" s="69" t="s">
        <v>80</v>
      </c>
      <c r="S182" s="69" t="s">
        <v>19</v>
      </c>
      <c r="T182" s="69" t="s">
        <v>215</v>
      </c>
      <c r="U182" s="70" t="s">
        <v>81</v>
      </c>
      <c r="V182" s="71" t="s">
        <v>82</v>
      </c>
      <c r="W182" s="162" t="s">
        <v>216</v>
      </c>
      <c r="X182" s="72" t="s">
        <v>77</v>
      </c>
    </row>
    <row r="183" spans="14:24" ht="17.25" thickBot="1" x14ac:dyDescent="0.35">
      <c r="N183" s="56">
        <f>_xlfn.XLOOKUP(N182, 'Input LwA_XYZ'!$Z$2:$Z$16, 'Input LwA_XYZ'!$AF$2:$AF$16, "")</f>
        <v>0</v>
      </c>
      <c r="P183" s="123" t="str">
        <f>IF(OR('Input LwA_XYZ'!A2 = 0, NOT(ISBLANK(_xlfn.XLOOKUP(Tables!N$182, 'Input LwA_XYZ'!CA$1:CO$1, 'Input LwA_XYZ'!CA2:CO2)))), "", 'Input LwA_XYZ'!A2)</f>
        <v/>
      </c>
      <c r="Q183" s="124" t="str">
        <f>IF($P183="","",_xlfn.TEXTJOIN(" - ",TRUE,'Input LwA_XYZ'!B2:C2))</f>
        <v/>
      </c>
      <c r="R183" s="64" t="str">
        <f>IF($P183="","",'Input LwA_XYZ'!Q2)</f>
        <v/>
      </c>
      <c r="S183" s="64" t="str">
        <f>IF($P183="","",ROUND(_xlfn.XLOOKUP(Tables!$N$182,'Input LwA_XYZ'!$EL$1:$EZ$1,'Input LwA_XYZ'!EL2:EZ2),0))</f>
        <v/>
      </c>
      <c r="T183" s="65" t="str">
        <f>IF($P183="","",-1*ROUND(_xlfn.XLOOKUP(Tables!$N$182,'Input LwA_XYZ'!$FR$1:$GF$1,'Input LwA_XYZ'!FR2:GF2),0))</f>
        <v/>
      </c>
      <c r="U183" s="65" t="str">
        <f>IF($P183="","",IF(_xlfn.XLOOKUP(Tables!$N$182,'Input LwA_XYZ'!$AU$1:$BI$1,'Input LwA_XYZ'!AU2:BI2)="","-",_xlfn.XLOOKUP(Tables!$N$182,'Input LwA_XYZ'!$AU$1:$BI$1,'Input LwA_XYZ'!AU2:BI2)))</f>
        <v/>
      </c>
      <c r="V183" s="65" t="str">
        <f>IF($P183="","",IF('Input LwA_XYZ'!S2="","-",'Input LwA_XYZ'!S2))</f>
        <v/>
      </c>
      <c r="W183" s="163" t="str" cm="1">
        <f t="array" ref="W183">IF($P183="","",IF(_xlfn.XLOOKUP(Tables!$N$182,_xlfn.ANCHORARRAY('Input LwA_XYZ'!$DG$1),'Input LwA_XYZ'!DG2:DU2)="","-",_xlfn.XLOOKUP(Tables!$N$182,_xlfn.ANCHORARRAY('Input LwA_XYZ'!$DG$1),'Input LwA_XYZ'!DG2:DU2)))</f>
        <v/>
      </c>
      <c r="X183" s="66" t="str">
        <f>IF($P183="","",_xlfn.XLOOKUP(Tables!$N$182,'Input LwA_XYZ'!$GX$1:$HL$1,'Input LwA_XYZ'!GX2:HL2))</f>
        <v/>
      </c>
    </row>
    <row r="184" spans="14:24" ht="16.5" x14ac:dyDescent="0.3">
      <c r="P184" s="125" t="str">
        <f>IF(OR('Input LwA_XYZ'!A3 = 0, NOT(ISBLANK(_xlfn.XLOOKUP(Tables!N$182, 'Input LwA_XYZ'!CA$1:CO$1, 'Input LwA_XYZ'!CA3:CO3)))), "", 'Input LwA_XYZ'!A3)</f>
        <v/>
      </c>
      <c r="Q184" s="124" t="str">
        <f>IF($P184="","",_xlfn.TEXTJOIN(" - ",TRUE,'Input LwA_XYZ'!B3:C3))</f>
        <v/>
      </c>
      <c r="R184" s="51" t="str">
        <f>IF($P184="","",'Input LwA_XYZ'!Q3)</f>
        <v/>
      </c>
      <c r="S184" s="64" t="str">
        <f>IF($P184="","",ROUND(_xlfn.XLOOKUP(Tables!$N$182,'Input LwA_XYZ'!$EL$1:$EZ$1,'Input LwA_XYZ'!EL3:EZ3),0))</f>
        <v/>
      </c>
      <c r="T184" s="65" t="str">
        <f>IF($P184="","",-1*ROUND(_xlfn.XLOOKUP(Tables!$N$182,'Input LwA_XYZ'!$FR$1:$GF$1,'Input LwA_XYZ'!FR3:GF3),0))</f>
        <v/>
      </c>
      <c r="U184" s="65" t="str">
        <f>IF($P184="","",IF(_xlfn.XLOOKUP(Tables!$N$182,'Input LwA_XYZ'!$AU$1:$BI$1,'Input LwA_XYZ'!AU3:BI3)="","-",_xlfn.XLOOKUP(Tables!$N$182,'Input LwA_XYZ'!$AU$1:$BI$1,'Input LwA_XYZ'!AU3:BI3)))</f>
        <v/>
      </c>
      <c r="V184" s="65" t="str">
        <f>IF($P184="","",IF('Input LwA_XYZ'!S3="","-",'Input LwA_XYZ'!S3))</f>
        <v/>
      </c>
      <c r="W184" s="163" t="str" cm="1">
        <f t="array" ref="W184">IF($P184="","",IF(_xlfn.XLOOKUP(Tables!$N$182,_xlfn.ANCHORARRAY('Input LwA_XYZ'!$DG$1),'Input LwA_XYZ'!DG3:DU3)="","-",_xlfn.XLOOKUP(Tables!$N$182,_xlfn.ANCHORARRAY('Input LwA_XYZ'!$DG$1),'Input LwA_XYZ'!DG3:DU3)))</f>
        <v/>
      </c>
      <c r="X184" s="52" t="str">
        <f>IF($P184="","",_xlfn.XLOOKUP(Tables!$N$182,'Input LwA_XYZ'!$GX$1:$HL$1,'Input LwA_XYZ'!GX3:HL3))</f>
        <v/>
      </c>
    </row>
    <row r="185" spans="14:24" ht="16.5" x14ac:dyDescent="0.3">
      <c r="P185" s="125" t="str">
        <f>IF(OR('Input LwA_XYZ'!A4 = 0, NOT(ISBLANK(_xlfn.XLOOKUP(Tables!N$182, 'Input LwA_XYZ'!CA$1:CO$1, 'Input LwA_XYZ'!CA4:CO4)))), "", 'Input LwA_XYZ'!A4)</f>
        <v/>
      </c>
      <c r="Q185" s="124" t="str">
        <f>IF($P185="","",_xlfn.TEXTJOIN(" - ",TRUE,'Input LwA_XYZ'!B4:C4))</f>
        <v/>
      </c>
      <c r="R185" s="51" t="str">
        <f>IF($P185="","",'Input LwA_XYZ'!Q4)</f>
        <v/>
      </c>
      <c r="S185" s="64" t="str">
        <f>IF($P185="","",ROUND(_xlfn.XLOOKUP(Tables!$N$182,'Input LwA_XYZ'!$EL$1:$EZ$1,'Input LwA_XYZ'!EL4:EZ4),0))</f>
        <v/>
      </c>
      <c r="T185" s="65" t="str">
        <f>IF($P185="","",-1*ROUND(_xlfn.XLOOKUP(Tables!$N$182,'Input LwA_XYZ'!$FR$1:$GF$1,'Input LwA_XYZ'!FR4:GF4),0))</f>
        <v/>
      </c>
      <c r="U185" s="65" t="str">
        <f>IF($P185="","",IF(_xlfn.XLOOKUP(Tables!$N$182,'Input LwA_XYZ'!$AU$1:$BI$1,'Input LwA_XYZ'!AU4:BI4)="","-",_xlfn.XLOOKUP(Tables!$N$182,'Input LwA_XYZ'!$AU$1:$BI$1,'Input LwA_XYZ'!AU4:BI4)))</f>
        <v/>
      </c>
      <c r="V185" s="65" t="str">
        <f>IF($P185="","",IF('Input LwA_XYZ'!S4="","-",'Input LwA_XYZ'!S4))</f>
        <v/>
      </c>
      <c r="W185" s="163" t="str" cm="1">
        <f t="array" ref="W185">IF($P185="","",IF(_xlfn.XLOOKUP(Tables!$N$182,_xlfn.ANCHORARRAY('Input LwA_XYZ'!$DG$1),'Input LwA_XYZ'!DG4:DU4)="","-",_xlfn.XLOOKUP(Tables!$N$182,_xlfn.ANCHORARRAY('Input LwA_XYZ'!$DG$1),'Input LwA_XYZ'!DG4:DU4)))</f>
        <v/>
      </c>
      <c r="X185" s="52" t="str">
        <f>IF($P185="","",_xlfn.XLOOKUP(Tables!$N$182,'Input LwA_XYZ'!$GX$1:$HL$1,'Input LwA_XYZ'!GX4:HL4))</f>
        <v/>
      </c>
    </row>
    <row r="186" spans="14:24" ht="16.5" x14ac:dyDescent="0.3">
      <c r="P186" s="125" t="str">
        <f>IF(OR('Input LwA_XYZ'!A5 = 0, NOT(ISBLANK(_xlfn.XLOOKUP(Tables!N$182, 'Input LwA_XYZ'!CA$1:CO$1, 'Input LwA_XYZ'!CA5:CO5)))), "", 'Input LwA_XYZ'!A5)</f>
        <v/>
      </c>
      <c r="Q186" s="124" t="str">
        <f>IF($P186="","",_xlfn.TEXTJOIN(" - ",TRUE,'Input LwA_XYZ'!B5:C5))</f>
        <v/>
      </c>
      <c r="R186" s="51" t="str">
        <f>IF($P186="","",'Input LwA_XYZ'!Q5)</f>
        <v/>
      </c>
      <c r="S186" s="64" t="str">
        <f>IF($P186="","",ROUND(_xlfn.XLOOKUP(Tables!$N$182,'Input LwA_XYZ'!$EL$1:$EZ$1,'Input LwA_XYZ'!EL5:EZ5),0))</f>
        <v/>
      </c>
      <c r="T186" s="65" t="str">
        <f>IF($P186="","",-1*ROUND(_xlfn.XLOOKUP(Tables!$N$182,'Input LwA_XYZ'!$FR$1:$GF$1,'Input LwA_XYZ'!FR5:GF5),0))</f>
        <v/>
      </c>
      <c r="U186" s="65" t="str">
        <f>IF($P186="","",IF(_xlfn.XLOOKUP(Tables!$N$182,'Input LwA_XYZ'!$AU$1:$BI$1,'Input LwA_XYZ'!AU5:BI5)="","-",_xlfn.XLOOKUP(Tables!$N$182,'Input LwA_XYZ'!$AU$1:$BI$1,'Input LwA_XYZ'!AU5:BI5)))</f>
        <v/>
      </c>
      <c r="V186" s="65" t="str">
        <f>IF($P186="","",IF('Input LwA_XYZ'!S5="","-",'Input LwA_XYZ'!S5))</f>
        <v/>
      </c>
      <c r="W186" s="163" t="str" cm="1">
        <f t="array" ref="W186">IF($P186="","",IF(_xlfn.XLOOKUP(Tables!$N$182,_xlfn.ANCHORARRAY('Input LwA_XYZ'!$DG$1),'Input LwA_XYZ'!DG5:DU5)="","-",_xlfn.XLOOKUP(Tables!$N$182,_xlfn.ANCHORARRAY('Input LwA_XYZ'!$DG$1),'Input LwA_XYZ'!DG5:DU5)))</f>
        <v/>
      </c>
      <c r="X186" s="52" t="str">
        <f>IF($P186="","",_xlfn.XLOOKUP(Tables!$N$182,'Input LwA_XYZ'!$GX$1:$HL$1,'Input LwA_XYZ'!GX5:HL5))</f>
        <v/>
      </c>
    </row>
    <row r="187" spans="14:24" ht="16.5" x14ac:dyDescent="0.3">
      <c r="P187" s="125">
        <f>IF(OR('Input LwA_XYZ'!A6 = 0, NOT(ISBLANK(_xlfn.XLOOKUP(Tables!N$182, 'Input LwA_XYZ'!CA$1:CO$1, 'Input LwA_XYZ'!CA6:CO6)))), "", 'Input LwA_XYZ'!A6)</f>
        <v>1</v>
      </c>
      <c r="Q187" s="124" t="str">
        <f>IF($P187="","",_xlfn.TEXTJOIN(" - ",TRUE,'Input LwA_XYZ'!B6:C6))</f>
        <v>KEF-R1  - Inlet</v>
      </c>
      <c r="R187" s="51">
        <f>IF($P187="","",'Input LwA_XYZ'!Q6)</f>
        <v>80</v>
      </c>
      <c r="S187" s="64">
        <f>IF($P187="","",ROUND(_xlfn.XLOOKUP(Tables!$N$182,'Input LwA_XYZ'!$EL$1:$EZ$1,'Input LwA_XYZ'!EL6:EZ6),0))</f>
        <v>249</v>
      </c>
      <c r="T187" s="65">
        <f>IF($P187="","",-1*ROUND(_xlfn.XLOOKUP(Tables!$N$182,'Input LwA_XYZ'!$FR$1:$GF$1,'Input LwA_XYZ'!FR6:GF6),0))</f>
        <v>46</v>
      </c>
      <c r="U187" s="65">
        <f>IF($P187="","",IF(_xlfn.XLOOKUP(Tables!$N$182,'Input LwA_XYZ'!$AU$1:$BI$1,'Input LwA_XYZ'!AU6:BI6)="","-",_xlfn.XLOOKUP(Tables!$N$182,'Input LwA_XYZ'!$AU$1:$BI$1,'Input LwA_XYZ'!AU6:BI6)))</f>
        <v>15.8</v>
      </c>
      <c r="V187" s="65" t="str">
        <f>IF($P187="","",IF('Input LwA_XYZ'!S6="","-",'Input LwA_XYZ'!S6))</f>
        <v>-</v>
      </c>
      <c r="W187" s="163" t="str" cm="1">
        <f t="array" ref="W187">IF($P187="","",IF(_xlfn.XLOOKUP(Tables!$N$182,_xlfn.ANCHORARRAY('Input LwA_XYZ'!$DG$1),'Input LwA_XYZ'!DG6:DU6)="","-",_xlfn.XLOOKUP(Tables!$N$182,_xlfn.ANCHORARRAY('Input LwA_XYZ'!$DG$1),'Input LwA_XYZ'!DG6:DU6)))</f>
        <v>-</v>
      </c>
      <c r="X187" s="52">
        <f>IF($P187="","",_xlfn.XLOOKUP(Tables!$N$182,'Input LwA_XYZ'!$GX$1:$HL$1,'Input LwA_XYZ'!GX6:HL6))</f>
        <v>18.613771913716061</v>
      </c>
    </row>
    <row r="188" spans="14:24" ht="16.5" x14ac:dyDescent="0.3">
      <c r="P188" s="125" t="str">
        <f>IF(OR('Input LwA_XYZ'!A7 = 0, NOT(ISBLANK(_xlfn.XLOOKUP(Tables!N$182, 'Input LwA_XYZ'!CA$1:CO$1, 'Input LwA_XYZ'!CA7:CO7)))), "", 'Input LwA_XYZ'!A7)</f>
        <v/>
      </c>
      <c r="Q188" s="124" t="str">
        <f>IF($P188="","",_xlfn.TEXTJOIN(" - ",TRUE,'Input LwA_XYZ'!B7:C7))</f>
        <v/>
      </c>
      <c r="R188" s="51" t="str">
        <f>IF($P188="","",'Input LwA_XYZ'!Q7)</f>
        <v/>
      </c>
      <c r="S188" s="64" t="str">
        <f>IF($P188="","",ROUND(_xlfn.XLOOKUP(Tables!$N$182,'Input LwA_XYZ'!$EL$1:$EZ$1,'Input LwA_XYZ'!EL7:EZ7),0))</f>
        <v/>
      </c>
      <c r="T188" s="65" t="str">
        <f>IF($P188="","",-1*ROUND(_xlfn.XLOOKUP(Tables!$N$182,'Input LwA_XYZ'!$FR$1:$GF$1,'Input LwA_XYZ'!FR7:GF7),0))</f>
        <v/>
      </c>
      <c r="U188" s="65" t="str">
        <f>IF($P188="","",IF(_xlfn.XLOOKUP(Tables!$N$182,'Input LwA_XYZ'!$AU$1:$BI$1,'Input LwA_XYZ'!AU7:BI7)="","-",_xlfn.XLOOKUP(Tables!$N$182,'Input LwA_XYZ'!$AU$1:$BI$1,'Input LwA_XYZ'!AU7:BI7)))</f>
        <v/>
      </c>
      <c r="V188" s="65" t="str">
        <f>IF($P188="","",IF('Input LwA_XYZ'!S7="","-",'Input LwA_XYZ'!S7))</f>
        <v/>
      </c>
      <c r="W188" s="163" t="str" cm="1">
        <f t="array" ref="W188">IF($P188="","",IF(_xlfn.XLOOKUP(Tables!$N$182,_xlfn.ANCHORARRAY('Input LwA_XYZ'!$DG$1),'Input LwA_XYZ'!DG7:DU7)="","-",_xlfn.XLOOKUP(Tables!$N$182,_xlfn.ANCHORARRAY('Input LwA_XYZ'!$DG$1),'Input LwA_XYZ'!DG7:DU7)))</f>
        <v/>
      </c>
      <c r="X188" s="52" t="str">
        <f>IF($P188="","",_xlfn.XLOOKUP(Tables!$N$182,'Input LwA_XYZ'!$GX$1:$HL$1,'Input LwA_XYZ'!GX7:HL7))</f>
        <v/>
      </c>
    </row>
    <row r="189" spans="14:24" ht="16.5" x14ac:dyDescent="0.3">
      <c r="P189" s="125" t="str">
        <f>IF(OR('Input LwA_XYZ'!A8 = 0, NOT(ISBLANK(_xlfn.XLOOKUP(Tables!N$182, 'Input LwA_XYZ'!CA$1:CO$1, 'Input LwA_XYZ'!CA8:CO8)))), "", 'Input LwA_XYZ'!A8)</f>
        <v/>
      </c>
      <c r="Q189" s="124" t="str">
        <f>IF($P189="","",_xlfn.TEXTJOIN(" - ",TRUE,'Input LwA_XYZ'!B8:C8))</f>
        <v/>
      </c>
      <c r="R189" s="51" t="str">
        <f>IF($P189="","",'Input LwA_XYZ'!Q8)</f>
        <v/>
      </c>
      <c r="S189" s="64" t="str">
        <f>IF($P189="","",ROUND(_xlfn.XLOOKUP(Tables!$N$182,'Input LwA_XYZ'!$EL$1:$EZ$1,'Input LwA_XYZ'!EL8:EZ8),0))</f>
        <v/>
      </c>
      <c r="T189" s="65" t="str">
        <f>IF($P189="","",-1*ROUND(_xlfn.XLOOKUP(Tables!$N$182,'Input LwA_XYZ'!$FR$1:$GF$1,'Input LwA_XYZ'!FR8:GF8),0))</f>
        <v/>
      </c>
      <c r="U189" s="65" t="str">
        <f>IF($P189="","",IF(_xlfn.XLOOKUP(Tables!$N$182,'Input LwA_XYZ'!$AU$1:$BI$1,'Input LwA_XYZ'!AU8:BI8)="","-",_xlfn.XLOOKUP(Tables!$N$182,'Input LwA_XYZ'!$AU$1:$BI$1,'Input LwA_XYZ'!AU8:BI8)))</f>
        <v/>
      </c>
      <c r="V189" s="65" t="str">
        <f>IF($P189="","",IF('Input LwA_XYZ'!S8="","-",'Input LwA_XYZ'!S8))</f>
        <v/>
      </c>
      <c r="W189" s="163" t="str" cm="1">
        <f t="array" ref="W189">IF($P189="","",IF(_xlfn.XLOOKUP(Tables!$N$182,_xlfn.ANCHORARRAY('Input LwA_XYZ'!$DG$1),'Input LwA_XYZ'!DG8:DU8)="","-",_xlfn.XLOOKUP(Tables!$N$182,_xlfn.ANCHORARRAY('Input LwA_XYZ'!$DG$1),'Input LwA_XYZ'!DG8:DU8)))</f>
        <v/>
      </c>
      <c r="X189" s="52" t="str">
        <f>IF($P189="","",_xlfn.XLOOKUP(Tables!$N$182,'Input LwA_XYZ'!$GX$1:$HL$1,'Input LwA_XYZ'!GX8:HL8))</f>
        <v/>
      </c>
    </row>
    <row r="190" spans="14:24" ht="16.5" x14ac:dyDescent="0.3">
      <c r="P190" s="125" t="str">
        <f>IF(OR('Input LwA_XYZ'!A9 = 0, NOT(ISBLANK(_xlfn.XLOOKUP(Tables!N$182, 'Input LwA_XYZ'!CA$1:CO$1, 'Input LwA_XYZ'!CA9:CO9)))), "", 'Input LwA_XYZ'!A9)</f>
        <v/>
      </c>
      <c r="Q190" s="124" t="str">
        <f>IF($P190="","",_xlfn.TEXTJOIN(" - ",TRUE,'Input LwA_XYZ'!B9:C9))</f>
        <v/>
      </c>
      <c r="R190" s="51" t="str">
        <f>IF($P190="","",'Input LwA_XYZ'!Q9)</f>
        <v/>
      </c>
      <c r="S190" s="64" t="str">
        <f>IF($P190="","",ROUND(_xlfn.XLOOKUP(Tables!$N$182,'Input LwA_XYZ'!$EL$1:$EZ$1,'Input LwA_XYZ'!EL9:EZ9),0))</f>
        <v/>
      </c>
      <c r="T190" s="65" t="str">
        <f>IF($P190="","",-1*ROUND(_xlfn.XLOOKUP(Tables!$N$182,'Input LwA_XYZ'!$FR$1:$GF$1,'Input LwA_XYZ'!FR9:GF9),0))</f>
        <v/>
      </c>
      <c r="U190" s="65" t="str">
        <f>IF($P190="","",IF(_xlfn.XLOOKUP(Tables!$N$182,'Input LwA_XYZ'!$AU$1:$BI$1,'Input LwA_XYZ'!AU9:BI9)="","-",_xlfn.XLOOKUP(Tables!$N$182,'Input LwA_XYZ'!$AU$1:$BI$1,'Input LwA_XYZ'!AU9:BI9)))</f>
        <v/>
      </c>
      <c r="V190" s="65" t="str">
        <f>IF($P190="","",IF('Input LwA_XYZ'!S9="","-",'Input LwA_XYZ'!S9))</f>
        <v/>
      </c>
      <c r="W190" s="163" t="str" cm="1">
        <f t="array" ref="W190">IF($P190="","",IF(_xlfn.XLOOKUP(Tables!$N$182,_xlfn.ANCHORARRAY('Input LwA_XYZ'!$DG$1),'Input LwA_XYZ'!DG9:DU9)="","-",_xlfn.XLOOKUP(Tables!$N$182,_xlfn.ANCHORARRAY('Input LwA_XYZ'!$DG$1),'Input LwA_XYZ'!DG9:DU9)))</f>
        <v/>
      </c>
      <c r="X190" s="52" t="str">
        <f>IF($P190="","",_xlfn.XLOOKUP(Tables!$N$182,'Input LwA_XYZ'!$GX$1:$HL$1,'Input LwA_XYZ'!GX9:HL9))</f>
        <v/>
      </c>
    </row>
    <row r="191" spans="14:24" ht="16.5" x14ac:dyDescent="0.3">
      <c r="P191" s="125" t="str">
        <f>IF(OR('Input LwA_XYZ'!A10 = 0, NOT(ISBLANK(_xlfn.XLOOKUP(Tables!N$182, 'Input LwA_XYZ'!CA$1:CO$1, 'Input LwA_XYZ'!CA10:CO10)))), "", 'Input LwA_XYZ'!A10)</f>
        <v/>
      </c>
      <c r="Q191" s="124" t="str">
        <f>IF($P191="","",_xlfn.TEXTJOIN(" - ",TRUE,'Input LwA_XYZ'!B10:C10))</f>
        <v/>
      </c>
      <c r="R191" s="51" t="str">
        <f>IF($P191="","",'Input LwA_XYZ'!Q10)</f>
        <v/>
      </c>
      <c r="S191" s="64" t="str">
        <f>IF($P191="","",ROUND(_xlfn.XLOOKUP(Tables!$N$182,'Input LwA_XYZ'!$EL$1:$EZ$1,'Input LwA_XYZ'!EL10:EZ10),0))</f>
        <v/>
      </c>
      <c r="T191" s="65" t="str">
        <f>IF($P191="","",-1*ROUND(_xlfn.XLOOKUP(Tables!$N$182,'Input LwA_XYZ'!$FR$1:$GF$1,'Input LwA_XYZ'!FR10:GF10),0))</f>
        <v/>
      </c>
      <c r="U191" s="65" t="str">
        <f>IF($P191="","",IF(_xlfn.XLOOKUP(Tables!$N$182,'Input LwA_XYZ'!$AU$1:$BI$1,'Input LwA_XYZ'!AU10:BI10)="","-",_xlfn.XLOOKUP(Tables!$N$182,'Input LwA_XYZ'!$AU$1:$BI$1,'Input LwA_XYZ'!AU10:BI10)))</f>
        <v/>
      </c>
      <c r="V191" s="65" t="str">
        <f>IF($P191="","",IF('Input LwA_XYZ'!S10="","-",'Input LwA_XYZ'!S10))</f>
        <v/>
      </c>
      <c r="W191" s="163" t="str" cm="1">
        <f t="array" ref="W191">IF($P191="","",IF(_xlfn.XLOOKUP(Tables!$N$182,_xlfn.ANCHORARRAY('Input LwA_XYZ'!$DG$1),'Input LwA_XYZ'!DG10:DU10)="","-",_xlfn.XLOOKUP(Tables!$N$182,_xlfn.ANCHORARRAY('Input LwA_XYZ'!$DG$1),'Input LwA_XYZ'!DG10:DU10)))</f>
        <v/>
      </c>
      <c r="X191" s="52" t="str">
        <f>IF($P191="","",_xlfn.XLOOKUP(Tables!$N$182,'Input LwA_XYZ'!$GX$1:$HL$1,'Input LwA_XYZ'!GX10:HL10))</f>
        <v/>
      </c>
    </row>
    <row r="192" spans="14:24" ht="16.5" x14ac:dyDescent="0.3">
      <c r="P192" s="125" t="str">
        <f>IF(OR('Input LwA_XYZ'!A11 = 0, NOT(ISBLANK(_xlfn.XLOOKUP(Tables!N$182, 'Input LwA_XYZ'!CA$1:CO$1, 'Input LwA_XYZ'!CA11:CO11)))), "", 'Input LwA_XYZ'!A11)</f>
        <v/>
      </c>
      <c r="Q192" s="124" t="str">
        <f>IF($P192="","",_xlfn.TEXTJOIN(" - ",TRUE,'Input LwA_XYZ'!B11:C11))</f>
        <v/>
      </c>
      <c r="R192" s="51" t="str">
        <f>IF($P192="","",'Input LwA_XYZ'!Q11)</f>
        <v/>
      </c>
      <c r="S192" s="64" t="str">
        <f>IF($P192="","",ROUND(_xlfn.XLOOKUP(Tables!$N$182,'Input LwA_XYZ'!$EL$1:$EZ$1,'Input LwA_XYZ'!EL11:EZ11),0))</f>
        <v/>
      </c>
      <c r="T192" s="65" t="str">
        <f>IF($P192="","",-1*ROUND(_xlfn.XLOOKUP(Tables!$N$182,'Input LwA_XYZ'!$FR$1:$GF$1,'Input LwA_XYZ'!FR11:GF11),0))</f>
        <v/>
      </c>
      <c r="U192" s="65" t="str">
        <f>IF($P192="","",IF(_xlfn.XLOOKUP(Tables!$N$182,'Input LwA_XYZ'!$AU$1:$BI$1,'Input LwA_XYZ'!AU11:BI11)="","-",_xlfn.XLOOKUP(Tables!$N$182,'Input LwA_XYZ'!$AU$1:$BI$1,'Input LwA_XYZ'!AU11:BI11)))</f>
        <v/>
      </c>
      <c r="V192" s="65" t="str">
        <f>IF($P192="","",IF('Input LwA_XYZ'!S11="","-",'Input LwA_XYZ'!S11))</f>
        <v/>
      </c>
      <c r="W192" s="163" t="str" cm="1">
        <f t="array" ref="W192">IF($P192="","",IF(_xlfn.XLOOKUP(Tables!$N$182,_xlfn.ANCHORARRAY('Input LwA_XYZ'!$DG$1),'Input LwA_XYZ'!DG11:DU11)="","-",_xlfn.XLOOKUP(Tables!$N$182,_xlfn.ANCHORARRAY('Input LwA_XYZ'!$DG$1),'Input LwA_XYZ'!DG11:DU11)))</f>
        <v/>
      </c>
      <c r="X192" s="52" t="str">
        <f>IF($P192="","",_xlfn.XLOOKUP(Tables!$N$182,'Input LwA_XYZ'!$GX$1:$HL$1,'Input LwA_XYZ'!GX11:HL11))</f>
        <v/>
      </c>
    </row>
    <row r="193" spans="16:24" ht="16.5" x14ac:dyDescent="0.3">
      <c r="P193" s="125" t="str">
        <f>IF(OR('Input LwA_XYZ'!A12 = 0, NOT(ISBLANK(_xlfn.XLOOKUP(Tables!N$182, 'Input LwA_XYZ'!CA$1:CO$1, 'Input LwA_XYZ'!CA12:CO12)))), "", 'Input LwA_XYZ'!A12)</f>
        <v/>
      </c>
      <c r="Q193" s="124" t="str">
        <f>IF($P193="","",_xlfn.TEXTJOIN(" - ",TRUE,'Input LwA_XYZ'!B12:C12))</f>
        <v/>
      </c>
      <c r="R193" s="51" t="str">
        <f>IF($P193="","",'Input LwA_XYZ'!Q12)</f>
        <v/>
      </c>
      <c r="S193" s="64" t="str">
        <f>IF($P193="","",ROUND(_xlfn.XLOOKUP(Tables!$N$182,'Input LwA_XYZ'!$EL$1:$EZ$1,'Input LwA_XYZ'!EL12:EZ12),0))</f>
        <v/>
      </c>
      <c r="T193" s="65" t="str">
        <f>IF($P193="","",-1*ROUND(_xlfn.XLOOKUP(Tables!$N$182,'Input LwA_XYZ'!$FR$1:$GF$1,'Input LwA_XYZ'!FR12:GF12),0))</f>
        <v/>
      </c>
      <c r="U193" s="65" t="str">
        <f>IF($P193="","",IF(_xlfn.XLOOKUP(Tables!$N$182,'Input LwA_XYZ'!$AU$1:$BI$1,'Input LwA_XYZ'!AU12:BI12)="","-",_xlfn.XLOOKUP(Tables!$N$182,'Input LwA_XYZ'!$AU$1:$BI$1,'Input LwA_XYZ'!AU12:BI12)))</f>
        <v/>
      </c>
      <c r="V193" s="65" t="str">
        <f>IF($P193="","",IF('Input LwA_XYZ'!S12="","-",'Input LwA_XYZ'!S12))</f>
        <v/>
      </c>
      <c r="W193" s="163" t="str" cm="1">
        <f t="array" ref="W193">IF($P193="","",IF(_xlfn.XLOOKUP(Tables!$N$182,_xlfn.ANCHORARRAY('Input LwA_XYZ'!$DG$1),'Input LwA_XYZ'!DG12:DU12)="","-",_xlfn.XLOOKUP(Tables!$N$182,_xlfn.ANCHORARRAY('Input LwA_XYZ'!$DG$1),'Input LwA_XYZ'!DG12:DU12)))</f>
        <v/>
      </c>
      <c r="X193" s="52" t="str">
        <f>IF($P193="","",_xlfn.XLOOKUP(Tables!$N$182,'Input LwA_XYZ'!$GX$1:$HL$1,'Input LwA_XYZ'!GX12:HL12))</f>
        <v/>
      </c>
    </row>
    <row r="194" spans="16:24" ht="16.5" x14ac:dyDescent="0.3">
      <c r="P194" s="125" t="str">
        <f>IF(OR('Input LwA_XYZ'!A13 = 0, NOT(ISBLANK(_xlfn.XLOOKUP(Tables!N$182, 'Input LwA_XYZ'!CA$1:CO$1, 'Input LwA_XYZ'!CA13:CO13)))), "", 'Input LwA_XYZ'!A13)</f>
        <v/>
      </c>
      <c r="Q194" s="124" t="str">
        <f>IF($P194="","",_xlfn.TEXTJOIN(" - ",TRUE,'Input LwA_XYZ'!B13:C13))</f>
        <v/>
      </c>
      <c r="R194" s="51" t="str">
        <f>IF($P194="","",'Input LwA_XYZ'!Q13)</f>
        <v/>
      </c>
      <c r="S194" s="64" t="str">
        <f>IF($P194="","",ROUND(_xlfn.XLOOKUP(Tables!$N$182,'Input LwA_XYZ'!$EL$1:$EZ$1,'Input LwA_XYZ'!EL13:EZ13),0))</f>
        <v/>
      </c>
      <c r="T194" s="65" t="str">
        <f>IF($P194="","",-1*ROUND(_xlfn.XLOOKUP(Tables!$N$182,'Input LwA_XYZ'!$FR$1:$GF$1,'Input LwA_XYZ'!FR13:GF13),0))</f>
        <v/>
      </c>
      <c r="U194" s="65" t="str">
        <f>IF($P194="","",IF(_xlfn.XLOOKUP(Tables!$N$182,'Input LwA_XYZ'!$AU$1:$BI$1,'Input LwA_XYZ'!AU13:BI13)="","-",_xlfn.XLOOKUP(Tables!$N$182,'Input LwA_XYZ'!$AU$1:$BI$1,'Input LwA_XYZ'!AU13:BI13)))</f>
        <v/>
      </c>
      <c r="V194" s="65" t="str">
        <f>IF($P194="","",IF('Input LwA_XYZ'!S13="","-",'Input LwA_XYZ'!S13))</f>
        <v/>
      </c>
      <c r="W194" s="163" t="str" cm="1">
        <f t="array" ref="W194">IF($P194="","",IF(_xlfn.XLOOKUP(Tables!$N$182,_xlfn.ANCHORARRAY('Input LwA_XYZ'!$DG$1),'Input LwA_XYZ'!DG13:DU13)="","-",_xlfn.XLOOKUP(Tables!$N$182,_xlfn.ANCHORARRAY('Input LwA_XYZ'!$DG$1),'Input LwA_XYZ'!DG13:DU13)))</f>
        <v/>
      </c>
      <c r="X194" s="52" t="str">
        <f>IF($P194="","",_xlfn.XLOOKUP(Tables!$N$182,'Input LwA_XYZ'!$GX$1:$HL$1,'Input LwA_XYZ'!GX13:HL13))</f>
        <v/>
      </c>
    </row>
    <row r="195" spans="16:24" ht="16.5" x14ac:dyDescent="0.3">
      <c r="P195" s="125" t="str">
        <f>IF(OR('Input LwA_XYZ'!A14 = 0, NOT(ISBLANK(_xlfn.XLOOKUP(Tables!N$182, 'Input LwA_XYZ'!CA$1:CO$1, 'Input LwA_XYZ'!CA14:CO14)))), "", 'Input LwA_XYZ'!A14)</f>
        <v/>
      </c>
      <c r="Q195" s="124" t="str">
        <f>IF($P195="","",_xlfn.TEXTJOIN(" - ",TRUE,'Input LwA_XYZ'!B14:C14))</f>
        <v/>
      </c>
      <c r="R195" s="51" t="str">
        <f>IF($P195="","",'Input LwA_XYZ'!Q14)</f>
        <v/>
      </c>
      <c r="S195" s="64" t="str">
        <f>IF($P195="","",ROUND(_xlfn.XLOOKUP(Tables!$N$182,'Input LwA_XYZ'!$EL$1:$EZ$1,'Input LwA_XYZ'!EL14:EZ14),0))</f>
        <v/>
      </c>
      <c r="T195" s="65" t="str">
        <f>IF($P195="","",-1*ROUND(_xlfn.XLOOKUP(Tables!$N$182,'Input LwA_XYZ'!$FR$1:$GF$1,'Input LwA_XYZ'!FR14:GF14),0))</f>
        <v/>
      </c>
      <c r="U195" s="65" t="str">
        <f>IF($P195="","",IF(_xlfn.XLOOKUP(Tables!$N$182,'Input LwA_XYZ'!$AU$1:$BI$1,'Input LwA_XYZ'!AU14:BI14)="","-",_xlfn.XLOOKUP(Tables!$N$182,'Input LwA_XYZ'!$AU$1:$BI$1,'Input LwA_XYZ'!AU14:BI14)))</f>
        <v/>
      </c>
      <c r="V195" s="65" t="str">
        <f>IF($P195="","",IF('Input LwA_XYZ'!S14="","-",'Input LwA_XYZ'!S14))</f>
        <v/>
      </c>
      <c r="W195" s="163" t="str" cm="1">
        <f t="array" ref="W195">IF($P195="","",IF(_xlfn.XLOOKUP(Tables!$N$182,_xlfn.ANCHORARRAY('Input LwA_XYZ'!$DG$1),'Input LwA_XYZ'!DG14:DU14)="","-",_xlfn.XLOOKUP(Tables!$N$182,_xlfn.ANCHORARRAY('Input LwA_XYZ'!$DG$1),'Input LwA_XYZ'!DG14:DU14)))</f>
        <v/>
      </c>
      <c r="X195" s="52" t="str">
        <f>IF($P195="","",_xlfn.XLOOKUP(Tables!$N$182,'Input LwA_XYZ'!$GX$1:$HL$1,'Input LwA_XYZ'!GX14:HL14))</f>
        <v/>
      </c>
    </row>
    <row r="196" spans="16:24" ht="16.5" x14ac:dyDescent="0.3">
      <c r="P196" s="125" t="str">
        <f>IF(OR('Input LwA_XYZ'!A15 = 0, NOT(ISBLANK(_xlfn.XLOOKUP(Tables!N$182, 'Input LwA_XYZ'!CA$1:CO$1, 'Input LwA_XYZ'!CA15:CO15)))), "", 'Input LwA_XYZ'!A15)</f>
        <v/>
      </c>
      <c r="Q196" s="124" t="str">
        <f>IF($P196="","",_xlfn.TEXTJOIN(" - ",TRUE,'Input LwA_XYZ'!B15:C15))</f>
        <v/>
      </c>
      <c r="R196" s="51" t="str">
        <f>IF($P196="","",'Input LwA_XYZ'!Q15)</f>
        <v/>
      </c>
      <c r="S196" s="64" t="str">
        <f>IF($P196="","",ROUND(_xlfn.XLOOKUP(Tables!$N$182,'Input LwA_XYZ'!$EL$1:$EZ$1,'Input LwA_XYZ'!EL15:EZ15),0))</f>
        <v/>
      </c>
      <c r="T196" s="65" t="str">
        <f>IF($P196="","",-1*ROUND(_xlfn.XLOOKUP(Tables!$N$182,'Input LwA_XYZ'!$FR$1:$GF$1,'Input LwA_XYZ'!FR15:GF15),0))</f>
        <v/>
      </c>
      <c r="U196" s="65" t="str">
        <f>IF($P196="","",IF(_xlfn.XLOOKUP(Tables!$N$182,'Input LwA_XYZ'!$AU$1:$BI$1,'Input LwA_XYZ'!AU15:BI15)="","-",_xlfn.XLOOKUP(Tables!$N$182,'Input LwA_XYZ'!$AU$1:$BI$1,'Input LwA_XYZ'!AU15:BI15)))</f>
        <v/>
      </c>
      <c r="V196" s="65" t="str">
        <f>IF($P196="","",IF('Input LwA_XYZ'!S15="","-",'Input LwA_XYZ'!S15))</f>
        <v/>
      </c>
      <c r="W196" s="163" t="str" cm="1">
        <f t="array" ref="W196">IF($P196="","",IF(_xlfn.XLOOKUP(Tables!$N$182,_xlfn.ANCHORARRAY('Input LwA_XYZ'!$DG$1),'Input LwA_XYZ'!DG15:DU15)="","-",_xlfn.XLOOKUP(Tables!$N$182,_xlfn.ANCHORARRAY('Input LwA_XYZ'!$DG$1),'Input LwA_XYZ'!DG15:DU15)))</f>
        <v/>
      </c>
      <c r="X196" s="52" t="str">
        <f>IF($P196="","",_xlfn.XLOOKUP(Tables!$N$182,'Input LwA_XYZ'!$GX$1:$HL$1,'Input LwA_XYZ'!GX15:HL15))</f>
        <v/>
      </c>
    </row>
    <row r="197" spans="16:24" ht="16.5" x14ac:dyDescent="0.3">
      <c r="P197" s="125" t="str">
        <f>IF(OR('Input LwA_XYZ'!A16 = 0, NOT(ISBLANK(_xlfn.XLOOKUP(Tables!N$182, 'Input LwA_XYZ'!CA$1:CO$1, 'Input LwA_XYZ'!CA16:CO16)))), "", 'Input LwA_XYZ'!A16)</f>
        <v/>
      </c>
      <c r="Q197" s="124" t="str">
        <f>IF($P197="","",_xlfn.TEXTJOIN(" - ",TRUE,'Input LwA_XYZ'!B16:C16))</f>
        <v/>
      </c>
      <c r="R197" s="51" t="str">
        <f>IF($P197="","",'Input LwA_XYZ'!Q16)</f>
        <v/>
      </c>
      <c r="S197" s="64" t="str">
        <f>IF($P197="","",ROUND(_xlfn.XLOOKUP(Tables!$N$182,'Input LwA_XYZ'!$EL$1:$EZ$1,'Input LwA_XYZ'!EL16:EZ16),0))</f>
        <v/>
      </c>
      <c r="T197" s="65" t="str">
        <f>IF($P197="","",-1*ROUND(_xlfn.XLOOKUP(Tables!$N$182,'Input LwA_XYZ'!$FR$1:$GF$1,'Input LwA_XYZ'!FR16:GF16),0))</f>
        <v/>
      </c>
      <c r="U197" s="65" t="str">
        <f>IF($P197="","",IF(_xlfn.XLOOKUP(Tables!$N$182,'Input LwA_XYZ'!$AU$1:$BI$1,'Input LwA_XYZ'!AU16:BI16)="","-",_xlfn.XLOOKUP(Tables!$N$182,'Input LwA_XYZ'!$AU$1:$BI$1,'Input LwA_XYZ'!AU16:BI16)))</f>
        <v/>
      </c>
      <c r="V197" s="65" t="str">
        <f>IF($P197="","",IF('Input LwA_XYZ'!S16="","-",'Input LwA_XYZ'!S16))</f>
        <v/>
      </c>
      <c r="W197" s="163" t="str" cm="1">
        <f t="array" ref="W197">IF($P197="","",IF(_xlfn.XLOOKUP(Tables!$N$182,_xlfn.ANCHORARRAY('Input LwA_XYZ'!$DG$1),'Input LwA_XYZ'!DG16:DU16)="","-",_xlfn.XLOOKUP(Tables!$N$182,_xlfn.ANCHORARRAY('Input LwA_XYZ'!$DG$1),'Input LwA_XYZ'!DG16:DU16)))</f>
        <v/>
      </c>
      <c r="X197" s="52" t="str">
        <f>IF($P197="","",_xlfn.XLOOKUP(Tables!$N$182,'Input LwA_XYZ'!$GX$1:$HL$1,'Input LwA_XYZ'!GX16:HL16))</f>
        <v/>
      </c>
    </row>
    <row r="198" spans="16:24" ht="16.5" x14ac:dyDescent="0.3">
      <c r="P198" s="125" t="str">
        <f>IF(OR('Input LwA_XYZ'!A17 = 0, NOT(ISBLANK(_xlfn.XLOOKUP(Tables!N$182, 'Input LwA_XYZ'!CA$1:CO$1, 'Input LwA_XYZ'!CA17:CO17)))), "", 'Input LwA_XYZ'!A17)</f>
        <v/>
      </c>
      <c r="Q198" s="124" t="str">
        <f>IF($P198="","",_xlfn.TEXTJOIN(" - ",TRUE,'Input LwA_XYZ'!B17:C17))</f>
        <v/>
      </c>
      <c r="R198" s="51" t="str">
        <f>IF($P198="","",'Input LwA_XYZ'!Q17)</f>
        <v/>
      </c>
      <c r="S198" s="64" t="str">
        <f>IF($P198="","",ROUND(_xlfn.XLOOKUP(Tables!$N$182,'Input LwA_XYZ'!$EL$1:$EZ$1,'Input LwA_XYZ'!EL17:EZ17),0))</f>
        <v/>
      </c>
      <c r="T198" s="65" t="str">
        <f>IF($P198="","",-1*ROUND(_xlfn.XLOOKUP(Tables!$N$182,'Input LwA_XYZ'!$FR$1:$GF$1,'Input LwA_XYZ'!FR17:GF17),0))</f>
        <v/>
      </c>
      <c r="U198" s="65" t="str">
        <f>IF($P198="","",IF(_xlfn.XLOOKUP(Tables!$N$182,'Input LwA_XYZ'!$AU$1:$BI$1,'Input LwA_XYZ'!AU17:BI17)="","-",_xlfn.XLOOKUP(Tables!$N$182,'Input LwA_XYZ'!$AU$1:$BI$1,'Input LwA_XYZ'!AU17:BI17)))</f>
        <v/>
      </c>
      <c r="V198" s="65" t="str">
        <f>IF($P198="","",IF('Input LwA_XYZ'!S17="","-",'Input LwA_XYZ'!S17))</f>
        <v/>
      </c>
      <c r="W198" s="163" t="str" cm="1">
        <f t="array" ref="W198">IF($P198="","",IF(_xlfn.XLOOKUP(Tables!$N$182,_xlfn.ANCHORARRAY('Input LwA_XYZ'!$DG$1),'Input LwA_XYZ'!DG17:DU17)="","-",_xlfn.XLOOKUP(Tables!$N$182,_xlfn.ANCHORARRAY('Input LwA_XYZ'!$DG$1),'Input LwA_XYZ'!DG17:DU17)))</f>
        <v/>
      </c>
      <c r="X198" s="52" t="str">
        <f>IF($P198="","",_xlfn.XLOOKUP(Tables!$N$182,'Input LwA_XYZ'!$GX$1:$HL$1,'Input LwA_XYZ'!GX17:HL17))</f>
        <v/>
      </c>
    </row>
    <row r="199" spans="16:24" ht="16.5" x14ac:dyDescent="0.3">
      <c r="P199" s="125" t="str">
        <f>IF(OR('Input LwA_XYZ'!A18 = 0, NOT(ISBLANK(_xlfn.XLOOKUP(Tables!N$182, 'Input LwA_XYZ'!CA$1:CO$1, 'Input LwA_XYZ'!CA18:CO18)))), "", 'Input LwA_XYZ'!A18)</f>
        <v/>
      </c>
      <c r="Q199" s="124" t="str">
        <f>IF($P199="","",_xlfn.TEXTJOIN(" - ",TRUE,'Input LwA_XYZ'!B18:C18))</f>
        <v/>
      </c>
      <c r="R199" s="51" t="str">
        <f>IF($P199="","",'Input LwA_XYZ'!Q18)</f>
        <v/>
      </c>
      <c r="S199" s="64" t="str">
        <f>IF($P199="","",ROUND(_xlfn.XLOOKUP(Tables!$N$182,'Input LwA_XYZ'!$EL$1:$EZ$1,'Input LwA_XYZ'!EL18:EZ18),0))</f>
        <v/>
      </c>
      <c r="T199" s="65" t="str">
        <f>IF($P199="","",-1*ROUND(_xlfn.XLOOKUP(Tables!$N$182,'Input LwA_XYZ'!$FR$1:$GF$1,'Input LwA_XYZ'!FR18:GF18),0))</f>
        <v/>
      </c>
      <c r="U199" s="65" t="str">
        <f>IF($P199="","",IF(_xlfn.XLOOKUP(Tables!$N$182,'Input LwA_XYZ'!$AU$1:$BI$1,'Input LwA_XYZ'!AU18:BI18)="","-",_xlfn.XLOOKUP(Tables!$N$182,'Input LwA_XYZ'!$AU$1:$BI$1,'Input LwA_XYZ'!AU18:BI18)))</f>
        <v/>
      </c>
      <c r="V199" s="65" t="str">
        <f>IF($P199="","",IF('Input LwA_XYZ'!S18="","-",'Input LwA_XYZ'!S18))</f>
        <v/>
      </c>
      <c r="W199" s="163" t="str" cm="1">
        <f t="array" ref="W199">IF($P199="","",IF(_xlfn.XLOOKUP(Tables!$N$182,_xlfn.ANCHORARRAY('Input LwA_XYZ'!$DG$1),'Input LwA_XYZ'!DG18:DU18)="","-",_xlfn.XLOOKUP(Tables!$N$182,_xlfn.ANCHORARRAY('Input LwA_XYZ'!$DG$1),'Input LwA_XYZ'!DG18:DU18)))</f>
        <v/>
      </c>
      <c r="X199" s="52" t="str">
        <f>IF($P199="","",_xlfn.XLOOKUP(Tables!$N$182,'Input LwA_XYZ'!$GX$1:$HL$1,'Input LwA_XYZ'!GX18:HL18))</f>
        <v/>
      </c>
    </row>
    <row r="200" spans="16:24" ht="16.5" x14ac:dyDescent="0.3">
      <c r="P200" s="125" t="str">
        <f>IF(OR('Input LwA_XYZ'!A19 = 0, NOT(ISBLANK(_xlfn.XLOOKUP(Tables!N$182, 'Input LwA_XYZ'!CA$1:CO$1, 'Input LwA_XYZ'!CA19:CO19)))), "", 'Input LwA_XYZ'!A19)</f>
        <v/>
      </c>
      <c r="Q200" s="124" t="str">
        <f>IF($P200="","",_xlfn.TEXTJOIN(" - ",TRUE,'Input LwA_XYZ'!B19:C19))</f>
        <v/>
      </c>
      <c r="R200" s="51" t="str">
        <f>IF($P200="","",'Input LwA_XYZ'!Q19)</f>
        <v/>
      </c>
      <c r="S200" s="64" t="str">
        <f>IF($P200="","",ROUND(_xlfn.XLOOKUP(Tables!$N$182,'Input LwA_XYZ'!$EL$1:$EZ$1,'Input LwA_XYZ'!EL19:EZ19),0))</f>
        <v/>
      </c>
      <c r="T200" s="65" t="str">
        <f>IF($P200="","",-1*ROUND(_xlfn.XLOOKUP(Tables!$N$182,'Input LwA_XYZ'!$FR$1:$GF$1,'Input LwA_XYZ'!FR19:GF19),0))</f>
        <v/>
      </c>
      <c r="U200" s="65" t="str">
        <f>IF($P200="","",IF(_xlfn.XLOOKUP(Tables!$N$182,'Input LwA_XYZ'!$AU$1:$BI$1,'Input LwA_XYZ'!AU19:BI19)="","-",_xlfn.XLOOKUP(Tables!$N$182,'Input LwA_XYZ'!$AU$1:$BI$1,'Input LwA_XYZ'!AU19:BI19)))</f>
        <v/>
      </c>
      <c r="V200" s="65" t="str">
        <f>IF($P200="","",IF('Input LwA_XYZ'!S19="","-",'Input LwA_XYZ'!S19))</f>
        <v/>
      </c>
      <c r="W200" s="163" t="str" cm="1">
        <f t="array" ref="W200">IF($P200="","",IF(_xlfn.XLOOKUP(Tables!$N$182,_xlfn.ANCHORARRAY('Input LwA_XYZ'!$DG$1),'Input LwA_XYZ'!DG19:DU19)="","-",_xlfn.XLOOKUP(Tables!$N$182,_xlfn.ANCHORARRAY('Input LwA_XYZ'!$DG$1),'Input LwA_XYZ'!DG19:DU19)))</f>
        <v/>
      </c>
      <c r="X200" s="52" t="str">
        <f>IF($P200="","",_xlfn.XLOOKUP(Tables!$N$182,'Input LwA_XYZ'!$GX$1:$HL$1,'Input LwA_XYZ'!GX19:HL19))</f>
        <v/>
      </c>
    </row>
    <row r="201" spans="16:24" ht="16.5" x14ac:dyDescent="0.3">
      <c r="P201" s="125" t="str">
        <f>IF(OR('Input LwA_XYZ'!A20 = 0, NOT(ISBLANK(_xlfn.XLOOKUP(Tables!N$182, 'Input LwA_XYZ'!CA$1:CO$1, 'Input LwA_XYZ'!CA20:CO20)))), "", 'Input LwA_XYZ'!A20)</f>
        <v/>
      </c>
      <c r="Q201" s="124" t="str">
        <f>IF($P201="","",_xlfn.TEXTJOIN(" - ",TRUE,'Input LwA_XYZ'!B20:C20))</f>
        <v/>
      </c>
      <c r="R201" s="51" t="str">
        <f>IF($P201="","",'Input LwA_XYZ'!Q20)</f>
        <v/>
      </c>
      <c r="S201" s="64" t="str">
        <f>IF($P201="","",ROUND(_xlfn.XLOOKUP(Tables!$N$182,'Input LwA_XYZ'!$EL$1:$EZ$1,'Input LwA_XYZ'!EL20:EZ20),0))</f>
        <v/>
      </c>
      <c r="T201" s="65" t="str">
        <f>IF($P201="","",-1*ROUND(_xlfn.XLOOKUP(Tables!$N$182,'Input LwA_XYZ'!$FR$1:$GF$1,'Input LwA_XYZ'!FR20:GF20),0))</f>
        <v/>
      </c>
      <c r="U201" s="65" t="str">
        <f>IF($P201="","",IF(_xlfn.XLOOKUP(Tables!$N$182,'Input LwA_XYZ'!$AU$1:$BI$1,'Input LwA_XYZ'!AU20:BI20)="","-",_xlfn.XLOOKUP(Tables!$N$182,'Input LwA_XYZ'!$AU$1:$BI$1,'Input LwA_XYZ'!AU20:BI20)))</f>
        <v/>
      </c>
      <c r="V201" s="65" t="str">
        <f>IF($P201="","",IF('Input LwA_XYZ'!S20="","-",'Input LwA_XYZ'!S20))</f>
        <v/>
      </c>
      <c r="W201" s="163" t="str" cm="1">
        <f t="array" ref="W201">IF($P201="","",IF(_xlfn.XLOOKUP(Tables!$N$182,_xlfn.ANCHORARRAY('Input LwA_XYZ'!$DG$1),'Input LwA_XYZ'!DG20:DU20)="","-",_xlfn.XLOOKUP(Tables!$N$182,_xlfn.ANCHORARRAY('Input LwA_XYZ'!$DG$1),'Input LwA_XYZ'!DG20:DU20)))</f>
        <v/>
      </c>
      <c r="X201" s="52" t="str">
        <f>IF($P201="","",_xlfn.XLOOKUP(Tables!$N$182,'Input LwA_XYZ'!$GX$1:$HL$1,'Input LwA_XYZ'!GX20:HL20))</f>
        <v/>
      </c>
    </row>
    <row r="202" spans="16:24" ht="16.5" x14ac:dyDescent="0.3">
      <c r="P202" s="125" t="str">
        <f>IF(OR('Input LwA_XYZ'!A21 = 0, NOT(ISBLANK(_xlfn.XLOOKUP(Tables!N$182, 'Input LwA_XYZ'!CA$1:CO$1, 'Input LwA_XYZ'!CA21:CO21)))), "", 'Input LwA_XYZ'!A21)</f>
        <v/>
      </c>
      <c r="Q202" s="124" t="str">
        <f>IF($P202="","",_xlfn.TEXTJOIN(" - ",TRUE,'Input LwA_XYZ'!B21:C21))</f>
        <v/>
      </c>
      <c r="R202" s="51" t="str">
        <f>IF($P202="","",'Input LwA_XYZ'!Q21)</f>
        <v/>
      </c>
      <c r="S202" s="64" t="str">
        <f>IF($P202="","",ROUND(_xlfn.XLOOKUP(Tables!$N$182,'Input LwA_XYZ'!$EL$1:$EZ$1,'Input LwA_XYZ'!EL21:EZ21),0))</f>
        <v/>
      </c>
      <c r="T202" s="65" t="str">
        <f>IF($P202="","",-1*ROUND(_xlfn.XLOOKUP(Tables!$N$182,'Input LwA_XYZ'!$FR$1:$GF$1,'Input LwA_XYZ'!FR21:GF21),0))</f>
        <v/>
      </c>
      <c r="U202" s="65" t="str">
        <f>IF($P202="","",IF(_xlfn.XLOOKUP(Tables!$N$182,'Input LwA_XYZ'!$AU$1:$BI$1,'Input LwA_XYZ'!AU21:BI21)="","-",_xlfn.XLOOKUP(Tables!$N$182,'Input LwA_XYZ'!$AU$1:$BI$1,'Input LwA_XYZ'!AU21:BI21)))</f>
        <v/>
      </c>
      <c r="V202" s="65" t="str">
        <f>IF($P202="","",IF('Input LwA_XYZ'!S21="","-",'Input LwA_XYZ'!S21))</f>
        <v/>
      </c>
      <c r="W202" s="163" t="str" cm="1">
        <f t="array" ref="W202">IF($P202="","",IF(_xlfn.XLOOKUP(Tables!$N$182,_xlfn.ANCHORARRAY('Input LwA_XYZ'!$DG$1),'Input LwA_XYZ'!DG21:DU21)="","-",_xlfn.XLOOKUP(Tables!$N$182,_xlfn.ANCHORARRAY('Input LwA_XYZ'!$DG$1),'Input LwA_XYZ'!DG21:DU21)))</f>
        <v/>
      </c>
      <c r="X202" s="52" t="str">
        <f>IF($P202="","",_xlfn.XLOOKUP(Tables!$N$182,'Input LwA_XYZ'!$GX$1:$HL$1,'Input LwA_XYZ'!GX21:HL21))</f>
        <v/>
      </c>
    </row>
    <row r="203" spans="16:24" ht="16.5" x14ac:dyDescent="0.3">
      <c r="P203" s="125" t="str">
        <f>IF(OR('Input LwA_XYZ'!A22 = 0, NOT(ISBLANK(_xlfn.XLOOKUP(Tables!N$182, 'Input LwA_XYZ'!CA$1:CO$1, 'Input LwA_XYZ'!CA22:CO22)))), "", 'Input LwA_XYZ'!A22)</f>
        <v/>
      </c>
      <c r="Q203" s="124" t="str">
        <f>IF($P203="","",_xlfn.TEXTJOIN(" - ",TRUE,'Input LwA_XYZ'!B22:C22))</f>
        <v/>
      </c>
      <c r="R203" s="51" t="str">
        <f>IF($P203="","",'Input LwA_XYZ'!Q22)</f>
        <v/>
      </c>
      <c r="S203" s="64" t="str">
        <f>IF($P203="","",ROUND(_xlfn.XLOOKUP(Tables!$N$182,'Input LwA_XYZ'!$EL$1:$EZ$1,'Input LwA_XYZ'!EL22:EZ22),0))</f>
        <v/>
      </c>
      <c r="T203" s="65" t="str">
        <f>IF($P203="","",-1*ROUND(_xlfn.XLOOKUP(Tables!$N$182,'Input LwA_XYZ'!$FR$1:$GF$1,'Input LwA_XYZ'!FR22:GF22),0))</f>
        <v/>
      </c>
      <c r="U203" s="65" t="str">
        <f>IF($P203="","",IF(_xlfn.XLOOKUP(Tables!$N$182,'Input LwA_XYZ'!$AU$1:$BI$1,'Input LwA_XYZ'!AU22:BI22)="","-",_xlfn.XLOOKUP(Tables!$N$182,'Input LwA_XYZ'!$AU$1:$BI$1,'Input LwA_XYZ'!AU22:BI22)))</f>
        <v/>
      </c>
      <c r="V203" s="65" t="str">
        <f>IF($P203="","",IF('Input LwA_XYZ'!S22="","-",'Input LwA_XYZ'!S22))</f>
        <v/>
      </c>
      <c r="W203" s="163" t="str" cm="1">
        <f t="array" ref="W203">IF($P203="","",IF(_xlfn.XLOOKUP(Tables!$N$182,_xlfn.ANCHORARRAY('Input LwA_XYZ'!$DG$1),'Input LwA_XYZ'!DG22:DU22)="","-",_xlfn.XLOOKUP(Tables!$N$182,_xlfn.ANCHORARRAY('Input LwA_XYZ'!$DG$1),'Input LwA_XYZ'!DG22:DU22)))</f>
        <v/>
      </c>
      <c r="X203" s="52" t="str">
        <f>IF($P203="","",_xlfn.XLOOKUP(Tables!$N$182,'Input LwA_XYZ'!$GX$1:$HL$1,'Input LwA_XYZ'!GX22:HL22))</f>
        <v/>
      </c>
    </row>
    <row r="204" spans="16:24" ht="16.5" x14ac:dyDescent="0.3">
      <c r="P204" s="125" t="str">
        <f>IF(OR('Input LwA_XYZ'!A23 = 0, NOT(ISBLANK(_xlfn.XLOOKUP(Tables!N$182, 'Input LwA_XYZ'!CA$1:CO$1, 'Input LwA_XYZ'!CA23:CO23)))), "", 'Input LwA_XYZ'!A23)</f>
        <v/>
      </c>
      <c r="Q204" s="124" t="str">
        <f>IF($P204="","",_xlfn.TEXTJOIN(" - ",TRUE,'Input LwA_XYZ'!B23:C23))</f>
        <v/>
      </c>
      <c r="R204" s="51" t="str">
        <f>IF($P204="","",'Input LwA_XYZ'!Q23)</f>
        <v/>
      </c>
      <c r="S204" s="64" t="str">
        <f>IF($P204="","",ROUND(_xlfn.XLOOKUP(Tables!$N$182,'Input LwA_XYZ'!$EL$1:$EZ$1,'Input LwA_XYZ'!EL23:EZ23),0))</f>
        <v/>
      </c>
      <c r="T204" s="65" t="str">
        <f>IF($P204="","",-1*ROUND(_xlfn.XLOOKUP(Tables!$N$182,'Input LwA_XYZ'!$FR$1:$GF$1,'Input LwA_XYZ'!FR23:GF23),0))</f>
        <v/>
      </c>
      <c r="U204" s="65" t="str">
        <f>IF($P204="","",IF(_xlfn.XLOOKUP(Tables!$N$182,'Input LwA_XYZ'!$AU$1:$BI$1,'Input LwA_XYZ'!AU23:BI23)="","-",_xlfn.XLOOKUP(Tables!$N$182,'Input LwA_XYZ'!$AU$1:$BI$1,'Input LwA_XYZ'!AU23:BI23)))</f>
        <v/>
      </c>
      <c r="V204" s="65" t="str">
        <f>IF($P204="","",IF('Input LwA_XYZ'!S23="","-",'Input LwA_XYZ'!S23))</f>
        <v/>
      </c>
      <c r="W204" s="163" t="str" cm="1">
        <f t="array" ref="W204">IF($P204="","",IF(_xlfn.XLOOKUP(Tables!$N$182,_xlfn.ANCHORARRAY('Input LwA_XYZ'!$DG$1),'Input LwA_XYZ'!DG23:DU23)="","-",_xlfn.XLOOKUP(Tables!$N$182,_xlfn.ANCHORARRAY('Input LwA_XYZ'!$DG$1),'Input LwA_XYZ'!DG23:DU23)))</f>
        <v/>
      </c>
      <c r="X204" s="52" t="str">
        <f>IF($P204="","",_xlfn.XLOOKUP(Tables!$N$182,'Input LwA_XYZ'!$GX$1:$HL$1,'Input LwA_XYZ'!GX23:HL23))</f>
        <v/>
      </c>
    </row>
    <row r="205" spans="16:24" ht="16.5" x14ac:dyDescent="0.3">
      <c r="P205" s="125" t="str">
        <f>IF(OR('Input LwA_XYZ'!A24 = 0, NOT(ISBLANK(_xlfn.XLOOKUP(Tables!N$182, 'Input LwA_XYZ'!CA$1:CO$1, 'Input LwA_XYZ'!CA24:CO24)))), "", 'Input LwA_XYZ'!A24)</f>
        <v/>
      </c>
      <c r="Q205" s="124" t="str">
        <f>IF($P205="","",_xlfn.TEXTJOIN(" - ",TRUE,'Input LwA_XYZ'!B24:C24))</f>
        <v/>
      </c>
      <c r="R205" s="51" t="str">
        <f>IF($P205="","",'Input LwA_XYZ'!Q24)</f>
        <v/>
      </c>
      <c r="S205" s="64" t="str">
        <f>IF($P205="","",ROUND(_xlfn.XLOOKUP(Tables!$N$182,'Input LwA_XYZ'!$EL$1:$EZ$1,'Input LwA_XYZ'!EL24:EZ24),0))</f>
        <v/>
      </c>
      <c r="T205" s="65" t="str">
        <f>IF($P205="","",-1*ROUND(_xlfn.XLOOKUP(Tables!$N$182,'Input LwA_XYZ'!$FR$1:$GF$1,'Input LwA_XYZ'!FR24:GF24),0))</f>
        <v/>
      </c>
      <c r="U205" s="65" t="str">
        <f>IF($P205="","",IF(_xlfn.XLOOKUP(Tables!$N$182,'Input LwA_XYZ'!$AU$1:$BI$1,'Input LwA_XYZ'!AU24:BI24)="","-",_xlfn.XLOOKUP(Tables!$N$182,'Input LwA_XYZ'!$AU$1:$BI$1,'Input LwA_XYZ'!AU24:BI24)))</f>
        <v/>
      </c>
      <c r="V205" s="65" t="str">
        <f>IF($P205="","",IF('Input LwA_XYZ'!S24="","-",'Input LwA_XYZ'!S24))</f>
        <v/>
      </c>
      <c r="W205" s="163" t="str" cm="1">
        <f t="array" ref="W205">IF($P205="","",IF(_xlfn.XLOOKUP(Tables!$N$182,_xlfn.ANCHORARRAY('Input LwA_XYZ'!$DG$1),'Input LwA_XYZ'!DG24:DU24)="","-",_xlfn.XLOOKUP(Tables!$N$182,_xlfn.ANCHORARRAY('Input LwA_XYZ'!$DG$1),'Input LwA_XYZ'!DG24:DU24)))</f>
        <v/>
      </c>
      <c r="X205" s="52" t="str">
        <f>IF($P205="","",_xlfn.XLOOKUP(Tables!$N$182,'Input LwA_XYZ'!$GX$1:$HL$1,'Input LwA_XYZ'!GX24:HL24))</f>
        <v/>
      </c>
    </row>
    <row r="206" spans="16:24" ht="16.5" x14ac:dyDescent="0.3">
      <c r="P206" s="125" t="str">
        <f>IF(OR('Input LwA_XYZ'!A25 = 0, NOT(ISBLANK(_xlfn.XLOOKUP(Tables!N$182, 'Input LwA_XYZ'!CA$1:CO$1, 'Input LwA_XYZ'!CA25:CO25)))), "", 'Input LwA_XYZ'!A25)</f>
        <v/>
      </c>
      <c r="Q206" s="124" t="str">
        <f>IF($P206="","",_xlfn.TEXTJOIN(" - ",TRUE,'Input LwA_XYZ'!B25:C25))</f>
        <v/>
      </c>
      <c r="R206" s="51" t="str">
        <f>IF($P206="","",'Input LwA_XYZ'!Q25)</f>
        <v/>
      </c>
      <c r="S206" s="64" t="str">
        <f>IF($P206="","",ROUND(_xlfn.XLOOKUP(Tables!$N$182,'Input LwA_XYZ'!$EL$1:$EZ$1,'Input LwA_XYZ'!EL25:EZ25),0))</f>
        <v/>
      </c>
      <c r="T206" s="65" t="str">
        <f>IF($P206="","",-1*ROUND(_xlfn.XLOOKUP(Tables!$N$182,'Input LwA_XYZ'!$FR$1:$GF$1,'Input LwA_XYZ'!FR25:GF25),0))</f>
        <v/>
      </c>
      <c r="U206" s="65" t="str">
        <f>IF($P206="","",IF(_xlfn.XLOOKUP(Tables!$N$182,'Input LwA_XYZ'!$AU$1:$BI$1,'Input LwA_XYZ'!AU25:BI25)="","-",_xlfn.XLOOKUP(Tables!$N$182,'Input LwA_XYZ'!$AU$1:$BI$1,'Input LwA_XYZ'!AU25:BI25)))</f>
        <v/>
      </c>
      <c r="V206" s="65" t="str">
        <f>IF($P206="","",IF('Input LwA_XYZ'!S25="","-",'Input LwA_XYZ'!S25))</f>
        <v/>
      </c>
      <c r="W206" s="163" t="str" cm="1">
        <f t="array" ref="W206">IF($P206="","",IF(_xlfn.XLOOKUP(Tables!$N$182,_xlfn.ANCHORARRAY('Input LwA_XYZ'!$DG$1),'Input LwA_XYZ'!DG25:DU25)="","-",_xlfn.XLOOKUP(Tables!$N$182,_xlfn.ANCHORARRAY('Input LwA_XYZ'!$DG$1),'Input LwA_XYZ'!DG25:DU25)))</f>
        <v/>
      </c>
      <c r="X206" s="52" t="str">
        <f>IF($P206="","",_xlfn.XLOOKUP(Tables!$N$182,'Input LwA_XYZ'!$GX$1:$HL$1,'Input LwA_XYZ'!GX25:HL25))</f>
        <v/>
      </c>
    </row>
    <row r="207" spans="16:24" ht="16.5" x14ac:dyDescent="0.3">
      <c r="P207" s="125" t="str">
        <f>IF(OR('Input LwA_XYZ'!A26 = 0, NOT(ISBLANK(_xlfn.XLOOKUP(Tables!N$182, 'Input LwA_XYZ'!CA$1:CO$1, 'Input LwA_XYZ'!CA26:CO26)))), "", 'Input LwA_XYZ'!A26)</f>
        <v/>
      </c>
      <c r="Q207" s="124" t="str">
        <f>IF($P207="","",_xlfn.TEXTJOIN(" - ",TRUE,'Input LwA_XYZ'!B26:C26))</f>
        <v/>
      </c>
      <c r="R207" s="51" t="str">
        <f>IF($P207="","",'Input LwA_XYZ'!Q26)</f>
        <v/>
      </c>
      <c r="S207" s="64" t="str">
        <f>IF($P207="","",ROUND(_xlfn.XLOOKUP(Tables!$N$182,'Input LwA_XYZ'!$EL$1:$EZ$1,'Input LwA_XYZ'!EL26:EZ26),0))</f>
        <v/>
      </c>
      <c r="T207" s="65" t="str">
        <f>IF($P207="","",-1*ROUND(_xlfn.XLOOKUP(Tables!$N$182,'Input LwA_XYZ'!$FR$1:$GF$1,'Input LwA_XYZ'!FR26:GF26),0))</f>
        <v/>
      </c>
      <c r="U207" s="65" t="str">
        <f>IF($P207="","",IF(_xlfn.XLOOKUP(Tables!$N$182,'Input LwA_XYZ'!$AU$1:$BI$1,'Input LwA_XYZ'!AU26:BI26)="","-",_xlfn.XLOOKUP(Tables!$N$182,'Input LwA_XYZ'!$AU$1:$BI$1,'Input LwA_XYZ'!AU26:BI26)))</f>
        <v/>
      </c>
      <c r="V207" s="65" t="str">
        <f>IF($P207="","",IF('Input LwA_XYZ'!S26="","-",'Input LwA_XYZ'!S26))</f>
        <v/>
      </c>
      <c r="W207" s="163" t="str" cm="1">
        <f t="array" ref="W207">IF($P207="","",IF(_xlfn.XLOOKUP(Tables!$N$182,_xlfn.ANCHORARRAY('Input LwA_XYZ'!$DG$1),'Input LwA_XYZ'!DG26:DU26)="","-",_xlfn.XLOOKUP(Tables!$N$182,_xlfn.ANCHORARRAY('Input LwA_XYZ'!$DG$1),'Input LwA_XYZ'!DG26:DU26)))</f>
        <v/>
      </c>
      <c r="X207" s="52" t="str">
        <f>IF($P207="","",_xlfn.XLOOKUP(Tables!$N$182,'Input LwA_XYZ'!$GX$1:$HL$1,'Input LwA_XYZ'!GX26:HL26))</f>
        <v/>
      </c>
    </row>
    <row r="208" spans="16:24" ht="16.5" x14ac:dyDescent="0.3">
      <c r="P208" s="125" t="str">
        <f>IF(OR('Input LwA_XYZ'!A27 = 0, NOT(ISBLANK(_xlfn.XLOOKUP(Tables!N$182, 'Input LwA_XYZ'!CA$1:CO$1, 'Input LwA_XYZ'!CA27:CO27)))), "", 'Input LwA_XYZ'!A27)</f>
        <v/>
      </c>
      <c r="Q208" s="124" t="str">
        <f>IF($P208="","",_xlfn.TEXTJOIN(" - ",TRUE,'Input LwA_XYZ'!B27:C27))</f>
        <v/>
      </c>
      <c r="R208" s="51" t="str">
        <f>IF($P208="","",'Input LwA_XYZ'!Q27)</f>
        <v/>
      </c>
      <c r="S208" s="64" t="str">
        <f>IF($P208="","",ROUND(_xlfn.XLOOKUP(Tables!$N$182,'Input LwA_XYZ'!$EL$1:$EZ$1,'Input LwA_XYZ'!EL27:EZ27),0))</f>
        <v/>
      </c>
      <c r="T208" s="65" t="str">
        <f>IF($P208="","",-1*ROUND(_xlfn.XLOOKUP(Tables!$N$182,'Input LwA_XYZ'!$FR$1:$GF$1,'Input LwA_XYZ'!FR27:GF27),0))</f>
        <v/>
      </c>
      <c r="U208" s="65" t="str">
        <f>IF($P208="","",IF(_xlfn.XLOOKUP(Tables!$N$182,'Input LwA_XYZ'!$AU$1:$BI$1,'Input LwA_XYZ'!AU27:BI27)="","-",_xlfn.XLOOKUP(Tables!$N$182,'Input LwA_XYZ'!$AU$1:$BI$1,'Input LwA_XYZ'!AU27:BI27)))</f>
        <v/>
      </c>
      <c r="V208" s="65" t="str">
        <f>IF($P208="","",IF('Input LwA_XYZ'!S27="","-",'Input LwA_XYZ'!S27))</f>
        <v/>
      </c>
      <c r="W208" s="163" t="str" cm="1">
        <f t="array" ref="W208">IF($P208="","",IF(_xlfn.XLOOKUP(Tables!$N$182,_xlfn.ANCHORARRAY('Input LwA_XYZ'!$DG$1),'Input LwA_XYZ'!DG27:DU27)="","-",_xlfn.XLOOKUP(Tables!$N$182,_xlfn.ANCHORARRAY('Input LwA_XYZ'!$DG$1),'Input LwA_XYZ'!DG27:DU27)))</f>
        <v/>
      </c>
      <c r="X208" s="52" t="str">
        <f>IF($P208="","",_xlfn.XLOOKUP(Tables!$N$182,'Input LwA_XYZ'!$GX$1:$HL$1,'Input LwA_XYZ'!GX27:HL27))</f>
        <v/>
      </c>
    </row>
    <row r="209" spans="16:24" ht="16.5" x14ac:dyDescent="0.3">
      <c r="P209" s="125" t="str">
        <f>IF(OR('Input LwA_XYZ'!A28 = 0, NOT(ISBLANK(_xlfn.XLOOKUP(Tables!N$182, 'Input LwA_XYZ'!CA$1:CO$1, 'Input LwA_XYZ'!CA28:CO28)))), "", 'Input LwA_XYZ'!A28)</f>
        <v/>
      </c>
      <c r="Q209" s="124" t="str">
        <f>IF($P209="","",_xlfn.TEXTJOIN(" - ",TRUE,'Input LwA_XYZ'!B28:C28))</f>
        <v/>
      </c>
      <c r="R209" s="51" t="str">
        <f>IF($P209="","",'Input LwA_XYZ'!Q28)</f>
        <v/>
      </c>
      <c r="S209" s="64" t="str">
        <f>IF($P209="","",ROUND(_xlfn.XLOOKUP(Tables!$N$182,'Input LwA_XYZ'!$EL$1:$EZ$1,'Input LwA_XYZ'!EL28:EZ28),0))</f>
        <v/>
      </c>
      <c r="T209" s="65" t="str">
        <f>IF($P209="","",-1*ROUND(_xlfn.XLOOKUP(Tables!$N$182,'Input LwA_XYZ'!$FR$1:$GF$1,'Input LwA_XYZ'!FR28:GF28),0))</f>
        <v/>
      </c>
      <c r="U209" s="65" t="str">
        <f>IF($P209="","",IF(_xlfn.XLOOKUP(Tables!$N$182,'Input LwA_XYZ'!$AU$1:$BI$1,'Input LwA_XYZ'!AU28:BI28)="","-",_xlfn.XLOOKUP(Tables!$N$182,'Input LwA_XYZ'!$AU$1:$BI$1,'Input LwA_XYZ'!AU28:BI28)))</f>
        <v/>
      </c>
      <c r="V209" s="65" t="str">
        <f>IF($P209="","",IF('Input LwA_XYZ'!S28="","-",'Input LwA_XYZ'!S28))</f>
        <v/>
      </c>
      <c r="W209" s="163" t="str" cm="1">
        <f t="array" ref="W209">IF($P209="","",IF(_xlfn.XLOOKUP(Tables!$N$182,_xlfn.ANCHORARRAY('Input LwA_XYZ'!$DG$1),'Input LwA_XYZ'!DG28:DU28)="","-",_xlfn.XLOOKUP(Tables!$N$182,_xlfn.ANCHORARRAY('Input LwA_XYZ'!$DG$1),'Input LwA_XYZ'!DG28:DU28)))</f>
        <v/>
      </c>
      <c r="X209" s="52" t="str">
        <f>IF($P209="","",_xlfn.XLOOKUP(Tables!$N$182,'Input LwA_XYZ'!$GX$1:$HL$1,'Input LwA_XYZ'!GX28:HL28))</f>
        <v/>
      </c>
    </row>
    <row r="210" spans="16:24" ht="16.5" x14ac:dyDescent="0.3">
      <c r="P210" s="125" t="str">
        <f>IF(OR('Input LwA_XYZ'!A29 = 0, NOT(ISBLANK(_xlfn.XLOOKUP(Tables!N$182, 'Input LwA_XYZ'!CA$1:CO$1, 'Input LwA_XYZ'!CA29:CO29)))), "", 'Input LwA_XYZ'!A29)</f>
        <v/>
      </c>
      <c r="Q210" s="124" t="str">
        <f>IF($P210="","",_xlfn.TEXTJOIN(" - ",TRUE,'Input LwA_XYZ'!B29:C29))</f>
        <v/>
      </c>
      <c r="R210" s="51" t="str">
        <f>IF($P210="","",'Input LwA_XYZ'!Q29)</f>
        <v/>
      </c>
      <c r="S210" s="64" t="str">
        <f>IF($P210="","",ROUND(_xlfn.XLOOKUP(Tables!$N$182,'Input LwA_XYZ'!$EL$1:$EZ$1,'Input LwA_XYZ'!EL29:EZ29),0))</f>
        <v/>
      </c>
      <c r="T210" s="65" t="str">
        <f>IF($P210="","",-1*ROUND(_xlfn.XLOOKUP(Tables!$N$182,'Input LwA_XYZ'!$FR$1:$GF$1,'Input LwA_XYZ'!FR29:GF29),0))</f>
        <v/>
      </c>
      <c r="U210" s="65" t="str">
        <f>IF($P210="","",IF(_xlfn.XLOOKUP(Tables!$N$182,'Input LwA_XYZ'!$AU$1:$BI$1,'Input LwA_XYZ'!AU29:BI29)="","-",_xlfn.XLOOKUP(Tables!$N$182,'Input LwA_XYZ'!$AU$1:$BI$1,'Input LwA_XYZ'!AU29:BI29)))</f>
        <v/>
      </c>
      <c r="V210" s="65" t="str">
        <f>IF($P210="","",IF('Input LwA_XYZ'!S29="","-",'Input LwA_XYZ'!S29))</f>
        <v/>
      </c>
      <c r="W210" s="163" t="str" cm="1">
        <f t="array" ref="W210">IF($P210="","",IF(_xlfn.XLOOKUP(Tables!$N$182,_xlfn.ANCHORARRAY('Input LwA_XYZ'!$DG$1),'Input LwA_XYZ'!DG29:DU29)="","-",_xlfn.XLOOKUP(Tables!$N$182,_xlfn.ANCHORARRAY('Input LwA_XYZ'!$DG$1),'Input LwA_XYZ'!DG29:DU29)))</f>
        <v/>
      </c>
      <c r="X210" s="52" t="str">
        <f>IF($P210="","",_xlfn.XLOOKUP(Tables!$N$182,'Input LwA_XYZ'!$GX$1:$HL$1,'Input LwA_XYZ'!GX29:HL29))</f>
        <v/>
      </c>
    </row>
    <row r="211" spans="16:24" ht="16.5" x14ac:dyDescent="0.3">
      <c r="P211" s="125" t="str">
        <f>IF(OR('Input LwA_XYZ'!A30 = 0, NOT(ISBLANK(_xlfn.XLOOKUP(Tables!N$182, 'Input LwA_XYZ'!CA$1:CO$1, 'Input LwA_XYZ'!CA30:CO30)))), "", 'Input LwA_XYZ'!A30)</f>
        <v/>
      </c>
      <c r="Q211" s="124" t="str">
        <f>IF($P211="","",_xlfn.TEXTJOIN(" - ",TRUE,'Input LwA_XYZ'!B30:C30))</f>
        <v/>
      </c>
      <c r="R211" s="51" t="str">
        <f>IF($P211="","",'Input LwA_XYZ'!Q30)</f>
        <v/>
      </c>
      <c r="S211" s="64" t="str">
        <f>IF($P211="","",ROUND(_xlfn.XLOOKUP(Tables!$N$182,'Input LwA_XYZ'!$EL$1:$EZ$1,'Input LwA_XYZ'!EL30:EZ30),0))</f>
        <v/>
      </c>
      <c r="T211" s="65" t="str">
        <f>IF($P211="","",-1*ROUND(_xlfn.XLOOKUP(Tables!$N$182,'Input LwA_XYZ'!$FR$1:$GF$1,'Input LwA_XYZ'!FR30:GF30),0))</f>
        <v/>
      </c>
      <c r="U211" s="65" t="str">
        <f>IF($P211="","",IF(_xlfn.XLOOKUP(Tables!$N$182,'Input LwA_XYZ'!$AU$1:$BI$1,'Input LwA_XYZ'!AU30:BI30)="","-",_xlfn.XLOOKUP(Tables!$N$182,'Input LwA_XYZ'!$AU$1:$BI$1,'Input LwA_XYZ'!AU30:BI30)))</f>
        <v/>
      </c>
      <c r="V211" s="65" t="str">
        <f>IF($P211="","",IF('Input LwA_XYZ'!S30="","-",'Input LwA_XYZ'!S30))</f>
        <v/>
      </c>
      <c r="W211" s="163" t="str" cm="1">
        <f t="array" ref="W211">IF($P211="","",IF(_xlfn.XLOOKUP(Tables!$N$182,_xlfn.ANCHORARRAY('Input LwA_XYZ'!$DG$1),'Input LwA_XYZ'!DG30:DU30)="","-",_xlfn.XLOOKUP(Tables!$N$182,_xlfn.ANCHORARRAY('Input LwA_XYZ'!$DG$1),'Input LwA_XYZ'!DG30:DU30)))</f>
        <v/>
      </c>
      <c r="X211" s="52" t="str">
        <f>IF($P211="","",_xlfn.XLOOKUP(Tables!$N$182,'Input LwA_XYZ'!$GX$1:$HL$1,'Input LwA_XYZ'!GX30:HL30))</f>
        <v/>
      </c>
    </row>
    <row r="212" spans="16:24" ht="16.5" x14ac:dyDescent="0.3">
      <c r="P212" s="125" t="str">
        <f>IF(OR('Input LwA_XYZ'!A31 = 0, NOT(ISBLANK(_xlfn.XLOOKUP(Tables!N$182, 'Input LwA_XYZ'!CA$1:CO$1, 'Input LwA_XYZ'!CA31:CO31)))), "", 'Input LwA_XYZ'!A31)</f>
        <v/>
      </c>
      <c r="Q212" s="124" t="str">
        <f>IF($P212="","",_xlfn.TEXTJOIN(" - ",TRUE,'Input LwA_XYZ'!B31:C31))</f>
        <v/>
      </c>
      <c r="R212" s="51" t="str">
        <f>IF($P212="","",'Input LwA_XYZ'!Q31)</f>
        <v/>
      </c>
      <c r="S212" s="64" t="str">
        <f>IF($P212="","",ROUND(_xlfn.XLOOKUP(Tables!$N$182,'Input LwA_XYZ'!$EL$1:$EZ$1,'Input LwA_XYZ'!EL31:EZ31),0))</f>
        <v/>
      </c>
      <c r="T212" s="65" t="str">
        <f>IF($P212="","",-1*ROUND(_xlfn.XLOOKUP(Tables!$N$182,'Input LwA_XYZ'!$FR$1:$GF$1,'Input LwA_XYZ'!FR31:GF31),0))</f>
        <v/>
      </c>
      <c r="U212" s="65" t="str">
        <f>IF($P212="","",IF(_xlfn.XLOOKUP(Tables!$N$182,'Input LwA_XYZ'!$AU$1:$BI$1,'Input LwA_XYZ'!AU31:BI31)="","-",_xlfn.XLOOKUP(Tables!$N$182,'Input LwA_XYZ'!$AU$1:$BI$1,'Input LwA_XYZ'!AU31:BI31)))</f>
        <v/>
      </c>
      <c r="V212" s="65" t="str">
        <f>IF($P212="","",IF('Input LwA_XYZ'!S31="","-",'Input LwA_XYZ'!S31))</f>
        <v/>
      </c>
      <c r="W212" s="163" t="str" cm="1">
        <f t="array" ref="W212">IF($P212="","",IF(_xlfn.XLOOKUP(Tables!$N$182,_xlfn.ANCHORARRAY('Input LwA_XYZ'!$DG$1),'Input LwA_XYZ'!DG31:DU31)="","-",_xlfn.XLOOKUP(Tables!$N$182,_xlfn.ANCHORARRAY('Input LwA_XYZ'!$DG$1),'Input LwA_XYZ'!DG31:DU31)))</f>
        <v/>
      </c>
      <c r="X212" s="52" t="str">
        <f>IF($P212="","",_xlfn.XLOOKUP(Tables!$N$182,'Input LwA_XYZ'!$GX$1:$HL$1,'Input LwA_XYZ'!GX31:HL31))</f>
        <v/>
      </c>
    </row>
    <row r="213" spans="16:24" ht="16.5" x14ac:dyDescent="0.3">
      <c r="P213" s="125" t="str">
        <f>IF(OR('Input LwA_XYZ'!A32 = 0, NOT(ISBLANK(_xlfn.XLOOKUP(Tables!N$182, 'Input LwA_XYZ'!CA$1:CO$1, 'Input LwA_XYZ'!CA32:CO32)))), "", 'Input LwA_XYZ'!A32)</f>
        <v/>
      </c>
      <c r="Q213" s="124" t="str">
        <f>IF($P213="","",_xlfn.TEXTJOIN(" - ",TRUE,'Input LwA_XYZ'!B32:C32))</f>
        <v/>
      </c>
      <c r="R213" s="51" t="str">
        <f>IF($P213="","",'Input LwA_XYZ'!Q32)</f>
        <v/>
      </c>
      <c r="S213" s="64" t="str">
        <f>IF($P213="","",ROUND(_xlfn.XLOOKUP(Tables!$N$182,'Input LwA_XYZ'!$EL$1:$EZ$1,'Input LwA_XYZ'!EL32:EZ32),0))</f>
        <v/>
      </c>
      <c r="T213" s="65" t="str">
        <f>IF($P213="","",-1*ROUND(_xlfn.XLOOKUP(Tables!$N$182,'Input LwA_XYZ'!$FR$1:$GF$1,'Input LwA_XYZ'!FR32:GF32),0))</f>
        <v/>
      </c>
      <c r="U213" s="65" t="str">
        <f>IF($P213="","",IF(_xlfn.XLOOKUP(Tables!$N$182,'Input LwA_XYZ'!$AU$1:$BI$1,'Input LwA_XYZ'!AU32:BI32)="","-",_xlfn.XLOOKUP(Tables!$N$182,'Input LwA_XYZ'!$AU$1:$BI$1,'Input LwA_XYZ'!AU32:BI32)))</f>
        <v/>
      </c>
      <c r="V213" s="65" t="str">
        <f>IF($P213="","",IF('Input LwA_XYZ'!S32="","-",'Input LwA_XYZ'!S32))</f>
        <v/>
      </c>
      <c r="W213" s="163" t="str" cm="1">
        <f t="array" ref="W213">IF($P213="","",IF(_xlfn.XLOOKUP(Tables!$N$182,_xlfn.ANCHORARRAY('Input LwA_XYZ'!$DG$1),'Input LwA_XYZ'!DG32:DU32)="","-",_xlfn.XLOOKUP(Tables!$N$182,_xlfn.ANCHORARRAY('Input LwA_XYZ'!$DG$1),'Input LwA_XYZ'!DG32:DU32)))</f>
        <v/>
      </c>
      <c r="X213" s="52" t="str">
        <f>IF($P213="","",_xlfn.XLOOKUP(Tables!$N$182,'Input LwA_XYZ'!$GX$1:$HL$1,'Input LwA_XYZ'!GX32:HL32))</f>
        <v/>
      </c>
    </row>
    <row r="214" spans="16:24" ht="16.5" x14ac:dyDescent="0.3">
      <c r="P214" s="125" t="str">
        <f>IF(OR('Input LwA_XYZ'!A33 = 0, NOT(ISBLANK(_xlfn.XLOOKUP(Tables!N$182, 'Input LwA_XYZ'!CA$1:CO$1, 'Input LwA_XYZ'!CA33:CO33)))), "", 'Input LwA_XYZ'!A33)</f>
        <v/>
      </c>
      <c r="Q214" s="124" t="str">
        <f>IF($P214="","",_xlfn.TEXTJOIN(" - ",TRUE,'Input LwA_XYZ'!B33:C33))</f>
        <v/>
      </c>
      <c r="R214" s="51" t="str">
        <f>IF($P214="","",'Input LwA_XYZ'!Q33)</f>
        <v/>
      </c>
      <c r="S214" s="64" t="str">
        <f>IF($P214="","",ROUND(_xlfn.XLOOKUP(Tables!$N$182,'Input LwA_XYZ'!$EL$1:$EZ$1,'Input LwA_XYZ'!EL33:EZ33),0))</f>
        <v/>
      </c>
      <c r="T214" s="65" t="str">
        <f>IF($P214="","",-1*ROUND(_xlfn.XLOOKUP(Tables!$N$182,'Input LwA_XYZ'!$FR$1:$GF$1,'Input LwA_XYZ'!FR33:GF33),0))</f>
        <v/>
      </c>
      <c r="U214" s="65" t="str">
        <f>IF($P214="","",IF(_xlfn.XLOOKUP(Tables!$N$182,'Input LwA_XYZ'!$AU$1:$BI$1,'Input LwA_XYZ'!AU33:BI33)="","-",_xlfn.XLOOKUP(Tables!$N$182,'Input LwA_XYZ'!$AU$1:$BI$1,'Input LwA_XYZ'!AU33:BI33)))</f>
        <v/>
      </c>
      <c r="V214" s="65" t="str">
        <f>IF($P214="","",IF('Input LwA_XYZ'!S33="","-",'Input LwA_XYZ'!S33))</f>
        <v/>
      </c>
      <c r="W214" s="163" t="str" cm="1">
        <f t="array" ref="W214">IF($P214="","",IF(_xlfn.XLOOKUP(Tables!$N$182,_xlfn.ANCHORARRAY('Input LwA_XYZ'!$DG$1),'Input LwA_XYZ'!DG33:DU33)="","-",_xlfn.XLOOKUP(Tables!$N$182,_xlfn.ANCHORARRAY('Input LwA_XYZ'!$DG$1),'Input LwA_XYZ'!DG33:DU33)))</f>
        <v/>
      </c>
      <c r="X214" s="52" t="str">
        <f>IF($P214="","",_xlfn.XLOOKUP(Tables!$N$182,'Input LwA_XYZ'!$GX$1:$HL$1,'Input LwA_XYZ'!GX33:HL33))</f>
        <v/>
      </c>
    </row>
    <row r="215" spans="16:24" ht="16.5" x14ac:dyDescent="0.3">
      <c r="P215" s="125" t="str">
        <f>IF(OR('Input LwA_XYZ'!A34 = 0, NOT(ISBLANK(_xlfn.XLOOKUP(Tables!N$182, 'Input LwA_XYZ'!CA$1:CO$1, 'Input LwA_XYZ'!CA34:CO34)))), "", 'Input LwA_XYZ'!A34)</f>
        <v/>
      </c>
      <c r="Q215" s="124" t="str">
        <f>IF($P215="","",_xlfn.TEXTJOIN(" - ",TRUE,'Input LwA_XYZ'!B34:C34))</f>
        <v/>
      </c>
      <c r="R215" s="51" t="str">
        <f>IF($P215="","",'Input LwA_XYZ'!Q34)</f>
        <v/>
      </c>
      <c r="S215" s="64" t="str">
        <f>IF($P215="","",ROUND(_xlfn.XLOOKUP(Tables!$N$182,'Input LwA_XYZ'!$EL$1:$EZ$1,'Input LwA_XYZ'!EL34:EZ34),0))</f>
        <v/>
      </c>
      <c r="T215" s="65" t="str">
        <f>IF($P215="","",-1*ROUND(_xlfn.XLOOKUP(Tables!$N$182,'Input LwA_XYZ'!$FR$1:$GF$1,'Input LwA_XYZ'!FR34:GF34),0))</f>
        <v/>
      </c>
      <c r="U215" s="65" t="str">
        <f>IF($P215="","",IF(_xlfn.XLOOKUP(Tables!$N$182,'Input LwA_XYZ'!$AU$1:$BI$1,'Input LwA_XYZ'!AU34:BI34)="","-",_xlfn.XLOOKUP(Tables!$N$182,'Input LwA_XYZ'!$AU$1:$BI$1,'Input LwA_XYZ'!AU34:BI34)))</f>
        <v/>
      </c>
      <c r="V215" s="65" t="str">
        <f>IF($P215="","",IF('Input LwA_XYZ'!S34="","-",'Input LwA_XYZ'!S34))</f>
        <v/>
      </c>
      <c r="W215" s="163" t="str" cm="1">
        <f t="array" ref="W215">IF($P215="","",IF(_xlfn.XLOOKUP(Tables!$N$182,_xlfn.ANCHORARRAY('Input LwA_XYZ'!$DG$1),'Input LwA_XYZ'!DG34:DU34)="","-",_xlfn.XLOOKUP(Tables!$N$182,_xlfn.ANCHORARRAY('Input LwA_XYZ'!$DG$1),'Input LwA_XYZ'!DG34:DU34)))</f>
        <v/>
      </c>
      <c r="X215" s="52" t="str">
        <f>IF($P215="","",_xlfn.XLOOKUP(Tables!$N$182,'Input LwA_XYZ'!$GX$1:$HL$1,'Input LwA_XYZ'!GX34:HL34))</f>
        <v/>
      </c>
    </row>
    <row r="216" spans="16:24" ht="16.5" x14ac:dyDescent="0.3">
      <c r="P216" s="125" t="str">
        <f>IF(OR('Input LwA_XYZ'!A35 = 0, NOT(ISBLANK(_xlfn.XLOOKUP(Tables!N$182, 'Input LwA_XYZ'!CA$1:CO$1, 'Input LwA_XYZ'!CA35:CO35)))), "", 'Input LwA_XYZ'!A35)</f>
        <v/>
      </c>
      <c r="Q216" s="124" t="str">
        <f>IF($P216="","",_xlfn.TEXTJOIN(" - ",TRUE,'Input LwA_XYZ'!B35:C35))</f>
        <v/>
      </c>
      <c r="R216" s="51" t="str">
        <f>IF($P216="","",'Input LwA_XYZ'!Q35)</f>
        <v/>
      </c>
      <c r="S216" s="64" t="str">
        <f>IF($P216="","",ROUND(_xlfn.XLOOKUP(Tables!$N$182,'Input LwA_XYZ'!$EL$1:$EZ$1,'Input LwA_XYZ'!EL35:EZ35),0))</f>
        <v/>
      </c>
      <c r="T216" s="65" t="str">
        <f>IF($P216="","",-1*ROUND(_xlfn.XLOOKUP(Tables!$N$182,'Input LwA_XYZ'!$FR$1:$GF$1,'Input LwA_XYZ'!FR35:GF35),0))</f>
        <v/>
      </c>
      <c r="U216" s="65" t="str">
        <f>IF($P216="","",IF(_xlfn.XLOOKUP(Tables!$N$182,'Input LwA_XYZ'!$AU$1:$BI$1,'Input LwA_XYZ'!AU35:BI35)="","-",_xlfn.XLOOKUP(Tables!$N$182,'Input LwA_XYZ'!$AU$1:$BI$1,'Input LwA_XYZ'!AU35:BI35)))</f>
        <v/>
      </c>
      <c r="V216" s="65" t="str">
        <f>IF($P216="","",IF('Input LwA_XYZ'!S35="","-",'Input LwA_XYZ'!S35))</f>
        <v/>
      </c>
      <c r="W216" s="163" t="str" cm="1">
        <f t="array" ref="W216">IF($P216="","",IF(_xlfn.XLOOKUP(Tables!$N$182,_xlfn.ANCHORARRAY('Input LwA_XYZ'!$DG$1),'Input LwA_XYZ'!DG35:DU35)="","-",_xlfn.XLOOKUP(Tables!$N$182,_xlfn.ANCHORARRAY('Input LwA_XYZ'!$DG$1),'Input LwA_XYZ'!DG35:DU35)))</f>
        <v/>
      </c>
      <c r="X216" s="52" t="str">
        <f>IF($P216="","",_xlfn.XLOOKUP(Tables!$N$182,'Input LwA_XYZ'!$GX$1:$HL$1,'Input LwA_XYZ'!GX35:HL35))</f>
        <v/>
      </c>
    </row>
    <row r="217" spans="16:24" ht="16.5" x14ac:dyDescent="0.3">
      <c r="P217" s="125" t="str">
        <f>IF(OR('Input LwA_XYZ'!A36 = 0, NOT(ISBLANK(_xlfn.XLOOKUP(Tables!N$182, 'Input LwA_XYZ'!CA$1:CO$1, 'Input LwA_XYZ'!CA36:CO36)))), "", 'Input LwA_XYZ'!A36)</f>
        <v/>
      </c>
      <c r="Q217" s="124" t="str">
        <f>IF($P217="","",_xlfn.TEXTJOIN(" - ",TRUE,'Input LwA_XYZ'!B36:C36))</f>
        <v/>
      </c>
      <c r="R217" s="51" t="str">
        <f>IF($P217="","",'Input LwA_XYZ'!Q36)</f>
        <v/>
      </c>
      <c r="S217" s="64" t="str">
        <f>IF($P217="","",ROUND(_xlfn.XLOOKUP(Tables!$N$182,'Input LwA_XYZ'!$EL$1:$EZ$1,'Input LwA_XYZ'!EL36:EZ36),0))</f>
        <v/>
      </c>
      <c r="T217" s="65" t="str">
        <f>IF($P217="","",-1*ROUND(_xlfn.XLOOKUP(Tables!$N$182,'Input LwA_XYZ'!$FR$1:$GF$1,'Input LwA_XYZ'!FR36:GF36),0))</f>
        <v/>
      </c>
      <c r="U217" s="65" t="str">
        <f>IF($P217="","",IF(_xlfn.XLOOKUP(Tables!$N$182,'Input LwA_XYZ'!$AU$1:$BI$1,'Input LwA_XYZ'!AU36:BI36)="","-",_xlfn.XLOOKUP(Tables!$N$182,'Input LwA_XYZ'!$AU$1:$BI$1,'Input LwA_XYZ'!AU36:BI36)))</f>
        <v/>
      </c>
      <c r="V217" s="65" t="str">
        <f>IF($P217="","",IF('Input LwA_XYZ'!S36="","-",'Input LwA_XYZ'!S36))</f>
        <v/>
      </c>
      <c r="W217" s="163" t="str" cm="1">
        <f t="array" ref="W217">IF($P217="","",IF(_xlfn.XLOOKUP(Tables!$N$182,_xlfn.ANCHORARRAY('Input LwA_XYZ'!$DG$1),'Input LwA_XYZ'!DG36:DU36)="","-",_xlfn.XLOOKUP(Tables!$N$182,_xlfn.ANCHORARRAY('Input LwA_XYZ'!$DG$1),'Input LwA_XYZ'!DG36:DU36)))</f>
        <v/>
      </c>
      <c r="X217" s="52" t="str">
        <f>IF($P217="","",_xlfn.XLOOKUP(Tables!$N$182,'Input LwA_XYZ'!$GX$1:$HL$1,'Input LwA_XYZ'!GX36:HL36))</f>
        <v/>
      </c>
    </row>
    <row r="218" spans="16:24" ht="16.5" x14ac:dyDescent="0.3">
      <c r="P218" s="125" t="str">
        <f>IF(OR('Input LwA_XYZ'!A37 = 0, NOT(ISBLANK(_xlfn.XLOOKUP(Tables!N$182, 'Input LwA_XYZ'!CA$1:CO$1, 'Input LwA_XYZ'!CA37:CO37)))), "", 'Input LwA_XYZ'!A37)</f>
        <v/>
      </c>
      <c r="Q218" s="124" t="str">
        <f>IF($P218="","",_xlfn.TEXTJOIN(" - ",TRUE,'Input LwA_XYZ'!B37:C37))</f>
        <v/>
      </c>
      <c r="R218" s="51" t="str">
        <f>IF($P218="","",'Input LwA_XYZ'!Q37)</f>
        <v/>
      </c>
      <c r="S218" s="64" t="str">
        <f>IF($P218="","",ROUND(_xlfn.XLOOKUP(Tables!$N$182,'Input LwA_XYZ'!$EL$1:$EZ$1,'Input LwA_XYZ'!EL37:EZ37),0))</f>
        <v/>
      </c>
      <c r="T218" s="65" t="str">
        <f>IF($P218="","",-1*ROUND(_xlfn.XLOOKUP(Tables!$N$182,'Input LwA_XYZ'!$FR$1:$GF$1,'Input LwA_XYZ'!FR37:GF37),0))</f>
        <v/>
      </c>
      <c r="U218" s="65" t="str">
        <f>IF($P218="","",IF(_xlfn.XLOOKUP(Tables!$N$182,'Input LwA_XYZ'!$AU$1:$BI$1,'Input LwA_XYZ'!AU37:BI37)="","-",_xlfn.XLOOKUP(Tables!$N$182,'Input LwA_XYZ'!$AU$1:$BI$1,'Input LwA_XYZ'!AU37:BI37)))</f>
        <v/>
      </c>
      <c r="V218" s="65" t="str">
        <f>IF($P218="","",IF('Input LwA_XYZ'!S37="","-",'Input LwA_XYZ'!S37))</f>
        <v/>
      </c>
      <c r="W218" s="163" t="str" cm="1">
        <f t="array" ref="W218">IF($P218="","",IF(_xlfn.XLOOKUP(Tables!$N$182,_xlfn.ANCHORARRAY('Input LwA_XYZ'!$DG$1),'Input LwA_XYZ'!DG37:DU37)="","-",_xlfn.XLOOKUP(Tables!$N$182,_xlfn.ANCHORARRAY('Input LwA_XYZ'!$DG$1),'Input LwA_XYZ'!DG37:DU37)))</f>
        <v/>
      </c>
      <c r="X218" s="52" t="str">
        <f>IF($P218="","",_xlfn.XLOOKUP(Tables!$N$182,'Input LwA_XYZ'!$GX$1:$HL$1,'Input LwA_XYZ'!GX37:HL37))</f>
        <v/>
      </c>
    </row>
    <row r="219" spans="16:24" ht="16.5" x14ac:dyDescent="0.3">
      <c r="P219" s="125" t="str">
        <f>IF(OR('Input LwA_XYZ'!A38 = 0, NOT(ISBLANK(_xlfn.XLOOKUP(Tables!N$182, 'Input LwA_XYZ'!CA$1:CO$1, 'Input LwA_XYZ'!CA38:CO38)))), "", 'Input LwA_XYZ'!A38)</f>
        <v/>
      </c>
      <c r="Q219" s="124" t="str">
        <f>IF($P219="","",_xlfn.TEXTJOIN(" - ",TRUE,'Input LwA_XYZ'!B38:C38))</f>
        <v/>
      </c>
      <c r="R219" s="51" t="str">
        <f>IF($P219="","",'Input LwA_XYZ'!Q38)</f>
        <v/>
      </c>
      <c r="S219" s="64" t="str">
        <f>IF($P219="","",ROUND(_xlfn.XLOOKUP(Tables!$N$182,'Input LwA_XYZ'!$EL$1:$EZ$1,'Input LwA_XYZ'!EL38:EZ38),0))</f>
        <v/>
      </c>
      <c r="T219" s="65" t="str">
        <f>IF($P219="","",-1*ROUND(_xlfn.XLOOKUP(Tables!$N$182,'Input LwA_XYZ'!$FR$1:$GF$1,'Input LwA_XYZ'!FR38:GF38),0))</f>
        <v/>
      </c>
      <c r="U219" s="65" t="str">
        <f>IF($P219="","",IF(_xlfn.XLOOKUP(Tables!$N$182,'Input LwA_XYZ'!$AU$1:$BI$1,'Input LwA_XYZ'!AU38:BI38)="","-",_xlfn.XLOOKUP(Tables!$N$182,'Input LwA_XYZ'!$AU$1:$BI$1,'Input LwA_XYZ'!AU38:BI38)))</f>
        <v/>
      </c>
      <c r="V219" s="65" t="str">
        <f>IF($P219="","",IF('Input LwA_XYZ'!S38="","-",'Input LwA_XYZ'!S38))</f>
        <v/>
      </c>
      <c r="W219" s="163" t="str" cm="1">
        <f t="array" ref="W219">IF($P219="","",IF(_xlfn.XLOOKUP(Tables!$N$182,_xlfn.ANCHORARRAY('Input LwA_XYZ'!$DG$1),'Input LwA_XYZ'!DG38:DU38)="","-",_xlfn.XLOOKUP(Tables!$N$182,_xlfn.ANCHORARRAY('Input LwA_XYZ'!$DG$1),'Input LwA_XYZ'!DG38:DU38)))</f>
        <v/>
      </c>
      <c r="X219" s="52" t="str">
        <f>IF($P219="","",_xlfn.XLOOKUP(Tables!$N$182,'Input LwA_XYZ'!$GX$1:$HL$1,'Input LwA_XYZ'!GX38:HL38))</f>
        <v/>
      </c>
    </row>
    <row r="220" spans="16:24" ht="16.5" x14ac:dyDescent="0.3">
      <c r="P220" s="125" t="str">
        <f>IF(OR('Input LwA_XYZ'!A39 = 0, NOT(ISBLANK(_xlfn.XLOOKUP(Tables!N$182, 'Input LwA_XYZ'!CA$1:CO$1, 'Input LwA_XYZ'!CA39:CO39)))), "", 'Input LwA_XYZ'!A39)</f>
        <v/>
      </c>
      <c r="Q220" s="124" t="str">
        <f>IF($P220="","",_xlfn.TEXTJOIN(" - ",TRUE,'Input LwA_XYZ'!B39:C39))</f>
        <v/>
      </c>
      <c r="R220" s="51" t="str">
        <f>IF($P220="","",'Input LwA_XYZ'!Q39)</f>
        <v/>
      </c>
      <c r="S220" s="64" t="str">
        <f>IF($P220="","",ROUND(_xlfn.XLOOKUP(Tables!$N$182,'Input LwA_XYZ'!$EL$1:$EZ$1,'Input LwA_XYZ'!EL39:EZ39),0))</f>
        <v/>
      </c>
      <c r="T220" s="65" t="str">
        <f>IF($P220="","",-1*ROUND(_xlfn.XLOOKUP(Tables!$N$182,'Input LwA_XYZ'!$FR$1:$GF$1,'Input LwA_XYZ'!FR39:GF39),0))</f>
        <v/>
      </c>
      <c r="U220" s="65" t="str">
        <f>IF($P220="","",IF(_xlfn.XLOOKUP(Tables!$N$182,'Input LwA_XYZ'!$AU$1:$BI$1,'Input LwA_XYZ'!AU39:BI39)="","-",_xlfn.XLOOKUP(Tables!$N$182,'Input LwA_XYZ'!$AU$1:$BI$1,'Input LwA_XYZ'!AU39:BI39)))</f>
        <v/>
      </c>
      <c r="V220" s="65" t="str">
        <f>IF($P220="","",IF('Input LwA_XYZ'!S39="","-",'Input LwA_XYZ'!S39))</f>
        <v/>
      </c>
      <c r="W220" s="163" t="str" cm="1">
        <f t="array" ref="W220">IF($P220="","",IF(_xlfn.XLOOKUP(Tables!$N$182,_xlfn.ANCHORARRAY('Input LwA_XYZ'!$DG$1),'Input LwA_XYZ'!DG39:DU39)="","-",_xlfn.XLOOKUP(Tables!$N$182,_xlfn.ANCHORARRAY('Input LwA_XYZ'!$DG$1),'Input LwA_XYZ'!DG39:DU39)))</f>
        <v/>
      </c>
      <c r="X220" s="52" t="str">
        <f>IF($P220="","",_xlfn.XLOOKUP(Tables!$N$182,'Input LwA_XYZ'!$GX$1:$HL$1,'Input LwA_XYZ'!GX39:HL39))</f>
        <v/>
      </c>
    </row>
    <row r="221" spans="16:24" ht="16.5" x14ac:dyDescent="0.3">
      <c r="P221" s="125" t="str">
        <f>IF(OR('Input LwA_XYZ'!A40 = 0, NOT(ISBLANK(_xlfn.XLOOKUP(Tables!N$182, 'Input LwA_XYZ'!CA$1:CO$1, 'Input LwA_XYZ'!CA40:CO40)))), "", 'Input LwA_XYZ'!A40)</f>
        <v/>
      </c>
      <c r="Q221" s="124" t="str">
        <f>IF($P221="","",_xlfn.TEXTJOIN(" - ",TRUE,'Input LwA_XYZ'!B40:C40))</f>
        <v/>
      </c>
      <c r="R221" s="51" t="str">
        <f>IF($P221="","",'Input LwA_XYZ'!Q40)</f>
        <v/>
      </c>
      <c r="S221" s="64" t="str">
        <f>IF($P221="","",ROUND(_xlfn.XLOOKUP(Tables!$N$182,'Input LwA_XYZ'!$EL$1:$EZ$1,'Input LwA_XYZ'!EL40:EZ40),0))</f>
        <v/>
      </c>
      <c r="T221" s="65" t="str">
        <f>IF($P221="","",-1*ROUND(_xlfn.XLOOKUP(Tables!$N$182,'Input LwA_XYZ'!$FR$1:$GF$1,'Input LwA_XYZ'!FR40:GF40),0))</f>
        <v/>
      </c>
      <c r="U221" s="65" t="str">
        <f>IF($P221="","",IF(_xlfn.XLOOKUP(Tables!$N$182,'Input LwA_XYZ'!$AU$1:$BI$1,'Input LwA_XYZ'!AU40:BI40)="","-",_xlfn.XLOOKUP(Tables!$N$182,'Input LwA_XYZ'!$AU$1:$BI$1,'Input LwA_XYZ'!AU40:BI40)))</f>
        <v/>
      </c>
      <c r="V221" s="65" t="str">
        <f>IF($P221="","",IF('Input LwA_XYZ'!S40="","-",'Input LwA_XYZ'!S40))</f>
        <v/>
      </c>
      <c r="W221" s="163" t="str" cm="1">
        <f t="array" ref="W221">IF($P221="","",IF(_xlfn.XLOOKUP(Tables!$N$182,_xlfn.ANCHORARRAY('Input LwA_XYZ'!$DG$1),'Input LwA_XYZ'!DG40:DU40)="","-",_xlfn.XLOOKUP(Tables!$N$182,_xlfn.ANCHORARRAY('Input LwA_XYZ'!$DG$1),'Input LwA_XYZ'!DG40:DU40)))</f>
        <v/>
      </c>
      <c r="X221" s="52" t="str">
        <f>IF($P221="","",_xlfn.XLOOKUP(Tables!$N$182,'Input LwA_XYZ'!$GX$1:$HL$1,'Input LwA_XYZ'!GX40:HL40))</f>
        <v/>
      </c>
    </row>
    <row r="222" spans="16:24" ht="16.5" x14ac:dyDescent="0.3">
      <c r="P222" s="125" t="str">
        <f>IF(OR('Input LwA_XYZ'!A41 = 0, NOT(ISBLANK(_xlfn.XLOOKUP(Tables!N$182, 'Input LwA_XYZ'!CA$1:CO$1, 'Input LwA_XYZ'!CA41:CO41)))), "", 'Input LwA_XYZ'!A41)</f>
        <v/>
      </c>
      <c r="Q222" s="124" t="str">
        <f>IF($P222="","",_xlfn.TEXTJOIN(" - ",TRUE,'Input LwA_XYZ'!B41:C41))</f>
        <v/>
      </c>
      <c r="R222" s="51" t="str">
        <f>IF($P222="","",'Input LwA_XYZ'!Q41)</f>
        <v/>
      </c>
      <c r="S222" s="64" t="str">
        <f>IF($P222="","",ROUND(_xlfn.XLOOKUP(Tables!$N$182,'Input LwA_XYZ'!$EL$1:$EZ$1,'Input LwA_XYZ'!EL41:EZ41),0))</f>
        <v/>
      </c>
      <c r="T222" s="65" t="str">
        <f>IF($P222="","",-1*ROUND(_xlfn.XLOOKUP(Tables!$N$182,'Input LwA_XYZ'!$FR$1:$GF$1,'Input LwA_XYZ'!FR41:GF41),0))</f>
        <v/>
      </c>
      <c r="U222" s="65" t="str">
        <f>IF($P222="","",IF(_xlfn.XLOOKUP(Tables!$N$182,'Input LwA_XYZ'!$AU$1:$BI$1,'Input LwA_XYZ'!AU41:BI41)="","-",_xlfn.XLOOKUP(Tables!$N$182,'Input LwA_XYZ'!$AU$1:$BI$1,'Input LwA_XYZ'!AU41:BI41)))</f>
        <v/>
      </c>
      <c r="V222" s="65" t="str">
        <f>IF($P222="","",IF('Input LwA_XYZ'!S41="","-",'Input LwA_XYZ'!S41))</f>
        <v/>
      </c>
      <c r="W222" s="163" t="str" cm="1">
        <f t="array" ref="W222">IF($P222="","",IF(_xlfn.XLOOKUP(Tables!$N$182,_xlfn.ANCHORARRAY('Input LwA_XYZ'!$DG$1),'Input LwA_XYZ'!DG41:DU41)="","-",_xlfn.XLOOKUP(Tables!$N$182,_xlfn.ANCHORARRAY('Input LwA_XYZ'!$DG$1),'Input LwA_XYZ'!DG41:DU41)))</f>
        <v/>
      </c>
      <c r="X222" s="52" t="str">
        <f>IF($P222="","",_xlfn.XLOOKUP(Tables!$N$182,'Input LwA_XYZ'!$GX$1:$HL$1,'Input LwA_XYZ'!GX41:HL41))</f>
        <v/>
      </c>
    </row>
    <row r="223" spans="16:24" ht="16.5" x14ac:dyDescent="0.3">
      <c r="P223" s="125" t="str">
        <f>IF(OR('Input LwA_XYZ'!A42 = 0, NOT(ISBLANK(_xlfn.XLOOKUP(Tables!N$182, 'Input LwA_XYZ'!CA$1:CO$1, 'Input LwA_XYZ'!CA42:CO42)))), "", 'Input LwA_XYZ'!A42)</f>
        <v/>
      </c>
      <c r="Q223" s="124" t="str">
        <f>IF($P223="","",_xlfn.TEXTJOIN(" - ",TRUE,'Input LwA_XYZ'!B42:C42))</f>
        <v/>
      </c>
      <c r="R223" s="51" t="str">
        <f>IF($P223="","",'Input LwA_XYZ'!Q42)</f>
        <v/>
      </c>
      <c r="S223" s="64" t="str">
        <f>IF($P223="","",ROUND(_xlfn.XLOOKUP(Tables!$N$182,'Input LwA_XYZ'!$EL$1:$EZ$1,'Input LwA_XYZ'!EL42:EZ42),0))</f>
        <v/>
      </c>
      <c r="T223" s="65" t="str">
        <f>IF($P223="","",-1*ROUND(_xlfn.XLOOKUP(Tables!$N$182,'Input LwA_XYZ'!$FR$1:$GF$1,'Input LwA_XYZ'!FR42:GF42),0))</f>
        <v/>
      </c>
      <c r="U223" s="65" t="str">
        <f>IF($P223="","",IF(_xlfn.XLOOKUP(Tables!$N$182,'Input LwA_XYZ'!$AU$1:$BI$1,'Input LwA_XYZ'!AU42:BI42)="","-",_xlfn.XLOOKUP(Tables!$N$182,'Input LwA_XYZ'!$AU$1:$BI$1,'Input LwA_XYZ'!AU42:BI42)))</f>
        <v/>
      </c>
      <c r="V223" s="65" t="str">
        <f>IF($P223="","",IF('Input LwA_XYZ'!S42="","-",'Input LwA_XYZ'!S42))</f>
        <v/>
      </c>
      <c r="W223" s="163" t="str" cm="1">
        <f t="array" ref="W223">IF($P223="","",IF(_xlfn.XLOOKUP(Tables!$N$182,_xlfn.ANCHORARRAY('Input LwA_XYZ'!$DG$1),'Input LwA_XYZ'!DG42:DU42)="","-",_xlfn.XLOOKUP(Tables!$N$182,_xlfn.ANCHORARRAY('Input LwA_XYZ'!$DG$1),'Input LwA_XYZ'!DG42:DU42)))</f>
        <v/>
      </c>
      <c r="X223" s="52" t="str">
        <f>IF($P223="","",_xlfn.XLOOKUP(Tables!$N$182,'Input LwA_XYZ'!$GX$1:$HL$1,'Input LwA_XYZ'!GX42:HL42))</f>
        <v/>
      </c>
    </row>
    <row r="224" spans="16:24" ht="16.5" x14ac:dyDescent="0.3">
      <c r="P224" s="125" t="str">
        <f>IF(OR('Input LwA_XYZ'!A43 = 0, NOT(ISBLANK(_xlfn.XLOOKUP(Tables!N$182, 'Input LwA_XYZ'!CA$1:CO$1, 'Input LwA_XYZ'!CA43:CO43)))), "", 'Input LwA_XYZ'!A43)</f>
        <v/>
      </c>
      <c r="Q224" s="124" t="str">
        <f>IF($P224="","",_xlfn.TEXTJOIN(" - ",TRUE,'Input LwA_XYZ'!B43:C43))</f>
        <v/>
      </c>
      <c r="R224" s="51" t="str">
        <f>IF($P224="","",'Input LwA_XYZ'!Q43)</f>
        <v/>
      </c>
      <c r="S224" s="64" t="str">
        <f>IF($P224="","",ROUND(_xlfn.XLOOKUP(Tables!$N$182,'Input LwA_XYZ'!$EL$1:$EZ$1,'Input LwA_XYZ'!EL43:EZ43),0))</f>
        <v/>
      </c>
      <c r="T224" s="65" t="str">
        <f>IF($P224="","",-1*ROUND(_xlfn.XLOOKUP(Tables!$N$182,'Input LwA_XYZ'!$FR$1:$GF$1,'Input LwA_XYZ'!FR43:GF43),0))</f>
        <v/>
      </c>
      <c r="U224" s="65" t="str">
        <f>IF($P224="","",IF(_xlfn.XLOOKUP(Tables!$N$182,'Input LwA_XYZ'!$AU$1:$BI$1,'Input LwA_XYZ'!AU43:BI43)="","-",_xlfn.XLOOKUP(Tables!$N$182,'Input LwA_XYZ'!$AU$1:$BI$1,'Input LwA_XYZ'!AU43:BI43)))</f>
        <v/>
      </c>
      <c r="V224" s="65" t="str">
        <f>IF($P224="","",IF('Input LwA_XYZ'!S43="","-",'Input LwA_XYZ'!S43))</f>
        <v/>
      </c>
      <c r="W224" s="163" t="str" cm="1">
        <f t="array" ref="W224">IF($P224="","",IF(_xlfn.XLOOKUP(Tables!$N$182,_xlfn.ANCHORARRAY('Input LwA_XYZ'!$DG$1),'Input LwA_XYZ'!DG43:DU43)="","-",_xlfn.XLOOKUP(Tables!$N$182,_xlfn.ANCHORARRAY('Input LwA_XYZ'!$DG$1),'Input LwA_XYZ'!DG43:DU43)))</f>
        <v/>
      </c>
      <c r="X224" s="52" t="str">
        <f>IF($P224="","",_xlfn.XLOOKUP(Tables!$N$182,'Input LwA_XYZ'!$GX$1:$HL$1,'Input LwA_XYZ'!GX43:HL43))</f>
        <v/>
      </c>
    </row>
    <row r="225" spans="16:24" ht="16.5" x14ac:dyDescent="0.3">
      <c r="P225" s="125" t="str">
        <f>IF(OR('Input LwA_XYZ'!A44 = 0, NOT(ISBLANK(_xlfn.XLOOKUP(Tables!N$182, 'Input LwA_XYZ'!CA$1:CO$1, 'Input LwA_XYZ'!CA44:CO44)))), "", 'Input LwA_XYZ'!A44)</f>
        <v/>
      </c>
      <c r="Q225" s="124" t="str">
        <f>IF($P225="","",_xlfn.TEXTJOIN(" - ",TRUE,'Input LwA_XYZ'!B44:C44))</f>
        <v/>
      </c>
      <c r="R225" s="51" t="str">
        <f>IF($P225="","",'Input LwA_XYZ'!Q44)</f>
        <v/>
      </c>
      <c r="S225" s="64" t="str">
        <f>IF($P225="","",ROUND(_xlfn.XLOOKUP(Tables!$N$182,'Input LwA_XYZ'!$EL$1:$EZ$1,'Input LwA_XYZ'!EL44:EZ44),0))</f>
        <v/>
      </c>
      <c r="T225" s="65" t="str">
        <f>IF($P225="","",-1*ROUND(_xlfn.XLOOKUP(Tables!$N$182,'Input LwA_XYZ'!$FR$1:$GF$1,'Input LwA_XYZ'!FR44:GF44),0))</f>
        <v/>
      </c>
      <c r="U225" s="65" t="str">
        <f>IF($P225="","",IF(_xlfn.XLOOKUP(Tables!$N$182,'Input LwA_XYZ'!$AU$1:$BI$1,'Input LwA_XYZ'!AU44:BI44)="","-",_xlfn.XLOOKUP(Tables!$N$182,'Input LwA_XYZ'!$AU$1:$BI$1,'Input LwA_XYZ'!AU44:BI44)))</f>
        <v/>
      </c>
      <c r="V225" s="65" t="str">
        <f>IF($P225="","",IF('Input LwA_XYZ'!S44="","-",'Input LwA_XYZ'!S44))</f>
        <v/>
      </c>
      <c r="W225" s="163" t="str" cm="1">
        <f t="array" ref="W225">IF($P225="","",IF(_xlfn.XLOOKUP(Tables!$N$182,_xlfn.ANCHORARRAY('Input LwA_XYZ'!$DG$1),'Input LwA_XYZ'!DG44:DU44)="","-",_xlfn.XLOOKUP(Tables!$N$182,_xlfn.ANCHORARRAY('Input LwA_XYZ'!$DG$1),'Input LwA_XYZ'!DG44:DU44)))</f>
        <v/>
      </c>
      <c r="X225" s="52" t="str">
        <f>IF($P225="","",_xlfn.XLOOKUP(Tables!$N$182,'Input LwA_XYZ'!$GX$1:$HL$1,'Input LwA_XYZ'!GX44:HL44))</f>
        <v/>
      </c>
    </row>
    <row r="226" spans="16:24" ht="16.5" x14ac:dyDescent="0.3">
      <c r="P226" s="125" t="str">
        <f>IF(OR('Input LwA_XYZ'!A45 = 0, NOT(ISBLANK(_xlfn.XLOOKUP(Tables!N$182, 'Input LwA_XYZ'!CA$1:CO$1, 'Input LwA_XYZ'!CA45:CO45)))), "", 'Input LwA_XYZ'!A45)</f>
        <v/>
      </c>
      <c r="Q226" s="124" t="str">
        <f>IF($P226="","",_xlfn.TEXTJOIN(" - ",TRUE,'Input LwA_XYZ'!B45:C45))</f>
        <v/>
      </c>
      <c r="R226" s="51" t="str">
        <f>IF($P226="","",'Input LwA_XYZ'!Q45)</f>
        <v/>
      </c>
      <c r="S226" s="64" t="str">
        <f>IF($P226="","",ROUND(_xlfn.XLOOKUP(Tables!$N$182,'Input LwA_XYZ'!$EL$1:$EZ$1,'Input LwA_XYZ'!EL45:EZ45),0))</f>
        <v/>
      </c>
      <c r="T226" s="65" t="str">
        <f>IF($P226="","",-1*ROUND(_xlfn.XLOOKUP(Tables!$N$182,'Input LwA_XYZ'!$FR$1:$GF$1,'Input LwA_XYZ'!FR45:GF45),0))</f>
        <v/>
      </c>
      <c r="U226" s="65" t="str">
        <f>IF($P226="","",IF(_xlfn.XLOOKUP(Tables!$N$182,'Input LwA_XYZ'!$AU$1:$BI$1,'Input LwA_XYZ'!AU45:BI45)="","-",_xlfn.XLOOKUP(Tables!$N$182,'Input LwA_XYZ'!$AU$1:$BI$1,'Input LwA_XYZ'!AU45:BI45)))</f>
        <v/>
      </c>
      <c r="V226" s="65" t="str">
        <f>IF($P226="","",IF('Input LwA_XYZ'!S45="","-",'Input LwA_XYZ'!S45))</f>
        <v/>
      </c>
      <c r="W226" s="163" t="str" cm="1">
        <f t="array" ref="W226">IF($P226="","",IF(_xlfn.XLOOKUP(Tables!$N$182,_xlfn.ANCHORARRAY('Input LwA_XYZ'!$DG$1),'Input LwA_XYZ'!DG45:DU45)="","-",_xlfn.XLOOKUP(Tables!$N$182,_xlfn.ANCHORARRAY('Input LwA_XYZ'!$DG$1),'Input LwA_XYZ'!DG45:DU45)))</f>
        <v/>
      </c>
      <c r="X226" s="52" t="str">
        <f>IF($P226="","",_xlfn.XLOOKUP(Tables!$N$182,'Input LwA_XYZ'!$GX$1:$HL$1,'Input LwA_XYZ'!GX45:HL45))</f>
        <v/>
      </c>
    </row>
    <row r="227" spans="16:24" ht="16.5" x14ac:dyDescent="0.3">
      <c r="P227" s="125" t="str">
        <f>IF(OR('Input LwA_XYZ'!A46 = 0, NOT(ISBLANK(_xlfn.XLOOKUP(Tables!N$182, 'Input LwA_XYZ'!CA$1:CO$1, 'Input LwA_XYZ'!CA46:CO46)))), "", 'Input LwA_XYZ'!A46)</f>
        <v/>
      </c>
      <c r="Q227" s="124" t="str">
        <f>IF($P227="","",_xlfn.TEXTJOIN(" - ",TRUE,'Input LwA_XYZ'!B46:C46))</f>
        <v/>
      </c>
      <c r="R227" s="51" t="str">
        <f>IF($P227="","",'Input LwA_XYZ'!Q46)</f>
        <v/>
      </c>
      <c r="S227" s="64" t="str">
        <f>IF($P227="","",ROUND(_xlfn.XLOOKUP(Tables!$N$182,'Input LwA_XYZ'!$EL$1:$EZ$1,'Input LwA_XYZ'!EL46:EZ46),0))</f>
        <v/>
      </c>
      <c r="T227" s="65" t="str">
        <f>IF($P227="","",-1*ROUND(_xlfn.XLOOKUP(Tables!$N$182,'Input LwA_XYZ'!$FR$1:$GF$1,'Input LwA_XYZ'!FR46:GF46),0))</f>
        <v/>
      </c>
      <c r="U227" s="65" t="str">
        <f>IF($P227="","",IF(_xlfn.XLOOKUP(Tables!$N$182,'Input LwA_XYZ'!$AU$1:$BI$1,'Input LwA_XYZ'!AU46:BI46)="","-",_xlfn.XLOOKUP(Tables!$N$182,'Input LwA_XYZ'!$AU$1:$BI$1,'Input LwA_XYZ'!AU46:BI46)))</f>
        <v/>
      </c>
      <c r="V227" s="65" t="str">
        <f>IF($P227="","",IF('Input LwA_XYZ'!S46="","-",'Input LwA_XYZ'!S46))</f>
        <v/>
      </c>
      <c r="W227" s="163" t="str" cm="1">
        <f t="array" ref="W227">IF($P227="","",IF(_xlfn.XLOOKUP(Tables!$N$182,_xlfn.ANCHORARRAY('Input LwA_XYZ'!$DG$1),'Input LwA_XYZ'!DG46:DU46)="","-",_xlfn.XLOOKUP(Tables!$N$182,_xlfn.ANCHORARRAY('Input LwA_XYZ'!$DG$1),'Input LwA_XYZ'!DG46:DU46)))</f>
        <v/>
      </c>
      <c r="X227" s="52" t="str">
        <f>IF($P227="","",_xlfn.XLOOKUP(Tables!$N$182,'Input LwA_XYZ'!$GX$1:$HL$1,'Input LwA_XYZ'!GX46:HL46))</f>
        <v/>
      </c>
    </row>
    <row r="228" spans="16:24" ht="16.5" x14ac:dyDescent="0.3">
      <c r="P228" s="125" t="str">
        <f>IF(OR('Input LwA_XYZ'!A47 = 0, NOT(ISBLANK(_xlfn.XLOOKUP(Tables!N$182, 'Input LwA_XYZ'!CA$1:CO$1, 'Input LwA_XYZ'!CA47:CO47)))), "", 'Input LwA_XYZ'!A47)</f>
        <v/>
      </c>
      <c r="Q228" s="124" t="str">
        <f>IF($P228="","",_xlfn.TEXTJOIN(" - ",TRUE,'Input LwA_XYZ'!B47:C47))</f>
        <v/>
      </c>
      <c r="R228" s="51" t="str">
        <f>IF($P228="","",'Input LwA_XYZ'!Q47)</f>
        <v/>
      </c>
      <c r="S228" s="64" t="str">
        <f>IF($P228="","",ROUND(_xlfn.XLOOKUP(Tables!$N$182,'Input LwA_XYZ'!$EL$1:$EZ$1,'Input LwA_XYZ'!EL47:EZ47),0))</f>
        <v/>
      </c>
      <c r="T228" s="65" t="str">
        <f>IF($P228="","",-1*ROUND(_xlfn.XLOOKUP(Tables!$N$182,'Input LwA_XYZ'!$FR$1:$GF$1,'Input LwA_XYZ'!FR47:GF47),0))</f>
        <v/>
      </c>
      <c r="U228" s="65" t="str">
        <f>IF($P228="","",IF(_xlfn.XLOOKUP(Tables!$N$182,'Input LwA_XYZ'!$AU$1:$BI$1,'Input LwA_XYZ'!AU47:BI47)="","-",_xlfn.XLOOKUP(Tables!$N$182,'Input LwA_XYZ'!$AU$1:$BI$1,'Input LwA_XYZ'!AU47:BI47)))</f>
        <v/>
      </c>
      <c r="V228" s="65" t="str">
        <f>IF($P228="","",IF('Input LwA_XYZ'!S47="","-",'Input LwA_XYZ'!S47))</f>
        <v/>
      </c>
      <c r="W228" s="163" t="str" cm="1">
        <f t="array" ref="W228">IF($P228="","",IF(_xlfn.XLOOKUP(Tables!$N$182,_xlfn.ANCHORARRAY('Input LwA_XYZ'!$DG$1),'Input LwA_XYZ'!DG47:DU47)="","-",_xlfn.XLOOKUP(Tables!$N$182,_xlfn.ANCHORARRAY('Input LwA_XYZ'!$DG$1),'Input LwA_XYZ'!DG47:DU47)))</f>
        <v/>
      </c>
      <c r="X228" s="52" t="str">
        <f>IF($P228="","",_xlfn.XLOOKUP(Tables!$N$182,'Input LwA_XYZ'!$GX$1:$HL$1,'Input LwA_XYZ'!GX47:HL47))</f>
        <v/>
      </c>
    </row>
    <row r="229" spans="16:24" ht="16.5" x14ac:dyDescent="0.3">
      <c r="P229" s="125" t="str">
        <f>IF(OR('Input LwA_XYZ'!A48 = 0, NOT(ISBLANK(_xlfn.XLOOKUP(Tables!N$182, 'Input LwA_XYZ'!CA$1:CO$1, 'Input LwA_XYZ'!CA48:CO48)))), "", 'Input LwA_XYZ'!A48)</f>
        <v/>
      </c>
      <c r="Q229" s="124" t="str">
        <f>IF($P229="","",_xlfn.TEXTJOIN(" - ",TRUE,'Input LwA_XYZ'!B48:C48))</f>
        <v/>
      </c>
      <c r="R229" s="51" t="str">
        <f>IF($P229="","",'Input LwA_XYZ'!Q48)</f>
        <v/>
      </c>
      <c r="S229" s="64" t="str">
        <f>IF($P229="","",ROUND(_xlfn.XLOOKUP(Tables!$N$182,'Input LwA_XYZ'!$EL$1:$EZ$1,'Input LwA_XYZ'!EL48:EZ48),0))</f>
        <v/>
      </c>
      <c r="T229" s="65" t="str">
        <f>IF($P229="","",-1*ROUND(_xlfn.XLOOKUP(Tables!$N$182,'Input LwA_XYZ'!$FR$1:$GF$1,'Input LwA_XYZ'!FR48:GF48),0))</f>
        <v/>
      </c>
      <c r="U229" s="65" t="str">
        <f>IF($P229="","",IF(_xlfn.XLOOKUP(Tables!$N$182,'Input LwA_XYZ'!$AU$1:$BI$1,'Input LwA_XYZ'!AU48:BI48)="","-",_xlfn.XLOOKUP(Tables!$N$182,'Input LwA_XYZ'!$AU$1:$BI$1,'Input LwA_XYZ'!AU48:BI48)))</f>
        <v/>
      </c>
      <c r="V229" s="65" t="str">
        <f>IF($P229="","",IF('Input LwA_XYZ'!S48="","-",'Input LwA_XYZ'!S48))</f>
        <v/>
      </c>
      <c r="W229" s="163" t="str" cm="1">
        <f t="array" ref="W229">IF($P229="","",IF(_xlfn.XLOOKUP(Tables!$N$182,_xlfn.ANCHORARRAY('Input LwA_XYZ'!$DG$1),'Input LwA_XYZ'!DG48:DU48)="","-",_xlfn.XLOOKUP(Tables!$N$182,_xlfn.ANCHORARRAY('Input LwA_XYZ'!$DG$1),'Input LwA_XYZ'!DG48:DU48)))</f>
        <v/>
      </c>
      <c r="X229" s="52" t="str">
        <f>IF($P229="","",_xlfn.XLOOKUP(Tables!$N$182,'Input LwA_XYZ'!$GX$1:$HL$1,'Input LwA_XYZ'!GX48:HL48))</f>
        <v/>
      </c>
    </row>
    <row r="230" spans="16:24" ht="16.5" x14ac:dyDescent="0.3">
      <c r="P230" s="125" t="str">
        <f>IF(OR('Input LwA_XYZ'!A49 = 0, NOT(ISBLANK(_xlfn.XLOOKUP(Tables!N$182, 'Input LwA_XYZ'!CA$1:CO$1, 'Input LwA_XYZ'!CA49:CO49)))), "", 'Input LwA_XYZ'!A49)</f>
        <v/>
      </c>
      <c r="Q230" s="124" t="str">
        <f>IF($P230="","",_xlfn.TEXTJOIN(" - ",TRUE,'Input LwA_XYZ'!B49:C49))</f>
        <v/>
      </c>
      <c r="R230" s="51" t="str">
        <f>IF($P230="","",'Input LwA_XYZ'!Q49)</f>
        <v/>
      </c>
      <c r="S230" s="64" t="str">
        <f>IF($P230="","",ROUND(_xlfn.XLOOKUP(Tables!$N$182,'Input LwA_XYZ'!$EL$1:$EZ$1,'Input LwA_XYZ'!EL49:EZ49),0))</f>
        <v/>
      </c>
      <c r="T230" s="65" t="str">
        <f>IF($P230="","",-1*ROUND(_xlfn.XLOOKUP(Tables!$N$182,'Input LwA_XYZ'!$FR$1:$GF$1,'Input LwA_XYZ'!FR49:GF49),0))</f>
        <v/>
      </c>
      <c r="U230" s="65" t="str">
        <f>IF($P230="","",IF(_xlfn.XLOOKUP(Tables!$N$182,'Input LwA_XYZ'!$AU$1:$BI$1,'Input LwA_XYZ'!AU49:BI49)="","-",_xlfn.XLOOKUP(Tables!$N$182,'Input LwA_XYZ'!$AU$1:$BI$1,'Input LwA_XYZ'!AU49:BI49)))</f>
        <v/>
      </c>
      <c r="V230" s="65" t="str">
        <f>IF($P230="","",IF('Input LwA_XYZ'!S49="","-",'Input LwA_XYZ'!S49))</f>
        <v/>
      </c>
      <c r="W230" s="163" t="str" cm="1">
        <f t="array" ref="W230">IF($P230="","",IF(_xlfn.XLOOKUP(Tables!$N$182,_xlfn.ANCHORARRAY('Input LwA_XYZ'!$DG$1),'Input LwA_XYZ'!DG49:DU49)="","-",_xlfn.XLOOKUP(Tables!$N$182,_xlfn.ANCHORARRAY('Input LwA_XYZ'!$DG$1),'Input LwA_XYZ'!DG49:DU49)))</f>
        <v/>
      </c>
      <c r="X230" s="52" t="str">
        <f>IF($P230="","",_xlfn.XLOOKUP(Tables!$N$182,'Input LwA_XYZ'!$GX$1:$HL$1,'Input LwA_XYZ'!GX49:HL49))</f>
        <v/>
      </c>
    </row>
    <row r="231" spans="16:24" ht="16.5" x14ac:dyDescent="0.3">
      <c r="P231" s="125" t="str">
        <f>IF(OR('Input LwA_XYZ'!A50 = 0, NOT(ISBLANK(_xlfn.XLOOKUP(Tables!N$182, 'Input LwA_XYZ'!CA$1:CO$1, 'Input LwA_XYZ'!CA50:CO50)))), "", 'Input LwA_XYZ'!A50)</f>
        <v/>
      </c>
      <c r="Q231" s="124" t="str">
        <f>IF($P231="","",_xlfn.TEXTJOIN(" - ",TRUE,'Input LwA_XYZ'!B50:C50))</f>
        <v/>
      </c>
      <c r="R231" s="51" t="str">
        <f>IF($P231="","",'Input LwA_XYZ'!Q50)</f>
        <v/>
      </c>
      <c r="S231" s="64" t="str">
        <f>IF($P231="","",ROUND(_xlfn.XLOOKUP(Tables!$N$182,'Input LwA_XYZ'!$EL$1:$EZ$1,'Input LwA_XYZ'!EL50:EZ50),0))</f>
        <v/>
      </c>
      <c r="T231" s="65" t="str">
        <f>IF($P231="","",-1*ROUND(_xlfn.XLOOKUP(Tables!$N$182,'Input LwA_XYZ'!$FR$1:$GF$1,'Input LwA_XYZ'!FR50:GF50),0))</f>
        <v/>
      </c>
      <c r="U231" s="65" t="str">
        <f>IF($P231="","",IF(_xlfn.XLOOKUP(Tables!$N$182,'Input LwA_XYZ'!$AU$1:$BI$1,'Input LwA_XYZ'!AU50:BI50)="","-",_xlfn.XLOOKUP(Tables!$N$182,'Input LwA_XYZ'!$AU$1:$BI$1,'Input LwA_XYZ'!AU50:BI50)))</f>
        <v/>
      </c>
      <c r="V231" s="65" t="str">
        <f>IF($P231="","",IF('Input LwA_XYZ'!S50="","-",'Input LwA_XYZ'!S50))</f>
        <v/>
      </c>
      <c r="W231" s="163" t="str" cm="1">
        <f t="array" ref="W231">IF($P231="","",IF(_xlfn.XLOOKUP(Tables!$N$182,_xlfn.ANCHORARRAY('Input LwA_XYZ'!$DG$1),'Input LwA_XYZ'!DG50:DU50)="","-",_xlfn.XLOOKUP(Tables!$N$182,_xlfn.ANCHORARRAY('Input LwA_XYZ'!$DG$1),'Input LwA_XYZ'!DG50:DU50)))</f>
        <v/>
      </c>
      <c r="X231" s="52" t="str">
        <f>IF($P231="","",_xlfn.XLOOKUP(Tables!$N$182,'Input LwA_XYZ'!$GX$1:$HL$1,'Input LwA_XYZ'!GX50:HL50))</f>
        <v/>
      </c>
    </row>
    <row r="232" spans="16:24" ht="16.5" x14ac:dyDescent="0.3">
      <c r="P232" s="125" t="str">
        <f>IF(OR('Input LwA_XYZ'!A51 = 0, NOT(ISBLANK(_xlfn.XLOOKUP(Tables!N$182, 'Input LwA_XYZ'!CA$1:CO$1, 'Input LwA_XYZ'!CA51:CO51)))), "", 'Input LwA_XYZ'!A51)</f>
        <v/>
      </c>
      <c r="Q232" s="124" t="str">
        <f>IF($P232="","",_xlfn.TEXTJOIN(" - ",TRUE,'Input LwA_XYZ'!B51:C51))</f>
        <v/>
      </c>
      <c r="R232" s="51" t="str">
        <f>IF($P232="","",'Input LwA_XYZ'!Q51)</f>
        <v/>
      </c>
      <c r="S232" s="64" t="str">
        <f>IF($P232="","",ROUND(_xlfn.XLOOKUP(Tables!$N$182,'Input LwA_XYZ'!$EL$1:$EZ$1,'Input LwA_XYZ'!EL51:EZ51),0))</f>
        <v/>
      </c>
      <c r="T232" s="65" t="str">
        <f>IF($P232="","",-1*ROUND(_xlfn.XLOOKUP(Tables!$N$182,'Input LwA_XYZ'!$FR$1:$GF$1,'Input LwA_XYZ'!FR51:GF51),0))</f>
        <v/>
      </c>
      <c r="U232" s="65" t="str">
        <f>IF($P232="","",IF(_xlfn.XLOOKUP(Tables!$N$182,'Input LwA_XYZ'!$AU$1:$BI$1,'Input LwA_XYZ'!AU51:BI51)="","-",_xlfn.XLOOKUP(Tables!$N$182,'Input LwA_XYZ'!$AU$1:$BI$1,'Input LwA_XYZ'!AU51:BI51)))</f>
        <v/>
      </c>
      <c r="V232" s="65" t="str">
        <f>IF($P232="","",IF('Input LwA_XYZ'!S51="","-",'Input LwA_XYZ'!S51))</f>
        <v/>
      </c>
      <c r="W232" s="163" t="str" cm="1">
        <f t="array" ref="W232">IF($P232="","",IF(_xlfn.XLOOKUP(Tables!$N$182,_xlfn.ANCHORARRAY('Input LwA_XYZ'!$DG$1),'Input LwA_XYZ'!DG51:DU51)="","-",_xlfn.XLOOKUP(Tables!$N$182,_xlfn.ANCHORARRAY('Input LwA_XYZ'!$DG$1),'Input LwA_XYZ'!DG51:DU51)))</f>
        <v/>
      </c>
      <c r="X232" s="52" t="str">
        <f>IF($P232="","",_xlfn.XLOOKUP(Tables!$N$182,'Input LwA_XYZ'!$GX$1:$HL$1,'Input LwA_XYZ'!GX51:HL51))</f>
        <v/>
      </c>
    </row>
    <row r="233" spans="16:24" ht="16.5" x14ac:dyDescent="0.3">
      <c r="P233" s="125" t="str">
        <f>IF(OR('Input LwA_XYZ'!A52 = 0, NOT(ISBLANK(_xlfn.XLOOKUP(Tables!N$182, 'Input LwA_XYZ'!CA$1:CO$1, 'Input LwA_XYZ'!CA52:CO52)))), "", 'Input LwA_XYZ'!A52)</f>
        <v/>
      </c>
      <c r="Q233" s="124" t="str">
        <f>IF($P233="","",_xlfn.TEXTJOIN(" - ",TRUE,'Input LwA_XYZ'!B52:C52))</f>
        <v/>
      </c>
      <c r="R233" s="51" t="str">
        <f>IF($P233="","",'Input LwA_XYZ'!Q52)</f>
        <v/>
      </c>
      <c r="S233" s="64" t="str">
        <f>IF($P233="","",ROUND(_xlfn.XLOOKUP(Tables!$N$182,'Input LwA_XYZ'!$EL$1:$EZ$1,'Input LwA_XYZ'!EL52:EZ52),0))</f>
        <v/>
      </c>
      <c r="T233" s="65" t="str">
        <f>IF($P233="","",-1*ROUND(_xlfn.XLOOKUP(Tables!$N$182,'Input LwA_XYZ'!$FR$1:$GF$1,'Input LwA_XYZ'!FR52:GF52),0))</f>
        <v/>
      </c>
      <c r="U233" s="65" t="str">
        <f>IF($P233="","",IF(_xlfn.XLOOKUP(Tables!$N$182,'Input LwA_XYZ'!$AU$1:$BI$1,'Input LwA_XYZ'!AU52:BI52)="","-",_xlfn.XLOOKUP(Tables!$N$182,'Input LwA_XYZ'!$AU$1:$BI$1,'Input LwA_XYZ'!AU52:BI52)))</f>
        <v/>
      </c>
      <c r="V233" s="65" t="str">
        <f>IF($P233="","",IF('Input LwA_XYZ'!S52="","-",'Input LwA_XYZ'!S52))</f>
        <v/>
      </c>
      <c r="W233" s="163" t="str" cm="1">
        <f t="array" ref="W233">IF($P233="","",IF(_xlfn.XLOOKUP(Tables!$N$182,_xlfn.ANCHORARRAY('Input LwA_XYZ'!$DG$1),'Input LwA_XYZ'!DG52:DU52)="","-",_xlfn.XLOOKUP(Tables!$N$182,_xlfn.ANCHORARRAY('Input LwA_XYZ'!$DG$1),'Input LwA_XYZ'!DG52:DU52)))</f>
        <v/>
      </c>
      <c r="X233" s="52" t="str">
        <f>IF($P233="","",_xlfn.XLOOKUP(Tables!$N$182,'Input LwA_XYZ'!$GX$1:$HL$1,'Input LwA_XYZ'!GX52:HL52))</f>
        <v/>
      </c>
    </row>
    <row r="234" spans="16:24" ht="16.5" x14ac:dyDescent="0.3">
      <c r="P234" s="125" t="str">
        <f>IF(OR('Input LwA_XYZ'!A53 = 0, NOT(ISBLANK(_xlfn.XLOOKUP(Tables!N$182, 'Input LwA_XYZ'!CA$1:CO$1, 'Input LwA_XYZ'!CA53:CO53)))), "", 'Input LwA_XYZ'!A53)</f>
        <v/>
      </c>
      <c r="Q234" s="124" t="str">
        <f>IF($P234="","",_xlfn.TEXTJOIN(" - ",TRUE,'Input LwA_XYZ'!B53:C53))</f>
        <v/>
      </c>
      <c r="R234" s="51" t="str">
        <f>IF($P234="","",'Input LwA_XYZ'!Q53)</f>
        <v/>
      </c>
      <c r="S234" s="64" t="str">
        <f>IF($P234="","",ROUND(_xlfn.XLOOKUP(Tables!$N$182,'Input LwA_XYZ'!$EL$1:$EZ$1,'Input LwA_XYZ'!EL53:EZ53),0))</f>
        <v/>
      </c>
      <c r="T234" s="65" t="str">
        <f>IF($P234="","",-1*ROUND(_xlfn.XLOOKUP(Tables!$N$182,'Input LwA_XYZ'!$FR$1:$GF$1,'Input LwA_XYZ'!FR53:GF53),0))</f>
        <v/>
      </c>
      <c r="U234" s="65" t="str">
        <f>IF($P234="","",IF(_xlfn.XLOOKUP(Tables!$N$182,'Input LwA_XYZ'!$AU$1:$BI$1,'Input LwA_XYZ'!AU53:BI53)="","-",_xlfn.XLOOKUP(Tables!$N$182,'Input LwA_XYZ'!$AU$1:$BI$1,'Input LwA_XYZ'!AU53:BI53)))</f>
        <v/>
      </c>
      <c r="V234" s="65" t="str">
        <f>IF($P234="","",IF('Input LwA_XYZ'!S53="","-",'Input LwA_XYZ'!S53))</f>
        <v/>
      </c>
      <c r="W234" s="163" t="str" cm="1">
        <f t="array" ref="W234">IF($P234="","",IF(_xlfn.XLOOKUP(Tables!$N$182,_xlfn.ANCHORARRAY('Input LwA_XYZ'!$DG$1),'Input LwA_XYZ'!DG53:DU53)="","-",_xlfn.XLOOKUP(Tables!$N$182,_xlfn.ANCHORARRAY('Input LwA_XYZ'!$DG$1),'Input LwA_XYZ'!DG53:DU53)))</f>
        <v/>
      </c>
      <c r="X234" s="52" t="str">
        <f>IF($P234="","",_xlfn.XLOOKUP(Tables!$N$182,'Input LwA_XYZ'!$GX$1:$HL$1,'Input LwA_XYZ'!GX53:HL53))</f>
        <v/>
      </c>
    </row>
    <row r="235" spans="16:24" ht="16.5" x14ac:dyDescent="0.3">
      <c r="P235" s="125" t="str">
        <f>IF(OR('Input LwA_XYZ'!A54 = 0, NOT(ISBLANK(_xlfn.XLOOKUP(Tables!N$182, 'Input LwA_XYZ'!CA$1:CO$1, 'Input LwA_XYZ'!CA54:CO54)))), "", 'Input LwA_XYZ'!A54)</f>
        <v/>
      </c>
      <c r="Q235" s="124" t="str">
        <f>IF($P235="","",_xlfn.TEXTJOIN(" - ",TRUE,'Input LwA_XYZ'!B54:C54))</f>
        <v/>
      </c>
      <c r="R235" s="51" t="str">
        <f>IF($P235="","",'Input LwA_XYZ'!Q54)</f>
        <v/>
      </c>
      <c r="S235" s="64" t="str">
        <f>IF($P235="","",ROUND(_xlfn.XLOOKUP(Tables!$N$182,'Input LwA_XYZ'!$EL$1:$EZ$1,'Input LwA_XYZ'!EL54:EZ54),0))</f>
        <v/>
      </c>
      <c r="T235" s="65" t="str">
        <f>IF($P235="","",-1*ROUND(_xlfn.XLOOKUP(Tables!$N$182,'Input LwA_XYZ'!$FR$1:$GF$1,'Input LwA_XYZ'!FR54:GF54),0))</f>
        <v/>
      </c>
      <c r="U235" s="65" t="str">
        <f>IF($P235="","",IF(_xlfn.XLOOKUP(Tables!$N$182,'Input LwA_XYZ'!$AU$1:$BI$1,'Input LwA_XYZ'!AU54:BI54)="","-",_xlfn.XLOOKUP(Tables!$N$182,'Input LwA_XYZ'!$AU$1:$BI$1,'Input LwA_XYZ'!AU54:BI54)))</f>
        <v/>
      </c>
      <c r="V235" s="65" t="str">
        <f>IF($P235="","",IF('Input LwA_XYZ'!S54="","-",'Input LwA_XYZ'!S54))</f>
        <v/>
      </c>
      <c r="W235" s="163" t="str" cm="1">
        <f t="array" ref="W235">IF($P235="","",IF(_xlfn.XLOOKUP(Tables!$N$182,_xlfn.ANCHORARRAY('Input LwA_XYZ'!$DG$1),'Input LwA_XYZ'!DG54:DU54)="","-",_xlfn.XLOOKUP(Tables!$N$182,_xlfn.ANCHORARRAY('Input LwA_XYZ'!$DG$1),'Input LwA_XYZ'!DG54:DU54)))</f>
        <v/>
      </c>
      <c r="X235" s="52" t="str">
        <f>IF($P235="","",_xlfn.XLOOKUP(Tables!$N$182,'Input LwA_XYZ'!$GX$1:$HL$1,'Input LwA_XYZ'!GX54:HL54))</f>
        <v/>
      </c>
    </row>
    <row r="236" spans="16:24" ht="16.5" x14ac:dyDescent="0.3">
      <c r="P236" s="125" t="str">
        <f>IF(OR('Input LwA_XYZ'!A55 = 0, NOT(ISBLANK(_xlfn.XLOOKUP(Tables!N$182, 'Input LwA_XYZ'!CA$1:CO$1, 'Input LwA_XYZ'!CA55:CO55)))), "", 'Input LwA_XYZ'!A55)</f>
        <v/>
      </c>
      <c r="Q236" s="124" t="str">
        <f>IF($P236="","",_xlfn.TEXTJOIN(" - ",TRUE,'Input LwA_XYZ'!B55:C55))</f>
        <v/>
      </c>
      <c r="R236" s="51" t="str">
        <f>IF($P236="","",'Input LwA_XYZ'!Q55)</f>
        <v/>
      </c>
      <c r="S236" s="64" t="str">
        <f>IF($P236="","",ROUND(_xlfn.XLOOKUP(Tables!$N$182,'Input LwA_XYZ'!$EL$1:$EZ$1,'Input LwA_XYZ'!EL55:EZ55),0))</f>
        <v/>
      </c>
      <c r="T236" s="65" t="str">
        <f>IF($P236="","",-1*ROUND(_xlfn.XLOOKUP(Tables!$N$182,'Input LwA_XYZ'!$FR$1:$GF$1,'Input LwA_XYZ'!FR55:GF55),0))</f>
        <v/>
      </c>
      <c r="U236" s="65" t="str">
        <f>IF($P236="","",IF(_xlfn.XLOOKUP(Tables!$N$182,'Input LwA_XYZ'!$AU$1:$BI$1,'Input LwA_XYZ'!AU55:BI55)="","-",_xlfn.XLOOKUP(Tables!$N$182,'Input LwA_XYZ'!$AU$1:$BI$1,'Input LwA_XYZ'!AU55:BI55)))</f>
        <v/>
      </c>
      <c r="V236" s="65" t="str">
        <f>IF($P236="","",IF('Input LwA_XYZ'!S55="","-",'Input LwA_XYZ'!S55))</f>
        <v/>
      </c>
      <c r="W236" s="163" t="str" cm="1">
        <f t="array" ref="W236">IF($P236="","",IF(_xlfn.XLOOKUP(Tables!$N$182,_xlfn.ANCHORARRAY('Input LwA_XYZ'!$DG$1),'Input LwA_XYZ'!DG55:DU55)="","-",_xlfn.XLOOKUP(Tables!$N$182,_xlfn.ANCHORARRAY('Input LwA_XYZ'!$DG$1),'Input LwA_XYZ'!DG55:DU55)))</f>
        <v/>
      </c>
      <c r="X236" s="52" t="str">
        <f>IF($P236="","",_xlfn.XLOOKUP(Tables!$N$182,'Input LwA_XYZ'!$GX$1:$HL$1,'Input LwA_XYZ'!GX55:HL55))</f>
        <v/>
      </c>
    </row>
    <row r="237" spans="16:24" ht="16.5" x14ac:dyDescent="0.3">
      <c r="P237" s="125" t="str">
        <f>IF(OR('Input LwA_XYZ'!A56 = 0, NOT(ISBLANK(_xlfn.XLOOKUP(Tables!N$182, 'Input LwA_XYZ'!CA$1:CO$1, 'Input LwA_XYZ'!CA56:CO56)))), "", 'Input LwA_XYZ'!A56)</f>
        <v/>
      </c>
      <c r="Q237" s="124" t="str">
        <f>IF($P237="","",_xlfn.TEXTJOIN(" - ",TRUE,'Input LwA_XYZ'!B56:C56))</f>
        <v/>
      </c>
      <c r="R237" s="51" t="str">
        <f>IF($P237="","",'Input LwA_XYZ'!Q56)</f>
        <v/>
      </c>
      <c r="S237" s="64" t="str">
        <f>IF($P237="","",ROUND(_xlfn.XLOOKUP(Tables!$N$182,'Input LwA_XYZ'!$EL$1:$EZ$1,'Input LwA_XYZ'!EL56:EZ56),0))</f>
        <v/>
      </c>
      <c r="T237" s="65" t="str">
        <f>IF($P237="","",-1*ROUND(_xlfn.XLOOKUP(Tables!$N$182,'Input LwA_XYZ'!$FR$1:$GF$1,'Input LwA_XYZ'!FR56:GF56),0))</f>
        <v/>
      </c>
      <c r="U237" s="65" t="str">
        <f>IF($P237="","",IF(_xlfn.XLOOKUP(Tables!$N$182,'Input LwA_XYZ'!$AU$1:$BI$1,'Input LwA_XYZ'!AU56:BI56)="","-",_xlfn.XLOOKUP(Tables!$N$182,'Input LwA_XYZ'!$AU$1:$BI$1,'Input LwA_XYZ'!AU56:BI56)))</f>
        <v/>
      </c>
      <c r="V237" s="65" t="str">
        <f>IF($P237="","",IF('Input LwA_XYZ'!S56="","-",'Input LwA_XYZ'!S56))</f>
        <v/>
      </c>
      <c r="W237" s="163" t="str" cm="1">
        <f t="array" ref="W237">IF($P237="","",IF(_xlfn.XLOOKUP(Tables!$N$182,_xlfn.ANCHORARRAY('Input LwA_XYZ'!$DG$1),'Input LwA_XYZ'!DG56:DU56)="","-",_xlfn.XLOOKUP(Tables!$N$182,_xlfn.ANCHORARRAY('Input LwA_XYZ'!$DG$1),'Input LwA_XYZ'!DG56:DU56)))</f>
        <v/>
      </c>
      <c r="X237" s="52" t="str">
        <f>IF($P237="","",_xlfn.XLOOKUP(Tables!$N$182,'Input LwA_XYZ'!$GX$1:$HL$1,'Input LwA_XYZ'!GX56:HL56))</f>
        <v/>
      </c>
    </row>
    <row r="238" spans="16:24" ht="16.5" x14ac:dyDescent="0.3">
      <c r="P238" s="125" t="str">
        <f>IF(OR('Input LwA_XYZ'!A57 = 0, NOT(ISBLANK(_xlfn.XLOOKUP(Tables!N$182, 'Input LwA_XYZ'!CA$1:CO$1, 'Input LwA_XYZ'!CA57:CO57)))), "", 'Input LwA_XYZ'!A57)</f>
        <v/>
      </c>
      <c r="Q238" s="124" t="str">
        <f>IF($P238="","",_xlfn.TEXTJOIN(" - ",TRUE,'Input LwA_XYZ'!B57:C57))</f>
        <v/>
      </c>
      <c r="R238" s="51" t="str">
        <f>IF($P238="","",'Input LwA_XYZ'!Q57)</f>
        <v/>
      </c>
      <c r="S238" s="64" t="str">
        <f>IF($P238="","",ROUND(_xlfn.XLOOKUP(Tables!$N$182,'Input LwA_XYZ'!$EL$1:$EZ$1,'Input LwA_XYZ'!EL57:EZ57),0))</f>
        <v/>
      </c>
      <c r="T238" s="65" t="str">
        <f>IF($P238="","",-1*ROUND(_xlfn.XLOOKUP(Tables!$N$182,'Input LwA_XYZ'!$FR$1:$GF$1,'Input LwA_XYZ'!FR57:GF57),0))</f>
        <v/>
      </c>
      <c r="U238" s="65" t="str">
        <f>IF($P238="","",IF(_xlfn.XLOOKUP(Tables!$N$182,'Input LwA_XYZ'!$AU$1:$BI$1,'Input LwA_XYZ'!AU57:BI57)="","-",_xlfn.XLOOKUP(Tables!$N$182,'Input LwA_XYZ'!$AU$1:$BI$1,'Input LwA_XYZ'!AU57:BI57)))</f>
        <v/>
      </c>
      <c r="V238" s="65" t="str">
        <f>IF($P238="","",IF('Input LwA_XYZ'!S57="","-",'Input LwA_XYZ'!S57))</f>
        <v/>
      </c>
      <c r="W238" s="163" t="str" cm="1">
        <f t="array" ref="W238">IF($P238="","",IF(_xlfn.XLOOKUP(Tables!$N$182,_xlfn.ANCHORARRAY('Input LwA_XYZ'!$DG$1),'Input LwA_XYZ'!DG57:DU57)="","-",_xlfn.XLOOKUP(Tables!$N$182,_xlfn.ANCHORARRAY('Input LwA_XYZ'!$DG$1),'Input LwA_XYZ'!DG57:DU57)))</f>
        <v/>
      </c>
      <c r="X238" s="52" t="str">
        <f>IF($P238="","",_xlfn.XLOOKUP(Tables!$N$182,'Input LwA_XYZ'!$GX$1:$HL$1,'Input LwA_XYZ'!GX57:HL57))</f>
        <v/>
      </c>
    </row>
    <row r="239" spans="16:24" ht="17.25" thickBot="1" x14ac:dyDescent="0.35">
      <c r="P239" s="126" t="str">
        <f>IF(OR('Input LwA_XYZ'!A58 = 0, NOT(ISBLANK(_xlfn.XLOOKUP(Tables!N$182, 'Input LwA_XYZ'!CA$1:CO$1, 'Input LwA_XYZ'!CA58:CO58)))), "", 'Input LwA_XYZ'!A58)</f>
        <v/>
      </c>
      <c r="Q239" s="127" t="str">
        <f>IF($P239="","",_xlfn.TEXTJOIN(" - ",TRUE,'Input LwA_XYZ'!B58:C58))</f>
        <v/>
      </c>
      <c r="R239" s="73" t="str">
        <f>IF($P239="","",'Input LwA_XYZ'!Q58)</f>
        <v/>
      </c>
      <c r="S239" s="147" t="str">
        <f>IF($P239="","",ROUND(_xlfn.XLOOKUP(Tables!$N$182,'Input LwA_XYZ'!$EL$1:$EZ$1,'Input LwA_XYZ'!EL58:EZ58),0))</f>
        <v/>
      </c>
      <c r="T239" s="74" t="str">
        <f>IF($P239="","",-1*ROUND(_xlfn.XLOOKUP(Tables!$N$182,'Input LwA_XYZ'!$FR$1:$GF$1,'Input LwA_XYZ'!FR58:GF58),0))</f>
        <v/>
      </c>
      <c r="U239" s="65" t="str">
        <f>IF($P239="","",IF(_xlfn.XLOOKUP(Tables!$N$182,'Input LwA_XYZ'!$AU$1:$BI$1,'Input LwA_XYZ'!AU58:BI58)="","-",_xlfn.XLOOKUP(Tables!$N$182,'Input LwA_XYZ'!$AU$1:$BI$1,'Input LwA_XYZ'!AU58:BI58)))</f>
        <v/>
      </c>
      <c r="V239" s="65" t="str">
        <f>IF($P239="","",IF('Input LwA_XYZ'!S58="","-",'Input LwA_XYZ'!S58))</f>
        <v/>
      </c>
      <c r="W239" s="163" t="str" cm="1">
        <f t="array" ref="W239">IF($P239="","",IF(_xlfn.XLOOKUP(Tables!$N$182,_xlfn.ANCHORARRAY('Input LwA_XYZ'!$DG$1),'Input LwA_XYZ'!DG58:DU58)="","-",_xlfn.XLOOKUP(Tables!$N$182,_xlfn.ANCHORARRAY('Input LwA_XYZ'!$DG$1),'Input LwA_XYZ'!DG58:DU58)))</f>
        <v/>
      </c>
      <c r="X239" s="53" t="str">
        <f>IF($P239="","",_xlfn.XLOOKUP(Tables!$N$182,'Input LwA_XYZ'!$GX$1:$HL$1,'Input LwA_XYZ'!GX58:HL58))</f>
        <v/>
      </c>
    </row>
    <row r="240" spans="16:24" ht="17.25" thickBot="1" x14ac:dyDescent="0.35">
      <c r="P240" s="75" t="s">
        <v>214</v>
      </c>
      <c r="Q240" s="76"/>
      <c r="R240" s="76"/>
      <c r="S240" s="76"/>
      <c r="T240" s="76"/>
      <c r="U240" s="76"/>
      <c r="V240" s="76"/>
      <c r="W240" s="77"/>
      <c r="X240" s="145">
        <f>_xlfn.XLOOKUP(Tables!$N$182,'Input LwA_XYZ'!$Z$2:$Z$16,'Input LwA_XYZ'!$AE$2:$AE$16)</f>
        <v>28</v>
      </c>
    </row>
    <row r="241" spans="14:24" ht="15.75" thickBot="1" x14ac:dyDescent="0.3">
      <c r="P241"/>
    </row>
    <row r="242" spans="14:24" ht="50.25" thickBot="1" x14ac:dyDescent="0.35">
      <c r="N242" s="56" t="s">
        <v>106</v>
      </c>
      <c r="P242" s="67" t="s">
        <v>78</v>
      </c>
      <c r="Q242" s="68" t="s">
        <v>79</v>
      </c>
      <c r="R242" s="69" t="s">
        <v>80</v>
      </c>
      <c r="S242" s="69" t="s">
        <v>19</v>
      </c>
      <c r="T242" s="69" t="s">
        <v>215</v>
      </c>
      <c r="U242" s="70" t="s">
        <v>81</v>
      </c>
      <c r="V242" s="71" t="s">
        <v>82</v>
      </c>
      <c r="W242" s="162" t="s">
        <v>216</v>
      </c>
      <c r="X242" s="72" t="s">
        <v>77</v>
      </c>
    </row>
    <row r="243" spans="14:24" ht="17.25" thickBot="1" x14ac:dyDescent="0.35">
      <c r="N243" s="56">
        <f>_xlfn.XLOOKUP(N242, 'Input LwA_XYZ'!$Z$2:$Z$16, 'Input LwA_XYZ'!$AF$2:$AF$16, "")</f>
        <v>0</v>
      </c>
      <c r="P243" s="123" t="str">
        <f>IF(OR('Input LwA_XYZ'!A2 = 0, NOT(ISBLANK(_xlfn.XLOOKUP(Tables!N$242, 'Input LwA_XYZ'!CA$1:CO$1, 'Input LwA_XYZ'!CA2:CO2)))), "", 'Input LwA_XYZ'!A2)</f>
        <v/>
      </c>
      <c r="Q243" s="124" t="str">
        <f>IF($P243="","",_xlfn.TEXTJOIN(" - ",TRUE,'Input LwA_XYZ'!B2:C2))</f>
        <v/>
      </c>
      <c r="R243" s="64" t="str">
        <f>IF($P243="","",'Input LwA_XYZ'!Q2)</f>
        <v/>
      </c>
      <c r="S243" s="64" t="str">
        <f>IF($P243="","",ROUND(_xlfn.XLOOKUP(Tables!$N$242,'Input LwA_XYZ'!$EL$1:$EZ$1,'Input LwA_XYZ'!EL2:EZ2),0))</f>
        <v/>
      </c>
      <c r="T243" s="65" t="str">
        <f>IF($P243="","",-1*ROUND(_xlfn.XLOOKUP(Tables!$N$242,'Input LwA_XYZ'!$FR$1:$GF$1,'Input LwA_XYZ'!FR2:GF2),0))</f>
        <v/>
      </c>
      <c r="U243" s="65" t="str">
        <f>IF($P243="","",IF(_xlfn.XLOOKUP(Tables!$N$242,'Input LwA_XYZ'!$AU$1:$BI$1,'Input LwA_XYZ'!AU2:BI2)="","-",_xlfn.XLOOKUP(Tables!$N$242,'Input LwA_XYZ'!$AU$1:$BI$1,'Input LwA_XYZ'!AU2:BI2)))</f>
        <v/>
      </c>
      <c r="V243" s="65" t="str">
        <f>IF($P243="","",IF('Input LwA_XYZ'!S2="","-",'Input LwA_XYZ'!S2))</f>
        <v/>
      </c>
      <c r="W243" s="163" t="str" cm="1">
        <f t="array" ref="W243">IF($P243="","",IF(_xlfn.XLOOKUP(Tables!$N$242,_xlfn.ANCHORARRAY('Input LwA_XYZ'!$DG$1),'Input LwA_XYZ'!DG2:DU2)="","-",_xlfn.XLOOKUP(Tables!$N$242,_xlfn.ANCHORARRAY('Input LwA_XYZ'!$DG$1),'Input LwA_XYZ'!DG2:DU2)))</f>
        <v/>
      </c>
      <c r="X243" s="66" t="str">
        <f>IF($P243="","",_xlfn.XLOOKUP(Tables!$N$242,'Input LwA_XYZ'!$GX$1:$HL$1,'Input LwA_XYZ'!GX2:HL2))</f>
        <v/>
      </c>
    </row>
    <row r="244" spans="14:24" ht="16.5" x14ac:dyDescent="0.3">
      <c r="P244" s="125" t="str">
        <f>IF(OR('Input LwA_XYZ'!A3 = 0, NOT(ISBLANK(_xlfn.XLOOKUP(Tables!N$242, 'Input LwA_XYZ'!CA$1:CO$1, 'Input LwA_XYZ'!CA3:CO3)))), "", 'Input LwA_XYZ'!A3)</f>
        <v/>
      </c>
      <c r="Q244" s="124" t="str">
        <f>IF($P244="","",_xlfn.TEXTJOIN(" - ",TRUE,'Input LwA_XYZ'!B3:C3))</f>
        <v/>
      </c>
      <c r="R244" s="51" t="str">
        <f>IF($P244="","",'Input LwA_XYZ'!Q3)</f>
        <v/>
      </c>
      <c r="S244" s="64" t="str">
        <f>IF($P244="","",ROUND(_xlfn.XLOOKUP(Tables!$N$242,'Input LwA_XYZ'!$EL$1:$EZ$1,'Input LwA_XYZ'!EL3:EZ3),0))</f>
        <v/>
      </c>
      <c r="T244" s="65" t="str">
        <f>IF($P244="","",-1*ROUND(_xlfn.XLOOKUP(Tables!$N$242,'Input LwA_XYZ'!$FR$1:$GF$1,'Input LwA_XYZ'!FR3:GF3),0))</f>
        <v/>
      </c>
      <c r="U244" s="65" t="str">
        <f>IF($P244="","",IF(_xlfn.XLOOKUP(Tables!$N$242,'Input LwA_XYZ'!$AU$1:$BI$1,'Input LwA_XYZ'!AU3:BI3)="","-",_xlfn.XLOOKUP(Tables!$N$242,'Input LwA_XYZ'!$AU$1:$BI$1,'Input LwA_XYZ'!AU3:BI3)))</f>
        <v/>
      </c>
      <c r="V244" s="65" t="str">
        <f>IF($P244="","",IF('Input LwA_XYZ'!S3="","-",'Input LwA_XYZ'!S3))</f>
        <v/>
      </c>
      <c r="W244" s="163" t="str" cm="1">
        <f t="array" ref="W244">IF($P244="","",IF(_xlfn.XLOOKUP(Tables!$N$242,_xlfn.ANCHORARRAY('Input LwA_XYZ'!$DG$1),'Input LwA_XYZ'!DG3:DU3)="","-",_xlfn.XLOOKUP(Tables!$N$242,_xlfn.ANCHORARRAY('Input LwA_XYZ'!$DG$1),'Input LwA_XYZ'!DG3:DU3)))</f>
        <v/>
      </c>
      <c r="X244" s="52" t="str">
        <f>IF($P244="","",_xlfn.XLOOKUP(Tables!$N$242,'Input LwA_XYZ'!$GX$1:$HL$1,'Input LwA_XYZ'!GX3:HL3))</f>
        <v/>
      </c>
    </row>
    <row r="245" spans="14:24" ht="16.5" x14ac:dyDescent="0.3">
      <c r="P245" s="125" t="str">
        <f>IF(OR('Input LwA_XYZ'!A4 = 0, NOT(ISBLANK(_xlfn.XLOOKUP(Tables!N$242, 'Input LwA_XYZ'!CA$1:CO$1, 'Input LwA_XYZ'!CA4:CO4)))), "", 'Input LwA_XYZ'!A4)</f>
        <v/>
      </c>
      <c r="Q245" s="124" t="str">
        <f>IF($P245="","",_xlfn.TEXTJOIN(" - ",TRUE,'Input LwA_XYZ'!B4:C4))</f>
        <v/>
      </c>
      <c r="R245" s="51" t="str">
        <f>IF($P245="","",'Input LwA_XYZ'!Q4)</f>
        <v/>
      </c>
      <c r="S245" s="64" t="str">
        <f>IF($P245="","",ROUND(_xlfn.XLOOKUP(Tables!$N$242,'Input LwA_XYZ'!$EL$1:$EZ$1,'Input LwA_XYZ'!EL4:EZ4),0))</f>
        <v/>
      </c>
      <c r="T245" s="65" t="str">
        <f>IF($P245="","",-1*ROUND(_xlfn.XLOOKUP(Tables!$N$242,'Input LwA_XYZ'!$FR$1:$GF$1,'Input LwA_XYZ'!FR4:GF4),0))</f>
        <v/>
      </c>
      <c r="U245" s="65" t="str">
        <f>IF($P245="","",IF(_xlfn.XLOOKUP(Tables!$N$242,'Input LwA_XYZ'!$AU$1:$BI$1,'Input LwA_XYZ'!AU4:BI4)="","-",_xlfn.XLOOKUP(Tables!$N$242,'Input LwA_XYZ'!$AU$1:$BI$1,'Input LwA_XYZ'!AU4:BI4)))</f>
        <v/>
      </c>
      <c r="V245" s="65" t="str">
        <f>IF($P245="","",IF('Input LwA_XYZ'!S4="","-",'Input LwA_XYZ'!S4))</f>
        <v/>
      </c>
      <c r="W245" s="163" t="str" cm="1">
        <f t="array" ref="W245">IF($P245="","",IF(_xlfn.XLOOKUP(Tables!$N$242,_xlfn.ANCHORARRAY('Input LwA_XYZ'!$DG$1),'Input LwA_XYZ'!DG4:DU4)="","-",_xlfn.XLOOKUP(Tables!$N$242,_xlfn.ANCHORARRAY('Input LwA_XYZ'!$DG$1),'Input LwA_XYZ'!DG4:DU4)))</f>
        <v/>
      </c>
      <c r="X245" s="52" t="str">
        <f>IF($P245="","",_xlfn.XLOOKUP(Tables!$N$242,'Input LwA_XYZ'!$GX$1:$HL$1,'Input LwA_XYZ'!GX4:HL4))</f>
        <v/>
      </c>
    </row>
    <row r="246" spans="14:24" ht="16.5" x14ac:dyDescent="0.3">
      <c r="P246" s="125" t="str">
        <f>IF(OR('Input LwA_XYZ'!A5 = 0, NOT(ISBLANK(_xlfn.XLOOKUP(Tables!N$242, 'Input LwA_XYZ'!CA$1:CO$1, 'Input LwA_XYZ'!CA5:CO5)))), "", 'Input LwA_XYZ'!A5)</f>
        <v/>
      </c>
      <c r="Q246" s="124" t="str">
        <f>IF($P246="","",_xlfn.TEXTJOIN(" - ",TRUE,'Input LwA_XYZ'!B5:C5))</f>
        <v/>
      </c>
      <c r="R246" s="51" t="str">
        <f>IF($P246="","",'Input LwA_XYZ'!Q5)</f>
        <v/>
      </c>
      <c r="S246" s="64" t="str">
        <f>IF($P246="","",ROUND(_xlfn.XLOOKUP(Tables!$N$242,'Input LwA_XYZ'!$EL$1:$EZ$1,'Input LwA_XYZ'!EL5:EZ5),0))</f>
        <v/>
      </c>
      <c r="T246" s="65" t="str">
        <f>IF($P246="","",-1*ROUND(_xlfn.XLOOKUP(Tables!$N$242,'Input LwA_XYZ'!$FR$1:$GF$1,'Input LwA_XYZ'!FR5:GF5),0))</f>
        <v/>
      </c>
      <c r="U246" s="65" t="str">
        <f>IF($P246="","",IF(_xlfn.XLOOKUP(Tables!$N$242,'Input LwA_XYZ'!$AU$1:$BI$1,'Input LwA_XYZ'!AU5:BI5)="","-",_xlfn.XLOOKUP(Tables!$N$242,'Input LwA_XYZ'!$AU$1:$BI$1,'Input LwA_XYZ'!AU5:BI5)))</f>
        <v/>
      </c>
      <c r="V246" s="65" t="str">
        <f>IF($P246="","",IF('Input LwA_XYZ'!S5="","-",'Input LwA_XYZ'!S5))</f>
        <v/>
      </c>
      <c r="W246" s="163" t="str" cm="1">
        <f t="array" ref="W246">IF($P246="","",IF(_xlfn.XLOOKUP(Tables!$N$242,_xlfn.ANCHORARRAY('Input LwA_XYZ'!$DG$1),'Input LwA_XYZ'!DG5:DU5)="","-",_xlfn.XLOOKUP(Tables!$N$242,_xlfn.ANCHORARRAY('Input LwA_XYZ'!$DG$1),'Input LwA_XYZ'!DG5:DU5)))</f>
        <v/>
      </c>
      <c r="X246" s="52" t="str">
        <f>IF($P246="","",_xlfn.XLOOKUP(Tables!$N$242,'Input LwA_XYZ'!$GX$1:$HL$1,'Input LwA_XYZ'!GX5:HL5))</f>
        <v/>
      </c>
    </row>
    <row r="247" spans="14:24" ht="16.5" x14ac:dyDescent="0.3">
      <c r="P247" s="125">
        <f>IF(OR('Input LwA_XYZ'!A6 = 0, NOT(ISBLANK(_xlfn.XLOOKUP(Tables!N$242, 'Input LwA_XYZ'!CA$1:CO$1, 'Input LwA_XYZ'!CA6:CO6)))), "", 'Input LwA_XYZ'!A6)</f>
        <v>1</v>
      </c>
      <c r="Q247" s="124" t="str">
        <f>IF($P247="","",_xlfn.TEXTJOIN(" - ",TRUE,'Input LwA_XYZ'!B6:C6))</f>
        <v>KEF-R1  - Inlet</v>
      </c>
      <c r="R247" s="51">
        <f>IF($P247="","",'Input LwA_XYZ'!Q6)</f>
        <v>80</v>
      </c>
      <c r="S247" s="64">
        <f>IF($P247="","",ROUND(_xlfn.XLOOKUP(Tables!$N$242,'Input LwA_XYZ'!$EL$1:$EZ$1,'Input LwA_XYZ'!EL6:EZ6),0))</f>
        <v>131</v>
      </c>
      <c r="T247" s="65">
        <f>IF($P247="","",-1*ROUND(_xlfn.XLOOKUP(Tables!$N$242,'Input LwA_XYZ'!$FR$1:$GF$1,'Input LwA_XYZ'!FR6:GF6),0))</f>
        <v>40</v>
      </c>
      <c r="U247" s="65">
        <f>IF($P247="","",IF(_xlfn.XLOOKUP(Tables!$N$242,'Input LwA_XYZ'!$AU$1:$BI$1,'Input LwA_XYZ'!AU6:BI6)="","-",_xlfn.XLOOKUP(Tables!$N$242,'Input LwA_XYZ'!$AU$1:$BI$1,'Input LwA_XYZ'!AU6:BI6)))</f>
        <v>9</v>
      </c>
      <c r="V247" s="65" t="str">
        <f>IF($P247="","",IF('Input LwA_XYZ'!S6="","-",'Input LwA_XYZ'!S6))</f>
        <v>-</v>
      </c>
      <c r="W247" s="163" t="str" cm="1">
        <f t="array" ref="W247">IF($P247="","",IF(_xlfn.XLOOKUP(Tables!$N$242,_xlfn.ANCHORARRAY('Input LwA_XYZ'!$DG$1),'Input LwA_XYZ'!DG6:DU6)="","-",_xlfn.XLOOKUP(Tables!$N$242,_xlfn.ANCHORARRAY('Input LwA_XYZ'!$DG$1),'Input LwA_XYZ'!DG6:DU6)))</f>
        <v>-</v>
      </c>
      <c r="X247" s="52">
        <f>IF($P247="","",_xlfn.XLOOKUP(Tables!$N$242,'Input LwA_XYZ'!$GX$1:$HL$1,'Input LwA_XYZ'!GX6:HL6))</f>
        <v>30.973202001732659</v>
      </c>
    </row>
    <row r="248" spans="14:24" ht="16.5" x14ac:dyDescent="0.3">
      <c r="P248" s="125" t="str">
        <f>IF(OR('Input LwA_XYZ'!A7 = 0, NOT(ISBLANK(_xlfn.XLOOKUP(Tables!N$242, 'Input LwA_XYZ'!CA$1:CO$1, 'Input LwA_XYZ'!CA7:CO7)))), "", 'Input LwA_XYZ'!A7)</f>
        <v/>
      </c>
      <c r="Q248" s="124" t="str">
        <f>IF($P248="","",_xlfn.TEXTJOIN(" - ",TRUE,'Input LwA_XYZ'!B7:C7))</f>
        <v/>
      </c>
      <c r="R248" s="51" t="str">
        <f>IF($P248="","",'Input LwA_XYZ'!Q7)</f>
        <v/>
      </c>
      <c r="S248" s="64" t="str">
        <f>IF($P248="","",ROUND(_xlfn.XLOOKUP(Tables!$N$242,'Input LwA_XYZ'!$EL$1:$EZ$1,'Input LwA_XYZ'!EL7:EZ7),0))</f>
        <v/>
      </c>
      <c r="T248" s="65" t="str">
        <f>IF($P248="","",-1*ROUND(_xlfn.XLOOKUP(Tables!$N$242,'Input LwA_XYZ'!$FR$1:$GF$1,'Input LwA_XYZ'!FR7:GF7),0))</f>
        <v/>
      </c>
      <c r="U248" s="65" t="str">
        <f>IF($P248="","",IF(_xlfn.XLOOKUP(Tables!$N$242,'Input LwA_XYZ'!$AU$1:$BI$1,'Input LwA_XYZ'!AU7:BI7)="","-",_xlfn.XLOOKUP(Tables!$N$242,'Input LwA_XYZ'!$AU$1:$BI$1,'Input LwA_XYZ'!AU7:BI7)))</f>
        <v/>
      </c>
      <c r="V248" s="65" t="str">
        <f>IF($P248="","",IF('Input LwA_XYZ'!S7="","-",'Input LwA_XYZ'!S7))</f>
        <v/>
      </c>
      <c r="W248" s="163" t="str" cm="1">
        <f t="array" ref="W248">IF($P248="","",IF(_xlfn.XLOOKUP(Tables!$N$242,_xlfn.ANCHORARRAY('Input LwA_XYZ'!$DG$1),'Input LwA_XYZ'!DG7:DU7)="","-",_xlfn.XLOOKUP(Tables!$N$242,_xlfn.ANCHORARRAY('Input LwA_XYZ'!$DG$1),'Input LwA_XYZ'!DG7:DU7)))</f>
        <v/>
      </c>
      <c r="X248" s="52" t="str">
        <f>IF($P248="","",_xlfn.XLOOKUP(Tables!$N$242,'Input LwA_XYZ'!$GX$1:$HL$1,'Input LwA_XYZ'!GX7:HL7))</f>
        <v/>
      </c>
    </row>
    <row r="249" spans="14:24" ht="16.5" x14ac:dyDescent="0.3">
      <c r="P249" s="125" t="str">
        <f>IF(OR('Input LwA_XYZ'!A8 = 0, NOT(ISBLANK(_xlfn.XLOOKUP(Tables!N$242, 'Input LwA_XYZ'!CA$1:CO$1, 'Input LwA_XYZ'!CA8:CO8)))), "", 'Input LwA_XYZ'!A8)</f>
        <v/>
      </c>
      <c r="Q249" s="124" t="str">
        <f>IF($P249="","",_xlfn.TEXTJOIN(" - ",TRUE,'Input LwA_XYZ'!B8:C8))</f>
        <v/>
      </c>
      <c r="R249" s="51" t="str">
        <f>IF($P249="","",'Input LwA_XYZ'!Q8)</f>
        <v/>
      </c>
      <c r="S249" s="64" t="str">
        <f>IF($P249="","",ROUND(_xlfn.XLOOKUP(Tables!$N$242,'Input LwA_XYZ'!$EL$1:$EZ$1,'Input LwA_XYZ'!EL8:EZ8),0))</f>
        <v/>
      </c>
      <c r="T249" s="65" t="str">
        <f>IF($P249="","",-1*ROUND(_xlfn.XLOOKUP(Tables!$N$242,'Input LwA_XYZ'!$FR$1:$GF$1,'Input LwA_XYZ'!FR8:GF8),0))</f>
        <v/>
      </c>
      <c r="U249" s="65" t="str">
        <f>IF($P249="","",IF(_xlfn.XLOOKUP(Tables!$N$242,'Input LwA_XYZ'!$AU$1:$BI$1,'Input LwA_XYZ'!AU8:BI8)="","-",_xlfn.XLOOKUP(Tables!$N$242,'Input LwA_XYZ'!$AU$1:$BI$1,'Input LwA_XYZ'!AU8:BI8)))</f>
        <v/>
      </c>
      <c r="V249" s="65" t="str">
        <f>IF($P249="","",IF('Input LwA_XYZ'!S8="","-",'Input LwA_XYZ'!S8))</f>
        <v/>
      </c>
      <c r="W249" s="163" t="str" cm="1">
        <f t="array" ref="W249">IF($P249="","",IF(_xlfn.XLOOKUP(Tables!$N$242,_xlfn.ANCHORARRAY('Input LwA_XYZ'!$DG$1),'Input LwA_XYZ'!DG8:DU8)="","-",_xlfn.XLOOKUP(Tables!$N$242,_xlfn.ANCHORARRAY('Input LwA_XYZ'!$DG$1),'Input LwA_XYZ'!DG8:DU8)))</f>
        <v/>
      </c>
      <c r="X249" s="52" t="str">
        <f>IF($P249="","",_xlfn.XLOOKUP(Tables!$N$242,'Input LwA_XYZ'!$GX$1:$HL$1,'Input LwA_XYZ'!GX8:HL8))</f>
        <v/>
      </c>
    </row>
    <row r="250" spans="14:24" ht="16.5" x14ac:dyDescent="0.3">
      <c r="P250" s="125" t="str">
        <f>IF(OR('Input LwA_XYZ'!A9 = 0, NOT(ISBLANK(_xlfn.XLOOKUP(Tables!N$242, 'Input LwA_XYZ'!CA$1:CO$1, 'Input LwA_XYZ'!CA9:CO9)))), "", 'Input LwA_XYZ'!A9)</f>
        <v/>
      </c>
      <c r="Q250" s="124" t="str">
        <f>IF($P250="","",_xlfn.TEXTJOIN(" - ",TRUE,'Input LwA_XYZ'!B9:C9))</f>
        <v/>
      </c>
      <c r="R250" s="51" t="str">
        <f>IF($P250="","",'Input LwA_XYZ'!Q9)</f>
        <v/>
      </c>
      <c r="S250" s="64" t="str">
        <f>IF($P250="","",ROUND(_xlfn.XLOOKUP(Tables!$N$242,'Input LwA_XYZ'!$EL$1:$EZ$1,'Input LwA_XYZ'!EL9:EZ9),0))</f>
        <v/>
      </c>
      <c r="T250" s="65" t="str">
        <f>IF($P250="","",-1*ROUND(_xlfn.XLOOKUP(Tables!$N$242,'Input LwA_XYZ'!$FR$1:$GF$1,'Input LwA_XYZ'!FR9:GF9),0))</f>
        <v/>
      </c>
      <c r="U250" s="65" t="str">
        <f>IF($P250="","",IF(_xlfn.XLOOKUP(Tables!$N$242,'Input LwA_XYZ'!$AU$1:$BI$1,'Input LwA_XYZ'!AU9:BI9)="","-",_xlfn.XLOOKUP(Tables!$N$242,'Input LwA_XYZ'!$AU$1:$BI$1,'Input LwA_XYZ'!AU9:BI9)))</f>
        <v/>
      </c>
      <c r="V250" s="65" t="str">
        <f>IF($P250="","",IF('Input LwA_XYZ'!S9="","-",'Input LwA_XYZ'!S9))</f>
        <v/>
      </c>
      <c r="W250" s="163" t="str" cm="1">
        <f t="array" ref="W250">IF($P250="","",IF(_xlfn.XLOOKUP(Tables!$N$242,_xlfn.ANCHORARRAY('Input LwA_XYZ'!$DG$1),'Input LwA_XYZ'!DG9:DU9)="","-",_xlfn.XLOOKUP(Tables!$N$242,_xlfn.ANCHORARRAY('Input LwA_XYZ'!$DG$1),'Input LwA_XYZ'!DG9:DU9)))</f>
        <v/>
      </c>
      <c r="X250" s="52" t="str">
        <f>IF($P250="","",_xlfn.XLOOKUP(Tables!$N$242,'Input LwA_XYZ'!$GX$1:$HL$1,'Input LwA_XYZ'!GX9:HL9))</f>
        <v/>
      </c>
    </row>
    <row r="251" spans="14:24" ht="16.5" x14ac:dyDescent="0.3">
      <c r="P251" s="125" t="str">
        <f>IF(OR('Input LwA_XYZ'!A10 = 0, NOT(ISBLANK(_xlfn.XLOOKUP(Tables!N$242, 'Input LwA_XYZ'!CA$1:CO$1, 'Input LwA_XYZ'!CA10:CO10)))), "", 'Input LwA_XYZ'!A10)</f>
        <v/>
      </c>
      <c r="Q251" s="124" t="str">
        <f>IF($P251="","",_xlfn.TEXTJOIN(" - ",TRUE,'Input LwA_XYZ'!B10:C10))</f>
        <v/>
      </c>
      <c r="R251" s="51" t="str">
        <f>IF($P251="","",'Input LwA_XYZ'!Q10)</f>
        <v/>
      </c>
      <c r="S251" s="64" t="str">
        <f>IF($P251="","",ROUND(_xlfn.XLOOKUP(Tables!$N$242,'Input LwA_XYZ'!$EL$1:$EZ$1,'Input LwA_XYZ'!EL10:EZ10),0))</f>
        <v/>
      </c>
      <c r="T251" s="65" t="str">
        <f>IF($P251="","",-1*ROUND(_xlfn.XLOOKUP(Tables!$N$242,'Input LwA_XYZ'!$FR$1:$GF$1,'Input LwA_XYZ'!FR10:GF10),0))</f>
        <v/>
      </c>
      <c r="U251" s="65" t="str">
        <f>IF($P251="","",IF(_xlfn.XLOOKUP(Tables!$N$242,'Input LwA_XYZ'!$AU$1:$BI$1,'Input LwA_XYZ'!AU10:BI10)="","-",_xlfn.XLOOKUP(Tables!$N$242,'Input LwA_XYZ'!$AU$1:$BI$1,'Input LwA_XYZ'!AU10:BI10)))</f>
        <v/>
      </c>
      <c r="V251" s="65" t="str">
        <f>IF($P251="","",IF('Input LwA_XYZ'!S10="","-",'Input LwA_XYZ'!S10))</f>
        <v/>
      </c>
      <c r="W251" s="163" t="str" cm="1">
        <f t="array" ref="W251">IF($P251="","",IF(_xlfn.XLOOKUP(Tables!$N$242,_xlfn.ANCHORARRAY('Input LwA_XYZ'!$DG$1),'Input LwA_XYZ'!DG10:DU10)="","-",_xlfn.XLOOKUP(Tables!$N$242,_xlfn.ANCHORARRAY('Input LwA_XYZ'!$DG$1),'Input LwA_XYZ'!DG10:DU10)))</f>
        <v/>
      </c>
      <c r="X251" s="52" t="str">
        <f>IF($P251="","",_xlfn.XLOOKUP(Tables!$N$242,'Input LwA_XYZ'!$GX$1:$HL$1,'Input LwA_XYZ'!GX10:HL10))</f>
        <v/>
      </c>
    </row>
    <row r="252" spans="14:24" ht="16.5" x14ac:dyDescent="0.3">
      <c r="P252" s="125" t="str">
        <f>IF(OR('Input LwA_XYZ'!A11 = 0, NOT(ISBLANK(_xlfn.XLOOKUP(Tables!N$242, 'Input LwA_XYZ'!CA$1:CO$1, 'Input LwA_XYZ'!CA11:CO11)))), "", 'Input LwA_XYZ'!A11)</f>
        <v/>
      </c>
      <c r="Q252" s="124" t="str">
        <f>IF($P252="","",_xlfn.TEXTJOIN(" - ",TRUE,'Input LwA_XYZ'!B11:C11))</f>
        <v/>
      </c>
      <c r="R252" s="51" t="str">
        <f>IF($P252="","",'Input LwA_XYZ'!Q11)</f>
        <v/>
      </c>
      <c r="S252" s="64" t="str">
        <f>IF($P252="","",ROUND(_xlfn.XLOOKUP(Tables!$N$242,'Input LwA_XYZ'!$EL$1:$EZ$1,'Input LwA_XYZ'!EL11:EZ11),0))</f>
        <v/>
      </c>
      <c r="T252" s="65" t="str">
        <f>IF($P252="","",-1*ROUND(_xlfn.XLOOKUP(Tables!$N$242,'Input LwA_XYZ'!$FR$1:$GF$1,'Input LwA_XYZ'!FR11:GF11),0))</f>
        <v/>
      </c>
      <c r="U252" s="65" t="str">
        <f>IF($P252="","",IF(_xlfn.XLOOKUP(Tables!$N$242,'Input LwA_XYZ'!$AU$1:$BI$1,'Input LwA_XYZ'!AU11:BI11)="","-",_xlfn.XLOOKUP(Tables!$N$242,'Input LwA_XYZ'!$AU$1:$BI$1,'Input LwA_XYZ'!AU11:BI11)))</f>
        <v/>
      </c>
      <c r="V252" s="65" t="str">
        <f>IF($P252="","",IF('Input LwA_XYZ'!S11="","-",'Input LwA_XYZ'!S11))</f>
        <v/>
      </c>
      <c r="W252" s="163" t="str" cm="1">
        <f t="array" ref="W252">IF($P252="","",IF(_xlfn.XLOOKUP(Tables!$N$242,_xlfn.ANCHORARRAY('Input LwA_XYZ'!$DG$1),'Input LwA_XYZ'!DG11:DU11)="","-",_xlfn.XLOOKUP(Tables!$N$242,_xlfn.ANCHORARRAY('Input LwA_XYZ'!$DG$1),'Input LwA_XYZ'!DG11:DU11)))</f>
        <v/>
      </c>
      <c r="X252" s="52" t="str">
        <f>IF($P252="","",_xlfn.XLOOKUP(Tables!$N$242,'Input LwA_XYZ'!$GX$1:$HL$1,'Input LwA_XYZ'!GX11:HL11))</f>
        <v/>
      </c>
    </row>
    <row r="253" spans="14:24" ht="16.5" x14ac:dyDescent="0.3">
      <c r="P253" s="125" t="str">
        <f>IF(OR('Input LwA_XYZ'!A12 = 0, NOT(ISBLANK(_xlfn.XLOOKUP(Tables!N$242, 'Input LwA_XYZ'!CA$1:CO$1, 'Input LwA_XYZ'!CA12:CO12)))), "", 'Input LwA_XYZ'!A12)</f>
        <v/>
      </c>
      <c r="Q253" s="124" t="str">
        <f>IF($P253="","",_xlfn.TEXTJOIN(" - ",TRUE,'Input LwA_XYZ'!B12:C12))</f>
        <v/>
      </c>
      <c r="R253" s="51" t="str">
        <f>IF($P253="","",'Input LwA_XYZ'!Q12)</f>
        <v/>
      </c>
      <c r="S253" s="64" t="str">
        <f>IF($P253="","",ROUND(_xlfn.XLOOKUP(Tables!$N$242,'Input LwA_XYZ'!$EL$1:$EZ$1,'Input LwA_XYZ'!EL12:EZ12),0))</f>
        <v/>
      </c>
      <c r="T253" s="65" t="str">
        <f>IF($P253="","",-1*ROUND(_xlfn.XLOOKUP(Tables!$N$242,'Input LwA_XYZ'!$FR$1:$GF$1,'Input LwA_XYZ'!FR12:GF12),0))</f>
        <v/>
      </c>
      <c r="U253" s="65" t="str">
        <f>IF($P253="","",IF(_xlfn.XLOOKUP(Tables!$N$242,'Input LwA_XYZ'!$AU$1:$BI$1,'Input LwA_XYZ'!AU12:BI12)="","-",_xlfn.XLOOKUP(Tables!$N$242,'Input LwA_XYZ'!$AU$1:$BI$1,'Input LwA_XYZ'!AU12:BI12)))</f>
        <v/>
      </c>
      <c r="V253" s="65" t="str">
        <f>IF($P253="","",IF('Input LwA_XYZ'!S12="","-",'Input LwA_XYZ'!S12))</f>
        <v/>
      </c>
      <c r="W253" s="163" t="str" cm="1">
        <f t="array" ref="W253">IF($P253="","",IF(_xlfn.XLOOKUP(Tables!$N$242,_xlfn.ANCHORARRAY('Input LwA_XYZ'!$DG$1),'Input LwA_XYZ'!DG12:DU12)="","-",_xlfn.XLOOKUP(Tables!$N$242,_xlfn.ANCHORARRAY('Input LwA_XYZ'!$DG$1),'Input LwA_XYZ'!DG12:DU12)))</f>
        <v/>
      </c>
      <c r="X253" s="52" t="str">
        <f>IF($P253="","",_xlfn.XLOOKUP(Tables!$N$242,'Input LwA_XYZ'!$GX$1:$HL$1,'Input LwA_XYZ'!GX12:HL12))</f>
        <v/>
      </c>
    </row>
    <row r="254" spans="14:24" ht="16.5" x14ac:dyDescent="0.3">
      <c r="P254" s="125" t="str">
        <f>IF(OR('Input LwA_XYZ'!A13 = 0, NOT(ISBLANK(_xlfn.XLOOKUP(Tables!N$242, 'Input LwA_XYZ'!CA$1:CO$1, 'Input LwA_XYZ'!CA13:CO13)))), "", 'Input LwA_XYZ'!A13)</f>
        <v/>
      </c>
      <c r="Q254" s="124" t="str">
        <f>IF($P254="","",_xlfn.TEXTJOIN(" - ",TRUE,'Input LwA_XYZ'!B13:C13))</f>
        <v/>
      </c>
      <c r="R254" s="51" t="str">
        <f>IF($P254="","",'Input LwA_XYZ'!Q13)</f>
        <v/>
      </c>
      <c r="S254" s="64" t="str">
        <f>IF($P254="","",ROUND(_xlfn.XLOOKUP(Tables!$N$242,'Input LwA_XYZ'!$EL$1:$EZ$1,'Input LwA_XYZ'!EL13:EZ13),0))</f>
        <v/>
      </c>
      <c r="T254" s="65" t="str">
        <f>IF($P254="","",-1*ROUND(_xlfn.XLOOKUP(Tables!$N$242,'Input LwA_XYZ'!$FR$1:$GF$1,'Input LwA_XYZ'!FR13:GF13),0))</f>
        <v/>
      </c>
      <c r="U254" s="65" t="str">
        <f>IF($P254="","",IF(_xlfn.XLOOKUP(Tables!$N$242,'Input LwA_XYZ'!$AU$1:$BI$1,'Input LwA_XYZ'!AU13:BI13)="","-",_xlfn.XLOOKUP(Tables!$N$242,'Input LwA_XYZ'!$AU$1:$BI$1,'Input LwA_XYZ'!AU13:BI13)))</f>
        <v/>
      </c>
      <c r="V254" s="65" t="str">
        <f>IF($P254="","",IF('Input LwA_XYZ'!S13="","-",'Input LwA_XYZ'!S13))</f>
        <v/>
      </c>
      <c r="W254" s="163" t="str" cm="1">
        <f t="array" ref="W254">IF($P254="","",IF(_xlfn.XLOOKUP(Tables!$N$242,_xlfn.ANCHORARRAY('Input LwA_XYZ'!$DG$1),'Input LwA_XYZ'!DG13:DU13)="","-",_xlfn.XLOOKUP(Tables!$N$242,_xlfn.ANCHORARRAY('Input LwA_XYZ'!$DG$1),'Input LwA_XYZ'!DG13:DU13)))</f>
        <v/>
      </c>
      <c r="X254" s="52" t="str">
        <f>IF($P254="","",_xlfn.XLOOKUP(Tables!$N$242,'Input LwA_XYZ'!$GX$1:$HL$1,'Input LwA_XYZ'!GX13:HL13))</f>
        <v/>
      </c>
    </row>
    <row r="255" spans="14:24" ht="16.5" x14ac:dyDescent="0.3">
      <c r="P255" s="125" t="str">
        <f>IF(OR('Input LwA_XYZ'!A14 = 0, NOT(ISBLANK(_xlfn.XLOOKUP(Tables!N$242, 'Input LwA_XYZ'!CA$1:CO$1, 'Input LwA_XYZ'!CA14:CO14)))), "", 'Input LwA_XYZ'!A14)</f>
        <v/>
      </c>
      <c r="Q255" s="124" t="str">
        <f>IF($P255="","",_xlfn.TEXTJOIN(" - ",TRUE,'Input LwA_XYZ'!B14:C14))</f>
        <v/>
      </c>
      <c r="R255" s="51" t="str">
        <f>IF($P255="","",'Input LwA_XYZ'!Q14)</f>
        <v/>
      </c>
      <c r="S255" s="64" t="str">
        <f>IF($P255="","",ROUND(_xlfn.XLOOKUP(Tables!$N$242,'Input LwA_XYZ'!$EL$1:$EZ$1,'Input LwA_XYZ'!EL14:EZ14),0))</f>
        <v/>
      </c>
      <c r="T255" s="65" t="str">
        <f>IF($P255="","",-1*ROUND(_xlfn.XLOOKUP(Tables!$N$242,'Input LwA_XYZ'!$FR$1:$GF$1,'Input LwA_XYZ'!FR14:GF14),0))</f>
        <v/>
      </c>
      <c r="U255" s="65" t="str">
        <f>IF($P255="","",IF(_xlfn.XLOOKUP(Tables!$N$242,'Input LwA_XYZ'!$AU$1:$BI$1,'Input LwA_XYZ'!AU14:BI14)="","-",_xlfn.XLOOKUP(Tables!$N$242,'Input LwA_XYZ'!$AU$1:$BI$1,'Input LwA_XYZ'!AU14:BI14)))</f>
        <v/>
      </c>
      <c r="V255" s="65" t="str">
        <f>IF($P255="","",IF('Input LwA_XYZ'!S14="","-",'Input LwA_XYZ'!S14))</f>
        <v/>
      </c>
      <c r="W255" s="163" t="str" cm="1">
        <f t="array" ref="W255">IF($P255="","",IF(_xlfn.XLOOKUP(Tables!$N$242,_xlfn.ANCHORARRAY('Input LwA_XYZ'!$DG$1),'Input LwA_XYZ'!DG14:DU14)="","-",_xlfn.XLOOKUP(Tables!$N$242,_xlfn.ANCHORARRAY('Input LwA_XYZ'!$DG$1),'Input LwA_XYZ'!DG14:DU14)))</f>
        <v/>
      </c>
      <c r="X255" s="52" t="str">
        <f>IF($P255="","",_xlfn.XLOOKUP(Tables!$N$242,'Input LwA_XYZ'!$GX$1:$HL$1,'Input LwA_XYZ'!GX14:HL14))</f>
        <v/>
      </c>
    </row>
    <row r="256" spans="14:24" ht="16.5" x14ac:dyDescent="0.3">
      <c r="P256" s="125" t="str">
        <f>IF(OR('Input LwA_XYZ'!A15 = 0, NOT(ISBLANK(_xlfn.XLOOKUP(Tables!N$242, 'Input LwA_XYZ'!CA$1:CO$1, 'Input LwA_XYZ'!CA15:CO15)))), "", 'Input LwA_XYZ'!A15)</f>
        <v/>
      </c>
      <c r="Q256" s="124" t="str">
        <f>IF($P256="","",_xlfn.TEXTJOIN(" - ",TRUE,'Input LwA_XYZ'!B15:C15))</f>
        <v/>
      </c>
      <c r="R256" s="51" t="str">
        <f>IF($P256="","",'Input LwA_XYZ'!Q15)</f>
        <v/>
      </c>
      <c r="S256" s="64" t="str">
        <f>IF($P256="","",ROUND(_xlfn.XLOOKUP(Tables!$N$242,'Input LwA_XYZ'!$EL$1:$EZ$1,'Input LwA_XYZ'!EL15:EZ15),0))</f>
        <v/>
      </c>
      <c r="T256" s="65" t="str">
        <f>IF($P256="","",-1*ROUND(_xlfn.XLOOKUP(Tables!$N$242,'Input LwA_XYZ'!$FR$1:$GF$1,'Input LwA_XYZ'!FR15:GF15),0))</f>
        <v/>
      </c>
      <c r="U256" s="65" t="str">
        <f>IF($P256="","",IF(_xlfn.XLOOKUP(Tables!$N$242,'Input LwA_XYZ'!$AU$1:$BI$1,'Input LwA_XYZ'!AU15:BI15)="","-",_xlfn.XLOOKUP(Tables!$N$242,'Input LwA_XYZ'!$AU$1:$BI$1,'Input LwA_XYZ'!AU15:BI15)))</f>
        <v/>
      </c>
      <c r="V256" s="65" t="str">
        <f>IF($P256="","",IF('Input LwA_XYZ'!S15="","-",'Input LwA_XYZ'!S15))</f>
        <v/>
      </c>
      <c r="W256" s="163" t="str" cm="1">
        <f t="array" ref="W256">IF($P256="","",IF(_xlfn.XLOOKUP(Tables!$N$242,_xlfn.ANCHORARRAY('Input LwA_XYZ'!$DG$1),'Input LwA_XYZ'!DG15:DU15)="","-",_xlfn.XLOOKUP(Tables!$N$242,_xlfn.ANCHORARRAY('Input LwA_XYZ'!$DG$1),'Input LwA_XYZ'!DG15:DU15)))</f>
        <v/>
      </c>
      <c r="X256" s="52" t="str">
        <f>IF($P256="","",_xlfn.XLOOKUP(Tables!$N$242,'Input LwA_XYZ'!$GX$1:$HL$1,'Input LwA_XYZ'!GX15:HL15))</f>
        <v/>
      </c>
    </row>
    <row r="257" spans="16:24" ht="16.5" x14ac:dyDescent="0.3">
      <c r="P257" s="125" t="str">
        <f>IF(OR('Input LwA_XYZ'!A16 = 0, NOT(ISBLANK(_xlfn.XLOOKUP(Tables!N$242, 'Input LwA_XYZ'!CA$1:CO$1, 'Input LwA_XYZ'!CA16:CO16)))), "", 'Input LwA_XYZ'!A16)</f>
        <v/>
      </c>
      <c r="Q257" s="124" t="str">
        <f>IF($P257="","",_xlfn.TEXTJOIN(" - ",TRUE,'Input LwA_XYZ'!B16:C16))</f>
        <v/>
      </c>
      <c r="R257" s="51" t="str">
        <f>IF($P257="","",'Input LwA_XYZ'!Q16)</f>
        <v/>
      </c>
      <c r="S257" s="64" t="str">
        <f>IF($P257="","",ROUND(_xlfn.XLOOKUP(Tables!$N$242,'Input LwA_XYZ'!$EL$1:$EZ$1,'Input LwA_XYZ'!EL16:EZ16),0))</f>
        <v/>
      </c>
      <c r="T257" s="65" t="str">
        <f>IF($P257="","",-1*ROUND(_xlfn.XLOOKUP(Tables!$N$242,'Input LwA_XYZ'!$FR$1:$GF$1,'Input LwA_XYZ'!FR16:GF16),0))</f>
        <v/>
      </c>
      <c r="U257" s="65" t="str">
        <f>IF($P257="","",IF(_xlfn.XLOOKUP(Tables!$N$242,'Input LwA_XYZ'!$AU$1:$BI$1,'Input LwA_XYZ'!AU16:BI16)="","-",_xlfn.XLOOKUP(Tables!$N$242,'Input LwA_XYZ'!$AU$1:$BI$1,'Input LwA_XYZ'!AU16:BI16)))</f>
        <v/>
      </c>
      <c r="V257" s="65" t="str">
        <f>IF($P257="","",IF('Input LwA_XYZ'!S16="","-",'Input LwA_XYZ'!S16))</f>
        <v/>
      </c>
      <c r="W257" s="163" t="str" cm="1">
        <f t="array" ref="W257">IF($P257="","",IF(_xlfn.XLOOKUP(Tables!$N$242,_xlfn.ANCHORARRAY('Input LwA_XYZ'!$DG$1),'Input LwA_XYZ'!DG16:DU16)="","-",_xlfn.XLOOKUP(Tables!$N$242,_xlfn.ANCHORARRAY('Input LwA_XYZ'!$DG$1),'Input LwA_XYZ'!DG16:DU16)))</f>
        <v/>
      </c>
      <c r="X257" s="52" t="str">
        <f>IF($P257="","",_xlfn.XLOOKUP(Tables!$N$242,'Input LwA_XYZ'!$GX$1:$HL$1,'Input LwA_XYZ'!GX16:HL16))</f>
        <v/>
      </c>
    </row>
    <row r="258" spans="16:24" ht="16.5" x14ac:dyDescent="0.3">
      <c r="P258" s="125" t="str">
        <f>IF(OR('Input LwA_XYZ'!A17 = 0, NOT(ISBLANK(_xlfn.XLOOKUP(Tables!N$242, 'Input LwA_XYZ'!CA$1:CO$1, 'Input LwA_XYZ'!CA17:CO17)))), "", 'Input LwA_XYZ'!A17)</f>
        <v/>
      </c>
      <c r="Q258" s="124" t="str">
        <f>IF($P258="","",_xlfn.TEXTJOIN(" - ",TRUE,'Input LwA_XYZ'!B17:C17))</f>
        <v/>
      </c>
      <c r="R258" s="51" t="str">
        <f>IF($P258="","",'Input LwA_XYZ'!Q17)</f>
        <v/>
      </c>
      <c r="S258" s="64" t="str">
        <f>IF($P258="","",ROUND(_xlfn.XLOOKUP(Tables!$N$242,'Input LwA_XYZ'!$EL$1:$EZ$1,'Input LwA_XYZ'!EL17:EZ17),0))</f>
        <v/>
      </c>
      <c r="T258" s="65" t="str">
        <f>IF($P258="","",-1*ROUND(_xlfn.XLOOKUP(Tables!$N$242,'Input LwA_XYZ'!$FR$1:$GF$1,'Input LwA_XYZ'!FR17:GF17),0))</f>
        <v/>
      </c>
      <c r="U258" s="65" t="str">
        <f>IF($P258="","",IF(_xlfn.XLOOKUP(Tables!$N$242,'Input LwA_XYZ'!$AU$1:$BI$1,'Input LwA_XYZ'!AU17:BI17)="","-",_xlfn.XLOOKUP(Tables!$N$242,'Input LwA_XYZ'!$AU$1:$BI$1,'Input LwA_XYZ'!AU17:BI17)))</f>
        <v/>
      </c>
      <c r="V258" s="65" t="str">
        <f>IF($P258="","",IF('Input LwA_XYZ'!S17="","-",'Input LwA_XYZ'!S17))</f>
        <v/>
      </c>
      <c r="W258" s="163" t="str" cm="1">
        <f t="array" ref="W258">IF($P258="","",IF(_xlfn.XLOOKUP(Tables!$N$242,_xlfn.ANCHORARRAY('Input LwA_XYZ'!$DG$1),'Input LwA_XYZ'!DG17:DU17)="","-",_xlfn.XLOOKUP(Tables!$N$242,_xlfn.ANCHORARRAY('Input LwA_XYZ'!$DG$1),'Input LwA_XYZ'!DG17:DU17)))</f>
        <v/>
      </c>
      <c r="X258" s="52" t="str">
        <f>IF($P258="","",_xlfn.XLOOKUP(Tables!$N$242,'Input LwA_XYZ'!$GX$1:$HL$1,'Input LwA_XYZ'!GX17:HL17))</f>
        <v/>
      </c>
    </row>
    <row r="259" spans="16:24" ht="16.5" x14ac:dyDescent="0.3">
      <c r="P259" s="125" t="str">
        <f>IF(OR('Input LwA_XYZ'!A18 = 0, NOT(ISBLANK(_xlfn.XLOOKUP(Tables!N$242, 'Input LwA_XYZ'!CA$1:CO$1, 'Input LwA_XYZ'!CA18:CO18)))), "", 'Input LwA_XYZ'!A18)</f>
        <v/>
      </c>
      <c r="Q259" s="124" t="str">
        <f>IF($P259="","",_xlfn.TEXTJOIN(" - ",TRUE,'Input LwA_XYZ'!B18:C18))</f>
        <v/>
      </c>
      <c r="R259" s="51" t="str">
        <f>IF($P259="","",'Input LwA_XYZ'!Q18)</f>
        <v/>
      </c>
      <c r="S259" s="64" t="str">
        <f>IF($P259="","",ROUND(_xlfn.XLOOKUP(Tables!$N$242,'Input LwA_XYZ'!$EL$1:$EZ$1,'Input LwA_XYZ'!EL18:EZ18),0))</f>
        <v/>
      </c>
      <c r="T259" s="65" t="str">
        <f>IF($P259="","",-1*ROUND(_xlfn.XLOOKUP(Tables!$N$242,'Input LwA_XYZ'!$FR$1:$GF$1,'Input LwA_XYZ'!FR18:GF18),0))</f>
        <v/>
      </c>
      <c r="U259" s="65" t="str">
        <f>IF($P259="","",IF(_xlfn.XLOOKUP(Tables!$N$242,'Input LwA_XYZ'!$AU$1:$BI$1,'Input LwA_XYZ'!AU18:BI18)="","-",_xlfn.XLOOKUP(Tables!$N$242,'Input LwA_XYZ'!$AU$1:$BI$1,'Input LwA_XYZ'!AU18:BI18)))</f>
        <v/>
      </c>
      <c r="V259" s="65" t="str">
        <f>IF($P259="","",IF('Input LwA_XYZ'!S18="","-",'Input LwA_XYZ'!S18))</f>
        <v/>
      </c>
      <c r="W259" s="163" t="str" cm="1">
        <f t="array" ref="W259">IF($P259="","",IF(_xlfn.XLOOKUP(Tables!$N$242,_xlfn.ANCHORARRAY('Input LwA_XYZ'!$DG$1),'Input LwA_XYZ'!DG18:DU18)="","-",_xlfn.XLOOKUP(Tables!$N$242,_xlfn.ANCHORARRAY('Input LwA_XYZ'!$DG$1),'Input LwA_XYZ'!DG18:DU18)))</f>
        <v/>
      </c>
      <c r="X259" s="52" t="str">
        <f>IF($P259="","",_xlfn.XLOOKUP(Tables!$N$242,'Input LwA_XYZ'!$GX$1:$HL$1,'Input LwA_XYZ'!GX18:HL18))</f>
        <v/>
      </c>
    </row>
    <row r="260" spans="16:24" ht="16.5" x14ac:dyDescent="0.3">
      <c r="P260" s="125" t="str">
        <f>IF(OR('Input LwA_XYZ'!A19 = 0, NOT(ISBLANK(_xlfn.XLOOKUP(Tables!N$242, 'Input LwA_XYZ'!CA$1:CO$1, 'Input LwA_XYZ'!CA19:CO19)))), "", 'Input LwA_XYZ'!A19)</f>
        <v/>
      </c>
      <c r="Q260" s="124" t="str">
        <f>IF($P260="","",_xlfn.TEXTJOIN(" - ",TRUE,'Input LwA_XYZ'!B19:C19))</f>
        <v/>
      </c>
      <c r="R260" s="51" t="str">
        <f>IF($P260="","",'Input LwA_XYZ'!Q19)</f>
        <v/>
      </c>
      <c r="S260" s="64" t="str">
        <f>IF($P260="","",ROUND(_xlfn.XLOOKUP(Tables!$N$242,'Input LwA_XYZ'!$EL$1:$EZ$1,'Input LwA_XYZ'!EL19:EZ19),0))</f>
        <v/>
      </c>
      <c r="T260" s="65" t="str">
        <f>IF($P260="","",-1*ROUND(_xlfn.XLOOKUP(Tables!$N$242,'Input LwA_XYZ'!$FR$1:$GF$1,'Input LwA_XYZ'!FR19:GF19),0))</f>
        <v/>
      </c>
      <c r="U260" s="65" t="str">
        <f>IF($P260="","",IF(_xlfn.XLOOKUP(Tables!$N$242,'Input LwA_XYZ'!$AU$1:$BI$1,'Input LwA_XYZ'!AU19:BI19)="","-",_xlfn.XLOOKUP(Tables!$N$242,'Input LwA_XYZ'!$AU$1:$BI$1,'Input LwA_XYZ'!AU19:BI19)))</f>
        <v/>
      </c>
      <c r="V260" s="65" t="str">
        <f>IF($P260="","",IF('Input LwA_XYZ'!S19="","-",'Input LwA_XYZ'!S19))</f>
        <v/>
      </c>
      <c r="W260" s="163" t="str" cm="1">
        <f t="array" ref="W260">IF($P260="","",IF(_xlfn.XLOOKUP(Tables!$N$242,_xlfn.ANCHORARRAY('Input LwA_XYZ'!$DG$1),'Input LwA_XYZ'!DG19:DU19)="","-",_xlfn.XLOOKUP(Tables!$N$242,_xlfn.ANCHORARRAY('Input LwA_XYZ'!$DG$1),'Input LwA_XYZ'!DG19:DU19)))</f>
        <v/>
      </c>
      <c r="X260" s="52" t="str">
        <f>IF($P260="","",_xlfn.XLOOKUP(Tables!$N$242,'Input LwA_XYZ'!$GX$1:$HL$1,'Input LwA_XYZ'!GX19:HL19))</f>
        <v/>
      </c>
    </row>
    <row r="261" spans="16:24" ht="16.5" x14ac:dyDescent="0.3">
      <c r="P261" s="125" t="str">
        <f>IF(OR('Input LwA_XYZ'!A20 = 0, NOT(ISBLANK(_xlfn.XLOOKUP(Tables!N$242, 'Input LwA_XYZ'!CA$1:CO$1, 'Input LwA_XYZ'!CA20:CO20)))), "", 'Input LwA_XYZ'!A20)</f>
        <v/>
      </c>
      <c r="Q261" s="124" t="str">
        <f>IF($P261="","",_xlfn.TEXTJOIN(" - ",TRUE,'Input LwA_XYZ'!B20:C20))</f>
        <v/>
      </c>
      <c r="R261" s="51" t="str">
        <f>IF($P261="","",'Input LwA_XYZ'!Q20)</f>
        <v/>
      </c>
      <c r="S261" s="64" t="str">
        <f>IF($P261="","",ROUND(_xlfn.XLOOKUP(Tables!$N$242,'Input LwA_XYZ'!$EL$1:$EZ$1,'Input LwA_XYZ'!EL20:EZ20),0))</f>
        <v/>
      </c>
      <c r="T261" s="65" t="str">
        <f>IF($P261="","",-1*ROUND(_xlfn.XLOOKUP(Tables!$N$242,'Input LwA_XYZ'!$FR$1:$GF$1,'Input LwA_XYZ'!FR20:GF20),0))</f>
        <v/>
      </c>
      <c r="U261" s="65" t="str">
        <f>IF($P261="","",IF(_xlfn.XLOOKUP(Tables!$N$242,'Input LwA_XYZ'!$AU$1:$BI$1,'Input LwA_XYZ'!AU20:BI20)="","-",_xlfn.XLOOKUP(Tables!$N$242,'Input LwA_XYZ'!$AU$1:$BI$1,'Input LwA_XYZ'!AU20:BI20)))</f>
        <v/>
      </c>
      <c r="V261" s="65" t="str">
        <f>IF($P261="","",IF('Input LwA_XYZ'!S20="","-",'Input LwA_XYZ'!S20))</f>
        <v/>
      </c>
      <c r="W261" s="163" t="str" cm="1">
        <f t="array" ref="W261">IF($P261="","",IF(_xlfn.XLOOKUP(Tables!$N$242,_xlfn.ANCHORARRAY('Input LwA_XYZ'!$DG$1),'Input LwA_XYZ'!DG20:DU20)="","-",_xlfn.XLOOKUP(Tables!$N$242,_xlfn.ANCHORARRAY('Input LwA_XYZ'!$DG$1),'Input LwA_XYZ'!DG20:DU20)))</f>
        <v/>
      </c>
      <c r="X261" s="52" t="str">
        <f>IF($P261="","",_xlfn.XLOOKUP(Tables!$N$242,'Input LwA_XYZ'!$GX$1:$HL$1,'Input LwA_XYZ'!GX20:HL20))</f>
        <v/>
      </c>
    </row>
    <row r="262" spans="16:24" ht="16.5" x14ac:dyDescent="0.3">
      <c r="P262" s="125" t="str">
        <f>IF(OR('Input LwA_XYZ'!A21 = 0, NOT(ISBLANK(_xlfn.XLOOKUP(Tables!N$242, 'Input LwA_XYZ'!CA$1:CO$1, 'Input LwA_XYZ'!CA21:CO21)))), "", 'Input LwA_XYZ'!A21)</f>
        <v/>
      </c>
      <c r="Q262" s="124" t="str">
        <f>IF($P262="","",_xlfn.TEXTJOIN(" - ",TRUE,'Input LwA_XYZ'!B21:C21))</f>
        <v/>
      </c>
      <c r="R262" s="51" t="str">
        <f>IF($P262="","",'Input LwA_XYZ'!Q21)</f>
        <v/>
      </c>
      <c r="S262" s="64" t="str">
        <f>IF($P262="","",ROUND(_xlfn.XLOOKUP(Tables!$N$242,'Input LwA_XYZ'!$EL$1:$EZ$1,'Input LwA_XYZ'!EL21:EZ21),0))</f>
        <v/>
      </c>
      <c r="T262" s="65" t="str">
        <f>IF($P262="","",-1*ROUND(_xlfn.XLOOKUP(Tables!$N$242,'Input LwA_XYZ'!$FR$1:$GF$1,'Input LwA_XYZ'!FR21:GF21),0))</f>
        <v/>
      </c>
      <c r="U262" s="65" t="str">
        <f>IF($P262="","",IF(_xlfn.XLOOKUP(Tables!$N$242,'Input LwA_XYZ'!$AU$1:$BI$1,'Input LwA_XYZ'!AU21:BI21)="","-",_xlfn.XLOOKUP(Tables!$N$242,'Input LwA_XYZ'!$AU$1:$BI$1,'Input LwA_XYZ'!AU21:BI21)))</f>
        <v/>
      </c>
      <c r="V262" s="65" t="str">
        <f>IF($P262="","",IF('Input LwA_XYZ'!S21="","-",'Input LwA_XYZ'!S21))</f>
        <v/>
      </c>
      <c r="W262" s="163" t="str" cm="1">
        <f t="array" ref="W262">IF($P262="","",IF(_xlfn.XLOOKUP(Tables!$N$242,_xlfn.ANCHORARRAY('Input LwA_XYZ'!$DG$1),'Input LwA_XYZ'!DG21:DU21)="","-",_xlfn.XLOOKUP(Tables!$N$242,_xlfn.ANCHORARRAY('Input LwA_XYZ'!$DG$1),'Input LwA_XYZ'!DG21:DU21)))</f>
        <v/>
      </c>
      <c r="X262" s="52" t="str">
        <f>IF($P262="","",_xlfn.XLOOKUP(Tables!$N$242,'Input LwA_XYZ'!$GX$1:$HL$1,'Input LwA_XYZ'!GX21:HL21))</f>
        <v/>
      </c>
    </row>
    <row r="263" spans="16:24" ht="16.5" x14ac:dyDescent="0.3">
      <c r="P263" s="125" t="str">
        <f>IF(OR('Input LwA_XYZ'!A22 = 0, NOT(ISBLANK(_xlfn.XLOOKUP(Tables!N$242, 'Input LwA_XYZ'!CA$1:CO$1, 'Input LwA_XYZ'!CA22:CO22)))), "", 'Input LwA_XYZ'!A22)</f>
        <v/>
      </c>
      <c r="Q263" s="124" t="str">
        <f>IF($P263="","",_xlfn.TEXTJOIN(" - ",TRUE,'Input LwA_XYZ'!B22:C22))</f>
        <v/>
      </c>
      <c r="R263" s="51" t="str">
        <f>IF($P263="","",'Input LwA_XYZ'!Q22)</f>
        <v/>
      </c>
      <c r="S263" s="64" t="str">
        <f>IF($P263="","",ROUND(_xlfn.XLOOKUP(Tables!$N$242,'Input LwA_XYZ'!$EL$1:$EZ$1,'Input LwA_XYZ'!EL22:EZ22),0))</f>
        <v/>
      </c>
      <c r="T263" s="65" t="str">
        <f>IF($P263="","",-1*ROUND(_xlfn.XLOOKUP(Tables!$N$242,'Input LwA_XYZ'!$FR$1:$GF$1,'Input LwA_XYZ'!FR22:GF22),0))</f>
        <v/>
      </c>
      <c r="U263" s="65" t="str">
        <f>IF($P263="","",IF(_xlfn.XLOOKUP(Tables!$N$242,'Input LwA_XYZ'!$AU$1:$BI$1,'Input LwA_XYZ'!AU22:BI22)="","-",_xlfn.XLOOKUP(Tables!$N$242,'Input LwA_XYZ'!$AU$1:$BI$1,'Input LwA_XYZ'!AU22:BI22)))</f>
        <v/>
      </c>
      <c r="V263" s="65" t="str">
        <f>IF($P263="","",IF('Input LwA_XYZ'!S22="","-",'Input LwA_XYZ'!S22))</f>
        <v/>
      </c>
      <c r="W263" s="163" t="str" cm="1">
        <f t="array" ref="W263">IF($P263="","",IF(_xlfn.XLOOKUP(Tables!$N$242,_xlfn.ANCHORARRAY('Input LwA_XYZ'!$DG$1),'Input LwA_XYZ'!DG22:DU22)="","-",_xlfn.XLOOKUP(Tables!$N$242,_xlfn.ANCHORARRAY('Input LwA_XYZ'!$DG$1),'Input LwA_XYZ'!DG22:DU22)))</f>
        <v/>
      </c>
      <c r="X263" s="52" t="str">
        <f>IF($P263="","",_xlfn.XLOOKUP(Tables!$N$242,'Input LwA_XYZ'!$GX$1:$HL$1,'Input LwA_XYZ'!GX22:HL22))</f>
        <v/>
      </c>
    </row>
    <row r="264" spans="16:24" ht="16.5" x14ac:dyDescent="0.3">
      <c r="P264" s="125" t="str">
        <f>IF(OR('Input LwA_XYZ'!A23 = 0, NOT(ISBLANK(_xlfn.XLOOKUP(Tables!N$242, 'Input LwA_XYZ'!CA$1:CO$1, 'Input LwA_XYZ'!CA23:CO23)))), "", 'Input LwA_XYZ'!A23)</f>
        <v/>
      </c>
      <c r="Q264" s="124" t="str">
        <f>IF($P264="","",_xlfn.TEXTJOIN(" - ",TRUE,'Input LwA_XYZ'!B23:C23))</f>
        <v/>
      </c>
      <c r="R264" s="51" t="str">
        <f>IF($P264="","",'Input LwA_XYZ'!Q23)</f>
        <v/>
      </c>
      <c r="S264" s="64" t="str">
        <f>IF($P264="","",ROUND(_xlfn.XLOOKUP(Tables!$N$242,'Input LwA_XYZ'!$EL$1:$EZ$1,'Input LwA_XYZ'!EL23:EZ23),0))</f>
        <v/>
      </c>
      <c r="T264" s="65" t="str">
        <f>IF($P264="","",-1*ROUND(_xlfn.XLOOKUP(Tables!$N$242,'Input LwA_XYZ'!$FR$1:$GF$1,'Input LwA_XYZ'!FR23:GF23),0))</f>
        <v/>
      </c>
      <c r="U264" s="65" t="str">
        <f>IF($P264="","",IF(_xlfn.XLOOKUP(Tables!$N$242,'Input LwA_XYZ'!$AU$1:$BI$1,'Input LwA_XYZ'!AU23:BI23)="","-",_xlfn.XLOOKUP(Tables!$N$242,'Input LwA_XYZ'!$AU$1:$BI$1,'Input LwA_XYZ'!AU23:BI23)))</f>
        <v/>
      </c>
      <c r="V264" s="65" t="str">
        <f>IF($P264="","",IF('Input LwA_XYZ'!S23="","-",'Input LwA_XYZ'!S23))</f>
        <v/>
      </c>
      <c r="W264" s="163" t="str" cm="1">
        <f t="array" ref="W264">IF($P264="","",IF(_xlfn.XLOOKUP(Tables!$N$242,_xlfn.ANCHORARRAY('Input LwA_XYZ'!$DG$1),'Input LwA_XYZ'!DG23:DU23)="","-",_xlfn.XLOOKUP(Tables!$N$242,_xlfn.ANCHORARRAY('Input LwA_XYZ'!$DG$1),'Input LwA_XYZ'!DG23:DU23)))</f>
        <v/>
      </c>
      <c r="X264" s="52" t="str">
        <f>IF($P264="","",_xlfn.XLOOKUP(Tables!$N$242,'Input LwA_XYZ'!$GX$1:$HL$1,'Input LwA_XYZ'!GX23:HL23))</f>
        <v/>
      </c>
    </row>
    <row r="265" spans="16:24" ht="16.5" x14ac:dyDescent="0.3">
      <c r="P265" s="125" t="str">
        <f>IF(OR('Input LwA_XYZ'!A24 = 0, NOT(ISBLANK(_xlfn.XLOOKUP(Tables!N$242, 'Input LwA_XYZ'!CA$1:CO$1, 'Input LwA_XYZ'!CA24:CO24)))), "", 'Input LwA_XYZ'!A24)</f>
        <v/>
      </c>
      <c r="Q265" s="124" t="str">
        <f>IF($P265="","",_xlfn.TEXTJOIN(" - ",TRUE,'Input LwA_XYZ'!B24:C24))</f>
        <v/>
      </c>
      <c r="R265" s="51" t="str">
        <f>IF($P265="","",'Input LwA_XYZ'!Q24)</f>
        <v/>
      </c>
      <c r="S265" s="64" t="str">
        <f>IF($P265="","",ROUND(_xlfn.XLOOKUP(Tables!$N$242,'Input LwA_XYZ'!$EL$1:$EZ$1,'Input LwA_XYZ'!EL24:EZ24),0))</f>
        <v/>
      </c>
      <c r="T265" s="65" t="str">
        <f>IF($P265="","",-1*ROUND(_xlfn.XLOOKUP(Tables!$N$242,'Input LwA_XYZ'!$FR$1:$GF$1,'Input LwA_XYZ'!FR24:GF24),0))</f>
        <v/>
      </c>
      <c r="U265" s="65" t="str">
        <f>IF($P265="","",IF(_xlfn.XLOOKUP(Tables!$N$242,'Input LwA_XYZ'!$AU$1:$BI$1,'Input LwA_XYZ'!AU24:BI24)="","-",_xlfn.XLOOKUP(Tables!$N$242,'Input LwA_XYZ'!$AU$1:$BI$1,'Input LwA_XYZ'!AU24:BI24)))</f>
        <v/>
      </c>
      <c r="V265" s="65" t="str">
        <f>IF($P265="","",IF('Input LwA_XYZ'!S24="","-",'Input LwA_XYZ'!S24))</f>
        <v/>
      </c>
      <c r="W265" s="163" t="str" cm="1">
        <f t="array" ref="W265">IF($P265="","",IF(_xlfn.XLOOKUP(Tables!$N$242,_xlfn.ANCHORARRAY('Input LwA_XYZ'!$DG$1),'Input LwA_XYZ'!DG24:DU24)="","-",_xlfn.XLOOKUP(Tables!$N$242,_xlfn.ANCHORARRAY('Input LwA_XYZ'!$DG$1),'Input LwA_XYZ'!DG24:DU24)))</f>
        <v/>
      </c>
      <c r="X265" s="52" t="str">
        <f>IF($P265="","",_xlfn.XLOOKUP(Tables!$N$242,'Input LwA_XYZ'!$GX$1:$HL$1,'Input LwA_XYZ'!GX24:HL24))</f>
        <v/>
      </c>
    </row>
    <row r="266" spans="16:24" ht="16.5" x14ac:dyDescent="0.3">
      <c r="P266" s="125" t="str">
        <f>IF(OR('Input LwA_XYZ'!A25 = 0, NOT(ISBLANK(_xlfn.XLOOKUP(Tables!N$242, 'Input LwA_XYZ'!CA$1:CO$1, 'Input LwA_XYZ'!CA25:CO25)))), "", 'Input LwA_XYZ'!A25)</f>
        <v/>
      </c>
      <c r="Q266" s="124" t="str">
        <f>IF($P266="","",_xlfn.TEXTJOIN(" - ",TRUE,'Input LwA_XYZ'!B25:C25))</f>
        <v/>
      </c>
      <c r="R266" s="51" t="str">
        <f>IF($P266="","",'Input LwA_XYZ'!Q25)</f>
        <v/>
      </c>
      <c r="S266" s="64" t="str">
        <f>IF($P266="","",ROUND(_xlfn.XLOOKUP(Tables!$N$242,'Input LwA_XYZ'!$EL$1:$EZ$1,'Input LwA_XYZ'!EL25:EZ25),0))</f>
        <v/>
      </c>
      <c r="T266" s="65" t="str">
        <f>IF($P266="","",-1*ROUND(_xlfn.XLOOKUP(Tables!$N$242,'Input LwA_XYZ'!$FR$1:$GF$1,'Input LwA_XYZ'!FR25:GF25),0))</f>
        <v/>
      </c>
      <c r="U266" s="65" t="str">
        <f>IF($P266="","",IF(_xlfn.XLOOKUP(Tables!$N$242,'Input LwA_XYZ'!$AU$1:$BI$1,'Input LwA_XYZ'!AU25:BI25)="","-",_xlfn.XLOOKUP(Tables!$N$242,'Input LwA_XYZ'!$AU$1:$BI$1,'Input LwA_XYZ'!AU25:BI25)))</f>
        <v/>
      </c>
      <c r="V266" s="65" t="str">
        <f>IF($P266="","",IF('Input LwA_XYZ'!S25="","-",'Input LwA_XYZ'!S25))</f>
        <v/>
      </c>
      <c r="W266" s="163" t="str" cm="1">
        <f t="array" ref="W266">IF($P266="","",IF(_xlfn.XLOOKUP(Tables!$N$242,_xlfn.ANCHORARRAY('Input LwA_XYZ'!$DG$1),'Input LwA_XYZ'!DG25:DU25)="","-",_xlfn.XLOOKUP(Tables!$N$242,_xlfn.ANCHORARRAY('Input LwA_XYZ'!$DG$1),'Input LwA_XYZ'!DG25:DU25)))</f>
        <v/>
      </c>
      <c r="X266" s="52" t="str">
        <f>IF($P266="","",_xlfn.XLOOKUP(Tables!$N$242,'Input LwA_XYZ'!$GX$1:$HL$1,'Input LwA_XYZ'!GX25:HL25))</f>
        <v/>
      </c>
    </row>
    <row r="267" spans="16:24" ht="16.5" x14ac:dyDescent="0.3">
      <c r="P267" s="125" t="str">
        <f>IF(OR('Input LwA_XYZ'!A26 = 0, NOT(ISBLANK(_xlfn.XLOOKUP(Tables!N$242, 'Input LwA_XYZ'!CA$1:CO$1, 'Input LwA_XYZ'!CA26:CO26)))), "", 'Input LwA_XYZ'!A26)</f>
        <v/>
      </c>
      <c r="Q267" s="124" t="str">
        <f>IF($P267="","",_xlfn.TEXTJOIN(" - ",TRUE,'Input LwA_XYZ'!B26:C26))</f>
        <v/>
      </c>
      <c r="R267" s="51" t="str">
        <f>IF($P267="","",'Input LwA_XYZ'!Q26)</f>
        <v/>
      </c>
      <c r="S267" s="64" t="str">
        <f>IF($P267="","",ROUND(_xlfn.XLOOKUP(Tables!$N$242,'Input LwA_XYZ'!$EL$1:$EZ$1,'Input LwA_XYZ'!EL26:EZ26),0))</f>
        <v/>
      </c>
      <c r="T267" s="65" t="str">
        <f>IF($P267="","",-1*ROUND(_xlfn.XLOOKUP(Tables!$N$242,'Input LwA_XYZ'!$FR$1:$GF$1,'Input LwA_XYZ'!FR26:GF26),0))</f>
        <v/>
      </c>
      <c r="U267" s="65" t="str">
        <f>IF($P267="","",IF(_xlfn.XLOOKUP(Tables!$N$242,'Input LwA_XYZ'!$AU$1:$BI$1,'Input LwA_XYZ'!AU26:BI26)="","-",_xlfn.XLOOKUP(Tables!$N$242,'Input LwA_XYZ'!$AU$1:$BI$1,'Input LwA_XYZ'!AU26:BI26)))</f>
        <v/>
      </c>
      <c r="V267" s="65" t="str">
        <f>IF($P267="","",IF('Input LwA_XYZ'!S26="","-",'Input LwA_XYZ'!S26))</f>
        <v/>
      </c>
      <c r="W267" s="163" t="str" cm="1">
        <f t="array" ref="W267">IF($P267="","",IF(_xlfn.XLOOKUP(Tables!$N$242,_xlfn.ANCHORARRAY('Input LwA_XYZ'!$DG$1),'Input LwA_XYZ'!DG26:DU26)="","-",_xlfn.XLOOKUP(Tables!$N$242,_xlfn.ANCHORARRAY('Input LwA_XYZ'!$DG$1),'Input LwA_XYZ'!DG26:DU26)))</f>
        <v/>
      </c>
      <c r="X267" s="52" t="str">
        <f>IF($P267="","",_xlfn.XLOOKUP(Tables!$N$242,'Input LwA_XYZ'!$GX$1:$HL$1,'Input LwA_XYZ'!GX26:HL26))</f>
        <v/>
      </c>
    </row>
    <row r="268" spans="16:24" ht="16.5" x14ac:dyDescent="0.3">
      <c r="P268" s="125" t="str">
        <f>IF(OR('Input LwA_XYZ'!A27 = 0, NOT(ISBLANK(_xlfn.XLOOKUP(Tables!N$242, 'Input LwA_XYZ'!CA$1:CO$1, 'Input LwA_XYZ'!CA27:CO27)))), "", 'Input LwA_XYZ'!A27)</f>
        <v/>
      </c>
      <c r="Q268" s="124" t="str">
        <f>IF($P268="","",_xlfn.TEXTJOIN(" - ",TRUE,'Input LwA_XYZ'!B27:C27))</f>
        <v/>
      </c>
      <c r="R268" s="51" t="str">
        <f>IF($P268="","",'Input LwA_XYZ'!Q27)</f>
        <v/>
      </c>
      <c r="S268" s="64" t="str">
        <f>IF($P268="","",ROUND(_xlfn.XLOOKUP(Tables!$N$242,'Input LwA_XYZ'!$EL$1:$EZ$1,'Input LwA_XYZ'!EL27:EZ27),0))</f>
        <v/>
      </c>
      <c r="T268" s="65" t="str">
        <f>IF($P268="","",-1*ROUND(_xlfn.XLOOKUP(Tables!$N$242,'Input LwA_XYZ'!$FR$1:$GF$1,'Input LwA_XYZ'!FR27:GF27),0))</f>
        <v/>
      </c>
      <c r="U268" s="65" t="str">
        <f>IF($P268="","",IF(_xlfn.XLOOKUP(Tables!$N$242,'Input LwA_XYZ'!$AU$1:$BI$1,'Input LwA_XYZ'!AU27:BI27)="","-",_xlfn.XLOOKUP(Tables!$N$242,'Input LwA_XYZ'!$AU$1:$BI$1,'Input LwA_XYZ'!AU27:BI27)))</f>
        <v/>
      </c>
      <c r="V268" s="65" t="str">
        <f>IF($P268="","",IF('Input LwA_XYZ'!S27="","-",'Input LwA_XYZ'!S27))</f>
        <v/>
      </c>
      <c r="W268" s="163" t="str" cm="1">
        <f t="array" ref="W268">IF($P268="","",IF(_xlfn.XLOOKUP(Tables!$N$242,_xlfn.ANCHORARRAY('Input LwA_XYZ'!$DG$1),'Input LwA_XYZ'!DG27:DU27)="","-",_xlfn.XLOOKUP(Tables!$N$242,_xlfn.ANCHORARRAY('Input LwA_XYZ'!$DG$1),'Input LwA_XYZ'!DG27:DU27)))</f>
        <v/>
      </c>
      <c r="X268" s="52" t="str">
        <f>IF($P268="","",_xlfn.XLOOKUP(Tables!$N$242,'Input LwA_XYZ'!$GX$1:$HL$1,'Input LwA_XYZ'!GX27:HL27))</f>
        <v/>
      </c>
    </row>
    <row r="269" spans="16:24" ht="16.5" x14ac:dyDescent="0.3">
      <c r="P269" s="125" t="str">
        <f>IF(OR('Input LwA_XYZ'!A28 = 0, NOT(ISBLANK(_xlfn.XLOOKUP(Tables!N$242, 'Input LwA_XYZ'!CA$1:CO$1, 'Input LwA_XYZ'!CA28:CO28)))), "", 'Input LwA_XYZ'!A28)</f>
        <v/>
      </c>
      <c r="Q269" s="124" t="str">
        <f>IF($P269="","",_xlfn.TEXTJOIN(" - ",TRUE,'Input LwA_XYZ'!B28:C28))</f>
        <v/>
      </c>
      <c r="R269" s="51" t="str">
        <f>IF($P269="","",'Input LwA_XYZ'!Q28)</f>
        <v/>
      </c>
      <c r="S269" s="64" t="str">
        <f>IF($P269="","",ROUND(_xlfn.XLOOKUP(Tables!$N$242,'Input LwA_XYZ'!$EL$1:$EZ$1,'Input LwA_XYZ'!EL28:EZ28),0))</f>
        <v/>
      </c>
      <c r="T269" s="65" t="str">
        <f>IF($P269="","",-1*ROUND(_xlfn.XLOOKUP(Tables!$N$242,'Input LwA_XYZ'!$FR$1:$GF$1,'Input LwA_XYZ'!FR28:GF28),0))</f>
        <v/>
      </c>
      <c r="U269" s="65" t="str">
        <f>IF($P269="","",IF(_xlfn.XLOOKUP(Tables!$N$242,'Input LwA_XYZ'!$AU$1:$BI$1,'Input LwA_XYZ'!AU28:BI28)="","-",_xlfn.XLOOKUP(Tables!$N$242,'Input LwA_XYZ'!$AU$1:$BI$1,'Input LwA_XYZ'!AU28:BI28)))</f>
        <v/>
      </c>
      <c r="V269" s="65" t="str">
        <f>IF($P269="","",IF('Input LwA_XYZ'!S28="","-",'Input LwA_XYZ'!S28))</f>
        <v/>
      </c>
      <c r="W269" s="163" t="str" cm="1">
        <f t="array" ref="W269">IF($P269="","",IF(_xlfn.XLOOKUP(Tables!$N$242,_xlfn.ANCHORARRAY('Input LwA_XYZ'!$DG$1),'Input LwA_XYZ'!DG28:DU28)="","-",_xlfn.XLOOKUP(Tables!$N$242,_xlfn.ANCHORARRAY('Input LwA_XYZ'!$DG$1),'Input LwA_XYZ'!DG28:DU28)))</f>
        <v/>
      </c>
      <c r="X269" s="52" t="str">
        <f>IF($P269="","",_xlfn.XLOOKUP(Tables!$N$242,'Input LwA_XYZ'!$GX$1:$HL$1,'Input LwA_XYZ'!GX28:HL28))</f>
        <v/>
      </c>
    </row>
    <row r="270" spans="16:24" ht="16.5" x14ac:dyDescent="0.3">
      <c r="P270" s="125" t="str">
        <f>IF(OR('Input LwA_XYZ'!A29 = 0, NOT(ISBLANK(_xlfn.XLOOKUP(Tables!N$242, 'Input LwA_XYZ'!CA$1:CO$1, 'Input LwA_XYZ'!CA29:CO29)))), "", 'Input LwA_XYZ'!A29)</f>
        <v/>
      </c>
      <c r="Q270" s="124" t="str">
        <f>IF($P270="","",_xlfn.TEXTJOIN(" - ",TRUE,'Input LwA_XYZ'!B29:C29))</f>
        <v/>
      </c>
      <c r="R270" s="51" t="str">
        <f>IF($P270="","",'Input LwA_XYZ'!Q29)</f>
        <v/>
      </c>
      <c r="S270" s="64" t="str">
        <f>IF($P270="","",ROUND(_xlfn.XLOOKUP(Tables!$N$242,'Input LwA_XYZ'!$EL$1:$EZ$1,'Input LwA_XYZ'!EL29:EZ29),0))</f>
        <v/>
      </c>
      <c r="T270" s="65" t="str">
        <f>IF($P270="","",-1*ROUND(_xlfn.XLOOKUP(Tables!$N$242,'Input LwA_XYZ'!$FR$1:$GF$1,'Input LwA_XYZ'!FR29:GF29),0))</f>
        <v/>
      </c>
      <c r="U270" s="65" t="str">
        <f>IF($P270="","",IF(_xlfn.XLOOKUP(Tables!$N$242,'Input LwA_XYZ'!$AU$1:$BI$1,'Input LwA_XYZ'!AU29:BI29)="","-",_xlfn.XLOOKUP(Tables!$N$242,'Input LwA_XYZ'!$AU$1:$BI$1,'Input LwA_XYZ'!AU29:BI29)))</f>
        <v/>
      </c>
      <c r="V270" s="65" t="str">
        <f>IF($P270="","",IF('Input LwA_XYZ'!S29="","-",'Input LwA_XYZ'!S29))</f>
        <v/>
      </c>
      <c r="W270" s="163" t="str" cm="1">
        <f t="array" ref="W270">IF($P270="","",IF(_xlfn.XLOOKUP(Tables!$N$242,_xlfn.ANCHORARRAY('Input LwA_XYZ'!$DG$1),'Input LwA_XYZ'!DG29:DU29)="","-",_xlfn.XLOOKUP(Tables!$N$242,_xlfn.ANCHORARRAY('Input LwA_XYZ'!$DG$1),'Input LwA_XYZ'!DG29:DU29)))</f>
        <v/>
      </c>
      <c r="X270" s="52" t="str">
        <f>IF($P270="","",_xlfn.XLOOKUP(Tables!$N$242,'Input LwA_XYZ'!$GX$1:$HL$1,'Input LwA_XYZ'!GX29:HL29))</f>
        <v/>
      </c>
    </row>
    <row r="271" spans="16:24" ht="16.5" x14ac:dyDescent="0.3">
      <c r="P271" s="125" t="str">
        <f>IF(OR('Input LwA_XYZ'!A30 = 0, NOT(ISBLANK(_xlfn.XLOOKUP(Tables!N$242, 'Input LwA_XYZ'!CA$1:CO$1, 'Input LwA_XYZ'!CA30:CO30)))), "", 'Input LwA_XYZ'!A30)</f>
        <v/>
      </c>
      <c r="Q271" s="124" t="str">
        <f>IF($P271="","",_xlfn.TEXTJOIN(" - ",TRUE,'Input LwA_XYZ'!B30:C30))</f>
        <v/>
      </c>
      <c r="R271" s="51" t="str">
        <f>IF($P271="","",'Input LwA_XYZ'!Q30)</f>
        <v/>
      </c>
      <c r="S271" s="64" t="str">
        <f>IF($P271="","",ROUND(_xlfn.XLOOKUP(Tables!$N$242,'Input LwA_XYZ'!$EL$1:$EZ$1,'Input LwA_XYZ'!EL30:EZ30),0))</f>
        <v/>
      </c>
      <c r="T271" s="65" t="str">
        <f>IF($P271="","",-1*ROUND(_xlfn.XLOOKUP(Tables!$N$242,'Input LwA_XYZ'!$FR$1:$GF$1,'Input LwA_XYZ'!FR30:GF30),0))</f>
        <v/>
      </c>
      <c r="U271" s="65" t="str">
        <f>IF($P271="","",IF(_xlfn.XLOOKUP(Tables!$N$242,'Input LwA_XYZ'!$AU$1:$BI$1,'Input LwA_XYZ'!AU30:BI30)="","-",_xlfn.XLOOKUP(Tables!$N$242,'Input LwA_XYZ'!$AU$1:$BI$1,'Input LwA_XYZ'!AU30:BI30)))</f>
        <v/>
      </c>
      <c r="V271" s="65" t="str">
        <f>IF($P271="","",IF('Input LwA_XYZ'!S30="","-",'Input LwA_XYZ'!S30))</f>
        <v/>
      </c>
      <c r="W271" s="163" t="str" cm="1">
        <f t="array" ref="W271">IF($P271="","",IF(_xlfn.XLOOKUP(Tables!$N$242,_xlfn.ANCHORARRAY('Input LwA_XYZ'!$DG$1),'Input LwA_XYZ'!DG30:DU30)="","-",_xlfn.XLOOKUP(Tables!$N$242,_xlfn.ANCHORARRAY('Input LwA_XYZ'!$DG$1),'Input LwA_XYZ'!DG30:DU30)))</f>
        <v/>
      </c>
      <c r="X271" s="52" t="str">
        <f>IF($P271="","",_xlfn.XLOOKUP(Tables!$N$242,'Input LwA_XYZ'!$GX$1:$HL$1,'Input LwA_XYZ'!GX30:HL30))</f>
        <v/>
      </c>
    </row>
    <row r="272" spans="16:24" ht="16.5" x14ac:dyDescent="0.3">
      <c r="P272" s="125" t="str">
        <f>IF(OR('Input LwA_XYZ'!A31 = 0, NOT(ISBLANK(_xlfn.XLOOKUP(Tables!N$242, 'Input LwA_XYZ'!CA$1:CO$1, 'Input LwA_XYZ'!CA31:CO31)))), "", 'Input LwA_XYZ'!A31)</f>
        <v/>
      </c>
      <c r="Q272" s="124" t="str">
        <f>IF($P272="","",_xlfn.TEXTJOIN(" - ",TRUE,'Input LwA_XYZ'!B31:C31))</f>
        <v/>
      </c>
      <c r="R272" s="51" t="str">
        <f>IF($P272="","",'Input LwA_XYZ'!Q31)</f>
        <v/>
      </c>
      <c r="S272" s="64" t="str">
        <f>IF($P272="","",ROUND(_xlfn.XLOOKUP(Tables!$N$242,'Input LwA_XYZ'!$EL$1:$EZ$1,'Input LwA_XYZ'!EL31:EZ31),0))</f>
        <v/>
      </c>
      <c r="T272" s="65" t="str">
        <f>IF($P272="","",-1*ROUND(_xlfn.XLOOKUP(Tables!$N$242,'Input LwA_XYZ'!$FR$1:$GF$1,'Input LwA_XYZ'!FR31:GF31),0))</f>
        <v/>
      </c>
      <c r="U272" s="65" t="str">
        <f>IF($P272="","",IF(_xlfn.XLOOKUP(Tables!$N$242,'Input LwA_XYZ'!$AU$1:$BI$1,'Input LwA_XYZ'!AU31:BI31)="","-",_xlfn.XLOOKUP(Tables!$N$242,'Input LwA_XYZ'!$AU$1:$BI$1,'Input LwA_XYZ'!AU31:BI31)))</f>
        <v/>
      </c>
      <c r="V272" s="65" t="str">
        <f>IF($P272="","",IF('Input LwA_XYZ'!S31="","-",'Input LwA_XYZ'!S31))</f>
        <v/>
      </c>
      <c r="W272" s="163" t="str" cm="1">
        <f t="array" ref="W272">IF($P272="","",IF(_xlfn.XLOOKUP(Tables!$N$242,_xlfn.ANCHORARRAY('Input LwA_XYZ'!$DG$1),'Input LwA_XYZ'!DG31:DU31)="","-",_xlfn.XLOOKUP(Tables!$N$242,_xlfn.ANCHORARRAY('Input LwA_XYZ'!$DG$1),'Input LwA_XYZ'!DG31:DU31)))</f>
        <v/>
      </c>
      <c r="X272" s="52" t="str">
        <f>IF($P272="","",_xlfn.XLOOKUP(Tables!$N$242,'Input LwA_XYZ'!$GX$1:$HL$1,'Input LwA_XYZ'!GX31:HL31))</f>
        <v/>
      </c>
    </row>
    <row r="273" spans="16:24" ht="16.5" x14ac:dyDescent="0.3">
      <c r="P273" s="125" t="str">
        <f>IF(OR('Input LwA_XYZ'!A32 = 0, NOT(ISBLANK(_xlfn.XLOOKUP(Tables!N$242, 'Input LwA_XYZ'!CA$1:CO$1, 'Input LwA_XYZ'!CA32:CO32)))), "", 'Input LwA_XYZ'!A32)</f>
        <v/>
      </c>
      <c r="Q273" s="124" t="str">
        <f>IF($P273="","",_xlfn.TEXTJOIN(" - ",TRUE,'Input LwA_XYZ'!B32:C32))</f>
        <v/>
      </c>
      <c r="R273" s="51" t="str">
        <f>IF($P273="","",'Input LwA_XYZ'!Q32)</f>
        <v/>
      </c>
      <c r="S273" s="64" t="str">
        <f>IF($P273="","",ROUND(_xlfn.XLOOKUP(Tables!$N$242,'Input LwA_XYZ'!$EL$1:$EZ$1,'Input LwA_XYZ'!EL32:EZ32),0))</f>
        <v/>
      </c>
      <c r="T273" s="65" t="str">
        <f>IF($P273="","",-1*ROUND(_xlfn.XLOOKUP(Tables!$N$242,'Input LwA_XYZ'!$FR$1:$GF$1,'Input LwA_XYZ'!FR32:GF32),0))</f>
        <v/>
      </c>
      <c r="U273" s="65" t="str">
        <f>IF($P273="","",IF(_xlfn.XLOOKUP(Tables!$N$242,'Input LwA_XYZ'!$AU$1:$BI$1,'Input LwA_XYZ'!AU32:BI32)="","-",_xlfn.XLOOKUP(Tables!$N$242,'Input LwA_XYZ'!$AU$1:$BI$1,'Input LwA_XYZ'!AU32:BI32)))</f>
        <v/>
      </c>
      <c r="V273" s="65" t="str">
        <f>IF($P273="","",IF('Input LwA_XYZ'!S32="","-",'Input LwA_XYZ'!S32))</f>
        <v/>
      </c>
      <c r="W273" s="163" t="str" cm="1">
        <f t="array" ref="W273">IF($P273="","",IF(_xlfn.XLOOKUP(Tables!$N$242,_xlfn.ANCHORARRAY('Input LwA_XYZ'!$DG$1),'Input LwA_XYZ'!DG32:DU32)="","-",_xlfn.XLOOKUP(Tables!$N$242,_xlfn.ANCHORARRAY('Input LwA_XYZ'!$DG$1),'Input LwA_XYZ'!DG32:DU32)))</f>
        <v/>
      </c>
      <c r="X273" s="52" t="str">
        <f>IF($P273="","",_xlfn.XLOOKUP(Tables!$N$242,'Input LwA_XYZ'!$GX$1:$HL$1,'Input LwA_XYZ'!GX32:HL32))</f>
        <v/>
      </c>
    </row>
    <row r="274" spans="16:24" ht="16.5" x14ac:dyDescent="0.3">
      <c r="P274" s="125" t="str">
        <f>IF(OR('Input LwA_XYZ'!A33 = 0, NOT(ISBLANK(_xlfn.XLOOKUP(Tables!N$242, 'Input LwA_XYZ'!CA$1:CO$1, 'Input LwA_XYZ'!CA33:CO33)))), "", 'Input LwA_XYZ'!A33)</f>
        <v/>
      </c>
      <c r="Q274" s="124" t="str">
        <f>IF($P274="","",_xlfn.TEXTJOIN(" - ",TRUE,'Input LwA_XYZ'!B33:C33))</f>
        <v/>
      </c>
      <c r="R274" s="51" t="str">
        <f>IF($P274="","",'Input LwA_XYZ'!Q33)</f>
        <v/>
      </c>
      <c r="S274" s="64" t="str">
        <f>IF($P274="","",ROUND(_xlfn.XLOOKUP(Tables!$N$242,'Input LwA_XYZ'!$EL$1:$EZ$1,'Input LwA_XYZ'!EL33:EZ33),0))</f>
        <v/>
      </c>
      <c r="T274" s="65" t="str">
        <f>IF($P274="","",-1*ROUND(_xlfn.XLOOKUP(Tables!$N$242,'Input LwA_XYZ'!$FR$1:$GF$1,'Input LwA_XYZ'!FR33:GF33),0))</f>
        <v/>
      </c>
      <c r="U274" s="65" t="str">
        <f>IF($P274="","",IF(_xlfn.XLOOKUP(Tables!$N$242,'Input LwA_XYZ'!$AU$1:$BI$1,'Input LwA_XYZ'!AU33:BI33)="","-",_xlfn.XLOOKUP(Tables!$N$242,'Input LwA_XYZ'!$AU$1:$BI$1,'Input LwA_XYZ'!AU33:BI33)))</f>
        <v/>
      </c>
      <c r="V274" s="65" t="str">
        <f>IF($P274="","",IF('Input LwA_XYZ'!S33="","-",'Input LwA_XYZ'!S33))</f>
        <v/>
      </c>
      <c r="W274" s="163" t="str" cm="1">
        <f t="array" ref="W274">IF($P274="","",IF(_xlfn.XLOOKUP(Tables!$N$242,_xlfn.ANCHORARRAY('Input LwA_XYZ'!$DG$1),'Input LwA_XYZ'!DG33:DU33)="","-",_xlfn.XLOOKUP(Tables!$N$242,_xlfn.ANCHORARRAY('Input LwA_XYZ'!$DG$1),'Input LwA_XYZ'!DG33:DU33)))</f>
        <v/>
      </c>
      <c r="X274" s="52" t="str">
        <f>IF($P274="","",_xlfn.XLOOKUP(Tables!$N$242,'Input LwA_XYZ'!$GX$1:$HL$1,'Input LwA_XYZ'!GX33:HL33))</f>
        <v/>
      </c>
    </row>
    <row r="275" spans="16:24" ht="16.5" x14ac:dyDescent="0.3">
      <c r="P275" s="125" t="str">
        <f>IF(OR('Input LwA_XYZ'!A34 = 0, NOT(ISBLANK(_xlfn.XLOOKUP(Tables!N$242, 'Input LwA_XYZ'!CA$1:CO$1, 'Input LwA_XYZ'!CA34:CO34)))), "", 'Input LwA_XYZ'!A34)</f>
        <v/>
      </c>
      <c r="Q275" s="124" t="str">
        <f>IF($P275="","",_xlfn.TEXTJOIN(" - ",TRUE,'Input LwA_XYZ'!B34:C34))</f>
        <v/>
      </c>
      <c r="R275" s="51" t="str">
        <f>IF($P275="","",'Input LwA_XYZ'!Q34)</f>
        <v/>
      </c>
      <c r="S275" s="64" t="str">
        <f>IF($P275="","",ROUND(_xlfn.XLOOKUP(Tables!$N$242,'Input LwA_XYZ'!$EL$1:$EZ$1,'Input LwA_XYZ'!EL34:EZ34),0))</f>
        <v/>
      </c>
      <c r="T275" s="65" t="str">
        <f>IF($P275="","",-1*ROUND(_xlfn.XLOOKUP(Tables!$N$242,'Input LwA_XYZ'!$FR$1:$GF$1,'Input LwA_XYZ'!FR34:GF34),0))</f>
        <v/>
      </c>
      <c r="U275" s="65" t="str">
        <f>IF($P275="","",IF(_xlfn.XLOOKUP(Tables!$N$242,'Input LwA_XYZ'!$AU$1:$BI$1,'Input LwA_XYZ'!AU34:BI34)="","-",_xlfn.XLOOKUP(Tables!$N$242,'Input LwA_XYZ'!$AU$1:$BI$1,'Input LwA_XYZ'!AU34:BI34)))</f>
        <v/>
      </c>
      <c r="V275" s="65" t="str">
        <f>IF($P275="","",IF('Input LwA_XYZ'!S34="","-",'Input LwA_XYZ'!S34))</f>
        <v/>
      </c>
      <c r="W275" s="163" t="str" cm="1">
        <f t="array" ref="W275">IF($P275="","",IF(_xlfn.XLOOKUP(Tables!$N$242,_xlfn.ANCHORARRAY('Input LwA_XYZ'!$DG$1),'Input LwA_XYZ'!DG34:DU34)="","-",_xlfn.XLOOKUP(Tables!$N$242,_xlfn.ANCHORARRAY('Input LwA_XYZ'!$DG$1),'Input LwA_XYZ'!DG34:DU34)))</f>
        <v/>
      </c>
      <c r="X275" s="52" t="str">
        <f>IF($P275="","",_xlfn.XLOOKUP(Tables!$N$242,'Input LwA_XYZ'!$GX$1:$HL$1,'Input LwA_XYZ'!GX34:HL34))</f>
        <v/>
      </c>
    </row>
    <row r="276" spans="16:24" ht="16.5" x14ac:dyDescent="0.3">
      <c r="P276" s="125" t="str">
        <f>IF(OR('Input LwA_XYZ'!A35 = 0, NOT(ISBLANK(_xlfn.XLOOKUP(Tables!N$242, 'Input LwA_XYZ'!CA$1:CO$1, 'Input LwA_XYZ'!CA35:CO35)))), "", 'Input LwA_XYZ'!A35)</f>
        <v/>
      </c>
      <c r="Q276" s="124" t="str">
        <f>IF($P276="","",_xlfn.TEXTJOIN(" - ",TRUE,'Input LwA_XYZ'!B35:C35))</f>
        <v/>
      </c>
      <c r="R276" s="51" t="str">
        <f>IF($P276="","",'Input LwA_XYZ'!Q35)</f>
        <v/>
      </c>
      <c r="S276" s="64" t="str">
        <f>IF($P276="","",ROUND(_xlfn.XLOOKUP(Tables!$N$242,'Input LwA_XYZ'!$EL$1:$EZ$1,'Input LwA_XYZ'!EL35:EZ35),0))</f>
        <v/>
      </c>
      <c r="T276" s="65" t="str">
        <f>IF($P276="","",-1*ROUND(_xlfn.XLOOKUP(Tables!$N$242,'Input LwA_XYZ'!$FR$1:$GF$1,'Input LwA_XYZ'!FR35:GF35),0))</f>
        <v/>
      </c>
      <c r="U276" s="65" t="str">
        <f>IF($P276="","",IF(_xlfn.XLOOKUP(Tables!$N$242,'Input LwA_XYZ'!$AU$1:$BI$1,'Input LwA_XYZ'!AU35:BI35)="","-",_xlfn.XLOOKUP(Tables!$N$242,'Input LwA_XYZ'!$AU$1:$BI$1,'Input LwA_XYZ'!AU35:BI35)))</f>
        <v/>
      </c>
      <c r="V276" s="65" t="str">
        <f>IF($P276="","",IF('Input LwA_XYZ'!S35="","-",'Input LwA_XYZ'!S35))</f>
        <v/>
      </c>
      <c r="W276" s="163" t="str" cm="1">
        <f t="array" ref="W276">IF($P276="","",IF(_xlfn.XLOOKUP(Tables!$N$242,_xlfn.ANCHORARRAY('Input LwA_XYZ'!$DG$1),'Input LwA_XYZ'!DG35:DU35)="","-",_xlfn.XLOOKUP(Tables!$N$242,_xlfn.ANCHORARRAY('Input LwA_XYZ'!$DG$1),'Input LwA_XYZ'!DG35:DU35)))</f>
        <v/>
      </c>
      <c r="X276" s="52" t="str">
        <f>IF($P276="","",_xlfn.XLOOKUP(Tables!$N$242,'Input LwA_XYZ'!$GX$1:$HL$1,'Input LwA_XYZ'!GX35:HL35))</f>
        <v/>
      </c>
    </row>
    <row r="277" spans="16:24" ht="16.5" x14ac:dyDescent="0.3">
      <c r="P277" s="125" t="str">
        <f>IF(OR('Input LwA_XYZ'!A36 = 0, NOT(ISBLANK(_xlfn.XLOOKUP(Tables!N$242, 'Input LwA_XYZ'!CA$1:CO$1, 'Input LwA_XYZ'!CA36:CO36)))), "", 'Input LwA_XYZ'!A36)</f>
        <v/>
      </c>
      <c r="Q277" s="124" t="str">
        <f>IF($P277="","",_xlfn.TEXTJOIN(" - ",TRUE,'Input LwA_XYZ'!B36:C36))</f>
        <v/>
      </c>
      <c r="R277" s="51" t="str">
        <f>IF($P277="","",'Input LwA_XYZ'!Q36)</f>
        <v/>
      </c>
      <c r="S277" s="64" t="str">
        <f>IF($P277="","",ROUND(_xlfn.XLOOKUP(Tables!$N$242,'Input LwA_XYZ'!$EL$1:$EZ$1,'Input LwA_XYZ'!EL36:EZ36),0))</f>
        <v/>
      </c>
      <c r="T277" s="65" t="str">
        <f>IF($P277="","",-1*ROUND(_xlfn.XLOOKUP(Tables!$N$242,'Input LwA_XYZ'!$FR$1:$GF$1,'Input LwA_XYZ'!FR36:GF36),0))</f>
        <v/>
      </c>
      <c r="U277" s="65" t="str">
        <f>IF($P277="","",IF(_xlfn.XLOOKUP(Tables!$N$242,'Input LwA_XYZ'!$AU$1:$BI$1,'Input LwA_XYZ'!AU36:BI36)="","-",_xlfn.XLOOKUP(Tables!$N$242,'Input LwA_XYZ'!$AU$1:$BI$1,'Input LwA_XYZ'!AU36:BI36)))</f>
        <v/>
      </c>
      <c r="V277" s="65" t="str">
        <f>IF($P277="","",IF('Input LwA_XYZ'!S36="","-",'Input LwA_XYZ'!S36))</f>
        <v/>
      </c>
      <c r="W277" s="163" t="str" cm="1">
        <f t="array" ref="W277">IF($P277="","",IF(_xlfn.XLOOKUP(Tables!$N$242,_xlfn.ANCHORARRAY('Input LwA_XYZ'!$DG$1),'Input LwA_XYZ'!DG36:DU36)="","-",_xlfn.XLOOKUP(Tables!$N$242,_xlfn.ANCHORARRAY('Input LwA_XYZ'!$DG$1),'Input LwA_XYZ'!DG36:DU36)))</f>
        <v/>
      </c>
      <c r="X277" s="52" t="str">
        <f>IF($P277="","",_xlfn.XLOOKUP(Tables!$N$242,'Input LwA_XYZ'!$GX$1:$HL$1,'Input LwA_XYZ'!GX36:HL36))</f>
        <v/>
      </c>
    </row>
    <row r="278" spans="16:24" ht="16.5" x14ac:dyDescent="0.3">
      <c r="P278" s="125" t="str">
        <f>IF(OR('Input LwA_XYZ'!A37 = 0, NOT(ISBLANK(_xlfn.XLOOKUP(Tables!N$242, 'Input LwA_XYZ'!CA$1:CO$1, 'Input LwA_XYZ'!CA37:CO37)))), "", 'Input LwA_XYZ'!A37)</f>
        <v/>
      </c>
      <c r="Q278" s="124" t="str">
        <f>IF($P278="","",_xlfn.TEXTJOIN(" - ",TRUE,'Input LwA_XYZ'!B37:C37))</f>
        <v/>
      </c>
      <c r="R278" s="51" t="str">
        <f>IF($P278="","",'Input LwA_XYZ'!Q37)</f>
        <v/>
      </c>
      <c r="S278" s="64" t="str">
        <f>IF($P278="","",ROUND(_xlfn.XLOOKUP(Tables!$N$242,'Input LwA_XYZ'!$EL$1:$EZ$1,'Input LwA_XYZ'!EL37:EZ37),0))</f>
        <v/>
      </c>
      <c r="T278" s="65" t="str">
        <f>IF($P278="","",-1*ROUND(_xlfn.XLOOKUP(Tables!$N$242,'Input LwA_XYZ'!$FR$1:$GF$1,'Input LwA_XYZ'!FR37:GF37),0))</f>
        <v/>
      </c>
      <c r="U278" s="65" t="str">
        <f>IF($P278="","",IF(_xlfn.XLOOKUP(Tables!$N$242,'Input LwA_XYZ'!$AU$1:$BI$1,'Input LwA_XYZ'!AU37:BI37)="","-",_xlfn.XLOOKUP(Tables!$N$242,'Input LwA_XYZ'!$AU$1:$BI$1,'Input LwA_XYZ'!AU37:BI37)))</f>
        <v/>
      </c>
      <c r="V278" s="65" t="str">
        <f>IF($P278="","",IF('Input LwA_XYZ'!S37="","-",'Input LwA_XYZ'!S37))</f>
        <v/>
      </c>
      <c r="W278" s="163" t="str" cm="1">
        <f t="array" ref="W278">IF($P278="","",IF(_xlfn.XLOOKUP(Tables!$N$242,_xlfn.ANCHORARRAY('Input LwA_XYZ'!$DG$1),'Input LwA_XYZ'!DG37:DU37)="","-",_xlfn.XLOOKUP(Tables!$N$242,_xlfn.ANCHORARRAY('Input LwA_XYZ'!$DG$1),'Input LwA_XYZ'!DG37:DU37)))</f>
        <v/>
      </c>
      <c r="X278" s="52" t="str">
        <f>IF($P278="","",_xlfn.XLOOKUP(Tables!$N$242,'Input LwA_XYZ'!$GX$1:$HL$1,'Input LwA_XYZ'!GX37:HL37))</f>
        <v/>
      </c>
    </row>
    <row r="279" spans="16:24" ht="16.5" x14ac:dyDescent="0.3">
      <c r="P279" s="125" t="str">
        <f>IF(OR('Input LwA_XYZ'!A38 = 0, NOT(ISBLANK(_xlfn.XLOOKUP(Tables!N$242, 'Input LwA_XYZ'!CA$1:CO$1, 'Input LwA_XYZ'!CA38:CO38)))), "", 'Input LwA_XYZ'!A38)</f>
        <v/>
      </c>
      <c r="Q279" s="124" t="str">
        <f>IF($P279="","",_xlfn.TEXTJOIN(" - ",TRUE,'Input LwA_XYZ'!B38:C38))</f>
        <v/>
      </c>
      <c r="R279" s="51" t="str">
        <f>IF($P279="","",'Input LwA_XYZ'!Q38)</f>
        <v/>
      </c>
      <c r="S279" s="64" t="str">
        <f>IF($P279="","",ROUND(_xlfn.XLOOKUP(Tables!$N$242,'Input LwA_XYZ'!$EL$1:$EZ$1,'Input LwA_XYZ'!EL38:EZ38),0))</f>
        <v/>
      </c>
      <c r="T279" s="65" t="str">
        <f>IF($P279="","",-1*ROUND(_xlfn.XLOOKUP(Tables!$N$242,'Input LwA_XYZ'!$FR$1:$GF$1,'Input LwA_XYZ'!FR38:GF38),0))</f>
        <v/>
      </c>
      <c r="U279" s="65" t="str">
        <f>IF($P279="","",IF(_xlfn.XLOOKUP(Tables!$N$242,'Input LwA_XYZ'!$AU$1:$BI$1,'Input LwA_XYZ'!AU38:BI38)="","-",_xlfn.XLOOKUP(Tables!$N$242,'Input LwA_XYZ'!$AU$1:$BI$1,'Input LwA_XYZ'!AU38:BI38)))</f>
        <v/>
      </c>
      <c r="V279" s="65" t="str">
        <f>IF($P279="","",IF('Input LwA_XYZ'!S38="","-",'Input LwA_XYZ'!S38))</f>
        <v/>
      </c>
      <c r="W279" s="163" t="str" cm="1">
        <f t="array" ref="W279">IF($P279="","",IF(_xlfn.XLOOKUP(Tables!$N$242,_xlfn.ANCHORARRAY('Input LwA_XYZ'!$DG$1),'Input LwA_XYZ'!DG38:DU38)="","-",_xlfn.XLOOKUP(Tables!$N$242,_xlfn.ANCHORARRAY('Input LwA_XYZ'!$DG$1),'Input LwA_XYZ'!DG38:DU38)))</f>
        <v/>
      </c>
      <c r="X279" s="52" t="str">
        <f>IF($P279="","",_xlfn.XLOOKUP(Tables!$N$242,'Input LwA_XYZ'!$GX$1:$HL$1,'Input LwA_XYZ'!GX38:HL38))</f>
        <v/>
      </c>
    </row>
    <row r="280" spans="16:24" ht="16.5" x14ac:dyDescent="0.3">
      <c r="P280" s="125" t="str">
        <f>IF(OR('Input LwA_XYZ'!A39 = 0, NOT(ISBLANK(_xlfn.XLOOKUP(Tables!N$242, 'Input LwA_XYZ'!CA$1:CO$1, 'Input LwA_XYZ'!CA39:CO39)))), "", 'Input LwA_XYZ'!A39)</f>
        <v/>
      </c>
      <c r="Q280" s="124" t="str">
        <f>IF($P280="","",_xlfn.TEXTJOIN(" - ",TRUE,'Input LwA_XYZ'!B39:C39))</f>
        <v/>
      </c>
      <c r="R280" s="51" t="str">
        <f>IF($P280="","",'Input LwA_XYZ'!Q39)</f>
        <v/>
      </c>
      <c r="S280" s="64" t="str">
        <f>IF($P280="","",ROUND(_xlfn.XLOOKUP(Tables!$N$242,'Input LwA_XYZ'!$EL$1:$EZ$1,'Input LwA_XYZ'!EL39:EZ39),0))</f>
        <v/>
      </c>
      <c r="T280" s="65" t="str">
        <f>IF($P280="","",-1*ROUND(_xlfn.XLOOKUP(Tables!$N$242,'Input LwA_XYZ'!$FR$1:$GF$1,'Input LwA_XYZ'!FR39:GF39),0))</f>
        <v/>
      </c>
      <c r="U280" s="65" t="str">
        <f>IF($P280="","",IF(_xlfn.XLOOKUP(Tables!$N$242,'Input LwA_XYZ'!$AU$1:$BI$1,'Input LwA_XYZ'!AU39:BI39)="","-",_xlfn.XLOOKUP(Tables!$N$242,'Input LwA_XYZ'!$AU$1:$BI$1,'Input LwA_XYZ'!AU39:BI39)))</f>
        <v/>
      </c>
      <c r="V280" s="65" t="str">
        <f>IF($P280="","",IF('Input LwA_XYZ'!S39="","-",'Input LwA_XYZ'!S39))</f>
        <v/>
      </c>
      <c r="W280" s="163" t="str" cm="1">
        <f t="array" ref="W280">IF($P280="","",IF(_xlfn.XLOOKUP(Tables!$N$242,_xlfn.ANCHORARRAY('Input LwA_XYZ'!$DG$1),'Input LwA_XYZ'!DG39:DU39)="","-",_xlfn.XLOOKUP(Tables!$N$242,_xlfn.ANCHORARRAY('Input LwA_XYZ'!$DG$1),'Input LwA_XYZ'!DG39:DU39)))</f>
        <v/>
      </c>
      <c r="X280" s="52" t="str">
        <f>IF($P280="","",_xlfn.XLOOKUP(Tables!$N$242,'Input LwA_XYZ'!$GX$1:$HL$1,'Input LwA_XYZ'!GX39:HL39))</f>
        <v/>
      </c>
    </row>
    <row r="281" spans="16:24" ht="16.5" x14ac:dyDescent="0.3">
      <c r="P281" s="125" t="str">
        <f>IF(OR('Input LwA_XYZ'!A40 = 0, NOT(ISBLANK(_xlfn.XLOOKUP(Tables!N$242, 'Input LwA_XYZ'!CA$1:CO$1, 'Input LwA_XYZ'!CA40:CO40)))), "", 'Input LwA_XYZ'!A40)</f>
        <v/>
      </c>
      <c r="Q281" s="124" t="str">
        <f>IF($P281="","",_xlfn.TEXTJOIN(" - ",TRUE,'Input LwA_XYZ'!B40:C40))</f>
        <v/>
      </c>
      <c r="R281" s="51" t="str">
        <f>IF($P281="","",'Input LwA_XYZ'!Q40)</f>
        <v/>
      </c>
      <c r="S281" s="64" t="str">
        <f>IF($P281="","",ROUND(_xlfn.XLOOKUP(Tables!$N$242,'Input LwA_XYZ'!$EL$1:$EZ$1,'Input LwA_XYZ'!EL40:EZ40),0))</f>
        <v/>
      </c>
      <c r="T281" s="65" t="str">
        <f>IF($P281="","",-1*ROUND(_xlfn.XLOOKUP(Tables!$N$242,'Input LwA_XYZ'!$FR$1:$GF$1,'Input LwA_XYZ'!FR40:GF40),0))</f>
        <v/>
      </c>
      <c r="U281" s="65" t="str">
        <f>IF($P281="","",IF(_xlfn.XLOOKUP(Tables!$N$242,'Input LwA_XYZ'!$AU$1:$BI$1,'Input LwA_XYZ'!AU40:BI40)="","-",_xlfn.XLOOKUP(Tables!$N$242,'Input LwA_XYZ'!$AU$1:$BI$1,'Input LwA_XYZ'!AU40:BI40)))</f>
        <v/>
      </c>
      <c r="V281" s="65" t="str">
        <f>IF($P281="","",IF('Input LwA_XYZ'!S40="","-",'Input LwA_XYZ'!S40))</f>
        <v/>
      </c>
      <c r="W281" s="163" t="str" cm="1">
        <f t="array" ref="W281">IF($P281="","",IF(_xlfn.XLOOKUP(Tables!$N$242,_xlfn.ANCHORARRAY('Input LwA_XYZ'!$DG$1),'Input LwA_XYZ'!DG40:DU40)="","-",_xlfn.XLOOKUP(Tables!$N$242,_xlfn.ANCHORARRAY('Input LwA_XYZ'!$DG$1),'Input LwA_XYZ'!DG40:DU40)))</f>
        <v/>
      </c>
      <c r="X281" s="52" t="str">
        <f>IF($P281="","",_xlfn.XLOOKUP(Tables!$N$242,'Input LwA_XYZ'!$GX$1:$HL$1,'Input LwA_XYZ'!GX40:HL40))</f>
        <v/>
      </c>
    </row>
    <row r="282" spans="16:24" ht="16.5" x14ac:dyDescent="0.3">
      <c r="P282" s="125" t="str">
        <f>IF(OR('Input LwA_XYZ'!A41 = 0, NOT(ISBLANK(_xlfn.XLOOKUP(Tables!N$242, 'Input LwA_XYZ'!CA$1:CO$1, 'Input LwA_XYZ'!CA41:CO41)))), "", 'Input LwA_XYZ'!A41)</f>
        <v/>
      </c>
      <c r="Q282" s="124" t="str">
        <f>IF($P282="","",_xlfn.TEXTJOIN(" - ",TRUE,'Input LwA_XYZ'!B41:C41))</f>
        <v/>
      </c>
      <c r="R282" s="51" t="str">
        <f>IF($P282="","",'Input LwA_XYZ'!Q41)</f>
        <v/>
      </c>
      <c r="S282" s="64" t="str">
        <f>IF($P282="","",ROUND(_xlfn.XLOOKUP(Tables!$N$242,'Input LwA_XYZ'!$EL$1:$EZ$1,'Input LwA_XYZ'!EL41:EZ41),0))</f>
        <v/>
      </c>
      <c r="T282" s="65" t="str">
        <f>IF($P282="","",-1*ROUND(_xlfn.XLOOKUP(Tables!$N$242,'Input LwA_XYZ'!$FR$1:$GF$1,'Input LwA_XYZ'!FR41:GF41),0))</f>
        <v/>
      </c>
      <c r="U282" s="65" t="str">
        <f>IF($P282="","",IF(_xlfn.XLOOKUP(Tables!$N$242,'Input LwA_XYZ'!$AU$1:$BI$1,'Input LwA_XYZ'!AU41:BI41)="","-",_xlfn.XLOOKUP(Tables!$N$242,'Input LwA_XYZ'!$AU$1:$BI$1,'Input LwA_XYZ'!AU41:BI41)))</f>
        <v/>
      </c>
      <c r="V282" s="65" t="str">
        <f>IF($P282="","",IF('Input LwA_XYZ'!S41="","-",'Input LwA_XYZ'!S41))</f>
        <v/>
      </c>
      <c r="W282" s="163" t="str" cm="1">
        <f t="array" ref="W282">IF($P282="","",IF(_xlfn.XLOOKUP(Tables!$N$242,_xlfn.ANCHORARRAY('Input LwA_XYZ'!$DG$1),'Input LwA_XYZ'!DG41:DU41)="","-",_xlfn.XLOOKUP(Tables!$N$242,_xlfn.ANCHORARRAY('Input LwA_XYZ'!$DG$1),'Input LwA_XYZ'!DG41:DU41)))</f>
        <v/>
      </c>
      <c r="X282" s="52" t="str">
        <f>IF($P282="","",_xlfn.XLOOKUP(Tables!$N$242,'Input LwA_XYZ'!$GX$1:$HL$1,'Input LwA_XYZ'!GX41:HL41))</f>
        <v/>
      </c>
    </row>
    <row r="283" spans="16:24" ht="16.5" x14ac:dyDescent="0.3">
      <c r="P283" s="125" t="str">
        <f>IF(OR('Input LwA_XYZ'!A42 = 0, NOT(ISBLANK(_xlfn.XLOOKUP(Tables!N$242, 'Input LwA_XYZ'!CA$1:CO$1, 'Input LwA_XYZ'!CA42:CO42)))), "", 'Input LwA_XYZ'!A42)</f>
        <v/>
      </c>
      <c r="Q283" s="124" t="str">
        <f>IF($P283="","",_xlfn.TEXTJOIN(" - ",TRUE,'Input LwA_XYZ'!B42:C42))</f>
        <v/>
      </c>
      <c r="R283" s="51" t="str">
        <f>IF($P283="","",'Input LwA_XYZ'!Q42)</f>
        <v/>
      </c>
      <c r="S283" s="64" t="str">
        <f>IF($P283="","",ROUND(_xlfn.XLOOKUP(Tables!$N$242,'Input LwA_XYZ'!$EL$1:$EZ$1,'Input LwA_XYZ'!EL42:EZ42),0))</f>
        <v/>
      </c>
      <c r="T283" s="65" t="str">
        <f>IF($P283="","",-1*ROUND(_xlfn.XLOOKUP(Tables!$N$242,'Input LwA_XYZ'!$FR$1:$GF$1,'Input LwA_XYZ'!FR42:GF42),0))</f>
        <v/>
      </c>
      <c r="U283" s="65" t="str">
        <f>IF($P283="","",IF(_xlfn.XLOOKUP(Tables!$N$242,'Input LwA_XYZ'!$AU$1:$BI$1,'Input LwA_XYZ'!AU42:BI42)="","-",_xlfn.XLOOKUP(Tables!$N$242,'Input LwA_XYZ'!$AU$1:$BI$1,'Input LwA_XYZ'!AU42:BI42)))</f>
        <v/>
      </c>
      <c r="V283" s="65" t="str">
        <f>IF($P283="","",IF('Input LwA_XYZ'!S42="","-",'Input LwA_XYZ'!S42))</f>
        <v/>
      </c>
      <c r="W283" s="163" t="str" cm="1">
        <f t="array" ref="W283">IF($P283="","",IF(_xlfn.XLOOKUP(Tables!$N$242,_xlfn.ANCHORARRAY('Input LwA_XYZ'!$DG$1),'Input LwA_XYZ'!DG42:DU42)="","-",_xlfn.XLOOKUP(Tables!$N$242,_xlfn.ANCHORARRAY('Input LwA_XYZ'!$DG$1),'Input LwA_XYZ'!DG42:DU42)))</f>
        <v/>
      </c>
      <c r="X283" s="52" t="str">
        <f>IF($P283="","",_xlfn.XLOOKUP(Tables!$N$242,'Input LwA_XYZ'!$GX$1:$HL$1,'Input LwA_XYZ'!GX42:HL42))</f>
        <v/>
      </c>
    </row>
    <row r="284" spans="16:24" ht="16.5" x14ac:dyDescent="0.3">
      <c r="P284" s="125" t="str">
        <f>IF(OR('Input LwA_XYZ'!A43 = 0, NOT(ISBLANK(_xlfn.XLOOKUP(Tables!N$242, 'Input LwA_XYZ'!CA$1:CO$1, 'Input LwA_XYZ'!CA43:CO43)))), "", 'Input LwA_XYZ'!A43)</f>
        <v/>
      </c>
      <c r="Q284" s="124" t="str">
        <f>IF($P284="","",_xlfn.TEXTJOIN(" - ",TRUE,'Input LwA_XYZ'!B43:C43))</f>
        <v/>
      </c>
      <c r="R284" s="51" t="str">
        <f>IF($P284="","",'Input LwA_XYZ'!Q43)</f>
        <v/>
      </c>
      <c r="S284" s="64" t="str">
        <f>IF($P284="","",ROUND(_xlfn.XLOOKUP(Tables!$N$242,'Input LwA_XYZ'!$EL$1:$EZ$1,'Input LwA_XYZ'!EL43:EZ43),0))</f>
        <v/>
      </c>
      <c r="T284" s="65" t="str">
        <f>IF($P284="","",-1*ROUND(_xlfn.XLOOKUP(Tables!$N$242,'Input LwA_XYZ'!$FR$1:$GF$1,'Input LwA_XYZ'!FR43:GF43),0))</f>
        <v/>
      </c>
      <c r="U284" s="65" t="str">
        <f>IF($P284="","",IF(_xlfn.XLOOKUP(Tables!$N$242,'Input LwA_XYZ'!$AU$1:$BI$1,'Input LwA_XYZ'!AU43:BI43)="","-",_xlfn.XLOOKUP(Tables!$N$242,'Input LwA_XYZ'!$AU$1:$BI$1,'Input LwA_XYZ'!AU43:BI43)))</f>
        <v/>
      </c>
      <c r="V284" s="65" t="str">
        <f>IF($P284="","",IF('Input LwA_XYZ'!S43="","-",'Input LwA_XYZ'!S43))</f>
        <v/>
      </c>
      <c r="W284" s="163" t="str" cm="1">
        <f t="array" ref="W284">IF($P284="","",IF(_xlfn.XLOOKUP(Tables!$N$242,_xlfn.ANCHORARRAY('Input LwA_XYZ'!$DG$1),'Input LwA_XYZ'!DG43:DU43)="","-",_xlfn.XLOOKUP(Tables!$N$242,_xlfn.ANCHORARRAY('Input LwA_XYZ'!$DG$1),'Input LwA_XYZ'!DG43:DU43)))</f>
        <v/>
      </c>
      <c r="X284" s="52" t="str">
        <f>IF($P284="","",_xlfn.XLOOKUP(Tables!$N$242,'Input LwA_XYZ'!$GX$1:$HL$1,'Input LwA_XYZ'!GX43:HL43))</f>
        <v/>
      </c>
    </row>
    <row r="285" spans="16:24" ht="16.5" x14ac:dyDescent="0.3">
      <c r="P285" s="125" t="str">
        <f>IF(OR('Input LwA_XYZ'!A44 = 0, NOT(ISBLANK(_xlfn.XLOOKUP(Tables!N$242, 'Input LwA_XYZ'!CA$1:CO$1, 'Input LwA_XYZ'!CA44:CO44)))), "", 'Input LwA_XYZ'!A44)</f>
        <v/>
      </c>
      <c r="Q285" s="124" t="str">
        <f>IF($P285="","",_xlfn.TEXTJOIN(" - ",TRUE,'Input LwA_XYZ'!B44:C44))</f>
        <v/>
      </c>
      <c r="R285" s="51" t="str">
        <f>IF($P285="","",'Input LwA_XYZ'!Q44)</f>
        <v/>
      </c>
      <c r="S285" s="64" t="str">
        <f>IF($P285="","",ROUND(_xlfn.XLOOKUP(Tables!$N$242,'Input LwA_XYZ'!$EL$1:$EZ$1,'Input LwA_XYZ'!EL44:EZ44),0))</f>
        <v/>
      </c>
      <c r="T285" s="65" t="str">
        <f>IF($P285="","",-1*ROUND(_xlfn.XLOOKUP(Tables!$N$242,'Input LwA_XYZ'!$FR$1:$GF$1,'Input LwA_XYZ'!FR44:GF44),0))</f>
        <v/>
      </c>
      <c r="U285" s="65" t="str">
        <f>IF($P285="","",IF(_xlfn.XLOOKUP(Tables!$N$242,'Input LwA_XYZ'!$AU$1:$BI$1,'Input LwA_XYZ'!AU44:BI44)="","-",_xlfn.XLOOKUP(Tables!$N$242,'Input LwA_XYZ'!$AU$1:$BI$1,'Input LwA_XYZ'!AU44:BI44)))</f>
        <v/>
      </c>
      <c r="V285" s="65" t="str">
        <f>IF($P285="","",IF('Input LwA_XYZ'!S44="","-",'Input LwA_XYZ'!S44))</f>
        <v/>
      </c>
      <c r="W285" s="163" t="str" cm="1">
        <f t="array" ref="W285">IF($P285="","",IF(_xlfn.XLOOKUP(Tables!$N$242,_xlfn.ANCHORARRAY('Input LwA_XYZ'!$DG$1),'Input LwA_XYZ'!DG44:DU44)="","-",_xlfn.XLOOKUP(Tables!$N$242,_xlfn.ANCHORARRAY('Input LwA_XYZ'!$DG$1),'Input LwA_XYZ'!DG44:DU44)))</f>
        <v/>
      </c>
      <c r="X285" s="52" t="str">
        <f>IF($P285="","",_xlfn.XLOOKUP(Tables!$N$242,'Input LwA_XYZ'!$GX$1:$HL$1,'Input LwA_XYZ'!GX44:HL44))</f>
        <v/>
      </c>
    </row>
    <row r="286" spans="16:24" ht="16.5" x14ac:dyDescent="0.3">
      <c r="P286" s="125" t="str">
        <f>IF(OR('Input LwA_XYZ'!A45 = 0, NOT(ISBLANK(_xlfn.XLOOKUP(Tables!N$242, 'Input LwA_XYZ'!CA$1:CO$1, 'Input LwA_XYZ'!CA45:CO45)))), "", 'Input LwA_XYZ'!A45)</f>
        <v/>
      </c>
      <c r="Q286" s="124" t="str">
        <f>IF($P286="","",_xlfn.TEXTJOIN(" - ",TRUE,'Input LwA_XYZ'!B45:C45))</f>
        <v/>
      </c>
      <c r="R286" s="51" t="str">
        <f>IF($P286="","",'Input LwA_XYZ'!Q45)</f>
        <v/>
      </c>
      <c r="S286" s="64" t="str">
        <f>IF($P286="","",ROUND(_xlfn.XLOOKUP(Tables!$N$242,'Input LwA_XYZ'!$EL$1:$EZ$1,'Input LwA_XYZ'!EL45:EZ45),0))</f>
        <v/>
      </c>
      <c r="T286" s="65" t="str">
        <f>IF($P286="","",-1*ROUND(_xlfn.XLOOKUP(Tables!$N$242,'Input LwA_XYZ'!$FR$1:$GF$1,'Input LwA_XYZ'!FR45:GF45),0))</f>
        <v/>
      </c>
      <c r="U286" s="65" t="str">
        <f>IF($P286="","",IF(_xlfn.XLOOKUP(Tables!$N$242,'Input LwA_XYZ'!$AU$1:$BI$1,'Input LwA_XYZ'!AU45:BI45)="","-",_xlfn.XLOOKUP(Tables!$N$242,'Input LwA_XYZ'!$AU$1:$BI$1,'Input LwA_XYZ'!AU45:BI45)))</f>
        <v/>
      </c>
      <c r="V286" s="65" t="str">
        <f>IF($P286="","",IF('Input LwA_XYZ'!S45="","-",'Input LwA_XYZ'!S45))</f>
        <v/>
      </c>
      <c r="W286" s="163" t="str" cm="1">
        <f t="array" ref="W286">IF($P286="","",IF(_xlfn.XLOOKUP(Tables!$N$242,_xlfn.ANCHORARRAY('Input LwA_XYZ'!$DG$1),'Input LwA_XYZ'!DG45:DU45)="","-",_xlfn.XLOOKUP(Tables!$N$242,_xlfn.ANCHORARRAY('Input LwA_XYZ'!$DG$1),'Input LwA_XYZ'!DG45:DU45)))</f>
        <v/>
      </c>
      <c r="X286" s="52" t="str">
        <f>IF($P286="","",_xlfn.XLOOKUP(Tables!$N$242,'Input LwA_XYZ'!$GX$1:$HL$1,'Input LwA_XYZ'!GX45:HL45))</f>
        <v/>
      </c>
    </row>
    <row r="287" spans="16:24" ht="16.5" x14ac:dyDescent="0.3">
      <c r="P287" s="125" t="str">
        <f>IF(OR('Input LwA_XYZ'!A46 = 0, NOT(ISBLANK(_xlfn.XLOOKUP(Tables!N$242, 'Input LwA_XYZ'!CA$1:CO$1, 'Input LwA_XYZ'!CA46:CO46)))), "", 'Input LwA_XYZ'!A46)</f>
        <v/>
      </c>
      <c r="Q287" s="124" t="str">
        <f>IF($P287="","",_xlfn.TEXTJOIN(" - ",TRUE,'Input LwA_XYZ'!B46:C46))</f>
        <v/>
      </c>
      <c r="R287" s="51" t="str">
        <f>IF($P287="","",'Input LwA_XYZ'!Q46)</f>
        <v/>
      </c>
      <c r="S287" s="64" t="str">
        <f>IF($P287="","",ROUND(_xlfn.XLOOKUP(Tables!$N$242,'Input LwA_XYZ'!$EL$1:$EZ$1,'Input LwA_XYZ'!EL46:EZ46),0))</f>
        <v/>
      </c>
      <c r="T287" s="65" t="str">
        <f>IF($P287="","",-1*ROUND(_xlfn.XLOOKUP(Tables!$N$242,'Input LwA_XYZ'!$FR$1:$GF$1,'Input LwA_XYZ'!FR46:GF46),0))</f>
        <v/>
      </c>
      <c r="U287" s="65" t="str">
        <f>IF($P287="","",IF(_xlfn.XLOOKUP(Tables!$N$242,'Input LwA_XYZ'!$AU$1:$BI$1,'Input LwA_XYZ'!AU46:BI46)="","-",_xlfn.XLOOKUP(Tables!$N$242,'Input LwA_XYZ'!$AU$1:$BI$1,'Input LwA_XYZ'!AU46:BI46)))</f>
        <v/>
      </c>
      <c r="V287" s="65" t="str">
        <f>IF($P287="","",IF('Input LwA_XYZ'!S46="","-",'Input LwA_XYZ'!S46))</f>
        <v/>
      </c>
      <c r="W287" s="163" t="str" cm="1">
        <f t="array" ref="W287">IF($P287="","",IF(_xlfn.XLOOKUP(Tables!$N$242,_xlfn.ANCHORARRAY('Input LwA_XYZ'!$DG$1),'Input LwA_XYZ'!DG46:DU46)="","-",_xlfn.XLOOKUP(Tables!$N$242,_xlfn.ANCHORARRAY('Input LwA_XYZ'!$DG$1),'Input LwA_XYZ'!DG46:DU46)))</f>
        <v/>
      </c>
      <c r="X287" s="52" t="str">
        <f>IF($P287="","",_xlfn.XLOOKUP(Tables!$N$242,'Input LwA_XYZ'!$GX$1:$HL$1,'Input LwA_XYZ'!GX46:HL46))</f>
        <v/>
      </c>
    </row>
    <row r="288" spans="16:24" ht="16.5" x14ac:dyDescent="0.3">
      <c r="P288" s="125" t="str">
        <f>IF(OR('Input LwA_XYZ'!A47 = 0, NOT(ISBLANK(_xlfn.XLOOKUP(Tables!N$242, 'Input LwA_XYZ'!CA$1:CO$1, 'Input LwA_XYZ'!CA47:CO47)))), "", 'Input LwA_XYZ'!A47)</f>
        <v/>
      </c>
      <c r="Q288" s="124" t="str">
        <f>IF($P288="","",_xlfn.TEXTJOIN(" - ",TRUE,'Input LwA_XYZ'!B47:C47))</f>
        <v/>
      </c>
      <c r="R288" s="51" t="str">
        <f>IF($P288="","",'Input LwA_XYZ'!Q47)</f>
        <v/>
      </c>
      <c r="S288" s="64" t="str">
        <f>IF($P288="","",ROUND(_xlfn.XLOOKUP(Tables!$N$242,'Input LwA_XYZ'!$EL$1:$EZ$1,'Input LwA_XYZ'!EL47:EZ47),0))</f>
        <v/>
      </c>
      <c r="T288" s="65" t="str">
        <f>IF($P288="","",-1*ROUND(_xlfn.XLOOKUP(Tables!$N$242,'Input LwA_XYZ'!$FR$1:$GF$1,'Input LwA_XYZ'!FR47:GF47),0))</f>
        <v/>
      </c>
      <c r="U288" s="65" t="str">
        <f>IF($P288="","",IF(_xlfn.XLOOKUP(Tables!$N$242,'Input LwA_XYZ'!$AU$1:$BI$1,'Input LwA_XYZ'!AU47:BI47)="","-",_xlfn.XLOOKUP(Tables!$N$242,'Input LwA_XYZ'!$AU$1:$BI$1,'Input LwA_XYZ'!AU47:BI47)))</f>
        <v/>
      </c>
      <c r="V288" s="65" t="str">
        <f>IF($P288="","",IF('Input LwA_XYZ'!S47="","-",'Input LwA_XYZ'!S47))</f>
        <v/>
      </c>
      <c r="W288" s="163" t="str" cm="1">
        <f t="array" ref="W288">IF($P288="","",IF(_xlfn.XLOOKUP(Tables!$N$242,_xlfn.ANCHORARRAY('Input LwA_XYZ'!$DG$1),'Input LwA_XYZ'!DG47:DU47)="","-",_xlfn.XLOOKUP(Tables!$N$242,_xlfn.ANCHORARRAY('Input LwA_XYZ'!$DG$1),'Input LwA_XYZ'!DG47:DU47)))</f>
        <v/>
      </c>
      <c r="X288" s="52" t="str">
        <f>IF($P288="","",_xlfn.XLOOKUP(Tables!$N$242,'Input LwA_XYZ'!$GX$1:$HL$1,'Input LwA_XYZ'!GX47:HL47))</f>
        <v/>
      </c>
    </row>
    <row r="289" spans="14:24" ht="16.5" x14ac:dyDescent="0.3">
      <c r="P289" s="125" t="str">
        <f>IF(OR('Input LwA_XYZ'!A48 = 0, NOT(ISBLANK(_xlfn.XLOOKUP(Tables!N$242, 'Input LwA_XYZ'!CA$1:CO$1, 'Input LwA_XYZ'!CA48:CO48)))), "", 'Input LwA_XYZ'!A48)</f>
        <v/>
      </c>
      <c r="Q289" s="124" t="str">
        <f>IF($P289="","",_xlfn.TEXTJOIN(" - ",TRUE,'Input LwA_XYZ'!B48:C48))</f>
        <v/>
      </c>
      <c r="R289" s="51" t="str">
        <f>IF($P289="","",'Input LwA_XYZ'!Q48)</f>
        <v/>
      </c>
      <c r="S289" s="64" t="str">
        <f>IF($P289="","",ROUND(_xlfn.XLOOKUP(Tables!$N$242,'Input LwA_XYZ'!$EL$1:$EZ$1,'Input LwA_XYZ'!EL48:EZ48),0))</f>
        <v/>
      </c>
      <c r="T289" s="65" t="str">
        <f>IF($P289="","",-1*ROUND(_xlfn.XLOOKUP(Tables!$N$242,'Input LwA_XYZ'!$FR$1:$GF$1,'Input LwA_XYZ'!FR48:GF48),0))</f>
        <v/>
      </c>
      <c r="U289" s="65" t="str">
        <f>IF($P289="","",IF(_xlfn.XLOOKUP(Tables!$N$242,'Input LwA_XYZ'!$AU$1:$BI$1,'Input LwA_XYZ'!AU48:BI48)="","-",_xlfn.XLOOKUP(Tables!$N$242,'Input LwA_XYZ'!$AU$1:$BI$1,'Input LwA_XYZ'!AU48:BI48)))</f>
        <v/>
      </c>
      <c r="V289" s="65" t="str">
        <f>IF($P289="","",IF('Input LwA_XYZ'!S48="","-",'Input LwA_XYZ'!S48))</f>
        <v/>
      </c>
      <c r="W289" s="163" t="str" cm="1">
        <f t="array" ref="W289">IF($P289="","",IF(_xlfn.XLOOKUP(Tables!$N$242,_xlfn.ANCHORARRAY('Input LwA_XYZ'!$DG$1),'Input LwA_XYZ'!DG48:DU48)="","-",_xlfn.XLOOKUP(Tables!$N$242,_xlfn.ANCHORARRAY('Input LwA_XYZ'!$DG$1),'Input LwA_XYZ'!DG48:DU48)))</f>
        <v/>
      </c>
      <c r="X289" s="52" t="str">
        <f>IF($P289="","",_xlfn.XLOOKUP(Tables!$N$242,'Input LwA_XYZ'!$GX$1:$HL$1,'Input LwA_XYZ'!GX48:HL48))</f>
        <v/>
      </c>
    </row>
    <row r="290" spans="14:24" ht="16.5" x14ac:dyDescent="0.3">
      <c r="P290" s="125" t="str">
        <f>IF(OR('Input LwA_XYZ'!A49 = 0, NOT(ISBLANK(_xlfn.XLOOKUP(Tables!N$242, 'Input LwA_XYZ'!CA$1:CO$1, 'Input LwA_XYZ'!CA49:CO49)))), "", 'Input LwA_XYZ'!A49)</f>
        <v/>
      </c>
      <c r="Q290" s="124" t="str">
        <f>IF($P290="","",_xlfn.TEXTJOIN(" - ",TRUE,'Input LwA_XYZ'!B49:C49))</f>
        <v/>
      </c>
      <c r="R290" s="51" t="str">
        <f>IF($P290="","",'Input LwA_XYZ'!Q49)</f>
        <v/>
      </c>
      <c r="S290" s="64" t="str">
        <f>IF($P290="","",ROUND(_xlfn.XLOOKUP(Tables!$N$242,'Input LwA_XYZ'!$EL$1:$EZ$1,'Input LwA_XYZ'!EL49:EZ49),0))</f>
        <v/>
      </c>
      <c r="T290" s="65" t="str">
        <f>IF($P290="","",-1*ROUND(_xlfn.XLOOKUP(Tables!$N$242,'Input LwA_XYZ'!$FR$1:$GF$1,'Input LwA_XYZ'!FR49:GF49),0))</f>
        <v/>
      </c>
      <c r="U290" s="65" t="str">
        <f>IF($P290="","",IF(_xlfn.XLOOKUP(Tables!$N$242,'Input LwA_XYZ'!$AU$1:$BI$1,'Input LwA_XYZ'!AU49:BI49)="","-",_xlfn.XLOOKUP(Tables!$N$242,'Input LwA_XYZ'!$AU$1:$BI$1,'Input LwA_XYZ'!AU49:BI49)))</f>
        <v/>
      </c>
      <c r="V290" s="65" t="str">
        <f>IF($P290="","",IF('Input LwA_XYZ'!S49="","-",'Input LwA_XYZ'!S49))</f>
        <v/>
      </c>
      <c r="W290" s="163" t="str" cm="1">
        <f t="array" ref="W290">IF($P290="","",IF(_xlfn.XLOOKUP(Tables!$N$242,_xlfn.ANCHORARRAY('Input LwA_XYZ'!$DG$1),'Input LwA_XYZ'!DG49:DU49)="","-",_xlfn.XLOOKUP(Tables!$N$242,_xlfn.ANCHORARRAY('Input LwA_XYZ'!$DG$1),'Input LwA_XYZ'!DG49:DU49)))</f>
        <v/>
      </c>
      <c r="X290" s="52" t="str">
        <f>IF($P290="","",_xlfn.XLOOKUP(Tables!$N$242,'Input LwA_XYZ'!$GX$1:$HL$1,'Input LwA_XYZ'!GX49:HL49))</f>
        <v/>
      </c>
    </row>
    <row r="291" spans="14:24" ht="16.5" x14ac:dyDescent="0.3">
      <c r="P291" s="125" t="str">
        <f>IF(OR('Input LwA_XYZ'!A50 = 0, NOT(ISBLANK(_xlfn.XLOOKUP(Tables!N$242, 'Input LwA_XYZ'!CA$1:CO$1, 'Input LwA_XYZ'!CA50:CO50)))), "", 'Input LwA_XYZ'!A50)</f>
        <v/>
      </c>
      <c r="Q291" s="124" t="str">
        <f>IF($P291="","",_xlfn.TEXTJOIN(" - ",TRUE,'Input LwA_XYZ'!B50:C50))</f>
        <v/>
      </c>
      <c r="R291" s="51" t="str">
        <f>IF($P291="","",'Input LwA_XYZ'!Q50)</f>
        <v/>
      </c>
      <c r="S291" s="64" t="str">
        <f>IF($P291="","",ROUND(_xlfn.XLOOKUP(Tables!$N$242,'Input LwA_XYZ'!$EL$1:$EZ$1,'Input LwA_XYZ'!EL50:EZ50),0))</f>
        <v/>
      </c>
      <c r="T291" s="65" t="str">
        <f>IF($P291="","",-1*ROUND(_xlfn.XLOOKUP(Tables!$N$242,'Input LwA_XYZ'!$FR$1:$GF$1,'Input LwA_XYZ'!FR50:GF50),0))</f>
        <v/>
      </c>
      <c r="U291" s="65" t="str">
        <f>IF($P291="","",IF(_xlfn.XLOOKUP(Tables!$N$242,'Input LwA_XYZ'!$AU$1:$BI$1,'Input LwA_XYZ'!AU50:BI50)="","-",_xlfn.XLOOKUP(Tables!$N$242,'Input LwA_XYZ'!$AU$1:$BI$1,'Input LwA_XYZ'!AU50:BI50)))</f>
        <v/>
      </c>
      <c r="V291" s="65" t="str">
        <f>IF($P291="","",IF('Input LwA_XYZ'!S50="","-",'Input LwA_XYZ'!S50))</f>
        <v/>
      </c>
      <c r="W291" s="163" t="str" cm="1">
        <f t="array" ref="W291">IF($P291="","",IF(_xlfn.XLOOKUP(Tables!$N$242,_xlfn.ANCHORARRAY('Input LwA_XYZ'!$DG$1),'Input LwA_XYZ'!DG50:DU50)="","-",_xlfn.XLOOKUP(Tables!$N$242,_xlfn.ANCHORARRAY('Input LwA_XYZ'!$DG$1),'Input LwA_XYZ'!DG50:DU50)))</f>
        <v/>
      </c>
      <c r="X291" s="52" t="str">
        <f>IF($P291="","",_xlfn.XLOOKUP(Tables!$N$242,'Input LwA_XYZ'!$GX$1:$HL$1,'Input LwA_XYZ'!GX50:HL50))</f>
        <v/>
      </c>
    </row>
    <row r="292" spans="14:24" ht="16.5" x14ac:dyDescent="0.3">
      <c r="P292" s="125" t="str">
        <f>IF(OR('Input LwA_XYZ'!A51 = 0, NOT(ISBLANK(_xlfn.XLOOKUP(Tables!N$242, 'Input LwA_XYZ'!CA$1:CO$1, 'Input LwA_XYZ'!CA51:CO51)))), "", 'Input LwA_XYZ'!A51)</f>
        <v/>
      </c>
      <c r="Q292" s="124" t="str">
        <f>IF($P292="","",_xlfn.TEXTJOIN(" - ",TRUE,'Input LwA_XYZ'!B51:C51))</f>
        <v/>
      </c>
      <c r="R292" s="51" t="str">
        <f>IF($P292="","",'Input LwA_XYZ'!Q51)</f>
        <v/>
      </c>
      <c r="S292" s="64" t="str">
        <f>IF($P292="","",ROUND(_xlfn.XLOOKUP(Tables!$N$242,'Input LwA_XYZ'!$EL$1:$EZ$1,'Input LwA_XYZ'!EL51:EZ51),0))</f>
        <v/>
      </c>
      <c r="T292" s="65" t="str">
        <f>IF($P292="","",-1*ROUND(_xlfn.XLOOKUP(Tables!$N$242,'Input LwA_XYZ'!$FR$1:$GF$1,'Input LwA_XYZ'!FR51:GF51),0))</f>
        <v/>
      </c>
      <c r="U292" s="65" t="str">
        <f>IF($P292="","",IF(_xlfn.XLOOKUP(Tables!$N$242,'Input LwA_XYZ'!$AU$1:$BI$1,'Input LwA_XYZ'!AU51:BI51)="","-",_xlfn.XLOOKUP(Tables!$N$242,'Input LwA_XYZ'!$AU$1:$BI$1,'Input LwA_XYZ'!AU51:BI51)))</f>
        <v/>
      </c>
      <c r="V292" s="65" t="str">
        <f>IF($P292="","",IF('Input LwA_XYZ'!S51="","-",'Input LwA_XYZ'!S51))</f>
        <v/>
      </c>
      <c r="W292" s="163" t="str" cm="1">
        <f t="array" ref="W292">IF($P292="","",IF(_xlfn.XLOOKUP(Tables!$N$242,_xlfn.ANCHORARRAY('Input LwA_XYZ'!$DG$1),'Input LwA_XYZ'!DG51:DU51)="","-",_xlfn.XLOOKUP(Tables!$N$242,_xlfn.ANCHORARRAY('Input LwA_XYZ'!$DG$1),'Input LwA_XYZ'!DG51:DU51)))</f>
        <v/>
      </c>
      <c r="X292" s="52" t="str">
        <f>IF($P292="","",_xlfn.XLOOKUP(Tables!$N$242,'Input LwA_XYZ'!$GX$1:$HL$1,'Input LwA_XYZ'!GX51:HL51))</f>
        <v/>
      </c>
    </row>
    <row r="293" spans="14:24" ht="16.5" x14ac:dyDescent="0.3">
      <c r="P293" s="125" t="str">
        <f>IF(OR('Input LwA_XYZ'!A52 = 0, NOT(ISBLANK(_xlfn.XLOOKUP(Tables!N$242, 'Input LwA_XYZ'!CA$1:CO$1, 'Input LwA_XYZ'!CA52:CO52)))), "", 'Input LwA_XYZ'!A52)</f>
        <v/>
      </c>
      <c r="Q293" s="124" t="str">
        <f>IF($P293="","",_xlfn.TEXTJOIN(" - ",TRUE,'Input LwA_XYZ'!B52:C52))</f>
        <v/>
      </c>
      <c r="R293" s="51" t="str">
        <f>IF($P293="","",'Input LwA_XYZ'!Q52)</f>
        <v/>
      </c>
      <c r="S293" s="64" t="str">
        <f>IF($P293="","",ROUND(_xlfn.XLOOKUP(Tables!$N$242,'Input LwA_XYZ'!$EL$1:$EZ$1,'Input LwA_XYZ'!EL52:EZ52),0))</f>
        <v/>
      </c>
      <c r="T293" s="65" t="str">
        <f>IF($P293="","",-1*ROUND(_xlfn.XLOOKUP(Tables!$N$242,'Input LwA_XYZ'!$FR$1:$GF$1,'Input LwA_XYZ'!FR52:GF52),0))</f>
        <v/>
      </c>
      <c r="U293" s="65" t="str">
        <f>IF($P293="","",IF(_xlfn.XLOOKUP(Tables!$N$242,'Input LwA_XYZ'!$AU$1:$BI$1,'Input LwA_XYZ'!AU52:BI52)="","-",_xlfn.XLOOKUP(Tables!$N$242,'Input LwA_XYZ'!$AU$1:$BI$1,'Input LwA_XYZ'!AU52:BI52)))</f>
        <v/>
      </c>
      <c r="V293" s="65" t="str">
        <f>IF($P293="","",IF('Input LwA_XYZ'!S52="","-",'Input LwA_XYZ'!S52))</f>
        <v/>
      </c>
      <c r="W293" s="163" t="str" cm="1">
        <f t="array" ref="W293">IF($P293="","",IF(_xlfn.XLOOKUP(Tables!$N$242,_xlfn.ANCHORARRAY('Input LwA_XYZ'!$DG$1),'Input LwA_XYZ'!DG52:DU52)="","-",_xlfn.XLOOKUP(Tables!$N$242,_xlfn.ANCHORARRAY('Input LwA_XYZ'!$DG$1),'Input LwA_XYZ'!DG52:DU52)))</f>
        <v/>
      </c>
      <c r="X293" s="52" t="str">
        <f>IF($P293="","",_xlfn.XLOOKUP(Tables!$N$242,'Input LwA_XYZ'!$GX$1:$HL$1,'Input LwA_XYZ'!GX52:HL52))</f>
        <v/>
      </c>
    </row>
    <row r="294" spans="14:24" ht="16.5" x14ac:dyDescent="0.3">
      <c r="P294" s="125" t="str">
        <f>IF(OR('Input LwA_XYZ'!A53 = 0, NOT(ISBLANK(_xlfn.XLOOKUP(Tables!N$242, 'Input LwA_XYZ'!CA$1:CO$1, 'Input LwA_XYZ'!CA53:CO53)))), "", 'Input LwA_XYZ'!A53)</f>
        <v/>
      </c>
      <c r="Q294" s="124" t="str">
        <f>IF($P294="","",_xlfn.TEXTJOIN(" - ",TRUE,'Input LwA_XYZ'!B53:C53))</f>
        <v/>
      </c>
      <c r="R294" s="51" t="str">
        <f>IF($P294="","",'Input LwA_XYZ'!Q53)</f>
        <v/>
      </c>
      <c r="S294" s="64" t="str">
        <f>IF($P294="","",ROUND(_xlfn.XLOOKUP(Tables!$N$242,'Input LwA_XYZ'!$EL$1:$EZ$1,'Input LwA_XYZ'!EL53:EZ53),0))</f>
        <v/>
      </c>
      <c r="T294" s="65" t="str">
        <f>IF($P294="","",-1*ROUND(_xlfn.XLOOKUP(Tables!$N$242,'Input LwA_XYZ'!$FR$1:$GF$1,'Input LwA_XYZ'!FR53:GF53),0))</f>
        <v/>
      </c>
      <c r="U294" s="65" t="str">
        <f>IF($P294="","",IF(_xlfn.XLOOKUP(Tables!$N$242,'Input LwA_XYZ'!$AU$1:$BI$1,'Input LwA_XYZ'!AU53:BI53)="","-",_xlfn.XLOOKUP(Tables!$N$242,'Input LwA_XYZ'!$AU$1:$BI$1,'Input LwA_XYZ'!AU53:BI53)))</f>
        <v/>
      </c>
      <c r="V294" s="65" t="str">
        <f>IF($P294="","",IF('Input LwA_XYZ'!S53="","-",'Input LwA_XYZ'!S53))</f>
        <v/>
      </c>
      <c r="W294" s="163" t="str" cm="1">
        <f t="array" ref="W294">IF($P294="","",IF(_xlfn.XLOOKUP(Tables!$N$242,_xlfn.ANCHORARRAY('Input LwA_XYZ'!$DG$1),'Input LwA_XYZ'!DG53:DU53)="","-",_xlfn.XLOOKUP(Tables!$N$242,_xlfn.ANCHORARRAY('Input LwA_XYZ'!$DG$1),'Input LwA_XYZ'!DG53:DU53)))</f>
        <v/>
      </c>
      <c r="X294" s="52" t="str">
        <f>IF($P294="","",_xlfn.XLOOKUP(Tables!$N$242,'Input LwA_XYZ'!$GX$1:$HL$1,'Input LwA_XYZ'!GX53:HL53))</f>
        <v/>
      </c>
    </row>
    <row r="295" spans="14:24" ht="16.5" x14ac:dyDescent="0.3">
      <c r="P295" s="125" t="str">
        <f>IF(OR('Input LwA_XYZ'!A54 = 0, NOT(ISBLANK(_xlfn.XLOOKUP(Tables!N$242, 'Input LwA_XYZ'!CA$1:CO$1, 'Input LwA_XYZ'!CA54:CO54)))), "", 'Input LwA_XYZ'!A54)</f>
        <v/>
      </c>
      <c r="Q295" s="124" t="str">
        <f>IF($P295="","",_xlfn.TEXTJOIN(" - ",TRUE,'Input LwA_XYZ'!B54:C54))</f>
        <v/>
      </c>
      <c r="R295" s="51" t="str">
        <f>IF($P295="","",'Input LwA_XYZ'!Q54)</f>
        <v/>
      </c>
      <c r="S295" s="64" t="str">
        <f>IF($P295="","",ROUND(_xlfn.XLOOKUP(Tables!$N$242,'Input LwA_XYZ'!$EL$1:$EZ$1,'Input LwA_XYZ'!EL54:EZ54),0))</f>
        <v/>
      </c>
      <c r="T295" s="65" t="str">
        <f>IF($P295="","",-1*ROUND(_xlfn.XLOOKUP(Tables!$N$242,'Input LwA_XYZ'!$FR$1:$GF$1,'Input LwA_XYZ'!FR54:GF54),0))</f>
        <v/>
      </c>
      <c r="U295" s="65" t="str">
        <f>IF($P295="","",IF(_xlfn.XLOOKUP(Tables!$N$242,'Input LwA_XYZ'!$AU$1:$BI$1,'Input LwA_XYZ'!AU54:BI54)="","-",_xlfn.XLOOKUP(Tables!$N$242,'Input LwA_XYZ'!$AU$1:$BI$1,'Input LwA_XYZ'!AU54:BI54)))</f>
        <v/>
      </c>
      <c r="V295" s="65" t="str">
        <f>IF($P295="","",IF('Input LwA_XYZ'!S54="","-",'Input LwA_XYZ'!S54))</f>
        <v/>
      </c>
      <c r="W295" s="163" t="str" cm="1">
        <f t="array" ref="W295">IF($P295="","",IF(_xlfn.XLOOKUP(Tables!$N$242,_xlfn.ANCHORARRAY('Input LwA_XYZ'!$DG$1),'Input LwA_XYZ'!DG54:DU54)="","-",_xlfn.XLOOKUP(Tables!$N$242,_xlfn.ANCHORARRAY('Input LwA_XYZ'!$DG$1),'Input LwA_XYZ'!DG54:DU54)))</f>
        <v/>
      </c>
      <c r="X295" s="52" t="str">
        <f>IF($P295="","",_xlfn.XLOOKUP(Tables!$N$242,'Input LwA_XYZ'!$GX$1:$HL$1,'Input LwA_XYZ'!GX54:HL54))</f>
        <v/>
      </c>
    </row>
    <row r="296" spans="14:24" ht="16.5" x14ac:dyDescent="0.3">
      <c r="P296" s="125" t="str">
        <f>IF(OR('Input LwA_XYZ'!A55 = 0, NOT(ISBLANK(_xlfn.XLOOKUP(Tables!N$242, 'Input LwA_XYZ'!CA$1:CO$1, 'Input LwA_XYZ'!CA55:CO55)))), "", 'Input LwA_XYZ'!A55)</f>
        <v/>
      </c>
      <c r="Q296" s="124" t="str">
        <f>IF($P296="","",_xlfn.TEXTJOIN(" - ",TRUE,'Input LwA_XYZ'!B55:C55))</f>
        <v/>
      </c>
      <c r="R296" s="51" t="str">
        <f>IF($P296="","",'Input LwA_XYZ'!Q55)</f>
        <v/>
      </c>
      <c r="S296" s="64" t="str">
        <f>IF($P296="","",ROUND(_xlfn.XLOOKUP(Tables!$N$242,'Input LwA_XYZ'!$EL$1:$EZ$1,'Input LwA_XYZ'!EL55:EZ55),0))</f>
        <v/>
      </c>
      <c r="T296" s="65" t="str">
        <f>IF($P296="","",-1*ROUND(_xlfn.XLOOKUP(Tables!$N$242,'Input LwA_XYZ'!$FR$1:$GF$1,'Input LwA_XYZ'!FR55:GF55),0))</f>
        <v/>
      </c>
      <c r="U296" s="65" t="str">
        <f>IF($P296="","",IF(_xlfn.XLOOKUP(Tables!$N$242,'Input LwA_XYZ'!$AU$1:$BI$1,'Input LwA_XYZ'!AU55:BI55)="","-",_xlfn.XLOOKUP(Tables!$N$242,'Input LwA_XYZ'!$AU$1:$BI$1,'Input LwA_XYZ'!AU55:BI55)))</f>
        <v/>
      </c>
      <c r="V296" s="65" t="str">
        <f>IF($P296="","",IF('Input LwA_XYZ'!S55="","-",'Input LwA_XYZ'!S55))</f>
        <v/>
      </c>
      <c r="W296" s="163" t="str" cm="1">
        <f t="array" ref="W296">IF($P296="","",IF(_xlfn.XLOOKUP(Tables!$N$242,_xlfn.ANCHORARRAY('Input LwA_XYZ'!$DG$1),'Input LwA_XYZ'!DG55:DU55)="","-",_xlfn.XLOOKUP(Tables!$N$242,_xlfn.ANCHORARRAY('Input LwA_XYZ'!$DG$1),'Input LwA_XYZ'!DG55:DU55)))</f>
        <v/>
      </c>
      <c r="X296" s="52" t="str">
        <f>IF($P296="","",_xlfn.XLOOKUP(Tables!$N$242,'Input LwA_XYZ'!$GX$1:$HL$1,'Input LwA_XYZ'!GX55:HL55))</f>
        <v/>
      </c>
    </row>
    <row r="297" spans="14:24" ht="16.5" x14ac:dyDescent="0.3">
      <c r="P297" s="125" t="str">
        <f>IF(OR('Input LwA_XYZ'!A56 = 0, NOT(ISBLANK(_xlfn.XLOOKUP(Tables!N$242, 'Input LwA_XYZ'!CA$1:CO$1, 'Input LwA_XYZ'!CA56:CO56)))), "", 'Input LwA_XYZ'!A56)</f>
        <v/>
      </c>
      <c r="Q297" s="124" t="str">
        <f>IF($P297="","",_xlfn.TEXTJOIN(" - ",TRUE,'Input LwA_XYZ'!B56:C56))</f>
        <v/>
      </c>
      <c r="R297" s="51" t="str">
        <f>IF($P297="","",'Input LwA_XYZ'!Q56)</f>
        <v/>
      </c>
      <c r="S297" s="64" t="str">
        <f>IF($P297="","",ROUND(_xlfn.XLOOKUP(Tables!$N$242,'Input LwA_XYZ'!$EL$1:$EZ$1,'Input LwA_XYZ'!EL56:EZ56),0))</f>
        <v/>
      </c>
      <c r="T297" s="65" t="str">
        <f>IF($P297="","",-1*ROUND(_xlfn.XLOOKUP(Tables!$N$242,'Input LwA_XYZ'!$FR$1:$GF$1,'Input LwA_XYZ'!FR56:GF56),0))</f>
        <v/>
      </c>
      <c r="U297" s="65" t="str">
        <f>IF($P297="","",IF(_xlfn.XLOOKUP(Tables!$N$242,'Input LwA_XYZ'!$AU$1:$BI$1,'Input LwA_XYZ'!AU56:BI56)="","-",_xlfn.XLOOKUP(Tables!$N$242,'Input LwA_XYZ'!$AU$1:$BI$1,'Input LwA_XYZ'!AU56:BI56)))</f>
        <v/>
      </c>
      <c r="V297" s="65" t="str">
        <f>IF($P297="","",IF('Input LwA_XYZ'!S56="","-",'Input LwA_XYZ'!S56))</f>
        <v/>
      </c>
      <c r="W297" s="163" t="str" cm="1">
        <f t="array" ref="W297">IF($P297="","",IF(_xlfn.XLOOKUP(Tables!$N$242,_xlfn.ANCHORARRAY('Input LwA_XYZ'!$DG$1),'Input LwA_XYZ'!DG56:DU56)="","-",_xlfn.XLOOKUP(Tables!$N$242,_xlfn.ANCHORARRAY('Input LwA_XYZ'!$DG$1),'Input LwA_XYZ'!DG56:DU56)))</f>
        <v/>
      </c>
      <c r="X297" s="52" t="str">
        <f>IF($P297="","",_xlfn.XLOOKUP(Tables!$N$242,'Input LwA_XYZ'!$GX$1:$HL$1,'Input LwA_XYZ'!GX56:HL56))</f>
        <v/>
      </c>
    </row>
    <row r="298" spans="14:24" ht="16.5" x14ac:dyDescent="0.3">
      <c r="P298" s="125" t="str">
        <f>IF(OR('Input LwA_XYZ'!A57 = 0, NOT(ISBLANK(_xlfn.XLOOKUP(Tables!N$242, 'Input LwA_XYZ'!CA$1:CO$1, 'Input LwA_XYZ'!CA57:CO57)))), "", 'Input LwA_XYZ'!A57)</f>
        <v/>
      </c>
      <c r="Q298" s="124" t="str">
        <f>IF($P298="","",_xlfn.TEXTJOIN(" - ",TRUE,'Input LwA_XYZ'!B57:C57))</f>
        <v/>
      </c>
      <c r="R298" s="51" t="str">
        <f>IF($P298="","",'Input LwA_XYZ'!Q57)</f>
        <v/>
      </c>
      <c r="S298" s="64" t="str">
        <f>IF($P298="","",ROUND(_xlfn.XLOOKUP(Tables!$N$242,'Input LwA_XYZ'!$EL$1:$EZ$1,'Input LwA_XYZ'!EL57:EZ57),0))</f>
        <v/>
      </c>
      <c r="T298" s="65" t="str">
        <f>IF($P298="","",-1*ROUND(_xlfn.XLOOKUP(Tables!$N$242,'Input LwA_XYZ'!$FR$1:$GF$1,'Input LwA_XYZ'!FR57:GF57),0))</f>
        <v/>
      </c>
      <c r="U298" s="65" t="str">
        <f>IF($P298="","",IF(_xlfn.XLOOKUP(Tables!$N$242,'Input LwA_XYZ'!$AU$1:$BI$1,'Input LwA_XYZ'!AU57:BI57)="","-",_xlfn.XLOOKUP(Tables!$N$242,'Input LwA_XYZ'!$AU$1:$BI$1,'Input LwA_XYZ'!AU57:BI57)))</f>
        <v/>
      </c>
      <c r="V298" s="65" t="str">
        <f>IF($P298="","",IF('Input LwA_XYZ'!S57="","-",'Input LwA_XYZ'!S57))</f>
        <v/>
      </c>
      <c r="W298" s="163" t="str" cm="1">
        <f t="array" ref="W298">IF($P298="","",IF(_xlfn.XLOOKUP(Tables!$N$242,_xlfn.ANCHORARRAY('Input LwA_XYZ'!$DG$1),'Input LwA_XYZ'!DG57:DU57)="","-",_xlfn.XLOOKUP(Tables!$N$242,_xlfn.ANCHORARRAY('Input LwA_XYZ'!$DG$1),'Input LwA_XYZ'!DG57:DU57)))</f>
        <v/>
      </c>
      <c r="X298" s="52" t="str">
        <f>IF($P298="","",_xlfn.XLOOKUP(Tables!$N$242,'Input LwA_XYZ'!$GX$1:$HL$1,'Input LwA_XYZ'!GX57:HL57))</f>
        <v/>
      </c>
    </row>
    <row r="299" spans="14:24" ht="17.25" thickBot="1" x14ac:dyDescent="0.35">
      <c r="P299" s="126" t="str">
        <f>IF(OR('Input LwA_XYZ'!A58 = 0, NOT(ISBLANK(_xlfn.XLOOKUP(Tables!N$242, 'Input LwA_XYZ'!CA$1:CO$1, 'Input LwA_XYZ'!CA58:CO58)))), "", 'Input LwA_XYZ'!A58)</f>
        <v/>
      </c>
      <c r="Q299" s="127" t="str">
        <f>IF($P299="","",_xlfn.TEXTJOIN(" - ",TRUE,'Input LwA_XYZ'!B58:C58))</f>
        <v/>
      </c>
      <c r="R299" s="73" t="str">
        <f>IF($P299="","",'Input LwA_XYZ'!Q58)</f>
        <v/>
      </c>
      <c r="S299" s="147" t="str">
        <f>IF($P299="","",ROUND(_xlfn.XLOOKUP(Tables!$N$242,'Input LwA_XYZ'!$EL$1:$EZ$1,'Input LwA_XYZ'!EL58:EZ58),0))</f>
        <v/>
      </c>
      <c r="T299" s="74" t="str">
        <f>IF($P299="","",-1*ROUND(_xlfn.XLOOKUP(Tables!$N$242,'Input LwA_XYZ'!$FR$1:$GF$1,'Input LwA_XYZ'!FR58:GF58),0))</f>
        <v/>
      </c>
      <c r="U299" s="65" t="str">
        <f>IF($P299="","",IF(_xlfn.XLOOKUP(Tables!$N$242,'Input LwA_XYZ'!$AU$1:$BI$1,'Input LwA_XYZ'!AU58:BI58)="","-",_xlfn.XLOOKUP(Tables!$N$242,'Input LwA_XYZ'!$AU$1:$BI$1,'Input LwA_XYZ'!AU58:BI58)))</f>
        <v/>
      </c>
      <c r="V299" s="65" t="str">
        <f>IF($P299="","",IF('Input LwA_XYZ'!S58="","-",'Input LwA_XYZ'!S58))</f>
        <v/>
      </c>
      <c r="W299" s="163" t="str" cm="1">
        <f t="array" ref="W299">IF($P299="","",IF(_xlfn.XLOOKUP(Tables!$N$242,_xlfn.ANCHORARRAY('Input LwA_XYZ'!$DG$1),'Input LwA_XYZ'!DG58:DU58)="","-",_xlfn.XLOOKUP(Tables!$N$242,_xlfn.ANCHORARRAY('Input LwA_XYZ'!$DG$1),'Input LwA_XYZ'!DG58:DU58)))</f>
        <v/>
      </c>
      <c r="X299" s="53" t="str">
        <f>IF($P299="","",_xlfn.XLOOKUP(Tables!$N$242,'Input LwA_XYZ'!$GX$1:$HL$1,'Input LwA_XYZ'!GX58:HL58))</f>
        <v/>
      </c>
    </row>
    <row r="300" spans="14:24" ht="17.25" thickBot="1" x14ac:dyDescent="0.35">
      <c r="P300" s="75" t="s">
        <v>214</v>
      </c>
      <c r="Q300" s="76"/>
      <c r="R300" s="76"/>
      <c r="S300" s="76"/>
      <c r="T300" s="76"/>
      <c r="U300" s="76"/>
      <c r="V300" s="76"/>
      <c r="W300" s="77"/>
      <c r="X300" s="145">
        <f>_xlfn.XLOOKUP(Tables!$N$242,'Input LwA_XYZ'!$Z$2:$Z$16,'Input LwA_XYZ'!$AE$2:$AE$16)</f>
        <v>32</v>
      </c>
    </row>
    <row r="301" spans="14:24" ht="15.75" thickBot="1" x14ac:dyDescent="0.3"/>
    <row r="302" spans="14:24" ht="50.25" thickBot="1" x14ac:dyDescent="0.35">
      <c r="N302" s="56" t="s">
        <v>204</v>
      </c>
      <c r="P302" s="67" t="s">
        <v>78</v>
      </c>
      <c r="Q302" s="68" t="s">
        <v>79</v>
      </c>
      <c r="R302" s="69" t="s">
        <v>80</v>
      </c>
      <c r="S302" s="69" t="s">
        <v>19</v>
      </c>
      <c r="T302" s="69" t="s">
        <v>215</v>
      </c>
      <c r="U302" s="70" t="s">
        <v>81</v>
      </c>
      <c r="V302" s="71" t="s">
        <v>82</v>
      </c>
      <c r="W302" s="162" t="s">
        <v>216</v>
      </c>
      <c r="X302" s="72" t="s">
        <v>77</v>
      </c>
    </row>
    <row r="303" spans="14:24" ht="17.25" thickBot="1" x14ac:dyDescent="0.35">
      <c r="N303" s="56">
        <f>_xlfn.XLOOKUP(N302, 'Input LwA_XYZ'!$Z$2:$Z$16, 'Input LwA_XYZ'!$AF$2:$AF$16, "")</f>
        <v>0</v>
      </c>
      <c r="P303" s="123">
        <f>IF(OR('Input LwA_XYZ'!A2 = 0, NOT(ISBLANK(_xlfn.XLOOKUP(Tables!N$302, 'Input LwA_XYZ'!CA$1:CO$1, 'Input LwA_XYZ'!CA2:CO2)))), "", 'Input LwA_XYZ'!A2)</f>
        <v>1</v>
      </c>
      <c r="Q303" s="124" t="str">
        <f>IF($P303="","",_xlfn.TEXTJOIN(" - ",TRUE,'Input LwA_XYZ'!B2:C2))</f>
        <v>MAU-R1 - Ducted Inlet</v>
      </c>
      <c r="R303" s="64">
        <f>IF($P303="","",'Input LwA_XYZ'!Q2)</f>
        <v>86</v>
      </c>
      <c r="S303" s="64">
        <f>IF($P303="","",ROUND(_xlfn.XLOOKUP(Tables!$N$302,'Input LwA_XYZ'!$EL$1:$EZ$1,'Input LwA_XYZ'!EL2:EZ2),0))</f>
        <v>148</v>
      </c>
      <c r="T303" s="65">
        <f>IF($P303="","",-1*ROUND(_xlfn.XLOOKUP(Tables!$N$302,'Input LwA_XYZ'!$FR$1:$GF$1,'Input LwA_XYZ'!FR2:GF2),0))</f>
        <v>41</v>
      </c>
      <c r="U303" s="65" t="str">
        <f>IF($P303="","",IF(_xlfn.XLOOKUP(Tables!$N$302,'Input LwA_XYZ'!$AU$1:$BI$1,'Input LwA_XYZ'!AU2:BI2)="","-",_xlfn.XLOOKUP(Tables!$N$302,'Input LwA_XYZ'!$AU$1:$BI$1,'Input LwA_XYZ'!AU2:BI2)))</f>
        <v>-</v>
      </c>
      <c r="V303" s="65" t="str">
        <f>IF($P303="","",IF('Input LwA_XYZ'!S2="","-",'Input LwA_XYZ'!S2))</f>
        <v>-</v>
      </c>
      <c r="W303" s="163" t="str" cm="1">
        <f t="array" ref="W303">IF($P303="","",IF(_xlfn.XLOOKUP(Tables!$N$302,_xlfn.ANCHORARRAY('Input LwA_XYZ'!$DG$1),'Input LwA_XYZ'!DG2:DU2)="","-",_xlfn.XLOOKUP(Tables!$N$302,_xlfn.ANCHORARRAY('Input LwA_XYZ'!$DG$1),'Input LwA_XYZ'!DG2:DU2)))</f>
        <v>-</v>
      </c>
      <c r="X303" s="66">
        <f>IF($P303="","",_xlfn.XLOOKUP(Tables!$N$302,'Input LwA_XYZ'!$GX$1:$HL$1,'Input LwA_XYZ'!GX2:HL2))</f>
        <v>44.931983513718308</v>
      </c>
    </row>
    <row r="304" spans="14:24" ht="16.5" x14ac:dyDescent="0.3">
      <c r="P304" s="125">
        <f>IF(OR('Input LwA_XYZ'!A3 = 0, NOT(ISBLANK(_xlfn.XLOOKUP(Tables!N$302, 'Input LwA_XYZ'!CA$1:CO$1, 'Input LwA_XYZ'!CA3:CO3)))), "", 'Input LwA_XYZ'!A3)</f>
        <v>1</v>
      </c>
      <c r="Q304" s="124" t="str">
        <f>IF($P304="","",_xlfn.TEXTJOIN(" - ",TRUE,'Input LwA_XYZ'!B3:C3))</f>
        <v>ERV-R.1 - Outdoor+Casing+Exhaust</v>
      </c>
      <c r="R304" s="51">
        <f>IF($P304="","",'Input LwA_XYZ'!Q3)</f>
        <v>91</v>
      </c>
      <c r="S304" s="64">
        <f>IF($P304="","",ROUND(_xlfn.XLOOKUP(Tables!$N$302,'Input LwA_XYZ'!$EL$1:$EZ$1,'Input LwA_XYZ'!EL3:EZ3),0))</f>
        <v>170</v>
      </c>
      <c r="T304" s="65">
        <f>IF($P304="","",-1*ROUND(_xlfn.XLOOKUP(Tables!$N$302,'Input LwA_XYZ'!$FR$1:$GF$1,'Input LwA_XYZ'!FR3:GF3),0))</f>
        <v>42</v>
      </c>
      <c r="U304" s="65" t="str">
        <f>IF($P304="","",IF(_xlfn.XLOOKUP(Tables!$N$302,'Input LwA_XYZ'!$AU$1:$BI$1,'Input LwA_XYZ'!AU3:BI3)="","-",_xlfn.XLOOKUP(Tables!$N$302,'Input LwA_XYZ'!$AU$1:$BI$1,'Input LwA_XYZ'!AU3:BI3)))</f>
        <v>-</v>
      </c>
      <c r="V304" s="65" t="str">
        <f>IF($P304="","",IF('Input LwA_XYZ'!S3="","-",'Input LwA_XYZ'!S3))</f>
        <v>-</v>
      </c>
      <c r="W304" s="163" t="str" cm="1">
        <f t="array" ref="W304">IF($P304="","",IF(_xlfn.XLOOKUP(Tables!$N$302,_xlfn.ANCHORARRAY('Input LwA_XYZ'!$DG$1),'Input LwA_XYZ'!DG3:DU3)="","-",_xlfn.XLOOKUP(Tables!$N$302,_xlfn.ANCHORARRAY('Input LwA_XYZ'!$DG$1),'Input LwA_XYZ'!DG3:DU3)))</f>
        <v>-</v>
      </c>
      <c r="X304" s="52">
        <f>IF($P304="","",_xlfn.XLOOKUP(Tables!$N$302,'Input LwA_XYZ'!$GX$1:$HL$1,'Input LwA_XYZ'!GX3:HL3))</f>
        <v>48.748486461879416</v>
      </c>
    </row>
    <row r="305" spans="16:24" ht="16.5" x14ac:dyDescent="0.3">
      <c r="P305" s="125">
        <f>IF(OR('Input LwA_XYZ'!A4 = 0, NOT(ISBLANK(_xlfn.XLOOKUP(Tables!N$302, 'Input LwA_XYZ'!CA$1:CO$1, 'Input LwA_XYZ'!CA4:CO4)))), "", 'Input LwA_XYZ'!A4)</f>
        <v>1</v>
      </c>
      <c r="Q305" s="124" t="str">
        <f>IF($P305="","",_xlfn.TEXTJOIN(" - ",TRUE,'Input LwA_XYZ'!B4:C4))</f>
        <v>GEF-R1  - Inlet (plus ductwork lined)</v>
      </c>
      <c r="R305" s="51">
        <f>IF($P305="","",'Input LwA_XYZ'!Q4)</f>
        <v>82</v>
      </c>
      <c r="S305" s="64">
        <f>IF($P305="","",ROUND(_xlfn.XLOOKUP(Tables!$N$302,'Input LwA_XYZ'!$EL$1:$EZ$1,'Input LwA_XYZ'!EL4:EZ4),0))</f>
        <v>266</v>
      </c>
      <c r="T305" s="65">
        <f>IF($P305="","",-1*ROUND(_xlfn.XLOOKUP(Tables!$N$302,'Input LwA_XYZ'!$FR$1:$GF$1,'Input LwA_XYZ'!FR4:GF4),0))</f>
        <v>46</v>
      </c>
      <c r="U305" s="65" t="str">
        <f>IF($P305="","",IF(_xlfn.XLOOKUP(Tables!$N$302,'Input LwA_XYZ'!$AU$1:$BI$1,'Input LwA_XYZ'!AU4:BI4)="","-",_xlfn.XLOOKUP(Tables!$N$302,'Input LwA_XYZ'!$AU$1:$BI$1,'Input LwA_XYZ'!AU4:BI4)))</f>
        <v>-</v>
      </c>
      <c r="V305" s="65">
        <f>IF($P305="","",IF('Input LwA_XYZ'!S4="","-",'Input LwA_XYZ'!S4))</f>
        <v>13</v>
      </c>
      <c r="W305" s="163" t="str" cm="1">
        <f t="array" ref="W305">IF($P305="","",IF(_xlfn.XLOOKUP(Tables!$N$302,_xlfn.ANCHORARRAY('Input LwA_XYZ'!$DG$1),'Input LwA_XYZ'!DG4:DU4)="","-",_xlfn.XLOOKUP(Tables!$N$302,_xlfn.ANCHORARRAY('Input LwA_XYZ'!$DG$1),'Input LwA_XYZ'!DG4:DU4)))</f>
        <v>-</v>
      </c>
      <c r="X305" s="52">
        <f>IF($P305="","",_xlfn.XLOOKUP(Tables!$N$302,'Input LwA_XYZ'!$GX$1:$HL$1,'Input LwA_XYZ'!GX4:HL4))</f>
        <v>22.833456469663084</v>
      </c>
    </row>
    <row r="306" spans="16:24" ht="16.5" x14ac:dyDescent="0.3">
      <c r="P306" s="125">
        <f>IF(OR('Input LwA_XYZ'!A5 = 0, NOT(ISBLANK(_xlfn.XLOOKUP(Tables!N$302, 'Input LwA_XYZ'!CA$1:CO$1, 'Input LwA_XYZ'!CA5:CO5)))), "", 'Input LwA_XYZ'!A5)</f>
        <v>1</v>
      </c>
      <c r="Q306" s="124" t="str">
        <f>IF($P306="","",_xlfn.TEXTJOIN(" - ",TRUE,'Input LwA_XYZ'!B5:C5))</f>
        <v>DEF-R1, R2 - Inlet</v>
      </c>
      <c r="R306" s="51">
        <f>IF($P306="","",'Input LwA_XYZ'!Q5)</f>
        <v>70</v>
      </c>
      <c r="S306" s="64">
        <f>IF($P306="","",ROUND(_xlfn.XLOOKUP(Tables!$N$302,'Input LwA_XYZ'!$EL$1:$EZ$1,'Input LwA_XYZ'!EL5:EZ5),0))</f>
        <v>183</v>
      </c>
      <c r="T306" s="65">
        <f>IF($P306="","",-1*ROUND(_xlfn.XLOOKUP(Tables!$N$302,'Input LwA_XYZ'!$FR$1:$GF$1,'Input LwA_XYZ'!FR5:GF5),0))</f>
        <v>43</v>
      </c>
      <c r="U306" s="65" t="str">
        <f>IF($P306="","",IF(_xlfn.XLOOKUP(Tables!$N$302,'Input LwA_XYZ'!$AU$1:$BI$1,'Input LwA_XYZ'!AU5:BI5)="","-",_xlfn.XLOOKUP(Tables!$N$302,'Input LwA_XYZ'!$AU$1:$BI$1,'Input LwA_XYZ'!AU5:BI5)))</f>
        <v>-</v>
      </c>
      <c r="V306" s="65" t="str">
        <f>IF($P306="","",IF('Input LwA_XYZ'!S5="","-",'Input LwA_XYZ'!S5))</f>
        <v>-</v>
      </c>
      <c r="W306" s="163" t="str" cm="1">
        <f t="array" ref="W306">IF($P306="","",IF(_xlfn.XLOOKUP(Tables!$N$302,_xlfn.ANCHORARRAY('Input LwA_XYZ'!$DG$1),'Input LwA_XYZ'!DG5:DU5)="","-",_xlfn.XLOOKUP(Tables!$N$302,_xlfn.ANCHORARRAY('Input LwA_XYZ'!$DG$1),'Input LwA_XYZ'!DG5:DU5)))</f>
        <v>-</v>
      </c>
      <c r="X306" s="52">
        <f>IF($P306="","",_xlfn.XLOOKUP(Tables!$N$302,'Input LwA_XYZ'!$GX$1:$HL$1,'Input LwA_XYZ'!GX5:HL5))</f>
        <v>27.104226498387035</v>
      </c>
    </row>
    <row r="307" spans="16:24" ht="16.5" x14ac:dyDescent="0.3">
      <c r="P307" s="125">
        <f>IF(OR('Input LwA_XYZ'!A6 = 0, NOT(ISBLANK(_xlfn.XLOOKUP(Tables!N$302, 'Input LwA_XYZ'!CA$1:CO$1, 'Input LwA_XYZ'!CA6:CO6)))), "", 'Input LwA_XYZ'!A6)</f>
        <v>1</v>
      </c>
      <c r="Q307" s="124" t="str">
        <f>IF($P307="","",_xlfn.TEXTJOIN(" - ",TRUE,'Input LwA_XYZ'!B6:C6))</f>
        <v>KEF-R1  - Inlet</v>
      </c>
      <c r="R307" s="51">
        <f>IF($P307="","",'Input LwA_XYZ'!Q6)</f>
        <v>80</v>
      </c>
      <c r="S307" s="64">
        <f>IF($P307="","",ROUND(_xlfn.XLOOKUP(Tables!$N$302,'Input LwA_XYZ'!$EL$1:$EZ$1,'Input LwA_XYZ'!EL6:EZ6),0))</f>
        <v>131</v>
      </c>
      <c r="T307" s="65">
        <f>IF($P307="","",-1*ROUND(_xlfn.XLOOKUP(Tables!$N$302,'Input LwA_XYZ'!$FR$1:$GF$1,'Input LwA_XYZ'!FR6:GF6),0))</f>
        <v>40</v>
      </c>
      <c r="U307" s="65" t="str">
        <f>IF($P307="","",IF(_xlfn.XLOOKUP(Tables!$N$302,'Input LwA_XYZ'!$AU$1:$BI$1,'Input LwA_XYZ'!AU6:BI6)="","-",_xlfn.XLOOKUP(Tables!$N$302,'Input LwA_XYZ'!$AU$1:$BI$1,'Input LwA_XYZ'!AU6:BI6)))</f>
        <v>-</v>
      </c>
      <c r="V307" s="65" t="str">
        <f>IF($P307="","",IF('Input LwA_XYZ'!S6="","-",'Input LwA_XYZ'!S6))</f>
        <v>-</v>
      </c>
      <c r="W307" s="163" t="str" cm="1">
        <f t="array" ref="W307">IF($P307="","",IF(_xlfn.XLOOKUP(Tables!$N$302,_xlfn.ANCHORARRAY('Input LwA_XYZ'!$DG$1),'Input LwA_XYZ'!DG6:DU6)="","-",_xlfn.XLOOKUP(Tables!$N$302,_xlfn.ANCHORARRAY('Input LwA_XYZ'!$DG$1),'Input LwA_XYZ'!DG6:DU6)))</f>
        <v>-</v>
      </c>
      <c r="X307" s="52">
        <f>IF($P307="","",_xlfn.XLOOKUP(Tables!$N$302,'Input LwA_XYZ'!$GX$1:$HL$1,'Input LwA_XYZ'!GX6:HL6))</f>
        <v>39.973202001732659</v>
      </c>
    </row>
    <row r="308" spans="16:24" ht="16.5" x14ac:dyDescent="0.3">
      <c r="P308" s="125">
        <f>IF(OR('Input LwA_XYZ'!A7 = 0, NOT(ISBLANK(_xlfn.XLOOKUP(Tables!N$302, 'Input LwA_XYZ'!CA$1:CO$1, 'Input LwA_XYZ'!CA7:CO7)))), "", 'Input LwA_XYZ'!A7)</f>
        <v>1</v>
      </c>
      <c r="Q308" s="124" t="str">
        <f>IF($P308="","",_xlfn.TEXTJOIN(" - ",TRUE,'Input LwA_XYZ'!B7:C7))</f>
        <v>DWEF-R1 - Inlet</v>
      </c>
      <c r="R308" s="51">
        <f>IF($P308="","",'Input LwA_XYZ'!Q7)</f>
        <v>71</v>
      </c>
      <c r="S308" s="64">
        <f>IF($P308="","",ROUND(_xlfn.XLOOKUP(Tables!$N$302,'Input LwA_XYZ'!$EL$1:$EZ$1,'Input LwA_XYZ'!EL7:EZ7),0))</f>
        <v>138</v>
      </c>
      <c r="T308" s="65">
        <f>IF($P308="","",-1*ROUND(_xlfn.XLOOKUP(Tables!$N$302,'Input LwA_XYZ'!$FR$1:$GF$1,'Input LwA_XYZ'!FR7:GF7),0))</f>
        <v>40</v>
      </c>
      <c r="U308" s="65" t="str">
        <f>IF($P308="","",IF(_xlfn.XLOOKUP(Tables!$N$302,'Input LwA_XYZ'!$AU$1:$BI$1,'Input LwA_XYZ'!AU7:BI7)="","-",_xlfn.XLOOKUP(Tables!$N$302,'Input LwA_XYZ'!$AU$1:$BI$1,'Input LwA_XYZ'!AU7:BI7)))</f>
        <v>-</v>
      </c>
      <c r="V308" s="65" t="str">
        <f>IF($P308="","",IF('Input LwA_XYZ'!S7="","-",'Input LwA_XYZ'!S7))</f>
        <v>-</v>
      </c>
      <c r="W308" s="163" t="str" cm="1">
        <f t="array" ref="W308">IF($P308="","",IF(_xlfn.XLOOKUP(Tables!$N$302,_xlfn.ANCHORARRAY('Input LwA_XYZ'!$DG$1),'Input LwA_XYZ'!DG7:DU7)="","-",_xlfn.XLOOKUP(Tables!$N$302,_xlfn.ANCHORARRAY('Input LwA_XYZ'!$DG$1),'Input LwA_XYZ'!DG7:DU7)))</f>
        <v>-</v>
      </c>
      <c r="X308" s="52">
        <f>IF($P308="","",_xlfn.XLOOKUP(Tables!$N$302,'Input LwA_XYZ'!$GX$1:$HL$1,'Input LwA_XYZ'!GX7:HL7))</f>
        <v>30.568931286696852</v>
      </c>
    </row>
    <row r="309" spans="16:24" ht="16.5" x14ac:dyDescent="0.3">
      <c r="P309" s="125">
        <f>IF(OR('Input LwA_XYZ'!A8 = 0, NOT(ISBLANK(_xlfn.XLOOKUP(Tables!N$302, 'Input LwA_XYZ'!CA$1:CO$1, 'Input LwA_XYZ'!CA8:CO8)))), "", 'Input LwA_XYZ'!A8)</f>
        <v>1</v>
      </c>
      <c r="Q309" s="124" t="str">
        <f>IF($P309="","",_xlfn.TEXTJOIN(" - ",TRUE,'Input LwA_XYZ'!B8:C8))</f>
        <v>CU-R1 - Radiated</v>
      </c>
      <c r="R309" s="51">
        <f>IF($P309="","",'Input LwA_XYZ'!Q8)</f>
        <v>84</v>
      </c>
      <c r="S309" s="64">
        <f>IF($P309="","",ROUND(_xlfn.XLOOKUP(Tables!$N$302,'Input LwA_XYZ'!$EL$1:$EZ$1,'Input LwA_XYZ'!EL8:EZ8),0))</f>
        <v>168</v>
      </c>
      <c r="T309" s="65">
        <f>IF($P309="","",-1*ROUND(_xlfn.XLOOKUP(Tables!$N$302,'Input LwA_XYZ'!$FR$1:$GF$1,'Input LwA_XYZ'!FR8:GF8),0))</f>
        <v>42</v>
      </c>
      <c r="U309" s="65" t="str">
        <f>IF($P309="","",IF(_xlfn.XLOOKUP(Tables!$N$302,'Input LwA_XYZ'!$AU$1:$BI$1,'Input LwA_XYZ'!AU8:BI8)="","-",_xlfn.XLOOKUP(Tables!$N$302,'Input LwA_XYZ'!$AU$1:$BI$1,'Input LwA_XYZ'!AU8:BI8)))</f>
        <v>-</v>
      </c>
      <c r="V309" s="65" t="str">
        <f>IF($P309="","",IF('Input LwA_XYZ'!S8="","-",'Input LwA_XYZ'!S8))</f>
        <v>-</v>
      </c>
      <c r="W309" s="163" cm="1">
        <f t="array" ref="W309">IF($P309="","",IF(_xlfn.XLOOKUP(Tables!$N$302,_xlfn.ANCHORARRAY('Input LwA_XYZ'!$DG$1),'Input LwA_XYZ'!DG8:DU8)="","-",_xlfn.XLOOKUP(Tables!$N$302,_xlfn.ANCHORARRAY('Input LwA_XYZ'!$DG$1),'Input LwA_XYZ'!DG8:DU8)))</f>
        <v>3</v>
      </c>
      <c r="X309" s="52">
        <f>IF($P309="","",_xlfn.XLOOKUP(Tables!$N$302,'Input LwA_XYZ'!$GX$1:$HL$1,'Input LwA_XYZ'!GX8:HL8))</f>
        <v>38.80638902956877</v>
      </c>
    </row>
    <row r="310" spans="16:24" ht="16.5" x14ac:dyDescent="0.3">
      <c r="P310" s="125">
        <f>IF(OR('Input LwA_XYZ'!A9 = 0, NOT(ISBLANK(_xlfn.XLOOKUP(Tables!N$302, 'Input LwA_XYZ'!CA$1:CO$1, 'Input LwA_XYZ'!CA9:CO9)))), "", 'Input LwA_XYZ'!A9)</f>
        <v>1</v>
      </c>
      <c r="Q310" s="124" t="str">
        <f>IF($P310="","",_xlfn.TEXTJOIN(" - ",TRUE,'Input LwA_XYZ'!B9:C9))</f>
        <v>CU-R2 - Radiated</v>
      </c>
      <c r="R310" s="51">
        <f>IF($P310="","",'Input LwA_XYZ'!Q9)</f>
        <v>81</v>
      </c>
      <c r="S310" s="64">
        <f>IF($P310="","",ROUND(_xlfn.XLOOKUP(Tables!$N$302,'Input LwA_XYZ'!$EL$1:$EZ$1,'Input LwA_XYZ'!EL9:EZ9),0))</f>
        <v>162</v>
      </c>
      <c r="T310" s="65">
        <f>IF($P310="","",-1*ROUND(_xlfn.XLOOKUP(Tables!$N$302,'Input LwA_XYZ'!$FR$1:$GF$1,'Input LwA_XYZ'!FR9:GF9),0))</f>
        <v>42</v>
      </c>
      <c r="U310" s="65" t="str">
        <f>IF($P310="","",IF(_xlfn.XLOOKUP(Tables!$N$302,'Input LwA_XYZ'!$AU$1:$BI$1,'Input LwA_XYZ'!AU9:BI9)="","-",_xlfn.XLOOKUP(Tables!$N$302,'Input LwA_XYZ'!$AU$1:$BI$1,'Input LwA_XYZ'!AU9:BI9)))</f>
        <v>-</v>
      </c>
      <c r="V310" s="65" t="str">
        <f>IF($P310="","",IF('Input LwA_XYZ'!S9="","-",'Input LwA_XYZ'!S9))</f>
        <v>-</v>
      </c>
      <c r="W310" s="163" t="str" cm="1">
        <f t="array" ref="W310">IF($P310="","",IF(_xlfn.XLOOKUP(Tables!$N$302,_xlfn.ANCHORARRAY('Input LwA_XYZ'!$DG$1),'Input LwA_XYZ'!DG9:DU9)="","-",_xlfn.XLOOKUP(Tables!$N$302,_xlfn.ANCHORARRAY('Input LwA_XYZ'!$DG$1),'Input LwA_XYZ'!DG9:DU9)))</f>
        <v>-</v>
      </c>
      <c r="X310" s="52">
        <f>IF($P310="","",_xlfn.XLOOKUP(Tables!$N$302,'Input LwA_XYZ'!$GX$1:$HL$1,'Input LwA_XYZ'!GX9:HL9))</f>
        <v>39.121556084721995</v>
      </c>
    </row>
    <row r="311" spans="16:24" ht="16.5" x14ac:dyDescent="0.3">
      <c r="P311" s="125">
        <f>IF(OR('Input LwA_XYZ'!A10 = 0, NOT(ISBLANK(_xlfn.XLOOKUP(Tables!N$302, 'Input LwA_XYZ'!CA$1:CO$1, 'Input LwA_XYZ'!CA10:CO10)))), "", 'Input LwA_XYZ'!A10)</f>
        <v>1</v>
      </c>
      <c r="Q311" s="124" t="str">
        <f>IF($P311="","",_xlfn.TEXTJOIN(" - ",TRUE,'Input LwA_XYZ'!B10:C10))</f>
        <v>CU-R4 - Radiated</v>
      </c>
      <c r="R311" s="51">
        <f>IF($P311="","",'Input LwA_XYZ'!Q10)</f>
        <v>73</v>
      </c>
      <c r="S311" s="64">
        <f>IF($P311="","",ROUND(_xlfn.XLOOKUP(Tables!$N$302,'Input LwA_XYZ'!$EL$1:$EZ$1,'Input LwA_XYZ'!EL10:EZ10),0))</f>
        <v>171</v>
      </c>
      <c r="T311" s="65">
        <f>IF($P311="","",-1*ROUND(_xlfn.XLOOKUP(Tables!$N$302,'Input LwA_XYZ'!$FR$1:$GF$1,'Input LwA_XYZ'!FR10:GF10),0))</f>
        <v>42</v>
      </c>
      <c r="U311" s="65" t="str">
        <f>IF($P311="","",IF(_xlfn.XLOOKUP(Tables!$N$302,'Input LwA_XYZ'!$AU$1:$BI$1,'Input LwA_XYZ'!AU10:BI10)="","-",_xlfn.XLOOKUP(Tables!$N$302,'Input LwA_XYZ'!$AU$1:$BI$1,'Input LwA_XYZ'!AU10:BI10)))</f>
        <v>-</v>
      </c>
      <c r="V311" s="65" t="str">
        <f>IF($P311="","",IF('Input LwA_XYZ'!S10="","-",'Input LwA_XYZ'!S10))</f>
        <v>-</v>
      </c>
      <c r="W311" s="163" t="str" cm="1">
        <f t="array" ref="W311">IF($P311="","",IF(_xlfn.XLOOKUP(Tables!$N$302,_xlfn.ANCHORARRAY('Input LwA_XYZ'!$DG$1),'Input LwA_XYZ'!DG10:DU10)="","-",_xlfn.XLOOKUP(Tables!$N$302,_xlfn.ANCHORARRAY('Input LwA_XYZ'!$DG$1),'Input LwA_XYZ'!DG10:DU10)))</f>
        <v>-</v>
      </c>
      <c r="X311" s="52">
        <f>IF($P311="","",_xlfn.XLOOKUP(Tables!$N$302,'Input LwA_XYZ'!$GX$1:$HL$1,'Input LwA_XYZ'!GX10:HL10))</f>
        <v>30.703079989063653</v>
      </c>
    </row>
    <row r="312" spans="16:24" ht="16.5" x14ac:dyDescent="0.3">
      <c r="P312" s="125">
        <f>IF(OR('Input LwA_XYZ'!A11 = 0, NOT(ISBLANK(_xlfn.XLOOKUP(Tables!N$302, 'Input LwA_XYZ'!CA$1:CO$1, 'Input LwA_XYZ'!CA11:CO11)))), "", 'Input LwA_XYZ'!A11)</f>
        <v>1</v>
      </c>
      <c r="Q312" s="124" t="str">
        <f>IF($P312="","",_xlfn.TEXTJOIN(" - ",TRUE,'Input LwA_XYZ'!B11:C11))</f>
        <v>CU-R5 - Radiated</v>
      </c>
      <c r="R312" s="51">
        <f>IF($P312="","",'Input LwA_XYZ'!Q11)</f>
        <v>75</v>
      </c>
      <c r="S312" s="64">
        <f>IF($P312="","",ROUND(_xlfn.XLOOKUP(Tables!$N$302,'Input LwA_XYZ'!$EL$1:$EZ$1,'Input LwA_XYZ'!EL11:EZ11),0))</f>
        <v>154</v>
      </c>
      <c r="T312" s="65">
        <f>IF($P312="","",-1*ROUND(_xlfn.XLOOKUP(Tables!$N$302,'Input LwA_XYZ'!$FR$1:$GF$1,'Input LwA_XYZ'!FR11:GF11),0))</f>
        <v>41</v>
      </c>
      <c r="U312" s="65" t="str">
        <f>IF($P312="","",IF(_xlfn.XLOOKUP(Tables!$N$302,'Input LwA_XYZ'!$AU$1:$BI$1,'Input LwA_XYZ'!AU11:BI11)="","-",_xlfn.XLOOKUP(Tables!$N$302,'Input LwA_XYZ'!$AU$1:$BI$1,'Input LwA_XYZ'!AU11:BI11)))</f>
        <v>-</v>
      </c>
      <c r="V312" s="65" t="str">
        <f>IF($P312="","",IF('Input LwA_XYZ'!S11="","-",'Input LwA_XYZ'!S11))</f>
        <v>-</v>
      </c>
      <c r="W312" s="163" t="str" cm="1">
        <f t="array" ref="W312">IF($P312="","",IF(_xlfn.XLOOKUP(Tables!$N$302,_xlfn.ANCHORARRAY('Input LwA_XYZ'!$DG$1),'Input LwA_XYZ'!DG11:DU11)="","-",_xlfn.XLOOKUP(Tables!$N$302,_xlfn.ANCHORARRAY('Input LwA_XYZ'!$DG$1),'Input LwA_XYZ'!DG11:DU11)))</f>
        <v>-</v>
      </c>
      <c r="X312" s="52">
        <f>IF($P312="","",_xlfn.XLOOKUP(Tables!$N$302,'Input LwA_XYZ'!$GX$1:$HL$1,'Input LwA_XYZ'!GX11:HL11))</f>
        <v>33.610731606605995</v>
      </c>
    </row>
    <row r="313" spans="16:24" ht="16.5" x14ac:dyDescent="0.3">
      <c r="P313" s="125">
        <f>IF(OR('Input LwA_XYZ'!A12 = 0, NOT(ISBLANK(_xlfn.XLOOKUP(Tables!N$302, 'Input LwA_XYZ'!CA$1:CO$1, 'Input LwA_XYZ'!CA12:CO12)))), "", 'Input LwA_XYZ'!A12)</f>
        <v>4</v>
      </c>
      <c r="Q313" s="124" t="str">
        <f>IF($P313="","",_xlfn.TEXTJOIN(" - ",TRUE,'Input LwA_XYZ'!B12:C12))</f>
        <v>RCU-R(4p)1 - Radiated</v>
      </c>
      <c r="R313" s="51">
        <f>IF($P313="","",'Input LwA_XYZ'!Q12)</f>
        <v>79.020599913279625</v>
      </c>
      <c r="S313" s="64">
        <f>IF($P313="","",ROUND(_xlfn.XLOOKUP(Tables!$N$302,'Input LwA_XYZ'!$EL$1:$EZ$1,'Input LwA_XYZ'!EL12:EZ12),0))</f>
        <v>276</v>
      </c>
      <c r="T313" s="65">
        <f>IF($P313="","",-1*ROUND(_xlfn.XLOOKUP(Tables!$N$302,'Input LwA_XYZ'!$FR$1:$GF$1,'Input LwA_XYZ'!FR12:GF12),0))</f>
        <v>46</v>
      </c>
      <c r="U313" s="65" t="str">
        <f>IF($P313="","",IF(_xlfn.XLOOKUP(Tables!$N$302,'Input LwA_XYZ'!$AU$1:$BI$1,'Input LwA_XYZ'!AU12:BI12)="","-",_xlfn.XLOOKUP(Tables!$N$302,'Input LwA_XYZ'!$AU$1:$BI$1,'Input LwA_XYZ'!AU12:BI12)))</f>
        <v>-</v>
      </c>
      <c r="V313" s="65" t="str">
        <f>IF($P313="","",IF('Input LwA_XYZ'!S12="","-",'Input LwA_XYZ'!S12))</f>
        <v>-</v>
      </c>
      <c r="W313" s="163" t="str" cm="1">
        <f t="array" ref="W313">IF($P313="","",IF(_xlfn.XLOOKUP(Tables!$N$302,_xlfn.ANCHORARRAY('Input LwA_XYZ'!$DG$1),'Input LwA_XYZ'!DG12:DU12)="","-",_xlfn.XLOOKUP(Tables!$N$302,_xlfn.ANCHORARRAY('Input LwA_XYZ'!$DG$1),'Input LwA_XYZ'!DG12:DU12)))</f>
        <v>-</v>
      </c>
      <c r="X313" s="52">
        <f>IF($P313="","",_xlfn.XLOOKUP(Tables!$N$302,'Input LwA_XYZ'!$GX$1:$HL$1,'Input LwA_XYZ'!GX12:HL12))</f>
        <v>32.546160502647822</v>
      </c>
    </row>
    <row r="314" spans="16:24" ht="16.5" x14ac:dyDescent="0.3">
      <c r="P314" s="125">
        <f>IF(OR('Input LwA_XYZ'!A13 = 0, NOT(ISBLANK(_xlfn.XLOOKUP(Tables!N$302, 'Input LwA_XYZ'!CA$1:CO$1, 'Input LwA_XYZ'!CA13:CO13)))), "", 'Input LwA_XYZ'!A13)</f>
        <v>4</v>
      </c>
      <c r="Q314" s="124" t="str">
        <f>IF($P314="","",_xlfn.TEXTJOIN(" - ",TRUE,'Input LwA_XYZ'!B13:C13))</f>
        <v>RCU-R(4p)2 - Radiated</v>
      </c>
      <c r="R314" s="51">
        <f>IF($P314="","",'Input LwA_XYZ'!Q13)</f>
        <v>79.020599913279625</v>
      </c>
      <c r="S314" s="64">
        <f>IF($P314="","",ROUND(_xlfn.XLOOKUP(Tables!$N$302,'Input LwA_XYZ'!$EL$1:$EZ$1,'Input LwA_XYZ'!EL13:EZ13),0))</f>
        <v>176</v>
      </c>
      <c r="T314" s="65">
        <f>IF($P314="","",-1*ROUND(_xlfn.XLOOKUP(Tables!$N$302,'Input LwA_XYZ'!$FR$1:$GF$1,'Input LwA_XYZ'!FR13:GF13),0))</f>
        <v>43</v>
      </c>
      <c r="U314" s="65" t="str">
        <f>IF($P314="","",IF(_xlfn.XLOOKUP(Tables!$N$302,'Input LwA_XYZ'!$AU$1:$BI$1,'Input LwA_XYZ'!AU13:BI13)="","-",_xlfn.XLOOKUP(Tables!$N$302,'Input LwA_XYZ'!$AU$1:$BI$1,'Input LwA_XYZ'!AU13:BI13)))</f>
        <v>-</v>
      </c>
      <c r="V314" s="65" t="str">
        <f>IF($P314="","",IF('Input LwA_XYZ'!S13="","-",'Input LwA_XYZ'!S13))</f>
        <v>-</v>
      </c>
      <c r="W314" s="163" t="str" cm="1">
        <f t="array" ref="W314">IF($P314="","",IF(_xlfn.XLOOKUP(Tables!$N$302,_xlfn.ANCHORARRAY('Input LwA_XYZ'!$DG$1),'Input LwA_XYZ'!DG13:DU13)="","-",_xlfn.XLOOKUP(Tables!$N$302,_xlfn.ANCHORARRAY('Input LwA_XYZ'!$DG$1),'Input LwA_XYZ'!DG13:DU13)))</f>
        <v>-</v>
      </c>
      <c r="X314" s="52">
        <f>IF($P314="","",_xlfn.XLOOKUP(Tables!$N$302,'Input LwA_XYZ'!$GX$1:$HL$1,'Input LwA_XYZ'!GX13:HL13))</f>
        <v>36.470125298619912</v>
      </c>
    </row>
    <row r="315" spans="16:24" ht="16.5" x14ac:dyDescent="0.3">
      <c r="P315" s="125">
        <f>IF(OR('Input LwA_XYZ'!A14 = 0, NOT(ISBLANK(_xlfn.XLOOKUP(Tables!N$302, 'Input LwA_XYZ'!CA$1:CO$1, 'Input LwA_XYZ'!CA14:CO14)))), "", 'Input LwA_XYZ'!A14)</f>
        <v>4</v>
      </c>
      <c r="Q315" s="124" t="str">
        <f>IF($P315="","",_xlfn.TEXTJOIN(" - ",TRUE,'Input LwA_XYZ'!B14:C14))</f>
        <v>RCU-R(4p)3 - Radiated</v>
      </c>
      <c r="R315" s="51">
        <f>IF($P315="","",'Input LwA_XYZ'!Q14)</f>
        <v>79.020599913279625</v>
      </c>
      <c r="S315" s="64">
        <f>IF($P315="","",ROUND(_xlfn.XLOOKUP(Tables!$N$302,'Input LwA_XYZ'!$EL$1:$EZ$1,'Input LwA_XYZ'!EL14:EZ14),0))</f>
        <v>182</v>
      </c>
      <c r="T315" s="65">
        <f>IF($P315="","",-1*ROUND(_xlfn.XLOOKUP(Tables!$N$302,'Input LwA_XYZ'!$FR$1:$GF$1,'Input LwA_XYZ'!FR14:GF14),0))</f>
        <v>43</v>
      </c>
      <c r="U315" s="65" t="str">
        <f>IF($P315="","",IF(_xlfn.XLOOKUP(Tables!$N$302,'Input LwA_XYZ'!$AU$1:$BI$1,'Input LwA_XYZ'!AU14:BI14)="","-",_xlfn.XLOOKUP(Tables!$N$302,'Input LwA_XYZ'!$AU$1:$BI$1,'Input LwA_XYZ'!AU14:BI14)))</f>
        <v>-</v>
      </c>
      <c r="V315" s="65" t="str">
        <f>IF($P315="","",IF('Input LwA_XYZ'!S14="","-",'Input LwA_XYZ'!S14))</f>
        <v>-</v>
      </c>
      <c r="W315" s="163" t="str" cm="1">
        <f t="array" ref="W315">IF($P315="","",IF(_xlfn.XLOOKUP(Tables!$N$302,_xlfn.ANCHORARRAY('Input LwA_XYZ'!$DG$1),'Input LwA_XYZ'!DG14:DU14)="","-",_xlfn.XLOOKUP(Tables!$N$302,_xlfn.ANCHORARRAY('Input LwA_XYZ'!$DG$1),'Input LwA_XYZ'!DG14:DU14)))</f>
        <v>-</v>
      </c>
      <c r="X315" s="52">
        <f>IF($P315="","",_xlfn.XLOOKUP(Tables!$N$302,'Input LwA_XYZ'!$GX$1:$HL$1,'Input LwA_XYZ'!GX14:HL14))</f>
        <v>36.180672242755129</v>
      </c>
    </row>
    <row r="316" spans="16:24" ht="16.5" x14ac:dyDescent="0.3">
      <c r="P316" s="125">
        <f>IF(OR('Input LwA_XYZ'!A15 = 0, NOT(ISBLANK(_xlfn.XLOOKUP(Tables!N$302, 'Input LwA_XYZ'!CA$1:CO$1, 'Input LwA_XYZ'!CA15:CO15)))), "", 'Input LwA_XYZ'!A15)</f>
        <v>2</v>
      </c>
      <c r="Q316" s="124" t="str">
        <f>IF($P316="","",_xlfn.TEXTJOIN(" - ",TRUE,'Input LwA_XYZ'!B15:C15))</f>
        <v>RCU-R(2p) - Radiated</v>
      </c>
      <c r="R316" s="51">
        <f>IF($P316="","",'Input LwA_XYZ'!Q15)</f>
        <v>76.010299956639813</v>
      </c>
      <c r="S316" s="64">
        <f>IF($P316="","",ROUND(_xlfn.XLOOKUP(Tables!$N$302,'Input LwA_XYZ'!$EL$1:$EZ$1,'Input LwA_XYZ'!EL15:EZ15),0))</f>
        <v>174</v>
      </c>
      <c r="T316" s="65">
        <f>IF($P316="","",-1*ROUND(_xlfn.XLOOKUP(Tables!$N$302,'Input LwA_XYZ'!$FR$1:$GF$1,'Input LwA_XYZ'!FR15:GF15),0))</f>
        <v>42</v>
      </c>
      <c r="U316" s="65" t="str">
        <f>IF($P316="","",IF(_xlfn.XLOOKUP(Tables!$N$302,'Input LwA_XYZ'!$AU$1:$BI$1,'Input LwA_XYZ'!AU15:BI15)="","-",_xlfn.XLOOKUP(Tables!$N$302,'Input LwA_XYZ'!$AU$1:$BI$1,'Input LwA_XYZ'!AU15:BI15)))</f>
        <v>-</v>
      </c>
      <c r="V316" s="65" t="str">
        <f>IF($P316="","",IF('Input LwA_XYZ'!S15="","-",'Input LwA_XYZ'!S15))</f>
        <v>-</v>
      </c>
      <c r="W316" s="163" t="str" cm="1">
        <f t="array" ref="W316">IF($P316="","",IF(_xlfn.XLOOKUP(Tables!$N$302,_xlfn.ANCHORARRAY('Input LwA_XYZ'!$DG$1),'Input LwA_XYZ'!DG15:DU15)="","-",_xlfn.XLOOKUP(Tables!$N$302,_xlfn.ANCHORARRAY('Input LwA_XYZ'!$DG$1),'Input LwA_XYZ'!DG15:DU15)))</f>
        <v>-</v>
      </c>
      <c r="X316" s="52">
        <f>IF($P316="","",_xlfn.XLOOKUP(Tables!$N$302,'Input LwA_XYZ'!$GX$1:$HL$1,'Input LwA_XYZ'!GX15:HL15))</f>
        <v>33.552055868288967</v>
      </c>
    </row>
    <row r="317" spans="16:24" ht="16.5" x14ac:dyDescent="0.3">
      <c r="P317" s="125">
        <f>IF(OR('Input LwA_XYZ'!A16 = 0, NOT(ISBLANK(_xlfn.XLOOKUP(Tables!N$302, 'Input LwA_XYZ'!CA$1:CO$1, 'Input LwA_XYZ'!CA16:CO16)))), "", 'Input LwA_XYZ'!A16)</f>
        <v>2</v>
      </c>
      <c r="Q317" s="124" t="str">
        <f>IF($P317="","",_xlfn.TEXTJOIN(" - ",TRUE,'Input LwA_XYZ'!B16:C16))</f>
        <v>RCU-R(2p)1 - Radiated</v>
      </c>
      <c r="R317" s="51">
        <f>IF($P317="","",'Input LwA_XYZ'!Q16)</f>
        <v>76.010299956639813</v>
      </c>
      <c r="S317" s="64">
        <f>IF($P317="","",ROUND(_xlfn.XLOOKUP(Tables!$N$302,'Input LwA_XYZ'!$EL$1:$EZ$1,'Input LwA_XYZ'!EL16:EZ16),0))</f>
        <v>159</v>
      </c>
      <c r="T317" s="65">
        <f>IF($P317="","",-1*ROUND(_xlfn.XLOOKUP(Tables!$N$302,'Input LwA_XYZ'!$FR$1:$GF$1,'Input LwA_XYZ'!FR16:GF16),0))</f>
        <v>42</v>
      </c>
      <c r="U317" s="65" t="str">
        <f>IF($P317="","",IF(_xlfn.XLOOKUP(Tables!$N$302,'Input LwA_XYZ'!$AU$1:$BI$1,'Input LwA_XYZ'!AU16:BI16)="","-",_xlfn.XLOOKUP(Tables!$N$302,'Input LwA_XYZ'!$AU$1:$BI$1,'Input LwA_XYZ'!AU16:BI16)))</f>
        <v>-</v>
      </c>
      <c r="V317" s="65" t="str">
        <f>IF($P317="","",IF('Input LwA_XYZ'!S16="","-",'Input LwA_XYZ'!S16))</f>
        <v>-</v>
      </c>
      <c r="W317" s="163" t="str" cm="1">
        <f t="array" ref="W317">IF($P317="","",IF(_xlfn.XLOOKUP(Tables!$N$302,_xlfn.ANCHORARRAY('Input LwA_XYZ'!$DG$1),'Input LwA_XYZ'!DG16:DU16)="","-",_xlfn.XLOOKUP(Tables!$N$302,_xlfn.ANCHORARRAY('Input LwA_XYZ'!$DG$1),'Input LwA_XYZ'!DG16:DU16)))</f>
        <v>-</v>
      </c>
      <c r="X317" s="52">
        <f>IF($P317="","",_xlfn.XLOOKUP(Tables!$N$302,'Input LwA_XYZ'!$GX$1:$HL$1,'Input LwA_XYZ'!GX16:HL16))</f>
        <v>34.344346464710533</v>
      </c>
    </row>
    <row r="318" spans="16:24" ht="16.5" x14ac:dyDescent="0.3">
      <c r="P318" s="125">
        <f>IF(OR('Input LwA_XYZ'!A17 = 0, NOT(ISBLANK(_xlfn.XLOOKUP(Tables!N$302, 'Input LwA_XYZ'!CA$1:CO$1, 'Input LwA_XYZ'!CA17:CO17)))), "", 'Input LwA_XYZ'!A17)</f>
        <v>4</v>
      </c>
      <c r="Q318" s="124" t="str">
        <f>IF($P318="","",_xlfn.TEXTJOIN(" - ",TRUE,'Input LwA_XYZ'!B17:C17))</f>
        <v>RCU-R(4p)4 - Radiated</v>
      </c>
      <c r="R318" s="51">
        <f>IF($P318="","",'Input LwA_XYZ'!Q17)</f>
        <v>79.020599913279625</v>
      </c>
      <c r="S318" s="64">
        <f>IF($P318="","",ROUND(_xlfn.XLOOKUP(Tables!$N$302,'Input LwA_XYZ'!$EL$1:$EZ$1,'Input LwA_XYZ'!EL17:EZ17),0))</f>
        <v>147</v>
      </c>
      <c r="T318" s="65">
        <f>IF($P318="","",-1*ROUND(_xlfn.XLOOKUP(Tables!$N$302,'Input LwA_XYZ'!$FR$1:$GF$1,'Input LwA_XYZ'!FR17:GF17),0))</f>
        <v>41</v>
      </c>
      <c r="U318" s="65" t="str">
        <f>IF($P318="","",IF(_xlfn.XLOOKUP(Tables!$N$302,'Input LwA_XYZ'!$AU$1:$BI$1,'Input LwA_XYZ'!AU17:BI17)="","-",_xlfn.XLOOKUP(Tables!$N$302,'Input LwA_XYZ'!$AU$1:$BI$1,'Input LwA_XYZ'!AU17:BI17)))</f>
        <v>-</v>
      </c>
      <c r="V318" s="65" t="str">
        <f>IF($P318="","",IF('Input LwA_XYZ'!S17="","-",'Input LwA_XYZ'!S17))</f>
        <v>-</v>
      </c>
      <c r="W318" s="163" t="str" cm="1">
        <f t="array" ref="W318">IF($P318="","",IF(_xlfn.XLOOKUP(Tables!$N$302,_xlfn.ANCHORARRAY('Input LwA_XYZ'!$DG$1),'Input LwA_XYZ'!DG17:DU17)="","-",_xlfn.XLOOKUP(Tables!$N$302,_xlfn.ANCHORARRAY('Input LwA_XYZ'!$DG$1),'Input LwA_XYZ'!DG17:DU17)))</f>
        <v>-</v>
      </c>
      <c r="X318" s="52">
        <f>IF($P318="","",_xlfn.XLOOKUP(Tables!$N$302,'Input LwA_XYZ'!$GX$1:$HL$1,'Input LwA_XYZ'!GX17:HL17))</f>
        <v>38.01150132642303</v>
      </c>
    </row>
    <row r="319" spans="16:24" ht="16.5" x14ac:dyDescent="0.3">
      <c r="P319" s="125">
        <f>IF(OR('Input LwA_XYZ'!A18 = 0, NOT(ISBLANK(_xlfn.XLOOKUP(Tables!N$302, 'Input LwA_XYZ'!CA$1:CO$1, 'Input LwA_XYZ'!CA18:CO18)))), "", 'Input LwA_XYZ'!A18)</f>
        <v>2</v>
      </c>
      <c r="Q319" s="124" t="str">
        <f>IF($P319="","",_xlfn.TEXTJOIN(" - ",TRUE,'Input LwA_XYZ'!B18:C18))</f>
        <v>RCU-R(2p)2 - Radiated</v>
      </c>
      <c r="R319" s="51">
        <f>IF($P319="","",'Input LwA_XYZ'!Q18)</f>
        <v>76.010299956639813</v>
      </c>
      <c r="S319" s="64">
        <f>IF($P319="","",ROUND(_xlfn.XLOOKUP(Tables!$N$302,'Input LwA_XYZ'!$EL$1:$EZ$1,'Input LwA_XYZ'!EL18:EZ18),0))</f>
        <v>121</v>
      </c>
      <c r="T319" s="65">
        <f>IF($P319="","",-1*ROUND(_xlfn.XLOOKUP(Tables!$N$302,'Input LwA_XYZ'!$FR$1:$GF$1,'Input LwA_XYZ'!FR18:GF18),0))</f>
        <v>39</v>
      </c>
      <c r="U319" s="65" t="str">
        <f>IF($P319="","",IF(_xlfn.XLOOKUP(Tables!$N$302,'Input LwA_XYZ'!$AU$1:$BI$1,'Input LwA_XYZ'!AU18:BI18)="","-",_xlfn.XLOOKUP(Tables!$N$302,'Input LwA_XYZ'!$AU$1:$BI$1,'Input LwA_XYZ'!AU18:BI18)))</f>
        <v>-</v>
      </c>
      <c r="V319" s="65" t="str">
        <f>IF($P319="","",IF('Input LwA_XYZ'!S18="","-",'Input LwA_XYZ'!S18))</f>
        <v>-</v>
      </c>
      <c r="W319" s="163" t="str" cm="1">
        <f t="array" ref="W319">IF($P319="","",IF(_xlfn.XLOOKUP(Tables!$N$302,_xlfn.ANCHORARRAY('Input LwA_XYZ'!$DG$1),'Input LwA_XYZ'!DG18:DU18)="","-",_xlfn.XLOOKUP(Tables!$N$302,_xlfn.ANCHORARRAY('Input LwA_XYZ'!$DG$1),'Input LwA_XYZ'!DG18:DU18)))</f>
        <v>-</v>
      </c>
      <c r="X319" s="52">
        <f>IF($P319="","",_xlfn.XLOOKUP(Tables!$N$302,'Input LwA_XYZ'!$GX$1:$HL$1,'Input LwA_XYZ'!GX18:HL18))</f>
        <v>36.679279747522031</v>
      </c>
    </row>
    <row r="320" spans="16:24" ht="16.5" x14ac:dyDescent="0.3">
      <c r="P320" s="125">
        <f>IF(OR('Input LwA_XYZ'!A19 = 0, NOT(ISBLANK(_xlfn.XLOOKUP(Tables!N$302, 'Input LwA_XYZ'!CA$1:CO$1, 'Input LwA_XYZ'!CA19:CO19)))), "", 'Input LwA_XYZ'!A19)</f>
        <v>2</v>
      </c>
      <c r="Q320" s="124" t="str">
        <f>IF($P320="","",_xlfn.TEXTJOIN(" - ",TRUE,'Input LwA_XYZ'!B19:C19))</f>
        <v>RCU-R(2p)3 - Radiated</v>
      </c>
      <c r="R320" s="51">
        <f>IF($P320="","",'Input LwA_XYZ'!Q19)</f>
        <v>76.010299956639813</v>
      </c>
      <c r="S320" s="64">
        <f>IF($P320="","",ROUND(_xlfn.XLOOKUP(Tables!$N$302,'Input LwA_XYZ'!$EL$1:$EZ$1,'Input LwA_XYZ'!EL19:EZ19),0))</f>
        <v>117</v>
      </c>
      <c r="T320" s="65">
        <f>IF($P320="","",-1*ROUND(_xlfn.XLOOKUP(Tables!$N$302,'Input LwA_XYZ'!$FR$1:$GF$1,'Input LwA_XYZ'!FR19:GF19),0))</f>
        <v>39</v>
      </c>
      <c r="U320" s="65" t="str">
        <f>IF($P320="","",IF(_xlfn.XLOOKUP(Tables!$N$302,'Input LwA_XYZ'!$AU$1:$BI$1,'Input LwA_XYZ'!AU19:BI19)="","-",_xlfn.XLOOKUP(Tables!$N$302,'Input LwA_XYZ'!$AU$1:$BI$1,'Input LwA_XYZ'!AU19:BI19)))</f>
        <v>-</v>
      </c>
      <c r="V320" s="65" t="str">
        <f>IF($P320="","",IF('Input LwA_XYZ'!S19="","-",'Input LwA_XYZ'!S19))</f>
        <v>-</v>
      </c>
      <c r="W320" s="163" t="str" cm="1">
        <f t="array" ref="W320">IF($P320="","",IF(_xlfn.XLOOKUP(Tables!$N$302,_xlfn.ANCHORARRAY('Input LwA_XYZ'!$DG$1),'Input LwA_XYZ'!DG19:DU19)="","-",_xlfn.XLOOKUP(Tables!$N$302,_xlfn.ANCHORARRAY('Input LwA_XYZ'!$DG$1),'Input LwA_XYZ'!DG19:DU19)))</f>
        <v>-</v>
      </c>
      <c r="X320" s="52">
        <f>IF($P320="","",_xlfn.XLOOKUP(Tables!$N$302,'Input LwA_XYZ'!$GX$1:$HL$1,'Input LwA_XYZ'!GX19:HL19))</f>
        <v>37.000277220447963</v>
      </c>
    </row>
    <row r="321" spans="16:24" ht="16.5" x14ac:dyDescent="0.3">
      <c r="P321" s="125">
        <f>IF(OR('Input LwA_XYZ'!A20 = 0, NOT(ISBLANK(_xlfn.XLOOKUP(Tables!N$302, 'Input LwA_XYZ'!CA$1:CO$1, 'Input LwA_XYZ'!CA20:CO20)))), "", 'Input LwA_XYZ'!A20)</f>
        <v>2</v>
      </c>
      <c r="Q321" s="124" t="str">
        <f>IF($P321="","",_xlfn.TEXTJOIN(" - ",TRUE,'Input LwA_XYZ'!B20:C20))</f>
        <v>RCU-R(2p)4 - Radiated</v>
      </c>
      <c r="R321" s="51">
        <f>IF($P321="","",'Input LwA_XYZ'!Q20)</f>
        <v>76.010299956639813</v>
      </c>
      <c r="S321" s="64">
        <f>IF($P321="","",ROUND(_xlfn.XLOOKUP(Tables!$N$302,'Input LwA_XYZ'!$EL$1:$EZ$1,'Input LwA_XYZ'!EL20:EZ20),0))</f>
        <v>128</v>
      </c>
      <c r="T321" s="65">
        <f>IF($P321="","",-1*ROUND(_xlfn.XLOOKUP(Tables!$N$302,'Input LwA_XYZ'!$FR$1:$GF$1,'Input LwA_XYZ'!FR20:GF20),0))</f>
        <v>40</v>
      </c>
      <c r="U321" s="65" t="str">
        <f>IF($P321="","",IF(_xlfn.XLOOKUP(Tables!$N$302,'Input LwA_XYZ'!$AU$1:$BI$1,'Input LwA_XYZ'!AU20:BI20)="","-",_xlfn.XLOOKUP(Tables!$N$302,'Input LwA_XYZ'!$AU$1:$BI$1,'Input LwA_XYZ'!AU20:BI20)))</f>
        <v>-</v>
      </c>
      <c r="V321" s="65" t="str">
        <f>IF($P321="","",IF('Input LwA_XYZ'!S20="","-",'Input LwA_XYZ'!S20))</f>
        <v>-</v>
      </c>
      <c r="W321" s="163" t="str" cm="1">
        <f t="array" ref="W321">IF($P321="","",IF(_xlfn.XLOOKUP(Tables!$N$302,_xlfn.ANCHORARRAY('Input LwA_XYZ'!$DG$1),'Input LwA_XYZ'!DG20:DU20)="","-",_xlfn.XLOOKUP(Tables!$N$302,_xlfn.ANCHORARRAY('Input LwA_XYZ'!$DG$1),'Input LwA_XYZ'!DG20:DU20)))</f>
        <v>-</v>
      </c>
      <c r="X321" s="52">
        <f>IF($P321="","",_xlfn.XLOOKUP(Tables!$N$302,'Input LwA_XYZ'!$GX$1:$HL$1,'Input LwA_XYZ'!GX20:HL20))</f>
        <v>36.209026372023011</v>
      </c>
    </row>
    <row r="322" spans="16:24" ht="16.5" x14ac:dyDescent="0.3">
      <c r="P322" s="125">
        <f>IF(OR('Input LwA_XYZ'!A21 = 0, NOT(ISBLANK(_xlfn.XLOOKUP(Tables!N$302, 'Input LwA_XYZ'!CA$1:CO$1, 'Input LwA_XYZ'!CA21:CO21)))), "", 'Input LwA_XYZ'!A21)</f>
        <v>2</v>
      </c>
      <c r="Q322" s="124" t="str">
        <f>IF($P322="","",_xlfn.TEXTJOIN(" - ",TRUE,'Input LwA_XYZ'!B21:C21))</f>
        <v>RCU-R(2p)5 - Radiated</v>
      </c>
      <c r="R322" s="51">
        <f>IF($P322="","",'Input LwA_XYZ'!Q21)</f>
        <v>76.010299956639813</v>
      </c>
      <c r="S322" s="64">
        <f>IF($P322="","",ROUND(_xlfn.XLOOKUP(Tables!$N$302,'Input LwA_XYZ'!$EL$1:$EZ$1,'Input LwA_XYZ'!EL21:EZ21),0))</f>
        <v>141</v>
      </c>
      <c r="T322" s="65">
        <f>IF($P322="","",-1*ROUND(_xlfn.XLOOKUP(Tables!$N$302,'Input LwA_XYZ'!$FR$1:$GF$1,'Input LwA_XYZ'!FR21:GF21),0))</f>
        <v>41</v>
      </c>
      <c r="U322" s="65" t="str">
        <f>IF($P322="","",IF(_xlfn.XLOOKUP(Tables!$N$302,'Input LwA_XYZ'!$AU$1:$BI$1,'Input LwA_XYZ'!AU21:BI21)="","-",_xlfn.XLOOKUP(Tables!$N$302,'Input LwA_XYZ'!$AU$1:$BI$1,'Input LwA_XYZ'!AU21:BI21)))</f>
        <v>-</v>
      </c>
      <c r="V322" s="65" t="str">
        <f>IF($P322="","",IF('Input LwA_XYZ'!S21="","-",'Input LwA_XYZ'!S21))</f>
        <v>-</v>
      </c>
      <c r="W322" s="163" t="str" cm="1">
        <f t="array" ref="W322">IF($P322="","",IF(_xlfn.XLOOKUP(Tables!$N$302,_xlfn.ANCHORARRAY('Input LwA_XYZ'!$DG$1),'Input LwA_XYZ'!DG21:DU21)="","-",_xlfn.XLOOKUP(Tables!$N$302,_xlfn.ANCHORARRAY('Input LwA_XYZ'!$DG$1),'Input LwA_XYZ'!DG21:DU21)))</f>
        <v>-</v>
      </c>
      <c r="X322" s="52">
        <f>IF($P322="","",_xlfn.XLOOKUP(Tables!$N$302,'Input LwA_XYZ'!$GX$1:$HL$1,'Input LwA_XYZ'!GX21:HL21))</f>
        <v>35.365198713738685</v>
      </c>
    </row>
    <row r="323" spans="16:24" ht="16.5" x14ac:dyDescent="0.3">
      <c r="P323" s="125">
        <f>IF(OR('Input LwA_XYZ'!A22 = 0, NOT(ISBLANK(_xlfn.XLOOKUP(Tables!N$302, 'Input LwA_XYZ'!CA$1:CO$1, 'Input LwA_XYZ'!CA22:CO22)))), "", 'Input LwA_XYZ'!A22)</f>
        <v>2</v>
      </c>
      <c r="Q323" s="124" t="str">
        <f>IF($P323="","",_xlfn.TEXTJOIN(" - ",TRUE,'Input LwA_XYZ'!B22:C22))</f>
        <v>RCU-R(2p)6 - Radiated</v>
      </c>
      <c r="R323" s="51">
        <f>IF($P323="","",'Input LwA_XYZ'!Q22)</f>
        <v>76.010299956639813</v>
      </c>
      <c r="S323" s="64">
        <f>IF($P323="","",ROUND(_xlfn.XLOOKUP(Tables!$N$302,'Input LwA_XYZ'!$EL$1:$EZ$1,'Input LwA_XYZ'!EL22:EZ22),0))</f>
        <v>156</v>
      </c>
      <c r="T323" s="65">
        <f>IF($P323="","",-1*ROUND(_xlfn.XLOOKUP(Tables!$N$302,'Input LwA_XYZ'!$FR$1:$GF$1,'Input LwA_XYZ'!FR22:GF22),0))</f>
        <v>42</v>
      </c>
      <c r="U323" s="65" t="str">
        <f>IF($P323="","",IF(_xlfn.XLOOKUP(Tables!$N$302,'Input LwA_XYZ'!$AU$1:$BI$1,'Input LwA_XYZ'!AU22:BI22)="","-",_xlfn.XLOOKUP(Tables!$N$302,'Input LwA_XYZ'!$AU$1:$BI$1,'Input LwA_XYZ'!AU22:BI22)))</f>
        <v>-</v>
      </c>
      <c r="V323" s="65" t="str">
        <f>IF($P323="","",IF('Input LwA_XYZ'!S22="","-",'Input LwA_XYZ'!S22))</f>
        <v>-</v>
      </c>
      <c r="W323" s="163" t="str" cm="1">
        <f t="array" ref="W323">IF($P323="","",IF(_xlfn.XLOOKUP(Tables!$N$302,_xlfn.ANCHORARRAY('Input LwA_XYZ'!$DG$1),'Input LwA_XYZ'!DG22:DU22)="","-",_xlfn.XLOOKUP(Tables!$N$302,_xlfn.ANCHORARRAY('Input LwA_XYZ'!$DG$1),'Input LwA_XYZ'!DG22:DU22)))</f>
        <v>-</v>
      </c>
      <c r="X323" s="52">
        <f>IF($P323="","",_xlfn.XLOOKUP(Tables!$N$302,'Input LwA_XYZ'!$GX$1:$HL$1,'Input LwA_XYZ'!GX22:HL22))</f>
        <v>34.50571739180527</v>
      </c>
    </row>
    <row r="324" spans="16:24" ht="16.5" x14ac:dyDescent="0.3">
      <c r="P324" s="125">
        <f>IF(OR('Input LwA_XYZ'!A23 = 0, NOT(ISBLANK(_xlfn.XLOOKUP(Tables!N$302, 'Input LwA_XYZ'!CA$1:CO$1, 'Input LwA_XYZ'!CA23:CO23)))), "", 'Input LwA_XYZ'!A23)</f>
        <v>1</v>
      </c>
      <c r="Q324" s="124" t="str">
        <f>IF($P324="","",_xlfn.TEXTJOIN(" - ",TRUE,'Input LwA_XYZ'!B23:C23))</f>
        <v>BEF-R01  - Inlet</v>
      </c>
      <c r="R324" s="51">
        <f>IF($P324="","",'Input LwA_XYZ'!Q23)</f>
        <v>57</v>
      </c>
      <c r="S324" s="64">
        <f>IF($P324="","",ROUND(_xlfn.XLOOKUP(Tables!$N$302,'Input LwA_XYZ'!$EL$1:$EZ$1,'Input LwA_XYZ'!EL23:EZ23),0))</f>
        <v>140</v>
      </c>
      <c r="T324" s="65">
        <f>IF($P324="","",-1*ROUND(_xlfn.XLOOKUP(Tables!$N$302,'Input LwA_XYZ'!$FR$1:$GF$1,'Input LwA_XYZ'!FR23:GF23),0))</f>
        <v>41</v>
      </c>
      <c r="U324" s="65" t="str">
        <f>IF($P324="","",IF(_xlfn.XLOOKUP(Tables!$N$302,'Input LwA_XYZ'!$AU$1:$BI$1,'Input LwA_XYZ'!AU23:BI23)="","-",_xlfn.XLOOKUP(Tables!$N$302,'Input LwA_XYZ'!$AU$1:$BI$1,'Input LwA_XYZ'!AU23:BI23)))</f>
        <v>-</v>
      </c>
      <c r="V324" s="65" t="str">
        <f>IF($P324="","",IF('Input LwA_XYZ'!S23="","-",'Input LwA_XYZ'!S23))</f>
        <v>-</v>
      </c>
      <c r="W324" s="163" t="str" cm="1">
        <f t="array" ref="W324">IF($P324="","",IF(_xlfn.XLOOKUP(Tables!$N$302,_xlfn.ANCHORARRAY('Input LwA_XYZ'!$DG$1),'Input LwA_XYZ'!DG23:DU23)="","-",_xlfn.XLOOKUP(Tables!$N$302,_xlfn.ANCHORARRAY('Input LwA_XYZ'!$DG$1),'Input LwA_XYZ'!DG23:DU23)))</f>
        <v>-</v>
      </c>
      <c r="X324" s="52">
        <f>IF($P324="","",_xlfn.XLOOKUP(Tables!$N$302,'Input LwA_XYZ'!$GX$1:$HL$1,'Input LwA_XYZ'!GX23:HL23))</f>
        <v>16.436653601528917</v>
      </c>
    </row>
    <row r="325" spans="16:24" ht="16.5" x14ac:dyDescent="0.3">
      <c r="P325" s="125">
        <f>IF(OR('Input LwA_XYZ'!A24 = 0, NOT(ISBLANK(_xlfn.XLOOKUP(Tables!N$302, 'Input LwA_XYZ'!CA$1:CO$1, 'Input LwA_XYZ'!CA24:CO24)))), "", 'Input LwA_XYZ'!A24)</f>
        <v>1</v>
      </c>
      <c r="Q325" s="124" t="str">
        <f>IF($P325="","",_xlfn.TEXTJOIN(" - ",TRUE,'Input LwA_XYZ'!B24:C24))</f>
        <v>BEF-R02  - Inlet</v>
      </c>
      <c r="R325" s="51">
        <f>IF($P325="","",'Input LwA_XYZ'!Q24)</f>
        <v>66</v>
      </c>
      <c r="S325" s="64">
        <f>IF($P325="","",ROUND(_xlfn.XLOOKUP(Tables!$N$302,'Input LwA_XYZ'!$EL$1:$EZ$1,'Input LwA_XYZ'!EL24:EZ24),0))</f>
        <v>143</v>
      </c>
      <c r="T325" s="65">
        <f>IF($P325="","",-1*ROUND(_xlfn.XLOOKUP(Tables!$N$302,'Input LwA_XYZ'!$FR$1:$GF$1,'Input LwA_XYZ'!FR24:GF24),0))</f>
        <v>41</v>
      </c>
      <c r="U325" s="65" t="str">
        <f>IF($P325="","",IF(_xlfn.XLOOKUP(Tables!$N$302,'Input LwA_XYZ'!$AU$1:$BI$1,'Input LwA_XYZ'!AU24:BI24)="","-",_xlfn.XLOOKUP(Tables!$N$302,'Input LwA_XYZ'!$AU$1:$BI$1,'Input LwA_XYZ'!AU24:BI24)))</f>
        <v>-</v>
      </c>
      <c r="V325" s="65" t="str">
        <f>IF($P325="","",IF('Input LwA_XYZ'!S24="","-",'Input LwA_XYZ'!S24))</f>
        <v>-</v>
      </c>
      <c r="W325" s="163" t="str" cm="1">
        <f t="array" ref="W325">IF($P325="","",IF(_xlfn.XLOOKUP(Tables!$N$302,_xlfn.ANCHORARRAY('Input LwA_XYZ'!$DG$1),'Input LwA_XYZ'!DG24:DU24)="","-",_xlfn.XLOOKUP(Tables!$N$302,_xlfn.ANCHORARRAY('Input LwA_XYZ'!$DG$1),'Input LwA_XYZ'!DG24:DU24)))</f>
        <v>-</v>
      </c>
      <c r="X325" s="52">
        <f>IF($P325="","",_xlfn.XLOOKUP(Tables!$N$302,'Input LwA_XYZ'!$GX$1:$HL$1,'Input LwA_XYZ'!GX24:HL24))</f>
        <v>25.215865686501289</v>
      </c>
    </row>
    <row r="326" spans="16:24" ht="16.5" x14ac:dyDescent="0.3">
      <c r="P326" s="125">
        <f>IF(OR('Input LwA_XYZ'!A25 = 0, NOT(ISBLANK(_xlfn.XLOOKUP(Tables!N$302, 'Input LwA_XYZ'!CA$1:CO$1, 'Input LwA_XYZ'!CA25:CO25)))), "", 'Input LwA_XYZ'!A25)</f>
        <v>1</v>
      </c>
      <c r="Q326" s="124" t="str">
        <f>IF($P326="","",_xlfn.TEXTJOIN(" - ",TRUE,'Input LwA_XYZ'!B25:C25))</f>
        <v>BEF-R03  - Inlet</v>
      </c>
      <c r="R326" s="51">
        <f>IF($P326="","",'Input LwA_XYZ'!Q25)</f>
        <v>66</v>
      </c>
      <c r="S326" s="64">
        <f>IF($P326="","",ROUND(_xlfn.XLOOKUP(Tables!$N$302,'Input LwA_XYZ'!$EL$1:$EZ$1,'Input LwA_XYZ'!EL25:EZ25),0))</f>
        <v>154</v>
      </c>
      <c r="T326" s="65">
        <f>IF($P326="","",-1*ROUND(_xlfn.XLOOKUP(Tables!$N$302,'Input LwA_XYZ'!$FR$1:$GF$1,'Input LwA_XYZ'!FR25:GF25),0))</f>
        <v>41</v>
      </c>
      <c r="U326" s="65" t="str">
        <f>IF($P326="","",IF(_xlfn.XLOOKUP(Tables!$N$302,'Input LwA_XYZ'!$AU$1:$BI$1,'Input LwA_XYZ'!AU25:BI25)="","-",_xlfn.XLOOKUP(Tables!$N$302,'Input LwA_XYZ'!$AU$1:$BI$1,'Input LwA_XYZ'!AU25:BI25)))</f>
        <v>-</v>
      </c>
      <c r="V326" s="65" t="str">
        <f>IF($P326="","",IF('Input LwA_XYZ'!S25="","-",'Input LwA_XYZ'!S25))</f>
        <v>-</v>
      </c>
      <c r="W326" s="163" t="str" cm="1">
        <f t="array" ref="W326">IF($P326="","",IF(_xlfn.XLOOKUP(Tables!$N$302,_xlfn.ANCHORARRAY('Input LwA_XYZ'!$DG$1),'Input LwA_XYZ'!DG25:DU25)="","-",_xlfn.XLOOKUP(Tables!$N$302,_xlfn.ANCHORARRAY('Input LwA_XYZ'!$DG$1),'Input LwA_XYZ'!DG25:DU25)))</f>
        <v>-</v>
      </c>
      <c r="X326" s="52">
        <f>IF($P326="","",_xlfn.XLOOKUP(Tables!$N$302,'Input LwA_XYZ'!$GX$1:$HL$1,'Input LwA_XYZ'!GX25:HL25))</f>
        <v>24.608499935138489</v>
      </c>
    </row>
    <row r="327" spans="16:24" ht="16.5" x14ac:dyDescent="0.3">
      <c r="P327" s="125">
        <f>IF(OR('Input LwA_XYZ'!A26 = 0, NOT(ISBLANK(_xlfn.XLOOKUP(Tables!N$302, 'Input LwA_XYZ'!CA$1:CO$1, 'Input LwA_XYZ'!CA26:CO26)))), "", 'Input LwA_XYZ'!A26)</f>
        <v>1</v>
      </c>
      <c r="Q327" s="124" t="str">
        <f>IF($P327="","",_xlfn.TEXTJOIN(" - ",TRUE,'Input LwA_XYZ'!B26:C26))</f>
        <v>BEF-R04  - Inlet</v>
      </c>
      <c r="R327" s="51">
        <f>IF($P327="","",'Input LwA_XYZ'!Q26)</f>
        <v>66</v>
      </c>
      <c r="S327" s="64">
        <f>IF($P327="","",ROUND(_xlfn.XLOOKUP(Tables!$N$302,'Input LwA_XYZ'!$EL$1:$EZ$1,'Input LwA_XYZ'!EL26:EZ26),0))</f>
        <v>165</v>
      </c>
      <c r="T327" s="65">
        <f>IF($P327="","",-1*ROUND(_xlfn.XLOOKUP(Tables!$N$302,'Input LwA_XYZ'!$FR$1:$GF$1,'Input LwA_XYZ'!FR26:GF26),0))</f>
        <v>42</v>
      </c>
      <c r="U327" s="65" t="str">
        <f>IF($P327="","",IF(_xlfn.XLOOKUP(Tables!$N$302,'Input LwA_XYZ'!$AU$1:$BI$1,'Input LwA_XYZ'!AU26:BI26)="","-",_xlfn.XLOOKUP(Tables!$N$302,'Input LwA_XYZ'!$AU$1:$BI$1,'Input LwA_XYZ'!AU26:BI26)))</f>
        <v>-</v>
      </c>
      <c r="V327" s="65" t="str">
        <f>IF($P327="","",IF('Input LwA_XYZ'!S26="","-",'Input LwA_XYZ'!S26))</f>
        <v>-</v>
      </c>
      <c r="W327" s="163" t="str" cm="1">
        <f t="array" ref="W327">IF($P327="","",IF(_xlfn.XLOOKUP(Tables!$N$302,_xlfn.ANCHORARRAY('Input LwA_XYZ'!$DG$1),'Input LwA_XYZ'!DG26:DU26)="","-",_xlfn.XLOOKUP(Tables!$N$302,_xlfn.ANCHORARRAY('Input LwA_XYZ'!$DG$1),'Input LwA_XYZ'!DG26:DU26)))</f>
        <v>-</v>
      </c>
      <c r="X327" s="52">
        <f>IF($P327="","",_xlfn.XLOOKUP(Tables!$N$302,'Input LwA_XYZ'!$GX$1:$HL$1,'Input LwA_XYZ'!GX26:HL26))</f>
        <v>23.972131934914714</v>
      </c>
    </row>
    <row r="328" spans="16:24" ht="16.5" x14ac:dyDescent="0.3">
      <c r="P328" s="125">
        <f>IF(OR('Input LwA_XYZ'!A27 = 0, NOT(ISBLANK(_xlfn.XLOOKUP(Tables!N$302, 'Input LwA_XYZ'!CA$1:CO$1, 'Input LwA_XYZ'!CA27:CO27)))), "", 'Input LwA_XYZ'!A27)</f>
        <v>1</v>
      </c>
      <c r="Q328" s="124" t="str">
        <f>IF($P328="","",_xlfn.TEXTJOIN(" - ",TRUE,'Input LwA_XYZ'!B27:C27))</f>
        <v>BEF-R05  - Inlet</v>
      </c>
      <c r="R328" s="51">
        <f>IF($P328="","",'Input LwA_XYZ'!Q27)</f>
        <v>66</v>
      </c>
      <c r="S328" s="64">
        <f>IF($P328="","",ROUND(_xlfn.XLOOKUP(Tables!$N$302,'Input LwA_XYZ'!$EL$1:$EZ$1,'Input LwA_XYZ'!EL27:EZ27),0))</f>
        <v>205</v>
      </c>
      <c r="T328" s="65">
        <f>IF($P328="","",-1*ROUND(_xlfn.XLOOKUP(Tables!$N$302,'Input LwA_XYZ'!$FR$1:$GF$1,'Input LwA_XYZ'!FR27:GF27),0))</f>
        <v>44</v>
      </c>
      <c r="U328" s="65" t="str">
        <f>IF($P328="","",IF(_xlfn.XLOOKUP(Tables!$N$302,'Input LwA_XYZ'!$AU$1:$BI$1,'Input LwA_XYZ'!AU27:BI27)="","-",_xlfn.XLOOKUP(Tables!$N$302,'Input LwA_XYZ'!$AU$1:$BI$1,'Input LwA_XYZ'!AU27:BI27)))</f>
        <v>-</v>
      </c>
      <c r="V328" s="65" t="str">
        <f>IF($P328="","",IF('Input LwA_XYZ'!S27="","-",'Input LwA_XYZ'!S27))</f>
        <v>-</v>
      </c>
      <c r="W328" s="163" t="str" cm="1">
        <f t="array" ref="W328">IF($P328="","",IF(_xlfn.XLOOKUP(Tables!$N$302,_xlfn.ANCHORARRAY('Input LwA_XYZ'!$DG$1),'Input LwA_XYZ'!DG27:DU27)="","-",_xlfn.XLOOKUP(Tables!$N$302,_xlfn.ANCHORARRAY('Input LwA_XYZ'!$DG$1),'Input LwA_XYZ'!DG27:DU27)))</f>
        <v>-</v>
      </c>
      <c r="X328" s="52">
        <f>IF($P328="","",_xlfn.XLOOKUP(Tables!$N$302,'Input LwA_XYZ'!$GX$1:$HL$1,'Input LwA_XYZ'!GX27:HL27))</f>
        <v>22.113983310842677</v>
      </c>
    </row>
    <row r="329" spans="16:24" ht="16.5" x14ac:dyDescent="0.3">
      <c r="P329" s="125">
        <f>IF(OR('Input LwA_XYZ'!A28 = 0, NOT(ISBLANK(_xlfn.XLOOKUP(Tables!N$302, 'Input LwA_XYZ'!CA$1:CO$1, 'Input LwA_XYZ'!CA28:CO28)))), "", 'Input LwA_XYZ'!A28)</f>
        <v>1</v>
      </c>
      <c r="Q329" s="124" t="str">
        <f>IF($P329="","",_xlfn.TEXTJOIN(" - ",TRUE,'Input LwA_XYZ'!B28:C28))</f>
        <v>BEF-R06  - Inlet</v>
      </c>
      <c r="R329" s="51">
        <f>IF($P329="","",'Input LwA_XYZ'!Q28)</f>
        <v>66</v>
      </c>
      <c r="S329" s="64">
        <f>IF($P329="","",ROUND(_xlfn.XLOOKUP(Tables!$N$302,'Input LwA_XYZ'!$EL$1:$EZ$1,'Input LwA_XYZ'!EL28:EZ28),0))</f>
        <v>227</v>
      </c>
      <c r="T329" s="65">
        <f>IF($P329="","",-1*ROUND(_xlfn.XLOOKUP(Tables!$N$302,'Input LwA_XYZ'!$FR$1:$GF$1,'Input LwA_XYZ'!FR28:GF28),0))</f>
        <v>45</v>
      </c>
      <c r="U329" s="65" t="str">
        <f>IF($P329="","",IF(_xlfn.XLOOKUP(Tables!$N$302,'Input LwA_XYZ'!$AU$1:$BI$1,'Input LwA_XYZ'!AU28:BI28)="","-",_xlfn.XLOOKUP(Tables!$N$302,'Input LwA_XYZ'!$AU$1:$BI$1,'Input LwA_XYZ'!AU28:BI28)))</f>
        <v>-</v>
      </c>
      <c r="V329" s="65" t="str">
        <f>IF($P329="","",IF('Input LwA_XYZ'!S28="","-",'Input LwA_XYZ'!S28))</f>
        <v>-</v>
      </c>
      <c r="W329" s="163" t="str" cm="1">
        <f t="array" ref="W329">IF($P329="","",IF(_xlfn.XLOOKUP(Tables!$N$302,_xlfn.ANCHORARRAY('Input LwA_XYZ'!$DG$1),'Input LwA_XYZ'!DG28:DU28)="","-",_xlfn.XLOOKUP(Tables!$N$302,_xlfn.ANCHORARRAY('Input LwA_XYZ'!$DG$1),'Input LwA_XYZ'!DG28:DU28)))</f>
        <v>-</v>
      </c>
      <c r="X329" s="52">
        <f>IF($P329="","",_xlfn.XLOOKUP(Tables!$N$302,'Input LwA_XYZ'!$GX$1:$HL$1,'Input LwA_XYZ'!GX28:HL28))</f>
        <v>21.198322166719578</v>
      </c>
    </row>
    <row r="330" spans="16:24" ht="16.5" x14ac:dyDescent="0.3">
      <c r="P330" s="125">
        <f>IF(OR('Input LwA_XYZ'!A29 = 0, NOT(ISBLANK(_xlfn.XLOOKUP(Tables!N$302, 'Input LwA_XYZ'!CA$1:CO$1, 'Input LwA_XYZ'!CA29:CO29)))), "", 'Input LwA_XYZ'!A29)</f>
        <v>1</v>
      </c>
      <c r="Q330" s="124" t="str">
        <f>IF($P330="","",_xlfn.TEXTJOIN(" - ",TRUE,'Input LwA_XYZ'!B29:C29))</f>
        <v>BEF-R07  - Inlet</v>
      </c>
      <c r="R330" s="51">
        <f>IF($P330="","",'Input LwA_XYZ'!Q29)</f>
        <v>57</v>
      </c>
      <c r="S330" s="64">
        <f>IF($P330="","",ROUND(_xlfn.XLOOKUP(Tables!$N$302,'Input LwA_XYZ'!$EL$1:$EZ$1,'Input LwA_XYZ'!EL29:EZ29),0))</f>
        <v>250</v>
      </c>
      <c r="T330" s="65">
        <f>IF($P330="","",-1*ROUND(_xlfn.XLOOKUP(Tables!$N$302,'Input LwA_XYZ'!$FR$1:$GF$1,'Input LwA_XYZ'!FR29:GF29),0))</f>
        <v>46</v>
      </c>
      <c r="U330" s="65" t="str">
        <f>IF($P330="","",IF(_xlfn.XLOOKUP(Tables!$N$302,'Input LwA_XYZ'!$AU$1:$BI$1,'Input LwA_XYZ'!AU29:BI29)="","-",_xlfn.XLOOKUP(Tables!$N$302,'Input LwA_XYZ'!$AU$1:$BI$1,'Input LwA_XYZ'!AU29:BI29)))</f>
        <v>-</v>
      </c>
      <c r="V330" s="65" t="str">
        <f>IF($P330="","",IF('Input LwA_XYZ'!S29="","-",'Input LwA_XYZ'!S29))</f>
        <v>-</v>
      </c>
      <c r="W330" s="163" t="str" cm="1">
        <f t="array" ref="W330">IF($P330="","",IF(_xlfn.XLOOKUP(Tables!$N$302,_xlfn.ANCHORARRAY('Input LwA_XYZ'!$DG$1),'Input LwA_XYZ'!DG29:DU29)="","-",_xlfn.XLOOKUP(Tables!$N$302,_xlfn.ANCHORARRAY('Input LwA_XYZ'!$DG$1),'Input LwA_XYZ'!DG29:DU29)))</f>
        <v>-</v>
      </c>
      <c r="X330" s="52">
        <f>IF($P330="","",_xlfn.XLOOKUP(Tables!$N$302,'Input LwA_XYZ'!$GX$1:$HL$1,'Input LwA_XYZ'!GX29:HL29))</f>
        <v>11.387616364031892</v>
      </c>
    </row>
    <row r="331" spans="16:24" ht="16.5" x14ac:dyDescent="0.3">
      <c r="P331" s="125">
        <f>IF(OR('Input LwA_XYZ'!A30 = 0, NOT(ISBLANK(_xlfn.XLOOKUP(Tables!N$302, 'Input LwA_XYZ'!CA$1:CO$1, 'Input LwA_XYZ'!CA30:CO30)))), "", 'Input LwA_XYZ'!A30)</f>
        <v>1</v>
      </c>
      <c r="Q331" s="124" t="str">
        <f>IF($P331="","",_xlfn.TEXTJOIN(" - ",TRUE,'Input LwA_XYZ'!B30:C30))</f>
        <v>BEF-R08  - Inlet</v>
      </c>
      <c r="R331" s="51">
        <f>IF($P331="","",'Input LwA_XYZ'!Q30)</f>
        <v>57</v>
      </c>
      <c r="S331" s="64">
        <f>IF($P331="","",ROUND(_xlfn.XLOOKUP(Tables!$N$302,'Input LwA_XYZ'!$EL$1:$EZ$1,'Input LwA_XYZ'!EL30:EZ30),0))</f>
        <v>273</v>
      </c>
      <c r="T331" s="65">
        <f>IF($P331="","",-1*ROUND(_xlfn.XLOOKUP(Tables!$N$302,'Input LwA_XYZ'!$FR$1:$GF$1,'Input LwA_XYZ'!FR30:GF30),0))</f>
        <v>46</v>
      </c>
      <c r="U331" s="65" t="str">
        <f>IF($P331="","",IF(_xlfn.XLOOKUP(Tables!$N$302,'Input LwA_XYZ'!$AU$1:$BI$1,'Input LwA_XYZ'!AU30:BI30)="","-",_xlfn.XLOOKUP(Tables!$N$302,'Input LwA_XYZ'!$AU$1:$BI$1,'Input LwA_XYZ'!AU30:BI30)))</f>
        <v>-</v>
      </c>
      <c r="V331" s="65" t="str">
        <f>IF($P331="","",IF('Input LwA_XYZ'!S30="","-",'Input LwA_XYZ'!S30))</f>
        <v>-</v>
      </c>
      <c r="W331" s="163" t="str" cm="1">
        <f t="array" ref="W331">IF($P331="","",IF(_xlfn.XLOOKUP(Tables!$N$302,_xlfn.ANCHORARRAY('Input LwA_XYZ'!$DG$1),'Input LwA_XYZ'!DG30:DU30)="","-",_xlfn.XLOOKUP(Tables!$N$302,_xlfn.ANCHORARRAY('Input LwA_XYZ'!$DG$1),'Input LwA_XYZ'!DG30:DU30)))</f>
        <v>-</v>
      </c>
      <c r="X331" s="52">
        <f>IF($P331="","",_xlfn.XLOOKUP(Tables!$N$302,'Input LwA_XYZ'!$GX$1:$HL$1,'Input LwA_XYZ'!GX30:HL30))</f>
        <v>10.599983054567275</v>
      </c>
    </row>
    <row r="332" spans="16:24" ht="16.5" x14ac:dyDescent="0.3">
      <c r="P332" s="125">
        <f>IF(OR('Input LwA_XYZ'!A31 = 0, NOT(ISBLANK(_xlfn.XLOOKUP(Tables!N$302, 'Input LwA_XYZ'!CA$1:CO$1, 'Input LwA_XYZ'!CA31:CO31)))), "", 'Input LwA_XYZ'!A31)</f>
        <v>1</v>
      </c>
      <c r="Q332" s="124" t="str">
        <f>IF($P332="","",_xlfn.TEXTJOIN(" - ",TRUE,'Input LwA_XYZ'!B31:C31))</f>
        <v>BEF-R09  - Inlet</v>
      </c>
      <c r="R332" s="51">
        <f>IF($P332="","",'Input LwA_XYZ'!Q31)</f>
        <v>66</v>
      </c>
      <c r="S332" s="64">
        <f>IF($P332="","",ROUND(_xlfn.XLOOKUP(Tables!$N$302,'Input LwA_XYZ'!$EL$1:$EZ$1,'Input LwA_XYZ'!EL31:EZ31),0))</f>
        <v>255</v>
      </c>
      <c r="T332" s="65">
        <f>IF($P332="","",-1*ROUND(_xlfn.XLOOKUP(Tables!$N$302,'Input LwA_XYZ'!$FR$1:$GF$1,'Input LwA_XYZ'!FR31:GF31),0))</f>
        <v>46</v>
      </c>
      <c r="U332" s="65" t="str">
        <f>IF($P332="","",IF(_xlfn.XLOOKUP(Tables!$N$302,'Input LwA_XYZ'!$AU$1:$BI$1,'Input LwA_XYZ'!AU31:BI31)="","-",_xlfn.XLOOKUP(Tables!$N$302,'Input LwA_XYZ'!$AU$1:$BI$1,'Input LwA_XYZ'!AU31:BI31)))</f>
        <v>-</v>
      </c>
      <c r="V332" s="65" t="str">
        <f>IF($P332="","",IF('Input LwA_XYZ'!S31="","-",'Input LwA_XYZ'!S31))</f>
        <v>-</v>
      </c>
      <c r="W332" s="163" t="str" cm="1">
        <f t="array" ref="W332">IF($P332="","",IF(_xlfn.XLOOKUP(Tables!$N$302,_xlfn.ANCHORARRAY('Input LwA_XYZ'!$DG$1),'Input LwA_XYZ'!DG31:DU31)="","-",_xlfn.XLOOKUP(Tables!$N$302,_xlfn.ANCHORARRAY('Input LwA_XYZ'!$DG$1),'Input LwA_XYZ'!DG31:DU31)))</f>
        <v>-</v>
      </c>
      <c r="X332" s="52">
        <f>IF($P332="","",_xlfn.XLOOKUP(Tables!$N$302,'Input LwA_XYZ'!$GX$1:$HL$1,'Input LwA_XYZ'!GX31:HL31))</f>
        <v>20.199842000914622</v>
      </c>
    </row>
    <row r="333" spans="16:24" ht="16.5" x14ac:dyDescent="0.3">
      <c r="P333" s="125">
        <f>IF(OR('Input LwA_XYZ'!A32 = 0, NOT(ISBLANK(_xlfn.XLOOKUP(Tables!N$302, 'Input LwA_XYZ'!CA$1:CO$1, 'Input LwA_XYZ'!CA32:CO32)))), "", 'Input LwA_XYZ'!A32)</f>
        <v>1</v>
      </c>
      <c r="Q333" s="124" t="str">
        <f>IF($P333="","",_xlfn.TEXTJOIN(" - ",TRUE,'Input LwA_XYZ'!B32:C32))</f>
        <v>BEF-R10  - Inlet</v>
      </c>
      <c r="R333" s="51">
        <f>IF($P333="","",'Input LwA_XYZ'!Q32)</f>
        <v>66</v>
      </c>
      <c r="S333" s="64">
        <f>IF($P333="","",ROUND(_xlfn.XLOOKUP(Tables!$N$302,'Input LwA_XYZ'!$EL$1:$EZ$1,'Input LwA_XYZ'!EL32:EZ32),0))</f>
        <v>237</v>
      </c>
      <c r="T333" s="65">
        <f>IF($P333="","",-1*ROUND(_xlfn.XLOOKUP(Tables!$N$302,'Input LwA_XYZ'!$FR$1:$GF$1,'Input LwA_XYZ'!FR32:GF32),0))</f>
        <v>45</v>
      </c>
      <c r="U333" s="65" t="str">
        <f>IF($P333="","",IF(_xlfn.XLOOKUP(Tables!$N$302,'Input LwA_XYZ'!$AU$1:$BI$1,'Input LwA_XYZ'!AU32:BI32)="","-",_xlfn.XLOOKUP(Tables!$N$302,'Input LwA_XYZ'!$AU$1:$BI$1,'Input LwA_XYZ'!AU32:BI32)))</f>
        <v>-</v>
      </c>
      <c r="V333" s="65" t="str">
        <f>IF($P333="","",IF('Input LwA_XYZ'!S32="","-",'Input LwA_XYZ'!S32))</f>
        <v>-</v>
      </c>
      <c r="W333" s="163" t="str" cm="1">
        <f t="array" ref="W333">IF($P333="","",IF(_xlfn.XLOOKUP(Tables!$N$302,_xlfn.ANCHORARRAY('Input LwA_XYZ'!$DG$1),'Input LwA_XYZ'!DG32:DU32)="","-",_xlfn.XLOOKUP(Tables!$N$302,_xlfn.ANCHORARRAY('Input LwA_XYZ'!$DG$1),'Input LwA_XYZ'!DG32:DU32)))</f>
        <v>-</v>
      </c>
      <c r="X333" s="52">
        <f>IF($P333="","",_xlfn.XLOOKUP(Tables!$N$302,'Input LwA_XYZ'!$GX$1:$HL$1,'Input LwA_XYZ'!GX32:HL32))</f>
        <v>20.855184771057125</v>
      </c>
    </row>
    <row r="334" spans="16:24" ht="16.5" x14ac:dyDescent="0.3">
      <c r="P334" s="125">
        <f>IF(OR('Input LwA_XYZ'!A33 = 0, NOT(ISBLANK(_xlfn.XLOOKUP(Tables!N$302, 'Input LwA_XYZ'!CA$1:CO$1, 'Input LwA_XYZ'!CA33:CO33)))), "", 'Input LwA_XYZ'!A33)</f>
        <v>1</v>
      </c>
      <c r="Q334" s="124" t="str">
        <f>IF($P334="","",_xlfn.TEXTJOIN(" - ",TRUE,'Input LwA_XYZ'!B33:C33))</f>
        <v>BEF-R11  - Inlet</v>
      </c>
      <c r="R334" s="51">
        <f>IF($P334="","",'Input LwA_XYZ'!Q33)</f>
        <v>66</v>
      </c>
      <c r="S334" s="64">
        <f>IF($P334="","",ROUND(_xlfn.XLOOKUP(Tables!$N$302,'Input LwA_XYZ'!$EL$1:$EZ$1,'Input LwA_XYZ'!EL33:EZ33),0))</f>
        <v>218</v>
      </c>
      <c r="T334" s="65">
        <f>IF($P334="","",-1*ROUND(_xlfn.XLOOKUP(Tables!$N$302,'Input LwA_XYZ'!$FR$1:$GF$1,'Input LwA_XYZ'!FR33:GF33),0))</f>
        <v>44</v>
      </c>
      <c r="U334" s="65" t="str">
        <f>IF($P334="","",IF(_xlfn.XLOOKUP(Tables!$N$302,'Input LwA_XYZ'!$AU$1:$BI$1,'Input LwA_XYZ'!AU33:BI33)="","-",_xlfn.XLOOKUP(Tables!$N$302,'Input LwA_XYZ'!$AU$1:$BI$1,'Input LwA_XYZ'!AU33:BI33)))</f>
        <v>-</v>
      </c>
      <c r="V334" s="65" t="str">
        <f>IF($P334="","",IF('Input LwA_XYZ'!S33="","-",'Input LwA_XYZ'!S33))</f>
        <v>-</v>
      </c>
      <c r="W334" s="163" t="str" cm="1">
        <f t="array" ref="W334">IF($P334="","",IF(_xlfn.XLOOKUP(Tables!$N$302,_xlfn.ANCHORARRAY('Input LwA_XYZ'!$DG$1),'Input LwA_XYZ'!DG33:DU33)="","-",_xlfn.XLOOKUP(Tables!$N$302,_xlfn.ANCHORARRAY('Input LwA_XYZ'!$DG$1),'Input LwA_XYZ'!DG33:DU33)))</f>
        <v>-</v>
      </c>
      <c r="X334" s="52">
        <f>IF($P334="","",_xlfn.XLOOKUP(Tables!$N$302,'Input LwA_XYZ'!$GX$1:$HL$1,'Input LwA_XYZ'!GX33:HL33))</f>
        <v>21.554803814773699</v>
      </c>
    </row>
    <row r="335" spans="16:24" ht="16.5" x14ac:dyDescent="0.3">
      <c r="P335" s="125">
        <f>IF(OR('Input LwA_XYZ'!A34 = 0, NOT(ISBLANK(_xlfn.XLOOKUP(Tables!N$302, 'Input LwA_XYZ'!CA$1:CO$1, 'Input LwA_XYZ'!CA34:CO34)))), "", 'Input LwA_XYZ'!A34)</f>
        <v>1</v>
      </c>
      <c r="Q335" s="124" t="str">
        <f>IF($P335="","",_xlfn.TEXTJOIN(" - ",TRUE,'Input LwA_XYZ'!B34:C34))</f>
        <v>BEF-R12  - Inlet</v>
      </c>
      <c r="R335" s="51">
        <f>IF($P335="","",'Input LwA_XYZ'!Q34)</f>
        <v>66</v>
      </c>
      <c r="S335" s="64">
        <f>IF($P335="","",ROUND(_xlfn.XLOOKUP(Tables!$N$302,'Input LwA_XYZ'!$EL$1:$EZ$1,'Input LwA_XYZ'!EL34:EZ34),0))</f>
        <v>148</v>
      </c>
      <c r="T335" s="65">
        <f>IF($P335="","",-1*ROUND(_xlfn.XLOOKUP(Tables!$N$302,'Input LwA_XYZ'!$FR$1:$GF$1,'Input LwA_XYZ'!FR34:GF34),0))</f>
        <v>41</v>
      </c>
      <c r="U335" s="65" t="str">
        <f>IF($P335="","",IF(_xlfn.XLOOKUP(Tables!$N$302,'Input LwA_XYZ'!$AU$1:$BI$1,'Input LwA_XYZ'!AU34:BI34)="","-",_xlfn.XLOOKUP(Tables!$N$302,'Input LwA_XYZ'!$AU$1:$BI$1,'Input LwA_XYZ'!AU34:BI34)))</f>
        <v>-</v>
      </c>
      <c r="V335" s="65" t="str">
        <f>IF($P335="","",IF('Input LwA_XYZ'!S34="","-",'Input LwA_XYZ'!S34))</f>
        <v>-</v>
      </c>
      <c r="W335" s="163" t="str" cm="1">
        <f t="array" ref="W335">IF($P335="","",IF(_xlfn.XLOOKUP(Tables!$N$302,_xlfn.ANCHORARRAY('Input LwA_XYZ'!$DG$1),'Input LwA_XYZ'!DG34:DU34)="","-",_xlfn.XLOOKUP(Tables!$N$302,_xlfn.ANCHORARRAY('Input LwA_XYZ'!$DG$1),'Input LwA_XYZ'!DG34:DU34)))</f>
        <v>-</v>
      </c>
      <c r="X335" s="52">
        <f>IF($P335="","",_xlfn.XLOOKUP(Tables!$N$302,'Input LwA_XYZ'!$GX$1:$HL$1,'Input LwA_XYZ'!GX34:HL34))</f>
        <v>24.921307180840927</v>
      </c>
    </row>
    <row r="336" spans="16:24" ht="16.5" x14ac:dyDescent="0.3">
      <c r="P336" s="125">
        <f>IF(OR('Input LwA_XYZ'!A35 = 0, NOT(ISBLANK(_xlfn.XLOOKUP(Tables!N$302, 'Input LwA_XYZ'!CA$1:CO$1, 'Input LwA_XYZ'!CA35:CO35)))), "", 'Input LwA_XYZ'!A35)</f>
        <v>1</v>
      </c>
      <c r="Q336" s="124" t="str">
        <f>IF($P336="","",_xlfn.TEXTJOIN(" - ",TRUE,'Input LwA_XYZ'!B35:C35))</f>
        <v>BEF-R13  - Inlet</v>
      </c>
      <c r="R336" s="51">
        <f>IF($P336="","",'Input LwA_XYZ'!Q35)</f>
        <v>66</v>
      </c>
      <c r="S336" s="64">
        <f>IF($P336="","",ROUND(_xlfn.XLOOKUP(Tables!$N$302,'Input LwA_XYZ'!$EL$1:$EZ$1,'Input LwA_XYZ'!EL35:EZ35),0))</f>
        <v>124</v>
      </c>
      <c r="T336" s="65">
        <f>IF($P336="","",-1*ROUND(_xlfn.XLOOKUP(Tables!$N$302,'Input LwA_XYZ'!$FR$1:$GF$1,'Input LwA_XYZ'!FR35:GF35),0))</f>
        <v>40</v>
      </c>
      <c r="U336" s="65" t="str">
        <f>IF($P336="","",IF(_xlfn.XLOOKUP(Tables!$N$302,'Input LwA_XYZ'!$AU$1:$BI$1,'Input LwA_XYZ'!AU35:BI35)="","-",_xlfn.XLOOKUP(Tables!$N$302,'Input LwA_XYZ'!$AU$1:$BI$1,'Input LwA_XYZ'!AU35:BI35)))</f>
        <v>-</v>
      </c>
      <c r="V336" s="65" t="str">
        <f>IF($P336="","",IF('Input LwA_XYZ'!S35="","-",'Input LwA_XYZ'!S35))</f>
        <v>-</v>
      </c>
      <c r="W336" s="163" t="str" cm="1">
        <f t="array" ref="W336">IF($P336="","",IF(_xlfn.XLOOKUP(Tables!$N$302,_xlfn.ANCHORARRAY('Input LwA_XYZ'!$DG$1),'Input LwA_XYZ'!DG35:DU35)="","-",_xlfn.XLOOKUP(Tables!$N$302,_xlfn.ANCHORARRAY('Input LwA_XYZ'!$DG$1),'Input LwA_XYZ'!DG35:DU35)))</f>
        <v>-</v>
      </c>
      <c r="X336" s="52">
        <f>IF($P336="","",_xlfn.XLOOKUP(Tables!$N$302,'Input LwA_XYZ'!$GX$1:$HL$1,'Input LwA_XYZ'!GX35:HL35))</f>
        <v>26.488695824221274</v>
      </c>
    </row>
    <row r="337" spans="16:24" ht="16.5" x14ac:dyDescent="0.3">
      <c r="P337" s="125">
        <f>IF(OR('Input LwA_XYZ'!A36 = 0, NOT(ISBLANK(_xlfn.XLOOKUP(Tables!N$302, 'Input LwA_XYZ'!CA$1:CO$1, 'Input LwA_XYZ'!CA36:CO36)))), "", 'Input LwA_XYZ'!A36)</f>
        <v>1</v>
      </c>
      <c r="Q337" s="124" t="str">
        <f>IF($P337="","",_xlfn.TEXTJOIN(" - ",TRUE,'Input LwA_XYZ'!B36:C36))</f>
        <v>BEF-R14  - Inlet</v>
      </c>
      <c r="R337" s="51">
        <f>IF($P337="","",'Input LwA_XYZ'!Q36)</f>
        <v>66</v>
      </c>
      <c r="S337" s="64">
        <f>IF($P337="","",ROUND(_xlfn.XLOOKUP(Tables!$N$302,'Input LwA_XYZ'!$EL$1:$EZ$1,'Input LwA_XYZ'!EL36:EZ36),0))</f>
        <v>112</v>
      </c>
      <c r="T337" s="65">
        <f>IF($P337="","",-1*ROUND(_xlfn.XLOOKUP(Tables!$N$302,'Input LwA_XYZ'!$FR$1:$GF$1,'Input LwA_XYZ'!FR36:GF36),0))</f>
        <v>39</v>
      </c>
      <c r="U337" s="65" t="str">
        <f>IF($P337="","",IF(_xlfn.XLOOKUP(Tables!$N$302,'Input LwA_XYZ'!$AU$1:$BI$1,'Input LwA_XYZ'!AU36:BI36)="","-",_xlfn.XLOOKUP(Tables!$N$302,'Input LwA_XYZ'!$AU$1:$BI$1,'Input LwA_XYZ'!AU36:BI36)))</f>
        <v>-</v>
      </c>
      <c r="V337" s="65" t="str">
        <f>IF($P337="","",IF('Input LwA_XYZ'!S36="","-",'Input LwA_XYZ'!S36))</f>
        <v>-</v>
      </c>
      <c r="W337" s="163" t="str" cm="1">
        <f t="array" ref="W337">IF($P337="","",IF(_xlfn.XLOOKUP(Tables!$N$302,_xlfn.ANCHORARRAY('Input LwA_XYZ'!$DG$1),'Input LwA_XYZ'!DG36:DU36)="","-",_xlfn.XLOOKUP(Tables!$N$302,_xlfn.ANCHORARRAY('Input LwA_XYZ'!$DG$1),'Input LwA_XYZ'!DG36:DU36)))</f>
        <v>-</v>
      </c>
      <c r="X337" s="52">
        <f>IF($P337="","",_xlfn.XLOOKUP(Tables!$N$302,'Input LwA_XYZ'!$GX$1:$HL$1,'Input LwA_XYZ'!GX36:HL36))</f>
        <v>27.330804924821514</v>
      </c>
    </row>
    <row r="338" spans="16:24" ht="16.5" x14ac:dyDescent="0.3">
      <c r="P338" s="125">
        <f>IF(OR('Input LwA_XYZ'!A37 = 0, NOT(ISBLANK(_xlfn.XLOOKUP(Tables!N$302, 'Input LwA_XYZ'!CA$1:CO$1, 'Input LwA_XYZ'!CA37:CO37)))), "", 'Input LwA_XYZ'!A37)</f>
        <v>1</v>
      </c>
      <c r="Q338" s="124" t="str">
        <f>IF($P338="","",_xlfn.TEXTJOIN(" - ",TRUE,'Input LwA_XYZ'!B37:C37))</f>
        <v>BEF-R15  - Inlet</v>
      </c>
      <c r="R338" s="51">
        <f>IF($P338="","",'Input LwA_XYZ'!Q37)</f>
        <v>57</v>
      </c>
      <c r="S338" s="64">
        <f>IF($P338="","",ROUND(_xlfn.XLOOKUP(Tables!$N$302,'Input LwA_XYZ'!$EL$1:$EZ$1,'Input LwA_XYZ'!EL37:EZ37),0))</f>
        <v>102</v>
      </c>
      <c r="T338" s="65">
        <f>IF($P338="","",-1*ROUND(_xlfn.XLOOKUP(Tables!$N$302,'Input LwA_XYZ'!$FR$1:$GF$1,'Input LwA_XYZ'!FR37:GF37),0))</f>
        <v>38</v>
      </c>
      <c r="U338" s="65" t="str">
        <f>IF($P338="","",IF(_xlfn.XLOOKUP(Tables!$N$302,'Input LwA_XYZ'!$AU$1:$BI$1,'Input LwA_XYZ'!AU37:BI37)="","-",_xlfn.XLOOKUP(Tables!$N$302,'Input LwA_XYZ'!$AU$1:$BI$1,'Input LwA_XYZ'!AU37:BI37)))</f>
        <v>-</v>
      </c>
      <c r="V338" s="65" t="str">
        <f>IF($P338="","",IF('Input LwA_XYZ'!S37="","-",'Input LwA_XYZ'!S37))</f>
        <v>-</v>
      </c>
      <c r="W338" s="163" t="str" cm="1">
        <f t="array" ref="W338">IF($P338="","",IF(_xlfn.XLOOKUP(Tables!$N$302,_xlfn.ANCHORARRAY('Input LwA_XYZ'!$DG$1),'Input LwA_XYZ'!DG37:DU37)="","-",_xlfn.XLOOKUP(Tables!$N$302,_xlfn.ANCHORARRAY('Input LwA_XYZ'!$DG$1),'Input LwA_XYZ'!DG37:DU37)))</f>
        <v>-</v>
      </c>
      <c r="X338" s="52">
        <f>IF($P338="","",_xlfn.XLOOKUP(Tables!$N$302,'Input LwA_XYZ'!$GX$1:$HL$1,'Input LwA_XYZ'!GX37:HL37))</f>
        <v>19.185367654486001</v>
      </c>
    </row>
    <row r="339" spans="16:24" ht="16.5" x14ac:dyDescent="0.3">
      <c r="P339" s="125">
        <f>IF(OR('Input LwA_XYZ'!A38 = 0, NOT(ISBLANK(_xlfn.XLOOKUP(Tables!N$302, 'Input LwA_XYZ'!CA$1:CO$1, 'Input LwA_XYZ'!CA38:CO38)))), "", 'Input LwA_XYZ'!A38)</f>
        <v>1</v>
      </c>
      <c r="Q339" s="124" t="str">
        <f>IF($P339="","",_xlfn.TEXTJOIN(" - ",TRUE,'Input LwA_XYZ'!B38:C38))</f>
        <v>BEF-R16  - Inlet</v>
      </c>
      <c r="R339" s="51">
        <f>IF($P339="","",'Input LwA_XYZ'!Q38)</f>
        <v>57</v>
      </c>
      <c r="S339" s="64">
        <f>IF($P339="","",ROUND(_xlfn.XLOOKUP(Tables!$N$302,'Input LwA_XYZ'!$EL$1:$EZ$1,'Input LwA_XYZ'!EL38:EZ38),0))</f>
        <v>157</v>
      </c>
      <c r="T339" s="65">
        <f>IF($P339="","",-1*ROUND(_xlfn.XLOOKUP(Tables!$N$302,'Input LwA_XYZ'!$FR$1:$GF$1,'Input LwA_XYZ'!FR38:GF38),0))</f>
        <v>42</v>
      </c>
      <c r="U339" s="65" t="str">
        <f>IF($P339="","",IF(_xlfn.XLOOKUP(Tables!$N$302,'Input LwA_XYZ'!$AU$1:$BI$1,'Input LwA_XYZ'!AU38:BI38)="","-",_xlfn.XLOOKUP(Tables!$N$302,'Input LwA_XYZ'!$AU$1:$BI$1,'Input LwA_XYZ'!AU38:BI38)))</f>
        <v>-</v>
      </c>
      <c r="V339" s="65" t="str">
        <f>IF($P339="","",IF('Input LwA_XYZ'!S38="","-",'Input LwA_XYZ'!S38))</f>
        <v>-</v>
      </c>
      <c r="W339" s="163" t="str" cm="1">
        <f t="array" ref="W339">IF($P339="","",IF(_xlfn.XLOOKUP(Tables!$N$302,_xlfn.ANCHORARRAY('Input LwA_XYZ'!$DG$1),'Input LwA_XYZ'!DG38:DU38)="","-",_xlfn.XLOOKUP(Tables!$N$302,_xlfn.ANCHORARRAY('Input LwA_XYZ'!$DG$1),'Input LwA_XYZ'!DG38:DU38)))</f>
        <v>-</v>
      </c>
      <c r="X339" s="52">
        <f>IF($P339="","",_xlfn.XLOOKUP(Tables!$N$302,'Input LwA_XYZ'!$GX$1:$HL$1,'Input LwA_XYZ'!GX38:HL38))</f>
        <v>15.413745612399886</v>
      </c>
    </row>
    <row r="340" spans="16:24" ht="16.5" x14ac:dyDescent="0.3">
      <c r="P340" s="125" t="str">
        <f>IF(OR('Input LwA_XYZ'!A39 = 0, NOT(ISBLANK(_xlfn.XLOOKUP(Tables!N$302, 'Input LwA_XYZ'!CA$1:CO$1, 'Input LwA_XYZ'!CA39:CO39)))), "", 'Input LwA_XYZ'!A39)</f>
        <v/>
      </c>
      <c r="Q340" s="124" t="str">
        <f>IF($P340="","",_xlfn.TEXTJOIN(" - ",TRUE,'Input LwA_XYZ'!B39:C39))</f>
        <v/>
      </c>
      <c r="R340" s="51" t="str">
        <f>IF($P340="","",'Input LwA_XYZ'!Q39)</f>
        <v/>
      </c>
      <c r="S340" s="64" t="str">
        <f>IF($P340="","",ROUND(_xlfn.XLOOKUP(Tables!$N$302,'Input LwA_XYZ'!$EL$1:$EZ$1,'Input LwA_XYZ'!EL39:EZ39),0))</f>
        <v/>
      </c>
      <c r="T340" s="65" t="str">
        <f>IF($P340="","",-1*ROUND(_xlfn.XLOOKUP(Tables!$N$302,'Input LwA_XYZ'!$FR$1:$GF$1,'Input LwA_XYZ'!FR39:GF39),0))</f>
        <v/>
      </c>
      <c r="U340" s="65" t="str">
        <f>IF($P340="","",IF(_xlfn.XLOOKUP(Tables!$N$302,'Input LwA_XYZ'!$AU$1:$BI$1,'Input LwA_XYZ'!AU39:BI39)="","-",_xlfn.XLOOKUP(Tables!$N$302,'Input LwA_XYZ'!$AU$1:$BI$1,'Input LwA_XYZ'!AU39:BI39)))</f>
        <v/>
      </c>
      <c r="V340" s="65" t="str">
        <f>IF($P340="","",IF('Input LwA_XYZ'!S39="","-",'Input LwA_XYZ'!S39))</f>
        <v/>
      </c>
      <c r="W340" s="163" t="str" cm="1">
        <f t="array" ref="W340">IF($P340="","",IF(_xlfn.XLOOKUP(Tables!$N$302,_xlfn.ANCHORARRAY('Input LwA_XYZ'!$DG$1),'Input LwA_XYZ'!DG39:DU39)="","-",_xlfn.XLOOKUP(Tables!$N$302,_xlfn.ANCHORARRAY('Input LwA_XYZ'!$DG$1),'Input LwA_XYZ'!DG39:DU39)))</f>
        <v/>
      </c>
      <c r="X340" s="52" t="str">
        <f>IF($P340="","",_xlfn.XLOOKUP(Tables!$N$302,'Input LwA_XYZ'!$GX$1:$HL$1,'Input LwA_XYZ'!GX39:HL39))</f>
        <v/>
      </c>
    </row>
    <row r="341" spans="16:24" ht="16.5" x14ac:dyDescent="0.3">
      <c r="P341" s="125" t="str">
        <f>IF(OR('Input LwA_XYZ'!A40 = 0, NOT(ISBLANK(_xlfn.XLOOKUP(Tables!N$302, 'Input LwA_XYZ'!CA$1:CO$1, 'Input LwA_XYZ'!CA40:CO40)))), "", 'Input LwA_XYZ'!A40)</f>
        <v/>
      </c>
      <c r="Q341" s="124" t="str">
        <f>IF($P341="","",_xlfn.TEXTJOIN(" - ",TRUE,'Input LwA_XYZ'!B40:C40))</f>
        <v/>
      </c>
      <c r="R341" s="51" t="str">
        <f>IF($P341="","",'Input LwA_XYZ'!Q40)</f>
        <v/>
      </c>
      <c r="S341" s="64" t="str">
        <f>IF($P341="","",ROUND(_xlfn.XLOOKUP(Tables!$N$302,'Input LwA_XYZ'!$EL$1:$EZ$1,'Input LwA_XYZ'!EL40:EZ40),0))</f>
        <v/>
      </c>
      <c r="T341" s="65" t="str">
        <f>IF($P341="","",-1*ROUND(_xlfn.XLOOKUP(Tables!$N$302,'Input LwA_XYZ'!$FR$1:$GF$1,'Input LwA_XYZ'!FR40:GF40),0))</f>
        <v/>
      </c>
      <c r="U341" s="65" t="str">
        <f>IF($P341="","",IF(_xlfn.XLOOKUP(Tables!$N$302,'Input LwA_XYZ'!$AU$1:$BI$1,'Input LwA_XYZ'!AU40:BI40)="","-",_xlfn.XLOOKUP(Tables!$N$302,'Input LwA_XYZ'!$AU$1:$BI$1,'Input LwA_XYZ'!AU40:BI40)))</f>
        <v/>
      </c>
      <c r="V341" s="65" t="str">
        <f>IF($P341="","",IF('Input LwA_XYZ'!S40="","-",'Input LwA_XYZ'!S40))</f>
        <v/>
      </c>
      <c r="W341" s="163" t="str" cm="1">
        <f t="array" ref="W341">IF($P341="","",IF(_xlfn.XLOOKUP(Tables!$N$302,_xlfn.ANCHORARRAY('Input LwA_XYZ'!$DG$1),'Input LwA_XYZ'!DG40:DU40)="","-",_xlfn.XLOOKUP(Tables!$N$302,_xlfn.ANCHORARRAY('Input LwA_XYZ'!$DG$1),'Input LwA_XYZ'!DG40:DU40)))</f>
        <v/>
      </c>
      <c r="X341" s="52" t="str">
        <f>IF($P341="","",_xlfn.XLOOKUP(Tables!$N$302,'Input LwA_XYZ'!$GX$1:$HL$1,'Input LwA_XYZ'!GX40:HL40))</f>
        <v/>
      </c>
    </row>
    <row r="342" spans="16:24" ht="16.5" x14ac:dyDescent="0.3">
      <c r="P342" s="125" t="str">
        <f>IF(OR('Input LwA_XYZ'!A41 = 0, NOT(ISBLANK(_xlfn.XLOOKUP(Tables!N$302, 'Input LwA_XYZ'!CA$1:CO$1, 'Input LwA_XYZ'!CA41:CO41)))), "", 'Input LwA_XYZ'!A41)</f>
        <v/>
      </c>
      <c r="Q342" s="124" t="str">
        <f>IF($P342="","",_xlfn.TEXTJOIN(" - ",TRUE,'Input LwA_XYZ'!B41:C41))</f>
        <v/>
      </c>
      <c r="R342" s="51" t="str">
        <f>IF($P342="","",'Input LwA_XYZ'!Q41)</f>
        <v/>
      </c>
      <c r="S342" s="64" t="str">
        <f>IF($P342="","",ROUND(_xlfn.XLOOKUP(Tables!$N$302,'Input LwA_XYZ'!$EL$1:$EZ$1,'Input LwA_XYZ'!EL41:EZ41),0))</f>
        <v/>
      </c>
      <c r="T342" s="65" t="str">
        <f>IF($P342="","",-1*ROUND(_xlfn.XLOOKUP(Tables!$N$302,'Input LwA_XYZ'!$FR$1:$GF$1,'Input LwA_XYZ'!FR41:GF41),0))</f>
        <v/>
      </c>
      <c r="U342" s="65" t="str">
        <f>IF($P342="","",IF(_xlfn.XLOOKUP(Tables!$N$302,'Input LwA_XYZ'!$AU$1:$BI$1,'Input LwA_XYZ'!AU41:BI41)="","-",_xlfn.XLOOKUP(Tables!$N$302,'Input LwA_XYZ'!$AU$1:$BI$1,'Input LwA_XYZ'!AU41:BI41)))</f>
        <v/>
      </c>
      <c r="V342" s="65" t="str">
        <f>IF($P342="","",IF('Input LwA_XYZ'!S41="","-",'Input LwA_XYZ'!S41))</f>
        <v/>
      </c>
      <c r="W342" s="163" t="str" cm="1">
        <f t="array" ref="W342">IF($P342="","",IF(_xlfn.XLOOKUP(Tables!$N$302,_xlfn.ANCHORARRAY('Input LwA_XYZ'!$DG$1),'Input LwA_XYZ'!DG41:DU41)="","-",_xlfn.XLOOKUP(Tables!$N$302,_xlfn.ANCHORARRAY('Input LwA_XYZ'!$DG$1),'Input LwA_XYZ'!DG41:DU41)))</f>
        <v/>
      </c>
      <c r="X342" s="52" t="str">
        <f>IF($P342="","",_xlfn.XLOOKUP(Tables!$N$302,'Input LwA_XYZ'!$GX$1:$HL$1,'Input LwA_XYZ'!GX41:HL41))</f>
        <v/>
      </c>
    </row>
    <row r="343" spans="16:24" ht="16.5" x14ac:dyDescent="0.3">
      <c r="P343" s="125" t="str">
        <f>IF(OR('Input LwA_XYZ'!A42 = 0, NOT(ISBLANK(_xlfn.XLOOKUP(Tables!N$302, 'Input LwA_XYZ'!CA$1:CO$1, 'Input LwA_XYZ'!CA42:CO42)))), "", 'Input LwA_XYZ'!A42)</f>
        <v/>
      </c>
      <c r="Q343" s="124" t="str">
        <f>IF($P343="","",_xlfn.TEXTJOIN(" - ",TRUE,'Input LwA_XYZ'!B42:C42))</f>
        <v/>
      </c>
      <c r="R343" s="51" t="str">
        <f>IF($P343="","",'Input LwA_XYZ'!Q42)</f>
        <v/>
      </c>
      <c r="S343" s="64" t="str">
        <f>IF($P343="","",ROUND(_xlfn.XLOOKUP(Tables!$N$302,'Input LwA_XYZ'!$EL$1:$EZ$1,'Input LwA_XYZ'!EL42:EZ42),0))</f>
        <v/>
      </c>
      <c r="T343" s="65" t="str">
        <f>IF($P343="","",-1*ROUND(_xlfn.XLOOKUP(Tables!$N$302,'Input LwA_XYZ'!$FR$1:$GF$1,'Input LwA_XYZ'!FR42:GF42),0))</f>
        <v/>
      </c>
      <c r="U343" s="65" t="str">
        <f>IF($P343="","",IF(_xlfn.XLOOKUP(Tables!$N$302,'Input LwA_XYZ'!$AU$1:$BI$1,'Input LwA_XYZ'!AU42:BI42)="","-",_xlfn.XLOOKUP(Tables!$N$302,'Input LwA_XYZ'!$AU$1:$BI$1,'Input LwA_XYZ'!AU42:BI42)))</f>
        <v/>
      </c>
      <c r="V343" s="65" t="str">
        <f>IF($P343="","",IF('Input LwA_XYZ'!S42="","-",'Input LwA_XYZ'!S42))</f>
        <v/>
      </c>
      <c r="W343" s="163" t="str" cm="1">
        <f t="array" ref="W343">IF($P343="","",IF(_xlfn.XLOOKUP(Tables!$N$302,_xlfn.ANCHORARRAY('Input LwA_XYZ'!$DG$1),'Input LwA_XYZ'!DG42:DU42)="","-",_xlfn.XLOOKUP(Tables!$N$302,_xlfn.ANCHORARRAY('Input LwA_XYZ'!$DG$1),'Input LwA_XYZ'!DG42:DU42)))</f>
        <v/>
      </c>
      <c r="X343" s="52" t="str">
        <f>IF($P343="","",_xlfn.XLOOKUP(Tables!$N$302,'Input LwA_XYZ'!$GX$1:$HL$1,'Input LwA_XYZ'!GX42:HL42))</f>
        <v/>
      </c>
    </row>
    <row r="344" spans="16:24" ht="16.5" x14ac:dyDescent="0.3">
      <c r="P344" s="125" t="str">
        <f>IF(OR('Input LwA_XYZ'!A43 = 0, NOT(ISBLANK(_xlfn.XLOOKUP(Tables!N$302, 'Input LwA_XYZ'!CA$1:CO$1, 'Input LwA_XYZ'!CA43:CO43)))), "", 'Input LwA_XYZ'!A43)</f>
        <v/>
      </c>
      <c r="Q344" s="124" t="str">
        <f>IF($P344="","",_xlfn.TEXTJOIN(" - ",TRUE,'Input LwA_XYZ'!B43:C43))</f>
        <v/>
      </c>
      <c r="R344" s="51" t="str">
        <f>IF($P344="","",'Input LwA_XYZ'!Q43)</f>
        <v/>
      </c>
      <c r="S344" s="64" t="str">
        <f>IF($P344="","",ROUND(_xlfn.XLOOKUP(Tables!$N$302,'Input LwA_XYZ'!$EL$1:$EZ$1,'Input LwA_XYZ'!EL43:EZ43),0))</f>
        <v/>
      </c>
      <c r="T344" s="65" t="str">
        <f>IF($P344="","",-1*ROUND(_xlfn.XLOOKUP(Tables!$N$302,'Input LwA_XYZ'!$FR$1:$GF$1,'Input LwA_XYZ'!FR43:GF43),0))</f>
        <v/>
      </c>
      <c r="U344" s="65" t="str">
        <f>IF($P344="","",IF(_xlfn.XLOOKUP(Tables!$N$302,'Input LwA_XYZ'!$AU$1:$BI$1,'Input LwA_XYZ'!AU43:BI43)="","-",_xlfn.XLOOKUP(Tables!$N$302,'Input LwA_XYZ'!$AU$1:$BI$1,'Input LwA_XYZ'!AU43:BI43)))</f>
        <v/>
      </c>
      <c r="V344" s="65" t="str">
        <f>IF($P344="","",IF('Input LwA_XYZ'!S43="","-",'Input LwA_XYZ'!S43))</f>
        <v/>
      </c>
      <c r="W344" s="163" t="str" cm="1">
        <f t="array" ref="W344">IF($P344="","",IF(_xlfn.XLOOKUP(Tables!$N$302,_xlfn.ANCHORARRAY('Input LwA_XYZ'!$DG$1),'Input LwA_XYZ'!DG43:DU43)="","-",_xlfn.XLOOKUP(Tables!$N$302,_xlfn.ANCHORARRAY('Input LwA_XYZ'!$DG$1),'Input LwA_XYZ'!DG43:DU43)))</f>
        <v/>
      </c>
      <c r="X344" s="52" t="str">
        <f>IF($P344="","",_xlfn.XLOOKUP(Tables!$N$302,'Input LwA_XYZ'!$GX$1:$HL$1,'Input LwA_XYZ'!GX43:HL43))</f>
        <v/>
      </c>
    </row>
    <row r="345" spans="16:24" ht="16.5" x14ac:dyDescent="0.3">
      <c r="P345" s="125" t="str">
        <f>IF(OR('Input LwA_XYZ'!A44 = 0, NOT(ISBLANK(_xlfn.XLOOKUP(Tables!N$302, 'Input LwA_XYZ'!CA$1:CO$1, 'Input LwA_XYZ'!CA44:CO44)))), "", 'Input LwA_XYZ'!A44)</f>
        <v/>
      </c>
      <c r="Q345" s="124" t="str">
        <f>IF($P345="","",_xlfn.TEXTJOIN(" - ",TRUE,'Input LwA_XYZ'!B44:C44))</f>
        <v/>
      </c>
      <c r="R345" s="51" t="str">
        <f>IF($P345="","",'Input LwA_XYZ'!Q44)</f>
        <v/>
      </c>
      <c r="S345" s="64" t="str">
        <f>IF($P345="","",ROUND(_xlfn.XLOOKUP(Tables!$N$302,'Input LwA_XYZ'!$EL$1:$EZ$1,'Input LwA_XYZ'!EL44:EZ44),0))</f>
        <v/>
      </c>
      <c r="T345" s="65" t="str">
        <f>IF($P345="","",-1*ROUND(_xlfn.XLOOKUP(Tables!$N$302,'Input LwA_XYZ'!$FR$1:$GF$1,'Input LwA_XYZ'!FR44:GF44),0))</f>
        <v/>
      </c>
      <c r="U345" s="65" t="str">
        <f>IF($P345="","",IF(_xlfn.XLOOKUP(Tables!$N$302,'Input LwA_XYZ'!$AU$1:$BI$1,'Input LwA_XYZ'!AU44:BI44)="","-",_xlfn.XLOOKUP(Tables!$N$302,'Input LwA_XYZ'!$AU$1:$BI$1,'Input LwA_XYZ'!AU44:BI44)))</f>
        <v/>
      </c>
      <c r="V345" s="65" t="str">
        <f>IF($P345="","",IF('Input LwA_XYZ'!S44="","-",'Input LwA_XYZ'!S44))</f>
        <v/>
      </c>
      <c r="W345" s="163" t="str" cm="1">
        <f t="array" ref="W345">IF($P345="","",IF(_xlfn.XLOOKUP(Tables!$N$302,_xlfn.ANCHORARRAY('Input LwA_XYZ'!$DG$1),'Input LwA_XYZ'!DG44:DU44)="","-",_xlfn.XLOOKUP(Tables!$N$302,_xlfn.ANCHORARRAY('Input LwA_XYZ'!$DG$1),'Input LwA_XYZ'!DG44:DU44)))</f>
        <v/>
      </c>
      <c r="X345" s="52" t="str">
        <f>IF($P345="","",_xlfn.XLOOKUP(Tables!$N$302,'Input LwA_XYZ'!$GX$1:$HL$1,'Input LwA_XYZ'!GX44:HL44))</f>
        <v/>
      </c>
    </row>
    <row r="346" spans="16:24" ht="16.5" x14ac:dyDescent="0.3">
      <c r="P346" s="125" t="str">
        <f>IF(OR('Input LwA_XYZ'!A45 = 0, NOT(ISBLANK(_xlfn.XLOOKUP(Tables!N$302, 'Input LwA_XYZ'!CA$1:CO$1, 'Input LwA_XYZ'!CA45:CO45)))), "", 'Input LwA_XYZ'!A45)</f>
        <v/>
      </c>
      <c r="Q346" s="124" t="str">
        <f>IF($P346="","",_xlfn.TEXTJOIN(" - ",TRUE,'Input LwA_XYZ'!B45:C45))</f>
        <v/>
      </c>
      <c r="R346" s="51" t="str">
        <f>IF($P346="","",'Input LwA_XYZ'!Q45)</f>
        <v/>
      </c>
      <c r="S346" s="64" t="str">
        <f>IF($P346="","",ROUND(_xlfn.XLOOKUP(Tables!$N$302,'Input LwA_XYZ'!$EL$1:$EZ$1,'Input LwA_XYZ'!EL45:EZ45),0))</f>
        <v/>
      </c>
      <c r="T346" s="65" t="str">
        <f>IF($P346="","",-1*ROUND(_xlfn.XLOOKUP(Tables!$N$302,'Input LwA_XYZ'!$FR$1:$GF$1,'Input LwA_XYZ'!FR45:GF45),0))</f>
        <v/>
      </c>
      <c r="U346" s="65" t="str">
        <f>IF($P346="","",IF(_xlfn.XLOOKUP(Tables!$N$302,'Input LwA_XYZ'!$AU$1:$BI$1,'Input LwA_XYZ'!AU45:BI45)="","-",_xlfn.XLOOKUP(Tables!$N$302,'Input LwA_XYZ'!$AU$1:$BI$1,'Input LwA_XYZ'!AU45:BI45)))</f>
        <v/>
      </c>
      <c r="V346" s="65" t="str">
        <f>IF($P346="","",IF('Input LwA_XYZ'!S45="","-",'Input LwA_XYZ'!S45))</f>
        <v/>
      </c>
      <c r="W346" s="163" t="str" cm="1">
        <f t="array" ref="W346">IF($P346="","",IF(_xlfn.XLOOKUP(Tables!$N$302,_xlfn.ANCHORARRAY('Input LwA_XYZ'!$DG$1),'Input LwA_XYZ'!DG45:DU45)="","-",_xlfn.XLOOKUP(Tables!$N$302,_xlfn.ANCHORARRAY('Input LwA_XYZ'!$DG$1),'Input LwA_XYZ'!DG45:DU45)))</f>
        <v/>
      </c>
      <c r="X346" s="52" t="str">
        <f>IF($P346="","",_xlfn.XLOOKUP(Tables!$N$302,'Input LwA_XYZ'!$GX$1:$HL$1,'Input LwA_XYZ'!GX45:HL45))</f>
        <v/>
      </c>
    </row>
    <row r="347" spans="16:24" ht="16.5" x14ac:dyDescent="0.3">
      <c r="P347" s="125" t="str">
        <f>IF(OR('Input LwA_XYZ'!A46 = 0, NOT(ISBLANK(_xlfn.XLOOKUP(Tables!N$302, 'Input LwA_XYZ'!CA$1:CO$1, 'Input LwA_XYZ'!CA46:CO46)))), "", 'Input LwA_XYZ'!A46)</f>
        <v/>
      </c>
      <c r="Q347" s="124" t="str">
        <f>IF($P347="","",_xlfn.TEXTJOIN(" - ",TRUE,'Input LwA_XYZ'!B46:C46))</f>
        <v/>
      </c>
      <c r="R347" s="51" t="str">
        <f>IF($P347="","",'Input LwA_XYZ'!Q46)</f>
        <v/>
      </c>
      <c r="S347" s="64" t="str">
        <f>IF($P347="","",ROUND(_xlfn.XLOOKUP(Tables!$N$302,'Input LwA_XYZ'!$EL$1:$EZ$1,'Input LwA_XYZ'!EL46:EZ46),0))</f>
        <v/>
      </c>
      <c r="T347" s="65" t="str">
        <f>IF($P347="","",-1*ROUND(_xlfn.XLOOKUP(Tables!$N$302,'Input LwA_XYZ'!$FR$1:$GF$1,'Input LwA_XYZ'!FR46:GF46),0))</f>
        <v/>
      </c>
      <c r="U347" s="65" t="str">
        <f>IF($P347="","",IF(_xlfn.XLOOKUP(Tables!$N$302,'Input LwA_XYZ'!$AU$1:$BI$1,'Input LwA_XYZ'!AU46:BI46)="","-",_xlfn.XLOOKUP(Tables!$N$302,'Input LwA_XYZ'!$AU$1:$BI$1,'Input LwA_XYZ'!AU46:BI46)))</f>
        <v/>
      </c>
      <c r="V347" s="65" t="str">
        <f>IF($P347="","",IF('Input LwA_XYZ'!S46="","-",'Input LwA_XYZ'!S46))</f>
        <v/>
      </c>
      <c r="W347" s="163" t="str" cm="1">
        <f t="array" ref="W347">IF($P347="","",IF(_xlfn.XLOOKUP(Tables!$N$302,_xlfn.ANCHORARRAY('Input LwA_XYZ'!$DG$1),'Input LwA_XYZ'!DG46:DU46)="","-",_xlfn.XLOOKUP(Tables!$N$302,_xlfn.ANCHORARRAY('Input LwA_XYZ'!$DG$1),'Input LwA_XYZ'!DG46:DU46)))</f>
        <v/>
      </c>
      <c r="X347" s="52" t="str">
        <f>IF($P347="","",_xlfn.XLOOKUP(Tables!$N$302,'Input LwA_XYZ'!$GX$1:$HL$1,'Input LwA_XYZ'!GX46:HL46))</f>
        <v/>
      </c>
    </row>
    <row r="348" spans="16:24" ht="16.5" x14ac:dyDescent="0.3">
      <c r="P348" s="125" t="str">
        <f>IF(OR('Input LwA_XYZ'!A47 = 0, NOT(ISBLANK(_xlfn.XLOOKUP(Tables!N$302, 'Input LwA_XYZ'!CA$1:CO$1, 'Input LwA_XYZ'!CA47:CO47)))), "", 'Input LwA_XYZ'!A47)</f>
        <v/>
      </c>
      <c r="Q348" s="124" t="str">
        <f>IF($P348="","",_xlfn.TEXTJOIN(" - ",TRUE,'Input LwA_XYZ'!B47:C47))</f>
        <v/>
      </c>
      <c r="R348" s="51" t="str">
        <f>IF($P348="","",'Input LwA_XYZ'!Q47)</f>
        <v/>
      </c>
      <c r="S348" s="64" t="str">
        <f>IF($P348="","",ROUND(_xlfn.XLOOKUP(Tables!$N$302,'Input LwA_XYZ'!$EL$1:$EZ$1,'Input LwA_XYZ'!EL47:EZ47),0))</f>
        <v/>
      </c>
      <c r="T348" s="65" t="str">
        <f>IF($P348="","",-1*ROUND(_xlfn.XLOOKUP(Tables!$N$302,'Input LwA_XYZ'!$FR$1:$GF$1,'Input LwA_XYZ'!FR47:GF47),0))</f>
        <v/>
      </c>
      <c r="U348" s="65" t="str">
        <f>IF($P348="","",IF(_xlfn.XLOOKUP(Tables!$N$302,'Input LwA_XYZ'!$AU$1:$BI$1,'Input LwA_XYZ'!AU47:BI47)="","-",_xlfn.XLOOKUP(Tables!$N$302,'Input LwA_XYZ'!$AU$1:$BI$1,'Input LwA_XYZ'!AU47:BI47)))</f>
        <v/>
      </c>
      <c r="V348" s="65" t="str">
        <f>IF($P348="","",IF('Input LwA_XYZ'!S47="","-",'Input LwA_XYZ'!S47))</f>
        <v/>
      </c>
      <c r="W348" s="163" t="str" cm="1">
        <f t="array" ref="W348">IF($P348="","",IF(_xlfn.XLOOKUP(Tables!$N$302,_xlfn.ANCHORARRAY('Input LwA_XYZ'!$DG$1),'Input LwA_XYZ'!DG47:DU47)="","-",_xlfn.XLOOKUP(Tables!$N$302,_xlfn.ANCHORARRAY('Input LwA_XYZ'!$DG$1),'Input LwA_XYZ'!DG47:DU47)))</f>
        <v/>
      </c>
      <c r="X348" s="52" t="str">
        <f>IF($P348="","",_xlfn.XLOOKUP(Tables!$N$302,'Input LwA_XYZ'!$GX$1:$HL$1,'Input LwA_XYZ'!GX47:HL47))</f>
        <v/>
      </c>
    </row>
    <row r="349" spans="16:24" ht="16.5" x14ac:dyDescent="0.3">
      <c r="P349" s="125" t="str">
        <f>IF(OR('Input LwA_XYZ'!A48 = 0, NOT(ISBLANK(_xlfn.XLOOKUP(Tables!N$302, 'Input LwA_XYZ'!CA$1:CO$1, 'Input LwA_XYZ'!CA48:CO48)))), "", 'Input LwA_XYZ'!A48)</f>
        <v/>
      </c>
      <c r="Q349" s="124" t="str">
        <f>IF($P349="","",_xlfn.TEXTJOIN(" - ",TRUE,'Input LwA_XYZ'!B48:C48))</f>
        <v/>
      </c>
      <c r="R349" s="51" t="str">
        <f>IF($P349="","",'Input LwA_XYZ'!Q48)</f>
        <v/>
      </c>
      <c r="S349" s="64" t="str">
        <f>IF($P349="","",ROUND(_xlfn.XLOOKUP(Tables!$N$302,'Input LwA_XYZ'!$EL$1:$EZ$1,'Input LwA_XYZ'!EL48:EZ48),0))</f>
        <v/>
      </c>
      <c r="T349" s="65" t="str">
        <f>IF($P349="","",-1*ROUND(_xlfn.XLOOKUP(Tables!$N$302,'Input LwA_XYZ'!$FR$1:$GF$1,'Input LwA_XYZ'!FR48:GF48),0))</f>
        <v/>
      </c>
      <c r="U349" s="65" t="str">
        <f>IF($P349="","",IF(_xlfn.XLOOKUP(Tables!$N$302,'Input LwA_XYZ'!$AU$1:$BI$1,'Input LwA_XYZ'!AU48:BI48)="","-",_xlfn.XLOOKUP(Tables!$N$302,'Input LwA_XYZ'!$AU$1:$BI$1,'Input LwA_XYZ'!AU48:BI48)))</f>
        <v/>
      </c>
      <c r="V349" s="65" t="str">
        <f>IF($P349="","",IF('Input LwA_XYZ'!S48="","-",'Input LwA_XYZ'!S48))</f>
        <v/>
      </c>
      <c r="W349" s="163" t="str" cm="1">
        <f t="array" ref="W349">IF($P349="","",IF(_xlfn.XLOOKUP(Tables!$N$302,_xlfn.ANCHORARRAY('Input LwA_XYZ'!$DG$1),'Input LwA_XYZ'!DG48:DU48)="","-",_xlfn.XLOOKUP(Tables!$N$302,_xlfn.ANCHORARRAY('Input LwA_XYZ'!$DG$1),'Input LwA_XYZ'!DG48:DU48)))</f>
        <v/>
      </c>
      <c r="X349" s="52" t="str">
        <f>IF($P349="","",_xlfn.XLOOKUP(Tables!$N$302,'Input LwA_XYZ'!$GX$1:$HL$1,'Input LwA_XYZ'!GX48:HL48))</f>
        <v/>
      </c>
    </row>
    <row r="350" spans="16:24" ht="16.5" x14ac:dyDescent="0.3">
      <c r="P350" s="125" t="str">
        <f>IF(OR('Input LwA_XYZ'!A49 = 0, NOT(ISBLANK(_xlfn.XLOOKUP(Tables!N$302, 'Input LwA_XYZ'!CA$1:CO$1, 'Input LwA_XYZ'!CA49:CO49)))), "", 'Input LwA_XYZ'!A49)</f>
        <v/>
      </c>
      <c r="Q350" s="124" t="str">
        <f>IF($P350="","",_xlfn.TEXTJOIN(" - ",TRUE,'Input LwA_XYZ'!B49:C49))</f>
        <v/>
      </c>
      <c r="R350" s="51" t="str">
        <f>IF($P350="","",'Input LwA_XYZ'!Q49)</f>
        <v/>
      </c>
      <c r="S350" s="64" t="str">
        <f>IF($P350="","",ROUND(_xlfn.XLOOKUP(Tables!$N$302,'Input LwA_XYZ'!$EL$1:$EZ$1,'Input LwA_XYZ'!EL49:EZ49),0))</f>
        <v/>
      </c>
      <c r="T350" s="65" t="str">
        <f>IF($P350="","",-1*ROUND(_xlfn.XLOOKUP(Tables!$N$302,'Input LwA_XYZ'!$FR$1:$GF$1,'Input LwA_XYZ'!FR49:GF49),0))</f>
        <v/>
      </c>
      <c r="U350" s="65" t="str">
        <f>IF($P350="","",IF(_xlfn.XLOOKUP(Tables!$N$302,'Input LwA_XYZ'!$AU$1:$BI$1,'Input LwA_XYZ'!AU49:BI49)="","-",_xlfn.XLOOKUP(Tables!$N$302,'Input LwA_XYZ'!$AU$1:$BI$1,'Input LwA_XYZ'!AU49:BI49)))</f>
        <v/>
      </c>
      <c r="V350" s="65" t="str">
        <f>IF($P350="","",IF('Input LwA_XYZ'!S49="","-",'Input LwA_XYZ'!S49))</f>
        <v/>
      </c>
      <c r="W350" s="163" t="str" cm="1">
        <f t="array" ref="W350">IF($P350="","",IF(_xlfn.XLOOKUP(Tables!$N$302,_xlfn.ANCHORARRAY('Input LwA_XYZ'!$DG$1),'Input LwA_XYZ'!DG49:DU49)="","-",_xlfn.XLOOKUP(Tables!$N$302,_xlfn.ANCHORARRAY('Input LwA_XYZ'!$DG$1),'Input LwA_XYZ'!DG49:DU49)))</f>
        <v/>
      </c>
      <c r="X350" s="52" t="str">
        <f>IF($P350="","",_xlfn.XLOOKUP(Tables!$N$302,'Input LwA_XYZ'!$GX$1:$HL$1,'Input LwA_XYZ'!GX49:HL49))</f>
        <v/>
      </c>
    </row>
    <row r="351" spans="16:24" ht="16.5" x14ac:dyDescent="0.3">
      <c r="P351" s="125" t="str">
        <f>IF(OR('Input LwA_XYZ'!A50 = 0, NOT(ISBLANK(_xlfn.XLOOKUP(Tables!N$302, 'Input LwA_XYZ'!CA$1:CO$1, 'Input LwA_XYZ'!CA50:CO50)))), "", 'Input LwA_XYZ'!A50)</f>
        <v/>
      </c>
      <c r="Q351" s="124" t="str">
        <f>IF($P351="","",_xlfn.TEXTJOIN(" - ",TRUE,'Input LwA_XYZ'!B50:C50))</f>
        <v/>
      </c>
      <c r="R351" s="51" t="str">
        <f>IF($P351="","",'Input LwA_XYZ'!Q50)</f>
        <v/>
      </c>
      <c r="S351" s="64" t="str">
        <f>IF($P351="","",ROUND(_xlfn.XLOOKUP(Tables!$N$302,'Input LwA_XYZ'!$EL$1:$EZ$1,'Input LwA_XYZ'!EL50:EZ50),0))</f>
        <v/>
      </c>
      <c r="T351" s="65" t="str">
        <f>IF($P351="","",-1*ROUND(_xlfn.XLOOKUP(Tables!$N$302,'Input LwA_XYZ'!$FR$1:$GF$1,'Input LwA_XYZ'!FR50:GF50),0))</f>
        <v/>
      </c>
      <c r="U351" s="65" t="str">
        <f>IF($P351="","",IF(_xlfn.XLOOKUP(Tables!$N$302,'Input LwA_XYZ'!$AU$1:$BI$1,'Input LwA_XYZ'!AU50:BI50)="","-",_xlfn.XLOOKUP(Tables!$N$302,'Input LwA_XYZ'!$AU$1:$BI$1,'Input LwA_XYZ'!AU50:BI50)))</f>
        <v/>
      </c>
      <c r="V351" s="65" t="str">
        <f>IF($P351="","",IF('Input LwA_XYZ'!S50="","-",'Input LwA_XYZ'!S50))</f>
        <v/>
      </c>
      <c r="W351" s="163" t="str" cm="1">
        <f t="array" ref="W351">IF($P351="","",IF(_xlfn.XLOOKUP(Tables!$N$302,_xlfn.ANCHORARRAY('Input LwA_XYZ'!$DG$1),'Input LwA_XYZ'!DG50:DU50)="","-",_xlfn.XLOOKUP(Tables!$N$302,_xlfn.ANCHORARRAY('Input LwA_XYZ'!$DG$1),'Input LwA_XYZ'!DG50:DU50)))</f>
        <v/>
      </c>
      <c r="X351" s="52" t="str">
        <f>IF($P351="","",_xlfn.XLOOKUP(Tables!$N$302,'Input LwA_XYZ'!$GX$1:$HL$1,'Input LwA_XYZ'!GX50:HL50))</f>
        <v/>
      </c>
    </row>
    <row r="352" spans="16:24" ht="16.5" x14ac:dyDescent="0.3">
      <c r="P352" s="125" t="str">
        <f>IF(OR('Input LwA_XYZ'!A51 = 0, NOT(ISBLANK(_xlfn.XLOOKUP(Tables!N$302, 'Input LwA_XYZ'!CA$1:CO$1, 'Input LwA_XYZ'!CA51:CO51)))), "", 'Input LwA_XYZ'!A51)</f>
        <v/>
      </c>
      <c r="Q352" s="124" t="str">
        <f>IF($P352="","",_xlfn.TEXTJOIN(" - ",TRUE,'Input LwA_XYZ'!B51:C51))</f>
        <v/>
      </c>
      <c r="R352" s="51" t="str">
        <f>IF($P352="","",'Input LwA_XYZ'!Q51)</f>
        <v/>
      </c>
      <c r="S352" s="64" t="str">
        <f>IF($P352="","",ROUND(_xlfn.XLOOKUP(Tables!$N$302,'Input LwA_XYZ'!$EL$1:$EZ$1,'Input LwA_XYZ'!EL51:EZ51),0))</f>
        <v/>
      </c>
      <c r="T352" s="65" t="str">
        <f>IF($P352="","",-1*ROUND(_xlfn.XLOOKUP(Tables!$N$302,'Input LwA_XYZ'!$FR$1:$GF$1,'Input LwA_XYZ'!FR51:GF51),0))</f>
        <v/>
      </c>
      <c r="U352" s="65" t="str">
        <f>IF($P352="","",IF(_xlfn.XLOOKUP(Tables!$N$302,'Input LwA_XYZ'!$AU$1:$BI$1,'Input LwA_XYZ'!AU51:BI51)="","-",_xlfn.XLOOKUP(Tables!$N$302,'Input LwA_XYZ'!$AU$1:$BI$1,'Input LwA_XYZ'!AU51:BI51)))</f>
        <v/>
      </c>
      <c r="V352" s="65" t="str">
        <f>IF($P352="","",IF('Input LwA_XYZ'!S51="","-",'Input LwA_XYZ'!S51))</f>
        <v/>
      </c>
      <c r="W352" s="163" t="str" cm="1">
        <f t="array" ref="W352">IF($P352="","",IF(_xlfn.XLOOKUP(Tables!$N$302,_xlfn.ANCHORARRAY('Input LwA_XYZ'!$DG$1),'Input LwA_XYZ'!DG51:DU51)="","-",_xlfn.XLOOKUP(Tables!$N$302,_xlfn.ANCHORARRAY('Input LwA_XYZ'!$DG$1),'Input LwA_XYZ'!DG51:DU51)))</f>
        <v/>
      </c>
      <c r="X352" s="52" t="str">
        <f>IF($P352="","",_xlfn.XLOOKUP(Tables!$N$302,'Input LwA_XYZ'!$GX$1:$HL$1,'Input LwA_XYZ'!GX51:HL51))</f>
        <v/>
      </c>
    </row>
    <row r="353" spans="14:24" ht="16.5" x14ac:dyDescent="0.3">
      <c r="P353" s="125" t="str">
        <f>IF(OR('Input LwA_XYZ'!A52 = 0, NOT(ISBLANK(_xlfn.XLOOKUP(Tables!N$302, 'Input LwA_XYZ'!CA$1:CO$1, 'Input LwA_XYZ'!CA52:CO52)))), "", 'Input LwA_XYZ'!A52)</f>
        <v/>
      </c>
      <c r="Q353" s="124" t="str">
        <f>IF($P353="","",_xlfn.TEXTJOIN(" - ",TRUE,'Input LwA_XYZ'!B52:C52))</f>
        <v/>
      </c>
      <c r="R353" s="51" t="str">
        <f>IF($P353="","",'Input LwA_XYZ'!Q52)</f>
        <v/>
      </c>
      <c r="S353" s="64" t="str">
        <f>IF($P353="","",ROUND(_xlfn.XLOOKUP(Tables!$N$302,'Input LwA_XYZ'!$EL$1:$EZ$1,'Input LwA_XYZ'!EL52:EZ52),0))</f>
        <v/>
      </c>
      <c r="T353" s="65" t="str">
        <f>IF($P353="","",-1*ROUND(_xlfn.XLOOKUP(Tables!$N$302,'Input LwA_XYZ'!$FR$1:$GF$1,'Input LwA_XYZ'!FR52:GF52),0))</f>
        <v/>
      </c>
      <c r="U353" s="65" t="str">
        <f>IF($P353="","",IF(_xlfn.XLOOKUP(Tables!$N$302,'Input LwA_XYZ'!$AU$1:$BI$1,'Input LwA_XYZ'!AU52:BI52)="","-",_xlfn.XLOOKUP(Tables!$N$302,'Input LwA_XYZ'!$AU$1:$BI$1,'Input LwA_XYZ'!AU52:BI52)))</f>
        <v/>
      </c>
      <c r="V353" s="65" t="str">
        <f>IF($P353="","",IF('Input LwA_XYZ'!S52="","-",'Input LwA_XYZ'!S52))</f>
        <v/>
      </c>
      <c r="W353" s="163" t="str" cm="1">
        <f t="array" ref="W353">IF($P353="","",IF(_xlfn.XLOOKUP(Tables!$N$302,_xlfn.ANCHORARRAY('Input LwA_XYZ'!$DG$1),'Input LwA_XYZ'!DG52:DU52)="","-",_xlfn.XLOOKUP(Tables!$N$302,_xlfn.ANCHORARRAY('Input LwA_XYZ'!$DG$1),'Input LwA_XYZ'!DG52:DU52)))</f>
        <v/>
      </c>
      <c r="X353" s="52" t="str">
        <f>IF($P353="","",_xlfn.XLOOKUP(Tables!$N$302,'Input LwA_XYZ'!$GX$1:$HL$1,'Input LwA_XYZ'!GX52:HL52))</f>
        <v/>
      </c>
    </row>
    <row r="354" spans="14:24" ht="16.5" x14ac:dyDescent="0.3">
      <c r="P354" s="125" t="str">
        <f>IF(OR('Input LwA_XYZ'!A53 = 0, NOT(ISBLANK(_xlfn.XLOOKUP(Tables!N$302, 'Input LwA_XYZ'!CA$1:CO$1, 'Input LwA_XYZ'!CA53:CO53)))), "", 'Input LwA_XYZ'!A53)</f>
        <v/>
      </c>
      <c r="Q354" s="124" t="str">
        <f>IF($P354="","",_xlfn.TEXTJOIN(" - ",TRUE,'Input LwA_XYZ'!B53:C53))</f>
        <v/>
      </c>
      <c r="R354" s="51" t="str">
        <f>IF($P354="","",'Input LwA_XYZ'!Q53)</f>
        <v/>
      </c>
      <c r="S354" s="64" t="str">
        <f>IF($P354="","",ROUND(_xlfn.XLOOKUP(Tables!$N$302,'Input LwA_XYZ'!$EL$1:$EZ$1,'Input LwA_XYZ'!EL53:EZ53),0))</f>
        <v/>
      </c>
      <c r="T354" s="65" t="str">
        <f>IF($P354="","",-1*ROUND(_xlfn.XLOOKUP(Tables!$N$302,'Input LwA_XYZ'!$FR$1:$GF$1,'Input LwA_XYZ'!FR53:GF53),0))</f>
        <v/>
      </c>
      <c r="U354" s="65" t="str">
        <f>IF($P354="","",IF(_xlfn.XLOOKUP(Tables!$N$302,'Input LwA_XYZ'!$AU$1:$BI$1,'Input LwA_XYZ'!AU53:BI53)="","-",_xlfn.XLOOKUP(Tables!$N$302,'Input LwA_XYZ'!$AU$1:$BI$1,'Input LwA_XYZ'!AU53:BI53)))</f>
        <v/>
      </c>
      <c r="V354" s="65" t="str">
        <f>IF($P354="","",IF('Input LwA_XYZ'!S53="","-",'Input LwA_XYZ'!S53))</f>
        <v/>
      </c>
      <c r="W354" s="163" t="str" cm="1">
        <f t="array" ref="W354">IF($P354="","",IF(_xlfn.XLOOKUP(Tables!$N$302,_xlfn.ANCHORARRAY('Input LwA_XYZ'!$DG$1),'Input LwA_XYZ'!DG53:DU53)="","-",_xlfn.XLOOKUP(Tables!$N$302,_xlfn.ANCHORARRAY('Input LwA_XYZ'!$DG$1),'Input LwA_XYZ'!DG53:DU53)))</f>
        <v/>
      </c>
      <c r="X354" s="52" t="str">
        <f>IF($P354="","",_xlfn.XLOOKUP(Tables!$N$302,'Input LwA_XYZ'!$GX$1:$HL$1,'Input LwA_XYZ'!GX53:HL53))</f>
        <v/>
      </c>
    </row>
    <row r="355" spans="14:24" ht="16.5" x14ac:dyDescent="0.3">
      <c r="P355" s="125" t="str">
        <f>IF(OR('Input LwA_XYZ'!A54 = 0, NOT(ISBLANK(_xlfn.XLOOKUP(Tables!N$302, 'Input LwA_XYZ'!CA$1:CO$1, 'Input LwA_XYZ'!CA54:CO54)))), "", 'Input LwA_XYZ'!A54)</f>
        <v/>
      </c>
      <c r="Q355" s="124" t="str">
        <f>IF($P355="","",_xlfn.TEXTJOIN(" - ",TRUE,'Input LwA_XYZ'!B54:C54))</f>
        <v/>
      </c>
      <c r="R355" s="51" t="str">
        <f>IF($P355="","",'Input LwA_XYZ'!Q54)</f>
        <v/>
      </c>
      <c r="S355" s="64" t="str">
        <f>IF($P355="","",ROUND(_xlfn.XLOOKUP(Tables!$N$302,'Input LwA_XYZ'!$EL$1:$EZ$1,'Input LwA_XYZ'!EL54:EZ54),0))</f>
        <v/>
      </c>
      <c r="T355" s="65" t="str">
        <f>IF($P355="","",-1*ROUND(_xlfn.XLOOKUP(Tables!$N$302,'Input LwA_XYZ'!$FR$1:$GF$1,'Input LwA_XYZ'!FR54:GF54),0))</f>
        <v/>
      </c>
      <c r="U355" s="65" t="str">
        <f>IF($P355="","",IF(_xlfn.XLOOKUP(Tables!$N$302,'Input LwA_XYZ'!$AU$1:$BI$1,'Input LwA_XYZ'!AU54:BI54)="","-",_xlfn.XLOOKUP(Tables!$N$302,'Input LwA_XYZ'!$AU$1:$BI$1,'Input LwA_XYZ'!AU54:BI54)))</f>
        <v/>
      </c>
      <c r="V355" s="65" t="str">
        <f>IF($P355="","",IF('Input LwA_XYZ'!S54="","-",'Input LwA_XYZ'!S54))</f>
        <v/>
      </c>
      <c r="W355" s="163" t="str" cm="1">
        <f t="array" ref="W355">IF($P355="","",IF(_xlfn.XLOOKUP(Tables!$N$302,_xlfn.ANCHORARRAY('Input LwA_XYZ'!$DG$1),'Input LwA_XYZ'!DG54:DU54)="","-",_xlfn.XLOOKUP(Tables!$N$302,_xlfn.ANCHORARRAY('Input LwA_XYZ'!$DG$1),'Input LwA_XYZ'!DG54:DU54)))</f>
        <v/>
      </c>
      <c r="X355" s="52" t="str">
        <f>IF($P355="","",_xlfn.XLOOKUP(Tables!$N$302,'Input LwA_XYZ'!$GX$1:$HL$1,'Input LwA_XYZ'!GX54:HL54))</f>
        <v/>
      </c>
    </row>
    <row r="356" spans="14:24" ht="16.5" x14ac:dyDescent="0.3">
      <c r="P356" s="125" t="str">
        <f>IF(OR('Input LwA_XYZ'!A55 = 0, NOT(ISBLANK(_xlfn.XLOOKUP(Tables!N$302, 'Input LwA_XYZ'!CA$1:CO$1, 'Input LwA_XYZ'!CA55:CO55)))), "", 'Input LwA_XYZ'!A55)</f>
        <v/>
      </c>
      <c r="Q356" s="124" t="str">
        <f>IF($P356="","",_xlfn.TEXTJOIN(" - ",TRUE,'Input LwA_XYZ'!B55:C55))</f>
        <v/>
      </c>
      <c r="R356" s="51" t="str">
        <f>IF($P356="","",'Input LwA_XYZ'!Q55)</f>
        <v/>
      </c>
      <c r="S356" s="64" t="str">
        <f>IF($P356="","",ROUND(_xlfn.XLOOKUP(Tables!$N$302,'Input LwA_XYZ'!$EL$1:$EZ$1,'Input LwA_XYZ'!EL55:EZ55),0))</f>
        <v/>
      </c>
      <c r="T356" s="65" t="str">
        <f>IF($P356="","",-1*ROUND(_xlfn.XLOOKUP(Tables!$N$302,'Input LwA_XYZ'!$FR$1:$GF$1,'Input LwA_XYZ'!FR55:GF55),0))</f>
        <v/>
      </c>
      <c r="U356" s="65" t="str">
        <f>IF($P356="","",IF(_xlfn.XLOOKUP(Tables!$N$302,'Input LwA_XYZ'!$AU$1:$BI$1,'Input LwA_XYZ'!AU55:BI55)="","-",_xlfn.XLOOKUP(Tables!$N$302,'Input LwA_XYZ'!$AU$1:$BI$1,'Input LwA_XYZ'!AU55:BI55)))</f>
        <v/>
      </c>
      <c r="V356" s="65" t="str">
        <f>IF($P356="","",IF('Input LwA_XYZ'!S55="","-",'Input LwA_XYZ'!S55))</f>
        <v/>
      </c>
      <c r="W356" s="163" t="str" cm="1">
        <f t="array" ref="W356">IF($P356="","",IF(_xlfn.XLOOKUP(Tables!$N$302,_xlfn.ANCHORARRAY('Input LwA_XYZ'!$DG$1),'Input LwA_XYZ'!DG55:DU55)="","-",_xlfn.XLOOKUP(Tables!$N$302,_xlfn.ANCHORARRAY('Input LwA_XYZ'!$DG$1),'Input LwA_XYZ'!DG55:DU55)))</f>
        <v/>
      </c>
      <c r="X356" s="52" t="str">
        <f>IF($P356="","",_xlfn.XLOOKUP(Tables!$N$302,'Input LwA_XYZ'!$GX$1:$HL$1,'Input LwA_XYZ'!GX55:HL55))</f>
        <v/>
      </c>
    </row>
    <row r="357" spans="14:24" ht="16.5" x14ac:dyDescent="0.3">
      <c r="P357" s="125" t="str">
        <f>IF(OR('Input LwA_XYZ'!A56 = 0, NOT(ISBLANK(_xlfn.XLOOKUP(Tables!N$302, 'Input LwA_XYZ'!CA$1:CO$1, 'Input LwA_XYZ'!CA56:CO56)))), "", 'Input LwA_XYZ'!A56)</f>
        <v/>
      </c>
      <c r="Q357" s="124" t="str">
        <f>IF($P357="","",_xlfn.TEXTJOIN(" - ",TRUE,'Input LwA_XYZ'!B56:C56))</f>
        <v/>
      </c>
      <c r="R357" s="51" t="str">
        <f>IF($P357="","",'Input LwA_XYZ'!Q56)</f>
        <v/>
      </c>
      <c r="S357" s="64" t="str">
        <f>IF($P357="","",ROUND(_xlfn.XLOOKUP(Tables!$N$302,'Input LwA_XYZ'!$EL$1:$EZ$1,'Input LwA_XYZ'!EL56:EZ56),0))</f>
        <v/>
      </c>
      <c r="T357" s="65" t="str">
        <f>IF($P357="","",-1*ROUND(_xlfn.XLOOKUP(Tables!$N$302,'Input LwA_XYZ'!$FR$1:$GF$1,'Input LwA_XYZ'!FR56:GF56),0))</f>
        <v/>
      </c>
      <c r="U357" s="65" t="str">
        <f>IF($P357="","",IF(_xlfn.XLOOKUP(Tables!$N$302,'Input LwA_XYZ'!$AU$1:$BI$1,'Input LwA_XYZ'!AU56:BI56)="","-",_xlfn.XLOOKUP(Tables!$N$302,'Input LwA_XYZ'!$AU$1:$BI$1,'Input LwA_XYZ'!AU56:BI56)))</f>
        <v/>
      </c>
      <c r="V357" s="65" t="str">
        <f>IF($P357="","",IF('Input LwA_XYZ'!S56="","-",'Input LwA_XYZ'!S56))</f>
        <v/>
      </c>
      <c r="W357" s="163" t="str" cm="1">
        <f t="array" ref="W357">IF($P357="","",IF(_xlfn.XLOOKUP(Tables!$N$302,_xlfn.ANCHORARRAY('Input LwA_XYZ'!$DG$1),'Input LwA_XYZ'!DG56:DU56)="","-",_xlfn.XLOOKUP(Tables!$N$302,_xlfn.ANCHORARRAY('Input LwA_XYZ'!$DG$1),'Input LwA_XYZ'!DG56:DU56)))</f>
        <v/>
      </c>
      <c r="X357" s="52" t="str">
        <f>IF($P357="","",_xlfn.XLOOKUP(Tables!$N$302,'Input LwA_XYZ'!$GX$1:$HL$1,'Input LwA_XYZ'!GX56:HL56))</f>
        <v/>
      </c>
    </row>
    <row r="358" spans="14:24" ht="16.5" x14ac:dyDescent="0.3">
      <c r="P358" s="125" t="str">
        <f>IF(OR('Input LwA_XYZ'!A57 = 0, NOT(ISBLANK(_xlfn.XLOOKUP(Tables!N$302, 'Input LwA_XYZ'!CA$1:CO$1, 'Input LwA_XYZ'!CA57:CO57)))), "", 'Input LwA_XYZ'!A57)</f>
        <v/>
      </c>
      <c r="Q358" s="124" t="str">
        <f>IF($P358="","",_xlfn.TEXTJOIN(" - ",TRUE,'Input LwA_XYZ'!B57:C57))</f>
        <v/>
      </c>
      <c r="R358" s="51" t="str">
        <f>IF($P358="","",'Input LwA_XYZ'!Q57)</f>
        <v/>
      </c>
      <c r="S358" s="64" t="str">
        <f>IF($P358="","",ROUND(_xlfn.XLOOKUP(Tables!$N$302,'Input LwA_XYZ'!$EL$1:$EZ$1,'Input LwA_XYZ'!EL57:EZ57),0))</f>
        <v/>
      </c>
      <c r="T358" s="65" t="str">
        <f>IF($P358="","",-1*ROUND(_xlfn.XLOOKUP(Tables!$N$302,'Input LwA_XYZ'!$FR$1:$GF$1,'Input LwA_XYZ'!FR57:GF57),0))</f>
        <v/>
      </c>
      <c r="U358" s="65" t="str">
        <f>IF($P358="","",IF(_xlfn.XLOOKUP(Tables!$N$302,'Input LwA_XYZ'!$AU$1:$BI$1,'Input LwA_XYZ'!AU57:BI57)="","-",_xlfn.XLOOKUP(Tables!$N$302,'Input LwA_XYZ'!$AU$1:$BI$1,'Input LwA_XYZ'!AU57:BI57)))</f>
        <v/>
      </c>
      <c r="V358" s="65" t="str">
        <f>IF($P358="","",IF('Input LwA_XYZ'!S57="","-",'Input LwA_XYZ'!S57))</f>
        <v/>
      </c>
      <c r="W358" s="163" t="str" cm="1">
        <f t="array" ref="W358">IF($P358="","",IF(_xlfn.XLOOKUP(Tables!$N$302,_xlfn.ANCHORARRAY('Input LwA_XYZ'!$DG$1),'Input LwA_XYZ'!DG57:DU57)="","-",_xlfn.XLOOKUP(Tables!$N$302,_xlfn.ANCHORARRAY('Input LwA_XYZ'!$DG$1),'Input LwA_XYZ'!DG57:DU57)))</f>
        <v/>
      </c>
      <c r="X358" s="52" t="str">
        <f>IF($P358="","",_xlfn.XLOOKUP(Tables!$N$302,'Input LwA_XYZ'!$GX$1:$HL$1,'Input LwA_XYZ'!GX57:HL57))</f>
        <v/>
      </c>
    </row>
    <row r="359" spans="14:24" ht="17.25" thickBot="1" x14ac:dyDescent="0.35">
      <c r="P359" s="126" t="str">
        <f>IF(OR('Input LwA_XYZ'!A58 = 0, NOT(ISBLANK(_xlfn.XLOOKUP(Tables!N$302, 'Input LwA_XYZ'!CA$1:CO$1, 'Input LwA_XYZ'!CA58:CO58)))), "", 'Input LwA_XYZ'!A58)</f>
        <v/>
      </c>
      <c r="Q359" s="127" t="str">
        <f>IF($P359="","",_xlfn.TEXTJOIN(" - ",TRUE,'Input LwA_XYZ'!B58:C58))</f>
        <v/>
      </c>
      <c r="R359" s="73" t="str">
        <f>IF($P359="","",'Input LwA_XYZ'!Q58)</f>
        <v/>
      </c>
      <c r="S359" s="147" t="str">
        <f>IF($P359="","",ROUND(_xlfn.XLOOKUP(Tables!$N$302,'Input LwA_XYZ'!$EL$1:$EZ$1,'Input LwA_XYZ'!EL58:EZ58),0))</f>
        <v/>
      </c>
      <c r="T359" s="74" t="str">
        <f>IF($P359="","",-1*ROUND(_xlfn.XLOOKUP(Tables!$N$302,'Input LwA_XYZ'!$FR$1:$GF$1,'Input LwA_XYZ'!FR58:GF58),0))</f>
        <v/>
      </c>
      <c r="U359" s="65" t="str">
        <f>IF($P359="","",IF(_xlfn.XLOOKUP(Tables!$N$302,'Input LwA_XYZ'!$AU$1:$BI$1,'Input LwA_XYZ'!AU58:BI58)="","-",_xlfn.XLOOKUP(Tables!$N$302,'Input LwA_XYZ'!$AU$1:$BI$1,'Input LwA_XYZ'!AU58:BI58)))</f>
        <v/>
      </c>
      <c r="V359" s="65" t="str">
        <f>IF($P359="","",IF('Input LwA_XYZ'!S58="","-",'Input LwA_XYZ'!S58))</f>
        <v/>
      </c>
      <c r="W359" s="163" t="str" cm="1">
        <f t="array" ref="W359">IF($P359="","",IF(_xlfn.XLOOKUP(Tables!$N$302,_xlfn.ANCHORARRAY('Input LwA_XYZ'!$DG$1),'Input LwA_XYZ'!DG58:DU58)="","-",_xlfn.XLOOKUP(Tables!$N$302,_xlfn.ANCHORARRAY('Input LwA_XYZ'!$DG$1),'Input LwA_XYZ'!DG58:DU58)))</f>
        <v/>
      </c>
      <c r="X359" s="53" t="str">
        <f>IF($P359="","",_xlfn.XLOOKUP(Tables!$N$302,'Input LwA_XYZ'!$GX$1:$HL$1,'Input LwA_XYZ'!GX58:HL58))</f>
        <v/>
      </c>
    </row>
    <row r="360" spans="14:24" ht="17.25" thickBot="1" x14ac:dyDescent="0.35">
      <c r="P360" s="75" t="s">
        <v>214</v>
      </c>
      <c r="Q360" s="76"/>
      <c r="R360" s="76"/>
      <c r="S360" s="76"/>
      <c r="T360" s="76"/>
      <c r="U360" s="76"/>
      <c r="V360" s="76"/>
      <c r="W360" s="77"/>
      <c r="X360" s="145">
        <f>_xlfn.XLOOKUP(Tables!$N$302,'Input LwA_XYZ'!$Z$2:$Z$16,'Input LwA_XYZ'!$AE$2:$AE$16)</f>
        <v>53</v>
      </c>
    </row>
    <row r="361" spans="14:24" ht="15.75" thickBot="1" x14ac:dyDescent="0.3">
      <c r="P361"/>
    </row>
    <row r="362" spans="14:24" ht="50.25" thickBot="1" x14ac:dyDescent="0.35">
      <c r="N362" s="56" t="s">
        <v>205</v>
      </c>
      <c r="P362" s="67" t="s">
        <v>78</v>
      </c>
      <c r="Q362" s="68" t="s">
        <v>79</v>
      </c>
      <c r="R362" s="69" t="s">
        <v>80</v>
      </c>
      <c r="S362" s="69" t="s">
        <v>19</v>
      </c>
      <c r="T362" s="69" t="s">
        <v>215</v>
      </c>
      <c r="U362" s="70" t="s">
        <v>81</v>
      </c>
      <c r="V362" s="71" t="s">
        <v>82</v>
      </c>
      <c r="W362" s="162" t="s">
        <v>216</v>
      </c>
      <c r="X362" s="72" t="s">
        <v>77</v>
      </c>
    </row>
    <row r="363" spans="14:24" ht="17.25" thickBot="1" x14ac:dyDescent="0.35">
      <c r="N363" s="56" t="str">
        <f>_xlfn.XLOOKUP(N362, 'Input LwA_XYZ'!$Z$2:$Z$16, 'Input LwA_XYZ'!$AF$2:$AF$16, "")</f>
        <v/>
      </c>
      <c r="P363" s="123" t="str">
        <f>IF(OR('Input LwA_XYZ'!A2 = 0, NOT(ISBLANK(_xlfn.XLOOKUP(Tables!N$362, 'Input LwA_XYZ'!CA$1:CO$1, 'Input LwA_XYZ'!CA2:CO2)))), "", 'Input LwA_XYZ'!A2)</f>
        <v/>
      </c>
      <c r="Q363" s="124" t="str">
        <f>IF($P363="","",_xlfn.TEXTJOIN(" - ",TRUE,'Input LwA_XYZ'!B2:C2))</f>
        <v/>
      </c>
      <c r="R363" s="64" t="str">
        <f>IF($P363="","",'Input LwA_XYZ'!Q2)</f>
        <v/>
      </c>
      <c r="S363" s="64" t="str">
        <f>IF($P363="","",ROUND(_xlfn.XLOOKUP(Tables!$N$362,'Input LwA_XYZ'!$EL$1:$EZ$1,'Input LwA_XYZ'!EL2:EZ2),0))</f>
        <v/>
      </c>
      <c r="T363" s="65" t="str">
        <f>IF($P363="","",-1*ROUND(_xlfn.XLOOKUP(Tables!$N$362,'Input LwA_XYZ'!$FR$1:$GF$1,'Input LwA_XYZ'!FR2:GF2),0))</f>
        <v/>
      </c>
      <c r="U363" s="65" t="str">
        <f>IF($P363="","",IF(_xlfn.XLOOKUP(Tables!$N$362,'Input LwA_XYZ'!$AU$1:$BI$1,'Input LwA_XYZ'!AU2:BI2)="","-",_xlfn.XLOOKUP(Tables!$N$362,'Input LwA_XYZ'!$AU$1:$BI$1,'Input LwA_XYZ'!AU2:BI2)))</f>
        <v/>
      </c>
      <c r="V363" s="65" t="str">
        <f>IF($P363="","",IF('Input LwA_XYZ'!S2="","-",'Input LwA_XYZ'!S2))</f>
        <v/>
      </c>
      <c r="W363" s="163" t="str" cm="1">
        <f t="array" ref="W363">IF($P363="","",IF(_xlfn.XLOOKUP(Tables!$N$362,_xlfn.ANCHORARRAY('Input LwA_XYZ'!$DG$1),'Input LwA_XYZ'!DG2:DU2)="","-",_xlfn.XLOOKUP(Tables!$N$362,_xlfn.ANCHORARRAY('Input LwA_XYZ'!$DG$1),'Input LwA_XYZ'!DG2:DU2)))</f>
        <v/>
      </c>
      <c r="X363" s="66" t="str">
        <f>IF($P363="","",_xlfn.XLOOKUP(Tables!$N$362,'Input LwA_XYZ'!$GX$1:$HL$1,'Input LwA_XYZ'!GX2:HL2))</f>
        <v/>
      </c>
    </row>
    <row r="364" spans="14:24" ht="16.5" x14ac:dyDescent="0.3">
      <c r="P364" s="125" t="str">
        <f>IF(OR('Input LwA_XYZ'!A3 = 0, NOT(ISBLANK(_xlfn.XLOOKUP(Tables!N$362, 'Input LwA_XYZ'!CA$1:CO$1, 'Input LwA_XYZ'!CA3:CO3)))), "", 'Input LwA_XYZ'!A3)</f>
        <v/>
      </c>
      <c r="Q364" s="124" t="str">
        <f>IF($P364="","",_xlfn.TEXTJOIN(" - ",TRUE,'Input LwA_XYZ'!B3:C3))</f>
        <v/>
      </c>
      <c r="R364" s="51" t="str">
        <f>IF($P364="","",'Input LwA_XYZ'!Q3)</f>
        <v/>
      </c>
      <c r="S364" s="64" t="str">
        <f>IF($P364="","",ROUND(_xlfn.XLOOKUP(Tables!$N$362,'Input LwA_XYZ'!$EL$1:$EZ$1,'Input LwA_XYZ'!EL3:EZ3),0))</f>
        <v/>
      </c>
      <c r="T364" s="65" t="str">
        <f>IF($P364="","",-1*ROUND(_xlfn.XLOOKUP(Tables!$N$362,'Input LwA_XYZ'!$FR$1:$GF$1,'Input LwA_XYZ'!FR3:GF3),0))</f>
        <v/>
      </c>
      <c r="U364" s="65" t="str">
        <f>IF($P364="","",IF(_xlfn.XLOOKUP(Tables!$N$362,'Input LwA_XYZ'!$AU$1:$BI$1,'Input LwA_XYZ'!AU3:BI3)="","-",_xlfn.XLOOKUP(Tables!$N$362,'Input LwA_XYZ'!$AU$1:$BI$1,'Input LwA_XYZ'!AU3:BI3)))</f>
        <v/>
      </c>
      <c r="V364" s="65" t="str">
        <f>IF($P364="","",IF('Input LwA_XYZ'!S3="","-",'Input LwA_XYZ'!S3))</f>
        <v/>
      </c>
      <c r="W364" s="163" t="str" cm="1">
        <f t="array" ref="W364">IF($P364="","",IF(_xlfn.XLOOKUP(Tables!$N$362,_xlfn.ANCHORARRAY('Input LwA_XYZ'!$DG$1),'Input LwA_XYZ'!DG3:DU3)="","-",_xlfn.XLOOKUP(Tables!$N$362,_xlfn.ANCHORARRAY('Input LwA_XYZ'!$DG$1),'Input LwA_XYZ'!DG3:DU3)))</f>
        <v/>
      </c>
      <c r="X364" s="52" t="str">
        <f>IF($P364="","",_xlfn.XLOOKUP(Tables!$N$362,'Input LwA_XYZ'!$GX$1:$HL$1,'Input LwA_XYZ'!GX3:HL3))</f>
        <v/>
      </c>
    </row>
    <row r="365" spans="14:24" ht="16.5" x14ac:dyDescent="0.3">
      <c r="P365" s="125" t="str">
        <f>IF(OR('Input LwA_XYZ'!A4 = 0, NOT(ISBLANK(_xlfn.XLOOKUP(Tables!N$362, 'Input LwA_XYZ'!CA$1:CO$1, 'Input LwA_XYZ'!CA4:CO4)))), "", 'Input LwA_XYZ'!A4)</f>
        <v/>
      </c>
      <c r="Q365" s="124" t="str">
        <f>IF($P365="","",_xlfn.TEXTJOIN(" - ",TRUE,'Input LwA_XYZ'!B4:C4))</f>
        <v/>
      </c>
      <c r="R365" s="51" t="str">
        <f>IF($P365="","",'Input LwA_XYZ'!Q4)</f>
        <v/>
      </c>
      <c r="S365" s="64" t="str">
        <f>IF($P365="","",ROUND(_xlfn.XLOOKUP(Tables!$N$362,'Input LwA_XYZ'!$EL$1:$EZ$1,'Input LwA_XYZ'!EL4:EZ4),0))</f>
        <v/>
      </c>
      <c r="T365" s="65" t="str">
        <f>IF($P365="","",-1*ROUND(_xlfn.XLOOKUP(Tables!$N$362,'Input LwA_XYZ'!$FR$1:$GF$1,'Input LwA_XYZ'!FR4:GF4),0))</f>
        <v/>
      </c>
      <c r="U365" s="65" t="str">
        <f>IF($P365="","",IF(_xlfn.XLOOKUP(Tables!$N$362,'Input LwA_XYZ'!$AU$1:$BI$1,'Input LwA_XYZ'!AU4:BI4)="","-",_xlfn.XLOOKUP(Tables!$N$362,'Input LwA_XYZ'!$AU$1:$BI$1,'Input LwA_XYZ'!AU4:BI4)))</f>
        <v/>
      </c>
      <c r="V365" s="65" t="str">
        <f>IF($P365="","",IF('Input LwA_XYZ'!S4="","-",'Input LwA_XYZ'!S4))</f>
        <v/>
      </c>
      <c r="W365" s="163" t="str" cm="1">
        <f t="array" ref="W365">IF($P365="","",IF(_xlfn.XLOOKUP(Tables!$N$362,_xlfn.ANCHORARRAY('Input LwA_XYZ'!$DG$1),'Input LwA_XYZ'!DG4:DU4)="","-",_xlfn.XLOOKUP(Tables!$N$362,_xlfn.ANCHORARRAY('Input LwA_XYZ'!$DG$1),'Input LwA_XYZ'!DG4:DU4)))</f>
        <v/>
      </c>
      <c r="X365" s="52" t="str">
        <f>IF($P365="","",_xlfn.XLOOKUP(Tables!$N$362,'Input LwA_XYZ'!$GX$1:$HL$1,'Input LwA_XYZ'!GX4:HL4))</f>
        <v/>
      </c>
    </row>
    <row r="366" spans="14:24" ht="16.5" x14ac:dyDescent="0.3">
      <c r="P366" s="125" t="str">
        <f>IF(OR('Input LwA_XYZ'!A5 = 0, NOT(ISBLANK(_xlfn.XLOOKUP(Tables!N$362, 'Input LwA_XYZ'!CA$1:CO$1, 'Input LwA_XYZ'!CA5:CO5)))), "", 'Input LwA_XYZ'!A5)</f>
        <v/>
      </c>
      <c r="Q366" s="124" t="str">
        <f>IF($P366="","",_xlfn.TEXTJOIN(" - ",TRUE,'Input LwA_XYZ'!B5:C5))</f>
        <v/>
      </c>
      <c r="R366" s="51" t="str">
        <f>IF($P366="","",'Input LwA_XYZ'!Q5)</f>
        <v/>
      </c>
      <c r="S366" s="64" t="str">
        <f>IF($P366="","",ROUND(_xlfn.XLOOKUP(Tables!$N$362,'Input LwA_XYZ'!$EL$1:$EZ$1,'Input LwA_XYZ'!EL5:EZ5),0))</f>
        <v/>
      </c>
      <c r="T366" s="65" t="str">
        <f>IF($P366="","",-1*ROUND(_xlfn.XLOOKUP(Tables!$N$362,'Input LwA_XYZ'!$FR$1:$GF$1,'Input LwA_XYZ'!FR5:GF5),0))</f>
        <v/>
      </c>
      <c r="U366" s="65" t="str">
        <f>IF($P366="","",IF(_xlfn.XLOOKUP(Tables!$N$362,'Input LwA_XYZ'!$AU$1:$BI$1,'Input LwA_XYZ'!AU5:BI5)="","-",_xlfn.XLOOKUP(Tables!$N$362,'Input LwA_XYZ'!$AU$1:$BI$1,'Input LwA_XYZ'!AU5:BI5)))</f>
        <v/>
      </c>
      <c r="V366" s="65" t="str">
        <f>IF($P366="","",IF('Input LwA_XYZ'!S5="","-",'Input LwA_XYZ'!S5))</f>
        <v/>
      </c>
      <c r="W366" s="163" t="str" cm="1">
        <f t="array" ref="W366">IF($P366="","",IF(_xlfn.XLOOKUP(Tables!$N$362,_xlfn.ANCHORARRAY('Input LwA_XYZ'!$DG$1),'Input LwA_XYZ'!DG5:DU5)="","-",_xlfn.XLOOKUP(Tables!$N$362,_xlfn.ANCHORARRAY('Input LwA_XYZ'!$DG$1),'Input LwA_XYZ'!DG5:DU5)))</f>
        <v/>
      </c>
      <c r="X366" s="52" t="str">
        <f>IF($P366="","",_xlfn.XLOOKUP(Tables!$N$362,'Input LwA_XYZ'!$GX$1:$HL$1,'Input LwA_XYZ'!GX5:HL5))</f>
        <v/>
      </c>
    </row>
    <row r="367" spans="14:24" ht="16.5" x14ac:dyDescent="0.3">
      <c r="P367" s="125" t="str">
        <f>IF(OR('Input LwA_XYZ'!A6 = 0, NOT(ISBLANK(_xlfn.XLOOKUP(Tables!N$362, 'Input LwA_XYZ'!CA$1:CO$1, 'Input LwA_XYZ'!CA6:CO6)))), "", 'Input LwA_XYZ'!A6)</f>
        <v/>
      </c>
      <c r="Q367" s="124" t="str">
        <f>IF($P367="","",_xlfn.TEXTJOIN(" - ",TRUE,'Input LwA_XYZ'!B6:C6))</f>
        <v/>
      </c>
      <c r="R367" s="51" t="str">
        <f>IF($P367="","",'Input LwA_XYZ'!Q6)</f>
        <v/>
      </c>
      <c r="S367" s="64" t="str">
        <f>IF($P367="","",ROUND(_xlfn.XLOOKUP(Tables!$N$362,'Input LwA_XYZ'!$EL$1:$EZ$1,'Input LwA_XYZ'!EL6:EZ6),0))</f>
        <v/>
      </c>
      <c r="T367" s="65" t="str">
        <f>IF($P367="","",-1*ROUND(_xlfn.XLOOKUP(Tables!$N$362,'Input LwA_XYZ'!$FR$1:$GF$1,'Input LwA_XYZ'!FR6:GF6),0))</f>
        <v/>
      </c>
      <c r="U367" s="65" t="str">
        <f>IF($P367="","",IF(_xlfn.XLOOKUP(Tables!$N$362,'Input LwA_XYZ'!$AU$1:$BI$1,'Input LwA_XYZ'!AU6:BI6)="","-",_xlfn.XLOOKUP(Tables!$N$362,'Input LwA_XYZ'!$AU$1:$BI$1,'Input LwA_XYZ'!AU6:BI6)))</f>
        <v/>
      </c>
      <c r="V367" s="65" t="str">
        <f>IF($P367="","",IF('Input LwA_XYZ'!S6="","-",'Input LwA_XYZ'!S6))</f>
        <v/>
      </c>
      <c r="W367" s="163" t="str" cm="1">
        <f t="array" ref="W367">IF($P367="","",IF(_xlfn.XLOOKUP(Tables!$N$362,_xlfn.ANCHORARRAY('Input LwA_XYZ'!$DG$1),'Input LwA_XYZ'!DG6:DU6)="","-",_xlfn.XLOOKUP(Tables!$N$362,_xlfn.ANCHORARRAY('Input LwA_XYZ'!$DG$1),'Input LwA_XYZ'!DG6:DU6)))</f>
        <v/>
      </c>
      <c r="X367" s="52" t="str">
        <f>IF($P367="","",_xlfn.XLOOKUP(Tables!$N$362,'Input LwA_XYZ'!$GX$1:$HL$1,'Input LwA_XYZ'!GX6:HL6))</f>
        <v/>
      </c>
    </row>
    <row r="368" spans="14:24" ht="16.5" x14ac:dyDescent="0.3">
      <c r="P368" s="125" t="str">
        <f>IF(OR('Input LwA_XYZ'!A7 = 0, NOT(ISBLANK(_xlfn.XLOOKUP(Tables!N$362, 'Input LwA_XYZ'!CA$1:CO$1, 'Input LwA_XYZ'!CA7:CO7)))), "", 'Input LwA_XYZ'!A7)</f>
        <v/>
      </c>
      <c r="Q368" s="124" t="str">
        <f>IF($P368="","",_xlfn.TEXTJOIN(" - ",TRUE,'Input LwA_XYZ'!B7:C7))</f>
        <v/>
      </c>
      <c r="R368" s="51" t="str">
        <f>IF($P368="","",'Input LwA_XYZ'!Q7)</f>
        <v/>
      </c>
      <c r="S368" s="64" t="str">
        <f>IF($P368="","",ROUND(_xlfn.XLOOKUP(Tables!$N$362,'Input LwA_XYZ'!$EL$1:$EZ$1,'Input LwA_XYZ'!EL7:EZ7),0))</f>
        <v/>
      </c>
      <c r="T368" s="65" t="str">
        <f>IF($P368="","",-1*ROUND(_xlfn.XLOOKUP(Tables!$N$362,'Input LwA_XYZ'!$FR$1:$GF$1,'Input LwA_XYZ'!FR7:GF7),0))</f>
        <v/>
      </c>
      <c r="U368" s="65" t="str">
        <f>IF($P368="","",IF(_xlfn.XLOOKUP(Tables!$N$362,'Input LwA_XYZ'!$AU$1:$BI$1,'Input LwA_XYZ'!AU7:BI7)="","-",_xlfn.XLOOKUP(Tables!$N$362,'Input LwA_XYZ'!$AU$1:$BI$1,'Input LwA_XYZ'!AU7:BI7)))</f>
        <v/>
      </c>
      <c r="V368" s="65" t="str">
        <f>IF($P368="","",IF('Input LwA_XYZ'!S7="","-",'Input LwA_XYZ'!S7))</f>
        <v/>
      </c>
      <c r="W368" s="163" t="str" cm="1">
        <f t="array" ref="W368">IF($P368="","",IF(_xlfn.XLOOKUP(Tables!$N$362,_xlfn.ANCHORARRAY('Input LwA_XYZ'!$DG$1),'Input LwA_XYZ'!DG7:DU7)="","-",_xlfn.XLOOKUP(Tables!$N$362,_xlfn.ANCHORARRAY('Input LwA_XYZ'!$DG$1),'Input LwA_XYZ'!DG7:DU7)))</f>
        <v/>
      </c>
      <c r="X368" s="52" t="str">
        <f>IF($P368="","",_xlfn.XLOOKUP(Tables!$N$362,'Input LwA_XYZ'!$GX$1:$HL$1,'Input LwA_XYZ'!GX7:HL7))</f>
        <v/>
      </c>
    </row>
    <row r="369" spans="16:24" ht="16.5" x14ac:dyDescent="0.3">
      <c r="P369" s="125" t="str">
        <f>IF(OR('Input LwA_XYZ'!A8 = 0, NOT(ISBLANK(_xlfn.XLOOKUP(Tables!N$362, 'Input LwA_XYZ'!CA$1:CO$1, 'Input LwA_XYZ'!CA8:CO8)))), "", 'Input LwA_XYZ'!A8)</f>
        <v/>
      </c>
      <c r="Q369" s="124" t="str">
        <f>IF($P369="","",_xlfn.TEXTJOIN(" - ",TRUE,'Input LwA_XYZ'!B8:C8))</f>
        <v/>
      </c>
      <c r="R369" s="51" t="str">
        <f>IF($P369="","",'Input LwA_XYZ'!Q8)</f>
        <v/>
      </c>
      <c r="S369" s="64" t="str">
        <f>IF($P369="","",ROUND(_xlfn.XLOOKUP(Tables!$N$362,'Input LwA_XYZ'!$EL$1:$EZ$1,'Input LwA_XYZ'!EL8:EZ8),0))</f>
        <v/>
      </c>
      <c r="T369" s="65" t="str">
        <f>IF($P369="","",-1*ROUND(_xlfn.XLOOKUP(Tables!$N$362,'Input LwA_XYZ'!$FR$1:$GF$1,'Input LwA_XYZ'!FR8:GF8),0))</f>
        <v/>
      </c>
      <c r="U369" s="65" t="str">
        <f>IF($P369="","",IF(_xlfn.XLOOKUP(Tables!$N$362,'Input LwA_XYZ'!$AU$1:$BI$1,'Input LwA_XYZ'!AU8:BI8)="","-",_xlfn.XLOOKUP(Tables!$N$362,'Input LwA_XYZ'!$AU$1:$BI$1,'Input LwA_XYZ'!AU8:BI8)))</f>
        <v/>
      </c>
      <c r="V369" s="65" t="str">
        <f>IF($P369="","",IF('Input LwA_XYZ'!S8="","-",'Input LwA_XYZ'!S8))</f>
        <v/>
      </c>
      <c r="W369" s="163" t="str" cm="1">
        <f t="array" ref="W369">IF($P369="","",IF(_xlfn.XLOOKUP(Tables!$N$362,_xlfn.ANCHORARRAY('Input LwA_XYZ'!$DG$1),'Input LwA_XYZ'!DG8:DU8)="","-",_xlfn.XLOOKUP(Tables!$N$362,_xlfn.ANCHORARRAY('Input LwA_XYZ'!$DG$1),'Input LwA_XYZ'!DG8:DU8)))</f>
        <v/>
      </c>
      <c r="X369" s="52" t="str">
        <f>IF($P369="","",_xlfn.XLOOKUP(Tables!$N$362,'Input LwA_XYZ'!$GX$1:$HL$1,'Input LwA_XYZ'!GX8:HL8))</f>
        <v/>
      </c>
    </row>
    <row r="370" spans="16:24" ht="16.5" x14ac:dyDescent="0.3">
      <c r="P370" s="125" t="str">
        <f>IF(OR('Input LwA_XYZ'!A9 = 0, NOT(ISBLANK(_xlfn.XLOOKUP(Tables!N$362, 'Input LwA_XYZ'!CA$1:CO$1, 'Input LwA_XYZ'!CA9:CO9)))), "", 'Input LwA_XYZ'!A9)</f>
        <v/>
      </c>
      <c r="Q370" s="124" t="str">
        <f>IF($P370="","",_xlfn.TEXTJOIN(" - ",TRUE,'Input LwA_XYZ'!B9:C9))</f>
        <v/>
      </c>
      <c r="R370" s="51" t="str">
        <f>IF($P370="","",'Input LwA_XYZ'!Q9)</f>
        <v/>
      </c>
      <c r="S370" s="64" t="str">
        <f>IF($P370="","",ROUND(_xlfn.XLOOKUP(Tables!$N$362,'Input LwA_XYZ'!$EL$1:$EZ$1,'Input LwA_XYZ'!EL9:EZ9),0))</f>
        <v/>
      </c>
      <c r="T370" s="65" t="str">
        <f>IF($P370="","",-1*ROUND(_xlfn.XLOOKUP(Tables!$N$362,'Input LwA_XYZ'!$FR$1:$GF$1,'Input LwA_XYZ'!FR9:GF9),0))</f>
        <v/>
      </c>
      <c r="U370" s="65" t="str">
        <f>IF($P370="","",IF(_xlfn.XLOOKUP(Tables!$N$362,'Input LwA_XYZ'!$AU$1:$BI$1,'Input LwA_XYZ'!AU9:BI9)="","-",_xlfn.XLOOKUP(Tables!$N$362,'Input LwA_XYZ'!$AU$1:$BI$1,'Input LwA_XYZ'!AU9:BI9)))</f>
        <v/>
      </c>
      <c r="V370" s="65" t="str">
        <f>IF($P370="","",IF('Input LwA_XYZ'!S9="","-",'Input LwA_XYZ'!S9))</f>
        <v/>
      </c>
      <c r="W370" s="163" t="str" cm="1">
        <f t="array" ref="W370">IF($P370="","",IF(_xlfn.XLOOKUP(Tables!$N$362,_xlfn.ANCHORARRAY('Input LwA_XYZ'!$DG$1),'Input LwA_XYZ'!DG9:DU9)="","-",_xlfn.XLOOKUP(Tables!$N$362,_xlfn.ANCHORARRAY('Input LwA_XYZ'!$DG$1),'Input LwA_XYZ'!DG9:DU9)))</f>
        <v/>
      </c>
      <c r="X370" s="52" t="str">
        <f>IF($P370="","",_xlfn.XLOOKUP(Tables!$N$362,'Input LwA_XYZ'!$GX$1:$HL$1,'Input LwA_XYZ'!GX9:HL9))</f>
        <v/>
      </c>
    </row>
    <row r="371" spans="16:24" ht="16.5" x14ac:dyDescent="0.3">
      <c r="P371" s="125" t="str">
        <f>IF(OR('Input LwA_XYZ'!A10 = 0, NOT(ISBLANK(_xlfn.XLOOKUP(Tables!N$362, 'Input LwA_XYZ'!CA$1:CO$1, 'Input LwA_XYZ'!CA10:CO10)))), "", 'Input LwA_XYZ'!A10)</f>
        <v/>
      </c>
      <c r="Q371" s="124" t="str">
        <f>IF($P371="","",_xlfn.TEXTJOIN(" - ",TRUE,'Input LwA_XYZ'!B10:C10))</f>
        <v/>
      </c>
      <c r="R371" s="51" t="str">
        <f>IF($P371="","",'Input LwA_XYZ'!Q10)</f>
        <v/>
      </c>
      <c r="S371" s="64" t="str">
        <f>IF($P371="","",ROUND(_xlfn.XLOOKUP(Tables!$N$362,'Input LwA_XYZ'!$EL$1:$EZ$1,'Input LwA_XYZ'!EL10:EZ10),0))</f>
        <v/>
      </c>
      <c r="T371" s="65" t="str">
        <f>IF($P371="","",-1*ROUND(_xlfn.XLOOKUP(Tables!$N$362,'Input LwA_XYZ'!$FR$1:$GF$1,'Input LwA_XYZ'!FR10:GF10),0))</f>
        <v/>
      </c>
      <c r="U371" s="65" t="str">
        <f>IF($P371="","",IF(_xlfn.XLOOKUP(Tables!$N$362,'Input LwA_XYZ'!$AU$1:$BI$1,'Input LwA_XYZ'!AU10:BI10)="","-",_xlfn.XLOOKUP(Tables!$N$362,'Input LwA_XYZ'!$AU$1:$BI$1,'Input LwA_XYZ'!AU10:BI10)))</f>
        <v/>
      </c>
      <c r="V371" s="65" t="str">
        <f>IF($P371="","",IF('Input LwA_XYZ'!S10="","-",'Input LwA_XYZ'!S10))</f>
        <v/>
      </c>
      <c r="W371" s="163" t="str" cm="1">
        <f t="array" ref="W371">IF($P371="","",IF(_xlfn.XLOOKUP(Tables!$N$362,_xlfn.ANCHORARRAY('Input LwA_XYZ'!$DG$1),'Input LwA_XYZ'!DG10:DU10)="","-",_xlfn.XLOOKUP(Tables!$N$362,_xlfn.ANCHORARRAY('Input LwA_XYZ'!$DG$1),'Input LwA_XYZ'!DG10:DU10)))</f>
        <v/>
      </c>
      <c r="X371" s="52" t="str">
        <f>IF($P371="","",_xlfn.XLOOKUP(Tables!$N$362,'Input LwA_XYZ'!$GX$1:$HL$1,'Input LwA_XYZ'!GX10:HL10))</f>
        <v/>
      </c>
    </row>
    <row r="372" spans="16:24" ht="16.5" x14ac:dyDescent="0.3">
      <c r="P372" s="125" t="str">
        <f>IF(OR('Input LwA_XYZ'!A11 = 0, NOT(ISBLANK(_xlfn.XLOOKUP(Tables!N$362, 'Input LwA_XYZ'!CA$1:CO$1, 'Input LwA_XYZ'!CA11:CO11)))), "", 'Input LwA_XYZ'!A11)</f>
        <v/>
      </c>
      <c r="Q372" s="124" t="str">
        <f>IF($P372="","",_xlfn.TEXTJOIN(" - ",TRUE,'Input LwA_XYZ'!B11:C11))</f>
        <v/>
      </c>
      <c r="R372" s="51" t="str">
        <f>IF($P372="","",'Input LwA_XYZ'!Q11)</f>
        <v/>
      </c>
      <c r="S372" s="64" t="str">
        <f>IF($P372="","",ROUND(_xlfn.XLOOKUP(Tables!$N$362,'Input LwA_XYZ'!$EL$1:$EZ$1,'Input LwA_XYZ'!EL11:EZ11),0))</f>
        <v/>
      </c>
      <c r="T372" s="65" t="str">
        <f>IF($P372="","",-1*ROUND(_xlfn.XLOOKUP(Tables!$N$362,'Input LwA_XYZ'!$FR$1:$GF$1,'Input LwA_XYZ'!FR11:GF11),0))</f>
        <v/>
      </c>
      <c r="U372" s="65" t="str">
        <f>IF($P372="","",IF(_xlfn.XLOOKUP(Tables!$N$362,'Input LwA_XYZ'!$AU$1:$BI$1,'Input LwA_XYZ'!AU11:BI11)="","-",_xlfn.XLOOKUP(Tables!$N$362,'Input LwA_XYZ'!$AU$1:$BI$1,'Input LwA_XYZ'!AU11:BI11)))</f>
        <v/>
      </c>
      <c r="V372" s="65" t="str">
        <f>IF($P372="","",IF('Input LwA_XYZ'!S11="","-",'Input LwA_XYZ'!S11))</f>
        <v/>
      </c>
      <c r="W372" s="163" t="str" cm="1">
        <f t="array" ref="W372">IF($P372="","",IF(_xlfn.XLOOKUP(Tables!$N$362,_xlfn.ANCHORARRAY('Input LwA_XYZ'!$DG$1),'Input LwA_XYZ'!DG11:DU11)="","-",_xlfn.XLOOKUP(Tables!$N$362,_xlfn.ANCHORARRAY('Input LwA_XYZ'!$DG$1),'Input LwA_XYZ'!DG11:DU11)))</f>
        <v/>
      </c>
      <c r="X372" s="52" t="str">
        <f>IF($P372="","",_xlfn.XLOOKUP(Tables!$N$362,'Input LwA_XYZ'!$GX$1:$HL$1,'Input LwA_XYZ'!GX11:HL11))</f>
        <v/>
      </c>
    </row>
    <row r="373" spans="16:24" ht="16.5" x14ac:dyDescent="0.3">
      <c r="P373" s="125" t="str">
        <f>IF(OR('Input LwA_XYZ'!A12 = 0, NOT(ISBLANK(_xlfn.XLOOKUP(Tables!N$362, 'Input LwA_XYZ'!CA$1:CO$1, 'Input LwA_XYZ'!CA12:CO12)))), "", 'Input LwA_XYZ'!A12)</f>
        <v/>
      </c>
      <c r="Q373" s="124" t="str">
        <f>IF($P373="","",_xlfn.TEXTJOIN(" - ",TRUE,'Input LwA_XYZ'!B12:C12))</f>
        <v/>
      </c>
      <c r="R373" s="51" t="str">
        <f>IF($P373="","",'Input LwA_XYZ'!Q12)</f>
        <v/>
      </c>
      <c r="S373" s="64" t="str">
        <f>IF($P373="","",ROUND(_xlfn.XLOOKUP(Tables!$N$362,'Input LwA_XYZ'!$EL$1:$EZ$1,'Input LwA_XYZ'!EL12:EZ12),0))</f>
        <v/>
      </c>
      <c r="T373" s="65" t="str">
        <f>IF($P373="","",-1*ROUND(_xlfn.XLOOKUP(Tables!$N$362,'Input LwA_XYZ'!$FR$1:$GF$1,'Input LwA_XYZ'!FR12:GF12),0))</f>
        <v/>
      </c>
      <c r="U373" s="65" t="str">
        <f>IF($P373="","",IF(_xlfn.XLOOKUP(Tables!$N$362,'Input LwA_XYZ'!$AU$1:$BI$1,'Input LwA_XYZ'!AU12:BI12)="","-",_xlfn.XLOOKUP(Tables!$N$362,'Input LwA_XYZ'!$AU$1:$BI$1,'Input LwA_XYZ'!AU12:BI12)))</f>
        <v/>
      </c>
      <c r="V373" s="65" t="str">
        <f>IF($P373="","",IF('Input LwA_XYZ'!S12="","-",'Input LwA_XYZ'!S12))</f>
        <v/>
      </c>
      <c r="W373" s="163" t="str" cm="1">
        <f t="array" ref="W373">IF($P373="","",IF(_xlfn.XLOOKUP(Tables!$N$362,_xlfn.ANCHORARRAY('Input LwA_XYZ'!$DG$1),'Input LwA_XYZ'!DG12:DU12)="","-",_xlfn.XLOOKUP(Tables!$N$362,_xlfn.ANCHORARRAY('Input LwA_XYZ'!$DG$1),'Input LwA_XYZ'!DG12:DU12)))</f>
        <v/>
      </c>
      <c r="X373" s="52" t="str">
        <f>IF($P373="","",_xlfn.XLOOKUP(Tables!$N$362,'Input LwA_XYZ'!$GX$1:$HL$1,'Input LwA_XYZ'!GX12:HL12))</f>
        <v/>
      </c>
    </row>
    <row r="374" spans="16:24" ht="16.5" x14ac:dyDescent="0.3">
      <c r="P374" s="125" t="str">
        <f>IF(OR('Input LwA_XYZ'!A13 = 0, NOT(ISBLANK(_xlfn.XLOOKUP(Tables!N$362, 'Input LwA_XYZ'!CA$1:CO$1, 'Input LwA_XYZ'!CA13:CO13)))), "", 'Input LwA_XYZ'!A13)</f>
        <v/>
      </c>
      <c r="Q374" s="124" t="str">
        <f>IF($P374="","",_xlfn.TEXTJOIN(" - ",TRUE,'Input LwA_XYZ'!B13:C13))</f>
        <v/>
      </c>
      <c r="R374" s="51" t="str">
        <f>IF($P374="","",'Input LwA_XYZ'!Q13)</f>
        <v/>
      </c>
      <c r="S374" s="64" t="str">
        <f>IF($P374="","",ROUND(_xlfn.XLOOKUP(Tables!$N$362,'Input LwA_XYZ'!$EL$1:$EZ$1,'Input LwA_XYZ'!EL13:EZ13),0))</f>
        <v/>
      </c>
      <c r="T374" s="65" t="str">
        <f>IF($P374="","",-1*ROUND(_xlfn.XLOOKUP(Tables!$N$362,'Input LwA_XYZ'!$FR$1:$GF$1,'Input LwA_XYZ'!FR13:GF13),0))</f>
        <v/>
      </c>
      <c r="U374" s="65" t="str">
        <f>IF($P374="","",IF(_xlfn.XLOOKUP(Tables!$N$362,'Input LwA_XYZ'!$AU$1:$BI$1,'Input LwA_XYZ'!AU13:BI13)="","-",_xlfn.XLOOKUP(Tables!$N$362,'Input LwA_XYZ'!$AU$1:$BI$1,'Input LwA_XYZ'!AU13:BI13)))</f>
        <v/>
      </c>
      <c r="V374" s="65" t="str">
        <f>IF($P374="","",IF('Input LwA_XYZ'!S13="","-",'Input LwA_XYZ'!S13))</f>
        <v/>
      </c>
      <c r="W374" s="163" t="str" cm="1">
        <f t="array" ref="W374">IF($P374="","",IF(_xlfn.XLOOKUP(Tables!$N$362,_xlfn.ANCHORARRAY('Input LwA_XYZ'!$DG$1),'Input LwA_XYZ'!DG13:DU13)="","-",_xlfn.XLOOKUP(Tables!$N$362,_xlfn.ANCHORARRAY('Input LwA_XYZ'!$DG$1),'Input LwA_XYZ'!DG13:DU13)))</f>
        <v/>
      </c>
      <c r="X374" s="52" t="str">
        <f>IF($P374="","",_xlfn.XLOOKUP(Tables!$N$362,'Input LwA_XYZ'!$GX$1:$HL$1,'Input LwA_XYZ'!GX13:HL13))</f>
        <v/>
      </c>
    </row>
    <row r="375" spans="16:24" ht="16.5" x14ac:dyDescent="0.3">
      <c r="P375" s="125" t="str">
        <f>IF(OR('Input LwA_XYZ'!A14 = 0, NOT(ISBLANK(_xlfn.XLOOKUP(Tables!N$362, 'Input LwA_XYZ'!CA$1:CO$1, 'Input LwA_XYZ'!CA14:CO14)))), "", 'Input LwA_XYZ'!A14)</f>
        <v/>
      </c>
      <c r="Q375" s="124" t="str">
        <f>IF($P375="","",_xlfn.TEXTJOIN(" - ",TRUE,'Input LwA_XYZ'!B14:C14))</f>
        <v/>
      </c>
      <c r="R375" s="51" t="str">
        <f>IF($P375="","",'Input LwA_XYZ'!Q14)</f>
        <v/>
      </c>
      <c r="S375" s="64" t="str">
        <f>IF($P375="","",ROUND(_xlfn.XLOOKUP(Tables!$N$362,'Input LwA_XYZ'!$EL$1:$EZ$1,'Input LwA_XYZ'!EL14:EZ14),0))</f>
        <v/>
      </c>
      <c r="T375" s="65" t="str">
        <f>IF($P375="","",-1*ROUND(_xlfn.XLOOKUP(Tables!$N$362,'Input LwA_XYZ'!$FR$1:$GF$1,'Input LwA_XYZ'!FR14:GF14),0))</f>
        <v/>
      </c>
      <c r="U375" s="65" t="str">
        <f>IF($P375="","",IF(_xlfn.XLOOKUP(Tables!$N$362,'Input LwA_XYZ'!$AU$1:$BI$1,'Input LwA_XYZ'!AU14:BI14)="","-",_xlfn.XLOOKUP(Tables!$N$362,'Input LwA_XYZ'!$AU$1:$BI$1,'Input LwA_XYZ'!AU14:BI14)))</f>
        <v/>
      </c>
      <c r="V375" s="65" t="str">
        <f>IF($P375="","",IF('Input LwA_XYZ'!S14="","-",'Input LwA_XYZ'!S14))</f>
        <v/>
      </c>
      <c r="W375" s="163" t="str" cm="1">
        <f t="array" ref="W375">IF($P375="","",IF(_xlfn.XLOOKUP(Tables!$N$362,_xlfn.ANCHORARRAY('Input LwA_XYZ'!$DG$1),'Input LwA_XYZ'!DG14:DU14)="","-",_xlfn.XLOOKUP(Tables!$N$362,_xlfn.ANCHORARRAY('Input LwA_XYZ'!$DG$1),'Input LwA_XYZ'!DG14:DU14)))</f>
        <v/>
      </c>
      <c r="X375" s="52" t="str">
        <f>IF($P375="","",_xlfn.XLOOKUP(Tables!$N$362,'Input LwA_XYZ'!$GX$1:$HL$1,'Input LwA_XYZ'!GX14:HL14))</f>
        <v/>
      </c>
    </row>
    <row r="376" spans="16:24" ht="16.5" x14ac:dyDescent="0.3">
      <c r="P376" s="125" t="str">
        <f>IF(OR('Input LwA_XYZ'!A15 = 0, NOT(ISBLANK(_xlfn.XLOOKUP(Tables!N$362, 'Input LwA_XYZ'!CA$1:CO$1, 'Input LwA_XYZ'!CA15:CO15)))), "", 'Input LwA_XYZ'!A15)</f>
        <v/>
      </c>
      <c r="Q376" s="124" t="str">
        <f>IF($P376="","",_xlfn.TEXTJOIN(" - ",TRUE,'Input LwA_XYZ'!B15:C15))</f>
        <v/>
      </c>
      <c r="R376" s="51" t="str">
        <f>IF($P376="","",'Input LwA_XYZ'!Q15)</f>
        <v/>
      </c>
      <c r="S376" s="64" t="str">
        <f>IF($P376="","",ROUND(_xlfn.XLOOKUP(Tables!$N$362,'Input LwA_XYZ'!$EL$1:$EZ$1,'Input LwA_XYZ'!EL15:EZ15),0))</f>
        <v/>
      </c>
      <c r="T376" s="65" t="str">
        <f>IF($P376="","",-1*ROUND(_xlfn.XLOOKUP(Tables!$N$362,'Input LwA_XYZ'!$FR$1:$GF$1,'Input LwA_XYZ'!FR15:GF15),0))</f>
        <v/>
      </c>
      <c r="U376" s="65" t="str">
        <f>IF($P376="","",IF(_xlfn.XLOOKUP(Tables!$N$362,'Input LwA_XYZ'!$AU$1:$BI$1,'Input LwA_XYZ'!AU15:BI15)="","-",_xlfn.XLOOKUP(Tables!$N$362,'Input LwA_XYZ'!$AU$1:$BI$1,'Input LwA_XYZ'!AU15:BI15)))</f>
        <v/>
      </c>
      <c r="V376" s="65" t="str">
        <f>IF($P376="","",IF('Input LwA_XYZ'!S15="","-",'Input LwA_XYZ'!S15))</f>
        <v/>
      </c>
      <c r="W376" s="163" t="str" cm="1">
        <f t="array" ref="W376">IF($P376="","",IF(_xlfn.XLOOKUP(Tables!$N$362,_xlfn.ANCHORARRAY('Input LwA_XYZ'!$DG$1),'Input LwA_XYZ'!DG15:DU15)="","-",_xlfn.XLOOKUP(Tables!$N$362,_xlfn.ANCHORARRAY('Input LwA_XYZ'!$DG$1),'Input LwA_XYZ'!DG15:DU15)))</f>
        <v/>
      </c>
      <c r="X376" s="52" t="str">
        <f>IF($P376="","",_xlfn.XLOOKUP(Tables!$N$362,'Input LwA_XYZ'!$GX$1:$HL$1,'Input LwA_XYZ'!GX15:HL15))</f>
        <v/>
      </c>
    </row>
    <row r="377" spans="16:24" ht="16.5" x14ac:dyDescent="0.3">
      <c r="P377" s="125" t="str">
        <f>IF(OR('Input LwA_XYZ'!A16 = 0, NOT(ISBLANK(_xlfn.XLOOKUP(Tables!N$362, 'Input LwA_XYZ'!CA$1:CO$1, 'Input LwA_XYZ'!CA16:CO16)))), "", 'Input LwA_XYZ'!A16)</f>
        <v/>
      </c>
      <c r="Q377" s="124" t="str">
        <f>IF($P377="","",_xlfn.TEXTJOIN(" - ",TRUE,'Input LwA_XYZ'!B16:C16))</f>
        <v/>
      </c>
      <c r="R377" s="51" t="str">
        <f>IF($P377="","",'Input LwA_XYZ'!Q16)</f>
        <v/>
      </c>
      <c r="S377" s="64" t="str">
        <f>IF($P377="","",ROUND(_xlfn.XLOOKUP(Tables!$N$362,'Input LwA_XYZ'!$EL$1:$EZ$1,'Input LwA_XYZ'!EL16:EZ16),0))</f>
        <v/>
      </c>
      <c r="T377" s="65" t="str">
        <f>IF($P377="","",-1*ROUND(_xlfn.XLOOKUP(Tables!$N$362,'Input LwA_XYZ'!$FR$1:$GF$1,'Input LwA_XYZ'!FR16:GF16),0))</f>
        <v/>
      </c>
      <c r="U377" s="65" t="str">
        <f>IF($P377="","",IF(_xlfn.XLOOKUP(Tables!$N$362,'Input LwA_XYZ'!$AU$1:$BI$1,'Input LwA_XYZ'!AU16:BI16)="","-",_xlfn.XLOOKUP(Tables!$N$362,'Input LwA_XYZ'!$AU$1:$BI$1,'Input LwA_XYZ'!AU16:BI16)))</f>
        <v/>
      </c>
      <c r="V377" s="65" t="str">
        <f>IF($P377="","",IF('Input LwA_XYZ'!S16="","-",'Input LwA_XYZ'!S16))</f>
        <v/>
      </c>
      <c r="W377" s="163" t="str" cm="1">
        <f t="array" ref="W377">IF($P377="","",IF(_xlfn.XLOOKUP(Tables!$N$362,_xlfn.ANCHORARRAY('Input LwA_XYZ'!$DG$1),'Input LwA_XYZ'!DG16:DU16)="","-",_xlfn.XLOOKUP(Tables!$N$362,_xlfn.ANCHORARRAY('Input LwA_XYZ'!$DG$1),'Input LwA_XYZ'!DG16:DU16)))</f>
        <v/>
      </c>
      <c r="X377" s="52" t="str">
        <f>IF($P377="","",_xlfn.XLOOKUP(Tables!$N$362,'Input LwA_XYZ'!$GX$1:$HL$1,'Input LwA_XYZ'!GX16:HL16))</f>
        <v/>
      </c>
    </row>
    <row r="378" spans="16:24" ht="16.5" x14ac:dyDescent="0.3">
      <c r="P378" s="125" t="str">
        <f>IF(OR('Input LwA_XYZ'!A17 = 0, NOT(ISBLANK(_xlfn.XLOOKUP(Tables!N$362, 'Input LwA_XYZ'!CA$1:CO$1, 'Input LwA_XYZ'!CA17:CO17)))), "", 'Input LwA_XYZ'!A17)</f>
        <v/>
      </c>
      <c r="Q378" s="124" t="str">
        <f>IF($P378="","",_xlfn.TEXTJOIN(" - ",TRUE,'Input LwA_XYZ'!B17:C17))</f>
        <v/>
      </c>
      <c r="R378" s="51" t="str">
        <f>IF($P378="","",'Input LwA_XYZ'!Q17)</f>
        <v/>
      </c>
      <c r="S378" s="64" t="str">
        <f>IF($P378="","",ROUND(_xlfn.XLOOKUP(Tables!$N$362,'Input LwA_XYZ'!$EL$1:$EZ$1,'Input LwA_XYZ'!EL17:EZ17),0))</f>
        <v/>
      </c>
      <c r="T378" s="65" t="str">
        <f>IF($P378="","",-1*ROUND(_xlfn.XLOOKUP(Tables!$N$362,'Input LwA_XYZ'!$FR$1:$GF$1,'Input LwA_XYZ'!FR17:GF17),0))</f>
        <v/>
      </c>
      <c r="U378" s="65" t="str">
        <f>IF($P378="","",IF(_xlfn.XLOOKUP(Tables!$N$362,'Input LwA_XYZ'!$AU$1:$BI$1,'Input LwA_XYZ'!AU17:BI17)="","-",_xlfn.XLOOKUP(Tables!$N$362,'Input LwA_XYZ'!$AU$1:$BI$1,'Input LwA_XYZ'!AU17:BI17)))</f>
        <v/>
      </c>
      <c r="V378" s="65" t="str">
        <f>IF($P378="","",IF('Input LwA_XYZ'!S17="","-",'Input LwA_XYZ'!S17))</f>
        <v/>
      </c>
      <c r="W378" s="163" t="str" cm="1">
        <f t="array" ref="W378">IF($P378="","",IF(_xlfn.XLOOKUP(Tables!$N$362,_xlfn.ANCHORARRAY('Input LwA_XYZ'!$DG$1),'Input LwA_XYZ'!DG17:DU17)="","-",_xlfn.XLOOKUP(Tables!$N$362,_xlfn.ANCHORARRAY('Input LwA_XYZ'!$DG$1),'Input LwA_XYZ'!DG17:DU17)))</f>
        <v/>
      </c>
      <c r="X378" s="52" t="str">
        <f>IF($P378="","",_xlfn.XLOOKUP(Tables!$N$362,'Input LwA_XYZ'!$GX$1:$HL$1,'Input LwA_XYZ'!GX17:HL17))</f>
        <v/>
      </c>
    </row>
    <row r="379" spans="16:24" ht="16.5" x14ac:dyDescent="0.3">
      <c r="P379" s="125" t="str">
        <f>IF(OR('Input LwA_XYZ'!A18 = 0, NOT(ISBLANK(_xlfn.XLOOKUP(Tables!N$362, 'Input LwA_XYZ'!CA$1:CO$1, 'Input LwA_XYZ'!CA18:CO18)))), "", 'Input LwA_XYZ'!A18)</f>
        <v/>
      </c>
      <c r="Q379" s="124" t="str">
        <f>IF($P379="","",_xlfn.TEXTJOIN(" - ",TRUE,'Input LwA_XYZ'!B18:C18))</f>
        <v/>
      </c>
      <c r="R379" s="51" t="str">
        <f>IF($P379="","",'Input LwA_XYZ'!Q18)</f>
        <v/>
      </c>
      <c r="S379" s="64" t="str">
        <f>IF($P379="","",ROUND(_xlfn.XLOOKUP(Tables!$N$362,'Input LwA_XYZ'!$EL$1:$EZ$1,'Input LwA_XYZ'!EL18:EZ18),0))</f>
        <v/>
      </c>
      <c r="T379" s="65" t="str">
        <f>IF($P379="","",-1*ROUND(_xlfn.XLOOKUP(Tables!$N$362,'Input LwA_XYZ'!$FR$1:$GF$1,'Input LwA_XYZ'!FR18:GF18),0))</f>
        <v/>
      </c>
      <c r="U379" s="65" t="str">
        <f>IF($P379="","",IF(_xlfn.XLOOKUP(Tables!$N$362,'Input LwA_XYZ'!$AU$1:$BI$1,'Input LwA_XYZ'!AU18:BI18)="","-",_xlfn.XLOOKUP(Tables!$N$362,'Input LwA_XYZ'!$AU$1:$BI$1,'Input LwA_XYZ'!AU18:BI18)))</f>
        <v/>
      </c>
      <c r="V379" s="65" t="str">
        <f>IF($P379="","",IF('Input LwA_XYZ'!S18="","-",'Input LwA_XYZ'!S18))</f>
        <v/>
      </c>
      <c r="W379" s="163" t="str" cm="1">
        <f t="array" ref="W379">IF($P379="","",IF(_xlfn.XLOOKUP(Tables!$N$362,_xlfn.ANCHORARRAY('Input LwA_XYZ'!$DG$1),'Input LwA_XYZ'!DG18:DU18)="","-",_xlfn.XLOOKUP(Tables!$N$362,_xlfn.ANCHORARRAY('Input LwA_XYZ'!$DG$1),'Input LwA_XYZ'!DG18:DU18)))</f>
        <v/>
      </c>
      <c r="X379" s="52" t="str">
        <f>IF($P379="","",_xlfn.XLOOKUP(Tables!$N$362,'Input LwA_XYZ'!$GX$1:$HL$1,'Input LwA_XYZ'!GX18:HL18))</f>
        <v/>
      </c>
    </row>
    <row r="380" spans="16:24" ht="16.5" x14ac:dyDescent="0.3">
      <c r="P380" s="125" t="str">
        <f>IF(OR('Input LwA_XYZ'!A19 = 0, NOT(ISBLANK(_xlfn.XLOOKUP(Tables!N$362, 'Input LwA_XYZ'!CA$1:CO$1, 'Input LwA_XYZ'!CA19:CO19)))), "", 'Input LwA_XYZ'!A19)</f>
        <v/>
      </c>
      <c r="Q380" s="124" t="str">
        <f>IF($P380="","",_xlfn.TEXTJOIN(" - ",TRUE,'Input LwA_XYZ'!B19:C19))</f>
        <v/>
      </c>
      <c r="R380" s="51" t="str">
        <f>IF($P380="","",'Input LwA_XYZ'!Q19)</f>
        <v/>
      </c>
      <c r="S380" s="64" t="str">
        <f>IF($P380="","",ROUND(_xlfn.XLOOKUP(Tables!$N$362,'Input LwA_XYZ'!$EL$1:$EZ$1,'Input LwA_XYZ'!EL19:EZ19),0))</f>
        <v/>
      </c>
      <c r="T380" s="65" t="str">
        <f>IF($P380="","",-1*ROUND(_xlfn.XLOOKUP(Tables!$N$362,'Input LwA_XYZ'!$FR$1:$GF$1,'Input LwA_XYZ'!FR19:GF19),0))</f>
        <v/>
      </c>
      <c r="U380" s="65" t="str">
        <f>IF($P380="","",IF(_xlfn.XLOOKUP(Tables!$N$362,'Input LwA_XYZ'!$AU$1:$BI$1,'Input LwA_XYZ'!AU19:BI19)="","-",_xlfn.XLOOKUP(Tables!$N$362,'Input LwA_XYZ'!$AU$1:$BI$1,'Input LwA_XYZ'!AU19:BI19)))</f>
        <v/>
      </c>
      <c r="V380" s="65" t="str">
        <f>IF($P380="","",IF('Input LwA_XYZ'!S19="","-",'Input LwA_XYZ'!S19))</f>
        <v/>
      </c>
      <c r="W380" s="163" t="str" cm="1">
        <f t="array" ref="W380">IF($P380="","",IF(_xlfn.XLOOKUP(Tables!$N$362,_xlfn.ANCHORARRAY('Input LwA_XYZ'!$DG$1),'Input LwA_XYZ'!DG19:DU19)="","-",_xlfn.XLOOKUP(Tables!$N$362,_xlfn.ANCHORARRAY('Input LwA_XYZ'!$DG$1),'Input LwA_XYZ'!DG19:DU19)))</f>
        <v/>
      </c>
      <c r="X380" s="52" t="str">
        <f>IF($P380="","",_xlfn.XLOOKUP(Tables!$N$362,'Input LwA_XYZ'!$GX$1:$HL$1,'Input LwA_XYZ'!GX19:HL19))</f>
        <v/>
      </c>
    </row>
    <row r="381" spans="16:24" ht="16.5" x14ac:dyDescent="0.3">
      <c r="P381" s="125" t="str">
        <f>IF(OR('Input LwA_XYZ'!A20 = 0, NOT(ISBLANK(_xlfn.XLOOKUP(Tables!N$362, 'Input LwA_XYZ'!CA$1:CO$1, 'Input LwA_XYZ'!CA20:CO20)))), "", 'Input LwA_XYZ'!A20)</f>
        <v/>
      </c>
      <c r="Q381" s="124" t="str">
        <f>IF($P381="","",_xlfn.TEXTJOIN(" - ",TRUE,'Input LwA_XYZ'!B20:C20))</f>
        <v/>
      </c>
      <c r="R381" s="51" t="str">
        <f>IF($P381="","",'Input LwA_XYZ'!Q20)</f>
        <v/>
      </c>
      <c r="S381" s="64" t="str">
        <f>IF($P381="","",ROUND(_xlfn.XLOOKUP(Tables!$N$362,'Input LwA_XYZ'!$EL$1:$EZ$1,'Input LwA_XYZ'!EL20:EZ20),0))</f>
        <v/>
      </c>
      <c r="T381" s="65" t="str">
        <f>IF($P381="","",-1*ROUND(_xlfn.XLOOKUP(Tables!$N$362,'Input LwA_XYZ'!$FR$1:$GF$1,'Input LwA_XYZ'!FR20:GF20),0))</f>
        <v/>
      </c>
      <c r="U381" s="65" t="str">
        <f>IF($P381="","",IF(_xlfn.XLOOKUP(Tables!$N$362,'Input LwA_XYZ'!$AU$1:$BI$1,'Input LwA_XYZ'!AU20:BI20)="","-",_xlfn.XLOOKUP(Tables!$N$362,'Input LwA_XYZ'!$AU$1:$BI$1,'Input LwA_XYZ'!AU20:BI20)))</f>
        <v/>
      </c>
      <c r="V381" s="65" t="str">
        <f>IF($P381="","",IF('Input LwA_XYZ'!S20="","-",'Input LwA_XYZ'!S20))</f>
        <v/>
      </c>
      <c r="W381" s="163" t="str" cm="1">
        <f t="array" ref="W381">IF($P381="","",IF(_xlfn.XLOOKUP(Tables!$N$362,_xlfn.ANCHORARRAY('Input LwA_XYZ'!$DG$1),'Input LwA_XYZ'!DG20:DU20)="","-",_xlfn.XLOOKUP(Tables!$N$362,_xlfn.ANCHORARRAY('Input LwA_XYZ'!$DG$1),'Input LwA_XYZ'!DG20:DU20)))</f>
        <v/>
      </c>
      <c r="X381" s="52" t="str">
        <f>IF($P381="","",_xlfn.XLOOKUP(Tables!$N$362,'Input LwA_XYZ'!$GX$1:$HL$1,'Input LwA_XYZ'!GX20:HL20))</f>
        <v/>
      </c>
    </row>
    <row r="382" spans="16:24" ht="16.5" x14ac:dyDescent="0.3">
      <c r="P382" s="125" t="str">
        <f>IF(OR('Input LwA_XYZ'!A21 = 0, NOT(ISBLANK(_xlfn.XLOOKUP(Tables!N$362, 'Input LwA_XYZ'!CA$1:CO$1, 'Input LwA_XYZ'!CA21:CO21)))), "", 'Input LwA_XYZ'!A21)</f>
        <v/>
      </c>
      <c r="Q382" s="124" t="str">
        <f>IF($P382="","",_xlfn.TEXTJOIN(" - ",TRUE,'Input LwA_XYZ'!B21:C21))</f>
        <v/>
      </c>
      <c r="R382" s="51" t="str">
        <f>IF($P382="","",'Input LwA_XYZ'!Q21)</f>
        <v/>
      </c>
      <c r="S382" s="64" t="str">
        <f>IF($P382="","",ROUND(_xlfn.XLOOKUP(Tables!$N$362,'Input LwA_XYZ'!$EL$1:$EZ$1,'Input LwA_XYZ'!EL21:EZ21),0))</f>
        <v/>
      </c>
      <c r="T382" s="65" t="str">
        <f>IF($P382="","",-1*ROUND(_xlfn.XLOOKUP(Tables!$N$362,'Input LwA_XYZ'!$FR$1:$GF$1,'Input LwA_XYZ'!FR21:GF21),0))</f>
        <v/>
      </c>
      <c r="U382" s="65" t="str">
        <f>IF($P382="","",IF(_xlfn.XLOOKUP(Tables!$N$362,'Input LwA_XYZ'!$AU$1:$BI$1,'Input LwA_XYZ'!AU21:BI21)="","-",_xlfn.XLOOKUP(Tables!$N$362,'Input LwA_XYZ'!$AU$1:$BI$1,'Input LwA_XYZ'!AU21:BI21)))</f>
        <v/>
      </c>
      <c r="V382" s="65" t="str">
        <f>IF($P382="","",IF('Input LwA_XYZ'!S21="","-",'Input LwA_XYZ'!S21))</f>
        <v/>
      </c>
      <c r="W382" s="163" t="str" cm="1">
        <f t="array" ref="W382">IF($P382="","",IF(_xlfn.XLOOKUP(Tables!$N$362,_xlfn.ANCHORARRAY('Input LwA_XYZ'!$DG$1),'Input LwA_XYZ'!DG21:DU21)="","-",_xlfn.XLOOKUP(Tables!$N$362,_xlfn.ANCHORARRAY('Input LwA_XYZ'!$DG$1),'Input LwA_XYZ'!DG21:DU21)))</f>
        <v/>
      </c>
      <c r="X382" s="52" t="str">
        <f>IF($P382="","",_xlfn.XLOOKUP(Tables!$N$362,'Input LwA_XYZ'!$GX$1:$HL$1,'Input LwA_XYZ'!GX21:HL21))</f>
        <v/>
      </c>
    </row>
    <row r="383" spans="16:24" ht="16.5" x14ac:dyDescent="0.3">
      <c r="P383" s="125" t="str">
        <f>IF(OR('Input LwA_XYZ'!A22 = 0, NOT(ISBLANK(_xlfn.XLOOKUP(Tables!N$362, 'Input LwA_XYZ'!CA$1:CO$1, 'Input LwA_XYZ'!CA22:CO22)))), "", 'Input LwA_XYZ'!A22)</f>
        <v/>
      </c>
      <c r="Q383" s="124" t="str">
        <f>IF($P383="","",_xlfn.TEXTJOIN(" - ",TRUE,'Input LwA_XYZ'!B22:C22))</f>
        <v/>
      </c>
      <c r="R383" s="51" t="str">
        <f>IF($P383="","",'Input LwA_XYZ'!Q22)</f>
        <v/>
      </c>
      <c r="S383" s="64" t="str">
        <f>IF($P383="","",ROUND(_xlfn.XLOOKUP(Tables!$N$362,'Input LwA_XYZ'!$EL$1:$EZ$1,'Input LwA_XYZ'!EL22:EZ22),0))</f>
        <v/>
      </c>
      <c r="T383" s="65" t="str">
        <f>IF($P383="","",-1*ROUND(_xlfn.XLOOKUP(Tables!$N$362,'Input LwA_XYZ'!$FR$1:$GF$1,'Input LwA_XYZ'!FR22:GF22),0))</f>
        <v/>
      </c>
      <c r="U383" s="65" t="str">
        <f>IF($P383="","",IF(_xlfn.XLOOKUP(Tables!$N$362,'Input LwA_XYZ'!$AU$1:$BI$1,'Input LwA_XYZ'!AU22:BI22)="","-",_xlfn.XLOOKUP(Tables!$N$362,'Input LwA_XYZ'!$AU$1:$BI$1,'Input LwA_XYZ'!AU22:BI22)))</f>
        <v/>
      </c>
      <c r="V383" s="65" t="str">
        <f>IF($P383="","",IF('Input LwA_XYZ'!S22="","-",'Input LwA_XYZ'!S22))</f>
        <v/>
      </c>
      <c r="W383" s="163" t="str" cm="1">
        <f t="array" ref="W383">IF($P383="","",IF(_xlfn.XLOOKUP(Tables!$N$362,_xlfn.ANCHORARRAY('Input LwA_XYZ'!$DG$1),'Input LwA_XYZ'!DG22:DU22)="","-",_xlfn.XLOOKUP(Tables!$N$362,_xlfn.ANCHORARRAY('Input LwA_XYZ'!$DG$1),'Input LwA_XYZ'!DG22:DU22)))</f>
        <v/>
      </c>
      <c r="X383" s="52" t="str">
        <f>IF($P383="","",_xlfn.XLOOKUP(Tables!$N$362,'Input LwA_XYZ'!$GX$1:$HL$1,'Input LwA_XYZ'!GX22:HL22))</f>
        <v/>
      </c>
    </row>
    <row r="384" spans="16:24" ht="16.5" x14ac:dyDescent="0.3">
      <c r="P384" s="125" t="str">
        <f>IF(OR('Input LwA_XYZ'!A23 = 0, NOT(ISBLANK(_xlfn.XLOOKUP(Tables!N$362, 'Input LwA_XYZ'!CA$1:CO$1, 'Input LwA_XYZ'!CA23:CO23)))), "", 'Input LwA_XYZ'!A23)</f>
        <v/>
      </c>
      <c r="Q384" s="124" t="str">
        <f>IF($P384="","",_xlfn.TEXTJOIN(" - ",TRUE,'Input LwA_XYZ'!B23:C23))</f>
        <v/>
      </c>
      <c r="R384" s="51" t="str">
        <f>IF($P384="","",'Input LwA_XYZ'!Q23)</f>
        <v/>
      </c>
      <c r="S384" s="64" t="str">
        <f>IF($P384="","",ROUND(_xlfn.XLOOKUP(Tables!$N$362,'Input LwA_XYZ'!$EL$1:$EZ$1,'Input LwA_XYZ'!EL23:EZ23),0))</f>
        <v/>
      </c>
      <c r="T384" s="65" t="str">
        <f>IF($P384="","",-1*ROUND(_xlfn.XLOOKUP(Tables!$N$362,'Input LwA_XYZ'!$FR$1:$GF$1,'Input LwA_XYZ'!FR23:GF23),0))</f>
        <v/>
      </c>
      <c r="U384" s="65" t="str">
        <f>IF($P384="","",IF(_xlfn.XLOOKUP(Tables!$N$362,'Input LwA_XYZ'!$AU$1:$BI$1,'Input LwA_XYZ'!AU23:BI23)="","-",_xlfn.XLOOKUP(Tables!$N$362,'Input LwA_XYZ'!$AU$1:$BI$1,'Input LwA_XYZ'!AU23:BI23)))</f>
        <v/>
      </c>
      <c r="V384" s="65" t="str">
        <f>IF($P384="","",IF('Input LwA_XYZ'!S23="","-",'Input LwA_XYZ'!S23))</f>
        <v/>
      </c>
      <c r="W384" s="163" t="str" cm="1">
        <f t="array" ref="W384">IF($P384="","",IF(_xlfn.XLOOKUP(Tables!$N$362,_xlfn.ANCHORARRAY('Input LwA_XYZ'!$DG$1),'Input LwA_XYZ'!DG23:DU23)="","-",_xlfn.XLOOKUP(Tables!$N$362,_xlfn.ANCHORARRAY('Input LwA_XYZ'!$DG$1),'Input LwA_XYZ'!DG23:DU23)))</f>
        <v/>
      </c>
      <c r="X384" s="52" t="str">
        <f>IF($P384="","",_xlfn.XLOOKUP(Tables!$N$362,'Input LwA_XYZ'!$GX$1:$HL$1,'Input LwA_XYZ'!GX23:HL23))</f>
        <v/>
      </c>
    </row>
    <row r="385" spans="16:24" ht="16.5" x14ac:dyDescent="0.3">
      <c r="P385" s="125" t="str">
        <f>IF(OR('Input LwA_XYZ'!A24 = 0, NOT(ISBLANK(_xlfn.XLOOKUP(Tables!N$362, 'Input LwA_XYZ'!CA$1:CO$1, 'Input LwA_XYZ'!CA24:CO24)))), "", 'Input LwA_XYZ'!A24)</f>
        <v/>
      </c>
      <c r="Q385" s="124" t="str">
        <f>IF($P385="","",_xlfn.TEXTJOIN(" - ",TRUE,'Input LwA_XYZ'!B24:C24))</f>
        <v/>
      </c>
      <c r="R385" s="51" t="str">
        <f>IF($P385="","",'Input LwA_XYZ'!Q24)</f>
        <v/>
      </c>
      <c r="S385" s="64" t="str">
        <f>IF($P385="","",ROUND(_xlfn.XLOOKUP(Tables!$N$362,'Input LwA_XYZ'!$EL$1:$EZ$1,'Input LwA_XYZ'!EL24:EZ24),0))</f>
        <v/>
      </c>
      <c r="T385" s="65" t="str">
        <f>IF($P385="","",-1*ROUND(_xlfn.XLOOKUP(Tables!$N$362,'Input LwA_XYZ'!$FR$1:$GF$1,'Input LwA_XYZ'!FR24:GF24),0))</f>
        <v/>
      </c>
      <c r="U385" s="65" t="str">
        <f>IF($P385="","",IF(_xlfn.XLOOKUP(Tables!$N$362,'Input LwA_XYZ'!$AU$1:$BI$1,'Input LwA_XYZ'!AU24:BI24)="","-",_xlfn.XLOOKUP(Tables!$N$362,'Input LwA_XYZ'!$AU$1:$BI$1,'Input LwA_XYZ'!AU24:BI24)))</f>
        <v/>
      </c>
      <c r="V385" s="65" t="str">
        <f>IF($P385="","",IF('Input LwA_XYZ'!S24="","-",'Input LwA_XYZ'!S24))</f>
        <v/>
      </c>
      <c r="W385" s="163" t="str" cm="1">
        <f t="array" ref="W385">IF($P385="","",IF(_xlfn.XLOOKUP(Tables!$N$362,_xlfn.ANCHORARRAY('Input LwA_XYZ'!$DG$1),'Input LwA_XYZ'!DG24:DU24)="","-",_xlfn.XLOOKUP(Tables!$N$362,_xlfn.ANCHORARRAY('Input LwA_XYZ'!$DG$1),'Input LwA_XYZ'!DG24:DU24)))</f>
        <v/>
      </c>
      <c r="X385" s="52" t="str">
        <f>IF($P385="","",_xlfn.XLOOKUP(Tables!$N$362,'Input LwA_XYZ'!$GX$1:$HL$1,'Input LwA_XYZ'!GX24:HL24))</f>
        <v/>
      </c>
    </row>
    <row r="386" spans="16:24" ht="16.5" x14ac:dyDescent="0.3">
      <c r="P386" s="125" t="str">
        <f>IF(OR('Input LwA_XYZ'!A25 = 0, NOT(ISBLANK(_xlfn.XLOOKUP(Tables!N$362, 'Input LwA_XYZ'!CA$1:CO$1, 'Input LwA_XYZ'!CA25:CO25)))), "", 'Input LwA_XYZ'!A25)</f>
        <v/>
      </c>
      <c r="Q386" s="124" t="str">
        <f>IF($P386="","",_xlfn.TEXTJOIN(" - ",TRUE,'Input LwA_XYZ'!B25:C25))</f>
        <v/>
      </c>
      <c r="R386" s="51" t="str">
        <f>IF($P386="","",'Input LwA_XYZ'!Q25)</f>
        <v/>
      </c>
      <c r="S386" s="64" t="str">
        <f>IF($P386="","",ROUND(_xlfn.XLOOKUP(Tables!$N$362,'Input LwA_XYZ'!$EL$1:$EZ$1,'Input LwA_XYZ'!EL25:EZ25),0))</f>
        <v/>
      </c>
      <c r="T386" s="65" t="str">
        <f>IF($P386="","",-1*ROUND(_xlfn.XLOOKUP(Tables!$N$362,'Input LwA_XYZ'!$FR$1:$GF$1,'Input LwA_XYZ'!FR25:GF25),0))</f>
        <v/>
      </c>
      <c r="U386" s="65" t="str">
        <f>IF($P386="","",IF(_xlfn.XLOOKUP(Tables!$N$362,'Input LwA_XYZ'!$AU$1:$BI$1,'Input LwA_XYZ'!AU25:BI25)="","-",_xlfn.XLOOKUP(Tables!$N$362,'Input LwA_XYZ'!$AU$1:$BI$1,'Input LwA_XYZ'!AU25:BI25)))</f>
        <v/>
      </c>
      <c r="V386" s="65" t="str">
        <f>IF($P386="","",IF('Input LwA_XYZ'!S25="","-",'Input LwA_XYZ'!S25))</f>
        <v/>
      </c>
      <c r="W386" s="163" t="str" cm="1">
        <f t="array" ref="W386">IF($P386="","",IF(_xlfn.XLOOKUP(Tables!$N$362,_xlfn.ANCHORARRAY('Input LwA_XYZ'!$DG$1),'Input LwA_XYZ'!DG25:DU25)="","-",_xlfn.XLOOKUP(Tables!$N$362,_xlfn.ANCHORARRAY('Input LwA_XYZ'!$DG$1),'Input LwA_XYZ'!DG25:DU25)))</f>
        <v/>
      </c>
      <c r="X386" s="52" t="str">
        <f>IF($P386="","",_xlfn.XLOOKUP(Tables!$N$362,'Input LwA_XYZ'!$GX$1:$HL$1,'Input LwA_XYZ'!GX25:HL25))</f>
        <v/>
      </c>
    </row>
    <row r="387" spans="16:24" ht="16.5" x14ac:dyDescent="0.3">
      <c r="P387" s="125" t="str">
        <f>IF(OR('Input LwA_XYZ'!A26 = 0, NOT(ISBLANK(_xlfn.XLOOKUP(Tables!N$362, 'Input LwA_XYZ'!CA$1:CO$1, 'Input LwA_XYZ'!CA26:CO26)))), "", 'Input LwA_XYZ'!A26)</f>
        <v/>
      </c>
      <c r="Q387" s="124" t="str">
        <f>IF($P387="","",_xlfn.TEXTJOIN(" - ",TRUE,'Input LwA_XYZ'!B26:C26))</f>
        <v/>
      </c>
      <c r="R387" s="51" t="str">
        <f>IF($P387="","",'Input LwA_XYZ'!Q26)</f>
        <v/>
      </c>
      <c r="S387" s="64" t="str">
        <f>IF($P387="","",ROUND(_xlfn.XLOOKUP(Tables!$N$362,'Input LwA_XYZ'!$EL$1:$EZ$1,'Input LwA_XYZ'!EL26:EZ26),0))</f>
        <v/>
      </c>
      <c r="T387" s="65" t="str">
        <f>IF($P387="","",-1*ROUND(_xlfn.XLOOKUP(Tables!$N$362,'Input LwA_XYZ'!$FR$1:$GF$1,'Input LwA_XYZ'!FR26:GF26),0))</f>
        <v/>
      </c>
      <c r="U387" s="65" t="str">
        <f>IF($P387="","",IF(_xlfn.XLOOKUP(Tables!$N$362,'Input LwA_XYZ'!$AU$1:$BI$1,'Input LwA_XYZ'!AU26:BI26)="","-",_xlfn.XLOOKUP(Tables!$N$362,'Input LwA_XYZ'!$AU$1:$BI$1,'Input LwA_XYZ'!AU26:BI26)))</f>
        <v/>
      </c>
      <c r="V387" s="65" t="str">
        <f>IF($P387="","",IF('Input LwA_XYZ'!S26="","-",'Input LwA_XYZ'!S26))</f>
        <v/>
      </c>
      <c r="W387" s="163" t="str" cm="1">
        <f t="array" ref="W387">IF($P387="","",IF(_xlfn.XLOOKUP(Tables!$N$362,_xlfn.ANCHORARRAY('Input LwA_XYZ'!$DG$1),'Input LwA_XYZ'!DG26:DU26)="","-",_xlfn.XLOOKUP(Tables!$N$362,_xlfn.ANCHORARRAY('Input LwA_XYZ'!$DG$1),'Input LwA_XYZ'!DG26:DU26)))</f>
        <v/>
      </c>
      <c r="X387" s="52" t="str">
        <f>IF($P387="","",_xlfn.XLOOKUP(Tables!$N$362,'Input LwA_XYZ'!$GX$1:$HL$1,'Input LwA_XYZ'!GX26:HL26))</f>
        <v/>
      </c>
    </row>
    <row r="388" spans="16:24" ht="16.5" x14ac:dyDescent="0.3">
      <c r="P388" s="125" t="str">
        <f>IF(OR('Input LwA_XYZ'!A27 = 0, NOT(ISBLANK(_xlfn.XLOOKUP(Tables!N$362, 'Input LwA_XYZ'!CA$1:CO$1, 'Input LwA_XYZ'!CA27:CO27)))), "", 'Input LwA_XYZ'!A27)</f>
        <v/>
      </c>
      <c r="Q388" s="124" t="str">
        <f>IF($P388="","",_xlfn.TEXTJOIN(" - ",TRUE,'Input LwA_XYZ'!B27:C27))</f>
        <v/>
      </c>
      <c r="R388" s="51" t="str">
        <f>IF($P388="","",'Input LwA_XYZ'!Q27)</f>
        <v/>
      </c>
      <c r="S388" s="64" t="str">
        <f>IF($P388="","",ROUND(_xlfn.XLOOKUP(Tables!$N$362,'Input LwA_XYZ'!$EL$1:$EZ$1,'Input LwA_XYZ'!EL27:EZ27),0))</f>
        <v/>
      </c>
      <c r="T388" s="65" t="str">
        <f>IF($P388="","",-1*ROUND(_xlfn.XLOOKUP(Tables!$N$362,'Input LwA_XYZ'!$FR$1:$GF$1,'Input LwA_XYZ'!FR27:GF27),0))</f>
        <v/>
      </c>
      <c r="U388" s="65" t="str">
        <f>IF($P388="","",IF(_xlfn.XLOOKUP(Tables!$N$362,'Input LwA_XYZ'!$AU$1:$BI$1,'Input LwA_XYZ'!AU27:BI27)="","-",_xlfn.XLOOKUP(Tables!$N$362,'Input LwA_XYZ'!$AU$1:$BI$1,'Input LwA_XYZ'!AU27:BI27)))</f>
        <v/>
      </c>
      <c r="V388" s="65" t="str">
        <f>IF($P388="","",IF('Input LwA_XYZ'!S27="","-",'Input LwA_XYZ'!S27))</f>
        <v/>
      </c>
      <c r="W388" s="163" t="str" cm="1">
        <f t="array" ref="W388">IF($P388="","",IF(_xlfn.XLOOKUP(Tables!$N$362,_xlfn.ANCHORARRAY('Input LwA_XYZ'!$DG$1),'Input LwA_XYZ'!DG27:DU27)="","-",_xlfn.XLOOKUP(Tables!$N$362,_xlfn.ANCHORARRAY('Input LwA_XYZ'!$DG$1),'Input LwA_XYZ'!DG27:DU27)))</f>
        <v/>
      </c>
      <c r="X388" s="52" t="str">
        <f>IF($P388="","",_xlfn.XLOOKUP(Tables!$N$362,'Input LwA_XYZ'!$GX$1:$HL$1,'Input LwA_XYZ'!GX27:HL27))</f>
        <v/>
      </c>
    </row>
    <row r="389" spans="16:24" ht="16.5" x14ac:dyDescent="0.3">
      <c r="P389" s="125" t="str">
        <f>IF(OR('Input LwA_XYZ'!A28 = 0, NOT(ISBLANK(_xlfn.XLOOKUP(Tables!N$362, 'Input LwA_XYZ'!CA$1:CO$1, 'Input LwA_XYZ'!CA28:CO28)))), "", 'Input LwA_XYZ'!A28)</f>
        <v/>
      </c>
      <c r="Q389" s="124" t="str">
        <f>IF($P389="","",_xlfn.TEXTJOIN(" - ",TRUE,'Input LwA_XYZ'!B28:C28))</f>
        <v/>
      </c>
      <c r="R389" s="51" t="str">
        <f>IF($P389="","",'Input LwA_XYZ'!Q28)</f>
        <v/>
      </c>
      <c r="S389" s="64" t="str">
        <f>IF($P389="","",ROUND(_xlfn.XLOOKUP(Tables!$N$362,'Input LwA_XYZ'!$EL$1:$EZ$1,'Input LwA_XYZ'!EL28:EZ28),0))</f>
        <v/>
      </c>
      <c r="T389" s="65" t="str">
        <f>IF($P389="","",-1*ROUND(_xlfn.XLOOKUP(Tables!$N$362,'Input LwA_XYZ'!$FR$1:$GF$1,'Input LwA_XYZ'!FR28:GF28),0))</f>
        <v/>
      </c>
      <c r="U389" s="65" t="str">
        <f>IF($P389="","",IF(_xlfn.XLOOKUP(Tables!$N$362,'Input LwA_XYZ'!$AU$1:$BI$1,'Input LwA_XYZ'!AU28:BI28)="","-",_xlfn.XLOOKUP(Tables!$N$362,'Input LwA_XYZ'!$AU$1:$BI$1,'Input LwA_XYZ'!AU28:BI28)))</f>
        <v/>
      </c>
      <c r="V389" s="65" t="str">
        <f>IF($P389="","",IF('Input LwA_XYZ'!S28="","-",'Input LwA_XYZ'!S28))</f>
        <v/>
      </c>
      <c r="W389" s="163" t="str" cm="1">
        <f t="array" ref="W389">IF($P389="","",IF(_xlfn.XLOOKUP(Tables!$N$362,_xlfn.ANCHORARRAY('Input LwA_XYZ'!$DG$1),'Input LwA_XYZ'!DG28:DU28)="","-",_xlfn.XLOOKUP(Tables!$N$362,_xlfn.ANCHORARRAY('Input LwA_XYZ'!$DG$1),'Input LwA_XYZ'!DG28:DU28)))</f>
        <v/>
      </c>
      <c r="X389" s="52" t="str">
        <f>IF($P389="","",_xlfn.XLOOKUP(Tables!$N$362,'Input LwA_XYZ'!$GX$1:$HL$1,'Input LwA_XYZ'!GX28:HL28))</f>
        <v/>
      </c>
    </row>
    <row r="390" spans="16:24" ht="16.5" x14ac:dyDescent="0.3">
      <c r="P390" s="125" t="str">
        <f>IF(OR('Input LwA_XYZ'!A29 = 0, NOT(ISBLANK(_xlfn.XLOOKUP(Tables!N$362, 'Input LwA_XYZ'!CA$1:CO$1, 'Input LwA_XYZ'!CA29:CO29)))), "", 'Input LwA_XYZ'!A29)</f>
        <v/>
      </c>
      <c r="Q390" s="124" t="str">
        <f>IF($P390="","",_xlfn.TEXTJOIN(" - ",TRUE,'Input LwA_XYZ'!B29:C29))</f>
        <v/>
      </c>
      <c r="R390" s="51" t="str">
        <f>IF($P390="","",'Input LwA_XYZ'!Q29)</f>
        <v/>
      </c>
      <c r="S390" s="64" t="str">
        <f>IF($P390="","",ROUND(_xlfn.XLOOKUP(Tables!$N$362,'Input LwA_XYZ'!$EL$1:$EZ$1,'Input LwA_XYZ'!EL29:EZ29),0))</f>
        <v/>
      </c>
      <c r="T390" s="65" t="str">
        <f>IF($P390="","",-1*ROUND(_xlfn.XLOOKUP(Tables!$N$362,'Input LwA_XYZ'!$FR$1:$GF$1,'Input LwA_XYZ'!FR29:GF29),0))</f>
        <v/>
      </c>
      <c r="U390" s="65" t="str">
        <f>IF($P390="","",IF(_xlfn.XLOOKUP(Tables!$N$362,'Input LwA_XYZ'!$AU$1:$BI$1,'Input LwA_XYZ'!AU29:BI29)="","-",_xlfn.XLOOKUP(Tables!$N$362,'Input LwA_XYZ'!$AU$1:$BI$1,'Input LwA_XYZ'!AU29:BI29)))</f>
        <v/>
      </c>
      <c r="V390" s="65" t="str">
        <f>IF($P390="","",IF('Input LwA_XYZ'!S29="","-",'Input LwA_XYZ'!S29))</f>
        <v/>
      </c>
      <c r="W390" s="163" t="str" cm="1">
        <f t="array" ref="W390">IF($P390="","",IF(_xlfn.XLOOKUP(Tables!$N$362,_xlfn.ANCHORARRAY('Input LwA_XYZ'!$DG$1),'Input LwA_XYZ'!DG29:DU29)="","-",_xlfn.XLOOKUP(Tables!$N$362,_xlfn.ANCHORARRAY('Input LwA_XYZ'!$DG$1),'Input LwA_XYZ'!DG29:DU29)))</f>
        <v/>
      </c>
      <c r="X390" s="52" t="str">
        <f>IF($P390="","",_xlfn.XLOOKUP(Tables!$N$362,'Input LwA_XYZ'!$GX$1:$HL$1,'Input LwA_XYZ'!GX29:HL29))</f>
        <v/>
      </c>
    </row>
    <row r="391" spans="16:24" ht="16.5" x14ac:dyDescent="0.3">
      <c r="P391" s="125" t="str">
        <f>IF(OR('Input LwA_XYZ'!A30 = 0, NOT(ISBLANK(_xlfn.XLOOKUP(Tables!N$362, 'Input LwA_XYZ'!CA$1:CO$1, 'Input LwA_XYZ'!CA30:CO30)))), "", 'Input LwA_XYZ'!A30)</f>
        <v/>
      </c>
      <c r="Q391" s="124" t="str">
        <f>IF($P391="","",_xlfn.TEXTJOIN(" - ",TRUE,'Input LwA_XYZ'!B30:C30))</f>
        <v/>
      </c>
      <c r="R391" s="51" t="str">
        <f>IF($P391="","",'Input LwA_XYZ'!Q30)</f>
        <v/>
      </c>
      <c r="S391" s="64" t="str">
        <f>IF($P391="","",ROUND(_xlfn.XLOOKUP(Tables!$N$362,'Input LwA_XYZ'!$EL$1:$EZ$1,'Input LwA_XYZ'!EL30:EZ30),0))</f>
        <v/>
      </c>
      <c r="T391" s="65" t="str">
        <f>IF($P391="","",-1*ROUND(_xlfn.XLOOKUP(Tables!$N$362,'Input LwA_XYZ'!$FR$1:$GF$1,'Input LwA_XYZ'!FR30:GF30),0))</f>
        <v/>
      </c>
      <c r="U391" s="65" t="str">
        <f>IF($P391="","",IF(_xlfn.XLOOKUP(Tables!$N$362,'Input LwA_XYZ'!$AU$1:$BI$1,'Input LwA_XYZ'!AU30:BI30)="","-",_xlfn.XLOOKUP(Tables!$N$362,'Input LwA_XYZ'!$AU$1:$BI$1,'Input LwA_XYZ'!AU30:BI30)))</f>
        <v/>
      </c>
      <c r="V391" s="65" t="str">
        <f>IF($P391="","",IF('Input LwA_XYZ'!S30="","-",'Input LwA_XYZ'!S30))</f>
        <v/>
      </c>
      <c r="W391" s="163" t="str" cm="1">
        <f t="array" ref="W391">IF($P391="","",IF(_xlfn.XLOOKUP(Tables!$N$362,_xlfn.ANCHORARRAY('Input LwA_XYZ'!$DG$1),'Input LwA_XYZ'!DG30:DU30)="","-",_xlfn.XLOOKUP(Tables!$N$362,_xlfn.ANCHORARRAY('Input LwA_XYZ'!$DG$1),'Input LwA_XYZ'!DG30:DU30)))</f>
        <v/>
      </c>
      <c r="X391" s="52" t="str">
        <f>IF($P391="","",_xlfn.XLOOKUP(Tables!$N$362,'Input LwA_XYZ'!$GX$1:$HL$1,'Input LwA_XYZ'!GX30:HL30))</f>
        <v/>
      </c>
    </row>
    <row r="392" spans="16:24" ht="16.5" x14ac:dyDescent="0.3">
      <c r="P392" s="125" t="str">
        <f>IF(OR('Input LwA_XYZ'!A31 = 0, NOT(ISBLANK(_xlfn.XLOOKUP(Tables!N$362, 'Input LwA_XYZ'!CA$1:CO$1, 'Input LwA_XYZ'!CA31:CO31)))), "", 'Input LwA_XYZ'!A31)</f>
        <v/>
      </c>
      <c r="Q392" s="124" t="str">
        <f>IF($P392="","",_xlfn.TEXTJOIN(" - ",TRUE,'Input LwA_XYZ'!B31:C31))</f>
        <v/>
      </c>
      <c r="R392" s="51" t="str">
        <f>IF($P392="","",'Input LwA_XYZ'!Q31)</f>
        <v/>
      </c>
      <c r="S392" s="64" t="str">
        <f>IF($P392="","",ROUND(_xlfn.XLOOKUP(Tables!$N$362,'Input LwA_XYZ'!$EL$1:$EZ$1,'Input LwA_XYZ'!EL31:EZ31),0))</f>
        <v/>
      </c>
      <c r="T392" s="65" t="str">
        <f>IF($P392="","",-1*ROUND(_xlfn.XLOOKUP(Tables!$N$362,'Input LwA_XYZ'!$FR$1:$GF$1,'Input LwA_XYZ'!FR31:GF31),0))</f>
        <v/>
      </c>
      <c r="U392" s="65" t="str">
        <f>IF($P392="","",IF(_xlfn.XLOOKUP(Tables!$N$362,'Input LwA_XYZ'!$AU$1:$BI$1,'Input LwA_XYZ'!AU31:BI31)="","-",_xlfn.XLOOKUP(Tables!$N$362,'Input LwA_XYZ'!$AU$1:$BI$1,'Input LwA_XYZ'!AU31:BI31)))</f>
        <v/>
      </c>
      <c r="V392" s="65" t="str">
        <f>IF($P392="","",IF('Input LwA_XYZ'!S31="","-",'Input LwA_XYZ'!S31))</f>
        <v/>
      </c>
      <c r="W392" s="163" t="str" cm="1">
        <f t="array" ref="W392">IF($P392="","",IF(_xlfn.XLOOKUP(Tables!$N$362,_xlfn.ANCHORARRAY('Input LwA_XYZ'!$DG$1),'Input LwA_XYZ'!DG31:DU31)="","-",_xlfn.XLOOKUP(Tables!$N$362,_xlfn.ANCHORARRAY('Input LwA_XYZ'!$DG$1),'Input LwA_XYZ'!DG31:DU31)))</f>
        <v/>
      </c>
      <c r="X392" s="52" t="str">
        <f>IF($P392="","",_xlfn.XLOOKUP(Tables!$N$362,'Input LwA_XYZ'!$GX$1:$HL$1,'Input LwA_XYZ'!GX31:HL31))</f>
        <v/>
      </c>
    </row>
    <row r="393" spans="16:24" ht="16.5" x14ac:dyDescent="0.3">
      <c r="P393" s="125" t="str">
        <f>IF(OR('Input LwA_XYZ'!A32 = 0, NOT(ISBLANK(_xlfn.XLOOKUP(Tables!N$362, 'Input LwA_XYZ'!CA$1:CO$1, 'Input LwA_XYZ'!CA32:CO32)))), "", 'Input LwA_XYZ'!A32)</f>
        <v/>
      </c>
      <c r="Q393" s="124" t="str">
        <f>IF($P393="","",_xlfn.TEXTJOIN(" - ",TRUE,'Input LwA_XYZ'!B32:C32))</f>
        <v/>
      </c>
      <c r="R393" s="51" t="str">
        <f>IF($P393="","",'Input LwA_XYZ'!Q32)</f>
        <v/>
      </c>
      <c r="S393" s="64" t="str">
        <f>IF($P393="","",ROUND(_xlfn.XLOOKUP(Tables!$N$362,'Input LwA_XYZ'!$EL$1:$EZ$1,'Input LwA_XYZ'!EL32:EZ32),0))</f>
        <v/>
      </c>
      <c r="T393" s="65" t="str">
        <f>IF($P393="","",-1*ROUND(_xlfn.XLOOKUP(Tables!$N$362,'Input LwA_XYZ'!$FR$1:$GF$1,'Input LwA_XYZ'!FR32:GF32),0))</f>
        <v/>
      </c>
      <c r="U393" s="65" t="str">
        <f>IF($P393="","",IF(_xlfn.XLOOKUP(Tables!$N$362,'Input LwA_XYZ'!$AU$1:$BI$1,'Input LwA_XYZ'!AU32:BI32)="","-",_xlfn.XLOOKUP(Tables!$N$362,'Input LwA_XYZ'!$AU$1:$BI$1,'Input LwA_XYZ'!AU32:BI32)))</f>
        <v/>
      </c>
      <c r="V393" s="65" t="str">
        <f>IF($P393="","",IF('Input LwA_XYZ'!S32="","-",'Input LwA_XYZ'!S32))</f>
        <v/>
      </c>
      <c r="W393" s="163" t="str" cm="1">
        <f t="array" ref="W393">IF($P393="","",IF(_xlfn.XLOOKUP(Tables!$N$362,_xlfn.ANCHORARRAY('Input LwA_XYZ'!$DG$1),'Input LwA_XYZ'!DG32:DU32)="","-",_xlfn.XLOOKUP(Tables!$N$362,_xlfn.ANCHORARRAY('Input LwA_XYZ'!$DG$1),'Input LwA_XYZ'!DG32:DU32)))</f>
        <v/>
      </c>
      <c r="X393" s="52" t="str">
        <f>IF($P393="","",_xlfn.XLOOKUP(Tables!$N$362,'Input LwA_XYZ'!$GX$1:$HL$1,'Input LwA_XYZ'!GX32:HL32))</f>
        <v/>
      </c>
    </row>
    <row r="394" spans="16:24" ht="16.5" x14ac:dyDescent="0.3">
      <c r="P394" s="125" t="str">
        <f>IF(OR('Input LwA_XYZ'!A33 = 0, NOT(ISBLANK(_xlfn.XLOOKUP(Tables!N$362, 'Input LwA_XYZ'!CA$1:CO$1, 'Input LwA_XYZ'!CA33:CO33)))), "", 'Input LwA_XYZ'!A33)</f>
        <v/>
      </c>
      <c r="Q394" s="124" t="str">
        <f>IF($P394="","",_xlfn.TEXTJOIN(" - ",TRUE,'Input LwA_XYZ'!B33:C33))</f>
        <v/>
      </c>
      <c r="R394" s="51" t="str">
        <f>IF($P394="","",'Input LwA_XYZ'!Q33)</f>
        <v/>
      </c>
      <c r="S394" s="64" t="str">
        <f>IF($P394="","",ROUND(_xlfn.XLOOKUP(Tables!$N$362,'Input LwA_XYZ'!$EL$1:$EZ$1,'Input LwA_XYZ'!EL33:EZ33),0))</f>
        <v/>
      </c>
      <c r="T394" s="65" t="str">
        <f>IF($P394="","",-1*ROUND(_xlfn.XLOOKUP(Tables!$N$362,'Input LwA_XYZ'!$FR$1:$GF$1,'Input LwA_XYZ'!FR33:GF33),0))</f>
        <v/>
      </c>
      <c r="U394" s="65" t="str">
        <f>IF($P394="","",IF(_xlfn.XLOOKUP(Tables!$N$362,'Input LwA_XYZ'!$AU$1:$BI$1,'Input LwA_XYZ'!AU33:BI33)="","-",_xlfn.XLOOKUP(Tables!$N$362,'Input LwA_XYZ'!$AU$1:$BI$1,'Input LwA_XYZ'!AU33:BI33)))</f>
        <v/>
      </c>
      <c r="V394" s="65" t="str">
        <f>IF($P394="","",IF('Input LwA_XYZ'!S33="","-",'Input LwA_XYZ'!S33))</f>
        <v/>
      </c>
      <c r="W394" s="163" t="str" cm="1">
        <f t="array" ref="W394">IF($P394="","",IF(_xlfn.XLOOKUP(Tables!$N$362,_xlfn.ANCHORARRAY('Input LwA_XYZ'!$DG$1),'Input LwA_XYZ'!DG33:DU33)="","-",_xlfn.XLOOKUP(Tables!$N$362,_xlfn.ANCHORARRAY('Input LwA_XYZ'!$DG$1),'Input LwA_XYZ'!DG33:DU33)))</f>
        <v/>
      </c>
      <c r="X394" s="52" t="str">
        <f>IF($P394="","",_xlfn.XLOOKUP(Tables!$N$362,'Input LwA_XYZ'!$GX$1:$HL$1,'Input LwA_XYZ'!GX33:HL33))</f>
        <v/>
      </c>
    </row>
    <row r="395" spans="16:24" ht="16.5" x14ac:dyDescent="0.3">
      <c r="P395" s="125" t="str">
        <f>IF(OR('Input LwA_XYZ'!A34 = 0, NOT(ISBLANK(_xlfn.XLOOKUP(Tables!N$362, 'Input LwA_XYZ'!CA$1:CO$1, 'Input LwA_XYZ'!CA34:CO34)))), "", 'Input LwA_XYZ'!A34)</f>
        <v/>
      </c>
      <c r="Q395" s="124" t="str">
        <f>IF($P395="","",_xlfn.TEXTJOIN(" - ",TRUE,'Input LwA_XYZ'!B34:C34))</f>
        <v/>
      </c>
      <c r="R395" s="51" t="str">
        <f>IF($P395="","",'Input LwA_XYZ'!Q34)</f>
        <v/>
      </c>
      <c r="S395" s="64" t="str">
        <f>IF($P395="","",ROUND(_xlfn.XLOOKUP(Tables!$N$362,'Input LwA_XYZ'!$EL$1:$EZ$1,'Input LwA_XYZ'!EL34:EZ34),0))</f>
        <v/>
      </c>
      <c r="T395" s="65" t="str">
        <f>IF($P395="","",-1*ROUND(_xlfn.XLOOKUP(Tables!$N$362,'Input LwA_XYZ'!$FR$1:$GF$1,'Input LwA_XYZ'!FR34:GF34),0))</f>
        <v/>
      </c>
      <c r="U395" s="65" t="str">
        <f>IF($P395="","",IF(_xlfn.XLOOKUP(Tables!$N$362,'Input LwA_XYZ'!$AU$1:$BI$1,'Input LwA_XYZ'!AU34:BI34)="","-",_xlfn.XLOOKUP(Tables!$N$362,'Input LwA_XYZ'!$AU$1:$BI$1,'Input LwA_XYZ'!AU34:BI34)))</f>
        <v/>
      </c>
      <c r="V395" s="65" t="str">
        <f>IF($P395="","",IF('Input LwA_XYZ'!S34="","-",'Input LwA_XYZ'!S34))</f>
        <v/>
      </c>
      <c r="W395" s="163" t="str" cm="1">
        <f t="array" ref="W395">IF($P395="","",IF(_xlfn.XLOOKUP(Tables!$N$362,_xlfn.ANCHORARRAY('Input LwA_XYZ'!$DG$1),'Input LwA_XYZ'!DG34:DU34)="","-",_xlfn.XLOOKUP(Tables!$N$362,_xlfn.ANCHORARRAY('Input LwA_XYZ'!$DG$1),'Input LwA_XYZ'!DG34:DU34)))</f>
        <v/>
      </c>
      <c r="X395" s="52" t="str">
        <f>IF($P395="","",_xlfn.XLOOKUP(Tables!$N$362,'Input LwA_XYZ'!$GX$1:$HL$1,'Input LwA_XYZ'!GX34:HL34))</f>
        <v/>
      </c>
    </row>
    <row r="396" spans="16:24" ht="16.5" x14ac:dyDescent="0.3">
      <c r="P396" s="125" t="str">
        <f>IF(OR('Input LwA_XYZ'!A35 = 0, NOT(ISBLANK(_xlfn.XLOOKUP(Tables!N$362, 'Input LwA_XYZ'!CA$1:CO$1, 'Input LwA_XYZ'!CA35:CO35)))), "", 'Input LwA_XYZ'!A35)</f>
        <v/>
      </c>
      <c r="Q396" s="124" t="str">
        <f>IF($P396="","",_xlfn.TEXTJOIN(" - ",TRUE,'Input LwA_XYZ'!B35:C35))</f>
        <v/>
      </c>
      <c r="R396" s="51" t="str">
        <f>IF($P396="","",'Input LwA_XYZ'!Q35)</f>
        <v/>
      </c>
      <c r="S396" s="64" t="str">
        <f>IF($P396="","",ROUND(_xlfn.XLOOKUP(Tables!$N$362,'Input LwA_XYZ'!$EL$1:$EZ$1,'Input LwA_XYZ'!EL35:EZ35),0))</f>
        <v/>
      </c>
      <c r="T396" s="65" t="str">
        <f>IF($P396="","",-1*ROUND(_xlfn.XLOOKUP(Tables!$N$362,'Input LwA_XYZ'!$FR$1:$GF$1,'Input LwA_XYZ'!FR35:GF35),0))</f>
        <v/>
      </c>
      <c r="U396" s="65" t="str">
        <f>IF($P396="","",IF(_xlfn.XLOOKUP(Tables!$N$362,'Input LwA_XYZ'!$AU$1:$BI$1,'Input LwA_XYZ'!AU35:BI35)="","-",_xlfn.XLOOKUP(Tables!$N$362,'Input LwA_XYZ'!$AU$1:$BI$1,'Input LwA_XYZ'!AU35:BI35)))</f>
        <v/>
      </c>
      <c r="V396" s="65" t="str">
        <f>IF($P396="","",IF('Input LwA_XYZ'!S35="","-",'Input LwA_XYZ'!S35))</f>
        <v/>
      </c>
      <c r="W396" s="163" t="str" cm="1">
        <f t="array" ref="W396">IF($P396="","",IF(_xlfn.XLOOKUP(Tables!$N$362,_xlfn.ANCHORARRAY('Input LwA_XYZ'!$DG$1),'Input LwA_XYZ'!DG35:DU35)="","-",_xlfn.XLOOKUP(Tables!$N$362,_xlfn.ANCHORARRAY('Input LwA_XYZ'!$DG$1),'Input LwA_XYZ'!DG35:DU35)))</f>
        <v/>
      </c>
      <c r="X396" s="52" t="str">
        <f>IF($P396="","",_xlfn.XLOOKUP(Tables!$N$362,'Input LwA_XYZ'!$GX$1:$HL$1,'Input LwA_XYZ'!GX35:HL35))</f>
        <v/>
      </c>
    </row>
    <row r="397" spans="16:24" ht="16.5" x14ac:dyDescent="0.3">
      <c r="P397" s="125" t="str">
        <f>IF(OR('Input LwA_XYZ'!A36 = 0, NOT(ISBLANK(_xlfn.XLOOKUP(Tables!N$362, 'Input LwA_XYZ'!CA$1:CO$1, 'Input LwA_XYZ'!CA36:CO36)))), "", 'Input LwA_XYZ'!A36)</f>
        <v/>
      </c>
      <c r="Q397" s="124" t="str">
        <f>IF($P397="","",_xlfn.TEXTJOIN(" - ",TRUE,'Input LwA_XYZ'!B36:C36))</f>
        <v/>
      </c>
      <c r="R397" s="51" t="str">
        <f>IF($P397="","",'Input LwA_XYZ'!Q36)</f>
        <v/>
      </c>
      <c r="S397" s="64" t="str">
        <f>IF($P397="","",ROUND(_xlfn.XLOOKUP(Tables!$N$362,'Input LwA_XYZ'!$EL$1:$EZ$1,'Input LwA_XYZ'!EL36:EZ36),0))</f>
        <v/>
      </c>
      <c r="T397" s="65" t="str">
        <f>IF($P397="","",-1*ROUND(_xlfn.XLOOKUP(Tables!$N$362,'Input LwA_XYZ'!$FR$1:$GF$1,'Input LwA_XYZ'!FR36:GF36),0))</f>
        <v/>
      </c>
      <c r="U397" s="65" t="str">
        <f>IF($P397="","",IF(_xlfn.XLOOKUP(Tables!$N$362,'Input LwA_XYZ'!$AU$1:$BI$1,'Input LwA_XYZ'!AU36:BI36)="","-",_xlfn.XLOOKUP(Tables!$N$362,'Input LwA_XYZ'!$AU$1:$BI$1,'Input LwA_XYZ'!AU36:BI36)))</f>
        <v/>
      </c>
      <c r="V397" s="65" t="str">
        <f>IF($P397="","",IF('Input LwA_XYZ'!S36="","-",'Input LwA_XYZ'!S36))</f>
        <v/>
      </c>
      <c r="W397" s="163" t="str" cm="1">
        <f t="array" ref="W397">IF($P397="","",IF(_xlfn.XLOOKUP(Tables!$N$362,_xlfn.ANCHORARRAY('Input LwA_XYZ'!$DG$1),'Input LwA_XYZ'!DG36:DU36)="","-",_xlfn.XLOOKUP(Tables!$N$362,_xlfn.ANCHORARRAY('Input LwA_XYZ'!$DG$1),'Input LwA_XYZ'!DG36:DU36)))</f>
        <v/>
      </c>
      <c r="X397" s="52" t="str">
        <f>IF($P397="","",_xlfn.XLOOKUP(Tables!$N$362,'Input LwA_XYZ'!$GX$1:$HL$1,'Input LwA_XYZ'!GX36:HL36))</f>
        <v/>
      </c>
    </row>
    <row r="398" spans="16:24" ht="16.5" x14ac:dyDescent="0.3">
      <c r="P398" s="125" t="str">
        <f>IF(OR('Input LwA_XYZ'!A37 = 0, NOT(ISBLANK(_xlfn.XLOOKUP(Tables!N$362, 'Input LwA_XYZ'!CA$1:CO$1, 'Input LwA_XYZ'!CA37:CO37)))), "", 'Input LwA_XYZ'!A37)</f>
        <v/>
      </c>
      <c r="Q398" s="124" t="str">
        <f>IF($P398="","",_xlfn.TEXTJOIN(" - ",TRUE,'Input LwA_XYZ'!B37:C37))</f>
        <v/>
      </c>
      <c r="R398" s="51" t="str">
        <f>IF($P398="","",'Input LwA_XYZ'!Q37)</f>
        <v/>
      </c>
      <c r="S398" s="64" t="str">
        <f>IF($P398="","",ROUND(_xlfn.XLOOKUP(Tables!$N$362,'Input LwA_XYZ'!$EL$1:$EZ$1,'Input LwA_XYZ'!EL37:EZ37),0))</f>
        <v/>
      </c>
      <c r="T398" s="65" t="str">
        <f>IF($P398="","",-1*ROUND(_xlfn.XLOOKUP(Tables!$N$362,'Input LwA_XYZ'!$FR$1:$GF$1,'Input LwA_XYZ'!FR37:GF37),0))</f>
        <v/>
      </c>
      <c r="U398" s="65" t="str">
        <f>IF($P398="","",IF(_xlfn.XLOOKUP(Tables!$N$362,'Input LwA_XYZ'!$AU$1:$BI$1,'Input LwA_XYZ'!AU37:BI37)="","-",_xlfn.XLOOKUP(Tables!$N$362,'Input LwA_XYZ'!$AU$1:$BI$1,'Input LwA_XYZ'!AU37:BI37)))</f>
        <v/>
      </c>
      <c r="V398" s="65" t="str">
        <f>IF($P398="","",IF('Input LwA_XYZ'!S37="","-",'Input LwA_XYZ'!S37))</f>
        <v/>
      </c>
      <c r="W398" s="163" t="str" cm="1">
        <f t="array" ref="W398">IF($P398="","",IF(_xlfn.XLOOKUP(Tables!$N$362,_xlfn.ANCHORARRAY('Input LwA_XYZ'!$DG$1),'Input LwA_XYZ'!DG37:DU37)="","-",_xlfn.XLOOKUP(Tables!$N$362,_xlfn.ANCHORARRAY('Input LwA_XYZ'!$DG$1),'Input LwA_XYZ'!DG37:DU37)))</f>
        <v/>
      </c>
      <c r="X398" s="52" t="str">
        <f>IF($P398="","",_xlfn.XLOOKUP(Tables!$N$362,'Input LwA_XYZ'!$GX$1:$HL$1,'Input LwA_XYZ'!GX37:HL37))</f>
        <v/>
      </c>
    </row>
    <row r="399" spans="16:24" ht="16.5" x14ac:dyDescent="0.3">
      <c r="P399" s="125" t="str">
        <f>IF(OR('Input LwA_XYZ'!A38 = 0, NOT(ISBLANK(_xlfn.XLOOKUP(Tables!N$362, 'Input LwA_XYZ'!CA$1:CO$1, 'Input LwA_XYZ'!CA38:CO38)))), "", 'Input LwA_XYZ'!A38)</f>
        <v/>
      </c>
      <c r="Q399" s="124" t="str">
        <f>IF($P399="","",_xlfn.TEXTJOIN(" - ",TRUE,'Input LwA_XYZ'!B38:C38))</f>
        <v/>
      </c>
      <c r="R399" s="51" t="str">
        <f>IF($P399="","",'Input LwA_XYZ'!Q38)</f>
        <v/>
      </c>
      <c r="S399" s="64" t="str">
        <f>IF($P399="","",ROUND(_xlfn.XLOOKUP(Tables!$N$362,'Input LwA_XYZ'!$EL$1:$EZ$1,'Input LwA_XYZ'!EL38:EZ38),0))</f>
        <v/>
      </c>
      <c r="T399" s="65" t="str">
        <f>IF($P399="","",-1*ROUND(_xlfn.XLOOKUP(Tables!$N$362,'Input LwA_XYZ'!$FR$1:$GF$1,'Input LwA_XYZ'!FR38:GF38),0))</f>
        <v/>
      </c>
      <c r="U399" s="65" t="str">
        <f>IF($P399="","",IF(_xlfn.XLOOKUP(Tables!$N$362,'Input LwA_XYZ'!$AU$1:$BI$1,'Input LwA_XYZ'!AU38:BI38)="","-",_xlfn.XLOOKUP(Tables!$N$362,'Input LwA_XYZ'!$AU$1:$BI$1,'Input LwA_XYZ'!AU38:BI38)))</f>
        <v/>
      </c>
      <c r="V399" s="65" t="str">
        <f>IF($P399="","",IF('Input LwA_XYZ'!S38="","-",'Input LwA_XYZ'!S38))</f>
        <v/>
      </c>
      <c r="W399" s="163" t="str" cm="1">
        <f t="array" ref="W399">IF($P399="","",IF(_xlfn.XLOOKUP(Tables!$N$362,_xlfn.ANCHORARRAY('Input LwA_XYZ'!$DG$1),'Input LwA_XYZ'!DG38:DU38)="","-",_xlfn.XLOOKUP(Tables!$N$362,_xlfn.ANCHORARRAY('Input LwA_XYZ'!$DG$1),'Input LwA_XYZ'!DG38:DU38)))</f>
        <v/>
      </c>
      <c r="X399" s="52" t="str">
        <f>IF($P399="","",_xlfn.XLOOKUP(Tables!$N$362,'Input LwA_XYZ'!$GX$1:$HL$1,'Input LwA_XYZ'!GX38:HL38))</f>
        <v/>
      </c>
    </row>
    <row r="400" spans="16:24" ht="16.5" x14ac:dyDescent="0.3">
      <c r="P400" s="125" t="str">
        <f>IF(OR('Input LwA_XYZ'!A39 = 0, NOT(ISBLANK(_xlfn.XLOOKUP(Tables!N$362, 'Input LwA_XYZ'!CA$1:CO$1, 'Input LwA_XYZ'!CA39:CO39)))), "", 'Input LwA_XYZ'!A39)</f>
        <v/>
      </c>
      <c r="Q400" s="124" t="str">
        <f>IF($P400="","",_xlfn.TEXTJOIN(" - ",TRUE,'Input LwA_XYZ'!B39:C39))</f>
        <v/>
      </c>
      <c r="R400" s="51" t="str">
        <f>IF($P400="","",'Input LwA_XYZ'!Q39)</f>
        <v/>
      </c>
      <c r="S400" s="64" t="str">
        <f>IF($P400="","",ROUND(_xlfn.XLOOKUP(Tables!$N$362,'Input LwA_XYZ'!$EL$1:$EZ$1,'Input LwA_XYZ'!EL39:EZ39),0))</f>
        <v/>
      </c>
      <c r="T400" s="65" t="str">
        <f>IF($P400="","",-1*ROUND(_xlfn.XLOOKUP(Tables!$N$362,'Input LwA_XYZ'!$FR$1:$GF$1,'Input LwA_XYZ'!FR39:GF39),0))</f>
        <v/>
      </c>
      <c r="U400" s="65" t="str">
        <f>IF($P400="","",IF(_xlfn.XLOOKUP(Tables!$N$362,'Input LwA_XYZ'!$AU$1:$BI$1,'Input LwA_XYZ'!AU39:BI39)="","-",_xlfn.XLOOKUP(Tables!$N$362,'Input LwA_XYZ'!$AU$1:$BI$1,'Input LwA_XYZ'!AU39:BI39)))</f>
        <v/>
      </c>
      <c r="V400" s="65" t="str">
        <f>IF($P400="","",IF('Input LwA_XYZ'!S39="","-",'Input LwA_XYZ'!S39))</f>
        <v/>
      </c>
      <c r="W400" s="163" t="str" cm="1">
        <f t="array" ref="W400">IF($P400="","",IF(_xlfn.XLOOKUP(Tables!$N$362,_xlfn.ANCHORARRAY('Input LwA_XYZ'!$DG$1),'Input LwA_XYZ'!DG39:DU39)="","-",_xlfn.XLOOKUP(Tables!$N$362,_xlfn.ANCHORARRAY('Input LwA_XYZ'!$DG$1),'Input LwA_XYZ'!DG39:DU39)))</f>
        <v/>
      </c>
      <c r="X400" s="52" t="str">
        <f>IF($P400="","",_xlfn.XLOOKUP(Tables!$N$362,'Input LwA_XYZ'!$GX$1:$HL$1,'Input LwA_XYZ'!GX39:HL39))</f>
        <v/>
      </c>
    </row>
    <row r="401" spans="16:24" ht="16.5" x14ac:dyDescent="0.3">
      <c r="P401" s="125" t="str">
        <f>IF(OR('Input LwA_XYZ'!A40 = 0, NOT(ISBLANK(_xlfn.XLOOKUP(Tables!N$362, 'Input LwA_XYZ'!CA$1:CO$1, 'Input LwA_XYZ'!CA40:CO40)))), "", 'Input LwA_XYZ'!A40)</f>
        <v/>
      </c>
      <c r="Q401" s="124" t="str">
        <f>IF($P401="","",_xlfn.TEXTJOIN(" - ",TRUE,'Input LwA_XYZ'!B40:C40))</f>
        <v/>
      </c>
      <c r="R401" s="51" t="str">
        <f>IF($P401="","",'Input LwA_XYZ'!Q40)</f>
        <v/>
      </c>
      <c r="S401" s="64" t="str">
        <f>IF($P401="","",ROUND(_xlfn.XLOOKUP(Tables!$N$362,'Input LwA_XYZ'!$EL$1:$EZ$1,'Input LwA_XYZ'!EL40:EZ40),0))</f>
        <v/>
      </c>
      <c r="T401" s="65" t="str">
        <f>IF($P401="","",-1*ROUND(_xlfn.XLOOKUP(Tables!$N$362,'Input LwA_XYZ'!$FR$1:$GF$1,'Input LwA_XYZ'!FR40:GF40),0))</f>
        <v/>
      </c>
      <c r="U401" s="65" t="str">
        <f>IF($P401="","",IF(_xlfn.XLOOKUP(Tables!$N$362,'Input LwA_XYZ'!$AU$1:$BI$1,'Input LwA_XYZ'!AU40:BI40)="","-",_xlfn.XLOOKUP(Tables!$N$362,'Input LwA_XYZ'!$AU$1:$BI$1,'Input LwA_XYZ'!AU40:BI40)))</f>
        <v/>
      </c>
      <c r="V401" s="65" t="str">
        <f>IF($P401="","",IF('Input LwA_XYZ'!S40="","-",'Input LwA_XYZ'!S40))</f>
        <v/>
      </c>
      <c r="W401" s="163" t="str" cm="1">
        <f t="array" ref="W401">IF($P401="","",IF(_xlfn.XLOOKUP(Tables!$N$362,_xlfn.ANCHORARRAY('Input LwA_XYZ'!$DG$1),'Input LwA_XYZ'!DG40:DU40)="","-",_xlfn.XLOOKUP(Tables!$N$362,_xlfn.ANCHORARRAY('Input LwA_XYZ'!$DG$1),'Input LwA_XYZ'!DG40:DU40)))</f>
        <v/>
      </c>
      <c r="X401" s="52" t="str">
        <f>IF($P401="","",_xlfn.XLOOKUP(Tables!$N$362,'Input LwA_XYZ'!$GX$1:$HL$1,'Input LwA_XYZ'!GX40:HL40))</f>
        <v/>
      </c>
    </row>
    <row r="402" spans="16:24" ht="16.5" x14ac:dyDescent="0.3">
      <c r="P402" s="125" t="str">
        <f>IF(OR('Input LwA_XYZ'!A41 = 0, NOT(ISBLANK(_xlfn.XLOOKUP(Tables!N$362, 'Input LwA_XYZ'!CA$1:CO$1, 'Input LwA_XYZ'!CA41:CO41)))), "", 'Input LwA_XYZ'!A41)</f>
        <v/>
      </c>
      <c r="Q402" s="124" t="str">
        <f>IF($P402="","",_xlfn.TEXTJOIN(" - ",TRUE,'Input LwA_XYZ'!B41:C41))</f>
        <v/>
      </c>
      <c r="R402" s="51" t="str">
        <f>IF($P402="","",'Input LwA_XYZ'!Q41)</f>
        <v/>
      </c>
      <c r="S402" s="64" t="str">
        <f>IF($P402="","",ROUND(_xlfn.XLOOKUP(Tables!$N$362,'Input LwA_XYZ'!$EL$1:$EZ$1,'Input LwA_XYZ'!EL41:EZ41),0))</f>
        <v/>
      </c>
      <c r="T402" s="65" t="str">
        <f>IF($P402="","",-1*ROUND(_xlfn.XLOOKUP(Tables!$N$362,'Input LwA_XYZ'!$FR$1:$GF$1,'Input LwA_XYZ'!FR41:GF41),0))</f>
        <v/>
      </c>
      <c r="U402" s="65" t="str">
        <f>IF($P402="","",IF(_xlfn.XLOOKUP(Tables!$N$362,'Input LwA_XYZ'!$AU$1:$BI$1,'Input LwA_XYZ'!AU41:BI41)="","-",_xlfn.XLOOKUP(Tables!$N$362,'Input LwA_XYZ'!$AU$1:$BI$1,'Input LwA_XYZ'!AU41:BI41)))</f>
        <v/>
      </c>
      <c r="V402" s="65" t="str">
        <f>IF($P402="","",IF('Input LwA_XYZ'!S41="","-",'Input LwA_XYZ'!S41))</f>
        <v/>
      </c>
      <c r="W402" s="163" t="str" cm="1">
        <f t="array" ref="W402">IF($P402="","",IF(_xlfn.XLOOKUP(Tables!$N$362,_xlfn.ANCHORARRAY('Input LwA_XYZ'!$DG$1),'Input LwA_XYZ'!DG41:DU41)="","-",_xlfn.XLOOKUP(Tables!$N$362,_xlfn.ANCHORARRAY('Input LwA_XYZ'!$DG$1),'Input LwA_XYZ'!DG41:DU41)))</f>
        <v/>
      </c>
      <c r="X402" s="52" t="str">
        <f>IF($P402="","",_xlfn.XLOOKUP(Tables!$N$362,'Input LwA_XYZ'!$GX$1:$HL$1,'Input LwA_XYZ'!GX41:HL41))</f>
        <v/>
      </c>
    </row>
    <row r="403" spans="16:24" ht="16.5" x14ac:dyDescent="0.3">
      <c r="P403" s="125" t="str">
        <f>IF(OR('Input LwA_XYZ'!A42 = 0, NOT(ISBLANK(_xlfn.XLOOKUP(Tables!N$362, 'Input LwA_XYZ'!CA$1:CO$1, 'Input LwA_XYZ'!CA42:CO42)))), "", 'Input LwA_XYZ'!A42)</f>
        <v/>
      </c>
      <c r="Q403" s="124" t="str">
        <f>IF($P403="","",_xlfn.TEXTJOIN(" - ",TRUE,'Input LwA_XYZ'!B42:C42))</f>
        <v/>
      </c>
      <c r="R403" s="51" t="str">
        <f>IF($P403="","",'Input LwA_XYZ'!Q42)</f>
        <v/>
      </c>
      <c r="S403" s="64" t="str">
        <f>IF($P403="","",ROUND(_xlfn.XLOOKUP(Tables!$N$362,'Input LwA_XYZ'!$EL$1:$EZ$1,'Input LwA_XYZ'!EL42:EZ42),0))</f>
        <v/>
      </c>
      <c r="T403" s="65" t="str">
        <f>IF($P403="","",-1*ROUND(_xlfn.XLOOKUP(Tables!$N$362,'Input LwA_XYZ'!$FR$1:$GF$1,'Input LwA_XYZ'!FR42:GF42),0))</f>
        <v/>
      </c>
      <c r="U403" s="65" t="str">
        <f>IF($P403="","",IF(_xlfn.XLOOKUP(Tables!$N$362,'Input LwA_XYZ'!$AU$1:$BI$1,'Input LwA_XYZ'!AU42:BI42)="","-",_xlfn.XLOOKUP(Tables!$N$362,'Input LwA_XYZ'!$AU$1:$BI$1,'Input LwA_XYZ'!AU42:BI42)))</f>
        <v/>
      </c>
      <c r="V403" s="65" t="str">
        <f>IF($P403="","",IF('Input LwA_XYZ'!S42="","-",'Input LwA_XYZ'!S42))</f>
        <v/>
      </c>
      <c r="W403" s="163" t="str" cm="1">
        <f t="array" ref="W403">IF($P403="","",IF(_xlfn.XLOOKUP(Tables!$N$362,_xlfn.ANCHORARRAY('Input LwA_XYZ'!$DG$1),'Input LwA_XYZ'!DG42:DU42)="","-",_xlfn.XLOOKUP(Tables!$N$362,_xlfn.ANCHORARRAY('Input LwA_XYZ'!$DG$1),'Input LwA_XYZ'!DG42:DU42)))</f>
        <v/>
      </c>
      <c r="X403" s="52" t="str">
        <f>IF($P403="","",_xlfn.XLOOKUP(Tables!$N$362,'Input LwA_XYZ'!$GX$1:$HL$1,'Input LwA_XYZ'!GX42:HL42))</f>
        <v/>
      </c>
    </row>
    <row r="404" spans="16:24" ht="16.5" x14ac:dyDescent="0.3">
      <c r="P404" s="125" t="str">
        <f>IF(OR('Input LwA_XYZ'!A43 = 0, NOT(ISBLANK(_xlfn.XLOOKUP(Tables!N$362, 'Input LwA_XYZ'!CA$1:CO$1, 'Input LwA_XYZ'!CA43:CO43)))), "", 'Input LwA_XYZ'!A43)</f>
        <v/>
      </c>
      <c r="Q404" s="124" t="str">
        <f>IF($P404="","",_xlfn.TEXTJOIN(" - ",TRUE,'Input LwA_XYZ'!B43:C43))</f>
        <v/>
      </c>
      <c r="R404" s="51" t="str">
        <f>IF($P404="","",'Input LwA_XYZ'!Q43)</f>
        <v/>
      </c>
      <c r="S404" s="64" t="str">
        <f>IF($P404="","",ROUND(_xlfn.XLOOKUP(Tables!$N$362,'Input LwA_XYZ'!$EL$1:$EZ$1,'Input LwA_XYZ'!EL43:EZ43),0))</f>
        <v/>
      </c>
      <c r="T404" s="65" t="str">
        <f>IF($P404="","",-1*ROUND(_xlfn.XLOOKUP(Tables!$N$362,'Input LwA_XYZ'!$FR$1:$GF$1,'Input LwA_XYZ'!FR43:GF43),0))</f>
        <v/>
      </c>
      <c r="U404" s="65" t="str">
        <f>IF($P404="","",IF(_xlfn.XLOOKUP(Tables!$N$362,'Input LwA_XYZ'!$AU$1:$BI$1,'Input LwA_XYZ'!AU43:BI43)="","-",_xlfn.XLOOKUP(Tables!$N$362,'Input LwA_XYZ'!$AU$1:$BI$1,'Input LwA_XYZ'!AU43:BI43)))</f>
        <v/>
      </c>
      <c r="V404" s="65" t="str">
        <f>IF($P404="","",IF('Input LwA_XYZ'!S43="","-",'Input LwA_XYZ'!S43))</f>
        <v/>
      </c>
      <c r="W404" s="163" t="str" cm="1">
        <f t="array" ref="W404">IF($P404="","",IF(_xlfn.XLOOKUP(Tables!$N$362,_xlfn.ANCHORARRAY('Input LwA_XYZ'!$DG$1),'Input LwA_XYZ'!DG43:DU43)="","-",_xlfn.XLOOKUP(Tables!$N$362,_xlfn.ANCHORARRAY('Input LwA_XYZ'!$DG$1),'Input LwA_XYZ'!DG43:DU43)))</f>
        <v/>
      </c>
      <c r="X404" s="52" t="str">
        <f>IF($P404="","",_xlfn.XLOOKUP(Tables!$N$362,'Input LwA_XYZ'!$GX$1:$HL$1,'Input LwA_XYZ'!GX43:HL43))</f>
        <v/>
      </c>
    </row>
    <row r="405" spans="16:24" ht="16.5" x14ac:dyDescent="0.3">
      <c r="P405" s="125" t="str">
        <f>IF(OR('Input LwA_XYZ'!A44 = 0, NOT(ISBLANK(_xlfn.XLOOKUP(Tables!N$362, 'Input LwA_XYZ'!CA$1:CO$1, 'Input LwA_XYZ'!CA44:CO44)))), "", 'Input LwA_XYZ'!A44)</f>
        <v/>
      </c>
      <c r="Q405" s="124" t="str">
        <f>IF($P405="","",_xlfn.TEXTJOIN(" - ",TRUE,'Input LwA_XYZ'!B44:C44))</f>
        <v/>
      </c>
      <c r="R405" s="51" t="str">
        <f>IF($P405="","",'Input LwA_XYZ'!Q44)</f>
        <v/>
      </c>
      <c r="S405" s="64" t="str">
        <f>IF($P405="","",ROUND(_xlfn.XLOOKUP(Tables!$N$362,'Input LwA_XYZ'!$EL$1:$EZ$1,'Input LwA_XYZ'!EL44:EZ44),0))</f>
        <v/>
      </c>
      <c r="T405" s="65" t="str">
        <f>IF($P405="","",-1*ROUND(_xlfn.XLOOKUP(Tables!$N$362,'Input LwA_XYZ'!$FR$1:$GF$1,'Input LwA_XYZ'!FR44:GF44),0))</f>
        <v/>
      </c>
      <c r="U405" s="65" t="str">
        <f>IF($P405="","",IF(_xlfn.XLOOKUP(Tables!$N$362,'Input LwA_XYZ'!$AU$1:$BI$1,'Input LwA_XYZ'!AU44:BI44)="","-",_xlfn.XLOOKUP(Tables!$N$362,'Input LwA_XYZ'!$AU$1:$BI$1,'Input LwA_XYZ'!AU44:BI44)))</f>
        <v/>
      </c>
      <c r="V405" s="65" t="str">
        <f>IF($P405="","",IF('Input LwA_XYZ'!S44="","-",'Input LwA_XYZ'!S44))</f>
        <v/>
      </c>
      <c r="W405" s="163" t="str" cm="1">
        <f t="array" ref="W405">IF($P405="","",IF(_xlfn.XLOOKUP(Tables!$N$362,_xlfn.ANCHORARRAY('Input LwA_XYZ'!$DG$1),'Input LwA_XYZ'!DG44:DU44)="","-",_xlfn.XLOOKUP(Tables!$N$362,_xlfn.ANCHORARRAY('Input LwA_XYZ'!$DG$1),'Input LwA_XYZ'!DG44:DU44)))</f>
        <v/>
      </c>
      <c r="X405" s="52" t="str">
        <f>IF($P405="","",_xlfn.XLOOKUP(Tables!$N$362,'Input LwA_XYZ'!$GX$1:$HL$1,'Input LwA_XYZ'!GX44:HL44))</f>
        <v/>
      </c>
    </row>
    <row r="406" spans="16:24" ht="16.5" x14ac:dyDescent="0.3">
      <c r="P406" s="125" t="str">
        <f>IF(OR('Input LwA_XYZ'!A45 = 0, NOT(ISBLANK(_xlfn.XLOOKUP(Tables!N$362, 'Input LwA_XYZ'!CA$1:CO$1, 'Input LwA_XYZ'!CA45:CO45)))), "", 'Input LwA_XYZ'!A45)</f>
        <v/>
      </c>
      <c r="Q406" s="124" t="str">
        <f>IF($P406="","",_xlfn.TEXTJOIN(" - ",TRUE,'Input LwA_XYZ'!B45:C45))</f>
        <v/>
      </c>
      <c r="R406" s="51" t="str">
        <f>IF($P406="","",'Input LwA_XYZ'!Q45)</f>
        <v/>
      </c>
      <c r="S406" s="64" t="str">
        <f>IF($P406="","",ROUND(_xlfn.XLOOKUP(Tables!$N$362,'Input LwA_XYZ'!$EL$1:$EZ$1,'Input LwA_XYZ'!EL45:EZ45),0))</f>
        <v/>
      </c>
      <c r="T406" s="65" t="str">
        <f>IF($P406="","",-1*ROUND(_xlfn.XLOOKUP(Tables!$N$362,'Input LwA_XYZ'!$FR$1:$GF$1,'Input LwA_XYZ'!FR45:GF45),0))</f>
        <v/>
      </c>
      <c r="U406" s="65" t="str">
        <f>IF($P406="","",IF(_xlfn.XLOOKUP(Tables!$N$362,'Input LwA_XYZ'!$AU$1:$BI$1,'Input LwA_XYZ'!AU45:BI45)="","-",_xlfn.XLOOKUP(Tables!$N$362,'Input LwA_XYZ'!$AU$1:$BI$1,'Input LwA_XYZ'!AU45:BI45)))</f>
        <v/>
      </c>
      <c r="V406" s="65" t="str">
        <f>IF($P406="","",IF('Input LwA_XYZ'!S45="","-",'Input LwA_XYZ'!S45))</f>
        <v/>
      </c>
      <c r="W406" s="163" t="str" cm="1">
        <f t="array" ref="W406">IF($P406="","",IF(_xlfn.XLOOKUP(Tables!$N$362,_xlfn.ANCHORARRAY('Input LwA_XYZ'!$DG$1),'Input LwA_XYZ'!DG45:DU45)="","-",_xlfn.XLOOKUP(Tables!$N$362,_xlfn.ANCHORARRAY('Input LwA_XYZ'!$DG$1),'Input LwA_XYZ'!DG45:DU45)))</f>
        <v/>
      </c>
      <c r="X406" s="52" t="str">
        <f>IF($P406="","",_xlfn.XLOOKUP(Tables!$N$362,'Input LwA_XYZ'!$GX$1:$HL$1,'Input LwA_XYZ'!GX45:HL45))</f>
        <v/>
      </c>
    </row>
    <row r="407" spans="16:24" ht="16.5" x14ac:dyDescent="0.3">
      <c r="P407" s="125" t="str">
        <f>IF(OR('Input LwA_XYZ'!A46 = 0, NOT(ISBLANK(_xlfn.XLOOKUP(Tables!N$362, 'Input LwA_XYZ'!CA$1:CO$1, 'Input LwA_XYZ'!CA46:CO46)))), "", 'Input LwA_XYZ'!A46)</f>
        <v/>
      </c>
      <c r="Q407" s="124" t="str">
        <f>IF($P407="","",_xlfn.TEXTJOIN(" - ",TRUE,'Input LwA_XYZ'!B46:C46))</f>
        <v/>
      </c>
      <c r="R407" s="51" t="str">
        <f>IF($P407="","",'Input LwA_XYZ'!Q46)</f>
        <v/>
      </c>
      <c r="S407" s="64" t="str">
        <f>IF($P407="","",ROUND(_xlfn.XLOOKUP(Tables!$N$362,'Input LwA_XYZ'!$EL$1:$EZ$1,'Input LwA_XYZ'!EL46:EZ46),0))</f>
        <v/>
      </c>
      <c r="T407" s="65" t="str">
        <f>IF($P407="","",-1*ROUND(_xlfn.XLOOKUP(Tables!$N$362,'Input LwA_XYZ'!$FR$1:$GF$1,'Input LwA_XYZ'!FR46:GF46),0))</f>
        <v/>
      </c>
      <c r="U407" s="65" t="str">
        <f>IF($P407="","",IF(_xlfn.XLOOKUP(Tables!$N$362,'Input LwA_XYZ'!$AU$1:$BI$1,'Input LwA_XYZ'!AU46:BI46)="","-",_xlfn.XLOOKUP(Tables!$N$362,'Input LwA_XYZ'!$AU$1:$BI$1,'Input LwA_XYZ'!AU46:BI46)))</f>
        <v/>
      </c>
      <c r="V407" s="65" t="str">
        <f>IF($P407="","",IF('Input LwA_XYZ'!S46="","-",'Input LwA_XYZ'!S46))</f>
        <v/>
      </c>
      <c r="W407" s="163" t="str" cm="1">
        <f t="array" ref="W407">IF($P407="","",IF(_xlfn.XLOOKUP(Tables!$N$362,_xlfn.ANCHORARRAY('Input LwA_XYZ'!$DG$1),'Input LwA_XYZ'!DG46:DU46)="","-",_xlfn.XLOOKUP(Tables!$N$362,_xlfn.ANCHORARRAY('Input LwA_XYZ'!$DG$1),'Input LwA_XYZ'!DG46:DU46)))</f>
        <v/>
      </c>
      <c r="X407" s="52" t="str">
        <f>IF($P407="","",_xlfn.XLOOKUP(Tables!$N$362,'Input LwA_XYZ'!$GX$1:$HL$1,'Input LwA_XYZ'!GX46:HL46))</f>
        <v/>
      </c>
    </row>
    <row r="408" spans="16:24" ht="16.5" x14ac:dyDescent="0.3">
      <c r="P408" s="125" t="str">
        <f>IF(OR('Input LwA_XYZ'!A47 = 0, NOT(ISBLANK(_xlfn.XLOOKUP(Tables!N$362, 'Input LwA_XYZ'!CA$1:CO$1, 'Input LwA_XYZ'!CA47:CO47)))), "", 'Input LwA_XYZ'!A47)</f>
        <v/>
      </c>
      <c r="Q408" s="124" t="str">
        <f>IF($P408="","",_xlfn.TEXTJOIN(" - ",TRUE,'Input LwA_XYZ'!B47:C47))</f>
        <v/>
      </c>
      <c r="R408" s="51" t="str">
        <f>IF($P408="","",'Input LwA_XYZ'!Q47)</f>
        <v/>
      </c>
      <c r="S408" s="64" t="str">
        <f>IF($P408="","",ROUND(_xlfn.XLOOKUP(Tables!$N$362,'Input LwA_XYZ'!$EL$1:$EZ$1,'Input LwA_XYZ'!EL47:EZ47),0))</f>
        <v/>
      </c>
      <c r="T408" s="65" t="str">
        <f>IF($P408="","",-1*ROUND(_xlfn.XLOOKUP(Tables!$N$362,'Input LwA_XYZ'!$FR$1:$GF$1,'Input LwA_XYZ'!FR47:GF47),0))</f>
        <v/>
      </c>
      <c r="U408" s="65" t="str">
        <f>IF($P408="","",IF(_xlfn.XLOOKUP(Tables!$N$362,'Input LwA_XYZ'!$AU$1:$BI$1,'Input LwA_XYZ'!AU47:BI47)="","-",_xlfn.XLOOKUP(Tables!$N$362,'Input LwA_XYZ'!$AU$1:$BI$1,'Input LwA_XYZ'!AU47:BI47)))</f>
        <v/>
      </c>
      <c r="V408" s="65" t="str">
        <f>IF($P408="","",IF('Input LwA_XYZ'!S47="","-",'Input LwA_XYZ'!S47))</f>
        <v/>
      </c>
      <c r="W408" s="163" t="str" cm="1">
        <f t="array" ref="W408">IF($P408="","",IF(_xlfn.XLOOKUP(Tables!$N$362,_xlfn.ANCHORARRAY('Input LwA_XYZ'!$DG$1),'Input LwA_XYZ'!DG47:DU47)="","-",_xlfn.XLOOKUP(Tables!$N$362,_xlfn.ANCHORARRAY('Input LwA_XYZ'!$DG$1),'Input LwA_XYZ'!DG47:DU47)))</f>
        <v/>
      </c>
      <c r="X408" s="52" t="str">
        <f>IF($P408="","",_xlfn.XLOOKUP(Tables!$N$362,'Input LwA_XYZ'!$GX$1:$HL$1,'Input LwA_XYZ'!GX47:HL47))</f>
        <v/>
      </c>
    </row>
    <row r="409" spans="16:24" ht="16.5" x14ac:dyDescent="0.3">
      <c r="P409" s="125" t="str">
        <f>IF(OR('Input LwA_XYZ'!A48 = 0, NOT(ISBLANK(_xlfn.XLOOKUP(Tables!N$362, 'Input LwA_XYZ'!CA$1:CO$1, 'Input LwA_XYZ'!CA48:CO48)))), "", 'Input LwA_XYZ'!A48)</f>
        <v/>
      </c>
      <c r="Q409" s="124" t="str">
        <f>IF($P409="","",_xlfn.TEXTJOIN(" - ",TRUE,'Input LwA_XYZ'!B48:C48))</f>
        <v/>
      </c>
      <c r="R409" s="51" t="str">
        <f>IF($P409="","",'Input LwA_XYZ'!Q48)</f>
        <v/>
      </c>
      <c r="S409" s="64" t="str">
        <f>IF($P409="","",ROUND(_xlfn.XLOOKUP(Tables!$N$362,'Input LwA_XYZ'!$EL$1:$EZ$1,'Input LwA_XYZ'!EL48:EZ48),0))</f>
        <v/>
      </c>
      <c r="T409" s="65" t="str">
        <f>IF($P409="","",-1*ROUND(_xlfn.XLOOKUP(Tables!$N$362,'Input LwA_XYZ'!$FR$1:$GF$1,'Input LwA_XYZ'!FR48:GF48),0))</f>
        <v/>
      </c>
      <c r="U409" s="65" t="str">
        <f>IF($P409="","",IF(_xlfn.XLOOKUP(Tables!$N$362,'Input LwA_XYZ'!$AU$1:$BI$1,'Input LwA_XYZ'!AU48:BI48)="","-",_xlfn.XLOOKUP(Tables!$N$362,'Input LwA_XYZ'!$AU$1:$BI$1,'Input LwA_XYZ'!AU48:BI48)))</f>
        <v/>
      </c>
      <c r="V409" s="65" t="str">
        <f>IF($P409="","",IF('Input LwA_XYZ'!S48="","-",'Input LwA_XYZ'!S48))</f>
        <v/>
      </c>
      <c r="W409" s="163" t="str" cm="1">
        <f t="array" ref="W409">IF($P409="","",IF(_xlfn.XLOOKUP(Tables!$N$362,_xlfn.ANCHORARRAY('Input LwA_XYZ'!$DG$1),'Input LwA_XYZ'!DG48:DU48)="","-",_xlfn.XLOOKUP(Tables!$N$362,_xlfn.ANCHORARRAY('Input LwA_XYZ'!$DG$1),'Input LwA_XYZ'!DG48:DU48)))</f>
        <v/>
      </c>
      <c r="X409" s="52" t="str">
        <f>IF($P409="","",_xlfn.XLOOKUP(Tables!$N$362,'Input LwA_XYZ'!$GX$1:$HL$1,'Input LwA_XYZ'!GX48:HL48))</f>
        <v/>
      </c>
    </row>
    <row r="410" spans="16:24" ht="16.5" x14ac:dyDescent="0.3">
      <c r="P410" s="125" t="str">
        <f>IF(OR('Input LwA_XYZ'!A49 = 0, NOT(ISBLANK(_xlfn.XLOOKUP(Tables!N$362, 'Input LwA_XYZ'!CA$1:CO$1, 'Input LwA_XYZ'!CA49:CO49)))), "", 'Input LwA_XYZ'!A49)</f>
        <v/>
      </c>
      <c r="Q410" s="124" t="str">
        <f>IF($P410="","",_xlfn.TEXTJOIN(" - ",TRUE,'Input LwA_XYZ'!B49:C49))</f>
        <v/>
      </c>
      <c r="R410" s="51" t="str">
        <f>IF($P410="","",'Input LwA_XYZ'!Q49)</f>
        <v/>
      </c>
      <c r="S410" s="64" t="str">
        <f>IF($P410="","",ROUND(_xlfn.XLOOKUP(Tables!$N$362,'Input LwA_XYZ'!$EL$1:$EZ$1,'Input LwA_XYZ'!EL49:EZ49),0))</f>
        <v/>
      </c>
      <c r="T410" s="65" t="str">
        <f>IF($P410="","",-1*ROUND(_xlfn.XLOOKUP(Tables!$N$362,'Input LwA_XYZ'!$FR$1:$GF$1,'Input LwA_XYZ'!FR49:GF49),0))</f>
        <v/>
      </c>
      <c r="U410" s="65" t="str">
        <f>IF($P410="","",IF(_xlfn.XLOOKUP(Tables!$N$362,'Input LwA_XYZ'!$AU$1:$BI$1,'Input LwA_XYZ'!AU49:BI49)="","-",_xlfn.XLOOKUP(Tables!$N$362,'Input LwA_XYZ'!$AU$1:$BI$1,'Input LwA_XYZ'!AU49:BI49)))</f>
        <v/>
      </c>
      <c r="V410" s="65" t="str">
        <f>IF($P410="","",IF('Input LwA_XYZ'!S49="","-",'Input LwA_XYZ'!S49))</f>
        <v/>
      </c>
      <c r="W410" s="163" t="str" cm="1">
        <f t="array" ref="W410">IF($P410="","",IF(_xlfn.XLOOKUP(Tables!$N$362,_xlfn.ANCHORARRAY('Input LwA_XYZ'!$DG$1),'Input LwA_XYZ'!DG49:DU49)="","-",_xlfn.XLOOKUP(Tables!$N$362,_xlfn.ANCHORARRAY('Input LwA_XYZ'!$DG$1),'Input LwA_XYZ'!DG49:DU49)))</f>
        <v/>
      </c>
      <c r="X410" s="52" t="str">
        <f>IF($P410="","",_xlfn.XLOOKUP(Tables!$N$362,'Input LwA_XYZ'!$GX$1:$HL$1,'Input LwA_XYZ'!GX49:HL49))</f>
        <v/>
      </c>
    </row>
    <row r="411" spans="16:24" ht="16.5" x14ac:dyDescent="0.3">
      <c r="P411" s="125" t="str">
        <f>IF(OR('Input LwA_XYZ'!A50 = 0, NOT(ISBLANK(_xlfn.XLOOKUP(Tables!N$362, 'Input LwA_XYZ'!CA$1:CO$1, 'Input LwA_XYZ'!CA50:CO50)))), "", 'Input LwA_XYZ'!A50)</f>
        <v/>
      </c>
      <c r="Q411" s="124" t="str">
        <f>IF($P411="","",_xlfn.TEXTJOIN(" - ",TRUE,'Input LwA_XYZ'!B50:C50))</f>
        <v/>
      </c>
      <c r="R411" s="51" t="str">
        <f>IF($P411="","",'Input LwA_XYZ'!Q50)</f>
        <v/>
      </c>
      <c r="S411" s="64" t="str">
        <f>IF($P411="","",ROUND(_xlfn.XLOOKUP(Tables!$N$362,'Input LwA_XYZ'!$EL$1:$EZ$1,'Input LwA_XYZ'!EL50:EZ50),0))</f>
        <v/>
      </c>
      <c r="T411" s="65" t="str">
        <f>IF($P411="","",-1*ROUND(_xlfn.XLOOKUP(Tables!$N$362,'Input LwA_XYZ'!$FR$1:$GF$1,'Input LwA_XYZ'!FR50:GF50),0))</f>
        <v/>
      </c>
      <c r="U411" s="65" t="str">
        <f>IF($P411="","",IF(_xlfn.XLOOKUP(Tables!$N$362,'Input LwA_XYZ'!$AU$1:$BI$1,'Input LwA_XYZ'!AU50:BI50)="","-",_xlfn.XLOOKUP(Tables!$N$362,'Input LwA_XYZ'!$AU$1:$BI$1,'Input LwA_XYZ'!AU50:BI50)))</f>
        <v/>
      </c>
      <c r="V411" s="65" t="str">
        <f>IF($P411="","",IF('Input LwA_XYZ'!S50="","-",'Input LwA_XYZ'!S50))</f>
        <v/>
      </c>
      <c r="W411" s="163" t="str" cm="1">
        <f t="array" ref="W411">IF($P411="","",IF(_xlfn.XLOOKUP(Tables!$N$362,_xlfn.ANCHORARRAY('Input LwA_XYZ'!$DG$1),'Input LwA_XYZ'!DG50:DU50)="","-",_xlfn.XLOOKUP(Tables!$N$362,_xlfn.ANCHORARRAY('Input LwA_XYZ'!$DG$1),'Input LwA_XYZ'!DG50:DU50)))</f>
        <v/>
      </c>
      <c r="X411" s="52" t="str">
        <f>IF($P411="","",_xlfn.XLOOKUP(Tables!$N$362,'Input LwA_XYZ'!$GX$1:$HL$1,'Input LwA_XYZ'!GX50:HL50))</f>
        <v/>
      </c>
    </row>
    <row r="412" spans="16:24" ht="16.5" x14ac:dyDescent="0.3">
      <c r="P412" s="125" t="str">
        <f>IF(OR('Input LwA_XYZ'!A51 = 0, NOT(ISBLANK(_xlfn.XLOOKUP(Tables!N$362, 'Input LwA_XYZ'!CA$1:CO$1, 'Input LwA_XYZ'!CA51:CO51)))), "", 'Input LwA_XYZ'!A51)</f>
        <v/>
      </c>
      <c r="Q412" s="124" t="str">
        <f>IF($P412="","",_xlfn.TEXTJOIN(" - ",TRUE,'Input LwA_XYZ'!B51:C51))</f>
        <v/>
      </c>
      <c r="R412" s="51" t="str">
        <f>IF($P412="","",'Input LwA_XYZ'!Q51)</f>
        <v/>
      </c>
      <c r="S412" s="64" t="str">
        <f>IF($P412="","",ROUND(_xlfn.XLOOKUP(Tables!$N$362,'Input LwA_XYZ'!$EL$1:$EZ$1,'Input LwA_XYZ'!EL51:EZ51),0))</f>
        <v/>
      </c>
      <c r="T412" s="65" t="str">
        <f>IF($P412="","",-1*ROUND(_xlfn.XLOOKUP(Tables!$N$362,'Input LwA_XYZ'!$FR$1:$GF$1,'Input LwA_XYZ'!FR51:GF51),0))</f>
        <v/>
      </c>
      <c r="U412" s="65" t="str">
        <f>IF($P412="","",IF(_xlfn.XLOOKUP(Tables!$N$362,'Input LwA_XYZ'!$AU$1:$BI$1,'Input LwA_XYZ'!AU51:BI51)="","-",_xlfn.XLOOKUP(Tables!$N$362,'Input LwA_XYZ'!$AU$1:$BI$1,'Input LwA_XYZ'!AU51:BI51)))</f>
        <v/>
      </c>
      <c r="V412" s="65" t="str">
        <f>IF($P412="","",IF('Input LwA_XYZ'!S51="","-",'Input LwA_XYZ'!S51))</f>
        <v/>
      </c>
      <c r="W412" s="163" t="str" cm="1">
        <f t="array" ref="W412">IF($P412="","",IF(_xlfn.XLOOKUP(Tables!$N$362,_xlfn.ANCHORARRAY('Input LwA_XYZ'!$DG$1),'Input LwA_XYZ'!DG51:DU51)="","-",_xlfn.XLOOKUP(Tables!$N$362,_xlfn.ANCHORARRAY('Input LwA_XYZ'!$DG$1),'Input LwA_XYZ'!DG51:DU51)))</f>
        <v/>
      </c>
      <c r="X412" s="52" t="str">
        <f>IF($P412="","",_xlfn.XLOOKUP(Tables!$N$362,'Input LwA_XYZ'!$GX$1:$HL$1,'Input LwA_XYZ'!GX51:HL51))</f>
        <v/>
      </c>
    </row>
    <row r="413" spans="16:24" ht="16.5" x14ac:dyDescent="0.3">
      <c r="P413" s="125" t="str">
        <f>IF(OR('Input LwA_XYZ'!A52 = 0, NOT(ISBLANK(_xlfn.XLOOKUP(Tables!N$362, 'Input LwA_XYZ'!CA$1:CO$1, 'Input LwA_XYZ'!CA52:CO52)))), "", 'Input LwA_XYZ'!A52)</f>
        <v/>
      </c>
      <c r="Q413" s="124" t="str">
        <f>IF($P413="","",_xlfn.TEXTJOIN(" - ",TRUE,'Input LwA_XYZ'!B52:C52))</f>
        <v/>
      </c>
      <c r="R413" s="51" t="str">
        <f>IF($P413="","",'Input LwA_XYZ'!Q52)</f>
        <v/>
      </c>
      <c r="S413" s="64" t="str">
        <f>IF($P413="","",ROUND(_xlfn.XLOOKUP(Tables!$N$362,'Input LwA_XYZ'!$EL$1:$EZ$1,'Input LwA_XYZ'!EL52:EZ52),0))</f>
        <v/>
      </c>
      <c r="T413" s="65" t="str">
        <f>IF($P413="","",-1*ROUND(_xlfn.XLOOKUP(Tables!$N$362,'Input LwA_XYZ'!$FR$1:$GF$1,'Input LwA_XYZ'!FR52:GF52),0))</f>
        <v/>
      </c>
      <c r="U413" s="65" t="str">
        <f>IF($P413="","",IF(_xlfn.XLOOKUP(Tables!$N$362,'Input LwA_XYZ'!$AU$1:$BI$1,'Input LwA_XYZ'!AU52:BI52)="","-",_xlfn.XLOOKUP(Tables!$N$362,'Input LwA_XYZ'!$AU$1:$BI$1,'Input LwA_XYZ'!AU52:BI52)))</f>
        <v/>
      </c>
      <c r="V413" s="65" t="str">
        <f>IF($P413="","",IF('Input LwA_XYZ'!S52="","-",'Input LwA_XYZ'!S52))</f>
        <v/>
      </c>
      <c r="W413" s="163" t="str" cm="1">
        <f t="array" ref="W413">IF($P413="","",IF(_xlfn.XLOOKUP(Tables!$N$362,_xlfn.ANCHORARRAY('Input LwA_XYZ'!$DG$1),'Input LwA_XYZ'!DG52:DU52)="","-",_xlfn.XLOOKUP(Tables!$N$362,_xlfn.ANCHORARRAY('Input LwA_XYZ'!$DG$1),'Input LwA_XYZ'!DG52:DU52)))</f>
        <v/>
      </c>
      <c r="X413" s="52" t="str">
        <f>IF($P413="","",_xlfn.XLOOKUP(Tables!$N$362,'Input LwA_XYZ'!$GX$1:$HL$1,'Input LwA_XYZ'!GX52:HL52))</f>
        <v/>
      </c>
    </row>
    <row r="414" spans="16:24" ht="16.5" x14ac:dyDescent="0.3">
      <c r="P414" s="125" t="str">
        <f>IF(OR('Input LwA_XYZ'!A53 = 0, NOT(ISBLANK(_xlfn.XLOOKUP(Tables!N$362, 'Input LwA_XYZ'!CA$1:CO$1, 'Input LwA_XYZ'!CA53:CO53)))), "", 'Input LwA_XYZ'!A53)</f>
        <v/>
      </c>
      <c r="Q414" s="124" t="str">
        <f>IF($P414="","",_xlfn.TEXTJOIN(" - ",TRUE,'Input LwA_XYZ'!B53:C53))</f>
        <v/>
      </c>
      <c r="R414" s="51" t="str">
        <f>IF($P414="","",'Input LwA_XYZ'!Q53)</f>
        <v/>
      </c>
      <c r="S414" s="64" t="str">
        <f>IF($P414="","",ROUND(_xlfn.XLOOKUP(Tables!$N$362,'Input LwA_XYZ'!$EL$1:$EZ$1,'Input LwA_XYZ'!EL53:EZ53),0))</f>
        <v/>
      </c>
      <c r="T414" s="65" t="str">
        <f>IF($P414="","",-1*ROUND(_xlfn.XLOOKUP(Tables!$N$362,'Input LwA_XYZ'!$FR$1:$GF$1,'Input LwA_XYZ'!FR53:GF53),0))</f>
        <v/>
      </c>
      <c r="U414" s="65" t="str">
        <f>IF($P414="","",IF(_xlfn.XLOOKUP(Tables!$N$362,'Input LwA_XYZ'!$AU$1:$BI$1,'Input LwA_XYZ'!AU53:BI53)="","-",_xlfn.XLOOKUP(Tables!$N$362,'Input LwA_XYZ'!$AU$1:$BI$1,'Input LwA_XYZ'!AU53:BI53)))</f>
        <v/>
      </c>
      <c r="V414" s="65" t="str">
        <f>IF($P414="","",IF('Input LwA_XYZ'!S53="","-",'Input LwA_XYZ'!S53))</f>
        <v/>
      </c>
      <c r="W414" s="163" t="str" cm="1">
        <f t="array" ref="W414">IF($P414="","",IF(_xlfn.XLOOKUP(Tables!$N$362,_xlfn.ANCHORARRAY('Input LwA_XYZ'!$DG$1),'Input LwA_XYZ'!DG53:DU53)="","-",_xlfn.XLOOKUP(Tables!$N$362,_xlfn.ANCHORARRAY('Input LwA_XYZ'!$DG$1),'Input LwA_XYZ'!DG53:DU53)))</f>
        <v/>
      </c>
      <c r="X414" s="52" t="str">
        <f>IF($P414="","",_xlfn.XLOOKUP(Tables!$N$362,'Input LwA_XYZ'!$GX$1:$HL$1,'Input LwA_XYZ'!GX53:HL53))</f>
        <v/>
      </c>
    </row>
    <row r="415" spans="16:24" ht="16.5" x14ac:dyDescent="0.3">
      <c r="P415" s="125" t="str">
        <f>IF(OR('Input LwA_XYZ'!A54 = 0, NOT(ISBLANK(_xlfn.XLOOKUP(Tables!N$362, 'Input LwA_XYZ'!CA$1:CO$1, 'Input LwA_XYZ'!CA54:CO54)))), "", 'Input LwA_XYZ'!A54)</f>
        <v/>
      </c>
      <c r="Q415" s="124" t="str">
        <f>IF($P415="","",_xlfn.TEXTJOIN(" - ",TRUE,'Input LwA_XYZ'!B54:C54))</f>
        <v/>
      </c>
      <c r="R415" s="51" t="str">
        <f>IF($P415="","",'Input LwA_XYZ'!Q54)</f>
        <v/>
      </c>
      <c r="S415" s="64" t="str">
        <f>IF($P415="","",ROUND(_xlfn.XLOOKUP(Tables!$N$362,'Input LwA_XYZ'!$EL$1:$EZ$1,'Input LwA_XYZ'!EL54:EZ54),0))</f>
        <v/>
      </c>
      <c r="T415" s="65" t="str">
        <f>IF($P415="","",-1*ROUND(_xlfn.XLOOKUP(Tables!$N$362,'Input LwA_XYZ'!$FR$1:$GF$1,'Input LwA_XYZ'!FR54:GF54),0))</f>
        <v/>
      </c>
      <c r="U415" s="65" t="str">
        <f>IF($P415="","",IF(_xlfn.XLOOKUP(Tables!$N$362,'Input LwA_XYZ'!$AU$1:$BI$1,'Input LwA_XYZ'!AU54:BI54)="","-",_xlfn.XLOOKUP(Tables!$N$362,'Input LwA_XYZ'!$AU$1:$BI$1,'Input LwA_XYZ'!AU54:BI54)))</f>
        <v/>
      </c>
      <c r="V415" s="65" t="str">
        <f>IF($P415="","",IF('Input LwA_XYZ'!S54="","-",'Input LwA_XYZ'!S54))</f>
        <v/>
      </c>
      <c r="W415" s="163" t="str" cm="1">
        <f t="array" ref="W415">IF($P415="","",IF(_xlfn.XLOOKUP(Tables!$N$362,_xlfn.ANCHORARRAY('Input LwA_XYZ'!$DG$1),'Input LwA_XYZ'!DG54:DU54)="","-",_xlfn.XLOOKUP(Tables!$N$362,_xlfn.ANCHORARRAY('Input LwA_XYZ'!$DG$1),'Input LwA_XYZ'!DG54:DU54)))</f>
        <v/>
      </c>
      <c r="X415" s="52" t="str">
        <f>IF($P415="","",_xlfn.XLOOKUP(Tables!$N$362,'Input LwA_XYZ'!$GX$1:$HL$1,'Input LwA_XYZ'!GX54:HL54))</f>
        <v/>
      </c>
    </row>
    <row r="416" spans="16:24" ht="16.5" x14ac:dyDescent="0.3">
      <c r="P416" s="125" t="str">
        <f>IF(OR('Input LwA_XYZ'!A55 = 0, NOT(ISBLANK(_xlfn.XLOOKUP(Tables!N$362, 'Input LwA_XYZ'!CA$1:CO$1, 'Input LwA_XYZ'!CA55:CO55)))), "", 'Input LwA_XYZ'!A55)</f>
        <v/>
      </c>
      <c r="Q416" s="124" t="str">
        <f>IF($P416="","",_xlfn.TEXTJOIN(" - ",TRUE,'Input LwA_XYZ'!B55:C55))</f>
        <v/>
      </c>
      <c r="R416" s="51" t="str">
        <f>IF($P416="","",'Input LwA_XYZ'!Q55)</f>
        <v/>
      </c>
      <c r="S416" s="64" t="str">
        <f>IF($P416="","",ROUND(_xlfn.XLOOKUP(Tables!$N$362,'Input LwA_XYZ'!$EL$1:$EZ$1,'Input LwA_XYZ'!EL55:EZ55),0))</f>
        <v/>
      </c>
      <c r="T416" s="65" t="str">
        <f>IF($P416="","",-1*ROUND(_xlfn.XLOOKUP(Tables!$N$362,'Input LwA_XYZ'!$FR$1:$GF$1,'Input LwA_XYZ'!FR55:GF55),0))</f>
        <v/>
      </c>
      <c r="U416" s="65" t="str">
        <f>IF($P416="","",IF(_xlfn.XLOOKUP(Tables!$N$362,'Input LwA_XYZ'!$AU$1:$BI$1,'Input LwA_XYZ'!AU55:BI55)="","-",_xlfn.XLOOKUP(Tables!$N$362,'Input LwA_XYZ'!$AU$1:$BI$1,'Input LwA_XYZ'!AU55:BI55)))</f>
        <v/>
      </c>
      <c r="V416" s="65" t="str">
        <f>IF($P416="","",IF('Input LwA_XYZ'!S55="","-",'Input LwA_XYZ'!S55))</f>
        <v/>
      </c>
      <c r="W416" s="163" t="str" cm="1">
        <f t="array" ref="W416">IF($P416="","",IF(_xlfn.XLOOKUP(Tables!$N$362,_xlfn.ANCHORARRAY('Input LwA_XYZ'!$DG$1),'Input LwA_XYZ'!DG55:DU55)="","-",_xlfn.XLOOKUP(Tables!$N$362,_xlfn.ANCHORARRAY('Input LwA_XYZ'!$DG$1),'Input LwA_XYZ'!DG55:DU55)))</f>
        <v/>
      </c>
      <c r="X416" s="52" t="str">
        <f>IF($P416="","",_xlfn.XLOOKUP(Tables!$N$362,'Input LwA_XYZ'!$GX$1:$HL$1,'Input LwA_XYZ'!GX55:HL55))</f>
        <v/>
      </c>
    </row>
    <row r="417" spans="14:24" ht="16.5" x14ac:dyDescent="0.3">
      <c r="P417" s="125" t="str">
        <f>IF(OR('Input LwA_XYZ'!A56 = 0, NOT(ISBLANK(_xlfn.XLOOKUP(Tables!N$362, 'Input LwA_XYZ'!CA$1:CO$1, 'Input LwA_XYZ'!CA56:CO56)))), "", 'Input LwA_XYZ'!A56)</f>
        <v/>
      </c>
      <c r="Q417" s="124" t="str">
        <f>IF($P417="","",_xlfn.TEXTJOIN(" - ",TRUE,'Input LwA_XYZ'!B56:C56))</f>
        <v/>
      </c>
      <c r="R417" s="51" t="str">
        <f>IF($P417="","",'Input LwA_XYZ'!Q56)</f>
        <v/>
      </c>
      <c r="S417" s="64" t="str">
        <f>IF($P417="","",ROUND(_xlfn.XLOOKUP(Tables!$N$362,'Input LwA_XYZ'!$EL$1:$EZ$1,'Input LwA_XYZ'!EL56:EZ56),0))</f>
        <v/>
      </c>
      <c r="T417" s="65" t="str">
        <f>IF($P417="","",-1*ROUND(_xlfn.XLOOKUP(Tables!$N$362,'Input LwA_XYZ'!$FR$1:$GF$1,'Input LwA_XYZ'!FR56:GF56),0))</f>
        <v/>
      </c>
      <c r="U417" s="65" t="str">
        <f>IF($P417="","",IF(_xlfn.XLOOKUP(Tables!$N$362,'Input LwA_XYZ'!$AU$1:$BI$1,'Input LwA_XYZ'!AU56:BI56)="","-",_xlfn.XLOOKUP(Tables!$N$362,'Input LwA_XYZ'!$AU$1:$BI$1,'Input LwA_XYZ'!AU56:BI56)))</f>
        <v/>
      </c>
      <c r="V417" s="65" t="str">
        <f>IF($P417="","",IF('Input LwA_XYZ'!S56="","-",'Input LwA_XYZ'!S56))</f>
        <v/>
      </c>
      <c r="W417" s="163" t="str" cm="1">
        <f t="array" ref="W417">IF($P417="","",IF(_xlfn.XLOOKUP(Tables!$N$362,_xlfn.ANCHORARRAY('Input LwA_XYZ'!$DG$1),'Input LwA_XYZ'!DG56:DU56)="","-",_xlfn.XLOOKUP(Tables!$N$362,_xlfn.ANCHORARRAY('Input LwA_XYZ'!$DG$1),'Input LwA_XYZ'!DG56:DU56)))</f>
        <v/>
      </c>
      <c r="X417" s="52" t="str">
        <f>IF($P417="","",_xlfn.XLOOKUP(Tables!$N$362,'Input LwA_XYZ'!$GX$1:$HL$1,'Input LwA_XYZ'!GX56:HL56))</f>
        <v/>
      </c>
    </row>
    <row r="418" spans="14:24" ht="16.5" x14ac:dyDescent="0.3">
      <c r="P418" s="125" t="str">
        <f>IF(OR('Input LwA_XYZ'!A57 = 0, NOT(ISBLANK(_xlfn.XLOOKUP(Tables!N$362, 'Input LwA_XYZ'!CA$1:CO$1, 'Input LwA_XYZ'!CA57:CO57)))), "", 'Input LwA_XYZ'!A57)</f>
        <v/>
      </c>
      <c r="Q418" s="124" t="str">
        <f>IF($P418="","",_xlfn.TEXTJOIN(" - ",TRUE,'Input LwA_XYZ'!B57:C57))</f>
        <v/>
      </c>
      <c r="R418" s="51" t="str">
        <f>IF($P418="","",'Input LwA_XYZ'!Q57)</f>
        <v/>
      </c>
      <c r="S418" s="64" t="str">
        <f>IF($P418="","",ROUND(_xlfn.XLOOKUP(Tables!$N$362,'Input LwA_XYZ'!$EL$1:$EZ$1,'Input LwA_XYZ'!EL57:EZ57),0))</f>
        <v/>
      </c>
      <c r="T418" s="65" t="str">
        <f>IF($P418="","",-1*ROUND(_xlfn.XLOOKUP(Tables!$N$362,'Input LwA_XYZ'!$FR$1:$GF$1,'Input LwA_XYZ'!FR57:GF57),0))</f>
        <v/>
      </c>
      <c r="U418" s="65" t="str">
        <f>IF($P418="","",IF(_xlfn.XLOOKUP(Tables!$N$362,'Input LwA_XYZ'!$AU$1:$BI$1,'Input LwA_XYZ'!AU57:BI57)="","-",_xlfn.XLOOKUP(Tables!$N$362,'Input LwA_XYZ'!$AU$1:$BI$1,'Input LwA_XYZ'!AU57:BI57)))</f>
        <v/>
      </c>
      <c r="V418" s="65" t="str">
        <f>IF($P418="","",IF('Input LwA_XYZ'!S57="","-",'Input LwA_XYZ'!S57))</f>
        <v/>
      </c>
      <c r="W418" s="163" t="str" cm="1">
        <f t="array" ref="W418">IF($P418="","",IF(_xlfn.XLOOKUP(Tables!$N$362,_xlfn.ANCHORARRAY('Input LwA_XYZ'!$DG$1),'Input LwA_XYZ'!DG57:DU57)="","-",_xlfn.XLOOKUP(Tables!$N$362,_xlfn.ANCHORARRAY('Input LwA_XYZ'!$DG$1),'Input LwA_XYZ'!DG57:DU57)))</f>
        <v/>
      </c>
      <c r="X418" s="52" t="str">
        <f>IF($P418="","",_xlfn.XLOOKUP(Tables!$N$362,'Input LwA_XYZ'!$GX$1:$HL$1,'Input LwA_XYZ'!GX57:HL57))</f>
        <v/>
      </c>
    </row>
    <row r="419" spans="14:24" ht="17.25" thickBot="1" x14ac:dyDescent="0.35">
      <c r="P419" s="126" t="str">
        <f>IF(OR('Input LwA_XYZ'!A58 = 0, NOT(ISBLANK(_xlfn.XLOOKUP(Tables!N$362, 'Input LwA_XYZ'!CA$1:CO$1, 'Input LwA_XYZ'!CA58:CO58)))), "", 'Input LwA_XYZ'!A58)</f>
        <v/>
      </c>
      <c r="Q419" s="127" t="str">
        <f>IF($P419="","",_xlfn.TEXTJOIN(" - ",TRUE,'Input LwA_XYZ'!B58:C58))</f>
        <v/>
      </c>
      <c r="R419" s="73" t="str">
        <f>IF($P419="","",'Input LwA_XYZ'!Q58)</f>
        <v/>
      </c>
      <c r="S419" s="147" t="str">
        <f>IF($P419="","",ROUND(_xlfn.XLOOKUP(Tables!$N$362,'Input LwA_XYZ'!$EL$1:$EZ$1,'Input LwA_XYZ'!EL58:EZ58),0))</f>
        <v/>
      </c>
      <c r="T419" s="74" t="str">
        <f>IF($P419="","",-1*ROUND(_xlfn.XLOOKUP(Tables!$N$362,'Input LwA_XYZ'!$FR$1:$GF$1,'Input LwA_XYZ'!FR58:GF58),0))</f>
        <v/>
      </c>
      <c r="U419" s="65" t="str">
        <f>IF($P419="","",IF(_xlfn.XLOOKUP(Tables!$N$362,'Input LwA_XYZ'!$AU$1:$BI$1,'Input LwA_XYZ'!AU58:BI58)="","-",_xlfn.XLOOKUP(Tables!$N$362,'Input LwA_XYZ'!$AU$1:$BI$1,'Input LwA_XYZ'!AU58:BI58)))</f>
        <v/>
      </c>
      <c r="V419" s="65" t="str">
        <f>IF($P419="","",IF('Input LwA_XYZ'!S58="","-",'Input LwA_XYZ'!S58))</f>
        <v/>
      </c>
      <c r="W419" s="163" t="str" cm="1">
        <f t="array" ref="W419">IF($P419="","",IF(_xlfn.XLOOKUP(Tables!$N$362,_xlfn.ANCHORARRAY('Input LwA_XYZ'!$DG$1),'Input LwA_XYZ'!DG58:DU58)="","-",_xlfn.XLOOKUP(Tables!$N$362,_xlfn.ANCHORARRAY('Input LwA_XYZ'!$DG$1),'Input LwA_XYZ'!DG58:DU58)))</f>
        <v/>
      </c>
      <c r="X419" s="53" t="str">
        <f>IF($P419="","",_xlfn.XLOOKUP(Tables!$N$362,'Input LwA_XYZ'!$GX$1:$HL$1,'Input LwA_XYZ'!GX58:HL58))</f>
        <v/>
      </c>
    </row>
    <row r="420" spans="14:24" ht="17.25" thickBot="1" x14ac:dyDescent="0.35">
      <c r="P420" s="75" t="s">
        <v>214</v>
      </c>
      <c r="Q420" s="76"/>
      <c r="R420" s="76"/>
      <c r="S420" s="76"/>
      <c r="T420" s="76"/>
      <c r="U420" s="76"/>
      <c r="V420" s="76"/>
      <c r="W420" s="77"/>
      <c r="X420" s="145" t="e">
        <f>_xlfn.XLOOKUP(Tables!$N$362,'Input LwA_XYZ'!$Z$2:$Z$16,'Input LwA_XYZ'!$AE$2:$AE$16)</f>
        <v>#N/A</v>
      </c>
    </row>
    <row r="421" spans="14:24" ht="15.75" thickBot="1" x14ac:dyDescent="0.3"/>
    <row r="422" spans="14:24" ht="50.25" thickBot="1" x14ac:dyDescent="0.35">
      <c r="N422" s="56" t="s">
        <v>206</v>
      </c>
      <c r="P422" s="67" t="s">
        <v>78</v>
      </c>
      <c r="Q422" s="68" t="s">
        <v>79</v>
      </c>
      <c r="R422" s="69" t="s">
        <v>80</v>
      </c>
      <c r="S422" s="69" t="s">
        <v>19</v>
      </c>
      <c r="T422" s="69" t="s">
        <v>215</v>
      </c>
      <c r="U422" s="70" t="s">
        <v>81</v>
      </c>
      <c r="V422" s="71" t="s">
        <v>82</v>
      </c>
      <c r="W422" s="162" t="s">
        <v>216</v>
      </c>
      <c r="X422" s="72" t="s">
        <v>77</v>
      </c>
    </row>
    <row r="423" spans="14:24" ht="17.25" thickBot="1" x14ac:dyDescent="0.35">
      <c r="N423" s="56" t="str">
        <f>_xlfn.XLOOKUP(N422, 'Input LwA_XYZ'!$Z$2:$Z$16, 'Input LwA_XYZ'!$AF$2:$AF$16, "")</f>
        <v/>
      </c>
      <c r="P423" s="123" t="str">
        <f>IF(OR('Input LwA_XYZ'!A2 = 0, NOT(ISBLANK(_xlfn.XLOOKUP(Tables!N$422, 'Input LwA_XYZ'!CA$1:CO$1, 'Input LwA_XYZ'!CA2:CO2)))), "", 'Input LwA_XYZ'!A2)</f>
        <v/>
      </c>
      <c r="Q423" s="124" t="str">
        <f>IF($P423="","",_xlfn.TEXTJOIN(" - ",TRUE,'Input LwA_XYZ'!B2:C2))</f>
        <v/>
      </c>
      <c r="R423" s="64" t="str">
        <f>IF($P423="","",'Input LwA_XYZ'!Q2)</f>
        <v/>
      </c>
      <c r="S423" s="64" t="str">
        <f>IF($P423="","",ROUND(_xlfn.XLOOKUP(Tables!$N$422,'Input LwA_XYZ'!$EL$1:$EZ$1,'Input LwA_XYZ'!EL2:EZ2),0))</f>
        <v/>
      </c>
      <c r="T423" s="65" t="str">
        <f>IF($P423="","",-1*ROUND(_xlfn.XLOOKUP(Tables!$N$422,'Input LwA_XYZ'!$FR$1:$GF$1,'Input LwA_XYZ'!FR2:GF2),0))</f>
        <v/>
      </c>
      <c r="U423" s="65" t="str">
        <f>IF($P423="","",IF(_xlfn.XLOOKUP(Tables!$N$422,'Input LwA_XYZ'!$AU$1:$BI$1,'Input LwA_XYZ'!AU2:BI2)="","-",_xlfn.XLOOKUP(Tables!$N$422,'Input LwA_XYZ'!$AU$1:$BI$1,'Input LwA_XYZ'!AU2:BI2)))</f>
        <v/>
      </c>
      <c r="V423" s="65" t="str">
        <f>IF($P423="","",IF('Input LwA_XYZ'!S2="","-",'Input LwA_XYZ'!S2))</f>
        <v/>
      </c>
      <c r="W423" s="163" t="str" cm="1">
        <f t="array" ref="W423">IF($P423="","",IF(_xlfn.XLOOKUP(Tables!$N$422,_xlfn.ANCHORARRAY('Input LwA_XYZ'!$DG$1),'Input LwA_XYZ'!DG2:DU2)="","-",_xlfn.XLOOKUP(Tables!$N$422,_xlfn.ANCHORARRAY('Input LwA_XYZ'!$DG$1),'Input LwA_XYZ'!DG2:DU2)))</f>
        <v/>
      </c>
      <c r="X423" s="66" t="str">
        <f>IF($P423="","",_xlfn.XLOOKUP(Tables!$N$422,'Input LwA_XYZ'!$GX$1:$HL$1,'Input LwA_XYZ'!GX2:HL2))</f>
        <v/>
      </c>
    </row>
    <row r="424" spans="14:24" ht="16.5" x14ac:dyDescent="0.3">
      <c r="P424" s="125" t="str">
        <f>IF(OR('Input LwA_XYZ'!A3 = 0, NOT(ISBLANK(_xlfn.XLOOKUP(Tables!N$422, 'Input LwA_XYZ'!CA$1:CO$1, 'Input LwA_XYZ'!CA3:CO3)))), "", 'Input LwA_XYZ'!A3)</f>
        <v/>
      </c>
      <c r="Q424" s="124" t="str">
        <f>IF($P424="","",_xlfn.TEXTJOIN(" - ",TRUE,'Input LwA_XYZ'!B3:C3))</f>
        <v/>
      </c>
      <c r="R424" s="51" t="str">
        <f>IF($P424="","",'Input LwA_XYZ'!Q3)</f>
        <v/>
      </c>
      <c r="S424" s="64" t="str">
        <f>IF($P424="","",ROUND(_xlfn.XLOOKUP(Tables!$N$422,'Input LwA_XYZ'!$EL$1:$EZ$1,'Input LwA_XYZ'!EL3:EZ3),0))</f>
        <v/>
      </c>
      <c r="T424" s="65" t="str">
        <f>IF($P424="","",-1*ROUND(_xlfn.XLOOKUP(Tables!$N$422,'Input LwA_XYZ'!$FR$1:$GF$1,'Input LwA_XYZ'!FR3:GF3),0))</f>
        <v/>
      </c>
      <c r="U424" s="65" t="str">
        <f>IF($P424="","",IF(_xlfn.XLOOKUP(Tables!$N$422,'Input LwA_XYZ'!$AU$1:$BI$1,'Input LwA_XYZ'!AU3:BI3)="","-",_xlfn.XLOOKUP(Tables!$N$422,'Input LwA_XYZ'!$AU$1:$BI$1,'Input LwA_XYZ'!AU3:BI3)))</f>
        <v/>
      </c>
      <c r="V424" s="65" t="str">
        <f>IF($P424="","",IF('Input LwA_XYZ'!S3="","-",'Input LwA_XYZ'!S3))</f>
        <v/>
      </c>
      <c r="W424" s="163" t="str" cm="1">
        <f t="array" ref="W424">IF($P424="","",IF(_xlfn.XLOOKUP(Tables!$N$422,_xlfn.ANCHORARRAY('Input LwA_XYZ'!$DG$1),'Input LwA_XYZ'!DG3:DU3)="","-",_xlfn.XLOOKUP(Tables!$N$422,_xlfn.ANCHORARRAY('Input LwA_XYZ'!$DG$1),'Input LwA_XYZ'!DG3:DU3)))</f>
        <v/>
      </c>
      <c r="X424" s="52" t="str">
        <f>IF($P424="","",_xlfn.XLOOKUP(Tables!$N$422,'Input LwA_XYZ'!$GX$1:$HL$1,'Input LwA_XYZ'!GX3:HL3))</f>
        <v/>
      </c>
    </row>
    <row r="425" spans="14:24" ht="16.5" x14ac:dyDescent="0.3">
      <c r="P425" s="125" t="str">
        <f>IF(OR('Input LwA_XYZ'!A4 = 0, NOT(ISBLANK(_xlfn.XLOOKUP(Tables!N$422, 'Input LwA_XYZ'!CA$1:CO$1, 'Input LwA_XYZ'!CA4:CO4)))), "", 'Input LwA_XYZ'!A4)</f>
        <v/>
      </c>
      <c r="Q425" s="124" t="str">
        <f>IF($P425="","",_xlfn.TEXTJOIN(" - ",TRUE,'Input LwA_XYZ'!B4:C4))</f>
        <v/>
      </c>
      <c r="R425" s="51" t="str">
        <f>IF($P425="","",'Input LwA_XYZ'!Q4)</f>
        <v/>
      </c>
      <c r="S425" s="64" t="str">
        <f>IF($P425="","",ROUND(_xlfn.XLOOKUP(Tables!$N$422,'Input LwA_XYZ'!$EL$1:$EZ$1,'Input LwA_XYZ'!EL4:EZ4),0))</f>
        <v/>
      </c>
      <c r="T425" s="65" t="str">
        <f>IF($P425="","",-1*ROUND(_xlfn.XLOOKUP(Tables!$N$422,'Input LwA_XYZ'!$FR$1:$GF$1,'Input LwA_XYZ'!FR4:GF4),0))</f>
        <v/>
      </c>
      <c r="U425" s="65" t="str">
        <f>IF($P425="","",IF(_xlfn.XLOOKUP(Tables!$N$422,'Input LwA_XYZ'!$AU$1:$BI$1,'Input LwA_XYZ'!AU4:BI4)="","-",_xlfn.XLOOKUP(Tables!$N$422,'Input LwA_XYZ'!$AU$1:$BI$1,'Input LwA_XYZ'!AU4:BI4)))</f>
        <v/>
      </c>
      <c r="V425" s="65" t="str">
        <f>IF($P425="","",IF('Input LwA_XYZ'!S4="","-",'Input LwA_XYZ'!S4))</f>
        <v/>
      </c>
      <c r="W425" s="163" t="str" cm="1">
        <f t="array" ref="W425">IF($P425="","",IF(_xlfn.XLOOKUP(Tables!$N$422,_xlfn.ANCHORARRAY('Input LwA_XYZ'!$DG$1),'Input LwA_XYZ'!DG4:DU4)="","-",_xlfn.XLOOKUP(Tables!$N$422,_xlfn.ANCHORARRAY('Input LwA_XYZ'!$DG$1),'Input LwA_XYZ'!DG4:DU4)))</f>
        <v/>
      </c>
      <c r="X425" s="52" t="str">
        <f>IF($P425="","",_xlfn.XLOOKUP(Tables!$N$422,'Input LwA_XYZ'!$GX$1:$HL$1,'Input LwA_XYZ'!GX4:HL4))</f>
        <v/>
      </c>
    </row>
    <row r="426" spans="14:24" ht="16.5" x14ac:dyDescent="0.3">
      <c r="P426" s="125" t="str">
        <f>IF(OR('Input LwA_XYZ'!A5 = 0, NOT(ISBLANK(_xlfn.XLOOKUP(Tables!N$422, 'Input LwA_XYZ'!CA$1:CO$1, 'Input LwA_XYZ'!CA5:CO5)))), "", 'Input LwA_XYZ'!A5)</f>
        <v/>
      </c>
      <c r="Q426" s="124" t="str">
        <f>IF($P426="","",_xlfn.TEXTJOIN(" - ",TRUE,'Input LwA_XYZ'!B5:C5))</f>
        <v/>
      </c>
      <c r="R426" s="51" t="str">
        <f>IF($P426="","",'Input LwA_XYZ'!Q5)</f>
        <v/>
      </c>
      <c r="S426" s="64" t="str">
        <f>IF($P426="","",ROUND(_xlfn.XLOOKUP(Tables!$N$422,'Input LwA_XYZ'!$EL$1:$EZ$1,'Input LwA_XYZ'!EL5:EZ5),0))</f>
        <v/>
      </c>
      <c r="T426" s="65" t="str">
        <f>IF($P426="","",-1*ROUND(_xlfn.XLOOKUP(Tables!$N$422,'Input LwA_XYZ'!$FR$1:$GF$1,'Input LwA_XYZ'!FR5:GF5),0))</f>
        <v/>
      </c>
      <c r="U426" s="65" t="str">
        <f>IF($P426="","",IF(_xlfn.XLOOKUP(Tables!$N$422,'Input LwA_XYZ'!$AU$1:$BI$1,'Input LwA_XYZ'!AU5:BI5)="","-",_xlfn.XLOOKUP(Tables!$N$422,'Input LwA_XYZ'!$AU$1:$BI$1,'Input LwA_XYZ'!AU5:BI5)))</f>
        <v/>
      </c>
      <c r="V426" s="65" t="str">
        <f>IF($P426="","",IF('Input LwA_XYZ'!S5="","-",'Input LwA_XYZ'!S5))</f>
        <v/>
      </c>
      <c r="W426" s="163" t="str" cm="1">
        <f t="array" ref="W426">IF($P426="","",IF(_xlfn.XLOOKUP(Tables!$N$422,_xlfn.ANCHORARRAY('Input LwA_XYZ'!$DG$1),'Input LwA_XYZ'!DG5:DU5)="","-",_xlfn.XLOOKUP(Tables!$N$422,_xlfn.ANCHORARRAY('Input LwA_XYZ'!$DG$1),'Input LwA_XYZ'!DG5:DU5)))</f>
        <v/>
      </c>
      <c r="X426" s="52" t="str">
        <f>IF($P426="","",_xlfn.XLOOKUP(Tables!$N$422,'Input LwA_XYZ'!$GX$1:$HL$1,'Input LwA_XYZ'!GX5:HL5))</f>
        <v/>
      </c>
    </row>
    <row r="427" spans="14:24" ht="16.5" x14ac:dyDescent="0.3">
      <c r="P427" s="125" t="str">
        <f>IF(OR('Input LwA_XYZ'!A6 = 0, NOT(ISBLANK(_xlfn.XLOOKUP(Tables!N$422, 'Input LwA_XYZ'!CA$1:CO$1, 'Input LwA_XYZ'!CA6:CO6)))), "", 'Input LwA_XYZ'!A6)</f>
        <v/>
      </c>
      <c r="Q427" s="124" t="str">
        <f>IF($P427="","",_xlfn.TEXTJOIN(" - ",TRUE,'Input LwA_XYZ'!B6:C6))</f>
        <v/>
      </c>
      <c r="R427" s="51" t="str">
        <f>IF($P427="","",'Input LwA_XYZ'!Q6)</f>
        <v/>
      </c>
      <c r="S427" s="64" t="str">
        <f>IF($P427="","",ROUND(_xlfn.XLOOKUP(Tables!$N$422,'Input LwA_XYZ'!$EL$1:$EZ$1,'Input LwA_XYZ'!EL6:EZ6),0))</f>
        <v/>
      </c>
      <c r="T427" s="65" t="str">
        <f>IF($P427="","",-1*ROUND(_xlfn.XLOOKUP(Tables!$N$422,'Input LwA_XYZ'!$FR$1:$GF$1,'Input LwA_XYZ'!FR6:GF6),0))</f>
        <v/>
      </c>
      <c r="U427" s="65" t="str">
        <f>IF($P427="","",IF(_xlfn.XLOOKUP(Tables!$N$422,'Input LwA_XYZ'!$AU$1:$BI$1,'Input LwA_XYZ'!AU6:BI6)="","-",_xlfn.XLOOKUP(Tables!$N$422,'Input LwA_XYZ'!$AU$1:$BI$1,'Input LwA_XYZ'!AU6:BI6)))</f>
        <v/>
      </c>
      <c r="V427" s="65" t="str">
        <f>IF($P427="","",IF('Input LwA_XYZ'!S6="","-",'Input LwA_XYZ'!S6))</f>
        <v/>
      </c>
      <c r="W427" s="163" t="str" cm="1">
        <f t="array" ref="W427">IF($P427="","",IF(_xlfn.XLOOKUP(Tables!$N$422,_xlfn.ANCHORARRAY('Input LwA_XYZ'!$DG$1),'Input LwA_XYZ'!DG6:DU6)="","-",_xlfn.XLOOKUP(Tables!$N$422,_xlfn.ANCHORARRAY('Input LwA_XYZ'!$DG$1),'Input LwA_XYZ'!DG6:DU6)))</f>
        <v/>
      </c>
      <c r="X427" s="52" t="str">
        <f>IF($P427="","",_xlfn.XLOOKUP(Tables!$N$422,'Input LwA_XYZ'!$GX$1:$HL$1,'Input LwA_XYZ'!GX6:HL6))</f>
        <v/>
      </c>
    </row>
    <row r="428" spans="14:24" ht="16.5" x14ac:dyDescent="0.3">
      <c r="P428" s="125" t="str">
        <f>IF(OR('Input LwA_XYZ'!A7 = 0, NOT(ISBLANK(_xlfn.XLOOKUP(Tables!N$422, 'Input LwA_XYZ'!CA$1:CO$1, 'Input LwA_XYZ'!CA7:CO7)))), "", 'Input LwA_XYZ'!A7)</f>
        <v/>
      </c>
      <c r="Q428" s="124" t="str">
        <f>IF($P428="","",_xlfn.TEXTJOIN(" - ",TRUE,'Input LwA_XYZ'!B7:C7))</f>
        <v/>
      </c>
      <c r="R428" s="51" t="str">
        <f>IF($P428="","",'Input LwA_XYZ'!Q7)</f>
        <v/>
      </c>
      <c r="S428" s="64" t="str">
        <f>IF($P428="","",ROUND(_xlfn.XLOOKUP(Tables!$N$422,'Input LwA_XYZ'!$EL$1:$EZ$1,'Input LwA_XYZ'!EL7:EZ7),0))</f>
        <v/>
      </c>
      <c r="T428" s="65" t="str">
        <f>IF($P428="","",-1*ROUND(_xlfn.XLOOKUP(Tables!$N$422,'Input LwA_XYZ'!$FR$1:$GF$1,'Input LwA_XYZ'!FR7:GF7),0))</f>
        <v/>
      </c>
      <c r="U428" s="65" t="str">
        <f>IF($P428="","",IF(_xlfn.XLOOKUP(Tables!$N$422,'Input LwA_XYZ'!$AU$1:$BI$1,'Input LwA_XYZ'!AU7:BI7)="","-",_xlfn.XLOOKUP(Tables!$N$422,'Input LwA_XYZ'!$AU$1:$BI$1,'Input LwA_XYZ'!AU7:BI7)))</f>
        <v/>
      </c>
      <c r="V428" s="65" t="str">
        <f>IF($P428="","",IF('Input LwA_XYZ'!S7="","-",'Input LwA_XYZ'!S7))</f>
        <v/>
      </c>
      <c r="W428" s="163" t="str" cm="1">
        <f t="array" ref="W428">IF($P428="","",IF(_xlfn.XLOOKUP(Tables!$N$422,_xlfn.ANCHORARRAY('Input LwA_XYZ'!$DG$1),'Input LwA_XYZ'!DG7:DU7)="","-",_xlfn.XLOOKUP(Tables!$N$422,_xlfn.ANCHORARRAY('Input LwA_XYZ'!$DG$1),'Input LwA_XYZ'!DG7:DU7)))</f>
        <v/>
      </c>
      <c r="X428" s="52" t="str">
        <f>IF($P428="","",_xlfn.XLOOKUP(Tables!$N$422,'Input LwA_XYZ'!$GX$1:$HL$1,'Input LwA_XYZ'!GX7:HL7))</f>
        <v/>
      </c>
    </row>
    <row r="429" spans="14:24" ht="16.5" x14ac:dyDescent="0.3">
      <c r="P429" s="125" t="str">
        <f>IF(OR('Input LwA_XYZ'!A8 = 0, NOT(ISBLANK(_xlfn.XLOOKUP(Tables!N$422, 'Input LwA_XYZ'!CA$1:CO$1, 'Input LwA_XYZ'!CA8:CO8)))), "", 'Input LwA_XYZ'!A8)</f>
        <v/>
      </c>
      <c r="Q429" s="124" t="str">
        <f>IF($P429="","",_xlfn.TEXTJOIN(" - ",TRUE,'Input LwA_XYZ'!B8:C8))</f>
        <v/>
      </c>
      <c r="R429" s="51" t="str">
        <f>IF($P429="","",'Input LwA_XYZ'!Q8)</f>
        <v/>
      </c>
      <c r="S429" s="64" t="str">
        <f>IF($P429="","",ROUND(_xlfn.XLOOKUP(Tables!$N$422,'Input LwA_XYZ'!$EL$1:$EZ$1,'Input LwA_XYZ'!EL8:EZ8),0))</f>
        <v/>
      </c>
      <c r="T429" s="65" t="str">
        <f>IF($P429="","",-1*ROUND(_xlfn.XLOOKUP(Tables!$N$422,'Input LwA_XYZ'!$FR$1:$GF$1,'Input LwA_XYZ'!FR8:GF8),0))</f>
        <v/>
      </c>
      <c r="U429" s="65" t="str">
        <f>IF($P429="","",IF(_xlfn.XLOOKUP(Tables!$N$422,'Input LwA_XYZ'!$AU$1:$BI$1,'Input LwA_XYZ'!AU8:BI8)="","-",_xlfn.XLOOKUP(Tables!$N$422,'Input LwA_XYZ'!$AU$1:$BI$1,'Input LwA_XYZ'!AU8:BI8)))</f>
        <v/>
      </c>
      <c r="V429" s="65" t="str">
        <f>IF($P429="","",IF('Input LwA_XYZ'!S8="","-",'Input LwA_XYZ'!S8))</f>
        <v/>
      </c>
      <c r="W429" s="163" t="str" cm="1">
        <f t="array" ref="W429">IF($P429="","",IF(_xlfn.XLOOKUP(Tables!$N$422,_xlfn.ANCHORARRAY('Input LwA_XYZ'!$DG$1),'Input LwA_XYZ'!DG8:DU8)="","-",_xlfn.XLOOKUP(Tables!$N$422,_xlfn.ANCHORARRAY('Input LwA_XYZ'!$DG$1),'Input LwA_XYZ'!DG8:DU8)))</f>
        <v/>
      </c>
      <c r="X429" s="52" t="str">
        <f>IF($P429="","",_xlfn.XLOOKUP(Tables!$N$422,'Input LwA_XYZ'!$GX$1:$HL$1,'Input LwA_XYZ'!GX8:HL8))</f>
        <v/>
      </c>
    </row>
    <row r="430" spans="14:24" ht="16.5" x14ac:dyDescent="0.3">
      <c r="P430" s="125" t="str">
        <f>IF(OR('Input LwA_XYZ'!A9 = 0, NOT(ISBLANK(_xlfn.XLOOKUP(Tables!N$422, 'Input LwA_XYZ'!CA$1:CO$1, 'Input LwA_XYZ'!CA9:CO9)))), "", 'Input LwA_XYZ'!A9)</f>
        <v/>
      </c>
      <c r="Q430" s="124" t="str">
        <f>IF($P430="","",_xlfn.TEXTJOIN(" - ",TRUE,'Input LwA_XYZ'!B9:C9))</f>
        <v/>
      </c>
      <c r="R430" s="51" t="str">
        <f>IF($P430="","",'Input LwA_XYZ'!Q9)</f>
        <v/>
      </c>
      <c r="S430" s="64" t="str">
        <f>IF($P430="","",ROUND(_xlfn.XLOOKUP(Tables!$N$422,'Input LwA_XYZ'!$EL$1:$EZ$1,'Input LwA_XYZ'!EL9:EZ9),0))</f>
        <v/>
      </c>
      <c r="T430" s="65" t="str">
        <f>IF($P430="","",-1*ROUND(_xlfn.XLOOKUP(Tables!$N$422,'Input LwA_XYZ'!$FR$1:$GF$1,'Input LwA_XYZ'!FR9:GF9),0))</f>
        <v/>
      </c>
      <c r="U430" s="65" t="str">
        <f>IF($P430="","",IF(_xlfn.XLOOKUP(Tables!$N$422,'Input LwA_XYZ'!$AU$1:$BI$1,'Input LwA_XYZ'!AU9:BI9)="","-",_xlfn.XLOOKUP(Tables!$N$422,'Input LwA_XYZ'!$AU$1:$BI$1,'Input LwA_XYZ'!AU9:BI9)))</f>
        <v/>
      </c>
      <c r="V430" s="65" t="str">
        <f>IF($P430="","",IF('Input LwA_XYZ'!S9="","-",'Input LwA_XYZ'!S9))</f>
        <v/>
      </c>
      <c r="W430" s="163" t="str" cm="1">
        <f t="array" ref="W430">IF($P430="","",IF(_xlfn.XLOOKUP(Tables!$N$422,_xlfn.ANCHORARRAY('Input LwA_XYZ'!$DG$1),'Input LwA_XYZ'!DG9:DU9)="","-",_xlfn.XLOOKUP(Tables!$N$422,_xlfn.ANCHORARRAY('Input LwA_XYZ'!$DG$1),'Input LwA_XYZ'!DG9:DU9)))</f>
        <v/>
      </c>
      <c r="X430" s="52" t="str">
        <f>IF($P430="","",_xlfn.XLOOKUP(Tables!$N$422,'Input LwA_XYZ'!$GX$1:$HL$1,'Input LwA_XYZ'!GX9:HL9))</f>
        <v/>
      </c>
    </row>
    <row r="431" spans="14:24" ht="16.5" x14ac:dyDescent="0.3">
      <c r="P431" s="125" t="str">
        <f>IF(OR('Input LwA_XYZ'!A10 = 0, NOT(ISBLANK(_xlfn.XLOOKUP(Tables!N$422, 'Input LwA_XYZ'!CA$1:CO$1, 'Input LwA_XYZ'!CA10:CO10)))), "", 'Input LwA_XYZ'!A10)</f>
        <v/>
      </c>
      <c r="Q431" s="124" t="str">
        <f>IF($P431="","",_xlfn.TEXTJOIN(" - ",TRUE,'Input LwA_XYZ'!B10:C10))</f>
        <v/>
      </c>
      <c r="R431" s="51" t="str">
        <f>IF($P431="","",'Input LwA_XYZ'!Q10)</f>
        <v/>
      </c>
      <c r="S431" s="64" t="str">
        <f>IF($P431="","",ROUND(_xlfn.XLOOKUP(Tables!$N$422,'Input LwA_XYZ'!$EL$1:$EZ$1,'Input LwA_XYZ'!EL10:EZ10),0))</f>
        <v/>
      </c>
      <c r="T431" s="65" t="str">
        <f>IF($P431="","",-1*ROUND(_xlfn.XLOOKUP(Tables!$N$422,'Input LwA_XYZ'!$FR$1:$GF$1,'Input LwA_XYZ'!FR10:GF10),0))</f>
        <v/>
      </c>
      <c r="U431" s="65" t="str">
        <f>IF($P431="","",IF(_xlfn.XLOOKUP(Tables!$N$422,'Input LwA_XYZ'!$AU$1:$BI$1,'Input LwA_XYZ'!AU10:BI10)="","-",_xlfn.XLOOKUP(Tables!$N$422,'Input LwA_XYZ'!$AU$1:$BI$1,'Input LwA_XYZ'!AU10:BI10)))</f>
        <v/>
      </c>
      <c r="V431" s="65" t="str">
        <f>IF($P431="","",IF('Input LwA_XYZ'!S10="","-",'Input LwA_XYZ'!S10))</f>
        <v/>
      </c>
      <c r="W431" s="163" t="str" cm="1">
        <f t="array" ref="W431">IF($P431="","",IF(_xlfn.XLOOKUP(Tables!$N$422,_xlfn.ANCHORARRAY('Input LwA_XYZ'!$DG$1),'Input LwA_XYZ'!DG10:DU10)="","-",_xlfn.XLOOKUP(Tables!$N$422,_xlfn.ANCHORARRAY('Input LwA_XYZ'!$DG$1),'Input LwA_XYZ'!DG10:DU10)))</f>
        <v/>
      </c>
      <c r="X431" s="52" t="str">
        <f>IF($P431="","",_xlfn.XLOOKUP(Tables!$N$422,'Input LwA_XYZ'!$GX$1:$HL$1,'Input LwA_XYZ'!GX10:HL10))</f>
        <v/>
      </c>
    </row>
    <row r="432" spans="14:24" ht="16.5" x14ac:dyDescent="0.3">
      <c r="P432" s="125" t="str">
        <f>IF(OR('Input LwA_XYZ'!A11 = 0, NOT(ISBLANK(_xlfn.XLOOKUP(Tables!N$422, 'Input LwA_XYZ'!CA$1:CO$1, 'Input LwA_XYZ'!CA11:CO11)))), "", 'Input LwA_XYZ'!A11)</f>
        <v/>
      </c>
      <c r="Q432" s="124" t="str">
        <f>IF($P432="","",_xlfn.TEXTJOIN(" - ",TRUE,'Input LwA_XYZ'!B11:C11))</f>
        <v/>
      </c>
      <c r="R432" s="51" t="str">
        <f>IF($P432="","",'Input LwA_XYZ'!Q11)</f>
        <v/>
      </c>
      <c r="S432" s="64" t="str">
        <f>IF($P432="","",ROUND(_xlfn.XLOOKUP(Tables!$N$422,'Input LwA_XYZ'!$EL$1:$EZ$1,'Input LwA_XYZ'!EL11:EZ11),0))</f>
        <v/>
      </c>
      <c r="T432" s="65" t="str">
        <f>IF($P432="","",-1*ROUND(_xlfn.XLOOKUP(Tables!$N$422,'Input LwA_XYZ'!$FR$1:$GF$1,'Input LwA_XYZ'!FR11:GF11),0))</f>
        <v/>
      </c>
      <c r="U432" s="65" t="str">
        <f>IF($P432="","",IF(_xlfn.XLOOKUP(Tables!$N$422,'Input LwA_XYZ'!$AU$1:$BI$1,'Input LwA_XYZ'!AU11:BI11)="","-",_xlfn.XLOOKUP(Tables!$N$422,'Input LwA_XYZ'!$AU$1:$BI$1,'Input LwA_XYZ'!AU11:BI11)))</f>
        <v/>
      </c>
      <c r="V432" s="65" t="str">
        <f>IF($P432="","",IF('Input LwA_XYZ'!S11="","-",'Input LwA_XYZ'!S11))</f>
        <v/>
      </c>
      <c r="W432" s="163" t="str" cm="1">
        <f t="array" ref="W432">IF($P432="","",IF(_xlfn.XLOOKUP(Tables!$N$422,_xlfn.ANCHORARRAY('Input LwA_XYZ'!$DG$1),'Input LwA_XYZ'!DG11:DU11)="","-",_xlfn.XLOOKUP(Tables!$N$422,_xlfn.ANCHORARRAY('Input LwA_XYZ'!$DG$1),'Input LwA_XYZ'!DG11:DU11)))</f>
        <v/>
      </c>
      <c r="X432" s="52" t="str">
        <f>IF($P432="","",_xlfn.XLOOKUP(Tables!$N$422,'Input LwA_XYZ'!$GX$1:$HL$1,'Input LwA_XYZ'!GX11:HL11))</f>
        <v/>
      </c>
    </row>
    <row r="433" spans="16:24" ht="16.5" x14ac:dyDescent="0.3">
      <c r="P433" s="125" t="str">
        <f>IF(OR('Input LwA_XYZ'!A12 = 0, NOT(ISBLANK(_xlfn.XLOOKUP(Tables!N$422, 'Input LwA_XYZ'!CA$1:CO$1, 'Input LwA_XYZ'!CA12:CO12)))), "", 'Input LwA_XYZ'!A12)</f>
        <v/>
      </c>
      <c r="Q433" s="124" t="str">
        <f>IF($P433="","",_xlfn.TEXTJOIN(" - ",TRUE,'Input LwA_XYZ'!B12:C12))</f>
        <v/>
      </c>
      <c r="R433" s="51" t="str">
        <f>IF($P433="","",'Input LwA_XYZ'!Q12)</f>
        <v/>
      </c>
      <c r="S433" s="64" t="str">
        <f>IF($P433="","",ROUND(_xlfn.XLOOKUP(Tables!$N$422,'Input LwA_XYZ'!$EL$1:$EZ$1,'Input LwA_XYZ'!EL12:EZ12),0))</f>
        <v/>
      </c>
      <c r="T433" s="65" t="str">
        <f>IF($P433="","",-1*ROUND(_xlfn.XLOOKUP(Tables!$N$422,'Input LwA_XYZ'!$FR$1:$GF$1,'Input LwA_XYZ'!FR12:GF12),0))</f>
        <v/>
      </c>
      <c r="U433" s="65" t="str">
        <f>IF($P433="","",IF(_xlfn.XLOOKUP(Tables!$N$422,'Input LwA_XYZ'!$AU$1:$BI$1,'Input LwA_XYZ'!AU12:BI12)="","-",_xlfn.XLOOKUP(Tables!$N$422,'Input LwA_XYZ'!$AU$1:$BI$1,'Input LwA_XYZ'!AU12:BI12)))</f>
        <v/>
      </c>
      <c r="V433" s="65" t="str">
        <f>IF($P433="","",IF('Input LwA_XYZ'!S12="","-",'Input LwA_XYZ'!S12))</f>
        <v/>
      </c>
      <c r="W433" s="163" t="str" cm="1">
        <f t="array" ref="W433">IF($P433="","",IF(_xlfn.XLOOKUP(Tables!$N$422,_xlfn.ANCHORARRAY('Input LwA_XYZ'!$DG$1),'Input LwA_XYZ'!DG12:DU12)="","-",_xlfn.XLOOKUP(Tables!$N$422,_xlfn.ANCHORARRAY('Input LwA_XYZ'!$DG$1),'Input LwA_XYZ'!DG12:DU12)))</f>
        <v/>
      </c>
      <c r="X433" s="52" t="str">
        <f>IF($P433="","",_xlfn.XLOOKUP(Tables!$N$422,'Input LwA_XYZ'!$GX$1:$HL$1,'Input LwA_XYZ'!GX12:HL12))</f>
        <v/>
      </c>
    </row>
    <row r="434" spans="16:24" ht="16.5" x14ac:dyDescent="0.3">
      <c r="P434" s="125" t="str">
        <f>IF(OR('Input LwA_XYZ'!A13 = 0, NOT(ISBLANK(_xlfn.XLOOKUP(Tables!N$422, 'Input LwA_XYZ'!CA$1:CO$1, 'Input LwA_XYZ'!CA13:CO13)))), "", 'Input LwA_XYZ'!A13)</f>
        <v/>
      </c>
      <c r="Q434" s="124" t="str">
        <f>IF($P434="","",_xlfn.TEXTJOIN(" - ",TRUE,'Input LwA_XYZ'!B13:C13))</f>
        <v/>
      </c>
      <c r="R434" s="51" t="str">
        <f>IF($P434="","",'Input LwA_XYZ'!Q13)</f>
        <v/>
      </c>
      <c r="S434" s="64" t="str">
        <f>IF($P434="","",ROUND(_xlfn.XLOOKUP(Tables!$N$422,'Input LwA_XYZ'!$EL$1:$EZ$1,'Input LwA_XYZ'!EL13:EZ13),0))</f>
        <v/>
      </c>
      <c r="T434" s="65" t="str">
        <f>IF($P434="","",-1*ROUND(_xlfn.XLOOKUP(Tables!$N$422,'Input LwA_XYZ'!$FR$1:$GF$1,'Input LwA_XYZ'!FR13:GF13),0))</f>
        <v/>
      </c>
      <c r="U434" s="65" t="str">
        <f>IF($P434="","",IF(_xlfn.XLOOKUP(Tables!$N$422,'Input LwA_XYZ'!$AU$1:$BI$1,'Input LwA_XYZ'!AU13:BI13)="","-",_xlfn.XLOOKUP(Tables!$N$422,'Input LwA_XYZ'!$AU$1:$BI$1,'Input LwA_XYZ'!AU13:BI13)))</f>
        <v/>
      </c>
      <c r="V434" s="65" t="str">
        <f>IF($P434="","",IF('Input LwA_XYZ'!S13="","-",'Input LwA_XYZ'!S13))</f>
        <v/>
      </c>
      <c r="W434" s="163" t="str" cm="1">
        <f t="array" ref="W434">IF($P434="","",IF(_xlfn.XLOOKUP(Tables!$N$422,_xlfn.ANCHORARRAY('Input LwA_XYZ'!$DG$1),'Input LwA_XYZ'!DG13:DU13)="","-",_xlfn.XLOOKUP(Tables!$N$422,_xlfn.ANCHORARRAY('Input LwA_XYZ'!$DG$1),'Input LwA_XYZ'!DG13:DU13)))</f>
        <v/>
      </c>
      <c r="X434" s="52" t="str">
        <f>IF($P434="","",_xlfn.XLOOKUP(Tables!$N$422,'Input LwA_XYZ'!$GX$1:$HL$1,'Input LwA_XYZ'!GX13:HL13))</f>
        <v/>
      </c>
    </row>
    <row r="435" spans="16:24" ht="16.5" x14ac:dyDescent="0.3">
      <c r="P435" s="125" t="str">
        <f>IF(OR('Input LwA_XYZ'!A14 = 0, NOT(ISBLANK(_xlfn.XLOOKUP(Tables!N$422, 'Input LwA_XYZ'!CA$1:CO$1, 'Input LwA_XYZ'!CA14:CO14)))), "", 'Input LwA_XYZ'!A14)</f>
        <v/>
      </c>
      <c r="Q435" s="124" t="str">
        <f>IF($P435="","",_xlfn.TEXTJOIN(" - ",TRUE,'Input LwA_XYZ'!B14:C14))</f>
        <v/>
      </c>
      <c r="R435" s="51" t="str">
        <f>IF($P435="","",'Input LwA_XYZ'!Q14)</f>
        <v/>
      </c>
      <c r="S435" s="64" t="str">
        <f>IF($P435="","",ROUND(_xlfn.XLOOKUP(Tables!$N$422,'Input LwA_XYZ'!$EL$1:$EZ$1,'Input LwA_XYZ'!EL14:EZ14),0))</f>
        <v/>
      </c>
      <c r="T435" s="65" t="str">
        <f>IF($P435="","",-1*ROUND(_xlfn.XLOOKUP(Tables!$N$422,'Input LwA_XYZ'!$FR$1:$GF$1,'Input LwA_XYZ'!FR14:GF14),0))</f>
        <v/>
      </c>
      <c r="U435" s="65" t="str">
        <f>IF($P435="","",IF(_xlfn.XLOOKUP(Tables!$N$422,'Input LwA_XYZ'!$AU$1:$BI$1,'Input LwA_XYZ'!AU14:BI14)="","-",_xlfn.XLOOKUP(Tables!$N$422,'Input LwA_XYZ'!$AU$1:$BI$1,'Input LwA_XYZ'!AU14:BI14)))</f>
        <v/>
      </c>
      <c r="V435" s="65" t="str">
        <f>IF($P435="","",IF('Input LwA_XYZ'!S14="","-",'Input LwA_XYZ'!S14))</f>
        <v/>
      </c>
      <c r="W435" s="163" t="str" cm="1">
        <f t="array" ref="W435">IF($P435="","",IF(_xlfn.XLOOKUP(Tables!$N$422,_xlfn.ANCHORARRAY('Input LwA_XYZ'!$DG$1),'Input LwA_XYZ'!DG14:DU14)="","-",_xlfn.XLOOKUP(Tables!$N$422,_xlfn.ANCHORARRAY('Input LwA_XYZ'!$DG$1),'Input LwA_XYZ'!DG14:DU14)))</f>
        <v/>
      </c>
      <c r="X435" s="52" t="str">
        <f>IF($P435="","",_xlfn.XLOOKUP(Tables!$N$422,'Input LwA_XYZ'!$GX$1:$HL$1,'Input LwA_XYZ'!GX14:HL14))</f>
        <v/>
      </c>
    </row>
    <row r="436" spans="16:24" ht="16.5" x14ac:dyDescent="0.3">
      <c r="P436" s="125" t="str">
        <f>IF(OR('Input LwA_XYZ'!A15 = 0, NOT(ISBLANK(_xlfn.XLOOKUP(Tables!N$422, 'Input LwA_XYZ'!CA$1:CO$1, 'Input LwA_XYZ'!CA15:CO15)))), "", 'Input LwA_XYZ'!A15)</f>
        <v/>
      </c>
      <c r="Q436" s="124" t="str">
        <f>IF($P436="","",_xlfn.TEXTJOIN(" - ",TRUE,'Input LwA_XYZ'!B15:C15))</f>
        <v/>
      </c>
      <c r="R436" s="51" t="str">
        <f>IF($P436="","",'Input LwA_XYZ'!Q15)</f>
        <v/>
      </c>
      <c r="S436" s="64" t="str">
        <f>IF($P436="","",ROUND(_xlfn.XLOOKUP(Tables!$N$422,'Input LwA_XYZ'!$EL$1:$EZ$1,'Input LwA_XYZ'!EL15:EZ15),0))</f>
        <v/>
      </c>
      <c r="T436" s="65" t="str">
        <f>IF($P436="","",-1*ROUND(_xlfn.XLOOKUP(Tables!$N$422,'Input LwA_XYZ'!$FR$1:$GF$1,'Input LwA_XYZ'!FR15:GF15),0))</f>
        <v/>
      </c>
      <c r="U436" s="65" t="str">
        <f>IF($P436="","",IF(_xlfn.XLOOKUP(Tables!$N$422,'Input LwA_XYZ'!$AU$1:$BI$1,'Input LwA_XYZ'!AU15:BI15)="","-",_xlfn.XLOOKUP(Tables!$N$422,'Input LwA_XYZ'!$AU$1:$BI$1,'Input LwA_XYZ'!AU15:BI15)))</f>
        <v/>
      </c>
      <c r="V436" s="65" t="str">
        <f>IF($P436="","",IF('Input LwA_XYZ'!S15="","-",'Input LwA_XYZ'!S15))</f>
        <v/>
      </c>
      <c r="W436" s="163" t="str" cm="1">
        <f t="array" ref="W436">IF($P436="","",IF(_xlfn.XLOOKUP(Tables!$N$422,_xlfn.ANCHORARRAY('Input LwA_XYZ'!$DG$1),'Input LwA_XYZ'!DG15:DU15)="","-",_xlfn.XLOOKUP(Tables!$N$422,_xlfn.ANCHORARRAY('Input LwA_XYZ'!$DG$1),'Input LwA_XYZ'!DG15:DU15)))</f>
        <v/>
      </c>
      <c r="X436" s="52" t="str">
        <f>IF($P436="","",_xlfn.XLOOKUP(Tables!$N$422,'Input LwA_XYZ'!$GX$1:$HL$1,'Input LwA_XYZ'!GX15:HL15))</f>
        <v/>
      </c>
    </row>
    <row r="437" spans="16:24" ht="16.5" x14ac:dyDescent="0.3">
      <c r="P437" s="125" t="str">
        <f>IF(OR('Input LwA_XYZ'!A16 = 0, NOT(ISBLANK(_xlfn.XLOOKUP(Tables!N$422, 'Input LwA_XYZ'!CA$1:CO$1, 'Input LwA_XYZ'!CA16:CO16)))), "", 'Input LwA_XYZ'!A16)</f>
        <v/>
      </c>
      <c r="Q437" s="124" t="str">
        <f>IF($P437="","",_xlfn.TEXTJOIN(" - ",TRUE,'Input LwA_XYZ'!B16:C16))</f>
        <v/>
      </c>
      <c r="R437" s="51" t="str">
        <f>IF($P437="","",'Input LwA_XYZ'!Q16)</f>
        <v/>
      </c>
      <c r="S437" s="64" t="str">
        <f>IF($P437="","",ROUND(_xlfn.XLOOKUP(Tables!$N$422,'Input LwA_XYZ'!$EL$1:$EZ$1,'Input LwA_XYZ'!EL16:EZ16),0))</f>
        <v/>
      </c>
      <c r="T437" s="65" t="str">
        <f>IF($P437="","",-1*ROUND(_xlfn.XLOOKUP(Tables!$N$422,'Input LwA_XYZ'!$FR$1:$GF$1,'Input LwA_XYZ'!FR16:GF16),0))</f>
        <v/>
      </c>
      <c r="U437" s="65" t="str">
        <f>IF($P437="","",IF(_xlfn.XLOOKUP(Tables!$N$422,'Input LwA_XYZ'!$AU$1:$BI$1,'Input LwA_XYZ'!AU16:BI16)="","-",_xlfn.XLOOKUP(Tables!$N$422,'Input LwA_XYZ'!$AU$1:$BI$1,'Input LwA_XYZ'!AU16:BI16)))</f>
        <v/>
      </c>
      <c r="V437" s="65" t="str">
        <f>IF($P437="","",IF('Input LwA_XYZ'!S16="","-",'Input LwA_XYZ'!S16))</f>
        <v/>
      </c>
      <c r="W437" s="163" t="str" cm="1">
        <f t="array" ref="W437">IF($P437="","",IF(_xlfn.XLOOKUP(Tables!$N$422,_xlfn.ANCHORARRAY('Input LwA_XYZ'!$DG$1),'Input LwA_XYZ'!DG16:DU16)="","-",_xlfn.XLOOKUP(Tables!$N$422,_xlfn.ANCHORARRAY('Input LwA_XYZ'!$DG$1),'Input LwA_XYZ'!DG16:DU16)))</f>
        <v/>
      </c>
      <c r="X437" s="52" t="str">
        <f>IF($P437="","",_xlfn.XLOOKUP(Tables!$N$422,'Input LwA_XYZ'!$GX$1:$HL$1,'Input LwA_XYZ'!GX16:HL16))</f>
        <v/>
      </c>
    </row>
    <row r="438" spans="16:24" ht="16.5" x14ac:dyDescent="0.3">
      <c r="P438" s="125" t="str">
        <f>IF(OR('Input LwA_XYZ'!A17 = 0, NOT(ISBLANK(_xlfn.XLOOKUP(Tables!N$422, 'Input LwA_XYZ'!CA$1:CO$1, 'Input LwA_XYZ'!CA17:CO17)))), "", 'Input LwA_XYZ'!A17)</f>
        <v/>
      </c>
      <c r="Q438" s="124" t="str">
        <f>IF($P438="","",_xlfn.TEXTJOIN(" - ",TRUE,'Input LwA_XYZ'!B17:C17))</f>
        <v/>
      </c>
      <c r="R438" s="51" t="str">
        <f>IF($P438="","",'Input LwA_XYZ'!Q17)</f>
        <v/>
      </c>
      <c r="S438" s="64" t="str">
        <f>IF($P438="","",ROUND(_xlfn.XLOOKUP(Tables!$N$422,'Input LwA_XYZ'!$EL$1:$EZ$1,'Input LwA_XYZ'!EL17:EZ17),0))</f>
        <v/>
      </c>
      <c r="T438" s="65" t="str">
        <f>IF($P438="","",-1*ROUND(_xlfn.XLOOKUP(Tables!$N$422,'Input LwA_XYZ'!$FR$1:$GF$1,'Input LwA_XYZ'!FR17:GF17),0))</f>
        <v/>
      </c>
      <c r="U438" s="65" t="str">
        <f>IF($P438="","",IF(_xlfn.XLOOKUP(Tables!$N$422,'Input LwA_XYZ'!$AU$1:$BI$1,'Input LwA_XYZ'!AU17:BI17)="","-",_xlfn.XLOOKUP(Tables!$N$422,'Input LwA_XYZ'!$AU$1:$BI$1,'Input LwA_XYZ'!AU17:BI17)))</f>
        <v/>
      </c>
      <c r="V438" s="65" t="str">
        <f>IF($P438="","",IF('Input LwA_XYZ'!S17="","-",'Input LwA_XYZ'!S17))</f>
        <v/>
      </c>
      <c r="W438" s="163" t="str" cm="1">
        <f t="array" ref="W438">IF($P438="","",IF(_xlfn.XLOOKUP(Tables!$N$422,_xlfn.ANCHORARRAY('Input LwA_XYZ'!$DG$1),'Input LwA_XYZ'!DG17:DU17)="","-",_xlfn.XLOOKUP(Tables!$N$422,_xlfn.ANCHORARRAY('Input LwA_XYZ'!$DG$1),'Input LwA_XYZ'!DG17:DU17)))</f>
        <v/>
      </c>
      <c r="X438" s="52" t="str">
        <f>IF($P438="","",_xlfn.XLOOKUP(Tables!$N$422,'Input LwA_XYZ'!$GX$1:$HL$1,'Input LwA_XYZ'!GX17:HL17))</f>
        <v/>
      </c>
    </row>
    <row r="439" spans="16:24" ht="16.5" x14ac:dyDescent="0.3">
      <c r="P439" s="125" t="str">
        <f>IF(OR('Input LwA_XYZ'!A18 = 0, NOT(ISBLANK(_xlfn.XLOOKUP(Tables!N$422, 'Input LwA_XYZ'!CA$1:CO$1, 'Input LwA_XYZ'!CA18:CO18)))), "", 'Input LwA_XYZ'!A18)</f>
        <v/>
      </c>
      <c r="Q439" s="124" t="str">
        <f>IF($P439="","",_xlfn.TEXTJOIN(" - ",TRUE,'Input LwA_XYZ'!B18:C18))</f>
        <v/>
      </c>
      <c r="R439" s="51" t="str">
        <f>IF($P439="","",'Input LwA_XYZ'!Q18)</f>
        <v/>
      </c>
      <c r="S439" s="64" t="str">
        <f>IF($P439="","",ROUND(_xlfn.XLOOKUP(Tables!$N$422,'Input LwA_XYZ'!$EL$1:$EZ$1,'Input LwA_XYZ'!EL18:EZ18),0))</f>
        <v/>
      </c>
      <c r="T439" s="65" t="str">
        <f>IF($P439="","",-1*ROUND(_xlfn.XLOOKUP(Tables!$N$422,'Input LwA_XYZ'!$FR$1:$GF$1,'Input LwA_XYZ'!FR18:GF18),0))</f>
        <v/>
      </c>
      <c r="U439" s="65" t="str">
        <f>IF($P439="","",IF(_xlfn.XLOOKUP(Tables!$N$422,'Input LwA_XYZ'!$AU$1:$BI$1,'Input LwA_XYZ'!AU18:BI18)="","-",_xlfn.XLOOKUP(Tables!$N$422,'Input LwA_XYZ'!$AU$1:$BI$1,'Input LwA_XYZ'!AU18:BI18)))</f>
        <v/>
      </c>
      <c r="V439" s="65" t="str">
        <f>IF($P439="","",IF('Input LwA_XYZ'!S18="","-",'Input LwA_XYZ'!S18))</f>
        <v/>
      </c>
      <c r="W439" s="163" t="str" cm="1">
        <f t="array" ref="W439">IF($P439="","",IF(_xlfn.XLOOKUP(Tables!$N$422,_xlfn.ANCHORARRAY('Input LwA_XYZ'!$DG$1),'Input LwA_XYZ'!DG18:DU18)="","-",_xlfn.XLOOKUP(Tables!$N$422,_xlfn.ANCHORARRAY('Input LwA_XYZ'!$DG$1),'Input LwA_XYZ'!DG18:DU18)))</f>
        <v/>
      </c>
      <c r="X439" s="52" t="str">
        <f>IF($P439="","",_xlfn.XLOOKUP(Tables!$N$422,'Input LwA_XYZ'!$GX$1:$HL$1,'Input LwA_XYZ'!GX18:HL18))</f>
        <v/>
      </c>
    </row>
    <row r="440" spans="16:24" ht="16.5" x14ac:dyDescent="0.3">
      <c r="P440" s="125" t="str">
        <f>IF(OR('Input LwA_XYZ'!A19 = 0, NOT(ISBLANK(_xlfn.XLOOKUP(Tables!N$422, 'Input LwA_XYZ'!CA$1:CO$1, 'Input LwA_XYZ'!CA19:CO19)))), "", 'Input LwA_XYZ'!A19)</f>
        <v/>
      </c>
      <c r="Q440" s="124" t="str">
        <f>IF($P440="","",_xlfn.TEXTJOIN(" - ",TRUE,'Input LwA_XYZ'!B19:C19))</f>
        <v/>
      </c>
      <c r="R440" s="51" t="str">
        <f>IF($P440="","",'Input LwA_XYZ'!Q19)</f>
        <v/>
      </c>
      <c r="S440" s="64" t="str">
        <f>IF($P440="","",ROUND(_xlfn.XLOOKUP(Tables!$N$422,'Input LwA_XYZ'!$EL$1:$EZ$1,'Input LwA_XYZ'!EL19:EZ19),0))</f>
        <v/>
      </c>
      <c r="T440" s="65" t="str">
        <f>IF($P440="","",-1*ROUND(_xlfn.XLOOKUP(Tables!$N$422,'Input LwA_XYZ'!$FR$1:$GF$1,'Input LwA_XYZ'!FR19:GF19),0))</f>
        <v/>
      </c>
      <c r="U440" s="65" t="str">
        <f>IF($P440="","",IF(_xlfn.XLOOKUP(Tables!$N$422,'Input LwA_XYZ'!$AU$1:$BI$1,'Input LwA_XYZ'!AU19:BI19)="","-",_xlfn.XLOOKUP(Tables!$N$422,'Input LwA_XYZ'!$AU$1:$BI$1,'Input LwA_XYZ'!AU19:BI19)))</f>
        <v/>
      </c>
      <c r="V440" s="65" t="str">
        <f>IF($P440="","",IF('Input LwA_XYZ'!S19="","-",'Input LwA_XYZ'!S19))</f>
        <v/>
      </c>
      <c r="W440" s="163" t="str" cm="1">
        <f t="array" ref="W440">IF($P440="","",IF(_xlfn.XLOOKUP(Tables!$N$422,_xlfn.ANCHORARRAY('Input LwA_XYZ'!$DG$1),'Input LwA_XYZ'!DG19:DU19)="","-",_xlfn.XLOOKUP(Tables!$N$422,_xlfn.ANCHORARRAY('Input LwA_XYZ'!$DG$1),'Input LwA_XYZ'!DG19:DU19)))</f>
        <v/>
      </c>
      <c r="X440" s="52" t="str">
        <f>IF($P440="","",_xlfn.XLOOKUP(Tables!$N$422,'Input LwA_XYZ'!$GX$1:$HL$1,'Input LwA_XYZ'!GX19:HL19))</f>
        <v/>
      </c>
    </row>
    <row r="441" spans="16:24" ht="16.5" x14ac:dyDescent="0.3">
      <c r="P441" s="125" t="str">
        <f>IF(OR('Input LwA_XYZ'!A20 = 0, NOT(ISBLANK(_xlfn.XLOOKUP(Tables!N$422, 'Input LwA_XYZ'!CA$1:CO$1, 'Input LwA_XYZ'!CA20:CO20)))), "", 'Input LwA_XYZ'!A20)</f>
        <v/>
      </c>
      <c r="Q441" s="124" t="str">
        <f>IF($P441="","",_xlfn.TEXTJOIN(" - ",TRUE,'Input LwA_XYZ'!B20:C20))</f>
        <v/>
      </c>
      <c r="R441" s="51" t="str">
        <f>IF($P441="","",'Input LwA_XYZ'!Q20)</f>
        <v/>
      </c>
      <c r="S441" s="64" t="str">
        <f>IF($P441="","",ROUND(_xlfn.XLOOKUP(Tables!$N$422,'Input LwA_XYZ'!$EL$1:$EZ$1,'Input LwA_XYZ'!EL20:EZ20),0))</f>
        <v/>
      </c>
      <c r="T441" s="65" t="str">
        <f>IF($P441="","",-1*ROUND(_xlfn.XLOOKUP(Tables!$N$422,'Input LwA_XYZ'!$FR$1:$GF$1,'Input LwA_XYZ'!FR20:GF20),0))</f>
        <v/>
      </c>
      <c r="U441" s="65" t="str">
        <f>IF($P441="","",IF(_xlfn.XLOOKUP(Tables!$N$422,'Input LwA_XYZ'!$AU$1:$BI$1,'Input LwA_XYZ'!AU20:BI20)="","-",_xlfn.XLOOKUP(Tables!$N$422,'Input LwA_XYZ'!$AU$1:$BI$1,'Input LwA_XYZ'!AU20:BI20)))</f>
        <v/>
      </c>
      <c r="V441" s="65" t="str">
        <f>IF($P441="","",IF('Input LwA_XYZ'!S20="","-",'Input LwA_XYZ'!S20))</f>
        <v/>
      </c>
      <c r="W441" s="163" t="str" cm="1">
        <f t="array" ref="W441">IF($P441="","",IF(_xlfn.XLOOKUP(Tables!$N$422,_xlfn.ANCHORARRAY('Input LwA_XYZ'!$DG$1),'Input LwA_XYZ'!DG20:DU20)="","-",_xlfn.XLOOKUP(Tables!$N$422,_xlfn.ANCHORARRAY('Input LwA_XYZ'!$DG$1),'Input LwA_XYZ'!DG20:DU20)))</f>
        <v/>
      </c>
      <c r="X441" s="52" t="str">
        <f>IF($P441="","",_xlfn.XLOOKUP(Tables!$N$422,'Input LwA_XYZ'!$GX$1:$HL$1,'Input LwA_XYZ'!GX20:HL20))</f>
        <v/>
      </c>
    </row>
    <row r="442" spans="16:24" ht="16.5" x14ac:dyDescent="0.3">
      <c r="P442" s="125" t="str">
        <f>IF(OR('Input LwA_XYZ'!A21 = 0, NOT(ISBLANK(_xlfn.XLOOKUP(Tables!N$422, 'Input LwA_XYZ'!CA$1:CO$1, 'Input LwA_XYZ'!CA21:CO21)))), "", 'Input LwA_XYZ'!A21)</f>
        <v/>
      </c>
      <c r="Q442" s="124" t="str">
        <f>IF($P442="","",_xlfn.TEXTJOIN(" - ",TRUE,'Input LwA_XYZ'!B21:C21))</f>
        <v/>
      </c>
      <c r="R442" s="51" t="str">
        <f>IF($P442="","",'Input LwA_XYZ'!Q21)</f>
        <v/>
      </c>
      <c r="S442" s="64" t="str">
        <f>IF($P442="","",ROUND(_xlfn.XLOOKUP(Tables!$N$422,'Input LwA_XYZ'!$EL$1:$EZ$1,'Input LwA_XYZ'!EL21:EZ21),0))</f>
        <v/>
      </c>
      <c r="T442" s="65" t="str">
        <f>IF($P442="","",-1*ROUND(_xlfn.XLOOKUP(Tables!$N$422,'Input LwA_XYZ'!$FR$1:$GF$1,'Input LwA_XYZ'!FR21:GF21),0))</f>
        <v/>
      </c>
      <c r="U442" s="65" t="str">
        <f>IF($P442="","",IF(_xlfn.XLOOKUP(Tables!$N$422,'Input LwA_XYZ'!$AU$1:$BI$1,'Input LwA_XYZ'!AU21:BI21)="","-",_xlfn.XLOOKUP(Tables!$N$422,'Input LwA_XYZ'!$AU$1:$BI$1,'Input LwA_XYZ'!AU21:BI21)))</f>
        <v/>
      </c>
      <c r="V442" s="65" t="str">
        <f>IF($P442="","",IF('Input LwA_XYZ'!S21="","-",'Input LwA_XYZ'!S21))</f>
        <v/>
      </c>
      <c r="W442" s="163" t="str" cm="1">
        <f t="array" ref="W442">IF($P442="","",IF(_xlfn.XLOOKUP(Tables!$N$422,_xlfn.ANCHORARRAY('Input LwA_XYZ'!$DG$1),'Input LwA_XYZ'!DG21:DU21)="","-",_xlfn.XLOOKUP(Tables!$N$422,_xlfn.ANCHORARRAY('Input LwA_XYZ'!$DG$1),'Input LwA_XYZ'!DG21:DU21)))</f>
        <v/>
      </c>
      <c r="X442" s="52" t="str">
        <f>IF($P442="","",_xlfn.XLOOKUP(Tables!$N$422,'Input LwA_XYZ'!$GX$1:$HL$1,'Input LwA_XYZ'!GX21:HL21))</f>
        <v/>
      </c>
    </row>
    <row r="443" spans="16:24" ht="16.5" x14ac:dyDescent="0.3">
      <c r="P443" s="125" t="str">
        <f>IF(OR('Input LwA_XYZ'!A22 = 0, NOT(ISBLANK(_xlfn.XLOOKUP(Tables!N$422, 'Input LwA_XYZ'!CA$1:CO$1, 'Input LwA_XYZ'!CA22:CO22)))), "", 'Input LwA_XYZ'!A22)</f>
        <v/>
      </c>
      <c r="Q443" s="124" t="str">
        <f>IF($P443="","",_xlfn.TEXTJOIN(" - ",TRUE,'Input LwA_XYZ'!B22:C22))</f>
        <v/>
      </c>
      <c r="R443" s="51" t="str">
        <f>IF($P443="","",'Input LwA_XYZ'!Q22)</f>
        <v/>
      </c>
      <c r="S443" s="64" t="str">
        <f>IF($P443="","",ROUND(_xlfn.XLOOKUP(Tables!$N$422,'Input LwA_XYZ'!$EL$1:$EZ$1,'Input LwA_XYZ'!EL22:EZ22),0))</f>
        <v/>
      </c>
      <c r="T443" s="65" t="str">
        <f>IF($P443="","",-1*ROUND(_xlfn.XLOOKUP(Tables!$N$422,'Input LwA_XYZ'!$FR$1:$GF$1,'Input LwA_XYZ'!FR22:GF22),0))</f>
        <v/>
      </c>
      <c r="U443" s="65" t="str">
        <f>IF($P443="","",IF(_xlfn.XLOOKUP(Tables!$N$422,'Input LwA_XYZ'!$AU$1:$BI$1,'Input LwA_XYZ'!AU22:BI22)="","-",_xlfn.XLOOKUP(Tables!$N$422,'Input LwA_XYZ'!$AU$1:$BI$1,'Input LwA_XYZ'!AU22:BI22)))</f>
        <v/>
      </c>
      <c r="V443" s="65" t="str">
        <f>IF($P443="","",IF('Input LwA_XYZ'!S22="","-",'Input LwA_XYZ'!S22))</f>
        <v/>
      </c>
      <c r="W443" s="163" t="str" cm="1">
        <f t="array" ref="W443">IF($P443="","",IF(_xlfn.XLOOKUP(Tables!$N$422,_xlfn.ANCHORARRAY('Input LwA_XYZ'!$DG$1),'Input LwA_XYZ'!DG22:DU22)="","-",_xlfn.XLOOKUP(Tables!$N$422,_xlfn.ANCHORARRAY('Input LwA_XYZ'!$DG$1),'Input LwA_XYZ'!DG22:DU22)))</f>
        <v/>
      </c>
      <c r="X443" s="52" t="str">
        <f>IF($P443="","",_xlfn.XLOOKUP(Tables!$N$422,'Input LwA_XYZ'!$GX$1:$HL$1,'Input LwA_XYZ'!GX22:HL22))</f>
        <v/>
      </c>
    </row>
    <row r="444" spans="16:24" ht="16.5" x14ac:dyDescent="0.3">
      <c r="P444" s="125" t="str">
        <f>IF(OR('Input LwA_XYZ'!A23 = 0, NOT(ISBLANK(_xlfn.XLOOKUP(Tables!N$422, 'Input LwA_XYZ'!CA$1:CO$1, 'Input LwA_XYZ'!CA23:CO23)))), "", 'Input LwA_XYZ'!A23)</f>
        <v/>
      </c>
      <c r="Q444" s="124" t="str">
        <f>IF($P444="","",_xlfn.TEXTJOIN(" - ",TRUE,'Input LwA_XYZ'!B23:C23))</f>
        <v/>
      </c>
      <c r="R444" s="51" t="str">
        <f>IF($P444="","",'Input LwA_XYZ'!Q23)</f>
        <v/>
      </c>
      <c r="S444" s="64" t="str">
        <f>IF($P444="","",ROUND(_xlfn.XLOOKUP(Tables!$N$422,'Input LwA_XYZ'!$EL$1:$EZ$1,'Input LwA_XYZ'!EL23:EZ23),0))</f>
        <v/>
      </c>
      <c r="T444" s="65" t="str">
        <f>IF($P444="","",-1*ROUND(_xlfn.XLOOKUP(Tables!$N$422,'Input LwA_XYZ'!$FR$1:$GF$1,'Input LwA_XYZ'!FR23:GF23),0))</f>
        <v/>
      </c>
      <c r="U444" s="65" t="str">
        <f>IF($P444="","",IF(_xlfn.XLOOKUP(Tables!$N$422,'Input LwA_XYZ'!$AU$1:$BI$1,'Input LwA_XYZ'!AU23:BI23)="","-",_xlfn.XLOOKUP(Tables!$N$422,'Input LwA_XYZ'!$AU$1:$BI$1,'Input LwA_XYZ'!AU23:BI23)))</f>
        <v/>
      </c>
      <c r="V444" s="65" t="str">
        <f>IF($P444="","",IF('Input LwA_XYZ'!S23="","-",'Input LwA_XYZ'!S23))</f>
        <v/>
      </c>
      <c r="W444" s="163" t="str" cm="1">
        <f t="array" ref="W444">IF($P444="","",IF(_xlfn.XLOOKUP(Tables!$N$422,_xlfn.ANCHORARRAY('Input LwA_XYZ'!$DG$1),'Input LwA_XYZ'!DG23:DU23)="","-",_xlfn.XLOOKUP(Tables!$N$422,_xlfn.ANCHORARRAY('Input LwA_XYZ'!$DG$1),'Input LwA_XYZ'!DG23:DU23)))</f>
        <v/>
      </c>
      <c r="X444" s="52" t="str">
        <f>IF($P444="","",_xlfn.XLOOKUP(Tables!$N$422,'Input LwA_XYZ'!$GX$1:$HL$1,'Input LwA_XYZ'!GX23:HL23))</f>
        <v/>
      </c>
    </row>
    <row r="445" spans="16:24" ht="16.5" x14ac:dyDescent="0.3">
      <c r="P445" s="125" t="str">
        <f>IF(OR('Input LwA_XYZ'!A24 = 0, NOT(ISBLANK(_xlfn.XLOOKUP(Tables!N$422, 'Input LwA_XYZ'!CA$1:CO$1, 'Input LwA_XYZ'!CA24:CO24)))), "", 'Input LwA_XYZ'!A24)</f>
        <v/>
      </c>
      <c r="Q445" s="124" t="str">
        <f>IF($P445="","",_xlfn.TEXTJOIN(" - ",TRUE,'Input LwA_XYZ'!B24:C24))</f>
        <v/>
      </c>
      <c r="R445" s="51" t="str">
        <f>IF($P445="","",'Input LwA_XYZ'!Q24)</f>
        <v/>
      </c>
      <c r="S445" s="64" t="str">
        <f>IF($P445="","",ROUND(_xlfn.XLOOKUP(Tables!$N$422,'Input LwA_XYZ'!$EL$1:$EZ$1,'Input LwA_XYZ'!EL24:EZ24),0))</f>
        <v/>
      </c>
      <c r="T445" s="65" t="str">
        <f>IF($P445="","",-1*ROUND(_xlfn.XLOOKUP(Tables!$N$422,'Input LwA_XYZ'!$FR$1:$GF$1,'Input LwA_XYZ'!FR24:GF24),0))</f>
        <v/>
      </c>
      <c r="U445" s="65" t="str">
        <f>IF($P445="","",IF(_xlfn.XLOOKUP(Tables!$N$422,'Input LwA_XYZ'!$AU$1:$BI$1,'Input LwA_XYZ'!AU24:BI24)="","-",_xlfn.XLOOKUP(Tables!$N$422,'Input LwA_XYZ'!$AU$1:$BI$1,'Input LwA_XYZ'!AU24:BI24)))</f>
        <v/>
      </c>
      <c r="V445" s="65" t="str">
        <f>IF($P445="","",IF('Input LwA_XYZ'!S24="","-",'Input LwA_XYZ'!S24))</f>
        <v/>
      </c>
      <c r="W445" s="163" t="str" cm="1">
        <f t="array" ref="W445">IF($P445="","",IF(_xlfn.XLOOKUP(Tables!$N$422,_xlfn.ANCHORARRAY('Input LwA_XYZ'!$DG$1),'Input LwA_XYZ'!DG24:DU24)="","-",_xlfn.XLOOKUP(Tables!$N$422,_xlfn.ANCHORARRAY('Input LwA_XYZ'!$DG$1),'Input LwA_XYZ'!DG24:DU24)))</f>
        <v/>
      </c>
      <c r="X445" s="52" t="str">
        <f>IF($P445="","",_xlfn.XLOOKUP(Tables!$N$422,'Input LwA_XYZ'!$GX$1:$HL$1,'Input LwA_XYZ'!GX24:HL24))</f>
        <v/>
      </c>
    </row>
    <row r="446" spans="16:24" ht="16.5" x14ac:dyDescent="0.3">
      <c r="P446" s="125" t="str">
        <f>IF(OR('Input LwA_XYZ'!A25 = 0, NOT(ISBLANK(_xlfn.XLOOKUP(Tables!N$422, 'Input LwA_XYZ'!CA$1:CO$1, 'Input LwA_XYZ'!CA25:CO25)))), "", 'Input LwA_XYZ'!A25)</f>
        <v/>
      </c>
      <c r="Q446" s="124" t="str">
        <f>IF($P446="","",_xlfn.TEXTJOIN(" - ",TRUE,'Input LwA_XYZ'!B25:C25))</f>
        <v/>
      </c>
      <c r="R446" s="51" t="str">
        <f>IF($P446="","",'Input LwA_XYZ'!Q25)</f>
        <v/>
      </c>
      <c r="S446" s="64" t="str">
        <f>IF($P446="","",ROUND(_xlfn.XLOOKUP(Tables!$N$422,'Input LwA_XYZ'!$EL$1:$EZ$1,'Input LwA_XYZ'!EL25:EZ25),0))</f>
        <v/>
      </c>
      <c r="T446" s="65" t="str">
        <f>IF($P446="","",-1*ROUND(_xlfn.XLOOKUP(Tables!$N$422,'Input LwA_XYZ'!$FR$1:$GF$1,'Input LwA_XYZ'!FR25:GF25),0))</f>
        <v/>
      </c>
      <c r="U446" s="65" t="str">
        <f>IF($P446="","",IF(_xlfn.XLOOKUP(Tables!$N$422,'Input LwA_XYZ'!$AU$1:$BI$1,'Input LwA_XYZ'!AU25:BI25)="","-",_xlfn.XLOOKUP(Tables!$N$422,'Input LwA_XYZ'!$AU$1:$BI$1,'Input LwA_XYZ'!AU25:BI25)))</f>
        <v/>
      </c>
      <c r="V446" s="65" t="str">
        <f>IF($P446="","",IF('Input LwA_XYZ'!S25="","-",'Input LwA_XYZ'!S25))</f>
        <v/>
      </c>
      <c r="W446" s="163" t="str" cm="1">
        <f t="array" ref="W446">IF($P446="","",IF(_xlfn.XLOOKUP(Tables!$N$422,_xlfn.ANCHORARRAY('Input LwA_XYZ'!$DG$1),'Input LwA_XYZ'!DG25:DU25)="","-",_xlfn.XLOOKUP(Tables!$N$422,_xlfn.ANCHORARRAY('Input LwA_XYZ'!$DG$1),'Input LwA_XYZ'!DG25:DU25)))</f>
        <v/>
      </c>
      <c r="X446" s="52" t="str">
        <f>IF($P446="","",_xlfn.XLOOKUP(Tables!$N$422,'Input LwA_XYZ'!$GX$1:$HL$1,'Input LwA_XYZ'!GX25:HL25))</f>
        <v/>
      </c>
    </row>
    <row r="447" spans="16:24" ht="16.5" x14ac:dyDescent="0.3">
      <c r="P447" s="125" t="str">
        <f>IF(OR('Input LwA_XYZ'!A26 = 0, NOT(ISBLANK(_xlfn.XLOOKUP(Tables!N$422, 'Input LwA_XYZ'!CA$1:CO$1, 'Input LwA_XYZ'!CA26:CO26)))), "", 'Input LwA_XYZ'!A26)</f>
        <v/>
      </c>
      <c r="Q447" s="124" t="str">
        <f>IF($P447="","",_xlfn.TEXTJOIN(" - ",TRUE,'Input LwA_XYZ'!B26:C26))</f>
        <v/>
      </c>
      <c r="R447" s="51" t="str">
        <f>IF($P447="","",'Input LwA_XYZ'!Q26)</f>
        <v/>
      </c>
      <c r="S447" s="64" t="str">
        <f>IF($P447="","",ROUND(_xlfn.XLOOKUP(Tables!$N$422,'Input LwA_XYZ'!$EL$1:$EZ$1,'Input LwA_XYZ'!EL26:EZ26),0))</f>
        <v/>
      </c>
      <c r="T447" s="65" t="str">
        <f>IF($P447="","",-1*ROUND(_xlfn.XLOOKUP(Tables!$N$422,'Input LwA_XYZ'!$FR$1:$GF$1,'Input LwA_XYZ'!FR26:GF26),0))</f>
        <v/>
      </c>
      <c r="U447" s="65" t="str">
        <f>IF($P447="","",IF(_xlfn.XLOOKUP(Tables!$N$422,'Input LwA_XYZ'!$AU$1:$BI$1,'Input LwA_XYZ'!AU26:BI26)="","-",_xlfn.XLOOKUP(Tables!$N$422,'Input LwA_XYZ'!$AU$1:$BI$1,'Input LwA_XYZ'!AU26:BI26)))</f>
        <v/>
      </c>
      <c r="V447" s="65" t="str">
        <f>IF($P447="","",IF('Input LwA_XYZ'!S26="","-",'Input LwA_XYZ'!S26))</f>
        <v/>
      </c>
      <c r="W447" s="163" t="str" cm="1">
        <f t="array" ref="W447">IF($P447="","",IF(_xlfn.XLOOKUP(Tables!$N$422,_xlfn.ANCHORARRAY('Input LwA_XYZ'!$DG$1),'Input LwA_XYZ'!DG26:DU26)="","-",_xlfn.XLOOKUP(Tables!$N$422,_xlfn.ANCHORARRAY('Input LwA_XYZ'!$DG$1),'Input LwA_XYZ'!DG26:DU26)))</f>
        <v/>
      </c>
      <c r="X447" s="52" t="str">
        <f>IF($P447="","",_xlfn.XLOOKUP(Tables!$N$422,'Input LwA_XYZ'!$GX$1:$HL$1,'Input LwA_XYZ'!GX26:HL26))</f>
        <v/>
      </c>
    </row>
    <row r="448" spans="16:24" ht="16.5" x14ac:dyDescent="0.3">
      <c r="P448" s="125" t="str">
        <f>IF(OR('Input LwA_XYZ'!A27 = 0, NOT(ISBLANK(_xlfn.XLOOKUP(Tables!N$422, 'Input LwA_XYZ'!CA$1:CO$1, 'Input LwA_XYZ'!CA27:CO27)))), "", 'Input LwA_XYZ'!A27)</f>
        <v/>
      </c>
      <c r="Q448" s="124" t="str">
        <f>IF($P448="","",_xlfn.TEXTJOIN(" - ",TRUE,'Input LwA_XYZ'!B27:C27))</f>
        <v/>
      </c>
      <c r="R448" s="51" t="str">
        <f>IF($P448="","",'Input LwA_XYZ'!Q27)</f>
        <v/>
      </c>
      <c r="S448" s="64" t="str">
        <f>IF($P448="","",ROUND(_xlfn.XLOOKUP(Tables!$N$422,'Input LwA_XYZ'!$EL$1:$EZ$1,'Input LwA_XYZ'!EL27:EZ27),0))</f>
        <v/>
      </c>
      <c r="T448" s="65" t="str">
        <f>IF($P448="","",-1*ROUND(_xlfn.XLOOKUP(Tables!$N$422,'Input LwA_XYZ'!$FR$1:$GF$1,'Input LwA_XYZ'!FR27:GF27),0))</f>
        <v/>
      </c>
      <c r="U448" s="65" t="str">
        <f>IF($P448="","",IF(_xlfn.XLOOKUP(Tables!$N$422,'Input LwA_XYZ'!$AU$1:$BI$1,'Input LwA_XYZ'!AU27:BI27)="","-",_xlfn.XLOOKUP(Tables!$N$422,'Input LwA_XYZ'!$AU$1:$BI$1,'Input LwA_XYZ'!AU27:BI27)))</f>
        <v/>
      </c>
      <c r="V448" s="65" t="str">
        <f>IF($P448="","",IF('Input LwA_XYZ'!S27="","-",'Input LwA_XYZ'!S27))</f>
        <v/>
      </c>
      <c r="W448" s="163" t="str" cm="1">
        <f t="array" ref="W448">IF($P448="","",IF(_xlfn.XLOOKUP(Tables!$N$422,_xlfn.ANCHORARRAY('Input LwA_XYZ'!$DG$1),'Input LwA_XYZ'!DG27:DU27)="","-",_xlfn.XLOOKUP(Tables!$N$422,_xlfn.ANCHORARRAY('Input LwA_XYZ'!$DG$1),'Input LwA_XYZ'!DG27:DU27)))</f>
        <v/>
      </c>
      <c r="X448" s="52" t="str">
        <f>IF($P448="","",_xlfn.XLOOKUP(Tables!$N$422,'Input LwA_XYZ'!$GX$1:$HL$1,'Input LwA_XYZ'!GX27:HL27))</f>
        <v/>
      </c>
    </row>
    <row r="449" spans="16:24" ht="16.5" x14ac:dyDescent="0.3">
      <c r="P449" s="125" t="str">
        <f>IF(OR('Input LwA_XYZ'!A28 = 0, NOT(ISBLANK(_xlfn.XLOOKUP(Tables!N$422, 'Input LwA_XYZ'!CA$1:CO$1, 'Input LwA_XYZ'!CA28:CO28)))), "", 'Input LwA_XYZ'!A28)</f>
        <v/>
      </c>
      <c r="Q449" s="124" t="str">
        <f>IF($P449="","",_xlfn.TEXTJOIN(" - ",TRUE,'Input LwA_XYZ'!B28:C28))</f>
        <v/>
      </c>
      <c r="R449" s="51" t="str">
        <f>IF($P449="","",'Input LwA_XYZ'!Q28)</f>
        <v/>
      </c>
      <c r="S449" s="64" t="str">
        <f>IF($P449="","",ROUND(_xlfn.XLOOKUP(Tables!$N$422,'Input LwA_XYZ'!$EL$1:$EZ$1,'Input LwA_XYZ'!EL28:EZ28),0))</f>
        <v/>
      </c>
      <c r="T449" s="65" t="str">
        <f>IF($P449="","",-1*ROUND(_xlfn.XLOOKUP(Tables!$N$422,'Input LwA_XYZ'!$FR$1:$GF$1,'Input LwA_XYZ'!FR28:GF28),0))</f>
        <v/>
      </c>
      <c r="U449" s="65" t="str">
        <f>IF($P449="","",IF(_xlfn.XLOOKUP(Tables!$N$422,'Input LwA_XYZ'!$AU$1:$BI$1,'Input LwA_XYZ'!AU28:BI28)="","-",_xlfn.XLOOKUP(Tables!$N$422,'Input LwA_XYZ'!$AU$1:$BI$1,'Input LwA_XYZ'!AU28:BI28)))</f>
        <v/>
      </c>
      <c r="V449" s="65" t="str">
        <f>IF($P449="","",IF('Input LwA_XYZ'!S28="","-",'Input LwA_XYZ'!S28))</f>
        <v/>
      </c>
      <c r="W449" s="163" t="str" cm="1">
        <f t="array" ref="W449">IF($P449="","",IF(_xlfn.XLOOKUP(Tables!$N$422,_xlfn.ANCHORARRAY('Input LwA_XYZ'!$DG$1),'Input LwA_XYZ'!DG28:DU28)="","-",_xlfn.XLOOKUP(Tables!$N$422,_xlfn.ANCHORARRAY('Input LwA_XYZ'!$DG$1),'Input LwA_XYZ'!DG28:DU28)))</f>
        <v/>
      </c>
      <c r="X449" s="52" t="str">
        <f>IF($P449="","",_xlfn.XLOOKUP(Tables!$N$422,'Input LwA_XYZ'!$GX$1:$HL$1,'Input LwA_XYZ'!GX28:HL28))</f>
        <v/>
      </c>
    </row>
    <row r="450" spans="16:24" ht="16.5" x14ac:dyDescent="0.3">
      <c r="P450" s="125" t="str">
        <f>IF(OR('Input LwA_XYZ'!A29 = 0, NOT(ISBLANK(_xlfn.XLOOKUP(Tables!N$422, 'Input LwA_XYZ'!CA$1:CO$1, 'Input LwA_XYZ'!CA29:CO29)))), "", 'Input LwA_XYZ'!A29)</f>
        <v/>
      </c>
      <c r="Q450" s="124" t="str">
        <f>IF($P450="","",_xlfn.TEXTJOIN(" - ",TRUE,'Input LwA_XYZ'!B29:C29))</f>
        <v/>
      </c>
      <c r="R450" s="51" t="str">
        <f>IF($P450="","",'Input LwA_XYZ'!Q29)</f>
        <v/>
      </c>
      <c r="S450" s="64" t="str">
        <f>IF($P450="","",ROUND(_xlfn.XLOOKUP(Tables!$N$422,'Input LwA_XYZ'!$EL$1:$EZ$1,'Input LwA_XYZ'!EL29:EZ29),0))</f>
        <v/>
      </c>
      <c r="T450" s="65" t="str">
        <f>IF($P450="","",-1*ROUND(_xlfn.XLOOKUP(Tables!$N$422,'Input LwA_XYZ'!$FR$1:$GF$1,'Input LwA_XYZ'!FR29:GF29),0))</f>
        <v/>
      </c>
      <c r="U450" s="65" t="str">
        <f>IF($P450="","",IF(_xlfn.XLOOKUP(Tables!$N$422,'Input LwA_XYZ'!$AU$1:$BI$1,'Input LwA_XYZ'!AU29:BI29)="","-",_xlfn.XLOOKUP(Tables!$N$422,'Input LwA_XYZ'!$AU$1:$BI$1,'Input LwA_XYZ'!AU29:BI29)))</f>
        <v/>
      </c>
      <c r="V450" s="65" t="str">
        <f>IF($P450="","",IF('Input LwA_XYZ'!S29="","-",'Input LwA_XYZ'!S29))</f>
        <v/>
      </c>
      <c r="W450" s="163" t="str" cm="1">
        <f t="array" ref="W450">IF($P450="","",IF(_xlfn.XLOOKUP(Tables!$N$422,_xlfn.ANCHORARRAY('Input LwA_XYZ'!$DG$1),'Input LwA_XYZ'!DG29:DU29)="","-",_xlfn.XLOOKUP(Tables!$N$422,_xlfn.ANCHORARRAY('Input LwA_XYZ'!$DG$1),'Input LwA_XYZ'!DG29:DU29)))</f>
        <v/>
      </c>
      <c r="X450" s="52" t="str">
        <f>IF($P450="","",_xlfn.XLOOKUP(Tables!$N$422,'Input LwA_XYZ'!$GX$1:$HL$1,'Input LwA_XYZ'!GX29:HL29))</f>
        <v/>
      </c>
    </row>
    <row r="451" spans="16:24" ht="16.5" x14ac:dyDescent="0.3">
      <c r="P451" s="125" t="str">
        <f>IF(OR('Input LwA_XYZ'!A30 = 0, NOT(ISBLANK(_xlfn.XLOOKUP(Tables!N$422, 'Input LwA_XYZ'!CA$1:CO$1, 'Input LwA_XYZ'!CA30:CO30)))), "", 'Input LwA_XYZ'!A30)</f>
        <v/>
      </c>
      <c r="Q451" s="124" t="str">
        <f>IF($P451="","",_xlfn.TEXTJOIN(" - ",TRUE,'Input LwA_XYZ'!B30:C30))</f>
        <v/>
      </c>
      <c r="R451" s="51" t="str">
        <f>IF($P451="","",'Input LwA_XYZ'!Q30)</f>
        <v/>
      </c>
      <c r="S451" s="64" t="str">
        <f>IF($P451="","",ROUND(_xlfn.XLOOKUP(Tables!$N$422,'Input LwA_XYZ'!$EL$1:$EZ$1,'Input LwA_XYZ'!EL30:EZ30),0))</f>
        <v/>
      </c>
      <c r="T451" s="65" t="str">
        <f>IF($P451="","",-1*ROUND(_xlfn.XLOOKUP(Tables!$N$422,'Input LwA_XYZ'!$FR$1:$GF$1,'Input LwA_XYZ'!FR30:GF30),0))</f>
        <v/>
      </c>
      <c r="U451" s="65" t="str">
        <f>IF($P451="","",IF(_xlfn.XLOOKUP(Tables!$N$422,'Input LwA_XYZ'!$AU$1:$BI$1,'Input LwA_XYZ'!AU30:BI30)="","-",_xlfn.XLOOKUP(Tables!$N$422,'Input LwA_XYZ'!$AU$1:$BI$1,'Input LwA_XYZ'!AU30:BI30)))</f>
        <v/>
      </c>
      <c r="V451" s="65" t="str">
        <f>IF($P451="","",IF('Input LwA_XYZ'!S30="","-",'Input LwA_XYZ'!S30))</f>
        <v/>
      </c>
      <c r="W451" s="163" t="str" cm="1">
        <f t="array" ref="W451">IF($P451="","",IF(_xlfn.XLOOKUP(Tables!$N$422,_xlfn.ANCHORARRAY('Input LwA_XYZ'!$DG$1),'Input LwA_XYZ'!DG30:DU30)="","-",_xlfn.XLOOKUP(Tables!$N$422,_xlfn.ANCHORARRAY('Input LwA_XYZ'!$DG$1),'Input LwA_XYZ'!DG30:DU30)))</f>
        <v/>
      </c>
      <c r="X451" s="52" t="str">
        <f>IF($P451="","",_xlfn.XLOOKUP(Tables!$N$422,'Input LwA_XYZ'!$GX$1:$HL$1,'Input LwA_XYZ'!GX30:HL30))</f>
        <v/>
      </c>
    </row>
    <row r="452" spans="16:24" ht="16.5" x14ac:dyDescent="0.3">
      <c r="P452" s="125" t="str">
        <f>IF(OR('Input LwA_XYZ'!A31 = 0, NOT(ISBLANK(_xlfn.XLOOKUP(Tables!N$422, 'Input LwA_XYZ'!CA$1:CO$1, 'Input LwA_XYZ'!CA31:CO31)))), "", 'Input LwA_XYZ'!A31)</f>
        <v/>
      </c>
      <c r="Q452" s="124" t="str">
        <f>IF($P452="","",_xlfn.TEXTJOIN(" - ",TRUE,'Input LwA_XYZ'!B31:C31))</f>
        <v/>
      </c>
      <c r="R452" s="51" t="str">
        <f>IF($P452="","",'Input LwA_XYZ'!Q31)</f>
        <v/>
      </c>
      <c r="S452" s="64" t="str">
        <f>IF($P452="","",ROUND(_xlfn.XLOOKUP(Tables!$N$422,'Input LwA_XYZ'!$EL$1:$EZ$1,'Input LwA_XYZ'!EL31:EZ31),0))</f>
        <v/>
      </c>
      <c r="T452" s="65" t="str">
        <f>IF($P452="","",-1*ROUND(_xlfn.XLOOKUP(Tables!$N$422,'Input LwA_XYZ'!$FR$1:$GF$1,'Input LwA_XYZ'!FR31:GF31),0))</f>
        <v/>
      </c>
      <c r="U452" s="65" t="str">
        <f>IF($P452="","",IF(_xlfn.XLOOKUP(Tables!$N$422,'Input LwA_XYZ'!$AU$1:$BI$1,'Input LwA_XYZ'!AU31:BI31)="","-",_xlfn.XLOOKUP(Tables!$N$422,'Input LwA_XYZ'!$AU$1:$BI$1,'Input LwA_XYZ'!AU31:BI31)))</f>
        <v/>
      </c>
      <c r="V452" s="65" t="str">
        <f>IF($P452="","",IF('Input LwA_XYZ'!S31="","-",'Input LwA_XYZ'!S31))</f>
        <v/>
      </c>
      <c r="W452" s="163" t="str" cm="1">
        <f t="array" ref="W452">IF($P452="","",IF(_xlfn.XLOOKUP(Tables!$N$422,_xlfn.ANCHORARRAY('Input LwA_XYZ'!$DG$1),'Input LwA_XYZ'!DG31:DU31)="","-",_xlfn.XLOOKUP(Tables!$N$422,_xlfn.ANCHORARRAY('Input LwA_XYZ'!$DG$1),'Input LwA_XYZ'!DG31:DU31)))</f>
        <v/>
      </c>
      <c r="X452" s="52" t="str">
        <f>IF($P452="","",_xlfn.XLOOKUP(Tables!$N$422,'Input LwA_XYZ'!$GX$1:$HL$1,'Input LwA_XYZ'!GX31:HL31))</f>
        <v/>
      </c>
    </row>
    <row r="453" spans="16:24" ht="16.5" x14ac:dyDescent="0.3">
      <c r="P453" s="125" t="str">
        <f>IF(OR('Input LwA_XYZ'!A32 = 0, NOT(ISBLANK(_xlfn.XLOOKUP(Tables!N$422, 'Input LwA_XYZ'!CA$1:CO$1, 'Input LwA_XYZ'!CA32:CO32)))), "", 'Input LwA_XYZ'!A32)</f>
        <v/>
      </c>
      <c r="Q453" s="124" t="str">
        <f>IF($P453="","",_xlfn.TEXTJOIN(" - ",TRUE,'Input LwA_XYZ'!B32:C32))</f>
        <v/>
      </c>
      <c r="R453" s="51" t="str">
        <f>IF($P453="","",'Input LwA_XYZ'!Q32)</f>
        <v/>
      </c>
      <c r="S453" s="64" t="str">
        <f>IF($P453="","",ROUND(_xlfn.XLOOKUP(Tables!$N$422,'Input LwA_XYZ'!$EL$1:$EZ$1,'Input LwA_XYZ'!EL32:EZ32),0))</f>
        <v/>
      </c>
      <c r="T453" s="65" t="str">
        <f>IF($P453="","",-1*ROUND(_xlfn.XLOOKUP(Tables!$N$422,'Input LwA_XYZ'!$FR$1:$GF$1,'Input LwA_XYZ'!FR32:GF32),0))</f>
        <v/>
      </c>
      <c r="U453" s="65" t="str">
        <f>IF($P453="","",IF(_xlfn.XLOOKUP(Tables!$N$422,'Input LwA_XYZ'!$AU$1:$BI$1,'Input LwA_XYZ'!AU32:BI32)="","-",_xlfn.XLOOKUP(Tables!$N$422,'Input LwA_XYZ'!$AU$1:$BI$1,'Input LwA_XYZ'!AU32:BI32)))</f>
        <v/>
      </c>
      <c r="V453" s="65" t="str">
        <f>IF($P453="","",IF('Input LwA_XYZ'!S32="","-",'Input LwA_XYZ'!S32))</f>
        <v/>
      </c>
      <c r="W453" s="163" t="str" cm="1">
        <f t="array" ref="W453">IF($P453="","",IF(_xlfn.XLOOKUP(Tables!$N$422,_xlfn.ANCHORARRAY('Input LwA_XYZ'!$DG$1),'Input LwA_XYZ'!DG32:DU32)="","-",_xlfn.XLOOKUP(Tables!$N$422,_xlfn.ANCHORARRAY('Input LwA_XYZ'!$DG$1),'Input LwA_XYZ'!DG32:DU32)))</f>
        <v/>
      </c>
      <c r="X453" s="52" t="str">
        <f>IF($P453="","",_xlfn.XLOOKUP(Tables!$N$422,'Input LwA_XYZ'!$GX$1:$HL$1,'Input LwA_XYZ'!GX32:HL32))</f>
        <v/>
      </c>
    </row>
    <row r="454" spans="16:24" ht="16.5" x14ac:dyDescent="0.3">
      <c r="P454" s="125" t="str">
        <f>IF(OR('Input LwA_XYZ'!A33 = 0, NOT(ISBLANK(_xlfn.XLOOKUP(Tables!N$422, 'Input LwA_XYZ'!CA$1:CO$1, 'Input LwA_XYZ'!CA33:CO33)))), "", 'Input LwA_XYZ'!A33)</f>
        <v/>
      </c>
      <c r="Q454" s="124" t="str">
        <f>IF($P454="","",_xlfn.TEXTJOIN(" - ",TRUE,'Input LwA_XYZ'!B33:C33))</f>
        <v/>
      </c>
      <c r="R454" s="51" t="str">
        <f>IF($P454="","",'Input LwA_XYZ'!Q33)</f>
        <v/>
      </c>
      <c r="S454" s="64" t="str">
        <f>IF($P454="","",ROUND(_xlfn.XLOOKUP(Tables!$N$422,'Input LwA_XYZ'!$EL$1:$EZ$1,'Input LwA_XYZ'!EL33:EZ33),0))</f>
        <v/>
      </c>
      <c r="T454" s="65" t="str">
        <f>IF($P454="","",-1*ROUND(_xlfn.XLOOKUP(Tables!$N$422,'Input LwA_XYZ'!$FR$1:$GF$1,'Input LwA_XYZ'!FR33:GF33),0))</f>
        <v/>
      </c>
      <c r="U454" s="65" t="str">
        <f>IF($P454="","",IF(_xlfn.XLOOKUP(Tables!$N$422,'Input LwA_XYZ'!$AU$1:$BI$1,'Input LwA_XYZ'!AU33:BI33)="","-",_xlfn.XLOOKUP(Tables!$N$422,'Input LwA_XYZ'!$AU$1:$BI$1,'Input LwA_XYZ'!AU33:BI33)))</f>
        <v/>
      </c>
      <c r="V454" s="65" t="str">
        <f>IF($P454="","",IF('Input LwA_XYZ'!S33="","-",'Input LwA_XYZ'!S33))</f>
        <v/>
      </c>
      <c r="W454" s="163" t="str" cm="1">
        <f t="array" ref="W454">IF($P454="","",IF(_xlfn.XLOOKUP(Tables!$N$422,_xlfn.ANCHORARRAY('Input LwA_XYZ'!$DG$1),'Input LwA_XYZ'!DG33:DU33)="","-",_xlfn.XLOOKUP(Tables!$N$422,_xlfn.ANCHORARRAY('Input LwA_XYZ'!$DG$1),'Input LwA_XYZ'!DG33:DU33)))</f>
        <v/>
      </c>
      <c r="X454" s="52" t="str">
        <f>IF($P454="","",_xlfn.XLOOKUP(Tables!$N$422,'Input LwA_XYZ'!$GX$1:$HL$1,'Input LwA_XYZ'!GX33:HL33))</f>
        <v/>
      </c>
    </row>
    <row r="455" spans="16:24" ht="16.5" x14ac:dyDescent="0.3">
      <c r="P455" s="125" t="str">
        <f>IF(OR('Input LwA_XYZ'!A34 = 0, NOT(ISBLANK(_xlfn.XLOOKUP(Tables!N$422, 'Input LwA_XYZ'!CA$1:CO$1, 'Input LwA_XYZ'!CA34:CO34)))), "", 'Input LwA_XYZ'!A34)</f>
        <v/>
      </c>
      <c r="Q455" s="124" t="str">
        <f>IF($P455="","",_xlfn.TEXTJOIN(" - ",TRUE,'Input LwA_XYZ'!B34:C34))</f>
        <v/>
      </c>
      <c r="R455" s="51" t="str">
        <f>IF($P455="","",'Input LwA_XYZ'!Q34)</f>
        <v/>
      </c>
      <c r="S455" s="64" t="str">
        <f>IF($P455="","",ROUND(_xlfn.XLOOKUP(Tables!$N$422,'Input LwA_XYZ'!$EL$1:$EZ$1,'Input LwA_XYZ'!EL34:EZ34),0))</f>
        <v/>
      </c>
      <c r="T455" s="65" t="str">
        <f>IF($P455="","",-1*ROUND(_xlfn.XLOOKUP(Tables!$N$422,'Input LwA_XYZ'!$FR$1:$GF$1,'Input LwA_XYZ'!FR34:GF34),0))</f>
        <v/>
      </c>
      <c r="U455" s="65" t="str">
        <f>IF($P455="","",IF(_xlfn.XLOOKUP(Tables!$N$422,'Input LwA_XYZ'!$AU$1:$BI$1,'Input LwA_XYZ'!AU34:BI34)="","-",_xlfn.XLOOKUP(Tables!$N$422,'Input LwA_XYZ'!$AU$1:$BI$1,'Input LwA_XYZ'!AU34:BI34)))</f>
        <v/>
      </c>
      <c r="V455" s="65" t="str">
        <f>IF($P455="","",IF('Input LwA_XYZ'!S34="","-",'Input LwA_XYZ'!S34))</f>
        <v/>
      </c>
      <c r="W455" s="163" t="str" cm="1">
        <f t="array" ref="W455">IF($P455="","",IF(_xlfn.XLOOKUP(Tables!$N$422,_xlfn.ANCHORARRAY('Input LwA_XYZ'!$DG$1),'Input LwA_XYZ'!DG34:DU34)="","-",_xlfn.XLOOKUP(Tables!$N$422,_xlfn.ANCHORARRAY('Input LwA_XYZ'!$DG$1),'Input LwA_XYZ'!DG34:DU34)))</f>
        <v/>
      </c>
      <c r="X455" s="52" t="str">
        <f>IF($P455="","",_xlfn.XLOOKUP(Tables!$N$422,'Input LwA_XYZ'!$GX$1:$HL$1,'Input LwA_XYZ'!GX34:HL34))</f>
        <v/>
      </c>
    </row>
    <row r="456" spans="16:24" ht="16.5" x14ac:dyDescent="0.3">
      <c r="P456" s="125" t="str">
        <f>IF(OR('Input LwA_XYZ'!A35 = 0, NOT(ISBLANK(_xlfn.XLOOKUP(Tables!N$422, 'Input LwA_XYZ'!CA$1:CO$1, 'Input LwA_XYZ'!CA35:CO35)))), "", 'Input LwA_XYZ'!A35)</f>
        <v/>
      </c>
      <c r="Q456" s="124" t="str">
        <f>IF($P456="","",_xlfn.TEXTJOIN(" - ",TRUE,'Input LwA_XYZ'!B35:C35))</f>
        <v/>
      </c>
      <c r="R456" s="51" t="str">
        <f>IF($P456="","",'Input LwA_XYZ'!Q35)</f>
        <v/>
      </c>
      <c r="S456" s="64" t="str">
        <f>IF($P456="","",ROUND(_xlfn.XLOOKUP(Tables!$N$422,'Input LwA_XYZ'!$EL$1:$EZ$1,'Input LwA_XYZ'!EL35:EZ35),0))</f>
        <v/>
      </c>
      <c r="T456" s="65" t="str">
        <f>IF($P456="","",-1*ROUND(_xlfn.XLOOKUP(Tables!$N$422,'Input LwA_XYZ'!$FR$1:$GF$1,'Input LwA_XYZ'!FR35:GF35),0))</f>
        <v/>
      </c>
      <c r="U456" s="65" t="str">
        <f>IF($P456="","",IF(_xlfn.XLOOKUP(Tables!$N$422,'Input LwA_XYZ'!$AU$1:$BI$1,'Input LwA_XYZ'!AU35:BI35)="","-",_xlfn.XLOOKUP(Tables!$N$422,'Input LwA_XYZ'!$AU$1:$BI$1,'Input LwA_XYZ'!AU35:BI35)))</f>
        <v/>
      </c>
      <c r="V456" s="65" t="str">
        <f>IF($P456="","",IF('Input LwA_XYZ'!S35="","-",'Input LwA_XYZ'!S35))</f>
        <v/>
      </c>
      <c r="W456" s="163" t="str" cm="1">
        <f t="array" ref="W456">IF($P456="","",IF(_xlfn.XLOOKUP(Tables!$N$422,_xlfn.ANCHORARRAY('Input LwA_XYZ'!$DG$1),'Input LwA_XYZ'!DG35:DU35)="","-",_xlfn.XLOOKUP(Tables!$N$422,_xlfn.ANCHORARRAY('Input LwA_XYZ'!$DG$1),'Input LwA_XYZ'!DG35:DU35)))</f>
        <v/>
      </c>
      <c r="X456" s="52" t="str">
        <f>IF($P456="","",_xlfn.XLOOKUP(Tables!$N$422,'Input LwA_XYZ'!$GX$1:$HL$1,'Input LwA_XYZ'!GX35:HL35))</f>
        <v/>
      </c>
    </row>
    <row r="457" spans="16:24" ht="16.5" x14ac:dyDescent="0.3">
      <c r="P457" s="125" t="str">
        <f>IF(OR('Input LwA_XYZ'!A36 = 0, NOT(ISBLANK(_xlfn.XLOOKUP(Tables!N$422, 'Input LwA_XYZ'!CA$1:CO$1, 'Input LwA_XYZ'!CA36:CO36)))), "", 'Input LwA_XYZ'!A36)</f>
        <v/>
      </c>
      <c r="Q457" s="124" t="str">
        <f>IF($P457="","",_xlfn.TEXTJOIN(" - ",TRUE,'Input LwA_XYZ'!B36:C36))</f>
        <v/>
      </c>
      <c r="R457" s="51" t="str">
        <f>IF($P457="","",'Input LwA_XYZ'!Q36)</f>
        <v/>
      </c>
      <c r="S457" s="64" t="str">
        <f>IF($P457="","",ROUND(_xlfn.XLOOKUP(Tables!$N$422,'Input LwA_XYZ'!$EL$1:$EZ$1,'Input LwA_XYZ'!EL36:EZ36),0))</f>
        <v/>
      </c>
      <c r="T457" s="65" t="str">
        <f>IF($P457="","",-1*ROUND(_xlfn.XLOOKUP(Tables!$N$422,'Input LwA_XYZ'!$FR$1:$GF$1,'Input LwA_XYZ'!FR36:GF36),0))</f>
        <v/>
      </c>
      <c r="U457" s="65" t="str">
        <f>IF($P457="","",IF(_xlfn.XLOOKUP(Tables!$N$422,'Input LwA_XYZ'!$AU$1:$BI$1,'Input LwA_XYZ'!AU36:BI36)="","-",_xlfn.XLOOKUP(Tables!$N$422,'Input LwA_XYZ'!$AU$1:$BI$1,'Input LwA_XYZ'!AU36:BI36)))</f>
        <v/>
      </c>
      <c r="V457" s="65" t="str">
        <f>IF($P457="","",IF('Input LwA_XYZ'!S36="","-",'Input LwA_XYZ'!S36))</f>
        <v/>
      </c>
      <c r="W457" s="163" t="str" cm="1">
        <f t="array" ref="W457">IF($P457="","",IF(_xlfn.XLOOKUP(Tables!$N$422,_xlfn.ANCHORARRAY('Input LwA_XYZ'!$DG$1),'Input LwA_XYZ'!DG36:DU36)="","-",_xlfn.XLOOKUP(Tables!$N$422,_xlfn.ANCHORARRAY('Input LwA_XYZ'!$DG$1),'Input LwA_XYZ'!DG36:DU36)))</f>
        <v/>
      </c>
      <c r="X457" s="52" t="str">
        <f>IF($P457="","",_xlfn.XLOOKUP(Tables!$N$422,'Input LwA_XYZ'!$GX$1:$HL$1,'Input LwA_XYZ'!GX36:HL36))</f>
        <v/>
      </c>
    </row>
    <row r="458" spans="16:24" ht="16.5" x14ac:dyDescent="0.3">
      <c r="P458" s="125" t="str">
        <f>IF(OR('Input LwA_XYZ'!A37 = 0, NOT(ISBLANK(_xlfn.XLOOKUP(Tables!N$422, 'Input LwA_XYZ'!CA$1:CO$1, 'Input LwA_XYZ'!CA37:CO37)))), "", 'Input LwA_XYZ'!A37)</f>
        <v/>
      </c>
      <c r="Q458" s="124" t="str">
        <f>IF($P458="","",_xlfn.TEXTJOIN(" - ",TRUE,'Input LwA_XYZ'!B37:C37))</f>
        <v/>
      </c>
      <c r="R458" s="51" t="str">
        <f>IF($P458="","",'Input LwA_XYZ'!Q37)</f>
        <v/>
      </c>
      <c r="S458" s="64" t="str">
        <f>IF($P458="","",ROUND(_xlfn.XLOOKUP(Tables!$N$422,'Input LwA_XYZ'!$EL$1:$EZ$1,'Input LwA_XYZ'!EL37:EZ37),0))</f>
        <v/>
      </c>
      <c r="T458" s="65" t="str">
        <f>IF($P458="","",-1*ROUND(_xlfn.XLOOKUP(Tables!$N$422,'Input LwA_XYZ'!$FR$1:$GF$1,'Input LwA_XYZ'!FR37:GF37),0))</f>
        <v/>
      </c>
      <c r="U458" s="65" t="str">
        <f>IF($P458="","",IF(_xlfn.XLOOKUP(Tables!$N$422,'Input LwA_XYZ'!$AU$1:$BI$1,'Input LwA_XYZ'!AU37:BI37)="","-",_xlfn.XLOOKUP(Tables!$N$422,'Input LwA_XYZ'!$AU$1:$BI$1,'Input LwA_XYZ'!AU37:BI37)))</f>
        <v/>
      </c>
      <c r="V458" s="65" t="str">
        <f>IF($P458="","",IF('Input LwA_XYZ'!S37="","-",'Input LwA_XYZ'!S37))</f>
        <v/>
      </c>
      <c r="W458" s="163" t="str" cm="1">
        <f t="array" ref="W458">IF($P458="","",IF(_xlfn.XLOOKUP(Tables!$N$422,_xlfn.ANCHORARRAY('Input LwA_XYZ'!$DG$1),'Input LwA_XYZ'!DG37:DU37)="","-",_xlfn.XLOOKUP(Tables!$N$422,_xlfn.ANCHORARRAY('Input LwA_XYZ'!$DG$1),'Input LwA_XYZ'!DG37:DU37)))</f>
        <v/>
      </c>
      <c r="X458" s="52" t="str">
        <f>IF($P458="","",_xlfn.XLOOKUP(Tables!$N$422,'Input LwA_XYZ'!$GX$1:$HL$1,'Input LwA_XYZ'!GX37:HL37))</f>
        <v/>
      </c>
    </row>
    <row r="459" spans="16:24" ht="16.5" x14ac:dyDescent="0.3">
      <c r="P459" s="125" t="str">
        <f>IF(OR('Input LwA_XYZ'!A38 = 0, NOT(ISBLANK(_xlfn.XLOOKUP(Tables!N$422, 'Input LwA_XYZ'!CA$1:CO$1, 'Input LwA_XYZ'!CA38:CO38)))), "", 'Input LwA_XYZ'!A38)</f>
        <v/>
      </c>
      <c r="Q459" s="124" t="str">
        <f>IF($P459="","",_xlfn.TEXTJOIN(" - ",TRUE,'Input LwA_XYZ'!B38:C38))</f>
        <v/>
      </c>
      <c r="R459" s="51" t="str">
        <f>IF($P459="","",'Input LwA_XYZ'!Q38)</f>
        <v/>
      </c>
      <c r="S459" s="64" t="str">
        <f>IF($P459="","",ROUND(_xlfn.XLOOKUP(Tables!$N$422,'Input LwA_XYZ'!$EL$1:$EZ$1,'Input LwA_XYZ'!EL38:EZ38),0))</f>
        <v/>
      </c>
      <c r="T459" s="65" t="str">
        <f>IF($P459="","",-1*ROUND(_xlfn.XLOOKUP(Tables!$N$422,'Input LwA_XYZ'!$FR$1:$GF$1,'Input LwA_XYZ'!FR38:GF38),0))</f>
        <v/>
      </c>
      <c r="U459" s="65" t="str">
        <f>IF($P459="","",IF(_xlfn.XLOOKUP(Tables!$N$422,'Input LwA_XYZ'!$AU$1:$BI$1,'Input LwA_XYZ'!AU38:BI38)="","-",_xlfn.XLOOKUP(Tables!$N$422,'Input LwA_XYZ'!$AU$1:$BI$1,'Input LwA_XYZ'!AU38:BI38)))</f>
        <v/>
      </c>
      <c r="V459" s="65" t="str">
        <f>IF($P459="","",IF('Input LwA_XYZ'!S38="","-",'Input LwA_XYZ'!S38))</f>
        <v/>
      </c>
      <c r="W459" s="163" t="str" cm="1">
        <f t="array" ref="W459">IF($P459="","",IF(_xlfn.XLOOKUP(Tables!$N$422,_xlfn.ANCHORARRAY('Input LwA_XYZ'!$DG$1),'Input LwA_XYZ'!DG38:DU38)="","-",_xlfn.XLOOKUP(Tables!$N$422,_xlfn.ANCHORARRAY('Input LwA_XYZ'!$DG$1),'Input LwA_XYZ'!DG38:DU38)))</f>
        <v/>
      </c>
      <c r="X459" s="52" t="str">
        <f>IF($P459="","",_xlfn.XLOOKUP(Tables!$N$422,'Input LwA_XYZ'!$GX$1:$HL$1,'Input LwA_XYZ'!GX38:HL38))</f>
        <v/>
      </c>
    </row>
    <row r="460" spans="16:24" ht="16.5" x14ac:dyDescent="0.3">
      <c r="P460" s="125" t="str">
        <f>IF(OR('Input LwA_XYZ'!A39 = 0, NOT(ISBLANK(_xlfn.XLOOKUP(Tables!N$422, 'Input LwA_XYZ'!CA$1:CO$1, 'Input LwA_XYZ'!CA39:CO39)))), "", 'Input LwA_XYZ'!A39)</f>
        <v/>
      </c>
      <c r="Q460" s="124" t="str">
        <f>IF($P460="","",_xlfn.TEXTJOIN(" - ",TRUE,'Input LwA_XYZ'!B39:C39))</f>
        <v/>
      </c>
      <c r="R460" s="51" t="str">
        <f>IF($P460="","",'Input LwA_XYZ'!Q39)</f>
        <v/>
      </c>
      <c r="S460" s="64" t="str">
        <f>IF($P460="","",ROUND(_xlfn.XLOOKUP(Tables!$N$422,'Input LwA_XYZ'!$EL$1:$EZ$1,'Input LwA_XYZ'!EL39:EZ39),0))</f>
        <v/>
      </c>
      <c r="T460" s="65" t="str">
        <f>IF($P460="","",-1*ROUND(_xlfn.XLOOKUP(Tables!$N$422,'Input LwA_XYZ'!$FR$1:$GF$1,'Input LwA_XYZ'!FR39:GF39),0))</f>
        <v/>
      </c>
      <c r="U460" s="65" t="str">
        <f>IF($P460="","",IF(_xlfn.XLOOKUP(Tables!$N$422,'Input LwA_XYZ'!$AU$1:$BI$1,'Input LwA_XYZ'!AU39:BI39)="","-",_xlfn.XLOOKUP(Tables!$N$422,'Input LwA_XYZ'!$AU$1:$BI$1,'Input LwA_XYZ'!AU39:BI39)))</f>
        <v/>
      </c>
      <c r="V460" s="65" t="str">
        <f>IF($P460="","",IF('Input LwA_XYZ'!S39="","-",'Input LwA_XYZ'!S39))</f>
        <v/>
      </c>
      <c r="W460" s="163" t="str" cm="1">
        <f t="array" ref="W460">IF($P460="","",IF(_xlfn.XLOOKUP(Tables!$N$422,_xlfn.ANCHORARRAY('Input LwA_XYZ'!$DG$1),'Input LwA_XYZ'!DG39:DU39)="","-",_xlfn.XLOOKUP(Tables!$N$422,_xlfn.ANCHORARRAY('Input LwA_XYZ'!$DG$1),'Input LwA_XYZ'!DG39:DU39)))</f>
        <v/>
      </c>
      <c r="X460" s="52" t="str">
        <f>IF($P460="","",_xlfn.XLOOKUP(Tables!$N$422,'Input LwA_XYZ'!$GX$1:$HL$1,'Input LwA_XYZ'!GX39:HL39))</f>
        <v/>
      </c>
    </row>
    <row r="461" spans="16:24" ht="16.5" x14ac:dyDescent="0.3">
      <c r="P461" s="125" t="str">
        <f>IF(OR('Input LwA_XYZ'!A40 = 0, NOT(ISBLANK(_xlfn.XLOOKUP(Tables!N$422, 'Input LwA_XYZ'!CA$1:CO$1, 'Input LwA_XYZ'!CA40:CO40)))), "", 'Input LwA_XYZ'!A40)</f>
        <v/>
      </c>
      <c r="Q461" s="124" t="str">
        <f>IF($P461="","",_xlfn.TEXTJOIN(" - ",TRUE,'Input LwA_XYZ'!B40:C40))</f>
        <v/>
      </c>
      <c r="R461" s="51" t="str">
        <f>IF($P461="","",'Input LwA_XYZ'!Q40)</f>
        <v/>
      </c>
      <c r="S461" s="64" t="str">
        <f>IF($P461="","",ROUND(_xlfn.XLOOKUP(Tables!$N$422,'Input LwA_XYZ'!$EL$1:$EZ$1,'Input LwA_XYZ'!EL40:EZ40),0))</f>
        <v/>
      </c>
      <c r="T461" s="65" t="str">
        <f>IF($P461="","",-1*ROUND(_xlfn.XLOOKUP(Tables!$N$422,'Input LwA_XYZ'!$FR$1:$GF$1,'Input LwA_XYZ'!FR40:GF40),0))</f>
        <v/>
      </c>
      <c r="U461" s="65" t="str">
        <f>IF($P461="","",IF(_xlfn.XLOOKUP(Tables!$N$422,'Input LwA_XYZ'!$AU$1:$BI$1,'Input LwA_XYZ'!AU40:BI40)="","-",_xlfn.XLOOKUP(Tables!$N$422,'Input LwA_XYZ'!$AU$1:$BI$1,'Input LwA_XYZ'!AU40:BI40)))</f>
        <v/>
      </c>
      <c r="V461" s="65" t="str">
        <f>IF($P461="","",IF('Input LwA_XYZ'!S40="","-",'Input LwA_XYZ'!S40))</f>
        <v/>
      </c>
      <c r="W461" s="163" t="str" cm="1">
        <f t="array" ref="W461">IF($P461="","",IF(_xlfn.XLOOKUP(Tables!$N$422,_xlfn.ANCHORARRAY('Input LwA_XYZ'!$DG$1),'Input LwA_XYZ'!DG40:DU40)="","-",_xlfn.XLOOKUP(Tables!$N$422,_xlfn.ANCHORARRAY('Input LwA_XYZ'!$DG$1),'Input LwA_XYZ'!DG40:DU40)))</f>
        <v/>
      </c>
      <c r="X461" s="52" t="str">
        <f>IF($P461="","",_xlfn.XLOOKUP(Tables!$N$422,'Input LwA_XYZ'!$GX$1:$HL$1,'Input LwA_XYZ'!GX40:HL40))</f>
        <v/>
      </c>
    </row>
    <row r="462" spans="16:24" ht="16.5" x14ac:dyDescent="0.3">
      <c r="P462" s="125" t="str">
        <f>IF(OR('Input LwA_XYZ'!A41 = 0, NOT(ISBLANK(_xlfn.XLOOKUP(Tables!N$422, 'Input LwA_XYZ'!CA$1:CO$1, 'Input LwA_XYZ'!CA41:CO41)))), "", 'Input LwA_XYZ'!A41)</f>
        <v/>
      </c>
      <c r="Q462" s="124" t="str">
        <f>IF($P462="","",_xlfn.TEXTJOIN(" - ",TRUE,'Input LwA_XYZ'!B41:C41))</f>
        <v/>
      </c>
      <c r="R462" s="51" t="str">
        <f>IF($P462="","",'Input LwA_XYZ'!Q41)</f>
        <v/>
      </c>
      <c r="S462" s="64" t="str">
        <f>IF($P462="","",ROUND(_xlfn.XLOOKUP(Tables!$N$422,'Input LwA_XYZ'!$EL$1:$EZ$1,'Input LwA_XYZ'!EL41:EZ41),0))</f>
        <v/>
      </c>
      <c r="T462" s="65" t="str">
        <f>IF($P462="","",-1*ROUND(_xlfn.XLOOKUP(Tables!$N$422,'Input LwA_XYZ'!$FR$1:$GF$1,'Input LwA_XYZ'!FR41:GF41),0))</f>
        <v/>
      </c>
      <c r="U462" s="65" t="str">
        <f>IF($P462="","",IF(_xlfn.XLOOKUP(Tables!$N$422,'Input LwA_XYZ'!$AU$1:$BI$1,'Input LwA_XYZ'!AU41:BI41)="","-",_xlfn.XLOOKUP(Tables!$N$422,'Input LwA_XYZ'!$AU$1:$BI$1,'Input LwA_XYZ'!AU41:BI41)))</f>
        <v/>
      </c>
      <c r="V462" s="65" t="str">
        <f>IF($P462="","",IF('Input LwA_XYZ'!S41="","-",'Input LwA_XYZ'!S41))</f>
        <v/>
      </c>
      <c r="W462" s="163" t="str" cm="1">
        <f t="array" ref="W462">IF($P462="","",IF(_xlfn.XLOOKUP(Tables!$N$422,_xlfn.ANCHORARRAY('Input LwA_XYZ'!$DG$1),'Input LwA_XYZ'!DG41:DU41)="","-",_xlfn.XLOOKUP(Tables!$N$422,_xlfn.ANCHORARRAY('Input LwA_XYZ'!$DG$1),'Input LwA_XYZ'!DG41:DU41)))</f>
        <v/>
      </c>
      <c r="X462" s="52" t="str">
        <f>IF($P462="","",_xlfn.XLOOKUP(Tables!$N$422,'Input LwA_XYZ'!$GX$1:$HL$1,'Input LwA_XYZ'!GX41:HL41))</f>
        <v/>
      </c>
    </row>
    <row r="463" spans="16:24" ht="16.5" x14ac:dyDescent="0.3">
      <c r="P463" s="125" t="str">
        <f>IF(OR('Input LwA_XYZ'!A42 = 0, NOT(ISBLANK(_xlfn.XLOOKUP(Tables!N$422, 'Input LwA_XYZ'!CA$1:CO$1, 'Input LwA_XYZ'!CA42:CO42)))), "", 'Input LwA_XYZ'!A42)</f>
        <v/>
      </c>
      <c r="Q463" s="124" t="str">
        <f>IF($P463="","",_xlfn.TEXTJOIN(" - ",TRUE,'Input LwA_XYZ'!B42:C42))</f>
        <v/>
      </c>
      <c r="R463" s="51" t="str">
        <f>IF($P463="","",'Input LwA_XYZ'!Q42)</f>
        <v/>
      </c>
      <c r="S463" s="64" t="str">
        <f>IF($P463="","",ROUND(_xlfn.XLOOKUP(Tables!$N$422,'Input LwA_XYZ'!$EL$1:$EZ$1,'Input LwA_XYZ'!EL42:EZ42),0))</f>
        <v/>
      </c>
      <c r="T463" s="65" t="str">
        <f>IF($P463="","",-1*ROUND(_xlfn.XLOOKUP(Tables!$N$422,'Input LwA_XYZ'!$FR$1:$GF$1,'Input LwA_XYZ'!FR42:GF42),0))</f>
        <v/>
      </c>
      <c r="U463" s="65" t="str">
        <f>IF($P463="","",IF(_xlfn.XLOOKUP(Tables!$N$422,'Input LwA_XYZ'!$AU$1:$BI$1,'Input LwA_XYZ'!AU42:BI42)="","-",_xlfn.XLOOKUP(Tables!$N$422,'Input LwA_XYZ'!$AU$1:$BI$1,'Input LwA_XYZ'!AU42:BI42)))</f>
        <v/>
      </c>
      <c r="V463" s="65" t="str">
        <f>IF($P463="","",IF('Input LwA_XYZ'!S42="","-",'Input LwA_XYZ'!S42))</f>
        <v/>
      </c>
      <c r="W463" s="163" t="str" cm="1">
        <f t="array" ref="W463">IF($P463="","",IF(_xlfn.XLOOKUP(Tables!$N$422,_xlfn.ANCHORARRAY('Input LwA_XYZ'!$DG$1),'Input LwA_XYZ'!DG42:DU42)="","-",_xlfn.XLOOKUP(Tables!$N$422,_xlfn.ANCHORARRAY('Input LwA_XYZ'!$DG$1),'Input LwA_XYZ'!DG42:DU42)))</f>
        <v/>
      </c>
      <c r="X463" s="52" t="str">
        <f>IF($P463="","",_xlfn.XLOOKUP(Tables!$N$422,'Input LwA_XYZ'!$GX$1:$HL$1,'Input LwA_XYZ'!GX42:HL42))</f>
        <v/>
      </c>
    </row>
    <row r="464" spans="16:24" ht="16.5" x14ac:dyDescent="0.3">
      <c r="P464" s="125" t="str">
        <f>IF(OR('Input LwA_XYZ'!A43 = 0, NOT(ISBLANK(_xlfn.XLOOKUP(Tables!N$422, 'Input LwA_XYZ'!CA$1:CO$1, 'Input LwA_XYZ'!CA43:CO43)))), "", 'Input LwA_XYZ'!A43)</f>
        <v/>
      </c>
      <c r="Q464" s="124" t="str">
        <f>IF($P464="","",_xlfn.TEXTJOIN(" - ",TRUE,'Input LwA_XYZ'!B43:C43))</f>
        <v/>
      </c>
      <c r="R464" s="51" t="str">
        <f>IF($P464="","",'Input LwA_XYZ'!Q43)</f>
        <v/>
      </c>
      <c r="S464" s="64" t="str">
        <f>IF($P464="","",ROUND(_xlfn.XLOOKUP(Tables!$N$422,'Input LwA_XYZ'!$EL$1:$EZ$1,'Input LwA_XYZ'!EL43:EZ43),0))</f>
        <v/>
      </c>
      <c r="T464" s="65" t="str">
        <f>IF($P464="","",-1*ROUND(_xlfn.XLOOKUP(Tables!$N$422,'Input LwA_XYZ'!$FR$1:$GF$1,'Input LwA_XYZ'!FR43:GF43),0))</f>
        <v/>
      </c>
      <c r="U464" s="65" t="str">
        <f>IF($P464="","",IF(_xlfn.XLOOKUP(Tables!$N$422,'Input LwA_XYZ'!$AU$1:$BI$1,'Input LwA_XYZ'!AU43:BI43)="","-",_xlfn.XLOOKUP(Tables!$N$422,'Input LwA_XYZ'!$AU$1:$BI$1,'Input LwA_XYZ'!AU43:BI43)))</f>
        <v/>
      </c>
      <c r="V464" s="65" t="str">
        <f>IF($P464="","",IF('Input LwA_XYZ'!S43="","-",'Input LwA_XYZ'!S43))</f>
        <v/>
      </c>
      <c r="W464" s="163" t="str" cm="1">
        <f t="array" ref="W464">IF($P464="","",IF(_xlfn.XLOOKUP(Tables!$N$422,_xlfn.ANCHORARRAY('Input LwA_XYZ'!$DG$1),'Input LwA_XYZ'!DG43:DU43)="","-",_xlfn.XLOOKUP(Tables!$N$422,_xlfn.ANCHORARRAY('Input LwA_XYZ'!$DG$1),'Input LwA_XYZ'!DG43:DU43)))</f>
        <v/>
      </c>
      <c r="X464" s="52" t="str">
        <f>IF($P464="","",_xlfn.XLOOKUP(Tables!$N$422,'Input LwA_XYZ'!$GX$1:$HL$1,'Input LwA_XYZ'!GX43:HL43))</f>
        <v/>
      </c>
    </row>
    <row r="465" spans="16:24" ht="16.5" x14ac:dyDescent="0.3">
      <c r="P465" s="125" t="str">
        <f>IF(OR('Input LwA_XYZ'!A44 = 0, NOT(ISBLANK(_xlfn.XLOOKUP(Tables!N$422, 'Input LwA_XYZ'!CA$1:CO$1, 'Input LwA_XYZ'!CA44:CO44)))), "", 'Input LwA_XYZ'!A44)</f>
        <v/>
      </c>
      <c r="Q465" s="124" t="str">
        <f>IF($P465="","",_xlfn.TEXTJOIN(" - ",TRUE,'Input LwA_XYZ'!B44:C44))</f>
        <v/>
      </c>
      <c r="R465" s="51" t="str">
        <f>IF($P465="","",'Input LwA_XYZ'!Q44)</f>
        <v/>
      </c>
      <c r="S465" s="64" t="str">
        <f>IF($P465="","",ROUND(_xlfn.XLOOKUP(Tables!$N$422,'Input LwA_XYZ'!$EL$1:$EZ$1,'Input LwA_XYZ'!EL44:EZ44),0))</f>
        <v/>
      </c>
      <c r="T465" s="65" t="str">
        <f>IF($P465="","",-1*ROUND(_xlfn.XLOOKUP(Tables!$N$422,'Input LwA_XYZ'!$FR$1:$GF$1,'Input LwA_XYZ'!FR44:GF44),0))</f>
        <v/>
      </c>
      <c r="U465" s="65" t="str">
        <f>IF($P465="","",IF(_xlfn.XLOOKUP(Tables!$N$422,'Input LwA_XYZ'!$AU$1:$BI$1,'Input LwA_XYZ'!AU44:BI44)="","-",_xlfn.XLOOKUP(Tables!$N$422,'Input LwA_XYZ'!$AU$1:$BI$1,'Input LwA_XYZ'!AU44:BI44)))</f>
        <v/>
      </c>
      <c r="V465" s="65" t="str">
        <f>IF($P465="","",IF('Input LwA_XYZ'!S44="","-",'Input LwA_XYZ'!S44))</f>
        <v/>
      </c>
      <c r="W465" s="163" t="str" cm="1">
        <f t="array" ref="W465">IF($P465="","",IF(_xlfn.XLOOKUP(Tables!$N$422,_xlfn.ANCHORARRAY('Input LwA_XYZ'!$DG$1),'Input LwA_XYZ'!DG44:DU44)="","-",_xlfn.XLOOKUP(Tables!$N$422,_xlfn.ANCHORARRAY('Input LwA_XYZ'!$DG$1),'Input LwA_XYZ'!DG44:DU44)))</f>
        <v/>
      </c>
      <c r="X465" s="52" t="str">
        <f>IF($P465="","",_xlfn.XLOOKUP(Tables!$N$422,'Input LwA_XYZ'!$GX$1:$HL$1,'Input LwA_XYZ'!GX44:HL44))</f>
        <v/>
      </c>
    </row>
    <row r="466" spans="16:24" ht="16.5" x14ac:dyDescent="0.3">
      <c r="P466" s="125" t="str">
        <f>IF(OR('Input LwA_XYZ'!A45 = 0, NOT(ISBLANK(_xlfn.XLOOKUP(Tables!N$422, 'Input LwA_XYZ'!CA$1:CO$1, 'Input LwA_XYZ'!CA45:CO45)))), "", 'Input LwA_XYZ'!A45)</f>
        <v/>
      </c>
      <c r="Q466" s="124" t="str">
        <f>IF($P466="","",_xlfn.TEXTJOIN(" - ",TRUE,'Input LwA_XYZ'!B45:C45))</f>
        <v/>
      </c>
      <c r="R466" s="51" t="str">
        <f>IF($P466="","",'Input LwA_XYZ'!Q45)</f>
        <v/>
      </c>
      <c r="S466" s="64" t="str">
        <f>IF($P466="","",ROUND(_xlfn.XLOOKUP(Tables!$N$422,'Input LwA_XYZ'!$EL$1:$EZ$1,'Input LwA_XYZ'!EL45:EZ45),0))</f>
        <v/>
      </c>
      <c r="T466" s="65" t="str">
        <f>IF($P466="","",-1*ROUND(_xlfn.XLOOKUP(Tables!$N$422,'Input LwA_XYZ'!$FR$1:$GF$1,'Input LwA_XYZ'!FR45:GF45),0))</f>
        <v/>
      </c>
      <c r="U466" s="65" t="str">
        <f>IF($P466="","",IF(_xlfn.XLOOKUP(Tables!$N$422,'Input LwA_XYZ'!$AU$1:$BI$1,'Input LwA_XYZ'!AU45:BI45)="","-",_xlfn.XLOOKUP(Tables!$N$422,'Input LwA_XYZ'!$AU$1:$BI$1,'Input LwA_XYZ'!AU45:BI45)))</f>
        <v/>
      </c>
      <c r="V466" s="65" t="str">
        <f>IF($P466="","",IF('Input LwA_XYZ'!S45="","-",'Input LwA_XYZ'!S45))</f>
        <v/>
      </c>
      <c r="W466" s="163" t="str" cm="1">
        <f t="array" ref="W466">IF($P466="","",IF(_xlfn.XLOOKUP(Tables!$N$422,_xlfn.ANCHORARRAY('Input LwA_XYZ'!$DG$1),'Input LwA_XYZ'!DG45:DU45)="","-",_xlfn.XLOOKUP(Tables!$N$422,_xlfn.ANCHORARRAY('Input LwA_XYZ'!$DG$1),'Input LwA_XYZ'!DG45:DU45)))</f>
        <v/>
      </c>
      <c r="X466" s="52" t="str">
        <f>IF($P466="","",_xlfn.XLOOKUP(Tables!$N$422,'Input LwA_XYZ'!$GX$1:$HL$1,'Input LwA_XYZ'!GX45:HL45))</f>
        <v/>
      </c>
    </row>
    <row r="467" spans="16:24" ht="16.5" x14ac:dyDescent="0.3">
      <c r="P467" s="125" t="str">
        <f>IF(OR('Input LwA_XYZ'!A46 = 0, NOT(ISBLANK(_xlfn.XLOOKUP(Tables!N$422, 'Input LwA_XYZ'!CA$1:CO$1, 'Input LwA_XYZ'!CA46:CO46)))), "", 'Input LwA_XYZ'!A46)</f>
        <v/>
      </c>
      <c r="Q467" s="124" t="str">
        <f>IF($P467="","",_xlfn.TEXTJOIN(" - ",TRUE,'Input LwA_XYZ'!B46:C46))</f>
        <v/>
      </c>
      <c r="R467" s="51" t="str">
        <f>IF($P467="","",'Input LwA_XYZ'!Q46)</f>
        <v/>
      </c>
      <c r="S467" s="64" t="str">
        <f>IF($P467="","",ROUND(_xlfn.XLOOKUP(Tables!$N$422,'Input LwA_XYZ'!$EL$1:$EZ$1,'Input LwA_XYZ'!EL46:EZ46),0))</f>
        <v/>
      </c>
      <c r="T467" s="65" t="str">
        <f>IF($P467="","",-1*ROUND(_xlfn.XLOOKUP(Tables!$N$422,'Input LwA_XYZ'!$FR$1:$GF$1,'Input LwA_XYZ'!FR46:GF46),0))</f>
        <v/>
      </c>
      <c r="U467" s="65" t="str">
        <f>IF($P467="","",IF(_xlfn.XLOOKUP(Tables!$N$422,'Input LwA_XYZ'!$AU$1:$BI$1,'Input LwA_XYZ'!AU46:BI46)="","-",_xlfn.XLOOKUP(Tables!$N$422,'Input LwA_XYZ'!$AU$1:$BI$1,'Input LwA_XYZ'!AU46:BI46)))</f>
        <v/>
      </c>
      <c r="V467" s="65" t="str">
        <f>IF($P467="","",IF('Input LwA_XYZ'!S46="","-",'Input LwA_XYZ'!S46))</f>
        <v/>
      </c>
      <c r="W467" s="163" t="str" cm="1">
        <f t="array" ref="W467">IF($P467="","",IF(_xlfn.XLOOKUP(Tables!$N$422,_xlfn.ANCHORARRAY('Input LwA_XYZ'!$DG$1),'Input LwA_XYZ'!DG46:DU46)="","-",_xlfn.XLOOKUP(Tables!$N$422,_xlfn.ANCHORARRAY('Input LwA_XYZ'!$DG$1),'Input LwA_XYZ'!DG46:DU46)))</f>
        <v/>
      </c>
      <c r="X467" s="52" t="str">
        <f>IF($P467="","",_xlfn.XLOOKUP(Tables!$N$422,'Input LwA_XYZ'!$GX$1:$HL$1,'Input LwA_XYZ'!GX46:HL46))</f>
        <v/>
      </c>
    </row>
    <row r="468" spans="16:24" ht="16.5" x14ac:dyDescent="0.3">
      <c r="P468" s="125" t="str">
        <f>IF(OR('Input LwA_XYZ'!A47 = 0, NOT(ISBLANK(_xlfn.XLOOKUP(Tables!N$422, 'Input LwA_XYZ'!CA$1:CO$1, 'Input LwA_XYZ'!CA47:CO47)))), "", 'Input LwA_XYZ'!A47)</f>
        <v/>
      </c>
      <c r="Q468" s="124" t="str">
        <f>IF($P468="","",_xlfn.TEXTJOIN(" - ",TRUE,'Input LwA_XYZ'!B47:C47))</f>
        <v/>
      </c>
      <c r="R468" s="51" t="str">
        <f>IF($P468="","",'Input LwA_XYZ'!Q47)</f>
        <v/>
      </c>
      <c r="S468" s="64" t="str">
        <f>IF($P468="","",ROUND(_xlfn.XLOOKUP(Tables!$N$422,'Input LwA_XYZ'!$EL$1:$EZ$1,'Input LwA_XYZ'!EL47:EZ47),0))</f>
        <v/>
      </c>
      <c r="T468" s="65" t="str">
        <f>IF($P468="","",-1*ROUND(_xlfn.XLOOKUP(Tables!$N$422,'Input LwA_XYZ'!$FR$1:$GF$1,'Input LwA_XYZ'!FR47:GF47),0))</f>
        <v/>
      </c>
      <c r="U468" s="65" t="str">
        <f>IF($P468="","",IF(_xlfn.XLOOKUP(Tables!$N$422,'Input LwA_XYZ'!$AU$1:$BI$1,'Input LwA_XYZ'!AU47:BI47)="","-",_xlfn.XLOOKUP(Tables!$N$422,'Input LwA_XYZ'!$AU$1:$BI$1,'Input LwA_XYZ'!AU47:BI47)))</f>
        <v/>
      </c>
      <c r="V468" s="65" t="str">
        <f>IF($P468="","",IF('Input LwA_XYZ'!S47="","-",'Input LwA_XYZ'!S47))</f>
        <v/>
      </c>
      <c r="W468" s="163" t="str" cm="1">
        <f t="array" ref="W468">IF($P468="","",IF(_xlfn.XLOOKUP(Tables!$N$422,_xlfn.ANCHORARRAY('Input LwA_XYZ'!$DG$1),'Input LwA_XYZ'!DG47:DU47)="","-",_xlfn.XLOOKUP(Tables!$N$422,_xlfn.ANCHORARRAY('Input LwA_XYZ'!$DG$1),'Input LwA_XYZ'!DG47:DU47)))</f>
        <v/>
      </c>
      <c r="X468" s="52" t="str">
        <f>IF($P468="","",_xlfn.XLOOKUP(Tables!$N$422,'Input LwA_XYZ'!$GX$1:$HL$1,'Input LwA_XYZ'!GX47:HL47))</f>
        <v/>
      </c>
    </row>
    <row r="469" spans="16:24" ht="16.5" x14ac:dyDescent="0.3">
      <c r="P469" s="125" t="str">
        <f>IF(OR('Input LwA_XYZ'!A48 = 0, NOT(ISBLANK(_xlfn.XLOOKUP(Tables!N$422, 'Input LwA_XYZ'!CA$1:CO$1, 'Input LwA_XYZ'!CA48:CO48)))), "", 'Input LwA_XYZ'!A48)</f>
        <v/>
      </c>
      <c r="Q469" s="124" t="str">
        <f>IF($P469="","",_xlfn.TEXTJOIN(" - ",TRUE,'Input LwA_XYZ'!B48:C48))</f>
        <v/>
      </c>
      <c r="R469" s="51" t="str">
        <f>IF($P469="","",'Input LwA_XYZ'!Q48)</f>
        <v/>
      </c>
      <c r="S469" s="64" t="str">
        <f>IF($P469="","",ROUND(_xlfn.XLOOKUP(Tables!$N$422,'Input LwA_XYZ'!$EL$1:$EZ$1,'Input LwA_XYZ'!EL48:EZ48),0))</f>
        <v/>
      </c>
      <c r="T469" s="65" t="str">
        <f>IF($P469="","",-1*ROUND(_xlfn.XLOOKUP(Tables!$N$422,'Input LwA_XYZ'!$FR$1:$GF$1,'Input LwA_XYZ'!FR48:GF48),0))</f>
        <v/>
      </c>
      <c r="U469" s="65" t="str">
        <f>IF($P469="","",IF(_xlfn.XLOOKUP(Tables!$N$422,'Input LwA_XYZ'!$AU$1:$BI$1,'Input LwA_XYZ'!AU48:BI48)="","-",_xlfn.XLOOKUP(Tables!$N$422,'Input LwA_XYZ'!$AU$1:$BI$1,'Input LwA_XYZ'!AU48:BI48)))</f>
        <v/>
      </c>
      <c r="V469" s="65" t="str">
        <f>IF($P469="","",IF('Input LwA_XYZ'!S48="","-",'Input LwA_XYZ'!S48))</f>
        <v/>
      </c>
      <c r="W469" s="163" t="str" cm="1">
        <f t="array" ref="W469">IF($P469="","",IF(_xlfn.XLOOKUP(Tables!$N$422,_xlfn.ANCHORARRAY('Input LwA_XYZ'!$DG$1),'Input LwA_XYZ'!DG48:DU48)="","-",_xlfn.XLOOKUP(Tables!$N$422,_xlfn.ANCHORARRAY('Input LwA_XYZ'!$DG$1),'Input LwA_XYZ'!DG48:DU48)))</f>
        <v/>
      </c>
      <c r="X469" s="52" t="str">
        <f>IF($P469="","",_xlfn.XLOOKUP(Tables!$N$422,'Input LwA_XYZ'!$GX$1:$HL$1,'Input LwA_XYZ'!GX48:HL48))</f>
        <v/>
      </c>
    </row>
    <row r="470" spans="16:24" ht="16.5" x14ac:dyDescent="0.3">
      <c r="P470" s="125" t="str">
        <f>IF(OR('Input LwA_XYZ'!A49 = 0, NOT(ISBLANK(_xlfn.XLOOKUP(Tables!N$422, 'Input LwA_XYZ'!CA$1:CO$1, 'Input LwA_XYZ'!CA49:CO49)))), "", 'Input LwA_XYZ'!A49)</f>
        <v/>
      </c>
      <c r="Q470" s="124" t="str">
        <f>IF($P470="","",_xlfn.TEXTJOIN(" - ",TRUE,'Input LwA_XYZ'!B49:C49))</f>
        <v/>
      </c>
      <c r="R470" s="51" t="str">
        <f>IF($P470="","",'Input LwA_XYZ'!Q49)</f>
        <v/>
      </c>
      <c r="S470" s="64" t="str">
        <f>IF($P470="","",ROUND(_xlfn.XLOOKUP(Tables!$N$422,'Input LwA_XYZ'!$EL$1:$EZ$1,'Input LwA_XYZ'!EL49:EZ49),0))</f>
        <v/>
      </c>
      <c r="T470" s="65" t="str">
        <f>IF($P470="","",-1*ROUND(_xlfn.XLOOKUP(Tables!$N$422,'Input LwA_XYZ'!$FR$1:$GF$1,'Input LwA_XYZ'!FR49:GF49),0))</f>
        <v/>
      </c>
      <c r="U470" s="65" t="str">
        <f>IF($P470="","",IF(_xlfn.XLOOKUP(Tables!$N$422,'Input LwA_XYZ'!$AU$1:$BI$1,'Input LwA_XYZ'!AU49:BI49)="","-",_xlfn.XLOOKUP(Tables!$N$422,'Input LwA_XYZ'!$AU$1:$BI$1,'Input LwA_XYZ'!AU49:BI49)))</f>
        <v/>
      </c>
      <c r="V470" s="65" t="str">
        <f>IF($P470="","",IF('Input LwA_XYZ'!S49="","-",'Input LwA_XYZ'!S49))</f>
        <v/>
      </c>
      <c r="W470" s="163" t="str" cm="1">
        <f t="array" ref="W470">IF($P470="","",IF(_xlfn.XLOOKUP(Tables!$N$422,_xlfn.ANCHORARRAY('Input LwA_XYZ'!$DG$1),'Input LwA_XYZ'!DG49:DU49)="","-",_xlfn.XLOOKUP(Tables!$N$422,_xlfn.ANCHORARRAY('Input LwA_XYZ'!$DG$1),'Input LwA_XYZ'!DG49:DU49)))</f>
        <v/>
      </c>
      <c r="X470" s="52" t="str">
        <f>IF($P470="","",_xlfn.XLOOKUP(Tables!$N$422,'Input LwA_XYZ'!$GX$1:$HL$1,'Input LwA_XYZ'!GX49:HL49))</f>
        <v/>
      </c>
    </row>
    <row r="471" spans="16:24" ht="16.5" x14ac:dyDescent="0.3">
      <c r="P471" s="125" t="str">
        <f>IF(OR('Input LwA_XYZ'!A50 = 0, NOT(ISBLANK(_xlfn.XLOOKUP(Tables!N$422, 'Input LwA_XYZ'!CA$1:CO$1, 'Input LwA_XYZ'!CA50:CO50)))), "", 'Input LwA_XYZ'!A50)</f>
        <v/>
      </c>
      <c r="Q471" s="124" t="str">
        <f>IF($P471="","",_xlfn.TEXTJOIN(" - ",TRUE,'Input LwA_XYZ'!B50:C50))</f>
        <v/>
      </c>
      <c r="R471" s="51" t="str">
        <f>IF($P471="","",'Input LwA_XYZ'!Q50)</f>
        <v/>
      </c>
      <c r="S471" s="64" t="str">
        <f>IF($P471="","",ROUND(_xlfn.XLOOKUP(Tables!$N$422,'Input LwA_XYZ'!$EL$1:$EZ$1,'Input LwA_XYZ'!EL50:EZ50),0))</f>
        <v/>
      </c>
      <c r="T471" s="65" t="str">
        <f>IF($P471="","",-1*ROUND(_xlfn.XLOOKUP(Tables!$N$422,'Input LwA_XYZ'!$FR$1:$GF$1,'Input LwA_XYZ'!FR50:GF50),0))</f>
        <v/>
      </c>
      <c r="U471" s="65" t="str">
        <f>IF($P471="","",IF(_xlfn.XLOOKUP(Tables!$N$422,'Input LwA_XYZ'!$AU$1:$BI$1,'Input LwA_XYZ'!AU50:BI50)="","-",_xlfn.XLOOKUP(Tables!$N$422,'Input LwA_XYZ'!$AU$1:$BI$1,'Input LwA_XYZ'!AU50:BI50)))</f>
        <v/>
      </c>
      <c r="V471" s="65" t="str">
        <f>IF($P471="","",IF('Input LwA_XYZ'!S50="","-",'Input LwA_XYZ'!S50))</f>
        <v/>
      </c>
      <c r="W471" s="163" t="str" cm="1">
        <f t="array" ref="W471">IF($P471="","",IF(_xlfn.XLOOKUP(Tables!$N$422,_xlfn.ANCHORARRAY('Input LwA_XYZ'!$DG$1),'Input LwA_XYZ'!DG50:DU50)="","-",_xlfn.XLOOKUP(Tables!$N$422,_xlfn.ANCHORARRAY('Input LwA_XYZ'!$DG$1),'Input LwA_XYZ'!DG50:DU50)))</f>
        <v/>
      </c>
      <c r="X471" s="52" t="str">
        <f>IF($P471="","",_xlfn.XLOOKUP(Tables!$N$422,'Input LwA_XYZ'!$GX$1:$HL$1,'Input LwA_XYZ'!GX50:HL50))</f>
        <v/>
      </c>
    </row>
    <row r="472" spans="16:24" ht="16.5" x14ac:dyDescent="0.3">
      <c r="P472" s="125" t="str">
        <f>IF(OR('Input LwA_XYZ'!A51 = 0, NOT(ISBLANK(_xlfn.XLOOKUP(Tables!N$422, 'Input LwA_XYZ'!CA$1:CO$1, 'Input LwA_XYZ'!CA51:CO51)))), "", 'Input LwA_XYZ'!A51)</f>
        <v/>
      </c>
      <c r="Q472" s="124" t="str">
        <f>IF($P472="","",_xlfn.TEXTJOIN(" - ",TRUE,'Input LwA_XYZ'!B51:C51))</f>
        <v/>
      </c>
      <c r="R472" s="51" t="str">
        <f>IF($P472="","",'Input LwA_XYZ'!Q51)</f>
        <v/>
      </c>
      <c r="S472" s="64" t="str">
        <f>IF($P472="","",ROUND(_xlfn.XLOOKUP(Tables!$N$422,'Input LwA_XYZ'!$EL$1:$EZ$1,'Input LwA_XYZ'!EL51:EZ51),0))</f>
        <v/>
      </c>
      <c r="T472" s="65" t="str">
        <f>IF($P472="","",-1*ROUND(_xlfn.XLOOKUP(Tables!$N$422,'Input LwA_XYZ'!$FR$1:$GF$1,'Input LwA_XYZ'!FR51:GF51),0))</f>
        <v/>
      </c>
      <c r="U472" s="65" t="str">
        <f>IF($P472="","",IF(_xlfn.XLOOKUP(Tables!$N$422,'Input LwA_XYZ'!$AU$1:$BI$1,'Input LwA_XYZ'!AU51:BI51)="","-",_xlfn.XLOOKUP(Tables!$N$422,'Input LwA_XYZ'!$AU$1:$BI$1,'Input LwA_XYZ'!AU51:BI51)))</f>
        <v/>
      </c>
      <c r="V472" s="65" t="str">
        <f>IF($P472="","",IF('Input LwA_XYZ'!S51="","-",'Input LwA_XYZ'!S51))</f>
        <v/>
      </c>
      <c r="W472" s="163" t="str" cm="1">
        <f t="array" ref="W472">IF($P472="","",IF(_xlfn.XLOOKUP(Tables!$N$422,_xlfn.ANCHORARRAY('Input LwA_XYZ'!$DG$1),'Input LwA_XYZ'!DG51:DU51)="","-",_xlfn.XLOOKUP(Tables!$N$422,_xlfn.ANCHORARRAY('Input LwA_XYZ'!$DG$1),'Input LwA_XYZ'!DG51:DU51)))</f>
        <v/>
      </c>
      <c r="X472" s="52" t="str">
        <f>IF($P472="","",_xlfn.XLOOKUP(Tables!$N$422,'Input LwA_XYZ'!$GX$1:$HL$1,'Input LwA_XYZ'!GX51:HL51))</f>
        <v/>
      </c>
    </row>
    <row r="473" spans="16:24" ht="16.5" x14ac:dyDescent="0.3">
      <c r="P473" s="125" t="str">
        <f>IF(OR('Input LwA_XYZ'!A52 = 0, NOT(ISBLANK(_xlfn.XLOOKUP(Tables!N$422, 'Input LwA_XYZ'!CA$1:CO$1, 'Input LwA_XYZ'!CA52:CO52)))), "", 'Input LwA_XYZ'!A52)</f>
        <v/>
      </c>
      <c r="Q473" s="124" t="str">
        <f>IF($P473="","",_xlfn.TEXTJOIN(" - ",TRUE,'Input LwA_XYZ'!B52:C52))</f>
        <v/>
      </c>
      <c r="R473" s="51" t="str">
        <f>IF($P473="","",'Input LwA_XYZ'!Q52)</f>
        <v/>
      </c>
      <c r="S473" s="64" t="str">
        <f>IF($P473="","",ROUND(_xlfn.XLOOKUP(Tables!$N$422,'Input LwA_XYZ'!$EL$1:$EZ$1,'Input LwA_XYZ'!EL52:EZ52),0))</f>
        <v/>
      </c>
      <c r="T473" s="65" t="str">
        <f>IF($P473="","",-1*ROUND(_xlfn.XLOOKUP(Tables!$N$422,'Input LwA_XYZ'!$FR$1:$GF$1,'Input LwA_XYZ'!FR52:GF52),0))</f>
        <v/>
      </c>
      <c r="U473" s="65" t="str">
        <f>IF($P473="","",IF(_xlfn.XLOOKUP(Tables!$N$422,'Input LwA_XYZ'!$AU$1:$BI$1,'Input LwA_XYZ'!AU52:BI52)="","-",_xlfn.XLOOKUP(Tables!$N$422,'Input LwA_XYZ'!$AU$1:$BI$1,'Input LwA_XYZ'!AU52:BI52)))</f>
        <v/>
      </c>
      <c r="V473" s="65" t="str">
        <f>IF($P473="","",IF('Input LwA_XYZ'!S52="","-",'Input LwA_XYZ'!S52))</f>
        <v/>
      </c>
      <c r="W473" s="163" t="str" cm="1">
        <f t="array" ref="W473">IF($P473="","",IF(_xlfn.XLOOKUP(Tables!$N$422,_xlfn.ANCHORARRAY('Input LwA_XYZ'!$DG$1),'Input LwA_XYZ'!DG52:DU52)="","-",_xlfn.XLOOKUP(Tables!$N$422,_xlfn.ANCHORARRAY('Input LwA_XYZ'!$DG$1),'Input LwA_XYZ'!DG52:DU52)))</f>
        <v/>
      </c>
      <c r="X473" s="52" t="str">
        <f>IF($P473="","",_xlfn.XLOOKUP(Tables!$N$422,'Input LwA_XYZ'!$GX$1:$HL$1,'Input LwA_XYZ'!GX52:HL52))</f>
        <v/>
      </c>
    </row>
    <row r="474" spans="16:24" ht="16.5" x14ac:dyDescent="0.3">
      <c r="P474" s="125" t="str">
        <f>IF(OR('Input LwA_XYZ'!A53 = 0, NOT(ISBLANK(_xlfn.XLOOKUP(Tables!N$422, 'Input LwA_XYZ'!CA$1:CO$1, 'Input LwA_XYZ'!CA53:CO53)))), "", 'Input LwA_XYZ'!A53)</f>
        <v/>
      </c>
      <c r="Q474" s="124" t="str">
        <f>IF($P474="","",_xlfn.TEXTJOIN(" - ",TRUE,'Input LwA_XYZ'!B53:C53))</f>
        <v/>
      </c>
      <c r="R474" s="51" t="str">
        <f>IF($P474="","",'Input LwA_XYZ'!Q53)</f>
        <v/>
      </c>
      <c r="S474" s="64" t="str">
        <f>IF($P474="","",ROUND(_xlfn.XLOOKUP(Tables!$N$422,'Input LwA_XYZ'!$EL$1:$EZ$1,'Input LwA_XYZ'!EL53:EZ53),0))</f>
        <v/>
      </c>
      <c r="T474" s="65" t="str">
        <f>IF($P474="","",-1*ROUND(_xlfn.XLOOKUP(Tables!$N$422,'Input LwA_XYZ'!$FR$1:$GF$1,'Input LwA_XYZ'!FR53:GF53),0))</f>
        <v/>
      </c>
      <c r="U474" s="65" t="str">
        <f>IF($P474="","",IF(_xlfn.XLOOKUP(Tables!$N$422,'Input LwA_XYZ'!$AU$1:$BI$1,'Input LwA_XYZ'!AU53:BI53)="","-",_xlfn.XLOOKUP(Tables!$N$422,'Input LwA_XYZ'!$AU$1:$BI$1,'Input LwA_XYZ'!AU53:BI53)))</f>
        <v/>
      </c>
      <c r="V474" s="65" t="str">
        <f>IF($P474="","",IF('Input LwA_XYZ'!S53="","-",'Input LwA_XYZ'!S53))</f>
        <v/>
      </c>
      <c r="W474" s="163" t="str" cm="1">
        <f t="array" ref="W474">IF($P474="","",IF(_xlfn.XLOOKUP(Tables!$N$422,_xlfn.ANCHORARRAY('Input LwA_XYZ'!$DG$1),'Input LwA_XYZ'!DG53:DU53)="","-",_xlfn.XLOOKUP(Tables!$N$422,_xlfn.ANCHORARRAY('Input LwA_XYZ'!$DG$1),'Input LwA_XYZ'!DG53:DU53)))</f>
        <v/>
      </c>
      <c r="X474" s="52" t="str">
        <f>IF($P474="","",_xlfn.XLOOKUP(Tables!$N$422,'Input LwA_XYZ'!$GX$1:$HL$1,'Input LwA_XYZ'!GX53:HL53))</f>
        <v/>
      </c>
    </row>
    <row r="475" spans="16:24" ht="16.5" x14ac:dyDescent="0.3">
      <c r="P475" s="125" t="str">
        <f>IF(OR('Input LwA_XYZ'!A54 = 0, NOT(ISBLANK(_xlfn.XLOOKUP(Tables!N$422, 'Input LwA_XYZ'!CA$1:CO$1, 'Input LwA_XYZ'!CA54:CO54)))), "", 'Input LwA_XYZ'!A54)</f>
        <v/>
      </c>
      <c r="Q475" s="124" t="str">
        <f>IF($P475="","",_xlfn.TEXTJOIN(" - ",TRUE,'Input LwA_XYZ'!B54:C54))</f>
        <v/>
      </c>
      <c r="R475" s="51" t="str">
        <f>IF($P475="","",'Input LwA_XYZ'!Q54)</f>
        <v/>
      </c>
      <c r="S475" s="64" t="str">
        <f>IF($P475="","",ROUND(_xlfn.XLOOKUP(Tables!$N$422,'Input LwA_XYZ'!$EL$1:$EZ$1,'Input LwA_XYZ'!EL54:EZ54),0))</f>
        <v/>
      </c>
      <c r="T475" s="65" t="str">
        <f>IF($P475="","",-1*ROUND(_xlfn.XLOOKUP(Tables!$N$422,'Input LwA_XYZ'!$FR$1:$GF$1,'Input LwA_XYZ'!FR54:GF54),0))</f>
        <v/>
      </c>
      <c r="U475" s="65" t="str">
        <f>IF($P475="","",IF(_xlfn.XLOOKUP(Tables!$N$422,'Input LwA_XYZ'!$AU$1:$BI$1,'Input LwA_XYZ'!AU54:BI54)="","-",_xlfn.XLOOKUP(Tables!$N$422,'Input LwA_XYZ'!$AU$1:$BI$1,'Input LwA_XYZ'!AU54:BI54)))</f>
        <v/>
      </c>
      <c r="V475" s="65" t="str">
        <f>IF($P475="","",IF('Input LwA_XYZ'!S54="","-",'Input LwA_XYZ'!S54))</f>
        <v/>
      </c>
      <c r="W475" s="163" t="str" cm="1">
        <f t="array" ref="W475">IF($P475="","",IF(_xlfn.XLOOKUP(Tables!$N$422,_xlfn.ANCHORARRAY('Input LwA_XYZ'!$DG$1),'Input LwA_XYZ'!DG54:DU54)="","-",_xlfn.XLOOKUP(Tables!$N$422,_xlfn.ANCHORARRAY('Input LwA_XYZ'!$DG$1),'Input LwA_XYZ'!DG54:DU54)))</f>
        <v/>
      </c>
      <c r="X475" s="52" t="str">
        <f>IF($P475="","",_xlfn.XLOOKUP(Tables!$N$422,'Input LwA_XYZ'!$GX$1:$HL$1,'Input LwA_XYZ'!GX54:HL54))</f>
        <v/>
      </c>
    </row>
    <row r="476" spans="16:24" ht="16.5" x14ac:dyDescent="0.3">
      <c r="P476" s="125" t="str">
        <f>IF(OR('Input LwA_XYZ'!A55 = 0, NOT(ISBLANK(_xlfn.XLOOKUP(Tables!N$422, 'Input LwA_XYZ'!CA$1:CO$1, 'Input LwA_XYZ'!CA55:CO55)))), "", 'Input LwA_XYZ'!A55)</f>
        <v/>
      </c>
      <c r="Q476" s="124" t="str">
        <f>IF($P476="","",_xlfn.TEXTJOIN(" - ",TRUE,'Input LwA_XYZ'!B55:C55))</f>
        <v/>
      </c>
      <c r="R476" s="51" t="str">
        <f>IF($P476="","",'Input LwA_XYZ'!Q55)</f>
        <v/>
      </c>
      <c r="S476" s="64" t="str">
        <f>IF($P476="","",ROUND(_xlfn.XLOOKUP(Tables!$N$422,'Input LwA_XYZ'!$EL$1:$EZ$1,'Input LwA_XYZ'!EL55:EZ55),0))</f>
        <v/>
      </c>
      <c r="T476" s="65" t="str">
        <f>IF($P476="","",-1*ROUND(_xlfn.XLOOKUP(Tables!$N$422,'Input LwA_XYZ'!$FR$1:$GF$1,'Input LwA_XYZ'!FR55:GF55),0))</f>
        <v/>
      </c>
      <c r="U476" s="65" t="str">
        <f>IF($P476="","",IF(_xlfn.XLOOKUP(Tables!$N$422,'Input LwA_XYZ'!$AU$1:$BI$1,'Input LwA_XYZ'!AU55:BI55)="","-",_xlfn.XLOOKUP(Tables!$N$422,'Input LwA_XYZ'!$AU$1:$BI$1,'Input LwA_XYZ'!AU55:BI55)))</f>
        <v/>
      </c>
      <c r="V476" s="65" t="str">
        <f>IF($P476="","",IF('Input LwA_XYZ'!S55="","-",'Input LwA_XYZ'!S55))</f>
        <v/>
      </c>
      <c r="W476" s="163" t="str" cm="1">
        <f t="array" ref="W476">IF($P476="","",IF(_xlfn.XLOOKUP(Tables!$N$422,_xlfn.ANCHORARRAY('Input LwA_XYZ'!$DG$1),'Input LwA_XYZ'!DG55:DU55)="","-",_xlfn.XLOOKUP(Tables!$N$422,_xlfn.ANCHORARRAY('Input LwA_XYZ'!$DG$1),'Input LwA_XYZ'!DG55:DU55)))</f>
        <v/>
      </c>
      <c r="X476" s="52" t="str">
        <f>IF($P476="","",_xlfn.XLOOKUP(Tables!$N$422,'Input LwA_XYZ'!$GX$1:$HL$1,'Input LwA_XYZ'!GX55:HL55))</f>
        <v/>
      </c>
    </row>
    <row r="477" spans="16:24" ht="16.5" x14ac:dyDescent="0.3">
      <c r="P477" s="125" t="str">
        <f>IF(OR('Input LwA_XYZ'!A56 = 0, NOT(ISBLANK(_xlfn.XLOOKUP(Tables!N$422, 'Input LwA_XYZ'!CA$1:CO$1, 'Input LwA_XYZ'!CA56:CO56)))), "", 'Input LwA_XYZ'!A56)</f>
        <v/>
      </c>
      <c r="Q477" s="124" t="str">
        <f>IF($P477="","",_xlfn.TEXTJOIN(" - ",TRUE,'Input LwA_XYZ'!B56:C56))</f>
        <v/>
      </c>
      <c r="R477" s="51" t="str">
        <f>IF($P477="","",'Input LwA_XYZ'!Q56)</f>
        <v/>
      </c>
      <c r="S477" s="64" t="str">
        <f>IF($P477="","",ROUND(_xlfn.XLOOKUP(Tables!$N$422,'Input LwA_XYZ'!$EL$1:$EZ$1,'Input LwA_XYZ'!EL56:EZ56),0))</f>
        <v/>
      </c>
      <c r="T477" s="65" t="str">
        <f>IF($P477="","",-1*ROUND(_xlfn.XLOOKUP(Tables!$N$422,'Input LwA_XYZ'!$FR$1:$GF$1,'Input LwA_XYZ'!FR56:GF56),0))</f>
        <v/>
      </c>
      <c r="U477" s="65" t="str">
        <f>IF($P477="","",IF(_xlfn.XLOOKUP(Tables!$N$422,'Input LwA_XYZ'!$AU$1:$BI$1,'Input LwA_XYZ'!AU56:BI56)="","-",_xlfn.XLOOKUP(Tables!$N$422,'Input LwA_XYZ'!$AU$1:$BI$1,'Input LwA_XYZ'!AU56:BI56)))</f>
        <v/>
      </c>
      <c r="V477" s="65" t="str">
        <f>IF($P477="","",IF('Input LwA_XYZ'!S56="","-",'Input LwA_XYZ'!S56))</f>
        <v/>
      </c>
      <c r="W477" s="163" t="str" cm="1">
        <f t="array" ref="W477">IF($P477="","",IF(_xlfn.XLOOKUP(Tables!$N$422,_xlfn.ANCHORARRAY('Input LwA_XYZ'!$DG$1),'Input LwA_XYZ'!DG56:DU56)="","-",_xlfn.XLOOKUP(Tables!$N$422,_xlfn.ANCHORARRAY('Input LwA_XYZ'!$DG$1),'Input LwA_XYZ'!DG56:DU56)))</f>
        <v/>
      </c>
      <c r="X477" s="52" t="str">
        <f>IF($P477="","",_xlfn.XLOOKUP(Tables!$N$422,'Input LwA_XYZ'!$GX$1:$HL$1,'Input LwA_XYZ'!GX56:HL56))</f>
        <v/>
      </c>
    </row>
    <row r="478" spans="16:24" ht="16.5" x14ac:dyDescent="0.3">
      <c r="P478" s="125" t="str">
        <f>IF(OR('Input LwA_XYZ'!A57 = 0, NOT(ISBLANK(_xlfn.XLOOKUP(Tables!N$422, 'Input LwA_XYZ'!CA$1:CO$1, 'Input LwA_XYZ'!CA57:CO57)))), "", 'Input LwA_XYZ'!A57)</f>
        <v/>
      </c>
      <c r="Q478" s="124" t="str">
        <f>IF($P478="","",_xlfn.TEXTJOIN(" - ",TRUE,'Input LwA_XYZ'!B57:C57))</f>
        <v/>
      </c>
      <c r="R478" s="51" t="str">
        <f>IF($P478="","",'Input LwA_XYZ'!Q57)</f>
        <v/>
      </c>
      <c r="S478" s="64" t="str">
        <f>IF($P478="","",ROUND(_xlfn.XLOOKUP(Tables!$N$422,'Input LwA_XYZ'!$EL$1:$EZ$1,'Input LwA_XYZ'!EL57:EZ57),0))</f>
        <v/>
      </c>
      <c r="T478" s="65" t="str">
        <f>IF($P478="","",-1*ROUND(_xlfn.XLOOKUP(Tables!$N$422,'Input LwA_XYZ'!$FR$1:$GF$1,'Input LwA_XYZ'!FR57:GF57),0))</f>
        <v/>
      </c>
      <c r="U478" s="65" t="str">
        <f>IF($P478="","",IF(_xlfn.XLOOKUP(Tables!$N$422,'Input LwA_XYZ'!$AU$1:$BI$1,'Input LwA_XYZ'!AU57:BI57)="","-",_xlfn.XLOOKUP(Tables!$N$422,'Input LwA_XYZ'!$AU$1:$BI$1,'Input LwA_XYZ'!AU57:BI57)))</f>
        <v/>
      </c>
      <c r="V478" s="65" t="str">
        <f>IF($P478="","",IF('Input LwA_XYZ'!S57="","-",'Input LwA_XYZ'!S57))</f>
        <v/>
      </c>
      <c r="W478" s="163" t="str" cm="1">
        <f t="array" ref="W478">IF($P478="","",IF(_xlfn.XLOOKUP(Tables!$N$422,_xlfn.ANCHORARRAY('Input LwA_XYZ'!$DG$1),'Input LwA_XYZ'!DG57:DU57)="","-",_xlfn.XLOOKUP(Tables!$N$422,_xlfn.ANCHORARRAY('Input LwA_XYZ'!$DG$1),'Input LwA_XYZ'!DG57:DU57)))</f>
        <v/>
      </c>
      <c r="X478" s="52" t="str">
        <f>IF($P478="","",_xlfn.XLOOKUP(Tables!$N$422,'Input LwA_XYZ'!$GX$1:$HL$1,'Input LwA_XYZ'!GX57:HL57))</f>
        <v/>
      </c>
    </row>
    <row r="479" spans="16:24" ht="17.25" thickBot="1" x14ac:dyDescent="0.35">
      <c r="P479" s="126" t="str">
        <f>IF(OR('Input LwA_XYZ'!A58 = 0, NOT(ISBLANK(_xlfn.XLOOKUP(Tables!N$422, 'Input LwA_XYZ'!CA$1:CO$1, 'Input LwA_XYZ'!CA58:CO58)))), "", 'Input LwA_XYZ'!A58)</f>
        <v/>
      </c>
      <c r="Q479" s="127" t="str">
        <f>IF($P479="","",_xlfn.TEXTJOIN(" - ",TRUE,'Input LwA_XYZ'!B58:C58))</f>
        <v/>
      </c>
      <c r="R479" s="73" t="str">
        <f>IF($P479="","",'Input LwA_XYZ'!Q58)</f>
        <v/>
      </c>
      <c r="S479" s="147" t="str">
        <f>IF($P479="","",ROUND(_xlfn.XLOOKUP(Tables!$N$422,'Input LwA_XYZ'!$EL$1:$EZ$1,'Input LwA_XYZ'!EL58:EZ58),0))</f>
        <v/>
      </c>
      <c r="T479" s="74" t="str">
        <f>IF($P479="","",-1*ROUND(_xlfn.XLOOKUP(Tables!$N$422,'Input LwA_XYZ'!$FR$1:$GF$1,'Input LwA_XYZ'!FR58:GF58),0))</f>
        <v/>
      </c>
      <c r="U479" s="65" t="str">
        <f>IF($P479="","",IF(_xlfn.XLOOKUP(Tables!$N$422,'Input LwA_XYZ'!$AU$1:$BI$1,'Input LwA_XYZ'!AU58:BI58)="","-",_xlfn.XLOOKUP(Tables!$N$422,'Input LwA_XYZ'!$AU$1:$BI$1,'Input LwA_XYZ'!AU58:BI58)))</f>
        <v/>
      </c>
      <c r="V479" s="65" t="str">
        <f>IF($P479="","",IF('Input LwA_XYZ'!S58="","-",'Input LwA_XYZ'!S58))</f>
        <v/>
      </c>
      <c r="W479" s="163" t="str" cm="1">
        <f t="array" ref="W479">IF($P479="","",IF(_xlfn.XLOOKUP(Tables!$N$422,_xlfn.ANCHORARRAY('Input LwA_XYZ'!$DG$1),'Input LwA_XYZ'!DG58:DU58)="","-",_xlfn.XLOOKUP(Tables!$N$422,_xlfn.ANCHORARRAY('Input LwA_XYZ'!$DG$1),'Input LwA_XYZ'!DG58:DU58)))</f>
        <v/>
      </c>
      <c r="X479" s="53" t="str">
        <f>IF($P479="","",_xlfn.XLOOKUP(Tables!$N$422,'Input LwA_XYZ'!$GX$1:$HL$1,'Input LwA_XYZ'!GX58:HL58))</f>
        <v/>
      </c>
    </row>
    <row r="480" spans="16:24" ht="17.25" thickBot="1" x14ac:dyDescent="0.35">
      <c r="P480" s="75" t="s">
        <v>214</v>
      </c>
      <c r="Q480" s="76"/>
      <c r="R480" s="76"/>
      <c r="S480" s="76"/>
      <c r="T480" s="76"/>
      <c r="U480" s="76"/>
      <c r="V480" s="76"/>
      <c r="W480" s="77"/>
      <c r="X480" s="145" t="e">
        <f>_xlfn.XLOOKUP(Tables!$N$422,'Input LwA_XYZ'!$Z$2:$Z$16,'Input LwA_XYZ'!$AE$2:$AE$16)</f>
        <v>#N/A</v>
      </c>
    </row>
    <row r="481" spans="14:24" ht="15.75" thickBot="1" x14ac:dyDescent="0.3">
      <c r="P481"/>
    </row>
    <row r="482" spans="14:24" ht="50.25" thickBot="1" x14ac:dyDescent="0.35">
      <c r="N482" s="56" t="s">
        <v>207</v>
      </c>
      <c r="P482" s="67" t="s">
        <v>78</v>
      </c>
      <c r="Q482" s="68" t="s">
        <v>79</v>
      </c>
      <c r="R482" s="69" t="s">
        <v>80</v>
      </c>
      <c r="S482" s="69" t="s">
        <v>19</v>
      </c>
      <c r="T482" s="69" t="s">
        <v>215</v>
      </c>
      <c r="U482" s="70" t="s">
        <v>81</v>
      </c>
      <c r="V482" s="71" t="s">
        <v>82</v>
      </c>
      <c r="W482" s="162" t="s">
        <v>216</v>
      </c>
      <c r="X482" s="72" t="s">
        <v>77</v>
      </c>
    </row>
    <row r="483" spans="14:24" ht="17.25" thickBot="1" x14ac:dyDescent="0.35">
      <c r="N483" s="56" t="str">
        <f>_xlfn.XLOOKUP(N482, 'Input LwA_XYZ'!$Z$2:$Z$16, 'Input LwA_XYZ'!$AF$2:$AF$16, "")</f>
        <v/>
      </c>
      <c r="P483" s="123" t="str">
        <f>IF(OR('Input LwA_XYZ'!A2 = 0, NOT(ISBLANK(_xlfn.XLOOKUP(Tables!N$482, 'Input LwA_XYZ'!CA$1:CO$1, 'Input LwA_XYZ'!CA2:CO2)))), "", 'Input LwA_XYZ'!A2)</f>
        <v/>
      </c>
      <c r="Q483" s="124" t="str">
        <f>IF($P483="","",_xlfn.TEXTJOIN(" - ",TRUE,'Input LwA_XYZ'!B2:C2))</f>
        <v/>
      </c>
      <c r="R483" s="64" t="str">
        <f>IF($P483="","",'Input LwA_XYZ'!Q2)</f>
        <v/>
      </c>
      <c r="S483" s="64" t="str">
        <f>IF($P483="","",ROUND(_xlfn.XLOOKUP(Tables!$N$482,'Input LwA_XYZ'!$EL$1:$EZ$1,'Input LwA_XYZ'!EL2:EZ2),0))</f>
        <v/>
      </c>
      <c r="T483" s="65" t="str">
        <f>IF($P483="","",-1*ROUND(_xlfn.XLOOKUP(Tables!$N$482,'Input LwA_XYZ'!$FR$1:$GF$1,'Input LwA_XYZ'!FR2:GF2),0))</f>
        <v/>
      </c>
      <c r="U483" s="65" t="str">
        <f>IF($P483="","",IF(_xlfn.XLOOKUP(Tables!$N$482,'Input LwA_XYZ'!$AU$1:$BI$1,'Input LwA_XYZ'!AU2:BI2)="","-",_xlfn.XLOOKUP(Tables!$N$482,'Input LwA_XYZ'!$AU$1:$BI$1,'Input LwA_XYZ'!AU2:BI2)))</f>
        <v/>
      </c>
      <c r="V483" s="65" t="str">
        <f>IF($P483="","",IF('Input LwA_XYZ'!S2="","-",'Input LwA_XYZ'!S2))</f>
        <v/>
      </c>
      <c r="W483" s="163" t="str" cm="1">
        <f t="array" ref="W483">IF($P483="","",IF(_xlfn.XLOOKUP(Tables!$N$482,_xlfn.ANCHORARRAY('Input LwA_XYZ'!$DG$1),'Input LwA_XYZ'!DG2:DU2)="","-",_xlfn.XLOOKUP(Tables!$N$482,_xlfn.ANCHORARRAY('Input LwA_XYZ'!$DG$1),'Input LwA_XYZ'!DG2:DU2)))</f>
        <v/>
      </c>
      <c r="X483" s="66" t="str">
        <f>IF($P483="","",_xlfn.XLOOKUP(Tables!$N$482,'Input LwA_XYZ'!$GX$1:$HL$1,'Input LwA_XYZ'!GX2:HL2))</f>
        <v/>
      </c>
    </row>
    <row r="484" spans="14:24" ht="16.5" x14ac:dyDescent="0.3">
      <c r="P484" s="125" t="str">
        <f>IF(OR('Input LwA_XYZ'!A3 = 0, NOT(ISBLANK(_xlfn.XLOOKUP(Tables!N$482, 'Input LwA_XYZ'!CA$1:CO$1, 'Input LwA_XYZ'!CA3:CO3)))), "", 'Input LwA_XYZ'!A3)</f>
        <v/>
      </c>
      <c r="Q484" s="124" t="str">
        <f>IF($P484="","",_xlfn.TEXTJOIN(" - ",TRUE,'Input LwA_XYZ'!B3:C3))</f>
        <v/>
      </c>
      <c r="R484" s="51" t="str">
        <f>IF($P484="","",'Input LwA_XYZ'!Q3)</f>
        <v/>
      </c>
      <c r="S484" s="64" t="str">
        <f>IF($P484="","",ROUND(_xlfn.XLOOKUP(Tables!$N$482,'Input LwA_XYZ'!$EL$1:$EZ$1,'Input LwA_XYZ'!EL3:EZ3),0))</f>
        <v/>
      </c>
      <c r="T484" s="65" t="str">
        <f>IF($P484="","",-1*ROUND(_xlfn.XLOOKUP(Tables!$N$482,'Input LwA_XYZ'!$FR$1:$GF$1,'Input LwA_XYZ'!FR3:GF3),0))</f>
        <v/>
      </c>
      <c r="U484" s="65" t="str">
        <f>IF($P484="","",IF(_xlfn.XLOOKUP(Tables!$N$482,'Input LwA_XYZ'!$AU$1:$BI$1,'Input LwA_XYZ'!AU3:BI3)="","-",_xlfn.XLOOKUP(Tables!$N$482,'Input LwA_XYZ'!$AU$1:$BI$1,'Input LwA_XYZ'!AU3:BI3)))</f>
        <v/>
      </c>
      <c r="V484" s="65" t="str">
        <f>IF($P484="","",IF('Input LwA_XYZ'!S3="","-",'Input LwA_XYZ'!S3))</f>
        <v/>
      </c>
      <c r="W484" s="163" t="str" cm="1">
        <f t="array" ref="W484">IF($P484="","",IF(_xlfn.XLOOKUP(Tables!$N$482,_xlfn.ANCHORARRAY('Input LwA_XYZ'!$DG$1),'Input LwA_XYZ'!DG3:DU3)="","-",_xlfn.XLOOKUP(Tables!$N$482,_xlfn.ANCHORARRAY('Input LwA_XYZ'!$DG$1),'Input LwA_XYZ'!DG3:DU3)))</f>
        <v/>
      </c>
      <c r="X484" s="52" t="str">
        <f>IF($P484="","",_xlfn.XLOOKUP(Tables!$N$482,'Input LwA_XYZ'!$GX$1:$HL$1,'Input LwA_XYZ'!GX3:HL3))</f>
        <v/>
      </c>
    </row>
    <row r="485" spans="14:24" ht="16.5" x14ac:dyDescent="0.3">
      <c r="P485" s="125" t="str">
        <f>IF(OR('Input LwA_XYZ'!A4 = 0, NOT(ISBLANK(_xlfn.XLOOKUP(Tables!N$482, 'Input LwA_XYZ'!CA$1:CO$1, 'Input LwA_XYZ'!CA4:CO4)))), "", 'Input LwA_XYZ'!A4)</f>
        <v/>
      </c>
      <c r="Q485" s="124" t="str">
        <f>IF($P485="","",_xlfn.TEXTJOIN(" - ",TRUE,'Input LwA_XYZ'!B4:C4))</f>
        <v/>
      </c>
      <c r="R485" s="51" t="str">
        <f>IF($P485="","",'Input LwA_XYZ'!Q4)</f>
        <v/>
      </c>
      <c r="S485" s="64" t="str">
        <f>IF($P485="","",ROUND(_xlfn.XLOOKUP(Tables!$N$482,'Input LwA_XYZ'!$EL$1:$EZ$1,'Input LwA_XYZ'!EL4:EZ4),0))</f>
        <v/>
      </c>
      <c r="T485" s="65" t="str">
        <f>IF($P485="","",-1*ROUND(_xlfn.XLOOKUP(Tables!$N$482,'Input LwA_XYZ'!$FR$1:$GF$1,'Input LwA_XYZ'!FR4:GF4),0))</f>
        <v/>
      </c>
      <c r="U485" s="65" t="str">
        <f>IF($P485="","",IF(_xlfn.XLOOKUP(Tables!$N$482,'Input LwA_XYZ'!$AU$1:$BI$1,'Input LwA_XYZ'!AU4:BI4)="","-",_xlfn.XLOOKUP(Tables!$N$482,'Input LwA_XYZ'!$AU$1:$BI$1,'Input LwA_XYZ'!AU4:BI4)))</f>
        <v/>
      </c>
      <c r="V485" s="65" t="str">
        <f>IF($P485="","",IF('Input LwA_XYZ'!S4="","-",'Input LwA_XYZ'!S4))</f>
        <v/>
      </c>
      <c r="W485" s="163" t="str" cm="1">
        <f t="array" ref="W485">IF($P485="","",IF(_xlfn.XLOOKUP(Tables!$N$482,_xlfn.ANCHORARRAY('Input LwA_XYZ'!$DG$1),'Input LwA_XYZ'!DG4:DU4)="","-",_xlfn.XLOOKUP(Tables!$N$482,_xlfn.ANCHORARRAY('Input LwA_XYZ'!$DG$1),'Input LwA_XYZ'!DG4:DU4)))</f>
        <v/>
      </c>
      <c r="X485" s="52" t="str">
        <f>IF($P485="","",_xlfn.XLOOKUP(Tables!$N$482,'Input LwA_XYZ'!$GX$1:$HL$1,'Input LwA_XYZ'!GX4:HL4))</f>
        <v/>
      </c>
    </row>
    <row r="486" spans="14:24" ht="16.5" x14ac:dyDescent="0.3">
      <c r="P486" s="125" t="str">
        <f>IF(OR('Input LwA_XYZ'!A5 = 0, NOT(ISBLANK(_xlfn.XLOOKUP(Tables!N$482, 'Input LwA_XYZ'!CA$1:CO$1, 'Input LwA_XYZ'!CA5:CO5)))), "", 'Input LwA_XYZ'!A5)</f>
        <v/>
      </c>
      <c r="Q486" s="124" t="str">
        <f>IF($P486="","",_xlfn.TEXTJOIN(" - ",TRUE,'Input LwA_XYZ'!B5:C5))</f>
        <v/>
      </c>
      <c r="R486" s="51" t="str">
        <f>IF($P486="","",'Input LwA_XYZ'!Q5)</f>
        <v/>
      </c>
      <c r="S486" s="64" t="str">
        <f>IF($P486="","",ROUND(_xlfn.XLOOKUP(Tables!$N$482,'Input LwA_XYZ'!$EL$1:$EZ$1,'Input LwA_XYZ'!EL5:EZ5),0))</f>
        <v/>
      </c>
      <c r="T486" s="65" t="str">
        <f>IF($P486="","",-1*ROUND(_xlfn.XLOOKUP(Tables!$N$482,'Input LwA_XYZ'!$FR$1:$GF$1,'Input LwA_XYZ'!FR5:GF5),0))</f>
        <v/>
      </c>
      <c r="U486" s="65" t="str">
        <f>IF($P486="","",IF(_xlfn.XLOOKUP(Tables!$N$482,'Input LwA_XYZ'!$AU$1:$BI$1,'Input LwA_XYZ'!AU5:BI5)="","-",_xlfn.XLOOKUP(Tables!$N$482,'Input LwA_XYZ'!$AU$1:$BI$1,'Input LwA_XYZ'!AU5:BI5)))</f>
        <v/>
      </c>
      <c r="V486" s="65" t="str">
        <f>IF($P486="","",IF('Input LwA_XYZ'!S5="","-",'Input LwA_XYZ'!S5))</f>
        <v/>
      </c>
      <c r="W486" s="163" t="str" cm="1">
        <f t="array" ref="W486">IF($P486="","",IF(_xlfn.XLOOKUP(Tables!$N$482,_xlfn.ANCHORARRAY('Input LwA_XYZ'!$DG$1),'Input LwA_XYZ'!DG5:DU5)="","-",_xlfn.XLOOKUP(Tables!$N$482,_xlfn.ANCHORARRAY('Input LwA_XYZ'!$DG$1),'Input LwA_XYZ'!DG5:DU5)))</f>
        <v/>
      </c>
      <c r="X486" s="52" t="str">
        <f>IF($P486="","",_xlfn.XLOOKUP(Tables!$N$482,'Input LwA_XYZ'!$GX$1:$HL$1,'Input LwA_XYZ'!GX5:HL5))</f>
        <v/>
      </c>
    </row>
    <row r="487" spans="14:24" ht="16.5" x14ac:dyDescent="0.3">
      <c r="P487" s="125" t="str">
        <f>IF(OR('Input LwA_XYZ'!A6 = 0, NOT(ISBLANK(_xlfn.XLOOKUP(Tables!N$482, 'Input LwA_XYZ'!CA$1:CO$1, 'Input LwA_XYZ'!CA6:CO6)))), "", 'Input LwA_XYZ'!A6)</f>
        <v/>
      </c>
      <c r="Q487" s="124" t="str">
        <f>IF($P487="","",_xlfn.TEXTJOIN(" - ",TRUE,'Input LwA_XYZ'!B6:C6))</f>
        <v/>
      </c>
      <c r="R487" s="51" t="str">
        <f>IF($P487="","",'Input LwA_XYZ'!Q6)</f>
        <v/>
      </c>
      <c r="S487" s="64" t="str">
        <f>IF($P487="","",ROUND(_xlfn.XLOOKUP(Tables!$N$482,'Input LwA_XYZ'!$EL$1:$EZ$1,'Input LwA_XYZ'!EL6:EZ6),0))</f>
        <v/>
      </c>
      <c r="T487" s="65" t="str">
        <f>IF($P487="","",-1*ROUND(_xlfn.XLOOKUP(Tables!$N$482,'Input LwA_XYZ'!$FR$1:$GF$1,'Input LwA_XYZ'!FR6:GF6),0))</f>
        <v/>
      </c>
      <c r="U487" s="65" t="str">
        <f>IF($P487="","",IF(_xlfn.XLOOKUP(Tables!$N$482,'Input LwA_XYZ'!$AU$1:$BI$1,'Input LwA_XYZ'!AU6:BI6)="","-",_xlfn.XLOOKUP(Tables!$N$482,'Input LwA_XYZ'!$AU$1:$BI$1,'Input LwA_XYZ'!AU6:BI6)))</f>
        <v/>
      </c>
      <c r="V487" s="65" t="str">
        <f>IF($P487="","",IF('Input LwA_XYZ'!S6="","-",'Input LwA_XYZ'!S6))</f>
        <v/>
      </c>
      <c r="W487" s="163" t="str" cm="1">
        <f t="array" ref="W487">IF($P487="","",IF(_xlfn.XLOOKUP(Tables!$N$482,_xlfn.ANCHORARRAY('Input LwA_XYZ'!$DG$1),'Input LwA_XYZ'!DG6:DU6)="","-",_xlfn.XLOOKUP(Tables!$N$482,_xlfn.ANCHORARRAY('Input LwA_XYZ'!$DG$1),'Input LwA_XYZ'!DG6:DU6)))</f>
        <v/>
      </c>
      <c r="X487" s="52" t="str">
        <f>IF($P487="","",_xlfn.XLOOKUP(Tables!$N$482,'Input LwA_XYZ'!$GX$1:$HL$1,'Input LwA_XYZ'!GX6:HL6))</f>
        <v/>
      </c>
    </row>
    <row r="488" spans="14:24" ht="16.5" x14ac:dyDescent="0.3">
      <c r="P488" s="125" t="str">
        <f>IF(OR('Input LwA_XYZ'!A7 = 0, NOT(ISBLANK(_xlfn.XLOOKUP(Tables!N$482, 'Input LwA_XYZ'!CA$1:CO$1, 'Input LwA_XYZ'!CA7:CO7)))), "", 'Input LwA_XYZ'!A7)</f>
        <v/>
      </c>
      <c r="Q488" s="124" t="str">
        <f>IF($P488="","",_xlfn.TEXTJOIN(" - ",TRUE,'Input LwA_XYZ'!B7:C7))</f>
        <v/>
      </c>
      <c r="R488" s="51" t="str">
        <f>IF($P488="","",'Input LwA_XYZ'!Q7)</f>
        <v/>
      </c>
      <c r="S488" s="64" t="str">
        <f>IF($P488="","",ROUND(_xlfn.XLOOKUP(Tables!$N$482,'Input LwA_XYZ'!$EL$1:$EZ$1,'Input LwA_XYZ'!EL7:EZ7),0))</f>
        <v/>
      </c>
      <c r="T488" s="65" t="str">
        <f>IF($P488="","",-1*ROUND(_xlfn.XLOOKUP(Tables!$N$482,'Input LwA_XYZ'!$FR$1:$GF$1,'Input LwA_XYZ'!FR7:GF7),0))</f>
        <v/>
      </c>
      <c r="U488" s="65" t="str">
        <f>IF($P488="","",IF(_xlfn.XLOOKUP(Tables!$N$482,'Input LwA_XYZ'!$AU$1:$BI$1,'Input LwA_XYZ'!AU7:BI7)="","-",_xlfn.XLOOKUP(Tables!$N$482,'Input LwA_XYZ'!$AU$1:$BI$1,'Input LwA_XYZ'!AU7:BI7)))</f>
        <v/>
      </c>
      <c r="V488" s="65" t="str">
        <f>IF($P488="","",IF('Input LwA_XYZ'!S7="","-",'Input LwA_XYZ'!S7))</f>
        <v/>
      </c>
      <c r="W488" s="163" t="str" cm="1">
        <f t="array" ref="W488">IF($P488="","",IF(_xlfn.XLOOKUP(Tables!$N$482,_xlfn.ANCHORARRAY('Input LwA_XYZ'!$DG$1),'Input LwA_XYZ'!DG7:DU7)="","-",_xlfn.XLOOKUP(Tables!$N$482,_xlfn.ANCHORARRAY('Input LwA_XYZ'!$DG$1),'Input LwA_XYZ'!DG7:DU7)))</f>
        <v/>
      </c>
      <c r="X488" s="52" t="str">
        <f>IF($P488="","",_xlfn.XLOOKUP(Tables!$N$482,'Input LwA_XYZ'!$GX$1:$HL$1,'Input LwA_XYZ'!GX7:HL7))</f>
        <v/>
      </c>
    </row>
    <row r="489" spans="14:24" ht="16.5" x14ac:dyDescent="0.3">
      <c r="P489" s="125" t="str">
        <f>IF(OR('Input LwA_XYZ'!A8 = 0, NOT(ISBLANK(_xlfn.XLOOKUP(Tables!N$482, 'Input LwA_XYZ'!CA$1:CO$1, 'Input LwA_XYZ'!CA8:CO8)))), "", 'Input LwA_XYZ'!A8)</f>
        <v/>
      </c>
      <c r="Q489" s="124" t="str">
        <f>IF($P489="","",_xlfn.TEXTJOIN(" - ",TRUE,'Input LwA_XYZ'!B8:C8))</f>
        <v/>
      </c>
      <c r="R489" s="51" t="str">
        <f>IF($P489="","",'Input LwA_XYZ'!Q8)</f>
        <v/>
      </c>
      <c r="S489" s="64" t="str">
        <f>IF($P489="","",ROUND(_xlfn.XLOOKUP(Tables!$N$482,'Input LwA_XYZ'!$EL$1:$EZ$1,'Input LwA_XYZ'!EL8:EZ8),0))</f>
        <v/>
      </c>
      <c r="T489" s="65" t="str">
        <f>IF($P489="","",-1*ROUND(_xlfn.XLOOKUP(Tables!$N$482,'Input LwA_XYZ'!$FR$1:$GF$1,'Input LwA_XYZ'!FR8:GF8),0))</f>
        <v/>
      </c>
      <c r="U489" s="65" t="str">
        <f>IF($P489="","",IF(_xlfn.XLOOKUP(Tables!$N$482,'Input LwA_XYZ'!$AU$1:$BI$1,'Input LwA_XYZ'!AU8:BI8)="","-",_xlfn.XLOOKUP(Tables!$N$482,'Input LwA_XYZ'!$AU$1:$BI$1,'Input LwA_XYZ'!AU8:BI8)))</f>
        <v/>
      </c>
      <c r="V489" s="65" t="str">
        <f>IF($P489="","",IF('Input LwA_XYZ'!S8="","-",'Input LwA_XYZ'!S8))</f>
        <v/>
      </c>
      <c r="W489" s="163" t="str" cm="1">
        <f t="array" ref="W489">IF($P489="","",IF(_xlfn.XLOOKUP(Tables!$N$482,_xlfn.ANCHORARRAY('Input LwA_XYZ'!$DG$1),'Input LwA_XYZ'!DG8:DU8)="","-",_xlfn.XLOOKUP(Tables!$N$482,_xlfn.ANCHORARRAY('Input LwA_XYZ'!$DG$1),'Input LwA_XYZ'!DG8:DU8)))</f>
        <v/>
      </c>
      <c r="X489" s="52" t="str">
        <f>IF($P489="","",_xlfn.XLOOKUP(Tables!$N$482,'Input LwA_XYZ'!$GX$1:$HL$1,'Input LwA_XYZ'!GX8:HL8))</f>
        <v/>
      </c>
    </row>
    <row r="490" spans="14:24" ht="16.5" x14ac:dyDescent="0.3">
      <c r="P490" s="125" t="str">
        <f>IF(OR('Input LwA_XYZ'!A9 = 0, NOT(ISBLANK(_xlfn.XLOOKUP(Tables!N$482, 'Input LwA_XYZ'!CA$1:CO$1, 'Input LwA_XYZ'!CA9:CO9)))), "", 'Input LwA_XYZ'!A9)</f>
        <v/>
      </c>
      <c r="Q490" s="124" t="str">
        <f>IF($P490="","",_xlfn.TEXTJOIN(" - ",TRUE,'Input LwA_XYZ'!B9:C9))</f>
        <v/>
      </c>
      <c r="R490" s="51" t="str">
        <f>IF($P490="","",'Input LwA_XYZ'!Q9)</f>
        <v/>
      </c>
      <c r="S490" s="64" t="str">
        <f>IF($P490="","",ROUND(_xlfn.XLOOKUP(Tables!$N$482,'Input LwA_XYZ'!$EL$1:$EZ$1,'Input LwA_XYZ'!EL9:EZ9),0))</f>
        <v/>
      </c>
      <c r="T490" s="65" t="str">
        <f>IF($P490="","",-1*ROUND(_xlfn.XLOOKUP(Tables!$N$482,'Input LwA_XYZ'!$FR$1:$GF$1,'Input LwA_XYZ'!FR9:GF9),0))</f>
        <v/>
      </c>
      <c r="U490" s="65" t="str">
        <f>IF($P490="","",IF(_xlfn.XLOOKUP(Tables!$N$482,'Input LwA_XYZ'!$AU$1:$BI$1,'Input LwA_XYZ'!AU9:BI9)="","-",_xlfn.XLOOKUP(Tables!$N$482,'Input LwA_XYZ'!$AU$1:$BI$1,'Input LwA_XYZ'!AU9:BI9)))</f>
        <v/>
      </c>
      <c r="V490" s="65" t="str">
        <f>IF($P490="","",IF('Input LwA_XYZ'!S9="","-",'Input LwA_XYZ'!S9))</f>
        <v/>
      </c>
      <c r="W490" s="163" t="str" cm="1">
        <f t="array" ref="W490">IF($P490="","",IF(_xlfn.XLOOKUP(Tables!$N$482,_xlfn.ANCHORARRAY('Input LwA_XYZ'!$DG$1),'Input LwA_XYZ'!DG9:DU9)="","-",_xlfn.XLOOKUP(Tables!$N$482,_xlfn.ANCHORARRAY('Input LwA_XYZ'!$DG$1),'Input LwA_XYZ'!DG9:DU9)))</f>
        <v/>
      </c>
      <c r="X490" s="52" t="str">
        <f>IF($P490="","",_xlfn.XLOOKUP(Tables!$N$482,'Input LwA_XYZ'!$GX$1:$HL$1,'Input LwA_XYZ'!GX9:HL9))</f>
        <v/>
      </c>
    </row>
    <row r="491" spans="14:24" ht="16.5" x14ac:dyDescent="0.3">
      <c r="P491" s="125" t="str">
        <f>IF(OR('Input LwA_XYZ'!A10 = 0, NOT(ISBLANK(_xlfn.XLOOKUP(Tables!N$482, 'Input LwA_XYZ'!CA$1:CO$1, 'Input LwA_XYZ'!CA10:CO10)))), "", 'Input LwA_XYZ'!A10)</f>
        <v/>
      </c>
      <c r="Q491" s="124" t="str">
        <f>IF($P491="","",_xlfn.TEXTJOIN(" - ",TRUE,'Input LwA_XYZ'!B10:C10))</f>
        <v/>
      </c>
      <c r="R491" s="51" t="str">
        <f>IF($P491="","",'Input LwA_XYZ'!Q10)</f>
        <v/>
      </c>
      <c r="S491" s="64" t="str">
        <f>IF($P491="","",ROUND(_xlfn.XLOOKUP(Tables!$N$482,'Input LwA_XYZ'!$EL$1:$EZ$1,'Input LwA_XYZ'!EL10:EZ10),0))</f>
        <v/>
      </c>
      <c r="T491" s="65" t="str">
        <f>IF($P491="","",-1*ROUND(_xlfn.XLOOKUP(Tables!$N$482,'Input LwA_XYZ'!$FR$1:$GF$1,'Input LwA_XYZ'!FR10:GF10),0))</f>
        <v/>
      </c>
      <c r="U491" s="65" t="str">
        <f>IF($P491="","",IF(_xlfn.XLOOKUP(Tables!$N$482,'Input LwA_XYZ'!$AU$1:$BI$1,'Input LwA_XYZ'!AU10:BI10)="","-",_xlfn.XLOOKUP(Tables!$N$482,'Input LwA_XYZ'!$AU$1:$BI$1,'Input LwA_XYZ'!AU10:BI10)))</f>
        <v/>
      </c>
      <c r="V491" s="65" t="str">
        <f>IF($P491="","",IF('Input LwA_XYZ'!S10="","-",'Input LwA_XYZ'!S10))</f>
        <v/>
      </c>
      <c r="W491" s="163" t="str" cm="1">
        <f t="array" ref="W491">IF($P491="","",IF(_xlfn.XLOOKUP(Tables!$N$482,_xlfn.ANCHORARRAY('Input LwA_XYZ'!$DG$1),'Input LwA_XYZ'!DG10:DU10)="","-",_xlfn.XLOOKUP(Tables!$N$482,_xlfn.ANCHORARRAY('Input LwA_XYZ'!$DG$1),'Input LwA_XYZ'!DG10:DU10)))</f>
        <v/>
      </c>
      <c r="X491" s="52" t="str">
        <f>IF($P491="","",_xlfn.XLOOKUP(Tables!$N$482,'Input LwA_XYZ'!$GX$1:$HL$1,'Input LwA_XYZ'!GX10:HL10))</f>
        <v/>
      </c>
    </row>
    <row r="492" spans="14:24" ht="16.5" x14ac:dyDescent="0.3">
      <c r="P492" s="125" t="str">
        <f>IF(OR('Input LwA_XYZ'!A11 = 0, NOT(ISBLANK(_xlfn.XLOOKUP(Tables!N$482, 'Input LwA_XYZ'!CA$1:CO$1, 'Input LwA_XYZ'!CA11:CO11)))), "", 'Input LwA_XYZ'!A11)</f>
        <v/>
      </c>
      <c r="Q492" s="124" t="str">
        <f>IF($P492="","",_xlfn.TEXTJOIN(" - ",TRUE,'Input LwA_XYZ'!B11:C11))</f>
        <v/>
      </c>
      <c r="R492" s="51" t="str">
        <f>IF($P492="","",'Input LwA_XYZ'!Q11)</f>
        <v/>
      </c>
      <c r="S492" s="64" t="str">
        <f>IF($P492="","",ROUND(_xlfn.XLOOKUP(Tables!$N$482,'Input LwA_XYZ'!$EL$1:$EZ$1,'Input LwA_XYZ'!EL11:EZ11),0))</f>
        <v/>
      </c>
      <c r="T492" s="65" t="str">
        <f>IF($P492="","",-1*ROUND(_xlfn.XLOOKUP(Tables!$N$482,'Input LwA_XYZ'!$FR$1:$GF$1,'Input LwA_XYZ'!FR11:GF11),0))</f>
        <v/>
      </c>
      <c r="U492" s="65" t="str">
        <f>IF($P492="","",IF(_xlfn.XLOOKUP(Tables!$N$482,'Input LwA_XYZ'!$AU$1:$BI$1,'Input LwA_XYZ'!AU11:BI11)="","-",_xlfn.XLOOKUP(Tables!$N$482,'Input LwA_XYZ'!$AU$1:$BI$1,'Input LwA_XYZ'!AU11:BI11)))</f>
        <v/>
      </c>
      <c r="V492" s="65" t="str">
        <f>IF($P492="","",IF('Input LwA_XYZ'!S11="","-",'Input LwA_XYZ'!S11))</f>
        <v/>
      </c>
      <c r="W492" s="163" t="str" cm="1">
        <f t="array" ref="W492">IF($P492="","",IF(_xlfn.XLOOKUP(Tables!$N$482,_xlfn.ANCHORARRAY('Input LwA_XYZ'!$DG$1),'Input LwA_XYZ'!DG11:DU11)="","-",_xlfn.XLOOKUP(Tables!$N$482,_xlfn.ANCHORARRAY('Input LwA_XYZ'!$DG$1),'Input LwA_XYZ'!DG11:DU11)))</f>
        <v/>
      </c>
      <c r="X492" s="52" t="str">
        <f>IF($P492="","",_xlfn.XLOOKUP(Tables!$N$482,'Input LwA_XYZ'!$GX$1:$HL$1,'Input LwA_XYZ'!GX11:HL11))</f>
        <v/>
      </c>
    </row>
    <row r="493" spans="14:24" ht="16.5" x14ac:dyDescent="0.3">
      <c r="P493" s="125" t="str">
        <f>IF(OR('Input LwA_XYZ'!A12 = 0, NOT(ISBLANK(_xlfn.XLOOKUP(Tables!N$482, 'Input LwA_XYZ'!CA$1:CO$1, 'Input LwA_XYZ'!CA12:CO12)))), "", 'Input LwA_XYZ'!A12)</f>
        <v/>
      </c>
      <c r="Q493" s="124" t="str">
        <f>IF($P493="","",_xlfn.TEXTJOIN(" - ",TRUE,'Input LwA_XYZ'!B12:C12))</f>
        <v/>
      </c>
      <c r="R493" s="51" t="str">
        <f>IF($P493="","",'Input LwA_XYZ'!Q12)</f>
        <v/>
      </c>
      <c r="S493" s="64" t="str">
        <f>IF($P493="","",ROUND(_xlfn.XLOOKUP(Tables!$N$482,'Input LwA_XYZ'!$EL$1:$EZ$1,'Input LwA_XYZ'!EL12:EZ12),0))</f>
        <v/>
      </c>
      <c r="T493" s="65" t="str">
        <f>IF($P493="","",-1*ROUND(_xlfn.XLOOKUP(Tables!$N$482,'Input LwA_XYZ'!$FR$1:$GF$1,'Input LwA_XYZ'!FR12:GF12),0))</f>
        <v/>
      </c>
      <c r="U493" s="65" t="str">
        <f>IF($P493="","",IF(_xlfn.XLOOKUP(Tables!$N$482,'Input LwA_XYZ'!$AU$1:$BI$1,'Input LwA_XYZ'!AU12:BI12)="","-",_xlfn.XLOOKUP(Tables!$N$482,'Input LwA_XYZ'!$AU$1:$BI$1,'Input LwA_XYZ'!AU12:BI12)))</f>
        <v/>
      </c>
      <c r="V493" s="65" t="str">
        <f>IF($P493="","",IF('Input LwA_XYZ'!S12="","-",'Input LwA_XYZ'!S12))</f>
        <v/>
      </c>
      <c r="W493" s="163" t="str" cm="1">
        <f t="array" ref="W493">IF($P493="","",IF(_xlfn.XLOOKUP(Tables!$N$482,_xlfn.ANCHORARRAY('Input LwA_XYZ'!$DG$1),'Input LwA_XYZ'!DG12:DU12)="","-",_xlfn.XLOOKUP(Tables!$N$482,_xlfn.ANCHORARRAY('Input LwA_XYZ'!$DG$1),'Input LwA_XYZ'!DG12:DU12)))</f>
        <v/>
      </c>
      <c r="X493" s="52" t="str">
        <f>IF($P493="","",_xlfn.XLOOKUP(Tables!$N$482,'Input LwA_XYZ'!$GX$1:$HL$1,'Input LwA_XYZ'!GX12:HL12))</f>
        <v/>
      </c>
    </row>
    <row r="494" spans="14:24" ht="16.5" x14ac:dyDescent="0.3">
      <c r="P494" s="125" t="str">
        <f>IF(OR('Input LwA_XYZ'!A13 = 0, NOT(ISBLANK(_xlfn.XLOOKUP(Tables!N$482, 'Input LwA_XYZ'!CA$1:CO$1, 'Input LwA_XYZ'!CA13:CO13)))), "", 'Input LwA_XYZ'!A13)</f>
        <v/>
      </c>
      <c r="Q494" s="124" t="str">
        <f>IF($P494="","",_xlfn.TEXTJOIN(" - ",TRUE,'Input LwA_XYZ'!B13:C13))</f>
        <v/>
      </c>
      <c r="R494" s="51" t="str">
        <f>IF($P494="","",'Input LwA_XYZ'!Q13)</f>
        <v/>
      </c>
      <c r="S494" s="64" t="str">
        <f>IF($P494="","",ROUND(_xlfn.XLOOKUP(Tables!$N$482,'Input LwA_XYZ'!$EL$1:$EZ$1,'Input LwA_XYZ'!EL13:EZ13),0))</f>
        <v/>
      </c>
      <c r="T494" s="65" t="str">
        <f>IF($P494="","",-1*ROUND(_xlfn.XLOOKUP(Tables!$N$482,'Input LwA_XYZ'!$FR$1:$GF$1,'Input LwA_XYZ'!FR13:GF13),0))</f>
        <v/>
      </c>
      <c r="U494" s="65" t="str">
        <f>IF($P494="","",IF(_xlfn.XLOOKUP(Tables!$N$482,'Input LwA_XYZ'!$AU$1:$BI$1,'Input LwA_XYZ'!AU13:BI13)="","-",_xlfn.XLOOKUP(Tables!$N$482,'Input LwA_XYZ'!$AU$1:$BI$1,'Input LwA_XYZ'!AU13:BI13)))</f>
        <v/>
      </c>
      <c r="V494" s="65" t="str">
        <f>IF($P494="","",IF('Input LwA_XYZ'!S13="","-",'Input LwA_XYZ'!S13))</f>
        <v/>
      </c>
      <c r="W494" s="163" t="str" cm="1">
        <f t="array" ref="W494">IF($P494="","",IF(_xlfn.XLOOKUP(Tables!$N$482,_xlfn.ANCHORARRAY('Input LwA_XYZ'!$DG$1),'Input LwA_XYZ'!DG13:DU13)="","-",_xlfn.XLOOKUP(Tables!$N$482,_xlfn.ANCHORARRAY('Input LwA_XYZ'!$DG$1),'Input LwA_XYZ'!DG13:DU13)))</f>
        <v/>
      </c>
      <c r="X494" s="52" t="str">
        <f>IF($P494="","",_xlfn.XLOOKUP(Tables!$N$482,'Input LwA_XYZ'!$GX$1:$HL$1,'Input LwA_XYZ'!GX13:HL13))</f>
        <v/>
      </c>
    </row>
    <row r="495" spans="14:24" ht="16.5" x14ac:dyDescent="0.3">
      <c r="P495" s="125" t="str">
        <f>IF(OR('Input LwA_XYZ'!A14 = 0, NOT(ISBLANK(_xlfn.XLOOKUP(Tables!N$482, 'Input LwA_XYZ'!CA$1:CO$1, 'Input LwA_XYZ'!CA14:CO14)))), "", 'Input LwA_XYZ'!A14)</f>
        <v/>
      </c>
      <c r="Q495" s="124" t="str">
        <f>IF($P495="","",_xlfn.TEXTJOIN(" - ",TRUE,'Input LwA_XYZ'!B14:C14))</f>
        <v/>
      </c>
      <c r="R495" s="51" t="str">
        <f>IF($P495="","",'Input LwA_XYZ'!Q14)</f>
        <v/>
      </c>
      <c r="S495" s="64" t="str">
        <f>IF($P495="","",ROUND(_xlfn.XLOOKUP(Tables!$N$482,'Input LwA_XYZ'!$EL$1:$EZ$1,'Input LwA_XYZ'!EL14:EZ14),0))</f>
        <v/>
      </c>
      <c r="T495" s="65" t="str">
        <f>IF($P495="","",-1*ROUND(_xlfn.XLOOKUP(Tables!$N$482,'Input LwA_XYZ'!$FR$1:$GF$1,'Input LwA_XYZ'!FR14:GF14),0))</f>
        <v/>
      </c>
      <c r="U495" s="65" t="str">
        <f>IF($P495="","",IF(_xlfn.XLOOKUP(Tables!$N$482,'Input LwA_XYZ'!$AU$1:$BI$1,'Input LwA_XYZ'!AU14:BI14)="","-",_xlfn.XLOOKUP(Tables!$N$482,'Input LwA_XYZ'!$AU$1:$BI$1,'Input LwA_XYZ'!AU14:BI14)))</f>
        <v/>
      </c>
      <c r="V495" s="65" t="str">
        <f>IF($P495="","",IF('Input LwA_XYZ'!S14="","-",'Input LwA_XYZ'!S14))</f>
        <v/>
      </c>
      <c r="W495" s="163" t="str" cm="1">
        <f t="array" ref="W495">IF($P495="","",IF(_xlfn.XLOOKUP(Tables!$N$482,_xlfn.ANCHORARRAY('Input LwA_XYZ'!$DG$1),'Input LwA_XYZ'!DG14:DU14)="","-",_xlfn.XLOOKUP(Tables!$N$482,_xlfn.ANCHORARRAY('Input LwA_XYZ'!$DG$1),'Input LwA_XYZ'!DG14:DU14)))</f>
        <v/>
      </c>
      <c r="X495" s="52" t="str">
        <f>IF($P495="","",_xlfn.XLOOKUP(Tables!$N$482,'Input LwA_XYZ'!$GX$1:$HL$1,'Input LwA_XYZ'!GX14:HL14))</f>
        <v/>
      </c>
    </row>
    <row r="496" spans="14:24" ht="16.5" x14ac:dyDescent="0.3">
      <c r="P496" s="125" t="str">
        <f>IF(OR('Input LwA_XYZ'!A15 = 0, NOT(ISBLANK(_xlfn.XLOOKUP(Tables!N$482, 'Input LwA_XYZ'!CA$1:CO$1, 'Input LwA_XYZ'!CA15:CO15)))), "", 'Input LwA_XYZ'!A15)</f>
        <v/>
      </c>
      <c r="Q496" s="124" t="str">
        <f>IF($P496="","",_xlfn.TEXTJOIN(" - ",TRUE,'Input LwA_XYZ'!B15:C15))</f>
        <v/>
      </c>
      <c r="R496" s="51" t="str">
        <f>IF($P496="","",'Input LwA_XYZ'!Q15)</f>
        <v/>
      </c>
      <c r="S496" s="64" t="str">
        <f>IF($P496="","",ROUND(_xlfn.XLOOKUP(Tables!$N$482,'Input LwA_XYZ'!$EL$1:$EZ$1,'Input LwA_XYZ'!EL15:EZ15),0))</f>
        <v/>
      </c>
      <c r="T496" s="65" t="str">
        <f>IF($P496="","",-1*ROUND(_xlfn.XLOOKUP(Tables!$N$482,'Input LwA_XYZ'!$FR$1:$GF$1,'Input LwA_XYZ'!FR15:GF15),0))</f>
        <v/>
      </c>
      <c r="U496" s="65" t="str">
        <f>IF($P496="","",IF(_xlfn.XLOOKUP(Tables!$N$482,'Input LwA_XYZ'!$AU$1:$BI$1,'Input LwA_XYZ'!AU15:BI15)="","-",_xlfn.XLOOKUP(Tables!$N$482,'Input LwA_XYZ'!$AU$1:$BI$1,'Input LwA_XYZ'!AU15:BI15)))</f>
        <v/>
      </c>
      <c r="V496" s="65" t="str">
        <f>IF($P496="","",IF('Input LwA_XYZ'!S15="","-",'Input LwA_XYZ'!S15))</f>
        <v/>
      </c>
      <c r="W496" s="163" t="str" cm="1">
        <f t="array" ref="W496">IF($P496="","",IF(_xlfn.XLOOKUP(Tables!$N$482,_xlfn.ANCHORARRAY('Input LwA_XYZ'!$DG$1),'Input LwA_XYZ'!DG15:DU15)="","-",_xlfn.XLOOKUP(Tables!$N$482,_xlfn.ANCHORARRAY('Input LwA_XYZ'!$DG$1),'Input LwA_XYZ'!DG15:DU15)))</f>
        <v/>
      </c>
      <c r="X496" s="52" t="str">
        <f>IF($P496="","",_xlfn.XLOOKUP(Tables!$N$482,'Input LwA_XYZ'!$GX$1:$HL$1,'Input LwA_XYZ'!GX15:HL15))</f>
        <v/>
      </c>
    </row>
    <row r="497" spans="16:24" ht="16.5" x14ac:dyDescent="0.3">
      <c r="P497" s="125" t="str">
        <f>IF(OR('Input LwA_XYZ'!A16 = 0, NOT(ISBLANK(_xlfn.XLOOKUP(Tables!N$482, 'Input LwA_XYZ'!CA$1:CO$1, 'Input LwA_XYZ'!CA16:CO16)))), "", 'Input LwA_XYZ'!A16)</f>
        <v/>
      </c>
      <c r="Q497" s="124" t="str">
        <f>IF($P497="","",_xlfn.TEXTJOIN(" - ",TRUE,'Input LwA_XYZ'!B16:C16))</f>
        <v/>
      </c>
      <c r="R497" s="51" t="str">
        <f>IF($P497="","",'Input LwA_XYZ'!Q16)</f>
        <v/>
      </c>
      <c r="S497" s="64" t="str">
        <f>IF($P497="","",ROUND(_xlfn.XLOOKUP(Tables!$N$482,'Input LwA_XYZ'!$EL$1:$EZ$1,'Input LwA_XYZ'!EL16:EZ16),0))</f>
        <v/>
      </c>
      <c r="T497" s="65" t="str">
        <f>IF($P497="","",-1*ROUND(_xlfn.XLOOKUP(Tables!$N$482,'Input LwA_XYZ'!$FR$1:$GF$1,'Input LwA_XYZ'!FR16:GF16),0))</f>
        <v/>
      </c>
      <c r="U497" s="65" t="str">
        <f>IF($P497="","",IF(_xlfn.XLOOKUP(Tables!$N$482,'Input LwA_XYZ'!$AU$1:$BI$1,'Input LwA_XYZ'!AU16:BI16)="","-",_xlfn.XLOOKUP(Tables!$N$482,'Input LwA_XYZ'!$AU$1:$BI$1,'Input LwA_XYZ'!AU16:BI16)))</f>
        <v/>
      </c>
      <c r="V497" s="65" t="str">
        <f>IF($P497="","",IF('Input LwA_XYZ'!S16="","-",'Input LwA_XYZ'!S16))</f>
        <v/>
      </c>
      <c r="W497" s="163" t="str" cm="1">
        <f t="array" ref="W497">IF($P497="","",IF(_xlfn.XLOOKUP(Tables!$N$482,_xlfn.ANCHORARRAY('Input LwA_XYZ'!$DG$1),'Input LwA_XYZ'!DG16:DU16)="","-",_xlfn.XLOOKUP(Tables!$N$482,_xlfn.ANCHORARRAY('Input LwA_XYZ'!$DG$1),'Input LwA_XYZ'!DG16:DU16)))</f>
        <v/>
      </c>
      <c r="X497" s="52" t="str">
        <f>IF($P497="","",_xlfn.XLOOKUP(Tables!$N$482,'Input LwA_XYZ'!$GX$1:$HL$1,'Input LwA_XYZ'!GX16:HL16))</f>
        <v/>
      </c>
    </row>
    <row r="498" spans="16:24" ht="16.5" x14ac:dyDescent="0.3">
      <c r="P498" s="125" t="str">
        <f>IF(OR('Input LwA_XYZ'!A17 = 0, NOT(ISBLANK(_xlfn.XLOOKUP(Tables!N$482, 'Input LwA_XYZ'!CA$1:CO$1, 'Input LwA_XYZ'!CA17:CO17)))), "", 'Input LwA_XYZ'!A17)</f>
        <v/>
      </c>
      <c r="Q498" s="124" t="str">
        <f>IF($P498="","",_xlfn.TEXTJOIN(" - ",TRUE,'Input LwA_XYZ'!B17:C17))</f>
        <v/>
      </c>
      <c r="R498" s="51" t="str">
        <f>IF($P498="","",'Input LwA_XYZ'!Q17)</f>
        <v/>
      </c>
      <c r="S498" s="64" t="str">
        <f>IF($P498="","",ROUND(_xlfn.XLOOKUP(Tables!$N$482,'Input LwA_XYZ'!$EL$1:$EZ$1,'Input LwA_XYZ'!EL17:EZ17),0))</f>
        <v/>
      </c>
      <c r="T498" s="65" t="str">
        <f>IF($P498="","",-1*ROUND(_xlfn.XLOOKUP(Tables!$N$482,'Input LwA_XYZ'!$FR$1:$GF$1,'Input LwA_XYZ'!FR17:GF17),0))</f>
        <v/>
      </c>
      <c r="U498" s="65" t="str">
        <f>IF($P498="","",IF(_xlfn.XLOOKUP(Tables!$N$482,'Input LwA_XYZ'!$AU$1:$BI$1,'Input LwA_XYZ'!AU17:BI17)="","-",_xlfn.XLOOKUP(Tables!$N$482,'Input LwA_XYZ'!$AU$1:$BI$1,'Input LwA_XYZ'!AU17:BI17)))</f>
        <v/>
      </c>
      <c r="V498" s="65" t="str">
        <f>IF($P498="","",IF('Input LwA_XYZ'!S17="","-",'Input LwA_XYZ'!S17))</f>
        <v/>
      </c>
      <c r="W498" s="163" t="str" cm="1">
        <f t="array" ref="W498">IF($P498="","",IF(_xlfn.XLOOKUP(Tables!$N$482,_xlfn.ANCHORARRAY('Input LwA_XYZ'!$DG$1),'Input LwA_XYZ'!DG17:DU17)="","-",_xlfn.XLOOKUP(Tables!$N$482,_xlfn.ANCHORARRAY('Input LwA_XYZ'!$DG$1),'Input LwA_XYZ'!DG17:DU17)))</f>
        <v/>
      </c>
      <c r="X498" s="52" t="str">
        <f>IF($P498="","",_xlfn.XLOOKUP(Tables!$N$482,'Input LwA_XYZ'!$GX$1:$HL$1,'Input LwA_XYZ'!GX17:HL17))</f>
        <v/>
      </c>
    </row>
    <row r="499" spans="16:24" ht="16.5" x14ac:dyDescent="0.3">
      <c r="P499" s="125" t="str">
        <f>IF(OR('Input LwA_XYZ'!A18 = 0, NOT(ISBLANK(_xlfn.XLOOKUP(Tables!N$482, 'Input LwA_XYZ'!CA$1:CO$1, 'Input LwA_XYZ'!CA18:CO18)))), "", 'Input LwA_XYZ'!A18)</f>
        <v/>
      </c>
      <c r="Q499" s="124" t="str">
        <f>IF($P499="","",_xlfn.TEXTJOIN(" - ",TRUE,'Input LwA_XYZ'!B18:C18))</f>
        <v/>
      </c>
      <c r="R499" s="51" t="str">
        <f>IF($P499="","",'Input LwA_XYZ'!Q18)</f>
        <v/>
      </c>
      <c r="S499" s="64" t="str">
        <f>IF($P499="","",ROUND(_xlfn.XLOOKUP(Tables!$N$482,'Input LwA_XYZ'!$EL$1:$EZ$1,'Input LwA_XYZ'!EL18:EZ18),0))</f>
        <v/>
      </c>
      <c r="T499" s="65" t="str">
        <f>IF($P499="","",-1*ROUND(_xlfn.XLOOKUP(Tables!$N$482,'Input LwA_XYZ'!$FR$1:$GF$1,'Input LwA_XYZ'!FR18:GF18),0))</f>
        <v/>
      </c>
      <c r="U499" s="65" t="str">
        <f>IF($P499="","",IF(_xlfn.XLOOKUP(Tables!$N$482,'Input LwA_XYZ'!$AU$1:$BI$1,'Input LwA_XYZ'!AU18:BI18)="","-",_xlfn.XLOOKUP(Tables!$N$482,'Input LwA_XYZ'!$AU$1:$BI$1,'Input LwA_XYZ'!AU18:BI18)))</f>
        <v/>
      </c>
      <c r="V499" s="65" t="str">
        <f>IF($P499="","",IF('Input LwA_XYZ'!S18="","-",'Input LwA_XYZ'!S18))</f>
        <v/>
      </c>
      <c r="W499" s="163" t="str" cm="1">
        <f t="array" ref="W499">IF($P499="","",IF(_xlfn.XLOOKUP(Tables!$N$482,_xlfn.ANCHORARRAY('Input LwA_XYZ'!$DG$1),'Input LwA_XYZ'!DG18:DU18)="","-",_xlfn.XLOOKUP(Tables!$N$482,_xlfn.ANCHORARRAY('Input LwA_XYZ'!$DG$1),'Input LwA_XYZ'!DG18:DU18)))</f>
        <v/>
      </c>
      <c r="X499" s="52" t="str">
        <f>IF($P499="","",_xlfn.XLOOKUP(Tables!$N$482,'Input LwA_XYZ'!$GX$1:$HL$1,'Input LwA_XYZ'!GX18:HL18))</f>
        <v/>
      </c>
    </row>
    <row r="500" spans="16:24" ht="16.5" x14ac:dyDescent="0.3">
      <c r="P500" s="125" t="str">
        <f>IF(OR('Input LwA_XYZ'!A19 = 0, NOT(ISBLANK(_xlfn.XLOOKUP(Tables!N$482, 'Input LwA_XYZ'!CA$1:CO$1, 'Input LwA_XYZ'!CA19:CO19)))), "", 'Input LwA_XYZ'!A19)</f>
        <v/>
      </c>
      <c r="Q500" s="124" t="str">
        <f>IF($P500="","",_xlfn.TEXTJOIN(" - ",TRUE,'Input LwA_XYZ'!B19:C19))</f>
        <v/>
      </c>
      <c r="R500" s="51" t="str">
        <f>IF($P500="","",'Input LwA_XYZ'!Q19)</f>
        <v/>
      </c>
      <c r="S500" s="64" t="str">
        <f>IF($P500="","",ROUND(_xlfn.XLOOKUP(Tables!$N$482,'Input LwA_XYZ'!$EL$1:$EZ$1,'Input LwA_XYZ'!EL19:EZ19),0))</f>
        <v/>
      </c>
      <c r="T500" s="65" t="str">
        <f>IF($P500="","",-1*ROUND(_xlfn.XLOOKUP(Tables!$N$482,'Input LwA_XYZ'!$FR$1:$GF$1,'Input LwA_XYZ'!FR19:GF19),0))</f>
        <v/>
      </c>
      <c r="U500" s="65" t="str">
        <f>IF($P500="","",IF(_xlfn.XLOOKUP(Tables!$N$482,'Input LwA_XYZ'!$AU$1:$BI$1,'Input LwA_XYZ'!AU19:BI19)="","-",_xlfn.XLOOKUP(Tables!$N$482,'Input LwA_XYZ'!$AU$1:$BI$1,'Input LwA_XYZ'!AU19:BI19)))</f>
        <v/>
      </c>
      <c r="V500" s="65" t="str">
        <f>IF($P500="","",IF('Input LwA_XYZ'!S19="","-",'Input LwA_XYZ'!S19))</f>
        <v/>
      </c>
      <c r="W500" s="163" t="str" cm="1">
        <f t="array" ref="W500">IF($P500="","",IF(_xlfn.XLOOKUP(Tables!$N$482,_xlfn.ANCHORARRAY('Input LwA_XYZ'!$DG$1),'Input LwA_XYZ'!DG19:DU19)="","-",_xlfn.XLOOKUP(Tables!$N$482,_xlfn.ANCHORARRAY('Input LwA_XYZ'!$DG$1),'Input LwA_XYZ'!DG19:DU19)))</f>
        <v/>
      </c>
      <c r="X500" s="52" t="str">
        <f>IF($P500="","",_xlfn.XLOOKUP(Tables!$N$482,'Input LwA_XYZ'!$GX$1:$HL$1,'Input LwA_XYZ'!GX19:HL19))</f>
        <v/>
      </c>
    </row>
    <row r="501" spans="16:24" ht="16.5" x14ac:dyDescent="0.3">
      <c r="P501" s="125" t="str">
        <f>IF(OR('Input LwA_XYZ'!A20 = 0, NOT(ISBLANK(_xlfn.XLOOKUP(Tables!N$482, 'Input LwA_XYZ'!CA$1:CO$1, 'Input LwA_XYZ'!CA20:CO20)))), "", 'Input LwA_XYZ'!A20)</f>
        <v/>
      </c>
      <c r="Q501" s="124" t="str">
        <f>IF($P501="","",_xlfn.TEXTJOIN(" - ",TRUE,'Input LwA_XYZ'!B20:C20))</f>
        <v/>
      </c>
      <c r="R501" s="51" t="str">
        <f>IF($P501="","",'Input LwA_XYZ'!Q20)</f>
        <v/>
      </c>
      <c r="S501" s="64" t="str">
        <f>IF($P501="","",ROUND(_xlfn.XLOOKUP(Tables!$N$482,'Input LwA_XYZ'!$EL$1:$EZ$1,'Input LwA_XYZ'!EL20:EZ20),0))</f>
        <v/>
      </c>
      <c r="T501" s="65" t="str">
        <f>IF($P501="","",-1*ROUND(_xlfn.XLOOKUP(Tables!$N$482,'Input LwA_XYZ'!$FR$1:$GF$1,'Input LwA_XYZ'!FR20:GF20),0))</f>
        <v/>
      </c>
      <c r="U501" s="65" t="str">
        <f>IF($P501="","",IF(_xlfn.XLOOKUP(Tables!$N$482,'Input LwA_XYZ'!$AU$1:$BI$1,'Input LwA_XYZ'!AU20:BI20)="","-",_xlfn.XLOOKUP(Tables!$N$482,'Input LwA_XYZ'!$AU$1:$BI$1,'Input LwA_XYZ'!AU20:BI20)))</f>
        <v/>
      </c>
      <c r="V501" s="65" t="str">
        <f>IF($P501="","",IF('Input LwA_XYZ'!S20="","-",'Input LwA_XYZ'!S20))</f>
        <v/>
      </c>
      <c r="W501" s="163" t="str" cm="1">
        <f t="array" ref="W501">IF($P501="","",IF(_xlfn.XLOOKUP(Tables!$N$482,_xlfn.ANCHORARRAY('Input LwA_XYZ'!$DG$1),'Input LwA_XYZ'!DG20:DU20)="","-",_xlfn.XLOOKUP(Tables!$N$482,_xlfn.ANCHORARRAY('Input LwA_XYZ'!$DG$1),'Input LwA_XYZ'!DG20:DU20)))</f>
        <v/>
      </c>
      <c r="X501" s="52" t="str">
        <f>IF($P501="","",_xlfn.XLOOKUP(Tables!$N$482,'Input LwA_XYZ'!$GX$1:$HL$1,'Input LwA_XYZ'!GX20:HL20))</f>
        <v/>
      </c>
    </row>
    <row r="502" spans="16:24" ht="16.5" x14ac:dyDescent="0.3">
      <c r="P502" s="125" t="str">
        <f>IF(OR('Input LwA_XYZ'!A21 = 0, NOT(ISBLANK(_xlfn.XLOOKUP(Tables!N$482, 'Input LwA_XYZ'!CA$1:CO$1, 'Input LwA_XYZ'!CA21:CO21)))), "", 'Input LwA_XYZ'!A21)</f>
        <v/>
      </c>
      <c r="Q502" s="124" t="str">
        <f>IF($P502="","",_xlfn.TEXTJOIN(" - ",TRUE,'Input LwA_XYZ'!B21:C21))</f>
        <v/>
      </c>
      <c r="R502" s="51" t="str">
        <f>IF($P502="","",'Input LwA_XYZ'!Q21)</f>
        <v/>
      </c>
      <c r="S502" s="64" t="str">
        <f>IF($P502="","",ROUND(_xlfn.XLOOKUP(Tables!$N$482,'Input LwA_XYZ'!$EL$1:$EZ$1,'Input LwA_XYZ'!EL21:EZ21),0))</f>
        <v/>
      </c>
      <c r="T502" s="65" t="str">
        <f>IF($P502="","",-1*ROUND(_xlfn.XLOOKUP(Tables!$N$482,'Input LwA_XYZ'!$FR$1:$GF$1,'Input LwA_XYZ'!FR21:GF21),0))</f>
        <v/>
      </c>
      <c r="U502" s="65" t="str">
        <f>IF($P502="","",IF(_xlfn.XLOOKUP(Tables!$N$482,'Input LwA_XYZ'!$AU$1:$BI$1,'Input LwA_XYZ'!AU21:BI21)="","-",_xlfn.XLOOKUP(Tables!$N$482,'Input LwA_XYZ'!$AU$1:$BI$1,'Input LwA_XYZ'!AU21:BI21)))</f>
        <v/>
      </c>
      <c r="V502" s="65" t="str">
        <f>IF($P502="","",IF('Input LwA_XYZ'!S21="","-",'Input LwA_XYZ'!S21))</f>
        <v/>
      </c>
      <c r="W502" s="163" t="str" cm="1">
        <f t="array" ref="W502">IF($P502="","",IF(_xlfn.XLOOKUP(Tables!$N$482,_xlfn.ANCHORARRAY('Input LwA_XYZ'!$DG$1),'Input LwA_XYZ'!DG21:DU21)="","-",_xlfn.XLOOKUP(Tables!$N$482,_xlfn.ANCHORARRAY('Input LwA_XYZ'!$DG$1),'Input LwA_XYZ'!DG21:DU21)))</f>
        <v/>
      </c>
      <c r="X502" s="52" t="str">
        <f>IF($P502="","",_xlfn.XLOOKUP(Tables!$N$482,'Input LwA_XYZ'!$GX$1:$HL$1,'Input LwA_XYZ'!GX21:HL21))</f>
        <v/>
      </c>
    </row>
    <row r="503" spans="16:24" ht="16.5" x14ac:dyDescent="0.3">
      <c r="P503" s="125" t="str">
        <f>IF(OR('Input LwA_XYZ'!A22 = 0, NOT(ISBLANK(_xlfn.XLOOKUP(Tables!N$482, 'Input LwA_XYZ'!CA$1:CO$1, 'Input LwA_XYZ'!CA22:CO22)))), "", 'Input LwA_XYZ'!A22)</f>
        <v/>
      </c>
      <c r="Q503" s="124" t="str">
        <f>IF($P503="","",_xlfn.TEXTJOIN(" - ",TRUE,'Input LwA_XYZ'!B22:C22))</f>
        <v/>
      </c>
      <c r="R503" s="51" t="str">
        <f>IF($P503="","",'Input LwA_XYZ'!Q22)</f>
        <v/>
      </c>
      <c r="S503" s="64" t="str">
        <f>IF($P503="","",ROUND(_xlfn.XLOOKUP(Tables!$N$482,'Input LwA_XYZ'!$EL$1:$EZ$1,'Input LwA_XYZ'!EL22:EZ22),0))</f>
        <v/>
      </c>
      <c r="T503" s="65" t="str">
        <f>IF($P503="","",-1*ROUND(_xlfn.XLOOKUP(Tables!$N$482,'Input LwA_XYZ'!$FR$1:$GF$1,'Input LwA_XYZ'!FR22:GF22),0))</f>
        <v/>
      </c>
      <c r="U503" s="65" t="str">
        <f>IF($P503="","",IF(_xlfn.XLOOKUP(Tables!$N$482,'Input LwA_XYZ'!$AU$1:$BI$1,'Input LwA_XYZ'!AU22:BI22)="","-",_xlfn.XLOOKUP(Tables!$N$482,'Input LwA_XYZ'!$AU$1:$BI$1,'Input LwA_XYZ'!AU22:BI22)))</f>
        <v/>
      </c>
      <c r="V503" s="65" t="str">
        <f>IF($P503="","",IF('Input LwA_XYZ'!S22="","-",'Input LwA_XYZ'!S22))</f>
        <v/>
      </c>
      <c r="W503" s="163" t="str" cm="1">
        <f t="array" ref="W503">IF($P503="","",IF(_xlfn.XLOOKUP(Tables!$N$482,_xlfn.ANCHORARRAY('Input LwA_XYZ'!$DG$1),'Input LwA_XYZ'!DG22:DU22)="","-",_xlfn.XLOOKUP(Tables!$N$482,_xlfn.ANCHORARRAY('Input LwA_XYZ'!$DG$1),'Input LwA_XYZ'!DG22:DU22)))</f>
        <v/>
      </c>
      <c r="X503" s="52" t="str">
        <f>IF($P503="","",_xlfn.XLOOKUP(Tables!$N$482,'Input LwA_XYZ'!$GX$1:$HL$1,'Input LwA_XYZ'!GX22:HL22))</f>
        <v/>
      </c>
    </row>
    <row r="504" spans="16:24" ht="16.5" x14ac:dyDescent="0.3">
      <c r="P504" s="125" t="str">
        <f>IF(OR('Input LwA_XYZ'!A23 = 0, NOT(ISBLANK(_xlfn.XLOOKUP(Tables!N$482, 'Input LwA_XYZ'!CA$1:CO$1, 'Input LwA_XYZ'!CA23:CO23)))), "", 'Input LwA_XYZ'!A23)</f>
        <v/>
      </c>
      <c r="Q504" s="124" t="str">
        <f>IF($P504="","",_xlfn.TEXTJOIN(" - ",TRUE,'Input LwA_XYZ'!B23:C23))</f>
        <v/>
      </c>
      <c r="R504" s="51" t="str">
        <f>IF($P504="","",'Input LwA_XYZ'!Q23)</f>
        <v/>
      </c>
      <c r="S504" s="64" t="str">
        <f>IF($P504="","",ROUND(_xlfn.XLOOKUP(Tables!$N$482,'Input LwA_XYZ'!$EL$1:$EZ$1,'Input LwA_XYZ'!EL23:EZ23),0))</f>
        <v/>
      </c>
      <c r="T504" s="65" t="str">
        <f>IF($P504="","",-1*ROUND(_xlfn.XLOOKUP(Tables!$N$482,'Input LwA_XYZ'!$FR$1:$GF$1,'Input LwA_XYZ'!FR23:GF23),0))</f>
        <v/>
      </c>
      <c r="U504" s="65" t="str">
        <f>IF($P504="","",IF(_xlfn.XLOOKUP(Tables!$N$482,'Input LwA_XYZ'!$AU$1:$BI$1,'Input LwA_XYZ'!AU23:BI23)="","-",_xlfn.XLOOKUP(Tables!$N$482,'Input LwA_XYZ'!$AU$1:$BI$1,'Input LwA_XYZ'!AU23:BI23)))</f>
        <v/>
      </c>
      <c r="V504" s="65" t="str">
        <f>IF($P504="","",IF('Input LwA_XYZ'!S23="","-",'Input LwA_XYZ'!S23))</f>
        <v/>
      </c>
      <c r="W504" s="163" t="str" cm="1">
        <f t="array" ref="W504">IF($P504="","",IF(_xlfn.XLOOKUP(Tables!$N$482,_xlfn.ANCHORARRAY('Input LwA_XYZ'!$DG$1),'Input LwA_XYZ'!DG23:DU23)="","-",_xlfn.XLOOKUP(Tables!$N$482,_xlfn.ANCHORARRAY('Input LwA_XYZ'!$DG$1),'Input LwA_XYZ'!DG23:DU23)))</f>
        <v/>
      </c>
      <c r="X504" s="52" t="str">
        <f>IF($P504="","",_xlfn.XLOOKUP(Tables!$N$482,'Input LwA_XYZ'!$GX$1:$HL$1,'Input LwA_XYZ'!GX23:HL23))</f>
        <v/>
      </c>
    </row>
    <row r="505" spans="16:24" ht="16.5" x14ac:dyDescent="0.3">
      <c r="P505" s="125" t="str">
        <f>IF(OR('Input LwA_XYZ'!A24 = 0, NOT(ISBLANK(_xlfn.XLOOKUP(Tables!N$482, 'Input LwA_XYZ'!CA$1:CO$1, 'Input LwA_XYZ'!CA24:CO24)))), "", 'Input LwA_XYZ'!A24)</f>
        <v/>
      </c>
      <c r="Q505" s="124" t="str">
        <f>IF($P505="","",_xlfn.TEXTJOIN(" - ",TRUE,'Input LwA_XYZ'!B24:C24))</f>
        <v/>
      </c>
      <c r="R505" s="51" t="str">
        <f>IF($P505="","",'Input LwA_XYZ'!Q24)</f>
        <v/>
      </c>
      <c r="S505" s="64" t="str">
        <f>IF($P505="","",ROUND(_xlfn.XLOOKUP(Tables!$N$482,'Input LwA_XYZ'!$EL$1:$EZ$1,'Input LwA_XYZ'!EL24:EZ24),0))</f>
        <v/>
      </c>
      <c r="T505" s="65" t="str">
        <f>IF($P505="","",-1*ROUND(_xlfn.XLOOKUP(Tables!$N$482,'Input LwA_XYZ'!$FR$1:$GF$1,'Input LwA_XYZ'!FR24:GF24),0))</f>
        <v/>
      </c>
      <c r="U505" s="65" t="str">
        <f>IF($P505="","",IF(_xlfn.XLOOKUP(Tables!$N$482,'Input LwA_XYZ'!$AU$1:$BI$1,'Input LwA_XYZ'!AU24:BI24)="","-",_xlfn.XLOOKUP(Tables!$N$482,'Input LwA_XYZ'!$AU$1:$BI$1,'Input LwA_XYZ'!AU24:BI24)))</f>
        <v/>
      </c>
      <c r="V505" s="65" t="str">
        <f>IF($P505="","",IF('Input LwA_XYZ'!S24="","-",'Input LwA_XYZ'!S24))</f>
        <v/>
      </c>
      <c r="W505" s="163" t="str" cm="1">
        <f t="array" ref="W505">IF($P505="","",IF(_xlfn.XLOOKUP(Tables!$N$482,_xlfn.ANCHORARRAY('Input LwA_XYZ'!$DG$1),'Input LwA_XYZ'!DG24:DU24)="","-",_xlfn.XLOOKUP(Tables!$N$482,_xlfn.ANCHORARRAY('Input LwA_XYZ'!$DG$1),'Input LwA_XYZ'!DG24:DU24)))</f>
        <v/>
      </c>
      <c r="X505" s="52" t="str">
        <f>IF($P505="","",_xlfn.XLOOKUP(Tables!$N$482,'Input LwA_XYZ'!$GX$1:$HL$1,'Input LwA_XYZ'!GX24:HL24))</f>
        <v/>
      </c>
    </row>
    <row r="506" spans="16:24" ht="16.5" x14ac:dyDescent="0.3">
      <c r="P506" s="125" t="str">
        <f>IF(OR('Input LwA_XYZ'!A25 = 0, NOT(ISBLANK(_xlfn.XLOOKUP(Tables!N$482, 'Input LwA_XYZ'!CA$1:CO$1, 'Input LwA_XYZ'!CA25:CO25)))), "", 'Input LwA_XYZ'!A25)</f>
        <v/>
      </c>
      <c r="Q506" s="124" t="str">
        <f>IF($P506="","",_xlfn.TEXTJOIN(" - ",TRUE,'Input LwA_XYZ'!B25:C25))</f>
        <v/>
      </c>
      <c r="R506" s="51" t="str">
        <f>IF($P506="","",'Input LwA_XYZ'!Q25)</f>
        <v/>
      </c>
      <c r="S506" s="64" t="str">
        <f>IF($P506="","",ROUND(_xlfn.XLOOKUP(Tables!$N$482,'Input LwA_XYZ'!$EL$1:$EZ$1,'Input LwA_XYZ'!EL25:EZ25),0))</f>
        <v/>
      </c>
      <c r="T506" s="65" t="str">
        <f>IF($P506="","",-1*ROUND(_xlfn.XLOOKUP(Tables!$N$482,'Input LwA_XYZ'!$FR$1:$GF$1,'Input LwA_XYZ'!FR25:GF25),0))</f>
        <v/>
      </c>
      <c r="U506" s="65" t="str">
        <f>IF($P506="","",IF(_xlfn.XLOOKUP(Tables!$N$482,'Input LwA_XYZ'!$AU$1:$BI$1,'Input LwA_XYZ'!AU25:BI25)="","-",_xlfn.XLOOKUP(Tables!$N$482,'Input LwA_XYZ'!$AU$1:$BI$1,'Input LwA_XYZ'!AU25:BI25)))</f>
        <v/>
      </c>
      <c r="V506" s="65" t="str">
        <f>IF($P506="","",IF('Input LwA_XYZ'!S25="","-",'Input LwA_XYZ'!S25))</f>
        <v/>
      </c>
      <c r="W506" s="163" t="str" cm="1">
        <f t="array" ref="W506">IF($P506="","",IF(_xlfn.XLOOKUP(Tables!$N$482,_xlfn.ANCHORARRAY('Input LwA_XYZ'!$DG$1),'Input LwA_XYZ'!DG25:DU25)="","-",_xlfn.XLOOKUP(Tables!$N$482,_xlfn.ANCHORARRAY('Input LwA_XYZ'!$DG$1),'Input LwA_XYZ'!DG25:DU25)))</f>
        <v/>
      </c>
      <c r="X506" s="52" t="str">
        <f>IF($P506="","",_xlfn.XLOOKUP(Tables!$N$482,'Input LwA_XYZ'!$GX$1:$HL$1,'Input LwA_XYZ'!GX25:HL25))</f>
        <v/>
      </c>
    </row>
    <row r="507" spans="16:24" ht="16.5" x14ac:dyDescent="0.3">
      <c r="P507" s="125" t="str">
        <f>IF(OR('Input LwA_XYZ'!A26 = 0, NOT(ISBLANK(_xlfn.XLOOKUP(Tables!N$482, 'Input LwA_XYZ'!CA$1:CO$1, 'Input LwA_XYZ'!CA26:CO26)))), "", 'Input LwA_XYZ'!A26)</f>
        <v/>
      </c>
      <c r="Q507" s="124" t="str">
        <f>IF($P507="","",_xlfn.TEXTJOIN(" - ",TRUE,'Input LwA_XYZ'!B26:C26))</f>
        <v/>
      </c>
      <c r="R507" s="51" t="str">
        <f>IF($P507="","",'Input LwA_XYZ'!Q26)</f>
        <v/>
      </c>
      <c r="S507" s="64" t="str">
        <f>IF($P507="","",ROUND(_xlfn.XLOOKUP(Tables!$N$482,'Input LwA_XYZ'!$EL$1:$EZ$1,'Input LwA_XYZ'!EL26:EZ26),0))</f>
        <v/>
      </c>
      <c r="T507" s="65" t="str">
        <f>IF($P507="","",-1*ROUND(_xlfn.XLOOKUP(Tables!$N$482,'Input LwA_XYZ'!$FR$1:$GF$1,'Input LwA_XYZ'!FR26:GF26),0))</f>
        <v/>
      </c>
      <c r="U507" s="65" t="str">
        <f>IF($P507="","",IF(_xlfn.XLOOKUP(Tables!$N$482,'Input LwA_XYZ'!$AU$1:$BI$1,'Input LwA_XYZ'!AU26:BI26)="","-",_xlfn.XLOOKUP(Tables!$N$482,'Input LwA_XYZ'!$AU$1:$BI$1,'Input LwA_XYZ'!AU26:BI26)))</f>
        <v/>
      </c>
      <c r="V507" s="65" t="str">
        <f>IF($P507="","",IF('Input LwA_XYZ'!S26="","-",'Input LwA_XYZ'!S26))</f>
        <v/>
      </c>
      <c r="W507" s="163" t="str" cm="1">
        <f t="array" ref="W507">IF($P507="","",IF(_xlfn.XLOOKUP(Tables!$N$482,_xlfn.ANCHORARRAY('Input LwA_XYZ'!$DG$1),'Input LwA_XYZ'!DG26:DU26)="","-",_xlfn.XLOOKUP(Tables!$N$482,_xlfn.ANCHORARRAY('Input LwA_XYZ'!$DG$1),'Input LwA_XYZ'!DG26:DU26)))</f>
        <v/>
      </c>
      <c r="X507" s="52" t="str">
        <f>IF($P507="","",_xlfn.XLOOKUP(Tables!$N$482,'Input LwA_XYZ'!$GX$1:$HL$1,'Input LwA_XYZ'!GX26:HL26))</f>
        <v/>
      </c>
    </row>
    <row r="508" spans="16:24" ht="16.5" x14ac:dyDescent="0.3">
      <c r="P508" s="125" t="str">
        <f>IF(OR('Input LwA_XYZ'!A27 = 0, NOT(ISBLANK(_xlfn.XLOOKUP(Tables!N$482, 'Input LwA_XYZ'!CA$1:CO$1, 'Input LwA_XYZ'!CA27:CO27)))), "", 'Input LwA_XYZ'!A27)</f>
        <v/>
      </c>
      <c r="Q508" s="124" t="str">
        <f>IF($P508="","",_xlfn.TEXTJOIN(" - ",TRUE,'Input LwA_XYZ'!B27:C27))</f>
        <v/>
      </c>
      <c r="R508" s="51" t="str">
        <f>IF($P508="","",'Input LwA_XYZ'!Q27)</f>
        <v/>
      </c>
      <c r="S508" s="64" t="str">
        <f>IF($P508="","",ROUND(_xlfn.XLOOKUP(Tables!$N$482,'Input LwA_XYZ'!$EL$1:$EZ$1,'Input LwA_XYZ'!EL27:EZ27),0))</f>
        <v/>
      </c>
      <c r="T508" s="65" t="str">
        <f>IF($P508="","",-1*ROUND(_xlfn.XLOOKUP(Tables!$N$482,'Input LwA_XYZ'!$FR$1:$GF$1,'Input LwA_XYZ'!FR27:GF27),0))</f>
        <v/>
      </c>
      <c r="U508" s="65" t="str">
        <f>IF($P508="","",IF(_xlfn.XLOOKUP(Tables!$N$482,'Input LwA_XYZ'!$AU$1:$BI$1,'Input LwA_XYZ'!AU27:BI27)="","-",_xlfn.XLOOKUP(Tables!$N$482,'Input LwA_XYZ'!$AU$1:$BI$1,'Input LwA_XYZ'!AU27:BI27)))</f>
        <v/>
      </c>
      <c r="V508" s="65" t="str">
        <f>IF($P508="","",IF('Input LwA_XYZ'!S27="","-",'Input LwA_XYZ'!S27))</f>
        <v/>
      </c>
      <c r="W508" s="163" t="str" cm="1">
        <f t="array" ref="W508">IF($P508="","",IF(_xlfn.XLOOKUP(Tables!$N$482,_xlfn.ANCHORARRAY('Input LwA_XYZ'!$DG$1),'Input LwA_XYZ'!DG27:DU27)="","-",_xlfn.XLOOKUP(Tables!$N$482,_xlfn.ANCHORARRAY('Input LwA_XYZ'!$DG$1),'Input LwA_XYZ'!DG27:DU27)))</f>
        <v/>
      </c>
      <c r="X508" s="52" t="str">
        <f>IF($P508="","",_xlfn.XLOOKUP(Tables!$N$482,'Input LwA_XYZ'!$GX$1:$HL$1,'Input LwA_XYZ'!GX27:HL27))</f>
        <v/>
      </c>
    </row>
    <row r="509" spans="16:24" ht="16.5" x14ac:dyDescent="0.3">
      <c r="P509" s="125" t="str">
        <f>IF(OR('Input LwA_XYZ'!A28 = 0, NOT(ISBLANK(_xlfn.XLOOKUP(Tables!N$482, 'Input LwA_XYZ'!CA$1:CO$1, 'Input LwA_XYZ'!CA28:CO28)))), "", 'Input LwA_XYZ'!A28)</f>
        <v/>
      </c>
      <c r="Q509" s="124" t="str">
        <f>IF($P509="","",_xlfn.TEXTJOIN(" - ",TRUE,'Input LwA_XYZ'!B28:C28))</f>
        <v/>
      </c>
      <c r="R509" s="51" t="str">
        <f>IF($P509="","",'Input LwA_XYZ'!Q28)</f>
        <v/>
      </c>
      <c r="S509" s="64" t="str">
        <f>IF($P509="","",ROUND(_xlfn.XLOOKUP(Tables!$N$482,'Input LwA_XYZ'!$EL$1:$EZ$1,'Input LwA_XYZ'!EL28:EZ28),0))</f>
        <v/>
      </c>
      <c r="T509" s="65" t="str">
        <f>IF($P509="","",-1*ROUND(_xlfn.XLOOKUP(Tables!$N$482,'Input LwA_XYZ'!$FR$1:$GF$1,'Input LwA_XYZ'!FR28:GF28),0))</f>
        <v/>
      </c>
      <c r="U509" s="65" t="str">
        <f>IF($P509="","",IF(_xlfn.XLOOKUP(Tables!$N$482,'Input LwA_XYZ'!$AU$1:$BI$1,'Input LwA_XYZ'!AU28:BI28)="","-",_xlfn.XLOOKUP(Tables!$N$482,'Input LwA_XYZ'!$AU$1:$BI$1,'Input LwA_XYZ'!AU28:BI28)))</f>
        <v/>
      </c>
      <c r="V509" s="65" t="str">
        <f>IF($P509="","",IF('Input LwA_XYZ'!S28="","-",'Input LwA_XYZ'!S28))</f>
        <v/>
      </c>
      <c r="W509" s="163" t="str" cm="1">
        <f t="array" ref="W509">IF($P509="","",IF(_xlfn.XLOOKUP(Tables!$N$482,_xlfn.ANCHORARRAY('Input LwA_XYZ'!$DG$1),'Input LwA_XYZ'!DG28:DU28)="","-",_xlfn.XLOOKUP(Tables!$N$482,_xlfn.ANCHORARRAY('Input LwA_XYZ'!$DG$1),'Input LwA_XYZ'!DG28:DU28)))</f>
        <v/>
      </c>
      <c r="X509" s="52" t="str">
        <f>IF($P509="","",_xlfn.XLOOKUP(Tables!$N$482,'Input LwA_XYZ'!$GX$1:$HL$1,'Input LwA_XYZ'!GX28:HL28))</f>
        <v/>
      </c>
    </row>
    <row r="510" spans="16:24" ht="16.5" x14ac:dyDescent="0.3">
      <c r="P510" s="125" t="str">
        <f>IF(OR('Input LwA_XYZ'!A29 = 0, NOT(ISBLANK(_xlfn.XLOOKUP(Tables!N$482, 'Input LwA_XYZ'!CA$1:CO$1, 'Input LwA_XYZ'!CA29:CO29)))), "", 'Input LwA_XYZ'!A29)</f>
        <v/>
      </c>
      <c r="Q510" s="124" t="str">
        <f>IF($P510="","",_xlfn.TEXTJOIN(" - ",TRUE,'Input LwA_XYZ'!B29:C29))</f>
        <v/>
      </c>
      <c r="R510" s="51" t="str">
        <f>IF($P510="","",'Input LwA_XYZ'!Q29)</f>
        <v/>
      </c>
      <c r="S510" s="64" t="str">
        <f>IF($P510="","",ROUND(_xlfn.XLOOKUP(Tables!$N$482,'Input LwA_XYZ'!$EL$1:$EZ$1,'Input LwA_XYZ'!EL29:EZ29),0))</f>
        <v/>
      </c>
      <c r="T510" s="65" t="str">
        <f>IF($P510="","",-1*ROUND(_xlfn.XLOOKUP(Tables!$N$482,'Input LwA_XYZ'!$FR$1:$GF$1,'Input LwA_XYZ'!FR29:GF29),0))</f>
        <v/>
      </c>
      <c r="U510" s="65" t="str">
        <f>IF($P510="","",IF(_xlfn.XLOOKUP(Tables!$N$482,'Input LwA_XYZ'!$AU$1:$BI$1,'Input LwA_XYZ'!AU29:BI29)="","-",_xlfn.XLOOKUP(Tables!$N$482,'Input LwA_XYZ'!$AU$1:$BI$1,'Input LwA_XYZ'!AU29:BI29)))</f>
        <v/>
      </c>
      <c r="V510" s="65" t="str">
        <f>IF($P510="","",IF('Input LwA_XYZ'!S29="","-",'Input LwA_XYZ'!S29))</f>
        <v/>
      </c>
      <c r="W510" s="163" t="str" cm="1">
        <f t="array" ref="W510">IF($P510="","",IF(_xlfn.XLOOKUP(Tables!$N$482,_xlfn.ANCHORARRAY('Input LwA_XYZ'!$DG$1),'Input LwA_XYZ'!DG29:DU29)="","-",_xlfn.XLOOKUP(Tables!$N$482,_xlfn.ANCHORARRAY('Input LwA_XYZ'!$DG$1),'Input LwA_XYZ'!DG29:DU29)))</f>
        <v/>
      </c>
      <c r="X510" s="52" t="str">
        <f>IF($P510="","",_xlfn.XLOOKUP(Tables!$N$482,'Input LwA_XYZ'!$GX$1:$HL$1,'Input LwA_XYZ'!GX29:HL29))</f>
        <v/>
      </c>
    </row>
    <row r="511" spans="16:24" ht="16.5" x14ac:dyDescent="0.3">
      <c r="P511" s="125" t="str">
        <f>IF(OR('Input LwA_XYZ'!A30 = 0, NOT(ISBLANK(_xlfn.XLOOKUP(Tables!N$482, 'Input LwA_XYZ'!CA$1:CO$1, 'Input LwA_XYZ'!CA30:CO30)))), "", 'Input LwA_XYZ'!A30)</f>
        <v/>
      </c>
      <c r="Q511" s="124" t="str">
        <f>IF($P511="","",_xlfn.TEXTJOIN(" - ",TRUE,'Input LwA_XYZ'!B30:C30))</f>
        <v/>
      </c>
      <c r="R511" s="51" t="str">
        <f>IF($P511="","",'Input LwA_XYZ'!Q30)</f>
        <v/>
      </c>
      <c r="S511" s="64" t="str">
        <f>IF($P511="","",ROUND(_xlfn.XLOOKUP(Tables!$N$482,'Input LwA_XYZ'!$EL$1:$EZ$1,'Input LwA_XYZ'!EL30:EZ30),0))</f>
        <v/>
      </c>
      <c r="T511" s="65" t="str">
        <f>IF($P511="","",-1*ROUND(_xlfn.XLOOKUP(Tables!$N$482,'Input LwA_XYZ'!$FR$1:$GF$1,'Input LwA_XYZ'!FR30:GF30),0))</f>
        <v/>
      </c>
      <c r="U511" s="65" t="str">
        <f>IF($P511="","",IF(_xlfn.XLOOKUP(Tables!$N$482,'Input LwA_XYZ'!$AU$1:$BI$1,'Input LwA_XYZ'!AU30:BI30)="","-",_xlfn.XLOOKUP(Tables!$N$482,'Input LwA_XYZ'!$AU$1:$BI$1,'Input LwA_XYZ'!AU30:BI30)))</f>
        <v/>
      </c>
      <c r="V511" s="65" t="str">
        <f>IF($P511="","",IF('Input LwA_XYZ'!S30="","-",'Input LwA_XYZ'!S30))</f>
        <v/>
      </c>
      <c r="W511" s="163" t="str" cm="1">
        <f t="array" ref="W511">IF($P511="","",IF(_xlfn.XLOOKUP(Tables!$N$482,_xlfn.ANCHORARRAY('Input LwA_XYZ'!$DG$1),'Input LwA_XYZ'!DG30:DU30)="","-",_xlfn.XLOOKUP(Tables!$N$482,_xlfn.ANCHORARRAY('Input LwA_XYZ'!$DG$1),'Input LwA_XYZ'!DG30:DU30)))</f>
        <v/>
      </c>
      <c r="X511" s="52" t="str">
        <f>IF($P511="","",_xlfn.XLOOKUP(Tables!$N$482,'Input LwA_XYZ'!$GX$1:$HL$1,'Input LwA_XYZ'!GX30:HL30))</f>
        <v/>
      </c>
    </row>
    <row r="512" spans="16:24" ht="16.5" x14ac:dyDescent="0.3">
      <c r="P512" s="125" t="str">
        <f>IF(OR('Input LwA_XYZ'!A31 = 0, NOT(ISBLANK(_xlfn.XLOOKUP(Tables!N$482, 'Input LwA_XYZ'!CA$1:CO$1, 'Input LwA_XYZ'!CA31:CO31)))), "", 'Input LwA_XYZ'!A31)</f>
        <v/>
      </c>
      <c r="Q512" s="124" t="str">
        <f>IF($P512="","",_xlfn.TEXTJOIN(" - ",TRUE,'Input LwA_XYZ'!B31:C31))</f>
        <v/>
      </c>
      <c r="R512" s="51" t="str">
        <f>IF($P512="","",'Input LwA_XYZ'!Q31)</f>
        <v/>
      </c>
      <c r="S512" s="64" t="str">
        <f>IF($P512="","",ROUND(_xlfn.XLOOKUP(Tables!$N$482,'Input LwA_XYZ'!$EL$1:$EZ$1,'Input LwA_XYZ'!EL31:EZ31),0))</f>
        <v/>
      </c>
      <c r="T512" s="65" t="str">
        <f>IF($P512="","",-1*ROUND(_xlfn.XLOOKUP(Tables!$N$482,'Input LwA_XYZ'!$FR$1:$GF$1,'Input LwA_XYZ'!FR31:GF31),0))</f>
        <v/>
      </c>
      <c r="U512" s="65" t="str">
        <f>IF($P512="","",IF(_xlfn.XLOOKUP(Tables!$N$482,'Input LwA_XYZ'!$AU$1:$BI$1,'Input LwA_XYZ'!AU31:BI31)="","-",_xlfn.XLOOKUP(Tables!$N$482,'Input LwA_XYZ'!$AU$1:$BI$1,'Input LwA_XYZ'!AU31:BI31)))</f>
        <v/>
      </c>
      <c r="V512" s="65" t="str">
        <f>IF($P512="","",IF('Input LwA_XYZ'!S31="","-",'Input LwA_XYZ'!S31))</f>
        <v/>
      </c>
      <c r="W512" s="163" t="str" cm="1">
        <f t="array" ref="W512">IF($P512="","",IF(_xlfn.XLOOKUP(Tables!$N$482,_xlfn.ANCHORARRAY('Input LwA_XYZ'!$DG$1),'Input LwA_XYZ'!DG31:DU31)="","-",_xlfn.XLOOKUP(Tables!$N$482,_xlfn.ANCHORARRAY('Input LwA_XYZ'!$DG$1),'Input LwA_XYZ'!DG31:DU31)))</f>
        <v/>
      </c>
      <c r="X512" s="52" t="str">
        <f>IF($P512="","",_xlfn.XLOOKUP(Tables!$N$482,'Input LwA_XYZ'!$GX$1:$HL$1,'Input LwA_XYZ'!GX31:HL31))</f>
        <v/>
      </c>
    </row>
    <row r="513" spans="16:24" ht="16.5" x14ac:dyDescent="0.3">
      <c r="P513" s="125" t="str">
        <f>IF(OR('Input LwA_XYZ'!A32 = 0, NOT(ISBLANK(_xlfn.XLOOKUP(Tables!N$482, 'Input LwA_XYZ'!CA$1:CO$1, 'Input LwA_XYZ'!CA32:CO32)))), "", 'Input LwA_XYZ'!A32)</f>
        <v/>
      </c>
      <c r="Q513" s="124" t="str">
        <f>IF($P513="","",_xlfn.TEXTJOIN(" - ",TRUE,'Input LwA_XYZ'!B32:C32))</f>
        <v/>
      </c>
      <c r="R513" s="51" t="str">
        <f>IF($P513="","",'Input LwA_XYZ'!Q32)</f>
        <v/>
      </c>
      <c r="S513" s="64" t="str">
        <f>IF($P513="","",ROUND(_xlfn.XLOOKUP(Tables!$N$482,'Input LwA_XYZ'!$EL$1:$EZ$1,'Input LwA_XYZ'!EL32:EZ32),0))</f>
        <v/>
      </c>
      <c r="T513" s="65" t="str">
        <f>IF($P513="","",-1*ROUND(_xlfn.XLOOKUP(Tables!$N$482,'Input LwA_XYZ'!$FR$1:$GF$1,'Input LwA_XYZ'!FR32:GF32),0))</f>
        <v/>
      </c>
      <c r="U513" s="65" t="str">
        <f>IF($P513="","",IF(_xlfn.XLOOKUP(Tables!$N$482,'Input LwA_XYZ'!$AU$1:$BI$1,'Input LwA_XYZ'!AU32:BI32)="","-",_xlfn.XLOOKUP(Tables!$N$482,'Input LwA_XYZ'!$AU$1:$BI$1,'Input LwA_XYZ'!AU32:BI32)))</f>
        <v/>
      </c>
      <c r="V513" s="65" t="str">
        <f>IF($P513="","",IF('Input LwA_XYZ'!S32="","-",'Input LwA_XYZ'!S32))</f>
        <v/>
      </c>
      <c r="W513" s="163" t="str" cm="1">
        <f t="array" ref="W513">IF($P513="","",IF(_xlfn.XLOOKUP(Tables!$N$482,_xlfn.ANCHORARRAY('Input LwA_XYZ'!$DG$1),'Input LwA_XYZ'!DG32:DU32)="","-",_xlfn.XLOOKUP(Tables!$N$482,_xlfn.ANCHORARRAY('Input LwA_XYZ'!$DG$1),'Input LwA_XYZ'!DG32:DU32)))</f>
        <v/>
      </c>
      <c r="X513" s="52" t="str">
        <f>IF($P513="","",_xlfn.XLOOKUP(Tables!$N$482,'Input LwA_XYZ'!$GX$1:$HL$1,'Input LwA_XYZ'!GX32:HL32))</f>
        <v/>
      </c>
    </row>
    <row r="514" spans="16:24" ht="16.5" x14ac:dyDescent="0.3">
      <c r="P514" s="125" t="str">
        <f>IF(OR('Input LwA_XYZ'!A33 = 0, NOT(ISBLANK(_xlfn.XLOOKUP(Tables!N$482, 'Input LwA_XYZ'!CA$1:CO$1, 'Input LwA_XYZ'!CA33:CO33)))), "", 'Input LwA_XYZ'!A33)</f>
        <v/>
      </c>
      <c r="Q514" s="124" t="str">
        <f>IF($P514="","",_xlfn.TEXTJOIN(" - ",TRUE,'Input LwA_XYZ'!B33:C33))</f>
        <v/>
      </c>
      <c r="R514" s="51" t="str">
        <f>IF($P514="","",'Input LwA_XYZ'!Q33)</f>
        <v/>
      </c>
      <c r="S514" s="64" t="str">
        <f>IF($P514="","",ROUND(_xlfn.XLOOKUP(Tables!$N$482,'Input LwA_XYZ'!$EL$1:$EZ$1,'Input LwA_XYZ'!EL33:EZ33),0))</f>
        <v/>
      </c>
      <c r="T514" s="65" t="str">
        <f>IF($P514="","",-1*ROUND(_xlfn.XLOOKUP(Tables!$N$482,'Input LwA_XYZ'!$FR$1:$GF$1,'Input LwA_XYZ'!FR33:GF33),0))</f>
        <v/>
      </c>
      <c r="U514" s="65" t="str">
        <f>IF($P514="","",IF(_xlfn.XLOOKUP(Tables!$N$482,'Input LwA_XYZ'!$AU$1:$BI$1,'Input LwA_XYZ'!AU33:BI33)="","-",_xlfn.XLOOKUP(Tables!$N$482,'Input LwA_XYZ'!$AU$1:$BI$1,'Input LwA_XYZ'!AU33:BI33)))</f>
        <v/>
      </c>
      <c r="V514" s="65" t="str">
        <f>IF($P514="","",IF('Input LwA_XYZ'!S33="","-",'Input LwA_XYZ'!S33))</f>
        <v/>
      </c>
      <c r="W514" s="163" t="str" cm="1">
        <f t="array" ref="W514">IF($P514="","",IF(_xlfn.XLOOKUP(Tables!$N$482,_xlfn.ANCHORARRAY('Input LwA_XYZ'!$DG$1),'Input LwA_XYZ'!DG33:DU33)="","-",_xlfn.XLOOKUP(Tables!$N$482,_xlfn.ANCHORARRAY('Input LwA_XYZ'!$DG$1),'Input LwA_XYZ'!DG33:DU33)))</f>
        <v/>
      </c>
      <c r="X514" s="52" t="str">
        <f>IF($P514="","",_xlfn.XLOOKUP(Tables!$N$482,'Input LwA_XYZ'!$GX$1:$HL$1,'Input LwA_XYZ'!GX33:HL33))</f>
        <v/>
      </c>
    </row>
    <row r="515" spans="16:24" ht="16.5" x14ac:dyDescent="0.3">
      <c r="P515" s="125" t="str">
        <f>IF(OR('Input LwA_XYZ'!A34 = 0, NOT(ISBLANK(_xlfn.XLOOKUP(Tables!N$482, 'Input LwA_XYZ'!CA$1:CO$1, 'Input LwA_XYZ'!CA34:CO34)))), "", 'Input LwA_XYZ'!A34)</f>
        <v/>
      </c>
      <c r="Q515" s="124" t="str">
        <f>IF($P515="","",_xlfn.TEXTJOIN(" - ",TRUE,'Input LwA_XYZ'!B34:C34))</f>
        <v/>
      </c>
      <c r="R515" s="51" t="str">
        <f>IF($P515="","",'Input LwA_XYZ'!Q34)</f>
        <v/>
      </c>
      <c r="S515" s="64" t="str">
        <f>IF($P515="","",ROUND(_xlfn.XLOOKUP(Tables!$N$482,'Input LwA_XYZ'!$EL$1:$EZ$1,'Input LwA_XYZ'!EL34:EZ34),0))</f>
        <v/>
      </c>
      <c r="T515" s="65" t="str">
        <f>IF($P515="","",-1*ROUND(_xlfn.XLOOKUP(Tables!$N$482,'Input LwA_XYZ'!$FR$1:$GF$1,'Input LwA_XYZ'!FR34:GF34),0))</f>
        <v/>
      </c>
      <c r="U515" s="65" t="str">
        <f>IF($P515="","",IF(_xlfn.XLOOKUP(Tables!$N$482,'Input LwA_XYZ'!$AU$1:$BI$1,'Input LwA_XYZ'!AU34:BI34)="","-",_xlfn.XLOOKUP(Tables!$N$482,'Input LwA_XYZ'!$AU$1:$BI$1,'Input LwA_XYZ'!AU34:BI34)))</f>
        <v/>
      </c>
      <c r="V515" s="65" t="str">
        <f>IF($P515="","",IF('Input LwA_XYZ'!S34="","-",'Input LwA_XYZ'!S34))</f>
        <v/>
      </c>
      <c r="W515" s="163" t="str" cm="1">
        <f t="array" ref="W515">IF($P515="","",IF(_xlfn.XLOOKUP(Tables!$N$482,_xlfn.ANCHORARRAY('Input LwA_XYZ'!$DG$1),'Input LwA_XYZ'!DG34:DU34)="","-",_xlfn.XLOOKUP(Tables!$N$482,_xlfn.ANCHORARRAY('Input LwA_XYZ'!$DG$1),'Input LwA_XYZ'!DG34:DU34)))</f>
        <v/>
      </c>
      <c r="X515" s="52" t="str">
        <f>IF($P515="","",_xlfn.XLOOKUP(Tables!$N$482,'Input LwA_XYZ'!$GX$1:$HL$1,'Input LwA_XYZ'!GX34:HL34))</f>
        <v/>
      </c>
    </row>
    <row r="516" spans="16:24" ht="16.5" x14ac:dyDescent="0.3">
      <c r="P516" s="125" t="str">
        <f>IF(OR('Input LwA_XYZ'!A35 = 0, NOT(ISBLANK(_xlfn.XLOOKUP(Tables!N$482, 'Input LwA_XYZ'!CA$1:CO$1, 'Input LwA_XYZ'!CA35:CO35)))), "", 'Input LwA_XYZ'!A35)</f>
        <v/>
      </c>
      <c r="Q516" s="124" t="str">
        <f>IF($P516="","",_xlfn.TEXTJOIN(" - ",TRUE,'Input LwA_XYZ'!B35:C35))</f>
        <v/>
      </c>
      <c r="R516" s="51" t="str">
        <f>IF($P516="","",'Input LwA_XYZ'!Q35)</f>
        <v/>
      </c>
      <c r="S516" s="64" t="str">
        <f>IF($P516="","",ROUND(_xlfn.XLOOKUP(Tables!$N$482,'Input LwA_XYZ'!$EL$1:$EZ$1,'Input LwA_XYZ'!EL35:EZ35),0))</f>
        <v/>
      </c>
      <c r="T516" s="65" t="str">
        <f>IF($P516="","",-1*ROUND(_xlfn.XLOOKUP(Tables!$N$482,'Input LwA_XYZ'!$FR$1:$GF$1,'Input LwA_XYZ'!FR35:GF35),0))</f>
        <v/>
      </c>
      <c r="U516" s="65" t="str">
        <f>IF($P516="","",IF(_xlfn.XLOOKUP(Tables!$N$482,'Input LwA_XYZ'!$AU$1:$BI$1,'Input LwA_XYZ'!AU35:BI35)="","-",_xlfn.XLOOKUP(Tables!$N$482,'Input LwA_XYZ'!$AU$1:$BI$1,'Input LwA_XYZ'!AU35:BI35)))</f>
        <v/>
      </c>
      <c r="V516" s="65" t="str">
        <f>IF($P516="","",IF('Input LwA_XYZ'!S35="","-",'Input LwA_XYZ'!S35))</f>
        <v/>
      </c>
      <c r="W516" s="163" t="str" cm="1">
        <f t="array" ref="W516">IF($P516="","",IF(_xlfn.XLOOKUP(Tables!$N$482,_xlfn.ANCHORARRAY('Input LwA_XYZ'!$DG$1),'Input LwA_XYZ'!DG35:DU35)="","-",_xlfn.XLOOKUP(Tables!$N$482,_xlfn.ANCHORARRAY('Input LwA_XYZ'!$DG$1),'Input LwA_XYZ'!DG35:DU35)))</f>
        <v/>
      </c>
      <c r="X516" s="52" t="str">
        <f>IF($P516="","",_xlfn.XLOOKUP(Tables!$N$482,'Input LwA_XYZ'!$GX$1:$HL$1,'Input LwA_XYZ'!GX35:HL35))</f>
        <v/>
      </c>
    </row>
    <row r="517" spans="16:24" ht="16.5" x14ac:dyDescent="0.3">
      <c r="P517" s="125" t="str">
        <f>IF(OR('Input LwA_XYZ'!A36 = 0, NOT(ISBLANK(_xlfn.XLOOKUP(Tables!N$482, 'Input LwA_XYZ'!CA$1:CO$1, 'Input LwA_XYZ'!CA36:CO36)))), "", 'Input LwA_XYZ'!A36)</f>
        <v/>
      </c>
      <c r="Q517" s="124" t="str">
        <f>IF($P517="","",_xlfn.TEXTJOIN(" - ",TRUE,'Input LwA_XYZ'!B36:C36))</f>
        <v/>
      </c>
      <c r="R517" s="51" t="str">
        <f>IF($P517="","",'Input LwA_XYZ'!Q36)</f>
        <v/>
      </c>
      <c r="S517" s="64" t="str">
        <f>IF($P517="","",ROUND(_xlfn.XLOOKUP(Tables!$N$482,'Input LwA_XYZ'!$EL$1:$EZ$1,'Input LwA_XYZ'!EL36:EZ36),0))</f>
        <v/>
      </c>
      <c r="T517" s="65" t="str">
        <f>IF($P517="","",-1*ROUND(_xlfn.XLOOKUP(Tables!$N$482,'Input LwA_XYZ'!$FR$1:$GF$1,'Input LwA_XYZ'!FR36:GF36),0))</f>
        <v/>
      </c>
      <c r="U517" s="65" t="str">
        <f>IF($P517="","",IF(_xlfn.XLOOKUP(Tables!$N$482,'Input LwA_XYZ'!$AU$1:$BI$1,'Input LwA_XYZ'!AU36:BI36)="","-",_xlfn.XLOOKUP(Tables!$N$482,'Input LwA_XYZ'!$AU$1:$BI$1,'Input LwA_XYZ'!AU36:BI36)))</f>
        <v/>
      </c>
      <c r="V517" s="65" t="str">
        <f>IF($P517="","",IF('Input LwA_XYZ'!S36="","-",'Input LwA_XYZ'!S36))</f>
        <v/>
      </c>
      <c r="W517" s="163" t="str" cm="1">
        <f t="array" ref="W517">IF($P517="","",IF(_xlfn.XLOOKUP(Tables!$N$482,_xlfn.ANCHORARRAY('Input LwA_XYZ'!$DG$1),'Input LwA_XYZ'!DG36:DU36)="","-",_xlfn.XLOOKUP(Tables!$N$482,_xlfn.ANCHORARRAY('Input LwA_XYZ'!$DG$1),'Input LwA_XYZ'!DG36:DU36)))</f>
        <v/>
      </c>
      <c r="X517" s="52" t="str">
        <f>IF($P517="","",_xlfn.XLOOKUP(Tables!$N$482,'Input LwA_XYZ'!$GX$1:$HL$1,'Input LwA_XYZ'!GX36:HL36))</f>
        <v/>
      </c>
    </row>
    <row r="518" spans="16:24" ht="16.5" x14ac:dyDescent="0.3">
      <c r="P518" s="125" t="str">
        <f>IF(OR('Input LwA_XYZ'!A37 = 0, NOT(ISBLANK(_xlfn.XLOOKUP(Tables!N$482, 'Input LwA_XYZ'!CA$1:CO$1, 'Input LwA_XYZ'!CA37:CO37)))), "", 'Input LwA_XYZ'!A37)</f>
        <v/>
      </c>
      <c r="Q518" s="124" t="str">
        <f>IF($P518="","",_xlfn.TEXTJOIN(" - ",TRUE,'Input LwA_XYZ'!B37:C37))</f>
        <v/>
      </c>
      <c r="R518" s="51" t="str">
        <f>IF($P518="","",'Input LwA_XYZ'!Q37)</f>
        <v/>
      </c>
      <c r="S518" s="64" t="str">
        <f>IF($P518="","",ROUND(_xlfn.XLOOKUP(Tables!$N$482,'Input LwA_XYZ'!$EL$1:$EZ$1,'Input LwA_XYZ'!EL37:EZ37),0))</f>
        <v/>
      </c>
      <c r="T518" s="65" t="str">
        <f>IF($P518="","",-1*ROUND(_xlfn.XLOOKUP(Tables!$N$482,'Input LwA_XYZ'!$FR$1:$GF$1,'Input LwA_XYZ'!FR37:GF37),0))</f>
        <v/>
      </c>
      <c r="U518" s="65" t="str">
        <f>IF($P518="","",IF(_xlfn.XLOOKUP(Tables!$N$482,'Input LwA_XYZ'!$AU$1:$BI$1,'Input LwA_XYZ'!AU37:BI37)="","-",_xlfn.XLOOKUP(Tables!$N$482,'Input LwA_XYZ'!$AU$1:$BI$1,'Input LwA_XYZ'!AU37:BI37)))</f>
        <v/>
      </c>
      <c r="V518" s="65" t="str">
        <f>IF($P518="","",IF('Input LwA_XYZ'!S37="","-",'Input LwA_XYZ'!S37))</f>
        <v/>
      </c>
      <c r="W518" s="163" t="str" cm="1">
        <f t="array" ref="W518">IF($P518="","",IF(_xlfn.XLOOKUP(Tables!$N$482,_xlfn.ANCHORARRAY('Input LwA_XYZ'!$DG$1),'Input LwA_XYZ'!DG37:DU37)="","-",_xlfn.XLOOKUP(Tables!$N$482,_xlfn.ANCHORARRAY('Input LwA_XYZ'!$DG$1),'Input LwA_XYZ'!DG37:DU37)))</f>
        <v/>
      </c>
      <c r="X518" s="52" t="str">
        <f>IF($P518="","",_xlfn.XLOOKUP(Tables!$N$482,'Input LwA_XYZ'!$GX$1:$HL$1,'Input LwA_XYZ'!GX37:HL37))</f>
        <v/>
      </c>
    </row>
    <row r="519" spans="16:24" ht="16.5" x14ac:dyDescent="0.3">
      <c r="P519" s="125" t="str">
        <f>IF(OR('Input LwA_XYZ'!A38 = 0, NOT(ISBLANK(_xlfn.XLOOKUP(Tables!N$482, 'Input LwA_XYZ'!CA$1:CO$1, 'Input LwA_XYZ'!CA38:CO38)))), "", 'Input LwA_XYZ'!A38)</f>
        <v/>
      </c>
      <c r="Q519" s="124" t="str">
        <f>IF($P519="","",_xlfn.TEXTJOIN(" - ",TRUE,'Input LwA_XYZ'!B38:C38))</f>
        <v/>
      </c>
      <c r="R519" s="51" t="str">
        <f>IF($P519="","",'Input LwA_XYZ'!Q38)</f>
        <v/>
      </c>
      <c r="S519" s="64" t="str">
        <f>IF($P519="","",ROUND(_xlfn.XLOOKUP(Tables!$N$482,'Input LwA_XYZ'!$EL$1:$EZ$1,'Input LwA_XYZ'!EL38:EZ38),0))</f>
        <v/>
      </c>
      <c r="T519" s="65" t="str">
        <f>IF($P519="","",-1*ROUND(_xlfn.XLOOKUP(Tables!$N$482,'Input LwA_XYZ'!$FR$1:$GF$1,'Input LwA_XYZ'!FR38:GF38),0))</f>
        <v/>
      </c>
      <c r="U519" s="65" t="str">
        <f>IF($P519="","",IF(_xlfn.XLOOKUP(Tables!$N$482,'Input LwA_XYZ'!$AU$1:$BI$1,'Input LwA_XYZ'!AU38:BI38)="","-",_xlfn.XLOOKUP(Tables!$N$482,'Input LwA_XYZ'!$AU$1:$BI$1,'Input LwA_XYZ'!AU38:BI38)))</f>
        <v/>
      </c>
      <c r="V519" s="65" t="str">
        <f>IF($P519="","",IF('Input LwA_XYZ'!S38="","-",'Input LwA_XYZ'!S38))</f>
        <v/>
      </c>
      <c r="W519" s="163" t="str" cm="1">
        <f t="array" ref="W519">IF($P519="","",IF(_xlfn.XLOOKUP(Tables!$N$482,_xlfn.ANCHORARRAY('Input LwA_XYZ'!$DG$1),'Input LwA_XYZ'!DG38:DU38)="","-",_xlfn.XLOOKUP(Tables!$N$482,_xlfn.ANCHORARRAY('Input LwA_XYZ'!$DG$1),'Input LwA_XYZ'!DG38:DU38)))</f>
        <v/>
      </c>
      <c r="X519" s="52" t="str">
        <f>IF($P519="","",_xlfn.XLOOKUP(Tables!$N$482,'Input LwA_XYZ'!$GX$1:$HL$1,'Input LwA_XYZ'!GX38:HL38))</f>
        <v/>
      </c>
    </row>
    <row r="520" spans="16:24" ht="16.5" x14ac:dyDescent="0.3">
      <c r="P520" s="125" t="str">
        <f>IF(OR('Input LwA_XYZ'!A39 = 0, NOT(ISBLANK(_xlfn.XLOOKUP(Tables!N$482, 'Input LwA_XYZ'!CA$1:CO$1, 'Input LwA_XYZ'!CA39:CO39)))), "", 'Input LwA_XYZ'!A39)</f>
        <v/>
      </c>
      <c r="Q520" s="124" t="str">
        <f>IF($P520="","",_xlfn.TEXTJOIN(" - ",TRUE,'Input LwA_XYZ'!B39:C39))</f>
        <v/>
      </c>
      <c r="R520" s="51" t="str">
        <f>IF($P520="","",'Input LwA_XYZ'!Q39)</f>
        <v/>
      </c>
      <c r="S520" s="64" t="str">
        <f>IF($P520="","",ROUND(_xlfn.XLOOKUP(Tables!$N$482,'Input LwA_XYZ'!$EL$1:$EZ$1,'Input LwA_XYZ'!EL39:EZ39),0))</f>
        <v/>
      </c>
      <c r="T520" s="65" t="str">
        <f>IF($P520="","",-1*ROUND(_xlfn.XLOOKUP(Tables!$N$482,'Input LwA_XYZ'!$FR$1:$GF$1,'Input LwA_XYZ'!FR39:GF39),0))</f>
        <v/>
      </c>
      <c r="U520" s="65" t="str">
        <f>IF($P520="","",IF(_xlfn.XLOOKUP(Tables!$N$482,'Input LwA_XYZ'!$AU$1:$BI$1,'Input LwA_XYZ'!AU39:BI39)="","-",_xlfn.XLOOKUP(Tables!$N$482,'Input LwA_XYZ'!$AU$1:$BI$1,'Input LwA_XYZ'!AU39:BI39)))</f>
        <v/>
      </c>
      <c r="V520" s="65" t="str">
        <f>IF($P520="","",IF('Input LwA_XYZ'!S39="","-",'Input LwA_XYZ'!S39))</f>
        <v/>
      </c>
      <c r="W520" s="163" t="str" cm="1">
        <f t="array" ref="W520">IF($P520="","",IF(_xlfn.XLOOKUP(Tables!$N$482,_xlfn.ANCHORARRAY('Input LwA_XYZ'!$DG$1),'Input LwA_XYZ'!DG39:DU39)="","-",_xlfn.XLOOKUP(Tables!$N$482,_xlfn.ANCHORARRAY('Input LwA_XYZ'!$DG$1),'Input LwA_XYZ'!DG39:DU39)))</f>
        <v/>
      </c>
      <c r="X520" s="52" t="str">
        <f>IF($P520="","",_xlfn.XLOOKUP(Tables!$N$482,'Input LwA_XYZ'!$GX$1:$HL$1,'Input LwA_XYZ'!GX39:HL39))</f>
        <v/>
      </c>
    </row>
    <row r="521" spans="16:24" ht="16.5" x14ac:dyDescent="0.3">
      <c r="P521" s="125" t="str">
        <f>IF(OR('Input LwA_XYZ'!A40 = 0, NOT(ISBLANK(_xlfn.XLOOKUP(Tables!N$482, 'Input LwA_XYZ'!CA$1:CO$1, 'Input LwA_XYZ'!CA40:CO40)))), "", 'Input LwA_XYZ'!A40)</f>
        <v/>
      </c>
      <c r="Q521" s="124" t="str">
        <f>IF($P521="","",_xlfn.TEXTJOIN(" - ",TRUE,'Input LwA_XYZ'!B40:C40))</f>
        <v/>
      </c>
      <c r="R521" s="51" t="str">
        <f>IF($P521="","",'Input LwA_XYZ'!Q40)</f>
        <v/>
      </c>
      <c r="S521" s="64" t="str">
        <f>IF($P521="","",ROUND(_xlfn.XLOOKUP(Tables!$N$482,'Input LwA_XYZ'!$EL$1:$EZ$1,'Input LwA_XYZ'!EL40:EZ40),0))</f>
        <v/>
      </c>
      <c r="T521" s="65" t="str">
        <f>IF($P521="","",-1*ROUND(_xlfn.XLOOKUP(Tables!$N$482,'Input LwA_XYZ'!$FR$1:$GF$1,'Input LwA_XYZ'!FR40:GF40),0))</f>
        <v/>
      </c>
      <c r="U521" s="65" t="str">
        <f>IF($P521="","",IF(_xlfn.XLOOKUP(Tables!$N$482,'Input LwA_XYZ'!$AU$1:$BI$1,'Input LwA_XYZ'!AU40:BI40)="","-",_xlfn.XLOOKUP(Tables!$N$482,'Input LwA_XYZ'!$AU$1:$BI$1,'Input LwA_XYZ'!AU40:BI40)))</f>
        <v/>
      </c>
      <c r="V521" s="65" t="str">
        <f>IF($P521="","",IF('Input LwA_XYZ'!S40="","-",'Input LwA_XYZ'!S40))</f>
        <v/>
      </c>
      <c r="W521" s="163" t="str" cm="1">
        <f t="array" ref="W521">IF($P521="","",IF(_xlfn.XLOOKUP(Tables!$N$482,_xlfn.ANCHORARRAY('Input LwA_XYZ'!$DG$1),'Input LwA_XYZ'!DG40:DU40)="","-",_xlfn.XLOOKUP(Tables!$N$482,_xlfn.ANCHORARRAY('Input LwA_XYZ'!$DG$1),'Input LwA_XYZ'!DG40:DU40)))</f>
        <v/>
      </c>
      <c r="X521" s="52" t="str">
        <f>IF($P521="","",_xlfn.XLOOKUP(Tables!$N$482,'Input LwA_XYZ'!$GX$1:$HL$1,'Input LwA_XYZ'!GX40:HL40))</f>
        <v/>
      </c>
    </row>
    <row r="522" spans="16:24" ht="16.5" x14ac:dyDescent="0.3">
      <c r="P522" s="125" t="str">
        <f>IF(OR('Input LwA_XYZ'!A41 = 0, NOT(ISBLANK(_xlfn.XLOOKUP(Tables!N$482, 'Input LwA_XYZ'!CA$1:CO$1, 'Input LwA_XYZ'!CA41:CO41)))), "", 'Input LwA_XYZ'!A41)</f>
        <v/>
      </c>
      <c r="Q522" s="124" t="str">
        <f>IF($P522="","",_xlfn.TEXTJOIN(" - ",TRUE,'Input LwA_XYZ'!B41:C41))</f>
        <v/>
      </c>
      <c r="R522" s="51" t="str">
        <f>IF($P522="","",'Input LwA_XYZ'!Q41)</f>
        <v/>
      </c>
      <c r="S522" s="64" t="str">
        <f>IF($P522="","",ROUND(_xlfn.XLOOKUP(Tables!$N$482,'Input LwA_XYZ'!$EL$1:$EZ$1,'Input LwA_XYZ'!EL41:EZ41),0))</f>
        <v/>
      </c>
      <c r="T522" s="65" t="str">
        <f>IF($P522="","",-1*ROUND(_xlfn.XLOOKUP(Tables!$N$482,'Input LwA_XYZ'!$FR$1:$GF$1,'Input LwA_XYZ'!FR41:GF41),0))</f>
        <v/>
      </c>
      <c r="U522" s="65" t="str">
        <f>IF($P522="","",IF(_xlfn.XLOOKUP(Tables!$N$482,'Input LwA_XYZ'!$AU$1:$BI$1,'Input LwA_XYZ'!AU41:BI41)="","-",_xlfn.XLOOKUP(Tables!$N$482,'Input LwA_XYZ'!$AU$1:$BI$1,'Input LwA_XYZ'!AU41:BI41)))</f>
        <v/>
      </c>
      <c r="V522" s="65" t="str">
        <f>IF($P522="","",IF('Input LwA_XYZ'!S41="","-",'Input LwA_XYZ'!S41))</f>
        <v/>
      </c>
      <c r="W522" s="163" t="str" cm="1">
        <f t="array" ref="W522">IF($P522="","",IF(_xlfn.XLOOKUP(Tables!$N$482,_xlfn.ANCHORARRAY('Input LwA_XYZ'!$DG$1),'Input LwA_XYZ'!DG41:DU41)="","-",_xlfn.XLOOKUP(Tables!$N$482,_xlfn.ANCHORARRAY('Input LwA_XYZ'!$DG$1),'Input LwA_XYZ'!DG41:DU41)))</f>
        <v/>
      </c>
      <c r="X522" s="52" t="str">
        <f>IF($P522="","",_xlfn.XLOOKUP(Tables!$N$482,'Input LwA_XYZ'!$GX$1:$HL$1,'Input LwA_XYZ'!GX41:HL41))</f>
        <v/>
      </c>
    </row>
    <row r="523" spans="16:24" ht="16.5" x14ac:dyDescent="0.3">
      <c r="P523" s="125" t="str">
        <f>IF(OR('Input LwA_XYZ'!A42 = 0, NOT(ISBLANK(_xlfn.XLOOKUP(Tables!N$482, 'Input LwA_XYZ'!CA$1:CO$1, 'Input LwA_XYZ'!CA42:CO42)))), "", 'Input LwA_XYZ'!A42)</f>
        <v/>
      </c>
      <c r="Q523" s="124" t="str">
        <f>IF($P523="","",_xlfn.TEXTJOIN(" - ",TRUE,'Input LwA_XYZ'!B42:C42))</f>
        <v/>
      </c>
      <c r="R523" s="51" t="str">
        <f>IF($P523="","",'Input LwA_XYZ'!Q42)</f>
        <v/>
      </c>
      <c r="S523" s="64" t="str">
        <f>IF($P523="","",ROUND(_xlfn.XLOOKUP(Tables!$N$482,'Input LwA_XYZ'!$EL$1:$EZ$1,'Input LwA_XYZ'!EL42:EZ42),0))</f>
        <v/>
      </c>
      <c r="T523" s="65" t="str">
        <f>IF($P523="","",-1*ROUND(_xlfn.XLOOKUP(Tables!$N$482,'Input LwA_XYZ'!$FR$1:$GF$1,'Input LwA_XYZ'!FR42:GF42),0))</f>
        <v/>
      </c>
      <c r="U523" s="65" t="str">
        <f>IF($P523="","",IF(_xlfn.XLOOKUP(Tables!$N$482,'Input LwA_XYZ'!$AU$1:$BI$1,'Input LwA_XYZ'!AU42:BI42)="","-",_xlfn.XLOOKUP(Tables!$N$482,'Input LwA_XYZ'!$AU$1:$BI$1,'Input LwA_XYZ'!AU42:BI42)))</f>
        <v/>
      </c>
      <c r="V523" s="65" t="str">
        <f>IF($P523="","",IF('Input LwA_XYZ'!S42="","-",'Input LwA_XYZ'!S42))</f>
        <v/>
      </c>
      <c r="W523" s="163" t="str" cm="1">
        <f t="array" ref="W523">IF($P523="","",IF(_xlfn.XLOOKUP(Tables!$N$482,_xlfn.ANCHORARRAY('Input LwA_XYZ'!$DG$1),'Input LwA_XYZ'!DG42:DU42)="","-",_xlfn.XLOOKUP(Tables!$N$482,_xlfn.ANCHORARRAY('Input LwA_XYZ'!$DG$1),'Input LwA_XYZ'!DG42:DU42)))</f>
        <v/>
      </c>
      <c r="X523" s="52" t="str">
        <f>IF($P523="","",_xlfn.XLOOKUP(Tables!$N$482,'Input LwA_XYZ'!$GX$1:$HL$1,'Input LwA_XYZ'!GX42:HL42))</f>
        <v/>
      </c>
    </row>
    <row r="524" spans="16:24" ht="16.5" x14ac:dyDescent="0.3">
      <c r="P524" s="125" t="str">
        <f>IF(OR('Input LwA_XYZ'!A43 = 0, NOT(ISBLANK(_xlfn.XLOOKUP(Tables!N$482, 'Input LwA_XYZ'!CA$1:CO$1, 'Input LwA_XYZ'!CA43:CO43)))), "", 'Input LwA_XYZ'!A43)</f>
        <v/>
      </c>
      <c r="Q524" s="124" t="str">
        <f>IF($P524="","",_xlfn.TEXTJOIN(" - ",TRUE,'Input LwA_XYZ'!B43:C43))</f>
        <v/>
      </c>
      <c r="R524" s="51" t="str">
        <f>IF($P524="","",'Input LwA_XYZ'!Q43)</f>
        <v/>
      </c>
      <c r="S524" s="64" t="str">
        <f>IF($P524="","",ROUND(_xlfn.XLOOKUP(Tables!$N$482,'Input LwA_XYZ'!$EL$1:$EZ$1,'Input LwA_XYZ'!EL43:EZ43),0))</f>
        <v/>
      </c>
      <c r="T524" s="65" t="str">
        <f>IF($P524="","",-1*ROUND(_xlfn.XLOOKUP(Tables!$N$482,'Input LwA_XYZ'!$FR$1:$GF$1,'Input LwA_XYZ'!FR43:GF43),0))</f>
        <v/>
      </c>
      <c r="U524" s="65" t="str">
        <f>IF($P524="","",IF(_xlfn.XLOOKUP(Tables!$N$482,'Input LwA_XYZ'!$AU$1:$BI$1,'Input LwA_XYZ'!AU43:BI43)="","-",_xlfn.XLOOKUP(Tables!$N$482,'Input LwA_XYZ'!$AU$1:$BI$1,'Input LwA_XYZ'!AU43:BI43)))</f>
        <v/>
      </c>
      <c r="V524" s="65" t="str">
        <f>IF($P524="","",IF('Input LwA_XYZ'!S43="","-",'Input LwA_XYZ'!S43))</f>
        <v/>
      </c>
      <c r="W524" s="163" t="str" cm="1">
        <f t="array" ref="W524">IF($P524="","",IF(_xlfn.XLOOKUP(Tables!$N$482,_xlfn.ANCHORARRAY('Input LwA_XYZ'!$DG$1),'Input LwA_XYZ'!DG43:DU43)="","-",_xlfn.XLOOKUP(Tables!$N$482,_xlfn.ANCHORARRAY('Input LwA_XYZ'!$DG$1),'Input LwA_XYZ'!DG43:DU43)))</f>
        <v/>
      </c>
      <c r="X524" s="52" t="str">
        <f>IF($P524="","",_xlfn.XLOOKUP(Tables!$N$482,'Input LwA_XYZ'!$GX$1:$HL$1,'Input LwA_XYZ'!GX43:HL43))</f>
        <v/>
      </c>
    </row>
    <row r="525" spans="16:24" ht="16.5" x14ac:dyDescent="0.3">
      <c r="P525" s="125" t="str">
        <f>IF(OR('Input LwA_XYZ'!A44 = 0, NOT(ISBLANK(_xlfn.XLOOKUP(Tables!N$482, 'Input LwA_XYZ'!CA$1:CO$1, 'Input LwA_XYZ'!CA44:CO44)))), "", 'Input LwA_XYZ'!A44)</f>
        <v/>
      </c>
      <c r="Q525" s="124" t="str">
        <f>IF($P525="","",_xlfn.TEXTJOIN(" - ",TRUE,'Input LwA_XYZ'!B44:C44))</f>
        <v/>
      </c>
      <c r="R525" s="51" t="str">
        <f>IF($P525="","",'Input LwA_XYZ'!Q44)</f>
        <v/>
      </c>
      <c r="S525" s="64" t="str">
        <f>IF($P525="","",ROUND(_xlfn.XLOOKUP(Tables!$N$482,'Input LwA_XYZ'!$EL$1:$EZ$1,'Input LwA_XYZ'!EL44:EZ44),0))</f>
        <v/>
      </c>
      <c r="T525" s="65" t="str">
        <f>IF($P525="","",-1*ROUND(_xlfn.XLOOKUP(Tables!$N$482,'Input LwA_XYZ'!$FR$1:$GF$1,'Input LwA_XYZ'!FR44:GF44),0))</f>
        <v/>
      </c>
      <c r="U525" s="65" t="str">
        <f>IF($P525="","",IF(_xlfn.XLOOKUP(Tables!$N$482,'Input LwA_XYZ'!$AU$1:$BI$1,'Input LwA_XYZ'!AU44:BI44)="","-",_xlfn.XLOOKUP(Tables!$N$482,'Input LwA_XYZ'!$AU$1:$BI$1,'Input LwA_XYZ'!AU44:BI44)))</f>
        <v/>
      </c>
      <c r="V525" s="65" t="str">
        <f>IF($P525="","",IF('Input LwA_XYZ'!S44="","-",'Input LwA_XYZ'!S44))</f>
        <v/>
      </c>
      <c r="W525" s="163" t="str" cm="1">
        <f t="array" ref="W525">IF($P525="","",IF(_xlfn.XLOOKUP(Tables!$N$482,_xlfn.ANCHORARRAY('Input LwA_XYZ'!$DG$1),'Input LwA_XYZ'!DG44:DU44)="","-",_xlfn.XLOOKUP(Tables!$N$482,_xlfn.ANCHORARRAY('Input LwA_XYZ'!$DG$1),'Input LwA_XYZ'!DG44:DU44)))</f>
        <v/>
      </c>
      <c r="X525" s="52" t="str">
        <f>IF($P525="","",_xlfn.XLOOKUP(Tables!$N$482,'Input LwA_XYZ'!$GX$1:$HL$1,'Input LwA_XYZ'!GX44:HL44))</f>
        <v/>
      </c>
    </row>
    <row r="526" spans="16:24" ht="16.5" x14ac:dyDescent="0.3">
      <c r="P526" s="125" t="str">
        <f>IF(OR('Input LwA_XYZ'!A45 = 0, NOT(ISBLANK(_xlfn.XLOOKUP(Tables!N$482, 'Input LwA_XYZ'!CA$1:CO$1, 'Input LwA_XYZ'!CA45:CO45)))), "", 'Input LwA_XYZ'!A45)</f>
        <v/>
      </c>
      <c r="Q526" s="124" t="str">
        <f>IF($P526="","",_xlfn.TEXTJOIN(" - ",TRUE,'Input LwA_XYZ'!B45:C45))</f>
        <v/>
      </c>
      <c r="R526" s="51" t="str">
        <f>IF($P526="","",'Input LwA_XYZ'!Q45)</f>
        <v/>
      </c>
      <c r="S526" s="64" t="str">
        <f>IF($P526="","",ROUND(_xlfn.XLOOKUP(Tables!$N$482,'Input LwA_XYZ'!$EL$1:$EZ$1,'Input LwA_XYZ'!EL45:EZ45),0))</f>
        <v/>
      </c>
      <c r="T526" s="65" t="str">
        <f>IF($P526="","",-1*ROUND(_xlfn.XLOOKUP(Tables!$N$482,'Input LwA_XYZ'!$FR$1:$GF$1,'Input LwA_XYZ'!FR45:GF45),0))</f>
        <v/>
      </c>
      <c r="U526" s="65" t="str">
        <f>IF($P526="","",IF(_xlfn.XLOOKUP(Tables!$N$482,'Input LwA_XYZ'!$AU$1:$BI$1,'Input LwA_XYZ'!AU45:BI45)="","-",_xlfn.XLOOKUP(Tables!$N$482,'Input LwA_XYZ'!$AU$1:$BI$1,'Input LwA_XYZ'!AU45:BI45)))</f>
        <v/>
      </c>
      <c r="V526" s="65" t="str">
        <f>IF($P526="","",IF('Input LwA_XYZ'!S45="","-",'Input LwA_XYZ'!S45))</f>
        <v/>
      </c>
      <c r="W526" s="163" t="str" cm="1">
        <f t="array" ref="W526">IF($P526="","",IF(_xlfn.XLOOKUP(Tables!$N$482,_xlfn.ANCHORARRAY('Input LwA_XYZ'!$DG$1),'Input LwA_XYZ'!DG45:DU45)="","-",_xlfn.XLOOKUP(Tables!$N$482,_xlfn.ANCHORARRAY('Input LwA_XYZ'!$DG$1),'Input LwA_XYZ'!DG45:DU45)))</f>
        <v/>
      </c>
      <c r="X526" s="52" t="str">
        <f>IF($P526="","",_xlfn.XLOOKUP(Tables!$N$482,'Input LwA_XYZ'!$GX$1:$HL$1,'Input LwA_XYZ'!GX45:HL45))</f>
        <v/>
      </c>
    </row>
    <row r="527" spans="16:24" ht="16.5" x14ac:dyDescent="0.3">
      <c r="P527" s="125" t="str">
        <f>IF(OR('Input LwA_XYZ'!A46 = 0, NOT(ISBLANK(_xlfn.XLOOKUP(Tables!N$482, 'Input LwA_XYZ'!CA$1:CO$1, 'Input LwA_XYZ'!CA46:CO46)))), "", 'Input LwA_XYZ'!A46)</f>
        <v/>
      </c>
      <c r="Q527" s="124" t="str">
        <f>IF($P527="","",_xlfn.TEXTJOIN(" - ",TRUE,'Input LwA_XYZ'!B46:C46))</f>
        <v/>
      </c>
      <c r="R527" s="51" t="str">
        <f>IF($P527="","",'Input LwA_XYZ'!Q46)</f>
        <v/>
      </c>
      <c r="S527" s="64" t="str">
        <f>IF($P527="","",ROUND(_xlfn.XLOOKUP(Tables!$N$482,'Input LwA_XYZ'!$EL$1:$EZ$1,'Input LwA_XYZ'!EL46:EZ46),0))</f>
        <v/>
      </c>
      <c r="T527" s="65" t="str">
        <f>IF($P527="","",-1*ROUND(_xlfn.XLOOKUP(Tables!$N$482,'Input LwA_XYZ'!$FR$1:$GF$1,'Input LwA_XYZ'!FR46:GF46),0))</f>
        <v/>
      </c>
      <c r="U527" s="65" t="str">
        <f>IF($P527="","",IF(_xlfn.XLOOKUP(Tables!$N$482,'Input LwA_XYZ'!$AU$1:$BI$1,'Input LwA_XYZ'!AU46:BI46)="","-",_xlfn.XLOOKUP(Tables!$N$482,'Input LwA_XYZ'!$AU$1:$BI$1,'Input LwA_XYZ'!AU46:BI46)))</f>
        <v/>
      </c>
      <c r="V527" s="65" t="str">
        <f>IF($P527="","",IF('Input LwA_XYZ'!S46="","-",'Input LwA_XYZ'!S46))</f>
        <v/>
      </c>
      <c r="W527" s="163" t="str" cm="1">
        <f t="array" ref="W527">IF($P527="","",IF(_xlfn.XLOOKUP(Tables!$N$482,_xlfn.ANCHORARRAY('Input LwA_XYZ'!$DG$1),'Input LwA_XYZ'!DG46:DU46)="","-",_xlfn.XLOOKUP(Tables!$N$482,_xlfn.ANCHORARRAY('Input LwA_XYZ'!$DG$1),'Input LwA_XYZ'!DG46:DU46)))</f>
        <v/>
      </c>
      <c r="X527" s="52" t="str">
        <f>IF($P527="","",_xlfn.XLOOKUP(Tables!$N$482,'Input LwA_XYZ'!$GX$1:$HL$1,'Input LwA_XYZ'!GX46:HL46))</f>
        <v/>
      </c>
    </row>
    <row r="528" spans="16:24" ht="16.5" x14ac:dyDescent="0.3">
      <c r="P528" s="125" t="str">
        <f>IF(OR('Input LwA_XYZ'!A47 = 0, NOT(ISBLANK(_xlfn.XLOOKUP(Tables!N$482, 'Input LwA_XYZ'!CA$1:CO$1, 'Input LwA_XYZ'!CA47:CO47)))), "", 'Input LwA_XYZ'!A47)</f>
        <v/>
      </c>
      <c r="Q528" s="124" t="str">
        <f>IF($P528="","",_xlfn.TEXTJOIN(" - ",TRUE,'Input LwA_XYZ'!B47:C47))</f>
        <v/>
      </c>
      <c r="R528" s="51" t="str">
        <f>IF($P528="","",'Input LwA_XYZ'!Q47)</f>
        <v/>
      </c>
      <c r="S528" s="64" t="str">
        <f>IF($P528="","",ROUND(_xlfn.XLOOKUP(Tables!$N$482,'Input LwA_XYZ'!$EL$1:$EZ$1,'Input LwA_XYZ'!EL47:EZ47),0))</f>
        <v/>
      </c>
      <c r="T528" s="65" t="str">
        <f>IF($P528="","",-1*ROUND(_xlfn.XLOOKUP(Tables!$N$482,'Input LwA_XYZ'!$FR$1:$GF$1,'Input LwA_XYZ'!FR47:GF47),0))</f>
        <v/>
      </c>
      <c r="U528" s="65" t="str">
        <f>IF($P528="","",IF(_xlfn.XLOOKUP(Tables!$N$482,'Input LwA_XYZ'!$AU$1:$BI$1,'Input LwA_XYZ'!AU47:BI47)="","-",_xlfn.XLOOKUP(Tables!$N$482,'Input LwA_XYZ'!$AU$1:$BI$1,'Input LwA_XYZ'!AU47:BI47)))</f>
        <v/>
      </c>
      <c r="V528" s="65" t="str">
        <f>IF($P528="","",IF('Input LwA_XYZ'!S47="","-",'Input LwA_XYZ'!S47))</f>
        <v/>
      </c>
      <c r="W528" s="163" t="str" cm="1">
        <f t="array" ref="W528">IF($P528="","",IF(_xlfn.XLOOKUP(Tables!$N$482,_xlfn.ANCHORARRAY('Input LwA_XYZ'!$DG$1),'Input LwA_XYZ'!DG47:DU47)="","-",_xlfn.XLOOKUP(Tables!$N$482,_xlfn.ANCHORARRAY('Input LwA_XYZ'!$DG$1),'Input LwA_XYZ'!DG47:DU47)))</f>
        <v/>
      </c>
      <c r="X528" s="52" t="str">
        <f>IF($P528="","",_xlfn.XLOOKUP(Tables!$N$482,'Input LwA_XYZ'!$GX$1:$HL$1,'Input LwA_XYZ'!GX47:HL47))</f>
        <v/>
      </c>
    </row>
    <row r="529" spans="14:24" ht="16.5" x14ac:dyDescent="0.3">
      <c r="P529" s="125" t="str">
        <f>IF(OR('Input LwA_XYZ'!A48 = 0, NOT(ISBLANK(_xlfn.XLOOKUP(Tables!N$482, 'Input LwA_XYZ'!CA$1:CO$1, 'Input LwA_XYZ'!CA48:CO48)))), "", 'Input LwA_XYZ'!A48)</f>
        <v/>
      </c>
      <c r="Q529" s="124" t="str">
        <f>IF($P529="","",_xlfn.TEXTJOIN(" - ",TRUE,'Input LwA_XYZ'!B48:C48))</f>
        <v/>
      </c>
      <c r="R529" s="51" t="str">
        <f>IF($P529="","",'Input LwA_XYZ'!Q48)</f>
        <v/>
      </c>
      <c r="S529" s="64" t="str">
        <f>IF($P529="","",ROUND(_xlfn.XLOOKUP(Tables!$N$482,'Input LwA_XYZ'!$EL$1:$EZ$1,'Input LwA_XYZ'!EL48:EZ48),0))</f>
        <v/>
      </c>
      <c r="T529" s="65" t="str">
        <f>IF($P529="","",-1*ROUND(_xlfn.XLOOKUP(Tables!$N$482,'Input LwA_XYZ'!$FR$1:$GF$1,'Input LwA_XYZ'!FR48:GF48),0))</f>
        <v/>
      </c>
      <c r="U529" s="65" t="str">
        <f>IF($P529="","",IF(_xlfn.XLOOKUP(Tables!$N$482,'Input LwA_XYZ'!$AU$1:$BI$1,'Input LwA_XYZ'!AU48:BI48)="","-",_xlfn.XLOOKUP(Tables!$N$482,'Input LwA_XYZ'!$AU$1:$BI$1,'Input LwA_XYZ'!AU48:BI48)))</f>
        <v/>
      </c>
      <c r="V529" s="65" t="str">
        <f>IF($P529="","",IF('Input LwA_XYZ'!S48="","-",'Input LwA_XYZ'!S48))</f>
        <v/>
      </c>
      <c r="W529" s="163" t="str" cm="1">
        <f t="array" ref="W529">IF($P529="","",IF(_xlfn.XLOOKUP(Tables!$N$482,_xlfn.ANCHORARRAY('Input LwA_XYZ'!$DG$1),'Input LwA_XYZ'!DG48:DU48)="","-",_xlfn.XLOOKUP(Tables!$N$482,_xlfn.ANCHORARRAY('Input LwA_XYZ'!$DG$1),'Input LwA_XYZ'!DG48:DU48)))</f>
        <v/>
      </c>
      <c r="X529" s="52" t="str">
        <f>IF($P529="","",_xlfn.XLOOKUP(Tables!$N$482,'Input LwA_XYZ'!$GX$1:$HL$1,'Input LwA_XYZ'!GX48:HL48))</f>
        <v/>
      </c>
    </row>
    <row r="530" spans="14:24" ht="16.5" x14ac:dyDescent="0.3">
      <c r="P530" s="125" t="str">
        <f>IF(OR('Input LwA_XYZ'!A49 = 0, NOT(ISBLANK(_xlfn.XLOOKUP(Tables!N$482, 'Input LwA_XYZ'!CA$1:CO$1, 'Input LwA_XYZ'!CA49:CO49)))), "", 'Input LwA_XYZ'!A49)</f>
        <v/>
      </c>
      <c r="Q530" s="124" t="str">
        <f>IF($P530="","",_xlfn.TEXTJOIN(" - ",TRUE,'Input LwA_XYZ'!B49:C49))</f>
        <v/>
      </c>
      <c r="R530" s="51" t="str">
        <f>IF($P530="","",'Input LwA_XYZ'!Q49)</f>
        <v/>
      </c>
      <c r="S530" s="64" t="str">
        <f>IF($P530="","",ROUND(_xlfn.XLOOKUP(Tables!$N$482,'Input LwA_XYZ'!$EL$1:$EZ$1,'Input LwA_XYZ'!EL49:EZ49),0))</f>
        <v/>
      </c>
      <c r="T530" s="65" t="str">
        <f>IF($P530="","",-1*ROUND(_xlfn.XLOOKUP(Tables!$N$482,'Input LwA_XYZ'!$FR$1:$GF$1,'Input LwA_XYZ'!FR49:GF49),0))</f>
        <v/>
      </c>
      <c r="U530" s="65" t="str">
        <f>IF($P530="","",IF(_xlfn.XLOOKUP(Tables!$N$482,'Input LwA_XYZ'!$AU$1:$BI$1,'Input LwA_XYZ'!AU49:BI49)="","-",_xlfn.XLOOKUP(Tables!$N$482,'Input LwA_XYZ'!$AU$1:$BI$1,'Input LwA_XYZ'!AU49:BI49)))</f>
        <v/>
      </c>
      <c r="V530" s="65" t="str">
        <f>IF($P530="","",IF('Input LwA_XYZ'!S49="","-",'Input LwA_XYZ'!S49))</f>
        <v/>
      </c>
      <c r="W530" s="163" t="str" cm="1">
        <f t="array" ref="W530">IF($P530="","",IF(_xlfn.XLOOKUP(Tables!$N$482,_xlfn.ANCHORARRAY('Input LwA_XYZ'!$DG$1),'Input LwA_XYZ'!DG49:DU49)="","-",_xlfn.XLOOKUP(Tables!$N$482,_xlfn.ANCHORARRAY('Input LwA_XYZ'!$DG$1),'Input LwA_XYZ'!DG49:DU49)))</f>
        <v/>
      </c>
      <c r="X530" s="52" t="str">
        <f>IF($P530="","",_xlfn.XLOOKUP(Tables!$N$482,'Input LwA_XYZ'!$GX$1:$HL$1,'Input LwA_XYZ'!GX49:HL49))</f>
        <v/>
      </c>
    </row>
    <row r="531" spans="14:24" ht="16.5" x14ac:dyDescent="0.3">
      <c r="P531" s="125" t="str">
        <f>IF(OR('Input LwA_XYZ'!A50 = 0, NOT(ISBLANK(_xlfn.XLOOKUP(Tables!N$482, 'Input LwA_XYZ'!CA$1:CO$1, 'Input LwA_XYZ'!CA50:CO50)))), "", 'Input LwA_XYZ'!A50)</f>
        <v/>
      </c>
      <c r="Q531" s="124" t="str">
        <f>IF($P531="","",_xlfn.TEXTJOIN(" - ",TRUE,'Input LwA_XYZ'!B50:C50))</f>
        <v/>
      </c>
      <c r="R531" s="51" t="str">
        <f>IF($P531="","",'Input LwA_XYZ'!Q50)</f>
        <v/>
      </c>
      <c r="S531" s="64" t="str">
        <f>IF($P531="","",ROUND(_xlfn.XLOOKUP(Tables!$N$482,'Input LwA_XYZ'!$EL$1:$EZ$1,'Input LwA_XYZ'!EL50:EZ50),0))</f>
        <v/>
      </c>
      <c r="T531" s="65" t="str">
        <f>IF($P531="","",-1*ROUND(_xlfn.XLOOKUP(Tables!$N$482,'Input LwA_XYZ'!$FR$1:$GF$1,'Input LwA_XYZ'!FR50:GF50),0))</f>
        <v/>
      </c>
      <c r="U531" s="65" t="str">
        <f>IF($P531="","",IF(_xlfn.XLOOKUP(Tables!$N$482,'Input LwA_XYZ'!$AU$1:$BI$1,'Input LwA_XYZ'!AU50:BI50)="","-",_xlfn.XLOOKUP(Tables!$N$482,'Input LwA_XYZ'!$AU$1:$BI$1,'Input LwA_XYZ'!AU50:BI50)))</f>
        <v/>
      </c>
      <c r="V531" s="65" t="str">
        <f>IF($P531="","",IF('Input LwA_XYZ'!S50="","-",'Input LwA_XYZ'!S50))</f>
        <v/>
      </c>
      <c r="W531" s="163" t="str" cm="1">
        <f t="array" ref="W531">IF($P531="","",IF(_xlfn.XLOOKUP(Tables!$N$482,_xlfn.ANCHORARRAY('Input LwA_XYZ'!$DG$1),'Input LwA_XYZ'!DG50:DU50)="","-",_xlfn.XLOOKUP(Tables!$N$482,_xlfn.ANCHORARRAY('Input LwA_XYZ'!$DG$1),'Input LwA_XYZ'!DG50:DU50)))</f>
        <v/>
      </c>
      <c r="X531" s="52" t="str">
        <f>IF($P531="","",_xlfn.XLOOKUP(Tables!$N$482,'Input LwA_XYZ'!$GX$1:$HL$1,'Input LwA_XYZ'!GX50:HL50))</f>
        <v/>
      </c>
    </row>
    <row r="532" spans="14:24" ht="16.5" x14ac:dyDescent="0.3">
      <c r="P532" s="125" t="str">
        <f>IF(OR('Input LwA_XYZ'!A51 = 0, NOT(ISBLANK(_xlfn.XLOOKUP(Tables!N$482, 'Input LwA_XYZ'!CA$1:CO$1, 'Input LwA_XYZ'!CA51:CO51)))), "", 'Input LwA_XYZ'!A51)</f>
        <v/>
      </c>
      <c r="Q532" s="124" t="str">
        <f>IF($P532="","",_xlfn.TEXTJOIN(" - ",TRUE,'Input LwA_XYZ'!B51:C51))</f>
        <v/>
      </c>
      <c r="R532" s="51" t="str">
        <f>IF($P532="","",'Input LwA_XYZ'!Q51)</f>
        <v/>
      </c>
      <c r="S532" s="64" t="str">
        <f>IF($P532="","",ROUND(_xlfn.XLOOKUP(Tables!$N$482,'Input LwA_XYZ'!$EL$1:$EZ$1,'Input LwA_XYZ'!EL51:EZ51),0))</f>
        <v/>
      </c>
      <c r="T532" s="65" t="str">
        <f>IF($P532="","",-1*ROUND(_xlfn.XLOOKUP(Tables!$N$482,'Input LwA_XYZ'!$FR$1:$GF$1,'Input LwA_XYZ'!FR51:GF51),0))</f>
        <v/>
      </c>
      <c r="U532" s="65" t="str">
        <f>IF($P532="","",IF(_xlfn.XLOOKUP(Tables!$N$482,'Input LwA_XYZ'!$AU$1:$BI$1,'Input LwA_XYZ'!AU51:BI51)="","-",_xlfn.XLOOKUP(Tables!$N$482,'Input LwA_XYZ'!$AU$1:$BI$1,'Input LwA_XYZ'!AU51:BI51)))</f>
        <v/>
      </c>
      <c r="V532" s="65" t="str">
        <f>IF($P532="","",IF('Input LwA_XYZ'!S51="","-",'Input LwA_XYZ'!S51))</f>
        <v/>
      </c>
      <c r="W532" s="163" t="str" cm="1">
        <f t="array" ref="W532">IF($P532="","",IF(_xlfn.XLOOKUP(Tables!$N$482,_xlfn.ANCHORARRAY('Input LwA_XYZ'!$DG$1),'Input LwA_XYZ'!DG51:DU51)="","-",_xlfn.XLOOKUP(Tables!$N$482,_xlfn.ANCHORARRAY('Input LwA_XYZ'!$DG$1),'Input LwA_XYZ'!DG51:DU51)))</f>
        <v/>
      </c>
      <c r="X532" s="52" t="str">
        <f>IF($P532="","",_xlfn.XLOOKUP(Tables!$N$482,'Input LwA_XYZ'!$GX$1:$HL$1,'Input LwA_XYZ'!GX51:HL51))</f>
        <v/>
      </c>
    </row>
    <row r="533" spans="14:24" ht="16.5" x14ac:dyDescent="0.3">
      <c r="P533" s="125" t="str">
        <f>IF(OR('Input LwA_XYZ'!A52 = 0, NOT(ISBLANK(_xlfn.XLOOKUP(Tables!N$482, 'Input LwA_XYZ'!CA$1:CO$1, 'Input LwA_XYZ'!CA52:CO52)))), "", 'Input LwA_XYZ'!A52)</f>
        <v/>
      </c>
      <c r="Q533" s="124" t="str">
        <f>IF($P533="","",_xlfn.TEXTJOIN(" - ",TRUE,'Input LwA_XYZ'!B52:C52))</f>
        <v/>
      </c>
      <c r="R533" s="51" t="str">
        <f>IF($P533="","",'Input LwA_XYZ'!Q52)</f>
        <v/>
      </c>
      <c r="S533" s="64" t="str">
        <f>IF($P533="","",ROUND(_xlfn.XLOOKUP(Tables!$N$482,'Input LwA_XYZ'!$EL$1:$EZ$1,'Input LwA_XYZ'!EL52:EZ52),0))</f>
        <v/>
      </c>
      <c r="T533" s="65" t="str">
        <f>IF($P533="","",-1*ROUND(_xlfn.XLOOKUP(Tables!$N$482,'Input LwA_XYZ'!$FR$1:$GF$1,'Input LwA_XYZ'!FR52:GF52),0))</f>
        <v/>
      </c>
      <c r="U533" s="65" t="str">
        <f>IF($P533="","",IF(_xlfn.XLOOKUP(Tables!$N$482,'Input LwA_XYZ'!$AU$1:$BI$1,'Input LwA_XYZ'!AU52:BI52)="","-",_xlfn.XLOOKUP(Tables!$N$482,'Input LwA_XYZ'!$AU$1:$BI$1,'Input LwA_XYZ'!AU52:BI52)))</f>
        <v/>
      </c>
      <c r="V533" s="65" t="str">
        <f>IF($P533="","",IF('Input LwA_XYZ'!S52="","-",'Input LwA_XYZ'!S52))</f>
        <v/>
      </c>
      <c r="W533" s="163" t="str" cm="1">
        <f t="array" ref="W533">IF($P533="","",IF(_xlfn.XLOOKUP(Tables!$N$482,_xlfn.ANCHORARRAY('Input LwA_XYZ'!$DG$1),'Input LwA_XYZ'!DG52:DU52)="","-",_xlfn.XLOOKUP(Tables!$N$482,_xlfn.ANCHORARRAY('Input LwA_XYZ'!$DG$1),'Input LwA_XYZ'!DG52:DU52)))</f>
        <v/>
      </c>
      <c r="X533" s="52" t="str">
        <f>IF($P533="","",_xlfn.XLOOKUP(Tables!$N$482,'Input LwA_XYZ'!$GX$1:$HL$1,'Input LwA_XYZ'!GX52:HL52))</f>
        <v/>
      </c>
    </row>
    <row r="534" spans="14:24" ht="16.5" x14ac:dyDescent="0.3">
      <c r="P534" s="125" t="str">
        <f>IF(OR('Input LwA_XYZ'!A53 = 0, NOT(ISBLANK(_xlfn.XLOOKUP(Tables!N$482, 'Input LwA_XYZ'!CA$1:CO$1, 'Input LwA_XYZ'!CA53:CO53)))), "", 'Input LwA_XYZ'!A53)</f>
        <v/>
      </c>
      <c r="Q534" s="124" t="str">
        <f>IF($P534="","",_xlfn.TEXTJOIN(" - ",TRUE,'Input LwA_XYZ'!B53:C53))</f>
        <v/>
      </c>
      <c r="R534" s="51" t="str">
        <f>IF($P534="","",'Input LwA_XYZ'!Q53)</f>
        <v/>
      </c>
      <c r="S534" s="64" t="str">
        <f>IF($P534="","",ROUND(_xlfn.XLOOKUP(Tables!$N$482,'Input LwA_XYZ'!$EL$1:$EZ$1,'Input LwA_XYZ'!EL53:EZ53),0))</f>
        <v/>
      </c>
      <c r="T534" s="65" t="str">
        <f>IF($P534="","",-1*ROUND(_xlfn.XLOOKUP(Tables!$N$482,'Input LwA_XYZ'!$FR$1:$GF$1,'Input LwA_XYZ'!FR53:GF53),0))</f>
        <v/>
      </c>
      <c r="U534" s="65" t="str">
        <f>IF($P534="","",IF(_xlfn.XLOOKUP(Tables!$N$482,'Input LwA_XYZ'!$AU$1:$BI$1,'Input LwA_XYZ'!AU53:BI53)="","-",_xlfn.XLOOKUP(Tables!$N$482,'Input LwA_XYZ'!$AU$1:$BI$1,'Input LwA_XYZ'!AU53:BI53)))</f>
        <v/>
      </c>
      <c r="V534" s="65" t="str">
        <f>IF($P534="","",IF('Input LwA_XYZ'!S53="","-",'Input LwA_XYZ'!S53))</f>
        <v/>
      </c>
      <c r="W534" s="163" t="str" cm="1">
        <f t="array" ref="W534">IF($P534="","",IF(_xlfn.XLOOKUP(Tables!$N$482,_xlfn.ANCHORARRAY('Input LwA_XYZ'!$DG$1),'Input LwA_XYZ'!DG53:DU53)="","-",_xlfn.XLOOKUP(Tables!$N$482,_xlfn.ANCHORARRAY('Input LwA_XYZ'!$DG$1),'Input LwA_XYZ'!DG53:DU53)))</f>
        <v/>
      </c>
      <c r="X534" s="52" t="str">
        <f>IF($P534="","",_xlfn.XLOOKUP(Tables!$N$482,'Input LwA_XYZ'!$GX$1:$HL$1,'Input LwA_XYZ'!GX53:HL53))</f>
        <v/>
      </c>
    </row>
    <row r="535" spans="14:24" ht="16.5" x14ac:dyDescent="0.3">
      <c r="P535" s="125" t="str">
        <f>IF(OR('Input LwA_XYZ'!A54 = 0, NOT(ISBLANK(_xlfn.XLOOKUP(Tables!N$482, 'Input LwA_XYZ'!CA$1:CO$1, 'Input LwA_XYZ'!CA54:CO54)))), "", 'Input LwA_XYZ'!A54)</f>
        <v/>
      </c>
      <c r="Q535" s="124" t="str">
        <f>IF($P535="","",_xlfn.TEXTJOIN(" - ",TRUE,'Input LwA_XYZ'!B54:C54))</f>
        <v/>
      </c>
      <c r="R535" s="51" t="str">
        <f>IF($P535="","",'Input LwA_XYZ'!Q54)</f>
        <v/>
      </c>
      <c r="S535" s="64" t="str">
        <f>IF($P535="","",ROUND(_xlfn.XLOOKUP(Tables!$N$482,'Input LwA_XYZ'!$EL$1:$EZ$1,'Input LwA_XYZ'!EL54:EZ54),0))</f>
        <v/>
      </c>
      <c r="T535" s="65" t="str">
        <f>IF($P535="","",-1*ROUND(_xlfn.XLOOKUP(Tables!$N$482,'Input LwA_XYZ'!$FR$1:$GF$1,'Input LwA_XYZ'!FR54:GF54),0))</f>
        <v/>
      </c>
      <c r="U535" s="65" t="str">
        <f>IF($P535="","",IF(_xlfn.XLOOKUP(Tables!$N$482,'Input LwA_XYZ'!$AU$1:$BI$1,'Input LwA_XYZ'!AU54:BI54)="","-",_xlfn.XLOOKUP(Tables!$N$482,'Input LwA_XYZ'!$AU$1:$BI$1,'Input LwA_XYZ'!AU54:BI54)))</f>
        <v/>
      </c>
      <c r="V535" s="65" t="str">
        <f>IF($P535="","",IF('Input LwA_XYZ'!S54="","-",'Input LwA_XYZ'!S54))</f>
        <v/>
      </c>
      <c r="W535" s="163" t="str" cm="1">
        <f t="array" ref="W535">IF($P535="","",IF(_xlfn.XLOOKUP(Tables!$N$482,_xlfn.ANCHORARRAY('Input LwA_XYZ'!$DG$1),'Input LwA_XYZ'!DG54:DU54)="","-",_xlfn.XLOOKUP(Tables!$N$482,_xlfn.ANCHORARRAY('Input LwA_XYZ'!$DG$1),'Input LwA_XYZ'!DG54:DU54)))</f>
        <v/>
      </c>
      <c r="X535" s="52" t="str">
        <f>IF($P535="","",_xlfn.XLOOKUP(Tables!$N$482,'Input LwA_XYZ'!$GX$1:$HL$1,'Input LwA_XYZ'!GX54:HL54))</f>
        <v/>
      </c>
    </row>
    <row r="536" spans="14:24" ht="16.5" x14ac:dyDescent="0.3">
      <c r="P536" s="125" t="str">
        <f>IF(OR('Input LwA_XYZ'!A55 = 0, NOT(ISBLANK(_xlfn.XLOOKUP(Tables!N$482, 'Input LwA_XYZ'!CA$1:CO$1, 'Input LwA_XYZ'!CA55:CO55)))), "", 'Input LwA_XYZ'!A55)</f>
        <v/>
      </c>
      <c r="Q536" s="124" t="str">
        <f>IF($P536="","",_xlfn.TEXTJOIN(" - ",TRUE,'Input LwA_XYZ'!B55:C55))</f>
        <v/>
      </c>
      <c r="R536" s="51" t="str">
        <f>IF($P536="","",'Input LwA_XYZ'!Q55)</f>
        <v/>
      </c>
      <c r="S536" s="64" t="str">
        <f>IF($P536="","",ROUND(_xlfn.XLOOKUP(Tables!$N$482,'Input LwA_XYZ'!$EL$1:$EZ$1,'Input LwA_XYZ'!EL55:EZ55),0))</f>
        <v/>
      </c>
      <c r="T536" s="65" t="str">
        <f>IF($P536="","",-1*ROUND(_xlfn.XLOOKUP(Tables!$N$482,'Input LwA_XYZ'!$FR$1:$GF$1,'Input LwA_XYZ'!FR55:GF55),0))</f>
        <v/>
      </c>
      <c r="U536" s="65" t="str">
        <f>IF($P536="","",IF(_xlfn.XLOOKUP(Tables!$N$482,'Input LwA_XYZ'!$AU$1:$BI$1,'Input LwA_XYZ'!AU55:BI55)="","-",_xlfn.XLOOKUP(Tables!$N$482,'Input LwA_XYZ'!$AU$1:$BI$1,'Input LwA_XYZ'!AU55:BI55)))</f>
        <v/>
      </c>
      <c r="V536" s="65" t="str">
        <f>IF($P536="","",IF('Input LwA_XYZ'!S55="","-",'Input LwA_XYZ'!S55))</f>
        <v/>
      </c>
      <c r="W536" s="163" t="str" cm="1">
        <f t="array" ref="W536">IF($P536="","",IF(_xlfn.XLOOKUP(Tables!$N$482,_xlfn.ANCHORARRAY('Input LwA_XYZ'!$DG$1),'Input LwA_XYZ'!DG55:DU55)="","-",_xlfn.XLOOKUP(Tables!$N$482,_xlfn.ANCHORARRAY('Input LwA_XYZ'!$DG$1),'Input LwA_XYZ'!DG55:DU55)))</f>
        <v/>
      </c>
      <c r="X536" s="52" t="str">
        <f>IF($P536="","",_xlfn.XLOOKUP(Tables!$N$482,'Input LwA_XYZ'!$GX$1:$HL$1,'Input LwA_XYZ'!GX55:HL55))</f>
        <v/>
      </c>
    </row>
    <row r="537" spans="14:24" ht="16.5" x14ac:dyDescent="0.3">
      <c r="P537" s="125" t="str">
        <f>IF(OR('Input LwA_XYZ'!A56 = 0, NOT(ISBLANK(_xlfn.XLOOKUP(Tables!N$482, 'Input LwA_XYZ'!CA$1:CO$1, 'Input LwA_XYZ'!CA56:CO56)))), "", 'Input LwA_XYZ'!A56)</f>
        <v/>
      </c>
      <c r="Q537" s="124" t="str">
        <f>IF($P537="","",_xlfn.TEXTJOIN(" - ",TRUE,'Input LwA_XYZ'!B56:C56))</f>
        <v/>
      </c>
      <c r="R537" s="51" t="str">
        <f>IF($P537="","",'Input LwA_XYZ'!Q56)</f>
        <v/>
      </c>
      <c r="S537" s="64" t="str">
        <f>IF($P537="","",ROUND(_xlfn.XLOOKUP(Tables!$N$482,'Input LwA_XYZ'!$EL$1:$EZ$1,'Input LwA_XYZ'!EL56:EZ56),0))</f>
        <v/>
      </c>
      <c r="T537" s="65" t="str">
        <f>IF($P537="","",-1*ROUND(_xlfn.XLOOKUP(Tables!$N$482,'Input LwA_XYZ'!$FR$1:$GF$1,'Input LwA_XYZ'!FR56:GF56),0))</f>
        <v/>
      </c>
      <c r="U537" s="65" t="str">
        <f>IF($P537="","",IF(_xlfn.XLOOKUP(Tables!$N$482,'Input LwA_XYZ'!$AU$1:$BI$1,'Input LwA_XYZ'!AU56:BI56)="","-",_xlfn.XLOOKUP(Tables!$N$482,'Input LwA_XYZ'!$AU$1:$BI$1,'Input LwA_XYZ'!AU56:BI56)))</f>
        <v/>
      </c>
      <c r="V537" s="65" t="str">
        <f>IF($P537="","",IF('Input LwA_XYZ'!S56="","-",'Input LwA_XYZ'!S56))</f>
        <v/>
      </c>
      <c r="W537" s="163" t="str" cm="1">
        <f t="array" ref="W537">IF($P537="","",IF(_xlfn.XLOOKUP(Tables!$N$482,_xlfn.ANCHORARRAY('Input LwA_XYZ'!$DG$1),'Input LwA_XYZ'!DG56:DU56)="","-",_xlfn.XLOOKUP(Tables!$N$482,_xlfn.ANCHORARRAY('Input LwA_XYZ'!$DG$1),'Input LwA_XYZ'!DG56:DU56)))</f>
        <v/>
      </c>
      <c r="X537" s="52" t="str">
        <f>IF($P537="","",_xlfn.XLOOKUP(Tables!$N$482,'Input LwA_XYZ'!$GX$1:$HL$1,'Input LwA_XYZ'!GX56:HL56))</f>
        <v/>
      </c>
    </row>
    <row r="538" spans="14:24" ht="16.5" x14ac:dyDescent="0.3">
      <c r="P538" s="125" t="str">
        <f>IF(OR('Input LwA_XYZ'!A57 = 0, NOT(ISBLANK(_xlfn.XLOOKUP(Tables!N$482, 'Input LwA_XYZ'!CA$1:CO$1, 'Input LwA_XYZ'!CA57:CO57)))), "", 'Input LwA_XYZ'!A57)</f>
        <v/>
      </c>
      <c r="Q538" s="124" t="str">
        <f>IF($P538="","",_xlfn.TEXTJOIN(" - ",TRUE,'Input LwA_XYZ'!B57:C57))</f>
        <v/>
      </c>
      <c r="R538" s="51" t="str">
        <f>IF($P538="","",'Input LwA_XYZ'!Q57)</f>
        <v/>
      </c>
      <c r="S538" s="64" t="str">
        <f>IF($P538="","",ROUND(_xlfn.XLOOKUP(Tables!$N$482,'Input LwA_XYZ'!$EL$1:$EZ$1,'Input LwA_XYZ'!EL57:EZ57),0))</f>
        <v/>
      </c>
      <c r="T538" s="65" t="str">
        <f>IF($P538="","",-1*ROUND(_xlfn.XLOOKUP(Tables!$N$482,'Input LwA_XYZ'!$FR$1:$GF$1,'Input LwA_XYZ'!FR57:GF57),0))</f>
        <v/>
      </c>
      <c r="U538" s="65" t="str">
        <f>IF($P538="","",IF(_xlfn.XLOOKUP(Tables!$N$482,'Input LwA_XYZ'!$AU$1:$BI$1,'Input LwA_XYZ'!AU57:BI57)="","-",_xlfn.XLOOKUP(Tables!$N$482,'Input LwA_XYZ'!$AU$1:$BI$1,'Input LwA_XYZ'!AU57:BI57)))</f>
        <v/>
      </c>
      <c r="V538" s="65" t="str">
        <f>IF($P538="","",IF('Input LwA_XYZ'!S57="","-",'Input LwA_XYZ'!S57))</f>
        <v/>
      </c>
      <c r="W538" s="163" t="str" cm="1">
        <f t="array" ref="W538">IF($P538="","",IF(_xlfn.XLOOKUP(Tables!$N$482,_xlfn.ANCHORARRAY('Input LwA_XYZ'!$DG$1),'Input LwA_XYZ'!DG57:DU57)="","-",_xlfn.XLOOKUP(Tables!$N$482,_xlfn.ANCHORARRAY('Input LwA_XYZ'!$DG$1),'Input LwA_XYZ'!DG57:DU57)))</f>
        <v/>
      </c>
      <c r="X538" s="52" t="str">
        <f>IF($P538="","",_xlfn.XLOOKUP(Tables!$N$482,'Input LwA_XYZ'!$GX$1:$HL$1,'Input LwA_XYZ'!GX57:HL57))</f>
        <v/>
      </c>
    </row>
    <row r="539" spans="14:24" ht="17.25" thickBot="1" x14ac:dyDescent="0.35">
      <c r="P539" s="126" t="str">
        <f>IF(OR('Input LwA_XYZ'!A58 = 0, NOT(ISBLANK(_xlfn.XLOOKUP(Tables!N$482, 'Input LwA_XYZ'!CA$1:CO$1, 'Input LwA_XYZ'!CA58:CO58)))), "", 'Input LwA_XYZ'!A58)</f>
        <v/>
      </c>
      <c r="Q539" s="127" t="str">
        <f>IF($P539="","",_xlfn.TEXTJOIN(" - ",TRUE,'Input LwA_XYZ'!B58:C58))</f>
        <v/>
      </c>
      <c r="R539" s="73" t="str">
        <f>IF($P539="","",'Input LwA_XYZ'!Q58)</f>
        <v/>
      </c>
      <c r="S539" s="147" t="str">
        <f>IF($P539="","",ROUND(_xlfn.XLOOKUP(Tables!$N$482,'Input LwA_XYZ'!$EL$1:$EZ$1,'Input LwA_XYZ'!EL58:EZ58),0))</f>
        <v/>
      </c>
      <c r="T539" s="74" t="str">
        <f>IF($P539="","",-1*ROUND(_xlfn.XLOOKUP(Tables!$N$482,'Input LwA_XYZ'!$FR$1:$GF$1,'Input LwA_XYZ'!FR58:GF58),0))</f>
        <v/>
      </c>
      <c r="U539" s="65" t="str">
        <f>IF($P539="","",IF(_xlfn.XLOOKUP(Tables!$N$482,'Input LwA_XYZ'!$AU$1:$BI$1,'Input LwA_XYZ'!AU58:BI58)="","-",_xlfn.XLOOKUP(Tables!$N$482,'Input LwA_XYZ'!$AU$1:$BI$1,'Input LwA_XYZ'!AU58:BI58)))</f>
        <v/>
      </c>
      <c r="V539" s="65" t="str">
        <f>IF($P539="","",IF('Input LwA_XYZ'!S58="","-",'Input LwA_XYZ'!S58))</f>
        <v/>
      </c>
      <c r="W539" s="163" t="str" cm="1">
        <f t="array" ref="W539">IF($P539="","",IF(_xlfn.XLOOKUP(Tables!$N$482,_xlfn.ANCHORARRAY('Input LwA_XYZ'!$DG$1),'Input LwA_XYZ'!DG58:DU58)="","-",_xlfn.XLOOKUP(Tables!$N$482,_xlfn.ANCHORARRAY('Input LwA_XYZ'!$DG$1),'Input LwA_XYZ'!DG58:DU58)))</f>
        <v/>
      </c>
      <c r="X539" s="53" t="str">
        <f>IF($P539="","",_xlfn.XLOOKUP(Tables!$N$482,'Input LwA_XYZ'!$GX$1:$HL$1,'Input LwA_XYZ'!GX58:HL58))</f>
        <v/>
      </c>
    </row>
    <row r="540" spans="14:24" ht="17.25" thickBot="1" x14ac:dyDescent="0.35">
      <c r="P540" s="75" t="s">
        <v>214</v>
      </c>
      <c r="Q540" s="76"/>
      <c r="R540" s="76"/>
      <c r="S540" s="76"/>
      <c r="T540" s="76"/>
      <c r="U540" s="76"/>
      <c r="V540" s="76"/>
      <c r="W540" s="77"/>
      <c r="X540" s="145" t="e">
        <f>_xlfn.XLOOKUP(Tables!$N$482,'Input LwA_XYZ'!$Z$2:$Z$16,'Input LwA_XYZ'!$AE$2:$AE$16)</f>
        <v>#N/A</v>
      </c>
    </row>
    <row r="541" spans="14:24" ht="15.75" thickBot="1" x14ac:dyDescent="0.3"/>
    <row r="542" spans="14:24" ht="50.25" thickBot="1" x14ac:dyDescent="0.35">
      <c r="N542" s="56" t="s">
        <v>208</v>
      </c>
      <c r="P542" s="67" t="s">
        <v>78</v>
      </c>
      <c r="Q542" s="68" t="s">
        <v>79</v>
      </c>
      <c r="R542" s="69" t="s">
        <v>80</v>
      </c>
      <c r="S542" s="69" t="s">
        <v>19</v>
      </c>
      <c r="T542" s="69" t="s">
        <v>215</v>
      </c>
      <c r="U542" s="70" t="s">
        <v>81</v>
      </c>
      <c r="V542" s="71" t="s">
        <v>82</v>
      </c>
      <c r="W542" s="162" t="s">
        <v>216</v>
      </c>
      <c r="X542" s="72" t="s">
        <v>77</v>
      </c>
    </row>
    <row r="543" spans="14:24" ht="17.25" thickBot="1" x14ac:dyDescent="0.35">
      <c r="N543" s="56" t="str">
        <f>_xlfn.XLOOKUP(N542, 'Input LwA_XYZ'!$Z$2:$Z$16, 'Input LwA_XYZ'!$AF$2:$AF$16, "")</f>
        <v/>
      </c>
      <c r="P543" s="123" t="str">
        <f>IF(OR('Input LwA_XYZ'!A2 = 0, NOT(ISBLANK(_xlfn.XLOOKUP(Tables!N$542, 'Input LwA_XYZ'!CA$1:CO$1, 'Input LwA_XYZ'!CA2:CO2)))), "", 'Input LwA_XYZ'!A2)</f>
        <v/>
      </c>
      <c r="Q543" s="124" t="str">
        <f>IF($P543="","",_xlfn.TEXTJOIN(" - ",TRUE,'Input LwA_XYZ'!B2:C2))</f>
        <v/>
      </c>
      <c r="R543" s="64" t="str">
        <f>IF($P543="","",'Input LwA_XYZ'!Q2)</f>
        <v/>
      </c>
      <c r="S543" s="64" t="str">
        <f>IF($P543="","",ROUND(_xlfn.XLOOKUP(Tables!$N$542,'Input LwA_XYZ'!$EL$1:$EZ$1,'Input LwA_XYZ'!EL2:EZ2),0))</f>
        <v/>
      </c>
      <c r="T543" s="65" t="str">
        <f>IF($P543="","",-1*ROUND(_xlfn.XLOOKUP(Tables!$N$542,'Input LwA_XYZ'!$FR$1:$GF$1,'Input LwA_XYZ'!FR2:GF2),0))</f>
        <v/>
      </c>
      <c r="U543" s="65" t="str">
        <f>IF($P543="","",IF(_xlfn.XLOOKUP(Tables!$N$542,'Input LwA_XYZ'!$AU$1:$BI$1,'Input LwA_XYZ'!AU2:BI2)="","-",_xlfn.XLOOKUP(Tables!$N$542,'Input LwA_XYZ'!$AU$1:$BI$1,'Input LwA_XYZ'!AU2:BI2)))</f>
        <v/>
      </c>
      <c r="V543" s="65" t="str">
        <f>IF($P543="","",IF('Input LwA_XYZ'!S2="","-",'Input LwA_XYZ'!S2))</f>
        <v/>
      </c>
      <c r="W543" s="163" t="str" cm="1">
        <f t="array" ref="W543">IF($P543="","",IF(_xlfn.XLOOKUP(Tables!$N$542,_xlfn.ANCHORARRAY('Input LwA_XYZ'!$DG$1),'Input LwA_XYZ'!DG2:DU2)="","-",_xlfn.XLOOKUP(Tables!$N$542,_xlfn.ANCHORARRAY('Input LwA_XYZ'!$DG$1),'Input LwA_XYZ'!DG2:DU2)))</f>
        <v/>
      </c>
      <c r="X543" s="66" t="str">
        <f>IF($P543="","",_xlfn.XLOOKUP(Tables!$N$542,'Input LwA_XYZ'!$GX$1:$HL$1,'Input LwA_XYZ'!GX2:HL2))</f>
        <v/>
      </c>
    </row>
    <row r="544" spans="14:24" ht="16.5" x14ac:dyDescent="0.3">
      <c r="P544" s="125" t="str">
        <f>IF(OR('Input LwA_XYZ'!A3 = 0, NOT(ISBLANK(_xlfn.XLOOKUP(Tables!N$542, 'Input LwA_XYZ'!CA$1:CO$1, 'Input LwA_XYZ'!CA3:CO3)))), "", 'Input LwA_XYZ'!A3)</f>
        <v/>
      </c>
      <c r="Q544" s="124" t="str">
        <f>IF($P544="","",_xlfn.TEXTJOIN(" - ",TRUE,'Input LwA_XYZ'!B3:C3))</f>
        <v/>
      </c>
      <c r="R544" s="51" t="str">
        <f>IF($P544="","",'Input LwA_XYZ'!Q3)</f>
        <v/>
      </c>
      <c r="S544" s="64" t="str">
        <f>IF($P544="","",ROUND(_xlfn.XLOOKUP(Tables!$N$542,'Input LwA_XYZ'!$EL$1:$EZ$1,'Input LwA_XYZ'!EL3:EZ3),0))</f>
        <v/>
      </c>
      <c r="T544" s="65" t="str">
        <f>IF($P544="","",-1*ROUND(_xlfn.XLOOKUP(Tables!$N$542,'Input LwA_XYZ'!$FR$1:$GF$1,'Input LwA_XYZ'!FR3:GF3),0))</f>
        <v/>
      </c>
      <c r="U544" s="65" t="str">
        <f>IF($P544="","",IF(_xlfn.XLOOKUP(Tables!$N$542,'Input LwA_XYZ'!$AU$1:$BI$1,'Input LwA_XYZ'!AU3:BI3)="","-",_xlfn.XLOOKUP(Tables!$N$542,'Input LwA_XYZ'!$AU$1:$BI$1,'Input LwA_XYZ'!AU3:BI3)))</f>
        <v/>
      </c>
      <c r="V544" s="65" t="str">
        <f>IF($P544="","",IF('Input LwA_XYZ'!S3="","-",'Input LwA_XYZ'!S3))</f>
        <v/>
      </c>
      <c r="W544" s="163" t="str" cm="1">
        <f t="array" ref="W544">IF($P544="","",IF(_xlfn.XLOOKUP(Tables!$N$542,_xlfn.ANCHORARRAY('Input LwA_XYZ'!$DG$1),'Input LwA_XYZ'!DG3:DU3)="","-",_xlfn.XLOOKUP(Tables!$N$542,_xlfn.ANCHORARRAY('Input LwA_XYZ'!$DG$1),'Input LwA_XYZ'!DG3:DU3)))</f>
        <v/>
      </c>
      <c r="X544" s="52" t="str">
        <f>IF($P544="","",_xlfn.XLOOKUP(Tables!$N$542,'Input LwA_XYZ'!$GX$1:$HL$1,'Input LwA_XYZ'!GX3:HL3))</f>
        <v/>
      </c>
    </row>
    <row r="545" spans="16:24" ht="16.5" x14ac:dyDescent="0.3">
      <c r="P545" s="125" t="str">
        <f>IF(OR('Input LwA_XYZ'!A4 = 0, NOT(ISBLANK(_xlfn.XLOOKUP(Tables!N$542, 'Input LwA_XYZ'!CA$1:CO$1, 'Input LwA_XYZ'!CA4:CO4)))), "", 'Input LwA_XYZ'!A4)</f>
        <v/>
      </c>
      <c r="Q545" s="124" t="str">
        <f>IF($P545="","",_xlfn.TEXTJOIN(" - ",TRUE,'Input LwA_XYZ'!B4:C4))</f>
        <v/>
      </c>
      <c r="R545" s="51" t="str">
        <f>IF($P545="","",'Input LwA_XYZ'!Q4)</f>
        <v/>
      </c>
      <c r="S545" s="64" t="str">
        <f>IF($P545="","",ROUND(_xlfn.XLOOKUP(Tables!$N$542,'Input LwA_XYZ'!$EL$1:$EZ$1,'Input LwA_XYZ'!EL4:EZ4),0))</f>
        <v/>
      </c>
      <c r="T545" s="65" t="str">
        <f>IF($P545="","",-1*ROUND(_xlfn.XLOOKUP(Tables!$N$542,'Input LwA_XYZ'!$FR$1:$GF$1,'Input LwA_XYZ'!FR4:GF4),0))</f>
        <v/>
      </c>
      <c r="U545" s="65" t="str">
        <f>IF($P545="","",IF(_xlfn.XLOOKUP(Tables!$N$542,'Input LwA_XYZ'!$AU$1:$BI$1,'Input LwA_XYZ'!AU4:BI4)="","-",_xlfn.XLOOKUP(Tables!$N$542,'Input LwA_XYZ'!$AU$1:$BI$1,'Input LwA_XYZ'!AU4:BI4)))</f>
        <v/>
      </c>
      <c r="V545" s="65" t="str">
        <f>IF($P545="","",IF('Input LwA_XYZ'!S4="","-",'Input LwA_XYZ'!S4))</f>
        <v/>
      </c>
      <c r="W545" s="163" t="str" cm="1">
        <f t="array" ref="W545">IF($P545="","",IF(_xlfn.XLOOKUP(Tables!$N$542,_xlfn.ANCHORARRAY('Input LwA_XYZ'!$DG$1),'Input LwA_XYZ'!DG4:DU4)="","-",_xlfn.XLOOKUP(Tables!$N$542,_xlfn.ANCHORARRAY('Input LwA_XYZ'!$DG$1),'Input LwA_XYZ'!DG4:DU4)))</f>
        <v/>
      </c>
      <c r="X545" s="52" t="str">
        <f>IF($P545="","",_xlfn.XLOOKUP(Tables!$N$542,'Input LwA_XYZ'!$GX$1:$HL$1,'Input LwA_XYZ'!GX4:HL4))</f>
        <v/>
      </c>
    </row>
    <row r="546" spans="16:24" ht="16.5" x14ac:dyDescent="0.3">
      <c r="P546" s="125" t="str">
        <f>IF(OR('Input LwA_XYZ'!A5 = 0, NOT(ISBLANK(_xlfn.XLOOKUP(Tables!N$542, 'Input LwA_XYZ'!CA$1:CO$1, 'Input LwA_XYZ'!CA5:CO5)))), "", 'Input LwA_XYZ'!A5)</f>
        <v/>
      </c>
      <c r="Q546" s="124" t="str">
        <f>IF($P546="","",_xlfn.TEXTJOIN(" - ",TRUE,'Input LwA_XYZ'!B5:C5))</f>
        <v/>
      </c>
      <c r="R546" s="51" t="str">
        <f>IF($P546="","",'Input LwA_XYZ'!Q5)</f>
        <v/>
      </c>
      <c r="S546" s="64" t="str">
        <f>IF($P546="","",ROUND(_xlfn.XLOOKUP(Tables!$N$542,'Input LwA_XYZ'!$EL$1:$EZ$1,'Input LwA_XYZ'!EL5:EZ5),0))</f>
        <v/>
      </c>
      <c r="T546" s="65" t="str">
        <f>IF($P546="","",-1*ROUND(_xlfn.XLOOKUP(Tables!$N$542,'Input LwA_XYZ'!$FR$1:$GF$1,'Input LwA_XYZ'!FR5:GF5),0))</f>
        <v/>
      </c>
      <c r="U546" s="65" t="str">
        <f>IF($P546="","",IF(_xlfn.XLOOKUP(Tables!$N$542,'Input LwA_XYZ'!$AU$1:$BI$1,'Input LwA_XYZ'!AU5:BI5)="","-",_xlfn.XLOOKUP(Tables!$N$542,'Input LwA_XYZ'!$AU$1:$BI$1,'Input LwA_XYZ'!AU5:BI5)))</f>
        <v/>
      </c>
      <c r="V546" s="65" t="str">
        <f>IF($P546="","",IF('Input LwA_XYZ'!S5="","-",'Input LwA_XYZ'!S5))</f>
        <v/>
      </c>
      <c r="W546" s="163" t="str" cm="1">
        <f t="array" ref="W546">IF($P546="","",IF(_xlfn.XLOOKUP(Tables!$N$542,_xlfn.ANCHORARRAY('Input LwA_XYZ'!$DG$1),'Input LwA_XYZ'!DG5:DU5)="","-",_xlfn.XLOOKUP(Tables!$N$542,_xlfn.ANCHORARRAY('Input LwA_XYZ'!$DG$1),'Input LwA_XYZ'!DG5:DU5)))</f>
        <v/>
      </c>
      <c r="X546" s="52" t="str">
        <f>IF($P546="","",_xlfn.XLOOKUP(Tables!$N$542,'Input LwA_XYZ'!$GX$1:$HL$1,'Input LwA_XYZ'!GX5:HL5))</f>
        <v/>
      </c>
    </row>
    <row r="547" spans="16:24" ht="16.5" x14ac:dyDescent="0.3">
      <c r="P547" s="125" t="str">
        <f>IF(OR('Input LwA_XYZ'!A6 = 0, NOT(ISBLANK(_xlfn.XLOOKUP(Tables!N$542, 'Input LwA_XYZ'!CA$1:CO$1, 'Input LwA_XYZ'!CA6:CO6)))), "", 'Input LwA_XYZ'!A6)</f>
        <v/>
      </c>
      <c r="Q547" s="124" t="str">
        <f>IF($P547="","",_xlfn.TEXTJOIN(" - ",TRUE,'Input LwA_XYZ'!B6:C6))</f>
        <v/>
      </c>
      <c r="R547" s="51" t="str">
        <f>IF($P547="","",'Input LwA_XYZ'!Q6)</f>
        <v/>
      </c>
      <c r="S547" s="64" t="str">
        <f>IF($P547="","",ROUND(_xlfn.XLOOKUP(Tables!$N$542,'Input LwA_XYZ'!$EL$1:$EZ$1,'Input LwA_XYZ'!EL6:EZ6),0))</f>
        <v/>
      </c>
      <c r="T547" s="65" t="str">
        <f>IF($P547="","",-1*ROUND(_xlfn.XLOOKUP(Tables!$N$542,'Input LwA_XYZ'!$FR$1:$GF$1,'Input LwA_XYZ'!FR6:GF6),0))</f>
        <v/>
      </c>
      <c r="U547" s="65" t="str">
        <f>IF($P547="","",IF(_xlfn.XLOOKUP(Tables!$N$542,'Input LwA_XYZ'!$AU$1:$BI$1,'Input LwA_XYZ'!AU6:BI6)="","-",_xlfn.XLOOKUP(Tables!$N$542,'Input LwA_XYZ'!$AU$1:$BI$1,'Input LwA_XYZ'!AU6:BI6)))</f>
        <v/>
      </c>
      <c r="V547" s="65" t="str">
        <f>IF($P547="","",IF('Input LwA_XYZ'!S6="","-",'Input LwA_XYZ'!S6))</f>
        <v/>
      </c>
      <c r="W547" s="163" t="str" cm="1">
        <f t="array" ref="W547">IF($P547="","",IF(_xlfn.XLOOKUP(Tables!$N$542,_xlfn.ANCHORARRAY('Input LwA_XYZ'!$DG$1),'Input LwA_XYZ'!DG6:DU6)="","-",_xlfn.XLOOKUP(Tables!$N$542,_xlfn.ANCHORARRAY('Input LwA_XYZ'!$DG$1),'Input LwA_XYZ'!DG6:DU6)))</f>
        <v/>
      </c>
      <c r="X547" s="52" t="str">
        <f>IF($P547="","",_xlfn.XLOOKUP(Tables!$N$542,'Input LwA_XYZ'!$GX$1:$HL$1,'Input LwA_XYZ'!GX6:HL6))</f>
        <v/>
      </c>
    </row>
    <row r="548" spans="16:24" ht="16.5" x14ac:dyDescent="0.3">
      <c r="P548" s="125" t="str">
        <f>IF(OR('Input LwA_XYZ'!A7 = 0, NOT(ISBLANK(_xlfn.XLOOKUP(Tables!N$542, 'Input LwA_XYZ'!CA$1:CO$1, 'Input LwA_XYZ'!CA7:CO7)))), "", 'Input LwA_XYZ'!A7)</f>
        <v/>
      </c>
      <c r="Q548" s="124" t="str">
        <f>IF($P548="","",_xlfn.TEXTJOIN(" - ",TRUE,'Input LwA_XYZ'!B7:C7))</f>
        <v/>
      </c>
      <c r="R548" s="51" t="str">
        <f>IF($P548="","",'Input LwA_XYZ'!Q7)</f>
        <v/>
      </c>
      <c r="S548" s="64" t="str">
        <f>IF($P548="","",ROUND(_xlfn.XLOOKUP(Tables!$N$542,'Input LwA_XYZ'!$EL$1:$EZ$1,'Input LwA_XYZ'!EL7:EZ7),0))</f>
        <v/>
      </c>
      <c r="T548" s="65" t="str">
        <f>IF($P548="","",-1*ROUND(_xlfn.XLOOKUP(Tables!$N$542,'Input LwA_XYZ'!$FR$1:$GF$1,'Input LwA_XYZ'!FR7:GF7),0))</f>
        <v/>
      </c>
      <c r="U548" s="65" t="str">
        <f>IF($P548="","",IF(_xlfn.XLOOKUP(Tables!$N$542,'Input LwA_XYZ'!$AU$1:$BI$1,'Input LwA_XYZ'!AU7:BI7)="","-",_xlfn.XLOOKUP(Tables!$N$542,'Input LwA_XYZ'!$AU$1:$BI$1,'Input LwA_XYZ'!AU7:BI7)))</f>
        <v/>
      </c>
      <c r="V548" s="65" t="str">
        <f>IF($P548="","",IF('Input LwA_XYZ'!S7="","-",'Input LwA_XYZ'!S7))</f>
        <v/>
      </c>
      <c r="W548" s="163" t="str" cm="1">
        <f t="array" ref="W548">IF($P548="","",IF(_xlfn.XLOOKUP(Tables!$N$542,_xlfn.ANCHORARRAY('Input LwA_XYZ'!$DG$1),'Input LwA_XYZ'!DG7:DU7)="","-",_xlfn.XLOOKUP(Tables!$N$542,_xlfn.ANCHORARRAY('Input LwA_XYZ'!$DG$1),'Input LwA_XYZ'!DG7:DU7)))</f>
        <v/>
      </c>
      <c r="X548" s="52" t="str">
        <f>IF($P548="","",_xlfn.XLOOKUP(Tables!$N$542,'Input LwA_XYZ'!$GX$1:$HL$1,'Input LwA_XYZ'!GX7:HL7))</f>
        <v/>
      </c>
    </row>
    <row r="549" spans="16:24" ht="16.5" x14ac:dyDescent="0.3">
      <c r="P549" s="125" t="str">
        <f>IF(OR('Input LwA_XYZ'!A8 = 0, NOT(ISBLANK(_xlfn.XLOOKUP(Tables!N$542, 'Input LwA_XYZ'!CA$1:CO$1, 'Input LwA_XYZ'!CA8:CO8)))), "", 'Input LwA_XYZ'!A8)</f>
        <v/>
      </c>
      <c r="Q549" s="124" t="str">
        <f>IF($P549="","",_xlfn.TEXTJOIN(" - ",TRUE,'Input LwA_XYZ'!B8:C8))</f>
        <v/>
      </c>
      <c r="R549" s="51" t="str">
        <f>IF($P549="","",'Input LwA_XYZ'!Q8)</f>
        <v/>
      </c>
      <c r="S549" s="64" t="str">
        <f>IF($P549="","",ROUND(_xlfn.XLOOKUP(Tables!$N$542,'Input LwA_XYZ'!$EL$1:$EZ$1,'Input LwA_XYZ'!EL8:EZ8),0))</f>
        <v/>
      </c>
      <c r="T549" s="65" t="str">
        <f>IF($P549="","",-1*ROUND(_xlfn.XLOOKUP(Tables!$N$542,'Input LwA_XYZ'!$FR$1:$GF$1,'Input LwA_XYZ'!FR8:GF8),0))</f>
        <v/>
      </c>
      <c r="U549" s="65" t="str">
        <f>IF($P549="","",IF(_xlfn.XLOOKUP(Tables!$N$542,'Input LwA_XYZ'!$AU$1:$BI$1,'Input LwA_XYZ'!AU8:BI8)="","-",_xlfn.XLOOKUP(Tables!$N$542,'Input LwA_XYZ'!$AU$1:$BI$1,'Input LwA_XYZ'!AU8:BI8)))</f>
        <v/>
      </c>
      <c r="V549" s="65" t="str">
        <f>IF($P549="","",IF('Input LwA_XYZ'!S8="","-",'Input LwA_XYZ'!S8))</f>
        <v/>
      </c>
      <c r="W549" s="163" t="str" cm="1">
        <f t="array" ref="W549">IF($P549="","",IF(_xlfn.XLOOKUP(Tables!$N$542,_xlfn.ANCHORARRAY('Input LwA_XYZ'!$DG$1),'Input LwA_XYZ'!DG8:DU8)="","-",_xlfn.XLOOKUP(Tables!$N$542,_xlfn.ANCHORARRAY('Input LwA_XYZ'!$DG$1),'Input LwA_XYZ'!DG8:DU8)))</f>
        <v/>
      </c>
      <c r="X549" s="52" t="str">
        <f>IF($P549="","",_xlfn.XLOOKUP(Tables!$N$542,'Input LwA_XYZ'!$GX$1:$HL$1,'Input LwA_XYZ'!GX8:HL8))</f>
        <v/>
      </c>
    </row>
    <row r="550" spans="16:24" ht="16.5" x14ac:dyDescent="0.3">
      <c r="P550" s="125" t="str">
        <f>IF(OR('Input LwA_XYZ'!A9 = 0, NOT(ISBLANK(_xlfn.XLOOKUP(Tables!N$542, 'Input LwA_XYZ'!CA$1:CO$1, 'Input LwA_XYZ'!CA9:CO9)))), "", 'Input LwA_XYZ'!A9)</f>
        <v/>
      </c>
      <c r="Q550" s="124" t="str">
        <f>IF($P550="","",_xlfn.TEXTJOIN(" - ",TRUE,'Input LwA_XYZ'!B9:C9))</f>
        <v/>
      </c>
      <c r="R550" s="51" t="str">
        <f>IF($P550="","",'Input LwA_XYZ'!Q9)</f>
        <v/>
      </c>
      <c r="S550" s="64" t="str">
        <f>IF($P550="","",ROUND(_xlfn.XLOOKUP(Tables!$N$542,'Input LwA_XYZ'!$EL$1:$EZ$1,'Input LwA_XYZ'!EL9:EZ9),0))</f>
        <v/>
      </c>
      <c r="T550" s="65" t="str">
        <f>IF($P550="","",-1*ROUND(_xlfn.XLOOKUP(Tables!$N$542,'Input LwA_XYZ'!$FR$1:$GF$1,'Input LwA_XYZ'!FR9:GF9),0))</f>
        <v/>
      </c>
      <c r="U550" s="65" t="str">
        <f>IF($P550="","",IF(_xlfn.XLOOKUP(Tables!$N$542,'Input LwA_XYZ'!$AU$1:$BI$1,'Input LwA_XYZ'!AU9:BI9)="","-",_xlfn.XLOOKUP(Tables!$N$542,'Input LwA_XYZ'!$AU$1:$BI$1,'Input LwA_XYZ'!AU9:BI9)))</f>
        <v/>
      </c>
      <c r="V550" s="65" t="str">
        <f>IF($P550="","",IF('Input LwA_XYZ'!S9="","-",'Input LwA_XYZ'!S9))</f>
        <v/>
      </c>
      <c r="W550" s="163" t="str" cm="1">
        <f t="array" ref="W550">IF($P550="","",IF(_xlfn.XLOOKUP(Tables!$N$542,_xlfn.ANCHORARRAY('Input LwA_XYZ'!$DG$1),'Input LwA_XYZ'!DG9:DU9)="","-",_xlfn.XLOOKUP(Tables!$N$542,_xlfn.ANCHORARRAY('Input LwA_XYZ'!$DG$1),'Input LwA_XYZ'!DG9:DU9)))</f>
        <v/>
      </c>
      <c r="X550" s="52" t="str">
        <f>IF($P550="","",_xlfn.XLOOKUP(Tables!$N$542,'Input LwA_XYZ'!$GX$1:$HL$1,'Input LwA_XYZ'!GX9:HL9))</f>
        <v/>
      </c>
    </row>
    <row r="551" spans="16:24" ht="16.5" x14ac:dyDescent="0.3">
      <c r="P551" s="125" t="str">
        <f>IF(OR('Input LwA_XYZ'!A10 = 0, NOT(ISBLANK(_xlfn.XLOOKUP(Tables!N$542, 'Input LwA_XYZ'!CA$1:CO$1, 'Input LwA_XYZ'!CA10:CO10)))), "", 'Input LwA_XYZ'!A10)</f>
        <v/>
      </c>
      <c r="Q551" s="124" t="str">
        <f>IF($P551="","",_xlfn.TEXTJOIN(" - ",TRUE,'Input LwA_XYZ'!B10:C10))</f>
        <v/>
      </c>
      <c r="R551" s="51" t="str">
        <f>IF($P551="","",'Input LwA_XYZ'!Q10)</f>
        <v/>
      </c>
      <c r="S551" s="64" t="str">
        <f>IF($P551="","",ROUND(_xlfn.XLOOKUP(Tables!$N$542,'Input LwA_XYZ'!$EL$1:$EZ$1,'Input LwA_XYZ'!EL10:EZ10),0))</f>
        <v/>
      </c>
      <c r="T551" s="65" t="str">
        <f>IF($P551="","",-1*ROUND(_xlfn.XLOOKUP(Tables!$N$542,'Input LwA_XYZ'!$FR$1:$GF$1,'Input LwA_XYZ'!FR10:GF10),0))</f>
        <v/>
      </c>
      <c r="U551" s="65" t="str">
        <f>IF($P551="","",IF(_xlfn.XLOOKUP(Tables!$N$542,'Input LwA_XYZ'!$AU$1:$BI$1,'Input LwA_XYZ'!AU10:BI10)="","-",_xlfn.XLOOKUP(Tables!$N$542,'Input LwA_XYZ'!$AU$1:$BI$1,'Input LwA_XYZ'!AU10:BI10)))</f>
        <v/>
      </c>
      <c r="V551" s="65" t="str">
        <f>IF($P551="","",IF('Input LwA_XYZ'!S10="","-",'Input LwA_XYZ'!S10))</f>
        <v/>
      </c>
      <c r="W551" s="163" t="str" cm="1">
        <f t="array" ref="W551">IF($P551="","",IF(_xlfn.XLOOKUP(Tables!$N$542,_xlfn.ANCHORARRAY('Input LwA_XYZ'!$DG$1),'Input LwA_XYZ'!DG10:DU10)="","-",_xlfn.XLOOKUP(Tables!$N$542,_xlfn.ANCHORARRAY('Input LwA_XYZ'!$DG$1),'Input LwA_XYZ'!DG10:DU10)))</f>
        <v/>
      </c>
      <c r="X551" s="52" t="str">
        <f>IF($P551="","",_xlfn.XLOOKUP(Tables!$N$542,'Input LwA_XYZ'!$GX$1:$HL$1,'Input LwA_XYZ'!GX10:HL10))</f>
        <v/>
      </c>
    </row>
    <row r="552" spans="16:24" ht="16.5" x14ac:dyDescent="0.3">
      <c r="P552" s="125" t="str">
        <f>IF(OR('Input LwA_XYZ'!A11 = 0, NOT(ISBLANK(_xlfn.XLOOKUP(Tables!N$542, 'Input LwA_XYZ'!CA$1:CO$1, 'Input LwA_XYZ'!CA11:CO11)))), "", 'Input LwA_XYZ'!A11)</f>
        <v/>
      </c>
      <c r="Q552" s="124" t="str">
        <f>IF($P552="","",_xlfn.TEXTJOIN(" - ",TRUE,'Input LwA_XYZ'!B11:C11))</f>
        <v/>
      </c>
      <c r="R552" s="51" t="str">
        <f>IF($P552="","",'Input LwA_XYZ'!Q11)</f>
        <v/>
      </c>
      <c r="S552" s="64" t="str">
        <f>IF($P552="","",ROUND(_xlfn.XLOOKUP(Tables!$N$542,'Input LwA_XYZ'!$EL$1:$EZ$1,'Input LwA_XYZ'!EL11:EZ11),0))</f>
        <v/>
      </c>
      <c r="T552" s="65" t="str">
        <f>IF($P552="","",-1*ROUND(_xlfn.XLOOKUP(Tables!$N$542,'Input LwA_XYZ'!$FR$1:$GF$1,'Input LwA_XYZ'!FR11:GF11),0))</f>
        <v/>
      </c>
      <c r="U552" s="65" t="str">
        <f>IF($P552="","",IF(_xlfn.XLOOKUP(Tables!$N$542,'Input LwA_XYZ'!$AU$1:$BI$1,'Input LwA_XYZ'!AU11:BI11)="","-",_xlfn.XLOOKUP(Tables!$N$542,'Input LwA_XYZ'!$AU$1:$BI$1,'Input LwA_XYZ'!AU11:BI11)))</f>
        <v/>
      </c>
      <c r="V552" s="65" t="str">
        <f>IF($P552="","",IF('Input LwA_XYZ'!S11="","-",'Input LwA_XYZ'!S11))</f>
        <v/>
      </c>
      <c r="W552" s="163" t="str" cm="1">
        <f t="array" ref="W552">IF($P552="","",IF(_xlfn.XLOOKUP(Tables!$N$542,_xlfn.ANCHORARRAY('Input LwA_XYZ'!$DG$1),'Input LwA_XYZ'!DG11:DU11)="","-",_xlfn.XLOOKUP(Tables!$N$542,_xlfn.ANCHORARRAY('Input LwA_XYZ'!$DG$1),'Input LwA_XYZ'!DG11:DU11)))</f>
        <v/>
      </c>
      <c r="X552" s="52" t="str">
        <f>IF($P552="","",_xlfn.XLOOKUP(Tables!$N$542,'Input LwA_XYZ'!$GX$1:$HL$1,'Input LwA_XYZ'!GX11:HL11))</f>
        <v/>
      </c>
    </row>
    <row r="553" spans="16:24" ht="16.5" x14ac:dyDescent="0.3">
      <c r="P553" s="125" t="str">
        <f>IF(OR('Input LwA_XYZ'!A12 = 0, NOT(ISBLANK(_xlfn.XLOOKUP(Tables!N$542, 'Input LwA_XYZ'!CA$1:CO$1, 'Input LwA_XYZ'!CA12:CO12)))), "", 'Input LwA_XYZ'!A12)</f>
        <v/>
      </c>
      <c r="Q553" s="124" t="str">
        <f>IF($P553="","",_xlfn.TEXTJOIN(" - ",TRUE,'Input LwA_XYZ'!B12:C12))</f>
        <v/>
      </c>
      <c r="R553" s="51" t="str">
        <f>IF($P553="","",'Input LwA_XYZ'!Q12)</f>
        <v/>
      </c>
      <c r="S553" s="64" t="str">
        <f>IF($P553="","",ROUND(_xlfn.XLOOKUP(Tables!$N$542,'Input LwA_XYZ'!$EL$1:$EZ$1,'Input LwA_XYZ'!EL12:EZ12),0))</f>
        <v/>
      </c>
      <c r="T553" s="65" t="str">
        <f>IF($P553="","",-1*ROUND(_xlfn.XLOOKUP(Tables!$N$542,'Input LwA_XYZ'!$FR$1:$GF$1,'Input LwA_XYZ'!FR12:GF12),0))</f>
        <v/>
      </c>
      <c r="U553" s="65" t="str">
        <f>IF($P553="","",IF(_xlfn.XLOOKUP(Tables!$N$542,'Input LwA_XYZ'!$AU$1:$BI$1,'Input LwA_XYZ'!AU12:BI12)="","-",_xlfn.XLOOKUP(Tables!$N$542,'Input LwA_XYZ'!$AU$1:$BI$1,'Input LwA_XYZ'!AU12:BI12)))</f>
        <v/>
      </c>
      <c r="V553" s="65" t="str">
        <f>IF($P553="","",IF('Input LwA_XYZ'!S12="","-",'Input LwA_XYZ'!S12))</f>
        <v/>
      </c>
      <c r="W553" s="163" t="str" cm="1">
        <f t="array" ref="W553">IF($P553="","",IF(_xlfn.XLOOKUP(Tables!$N$542,_xlfn.ANCHORARRAY('Input LwA_XYZ'!$DG$1),'Input LwA_XYZ'!DG12:DU12)="","-",_xlfn.XLOOKUP(Tables!$N$542,_xlfn.ANCHORARRAY('Input LwA_XYZ'!$DG$1),'Input LwA_XYZ'!DG12:DU12)))</f>
        <v/>
      </c>
      <c r="X553" s="52" t="str">
        <f>IF($P553="","",_xlfn.XLOOKUP(Tables!$N$542,'Input LwA_XYZ'!$GX$1:$HL$1,'Input LwA_XYZ'!GX12:HL12))</f>
        <v/>
      </c>
    </row>
    <row r="554" spans="16:24" ht="16.5" x14ac:dyDescent="0.3">
      <c r="P554" s="125" t="str">
        <f>IF(OR('Input LwA_XYZ'!A13 = 0, NOT(ISBLANK(_xlfn.XLOOKUP(Tables!N$542, 'Input LwA_XYZ'!CA$1:CO$1, 'Input LwA_XYZ'!CA13:CO13)))), "", 'Input LwA_XYZ'!A13)</f>
        <v/>
      </c>
      <c r="Q554" s="124" t="str">
        <f>IF($P554="","",_xlfn.TEXTJOIN(" - ",TRUE,'Input LwA_XYZ'!B13:C13))</f>
        <v/>
      </c>
      <c r="R554" s="51" t="str">
        <f>IF($P554="","",'Input LwA_XYZ'!Q13)</f>
        <v/>
      </c>
      <c r="S554" s="64" t="str">
        <f>IF($P554="","",ROUND(_xlfn.XLOOKUP(Tables!$N$542,'Input LwA_XYZ'!$EL$1:$EZ$1,'Input LwA_XYZ'!EL13:EZ13),0))</f>
        <v/>
      </c>
      <c r="T554" s="65" t="str">
        <f>IF($P554="","",-1*ROUND(_xlfn.XLOOKUP(Tables!$N$542,'Input LwA_XYZ'!$FR$1:$GF$1,'Input LwA_XYZ'!FR13:GF13),0))</f>
        <v/>
      </c>
      <c r="U554" s="65" t="str">
        <f>IF($P554="","",IF(_xlfn.XLOOKUP(Tables!$N$542,'Input LwA_XYZ'!$AU$1:$BI$1,'Input LwA_XYZ'!AU13:BI13)="","-",_xlfn.XLOOKUP(Tables!$N$542,'Input LwA_XYZ'!$AU$1:$BI$1,'Input LwA_XYZ'!AU13:BI13)))</f>
        <v/>
      </c>
      <c r="V554" s="65" t="str">
        <f>IF($P554="","",IF('Input LwA_XYZ'!S13="","-",'Input LwA_XYZ'!S13))</f>
        <v/>
      </c>
      <c r="W554" s="163" t="str" cm="1">
        <f t="array" ref="W554">IF($P554="","",IF(_xlfn.XLOOKUP(Tables!$N$542,_xlfn.ANCHORARRAY('Input LwA_XYZ'!$DG$1),'Input LwA_XYZ'!DG13:DU13)="","-",_xlfn.XLOOKUP(Tables!$N$542,_xlfn.ANCHORARRAY('Input LwA_XYZ'!$DG$1),'Input LwA_XYZ'!DG13:DU13)))</f>
        <v/>
      </c>
      <c r="X554" s="52" t="str">
        <f>IF($P554="","",_xlfn.XLOOKUP(Tables!$N$542,'Input LwA_XYZ'!$GX$1:$HL$1,'Input LwA_XYZ'!GX13:HL13))</f>
        <v/>
      </c>
    </row>
    <row r="555" spans="16:24" ht="16.5" x14ac:dyDescent="0.3">
      <c r="P555" s="125" t="str">
        <f>IF(OR('Input LwA_XYZ'!A14 = 0, NOT(ISBLANK(_xlfn.XLOOKUP(Tables!N$542, 'Input LwA_XYZ'!CA$1:CO$1, 'Input LwA_XYZ'!CA14:CO14)))), "", 'Input LwA_XYZ'!A14)</f>
        <v/>
      </c>
      <c r="Q555" s="124" t="str">
        <f>IF($P555="","",_xlfn.TEXTJOIN(" - ",TRUE,'Input LwA_XYZ'!B14:C14))</f>
        <v/>
      </c>
      <c r="R555" s="51" t="str">
        <f>IF($P555="","",'Input LwA_XYZ'!Q14)</f>
        <v/>
      </c>
      <c r="S555" s="64" t="str">
        <f>IF($P555="","",ROUND(_xlfn.XLOOKUP(Tables!$N$542,'Input LwA_XYZ'!$EL$1:$EZ$1,'Input LwA_XYZ'!EL14:EZ14),0))</f>
        <v/>
      </c>
      <c r="T555" s="65" t="str">
        <f>IF($P555="","",-1*ROUND(_xlfn.XLOOKUP(Tables!$N$542,'Input LwA_XYZ'!$FR$1:$GF$1,'Input LwA_XYZ'!FR14:GF14),0))</f>
        <v/>
      </c>
      <c r="U555" s="65" t="str">
        <f>IF($P555="","",IF(_xlfn.XLOOKUP(Tables!$N$542,'Input LwA_XYZ'!$AU$1:$BI$1,'Input LwA_XYZ'!AU14:BI14)="","-",_xlfn.XLOOKUP(Tables!$N$542,'Input LwA_XYZ'!$AU$1:$BI$1,'Input LwA_XYZ'!AU14:BI14)))</f>
        <v/>
      </c>
      <c r="V555" s="65" t="str">
        <f>IF($P555="","",IF('Input LwA_XYZ'!S14="","-",'Input LwA_XYZ'!S14))</f>
        <v/>
      </c>
      <c r="W555" s="163" t="str" cm="1">
        <f t="array" ref="W555">IF($P555="","",IF(_xlfn.XLOOKUP(Tables!$N$542,_xlfn.ANCHORARRAY('Input LwA_XYZ'!$DG$1),'Input LwA_XYZ'!DG14:DU14)="","-",_xlfn.XLOOKUP(Tables!$N$542,_xlfn.ANCHORARRAY('Input LwA_XYZ'!$DG$1),'Input LwA_XYZ'!DG14:DU14)))</f>
        <v/>
      </c>
      <c r="X555" s="52" t="str">
        <f>IF($P555="","",_xlfn.XLOOKUP(Tables!$N$542,'Input LwA_XYZ'!$GX$1:$HL$1,'Input LwA_XYZ'!GX14:HL14))</f>
        <v/>
      </c>
    </row>
    <row r="556" spans="16:24" ht="16.5" x14ac:dyDescent="0.3">
      <c r="P556" s="125" t="str">
        <f>IF(OR('Input LwA_XYZ'!A15 = 0, NOT(ISBLANK(_xlfn.XLOOKUP(Tables!N$542, 'Input LwA_XYZ'!CA$1:CO$1, 'Input LwA_XYZ'!CA15:CO15)))), "", 'Input LwA_XYZ'!A15)</f>
        <v/>
      </c>
      <c r="Q556" s="124" t="str">
        <f>IF($P556="","",_xlfn.TEXTJOIN(" - ",TRUE,'Input LwA_XYZ'!B15:C15))</f>
        <v/>
      </c>
      <c r="R556" s="51" t="str">
        <f>IF($P556="","",'Input LwA_XYZ'!Q15)</f>
        <v/>
      </c>
      <c r="S556" s="64" t="str">
        <f>IF($P556="","",ROUND(_xlfn.XLOOKUP(Tables!$N$542,'Input LwA_XYZ'!$EL$1:$EZ$1,'Input LwA_XYZ'!EL15:EZ15),0))</f>
        <v/>
      </c>
      <c r="T556" s="65" t="str">
        <f>IF($P556="","",-1*ROUND(_xlfn.XLOOKUP(Tables!$N$542,'Input LwA_XYZ'!$FR$1:$GF$1,'Input LwA_XYZ'!FR15:GF15),0))</f>
        <v/>
      </c>
      <c r="U556" s="65" t="str">
        <f>IF($P556="","",IF(_xlfn.XLOOKUP(Tables!$N$542,'Input LwA_XYZ'!$AU$1:$BI$1,'Input LwA_XYZ'!AU15:BI15)="","-",_xlfn.XLOOKUP(Tables!$N$542,'Input LwA_XYZ'!$AU$1:$BI$1,'Input LwA_XYZ'!AU15:BI15)))</f>
        <v/>
      </c>
      <c r="V556" s="65" t="str">
        <f>IF($P556="","",IF('Input LwA_XYZ'!S15="","-",'Input LwA_XYZ'!S15))</f>
        <v/>
      </c>
      <c r="W556" s="163" t="str" cm="1">
        <f t="array" ref="W556">IF($P556="","",IF(_xlfn.XLOOKUP(Tables!$N$542,_xlfn.ANCHORARRAY('Input LwA_XYZ'!$DG$1),'Input LwA_XYZ'!DG15:DU15)="","-",_xlfn.XLOOKUP(Tables!$N$542,_xlfn.ANCHORARRAY('Input LwA_XYZ'!$DG$1),'Input LwA_XYZ'!DG15:DU15)))</f>
        <v/>
      </c>
      <c r="X556" s="52" t="str">
        <f>IF($P556="","",_xlfn.XLOOKUP(Tables!$N$542,'Input LwA_XYZ'!$GX$1:$HL$1,'Input LwA_XYZ'!GX15:HL15))</f>
        <v/>
      </c>
    </row>
    <row r="557" spans="16:24" ht="16.5" x14ac:dyDescent="0.3">
      <c r="P557" s="125" t="str">
        <f>IF(OR('Input LwA_XYZ'!A16 = 0, NOT(ISBLANK(_xlfn.XLOOKUP(Tables!N$542, 'Input LwA_XYZ'!CA$1:CO$1, 'Input LwA_XYZ'!CA16:CO16)))), "", 'Input LwA_XYZ'!A16)</f>
        <v/>
      </c>
      <c r="Q557" s="124" t="str">
        <f>IF($P557="","",_xlfn.TEXTJOIN(" - ",TRUE,'Input LwA_XYZ'!B16:C16))</f>
        <v/>
      </c>
      <c r="R557" s="51" t="str">
        <f>IF($P557="","",'Input LwA_XYZ'!Q16)</f>
        <v/>
      </c>
      <c r="S557" s="64" t="str">
        <f>IF($P557="","",ROUND(_xlfn.XLOOKUP(Tables!$N$542,'Input LwA_XYZ'!$EL$1:$EZ$1,'Input LwA_XYZ'!EL16:EZ16),0))</f>
        <v/>
      </c>
      <c r="T557" s="65" t="str">
        <f>IF($P557="","",-1*ROUND(_xlfn.XLOOKUP(Tables!$N$542,'Input LwA_XYZ'!$FR$1:$GF$1,'Input LwA_XYZ'!FR16:GF16),0))</f>
        <v/>
      </c>
      <c r="U557" s="65" t="str">
        <f>IF($P557="","",IF(_xlfn.XLOOKUP(Tables!$N$542,'Input LwA_XYZ'!$AU$1:$BI$1,'Input LwA_XYZ'!AU16:BI16)="","-",_xlfn.XLOOKUP(Tables!$N$542,'Input LwA_XYZ'!$AU$1:$BI$1,'Input LwA_XYZ'!AU16:BI16)))</f>
        <v/>
      </c>
      <c r="V557" s="65" t="str">
        <f>IF($P557="","",IF('Input LwA_XYZ'!S16="","-",'Input LwA_XYZ'!S16))</f>
        <v/>
      </c>
      <c r="W557" s="163" t="str" cm="1">
        <f t="array" ref="W557">IF($P557="","",IF(_xlfn.XLOOKUP(Tables!$N$542,_xlfn.ANCHORARRAY('Input LwA_XYZ'!$DG$1),'Input LwA_XYZ'!DG16:DU16)="","-",_xlfn.XLOOKUP(Tables!$N$542,_xlfn.ANCHORARRAY('Input LwA_XYZ'!$DG$1),'Input LwA_XYZ'!DG16:DU16)))</f>
        <v/>
      </c>
      <c r="X557" s="52" t="str">
        <f>IF($P557="","",_xlfn.XLOOKUP(Tables!$N$542,'Input LwA_XYZ'!$GX$1:$HL$1,'Input LwA_XYZ'!GX16:HL16))</f>
        <v/>
      </c>
    </row>
    <row r="558" spans="16:24" ht="16.5" x14ac:dyDescent="0.3">
      <c r="P558" s="125" t="str">
        <f>IF(OR('Input LwA_XYZ'!A17 = 0, NOT(ISBLANK(_xlfn.XLOOKUP(Tables!N$542, 'Input LwA_XYZ'!CA$1:CO$1, 'Input LwA_XYZ'!CA17:CO17)))), "", 'Input LwA_XYZ'!A17)</f>
        <v/>
      </c>
      <c r="Q558" s="124" t="str">
        <f>IF($P558="","",_xlfn.TEXTJOIN(" - ",TRUE,'Input LwA_XYZ'!B17:C17))</f>
        <v/>
      </c>
      <c r="R558" s="51" t="str">
        <f>IF($P558="","",'Input LwA_XYZ'!Q17)</f>
        <v/>
      </c>
      <c r="S558" s="64" t="str">
        <f>IF($P558="","",ROUND(_xlfn.XLOOKUP(Tables!$N$542,'Input LwA_XYZ'!$EL$1:$EZ$1,'Input LwA_XYZ'!EL17:EZ17),0))</f>
        <v/>
      </c>
      <c r="T558" s="65" t="str">
        <f>IF($P558="","",-1*ROUND(_xlfn.XLOOKUP(Tables!$N$542,'Input LwA_XYZ'!$FR$1:$GF$1,'Input LwA_XYZ'!FR17:GF17),0))</f>
        <v/>
      </c>
      <c r="U558" s="65" t="str">
        <f>IF($P558="","",IF(_xlfn.XLOOKUP(Tables!$N$542,'Input LwA_XYZ'!$AU$1:$BI$1,'Input LwA_XYZ'!AU17:BI17)="","-",_xlfn.XLOOKUP(Tables!$N$542,'Input LwA_XYZ'!$AU$1:$BI$1,'Input LwA_XYZ'!AU17:BI17)))</f>
        <v/>
      </c>
      <c r="V558" s="65" t="str">
        <f>IF($P558="","",IF('Input LwA_XYZ'!S17="","-",'Input LwA_XYZ'!S17))</f>
        <v/>
      </c>
      <c r="W558" s="163" t="str" cm="1">
        <f t="array" ref="W558">IF($P558="","",IF(_xlfn.XLOOKUP(Tables!$N$542,_xlfn.ANCHORARRAY('Input LwA_XYZ'!$DG$1),'Input LwA_XYZ'!DG17:DU17)="","-",_xlfn.XLOOKUP(Tables!$N$542,_xlfn.ANCHORARRAY('Input LwA_XYZ'!$DG$1),'Input LwA_XYZ'!DG17:DU17)))</f>
        <v/>
      </c>
      <c r="X558" s="52" t="str">
        <f>IF($P558="","",_xlfn.XLOOKUP(Tables!$N$542,'Input LwA_XYZ'!$GX$1:$HL$1,'Input LwA_XYZ'!GX17:HL17))</f>
        <v/>
      </c>
    </row>
    <row r="559" spans="16:24" ht="16.5" x14ac:dyDescent="0.3">
      <c r="P559" s="125" t="str">
        <f>IF(OR('Input LwA_XYZ'!A18 = 0, NOT(ISBLANK(_xlfn.XLOOKUP(Tables!N$542, 'Input LwA_XYZ'!CA$1:CO$1, 'Input LwA_XYZ'!CA18:CO18)))), "", 'Input LwA_XYZ'!A18)</f>
        <v/>
      </c>
      <c r="Q559" s="124" t="str">
        <f>IF($P559="","",_xlfn.TEXTJOIN(" - ",TRUE,'Input LwA_XYZ'!B18:C18))</f>
        <v/>
      </c>
      <c r="R559" s="51" t="str">
        <f>IF($P559="","",'Input LwA_XYZ'!Q18)</f>
        <v/>
      </c>
      <c r="S559" s="64" t="str">
        <f>IF($P559="","",ROUND(_xlfn.XLOOKUP(Tables!$N$542,'Input LwA_XYZ'!$EL$1:$EZ$1,'Input LwA_XYZ'!EL18:EZ18),0))</f>
        <v/>
      </c>
      <c r="T559" s="65" t="str">
        <f>IF($P559="","",-1*ROUND(_xlfn.XLOOKUP(Tables!$N$542,'Input LwA_XYZ'!$FR$1:$GF$1,'Input LwA_XYZ'!FR18:GF18),0))</f>
        <v/>
      </c>
      <c r="U559" s="65" t="str">
        <f>IF($P559="","",IF(_xlfn.XLOOKUP(Tables!$N$542,'Input LwA_XYZ'!$AU$1:$BI$1,'Input LwA_XYZ'!AU18:BI18)="","-",_xlfn.XLOOKUP(Tables!$N$542,'Input LwA_XYZ'!$AU$1:$BI$1,'Input LwA_XYZ'!AU18:BI18)))</f>
        <v/>
      </c>
      <c r="V559" s="65" t="str">
        <f>IF($P559="","",IF('Input LwA_XYZ'!S18="","-",'Input LwA_XYZ'!S18))</f>
        <v/>
      </c>
      <c r="W559" s="163" t="str" cm="1">
        <f t="array" ref="W559">IF($P559="","",IF(_xlfn.XLOOKUP(Tables!$N$542,_xlfn.ANCHORARRAY('Input LwA_XYZ'!$DG$1),'Input LwA_XYZ'!DG18:DU18)="","-",_xlfn.XLOOKUP(Tables!$N$542,_xlfn.ANCHORARRAY('Input LwA_XYZ'!$DG$1),'Input LwA_XYZ'!DG18:DU18)))</f>
        <v/>
      </c>
      <c r="X559" s="52" t="str">
        <f>IF($P559="","",_xlfn.XLOOKUP(Tables!$N$542,'Input LwA_XYZ'!$GX$1:$HL$1,'Input LwA_XYZ'!GX18:HL18))</f>
        <v/>
      </c>
    </row>
    <row r="560" spans="16:24" ht="16.5" x14ac:dyDescent="0.3">
      <c r="P560" s="125" t="str">
        <f>IF(OR('Input LwA_XYZ'!A19 = 0, NOT(ISBLANK(_xlfn.XLOOKUP(Tables!N$542, 'Input LwA_XYZ'!CA$1:CO$1, 'Input LwA_XYZ'!CA19:CO19)))), "", 'Input LwA_XYZ'!A19)</f>
        <v/>
      </c>
      <c r="Q560" s="124" t="str">
        <f>IF($P560="","",_xlfn.TEXTJOIN(" - ",TRUE,'Input LwA_XYZ'!B19:C19))</f>
        <v/>
      </c>
      <c r="R560" s="51" t="str">
        <f>IF($P560="","",'Input LwA_XYZ'!Q19)</f>
        <v/>
      </c>
      <c r="S560" s="64" t="str">
        <f>IF($P560="","",ROUND(_xlfn.XLOOKUP(Tables!$N$542,'Input LwA_XYZ'!$EL$1:$EZ$1,'Input LwA_XYZ'!EL19:EZ19),0))</f>
        <v/>
      </c>
      <c r="T560" s="65" t="str">
        <f>IF($P560="","",-1*ROUND(_xlfn.XLOOKUP(Tables!$N$542,'Input LwA_XYZ'!$FR$1:$GF$1,'Input LwA_XYZ'!FR19:GF19),0))</f>
        <v/>
      </c>
      <c r="U560" s="65" t="str">
        <f>IF($P560="","",IF(_xlfn.XLOOKUP(Tables!$N$542,'Input LwA_XYZ'!$AU$1:$BI$1,'Input LwA_XYZ'!AU19:BI19)="","-",_xlfn.XLOOKUP(Tables!$N$542,'Input LwA_XYZ'!$AU$1:$BI$1,'Input LwA_XYZ'!AU19:BI19)))</f>
        <v/>
      </c>
      <c r="V560" s="65" t="str">
        <f>IF($P560="","",IF('Input LwA_XYZ'!S19="","-",'Input LwA_XYZ'!S19))</f>
        <v/>
      </c>
      <c r="W560" s="163" t="str" cm="1">
        <f t="array" ref="W560">IF($P560="","",IF(_xlfn.XLOOKUP(Tables!$N$542,_xlfn.ANCHORARRAY('Input LwA_XYZ'!$DG$1),'Input LwA_XYZ'!DG19:DU19)="","-",_xlfn.XLOOKUP(Tables!$N$542,_xlfn.ANCHORARRAY('Input LwA_XYZ'!$DG$1),'Input LwA_XYZ'!DG19:DU19)))</f>
        <v/>
      </c>
      <c r="X560" s="52" t="str">
        <f>IF($P560="","",_xlfn.XLOOKUP(Tables!$N$542,'Input LwA_XYZ'!$GX$1:$HL$1,'Input LwA_XYZ'!GX19:HL19))</f>
        <v/>
      </c>
    </row>
    <row r="561" spans="16:24" ht="16.5" x14ac:dyDescent="0.3">
      <c r="P561" s="125" t="str">
        <f>IF(OR('Input LwA_XYZ'!A20 = 0, NOT(ISBLANK(_xlfn.XLOOKUP(Tables!N$542, 'Input LwA_XYZ'!CA$1:CO$1, 'Input LwA_XYZ'!CA20:CO20)))), "", 'Input LwA_XYZ'!A20)</f>
        <v/>
      </c>
      <c r="Q561" s="124" t="str">
        <f>IF($P561="","",_xlfn.TEXTJOIN(" - ",TRUE,'Input LwA_XYZ'!B20:C20))</f>
        <v/>
      </c>
      <c r="R561" s="51" t="str">
        <f>IF($P561="","",'Input LwA_XYZ'!Q20)</f>
        <v/>
      </c>
      <c r="S561" s="64" t="str">
        <f>IF($P561="","",ROUND(_xlfn.XLOOKUP(Tables!$N$542,'Input LwA_XYZ'!$EL$1:$EZ$1,'Input LwA_XYZ'!EL20:EZ20),0))</f>
        <v/>
      </c>
      <c r="T561" s="65" t="str">
        <f>IF($P561="","",-1*ROUND(_xlfn.XLOOKUP(Tables!$N$542,'Input LwA_XYZ'!$FR$1:$GF$1,'Input LwA_XYZ'!FR20:GF20),0))</f>
        <v/>
      </c>
      <c r="U561" s="65" t="str">
        <f>IF($P561="","",IF(_xlfn.XLOOKUP(Tables!$N$542,'Input LwA_XYZ'!$AU$1:$BI$1,'Input LwA_XYZ'!AU20:BI20)="","-",_xlfn.XLOOKUP(Tables!$N$542,'Input LwA_XYZ'!$AU$1:$BI$1,'Input LwA_XYZ'!AU20:BI20)))</f>
        <v/>
      </c>
      <c r="V561" s="65" t="str">
        <f>IF($P561="","",IF('Input LwA_XYZ'!S20="","-",'Input LwA_XYZ'!S20))</f>
        <v/>
      </c>
      <c r="W561" s="163" t="str" cm="1">
        <f t="array" ref="W561">IF($P561="","",IF(_xlfn.XLOOKUP(Tables!$N$542,_xlfn.ANCHORARRAY('Input LwA_XYZ'!$DG$1),'Input LwA_XYZ'!DG20:DU20)="","-",_xlfn.XLOOKUP(Tables!$N$542,_xlfn.ANCHORARRAY('Input LwA_XYZ'!$DG$1),'Input LwA_XYZ'!DG20:DU20)))</f>
        <v/>
      </c>
      <c r="X561" s="52" t="str">
        <f>IF($P561="","",_xlfn.XLOOKUP(Tables!$N$542,'Input LwA_XYZ'!$GX$1:$HL$1,'Input LwA_XYZ'!GX20:HL20))</f>
        <v/>
      </c>
    </row>
    <row r="562" spans="16:24" ht="16.5" x14ac:dyDescent="0.3">
      <c r="P562" s="125" t="str">
        <f>IF(OR('Input LwA_XYZ'!A21 = 0, NOT(ISBLANK(_xlfn.XLOOKUP(Tables!N$542, 'Input LwA_XYZ'!CA$1:CO$1, 'Input LwA_XYZ'!CA21:CO21)))), "", 'Input LwA_XYZ'!A21)</f>
        <v/>
      </c>
      <c r="Q562" s="124" t="str">
        <f>IF($P562="","",_xlfn.TEXTJOIN(" - ",TRUE,'Input LwA_XYZ'!B21:C21))</f>
        <v/>
      </c>
      <c r="R562" s="51" t="str">
        <f>IF($P562="","",'Input LwA_XYZ'!Q21)</f>
        <v/>
      </c>
      <c r="S562" s="64" t="str">
        <f>IF($P562="","",ROUND(_xlfn.XLOOKUP(Tables!$N$542,'Input LwA_XYZ'!$EL$1:$EZ$1,'Input LwA_XYZ'!EL21:EZ21),0))</f>
        <v/>
      </c>
      <c r="T562" s="65" t="str">
        <f>IF($P562="","",-1*ROUND(_xlfn.XLOOKUP(Tables!$N$542,'Input LwA_XYZ'!$FR$1:$GF$1,'Input LwA_XYZ'!FR21:GF21),0))</f>
        <v/>
      </c>
      <c r="U562" s="65" t="str">
        <f>IF($P562="","",IF(_xlfn.XLOOKUP(Tables!$N$542,'Input LwA_XYZ'!$AU$1:$BI$1,'Input LwA_XYZ'!AU21:BI21)="","-",_xlfn.XLOOKUP(Tables!$N$542,'Input LwA_XYZ'!$AU$1:$BI$1,'Input LwA_XYZ'!AU21:BI21)))</f>
        <v/>
      </c>
      <c r="V562" s="65" t="str">
        <f>IF($P562="","",IF('Input LwA_XYZ'!S21="","-",'Input LwA_XYZ'!S21))</f>
        <v/>
      </c>
      <c r="W562" s="163" t="str" cm="1">
        <f t="array" ref="W562">IF($P562="","",IF(_xlfn.XLOOKUP(Tables!$N$542,_xlfn.ANCHORARRAY('Input LwA_XYZ'!$DG$1),'Input LwA_XYZ'!DG21:DU21)="","-",_xlfn.XLOOKUP(Tables!$N$542,_xlfn.ANCHORARRAY('Input LwA_XYZ'!$DG$1),'Input LwA_XYZ'!DG21:DU21)))</f>
        <v/>
      </c>
      <c r="X562" s="52" t="str">
        <f>IF($P562="","",_xlfn.XLOOKUP(Tables!$N$542,'Input LwA_XYZ'!$GX$1:$HL$1,'Input LwA_XYZ'!GX21:HL21))</f>
        <v/>
      </c>
    </row>
    <row r="563" spans="16:24" ht="16.5" x14ac:dyDescent="0.3">
      <c r="P563" s="125" t="str">
        <f>IF(OR('Input LwA_XYZ'!A22 = 0, NOT(ISBLANK(_xlfn.XLOOKUP(Tables!N$542, 'Input LwA_XYZ'!CA$1:CO$1, 'Input LwA_XYZ'!CA22:CO22)))), "", 'Input LwA_XYZ'!A22)</f>
        <v/>
      </c>
      <c r="Q563" s="124" t="str">
        <f>IF($P563="","",_xlfn.TEXTJOIN(" - ",TRUE,'Input LwA_XYZ'!B22:C22))</f>
        <v/>
      </c>
      <c r="R563" s="51" t="str">
        <f>IF($P563="","",'Input LwA_XYZ'!Q22)</f>
        <v/>
      </c>
      <c r="S563" s="64" t="str">
        <f>IF($P563="","",ROUND(_xlfn.XLOOKUP(Tables!$N$542,'Input LwA_XYZ'!$EL$1:$EZ$1,'Input LwA_XYZ'!EL22:EZ22),0))</f>
        <v/>
      </c>
      <c r="T563" s="65" t="str">
        <f>IF($P563="","",-1*ROUND(_xlfn.XLOOKUP(Tables!$N$542,'Input LwA_XYZ'!$FR$1:$GF$1,'Input LwA_XYZ'!FR22:GF22),0))</f>
        <v/>
      </c>
      <c r="U563" s="65" t="str">
        <f>IF($P563="","",IF(_xlfn.XLOOKUP(Tables!$N$542,'Input LwA_XYZ'!$AU$1:$BI$1,'Input LwA_XYZ'!AU22:BI22)="","-",_xlfn.XLOOKUP(Tables!$N$542,'Input LwA_XYZ'!$AU$1:$BI$1,'Input LwA_XYZ'!AU22:BI22)))</f>
        <v/>
      </c>
      <c r="V563" s="65" t="str">
        <f>IF($P563="","",IF('Input LwA_XYZ'!S22="","-",'Input LwA_XYZ'!S22))</f>
        <v/>
      </c>
      <c r="W563" s="163" t="str" cm="1">
        <f t="array" ref="W563">IF($P563="","",IF(_xlfn.XLOOKUP(Tables!$N$542,_xlfn.ANCHORARRAY('Input LwA_XYZ'!$DG$1),'Input LwA_XYZ'!DG22:DU22)="","-",_xlfn.XLOOKUP(Tables!$N$542,_xlfn.ANCHORARRAY('Input LwA_XYZ'!$DG$1),'Input LwA_XYZ'!DG22:DU22)))</f>
        <v/>
      </c>
      <c r="X563" s="52" t="str">
        <f>IF($P563="","",_xlfn.XLOOKUP(Tables!$N$542,'Input LwA_XYZ'!$GX$1:$HL$1,'Input LwA_XYZ'!GX22:HL22))</f>
        <v/>
      </c>
    </row>
    <row r="564" spans="16:24" ht="16.5" x14ac:dyDescent="0.3">
      <c r="P564" s="125" t="str">
        <f>IF(OR('Input LwA_XYZ'!A23 = 0, NOT(ISBLANK(_xlfn.XLOOKUP(Tables!N$542, 'Input LwA_XYZ'!CA$1:CO$1, 'Input LwA_XYZ'!CA23:CO23)))), "", 'Input LwA_XYZ'!A23)</f>
        <v/>
      </c>
      <c r="Q564" s="124" t="str">
        <f>IF($P564="","",_xlfn.TEXTJOIN(" - ",TRUE,'Input LwA_XYZ'!B23:C23))</f>
        <v/>
      </c>
      <c r="R564" s="51" t="str">
        <f>IF($P564="","",'Input LwA_XYZ'!Q23)</f>
        <v/>
      </c>
      <c r="S564" s="64" t="str">
        <f>IF($P564="","",ROUND(_xlfn.XLOOKUP(Tables!$N$542,'Input LwA_XYZ'!$EL$1:$EZ$1,'Input LwA_XYZ'!EL23:EZ23),0))</f>
        <v/>
      </c>
      <c r="T564" s="65" t="str">
        <f>IF($P564="","",-1*ROUND(_xlfn.XLOOKUP(Tables!$N$542,'Input LwA_XYZ'!$FR$1:$GF$1,'Input LwA_XYZ'!FR23:GF23),0))</f>
        <v/>
      </c>
      <c r="U564" s="65" t="str">
        <f>IF($P564="","",IF(_xlfn.XLOOKUP(Tables!$N$542,'Input LwA_XYZ'!$AU$1:$BI$1,'Input LwA_XYZ'!AU23:BI23)="","-",_xlfn.XLOOKUP(Tables!$N$542,'Input LwA_XYZ'!$AU$1:$BI$1,'Input LwA_XYZ'!AU23:BI23)))</f>
        <v/>
      </c>
      <c r="V564" s="65" t="str">
        <f>IF($P564="","",IF('Input LwA_XYZ'!S23="","-",'Input LwA_XYZ'!S23))</f>
        <v/>
      </c>
      <c r="W564" s="163" t="str" cm="1">
        <f t="array" ref="W564">IF($P564="","",IF(_xlfn.XLOOKUP(Tables!$N$542,_xlfn.ANCHORARRAY('Input LwA_XYZ'!$DG$1),'Input LwA_XYZ'!DG23:DU23)="","-",_xlfn.XLOOKUP(Tables!$N$542,_xlfn.ANCHORARRAY('Input LwA_XYZ'!$DG$1),'Input LwA_XYZ'!DG23:DU23)))</f>
        <v/>
      </c>
      <c r="X564" s="52" t="str">
        <f>IF($P564="","",_xlfn.XLOOKUP(Tables!$N$542,'Input LwA_XYZ'!$GX$1:$HL$1,'Input LwA_XYZ'!GX23:HL23))</f>
        <v/>
      </c>
    </row>
    <row r="565" spans="16:24" ht="16.5" x14ac:dyDescent="0.3">
      <c r="P565" s="125" t="str">
        <f>IF(OR('Input LwA_XYZ'!A24 = 0, NOT(ISBLANK(_xlfn.XLOOKUP(Tables!N$542, 'Input LwA_XYZ'!CA$1:CO$1, 'Input LwA_XYZ'!CA24:CO24)))), "", 'Input LwA_XYZ'!A24)</f>
        <v/>
      </c>
      <c r="Q565" s="124" t="str">
        <f>IF($P565="","",_xlfn.TEXTJOIN(" - ",TRUE,'Input LwA_XYZ'!B24:C24))</f>
        <v/>
      </c>
      <c r="R565" s="51" t="str">
        <f>IF($P565="","",'Input LwA_XYZ'!Q24)</f>
        <v/>
      </c>
      <c r="S565" s="64" t="str">
        <f>IF($P565="","",ROUND(_xlfn.XLOOKUP(Tables!$N$542,'Input LwA_XYZ'!$EL$1:$EZ$1,'Input LwA_XYZ'!EL24:EZ24),0))</f>
        <v/>
      </c>
      <c r="T565" s="65" t="str">
        <f>IF($P565="","",-1*ROUND(_xlfn.XLOOKUP(Tables!$N$542,'Input LwA_XYZ'!$FR$1:$GF$1,'Input LwA_XYZ'!FR24:GF24),0))</f>
        <v/>
      </c>
      <c r="U565" s="65" t="str">
        <f>IF($P565="","",IF(_xlfn.XLOOKUP(Tables!$N$542,'Input LwA_XYZ'!$AU$1:$BI$1,'Input LwA_XYZ'!AU24:BI24)="","-",_xlfn.XLOOKUP(Tables!$N$542,'Input LwA_XYZ'!$AU$1:$BI$1,'Input LwA_XYZ'!AU24:BI24)))</f>
        <v/>
      </c>
      <c r="V565" s="65" t="str">
        <f>IF($P565="","",IF('Input LwA_XYZ'!S24="","-",'Input LwA_XYZ'!S24))</f>
        <v/>
      </c>
      <c r="W565" s="163" t="str" cm="1">
        <f t="array" ref="W565">IF($P565="","",IF(_xlfn.XLOOKUP(Tables!$N$542,_xlfn.ANCHORARRAY('Input LwA_XYZ'!$DG$1),'Input LwA_XYZ'!DG24:DU24)="","-",_xlfn.XLOOKUP(Tables!$N$542,_xlfn.ANCHORARRAY('Input LwA_XYZ'!$DG$1),'Input LwA_XYZ'!DG24:DU24)))</f>
        <v/>
      </c>
      <c r="X565" s="52" t="str">
        <f>IF($P565="","",_xlfn.XLOOKUP(Tables!$N$542,'Input LwA_XYZ'!$GX$1:$HL$1,'Input LwA_XYZ'!GX24:HL24))</f>
        <v/>
      </c>
    </row>
    <row r="566" spans="16:24" ht="16.5" x14ac:dyDescent="0.3">
      <c r="P566" s="125" t="str">
        <f>IF(OR('Input LwA_XYZ'!A25 = 0, NOT(ISBLANK(_xlfn.XLOOKUP(Tables!N$542, 'Input LwA_XYZ'!CA$1:CO$1, 'Input LwA_XYZ'!CA25:CO25)))), "", 'Input LwA_XYZ'!A25)</f>
        <v/>
      </c>
      <c r="Q566" s="124" t="str">
        <f>IF($P566="","",_xlfn.TEXTJOIN(" - ",TRUE,'Input LwA_XYZ'!B25:C25))</f>
        <v/>
      </c>
      <c r="R566" s="51" t="str">
        <f>IF($P566="","",'Input LwA_XYZ'!Q25)</f>
        <v/>
      </c>
      <c r="S566" s="64" t="str">
        <f>IF($P566="","",ROUND(_xlfn.XLOOKUP(Tables!$N$542,'Input LwA_XYZ'!$EL$1:$EZ$1,'Input LwA_XYZ'!EL25:EZ25),0))</f>
        <v/>
      </c>
      <c r="T566" s="65" t="str">
        <f>IF($P566="","",-1*ROUND(_xlfn.XLOOKUP(Tables!$N$542,'Input LwA_XYZ'!$FR$1:$GF$1,'Input LwA_XYZ'!FR25:GF25),0))</f>
        <v/>
      </c>
      <c r="U566" s="65" t="str">
        <f>IF($P566="","",IF(_xlfn.XLOOKUP(Tables!$N$542,'Input LwA_XYZ'!$AU$1:$BI$1,'Input LwA_XYZ'!AU25:BI25)="","-",_xlfn.XLOOKUP(Tables!$N$542,'Input LwA_XYZ'!$AU$1:$BI$1,'Input LwA_XYZ'!AU25:BI25)))</f>
        <v/>
      </c>
      <c r="V566" s="65" t="str">
        <f>IF($P566="","",IF('Input LwA_XYZ'!S25="","-",'Input LwA_XYZ'!S25))</f>
        <v/>
      </c>
      <c r="W566" s="163" t="str" cm="1">
        <f t="array" ref="W566">IF($P566="","",IF(_xlfn.XLOOKUP(Tables!$N$542,_xlfn.ANCHORARRAY('Input LwA_XYZ'!$DG$1),'Input LwA_XYZ'!DG25:DU25)="","-",_xlfn.XLOOKUP(Tables!$N$542,_xlfn.ANCHORARRAY('Input LwA_XYZ'!$DG$1),'Input LwA_XYZ'!DG25:DU25)))</f>
        <v/>
      </c>
      <c r="X566" s="52" t="str">
        <f>IF($P566="","",_xlfn.XLOOKUP(Tables!$N$542,'Input LwA_XYZ'!$GX$1:$HL$1,'Input LwA_XYZ'!GX25:HL25))</f>
        <v/>
      </c>
    </row>
    <row r="567" spans="16:24" ht="16.5" x14ac:dyDescent="0.3">
      <c r="P567" s="125" t="str">
        <f>IF(OR('Input LwA_XYZ'!A26 = 0, NOT(ISBLANK(_xlfn.XLOOKUP(Tables!N$542, 'Input LwA_XYZ'!CA$1:CO$1, 'Input LwA_XYZ'!CA26:CO26)))), "", 'Input LwA_XYZ'!A26)</f>
        <v/>
      </c>
      <c r="Q567" s="124" t="str">
        <f>IF($P567="","",_xlfn.TEXTJOIN(" - ",TRUE,'Input LwA_XYZ'!B26:C26))</f>
        <v/>
      </c>
      <c r="R567" s="51" t="str">
        <f>IF($P567="","",'Input LwA_XYZ'!Q26)</f>
        <v/>
      </c>
      <c r="S567" s="64" t="str">
        <f>IF($P567="","",ROUND(_xlfn.XLOOKUP(Tables!$N$542,'Input LwA_XYZ'!$EL$1:$EZ$1,'Input LwA_XYZ'!EL26:EZ26),0))</f>
        <v/>
      </c>
      <c r="T567" s="65" t="str">
        <f>IF($P567="","",-1*ROUND(_xlfn.XLOOKUP(Tables!$N$542,'Input LwA_XYZ'!$FR$1:$GF$1,'Input LwA_XYZ'!FR26:GF26),0))</f>
        <v/>
      </c>
      <c r="U567" s="65" t="str">
        <f>IF($P567="","",IF(_xlfn.XLOOKUP(Tables!$N$542,'Input LwA_XYZ'!$AU$1:$BI$1,'Input LwA_XYZ'!AU26:BI26)="","-",_xlfn.XLOOKUP(Tables!$N$542,'Input LwA_XYZ'!$AU$1:$BI$1,'Input LwA_XYZ'!AU26:BI26)))</f>
        <v/>
      </c>
      <c r="V567" s="65" t="str">
        <f>IF($P567="","",IF('Input LwA_XYZ'!S26="","-",'Input LwA_XYZ'!S26))</f>
        <v/>
      </c>
      <c r="W567" s="163" t="str" cm="1">
        <f t="array" ref="W567">IF($P567="","",IF(_xlfn.XLOOKUP(Tables!$N$542,_xlfn.ANCHORARRAY('Input LwA_XYZ'!$DG$1),'Input LwA_XYZ'!DG26:DU26)="","-",_xlfn.XLOOKUP(Tables!$N$542,_xlfn.ANCHORARRAY('Input LwA_XYZ'!$DG$1),'Input LwA_XYZ'!DG26:DU26)))</f>
        <v/>
      </c>
      <c r="X567" s="52" t="str">
        <f>IF($P567="","",_xlfn.XLOOKUP(Tables!$N$542,'Input LwA_XYZ'!$GX$1:$HL$1,'Input LwA_XYZ'!GX26:HL26))</f>
        <v/>
      </c>
    </row>
    <row r="568" spans="16:24" ht="16.5" x14ac:dyDescent="0.3">
      <c r="P568" s="125" t="str">
        <f>IF(OR('Input LwA_XYZ'!A27 = 0, NOT(ISBLANK(_xlfn.XLOOKUP(Tables!N$542, 'Input LwA_XYZ'!CA$1:CO$1, 'Input LwA_XYZ'!CA27:CO27)))), "", 'Input LwA_XYZ'!A27)</f>
        <v/>
      </c>
      <c r="Q568" s="124" t="str">
        <f>IF($P568="","",_xlfn.TEXTJOIN(" - ",TRUE,'Input LwA_XYZ'!B27:C27))</f>
        <v/>
      </c>
      <c r="R568" s="51" t="str">
        <f>IF($P568="","",'Input LwA_XYZ'!Q27)</f>
        <v/>
      </c>
      <c r="S568" s="64" t="str">
        <f>IF($P568="","",ROUND(_xlfn.XLOOKUP(Tables!$N$542,'Input LwA_XYZ'!$EL$1:$EZ$1,'Input LwA_XYZ'!EL27:EZ27),0))</f>
        <v/>
      </c>
      <c r="T568" s="65" t="str">
        <f>IF($P568="","",-1*ROUND(_xlfn.XLOOKUP(Tables!$N$542,'Input LwA_XYZ'!$FR$1:$GF$1,'Input LwA_XYZ'!FR27:GF27),0))</f>
        <v/>
      </c>
      <c r="U568" s="65" t="str">
        <f>IF($P568="","",IF(_xlfn.XLOOKUP(Tables!$N$542,'Input LwA_XYZ'!$AU$1:$BI$1,'Input LwA_XYZ'!AU27:BI27)="","-",_xlfn.XLOOKUP(Tables!$N$542,'Input LwA_XYZ'!$AU$1:$BI$1,'Input LwA_XYZ'!AU27:BI27)))</f>
        <v/>
      </c>
      <c r="V568" s="65" t="str">
        <f>IF($P568="","",IF('Input LwA_XYZ'!S27="","-",'Input LwA_XYZ'!S27))</f>
        <v/>
      </c>
      <c r="W568" s="163" t="str" cm="1">
        <f t="array" ref="W568">IF($P568="","",IF(_xlfn.XLOOKUP(Tables!$N$542,_xlfn.ANCHORARRAY('Input LwA_XYZ'!$DG$1),'Input LwA_XYZ'!DG27:DU27)="","-",_xlfn.XLOOKUP(Tables!$N$542,_xlfn.ANCHORARRAY('Input LwA_XYZ'!$DG$1),'Input LwA_XYZ'!DG27:DU27)))</f>
        <v/>
      </c>
      <c r="X568" s="52" t="str">
        <f>IF($P568="","",_xlfn.XLOOKUP(Tables!$N$542,'Input LwA_XYZ'!$GX$1:$HL$1,'Input LwA_XYZ'!GX27:HL27))</f>
        <v/>
      </c>
    </row>
    <row r="569" spans="16:24" ht="16.5" x14ac:dyDescent="0.3">
      <c r="P569" s="125" t="str">
        <f>IF(OR('Input LwA_XYZ'!A28 = 0, NOT(ISBLANK(_xlfn.XLOOKUP(Tables!N$542, 'Input LwA_XYZ'!CA$1:CO$1, 'Input LwA_XYZ'!CA28:CO28)))), "", 'Input LwA_XYZ'!A28)</f>
        <v/>
      </c>
      <c r="Q569" s="124" t="str">
        <f>IF($P569="","",_xlfn.TEXTJOIN(" - ",TRUE,'Input LwA_XYZ'!B28:C28))</f>
        <v/>
      </c>
      <c r="R569" s="51" t="str">
        <f>IF($P569="","",'Input LwA_XYZ'!Q28)</f>
        <v/>
      </c>
      <c r="S569" s="64" t="str">
        <f>IF($P569="","",ROUND(_xlfn.XLOOKUP(Tables!$N$542,'Input LwA_XYZ'!$EL$1:$EZ$1,'Input LwA_XYZ'!EL28:EZ28),0))</f>
        <v/>
      </c>
      <c r="T569" s="65" t="str">
        <f>IF($P569="","",-1*ROUND(_xlfn.XLOOKUP(Tables!$N$542,'Input LwA_XYZ'!$FR$1:$GF$1,'Input LwA_XYZ'!FR28:GF28),0))</f>
        <v/>
      </c>
      <c r="U569" s="65" t="str">
        <f>IF($P569="","",IF(_xlfn.XLOOKUP(Tables!$N$542,'Input LwA_XYZ'!$AU$1:$BI$1,'Input LwA_XYZ'!AU28:BI28)="","-",_xlfn.XLOOKUP(Tables!$N$542,'Input LwA_XYZ'!$AU$1:$BI$1,'Input LwA_XYZ'!AU28:BI28)))</f>
        <v/>
      </c>
      <c r="V569" s="65" t="str">
        <f>IF($P569="","",IF('Input LwA_XYZ'!S28="","-",'Input LwA_XYZ'!S28))</f>
        <v/>
      </c>
      <c r="W569" s="163" t="str" cm="1">
        <f t="array" ref="W569">IF($P569="","",IF(_xlfn.XLOOKUP(Tables!$N$542,_xlfn.ANCHORARRAY('Input LwA_XYZ'!$DG$1),'Input LwA_XYZ'!DG28:DU28)="","-",_xlfn.XLOOKUP(Tables!$N$542,_xlfn.ANCHORARRAY('Input LwA_XYZ'!$DG$1),'Input LwA_XYZ'!DG28:DU28)))</f>
        <v/>
      </c>
      <c r="X569" s="52" t="str">
        <f>IF($P569="","",_xlfn.XLOOKUP(Tables!$N$542,'Input LwA_XYZ'!$GX$1:$HL$1,'Input LwA_XYZ'!GX28:HL28))</f>
        <v/>
      </c>
    </row>
    <row r="570" spans="16:24" ht="16.5" x14ac:dyDescent="0.3">
      <c r="P570" s="125" t="str">
        <f>IF(OR('Input LwA_XYZ'!A29 = 0, NOT(ISBLANK(_xlfn.XLOOKUP(Tables!N$542, 'Input LwA_XYZ'!CA$1:CO$1, 'Input LwA_XYZ'!CA29:CO29)))), "", 'Input LwA_XYZ'!A29)</f>
        <v/>
      </c>
      <c r="Q570" s="124" t="str">
        <f>IF($P570="","",_xlfn.TEXTJOIN(" - ",TRUE,'Input LwA_XYZ'!B29:C29))</f>
        <v/>
      </c>
      <c r="R570" s="51" t="str">
        <f>IF($P570="","",'Input LwA_XYZ'!Q29)</f>
        <v/>
      </c>
      <c r="S570" s="64" t="str">
        <f>IF($P570="","",ROUND(_xlfn.XLOOKUP(Tables!$N$542,'Input LwA_XYZ'!$EL$1:$EZ$1,'Input LwA_XYZ'!EL29:EZ29),0))</f>
        <v/>
      </c>
      <c r="T570" s="65" t="str">
        <f>IF($P570="","",-1*ROUND(_xlfn.XLOOKUP(Tables!$N$542,'Input LwA_XYZ'!$FR$1:$GF$1,'Input LwA_XYZ'!FR29:GF29),0))</f>
        <v/>
      </c>
      <c r="U570" s="65" t="str">
        <f>IF($P570="","",IF(_xlfn.XLOOKUP(Tables!$N$542,'Input LwA_XYZ'!$AU$1:$BI$1,'Input LwA_XYZ'!AU29:BI29)="","-",_xlfn.XLOOKUP(Tables!$N$542,'Input LwA_XYZ'!$AU$1:$BI$1,'Input LwA_XYZ'!AU29:BI29)))</f>
        <v/>
      </c>
      <c r="V570" s="65" t="str">
        <f>IF($P570="","",IF('Input LwA_XYZ'!S29="","-",'Input LwA_XYZ'!S29))</f>
        <v/>
      </c>
      <c r="W570" s="163" t="str" cm="1">
        <f t="array" ref="W570">IF($P570="","",IF(_xlfn.XLOOKUP(Tables!$N$542,_xlfn.ANCHORARRAY('Input LwA_XYZ'!$DG$1),'Input LwA_XYZ'!DG29:DU29)="","-",_xlfn.XLOOKUP(Tables!$N$542,_xlfn.ANCHORARRAY('Input LwA_XYZ'!$DG$1),'Input LwA_XYZ'!DG29:DU29)))</f>
        <v/>
      </c>
      <c r="X570" s="52" t="str">
        <f>IF($P570="","",_xlfn.XLOOKUP(Tables!$N$542,'Input LwA_XYZ'!$GX$1:$HL$1,'Input LwA_XYZ'!GX29:HL29))</f>
        <v/>
      </c>
    </row>
    <row r="571" spans="16:24" ht="16.5" x14ac:dyDescent="0.3">
      <c r="P571" s="125" t="str">
        <f>IF(OR('Input LwA_XYZ'!A30 = 0, NOT(ISBLANK(_xlfn.XLOOKUP(Tables!N$542, 'Input LwA_XYZ'!CA$1:CO$1, 'Input LwA_XYZ'!CA30:CO30)))), "", 'Input LwA_XYZ'!A30)</f>
        <v/>
      </c>
      <c r="Q571" s="124" t="str">
        <f>IF($P571="","",_xlfn.TEXTJOIN(" - ",TRUE,'Input LwA_XYZ'!B30:C30))</f>
        <v/>
      </c>
      <c r="R571" s="51" t="str">
        <f>IF($P571="","",'Input LwA_XYZ'!Q30)</f>
        <v/>
      </c>
      <c r="S571" s="64" t="str">
        <f>IF($P571="","",ROUND(_xlfn.XLOOKUP(Tables!$N$542,'Input LwA_XYZ'!$EL$1:$EZ$1,'Input LwA_XYZ'!EL30:EZ30),0))</f>
        <v/>
      </c>
      <c r="T571" s="65" t="str">
        <f>IF($P571="","",-1*ROUND(_xlfn.XLOOKUP(Tables!$N$542,'Input LwA_XYZ'!$FR$1:$GF$1,'Input LwA_XYZ'!FR30:GF30),0))</f>
        <v/>
      </c>
      <c r="U571" s="65" t="str">
        <f>IF($P571="","",IF(_xlfn.XLOOKUP(Tables!$N$542,'Input LwA_XYZ'!$AU$1:$BI$1,'Input LwA_XYZ'!AU30:BI30)="","-",_xlfn.XLOOKUP(Tables!$N$542,'Input LwA_XYZ'!$AU$1:$BI$1,'Input LwA_XYZ'!AU30:BI30)))</f>
        <v/>
      </c>
      <c r="V571" s="65" t="str">
        <f>IF($P571="","",IF('Input LwA_XYZ'!S30="","-",'Input LwA_XYZ'!S30))</f>
        <v/>
      </c>
      <c r="W571" s="163" t="str" cm="1">
        <f t="array" ref="W571">IF($P571="","",IF(_xlfn.XLOOKUP(Tables!$N$542,_xlfn.ANCHORARRAY('Input LwA_XYZ'!$DG$1),'Input LwA_XYZ'!DG30:DU30)="","-",_xlfn.XLOOKUP(Tables!$N$542,_xlfn.ANCHORARRAY('Input LwA_XYZ'!$DG$1),'Input LwA_XYZ'!DG30:DU30)))</f>
        <v/>
      </c>
      <c r="X571" s="52" t="str">
        <f>IF($P571="","",_xlfn.XLOOKUP(Tables!$N$542,'Input LwA_XYZ'!$GX$1:$HL$1,'Input LwA_XYZ'!GX30:HL30))</f>
        <v/>
      </c>
    </row>
    <row r="572" spans="16:24" ht="16.5" x14ac:dyDescent="0.3">
      <c r="P572" s="125" t="str">
        <f>IF(OR('Input LwA_XYZ'!A31 = 0, NOT(ISBLANK(_xlfn.XLOOKUP(Tables!N$542, 'Input LwA_XYZ'!CA$1:CO$1, 'Input LwA_XYZ'!CA31:CO31)))), "", 'Input LwA_XYZ'!A31)</f>
        <v/>
      </c>
      <c r="Q572" s="124" t="str">
        <f>IF($P572="","",_xlfn.TEXTJOIN(" - ",TRUE,'Input LwA_XYZ'!B31:C31))</f>
        <v/>
      </c>
      <c r="R572" s="51" t="str">
        <f>IF($P572="","",'Input LwA_XYZ'!Q31)</f>
        <v/>
      </c>
      <c r="S572" s="64" t="str">
        <f>IF($P572="","",ROUND(_xlfn.XLOOKUP(Tables!$N$542,'Input LwA_XYZ'!$EL$1:$EZ$1,'Input LwA_XYZ'!EL31:EZ31),0))</f>
        <v/>
      </c>
      <c r="T572" s="65" t="str">
        <f>IF($P572="","",-1*ROUND(_xlfn.XLOOKUP(Tables!$N$542,'Input LwA_XYZ'!$FR$1:$GF$1,'Input LwA_XYZ'!FR31:GF31),0))</f>
        <v/>
      </c>
      <c r="U572" s="65" t="str">
        <f>IF($P572="","",IF(_xlfn.XLOOKUP(Tables!$N$542,'Input LwA_XYZ'!$AU$1:$BI$1,'Input LwA_XYZ'!AU31:BI31)="","-",_xlfn.XLOOKUP(Tables!$N$542,'Input LwA_XYZ'!$AU$1:$BI$1,'Input LwA_XYZ'!AU31:BI31)))</f>
        <v/>
      </c>
      <c r="V572" s="65" t="str">
        <f>IF($P572="","",IF('Input LwA_XYZ'!S31="","-",'Input LwA_XYZ'!S31))</f>
        <v/>
      </c>
      <c r="W572" s="163" t="str" cm="1">
        <f t="array" ref="W572">IF($P572="","",IF(_xlfn.XLOOKUP(Tables!$N$542,_xlfn.ANCHORARRAY('Input LwA_XYZ'!$DG$1),'Input LwA_XYZ'!DG31:DU31)="","-",_xlfn.XLOOKUP(Tables!$N$542,_xlfn.ANCHORARRAY('Input LwA_XYZ'!$DG$1),'Input LwA_XYZ'!DG31:DU31)))</f>
        <v/>
      </c>
      <c r="X572" s="52" t="str">
        <f>IF($P572="","",_xlfn.XLOOKUP(Tables!$N$542,'Input LwA_XYZ'!$GX$1:$HL$1,'Input LwA_XYZ'!GX31:HL31))</f>
        <v/>
      </c>
    </row>
    <row r="573" spans="16:24" ht="16.5" x14ac:dyDescent="0.3">
      <c r="P573" s="125" t="str">
        <f>IF(OR('Input LwA_XYZ'!A32 = 0, NOT(ISBLANK(_xlfn.XLOOKUP(Tables!N$542, 'Input LwA_XYZ'!CA$1:CO$1, 'Input LwA_XYZ'!CA32:CO32)))), "", 'Input LwA_XYZ'!A32)</f>
        <v/>
      </c>
      <c r="Q573" s="124" t="str">
        <f>IF($P573="","",_xlfn.TEXTJOIN(" - ",TRUE,'Input LwA_XYZ'!B32:C32))</f>
        <v/>
      </c>
      <c r="R573" s="51" t="str">
        <f>IF($P573="","",'Input LwA_XYZ'!Q32)</f>
        <v/>
      </c>
      <c r="S573" s="64" t="str">
        <f>IF($P573="","",ROUND(_xlfn.XLOOKUP(Tables!$N$542,'Input LwA_XYZ'!$EL$1:$EZ$1,'Input LwA_XYZ'!EL32:EZ32),0))</f>
        <v/>
      </c>
      <c r="T573" s="65" t="str">
        <f>IF($P573="","",-1*ROUND(_xlfn.XLOOKUP(Tables!$N$542,'Input LwA_XYZ'!$FR$1:$GF$1,'Input LwA_XYZ'!FR32:GF32),0))</f>
        <v/>
      </c>
      <c r="U573" s="65" t="str">
        <f>IF($P573="","",IF(_xlfn.XLOOKUP(Tables!$N$542,'Input LwA_XYZ'!$AU$1:$BI$1,'Input LwA_XYZ'!AU32:BI32)="","-",_xlfn.XLOOKUP(Tables!$N$542,'Input LwA_XYZ'!$AU$1:$BI$1,'Input LwA_XYZ'!AU32:BI32)))</f>
        <v/>
      </c>
      <c r="V573" s="65" t="str">
        <f>IF($P573="","",IF('Input LwA_XYZ'!S32="","-",'Input LwA_XYZ'!S32))</f>
        <v/>
      </c>
      <c r="W573" s="163" t="str" cm="1">
        <f t="array" ref="W573">IF($P573="","",IF(_xlfn.XLOOKUP(Tables!$N$542,_xlfn.ANCHORARRAY('Input LwA_XYZ'!$DG$1),'Input LwA_XYZ'!DG32:DU32)="","-",_xlfn.XLOOKUP(Tables!$N$542,_xlfn.ANCHORARRAY('Input LwA_XYZ'!$DG$1),'Input LwA_XYZ'!DG32:DU32)))</f>
        <v/>
      </c>
      <c r="X573" s="52" t="str">
        <f>IF($P573="","",_xlfn.XLOOKUP(Tables!$N$542,'Input LwA_XYZ'!$GX$1:$HL$1,'Input LwA_XYZ'!GX32:HL32))</f>
        <v/>
      </c>
    </row>
    <row r="574" spans="16:24" ht="16.5" x14ac:dyDescent="0.3">
      <c r="P574" s="125" t="str">
        <f>IF(OR('Input LwA_XYZ'!A33 = 0, NOT(ISBLANK(_xlfn.XLOOKUP(Tables!N$542, 'Input LwA_XYZ'!CA$1:CO$1, 'Input LwA_XYZ'!CA33:CO33)))), "", 'Input LwA_XYZ'!A33)</f>
        <v/>
      </c>
      <c r="Q574" s="124" t="str">
        <f>IF($P574="","",_xlfn.TEXTJOIN(" - ",TRUE,'Input LwA_XYZ'!B33:C33))</f>
        <v/>
      </c>
      <c r="R574" s="51" t="str">
        <f>IF($P574="","",'Input LwA_XYZ'!Q33)</f>
        <v/>
      </c>
      <c r="S574" s="64" t="str">
        <f>IF($P574="","",ROUND(_xlfn.XLOOKUP(Tables!$N$542,'Input LwA_XYZ'!$EL$1:$EZ$1,'Input LwA_XYZ'!EL33:EZ33),0))</f>
        <v/>
      </c>
      <c r="T574" s="65" t="str">
        <f>IF($P574="","",-1*ROUND(_xlfn.XLOOKUP(Tables!$N$542,'Input LwA_XYZ'!$FR$1:$GF$1,'Input LwA_XYZ'!FR33:GF33),0))</f>
        <v/>
      </c>
      <c r="U574" s="65" t="str">
        <f>IF($P574="","",IF(_xlfn.XLOOKUP(Tables!$N$542,'Input LwA_XYZ'!$AU$1:$BI$1,'Input LwA_XYZ'!AU33:BI33)="","-",_xlfn.XLOOKUP(Tables!$N$542,'Input LwA_XYZ'!$AU$1:$BI$1,'Input LwA_XYZ'!AU33:BI33)))</f>
        <v/>
      </c>
      <c r="V574" s="65" t="str">
        <f>IF($P574="","",IF('Input LwA_XYZ'!S33="","-",'Input LwA_XYZ'!S33))</f>
        <v/>
      </c>
      <c r="W574" s="163" t="str" cm="1">
        <f t="array" ref="W574">IF($P574="","",IF(_xlfn.XLOOKUP(Tables!$N$542,_xlfn.ANCHORARRAY('Input LwA_XYZ'!$DG$1),'Input LwA_XYZ'!DG33:DU33)="","-",_xlfn.XLOOKUP(Tables!$N$542,_xlfn.ANCHORARRAY('Input LwA_XYZ'!$DG$1),'Input LwA_XYZ'!DG33:DU33)))</f>
        <v/>
      </c>
      <c r="X574" s="52" t="str">
        <f>IF($P574="","",_xlfn.XLOOKUP(Tables!$N$542,'Input LwA_XYZ'!$GX$1:$HL$1,'Input LwA_XYZ'!GX33:HL33))</f>
        <v/>
      </c>
    </row>
    <row r="575" spans="16:24" ht="16.5" x14ac:dyDescent="0.3">
      <c r="P575" s="125" t="str">
        <f>IF(OR('Input LwA_XYZ'!A34 = 0, NOT(ISBLANK(_xlfn.XLOOKUP(Tables!N$542, 'Input LwA_XYZ'!CA$1:CO$1, 'Input LwA_XYZ'!CA34:CO34)))), "", 'Input LwA_XYZ'!A34)</f>
        <v/>
      </c>
      <c r="Q575" s="124" t="str">
        <f>IF($P575="","",_xlfn.TEXTJOIN(" - ",TRUE,'Input LwA_XYZ'!B34:C34))</f>
        <v/>
      </c>
      <c r="R575" s="51" t="str">
        <f>IF($P575="","",'Input LwA_XYZ'!Q34)</f>
        <v/>
      </c>
      <c r="S575" s="64" t="str">
        <f>IF($P575="","",ROUND(_xlfn.XLOOKUP(Tables!$N$542,'Input LwA_XYZ'!$EL$1:$EZ$1,'Input LwA_XYZ'!EL34:EZ34),0))</f>
        <v/>
      </c>
      <c r="T575" s="65" t="str">
        <f>IF($P575="","",-1*ROUND(_xlfn.XLOOKUP(Tables!$N$542,'Input LwA_XYZ'!$FR$1:$GF$1,'Input LwA_XYZ'!FR34:GF34),0))</f>
        <v/>
      </c>
      <c r="U575" s="65" t="str">
        <f>IF($P575="","",IF(_xlfn.XLOOKUP(Tables!$N$542,'Input LwA_XYZ'!$AU$1:$BI$1,'Input LwA_XYZ'!AU34:BI34)="","-",_xlfn.XLOOKUP(Tables!$N$542,'Input LwA_XYZ'!$AU$1:$BI$1,'Input LwA_XYZ'!AU34:BI34)))</f>
        <v/>
      </c>
      <c r="V575" s="65" t="str">
        <f>IF($P575="","",IF('Input LwA_XYZ'!S34="","-",'Input LwA_XYZ'!S34))</f>
        <v/>
      </c>
      <c r="W575" s="163" t="str" cm="1">
        <f t="array" ref="W575">IF($P575="","",IF(_xlfn.XLOOKUP(Tables!$N$542,_xlfn.ANCHORARRAY('Input LwA_XYZ'!$DG$1),'Input LwA_XYZ'!DG34:DU34)="","-",_xlfn.XLOOKUP(Tables!$N$542,_xlfn.ANCHORARRAY('Input LwA_XYZ'!$DG$1),'Input LwA_XYZ'!DG34:DU34)))</f>
        <v/>
      </c>
      <c r="X575" s="52" t="str">
        <f>IF($P575="","",_xlfn.XLOOKUP(Tables!$N$542,'Input LwA_XYZ'!$GX$1:$HL$1,'Input LwA_XYZ'!GX34:HL34))</f>
        <v/>
      </c>
    </row>
    <row r="576" spans="16:24" ht="16.5" x14ac:dyDescent="0.3">
      <c r="P576" s="125" t="str">
        <f>IF(OR('Input LwA_XYZ'!A35 = 0, NOT(ISBLANK(_xlfn.XLOOKUP(Tables!N$542, 'Input LwA_XYZ'!CA$1:CO$1, 'Input LwA_XYZ'!CA35:CO35)))), "", 'Input LwA_XYZ'!A35)</f>
        <v/>
      </c>
      <c r="Q576" s="124" t="str">
        <f>IF($P576="","",_xlfn.TEXTJOIN(" - ",TRUE,'Input LwA_XYZ'!B35:C35))</f>
        <v/>
      </c>
      <c r="R576" s="51" t="str">
        <f>IF($P576="","",'Input LwA_XYZ'!Q35)</f>
        <v/>
      </c>
      <c r="S576" s="64" t="str">
        <f>IF($P576="","",ROUND(_xlfn.XLOOKUP(Tables!$N$542,'Input LwA_XYZ'!$EL$1:$EZ$1,'Input LwA_XYZ'!EL35:EZ35),0))</f>
        <v/>
      </c>
      <c r="T576" s="65" t="str">
        <f>IF($P576="","",-1*ROUND(_xlfn.XLOOKUP(Tables!$N$542,'Input LwA_XYZ'!$FR$1:$GF$1,'Input LwA_XYZ'!FR35:GF35),0))</f>
        <v/>
      </c>
      <c r="U576" s="65" t="str">
        <f>IF($P576="","",IF(_xlfn.XLOOKUP(Tables!$N$542,'Input LwA_XYZ'!$AU$1:$BI$1,'Input LwA_XYZ'!AU35:BI35)="","-",_xlfn.XLOOKUP(Tables!$N$542,'Input LwA_XYZ'!$AU$1:$BI$1,'Input LwA_XYZ'!AU35:BI35)))</f>
        <v/>
      </c>
      <c r="V576" s="65" t="str">
        <f>IF($P576="","",IF('Input LwA_XYZ'!S35="","-",'Input LwA_XYZ'!S35))</f>
        <v/>
      </c>
      <c r="W576" s="163" t="str" cm="1">
        <f t="array" ref="W576">IF($P576="","",IF(_xlfn.XLOOKUP(Tables!$N$542,_xlfn.ANCHORARRAY('Input LwA_XYZ'!$DG$1),'Input LwA_XYZ'!DG35:DU35)="","-",_xlfn.XLOOKUP(Tables!$N$542,_xlfn.ANCHORARRAY('Input LwA_XYZ'!$DG$1),'Input LwA_XYZ'!DG35:DU35)))</f>
        <v/>
      </c>
      <c r="X576" s="52" t="str">
        <f>IF($P576="","",_xlfn.XLOOKUP(Tables!$N$542,'Input LwA_XYZ'!$GX$1:$HL$1,'Input LwA_XYZ'!GX35:HL35))</f>
        <v/>
      </c>
    </row>
    <row r="577" spans="16:24" ht="16.5" x14ac:dyDescent="0.3">
      <c r="P577" s="125" t="str">
        <f>IF(OR('Input LwA_XYZ'!A36 = 0, NOT(ISBLANK(_xlfn.XLOOKUP(Tables!N$542, 'Input LwA_XYZ'!CA$1:CO$1, 'Input LwA_XYZ'!CA36:CO36)))), "", 'Input LwA_XYZ'!A36)</f>
        <v/>
      </c>
      <c r="Q577" s="124" t="str">
        <f>IF($P577="","",_xlfn.TEXTJOIN(" - ",TRUE,'Input LwA_XYZ'!B36:C36))</f>
        <v/>
      </c>
      <c r="R577" s="51" t="str">
        <f>IF($P577="","",'Input LwA_XYZ'!Q36)</f>
        <v/>
      </c>
      <c r="S577" s="64" t="str">
        <f>IF($P577="","",ROUND(_xlfn.XLOOKUP(Tables!$N$542,'Input LwA_XYZ'!$EL$1:$EZ$1,'Input LwA_XYZ'!EL36:EZ36),0))</f>
        <v/>
      </c>
      <c r="T577" s="65" t="str">
        <f>IF($P577="","",-1*ROUND(_xlfn.XLOOKUP(Tables!$N$542,'Input LwA_XYZ'!$FR$1:$GF$1,'Input LwA_XYZ'!FR36:GF36),0))</f>
        <v/>
      </c>
      <c r="U577" s="65" t="str">
        <f>IF($P577="","",IF(_xlfn.XLOOKUP(Tables!$N$542,'Input LwA_XYZ'!$AU$1:$BI$1,'Input LwA_XYZ'!AU36:BI36)="","-",_xlfn.XLOOKUP(Tables!$N$542,'Input LwA_XYZ'!$AU$1:$BI$1,'Input LwA_XYZ'!AU36:BI36)))</f>
        <v/>
      </c>
      <c r="V577" s="65" t="str">
        <f>IF($P577="","",IF('Input LwA_XYZ'!S36="","-",'Input LwA_XYZ'!S36))</f>
        <v/>
      </c>
      <c r="W577" s="163" t="str" cm="1">
        <f t="array" ref="W577">IF($P577="","",IF(_xlfn.XLOOKUP(Tables!$N$542,_xlfn.ANCHORARRAY('Input LwA_XYZ'!$DG$1),'Input LwA_XYZ'!DG36:DU36)="","-",_xlfn.XLOOKUP(Tables!$N$542,_xlfn.ANCHORARRAY('Input LwA_XYZ'!$DG$1),'Input LwA_XYZ'!DG36:DU36)))</f>
        <v/>
      </c>
      <c r="X577" s="52" t="str">
        <f>IF($P577="","",_xlfn.XLOOKUP(Tables!$N$542,'Input LwA_XYZ'!$GX$1:$HL$1,'Input LwA_XYZ'!GX36:HL36))</f>
        <v/>
      </c>
    </row>
    <row r="578" spans="16:24" ht="16.5" x14ac:dyDescent="0.3">
      <c r="P578" s="125" t="str">
        <f>IF(OR('Input LwA_XYZ'!A37 = 0, NOT(ISBLANK(_xlfn.XLOOKUP(Tables!N$542, 'Input LwA_XYZ'!CA$1:CO$1, 'Input LwA_XYZ'!CA37:CO37)))), "", 'Input LwA_XYZ'!A37)</f>
        <v/>
      </c>
      <c r="Q578" s="124" t="str">
        <f>IF($P578="","",_xlfn.TEXTJOIN(" - ",TRUE,'Input LwA_XYZ'!B37:C37))</f>
        <v/>
      </c>
      <c r="R578" s="51" t="str">
        <f>IF($P578="","",'Input LwA_XYZ'!Q37)</f>
        <v/>
      </c>
      <c r="S578" s="64" t="str">
        <f>IF($P578="","",ROUND(_xlfn.XLOOKUP(Tables!$N$542,'Input LwA_XYZ'!$EL$1:$EZ$1,'Input LwA_XYZ'!EL37:EZ37),0))</f>
        <v/>
      </c>
      <c r="T578" s="65" t="str">
        <f>IF($P578="","",-1*ROUND(_xlfn.XLOOKUP(Tables!$N$542,'Input LwA_XYZ'!$FR$1:$GF$1,'Input LwA_XYZ'!FR37:GF37),0))</f>
        <v/>
      </c>
      <c r="U578" s="65" t="str">
        <f>IF($P578="","",IF(_xlfn.XLOOKUP(Tables!$N$542,'Input LwA_XYZ'!$AU$1:$BI$1,'Input LwA_XYZ'!AU37:BI37)="","-",_xlfn.XLOOKUP(Tables!$N$542,'Input LwA_XYZ'!$AU$1:$BI$1,'Input LwA_XYZ'!AU37:BI37)))</f>
        <v/>
      </c>
      <c r="V578" s="65" t="str">
        <f>IF($P578="","",IF('Input LwA_XYZ'!S37="","-",'Input LwA_XYZ'!S37))</f>
        <v/>
      </c>
      <c r="W578" s="163" t="str" cm="1">
        <f t="array" ref="W578">IF($P578="","",IF(_xlfn.XLOOKUP(Tables!$N$542,_xlfn.ANCHORARRAY('Input LwA_XYZ'!$DG$1),'Input LwA_XYZ'!DG37:DU37)="","-",_xlfn.XLOOKUP(Tables!$N$542,_xlfn.ANCHORARRAY('Input LwA_XYZ'!$DG$1),'Input LwA_XYZ'!DG37:DU37)))</f>
        <v/>
      </c>
      <c r="X578" s="52" t="str">
        <f>IF($P578="","",_xlfn.XLOOKUP(Tables!$N$542,'Input LwA_XYZ'!$GX$1:$HL$1,'Input LwA_XYZ'!GX37:HL37))</f>
        <v/>
      </c>
    </row>
    <row r="579" spans="16:24" ht="16.5" x14ac:dyDescent="0.3">
      <c r="P579" s="125" t="str">
        <f>IF(OR('Input LwA_XYZ'!A38 = 0, NOT(ISBLANK(_xlfn.XLOOKUP(Tables!N$542, 'Input LwA_XYZ'!CA$1:CO$1, 'Input LwA_XYZ'!CA38:CO38)))), "", 'Input LwA_XYZ'!A38)</f>
        <v/>
      </c>
      <c r="Q579" s="124" t="str">
        <f>IF($P579="","",_xlfn.TEXTJOIN(" - ",TRUE,'Input LwA_XYZ'!B38:C38))</f>
        <v/>
      </c>
      <c r="R579" s="51" t="str">
        <f>IF($P579="","",'Input LwA_XYZ'!Q38)</f>
        <v/>
      </c>
      <c r="S579" s="64" t="str">
        <f>IF($P579="","",ROUND(_xlfn.XLOOKUP(Tables!$N$542,'Input LwA_XYZ'!$EL$1:$EZ$1,'Input LwA_XYZ'!EL38:EZ38),0))</f>
        <v/>
      </c>
      <c r="T579" s="65" t="str">
        <f>IF($P579="","",-1*ROUND(_xlfn.XLOOKUP(Tables!$N$542,'Input LwA_XYZ'!$FR$1:$GF$1,'Input LwA_XYZ'!FR38:GF38),0))</f>
        <v/>
      </c>
      <c r="U579" s="65" t="str">
        <f>IF($P579="","",IF(_xlfn.XLOOKUP(Tables!$N$542,'Input LwA_XYZ'!$AU$1:$BI$1,'Input LwA_XYZ'!AU38:BI38)="","-",_xlfn.XLOOKUP(Tables!$N$542,'Input LwA_XYZ'!$AU$1:$BI$1,'Input LwA_XYZ'!AU38:BI38)))</f>
        <v/>
      </c>
      <c r="V579" s="65" t="str">
        <f>IF($P579="","",IF('Input LwA_XYZ'!S38="","-",'Input LwA_XYZ'!S38))</f>
        <v/>
      </c>
      <c r="W579" s="163" t="str" cm="1">
        <f t="array" ref="W579">IF($P579="","",IF(_xlfn.XLOOKUP(Tables!$N$542,_xlfn.ANCHORARRAY('Input LwA_XYZ'!$DG$1),'Input LwA_XYZ'!DG38:DU38)="","-",_xlfn.XLOOKUP(Tables!$N$542,_xlfn.ANCHORARRAY('Input LwA_XYZ'!$DG$1),'Input LwA_XYZ'!DG38:DU38)))</f>
        <v/>
      </c>
      <c r="X579" s="52" t="str">
        <f>IF($P579="","",_xlfn.XLOOKUP(Tables!$N$542,'Input LwA_XYZ'!$GX$1:$HL$1,'Input LwA_XYZ'!GX38:HL38))</f>
        <v/>
      </c>
    </row>
    <row r="580" spans="16:24" ht="16.5" x14ac:dyDescent="0.3">
      <c r="P580" s="125" t="str">
        <f>IF(OR('Input LwA_XYZ'!A39 = 0, NOT(ISBLANK(_xlfn.XLOOKUP(Tables!N$542, 'Input LwA_XYZ'!CA$1:CO$1, 'Input LwA_XYZ'!CA39:CO39)))), "", 'Input LwA_XYZ'!A39)</f>
        <v/>
      </c>
      <c r="Q580" s="124" t="str">
        <f>IF($P580="","",_xlfn.TEXTJOIN(" - ",TRUE,'Input LwA_XYZ'!B39:C39))</f>
        <v/>
      </c>
      <c r="R580" s="51" t="str">
        <f>IF($P580="","",'Input LwA_XYZ'!Q39)</f>
        <v/>
      </c>
      <c r="S580" s="64" t="str">
        <f>IF($P580="","",ROUND(_xlfn.XLOOKUP(Tables!$N$542,'Input LwA_XYZ'!$EL$1:$EZ$1,'Input LwA_XYZ'!EL39:EZ39),0))</f>
        <v/>
      </c>
      <c r="T580" s="65" t="str">
        <f>IF($P580="","",-1*ROUND(_xlfn.XLOOKUP(Tables!$N$542,'Input LwA_XYZ'!$FR$1:$GF$1,'Input LwA_XYZ'!FR39:GF39),0))</f>
        <v/>
      </c>
      <c r="U580" s="65" t="str">
        <f>IF($P580="","",IF(_xlfn.XLOOKUP(Tables!$N$542,'Input LwA_XYZ'!$AU$1:$BI$1,'Input LwA_XYZ'!AU39:BI39)="","-",_xlfn.XLOOKUP(Tables!$N$542,'Input LwA_XYZ'!$AU$1:$BI$1,'Input LwA_XYZ'!AU39:BI39)))</f>
        <v/>
      </c>
      <c r="V580" s="65" t="str">
        <f>IF($P580="","",IF('Input LwA_XYZ'!S39="","-",'Input LwA_XYZ'!S39))</f>
        <v/>
      </c>
      <c r="W580" s="163" t="str" cm="1">
        <f t="array" ref="W580">IF($P580="","",IF(_xlfn.XLOOKUP(Tables!$N$542,_xlfn.ANCHORARRAY('Input LwA_XYZ'!$DG$1),'Input LwA_XYZ'!DG39:DU39)="","-",_xlfn.XLOOKUP(Tables!$N$542,_xlfn.ANCHORARRAY('Input LwA_XYZ'!$DG$1),'Input LwA_XYZ'!DG39:DU39)))</f>
        <v/>
      </c>
      <c r="X580" s="52" t="str">
        <f>IF($P580="","",_xlfn.XLOOKUP(Tables!$N$542,'Input LwA_XYZ'!$GX$1:$HL$1,'Input LwA_XYZ'!GX39:HL39))</f>
        <v/>
      </c>
    </row>
    <row r="581" spans="16:24" ht="16.5" x14ac:dyDescent="0.3">
      <c r="P581" s="125" t="str">
        <f>IF(OR('Input LwA_XYZ'!A40 = 0, NOT(ISBLANK(_xlfn.XLOOKUP(Tables!N$542, 'Input LwA_XYZ'!CA$1:CO$1, 'Input LwA_XYZ'!CA40:CO40)))), "", 'Input LwA_XYZ'!A40)</f>
        <v/>
      </c>
      <c r="Q581" s="124" t="str">
        <f>IF($P581="","",_xlfn.TEXTJOIN(" - ",TRUE,'Input LwA_XYZ'!B40:C40))</f>
        <v/>
      </c>
      <c r="R581" s="51" t="str">
        <f>IF($P581="","",'Input LwA_XYZ'!Q40)</f>
        <v/>
      </c>
      <c r="S581" s="64" t="str">
        <f>IF($P581="","",ROUND(_xlfn.XLOOKUP(Tables!$N$542,'Input LwA_XYZ'!$EL$1:$EZ$1,'Input LwA_XYZ'!EL40:EZ40),0))</f>
        <v/>
      </c>
      <c r="T581" s="65" t="str">
        <f>IF($P581="","",-1*ROUND(_xlfn.XLOOKUP(Tables!$N$542,'Input LwA_XYZ'!$FR$1:$GF$1,'Input LwA_XYZ'!FR40:GF40),0))</f>
        <v/>
      </c>
      <c r="U581" s="65" t="str">
        <f>IF($P581="","",IF(_xlfn.XLOOKUP(Tables!$N$542,'Input LwA_XYZ'!$AU$1:$BI$1,'Input LwA_XYZ'!AU40:BI40)="","-",_xlfn.XLOOKUP(Tables!$N$542,'Input LwA_XYZ'!$AU$1:$BI$1,'Input LwA_XYZ'!AU40:BI40)))</f>
        <v/>
      </c>
      <c r="V581" s="65" t="str">
        <f>IF($P581="","",IF('Input LwA_XYZ'!S40="","-",'Input LwA_XYZ'!S40))</f>
        <v/>
      </c>
      <c r="W581" s="163" t="str" cm="1">
        <f t="array" ref="W581">IF($P581="","",IF(_xlfn.XLOOKUP(Tables!$N$542,_xlfn.ANCHORARRAY('Input LwA_XYZ'!$DG$1),'Input LwA_XYZ'!DG40:DU40)="","-",_xlfn.XLOOKUP(Tables!$N$542,_xlfn.ANCHORARRAY('Input LwA_XYZ'!$DG$1),'Input LwA_XYZ'!DG40:DU40)))</f>
        <v/>
      </c>
      <c r="X581" s="52" t="str">
        <f>IF($P581="","",_xlfn.XLOOKUP(Tables!$N$542,'Input LwA_XYZ'!$GX$1:$HL$1,'Input LwA_XYZ'!GX40:HL40))</f>
        <v/>
      </c>
    </row>
    <row r="582" spans="16:24" ht="16.5" x14ac:dyDescent="0.3">
      <c r="P582" s="125" t="str">
        <f>IF(OR('Input LwA_XYZ'!A41 = 0, NOT(ISBLANK(_xlfn.XLOOKUP(Tables!N$542, 'Input LwA_XYZ'!CA$1:CO$1, 'Input LwA_XYZ'!CA41:CO41)))), "", 'Input LwA_XYZ'!A41)</f>
        <v/>
      </c>
      <c r="Q582" s="124" t="str">
        <f>IF($P582="","",_xlfn.TEXTJOIN(" - ",TRUE,'Input LwA_XYZ'!B41:C41))</f>
        <v/>
      </c>
      <c r="R582" s="51" t="str">
        <f>IF($P582="","",'Input LwA_XYZ'!Q41)</f>
        <v/>
      </c>
      <c r="S582" s="64" t="str">
        <f>IF($P582="","",ROUND(_xlfn.XLOOKUP(Tables!$N$542,'Input LwA_XYZ'!$EL$1:$EZ$1,'Input LwA_XYZ'!EL41:EZ41),0))</f>
        <v/>
      </c>
      <c r="T582" s="65" t="str">
        <f>IF($P582="","",-1*ROUND(_xlfn.XLOOKUP(Tables!$N$542,'Input LwA_XYZ'!$FR$1:$GF$1,'Input LwA_XYZ'!FR41:GF41),0))</f>
        <v/>
      </c>
      <c r="U582" s="65" t="str">
        <f>IF($P582="","",IF(_xlfn.XLOOKUP(Tables!$N$542,'Input LwA_XYZ'!$AU$1:$BI$1,'Input LwA_XYZ'!AU41:BI41)="","-",_xlfn.XLOOKUP(Tables!$N$542,'Input LwA_XYZ'!$AU$1:$BI$1,'Input LwA_XYZ'!AU41:BI41)))</f>
        <v/>
      </c>
      <c r="V582" s="65" t="str">
        <f>IF($P582="","",IF('Input LwA_XYZ'!S41="","-",'Input LwA_XYZ'!S41))</f>
        <v/>
      </c>
      <c r="W582" s="163" t="str" cm="1">
        <f t="array" ref="W582">IF($P582="","",IF(_xlfn.XLOOKUP(Tables!$N$542,_xlfn.ANCHORARRAY('Input LwA_XYZ'!$DG$1),'Input LwA_XYZ'!DG41:DU41)="","-",_xlfn.XLOOKUP(Tables!$N$542,_xlfn.ANCHORARRAY('Input LwA_XYZ'!$DG$1),'Input LwA_XYZ'!DG41:DU41)))</f>
        <v/>
      </c>
      <c r="X582" s="52" t="str">
        <f>IF($P582="","",_xlfn.XLOOKUP(Tables!$N$542,'Input LwA_XYZ'!$GX$1:$HL$1,'Input LwA_XYZ'!GX41:HL41))</f>
        <v/>
      </c>
    </row>
    <row r="583" spans="16:24" ht="16.5" x14ac:dyDescent="0.3">
      <c r="P583" s="125" t="str">
        <f>IF(OR('Input LwA_XYZ'!A42 = 0, NOT(ISBLANK(_xlfn.XLOOKUP(Tables!N$542, 'Input LwA_XYZ'!CA$1:CO$1, 'Input LwA_XYZ'!CA42:CO42)))), "", 'Input LwA_XYZ'!A42)</f>
        <v/>
      </c>
      <c r="Q583" s="124" t="str">
        <f>IF($P583="","",_xlfn.TEXTJOIN(" - ",TRUE,'Input LwA_XYZ'!B42:C42))</f>
        <v/>
      </c>
      <c r="R583" s="51" t="str">
        <f>IF($P583="","",'Input LwA_XYZ'!Q42)</f>
        <v/>
      </c>
      <c r="S583" s="64" t="str">
        <f>IF($P583="","",ROUND(_xlfn.XLOOKUP(Tables!$N$542,'Input LwA_XYZ'!$EL$1:$EZ$1,'Input LwA_XYZ'!EL42:EZ42),0))</f>
        <v/>
      </c>
      <c r="T583" s="65" t="str">
        <f>IF($P583="","",-1*ROUND(_xlfn.XLOOKUP(Tables!$N$542,'Input LwA_XYZ'!$FR$1:$GF$1,'Input LwA_XYZ'!FR42:GF42),0))</f>
        <v/>
      </c>
      <c r="U583" s="65" t="str">
        <f>IF($P583="","",IF(_xlfn.XLOOKUP(Tables!$N$542,'Input LwA_XYZ'!$AU$1:$BI$1,'Input LwA_XYZ'!AU42:BI42)="","-",_xlfn.XLOOKUP(Tables!$N$542,'Input LwA_XYZ'!$AU$1:$BI$1,'Input LwA_XYZ'!AU42:BI42)))</f>
        <v/>
      </c>
      <c r="V583" s="65" t="str">
        <f>IF($P583="","",IF('Input LwA_XYZ'!S42="","-",'Input LwA_XYZ'!S42))</f>
        <v/>
      </c>
      <c r="W583" s="163" t="str" cm="1">
        <f t="array" ref="W583">IF($P583="","",IF(_xlfn.XLOOKUP(Tables!$N$542,_xlfn.ANCHORARRAY('Input LwA_XYZ'!$DG$1),'Input LwA_XYZ'!DG42:DU42)="","-",_xlfn.XLOOKUP(Tables!$N$542,_xlfn.ANCHORARRAY('Input LwA_XYZ'!$DG$1),'Input LwA_XYZ'!DG42:DU42)))</f>
        <v/>
      </c>
      <c r="X583" s="52" t="str">
        <f>IF($P583="","",_xlfn.XLOOKUP(Tables!$N$542,'Input LwA_XYZ'!$GX$1:$HL$1,'Input LwA_XYZ'!GX42:HL42))</f>
        <v/>
      </c>
    </row>
    <row r="584" spans="16:24" ht="16.5" x14ac:dyDescent="0.3">
      <c r="P584" s="125" t="str">
        <f>IF(OR('Input LwA_XYZ'!A43 = 0, NOT(ISBLANK(_xlfn.XLOOKUP(Tables!N$542, 'Input LwA_XYZ'!CA$1:CO$1, 'Input LwA_XYZ'!CA43:CO43)))), "", 'Input LwA_XYZ'!A43)</f>
        <v/>
      </c>
      <c r="Q584" s="124" t="str">
        <f>IF($P584="","",_xlfn.TEXTJOIN(" - ",TRUE,'Input LwA_XYZ'!B43:C43))</f>
        <v/>
      </c>
      <c r="R584" s="51" t="str">
        <f>IF($P584="","",'Input LwA_XYZ'!Q43)</f>
        <v/>
      </c>
      <c r="S584" s="64" t="str">
        <f>IF($P584="","",ROUND(_xlfn.XLOOKUP(Tables!$N$542,'Input LwA_XYZ'!$EL$1:$EZ$1,'Input LwA_XYZ'!EL43:EZ43),0))</f>
        <v/>
      </c>
      <c r="T584" s="65" t="str">
        <f>IF($P584="","",-1*ROUND(_xlfn.XLOOKUP(Tables!$N$542,'Input LwA_XYZ'!$FR$1:$GF$1,'Input LwA_XYZ'!FR43:GF43),0))</f>
        <v/>
      </c>
      <c r="U584" s="65" t="str">
        <f>IF($P584="","",IF(_xlfn.XLOOKUP(Tables!$N$542,'Input LwA_XYZ'!$AU$1:$BI$1,'Input LwA_XYZ'!AU43:BI43)="","-",_xlfn.XLOOKUP(Tables!$N$542,'Input LwA_XYZ'!$AU$1:$BI$1,'Input LwA_XYZ'!AU43:BI43)))</f>
        <v/>
      </c>
      <c r="V584" s="65" t="str">
        <f>IF($P584="","",IF('Input LwA_XYZ'!S43="","-",'Input LwA_XYZ'!S43))</f>
        <v/>
      </c>
      <c r="W584" s="163" t="str" cm="1">
        <f t="array" ref="W584">IF($P584="","",IF(_xlfn.XLOOKUP(Tables!$N$542,_xlfn.ANCHORARRAY('Input LwA_XYZ'!$DG$1),'Input LwA_XYZ'!DG43:DU43)="","-",_xlfn.XLOOKUP(Tables!$N$542,_xlfn.ANCHORARRAY('Input LwA_XYZ'!$DG$1),'Input LwA_XYZ'!DG43:DU43)))</f>
        <v/>
      </c>
      <c r="X584" s="52" t="str">
        <f>IF($P584="","",_xlfn.XLOOKUP(Tables!$N$542,'Input LwA_XYZ'!$GX$1:$HL$1,'Input LwA_XYZ'!GX43:HL43))</f>
        <v/>
      </c>
    </row>
    <row r="585" spans="16:24" ht="16.5" x14ac:dyDescent="0.3">
      <c r="P585" s="125" t="str">
        <f>IF(OR('Input LwA_XYZ'!A44 = 0, NOT(ISBLANK(_xlfn.XLOOKUP(Tables!N$542, 'Input LwA_XYZ'!CA$1:CO$1, 'Input LwA_XYZ'!CA44:CO44)))), "", 'Input LwA_XYZ'!A44)</f>
        <v/>
      </c>
      <c r="Q585" s="124" t="str">
        <f>IF($P585="","",_xlfn.TEXTJOIN(" - ",TRUE,'Input LwA_XYZ'!B44:C44))</f>
        <v/>
      </c>
      <c r="R585" s="51" t="str">
        <f>IF($P585="","",'Input LwA_XYZ'!Q44)</f>
        <v/>
      </c>
      <c r="S585" s="64" t="str">
        <f>IF($P585="","",ROUND(_xlfn.XLOOKUP(Tables!$N$542,'Input LwA_XYZ'!$EL$1:$EZ$1,'Input LwA_XYZ'!EL44:EZ44),0))</f>
        <v/>
      </c>
      <c r="T585" s="65" t="str">
        <f>IF($P585="","",-1*ROUND(_xlfn.XLOOKUP(Tables!$N$542,'Input LwA_XYZ'!$FR$1:$GF$1,'Input LwA_XYZ'!FR44:GF44),0))</f>
        <v/>
      </c>
      <c r="U585" s="65" t="str">
        <f>IF($P585="","",IF(_xlfn.XLOOKUP(Tables!$N$542,'Input LwA_XYZ'!$AU$1:$BI$1,'Input LwA_XYZ'!AU44:BI44)="","-",_xlfn.XLOOKUP(Tables!$N$542,'Input LwA_XYZ'!$AU$1:$BI$1,'Input LwA_XYZ'!AU44:BI44)))</f>
        <v/>
      </c>
      <c r="V585" s="65" t="str">
        <f>IF($P585="","",IF('Input LwA_XYZ'!S44="","-",'Input LwA_XYZ'!S44))</f>
        <v/>
      </c>
      <c r="W585" s="163" t="str" cm="1">
        <f t="array" ref="W585">IF($P585="","",IF(_xlfn.XLOOKUP(Tables!$N$542,_xlfn.ANCHORARRAY('Input LwA_XYZ'!$DG$1),'Input LwA_XYZ'!DG44:DU44)="","-",_xlfn.XLOOKUP(Tables!$N$542,_xlfn.ANCHORARRAY('Input LwA_XYZ'!$DG$1),'Input LwA_XYZ'!DG44:DU44)))</f>
        <v/>
      </c>
      <c r="X585" s="52" t="str">
        <f>IF($P585="","",_xlfn.XLOOKUP(Tables!$N$542,'Input LwA_XYZ'!$GX$1:$HL$1,'Input LwA_XYZ'!GX44:HL44))</f>
        <v/>
      </c>
    </row>
    <row r="586" spans="16:24" ht="16.5" x14ac:dyDescent="0.3">
      <c r="P586" s="125" t="str">
        <f>IF(OR('Input LwA_XYZ'!A45 = 0, NOT(ISBLANK(_xlfn.XLOOKUP(Tables!N$542, 'Input LwA_XYZ'!CA$1:CO$1, 'Input LwA_XYZ'!CA45:CO45)))), "", 'Input LwA_XYZ'!A45)</f>
        <v/>
      </c>
      <c r="Q586" s="124" t="str">
        <f>IF($P586="","",_xlfn.TEXTJOIN(" - ",TRUE,'Input LwA_XYZ'!B45:C45))</f>
        <v/>
      </c>
      <c r="R586" s="51" t="str">
        <f>IF($P586="","",'Input LwA_XYZ'!Q45)</f>
        <v/>
      </c>
      <c r="S586" s="64" t="str">
        <f>IF($P586="","",ROUND(_xlfn.XLOOKUP(Tables!$N$542,'Input LwA_XYZ'!$EL$1:$EZ$1,'Input LwA_XYZ'!EL45:EZ45),0))</f>
        <v/>
      </c>
      <c r="T586" s="65" t="str">
        <f>IF($P586="","",-1*ROUND(_xlfn.XLOOKUP(Tables!$N$542,'Input LwA_XYZ'!$FR$1:$GF$1,'Input LwA_XYZ'!FR45:GF45),0))</f>
        <v/>
      </c>
      <c r="U586" s="65" t="str">
        <f>IF($P586="","",IF(_xlfn.XLOOKUP(Tables!$N$542,'Input LwA_XYZ'!$AU$1:$BI$1,'Input LwA_XYZ'!AU45:BI45)="","-",_xlfn.XLOOKUP(Tables!$N$542,'Input LwA_XYZ'!$AU$1:$BI$1,'Input LwA_XYZ'!AU45:BI45)))</f>
        <v/>
      </c>
      <c r="V586" s="65" t="str">
        <f>IF($P586="","",IF('Input LwA_XYZ'!S45="","-",'Input LwA_XYZ'!S45))</f>
        <v/>
      </c>
      <c r="W586" s="163" t="str" cm="1">
        <f t="array" ref="W586">IF($P586="","",IF(_xlfn.XLOOKUP(Tables!$N$542,_xlfn.ANCHORARRAY('Input LwA_XYZ'!$DG$1),'Input LwA_XYZ'!DG45:DU45)="","-",_xlfn.XLOOKUP(Tables!$N$542,_xlfn.ANCHORARRAY('Input LwA_XYZ'!$DG$1),'Input LwA_XYZ'!DG45:DU45)))</f>
        <v/>
      </c>
      <c r="X586" s="52" t="str">
        <f>IF($P586="","",_xlfn.XLOOKUP(Tables!$N$542,'Input LwA_XYZ'!$GX$1:$HL$1,'Input LwA_XYZ'!GX45:HL45))</f>
        <v/>
      </c>
    </row>
    <row r="587" spans="16:24" ht="16.5" x14ac:dyDescent="0.3">
      <c r="P587" s="125" t="str">
        <f>IF(OR('Input LwA_XYZ'!A46 = 0, NOT(ISBLANK(_xlfn.XLOOKUP(Tables!N$542, 'Input LwA_XYZ'!CA$1:CO$1, 'Input LwA_XYZ'!CA46:CO46)))), "", 'Input LwA_XYZ'!A46)</f>
        <v/>
      </c>
      <c r="Q587" s="124" t="str">
        <f>IF($P587="","",_xlfn.TEXTJOIN(" - ",TRUE,'Input LwA_XYZ'!B46:C46))</f>
        <v/>
      </c>
      <c r="R587" s="51" t="str">
        <f>IF($P587="","",'Input LwA_XYZ'!Q46)</f>
        <v/>
      </c>
      <c r="S587" s="64" t="str">
        <f>IF($P587="","",ROUND(_xlfn.XLOOKUP(Tables!$N$542,'Input LwA_XYZ'!$EL$1:$EZ$1,'Input LwA_XYZ'!EL46:EZ46),0))</f>
        <v/>
      </c>
      <c r="T587" s="65" t="str">
        <f>IF($P587="","",-1*ROUND(_xlfn.XLOOKUP(Tables!$N$542,'Input LwA_XYZ'!$FR$1:$GF$1,'Input LwA_XYZ'!FR46:GF46),0))</f>
        <v/>
      </c>
      <c r="U587" s="65" t="str">
        <f>IF($P587="","",IF(_xlfn.XLOOKUP(Tables!$N$542,'Input LwA_XYZ'!$AU$1:$BI$1,'Input LwA_XYZ'!AU46:BI46)="","-",_xlfn.XLOOKUP(Tables!$N$542,'Input LwA_XYZ'!$AU$1:$BI$1,'Input LwA_XYZ'!AU46:BI46)))</f>
        <v/>
      </c>
      <c r="V587" s="65" t="str">
        <f>IF($P587="","",IF('Input LwA_XYZ'!S46="","-",'Input LwA_XYZ'!S46))</f>
        <v/>
      </c>
      <c r="W587" s="163" t="str" cm="1">
        <f t="array" ref="W587">IF($P587="","",IF(_xlfn.XLOOKUP(Tables!$N$542,_xlfn.ANCHORARRAY('Input LwA_XYZ'!$DG$1),'Input LwA_XYZ'!DG46:DU46)="","-",_xlfn.XLOOKUP(Tables!$N$542,_xlfn.ANCHORARRAY('Input LwA_XYZ'!$DG$1),'Input LwA_XYZ'!DG46:DU46)))</f>
        <v/>
      </c>
      <c r="X587" s="52" t="str">
        <f>IF($P587="","",_xlfn.XLOOKUP(Tables!$N$542,'Input LwA_XYZ'!$GX$1:$HL$1,'Input LwA_XYZ'!GX46:HL46))</f>
        <v/>
      </c>
    </row>
    <row r="588" spans="16:24" ht="16.5" x14ac:dyDescent="0.3">
      <c r="P588" s="125" t="str">
        <f>IF(OR('Input LwA_XYZ'!A47 = 0, NOT(ISBLANK(_xlfn.XLOOKUP(Tables!N$542, 'Input LwA_XYZ'!CA$1:CO$1, 'Input LwA_XYZ'!CA47:CO47)))), "", 'Input LwA_XYZ'!A47)</f>
        <v/>
      </c>
      <c r="Q588" s="124" t="str">
        <f>IF($P588="","",_xlfn.TEXTJOIN(" - ",TRUE,'Input LwA_XYZ'!B47:C47))</f>
        <v/>
      </c>
      <c r="R588" s="51" t="str">
        <f>IF($P588="","",'Input LwA_XYZ'!Q47)</f>
        <v/>
      </c>
      <c r="S588" s="64" t="str">
        <f>IF($P588="","",ROUND(_xlfn.XLOOKUP(Tables!$N$542,'Input LwA_XYZ'!$EL$1:$EZ$1,'Input LwA_XYZ'!EL47:EZ47),0))</f>
        <v/>
      </c>
      <c r="T588" s="65" t="str">
        <f>IF($P588="","",-1*ROUND(_xlfn.XLOOKUP(Tables!$N$542,'Input LwA_XYZ'!$FR$1:$GF$1,'Input LwA_XYZ'!FR47:GF47),0))</f>
        <v/>
      </c>
      <c r="U588" s="65" t="str">
        <f>IF($P588="","",IF(_xlfn.XLOOKUP(Tables!$N$542,'Input LwA_XYZ'!$AU$1:$BI$1,'Input LwA_XYZ'!AU47:BI47)="","-",_xlfn.XLOOKUP(Tables!$N$542,'Input LwA_XYZ'!$AU$1:$BI$1,'Input LwA_XYZ'!AU47:BI47)))</f>
        <v/>
      </c>
      <c r="V588" s="65" t="str">
        <f>IF($P588="","",IF('Input LwA_XYZ'!S47="","-",'Input LwA_XYZ'!S47))</f>
        <v/>
      </c>
      <c r="W588" s="163" t="str" cm="1">
        <f t="array" ref="W588">IF($P588="","",IF(_xlfn.XLOOKUP(Tables!$N$542,_xlfn.ANCHORARRAY('Input LwA_XYZ'!$DG$1),'Input LwA_XYZ'!DG47:DU47)="","-",_xlfn.XLOOKUP(Tables!$N$542,_xlfn.ANCHORARRAY('Input LwA_XYZ'!$DG$1),'Input LwA_XYZ'!DG47:DU47)))</f>
        <v/>
      </c>
      <c r="X588" s="52" t="str">
        <f>IF($P588="","",_xlfn.XLOOKUP(Tables!$N$542,'Input LwA_XYZ'!$GX$1:$HL$1,'Input LwA_XYZ'!GX47:HL47))</f>
        <v/>
      </c>
    </row>
    <row r="589" spans="16:24" ht="16.5" x14ac:dyDescent="0.3">
      <c r="P589" s="125" t="str">
        <f>IF(OR('Input LwA_XYZ'!A48 = 0, NOT(ISBLANK(_xlfn.XLOOKUP(Tables!N$542, 'Input LwA_XYZ'!CA$1:CO$1, 'Input LwA_XYZ'!CA48:CO48)))), "", 'Input LwA_XYZ'!A48)</f>
        <v/>
      </c>
      <c r="Q589" s="124" t="str">
        <f>IF($P589="","",_xlfn.TEXTJOIN(" - ",TRUE,'Input LwA_XYZ'!B48:C48))</f>
        <v/>
      </c>
      <c r="R589" s="51" t="str">
        <f>IF($P589="","",'Input LwA_XYZ'!Q48)</f>
        <v/>
      </c>
      <c r="S589" s="64" t="str">
        <f>IF($P589="","",ROUND(_xlfn.XLOOKUP(Tables!$N$542,'Input LwA_XYZ'!$EL$1:$EZ$1,'Input LwA_XYZ'!EL48:EZ48),0))</f>
        <v/>
      </c>
      <c r="T589" s="65" t="str">
        <f>IF($P589="","",-1*ROUND(_xlfn.XLOOKUP(Tables!$N$542,'Input LwA_XYZ'!$FR$1:$GF$1,'Input LwA_XYZ'!FR48:GF48),0))</f>
        <v/>
      </c>
      <c r="U589" s="65" t="str">
        <f>IF($P589="","",IF(_xlfn.XLOOKUP(Tables!$N$542,'Input LwA_XYZ'!$AU$1:$BI$1,'Input LwA_XYZ'!AU48:BI48)="","-",_xlfn.XLOOKUP(Tables!$N$542,'Input LwA_XYZ'!$AU$1:$BI$1,'Input LwA_XYZ'!AU48:BI48)))</f>
        <v/>
      </c>
      <c r="V589" s="65" t="str">
        <f>IF($P589="","",IF('Input LwA_XYZ'!S48="","-",'Input LwA_XYZ'!S48))</f>
        <v/>
      </c>
      <c r="W589" s="163" t="str" cm="1">
        <f t="array" ref="W589">IF($P589="","",IF(_xlfn.XLOOKUP(Tables!$N$542,_xlfn.ANCHORARRAY('Input LwA_XYZ'!$DG$1),'Input LwA_XYZ'!DG48:DU48)="","-",_xlfn.XLOOKUP(Tables!$N$542,_xlfn.ANCHORARRAY('Input LwA_XYZ'!$DG$1),'Input LwA_XYZ'!DG48:DU48)))</f>
        <v/>
      </c>
      <c r="X589" s="52" t="str">
        <f>IF($P589="","",_xlfn.XLOOKUP(Tables!$N$542,'Input LwA_XYZ'!$GX$1:$HL$1,'Input LwA_XYZ'!GX48:HL48))</f>
        <v/>
      </c>
    </row>
    <row r="590" spans="16:24" ht="16.5" x14ac:dyDescent="0.3">
      <c r="P590" s="125" t="str">
        <f>IF(OR('Input LwA_XYZ'!A49 = 0, NOT(ISBLANK(_xlfn.XLOOKUP(Tables!N$542, 'Input LwA_XYZ'!CA$1:CO$1, 'Input LwA_XYZ'!CA49:CO49)))), "", 'Input LwA_XYZ'!A49)</f>
        <v/>
      </c>
      <c r="Q590" s="124" t="str">
        <f>IF($P590="","",_xlfn.TEXTJOIN(" - ",TRUE,'Input LwA_XYZ'!B49:C49))</f>
        <v/>
      </c>
      <c r="R590" s="51" t="str">
        <f>IF($P590="","",'Input LwA_XYZ'!Q49)</f>
        <v/>
      </c>
      <c r="S590" s="64" t="str">
        <f>IF($P590="","",ROUND(_xlfn.XLOOKUP(Tables!$N$542,'Input LwA_XYZ'!$EL$1:$EZ$1,'Input LwA_XYZ'!EL49:EZ49),0))</f>
        <v/>
      </c>
      <c r="T590" s="65" t="str">
        <f>IF($P590="","",-1*ROUND(_xlfn.XLOOKUP(Tables!$N$542,'Input LwA_XYZ'!$FR$1:$GF$1,'Input LwA_XYZ'!FR49:GF49),0))</f>
        <v/>
      </c>
      <c r="U590" s="65" t="str">
        <f>IF($P590="","",IF(_xlfn.XLOOKUP(Tables!$N$542,'Input LwA_XYZ'!$AU$1:$BI$1,'Input LwA_XYZ'!AU49:BI49)="","-",_xlfn.XLOOKUP(Tables!$N$542,'Input LwA_XYZ'!$AU$1:$BI$1,'Input LwA_XYZ'!AU49:BI49)))</f>
        <v/>
      </c>
      <c r="V590" s="65" t="str">
        <f>IF($P590="","",IF('Input LwA_XYZ'!S49="","-",'Input LwA_XYZ'!S49))</f>
        <v/>
      </c>
      <c r="W590" s="163" t="str" cm="1">
        <f t="array" ref="W590">IF($P590="","",IF(_xlfn.XLOOKUP(Tables!$N$542,_xlfn.ANCHORARRAY('Input LwA_XYZ'!$DG$1),'Input LwA_XYZ'!DG49:DU49)="","-",_xlfn.XLOOKUP(Tables!$N$542,_xlfn.ANCHORARRAY('Input LwA_XYZ'!$DG$1),'Input LwA_XYZ'!DG49:DU49)))</f>
        <v/>
      </c>
      <c r="X590" s="52" t="str">
        <f>IF($P590="","",_xlfn.XLOOKUP(Tables!$N$542,'Input LwA_XYZ'!$GX$1:$HL$1,'Input LwA_XYZ'!GX49:HL49))</f>
        <v/>
      </c>
    </row>
    <row r="591" spans="16:24" ht="16.5" x14ac:dyDescent="0.3">
      <c r="P591" s="125" t="str">
        <f>IF(OR('Input LwA_XYZ'!A50 = 0, NOT(ISBLANK(_xlfn.XLOOKUP(Tables!N$542, 'Input LwA_XYZ'!CA$1:CO$1, 'Input LwA_XYZ'!CA50:CO50)))), "", 'Input LwA_XYZ'!A50)</f>
        <v/>
      </c>
      <c r="Q591" s="124" t="str">
        <f>IF($P591="","",_xlfn.TEXTJOIN(" - ",TRUE,'Input LwA_XYZ'!B50:C50))</f>
        <v/>
      </c>
      <c r="R591" s="51" t="str">
        <f>IF($P591="","",'Input LwA_XYZ'!Q50)</f>
        <v/>
      </c>
      <c r="S591" s="64" t="str">
        <f>IF($P591="","",ROUND(_xlfn.XLOOKUP(Tables!$N$542,'Input LwA_XYZ'!$EL$1:$EZ$1,'Input LwA_XYZ'!EL50:EZ50),0))</f>
        <v/>
      </c>
      <c r="T591" s="65" t="str">
        <f>IF($P591="","",-1*ROUND(_xlfn.XLOOKUP(Tables!$N$542,'Input LwA_XYZ'!$FR$1:$GF$1,'Input LwA_XYZ'!FR50:GF50),0))</f>
        <v/>
      </c>
      <c r="U591" s="65" t="str">
        <f>IF($P591="","",IF(_xlfn.XLOOKUP(Tables!$N$542,'Input LwA_XYZ'!$AU$1:$BI$1,'Input LwA_XYZ'!AU50:BI50)="","-",_xlfn.XLOOKUP(Tables!$N$542,'Input LwA_XYZ'!$AU$1:$BI$1,'Input LwA_XYZ'!AU50:BI50)))</f>
        <v/>
      </c>
      <c r="V591" s="65" t="str">
        <f>IF($P591="","",IF('Input LwA_XYZ'!S50="","-",'Input LwA_XYZ'!S50))</f>
        <v/>
      </c>
      <c r="W591" s="163" t="str" cm="1">
        <f t="array" ref="W591">IF($P591="","",IF(_xlfn.XLOOKUP(Tables!$N$542,_xlfn.ANCHORARRAY('Input LwA_XYZ'!$DG$1),'Input LwA_XYZ'!DG50:DU50)="","-",_xlfn.XLOOKUP(Tables!$N$542,_xlfn.ANCHORARRAY('Input LwA_XYZ'!$DG$1),'Input LwA_XYZ'!DG50:DU50)))</f>
        <v/>
      </c>
      <c r="X591" s="52" t="str">
        <f>IF($P591="","",_xlfn.XLOOKUP(Tables!$N$542,'Input LwA_XYZ'!$GX$1:$HL$1,'Input LwA_XYZ'!GX50:HL50))</f>
        <v/>
      </c>
    </row>
    <row r="592" spans="16:24" ht="16.5" x14ac:dyDescent="0.3">
      <c r="P592" s="125" t="str">
        <f>IF(OR('Input LwA_XYZ'!A51 = 0, NOT(ISBLANK(_xlfn.XLOOKUP(Tables!N$542, 'Input LwA_XYZ'!CA$1:CO$1, 'Input LwA_XYZ'!CA51:CO51)))), "", 'Input LwA_XYZ'!A51)</f>
        <v/>
      </c>
      <c r="Q592" s="124" t="str">
        <f>IF($P592="","",_xlfn.TEXTJOIN(" - ",TRUE,'Input LwA_XYZ'!B51:C51))</f>
        <v/>
      </c>
      <c r="R592" s="51" t="str">
        <f>IF($P592="","",'Input LwA_XYZ'!Q51)</f>
        <v/>
      </c>
      <c r="S592" s="64" t="str">
        <f>IF($P592="","",ROUND(_xlfn.XLOOKUP(Tables!$N$542,'Input LwA_XYZ'!$EL$1:$EZ$1,'Input LwA_XYZ'!EL51:EZ51),0))</f>
        <v/>
      </c>
      <c r="T592" s="65" t="str">
        <f>IF($P592="","",-1*ROUND(_xlfn.XLOOKUP(Tables!$N$542,'Input LwA_XYZ'!$FR$1:$GF$1,'Input LwA_XYZ'!FR51:GF51),0))</f>
        <v/>
      </c>
      <c r="U592" s="65" t="str">
        <f>IF($P592="","",IF(_xlfn.XLOOKUP(Tables!$N$542,'Input LwA_XYZ'!$AU$1:$BI$1,'Input LwA_XYZ'!AU51:BI51)="","-",_xlfn.XLOOKUP(Tables!$N$542,'Input LwA_XYZ'!$AU$1:$BI$1,'Input LwA_XYZ'!AU51:BI51)))</f>
        <v/>
      </c>
      <c r="V592" s="65" t="str">
        <f>IF($P592="","",IF('Input LwA_XYZ'!S51="","-",'Input LwA_XYZ'!S51))</f>
        <v/>
      </c>
      <c r="W592" s="163" t="str" cm="1">
        <f t="array" ref="W592">IF($P592="","",IF(_xlfn.XLOOKUP(Tables!$N$542,_xlfn.ANCHORARRAY('Input LwA_XYZ'!$DG$1),'Input LwA_XYZ'!DG51:DU51)="","-",_xlfn.XLOOKUP(Tables!$N$542,_xlfn.ANCHORARRAY('Input LwA_XYZ'!$DG$1),'Input LwA_XYZ'!DG51:DU51)))</f>
        <v/>
      </c>
      <c r="X592" s="52" t="str">
        <f>IF($P592="","",_xlfn.XLOOKUP(Tables!$N$542,'Input LwA_XYZ'!$GX$1:$HL$1,'Input LwA_XYZ'!GX51:HL51))</f>
        <v/>
      </c>
    </row>
    <row r="593" spans="14:24" ht="16.5" x14ac:dyDescent="0.3">
      <c r="P593" s="125" t="str">
        <f>IF(OR('Input LwA_XYZ'!A52 = 0, NOT(ISBLANK(_xlfn.XLOOKUP(Tables!N$542, 'Input LwA_XYZ'!CA$1:CO$1, 'Input LwA_XYZ'!CA52:CO52)))), "", 'Input LwA_XYZ'!A52)</f>
        <v/>
      </c>
      <c r="Q593" s="124" t="str">
        <f>IF($P593="","",_xlfn.TEXTJOIN(" - ",TRUE,'Input LwA_XYZ'!B52:C52))</f>
        <v/>
      </c>
      <c r="R593" s="51" t="str">
        <f>IF($P593="","",'Input LwA_XYZ'!Q52)</f>
        <v/>
      </c>
      <c r="S593" s="64" t="str">
        <f>IF($P593="","",ROUND(_xlfn.XLOOKUP(Tables!$N$542,'Input LwA_XYZ'!$EL$1:$EZ$1,'Input LwA_XYZ'!EL52:EZ52),0))</f>
        <v/>
      </c>
      <c r="T593" s="65" t="str">
        <f>IF($P593="","",-1*ROUND(_xlfn.XLOOKUP(Tables!$N$542,'Input LwA_XYZ'!$FR$1:$GF$1,'Input LwA_XYZ'!FR52:GF52),0))</f>
        <v/>
      </c>
      <c r="U593" s="65" t="str">
        <f>IF($P593="","",IF(_xlfn.XLOOKUP(Tables!$N$542,'Input LwA_XYZ'!$AU$1:$BI$1,'Input LwA_XYZ'!AU52:BI52)="","-",_xlfn.XLOOKUP(Tables!$N$542,'Input LwA_XYZ'!$AU$1:$BI$1,'Input LwA_XYZ'!AU52:BI52)))</f>
        <v/>
      </c>
      <c r="V593" s="65" t="str">
        <f>IF($P593="","",IF('Input LwA_XYZ'!S52="","-",'Input LwA_XYZ'!S52))</f>
        <v/>
      </c>
      <c r="W593" s="163" t="str" cm="1">
        <f t="array" ref="W593">IF($P593="","",IF(_xlfn.XLOOKUP(Tables!$N$542,_xlfn.ANCHORARRAY('Input LwA_XYZ'!$DG$1),'Input LwA_XYZ'!DG52:DU52)="","-",_xlfn.XLOOKUP(Tables!$N$542,_xlfn.ANCHORARRAY('Input LwA_XYZ'!$DG$1),'Input LwA_XYZ'!DG52:DU52)))</f>
        <v/>
      </c>
      <c r="X593" s="52" t="str">
        <f>IF($P593="","",_xlfn.XLOOKUP(Tables!$N$542,'Input LwA_XYZ'!$GX$1:$HL$1,'Input LwA_XYZ'!GX52:HL52))</f>
        <v/>
      </c>
    </row>
    <row r="594" spans="14:24" ht="16.5" x14ac:dyDescent="0.3">
      <c r="P594" s="125" t="str">
        <f>IF(OR('Input LwA_XYZ'!A53 = 0, NOT(ISBLANK(_xlfn.XLOOKUP(Tables!N$542, 'Input LwA_XYZ'!CA$1:CO$1, 'Input LwA_XYZ'!CA53:CO53)))), "", 'Input LwA_XYZ'!A53)</f>
        <v/>
      </c>
      <c r="Q594" s="124" t="str">
        <f>IF($P594="","",_xlfn.TEXTJOIN(" - ",TRUE,'Input LwA_XYZ'!B53:C53))</f>
        <v/>
      </c>
      <c r="R594" s="51" t="str">
        <f>IF($P594="","",'Input LwA_XYZ'!Q53)</f>
        <v/>
      </c>
      <c r="S594" s="64" t="str">
        <f>IF($P594="","",ROUND(_xlfn.XLOOKUP(Tables!$N$542,'Input LwA_XYZ'!$EL$1:$EZ$1,'Input LwA_XYZ'!EL53:EZ53),0))</f>
        <v/>
      </c>
      <c r="T594" s="65" t="str">
        <f>IF($P594="","",-1*ROUND(_xlfn.XLOOKUP(Tables!$N$542,'Input LwA_XYZ'!$FR$1:$GF$1,'Input LwA_XYZ'!FR53:GF53),0))</f>
        <v/>
      </c>
      <c r="U594" s="65" t="str">
        <f>IF($P594="","",IF(_xlfn.XLOOKUP(Tables!$N$542,'Input LwA_XYZ'!$AU$1:$BI$1,'Input LwA_XYZ'!AU53:BI53)="","-",_xlfn.XLOOKUP(Tables!$N$542,'Input LwA_XYZ'!$AU$1:$BI$1,'Input LwA_XYZ'!AU53:BI53)))</f>
        <v/>
      </c>
      <c r="V594" s="65" t="str">
        <f>IF($P594="","",IF('Input LwA_XYZ'!S53="","-",'Input LwA_XYZ'!S53))</f>
        <v/>
      </c>
      <c r="W594" s="163" t="str" cm="1">
        <f t="array" ref="W594">IF($P594="","",IF(_xlfn.XLOOKUP(Tables!$N$542,_xlfn.ANCHORARRAY('Input LwA_XYZ'!$DG$1),'Input LwA_XYZ'!DG53:DU53)="","-",_xlfn.XLOOKUP(Tables!$N$542,_xlfn.ANCHORARRAY('Input LwA_XYZ'!$DG$1),'Input LwA_XYZ'!DG53:DU53)))</f>
        <v/>
      </c>
      <c r="X594" s="52" t="str">
        <f>IF($P594="","",_xlfn.XLOOKUP(Tables!$N$542,'Input LwA_XYZ'!$GX$1:$HL$1,'Input LwA_XYZ'!GX53:HL53))</f>
        <v/>
      </c>
    </row>
    <row r="595" spans="14:24" ht="16.5" x14ac:dyDescent="0.3">
      <c r="P595" s="125" t="str">
        <f>IF(OR('Input LwA_XYZ'!A54 = 0, NOT(ISBLANK(_xlfn.XLOOKUP(Tables!N$542, 'Input LwA_XYZ'!CA$1:CO$1, 'Input LwA_XYZ'!CA54:CO54)))), "", 'Input LwA_XYZ'!A54)</f>
        <v/>
      </c>
      <c r="Q595" s="124" t="str">
        <f>IF($P595="","",_xlfn.TEXTJOIN(" - ",TRUE,'Input LwA_XYZ'!B54:C54))</f>
        <v/>
      </c>
      <c r="R595" s="51" t="str">
        <f>IF($P595="","",'Input LwA_XYZ'!Q54)</f>
        <v/>
      </c>
      <c r="S595" s="64" t="str">
        <f>IF($P595="","",ROUND(_xlfn.XLOOKUP(Tables!$N$542,'Input LwA_XYZ'!$EL$1:$EZ$1,'Input LwA_XYZ'!EL54:EZ54),0))</f>
        <v/>
      </c>
      <c r="T595" s="65" t="str">
        <f>IF($P595="","",-1*ROUND(_xlfn.XLOOKUP(Tables!$N$542,'Input LwA_XYZ'!$FR$1:$GF$1,'Input LwA_XYZ'!FR54:GF54),0))</f>
        <v/>
      </c>
      <c r="U595" s="65" t="str">
        <f>IF($P595="","",IF(_xlfn.XLOOKUP(Tables!$N$542,'Input LwA_XYZ'!$AU$1:$BI$1,'Input LwA_XYZ'!AU54:BI54)="","-",_xlfn.XLOOKUP(Tables!$N$542,'Input LwA_XYZ'!$AU$1:$BI$1,'Input LwA_XYZ'!AU54:BI54)))</f>
        <v/>
      </c>
      <c r="V595" s="65" t="str">
        <f>IF($P595="","",IF('Input LwA_XYZ'!S54="","-",'Input LwA_XYZ'!S54))</f>
        <v/>
      </c>
      <c r="W595" s="163" t="str" cm="1">
        <f t="array" ref="W595">IF($P595="","",IF(_xlfn.XLOOKUP(Tables!$N$542,_xlfn.ANCHORARRAY('Input LwA_XYZ'!$DG$1),'Input LwA_XYZ'!DG54:DU54)="","-",_xlfn.XLOOKUP(Tables!$N$542,_xlfn.ANCHORARRAY('Input LwA_XYZ'!$DG$1),'Input LwA_XYZ'!DG54:DU54)))</f>
        <v/>
      </c>
      <c r="X595" s="52" t="str">
        <f>IF($P595="","",_xlfn.XLOOKUP(Tables!$N$542,'Input LwA_XYZ'!$GX$1:$HL$1,'Input LwA_XYZ'!GX54:HL54))</f>
        <v/>
      </c>
    </row>
    <row r="596" spans="14:24" ht="16.5" x14ac:dyDescent="0.3">
      <c r="P596" s="125" t="str">
        <f>IF(OR('Input LwA_XYZ'!A55 = 0, NOT(ISBLANK(_xlfn.XLOOKUP(Tables!N$542, 'Input LwA_XYZ'!CA$1:CO$1, 'Input LwA_XYZ'!CA55:CO55)))), "", 'Input LwA_XYZ'!A55)</f>
        <v/>
      </c>
      <c r="Q596" s="124" t="str">
        <f>IF($P596="","",_xlfn.TEXTJOIN(" - ",TRUE,'Input LwA_XYZ'!B55:C55))</f>
        <v/>
      </c>
      <c r="R596" s="51" t="str">
        <f>IF($P596="","",'Input LwA_XYZ'!Q55)</f>
        <v/>
      </c>
      <c r="S596" s="64" t="str">
        <f>IF($P596="","",ROUND(_xlfn.XLOOKUP(Tables!$N$542,'Input LwA_XYZ'!$EL$1:$EZ$1,'Input LwA_XYZ'!EL55:EZ55),0))</f>
        <v/>
      </c>
      <c r="T596" s="65" t="str">
        <f>IF($P596="","",-1*ROUND(_xlfn.XLOOKUP(Tables!$N$542,'Input LwA_XYZ'!$FR$1:$GF$1,'Input LwA_XYZ'!FR55:GF55),0))</f>
        <v/>
      </c>
      <c r="U596" s="65" t="str">
        <f>IF($P596="","",IF(_xlfn.XLOOKUP(Tables!$N$542,'Input LwA_XYZ'!$AU$1:$BI$1,'Input LwA_XYZ'!AU55:BI55)="","-",_xlfn.XLOOKUP(Tables!$N$542,'Input LwA_XYZ'!$AU$1:$BI$1,'Input LwA_XYZ'!AU55:BI55)))</f>
        <v/>
      </c>
      <c r="V596" s="65" t="str">
        <f>IF($P596="","",IF('Input LwA_XYZ'!S55="","-",'Input LwA_XYZ'!S55))</f>
        <v/>
      </c>
      <c r="W596" s="163" t="str" cm="1">
        <f t="array" ref="W596">IF($P596="","",IF(_xlfn.XLOOKUP(Tables!$N$542,_xlfn.ANCHORARRAY('Input LwA_XYZ'!$DG$1),'Input LwA_XYZ'!DG55:DU55)="","-",_xlfn.XLOOKUP(Tables!$N$542,_xlfn.ANCHORARRAY('Input LwA_XYZ'!$DG$1),'Input LwA_XYZ'!DG55:DU55)))</f>
        <v/>
      </c>
      <c r="X596" s="52" t="str">
        <f>IF($P596="","",_xlfn.XLOOKUP(Tables!$N$542,'Input LwA_XYZ'!$GX$1:$HL$1,'Input LwA_XYZ'!GX55:HL55))</f>
        <v/>
      </c>
    </row>
    <row r="597" spans="14:24" ht="16.5" x14ac:dyDescent="0.3">
      <c r="P597" s="125" t="str">
        <f>IF(OR('Input LwA_XYZ'!A56 = 0, NOT(ISBLANK(_xlfn.XLOOKUP(Tables!N$542, 'Input LwA_XYZ'!CA$1:CO$1, 'Input LwA_XYZ'!CA56:CO56)))), "", 'Input LwA_XYZ'!A56)</f>
        <v/>
      </c>
      <c r="Q597" s="124" t="str">
        <f>IF($P597="","",_xlfn.TEXTJOIN(" - ",TRUE,'Input LwA_XYZ'!B56:C56))</f>
        <v/>
      </c>
      <c r="R597" s="51" t="str">
        <f>IF($P597="","",'Input LwA_XYZ'!Q56)</f>
        <v/>
      </c>
      <c r="S597" s="64" t="str">
        <f>IF($P597="","",ROUND(_xlfn.XLOOKUP(Tables!$N$542,'Input LwA_XYZ'!$EL$1:$EZ$1,'Input LwA_XYZ'!EL56:EZ56),0))</f>
        <v/>
      </c>
      <c r="T597" s="65" t="str">
        <f>IF($P597="","",-1*ROUND(_xlfn.XLOOKUP(Tables!$N$542,'Input LwA_XYZ'!$FR$1:$GF$1,'Input LwA_XYZ'!FR56:GF56),0))</f>
        <v/>
      </c>
      <c r="U597" s="65" t="str">
        <f>IF($P597="","",IF(_xlfn.XLOOKUP(Tables!$N$542,'Input LwA_XYZ'!$AU$1:$BI$1,'Input LwA_XYZ'!AU56:BI56)="","-",_xlfn.XLOOKUP(Tables!$N$542,'Input LwA_XYZ'!$AU$1:$BI$1,'Input LwA_XYZ'!AU56:BI56)))</f>
        <v/>
      </c>
      <c r="V597" s="65" t="str">
        <f>IF($P597="","",IF('Input LwA_XYZ'!S56="","-",'Input LwA_XYZ'!S56))</f>
        <v/>
      </c>
      <c r="W597" s="163" t="str" cm="1">
        <f t="array" ref="W597">IF($P597="","",IF(_xlfn.XLOOKUP(Tables!$N$542,_xlfn.ANCHORARRAY('Input LwA_XYZ'!$DG$1),'Input LwA_XYZ'!DG56:DU56)="","-",_xlfn.XLOOKUP(Tables!$N$542,_xlfn.ANCHORARRAY('Input LwA_XYZ'!$DG$1),'Input LwA_XYZ'!DG56:DU56)))</f>
        <v/>
      </c>
      <c r="X597" s="52" t="str">
        <f>IF($P597="","",_xlfn.XLOOKUP(Tables!$N$542,'Input LwA_XYZ'!$GX$1:$HL$1,'Input LwA_XYZ'!GX56:HL56))</f>
        <v/>
      </c>
    </row>
    <row r="598" spans="14:24" ht="16.5" x14ac:dyDescent="0.3">
      <c r="P598" s="125" t="str">
        <f>IF(OR('Input LwA_XYZ'!A57 = 0, NOT(ISBLANK(_xlfn.XLOOKUP(Tables!N$542, 'Input LwA_XYZ'!CA$1:CO$1, 'Input LwA_XYZ'!CA57:CO57)))), "", 'Input LwA_XYZ'!A57)</f>
        <v/>
      </c>
      <c r="Q598" s="124" t="str">
        <f>IF($P598="","",_xlfn.TEXTJOIN(" - ",TRUE,'Input LwA_XYZ'!B57:C57))</f>
        <v/>
      </c>
      <c r="R598" s="51" t="str">
        <f>IF($P598="","",'Input LwA_XYZ'!Q57)</f>
        <v/>
      </c>
      <c r="S598" s="64" t="str">
        <f>IF($P598="","",ROUND(_xlfn.XLOOKUP(Tables!$N$542,'Input LwA_XYZ'!$EL$1:$EZ$1,'Input LwA_XYZ'!EL57:EZ57),0))</f>
        <v/>
      </c>
      <c r="T598" s="65" t="str">
        <f>IF($P598="","",-1*ROUND(_xlfn.XLOOKUP(Tables!$N$542,'Input LwA_XYZ'!$FR$1:$GF$1,'Input LwA_XYZ'!FR57:GF57),0))</f>
        <v/>
      </c>
      <c r="U598" s="65" t="str">
        <f>IF($P598="","",IF(_xlfn.XLOOKUP(Tables!$N$542,'Input LwA_XYZ'!$AU$1:$BI$1,'Input LwA_XYZ'!AU57:BI57)="","-",_xlfn.XLOOKUP(Tables!$N$542,'Input LwA_XYZ'!$AU$1:$BI$1,'Input LwA_XYZ'!AU57:BI57)))</f>
        <v/>
      </c>
      <c r="V598" s="65" t="str">
        <f>IF($P598="","",IF('Input LwA_XYZ'!S57="","-",'Input LwA_XYZ'!S57))</f>
        <v/>
      </c>
      <c r="W598" s="163" t="str" cm="1">
        <f t="array" ref="W598">IF($P598="","",IF(_xlfn.XLOOKUP(Tables!$N$542,_xlfn.ANCHORARRAY('Input LwA_XYZ'!$DG$1),'Input LwA_XYZ'!DG57:DU57)="","-",_xlfn.XLOOKUP(Tables!$N$542,_xlfn.ANCHORARRAY('Input LwA_XYZ'!$DG$1),'Input LwA_XYZ'!DG57:DU57)))</f>
        <v/>
      </c>
      <c r="X598" s="52" t="str">
        <f>IF($P598="","",_xlfn.XLOOKUP(Tables!$N$542,'Input LwA_XYZ'!$GX$1:$HL$1,'Input LwA_XYZ'!GX57:HL57))</f>
        <v/>
      </c>
    </row>
    <row r="599" spans="14:24" ht="17.25" thickBot="1" x14ac:dyDescent="0.35">
      <c r="P599" s="126" t="str">
        <f>IF(OR('Input LwA_XYZ'!A58 = 0, NOT(ISBLANK(_xlfn.XLOOKUP(Tables!N$542, 'Input LwA_XYZ'!CA$1:CO$1, 'Input LwA_XYZ'!CA58:CO58)))), "", 'Input LwA_XYZ'!A58)</f>
        <v/>
      </c>
      <c r="Q599" s="127" t="str">
        <f>IF($P599="","",_xlfn.TEXTJOIN(" - ",TRUE,'Input LwA_XYZ'!B58:C58))</f>
        <v/>
      </c>
      <c r="R599" s="73" t="str">
        <f>IF($P599="","",'Input LwA_XYZ'!Q58)</f>
        <v/>
      </c>
      <c r="S599" s="147" t="str">
        <f>IF($P599="","",ROUND(_xlfn.XLOOKUP(Tables!$N$542,'Input LwA_XYZ'!$EL$1:$EZ$1,'Input LwA_XYZ'!EL58:EZ58),0))</f>
        <v/>
      </c>
      <c r="T599" s="74" t="str">
        <f>IF($P599="","",-1*ROUND(_xlfn.XLOOKUP(Tables!$N$542,'Input LwA_XYZ'!$FR$1:$GF$1,'Input LwA_XYZ'!FR58:GF58),0))</f>
        <v/>
      </c>
      <c r="U599" s="65" t="str">
        <f>IF($P599="","",IF(_xlfn.XLOOKUP(Tables!$N$542,'Input LwA_XYZ'!$AU$1:$BI$1,'Input LwA_XYZ'!AU58:BI58)="","-",_xlfn.XLOOKUP(Tables!$N$542,'Input LwA_XYZ'!$AU$1:$BI$1,'Input LwA_XYZ'!AU58:BI58)))</f>
        <v/>
      </c>
      <c r="V599" s="65" t="str">
        <f>IF($P599="","",IF('Input LwA_XYZ'!S58="","-",'Input LwA_XYZ'!S58))</f>
        <v/>
      </c>
      <c r="W599" s="163" t="str" cm="1">
        <f t="array" ref="W599">IF($P599="","",IF(_xlfn.XLOOKUP(Tables!$N$542,_xlfn.ANCHORARRAY('Input LwA_XYZ'!$DG$1),'Input LwA_XYZ'!DG58:DU58)="","-",_xlfn.XLOOKUP(Tables!$N$542,_xlfn.ANCHORARRAY('Input LwA_XYZ'!$DG$1),'Input LwA_XYZ'!DG58:DU58)))</f>
        <v/>
      </c>
      <c r="X599" s="53" t="str">
        <f>IF($P599="","",_xlfn.XLOOKUP(Tables!$N$542,'Input LwA_XYZ'!$GX$1:$HL$1,'Input LwA_XYZ'!GX58:HL58))</f>
        <v/>
      </c>
    </row>
    <row r="600" spans="14:24" ht="17.25" thickBot="1" x14ac:dyDescent="0.35">
      <c r="P600" s="75" t="s">
        <v>214</v>
      </c>
      <c r="Q600" s="76"/>
      <c r="R600" s="76"/>
      <c r="S600" s="76"/>
      <c r="T600" s="76"/>
      <c r="U600" s="76"/>
      <c r="V600" s="76"/>
      <c r="W600" s="77"/>
      <c r="X600" s="145" t="e">
        <f>_xlfn.XLOOKUP(Tables!$N$542,'Input LwA_XYZ'!$Z$2:$Z$16,'Input LwA_XYZ'!$AE$2:$AE$16)</f>
        <v>#N/A</v>
      </c>
    </row>
    <row r="601" spans="14:24" ht="15.75" thickBot="1" x14ac:dyDescent="0.3">
      <c r="P601"/>
    </row>
    <row r="602" spans="14:24" ht="50.25" thickBot="1" x14ac:dyDescent="0.35">
      <c r="N602" s="56" t="s">
        <v>209</v>
      </c>
      <c r="P602" s="67" t="s">
        <v>78</v>
      </c>
      <c r="Q602" s="68" t="s">
        <v>79</v>
      </c>
      <c r="R602" s="69" t="s">
        <v>80</v>
      </c>
      <c r="S602" s="69" t="s">
        <v>19</v>
      </c>
      <c r="T602" s="69" t="s">
        <v>215</v>
      </c>
      <c r="U602" s="70" t="s">
        <v>81</v>
      </c>
      <c r="V602" s="71" t="s">
        <v>82</v>
      </c>
      <c r="W602" s="162" t="s">
        <v>216</v>
      </c>
      <c r="X602" s="72" t="s">
        <v>77</v>
      </c>
    </row>
    <row r="603" spans="14:24" ht="17.25" thickBot="1" x14ac:dyDescent="0.35">
      <c r="N603" s="56" t="str">
        <f>_xlfn.XLOOKUP(N602, 'Input LwA_XYZ'!$Z$2:$Z$16, 'Input LwA_XYZ'!$AF$2:$AF$16, "")</f>
        <v/>
      </c>
      <c r="P603" s="123" t="str">
        <f>IF(OR('Input LwA_XYZ'!A2 = 0, NOT(ISBLANK(_xlfn.XLOOKUP(Tables!N$602, 'Input LwA_XYZ'!CA$1:CO$1, 'Input LwA_XYZ'!CA2:CO2)))), "", 'Input LwA_XYZ'!A2)</f>
        <v/>
      </c>
      <c r="Q603" s="124" t="str">
        <f>IF($P603="","",_xlfn.TEXTJOIN(" - ",TRUE,'Input LwA_XYZ'!B2:C2))</f>
        <v/>
      </c>
      <c r="R603" s="64" t="str">
        <f>IF($P603="","",'Input LwA_XYZ'!Q2)</f>
        <v/>
      </c>
      <c r="S603" s="64" t="str">
        <f>IF($P603="","",ROUND(_xlfn.XLOOKUP(Tables!$N$602,'Input LwA_XYZ'!$EL$1:$EZ$1,'Input LwA_XYZ'!EL2:EZ2),0))</f>
        <v/>
      </c>
      <c r="T603" s="65" t="str">
        <f>IF($P603="","",-1*ROUND(_xlfn.XLOOKUP(Tables!$N$602,'Input LwA_XYZ'!$FR$1:$GF$1,'Input LwA_XYZ'!FR2:GF2),0))</f>
        <v/>
      </c>
      <c r="U603" s="65" t="str">
        <f>IF($P603="","",IF(_xlfn.XLOOKUP(Tables!$N$602,'Input LwA_XYZ'!$AU$1:$BI$1,'Input LwA_XYZ'!AU2:BI2)="","-",_xlfn.XLOOKUP(Tables!$N$602,'Input LwA_XYZ'!$AU$1:$BI$1,'Input LwA_XYZ'!AU2:BI2)))</f>
        <v/>
      </c>
      <c r="V603" s="65" t="str">
        <f>IF($P603="","",IF('Input LwA_XYZ'!S2="","-",'Input LwA_XYZ'!S2))</f>
        <v/>
      </c>
      <c r="W603" s="163" t="str" cm="1">
        <f t="array" ref="W603">IF($P603="","",IF(_xlfn.XLOOKUP(Tables!$N$602,_xlfn.ANCHORARRAY('Input LwA_XYZ'!$DG$1),'Input LwA_XYZ'!DG2:DU2)="","-",_xlfn.XLOOKUP(Tables!$N$602,_xlfn.ANCHORARRAY('Input LwA_XYZ'!$DG$1),'Input LwA_XYZ'!DG2:DU2)))</f>
        <v/>
      </c>
      <c r="X603" s="66" t="str">
        <f>IF($P603="","",_xlfn.XLOOKUP(Tables!$N$602,'Input LwA_XYZ'!$GX$1:$HL$1,'Input LwA_XYZ'!GX2:HL2))</f>
        <v/>
      </c>
    </row>
    <row r="604" spans="14:24" ht="16.5" x14ac:dyDescent="0.3">
      <c r="P604" s="125" t="str">
        <f>IF(OR('Input LwA_XYZ'!A3 = 0, NOT(ISBLANK(_xlfn.XLOOKUP(Tables!N$602, 'Input LwA_XYZ'!CA$1:CO$1, 'Input LwA_XYZ'!CA3:CO3)))), "", 'Input LwA_XYZ'!A3)</f>
        <v/>
      </c>
      <c r="Q604" s="124" t="str">
        <f>IF($P604="","",_xlfn.TEXTJOIN(" - ",TRUE,'Input LwA_XYZ'!B3:C3))</f>
        <v/>
      </c>
      <c r="R604" s="51" t="str">
        <f>IF($P604="","",'Input LwA_XYZ'!Q3)</f>
        <v/>
      </c>
      <c r="S604" s="64" t="str">
        <f>IF($P604="","",ROUND(_xlfn.XLOOKUP(Tables!$N$602,'Input LwA_XYZ'!$EL$1:$EZ$1,'Input LwA_XYZ'!EL3:EZ3),0))</f>
        <v/>
      </c>
      <c r="T604" s="65" t="str">
        <f>IF($P604="","",-1*ROUND(_xlfn.XLOOKUP(Tables!$N$602,'Input LwA_XYZ'!$FR$1:$GF$1,'Input LwA_XYZ'!FR3:GF3),0))</f>
        <v/>
      </c>
      <c r="U604" s="65" t="str">
        <f>IF($P604="","",IF(_xlfn.XLOOKUP(Tables!$N$602,'Input LwA_XYZ'!$AU$1:$BI$1,'Input LwA_XYZ'!AU3:BI3)="","-",_xlfn.XLOOKUP(Tables!$N$602,'Input LwA_XYZ'!$AU$1:$BI$1,'Input LwA_XYZ'!AU3:BI3)))</f>
        <v/>
      </c>
      <c r="V604" s="65" t="str">
        <f>IF($P604="","",IF('Input LwA_XYZ'!S3="","-",'Input LwA_XYZ'!S3))</f>
        <v/>
      </c>
      <c r="W604" s="163" t="str" cm="1">
        <f t="array" ref="W604">IF($P604="","",IF(_xlfn.XLOOKUP(Tables!$N$602,_xlfn.ANCHORARRAY('Input LwA_XYZ'!$DG$1),'Input LwA_XYZ'!DG3:DU3)="","-",_xlfn.XLOOKUP(Tables!$N$602,_xlfn.ANCHORARRAY('Input LwA_XYZ'!$DG$1),'Input LwA_XYZ'!DG3:DU3)))</f>
        <v/>
      </c>
      <c r="X604" s="52" t="str">
        <f>IF($P604="","",_xlfn.XLOOKUP(Tables!$N$602,'Input LwA_XYZ'!$GX$1:$HL$1,'Input LwA_XYZ'!GX3:HL3))</f>
        <v/>
      </c>
    </row>
    <row r="605" spans="14:24" ht="16.5" x14ac:dyDescent="0.3">
      <c r="P605" s="125" t="str">
        <f>IF(OR('Input LwA_XYZ'!A4 = 0, NOT(ISBLANK(_xlfn.XLOOKUP(Tables!N$602, 'Input LwA_XYZ'!CA$1:CO$1, 'Input LwA_XYZ'!CA4:CO4)))), "", 'Input LwA_XYZ'!A4)</f>
        <v/>
      </c>
      <c r="Q605" s="124" t="str">
        <f>IF($P605="","",_xlfn.TEXTJOIN(" - ",TRUE,'Input LwA_XYZ'!B4:C4))</f>
        <v/>
      </c>
      <c r="R605" s="51" t="str">
        <f>IF($P605="","",'Input LwA_XYZ'!Q4)</f>
        <v/>
      </c>
      <c r="S605" s="64" t="str">
        <f>IF($P605="","",ROUND(_xlfn.XLOOKUP(Tables!$N$602,'Input LwA_XYZ'!$EL$1:$EZ$1,'Input LwA_XYZ'!EL4:EZ4),0))</f>
        <v/>
      </c>
      <c r="T605" s="65" t="str">
        <f>IF($P605="","",-1*ROUND(_xlfn.XLOOKUP(Tables!$N$602,'Input LwA_XYZ'!$FR$1:$GF$1,'Input LwA_XYZ'!FR4:GF4),0))</f>
        <v/>
      </c>
      <c r="U605" s="65" t="str">
        <f>IF($P605="","",IF(_xlfn.XLOOKUP(Tables!$N$602,'Input LwA_XYZ'!$AU$1:$BI$1,'Input LwA_XYZ'!AU4:BI4)="","-",_xlfn.XLOOKUP(Tables!$N$602,'Input LwA_XYZ'!$AU$1:$BI$1,'Input LwA_XYZ'!AU4:BI4)))</f>
        <v/>
      </c>
      <c r="V605" s="65" t="str">
        <f>IF($P605="","",IF('Input LwA_XYZ'!S4="","-",'Input LwA_XYZ'!S4))</f>
        <v/>
      </c>
      <c r="W605" s="163" t="str" cm="1">
        <f t="array" ref="W605">IF($P605="","",IF(_xlfn.XLOOKUP(Tables!$N$602,_xlfn.ANCHORARRAY('Input LwA_XYZ'!$DG$1),'Input LwA_XYZ'!DG4:DU4)="","-",_xlfn.XLOOKUP(Tables!$N$602,_xlfn.ANCHORARRAY('Input LwA_XYZ'!$DG$1),'Input LwA_XYZ'!DG4:DU4)))</f>
        <v/>
      </c>
      <c r="X605" s="52" t="str">
        <f>IF($P605="","",_xlfn.XLOOKUP(Tables!$N$602,'Input LwA_XYZ'!$GX$1:$HL$1,'Input LwA_XYZ'!GX4:HL4))</f>
        <v/>
      </c>
    </row>
    <row r="606" spans="14:24" ht="16.5" x14ac:dyDescent="0.3">
      <c r="P606" s="125" t="str">
        <f>IF(OR('Input LwA_XYZ'!A5 = 0, NOT(ISBLANK(_xlfn.XLOOKUP(Tables!N$602, 'Input LwA_XYZ'!CA$1:CO$1, 'Input LwA_XYZ'!CA5:CO5)))), "", 'Input LwA_XYZ'!A5)</f>
        <v/>
      </c>
      <c r="Q606" s="124" t="str">
        <f>IF($P606="","",_xlfn.TEXTJOIN(" - ",TRUE,'Input LwA_XYZ'!B5:C5))</f>
        <v/>
      </c>
      <c r="R606" s="51" t="str">
        <f>IF($P606="","",'Input LwA_XYZ'!Q5)</f>
        <v/>
      </c>
      <c r="S606" s="64" t="str">
        <f>IF($P606="","",ROUND(_xlfn.XLOOKUP(Tables!$N$602,'Input LwA_XYZ'!$EL$1:$EZ$1,'Input LwA_XYZ'!EL5:EZ5),0))</f>
        <v/>
      </c>
      <c r="T606" s="65" t="str">
        <f>IF($P606="","",-1*ROUND(_xlfn.XLOOKUP(Tables!$N$602,'Input LwA_XYZ'!$FR$1:$GF$1,'Input LwA_XYZ'!FR5:GF5),0))</f>
        <v/>
      </c>
      <c r="U606" s="65" t="str">
        <f>IF($P606="","",IF(_xlfn.XLOOKUP(Tables!$N$602,'Input LwA_XYZ'!$AU$1:$BI$1,'Input LwA_XYZ'!AU5:BI5)="","-",_xlfn.XLOOKUP(Tables!$N$602,'Input LwA_XYZ'!$AU$1:$BI$1,'Input LwA_XYZ'!AU5:BI5)))</f>
        <v/>
      </c>
      <c r="V606" s="65" t="str">
        <f>IF($P606="","",IF('Input LwA_XYZ'!S5="","-",'Input LwA_XYZ'!S5))</f>
        <v/>
      </c>
      <c r="W606" s="163" t="str" cm="1">
        <f t="array" ref="W606">IF($P606="","",IF(_xlfn.XLOOKUP(Tables!$N$602,_xlfn.ANCHORARRAY('Input LwA_XYZ'!$DG$1),'Input LwA_XYZ'!DG5:DU5)="","-",_xlfn.XLOOKUP(Tables!$N$602,_xlfn.ANCHORARRAY('Input LwA_XYZ'!$DG$1),'Input LwA_XYZ'!DG5:DU5)))</f>
        <v/>
      </c>
      <c r="X606" s="52" t="str">
        <f>IF($P606="","",_xlfn.XLOOKUP(Tables!$N$602,'Input LwA_XYZ'!$GX$1:$HL$1,'Input LwA_XYZ'!GX5:HL5))</f>
        <v/>
      </c>
    </row>
    <row r="607" spans="14:24" ht="16.5" x14ac:dyDescent="0.3">
      <c r="P607" s="125" t="str">
        <f>IF(OR('Input LwA_XYZ'!A6 = 0, NOT(ISBLANK(_xlfn.XLOOKUP(Tables!N$602, 'Input LwA_XYZ'!CA$1:CO$1, 'Input LwA_XYZ'!CA6:CO6)))), "", 'Input LwA_XYZ'!A6)</f>
        <v/>
      </c>
      <c r="Q607" s="124" t="str">
        <f>IF($P607="","",_xlfn.TEXTJOIN(" - ",TRUE,'Input LwA_XYZ'!B6:C6))</f>
        <v/>
      </c>
      <c r="R607" s="51" t="str">
        <f>IF($P607="","",'Input LwA_XYZ'!Q6)</f>
        <v/>
      </c>
      <c r="S607" s="64" t="str">
        <f>IF($P607="","",ROUND(_xlfn.XLOOKUP(Tables!$N$602,'Input LwA_XYZ'!$EL$1:$EZ$1,'Input LwA_XYZ'!EL6:EZ6),0))</f>
        <v/>
      </c>
      <c r="T607" s="65" t="str">
        <f>IF($P607="","",-1*ROUND(_xlfn.XLOOKUP(Tables!$N$602,'Input LwA_XYZ'!$FR$1:$GF$1,'Input LwA_XYZ'!FR6:GF6),0))</f>
        <v/>
      </c>
      <c r="U607" s="65" t="str">
        <f>IF($P607="","",IF(_xlfn.XLOOKUP(Tables!$N$602,'Input LwA_XYZ'!$AU$1:$BI$1,'Input LwA_XYZ'!AU6:BI6)="","-",_xlfn.XLOOKUP(Tables!$N$602,'Input LwA_XYZ'!$AU$1:$BI$1,'Input LwA_XYZ'!AU6:BI6)))</f>
        <v/>
      </c>
      <c r="V607" s="65" t="str">
        <f>IF($P607="","",IF('Input LwA_XYZ'!S6="","-",'Input LwA_XYZ'!S6))</f>
        <v/>
      </c>
      <c r="W607" s="163" t="str" cm="1">
        <f t="array" ref="W607">IF($P607="","",IF(_xlfn.XLOOKUP(Tables!$N$602,_xlfn.ANCHORARRAY('Input LwA_XYZ'!$DG$1),'Input LwA_XYZ'!DG6:DU6)="","-",_xlfn.XLOOKUP(Tables!$N$602,_xlfn.ANCHORARRAY('Input LwA_XYZ'!$DG$1),'Input LwA_XYZ'!DG6:DU6)))</f>
        <v/>
      </c>
      <c r="X607" s="52" t="str">
        <f>IF($P607="","",_xlfn.XLOOKUP(Tables!$N$602,'Input LwA_XYZ'!$GX$1:$HL$1,'Input LwA_XYZ'!GX6:HL6))</f>
        <v/>
      </c>
    </row>
    <row r="608" spans="14:24" ht="16.5" x14ac:dyDescent="0.3">
      <c r="P608" s="125" t="str">
        <f>IF(OR('Input LwA_XYZ'!A7 = 0, NOT(ISBLANK(_xlfn.XLOOKUP(Tables!N$602, 'Input LwA_XYZ'!CA$1:CO$1, 'Input LwA_XYZ'!CA7:CO7)))), "", 'Input LwA_XYZ'!A7)</f>
        <v/>
      </c>
      <c r="Q608" s="124" t="str">
        <f>IF($P608="","",_xlfn.TEXTJOIN(" - ",TRUE,'Input LwA_XYZ'!B7:C7))</f>
        <v/>
      </c>
      <c r="R608" s="51" t="str">
        <f>IF($P608="","",'Input LwA_XYZ'!Q7)</f>
        <v/>
      </c>
      <c r="S608" s="64" t="str">
        <f>IF($P608="","",ROUND(_xlfn.XLOOKUP(Tables!$N$602,'Input LwA_XYZ'!$EL$1:$EZ$1,'Input LwA_XYZ'!EL7:EZ7),0))</f>
        <v/>
      </c>
      <c r="T608" s="65" t="str">
        <f>IF($P608="","",-1*ROUND(_xlfn.XLOOKUP(Tables!$N$602,'Input LwA_XYZ'!$FR$1:$GF$1,'Input LwA_XYZ'!FR7:GF7),0))</f>
        <v/>
      </c>
      <c r="U608" s="65" t="str">
        <f>IF($P608="","",IF(_xlfn.XLOOKUP(Tables!$N$602,'Input LwA_XYZ'!$AU$1:$BI$1,'Input LwA_XYZ'!AU7:BI7)="","-",_xlfn.XLOOKUP(Tables!$N$602,'Input LwA_XYZ'!$AU$1:$BI$1,'Input LwA_XYZ'!AU7:BI7)))</f>
        <v/>
      </c>
      <c r="V608" s="65" t="str">
        <f>IF($P608="","",IF('Input LwA_XYZ'!S7="","-",'Input LwA_XYZ'!S7))</f>
        <v/>
      </c>
      <c r="W608" s="163" t="str" cm="1">
        <f t="array" ref="W608">IF($P608="","",IF(_xlfn.XLOOKUP(Tables!$N$602,_xlfn.ANCHORARRAY('Input LwA_XYZ'!$DG$1),'Input LwA_XYZ'!DG7:DU7)="","-",_xlfn.XLOOKUP(Tables!$N$602,_xlfn.ANCHORARRAY('Input LwA_XYZ'!$DG$1),'Input LwA_XYZ'!DG7:DU7)))</f>
        <v/>
      </c>
      <c r="X608" s="52" t="str">
        <f>IF($P608="","",_xlfn.XLOOKUP(Tables!$N$602,'Input LwA_XYZ'!$GX$1:$HL$1,'Input LwA_XYZ'!GX7:HL7))</f>
        <v/>
      </c>
    </row>
    <row r="609" spans="16:24" ht="16.5" x14ac:dyDescent="0.3">
      <c r="P609" s="125" t="str">
        <f>IF(OR('Input LwA_XYZ'!A8 = 0, NOT(ISBLANK(_xlfn.XLOOKUP(Tables!N$602, 'Input LwA_XYZ'!CA$1:CO$1, 'Input LwA_XYZ'!CA8:CO8)))), "", 'Input LwA_XYZ'!A8)</f>
        <v/>
      </c>
      <c r="Q609" s="124" t="str">
        <f>IF($P609="","",_xlfn.TEXTJOIN(" - ",TRUE,'Input LwA_XYZ'!B8:C8))</f>
        <v/>
      </c>
      <c r="R609" s="51" t="str">
        <f>IF($P609="","",'Input LwA_XYZ'!Q8)</f>
        <v/>
      </c>
      <c r="S609" s="64" t="str">
        <f>IF($P609="","",ROUND(_xlfn.XLOOKUP(Tables!$N$602,'Input LwA_XYZ'!$EL$1:$EZ$1,'Input LwA_XYZ'!EL8:EZ8),0))</f>
        <v/>
      </c>
      <c r="T609" s="65" t="str">
        <f>IF($P609="","",-1*ROUND(_xlfn.XLOOKUP(Tables!$N$602,'Input LwA_XYZ'!$FR$1:$GF$1,'Input LwA_XYZ'!FR8:GF8),0))</f>
        <v/>
      </c>
      <c r="U609" s="65" t="str">
        <f>IF($P609="","",IF(_xlfn.XLOOKUP(Tables!$N$602,'Input LwA_XYZ'!$AU$1:$BI$1,'Input LwA_XYZ'!AU8:BI8)="","-",_xlfn.XLOOKUP(Tables!$N$602,'Input LwA_XYZ'!$AU$1:$BI$1,'Input LwA_XYZ'!AU8:BI8)))</f>
        <v/>
      </c>
      <c r="V609" s="65" t="str">
        <f>IF($P609="","",IF('Input LwA_XYZ'!S8="","-",'Input LwA_XYZ'!S8))</f>
        <v/>
      </c>
      <c r="W609" s="163" t="str" cm="1">
        <f t="array" ref="W609">IF($P609="","",IF(_xlfn.XLOOKUP(Tables!$N$602,_xlfn.ANCHORARRAY('Input LwA_XYZ'!$DG$1),'Input LwA_XYZ'!DG8:DU8)="","-",_xlfn.XLOOKUP(Tables!$N$602,_xlfn.ANCHORARRAY('Input LwA_XYZ'!$DG$1),'Input LwA_XYZ'!DG8:DU8)))</f>
        <v/>
      </c>
      <c r="X609" s="52" t="str">
        <f>IF($P609="","",_xlfn.XLOOKUP(Tables!$N$602,'Input LwA_XYZ'!$GX$1:$HL$1,'Input LwA_XYZ'!GX8:HL8))</f>
        <v/>
      </c>
    </row>
    <row r="610" spans="16:24" ht="16.5" x14ac:dyDescent="0.3">
      <c r="P610" s="125" t="str">
        <f>IF(OR('Input LwA_XYZ'!A9 = 0, NOT(ISBLANK(_xlfn.XLOOKUP(Tables!N$602, 'Input LwA_XYZ'!CA$1:CO$1, 'Input LwA_XYZ'!CA9:CO9)))), "", 'Input LwA_XYZ'!A9)</f>
        <v/>
      </c>
      <c r="Q610" s="124" t="str">
        <f>IF($P610="","",_xlfn.TEXTJOIN(" - ",TRUE,'Input LwA_XYZ'!B9:C9))</f>
        <v/>
      </c>
      <c r="R610" s="51" t="str">
        <f>IF($P610="","",'Input LwA_XYZ'!Q9)</f>
        <v/>
      </c>
      <c r="S610" s="64" t="str">
        <f>IF($P610="","",ROUND(_xlfn.XLOOKUP(Tables!$N$602,'Input LwA_XYZ'!$EL$1:$EZ$1,'Input LwA_XYZ'!EL9:EZ9),0))</f>
        <v/>
      </c>
      <c r="T610" s="65" t="str">
        <f>IF($P610="","",-1*ROUND(_xlfn.XLOOKUP(Tables!$N$602,'Input LwA_XYZ'!$FR$1:$GF$1,'Input LwA_XYZ'!FR9:GF9),0))</f>
        <v/>
      </c>
      <c r="U610" s="65" t="str">
        <f>IF($P610="","",IF(_xlfn.XLOOKUP(Tables!$N$602,'Input LwA_XYZ'!$AU$1:$BI$1,'Input LwA_XYZ'!AU9:BI9)="","-",_xlfn.XLOOKUP(Tables!$N$602,'Input LwA_XYZ'!$AU$1:$BI$1,'Input LwA_XYZ'!AU9:BI9)))</f>
        <v/>
      </c>
      <c r="V610" s="65" t="str">
        <f>IF($P610="","",IF('Input LwA_XYZ'!S9="","-",'Input LwA_XYZ'!S9))</f>
        <v/>
      </c>
      <c r="W610" s="163" t="str" cm="1">
        <f t="array" ref="W610">IF($P610="","",IF(_xlfn.XLOOKUP(Tables!$N$602,_xlfn.ANCHORARRAY('Input LwA_XYZ'!$DG$1),'Input LwA_XYZ'!DG9:DU9)="","-",_xlfn.XLOOKUP(Tables!$N$602,_xlfn.ANCHORARRAY('Input LwA_XYZ'!$DG$1),'Input LwA_XYZ'!DG9:DU9)))</f>
        <v/>
      </c>
      <c r="X610" s="52" t="str">
        <f>IF($P610="","",_xlfn.XLOOKUP(Tables!$N$602,'Input LwA_XYZ'!$GX$1:$HL$1,'Input LwA_XYZ'!GX9:HL9))</f>
        <v/>
      </c>
    </row>
    <row r="611" spans="16:24" ht="16.5" x14ac:dyDescent="0.3">
      <c r="P611" s="125" t="str">
        <f>IF(OR('Input LwA_XYZ'!A10 = 0, NOT(ISBLANK(_xlfn.XLOOKUP(Tables!N$602, 'Input LwA_XYZ'!CA$1:CO$1, 'Input LwA_XYZ'!CA10:CO10)))), "", 'Input LwA_XYZ'!A10)</f>
        <v/>
      </c>
      <c r="Q611" s="124" t="str">
        <f>IF($P611="","",_xlfn.TEXTJOIN(" - ",TRUE,'Input LwA_XYZ'!B10:C10))</f>
        <v/>
      </c>
      <c r="R611" s="51" t="str">
        <f>IF($P611="","",'Input LwA_XYZ'!Q10)</f>
        <v/>
      </c>
      <c r="S611" s="64" t="str">
        <f>IF($P611="","",ROUND(_xlfn.XLOOKUP(Tables!$N$602,'Input LwA_XYZ'!$EL$1:$EZ$1,'Input LwA_XYZ'!EL10:EZ10),0))</f>
        <v/>
      </c>
      <c r="T611" s="65" t="str">
        <f>IF($P611="","",-1*ROUND(_xlfn.XLOOKUP(Tables!$N$602,'Input LwA_XYZ'!$FR$1:$GF$1,'Input LwA_XYZ'!FR10:GF10),0))</f>
        <v/>
      </c>
      <c r="U611" s="65" t="str">
        <f>IF($P611="","",IF(_xlfn.XLOOKUP(Tables!$N$602,'Input LwA_XYZ'!$AU$1:$BI$1,'Input LwA_XYZ'!AU10:BI10)="","-",_xlfn.XLOOKUP(Tables!$N$602,'Input LwA_XYZ'!$AU$1:$BI$1,'Input LwA_XYZ'!AU10:BI10)))</f>
        <v/>
      </c>
      <c r="V611" s="65" t="str">
        <f>IF($P611="","",IF('Input LwA_XYZ'!S10="","-",'Input LwA_XYZ'!S10))</f>
        <v/>
      </c>
      <c r="W611" s="163" t="str" cm="1">
        <f t="array" ref="W611">IF($P611="","",IF(_xlfn.XLOOKUP(Tables!$N$602,_xlfn.ANCHORARRAY('Input LwA_XYZ'!$DG$1),'Input LwA_XYZ'!DG10:DU10)="","-",_xlfn.XLOOKUP(Tables!$N$602,_xlfn.ANCHORARRAY('Input LwA_XYZ'!$DG$1),'Input LwA_XYZ'!DG10:DU10)))</f>
        <v/>
      </c>
      <c r="X611" s="52" t="str">
        <f>IF($P611="","",_xlfn.XLOOKUP(Tables!$N$602,'Input LwA_XYZ'!$GX$1:$HL$1,'Input LwA_XYZ'!GX10:HL10))</f>
        <v/>
      </c>
    </row>
    <row r="612" spans="16:24" ht="16.5" x14ac:dyDescent="0.3">
      <c r="P612" s="125" t="str">
        <f>IF(OR('Input LwA_XYZ'!A11 = 0, NOT(ISBLANK(_xlfn.XLOOKUP(Tables!N$602, 'Input LwA_XYZ'!CA$1:CO$1, 'Input LwA_XYZ'!CA11:CO11)))), "", 'Input LwA_XYZ'!A11)</f>
        <v/>
      </c>
      <c r="Q612" s="124" t="str">
        <f>IF($P612="","",_xlfn.TEXTJOIN(" - ",TRUE,'Input LwA_XYZ'!B11:C11))</f>
        <v/>
      </c>
      <c r="R612" s="51" t="str">
        <f>IF($P612="","",'Input LwA_XYZ'!Q11)</f>
        <v/>
      </c>
      <c r="S612" s="64" t="str">
        <f>IF($P612="","",ROUND(_xlfn.XLOOKUP(Tables!$N$602,'Input LwA_XYZ'!$EL$1:$EZ$1,'Input LwA_XYZ'!EL11:EZ11),0))</f>
        <v/>
      </c>
      <c r="T612" s="65" t="str">
        <f>IF($P612="","",-1*ROUND(_xlfn.XLOOKUP(Tables!$N$602,'Input LwA_XYZ'!$FR$1:$GF$1,'Input LwA_XYZ'!FR11:GF11),0))</f>
        <v/>
      </c>
      <c r="U612" s="65" t="str">
        <f>IF($P612="","",IF(_xlfn.XLOOKUP(Tables!$N$602,'Input LwA_XYZ'!$AU$1:$BI$1,'Input LwA_XYZ'!AU11:BI11)="","-",_xlfn.XLOOKUP(Tables!$N$602,'Input LwA_XYZ'!$AU$1:$BI$1,'Input LwA_XYZ'!AU11:BI11)))</f>
        <v/>
      </c>
      <c r="V612" s="65" t="str">
        <f>IF($P612="","",IF('Input LwA_XYZ'!S11="","-",'Input LwA_XYZ'!S11))</f>
        <v/>
      </c>
      <c r="W612" s="163" t="str" cm="1">
        <f t="array" ref="W612">IF($P612="","",IF(_xlfn.XLOOKUP(Tables!$N$602,_xlfn.ANCHORARRAY('Input LwA_XYZ'!$DG$1),'Input LwA_XYZ'!DG11:DU11)="","-",_xlfn.XLOOKUP(Tables!$N$602,_xlfn.ANCHORARRAY('Input LwA_XYZ'!$DG$1),'Input LwA_XYZ'!DG11:DU11)))</f>
        <v/>
      </c>
      <c r="X612" s="52" t="str">
        <f>IF($P612="","",_xlfn.XLOOKUP(Tables!$N$602,'Input LwA_XYZ'!$GX$1:$HL$1,'Input LwA_XYZ'!GX11:HL11))</f>
        <v/>
      </c>
    </row>
    <row r="613" spans="16:24" ht="16.5" x14ac:dyDescent="0.3">
      <c r="P613" s="125" t="str">
        <f>IF(OR('Input LwA_XYZ'!A12 = 0, NOT(ISBLANK(_xlfn.XLOOKUP(Tables!N$602, 'Input LwA_XYZ'!CA$1:CO$1, 'Input LwA_XYZ'!CA12:CO12)))), "", 'Input LwA_XYZ'!A12)</f>
        <v/>
      </c>
      <c r="Q613" s="124" t="str">
        <f>IF($P613="","",_xlfn.TEXTJOIN(" - ",TRUE,'Input LwA_XYZ'!B12:C12))</f>
        <v/>
      </c>
      <c r="R613" s="51" t="str">
        <f>IF($P613="","",'Input LwA_XYZ'!Q12)</f>
        <v/>
      </c>
      <c r="S613" s="64" t="str">
        <f>IF($P613="","",ROUND(_xlfn.XLOOKUP(Tables!$N$602,'Input LwA_XYZ'!$EL$1:$EZ$1,'Input LwA_XYZ'!EL12:EZ12),0))</f>
        <v/>
      </c>
      <c r="T613" s="65" t="str">
        <f>IF($P613="","",-1*ROUND(_xlfn.XLOOKUP(Tables!$N$602,'Input LwA_XYZ'!$FR$1:$GF$1,'Input LwA_XYZ'!FR12:GF12),0))</f>
        <v/>
      </c>
      <c r="U613" s="65" t="str">
        <f>IF($P613="","",IF(_xlfn.XLOOKUP(Tables!$N$602,'Input LwA_XYZ'!$AU$1:$BI$1,'Input LwA_XYZ'!AU12:BI12)="","-",_xlfn.XLOOKUP(Tables!$N$602,'Input LwA_XYZ'!$AU$1:$BI$1,'Input LwA_XYZ'!AU12:BI12)))</f>
        <v/>
      </c>
      <c r="V613" s="65" t="str">
        <f>IF($P613="","",IF('Input LwA_XYZ'!S12="","-",'Input LwA_XYZ'!S12))</f>
        <v/>
      </c>
      <c r="W613" s="163" t="str" cm="1">
        <f t="array" ref="W613">IF($P613="","",IF(_xlfn.XLOOKUP(Tables!$N$602,_xlfn.ANCHORARRAY('Input LwA_XYZ'!$DG$1),'Input LwA_XYZ'!DG12:DU12)="","-",_xlfn.XLOOKUP(Tables!$N$602,_xlfn.ANCHORARRAY('Input LwA_XYZ'!$DG$1),'Input LwA_XYZ'!DG12:DU12)))</f>
        <v/>
      </c>
      <c r="X613" s="52" t="str">
        <f>IF($P613="","",_xlfn.XLOOKUP(Tables!$N$602,'Input LwA_XYZ'!$GX$1:$HL$1,'Input LwA_XYZ'!GX12:HL12))</f>
        <v/>
      </c>
    </row>
    <row r="614" spans="16:24" ht="16.5" x14ac:dyDescent="0.3">
      <c r="P614" s="125" t="str">
        <f>IF(OR('Input LwA_XYZ'!A13 = 0, NOT(ISBLANK(_xlfn.XLOOKUP(Tables!N$602, 'Input LwA_XYZ'!CA$1:CO$1, 'Input LwA_XYZ'!CA13:CO13)))), "", 'Input LwA_XYZ'!A13)</f>
        <v/>
      </c>
      <c r="Q614" s="124" t="str">
        <f>IF($P614="","",_xlfn.TEXTJOIN(" - ",TRUE,'Input LwA_XYZ'!B13:C13))</f>
        <v/>
      </c>
      <c r="R614" s="51" t="str">
        <f>IF($P614="","",'Input LwA_XYZ'!Q13)</f>
        <v/>
      </c>
      <c r="S614" s="64" t="str">
        <f>IF($P614="","",ROUND(_xlfn.XLOOKUP(Tables!$N$602,'Input LwA_XYZ'!$EL$1:$EZ$1,'Input LwA_XYZ'!EL13:EZ13),0))</f>
        <v/>
      </c>
      <c r="T614" s="65" t="str">
        <f>IF($P614="","",-1*ROUND(_xlfn.XLOOKUP(Tables!$N$602,'Input LwA_XYZ'!$FR$1:$GF$1,'Input LwA_XYZ'!FR13:GF13),0))</f>
        <v/>
      </c>
      <c r="U614" s="65" t="str">
        <f>IF($P614="","",IF(_xlfn.XLOOKUP(Tables!$N$602,'Input LwA_XYZ'!$AU$1:$BI$1,'Input LwA_XYZ'!AU13:BI13)="","-",_xlfn.XLOOKUP(Tables!$N$602,'Input LwA_XYZ'!$AU$1:$BI$1,'Input LwA_XYZ'!AU13:BI13)))</f>
        <v/>
      </c>
      <c r="V614" s="65" t="str">
        <f>IF($P614="","",IF('Input LwA_XYZ'!S13="","-",'Input LwA_XYZ'!S13))</f>
        <v/>
      </c>
      <c r="W614" s="163" t="str" cm="1">
        <f t="array" ref="W614">IF($P614="","",IF(_xlfn.XLOOKUP(Tables!$N$602,_xlfn.ANCHORARRAY('Input LwA_XYZ'!$DG$1),'Input LwA_XYZ'!DG13:DU13)="","-",_xlfn.XLOOKUP(Tables!$N$602,_xlfn.ANCHORARRAY('Input LwA_XYZ'!$DG$1),'Input LwA_XYZ'!DG13:DU13)))</f>
        <v/>
      </c>
      <c r="X614" s="52" t="str">
        <f>IF($P614="","",_xlfn.XLOOKUP(Tables!$N$602,'Input LwA_XYZ'!$GX$1:$HL$1,'Input LwA_XYZ'!GX13:HL13))</f>
        <v/>
      </c>
    </row>
    <row r="615" spans="16:24" ht="16.5" x14ac:dyDescent="0.3">
      <c r="P615" s="125" t="str">
        <f>IF(OR('Input LwA_XYZ'!A14 = 0, NOT(ISBLANK(_xlfn.XLOOKUP(Tables!N$602, 'Input LwA_XYZ'!CA$1:CO$1, 'Input LwA_XYZ'!CA14:CO14)))), "", 'Input LwA_XYZ'!A14)</f>
        <v/>
      </c>
      <c r="Q615" s="124" t="str">
        <f>IF($P615="","",_xlfn.TEXTJOIN(" - ",TRUE,'Input LwA_XYZ'!B14:C14))</f>
        <v/>
      </c>
      <c r="R615" s="51" t="str">
        <f>IF($P615="","",'Input LwA_XYZ'!Q14)</f>
        <v/>
      </c>
      <c r="S615" s="64" t="str">
        <f>IF($P615="","",ROUND(_xlfn.XLOOKUP(Tables!$N$602,'Input LwA_XYZ'!$EL$1:$EZ$1,'Input LwA_XYZ'!EL14:EZ14),0))</f>
        <v/>
      </c>
      <c r="T615" s="65" t="str">
        <f>IF($P615="","",-1*ROUND(_xlfn.XLOOKUP(Tables!$N$602,'Input LwA_XYZ'!$FR$1:$GF$1,'Input LwA_XYZ'!FR14:GF14),0))</f>
        <v/>
      </c>
      <c r="U615" s="65" t="str">
        <f>IF($P615="","",IF(_xlfn.XLOOKUP(Tables!$N$602,'Input LwA_XYZ'!$AU$1:$BI$1,'Input LwA_XYZ'!AU14:BI14)="","-",_xlfn.XLOOKUP(Tables!$N$602,'Input LwA_XYZ'!$AU$1:$BI$1,'Input LwA_XYZ'!AU14:BI14)))</f>
        <v/>
      </c>
      <c r="V615" s="65" t="str">
        <f>IF($P615="","",IF('Input LwA_XYZ'!S14="","-",'Input LwA_XYZ'!S14))</f>
        <v/>
      </c>
      <c r="W615" s="163" t="str" cm="1">
        <f t="array" ref="W615">IF($P615="","",IF(_xlfn.XLOOKUP(Tables!$N$602,_xlfn.ANCHORARRAY('Input LwA_XYZ'!$DG$1),'Input LwA_XYZ'!DG14:DU14)="","-",_xlfn.XLOOKUP(Tables!$N$602,_xlfn.ANCHORARRAY('Input LwA_XYZ'!$DG$1),'Input LwA_XYZ'!DG14:DU14)))</f>
        <v/>
      </c>
      <c r="X615" s="52" t="str">
        <f>IF($P615="","",_xlfn.XLOOKUP(Tables!$N$602,'Input LwA_XYZ'!$GX$1:$HL$1,'Input LwA_XYZ'!GX14:HL14))</f>
        <v/>
      </c>
    </row>
    <row r="616" spans="16:24" ht="16.5" x14ac:dyDescent="0.3">
      <c r="P616" s="125" t="str">
        <f>IF(OR('Input LwA_XYZ'!A15 = 0, NOT(ISBLANK(_xlfn.XLOOKUP(Tables!N$602, 'Input LwA_XYZ'!CA$1:CO$1, 'Input LwA_XYZ'!CA15:CO15)))), "", 'Input LwA_XYZ'!A15)</f>
        <v/>
      </c>
      <c r="Q616" s="124" t="str">
        <f>IF($P616="","",_xlfn.TEXTJOIN(" - ",TRUE,'Input LwA_XYZ'!B15:C15))</f>
        <v/>
      </c>
      <c r="R616" s="51" t="str">
        <f>IF($P616="","",'Input LwA_XYZ'!Q15)</f>
        <v/>
      </c>
      <c r="S616" s="64" t="str">
        <f>IF($P616="","",ROUND(_xlfn.XLOOKUP(Tables!$N$602,'Input LwA_XYZ'!$EL$1:$EZ$1,'Input LwA_XYZ'!EL15:EZ15),0))</f>
        <v/>
      </c>
      <c r="T616" s="65" t="str">
        <f>IF($P616="","",-1*ROUND(_xlfn.XLOOKUP(Tables!$N$602,'Input LwA_XYZ'!$FR$1:$GF$1,'Input LwA_XYZ'!FR15:GF15),0))</f>
        <v/>
      </c>
      <c r="U616" s="65" t="str">
        <f>IF($P616="","",IF(_xlfn.XLOOKUP(Tables!$N$602,'Input LwA_XYZ'!$AU$1:$BI$1,'Input LwA_XYZ'!AU15:BI15)="","-",_xlfn.XLOOKUP(Tables!$N$602,'Input LwA_XYZ'!$AU$1:$BI$1,'Input LwA_XYZ'!AU15:BI15)))</f>
        <v/>
      </c>
      <c r="V616" s="65" t="str">
        <f>IF($P616="","",IF('Input LwA_XYZ'!S15="","-",'Input LwA_XYZ'!S15))</f>
        <v/>
      </c>
      <c r="W616" s="163" t="str" cm="1">
        <f t="array" ref="W616">IF($P616="","",IF(_xlfn.XLOOKUP(Tables!$N$602,_xlfn.ANCHORARRAY('Input LwA_XYZ'!$DG$1),'Input LwA_XYZ'!DG15:DU15)="","-",_xlfn.XLOOKUP(Tables!$N$602,_xlfn.ANCHORARRAY('Input LwA_XYZ'!$DG$1),'Input LwA_XYZ'!DG15:DU15)))</f>
        <v/>
      </c>
      <c r="X616" s="52" t="str">
        <f>IF($P616="","",_xlfn.XLOOKUP(Tables!$N$602,'Input LwA_XYZ'!$GX$1:$HL$1,'Input LwA_XYZ'!GX15:HL15))</f>
        <v/>
      </c>
    </row>
    <row r="617" spans="16:24" ht="16.5" x14ac:dyDescent="0.3">
      <c r="P617" s="125" t="str">
        <f>IF(OR('Input LwA_XYZ'!A16 = 0, NOT(ISBLANK(_xlfn.XLOOKUP(Tables!N$602, 'Input LwA_XYZ'!CA$1:CO$1, 'Input LwA_XYZ'!CA16:CO16)))), "", 'Input LwA_XYZ'!A16)</f>
        <v/>
      </c>
      <c r="Q617" s="124" t="str">
        <f>IF($P617="","",_xlfn.TEXTJOIN(" - ",TRUE,'Input LwA_XYZ'!B16:C16))</f>
        <v/>
      </c>
      <c r="R617" s="51" t="str">
        <f>IF($P617="","",'Input LwA_XYZ'!Q16)</f>
        <v/>
      </c>
      <c r="S617" s="64" t="str">
        <f>IF($P617="","",ROUND(_xlfn.XLOOKUP(Tables!$N$602,'Input LwA_XYZ'!$EL$1:$EZ$1,'Input LwA_XYZ'!EL16:EZ16),0))</f>
        <v/>
      </c>
      <c r="T617" s="65" t="str">
        <f>IF($P617="","",-1*ROUND(_xlfn.XLOOKUP(Tables!$N$602,'Input LwA_XYZ'!$FR$1:$GF$1,'Input LwA_XYZ'!FR16:GF16),0))</f>
        <v/>
      </c>
      <c r="U617" s="65" t="str">
        <f>IF($P617="","",IF(_xlfn.XLOOKUP(Tables!$N$602,'Input LwA_XYZ'!$AU$1:$BI$1,'Input LwA_XYZ'!AU16:BI16)="","-",_xlfn.XLOOKUP(Tables!$N$602,'Input LwA_XYZ'!$AU$1:$BI$1,'Input LwA_XYZ'!AU16:BI16)))</f>
        <v/>
      </c>
      <c r="V617" s="65" t="str">
        <f>IF($P617="","",IF('Input LwA_XYZ'!S16="","-",'Input LwA_XYZ'!S16))</f>
        <v/>
      </c>
      <c r="W617" s="163" t="str" cm="1">
        <f t="array" ref="W617">IF($P617="","",IF(_xlfn.XLOOKUP(Tables!$N$602,_xlfn.ANCHORARRAY('Input LwA_XYZ'!$DG$1),'Input LwA_XYZ'!DG16:DU16)="","-",_xlfn.XLOOKUP(Tables!$N$602,_xlfn.ANCHORARRAY('Input LwA_XYZ'!$DG$1),'Input LwA_XYZ'!DG16:DU16)))</f>
        <v/>
      </c>
      <c r="X617" s="52" t="str">
        <f>IF($P617="","",_xlfn.XLOOKUP(Tables!$N$602,'Input LwA_XYZ'!$GX$1:$HL$1,'Input LwA_XYZ'!GX16:HL16))</f>
        <v/>
      </c>
    </row>
    <row r="618" spans="16:24" ht="16.5" x14ac:dyDescent="0.3">
      <c r="P618" s="125" t="str">
        <f>IF(OR('Input LwA_XYZ'!A17 = 0, NOT(ISBLANK(_xlfn.XLOOKUP(Tables!N$602, 'Input LwA_XYZ'!CA$1:CO$1, 'Input LwA_XYZ'!CA17:CO17)))), "", 'Input LwA_XYZ'!A17)</f>
        <v/>
      </c>
      <c r="Q618" s="124" t="str">
        <f>IF($P618="","",_xlfn.TEXTJOIN(" - ",TRUE,'Input LwA_XYZ'!B17:C17))</f>
        <v/>
      </c>
      <c r="R618" s="51" t="str">
        <f>IF($P618="","",'Input LwA_XYZ'!Q17)</f>
        <v/>
      </c>
      <c r="S618" s="64" t="str">
        <f>IF($P618="","",ROUND(_xlfn.XLOOKUP(Tables!$N$602,'Input LwA_XYZ'!$EL$1:$EZ$1,'Input LwA_XYZ'!EL17:EZ17),0))</f>
        <v/>
      </c>
      <c r="T618" s="65" t="str">
        <f>IF($P618="","",-1*ROUND(_xlfn.XLOOKUP(Tables!$N$602,'Input LwA_XYZ'!$FR$1:$GF$1,'Input LwA_XYZ'!FR17:GF17),0))</f>
        <v/>
      </c>
      <c r="U618" s="65" t="str">
        <f>IF($P618="","",IF(_xlfn.XLOOKUP(Tables!$N$602,'Input LwA_XYZ'!$AU$1:$BI$1,'Input LwA_XYZ'!AU17:BI17)="","-",_xlfn.XLOOKUP(Tables!$N$602,'Input LwA_XYZ'!$AU$1:$BI$1,'Input LwA_XYZ'!AU17:BI17)))</f>
        <v/>
      </c>
      <c r="V618" s="65" t="str">
        <f>IF($P618="","",IF('Input LwA_XYZ'!S17="","-",'Input LwA_XYZ'!S17))</f>
        <v/>
      </c>
      <c r="W618" s="163" t="str" cm="1">
        <f t="array" ref="W618">IF($P618="","",IF(_xlfn.XLOOKUP(Tables!$N$602,_xlfn.ANCHORARRAY('Input LwA_XYZ'!$DG$1),'Input LwA_XYZ'!DG17:DU17)="","-",_xlfn.XLOOKUP(Tables!$N$602,_xlfn.ANCHORARRAY('Input LwA_XYZ'!$DG$1),'Input LwA_XYZ'!DG17:DU17)))</f>
        <v/>
      </c>
      <c r="X618" s="52" t="str">
        <f>IF($P618="","",_xlfn.XLOOKUP(Tables!$N$602,'Input LwA_XYZ'!$GX$1:$HL$1,'Input LwA_XYZ'!GX17:HL17))</f>
        <v/>
      </c>
    </row>
    <row r="619" spans="16:24" ht="16.5" x14ac:dyDescent="0.3">
      <c r="P619" s="125" t="str">
        <f>IF(OR('Input LwA_XYZ'!A18 = 0, NOT(ISBLANK(_xlfn.XLOOKUP(Tables!N$602, 'Input LwA_XYZ'!CA$1:CO$1, 'Input LwA_XYZ'!CA18:CO18)))), "", 'Input LwA_XYZ'!A18)</f>
        <v/>
      </c>
      <c r="Q619" s="124" t="str">
        <f>IF($P619="","",_xlfn.TEXTJOIN(" - ",TRUE,'Input LwA_XYZ'!B18:C18))</f>
        <v/>
      </c>
      <c r="R619" s="51" t="str">
        <f>IF($P619="","",'Input LwA_XYZ'!Q18)</f>
        <v/>
      </c>
      <c r="S619" s="64" t="str">
        <f>IF($P619="","",ROUND(_xlfn.XLOOKUP(Tables!$N$602,'Input LwA_XYZ'!$EL$1:$EZ$1,'Input LwA_XYZ'!EL18:EZ18),0))</f>
        <v/>
      </c>
      <c r="T619" s="65" t="str">
        <f>IF($P619="","",-1*ROUND(_xlfn.XLOOKUP(Tables!$N$602,'Input LwA_XYZ'!$FR$1:$GF$1,'Input LwA_XYZ'!FR18:GF18),0))</f>
        <v/>
      </c>
      <c r="U619" s="65" t="str">
        <f>IF($P619="","",IF(_xlfn.XLOOKUP(Tables!$N$602,'Input LwA_XYZ'!$AU$1:$BI$1,'Input LwA_XYZ'!AU18:BI18)="","-",_xlfn.XLOOKUP(Tables!$N$602,'Input LwA_XYZ'!$AU$1:$BI$1,'Input LwA_XYZ'!AU18:BI18)))</f>
        <v/>
      </c>
      <c r="V619" s="65" t="str">
        <f>IF($P619="","",IF('Input LwA_XYZ'!S18="","-",'Input LwA_XYZ'!S18))</f>
        <v/>
      </c>
      <c r="W619" s="163" t="str" cm="1">
        <f t="array" ref="W619">IF($P619="","",IF(_xlfn.XLOOKUP(Tables!$N$602,_xlfn.ANCHORARRAY('Input LwA_XYZ'!$DG$1),'Input LwA_XYZ'!DG18:DU18)="","-",_xlfn.XLOOKUP(Tables!$N$602,_xlfn.ANCHORARRAY('Input LwA_XYZ'!$DG$1),'Input LwA_XYZ'!DG18:DU18)))</f>
        <v/>
      </c>
      <c r="X619" s="52" t="str">
        <f>IF($P619="","",_xlfn.XLOOKUP(Tables!$N$602,'Input LwA_XYZ'!$GX$1:$HL$1,'Input LwA_XYZ'!GX18:HL18))</f>
        <v/>
      </c>
    </row>
    <row r="620" spans="16:24" ht="16.5" x14ac:dyDescent="0.3">
      <c r="P620" s="125" t="str">
        <f>IF(OR('Input LwA_XYZ'!A19 = 0, NOT(ISBLANK(_xlfn.XLOOKUP(Tables!N$602, 'Input LwA_XYZ'!CA$1:CO$1, 'Input LwA_XYZ'!CA19:CO19)))), "", 'Input LwA_XYZ'!A19)</f>
        <v/>
      </c>
      <c r="Q620" s="124" t="str">
        <f>IF($P620="","",_xlfn.TEXTJOIN(" - ",TRUE,'Input LwA_XYZ'!B19:C19))</f>
        <v/>
      </c>
      <c r="R620" s="51" t="str">
        <f>IF($P620="","",'Input LwA_XYZ'!Q19)</f>
        <v/>
      </c>
      <c r="S620" s="64" t="str">
        <f>IF($P620="","",ROUND(_xlfn.XLOOKUP(Tables!$N$602,'Input LwA_XYZ'!$EL$1:$EZ$1,'Input LwA_XYZ'!EL19:EZ19),0))</f>
        <v/>
      </c>
      <c r="T620" s="65" t="str">
        <f>IF($P620="","",-1*ROUND(_xlfn.XLOOKUP(Tables!$N$602,'Input LwA_XYZ'!$FR$1:$GF$1,'Input LwA_XYZ'!FR19:GF19),0))</f>
        <v/>
      </c>
      <c r="U620" s="65" t="str">
        <f>IF($P620="","",IF(_xlfn.XLOOKUP(Tables!$N$602,'Input LwA_XYZ'!$AU$1:$BI$1,'Input LwA_XYZ'!AU19:BI19)="","-",_xlfn.XLOOKUP(Tables!$N$602,'Input LwA_XYZ'!$AU$1:$BI$1,'Input LwA_XYZ'!AU19:BI19)))</f>
        <v/>
      </c>
      <c r="V620" s="65" t="str">
        <f>IF($P620="","",IF('Input LwA_XYZ'!S19="","-",'Input LwA_XYZ'!S19))</f>
        <v/>
      </c>
      <c r="W620" s="163" t="str" cm="1">
        <f t="array" ref="W620">IF($P620="","",IF(_xlfn.XLOOKUP(Tables!$N$602,_xlfn.ANCHORARRAY('Input LwA_XYZ'!$DG$1),'Input LwA_XYZ'!DG19:DU19)="","-",_xlfn.XLOOKUP(Tables!$N$602,_xlfn.ANCHORARRAY('Input LwA_XYZ'!$DG$1),'Input LwA_XYZ'!DG19:DU19)))</f>
        <v/>
      </c>
      <c r="X620" s="52" t="str">
        <f>IF($P620="","",_xlfn.XLOOKUP(Tables!$N$602,'Input LwA_XYZ'!$GX$1:$HL$1,'Input LwA_XYZ'!GX19:HL19))</f>
        <v/>
      </c>
    </row>
    <row r="621" spans="16:24" ht="16.5" x14ac:dyDescent="0.3">
      <c r="P621" s="125" t="str">
        <f>IF(OR('Input LwA_XYZ'!A20 = 0, NOT(ISBLANK(_xlfn.XLOOKUP(Tables!N$602, 'Input LwA_XYZ'!CA$1:CO$1, 'Input LwA_XYZ'!CA20:CO20)))), "", 'Input LwA_XYZ'!A20)</f>
        <v/>
      </c>
      <c r="Q621" s="124" t="str">
        <f>IF($P621="","",_xlfn.TEXTJOIN(" - ",TRUE,'Input LwA_XYZ'!B20:C20))</f>
        <v/>
      </c>
      <c r="R621" s="51" t="str">
        <f>IF($P621="","",'Input LwA_XYZ'!Q20)</f>
        <v/>
      </c>
      <c r="S621" s="64" t="str">
        <f>IF($P621="","",ROUND(_xlfn.XLOOKUP(Tables!$N$602,'Input LwA_XYZ'!$EL$1:$EZ$1,'Input LwA_XYZ'!EL20:EZ20),0))</f>
        <v/>
      </c>
      <c r="T621" s="65" t="str">
        <f>IF($P621="","",-1*ROUND(_xlfn.XLOOKUP(Tables!$N$602,'Input LwA_XYZ'!$FR$1:$GF$1,'Input LwA_XYZ'!FR20:GF20),0))</f>
        <v/>
      </c>
      <c r="U621" s="65" t="str">
        <f>IF($P621="","",IF(_xlfn.XLOOKUP(Tables!$N$602,'Input LwA_XYZ'!$AU$1:$BI$1,'Input LwA_XYZ'!AU20:BI20)="","-",_xlfn.XLOOKUP(Tables!$N$602,'Input LwA_XYZ'!$AU$1:$BI$1,'Input LwA_XYZ'!AU20:BI20)))</f>
        <v/>
      </c>
      <c r="V621" s="65" t="str">
        <f>IF($P621="","",IF('Input LwA_XYZ'!S20="","-",'Input LwA_XYZ'!S20))</f>
        <v/>
      </c>
      <c r="W621" s="163" t="str" cm="1">
        <f t="array" ref="W621">IF($P621="","",IF(_xlfn.XLOOKUP(Tables!$N$602,_xlfn.ANCHORARRAY('Input LwA_XYZ'!$DG$1),'Input LwA_XYZ'!DG20:DU20)="","-",_xlfn.XLOOKUP(Tables!$N$602,_xlfn.ANCHORARRAY('Input LwA_XYZ'!$DG$1),'Input LwA_XYZ'!DG20:DU20)))</f>
        <v/>
      </c>
      <c r="X621" s="52" t="str">
        <f>IF($P621="","",_xlfn.XLOOKUP(Tables!$N$602,'Input LwA_XYZ'!$GX$1:$HL$1,'Input LwA_XYZ'!GX20:HL20))</f>
        <v/>
      </c>
    </row>
    <row r="622" spans="16:24" ht="16.5" x14ac:dyDescent="0.3">
      <c r="P622" s="125" t="str">
        <f>IF(OR('Input LwA_XYZ'!A21 = 0, NOT(ISBLANK(_xlfn.XLOOKUP(Tables!N$602, 'Input LwA_XYZ'!CA$1:CO$1, 'Input LwA_XYZ'!CA21:CO21)))), "", 'Input LwA_XYZ'!A21)</f>
        <v/>
      </c>
      <c r="Q622" s="124" t="str">
        <f>IF($P622="","",_xlfn.TEXTJOIN(" - ",TRUE,'Input LwA_XYZ'!B21:C21))</f>
        <v/>
      </c>
      <c r="R622" s="51" t="str">
        <f>IF($P622="","",'Input LwA_XYZ'!Q21)</f>
        <v/>
      </c>
      <c r="S622" s="64" t="str">
        <f>IF($P622="","",ROUND(_xlfn.XLOOKUP(Tables!$N$602,'Input LwA_XYZ'!$EL$1:$EZ$1,'Input LwA_XYZ'!EL21:EZ21),0))</f>
        <v/>
      </c>
      <c r="T622" s="65" t="str">
        <f>IF($P622="","",-1*ROUND(_xlfn.XLOOKUP(Tables!$N$602,'Input LwA_XYZ'!$FR$1:$GF$1,'Input LwA_XYZ'!FR21:GF21),0))</f>
        <v/>
      </c>
      <c r="U622" s="65" t="str">
        <f>IF($P622="","",IF(_xlfn.XLOOKUP(Tables!$N$602,'Input LwA_XYZ'!$AU$1:$BI$1,'Input LwA_XYZ'!AU21:BI21)="","-",_xlfn.XLOOKUP(Tables!$N$602,'Input LwA_XYZ'!$AU$1:$BI$1,'Input LwA_XYZ'!AU21:BI21)))</f>
        <v/>
      </c>
      <c r="V622" s="65" t="str">
        <f>IF($P622="","",IF('Input LwA_XYZ'!S21="","-",'Input LwA_XYZ'!S21))</f>
        <v/>
      </c>
      <c r="W622" s="163" t="str" cm="1">
        <f t="array" ref="W622">IF($P622="","",IF(_xlfn.XLOOKUP(Tables!$N$602,_xlfn.ANCHORARRAY('Input LwA_XYZ'!$DG$1),'Input LwA_XYZ'!DG21:DU21)="","-",_xlfn.XLOOKUP(Tables!$N$602,_xlfn.ANCHORARRAY('Input LwA_XYZ'!$DG$1),'Input LwA_XYZ'!DG21:DU21)))</f>
        <v/>
      </c>
      <c r="X622" s="52" t="str">
        <f>IF($P622="","",_xlfn.XLOOKUP(Tables!$N$602,'Input LwA_XYZ'!$GX$1:$HL$1,'Input LwA_XYZ'!GX21:HL21))</f>
        <v/>
      </c>
    </row>
    <row r="623" spans="16:24" ht="16.5" x14ac:dyDescent="0.3">
      <c r="P623" s="125" t="str">
        <f>IF(OR('Input LwA_XYZ'!A22 = 0, NOT(ISBLANK(_xlfn.XLOOKUP(Tables!N$602, 'Input LwA_XYZ'!CA$1:CO$1, 'Input LwA_XYZ'!CA22:CO22)))), "", 'Input LwA_XYZ'!A22)</f>
        <v/>
      </c>
      <c r="Q623" s="124" t="str">
        <f>IF($P623="","",_xlfn.TEXTJOIN(" - ",TRUE,'Input LwA_XYZ'!B22:C22))</f>
        <v/>
      </c>
      <c r="R623" s="51" t="str">
        <f>IF($P623="","",'Input LwA_XYZ'!Q22)</f>
        <v/>
      </c>
      <c r="S623" s="64" t="str">
        <f>IF($P623="","",ROUND(_xlfn.XLOOKUP(Tables!$N$602,'Input LwA_XYZ'!$EL$1:$EZ$1,'Input LwA_XYZ'!EL22:EZ22),0))</f>
        <v/>
      </c>
      <c r="T623" s="65" t="str">
        <f>IF($P623="","",-1*ROUND(_xlfn.XLOOKUP(Tables!$N$602,'Input LwA_XYZ'!$FR$1:$GF$1,'Input LwA_XYZ'!FR22:GF22),0))</f>
        <v/>
      </c>
      <c r="U623" s="65" t="str">
        <f>IF($P623="","",IF(_xlfn.XLOOKUP(Tables!$N$602,'Input LwA_XYZ'!$AU$1:$BI$1,'Input LwA_XYZ'!AU22:BI22)="","-",_xlfn.XLOOKUP(Tables!$N$602,'Input LwA_XYZ'!$AU$1:$BI$1,'Input LwA_XYZ'!AU22:BI22)))</f>
        <v/>
      </c>
      <c r="V623" s="65" t="str">
        <f>IF($P623="","",IF('Input LwA_XYZ'!S22="","-",'Input LwA_XYZ'!S22))</f>
        <v/>
      </c>
      <c r="W623" s="163" t="str" cm="1">
        <f t="array" ref="W623">IF($P623="","",IF(_xlfn.XLOOKUP(Tables!$N$602,_xlfn.ANCHORARRAY('Input LwA_XYZ'!$DG$1),'Input LwA_XYZ'!DG22:DU22)="","-",_xlfn.XLOOKUP(Tables!$N$602,_xlfn.ANCHORARRAY('Input LwA_XYZ'!$DG$1),'Input LwA_XYZ'!DG22:DU22)))</f>
        <v/>
      </c>
      <c r="X623" s="52" t="str">
        <f>IF($P623="","",_xlfn.XLOOKUP(Tables!$N$602,'Input LwA_XYZ'!$GX$1:$HL$1,'Input LwA_XYZ'!GX22:HL22))</f>
        <v/>
      </c>
    </row>
    <row r="624" spans="16:24" ht="16.5" x14ac:dyDescent="0.3">
      <c r="P624" s="125" t="str">
        <f>IF(OR('Input LwA_XYZ'!A23 = 0, NOT(ISBLANK(_xlfn.XLOOKUP(Tables!N$602, 'Input LwA_XYZ'!CA$1:CO$1, 'Input LwA_XYZ'!CA23:CO23)))), "", 'Input LwA_XYZ'!A23)</f>
        <v/>
      </c>
      <c r="Q624" s="124" t="str">
        <f>IF($P624="","",_xlfn.TEXTJOIN(" - ",TRUE,'Input LwA_XYZ'!B23:C23))</f>
        <v/>
      </c>
      <c r="R624" s="51" t="str">
        <f>IF($P624="","",'Input LwA_XYZ'!Q23)</f>
        <v/>
      </c>
      <c r="S624" s="64" t="str">
        <f>IF($P624="","",ROUND(_xlfn.XLOOKUP(Tables!$N$602,'Input LwA_XYZ'!$EL$1:$EZ$1,'Input LwA_XYZ'!EL23:EZ23),0))</f>
        <v/>
      </c>
      <c r="T624" s="65" t="str">
        <f>IF($P624="","",-1*ROUND(_xlfn.XLOOKUP(Tables!$N$602,'Input LwA_XYZ'!$FR$1:$GF$1,'Input LwA_XYZ'!FR23:GF23),0))</f>
        <v/>
      </c>
      <c r="U624" s="65" t="str">
        <f>IF($P624="","",IF(_xlfn.XLOOKUP(Tables!$N$602,'Input LwA_XYZ'!$AU$1:$BI$1,'Input LwA_XYZ'!AU23:BI23)="","-",_xlfn.XLOOKUP(Tables!$N$602,'Input LwA_XYZ'!$AU$1:$BI$1,'Input LwA_XYZ'!AU23:BI23)))</f>
        <v/>
      </c>
      <c r="V624" s="65" t="str">
        <f>IF($P624="","",IF('Input LwA_XYZ'!S23="","-",'Input LwA_XYZ'!S23))</f>
        <v/>
      </c>
      <c r="W624" s="163" t="str" cm="1">
        <f t="array" ref="W624">IF($P624="","",IF(_xlfn.XLOOKUP(Tables!$N$602,_xlfn.ANCHORARRAY('Input LwA_XYZ'!$DG$1),'Input LwA_XYZ'!DG23:DU23)="","-",_xlfn.XLOOKUP(Tables!$N$602,_xlfn.ANCHORARRAY('Input LwA_XYZ'!$DG$1),'Input LwA_XYZ'!DG23:DU23)))</f>
        <v/>
      </c>
      <c r="X624" s="52" t="str">
        <f>IF($P624="","",_xlfn.XLOOKUP(Tables!$N$602,'Input LwA_XYZ'!$GX$1:$HL$1,'Input LwA_XYZ'!GX23:HL23))</f>
        <v/>
      </c>
    </row>
    <row r="625" spans="16:24" ht="16.5" x14ac:dyDescent="0.3">
      <c r="P625" s="125" t="str">
        <f>IF(OR('Input LwA_XYZ'!A24 = 0, NOT(ISBLANK(_xlfn.XLOOKUP(Tables!N$602, 'Input LwA_XYZ'!CA$1:CO$1, 'Input LwA_XYZ'!CA24:CO24)))), "", 'Input LwA_XYZ'!A24)</f>
        <v/>
      </c>
      <c r="Q625" s="124" t="str">
        <f>IF($P625="","",_xlfn.TEXTJOIN(" - ",TRUE,'Input LwA_XYZ'!B24:C24))</f>
        <v/>
      </c>
      <c r="R625" s="51" t="str">
        <f>IF($P625="","",'Input LwA_XYZ'!Q24)</f>
        <v/>
      </c>
      <c r="S625" s="64" t="str">
        <f>IF($P625="","",ROUND(_xlfn.XLOOKUP(Tables!$N$602,'Input LwA_XYZ'!$EL$1:$EZ$1,'Input LwA_XYZ'!EL24:EZ24),0))</f>
        <v/>
      </c>
      <c r="T625" s="65" t="str">
        <f>IF($P625="","",-1*ROUND(_xlfn.XLOOKUP(Tables!$N$602,'Input LwA_XYZ'!$FR$1:$GF$1,'Input LwA_XYZ'!FR24:GF24),0))</f>
        <v/>
      </c>
      <c r="U625" s="65" t="str">
        <f>IF($P625="","",IF(_xlfn.XLOOKUP(Tables!$N$602,'Input LwA_XYZ'!$AU$1:$BI$1,'Input LwA_XYZ'!AU24:BI24)="","-",_xlfn.XLOOKUP(Tables!$N$602,'Input LwA_XYZ'!$AU$1:$BI$1,'Input LwA_XYZ'!AU24:BI24)))</f>
        <v/>
      </c>
      <c r="V625" s="65" t="str">
        <f>IF($P625="","",IF('Input LwA_XYZ'!S24="","-",'Input LwA_XYZ'!S24))</f>
        <v/>
      </c>
      <c r="W625" s="163" t="str" cm="1">
        <f t="array" ref="W625">IF($P625="","",IF(_xlfn.XLOOKUP(Tables!$N$602,_xlfn.ANCHORARRAY('Input LwA_XYZ'!$DG$1),'Input LwA_XYZ'!DG24:DU24)="","-",_xlfn.XLOOKUP(Tables!$N$602,_xlfn.ANCHORARRAY('Input LwA_XYZ'!$DG$1),'Input LwA_XYZ'!DG24:DU24)))</f>
        <v/>
      </c>
      <c r="X625" s="52" t="str">
        <f>IF($P625="","",_xlfn.XLOOKUP(Tables!$N$602,'Input LwA_XYZ'!$GX$1:$HL$1,'Input LwA_XYZ'!GX24:HL24))</f>
        <v/>
      </c>
    </row>
    <row r="626" spans="16:24" ht="16.5" x14ac:dyDescent="0.3">
      <c r="P626" s="125" t="str">
        <f>IF(OR('Input LwA_XYZ'!A25 = 0, NOT(ISBLANK(_xlfn.XLOOKUP(Tables!N$602, 'Input LwA_XYZ'!CA$1:CO$1, 'Input LwA_XYZ'!CA25:CO25)))), "", 'Input LwA_XYZ'!A25)</f>
        <v/>
      </c>
      <c r="Q626" s="124" t="str">
        <f>IF($P626="","",_xlfn.TEXTJOIN(" - ",TRUE,'Input LwA_XYZ'!B25:C25))</f>
        <v/>
      </c>
      <c r="R626" s="51" t="str">
        <f>IF($P626="","",'Input LwA_XYZ'!Q25)</f>
        <v/>
      </c>
      <c r="S626" s="64" t="str">
        <f>IF($P626="","",ROUND(_xlfn.XLOOKUP(Tables!$N$602,'Input LwA_XYZ'!$EL$1:$EZ$1,'Input LwA_XYZ'!EL25:EZ25),0))</f>
        <v/>
      </c>
      <c r="T626" s="65" t="str">
        <f>IF($P626="","",-1*ROUND(_xlfn.XLOOKUP(Tables!$N$602,'Input LwA_XYZ'!$FR$1:$GF$1,'Input LwA_XYZ'!FR25:GF25),0))</f>
        <v/>
      </c>
      <c r="U626" s="65" t="str">
        <f>IF($P626="","",IF(_xlfn.XLOOKUP(Tables!$N$602,'Input LwA_XYZ'!$AU$1:$BI$1,'Input LwA_XYZ'!AU25:BI25)="","-",_xlfn.XLOOKUP(Tables!$N$602,'Input LwA_XYZ'!$AU$1:$BI$1,'Input LwA_XYZ'!AU25:BI25)))</f>
        <v/>
      </c>
      <c r="V626" s="65" t="str">
        <f>IF($P626="","",IF('Input LwA_XYZ'!S25="","-",'Input LwA_XYZ'!S25))</f>
        <v/>
      </c>
      <c r="W626" s="163" t="str" cm="1">
        <f t="array" ref="W626">IF($P626="","",IF(_xlfn.XLOOKUP(Tables!$N$602,_xlfn.ANCHORARRAY('Input LwA_XYZ'!$DG$1),'Input LwA_XYZ'!DG25:DU25)="","-",_xlfn.XLOOKUP(Tables!$N$602,_xlfn.ANCHORARRAY('Input LwA_XYZ'!$DG$1),'Input LwA_XYZ'!DG25:DU25)))</f>
        <v/>
      </c>
      <c r="X626" s="52" t="str">
        <f>IF($P626="","",_xlfn.XLOOKUP(Tables!$N$602,'Input LwA_XYZ'!$GX$1:$HL$1,'Input LwA_XYZ'!GX25:HL25))</f>
        <v/>
      </c>
    </row>
    <row r="627" spans="16:24" ht="16.5" x14ac:dyDescent="0.3">
      <c r="P627" s="125" t="str">
        <f>IF(OR('Input LwA_XYZ'!A26 = 0, NOT(ISBLANK(_xlfn.XLOOKUP(Tables!N$602, 'Input LwA_XYZ'!CA$1:CO$1, 'Input LwA_XYZ'!CA26:CO26)))), "", 'Input LwA_XYZ'!A26)</f>
        <v/>
      </c>
      <c r="Q627" s="124" t="str">
        <f>IF($P627="","",_xlfn.TEXTJOIN(" - ",TRUE,'Input LwA_XYZ'!B26:C26))</f>
        <v/>
      </c>
      <c r="R627" s="51" t="str">
        <f>IF($P627="","",'Input LwA_XYZ'!Q26)</f>
        <v/>
      </c>
      <c r="S627" s="64" t="str">
        <f>IF($P627="","",ROUND(_xlfn.XLOOKUP(Tables!$N$602,'Input LwA_XYZ'!$EL$1:$EZ$1,'Input LwA_XYZ'!EL26:EZ26),0))</f>
        <v/>
      </c>
      <c r="T627" s="65" t="str">
        <f>IF($P627="","",-1*ROUND(_xlfn.XLOOKUP(Tables!$N$602,'Input LwA_XYZ'!$FR$1:$GF$1,'Input LwA_XYZ'!FR26:GF26),0))</f>
        <v/>
      </c>
      <c r="U627" s="65" t="str">
        <f>IF($P627="","",IF(_xlfn.XLOOKUP(Tables!$N$602,'Input LwA_XYZ'!$AU$1:$BI$1,'Input LwA_XYZ'!AU26:BI26)="","-",_xlfn.XLOOKUP(Tables!$N$602,'Input LwA_XYZ'!$AU$1:$BI$1,'Input LwA_XYZ'!AU26:BI26)))</f>
        <v/>
      </c>
      <c r="V627" s="65" t="str">
        <f>IF($P627="","",IF('Input LwA_XYZ'!S26="","-",'Input LwA_XYZ'!S26))</f>
        <v/>
      </c>
      <c r="W627" s="163" t="str" cm="1">
        <f t="array" ref="W627">IF($P627="","",IF(_xlfn.XLOOKUP(Tables!$N$602,_xlfn.ANCHORARRAY('Input LwA_XYZ'!$DG$1),'Input LwA_XYZ'!DG26:DU26)="","-",_xlfn.XLOOKUP(Tables!$N$602,_xlfn.ANCHORARRAY('Input LwA_XYZ'!$DG$1),'Input LwA_XYZ'!DG26:DU26)))</f>
        <v/>
      </c>
      <c r="X627" s="52" t="str">
        <f>IF($P627="","",_xlfn.XLOOKUP(Tables!$N$602,'Input LwA_XYZ'!$GX$1:$HL$1,'Input LwA_XYZ'!GX26:HL26))</f>
        <v/>
      </c>
    </row>
    <row r="628" spans="16:24" ht="16.5" x14ac:dyDescent="0.3">
      <c r="P628" s="125" t="str">
        <f>IF(OR('Input LwA_XYZ'!A27 = 0, NOT(ISBLANK(_xlfn.XLOOKUP(Tables!N$602, 'Input LwA_XYZ'!CA$1:CO$1, 'Input LwA_XYZ'!CA27:CO27)))), "", 'Input LwA_XYZ'!A27)</f>
        <v/>
      </c>
      <c r="Q628" s="124" t="str">
        <f>IF($P628="","",_xlfn.TEXTJOIN(" - ",TRUE,'Input LwA_XYZ'!B27:C27))</f>
        <v/>
      </c>
      <c r="R628" s="51" t="str">
        <f>IF($P628="","",'Input LwA_XYZ'!Q27)</f>
        <v/>
      </c>
      <c r="S628" s="64" t="str">
        <f>IF($P628="","",ROUND(_xlfn.XLOOKUP(Tables!$N$602,'Input LwA_XYZ'!$EL$1:$EZ$1,'Input LwA_XYZ'!EL27:EZ27),0))</f>
        <v/>
      </c>
      <c r="T628" s="65" t="str">
        <f>IF($P628="","",-1*ROUND(_xlfn.XLOOKUP(Tables!$N$602,'Input LwA_XYZ'!$FR$1:$GF$1,'Input LwA_XYZ'!FR27:GF27),0))</f>
        <v/>
      </c>
      <c r="U628" s="65" t="str">
        <f>IF($P628="","",IF(_xlfn.XLOOKUP(Tables!$N$602,'Input LwA_XYZ'!$AU$1:$BI$1,'Input LwA_XYZ'!AU27:BI27)="","-",_xlfn.XLOOKUP(Tables!$N$602,'Input LwA_XYZ'!$AU$1:$BI$1,'Input LwA_XYZ'!AU27:BI27)))</f>
        <v/>
      </c>
      <c r="V628" s="65" t="str">
        <f>IF($P628="","",IF('Input LwA_XYZ'!S27="","-",'Input LwA_XYZ'!S27))</f>
        <v/>
      </c>
      <c r="W628" s="163" t="str" cm="1">
        <f t="array" ref="W628">IF($P628="","",IF(_xlfn.XLOOKUP(Tables!$N$602,_xlfn.ANCHORARRAY('Input LwA_XYZ'!$DG$1),'Input LwA_XYZ'!DG27:DU27)="","-",_xlfn.XLOOKUP(Tables!$N$602,_xlfn.ANCHORARRAY('Input LwA_XYZ'!$DG$1),'Input LwA_XYZ'!DG27:DU27)))</f>
        <v/>
      </c>
      <c r="X628" s="52" t="str">
        <f>IF($P628="","",_xlfn.XLOOKUP(Tables!$N$602,'Input LwA_XYZ'!$GX$1:$HL$1,'Input LwA_XYZ'!GX27:HL27))</f>
        <v/>
      </c>
    </row>
    <row r="629" spans="16:24" ht="16.5" x14ac:dyDescent="0.3">
      <c r="P629" s="125" t="str">
        <f>IF(OR('Input LwA_XYZ'!A28 = 0, NOT(ISBLANK(_xlfn.XLOOKUP(Tables!N$602, 'Input LwA_XYZ'!CA$1:CO$1, 'Input LwA_XYZ'!CA28:CO28)))), "", 'Input LwA_XYZ'!A28)</f>
        <v/>
      </c>
      <c r="Q629" s="124" t="str">
        <f>IF($P629="","",_xlfn.TEXTJOIN(" - ",TRUE,'Input LwA_XYZ'!B28:C28))</f>
        <v/>
      </c>
      <c r="R629" s="51" t="str">
        <f>IF($P629="","",'Input LwA_XYZ'!Q28)</f>
        <v/>
      </c>
      <c r="S629" s="64" t="str">
        <f>IF($P629="","",ROUND(_xlfn.XLOOKUP(Tables!$N$602,'Input LwA_XYZ'!$EL$1:$EZ$1,'Input LwA_XYZ'!EL28:EZ28),0))</f>
        <v/>
      </c>
      <c r="T629" s="65" t="str">
        <f>IF($P629="","",-1*ROUND(_xlfn.XLOOKUP(Tables!$N$602,'Input LwA_XYZ'!$FR$1:$GF$1,'Input LwA_XYZ'!FR28:GF28),0))</f>
        <v/>
      </c>
      <c r="U629" s="65" t="str">
        <f>IF($P629="","",IF(_xlfn.XLOOKUP(Tables!$N$602,'Input LwA_XYZ'!$AU$1:$BI$1,'Input LwA_XYZ'!AU28:BI28)="","-",_xlfn.XLOOKUP(Tables!$N$602,'Input LwA_XYZ'!$AU$1:$BI$1,'Input LwA_XYZ'!AU28:BI28)))</f>
        <v/>
      </c>
      <c r="V629" s="65" t="str">
        <f>IF($P629="","",IF('Input LwA_XYZ'!S28="","-",'Input LwA_XYZ'!S28))</f>
        <v/>
      </c>
      <c r="W629" s="163" t="str" cm="1">
        <f t="array" ref="W629">IF($P629="","",IF(_xlfn.XLOOKUP(Tables!$N$602,_xlfn.ANCHORARRAY('Input LwA_XYZ'!$DG$1),'Input LwA_XYZ'!DG28:DU28)="","-",_xlfn.XLOOKUP(Tables!$N$602,_xlfn.ANCHORARRAY('Input LwA_XYZ'!$DG$1),'Input LwA_XYZ'!DG28:DU28)))</f>
        <v/>
      </c>
      <c r="X629" s="52" t="str">
        <f>IF($P629="","",_xlfn.XLOOKUP(Tables!$N$602,'Input LwA_XYZ'!$GX$1:$HL$1,'Input LwA_XYZ'!GX28:HL28))</f>
        <v/>
      </c>
    </row>
    <row r="630" spans="16:24" ht="16.5" x14ac:dyDescent="0.3">
      <c r="P630" s="125" t="str">
        <f>IF(OR('Input LwA_XYZ'!A29 = 0, NOT(ISBLANK(_xlfn.XLOOKUP(Tables!N$602, 'Input LwA_XYZ'!CA$1:CO$1, 'Input LwA_XYZ'!CA29:CO29)))), "", 'Input LwA_XYZ'!A29)</f>
        <v/>
      </c>
      <c r="Q630" s="124" t="str">
        <f>IF($P630="","",_xlfn.TEXTJOIN(" - ",TRUE,'Input LwA_XYZ'!B29:C29))</f>
        <v/>
      </c>
      <c r="R630" s="51" t="str">
        <f>IF($P630="","",'Input LwA_XYZ'!Q29)</f>
        <v/>
      </c>
      <c r="S630" s="64" t="str">
        <f>IF($P630="","",ROUND(_xlfn.XLOOKUP(Tables!$N$602,'Input LwA_XYZ'!$EL$1:$EZ$1,'Input LwA_XYZ'!EL29:EZ29),0))</f>
        <v/>
      </c>
      <c r="T630" s="65" t="str">
        <f>IF($P630="","",-1*ROUND(_xlfn.XLOOKUP(Tables!$N$602,'Input LwA_XYZ'!$FR$1:$GF$1,'Input LwA_XYZ'!FR29:GF29),0))</f>
        <v/>
      </c>
      <c r="U630" s="65" t="str">
        <f>IF($P630="","",IF(_xlfn.XLOOKUP(Tables!$N$602,'Input LwA_XYZ'!$AU$1:$BI$1,'Input LwA_XYZ'!AU29:BI29)="","-",_xlfn.XLOOKUP(Tables!$N$602,'Input LwA_XYZ'!$AU$1:$BI$1,'Input LwA_XYZ'!AU29:BI29)))</f>
        <v/>
      </c>
      <c r="V630" s="65" t="str">
        <f>IF($P630="","",IF('Input LwA_XYZ'!S29="","-",'Input LwA_XYZ'!S29))</f>
        <v/>
      </c>
      <c r="W630" s="163" t="str" cm="1">
        <f t="array" ref="W630">IF($P630="","",IF(_xlfn.XLOOKUP(Tables!$N$602,_xlfn.ANCHORARRAY('Input LwA_XYZ'!$DG$1),'Input LwA_XYZ'!DG29:DU29)="","-",_xlfn.XLOOKUP(Tables!$N$602,_xlfn.ANCHORARRAY('Input LwA_XYZ'!$DG$1),'Input LwA_XYZ'!DG29:DU29)))</f>
        <v/>
      </c>
      <c r="X630" s="52" t="str">
        <f>IF($P630="","",_xlfn.XLOOKUP(Tables!$N$602,'Input LwA_XYZ'!$GX$1:$HL$1,'Input LwA_XYZ'!GX29:HL29))</f>
        <v/>
      </c>
    </row>
    <row r="631" spans="16:24" ht="16.5" x14ac:dyDescent="0.3">
      <c r="P631" s="125" t="str">
        <f>IF(OR('Input LwA_XYZ'!A30 = 0, NOT(ISBLANK(_xlfn.XLOOKUP(Tables!N$602, 'Input LwA_XYZ'!CA$1:CO$1, 'Input LwA_XYZ'!CA30:CO30)))), "", 'Input LwA_XYZ'!A30)</f>
        <v/>
      </c>
      <c r="Q631" s="124" t="str">
        <f>IF($P631="","",_xlfn.TEXTJOIN(" - ",TRUE,'Input LwA_XYZ'!B30:C30))</f>
        <v/>
      </c>
      <c r="R631" s="51" t="str">
        <f>IF($P631="","",'Input LwA_XYZ'!Q30)</f>
        <v/>
      </c>
      <c r="S631" s="64" t="str">
        <f>IF($P631="","",ROUND(_xlfn.XLOOKUP(Tables!$N$602,'Input LwA_XYZ'!$EL$1:$EZ$1,'Input LwA_XYZ'!EL30:EZ30),0))</f>
        <v/>
      </c>
      <c r="T631" s="65" t="str">
        <f>IF($P631="","",-1*ROUND(_xlfn.XLOOKUP(Tables!$N$602,'Input LwA_XYZ'!$FR$1:$GF$1,'Input LwA_XYZ'!FR30:GF30),0))</f>
        <v/>
      </c>
      <c r="U631" s="65" t="str">
        <f>IF($P631="","",IF(_xlfn.XLOOKUP(Tables!$N$602,'Input LwA_XYZ'!$AU$1:$BI$1,'Input LwA_XYZ'!AU30:BI30)="","-",_xlfn.XLOOKUP(Tables!$N$602,'Input LwA_XYZ'!$AU$1:$BI$1,'Input LwA_XYZ'!AU30:BI30)))</f>
        <v/>
      </c>
      <c r="V631" s="65" t="str">
        <f>IF($P631="","",IF('Input LwA_XYZ'!S30="","-",'Input LwA_XYZ'!S30))</f>
        <v/>
      </c>
      <c r="W631" s="163" t="str" cm="1">
        <f t="array" ref="W631">IF($P631="","",IF(_xlfn.XLOOKUP(Tables!$N$602,_xlfn.ANCHORARRAY('Input LwA_XYZ'!$DG$1),'Input LwA_XYZ'!DG30:DU30)="","-",_xlfn.XLOOKUP(Tables!$N$602,_xlfn.ANCHORARRAY('Input LwA_XYZ'!$DG$1),'Input LwA_XYZ'!DG30:DU30)))</f>
        <v/>
      </c>
      <c r="X631" s="52" t="str">
        <f>IF($P631="","",_xlfn.XLOOKUP(Tables!$N$602,'Input LwA_XYZ'!$GX$1:$HL$1,'Input LwA_XYZ'!GX30:HL30))</f>
        <v/>
      </c>
    </row>
    <row r="632" spans="16:24" ht="16.5" x14ac:dyDescent="0.3">
      <c r="P632" s="125" t="str">
        <f>IF(OR('Input LwA_XYZ'!A31 = 0, NOT(ISBLANK(_xlfn.XLOOKUP(Tables!N$602, 'Input LwA_XYZ'!CA$1:CO$1, 'Input LwA_XYZ'!CA31:CO31)))), "", 'Input LwA_XYZ'!A31)</f>
        <v/>
      </c>
      <c r="Q632" s="124" t="str">
        <f>IF($P632="","",_xlfn.TEXTJOIN(" - ",TRUE,'Input LwA_XYZ'!B31:C31))</f>
        <v/>
      </c>
      <c r="R632" s="51" t="str">
        <f>IF($P632="","",'Input LwA_XYZ'!Q31)</f>
        <v/>
      </c>
      <c r="S632" s="64" t="str">
        <f>IF($P632="","",ROUND(_xlfn.XLOOKUP(Tables!$N$602,'Input LwA_XYZ'!$EL$1:$EZ$1,'Input LwA_XYZ'!EL31:EZ31),0))</f>
        <v/>
      </c>
      <c r="T632" s="65" t="str">
        <f>IF($P632="","",-1*ROUND(_xlfn.XLOOKUP(Tables!$N$602,'Input LwA_XYZ'!$FR$1:$GF$1,'Input LwA_XYZ'!FR31:GF31),0))</f>
        <v/>
      </c>
      <c r="U632" s="65" t="str">
        <f>IF($P632="","",IF(_xlfn.XLOOKUP(Tables!$N$602,'Input LwA_XYZ'!$AU$1:$BI$1,'Input LwA_XYZ'!AU31:BI31)="","-",_xlfn.XLOOKUP(Tables!$N$602,'Input LwA_XYZ'!$AU$1:$BI$1,'Input LwA_XYZ'!AU31:BI31)))</f>
        <v/>
      </c>
      <c r="V632" s="65" t="str">
        <f>IF($P632="","",IF('Input LwA_XYZ'!S31="","-",'Input LwA_XYZ'!S31))</f>
        <v/>
      </c>
      <c r="W632" s="163" t="str" cm="1">
        <f t="array" ref="W632">IF($P632="","",IF(_xlfn.XLOOKUP(Tables!$N$602,_xlfn.ANCHORARRAY('Input LwA_XYZ'!$DG$1),'Input LwA_XYZ'!DG31:DU31)="","-",_xlfn.XLOOKUP(Tables!$N$602,_xlfn.ANCHORARRAY('Input LwA_XYZ'!$DG$1),'Input LwA_XYZ'!DG31:DU31)))</f>
        <v/>
      </c>
      <c r="X632" s="52" t="str">
        <f>IF($P632="","",_xlfn.XLOOKUP(Tables!$N$602,'Input LwA_XYZ'!$GX$1:$HL$1,'Input LwA_XYZ'!GX31:HL31))</f>
        <v/>
      </c>
    </row>
    <row r="633" spans="16:24" ht="16.5" x14ac:dyDescent="0.3">
      <c r="P633" s="125" t="str">
        <f>IF(OR('Input LwA_XYZ'!A32 = 0, NOT(ISBLANK(_xlfn.XLOOKUP(Tables!N$602, 'Input LwA_XYZ'!CA$1:CO$1, 'Input LwA_XYZ'!CA32:CO32)))), "", 'Input LwA_XYZ'!A32)</f>
        <v/>
      </c>
      <c r="Q633" s="124" t="str">
        <f>IF($P633="","",_xlfn.TEXTJOIN(" - ",TRUE,'Input LwA_XYZ'!B32:C32))</f>
        <v/>
      </c>
      <c r="R633" s="51" t="str">
        <f>IF($P633="","",'Input LwA_XYZ'!Q32)</f>
        <v/>
      </c>
      <c r="S633" s="64" t="str">
        <f>IF($P633="","",ROUND(_xlfn.XLOOKUP(Tables!$N$602,'Input LwA_XYZ'!$EL$1:$EZ$1,'Input LwA_XYZ'!EL32:EZ32),0))</f>
        <v/>
      </c>
      <c r="T633" s="65" t="str">
        <f>IF($P633="","",-1*ROUND(_xlfn.XLOOKUP(Tables!$N$602,'Input LwA_XYZ'!$FR$1:$GF$1,'Input LwA_XYZ'!FR32:GF32),0))</f>
        <v/>
      </c>
      <c r="U633" s="65" t="str">
        <f>IF($P633="","",IF(_xlfn.XLOOKUP(Tables!$N$602,'Input LwA_XYZ'!$AU$1:$BI$1,'Input LwA_XYZ'!AU32:BI32)="","-",_xlfn.XLOOKUP(Tables!$N$602,'Input LwA_XYZ'!$AU$1:$BI$1,'Input LwA_XYZ'!AU32:BI32)))</f>
        <v/>
      </c>
      <c r="V633" s="65" t="str">
        <f>IF($P633="","",IF('Input LwA_XYZ'!S32="","-",'Input LwA_XYZ'!S32))</f>
        <v/>
      </c>
      <c r="W633" s="163" t="str" cm="1">
        <f t="array" ref="W633">IF($P633="","",IF(_xlfn.XLOOKUP(Tables!$N$602,_xlfn.ANCHORARRAY('Input LwA_XYZ'!$DG$1),'Input LwA_XYZ'!DG32:DU32)="","-",_xlfn.XLOOKUP(Tables!$N$602,_xlfn.ANCHORARRAY('Input LwA_XYZ'!$DG$1),'Input LwA_XYZ'!DG32:DU32)))</f>
        <v/>
      </c>
      <c r="X633" s="52" t="str">
        <f>IF($P633="","",_xlfn.XLOOKUP(Tables!$N$602,'Input LwA_XYZ'!$GX$1:$HL$1,'Input LwA_XYZ'!GX32:HL32))</f>
        <v/>
      </c>
    </row>
    <row r="634" spans="16:24" ht="16.5" x14ac:dyDescent="0.3">
      <c r="P634" s="125" t="str">
        <f>IF(OR('Input LwA_XYZ'!A33 = 0, NOT(ISBLANK(_xlfn.XLOOKUP(Tables!N$602, 'Input LwA_XYZ'!CA$1:CO$1, 'Input LwA_XYZ'!CA33:CO33)))), "", 'Input LwA_XYZ'!A33)</f>
        <v/>
      </c>
      <c r="Q634" s="124" t="str">
        <f>IF($P634="","",_xlfn.TEXTJOIN(" - ",TRUE,'Input LwA_XYZ'!B33:C33))</f>
        <v/>
      </c>
      <c r="R634" s="51" t="str">
        <f>IF($P634="","",'Input LwA_XYZ'!Q33)</f>
        <v/>
      </c>
      <c r="S634" s="64" t="str">
        <f>IF($P634="","",ROUND(_xlfn.XLOOKUP(Tables!$N$602,'Input LwA_XYZ'!$EL$1:$EZ$1,'Input LwA_XYZ'!EL33:EZ33),0))</f>
        <v/>
      </c>
      <c r="T634" s="65" t="str">
        <f>IF($P634="","",-1*ROUND(_xlfn.XLOOKUP(Tables!$N$602,'Input LwA_XYZ'!$FR$1:$GF$1,'Input LwA_XYZ'!FR33:GF33),0))</f>
        <v/>
      </c>
      <c r="U634" s="65" t="str">
        <f>IF($P634="","",IF(_xlfn.XLOOKUP(Tables!$N$602,'Input LwA_XYZ'!$AU$1:$BI$1,'Input LwA_XYZ'!AU33:BI33)="","-",_xlfn.XLOOKUP(Tables!$N$602,'Input LwA_XYZ'!$AU$1:$BI$1,'Input LwA_XYZ'!AU33:BI33)))</f>
        <v/>
      </c>
      <c r="V634" s="65" t="str">
        <f>IF($P634="","",IF('Input LwA_XYZ'!S33="","-",'Input LwA_XYZ'!S33))</f>
        <v/>
      </c>
      <c r="W634" s="163" t="str" cm="1">
        <f t="array" ref="W634">IF($P634="","",IF(_xlfn.XLOOKUP(Tables!$N$602,_xlfn.ANCHORARRAY('Input LwA_XYZ'!$DG$1),'Input LwA_XYZ'!DG33:DU33)="","-",_xlfn.XLOOKUP(Tables!$N$602,_xlfn.ANCHORARRAY('Input LwA_XYZ'!$DG$1),'Input LwA_XYZ'!DG33:DU33)))</f>
        <v/>
      </c>
      <c r="X634" s="52" t="str">
        <f>IF($P634="","",_xlfn.XLOOKUP(Tables!$N$602,'Input LwA_XYZ'!$GX$1:$HL$1,'Input LwA_XYZ'!GX33:HL33))</f>
        <v/>
      </c>
    </row>
    <row r="635" spans="16:24" ht="16.5" x14ac:dyDescent="0.3">
      <c r="P635" s="125" t="str">
        <f>IF(OR('Input LwA_XYZ'!A34 = 0, NOT(ISBLANK(_xlfn.XLOOKUP(Tables!N$602, 'Input LwA_XYZ'!CA$1:CO$1, 'Input LwA_XYZ'!CA34:CO34)))), "", 'Input LwA_XYZ'!A34)</f>
        <v/>
      </c>
      <c r="Q635" s="124" t="str">
        <f>IF($P635="","",_xlfn.TEXTJOIN(" - ",TRUE,'Input LwA_XYZ'!B34:C34))</f>
        <v/>
      </c>
      <c r="R635" s="51" t="str">
        <f>IF($P635="","",'Input LwA_XYZ'!Q34)</f>
        <v/>
      </c>
      <c r="S635" s="64" t="str">
        <f>IF($P635="","",ROUND(_xlfn.XLOOKUP(Tables!$N$602,'Input LwA_XYZ'!$EL$1:$EZ$1,'Input LwA_XYZ'!EL34:EZ34),0))</f>
        <v/>
      </c>
      <c r="T635" s="65" t="str">
        <f>IF($P635="","",-1*ROUND(_xlfn.XLOOKUP(Tables!$N$602,'Input LwA_XYZ'!$FR$1:$GF$1,'Input LwA_XYZ'!FR34:GF34),0))</f>
        <v/>
      </c>
      <c r="U635" s="65" t="str">
        <f>IF($P635="","",IF(_xlfn.XLOOKUP(Tables!$N$602,'Input LwA_XYZ'!$AU$1:$BI$1,'Input LwA_XYZ'!AU34:BI34)="","-",_xlfn.XLOOKUP(Tables!$N$602,'Input LwA_XYZ'!$AU$1:$BI$1,'Input LwA_XYZ'!AU34:BI34)))</f>
        <v/>
      </c>
      <c r="V635" s="65" t="str">
        <f>IF($P635="","",IF('Input LwA_XYZ'!S34="","-",'Input LwA_XYZ'!S34))</f>
        <v/>
      </c>
      <c r="W635" s="163" t="str" cm="1">
        <f t="array" ref="W635">IF($P635="","",IF(_xlfn.XLOOKUP(Tables!$N$602,_xlfn.ANCHORARRAY('Input LwA_XYZ'!$DG$1),'Input LwA_XYZ'!DG34:DU34)="","-",_xlfn.XLOOKUP(Tables!$N$602,_xlfn.ANCHORARRAY('Input LwA_XYZ'!$DG$1),'Input LwA_XYZ'!DG34:DU34)))</f>
        <v/>
      </c>
      <c r="X635" s="52" t="str">
        <f>IF($P635="","",_xlfn.XLOOKUP(Tables!$N$602,'Input LwA_XYZ'!$GX$1:$HL$1,'Input LwA_XYZ'!GX34:HL34))</f>
        <v/>
      </c>
    </row>
    <row r="636" spans="16:24" ht="16.5" x14ac:dyDescent="0.3">
      <c r="P636" s="125" t="str">
        <f>IF(OR('Input LwA_XYZ'!A35 = 0, NOT(ISBLANK(_xlfn.XLOOKUP(Tables!N$602, 'Input LwA_XYZ'!CA$1:CO$1, 'Input LwA_XYZ'!CA35:CO35)))), "", 'Input LwA_XYZ'!A35)</f>
        <v/>
      </c>
      <c r="Q636" s="124" t="str">
        <f>IF($P636="","",_xlfn.TEXTJOIN(" - ",TRUE,'Input LwA_XYZ'!B35:C35))</f>
        <v/>
      </c>
      <c r="R636" s="51" t="str">
        <f>IF($P636="","",'Input LwA_XYZ'!Q35)</f>
        <v/>
      </c>
      <c r="S636" s="64" t="str">
        <f>IF($P636="","",ROUND(_xlfn.XLOOKUP(Tables!$N$602,'Input LwA_XYZ'!$EL$1:$EZ$1,'Input LwA_XYZ'!EL35:EZ35),0))</f>
        <v/>
      </c>
      <c r="T636" s="65" t="str">
        <f>IF($P636="","",-1*ROUND(_xlfn.XLOOKUP(Tables!$N$602,'Input LwA_XYZ'!$FR$1:$GF$1,'Input LwA_XYZ'!FR35:GF35),0))</f>
        <v/>
      </c>
      <c r="U636" s="65" t="str">
        <f>IF($P636="","",IF(_xlfn.XLOOKUP(Tables!$N$602,'Input LwA_XYZ'!$AU$1:$BI$1,'Input LwA_XYZ'!AU35:BI35)="","-",_xlfn.XLOOKUP(Tables!$N$602,'Input LwA_XYZ'!$AU$1:$BI$1,'Input LwA_XYZ'!AU35:BI35)))</f>
        <v/>
      </c>
      <c r="V636" s="65" t="str">
        <f>IF($P636="","",IF('Input LwA_XYZ'!S35="","-",'Input LwA_XYZ'!S35))</f>
        <v/>
      </c>
      <c r="W636" s="163" t="str" cm="1">
        <f t="array" ref="W636">IF($P636="","",IF(_xlfn.XLOOKUP(Tables!$N$602,_xlfn.ANCHORARRAY('Input LwA_XYZ'!$DG$1),'Input LwA_XYZ'!DG35:DU35)="","-",_xlfn.XLOOKUP(Tables!$N$602,_xlfn.ANCHORARRAY('Input LwA_XYZ'!$DG$1),'Input LwA_XYZ'!DG35:DU35)))</f>
        <v/>
      </c>
      <c r="X636" s="52" t="str">
        <f>IF($P636="","",_xlfn.XLOOKUP(Tables!$N$602,'Input LwA_XYZ'!$GX$1:$HL$1,'Input LwA_XYZ'!GX35:HL35))</f>
        <v/>
      </c>
    </row>
    <row r="637" spans="16:24" ht="16.5" x14ac:dyDescent="0.3">
      <c r="P637" s="125" t="str">
        <f>IF(OR('Input LwA_XYZ'!A36 = 0, NOT(ISBLANK(_xlfn.XLOOKUP(Tables!N$602, 'Input LwA_XYZ'!CA$1:CO$1, 'Input LwA_XYZ'!CA36:CO36)))), "", 'Input LwA_XYZ'!A36)</f>
        <v/>
      </c>
      <c r="Q637" s="124" t="str">
        <f>IF($P637="","",_xlfn.TEXTJOIN(" - ",TRUE,'Input LwA_XYZ'!B36:C36))</f>
        <v/>
      </c>
      <c r="R637" s="51" t="str">
        <f>IF($P637="","",'Input LwA_XYZ'!Q36)</f>
        <v/>
      </c>
      <c r="S637" s="64" t="str">
        <f>IF($P637="","",ROUND(_xlfn.XLOOKUP(Tables!$N$602,'Input LwA_XYZ'!$EL$1:$EZ$1,'Input LwA_XYZ'!EL36:EZ36),0))</f>
        <v/>
      </c>
      <c r="T637" s="65" t="str">
        <f>IF($P637="","",-1*ROUND(_xlfn.XLOOKUP(Tables!$N$602,'Input LwA_XYZ'!$FR$1:$GF$1,'Input LwA_XYZ'!FR36:GF36),0))</f>
        <v/>
      </c>
      <c r="U637" s="65" t="str">
        <f>IF($P637="","",IF(_xlfn.XLOOKUP(Tables!$N$602,'Input LwA_XYZ'!$AU$1:$BI$1,'Input LwA_XYZ'!AU36:BI36)="","-",_xlfn.XLOOKUP(Tables!$N$602,'Input LwA_XYZ'!$AU$1:$BI$1,'Input LwA_XYZ'!AU36:BI36)))</f>
        <v/>
      </c>
      <c r="V637" s="65" t="str">
        <f>IF($P637="","",IF('Input LwA_XYZ'!S36="","-",'Input LwA_XYZ'!S36))</f>
        <v/>
      </c>
      <c r="W637" s="163" t="str" cm="1">
        <f t="array" ref="W637">IF($P637="","",IF(_xlfn.XLOOKUP(Tables!$N$602,_xlfn.ANCHORARRAY('Input LwA_XYZ'!$DG$1),'Input LwA_XYZ'!DG36:DU36)="","-",_xlfn.XLOOKUP(Tables!$N$602,_xlfn.ANCHORARRAY('Input LwA_XYZ'!$DG$1),'Input LwA_XYZ'!DG36:DU36)))</f>
        <v/>
      </c>
      <c r="X637" s="52" t="str">
        <f>IF($P637="","",_xlfn.XLOOKUP(Tables!$N$602,'Input LwA_XYZ'!$GX$1:$HL$1,'Input LwA_XYZ'!GX36:HL36))</f>
        <v/>
      </c>
    </row>
    <row r="638" spans="16:24" ht="16.5" x14ac:dyDescent="0.3">
      <c r="P638" s="125" t="str">
        <f>IF(OR('Input LwA_XYZ'!A37 = 0, NOT(ISBLANK(_xlfn.XLOOKUP(Tables!N$602, 'Input LwA_XYZ'!CA$1:CO$1, 'Input LwA_XYZ'!CA37:CO37)))), "", 'Input LwA_XYZ'!A37)</f>
        <v/>
      </c>
      <c r="Q638" s="124" t="str">
        <f>IF($P638="","",_xlfn.TEXTJOIN(" - ",TRUE,'Input LwA_XYZ'!B37:C37))</f>
        <v/>
      </c>
      <c r="R638" s="51" t="str">
        <f>IF($P638="","",'Input LwA_XYZ'!Q37)</f>
        <v/>
      </c>
      <c r="S638" s="64" t="str">
        <f>IF($P638="","",ROUND(_xlfn.XLOOKUP(Tables!$N$602,'Input LwA_XYZ'!$EL$1:$EZ$1,'Input LwA_XYZ'!EL37:EZ37),0))</f>
        <v/>
      </c>
      <c r="T638" s="65" t="str">
        <f>IF($P638="","",-1*ROUND(_xlfn.XLOOKUP(Tables!$N$602,'Input LwA_XYZ'!$FR$1:$GF$1,'Input LwA_XYZ'!FR37:GF37),0))</f>
        <v/>
      </c>
      <c r="U638" s="65" t="str">
        <f>IF($P638="","",IF(_xlfn.XLOOKUP(Tables!$N$602,'Input LwA_XYZ'!$AU$1:$BI$1,'Input LwA_XYZ'!AU37:BI37)="","-",_xlfn.XLOOKUP(Tables!$N$602,'Input LwA_XYZ'!$AU$1:$BI$1,'Input LwA_XYZ'!AU37:BI37)))</f>
        <v/>
      </c>
      <c r="V638" s="65" t="str">
        <f>IF($P638="","",IF('Input LwA_XYZ'!S37="","-",'Input LwA_XYZ'!S37))</f>
        <v/>
      </c>
      <c r="W638" s="163" t="str" cm="1">
        <f t="array" ref="W638">IF($P638="","",IF(_xlfn.XLOOKUP(Tables!$N$602,_xlfn.ANCHORARRAY('Input LwA_XYZ'!$DG$1),'Input LwA_XYZ'!DG37:DU37)="","-",_xlfn.XLOOKUP(Tables!$N$602,_xlfn.ANCHORARRAY('Input LwA_XYZ'!$DG$1),'Input LwA_XYZ'!DG37:DU37)))</f>
        <v/>
      </c>
      <c r="X638" s="52" t="str">
        <f>IF($P638="","",_xlfn.XLOOKUP(Tables!$N$602,'Input LwA_XYZ'!$GX$1:$HL$1,'Input LwA_XYZ'!GX37:HL37))</f>
        <v/>
      </c>
    </row>
    <row r="639" spans="16:24" ht="16.5" x14ac:dyDescent="0.3">
      <c r="P639" s="125" t="str">
        <f>IF(OR('Input LwA_XYZ'!A38 = 0, NOT(ISBLANK(_xlfn.XLOOKUP(Tables!N$602, 'Input LwA_XYZ'!CA$1:CO$1, 'Input LwA_XYZ'!CA38:CO38)))), "", 'Input LwA_XYZ'!A38)</f>
        <v/>
      </c>
      <c r="Q639" s="124" t="str">
        <f>IF($P639="","",_xlfn.TEXTJOIN(" - ",TRUE,'Input LwA_XYZ'!B38:C38))</f>
        <v/>
      </c>
      <c r="R639" s="51" t="str">
        <f>IF($P639="","",'Input LwA_XYZ'!Q38)</f>
        <v/>
      </c>
      <c r="S639" s="64" t="str">
        <f>IF($P639="","",ROUND(_xlfn.XLOOKUP(Tables!$N$602,'Input LwA_XYZ'!$EL$1:$EZ$1,'Input LwA_XYZ'!EL38:EZ38),0))</f>
        <v/>
      </c>
      <c r="T639" s="65" t="str">
        <f>IF($P639="","",-1*ROUND(_xlfn.XLOOKUP(Tables!$N$602,'Input LwA_XYZ'!$FR$1:$GF$1,'Input LwA_XYZ'!FR38:GF38),0))</f>
        <v/>
      </c>
      <c r="U639" s="65" t="str">
        <f>IF($P639="","",IF(_xlfn.XLOOKUP(Tables!$N$602,'Input LwA_XYZ'!$AU$1:$BI$1,'Input LwA_XYZ'!AU38:BI38)="","-",_xlfn.XLOOKUP(Tables!$N$602,'Input LwA_XYZ'!$AU$1:$BI$1,'Input LwA_XYZ'!AU38:BI38)))</f>
        <v/>
      </c>
      <c r="V639" s="65" t="str">
        <f>IF($P639="","",IF('Input LwA_XYZ'!S38="","-",'Input LwA_XYZ'!S38))</f>
        <v/>
      </c>
      <c r="W639" s="163" t="str" cm="1">
        <f t="array" ref="W639">IF($P639="","",IF(_xlfn.XLOOKUP(Tables!$N$602,_xlfn.ANCHORARRAY('Input LwA_XYZ'!$DG$1),'Input LwA_XYZ'!DG38:DU38)="","-",_xlfn.XLOOKUP(Tables!$N$602,_xlfn.ANCHORARRAY('Input LwA_XYZ'!$DG$1),'Input LwA_XYZ'!DG38:DU38)))</f>
        <v/>
      </c>
      <c r="X639" s="52" t="str">
        <f>IF($P639="","",_xlfn.XLOOKUP(Tables!$N$602,'Input LwA_XYZ'!$GX$1:$HL$1,'Input LwA_XYZ'!GX38:HL38))</f>
        <v/>
      </c>
    </row>
    <row r="640" spans="16:24" ht="16.5" x14ac:dyDescent="0.3">
      <c r="P640" s="125" t="str">
        <f>IF(OR('Input LwA_XYZ'!A39 = 0, NOT(ISBLANK(_xlfn.XLOOKUP(Tables!N$602, 'Input LwA_XYZ'!CA$1:CO$1, 'Input LwA_XYZ'!CA39:CO39)))), "", 'Input LwA_XYZ'!A39)</f>
        <v/>
      </c>
      <c r="Q640" s="124" t="str">
        <f>IF($P640="","",_xlfn.TEXTJOIN(" - ",TRUE,'Input LwA_XYZ'!B39:C39))</f>
        <v/>
      </c>
      <c r="R640" s="51" t="str">
        <f>IF($P640="","",'Input LwA_XYZ'!Q39)</f>
        <v/>
      </c>
      <c r="S640" s="64" t="str">
        <f>IF($P640="","",ROUND(_xlfn.XLOOKUP(Tables!$N$602,'Input LwA_XYZ'!$EL$1:$EZ$1,'Input LwA_XYZ'!EL39:EZ39),0))</f>
        <v/>
      </c>
      <c r="T640" s="65" t="str">
        <f>IF($P640="","",-1*ROUND(_xlfn.XLOOKUP(Tables!$N$602,'Input LwA_XYZ'!$FR$1:$GF$1,'Input LwA_XYZ'!FR39:GF39),0))</f>
        <v/>
      </c>
      <c r="U640" s="65" t="str">
        <f>IF($P640="","",IF(_xlfn.XLOOKUP(Tables!$N$602,'Input LwA_XYZ'!$AU$1:$BI$1,'Input LwA_XYZ'!AU39:BI39)="","-",_xlfn.XLOOKUP(Tables!$N$602,'Input LwA_XYZ'!$AU$1:$BI$1,'Input LwA_XYZ'!AU39:BI39)))</f>
        <v/>
      </c>
      <c r="V640" s="65" t="str">
        <f>IF($P640="","",IF('Input LwA_XYZ'!S39="","-",'Input LwA_XYZ'!S39))</f>
        <v/>
      </c>
      <c r="W640" s="163" t="str" cm="1">
        <f t="array" ref="W640">IF($P640="","",IF(_xlfn.XLOOKUP(Tables!$N$602,_xlfn.ANCHORARRAY('Input LwA_XYZ'!$DG$1),'Input LwA_XYZ'!DG39:DU39)="","-",_xlfn.XLOOKUP(Tables!$N$602,_xlfn.ANCHORARRAY('Input LwA_XYZ'!$DG$1),'Input LwA_XYZ'!DG39:DU39)))</f>
        <v/>
      </c>
      <c r="X640" s="52" t="str">
        <f>IF($P640="","",_xlfn.XLOOKUP(Tables!$N$602,'Input LwA_XYZ'!$GX$1:$HL$1,'Input LwA_XYZ'!GX39:HL39))</f>
        <v/>
      </c>
    </row>
    <row r="641" spans="16:24" ht="16.5" x14ac:dyDescent="0.3">
      <c r="P641" s="125" t="str">
        <f>IF(OR('Input LwA_XYZ'!A40 = 0, NOT(ISBLANK(_xlfn.XLOOKUP(Tables!N$602, 'Input LwA_XYZ'!CA$1:CO$1, 'Input LwA_XYZ'!CA40:CO40)))), "", 'Input LwA_XYZ'!A40)</f>
        <v/>
      </c>
      <c r="Q641" s="124" t="str">
        <f>IF($P641="","",_xlfn.TEXTJOIN(" - ",TRUE,'Input LwA_XYZ'!B40:C40))</f>
        <v/>
      </c>
      <c r="R641" s="51" t="str">
        <f>IF($P641="","",'Input LwA_XYZ'!Q40)</f>
        <v/>
      </c>
      <c r="S641" s="64" t="str">
        <f>IF($P641="","",ROUND(_xlfn.XLOOKUP(Tables!$N$602,'Input LwA_XYZ'!$EL$1:$EZ$1,'Input LwA_XYZ'!EL40:EZ40),0))</f>
        <v/>
      </c>
      <c r="T641" s="65" t="str">
        <f>IF($P641="","",-1*ROUND(_xlfn.XLOOKUP(Tables!$N$602,'Input LwA_XYZ'!$FR$1:$GF$1,'Input LwA_XYZ'!FR40:GF40),0))</f>
        <v/>
      </c>
      <c r="U641" s="65" t="str">
        <f>IF($P641="","",IF(_xlfn.XLOOKUP(Tables!$N$602,'Input LwA_XYZ'!$AU$1:$BI$1,'Input LwA_XYZ'!AU40:BI40)="","-",_xlfn.XLOOKUP(Tables!$N$602,'Input LwA_XYZ'!$AU$1:$BI$1,'Input LwA_XYZ'!AU40:BI40)))</f>
        <v/>
      </c>
      <c r="V641" s="65" t="str">
        <f>IF($P641="","",IF('Input LwA_XYZ'!S40="","-",'Input LwA_XYZ'!S40))</f>
        <v/>
      </c>
      <c r="W641" s="163" t="str" cm="1">
        <f t="array" ref="W641">IF($P641="","",IF(_xlfn.XLOOKUP(Tables!$N$602,_xlfn.ANCHORARRAY('Input LwA_XYZ'!$DG$1),'Input LwA_XYZ'!DG40:DU40)="","-",_xlfn.XLOOKUP(Tables!$N$602,_xlfn.ANCHORARRAY('Input LwA_XYZ'!$DG$1),'Input LwA_XYZ'!DG40:DU40)))</f>
        <v/>
      </c>
      <c r="X641" s="52" t="str">
        <f>IF($P641="","",_xlfn.XLOOKUP(Tables!$N$602,'Input LwA_XYZ'!$GX$1:$HL$1,'Input LwA_XYZ'!GX40:HL40))</f>
        <v/>
      </c>
    </row>
    <row r="642" spans="16:24" ht="16.5" x14ac:dyDescent="0.3">
      <c r="P642" s="125" t="str">
        <f>IF(OR('Input LwA_XYZ'!A41 = 0, NOT(ISBLANK(_xlfn.XLOOKUP(Tables!N$602, 'Input LwA_XYZ'!CA$1:CO$1, 'Input LwA_XYZ'!CA41:CO41)))), "", 'Input LwA_XYZ'!A41)</f>
        <v/>
      </c>
      <c r="Q642" s="124" t="str">
        <f>IF($P642="","",_xlfn.TEXTJOIN(" - ",TRUE,'Input LwA_XYZ'!B41:C41))</f>
        <v/>
      </c>
      <c r="R642" s="51" t="str">
        <f>IF($P642="","",'Input LwA_XYZ'!Q41)</f>
        <v/>
      </c>
      <c r="S642" s="64" t="str">
        <f>IF($P642="","",ROUND(_xlfn.XLOOKUP(Tables!$N$602,'Input LwA_XYZ'!$EL$1:$EZ$1,'Input LwA_XYZ'!EL41:EZ41),0))</f>
        <v/>
      </c>
      <c r="T642" s="65" t="str">
        <f>IF($P642="","",-1*ROUND(_xlfn.XLOOKUP(Tables!$N$602,'Input LwA_XYZ'!$FR$1:$GF$1,'Input LwA_XYZ'!FR41:GF41),0))</f>
        <v/>
      </c>
      <c r="U642" s="65" t="str">
        <f>IF($P642="","",IF(_xlfn.XLOOKUP(Tables!$N$602,'Input LwA_XYZ'!$AU$1:$BI$1,'Input LwA_XYZ'!AU41:BI41)="","-",_xlfn.XLOOKUP(Tables!$N$602,'Input LwA_XYZ'!$AU$1:$BI$1,'Input LwA_XYZ'!AU41:BI41)))</f>
        <v/>
      </c>
      <c r="V642" s="65" t="str">
        <f>IF($P642="","",IF('Input LwA_XYZ'!S41="","-",'Input LwA_XYZ'!S41))</f>
        <v/>
      </c>
      <c r="W642" s="163" t="str" cm="1">
        <f t="array" ref="W642">IF($P642="","",IF(_xlfn.XLOOKUP(Tables!$N$602,_xlfn.ANCHORARRAY('Input LwA_XYZ'!$DG$1),'Input LwA_XYZ'!DG41:DU41)="","-",_xlfn.XLOOKUP(Tables!$N$602,_xlfn.ANCHORARRAY('Input LwA_XYZ'!$DG$1),'Input LwA_XYZ'!DG41:DU41)))</f>
        <v/>
      </c>
      <c r="X642" s="52" t="str">
        <f>IF($P642="","",_xlfn.XLOOKUP(Tables!$N$602,'Input LwA_XYZ'!$GX$1:$HL$1,'Input LwA_XYZ'!GX41:HL41))</f>
        <v/>
      </c>
    </row>
    <row r="643" spans="16:24" ht="16.5" x14ac:dyDescent="0.3">
      <c r="P643" s="125" t="str">
        <f>IF(OR('Input LwA_XYZ'!A42 = 0, NOT(ISBLANK(_xlfn.XLOOKUP(Tables!N$602, 'Input LwA_XYZ'!CA$1:CO$1, 'Input LwA_XYZ'!CA42:CO42)))), "", 'Input LwA_XYZ'!A42)</f>
        <v/>
      </c>
      <c r="Q643" s="124" t="str">
        <f>IF($P643="","",_xlfn.TEXTJOIN(" - ",TRUE,'Input LwA_XYZ'!B42:C42))</f>
        <v/>
      </c>
      <c r="R643" s="51" t="str">
        <f>IF($P643="","",'Input LwA_XYZ'!Q42)</f>
        <v/>
      </c>
      <c r="S643" s="64" t="str">
        <f>IF($P643="","",ROUND(_xlfn.XLOOKUP(Tables!$N$602,'Input LwA_XYZ'!$EL$1:$EZ$1,'Input LwA_XYZ'!EL42:EZ42),0))</f>
        <v/>
      </c>
      <c r="T643" s="65" t="str">
        <f>IF($P643="","",-1*ROUND(_xlfn.XLOOKUP(Tables!$N$602,'Input LwA_XYZ'!$FR$1:$GF$1,'Input LwA_XYZ'!FR42:GF42),0))</f>
        <v/>
      </c>
      <c r="U643" s="65" t="str">
        <f>IF($P643="","",IF(_xlfn.XLOOKUP(Tables!$N$602,'Input LwA_XYZ'!$AU$1:$BI$1,'Input LwA_XYZ'!AU42:BI42)="","-",_xlfn.XLOOKUP(Tables!$N$602,'Input LwA_XYZ'!$AU$1:$BI$1,'Input LwA_XYZ'!AU42:BI42)))</f>
        <v/>
      </c>
      <c r="V643" s="65" t="str">
        <f>IF($P643="","",IF('Input LwA_XYZ'!S42="","-",'Input LwA_XYZ'!S42))</f>
        <v/>
      </c>
      <c r="W643" s="163" t="str" cm="1">
        <f t="array" ref="W643">IF($P643="","",IF(_xlfn.XLOOKUP(Tables!$N$602,_xlfn.ANCHORARRAY('Input LwA_XYZ'!$DG$1),'Input LwA_XYZ'!DG42:DU42)="","-",_xlfn.XLOOKUP(Tables!$N$602,_xlfn.ANCHORARRAY('Input LwA_XYZ'!$DG$1),'Input LwA_XYZ'!DG42:DU42)))</f>
        <v/>
      </c>
      <c r="X643" s="52" t="str">
        <f>IF($P643="","",_xlfn.XLOOKUP(Tables!$N$602,'Input LwA_XYZ'!$GX$1:$HL$1,'Input LwA_XYZ'!GX42:HL42))</f>
        <v/>
      </c>
    </row>
    <row r="644" spans="16:24" ht="16.5" x14ac:dyDescent="0.3">
      <c r="P644" s="125" t="str">
        <f>IF(OR('Input LwA_XYZ'!A43 = 0, NOT(ISBLANK(_xlfn.XLOOKUP(Tables!N$602, 'Input LwA_XYZ'!CA$1:CO$1, 'Input LwA_XYZ'!CA43:CO43)))), "", 'Input LwA_XYZ'!A43)</f>
        <v/>
      </c>
      <c r="Q644" s="124" t="str">
        <f>IF($P644="","",_xlfn.TEXTJOIN(" - ",TRUE,'Input LwA_XYZ'!B43:C43))</f>
        <v/>
      </c>
      <c r="R644" s="51" t="str">
        <f>IF($P644="","",'Input LwA_XYZ'!Q43)</f>
        <v/>
      </c>
      <c r="S644" s="64" t="str">
        <f>IF($P644="","",ROUND(_xlfn.XLOOKUP(Tables!$N$602,'Input LwA_XYZ'!$EL$1:$EZ$1,'Input LwA_XYZ'!EL43:EZ43),0))</f>
        <v/>
      </c>
      <c r="T644" s="65" t="str">
        <f>IF($P644="","",-1*ROUND(_xlfn.XLOOKUP(Tables!$N$602,'Input LwA_XYZ'!$FR$1:$GF$1,'Input LwA_XYZ'!FR43:GF43),0))</f>
        <v/>
      </c>
      <c r="U644" s="65" t="str">
        <f>IF($P644="","",IF(_xlfn.XLOOKUP(Tables!$N$602,'Input LwA_XYZ'!$AU$1:$BI$1,'Input LwA_XYZ'!AU43:BI43)="","-",_xlfn.XLOOKUP(Tables!$N$602,'Input LwA_XYZ'!$AU$1:$BI$1,'Input LwA_XYZ'!AU43:BI43)))</f>
        <v/>
      </c>
      <c r="V644" s="65" t="str">
        <f>IF($P644="","",IF('Input LwA_XYZ'!S43="","-",'Input LwA_XYZ'!S43))</f>
        <v/>
      </c>
      <c r="W644" s="163" t="str" cm="1">
        <f t="array" ref="W644">IF($P644="","",IF(_xlfn.XLOOKUP(Tables!$N$602,_xlfn.ANCHORARRAY('Input LwA_XYZ'!$DG$1),'Input LwA_XYZ'!DG43:DU43)="","-",_xlfn.XLOOKUP(Tables!$N$602,_xlfn.ANCHORARRAY('Input LwA_XYZ'!$DG$1),'Input LwA_XYZ'!DG43:DU43)))</f>
        <v/>
      </c>
      <c r="X644" s="52" t="str">
        <f>IF($P644="","",_xlfn.XLOOKUP(Tables!$N$602,'Input LwA_XYZ'!$GX$1:$HL$1,'Input LwA_XYZ'!GX43:HL43))</f>
        <v/>
      </c>
    </row>
    <row r="645" spans="16:24" ht="16.5" x14ac:dyDescent="0.3">
      <c r="P645" s="125" t="str">
        <f>IF(OR('Input LwA_XYZ'!A44 = 0, NOT(ISBLANK(_xlfn.XLOOKUP(Tables!N$602, 'Input LwA_XYZ'!CA$1:CO$1, 'Input LwA_XYZ'!CA44:CO44)))), "", 'Input LwA_XYZ'!A44)</f>
        <v/>
      </c>
      <c r="Q645" s="124" t="str">
        <f>IF($P645="","",_xlfn.TEXTJOIN(" - ",TRUE,'Input LwA_XYZ'!B44:C44))</f>
        <v/>
      </c>
      <c r="R645" s="51" t="str">
        <f>IF($P645="","",'Input LwA_XYZ'!Q44)</f>
        <v/>
      </c>
      <c r="S645" s="64" t="str">
        <f>IF($P645="","",ROUND(_xlfn.XLOOKUP(Tables!$N$602,'Input LwA_XYZ'!$EL$1:$EZ$1,'Input LwA_XYZ'!EL44:EZ44),0))</f>
        <v/>
      </c>
      <c r="T645" s="65" t="str">
        <f>IF($P645="","",-1*ROUND(_xlfn.XLOOKUP(Tables!$N$602,'Input LwA_XYZ'!$FR$1:$GF$1,'Input LwA_XYZ'!FR44:GF44),0))</f>
        <v/>
      </c>
      <c r="U645" s="65" t="str">
        <f>IF($P645="","",IF(_xlfn.XLOOKUP(Tables!$N$602,'Input LwA_XYZ'!$AU$1:$BI$1,'Input LwA_XYZ'!AU44:BI44)="","-",_xlfn.XLOOKUP(Tables!$N$602,'Input LwA_XYZ'!$AU$1:$BI$1,'Input LwA_XYZ'!AU44:BI44)))</f>
        <v/>
      </c>
      <c r="V645" s="65" t="str">
        <f>IF($P645="","",IF('Input LwA_XYZ'!S44="","-",'Input LwA_XYZ'!S44))</f>
        <v/>
      </c>
      <c r="W645" s="163" t="str" cm="1">
        <f t="array" ref="W645">IF($P645="","",IF(_xlfn.XLOOKUP(Tables!$N$602,_xlfn.ANCHORARRAY('Input LwA_XYZ'!$DG$1),'Input LwA_XYZ'!DG44:DU44)="","-",_xlfn.XLOOKUP(Tables!$N$602,_xlfn.ANCHORARRAY('Input LwA_XYZ'!$DG$1),'Input LwA_XYZ'!DG44:DU44)))</f>
        <v/>
      </c>
      <c r="X645" s="52" t="str">
        <f>IF($P645="","",_xlfn.XLOOKUP(Tables!$N$602,'Input LwA_XYZ'!$GX$1:$HL$1,'Input LwA_XYZ'!GX44:HL44))</f>
        <v/>
      </c>
    </row>
    <row r="646" spans="16:24" ht="16.5" x14ac:dyDescent="0.3">
      <c r="P646" s="125" t="str">
        <f>IF(OR('Input LwA_XYZ'!A45 = 0, NOT(ISBLANK(_xlfn.XLOOKUP(Tables!N$602, 'Input LwA_XYZ'!CA$1:CO$1, 'Input LwA_XYZ'!CA45:CO45)))), "", 'Input LwA_XYZ'!A45)</f>
        <v/>
      </c>
      <c r="Q646" s="124" t="str">
        <f>IF($P646="","",_xlfn.TEXTJOIN(" - ",TRUE,'Input LwA_XYZ'!B45:C45))</f>
        <v/>
      </c>
      <c r="R646" s="51" t="str">
        <f>IF($P646="","",'Input LwA_XYZ'!Q45)</f>
        <v/>
      </c>
      <c r="S646" s="64" t="str">
        <f>IF($P646="","",ROUND(_xlfn.XLOOKUP(Tables!$N$602,'Input LwA_XYZ'!$EL$1:$EZ$1,'Input LwA_XYZ'!EL45:EZ45),0))</f>
        <v/>
      </c>
      <c r="T646" s="65" t="str">
        <f>IF($P646="","",-1*ROUND(_xlfn.XLOOKUP(Tables!$N$602,'Input LwA_XYZ'!$FR$1:$GF$1,'Input LwA_XYZ'!FR45:GF45),0))</f>
        <v/>
      </c>
      <c r="U646" s="65" t="str">
        <f>IF($P646="","",IF(_xlfn.XLOOKUP(Tables!$N$602,'Input LwA_XYZ'!$AU$1:$BI$1,'Input LwA_XYZ'!AU45:BI45)="","-",_xlfn.XLOOKUP(Tables!$N$602,'Input LwA_XYZ'!$AU$1:$BI$1,'Input LwA_XYZ'!AU45:BI45)))</f>
        <v/>
      </c>
      <c r="V646" s="65" t="str">
        <f>IF($P646="","",IF('Input LwA_XYZ'!S45="","-",'Input LwA_XYZ'!S45))</f>
        <v/>
      </c>
      <c r="W646" s="163" t="str" cm="1">
        <f t="array" ref="W646">IF($P646="","",IF(_xlfn.XLOOKUP(Tables!$N$602,_xlfn.ANCHORARRAY('Input LwA_XYZ'!$DG$1),'Input LwA_XYZ'!DG45:DU45)="","-",_xlfn.XLOOKUP(Tables!$N$602,_xlfn.ANCHORARRAY('Input LwA_XYZ'!$DG$1),'Input LwA_XYZ'!DG45:DU45)))</f>
        <v/>
      </c>
      <c r="X646" s="52" t="str">
        <f>IF($P646="","",_xlfn.XLOOKUP(Tables!$N$602,'Input LwA_XYZ'!$GX$1:$HL$1,'Input LwA_XYZ'!GX45:HL45))</f>
        <v/>
      </c>
    </row>
    <row r="647" spans="16:24" ht="16.5" x14ac:dyDescent="0.3">
      <c r="P647" s="125" t="str">
        <f>IF(OR('Input LwA_XYZ'!A46 = 0, NOT(ISBLANK(_xlfn.XLOOKUP(Tables!N$602, 'Input LwA_XYZ'!CA$1:CO$1, 'Input LwA_XYZ'!CA46:CO46)))), "", 'Input LwA_XYZ'!A46)</f>
        <v/>
      </c>
      <c r="Q647" s="124" t="str">
        <f>IF($P647="","",_xlfn.TEXTJOIN(" - ",TRUE,'Input LwA_XYZ'!B46:C46))</f>
        <v/>
      </c>
      <c r="R647" s="51" t="str">
        <f>IF($P647="","",'Input LwA_XYZ'!Q46)</f>
        <v/>
      </c>
      <c r="S647" s="64" t="str">
        <f>IF($P647="","",ROUND(_xlfn.XLOOKUP(Tables!$N$602,'Input LwA_XYZ'!$EL$1:$EZ$1,'Input LwA_XYZ'!EL46:EZ46),0))</f>
        <v/>
      </c>
      <c r="T647" s="65" t="str">
        <f>IF($P647="","",-1*ROUND(_xlfn.XLOOKUP(Tables!$N$602,'Input LwA_XYZ'!$FR$1:$GF$1,'Input LwA_XYZ'!FR46:GF46),0))</f>
        <v/>
      </c>
      <c r="U647" s="65" t="str">
        <f>IF($P647="","",IF(_xlfn.XLOOKUP(Tables!$N$602,'Input LwA_XYZ'!$AU$1:$BI$1,'Input LwA_XYZ'!AU46:BI46)="","-",_xlfn.XLOOKUP(Tables!$N$602,'Input LwA_XYZ'!$AU$1:$BI$1,'Input LwA_XYZ'!AU46:BI46)))</f>
        <v/>
      </c>
      <c r="V647" s="65" t="str">
        <f>IF($P647="","",IF('Input LwA_XYZ'!S46="","-",'Input LwA_XYZ'!S46))</f>
        <v/>
      </c>
      <c r="W647" s="163" t="str" cm="1">
        <f t="array" ref="W647">IF($P647="","",IF(_xlfn.XLOOKUP(Tables!$N$602,_xlfn.ANCHORARRAY('Input LwA_XYZ'!$DG$1),'Input LwA_XYZ'!DG46:DU46)="","-",_xlfn.XLOOKUP(Tables!$N$602,_xlfn.ANCHORARRAY('Input LwA_XYZ'!$DG$1),'Input LwA_XYZ'!DG46:DU46)))</f>
        <v/>
      </c>
      <c r="X647" s="52" t="str">
        <f>IF($P647="","",_xlfn.XLOOKUP(Tables!$N$602,'Input LwA_XYZ'!$GX$1:$HL$1,'Input LwA_XYZ'!GX46:HL46))</f>
        <v/>
      </c>
    </row>
    <row r="648" spans="16:24" ht="16.5" x14ac:dyDescent="0.3">
      <c r="P648" s="125" t="str">
        <f>IF(OR('Input LwA_XYZ'!A47 = 0, NOT(ISBLANK(_xlfn.XLOOKUP(Tables!N$602, 'Input LwA_XYZ'!CA$1:CO$1, 'Input LwA_XYZ'!CA47:CO47)))), "", 'Input LwA_XYZ'!A47)</f>
        <v/>
      </c>
      <c r="Q648" s="124" t="str">
        <f>IF($P648="","",_xlfn.TEXTJOIN(" - ",TRUE,'Input LwA_XYZ'!B47:C47))</f>
        <v/>
      </c>
      <c r="R648" s="51" t="str">
        <f>IF($P648="","",'Input LwA_XYZ'!Q47)</f>
        <v/>
      </c>
      <c r="S648" s="64" t="str">
        <f>IF($P648="","",ROUND(_xlfn.XLOOKUP(Tables!$N$602,'Input LwA_XYZ'!$EL$1:$EZ$1,'Input LwA_XYZ'!EL47:EZ47),0))</f>
        <v/>
      </c>
      <c r="T648" s="65" t="str">
        <f>IF($P648="","",-1*ROUND(_xlfn.XLOOKUP(Tables!$N$602,'Input LwA_XYZ'!$FR$1:$GF$1,'Input LwA_XYZ'!FR47:GF47),0))</f>
        <v/>
      </c>
      <c r="U648" s="65" t="str">
        <f>IF($P648="","",IF(_xlfn.XLOOKUP(Tables!$N$602,'Input LwA_XYZ'!$AU$1:$BI$1,'Input LwA_XYZ'!AU47:BI47)="","-",_xlfn.XLOOKUP(Tables!$N$602,'Input LwA_XYZ'!$AU$1:$BI$1,'Input LwA_XYZ'!AU47:BI47)))</f>
        <v/>
      </c>
      <c r="V648" s="65" t="str">
        <f>IF($P648="","",IF('Input LwA_XYZ'!S47="","-",'Input LwA_XYZ'!S47))</f>
        <v/>
      </c>
      <c r="W648" s="163" t="str" cm="1">
        <f t="array" ref="W648">IF($P648="","",IF(_xlfn.XLOOKUP(Tables!$N$602,_xlfn.ANCHORARRAY('Input LwA_XYZ'!$DG$1),'Input LwA_XYZ'!DG47:DU47)="","-",_xlfn.XLOOKUP(Tables!$N$602,_xlfn.ANCHORARRAY('Input LwA_XYZ'!$DG$1),'Input LwA_XYZ'!DG47:DU47)))</f>
        <v/>
      </c>
      <c r="X648" s="52" t="str">
        <f>IF($P648="","",_xlfn.XLOOKUP(Tables!$N$602,'Input LwA_XYZ'!$GX$1:$HL$1,'Input LwA_XYZ'!GX47:HL47))</f>
        <v/>
      </c>
    </row>
    <row r="649" spans="16:24" ht="16.5" x14ac:dyDescent="0.3">
      <c r="P649" s="125" t="str">
        <f>IF(OR('Input LwA_XYZ'!A48 = 0, NOT(ISBLANK(_xlfn.XLOOKUP(Tables!N$602, 'Input LwA_XYZ'!CA$1:CO$1, 'Input LwA_XYZ'!CA48:CO48)))), "", 'Input LwA_XYZ'!A48)</f>
        <v/>
      </c>
      <c r="Q649" s="124" t="str">
        <f>IF($P649="","",_xlfn.TEXTJOIN(" - ",TRUE,'Input LwA_XYZ'!B48:C48))</f>
        <v/>
      </c>
      <c r="R649" s="51" t="str">
        <f>IF($P649="","",'Input LwA_XYZ'!Q48)</f>
        <v/>
      </c>
      <c r="S649" s="64" t="str">
        <f>IF($P649="","",ROUND(_xlfn.XLOOKUP(Tables!$N$602,'Input LwA_XYZ'!$EL$1:$EZ$1,'Input LwA_XYZ'!EL48:EZ48),0))</f>
        <v/>
      </c>
      <c r="T649" s="65" t="str">
        <f>IF($P649="","",-1*ROUND(_xlfn.XLOOKUP(Tables!$N$602,'Input LwA_XYZ'!$FR$1:$GF$1,'Input LwA_XYZ'!FR48:GF48),0))</f>
        <v/>
      </c>
      <c r="U649" s="65" t="str">
        <f>IF($P649="","",IF(_xlfn.XLOOKUP(Tables!$N$602,'Input LwA_XYZ'!$AU$1:$BI$1,'Input LwA_XYZ'!AU48:BI48)="","-",_xlfn.XLOOKUP(Tables!$N$602,'Input LwA_XYZ'!$AU$1:$BI$1,'Input LwA_XYZ'!AU48:BI48)))</f>
        <v/>
      </c>
      <c r="V649" s="65" t="str">
        <f>IF($P649="","",IF('Input LwA_XYZ'!S48="","-",'Input LwA_XYZ'!S48))</f>
        <v/>
      </c>
      <c r="W649" s="163" t="str" cm="1">
        <f t="array" ref="W649">IF($P649="","",IF(_xlfn.XLOOKUP(Tables!$N$602,_xlfn.ANCHORARRAY('Input LwA_XYZ'!$DG$1),'Input LwA_XYZ'!DG48:DU48)="","-",_xlfn.XLOOKUP(Tables!$N$602,_xlfn.ANCHORARRAY('Input LwA_XYZ'!$DG$1),'Input LwA_XYZ'!DG48:DU48)))</f>
        <v/>
      </c>
      <c r="X649" s="52" t="str">
        <f>IF($P649="","",_xlfn.XLOOKUP(Tables!$N$602,'Input LwA_XYZ'!$GX$1:$HL$1,'Input LwA_XYZ'!GX48:HL48))</f>
        <v/>
      </c>
    </row>
    <row r="650" spans="16:24" ht="16.5" x14ac:dyDescent="0.3">
      <c r="P650" s="125" t="str">
        <f>IF(OR('Input LwA_XYZ'!A49 = 0, NOT(ISBLANK(_xlfn.XLOOKUP(Tables!N$602, 'Input LwA_XYZ'!CA$1:CO$1, 'Input LwA_XYZ'!CA49:CO49)))), "", 'Input LwA_XYZ'!A49)</f>
        <v/>
      </c>
      <c r="Q650" s="124" t="str">
        <f>IF($P650="","",_xlfn.TEXTJOIN(" - ",TRUE,'Input LwA_XYZ'!B49:C49))</f>
        <v/>
      </c>
      <c r="R650" s="51" t="str">
        <f>IF($P650="","",'Input LwA_XYZ'!Q49)</f>
        <v/>
      </c>
      <c r="S650" s="64" t="str">
        <f>IF($P650="","",ROUND(_xlfn.XLOOKUP(Tables!$N$602,'Input LwA_XYZ'!$EL$1:$EZ$1,'Input LwA_XYZ'!EL49:EZ49),0))</f>
        <v/>
      </c>
      <c r="T650" s="65" t="str">
        <f>IF($P650="","",-1*ROUND(_xlfn.XLOOKUP(Tables!$N$602,'Input LwA_XYZ'!$FR$1:$GF$1,'Input LwA_XYZ'!FR49:GF49),0))</f>
        <v/>
      </c>
      <c r="U650" s="65" t="str">
        <f>IF($P650="","",IF(_xlfn.XLOOKUP(Tables!$N$602,'Input LwA_XYZ'!$AU$1:$BI$1,'Input LwA_XYZ'!AU49:BI49)="","-",_xlfn.XLOOKUP(Tables!$N$602,'Input LwA_XYZ'!$AU$1:$BI$1,'Input LwA_XYZ'!AU49:BI49)))</f>
        <v/>
      </c>
      <c r="V650" s="65" t="str">
        <f>IF($P650="","",IF('Input LwA_XYZ'!S49="","-",'Input LwA_XYZ'!S49))</f>
        <v/>
      </c>
      <c r="W650" s="163" t="str" cm="1">
        <f t="array" ref="W650">IF($P650="","",IF(_xlfn.XLOOKUP(Tables!$N$602,_xlfn.ANCHORARRAY('Input LwA_XYZ'!$DG$1),'Input LwA_XYZ'!DG49:DU49)="","-",_xlfn.XLOOKUP(Tables!$N$602,_xlfn.ANCHORARRAY('Input LwA_XYZ'!$DG$1),'Input LwA_XYZ'!DG49:DU49)))</f>
        <v/>
      </c>
      <c r="X650" s="52" t="str">
        <f>IF($P650="","",_xlfn.XLOOKUP(Tables!$N$602,'Input LwA_XYZ'!$GX$1:$HL$1,'Input LwA_XYZ'!GX49:HL49))</f>
        <v/>
      </c>
    </row>
    <row r="651" spans="16:24" ht="16.5" x14ac:dyDescent="0.3">
      <c r="P651" s="125" t="str">
        <f>IF(OR('Input LwA_XYZ'!A50 = 0, NOT(ISBLANK(_xlfn.XLOOKUP(Tables!N$602, 'Input LwA_XYZ'!CA$1:CO$1, 'Input LwA_XYZ'!CA50:CO50)))), "", 'Input LwA_XYZ'!A50)</f>
        <v/>
      </c>
      <c r="Q651" s="124" t="str">
        <f>IF($P651="","",_xlfn.TEXTJOIN(" - ",TRUE,'Input LwA_XYZ'!B50:C50))</f>
        <v/>
      </c>
      <c r="R651" s="51" t="str">
        <f>IF($P651="","",'Input LwA_XYZ'!Q50)</f>
        <v/>
      </c>
      <c r="S651" s="64" t="str">
        <f>IF($P651="","",ROUND(_xlfn.XLOOKUP(Tables!$N$602,'Input LwA_XYZ'!$EL$1:$EZ$1,'Input LwA_XYZ'!EL50:EZ50),0))</f>
        <v/>
      </c>
      <c r="T651" s="65" t="str">
        <f>IF($P651="","",-1*ROUND(_xlfn.XLOOKUP(Tables!$N$602,'Input LwA_XYZ'!$FR$1:$GF$1,'Input LwA_XYZ'!FR50:GF50),0))</f>
        <v/>
      </c>
      <c r="U651" s="65" t="str">
        <f>IF($P651="","",IF(_xlfn.XLOOKUP(Tables!$N$602,'Input LwA_XYZ'!$AU$1:$BI$1,'Input LwA_XYZ'!AU50:BI50)="","-",_xlfn.XLOOKUP(Tables!$N$602,'Input LwA_XYZ'!$AU$1:$BI$1,'Input LwA_XYZ'!AU50:BI50)))</f>
        <v/>
      </c>
      <c r="V651" s="65" t="str">
        <f>IF($P651="","",IF('Input LwA_XYZ'!S50="","-",'Input LwA_XYZ'!S50))</f>
        <v/>
      </c>
      <c r="W651" s="163" t="str" cm="1">
        <f t="array" ref="W651">IF($P651="","",IF(_xlfn.XLOOKUP(Tables!$N$602,_xlfn.ANCHORARRAY('Input LwA_XYZ'!$DG$1),'Input LwA_XYZ'!DG50:DU50)="","-",_xlfn.XLOOKUP(Tables!$N$602,_xlfn.ANCHORARRAY('Input LwA_XYZ'!$DG$1),'Input LwA_XYZ'!DG50:DU50)))</f>
        <v/>
      </c>
      <c r="X651" s="52" t="str">
        <f>IF($P651="","",_xlfn.XLOOKUP(Tables!$N$602,'Input LwA_XYZ'!$GX$1:$HL$1,'Input LwA_XYZ'!GX50:HL50))</f>
        <v/>
      </c>
    </row>
    <row r="652" spans="16:24" ht="16.5" x14ac:dyDescent="0.3">
      <c r="P652" s="125" t="str">
        <f>IF(OR('Input LwA_XYZ'!A51 = 0, NOT(ISBLANK(_xlfn.XLOOKUP(Tables!N$602, 'Input LwA_XYZ'!CA$1:CO$1, 'Input LwA_XYZ'!CA51:CO51)))), "", 'Input LwA_XYZ'!A51)</f>
        <v/>
      </c>
      <c r="Q652" s="124" t="str">
        <f>IF($P652="","",_xlfn.TEXTJOIN(" - ",TRUE,'Input LwA_XYZ'!B51:C51))</f>
        <v/>
      </c>
      <c r="R652" s="51" t="str">
        <f>IF($P652="","",'Input LwA_XYZ'!Q51)</f>
        <v/>
      </c>
      <c r="S652" s="64" t="str">
        <f>IF($P652="","",ROUND(_xlfn.XLOOKUP(Tables!$N$602,'Input LwA_XYZ'!$EL$1:$EZ$1,'Input LwA_XYZ'!EL51:EZ51),0))</f>
        <v/>
      </c>
      <c r="T652" s="65" t="str">
        <f>IF($P652="","",-1*ROUND(_xlfn.XLOOKUP(Tables!$N$602,'Input LwA_XYZ'!$FR$1:$GF$1,'Input LwA_XYZ'!FR51:GF51),0))</f>
        <v/>
      </c>
      <c r="U652" s="65" t="str">
        <f>IF($P652="","",IF(_xlfn.XLOOKUP(Tables!$N$602,'Input LwA_XYZ'!$AU$1:$BI$1,'Input LwA_XYZ'!AU51:BI51)="","-",_xlfn.XLOOKUP(Tables!$N$602,'Input LwA_XYZ'!$AU$1:$BI$1,'Input LwA_XYZ'!AU51:BI51)))</f>
        <v/>
      </c>
      <c r="V652" s="65" t="str">
        <f>IF($P652="","",IF('Input LwA_XYZ'!S51="","-",'Input LwA_XYZ'!S51))</f>
        <v/>
      </c>
      <c r="W652" s="163" t="str" cm="1">
        <f t="array" ref="W652">IF($P652="","",IF(_xlfn.XLOOKUP(Tables!$N$602,_xlfn.ANCHORARRAY('Input LwA_XYZ'!$DG$1),'Input LwA_XYZ'!DG51:DU51)="","-",_xlfn.XLOOKUP(Tables!$N$602,_xlfn.ANCHORARRAY('Input LwA_XYZ'!$DG$1),'Input LwA_XYZ'!DG51:DU51)))</f>
        <v/>
      </c>
      <c r="X652" s="52" t="str">
        <f>IF($P652="","",_xlfn.XLOOKUP(Tables!$N$602,'Input LwA_XYZ'!$GX$1:$HL$1,'Input LwA_XYZ'!GX51:HL51))</f>
        <v/>
      </c>
    </row>
    <row r="653" spans="16:24" ht="16.5" x14ac:dyDescent="0.3">
      <c r="P653" s="125" t="str">
        <f>IF(OR('Input LwA_XYZ'!A52 = 0, NOT(ISBLANK(_xlfn.XLOOKUP(Tables!N$602, 'Input LwA_XYZ'!CA$1:CO$1, 'Input LwA_XYZ'!CA52:CO52)))), "", 'Input LwA_XYZ'!A52)</f>
        <v/>
      </c>
      <c r="Q653" s="124" t="str">
        <f>IF($P653="","",_xlfn.TEXTJOIN(" - ",TRUE,'Input LwA_XYZ'!B52:C52))</f>
        <v/>
      </c>
      <c r="R653" s="51" t="str">
        <f>IF($P653="","",'Input LwA_XYZ'!Q52)</f>
        <v/>
      </c>
      <c r="S653" s="64" t="str">
        <f>IF($P653="","",ROUND(_xlfn.XLOOKUP(Tables!$N$602,'Input LwA_XYZ'!$EL$1:$EZ$1,'Input LwA_XYZ'!EL52:EZ52),0))</f>
        <v/>
      </c>
      <c r="T653" s="65" t="str">
        <f>IF($P653="","",-1*ROUND(_xlfn.XLOOKUP(Tables!$N$602,'Input LwA_XYZ'!$FR$1:$GF$1,'Input LwA_XYZ'!FR52:GF52),0))</f>
        <v/>
      </c>
      <c r="U653" s="65" t="str">
        <f>IF($P653="","",IF(_xlfn.XLOOKUP(Tables!$N$602,'Input LwA_XYZ'!$AU$1:$BI$1,'Input LwA_XYZ'!AU52:BI52)="","-",_xlfn.XLOOKUP(Tables!$N$602,'Input LwA_XYZ'!$AU$1:$BI$1,'Input LwA_XYZ'!AU52:BI52)))</f>
        <v/>
      </c>
      <c r="V653" s="65" t="str">
        <f>IF($P653="","",IF('Input LwA_XYZ'!S52="","-",'Input LwA_XYZ'!S52))</f>
        <v/>
      </c>
      <c r="W653" s="163" t="str" cm="1">
        <f t="array" ref="W653">IF($P653="","",IF(_xlfn.XLOOKUP(Tables!$N$602,_xlfn.ANCHORARRAY('Input LwA_XYZ'!$DG$1),'Input LwA_XYZ'!DG52:DU52)="","-",_xlfn.XLOOKUP(Tables!$N$602,_xlfn.ANCHORARRAY('Input LwA_XYZ'!$DG$1),'Input LwA_XYZ'!DG52:DU52)))</f>
        <v/>
      </c>
      <c r="X653" s="52" t="str">
        <f>IF($P653="","",_xlfn.XLOOKUP(Tables!$N$602,'Input LwA_XYZ'!$GX$1:$HL$1,'Input LwA_XYZ'!GX52:HL52))</f>
        <v/>
      </c>
    </row>
    <row r="654" spans="16:24" ht="16.5" x14ac:dyDescent="0.3">
      <c r="P654" s="125" t="str">
        <f>IF(OR('Input LwA_XYZ'!A53 = 0, NOT(ISBLANK(_xlfn.XLOOKUP(Tables!N$602, 'Input LwA_XYZ'!CA$1:CO$1, 'Input LwA_XYZ'!CA53:CO53)))), "", 'Input LwA_XYZ'!A53)</f>
        <v/>
      </c>
      <c r="Q654" s="124" t="str">
        <f>IF($P654="","",_xlfn.TEXTJOIN(" - ",TRUE,'Input LwA_XYZ'!B53:C53))</f>
        <v/>
      </c>
      <c r="R654" s="51" t="str">
        <f>IF($P654="","",'Input LwA_XYZ'!Q53)</f>
        <v/>
      </c>
      <c r="S654" s="64" t="str">
        <f>IF($P654="","",ROUND(_xlfn.XLOOKUP(Tables!$N$602,'Input LwA_XYZ'!$EL$1:$EZ$1,'Input LwA_XYZ'!EL53:EZ53),0))</f>
        <v/>
      </c>
      <c r="T654" s="65" t="str">
        <f>IF($P654="","",-1*ROUND(_xlfn.XLOOKUP(Tables!$N$602,'Input LwA_XYZ'!$FR$1:$GF$1,'Input LwA_XYZ'!FR53:GF53),0))</f>
        <v/>
      </c>
      <c r="U654" s="65" t="str">
        <f>IF($P654="","",IF(_xlfn.XLOOKUP(Tables!$N$602,'Input LwA_XYZ'!$AU$1:$BI$1,'Input LwA_XYZ'!AU53:BI53)="","-",_xlfn.XLOOKUP(Tables!$N$602,'Input LwA_XYZ'!$AU$1:$BI$1,'Input LwA_XYZ'!AU53:BI53)))</f>
        <v/>
      </c>
      <c r="V654" s="65" t="str">
        <f>IF($P654="","",IF('Input LwA_XYZ'!S53="","-",'Input LwA_XYZ'!S53))</f>
        <v/>
      </c>
      <c r="W654" s="163" t="str" cm="1">
        <f t="array" ref="W654">IF($P654="","",IF(_xlfn.XLOOKUP(Tables!$N$602,_xlfn.ANCHORARRAY('Input LwA_XYZ'!$DG$1),'Input LwA_XYZ'!DG53:DU53)="","-",_xlfn.XLOOKUP(Tables!$N$602,_xlfn.ANCHORARRAY('Input LwA_XYZ'!$DG$1),'Input LwA_XYZ'!DG53:DU53)))</f>
        <v/>
      </c>
      <c r="X654" s="52" t="str">
        <f>IF($P654="","",_xlfn.XLOOKUP(Tables!$N$602,'Input LwA_XYZ'!$GX$1:$HL$1,'Input LwA_XYZ'!GX53:HL53))</f>
        <v/>
      </c>
    </row>
    <row r="655" spans="16:24" ht="16.5" x14ac:dyDescent="0.3">
      <c r="P655" s="125" t="str">
        <f>IF(OR('Input LwA_XYZ'!A54 = 0, NOT(ISBLANK(_xlfn.XLOOKUP(Tables!N$602, 'Input LwA_XYZ'!CA$1:CO$1, 'Input LwA_XYZ'!CA54:CO54)))), "", 'Input LwA_XYZ'!A54)</f>
        <v/>
      </c>
      <c r="Q655" s="124" t="str">
        <f>IF($P655="","",_xlfn.TEXTJOIN(" - ",TRUE,'Input LwA_XYZ'!B54:C54))</f>
        <v/>
      </c>
      <c r="R655" s="51" t="str">
        <f>IF($P655="","",'Input LwA_XYZ'!Q54)</f>
        <v/>
      </c>
      <c r="S655" s="64" t="str">
        <f>IF($P655="","",ROUND(_xlfn.XLOOKUP(Tables!$N$602,'Input LwA_XYZ'!$EL$1:$EZ$1,'Input LwA_XYZ'!EL54:EZ54),0))</f>
        <v/>
      </c>
      <c r="T655" s="65" t="str">
        <f>IF($P655="","",-1*ROUND(_xlfn.XLOOKUP(Tables!$N$602,'Input LwA_XYZ'!$FR$1:$GF$1,'Input LwA_XYZ'!FR54:GF54),0))</f>
        <v/>
      </c>
      <c r="U655" s="65" t="str">
        <f>IF($P655="","",IF(_xlfn.XLOOKUP(Tables!$N$602,'Input LwA_XYZ'!$AU$1:$BI$1,'Input LwA_XYZ'!AU54:BI54)="","-",_xlfn.XLOOKUP(Tables!$N$602,'Input LwA_XYZ'!$AU$1:$BI$1,'Input LwA_XYZ'!AU54:BI54)))</f>
        <v/>
      </c>
      <c r="V655" s="65" t="str">
        <f>IF($P655="","",IF('Input LwA_XYZ'!S54="","-",'Input LwA_XYZ'!S54))</f>
        <v/>
      </c>
      <c r="W655" s="163" t="str" cm="1">
        <f t="array" ref="W655">IF($P655="","",IF(_xlfn.XLOOKUP(Tables!$N$602,_xlfn.ANCHORARRAY('Input LwA_XYZ'!$DG$1),'Input LwA_XYZ'!DG54:DU54)="","-",_xlfn.XLOOKUP(Tables!$N$602,_xlfn.ANCHORARRAY('Input LwA_XYZ'!$DG$1),'Input LwA_XYZ'!DG54:DU54)))</f>
        <v/>
      </c>
      <c r="X655" s="52" t="str">
        <f>IF($P655="","",_xlfn.XLOOKUP(Tables!$N$602,'Input LwA_XYZ'!$GX$1:$HL$1,'Input LwA_XYZ'!GX54:HL54))</f>
        <v/>
      </c>
    </row>
    <row r="656" spans="16:24" ht="16.5" x14ac:dyDescent="0.3">
      <c r="P656" s="125" t="str">
        <f>IF(OR('Input LwA_XYZ'!A55 = 0, NOT(ISBLANK(_xlfn.XLOOKUP(Tables!N$602, 'Input LwA_XYZ'!CA$1:CO$1, 'Input LwA_XYZ'!CA55:CO55)))), "", 'Input LwA_XYZ'!A55)</f>
        <v/>
      </c>
      <c r="Q656" s="124" t="str">
        <f>IF($P656="","",_xlfn.TEXTJOIN(" - ",TRUE,'Input LwA_XYZ'!B55:C55))</f>
        <v/>
      </c>
      <c r="R656" s="51" t="str">
        <f>IF($P656="","",'Input LwA_XYZ'!Q55)</f>
        <v/>
      </c>
      <c r="S656" s="64" t="str">
        <f>IF($P656="","",ROUND(_xlfn.XLOOKUP(Tables!$N$602,'Input LwA_XYZ'!$EL$1:$EZ$1,'Input LwA_XYZ'!EL55:EZ55),0))</f>
        <v/>
      </c>
      <c r="T656" s="65" t="str">
        <f>IF($P656="","",-1*ROUND(_xlfn.XLOOKUP(Tables!$N$602,'Input LwA_XYZ'!$FR$1:$GF$1,'Input LwA_XYZ'!FR55:GF55),0))</f>
        <v/>
      </c>
      <c r="U656" s="65" t="str">
        <f>IF($P656="","",IF(_xlfn.XLOOKUP(Tables!$N$602,'Input LwA_XYZ'!$AU$1:$BI$1,'Input LwA_XYZ'!AU55:BI55)="","-",_xlfn.XLOOKUP(Tables!$N$602,'Input LwA_XYZ'!$AU$1:$BI$1,'Input LwA_XYZ'!AU55:BI55)))</f>
        <v/>
      </c>
      <c r="V656" s="65" t="str">
        <f>IF($P656="","",IF('Input LwA_XYZ'!S55="","-",'Input LwA_XYZ'!S55))</f>
        <v/>
      </c>
      <c r="W656" s="163" t="str" cm="1">
        <f t="array" ref="W656">IF($P656="","",IF(_xlfn.XLOOKUP(Tables!$N$602,_xlfn.ANCHORARRAY('Input LwA_XYZ'!$DG$1),'Input LwA_XYZ'!DG55:DU55)="","-",_xlfn.XLOOKUP(Tables!$N$602,_xlfn.ANCHORARRAY('Input LwA_XYZ'!$DG$1),'Input LwA_XYZ'!DG55:DU55)))</f>
        <v/>
      </c>
      <c r="X656" s="52" t="str">
        <f>IF($P656="","",_xlfn.XLOOKUP(Tables!$N$602,'Input LwA_XYZ'!$GX$1:$HL$1,'Input LwA_XYZ'!GX55:HL55))</f>
        <v/>
      </c>
    </row>
    <row r="657" spans="14:24" ht="16.5" x14ac:dyDescent="0.3">
      <c r="P657" s="125" t="str">
        <f>IF(OR('Input LwA_XYZ'!A56 = 0, NOT(ISBLANK(_xlfn.XLOOKUP(Tables!N$602, 'Input LwA_XYZ'!CA$1:CO$1, 'Input LwA_XYZ'!CA56:CO56)))), "", 'Input LwA_XYZ'!A56)</f>
        <v/>
      </c>
      <c r="Q657" s="124" t="str">
        <f>IF($P657="","",_xlfn.TEXTJOIN(" - ",TRUE,'Input LwA_XYZ'!B56:C56))</f>
        <v/>
      </c>
      <c r="R657" s="51" t="str">
        <f>IF($P657="","",'Input LwA_XYZ'!Q56)</f>
        <v/>
      </c>
      <c r="S657" s="64" t="str">
        <f>IF($P657="","",ROUND(_xlfn.XLOOKUP(Tables!$N$602,'Input LwA_XYZ'!$EL$1:$EZ$1,'Input LwA_XYZ'!EL56:EZ56),0))</f>
        <v/>
      </c>
      <c r="T657" s="65" t="str">
        <f>IF($P657="","",-1*ROUND(_xlfn.XLOOKUP(Tables!$N$602,'Input LwA_XYZ'!$FR$1:$GF$1,'Input LwA_XYZ'!FR56:GF56),0))</f>
        <v/>
      </c>
      <c r="U657" s="65" t="str">
        <f>IF($P657="","",IF(_xlfn.XLOOKUP(Tables!$N$602,'Input LwA_XYZ'!$AU$1:$BI$1,'Input LwA_XYZ'!AU56:BI56)="","-",_xlfn.XLOOKUP(Tables!$N$602,'Input LwA_XYZ'!$AU$1:$BI$1,'Input LwA_XYZ'!AU56:BI56)))</f>
        <v/>
      </c>
      <c r="V657" s="65" t="str">
        <f>IF($P657="","",IF('Input LwA_XYZ'!S56="","-",'Input LwA_XYZ'!S56))</f>
        <v/>
      </c>
      <c r="W657" s="163" t="str" cm="1">
        <f t="array" ref="W657">IF($P657="","",IF(_xlfn.XLOOKUP(Tables!$N$602,_xlfn.ANCHORARRAY('Input LwA_XYZ'!$DG$1),'Input LwA_XYZ'!DG56:DU56)="","-",_xlfn.XLOOKUP(Tables!$N$602,_xlfn.ANCHORARRAY('Input LwA_XYZ'!$DG$1),'Input LwA_XYZ'!DG56:DU56)))</f>
        <v/>
      </c>
      <c r="X657" s="52" t="str">
        <f>IF($P657="","",_xlfn.XLOOKUP(Tables!$N$602,'Input LwA_XYZ'!$GX$1:$HL$1,'Input LwA_XYZ'!GX56:HL56))</f>
        <v/>
      </c>
    </row>
    <row r="658" spans="14:24" ht="16.5" x14ac:dyDescent="0.3">
      <c r="P658" s="125" t="str">
        <f>IF(OR('Input LwA_XYZ'!A57 = 0, NOT(ISBLANK(_xlfn.XLOOKUP(Tables!N$602, 'Input LwA_XYZ'!CA$1:CO$1, 'Input LwA_XYZ'!CA57:CO57)))), "", 'Input LwA_XYZ'!A57)</f>
        <v/>
      </c>
      <c r="Q658" s="124" t="str">
        <f>IF($P658="","",_xlfn.TEXTJOIN(" - ",TRUE,'Input LwA_XYZ'!B57:C57))</f>
        <v/>
      </c>
      <c r="R658" s="51" t="str">
        <f>IF($P658="","",'Input LwA_XYZ'!Q57)</f>
        <v/>
      </c>
      <c r="S658" s="64" t="str">
        <f>IF($P658="","",ROUND(_xlfn.XLOOKUP(Tables!$N$602,'Input LwA_XYZ'!$EL$1:$EZ$1,'Input LwA_XYZ'!EL57:EZ57),0))</f>
        <v/>
      </c>
      <c r="T658" s="65" t="str">
        <f>IF($P658="","",-1*ROUND(_xlfn.XLOOKUP(Tables!$N$602,'Input LwA_XYZ'!$FR$1:$GF$1,'Input LwA_XYZ'!FR57:GF57),0))</f>
        <v/>
      </c>
      <c r="U658" s="65" t="str">
        <f>IF($P658="","",IF(_xlfn.XLOOKUP(Tables!$N$602,'Input LwA_XYZ'!$AU$1:$BI$1,'Input LwA_XYZ'!AU57:BI57)="","-",_xlfn.XLOOKUP(Tables!$N$602,'Input LwA_XYZ'!$AU$1:$BI$1,'Input LwA_XYZ'!AU57:BI57)))</f>
        <v/>
      </c>
      <c r="V658" s="65" t="str">
        <f>IF($P658="","",IF('Input LwA_XYZ'!S57="","-",'Input LwA_XYZ'!S57))</f>
        <v/>
      </c>
      <c r="W658" s="163" t="str" cm="1">
        <f t="array" ref="W658">IF($P658="","",IF(_xlfn.XLOOKUP(Tables!$N$602,_xlfn.ANCHORARRAY('Input LwA_XYZ'!$DG$1),'Input LwA_XYZ'!DG57:DU57)="","-",_xlfn.XLOOKUP(Tables!$N$602,_xlfn.ANCHORARRAY('Input LwA_XYZ'!$DG$1),'Input LwA_XYZ'!DG57:DU57)))</f>
        <v/>
      </c>
      <c r="X658" s="52" t="str">
        <f>IF($P658="","",_xlfn.XLOOKUP(Tables!$N$602,'Input LwA_XYZ'!$GX$1:$HL$1,'Input LwA_XYZ'!GX57:HL57))</f>
        <v/>
      </c>
    </row>
    <row r="659" spans="14:24" ht="17.25" thickBot="1" x14ac:dyDescent="0.35">
      <c r="P659" s="126" t="str">
        <f>IF(OR('Input LwA_XYZ'!A58 = 0, NOT(ISBLANK(_xlfn.XLOOKUP(Tables!N$602, 'Input LwA_XYZ'!CA$1:CO$1, 'Input LwA_XYZ'!CA58:CO58)))), "", 'Input LwA_XYZ'!A58)</f>
        <v/>
      </c>
      <c r="Q659" s="127" t="str">
        <f>IF($P659="","",_xlfn.TEXTJOIN(" - ",TRUE,'Input LwA_XYZ'!B58:C58))</f>
        <v/>
      </c>
      <c r="R659" s="73" t="str">
        <f>IF($P659="","",'Input LwA_XYZ'!Q58)</f>
        <v/>
      </c>
      <c r="S659" s="147" t="str">
        <f>IF($P659="","",ROUND(_xlfn.XLOOKUP(Tables!$N$602,'Input LwA_XYZ'!$EL$1:$EZ$1,'Input LwA_XYZ'!EL58:EZ58),0))</f>
        <v/>
      </c>
      <c r="T659" s="74" t="str">
        <f>IF($P659="","",-1*ROUND(_xlfn.XLOOKUP(Tables!$N$602,'Input LwA_XYZ'!$FR$1:$GF$1,'Input LwA_XYZ'!FR58:GF58),0))</f>
        <v/>
      </c>
      <c r="U659" s="65" t="str">
        <f>IF($P659="","",IF(_xlfn.XLOOKUP(Tables!$N$602,'Input LwA_XYZ'!$AU$1:$BI$1,'Input LwA_XYZ'!AU58:BI58)="","-",_xlfn.XLOOKUP(Tables!$N$602,'Input LwA_XYZ'!$AU$1:$BI$1,'Input LwA_XYZ'!AU58:BI58)))</f>
        <v/>
      </c>
      <c r="V659" s="65" t="str">
        <f>IF($P659="","",IF('Input LwA_XYZ'!S58="","-",'Input LwA_XYZ'!S58))</f>
        <v/>
      </c>
      <c r="W659" s="163" t="str" cm="1">
        <f t="array" ref="W659">IF($P659="","",IF(_xlfn.XLOOKUP(Tables!$N$602,_xlfn.ANCHORARRAY('Input LwA_XYZ'!$DG$1),'Input LwA_XYZ'!DG58:DU58)="","-",_xlfn.XLOOKUP(Tables!$N$602,_xlfn.ANCHORARRAY('Input LwA_XYZ'!$DG$1),'Input LwA_XYZ'!DG58:DU58)))</f>
        <v/>
      </c>
      <c r="X659" s="53" t="str">
        <f>IF($P659="","",_xlfn.XLOOKUP(Tables!$N$602,'Input LwA_XYZ'!$GX$1:$HL$1,'Input LwA_XYZ'!GX58:HL58))</f>
        <v/>
      </c>
    </row>
    <row r="660" spans="14:24" ht="17.25" thickBot="1" x14ac:dyDescent="0.35">
      <c r="P660" s="75" t="s">
        <v>214</v>
      </c>
      <c r="Q660" s="76"/>
      <c r="R660" s="76"/>
      <c r="S660" s="76"/>
      <c r="T660" s="76"/>
      <c r="U660" s="76"/>
      <c r="V660" s="76"/>
      <c r="W660" s="77"/>
      <c r="X660" s="145" t="e">
        <f>_xlfn.XLOOKUP(Tables!$N$602,'Input LwA_XYZ'!$Z$2:$Z$16,'Input LwA_XYZ'!$AE$2:$AE$16)</f>
        <v>#N/A</v>
      </c>
    </row>
    <row r="661" spans="14:24" ht="15.75" thickBot="1" x14ac:dyDescent="0.3"/>
    <row r="662" spans="14:24" ht="50.25" thickBot="1" x14ac:dyDescent="0.35">
      <c r="N662" s="56" t="s">
        <v>210</v>
      </c>
      <c r="P662" s="67" t="s">
        <v>78</v>
      </c>
      <c r="Q662" s="68" t="s">
        <v>79</v>
      </c>
      <c r="R662" s="69" t="s">
        <v>80</v>
      </c>
      <c r="S662" s="69" t="s">
        <v>19</v>
      </c>
      <c r="T662" s="69" t="s">
        <v>215</v>
      </c>
      <c r="U662" s="70" t="s">
        <v>81</v>
      </c>
      <c r="V662" s="71" t="s">
        <v>82</v>
      </c>
      <c r="W662" s="162" t="s">
        <v>216</v>
      </c>
      <c r="X662" s="72" t="s">
        <v>77</v>
      </c>
    </row>
    <row r="663" spans="14:24" ht="17.25" thickBot="1" x14ac:dyDescent="0.35">
      <c r="N663" s="56" t="str">
        <f>_xlfn.XLOOKUP(N662, 'Input LwA_XYZ'!$Z$2:$Z$16, 'Input LwA_XYZ'!$AF$2:$AF$16, "")</f>
        <v/>
      </c>
      <c r="P663" s="123" t="str">
        <f>IF(OR('Input LwA_XYZ'!A2 = 0, NOT(ISBLANK(_xlfn.XLOOKUP(Tables!N$662, 'Input LwA_XYZ'!CA$1:CO$1, 'Input LwA_XYZ'!CA2:CO2)))), "", 'Input LwA_XYZ'!A2)</f>
        <v/>
      </c>
      <c r="Q663" s="124" t="str">
        <f>IF($P663="","",_xlfn.TEXTJOIN(" - ",TRUE,'Input LwA_XYZ'!B2:C2))</f>
        <v/>
      </c>
      <c r="R663" s="64" t="str">
        <f>IF($P663="","",'Input LwA_XYZ'!Q2)</f>
        <v/>
      </c>
      <c r="S663" s="64" t="str">
        <f>IF($P663="","",ROUND(_xlfn.XLOOKUP(Tables!$N$662,'Input LwA_XYZ'!$EL$1:$EZ$1,'Input LwA_XYZ'!EL2:EZ2),0))</f>
        <v/>
      </c>
      <c r="T663" s="65" t="str">
        <f>IF($P663="","",-1*ROUND(_xlfn.XLOOKUP(Tables!$N$662,'Input LwA_XYZ'!$FR$1:$GF$1,'Input LwA_XYZ'!FR2:GF2),0))</f>
        <v/>
      </c>
      <c r="U663" s="65" t="str">
        <f>IF($P663="","",IF(_xlfn.XLOOKUP(Tables!$N$662,'Input LwA_XYZ'!$AU$1:$BI$1,'Input LwA_XYZ'!AU2:BI2)="","-",_xlfn.XLOOKUP(Tables!$N$662,'Input LwA_XYZ'!$AU$1:$BI$1,'Input LwA_XYZ'!AU2:BI2)))</f>
        <v/>
      </c>
      <c r="V663" s="65" t="str">
        <f>IF($P663="","",IF('Input LwA_XYZ'!S2="","-",'Input LwA_XYZ'!S2))</f>
        <v/>
      </c>
      <c r="W663" s="163" t="str" cm="1">
        <f t="array" ref="W663">IF($P663="","",IF(_xlfn.XLOOKUP(Tables!$N$662,_xlfn.ANCHORARRAY('Input LwA_XYZ'!$DG$1),'Input LwA_XYZ'!DG2:DU2)="","-",_xlfn.XLOOKUP(Tables!$N$662,_xlfn.ANCHORARRAY('Input LwA_XYZ'!$DG$1),'Input LwA_XYZ'!DG2:DU2)))</f>
        <v/>
      </c>
      <c r="X663" s="66" t="str">
        <f>IF($P663="","",_xlfn.XLOOKUP(Tables!$N$662,'Input LwA_XYZ'!$GX$1:$HL$1,'Input LwA_XYZ'!GX2:HL2))</f>
        <v/>
      </c>
    </row>
    <row r="664" spans="14:24" ht="16.5" x14ac:dyDescent="0.3">
      <c r="P664" s="125" t="str">
        <f>IF(OR('Input LwA_XYZ'!A3 = 0, NOT(ISBLANK(_xlfn.XLOOKUP(Tables!N$662, 'Input LwA_XYZ'!CA$1:CO$1, 'Input LwA_XYZ'!CA3:CO3)))), "", 'Input LwA_XYZ'!A3)</f>
        <v/>
      </c>
      <c r="Q664" s="124" t="str">
        <f>IF($P664="","",_xlfn.TEXTJOIN(" - ",TRUE,'Input LwA_XYZ'!B3:C3))</f>
        <v/>
      </c>
      <c r="R664" s="51" t="str">
        <f>IF($P664="","",'Input LwA_XYZ'!Q3)</f>
        <v/>
      </c>
      <c r="S664" s="64" t="str">
        <f>IF($P664="","",ROUND(_xlfn.XLOOKUP(Tables!$N$662,'Input LwA_XYZ'!$EL$1:$EZ$1,'Input LwA_XYZ'!EL3:EZ3),0))</f>
        <v/>
      </c>
      <c r="T664" s="65" t="str">
        <f>IF($P664="","",-1*ROUND(_xlfn.XLOOKUP(Tables!$N$662,'Input LwA_XYZ'!$FR$1:$GF$1,'Input LwA_XYZ'!FR3:GF3),0))</f>
        <v/>
      </c>
      <c r="U664" s="65" t="str">
        <f>IF($P664="","",IF(_xlfn.XLOOKUP(Tables!$N$662,'Input LwA_XYZ'!$AU$1:$BI$1,'Input LwA_XYZ'!AU3:BI3)="","-",_xlfn.XLOOKUP(Tables!$N$662,'Input LwA_XYZ'!$AU$1:$BI$1,'Input LwA_XYZ'!AU3:BI3)))</f>
        <v/>
      </c>
      <c r="V664" s="65" t="str">
        <f>IF($P664="","",IF('Input LwA_XYZ'!S3="","-",'Input LwA_XYZ'!S3))</f>
        <v/>
      </c>
      <c r="W664" s="163" t="str" cm="1">
        <f t="array" ref="W664">IF($P664="","",IF(_xlfn.XLOOKUP(Tables!$N$662,_xlfn.ANCHORARRAY('Input LwA_XYZ'!$DG$1),'Input LwA_XYZ'!DG3:DU3)="","-",_xlfn.XLOOKUP(Tables!$N$662,_xlfn.ANCHORARRAY('Input LwA_XYZ'!$DG$1),'Input LwA_XYZ'!DG3:DU3)))</f>
        <v/>
      </c>
      <c r="X664" s="52" t="str">
        <f>IF($P664="","",_xlfn.XLOOKUP(Tables!$N$662,'Input LwA_XYZ'!$GX$1:$HL$1,'Input LwA_XYZ'!GX3:HL3))</f>
        <v/>
      </c>
    </row>
    <row r="665" spans="14:24" ht="16.5" x14ac:dyDescent="0.3">
      <c r="P665" s="125" t="str">
        <f>IF(OR('Input LwA_XYZ'!A4 = 0, NOT(ISBLANK(_xlfn.XLOOKUP(Tables!N$662, 'Input LwA_XYZ'!CA$1:CO$1, 'Input LwA_XYZ'!CA4:CO4)))), "", 'Input LwA_XYZ'!A4)</f>
        <v/>
      </c>
      <c r="Q665" s="124" t="str">
        <f>IF($P665="","",_xlfn.TEXTJOIN(" - ",TRUE,'Input LwA_XYZ'!B4:C4))</f>
        <v/>
      </c>
      <c r="R665" s="51" t="str">
        <f>IF($P665="","",'Input LwA_XYZ'!Q4)</f>
        <v/>
      </c>
      <c r="S665" s="64" t="str">
        <f>IF($P665="","",ROUND(_xlfn.XLOOKUP(Tables!$N$662,'Input LwA_XYZ'!$EL$1:$EZ$1,'Input LwA_XYZ'!EL4:EZ4),0))</f>
        <v/>
      </c>
      <c r="T665" s="65" t="str">
        <f>IF($P665="","",-1*ROUND(_xlfn.XLOOKUP(Tables!$N$662,'Input LwA_XYZ'!$FR$1:$GF$1,'Input LwA_XYZ'!FR4:GF4),0))</f>
        <v/>
      </c>
      <c r="U665" s="65" t="str">
        <f>IF($P665="","",IF(_xlfn.XLOOKUP(Tables!$N$662,'Input LwA_XYZ'!$AU$1:$BI$1,'Input LwA_XYZ'!AU4:BI4)="","-",_xlfn.XLOOKUP(Tables!$N$662,'Input LwA_XYZ'!$AU$1:$BI$1,'Input LwA_XYZ'!AU4:BI4)))</f>
        <v/>
      </c>
      <c r="V665" s="65" t="str">
        <f>IF($P665="","",IF('Input LwA_XYZ'!S4="","-",'Input LwA_XYZ'!S4))</f>
        <v/>
      </c>
      <c r="W665" s="163" t="str" cm="1">
        <f t="array" ref="W665">IF($P665="","",IF(_xlfn.XLOOKUP(Tables!$N$662,_xlfn.ANCHORARRAY('Input LwA_XYZ'!$DG$1),'Input LwA_XYZ'!DG4:DU4)="","-",_xlfn.XLOOKUP(Tables!$N$662,_xlfn.ANCHORARRAY('Input LwA_XYZ'!$DG$1),'Input LwA_XYZ'!DG4:DU4)))</f>
        <v/>
      </c>
      <c r="X665" s="52" t="str">
        <f>IF($P665="","",_xlfn.XLOOKUP(Tables!$N$662,'Input LwA_XYZ'!$GX$1:$HL$1,'Input LwA_XYZ'!GX4:HL4))</f>
        <v/>
      </c>
    </row>
    <row r="666" spans="14:24" ht="16.5" x14ac:dyDescent="0.3">
      <c r="P666" s="125" t="str">
        <f>IF(OR('Input LwA_XYZ'!A5 = 0, NOT(ISBLANK(_xlfn.XLOOKUP(Tables!N$662, 'Input LwA_XYZ'!CA$1:CO$1, 'Input LwA_XYZ'!CA5:CO5)))), "", 'Input LwA_XYZ'!A5)</f>
        <v/>
      </c>
      <c r="Q666" s="124" t="str">
        <f>IF($P666="","",_xlfn.TEXTJOIN(" - ",TRUE,'Input LwA_XYZ'!B5:C5))</f>
        <v/>
      </c>
      <c r="R666" s="51" t="str">
        <f>IF($P666="","",'Input LwA_XYZ'!Q5)</f>
        <v/>
      </c>
      <c r="S666" s="64" t="str">
        <f>IF($P666="","",ROUND(_xlfn.XLOOKUP(Tables!$N$662,'Input LwA_XYZ'!$EL$1:$EZ$1,'Input LwA_XYZ'!EL5:EZ5),0))</f>
        <v/>
      </c>
      <c r="T666" s="65" t="str">
        <f>IF($P666="","",-1*ROUND(_xlfn.XLOOKUP(Tables!$N$662,'Input LwA_XYZ'!$FR$1:$GF$1,'Input LwA_XYZ'!FR5:GF5),0))</f>
        <v/>
      </c>
      <c r="U666" s="65" t="str">
        <f>IF($P666="","",IF(_xlfn.XLOOKUP(Tables!$N$662,'Input LwA_XYZ'!$AU$1:$BI$1,'Input LwA_XYZ'!AU5:BI5)="","-",_xlfn.XLOOKUP(Tables!$N$662,'Input LwA_XYZ'!$AU$1:$BI$1,'Input LwA_XYZ'!AU5:BI5)))</f>
        <v/>
      </c>
      <c r="V666" s="65" t="str">
        <f>IF($P666="","",IF('Input LwA_XYZ'!S5="","-",'Input LwA_XYZ'!S5))</f>
        <v/>
      </c>
      <c r="W666" s="163" t="str" cm="1">
        <f t="array" ref="W666">IF($P666="","",IF(_xlfn.XLOOKUP(Tables!$N$662,_xlfn.ANCHORARRAY('Input LwA_XYZ'!$DG$1),'Input LwA_XYZ'!DG5:DU5)="","-",_xlfn.XLOOKUP(Tables!$N$662,_xlfn.ANCHORARRAY('Input LwA_XYZ'!$DG$1),'Input LwA_XYZ'!DG5:DU5)))</f>
        <v/>
      </c>
      <c r="X666" s="52" t="str">
        <f>IF($P666="","",_xlfn.XLOOKUP(Tables!$N$662,'Input LwA_XYZ'!$GX$1:$HL$1,'Input LwA_XYZ'!GX5:HL5))</f>
        <v/>
      </c>
    </row>
    <row r="667" spans="14:24" ht="16.5" x14ac:dyDescent="0.3">
      <c r="P667" s="125" t="str">
        <f>IF(OR('Input LwA_XYZ'!A6 = 0, NOT(ISBLANK(_xlfn.XLOOKUP(Tables!N$662, 'Input LwA_XYZ'!CA$1:CO$1, 'Input LwA_XYZ'!CA6:CO6)))), "", 'Input LwA_XYZ'!A6)</f>
        <v/>
      </c>
      <c r="Q667" s="124" t="str">
        <f>IF($P667="","",_xlfn.TEXTJOIN(" - ",TRUE,'Input LwA_XYZ'!B6:C6))</f>
        <v/>
      </c>
      <c r="R667" s="51" t="str">
        <f>IF($P667="","",'Input LwA_XYZ'!Q6)</f>
        <v/>
      </c>
      <c r="S667" s="64" t="str">
        <f>IF($P667="","",ROUND(_xlfn.XLOOKUP(Tables!$N$662,'Input LwA_XYZ'!$EL$1:$EZ$1,'Input LwA_XYZ'!EL6:EZ6),0))</f>
        <v/>
      </c>
      <c r="T667" s="65" t="str">
        <f>IF($P667="","",-1*ROUND(_xlfn.XLOOKUP(Tables!$N$662,'Input LwA_XYZ'!$FR$1:$GF$1,'Input LwA_XYZ'!FR6:GF6),0))</f>
        <v/>
      </c>
      <c r="U667" s="65" t="str">
        <f>IF($P667="","",IF(_xlfn.XLOOKUP(Tables!$N$662,'Input LwA_XYZ'!$AU$1:$BI$1,'Input LwA_XYZ'!AU6:BI6)="","-",_xlfn.XLOOKUP(Tables!$N$662,'Input LwA_XYZ'!$AU$1:$BI$1,'Input LwA_XYZ'!AU6:BI6)))</f>
        <v/>
      </c>
      <c r="V667" s="65" t="str">
        <f>IF($P667="","",IF('Input LwA_XYZ'!S6="","-",'Input LwA_XYZ'!S6))</f>
        <v/>
      </c>
      <c r="W667" s="163" t="str" cm="1">
        <f t="array" ref="W667">IF($P667="","",IF(_xlfn.XLOOKUP(Tables!$N$662,_xlfn.ANCHORARRAY('Input LwA_XYZ'!$DG$1),'Input LwA_XYZ'!DG6:DU6)="","-",_xlfn.XLOOKUP(Tables!$N$662,_xlfn.ANCHORARRAY('Input LwA_XYZ'!$DG$1),'Input LwA_XYZ'!DG6:DU6)))</f>
        <v/>
      </c>
      <c r="X667" s="52" t="str">
        <f>IF($P667="","",_xlfn.XLOOKUP(Tables!$N$662,'Input LwA_XYZ'!$GX$1:$HL$1,'Input LwA_XYZ'!GX6:HL6))</f>
        <v/>
      </c>
    </row>
    <row r="668" spans="14:24" ht="16.5" x14ac:dyDescent="0.3">
      <c r="P668" s="125" t="str">
        <f>IF(OR('Input LwA_XYZ'!A7 = 0, NOT(ISBLANK(_xlfn.XLOOKUP(Tables!N$662, 'Input LwA_XYZ'!CA$1:CO$1, 'Input LwA_XYZ'!CA7:CO7)))), "", 'Input LwA_XYZ'!A7)</f>
        <v/>
      </c>
      <c r="Q668" s="124" t="str">
        <f>IF($P668="","",_xlfn.TEXTJOIN(" - ",TRUE,'Input LwA_XYZ'!B7:C7))</f>
        <v/>
      </c>
      <c r="R668" s="51" t="str">
        <f>IF($P668="","",'Input LwA_XYZ'!Q7)</f>
        <v/>
      </c>
      <c r="S668" s="64" t="str">
        <f>IF($P668="","",ROUND(_xlfn.XLOOKUP(Tables!$N$662,'Input LwA_XYZ'!$EL$1:$EZ$1,'Input LwA_XYZ'!EL7:EZ7),0))</f>
        <v/>
      </c>
      <c r="T668" s="65" t="str">
        <f>IF($P668="","",-1*ROUND(_xlfn.XLOOKUP(Tables!$N$662,'Input LwA_XYZ'!$FR$1:$GF$1,'Input LwA_XYZ'!FR7:GF7),0))</f>
        <v/>
      </c>
      <c r="U668" s="65" t="str">
        <f>IF($P668="","",IF(_xlfn.XLOOKUP(Tables!$N$662,'Input LwA_XYZ'!$AU$1:$BI$1,'Input LwA_XYZ'!AU7:BI7)="","-",_xlfn.XLOOKUP(Tables!$N$662,'Input LwA_XYZ'!$AU$1:$BI$1,'Input LwA_XYZ'!AU7:BI7)))</f>
        <v/>
      </c>
      <c r="V668" s="65" t="str">
        <f>IF($P668="","",IF('Input LwA_XYZ'!S7="","-",'Input LwA_XYZ'!S7))</f>
        <v/>
      </c>
      <c r="W668" s="163" t="str" cm="1">
        <f t="array" ref="W668">IF($P668="","",IF(_xlfn.XLOOKUP(Tables!$N$662,_xlfn.ANCHORARRAY('Input LwA_XYZ'!$DG$1),'Input LwA_XYZ'!DG7:DU7)="","-",_xlfn.XLOOKUP(Tables!$N$662,_xlfn.ANCHORARRAY('Input LwA_XYZ'!$DG$1),'Input LwA_XYZ'!DG7:DU7)))</f>
        <v/>
      </c>
      <c r="X668" s="52" t="str">
        <f>IF($P668="","",_xlfn.XLOOKUP(Tables!$N$662,'Input LwA_XYZ'!$GX$1:$HL$1,'Input LwA_XYZ'!GX7:HL7))</f>
        <v/>
      </c>
    </row>
    <row r="669" spans="14:24" ht="16.5" x14ac:dyDescent="0.3">
      <c r="P669" s="125" t="str">
        <f>IF(OR('Input LwA_XYZ'!A8 = 0, NOT(ISBLANK(_xlfn.XLOOKUP(Tables!N$662, 'Input LwA_XYZ'!CA$1:CO$1, 'Input LwA_XYZ'!CA8:CO8)))), "", 'Input LwA_XYZ'!A8)</f>
        <v/>
      </c>
      <c r="Q669" s="124" t="str">
        <f>IF($P669="","",_xlfn.TEXTJOIN(" - ",TRUE,'Input LwA_XYZ'!B8:C8))</f>
        <v/>
      </c>
      <c r="R669" s="51" t="str">
        <f>IF($P669="","",'Input LwA_XYZ'!Q8)</f>
        <v/>
      </c>
      <c r="S669" s="64" t="str">
        <f>IF($P669="","",ROUND(_xlfn.XLOOKUP(Tables!$N$662,'Input LwA_XYZ'!$EL$1:$EZ$1,'Input LwA_XYZ'!EL8:EZ8),0))</f>
        <v/>
      </c>
      <c r="T669" s="65" t="str">
        <f>IF($P669="","",-1*ROUND(_xlfn.XLOOKUP(Tables!$N$662,'Input LwA_XYZ'!$FR$1:$GF$1,'Input LwA_XYZ'!FR8:GF8),0))</f>
        <v/>
      </c>
      <c r="U669" s="65" t="str">
        <f>IF($P669="","",IF(_xlfn.XLOOKUP(Tables!$N$662,'Input LwA_XYZ'!$AU$1:$BI$1,'Input LwA_XYZ'!AU8:BI8)="","-",_xlfn.XLOOKUP(Tables!$N$662,'Input LwA_XYZ'!$AU$1:$BI$1,'Input LwA_XYZ'!AU8:BI8)))</f>
        <v/>
      </c>
      <c r="V669" s="65" t="str">
        <f>IF($P669="","",IF('Input LwA_XYZ'!S8="","-",'Input LwA_XYZ'!S8))</f>
        <v/>
      </c>
      <c r="W669" s="163" t="str" cm="1">
        <f t="array" ref="W669">IF($P669="","",IF(_xlfn.XLOOKUP(Tables!$N$662,_xlfn.ANCHORARRAY('Input LwA_XYZ'!$DG$1),'Input LwA_XYZ'!DG8:DU8)="","-",_xlfn.XLOOKUP(Tables!$N$662,_xlfn.ANCHORARRAY('Input LwA_XYZ'!$DG$1),'Input LwA_XYZ'!DG8:DU8)))</f>
        <v/>
      </c>
      <c r="X669" s="52" t="str">
        <f>IF($P669="","",_xlfn.XLOOKUP(Tables!$N$662,'Input LwA_XYZ'!$GX$1:$HL$1,'Input LwA_XYZ'!GX8:HL8))</f>
        <v/>
      </c>
    </row>
    <row r="670" spans="14:24" ht="16.5" x14ac:dyDescent="0.3">
      <c r="P670" s="125" t="str">
        <f>IF(OR('Input LwA_XYZ'!A9 = 0, NOT(ISBLANK(_xlfn.XLOOKUP(Tables!N$662, 'Input LwA_XYZ'!CA$1:CO$1, 'Input LwA_XYZ'!CA9:CO9)))), "", 'Input LwA_XYZ'!A9)</f>
        <v/>
      </c>
      <c r="Q670" s="124" t="str">
        <f>IF($P670="","",_xlfn.TEXTJOIN(" - ",TRUE,'Input LwA_XYZ'!B9:C9))</f>
        <v/>
      </c>
      <c r="R670" s="51" t="str">
        <f>IF($P670="","",'Input LwA_XYZ'!Q9)</f>
        <v/>
      </c>
      <c r="S670" s="64" t="str">
        <f>IF($P670="","",ROUND(_xlfn.XLOOKUP(Tables!$N$662,'Input LwA_XYZ'!$EL$1:$EZ$1,'Input LwA_XYZ'!EL9:EZ9),0))</f>
        <v/>
      </c>
      <c r="T670" s="65" t="str">
        <f>IF($P670="","",-1*ROUND(_xlfn.XLOOKUP(Tables!$N$662,'Input LwA_XYZ'!$FR$1:$GF$1,'Input LwA_XYZ'!FR9:GF9),0))</f>
        <v/>
      </c>
      <c r="U670" s="65" t="str">
        <f>IF($P670="","",IF(_xlfn.XLOOKUP(Tables!$N$662,'Input LwA_XYZ'!$AU$1:$BI$1,'Input LwA_XYZ'!AU9:BI9)="","-",_xlfn.XLOOKUP(Tables!$N$662,'Input LwA_XYZ'!$AU$1:$BI$1,'Input LwA_XYZ'!AU9:BI9)))</f>
        <v/>
      </c>
      <c r="V670" s="65" t="str">
        <f>IF($P670="","",IF('Input LwA_XYZ'!S9="","-",'Input LwA_XYZ'!S9))</f>
        <v/>
      </c>
      <c r="W670" s="163" t="str" cm="1">
        <f t="array" ref="W670">IF($P670="","",IF(_xlfn.XLOOKUP(Tables!$N$662,_xlfn.ANCHORARRAY('Input LwA_XYZ'!$DG$1),'Input LwA_XYZ'!DG9:DU9)="","-",_xlfn.XLOOKUP(Tables!$N$662,_xlfn.ANCHORARRAY('Input LwA_XYZ'!$DG$1),'Input LwA_XYZ'!DG9:DU9)))</f>
        <v/>
      </c>
      <c r="X670" s="52" t="str">
        <f>IF($P670="","",_xlfn.XLOOKUP(Tables!$N$662,'Input LwA_XYZ'!$GX$1:$HL$1,'Input LwA_XYZ'!GX9:HL9))</f>
        <v/>
      </c>
    </row>
    <row r="671" spans="14:24" ht="16.5" x14ac:dyDescent="0.3">
      <c r="P671" s="125" t="str">
        <f>IF(OR('Input LwA_XYZ'!A10 = 0, NOT(ISBLANK(_xlfn.XLOOKUP(Tables!N$662, 'Input LwA_XYZ'!CA$1:CO$1, 'Input LwA_XYZ'!CA10:CO10)))), "", 'Input LwA_XYZ'!A10)</f>
        <v/>
      </c>
      <c r="Q671" s="124" t="str">
        <f>IF($P671="","",_xlfn.TEXTJOIN(" - ",TRUE,'Input LwA_XYZ'!B10:C10))</f>
        <v/>
      </c>
      <c r="R671" s="51" t="str">
        <f>IF($P671="","",'Input LwA_XYZ'!Q10)</f>
        <v/>
      </c>
      <c r="S671" s="64" t="str">
        <f>IF($P671="","",ROUND(_xlfn.XLOOKUP(Tables!$N$662,'Input LwA_XYZ'!$EL$1:$EZ$1,'Input LwA_XYZ'!EL10:EZ10),0))</f>
        <v/>
      </c>
      <c r="T671" s="65" t="str">
        <f>IF($P671="","",-1*ROUND(_xlfn.XLOOKUP(Tables!$N$662,'Input LwA_XYZ'!$FR$1:$GF$1,'Input LwA_XYZ'!FR10:GF10),0))</f>
        <v/>
      </c>
      <c r="U671" s="65" t="str">
        <f>IF($P671="","",IF(_xlfn.XLOOKUP(Tables!$N$662,'Input LwA_XYZ'!$AU$1:$BI$1,'Input LwA_XYZ'!AU10:BI10)="","-",_xlfn.XLOOKUP(Tables!$N$662,'Input LwA_XYZ'!$AU$1:$BI$1,'Input LwA_XYZ'!AU10:BI10)))</f>
        <v/>
      </c>
      <c r="V671" s="65" t="str">
        <f>IF($P671="","",IF('Input LwA_XYZ'!S10="","-",'Input LwA_XYZ'!S10))</f>
        <v/>
      </c>
      <c r="W671" s="163" t="str" cm="1">
        <f t="array" ref="W671">IF($P671="","",IF(_xlfn.XLOOKUP(Tables!$N$662,_xlfn.ANCHORARRAY('Input LwA_XYZ'!$DG$1),'Input LwA_XYZ'!DG10:DU10)="","-",_xlfn.XLOOKUP(Tables!$N$662,_xlfn.ANCHORARRAY('Input LwA_XYZ'!$DG$1),'Input LwA_XYZ'!DG10:DU10)))</f>
        <v/>
      </c>
      <c r="X671" s="52" t="str">
        <f>IF($P671="","",_xlfn.XLOOKUP(Tables!$N$662,'Input LwA_XYZ'!$GX$1:$HL$1,'Input LwA_XYZ'!GX10:HL10))</f>
        <v/>
      </c>
    </row>
    <row r="672" spans="14:24" ht="16.5" x14ac:dyDescent="0.3">
      <c r="P672" s="125" t="str">
        <f>IF(OR('Input LwA_XYZ'!A11 = 0, NOT(ISBLANK(_xlfn.XLOOKUP(Tables!N$662, 'Input LwA_XYZ'!CA$1:CO$1, 'Input LwA_XYZ'!CA11:CO11)))), "", 'Input LwA_XYZ'!A11)</f>
        <v/>
      </c>
      <c r="Q672" s="124" t="str">
        <f>IF($P672="","",_xlfn.TEXTJOIN(" - ",TRUE,'Input LwA_XYZ'!B11:C11))</f>
        <v/>
      </c>
      <c r="R672" s="51" t="str">
        <f>IF($P672="","",'Input LwA_XYZ'!Q11)</f>
        <v/>
      </c>
      <c r="S672" s="64" t="str">
        <f>IF($P672="","",ROUND(_xlfn.XLOOKUP(Tables!$N$662,'Input LwA_XYZ'!$EL$1:$EZ$1,'Input LwA_XYZ'!EL11:EZ11),0))</f>
        <v/>
      </c>
      <c r="T672" s="65" t="str">
        <f>IF($P672="","",-1*ROUND(_xlfn.XLOOKUP(Tables!$N$662,'Input LwA_XYZ'!$FR$1:$GF$1,'Input LwA_XYZ'!FR11:GF11),0))</f>
        <v/>
      </c>
      <c r="U672" s="65" t="str">
        <f>IF($P672="","",IF(_xlfn.XLOOKUP(Tables!$N$662,'Input LwA_XYZ'!$AU$1:$BI$1,'Input LwA_XYZ'!AU11:BI11)="","-",_xlfn.XLOOKUP(Tables!$N$662,'Input LwA_XYZ'!$AU$1:$BI$1,'Input LwA_XYZ'!AU11:BI11)))</f>
        <v/>
      </c>
      <c r="V672" s="65" t="str">
        <f>IF($P672="","",IF('Input LwA_XYZ'!S11="","-",'Input LwA_XYZ'!S11))</f>
        <v/>
      </c>
      <c r="W672" s="163" t="str" cm="1">
        <f t="array" ref="W672">IF($P672="","",IF(_xlfn.XLOOKUP(Tables!$N$662,_xlfn.ANCHORARRAY('Input LwA_XYZ'!$DG$1),'Input LwA_XYZ'!DG11:DU11)="","-",_xlfn.XLOOKUP(Tables!$N$662,_xlfn.ANCHORARRAY('Input LwA_XYZ'!$DG$1),'Input LwA_XYZ'!DG11:DU11)))</f>
        <v/>
      </c>
      <c r="X672" s="52" t="str">
        <f>IF($P672="","",_xlfn.XLOOKUP(Tables!$N$662,'Input LwA_XYZ'!$GX$1:$HL$1,'Input LwA_XYZ'!GX11:HL11))</f>
        <v/>
      </c>
    </row>
    <row r="673" spans="16:24" ht="16.5" x14ac:dyDescent="0.3">
      <c r="P673" s="125" t="str">
        <f>IF(OR('Input LwA_XYZ'!A12 = 0, NOT(ISBLANK(_xlfn.XLOOKUP(Tables!N$662, 'Input LwA_XYZ'!CA$1:CO$1, 'Input LwA_XYZ'!CA12:CO12)))), "", 'Input LwA_XYZ'!A12)</f>
        <v/>
      </c>
      <c r="Q673" s="124" t="str">
        <f>IF($P673="","",_xlfn.TEXTJOIN(" - ",TRUE,'Input LwA_XYZ'!B12:C12))</f>
        <v/>
      </c>
      <c r="R673" s="51" t="str">
        <f>IF($P673="","",'Input LwA_XYZ'!Q12)</f>
        <v/>
      </c>
      <c r="S673" s="64" t="str">
        <f>IF($P673="","",ROUND(_xlfn.XLOOKUP(Tables!$N$662,'Input LwA_XYZ'!$EL$1:$EZ$1,'Input LwA_XYZ'!EL12:EZ12),0))</f>
        <v/>
      </c>
      <c r="T673" s="65" t="str">
        <f>IF($P673="","",-1*ROUND(_xlfn.XLOOKUP(Tables!$N$662,'Input LwA_XYZ'!$FR$1:$GF$1,'Input LwA_XYZ'!FR12:GF12),0))</f>
        <v/>
      </c>
      <c r="U673" s="65" t="str">
        <f>IF($P673="","",IF(_xlfn.XLOOKUP(Tables!$N$662,'Input LwA_XYZ'!$AU$1:$BI$1,'Input LwA_XYZ'!AU12:BI12)="","-",_xlfn.XLOOKUP(Tables!$N$662,'Input LwA_XYZ'!$AU$1:$BI$1,'Input LwA_XYZ'!AU12:BI12)))</f>
        <v/>
      </c>
      <c r="V673" s="65" t="str">
        <f>IF($P673="","",IF('Input LwA_XYZ'!S12="","-",'Input LwA_XYZ'!S12))</f>
        <v/>
      </c>
      <c r="W673" s="163" t="str" cm="1">
        <f t="array" ref="W673">IF($P673="","",IF(_xlfn.XLOOKUP(Tables!$N$662,_xlfn.ANCHORARRAY('Input LwA_XYZ'!$DG$1),'Input LwA_XYZ'!DG12:DU12)="","-",_xlfn.XLOOKUP(Tables!$N$662,_xlfn.ANCHORARRAY('Input LwA_XYZ'!$DG$1),'Input LwA_XYZ'!DG12:DU12)))</f>
        <v/>
      </c>
      <c r="X673" s="52" t="str">
        <f>IF($P673="","",_xlfn.XLOOKUP(Tables!$N$662,'Input LwA_XYZ'!$GX$1:$HL$1,'Input LwA_XYZ'!GX12:HL12))</f>
        <v/>
      </c>
    </row>
    <row r="674" spans="16:24" ht="16.5" x14ac:dyDescent="0.3">
      <c r="P674" s="125" t="str">
        <f>IF(OR('Input LwA_XYZ'!A13 = 0, NOT(ISBLANK(_xlfn.XLOOKUP(Tables!N$662, 'Input LwA_XYZ'!CA$1:CO$1, 'Input LwA_XYZ'!CA13:CO13)))), "", 'Input LwA_XYZ'!A13)</f>
        <v/>
      </c>
      <c r="Q674" s="124" t="str">
        <f>IF($P674="","",_xlfn.TEXTJOIN(" - ",TRUE,'Input LwA_XYZ'!B13:C13))</f>
        <v/>
      </c>
      <c r="R674" s="51" t="str">
        <f>IF($P674="","",'Input LwA_XYZ'!Q13)</f>
        <v/>
      </c>
      <c r="S674" s="64" t="str">
        <f>IF($P674="","",ROUND(_xlfn.XLOOKUP(Tables!$N$662,'Input LwA_XYZ'!$EL$1:$EZ$1,'Input LwA_XYZ'!EL13:EZ13),0))</f>
        <v/>
      </c>
      <c r="T674" s="65" t="str">
        <f>IF($P674="","",-1*ROUND(_xlfn.XLOOKUP(Tables!$N$662,'Input LwA_XYZ'!$FR$1:$GF$1,'Input LwA_XYZ'!FR13:GF13),0))</f>
        <v/>
      </c>
      <c r="U674" s="65" t="str">
        <f>IF($P674="","",IF(_xlfn.XLOOKUP(Tables!$N$662,'Input LwA_XYZ'!$AU$1:$BI$1,'Input LwA_XYZ'!AU13:BI13)="","-",_xlfn.XLOOKUP(Tables!$N$662,'Input LwA_XYZ'!$AU$1:$BI$1,'Input LwA_XYZ'!AU13:BI13)))</f>
        <v/>
      </c>
      <c r="V674" s="65" t="str">
        <f>IF($P674="","",IF('Input LwA_XYZ'!S13="","-",'Input LwA_XYZ'!S13))</f>
        <v/>
      </c>
      <c r="W674" s="163" t="str" cm="1">
        <f t="array" ref="W674">IF($P674="","",IF(_xlfn.XLOOKUP(Tables!$N$662,_xlfn.ANCHORARRAY('Input LwA_XYZ'!$DG$1),'Input LwA_XYZ'!DG13:DU13)="","-",_xlfn.XLOOKUP(Tables!$N$662,_xlfn.ANCHORARRAY('Input LwA_XYZ'!$DG$1),'Input LwA_XYZ'!DG13:DU13)))</f>
        <v/>
      </c>
      <c r="X674" s="52" t="str">
        <f>IF($P674="","",_xlfn.XLOOKUP(Tables!$N$662,'Input LwA_XYZ'!$GX$1:$HL$1,'Input LwA_XYZ'!GX13:HL13))</f>
        <v/>
      </c>
    </row>
    <row r="675" spans="16:24" ht="16.5" x14ac:dyDescent="0.3">
      <c r="P675" s="125" t="str">
        <f>IF(OR('Input LwA_XYZ'!A14 = 0, NOT(ISBLANK(_xlfn.XLOOKUP(Tables!N$662, 'Input LwA_XYZ'!CA$1:CO$1, 'Input LwA_XYZ'!CA14:CO14)))), "", 'Input LwA_XYZ'!A14)</f>
        <v/>
      </c>
      <c r="Q675" s="124" t="str">
        <f>IF($P675="","",_xlfn.TEXTJOIN(" - ",TRUE,'Input LwA_XYZ'!B14:C14))</f>
        <v/>
      </c>
      <c r="R675" s="51" t="str">
        <f>IF($P675="","",'Input LwA_XYZ'!Q14)</f>
        <v/>
      </c>
      <c r="S675" s="64" t="str">
        <f>IF($P675="","",ROUND(_xlfn.XLOOKUP(Tables!$N$662,'Input LwA_XYZ'!$EL$1:$EZ$1,'Input LwA_XYZ'!EL14:EZ14),0))</f>
        <v/>
      </c>
      <c r="T675" s="65" t="str">
        <f>IF($P675="","",-1*ROUND(_xlfn.XLOOKUP(Tables!$N$662,'Input LwA_XYZ'!$FR$1:$GF$1,'Input LwA_XYZ'!FR14:GF14),0))</f>
        <v/>
      </c>
      <c r="U675" s="65" t="str">
        <f>IF($P675="","",IF(_xlfn.XLOOKUP(Tables!$N$662,'Input LwA_XYZ'!$AU$1:$BI$1,'Input LwA_XYZ'!AU14:BI14)="","-",_xlfn.XLOOKUP(Tables!$N$662,'Input LwA_XYZ'!$AU$1:$BI$1,'Input LwA_XYZ'!AU14:BI14)))</f>
        <v/>
      </c>
      <c r="V675" s="65" t="str">
        <f>IF($P675="","",IF('Input LwA_XYZ'!S14="","-",'Input LwA_XYZ'!S14))</f>
        <v/>
      </c>
      <c r="W675" s="163" t="str" cm="1">
        <f t="array" ref="W675">IF($P675="","",IF(_xlfn.XLOOKUP(Tables!$N$662,_xlfn.ANCHORARRAY('Input LwA_XYZ'!$DG$1),'Input LwA_XYZ'!DG14:DU14)="","-",_xlfn.XLOOKUP(Tables!$N$662,_xlfn.ANCHORARRAY('Input LwA_XYZ'!$DG$1),'Input LwA_XYZ'!DG14:DU14)))</f>
        <v/>
      </c>
      <c r="X675" s="52" t="str">
        <f>IF($P675="","",_xlfn.XLOOKUP(Tables!$N$662,'Input LwA_XYZ'!$GX$1:$HL$1,'Input LwA_XYZ'!GX14:HL14))</f>
        <v/>
      </c>
    </row>
    <row r="676" spans="16:24" ht="16.5" x14ac:dyDescent="0.3">
      <c r="P676" s="125" t="str">
        <f>IF(OR('Input LwA_XYZ'!A15 = 0, NOT(ISBLANK(_xlfn.XLOOKUP(Tables!N$662, 'Input LwA_XYZ'!CA$1:CO$1, 'Input LwA_XYZ'!CA15:CO15)))), "", 'Input LwA_XYZ'!A15)</f>
        <v/>
      </c>
      <c r="Q676" s="124" t="str">
        <f>IF($P676="","",_xlfn.TEXTJOIN(" - ",TRUE,'Input LwA_XYZ'!B15:C15))</f>
        <v/>
      </c>
      <c r="R676" s="51" t="str">
        <f>IF($P676="","",'Input LwA_XYZ'!Q15)</f>
        <v/>
      </c>
      <c r="S676" s="64" t="str">
        <f>IF($P676="","",ROUND(_xlfn.XLOOKUP(Tables!$N$662,'Input LwA_XYZ'!$EL$1:$EZ$1,'Input LwA_XYZ'!EL15:EZ15),0))</f>
        <v/>
      </c>
      <c r="T676" s="65" t="str">
        <f>IF($P676="","",-1*ROUND(_xlfn.XLOOKUP(Tables!$N$662,'Input LwA_XYZ'!$FR$1:$GF$1,'Input LwA_XYZ'!FR15:GF15),0))</f>
        <v/>
      </c>
      <c r="U676" s="65" t="str">
        <f>IF($P676="","",IF(_xlfn.XLOOKUP(Tables!$N$662,'Input LwA_XYZ'!$AU$1:$BI$1,'Input LwA_XYZ'!AU15:BI15)="","-",_xlfn.XLOOKUP(Tables!$N$662,'Input LwA_XYZ'!$AU$1:$BI$1,'Input LwA_XYZ'!AU15:BI15)))</f>
        <v/>
      </c>
      <c r="V676" s="65" t="str">
        <f>IF($P676="","",IF('Input LwA_XYZ'!S15="","-",'Input LwA_XYZ'!S15))</f>
        <v/>
      </c>
      <c r="W676" s="163" t="str" cm="1">
        <f t="array" ref="W676">IF($P676="","",IF(_xlfn.XLOOKUP(Tables!$N$662,_xlfn.ANCHORARRAY('Input LwA_XYZ'!$DG$1),'Input LwA_XYZ'!DG15:DU15)="","-",_xlfn.XLOOKUP(Tables!$N$662,_xlfn.ANCHORARRAY('Input LwA_XYZ'!$DG$1),'Input LwA_XYZ'!DG15:DU15)))</f>
        <v/>
      </c>
      <c r="X676" s="52" t="str">
        <f>IF($P676="","",_xlfn.XLOOKUP(Tables!$N$662,'Input LwA_XYZ'!$GX$1:$HL$1,'Input LwA_XYZ'!GX15:HL15))</f>
        <v/>
      </c>
    </row>
    <row r="677" spans="16:24" ht="16.5" x14ac:dyDescent="0.3">
      <c r="P677" s="125" t="str">
        <f>IF(OR('Input LwA_XYZ'!A16 = 0, NOT(ISBLANK(_xlfn.XLOOKUP(Tables!N$662, 'Input LwA_XYZ'!CA$1:CO$1, 'Input LwA_XYZ'!CA16:CO16)))), "", 'Input LwA_XYZ'!A16)</f>
        <v/>
      </c>
      <c r="Q677" s="124" t="str">
        <f>IF($P677="","",_xlfn.TEXTJOIN(" - ",TRUE,'Input LwA_XYZ'!B16:C16))</f>
        <v/>
      </c>
      <c r="R677" s="51" t="str">
        <f>IF($P677="","",'Input LwA_XYZ'!Q16)</f>
        <v/>
      </c>
      <c r="S677" s="64" t="str">
        <f>IF($P677="","",ROUND(_xlfn.XLOOKUP(Tables!$N$662,'Input LwA_XYZ'!$EL$1:$EZ$1,'Input LwA_XYZ'!EL16:EZ16),0))</f>
        <v/>
      </c>
      <c r="T677" s="65" t="str">
        <f>IF($P677="","",-1*ROUND(_xlfn.XLOOKUP(Tables!$N$662,'Input LwA_XYZ'!$FR$1:$GF$1,'Input LwA_XYZ'!FR16:GF16),0))</f>
        <v/>
      </c>
      <c r="U677" s="65" t="str">
        <f>IF($P677="","",IF(_xlfn.XLOOKUP(Tables!$N$662,'Input LwA_XYZ'!$AU$1:$BI$1,'Input LwA_XYZ'!AU16:BI16)="","-",_xlfn.XLOOKUP(Tables!$N$662,'Input LwA_XYZ'!$AU$1:$BI$1,'Input LwA_XYZ'!AU16:BI16)))</f>
        <v/>
      </c>
      <c r="V677" s="65" t="str">
        <f>IF($P677="","",IF('Input LwA_XYZ'!S16="","-",'Input LwA_XYZ'!S16))</f>
        <v/>
      </c>
      <c r="W677" s="163" t="str" cm="1">
        <f t="array" ref="W677">IF($P677="","",IF(_xlfn.XLOOKUP(Tables!$N$662,_xlfn.ANCHORARRAY('Input LwA_XYZ'!$DG$1),'Input LwA_XYZ'!DG16:DU16)="","-",_xlfn.XLOOKUP(Tables!$N$662,_xlfn.ANCHORARRAY('Input LwA_XYZ'!$DG$1),'Input LwA_XYZ'!DG16:DU16)))</f>
        <v/>
      </c>
      <c r="X677" s="52" t="str">
        <f>IF($P677="","",_xlfn.XLOOKUP(Tables!$N$662,'Input LwA_XYZ'!$GX$1:$HL$1,'Input LwA_XYZ'!GX16:HL16))</f>
        <v/>
      </c>
    </row>
    <row r="678" spans="16:24" ht="16.5" x14ac:dyDescent="0.3">
      <c r="P678" s="125" t="str">
        <f>IF(OR('Input LwA_XYZ'!A17 = 0, NOT(ISBLANK(_xlfn.XLOOKUP(Tables!N$662, 'Input LwA_XYZ'!CA$1:CO$1, 'Input LwA_XYZ'!CA17:CO17)))), "", 'Input LwA_XYZ'!A17)</f>
        <v/>
      </c>
      <c r="Q678" s="124" t="str">
        <f>IF($P678="","",_xlfn.TEXTJOIN(" - ",TRUE,'Input LwA_XYZ'!B17:C17))</f>
        <v/>
      </c>
      <c r="R678" s="51" t="str">
        <f>IF($P678="","",'Input LwA_XYZ'!Q17)</f>
        <v/>
      </c>
      <c r="S678" s="64" t="str">
        <f>IF($P678="","",ROUND(_xlfn.XLOOKUP(Tables!$N$662,'Input LwA_XYZ'!$EL$1:$EZ$1,'Input LwA_XYZ'!EL17:EZ17),0))</f>
        <v/>
      </c>
      <c r="T678" s="65" t="str">
        <f>IF($P678="","",-1*ROUND(_xlfn.XLOOKUP(Tables!$N$662,'Input LwA_XYZ'!$FR$1:$GF$1,'Input LwA_XYZ'!FR17:GF17),0))</f>
        <v/>
      </c>
      <c r="U678" s="65" t="str">
        <f>IF($P678="","",IF(_xlfn.XLOOKUP(Tables!$N$662,'Input LwA_XYZ'!$AU$1:$BI$1,'Input LwA_XYZ'!AU17:BI17)="","-",_xlfn.XLOOKUP(Tables!$N$662,'Input LwA_XYZ'!$AU$1:$BI$1,'Input LwA_XYZ'!AU17:BI17)))</f>
        <v/>
      </c>
      <c r="V678" s="65" t="str">
        <f>IF($P678="","",IF('Input LwA_XYZ'!S17="","-",'Input LwA_XYZ'!S17))</f>
        <v/>
      </c>
      <c r="W678" s="163" t="str" cm="1">
        <f t="array" ref="W678">IF($P678="","",IF(_xlfn.XLOOKUP(Tables!$N$662,_xlfn.ANCHORARRAY('Input LwA_XYZ'!$DG$1),'Input LwA_XYZ'!DG17:DU17)="","-",_xlfn.XLOOKUP(Tables!$N$662,_xlfn.ANCHORARRAY('Input LwA_XYZ'!$DG$1),'Input LwA_XYZ'!DG17:DU17)))</f>
        <v/>
      </c>
      <c r="X678" s="52" t="str">
        <f>IF($P678="","",_xlfn.XLOOKUP(Tables!$N$662,'Input LwA_XYZ'!$GX$1:$HL$1,'Input LwA_XYZ'!GX17:HL17))</f>
        <v/>
      </c>
    </row>
    <row r="679" spans="16:24" ht="16.5" x14ac:dyDescent="0.3">
      <c r="P679" s="125" t="str">
        <f>IF(OR('Input LwA_XYZ'!A18 = 0, NOT(ISBLANK(_xlfn.XLOOKUP(Tables!N$662, 'Input LwA_XYZ'!CA$1:CO$1, 'Input LwA_XYZ'!CA18:CO18)))), "", 'Input LwA_XYZ'!A18)</f>
        <v/>
      </c>
      <c r="Q679" s="124" t="str">
        <f>IF($P679="","",_xlfn.TEXTJOIN(" - ",TRUE,'Input LwA_XYZ'!B18:C18))</f>
        <v/>
      </c>
      <c r="R679" s="51" t="str">
        <f>IF($P679="","",'Input LwA_XYZ'!Q18)</f>
        <v/>
      </c>
      <c r="S679" s="64" t="str">
        <f>IF($P679="","",ROUND(_xlfn.XLOOKUP(Tables!$N$662,'Input LwA_XYZ'!$EL$1:$EZ$1,'Input LwA_XYZ'!EL18:EZ18),0))</f>
        <v/>
      </c>
      <c r="T679" s="65" t="str">
        <f>IF($P679="","",-1*ROUND(_xlfn.XLOOKUP(Tables!$N$662,'Input LwA_XYZ'!$FR$1:$GF$1,'Input LwA_XYZ'!FR18:GF18),0))</f>
        <v/>
      </c>
      <c r="U679" s="65" t="str">
        <f>IF($P679="","",IF(_xlfn.XLOOKUP(Tables!$N$662,'Input LwA_XYZ'!$AU$1:$BI$1,'Input LwA_XYZ'!AU18:BI18)="","-",_xlfn.XLOOKUP(Tables!$N$662,'Input LwA_XYZ'!$AU$1:$BI$1,'Input LwA_XYZ'!AU18:BI18)))</f>
        <v/>
      </c>
      <c r="V679" s="65" t="str">
        <f>IF($P679="","",IF('Input LwA_XYZ'!S18="","-",'Input LwA_XYZ'!S18))</f>
        <v/>
      </c>
      <c r="W679" s="163" t="str" cm="1">
        <f t="array" ref="W679">IF($P679="","",IF(_xlfn.XLOOKUP(Tables!$N$662,_xlfn.ANCHORARRAY('Input LwA_XYZ'!$DG$1),'Input LwA_XYZ'!DG18:DU18)="","-",_xlfn.XLOOKUP(Tables!$N$662,_xlfn.ANCHORARRAY('Input LwA_XYZ'!$DG$1),'Input LwA_XYZ'!DG18:DU18)))</f>
        <v/>
      </c>
      <c r="X679" s="52" t="str">
        <f>IF($P679="","",_xlfn.XLOOKUP(Tables!$N$662,'Input LwA_XYZ'!$GX$1:$HL$1,'Input LwA_XYZ'!GX18:HL18))</f>
        <v/>
      </c>
    </row>
    <row r="680" spans="16:24" ht="16.5" x14ac:dyDescent="0.3">
      <c r="P680" s="125" t="str">
        <f>IF(OR('Input LwA_XYZ'!A19 = 0, NOT(ISBLANK(_xlfn.XLOOKUP(Tables!N$662, 'Input LwA_XYZ'!CA$1:CO$1, 'Input LwA_XYZ'!CA19:CO19)))), "", 'Input LwA_XYZ'!A19)</f>
        <v/>
      </c>
      <c r="Q680" s="124" t="str">
        <f>IF($P680="","",_xlfn.TEXTJOIN(" - ",TRUE,'Input LwA_XYZ'!B19:C19))</f>
        <v/>
      </c>
      <c r="R680" s="51" t="str">
        <f>IF($P680="","",'Input LwA_XYZ'!Q19)</f>
        <v/>
      </c>
      <c r="S680" s="64" t="str">
        <f>IF($P680="","",ROUND(_xlfn.XLOOKUP(Tables!$N$662,'Input LwA_XYZ'!$EL$1:$EZ$1,'Input LwA_XYZ'!EL19:EZ19),0))</f>
        <v/>
      </c>
      <c r="T680" s="65" t="str">
        <f>IF($P680="","",-1*ROUND(_xlfn.XLOOKUP(Tables!$N$662,'Input LwA_XYZ'!$FR$1:$GF$1,'Input LwA_XYZ'!FR19:GF19),0))</f>
        <v/>
      </c>
      <c r="U680" s="65" t="str">
        <f>IF($P680="","",IF(_xlfn.XLOOKUP(Tables!$N$662,'Input LwA_XYZ'!$AU$1:$BI$1,'Input LwA_XYZ'!AU19:BI19)="","-",_xlfn.XLOOKUP(Tables!$N$662,'Input LwA_XYZ'!$AU$1:$BI$1,'Input LwA_XYZ'!AU19:BI19)))</f>
        <v/>
      </c>
      <c r="V680" s="65" t="str">
        <f>IF($P680="","",IF('Input LwA_XYZ'!S19="","-",'Input LwA_XYZ'!S19))</f>
        <v/>
      </c>
      <c r="W680" s="163" t="str" cm="1">
        <f t="array" ref="W680">IF($P680="","",IF(_xlfn.XLOOKUP(Tables!$N$662,_xlfn.ANCHORARRAY('Input LwA_XYZ'!$DG$1),'Input LwA_XYZ'!DG19:DU19)="","-",_xlfn.XLOOKUP(Tables!$N$662,_xlfn.ANCHORARRAY('Input LwA_XYZ'!$DG$1),'Input LwA_XYZ'!DG19:DU19)))</f>
        <v/>
      </c>
      <c r="X680" s="52" t="str">
        <f>IF($P680="","",_xlfn.XLOOKUP(Tables!$N$662,'Input LwA_XYZ'!$GX$1:$HL$1,'Input LwA_XYZ'!GX19:HL19))</f>
        <v/>
      </c>
    </row>
    <row r="681" spans="16:24" ht="16.5" x14ac:dyDescent="0.3">
      <c r="P681" s="125" t="str">
        <f>IF(OR('Input LwA_XYZ'!A20 = 0, NOT(ISBLANK(_xlfn.XLOOKUP(Tables!N$662, 'Input LwA_XYZ'!CA$1:CO$1, 'Input LwA_XYZ'!CA20:CO20)))), "", 'Input LwA_XYZ'!A20)</f>
        <v/>
      </c>
      <c r="Q681" s="124" t="str">
        <f>IF($P681="","",_xlfn.TEXTJOIN(" - ",TRUE,'Input LwA_XYZ'!B20:C20))</f>
        <v/>
      </c>
      <c r="R681" s="51" t="str">
        <f>IF($P681="","",'Input LwA_XYZ'!Q20)</f>
        <v/>
      </c>
      <c r="S681" s="64" t="str">
        <f>IF($P681="","",ROUND(_xlfn.XLOOKUP(Tables!$N$662,'Input LwA_XYZ'!$EL$1:$EZ$1,'Input LwA_XYZ'!EL20:EZ20),0))</f>
        <v/>
      </c>
      <c r="T681" s="65" t="str">
        <f>IF($P681="","",-1*ROUND(_xlfn.XLOOKUP(Tables!$N$662,'Input LwA_XYZ'!$FR$1:$GF$1,'Input LwA_XYZ'!FR20:GF20),0))</f>
        <v/>
      </c>
      <c r="U681" s="65" t="str">
        <f>IF($P681="","",IF(_xlfn.XLOOKUP(Tables!$N$662,'Input LwA_XYZ'!$AU$1:$BI$1,'Input LwA_XYZ'!AU20:BI20)="","-",_xlfn.XLOOKUP(Tables!$N$662,'Input LwA_XYZ'!$AU$1:$BI$1,'Input LwA_XYZ'!AU20:BI20)))</f>
        <v/>
      </c>
      <c r="V681" s="65" t="str">
        <f>IF($P681="","",IF('Input LwA_XYZ'!S20="","-",'Input LwA_XYZ'!S20))</f>
        <v/>
      </c>
      <c r="W681" s="163" t="str" cm="1">
        <f t="array" ref="W681">IF($P681="","",IF(_xlfn.XLOOKUP(Tables!$N$662,_xlfn.ANCHORARRAY('Input LwA_XYZ'!$DG$1),'Input LwA_XYZ'!DG20:DU20)="","-",_xlfn.XLOOKUP(Tables!$N$662,_xlfn.ANCHORARRAY('Input LwA_XYZ'!$DG$1),'Input LwA_XYZ'!DG20:DU20)))</f>
        <v/>
      </c>
      <c r="X681" s="52" t="str">
        <f>IF($P681="","",_xlfn.XLOOKUP(Tables!$N$662,'Input LwA_XYZ'!$GX$1:$HL$1,'Input LwA_XYZ'!GX20:HL20))</f>
        <v/>
      </c>
    </row>
    <row r="682" spans="16:24" ht="16.5" x14ac:dyDescent="0.3">
      <c r="P682" s="125" t="str">
        <f>IF(OR('Input LwA_XYZ'!A21 = 0, NOT(ISBLANK(_xlfn.XLOOKUP(Tables!N$662, 'Input LwA_XYZ'!CA$1:CO$1, 'Input LwA_XYZ'!CA21:CO21)))), "", 'Input LwA_XYZ'!A21)</f>
        <v/>
      </c>
      <c r="Q682" s="124" t="str">
        <f>IF($P682="","",_xlfn.TEXTJOIN(" - ",TRUE,'Input LwA_XYZ'!B21:C21))</f>
        <v/>
      </c>
      <c r="R682" s="51" t="str">
        <f>IF($P682="","",'Input LwA_XYZ'!Q21)</f>
        <v/>
      </c>
      <c r="S682" s="64" t="str">
        <f>IF($P682="","",ROUND(_xlfn.XLOOKUP(Tables!$N$662,'Input LwA_XYZ'!$EL$1:$EZ$1,'Input LwA_XYZ'!EL21:EZ21),0))</f>
        <v/>
      </c>
      <c r="T682" s="65" t="str">
        <f>IF($P682="","",-1*ROUND(_xlfn.XLOOKUP(Tables!$N$662,'Input LwA_XYZ'!$FR$1:$GF$1,'Input LwA_XYZ'!FR21:GF21),0))</f>
        <v/>
      </c>
      <c r="U682" s="65" t="str">
        <f>IF($P682="","",IF(_xlfn.XLOOKUP(Tables!$N$662,'Input LwA_XYZ'!$AU$1:$BI$1,'Input LwA_XYZ'!AU21:BI21)="","-",_xlfn.XLOOKUP(Tables!$N$662,'Input LwA_XYZ'!$AU$1:$BI$1,'Input LwA_XYZ'!AU21:BI21)))</f>
        <v/>
      </c>
      <c r="V682" s="65" t="str">
        <f>IF($P682="","",IF('Input LwA_XYZ'!S21="","-",'Input LwA_XYZ'!S21))</f>
        <v/>
      </c>
      <c r="W682" s="163" t="str" cm="1">
        <f t="array" ref="W682">IF($P682="","",IF(_xlfn.XLOOKUP(Tables!$N$662,_xlfn.ANCHORARRAY('Input LwA_XYZ'!$DG$1),'Input LwA_XYZ'!DG21:DU21)="","-",_xlfn.XLOOKUP(Tables!$N$662,_xlfn.ANCHORARRAY('Input LwA_XYZ'!$DG$1),'Input LwA_XYZ'!DG21:DU21)))</f>
        <v/>
      </c>
      <c r="X682" s="52" t="str">
        <f>IF($P682="","",_xlfn.XLOOKUP(Tables!$N$662,'Input LwA_XYZ'!$GX$1:$HL$1,'Input LwA_XYZ'!GX21:HL21))</f>
        <v/>
      </c>
    </row>
    <row r="683" spans="16:24" ht="16.5" x14ac:dyDescent="0.3">
      <c r="P683" s="125" t="str">
        <f>IF(OR('Input LwA_XYZ'!A22 = 0, NOT(ISBLANK(_xlfn.XLOOKUP(Tables!N$662, 'Input LwA_XYZ'!CA$1:CO$1, 'Input LwA_XYZ'!CA22:CO22)))), "", 'Input LwA_XYZ'!A22)</f>
        <v/>
      </c>
      <c r="Q683" s="124" t="str">
        <f>IF($P683="","",_xlfn.TEXTJOIN(" - ",TRUE,'Input LwA_XYZ'!B22:C22))</f>
        <v/>
      </c>
      <c r="R683" s="51" t="str">
        <f>IF($P683="","",'Input LwA_XYZ'!Q22)</f>
        <v/>
      </c>
      <c r="S683" s="64" t="str">
        <f>IF($P683="","",ROUND(_xlfn.XLOOKUP(Tables!$N$662,'Input LwA_XYZ'!$EL$1:$EZ$1,'Input LwA_XYZ'!EL22:EZ22),0))</f>
        <v/>
      </c>
      <c r="T683" s="65" t="str">
        <f>IF($P683="","",-1*ROUND(_xlfn.XLOOKUP(Tables!$N$662,'Input LwA_XYZ'!$FR$1:$GF$1,'Input LwA_XYZ'!FR22:GF22),0))</f>
        <v/>
      </c>
      <c r="U683" s="65" t="str">
        <f>IF($P683="","",IF(_xlfn.XLOOKUP(Tables!$N$662,'Input LwA_XYZ'!$AU$1:$BI$1,'Input LwA_XYZ'!AU22:BI22)="","-",_xlfn.XLOOKUP(Tables!$N$662,'Input LwA_XYZ'!$AU$1:$BI$1,'Input LwA_XYZ'!AU22:BI22)))</f>
        <v/>
      </c>
      <c r="V683" s="65" t="str">
        <f>IF($P683="","",IF('Input LwA_XYZ'!S22="","-",'Input LwA_XYZ'!S22))</f>
        <v/>
      </c>
      <c r="W683" s="163" t="str" cm="1">
        <f t="array" ref="W683">IF($P683="","",IF(_xlfn.XLOOKUP(Tables!$N$662,_xlfn.ANCHORARRAY('Input LwA_XYZ'!$DG$1),'Input LwA_XYZ'!DG22:DU22)="","-",_xlfn.XLOOKUP(Tables!$N$662,_xlfn.ANCHORARRAY('Input LwA_XYZ'!$DG$1),'Input LwA_XYZ'!DG22:DU22)))</f>
        <v/>
      </c>
      <c r="X683" s="52" t="str">
        <f>IF($P683="","",_xlfn.XLOOKUP(Tables!$N$662,'Input LwA_XYZ'!$GX$1:$HL$1,'Input LwA_XYZ'!GX22:HL22))</f>
        <v/>
      </c>
    </row>
    <row r="684" spans="16:24" ht="16.5" x14ac:dyDescent="0.3">
      <c r="P684" s="125" t="str">
        <f>IF(OR('Input LwA_XYZ'!A23 = 0, NOT(ISBLANK(_xlfn.XLOOKUP(Tables!N$662, 'Input LwA_XYZ'!CA$1:CO$1, 'Input LwA_XYZ'!CA23:CO23)))), "", 'Input LwA_XYZ'!A23)</f>
        <v/>
      </c>
      <c r="Q684" s="124" t="str">
        <f>IF($P684="","",_xlfn.TEXTJOIN(" - ",TRUE,'Input LwA_XYZ'!B23:C23))</f>
        <v/>
      </c>
      <c r="R684" s="51" t="str">
        <f>IF($P684="","",'Input LwA_XYZ'!Q23)</f>
        <v/>
      </c>
      <c r="S684" s="64" t="str">
        <f>IF($P684="","",ROUND(_xlfn.XLOOKUP(Tables!$N$662,'Input LwA_XYZ'!$EL$1:$EZ$1,'Input LwA_XYZ'!EL23:EZ23),0))</f>
        <v/>
      </c>
      <c r="T684" s="65" t="str">
        <f>IF($P684="","",-1*ROUND(_xlfn.XLOOKUP(Tables!$N$662,'Input LwA_XYZ'!$FR$1:$GF$1,'Input LwA_XYZ'!FR23:GF23),0))</f>
        <v/>
      </c>
      <c r="U684" s="65" t="str">
        <f>IF($P684="","",IF(_xlfn.XLOOKUP(Tables!$N$662,'Input LwA_XYZ'!$AU$1:$BI$1,'Input LwA_XYZ'!AU23:BI23)="","-",_xlfn.XLOOKUP(Tables!$N$662,'Input LwA_XYZ'!$AU$1:$BI$1,'Input LwA_XYZ'!AU23:BI23)))</f>
        <v/>
      </c>
      <c r="V684" s="65" t="str">
        <f>IF($P684="","",IF('Input LwA_XYZ'!S23="","-",'Input LwA_XYZ'!S23))</f>
        <v/>
      </c>
      <c r="W684" s="163" t="str" cm="1">
        <f t="array" ref="W684">IF($P684="","",IF(_xlfn.XLOOKUP(Tables!$N$662,_xlfn.ANCHORARRAY('Input LwA_XYZ'!$DG$1),'Input LwA_XYZ'!DG23:DU23)="","-",_xlfn.XLOOKUP(Tables!$N$662,_xlfn.ANCHORARRAY('Input LwA_XYZ'!$DG$1),'Input LwA_XYZ'!DG23:DU23)))</f>
        <v/>
      </c>
      <c r="X684" s="52" t="str">
        <f>IF($P684="","",_xlfn.XLOOKUP(Tables!$N$662,'Input LwA_XYZ'!$GX$1:$HL$1,'Input LwA_XYZ'!GX23:HL23))</f>
        <v/>
      </c>
    </row>
    <row r="685" spans="16:24" ht="16.5" x14ac:dyDescent="0.3">
      <c r="P685" s="125" t="str">
        <f>IF(OR('Input LwA_XYZ'!A24 = 0, NOT(ISBLANK(_xlfn.XLOOKUP(Tables!N$662, 'Input LwA_XYZ'!CA$1:CO$1, 'Input LwA_XYZ'!CA24:CO24)))), "", 'Input LwA_XYZ'!A24)</f>
        <v/>
      </c>
      <c r="Q685" s="124" t="str">
        <f>IF($P685="","",_xlfn.TEXTJOIN(" - ",TRUE,'Input LwA_XYZ'!B24:C24))</f>
        <v/>
      </c>
      <c r="R685" s="51" t="str">
        <f>IF($P685="","",'Input LwA_XYZ'!Q24)</f>
        <v/>
      </c>
      <c r="S685" s="64" t="str">
        <f>IF($P685="","",ROUND(_xlfn.XLOOKUP(Tables!$N$662,'Input LwA_XYZ'!$EL$1:$EZ$1,'Input LwA_XYZ'!EL24:EZ24),0))</f>
        <v/>
      </c>
      <c r="T685" s="65" t="str">
        <f>IF($P685="","",-1*ROUND(_xlfn.XLOOKUP(Tables!$N$662,'Input LwA_XYZ'!$FR$1:$GF$1,'Input LwA_XYZ'!FR24:GF24),0))</f>
        <v/>
      </c>
      <c r="U685" s="65" t="str">
        <f>IF($P685="","",IF(_xlfn.XLOOKUP(Tables!$N$662,'Input LwA_XYZ'!$AU$1:$BI$1,'Input LwA_XYZ'!AU24:BI24)="","-",_xlfn.XLOOKUP(Tables!$N$662,'Input LwA_XYZ'!$AU$1:$BI$1,'Input LwA_XYZ'!AU24:BI24)))</f>
        <v/>
      </c>
      <c r="V685" s="65" t="str">
        <f>IF($P685="","",IF('Input LwA_XYZ'!S24="","-",'Input LwA_XYZ'!S24))</f>
        <v/>
      </c>
      <c r="W685" s="163" t="str" cm="1">
        <f t="array" ref="W685">IF($P685="","",IF(_xlfn.XLOOKUP(Tables!$N$662,_xlfn.ANCHORARRAY('Input LwA_XYZ'!$DG$1),'Input LwA_XYZ'!DG24:DU24)="","-",_xlfn.XLOOKUP(Tables!$N$662,_xlfn.ANCHORARRAY('Input LwA_XYZ'!$DG$1),'Input LwA_XYZ'!DG24:DU24)))</f>
        <v/>
      </c>
      <c r="X685" s="52" t="str">
        <f>IF($P685="","",_xlfn.XLOOKUP(Tables!$N$662,'Input LwA_XYZ'!$GX$1:$HL$1,'Input LwA_XYZ'!GX24:HL24))</f>
        <v/>
      </c>
    </row>
    <row r="686" spans="16:24" ht="16.5" x14ac:dyDescent="0.3">
      <c r="P686" s="125" t="str">
        <f>IF(OR('Input LwA_XYZ'!A25 = 0, NOT(ISBLANK(_xlfn.XLOOKUP(Tables!N$662, 'Input LwA_XYZ'!CA$1:CO$1, 'Input LwA_XYZ'!CA25:CO25)))), "", 'Input LwA_XYZ'!A25)</f>
        <v/>
      </c>
      <c r="Q686" s="124" t="str">
        <f>IF($P686="","",_xlfn.TEXTJOIN(" - ",TRUE,'Input LwA_XYZ'!B25:C25))</f>
        <v/>
      </c>
      <c r="R686" s="51" t="str">
        <f>IF($P686="","",'Input LwA_XYZ'!Q25)</f>
        <v/>
      </c>
      <c r="S686" s="64" t="str">
        <f>IF($P686="","",ROUND(_xlfn.XLOOKUP(Tables!$N$662,'Input LwA_XYZ'!$EL$1:$EZ$1,'Input LwA_XYZ'!EL25:EZ25),0))</f>
        <v/>
      </c>
      <c r="T686" s="65" t="str">
        <f>IF($P686="","",-1*ROUND(_xlfn.XLOOKUP(Tables!$N$662,'Input LwA_XYZ'!$FR$1:$GF$1,'Input LwA_XYZ'!FR25:GF25),0))</f>
        <v/>
      </c>
      <c r="U686" s="65" t="str">
        <f>IF($P686="","",IF(_xlfn.XLOOKUP(Tables!$N$662,'Input LwA_XYZ'!$AU$1:$BI$1,'Input LwA_XYZ'!AU25:BI25)="","-",_xlfn.XLOOKUP(Tables!$N$662,'Input LwA_XYZ'!$AU$1:$BI$1,'Input LwA_XYZ'!AU25:BI25)))</f>
        <v/>
      </c>
      <c r="V686" s="65" t="str">
        <f>IF($P686="","",IF('Input LwA_XYZ'!S25="","-",'Input LwA_XYZ'!S25))</f>
        <v/>
      </c>
      <c r="W686" s="163" t="str" cm="1">
        <f t="array" ref="W686">IF($P686="","",IF(_xlfn.XLOOKUP(Tables!$N$662,_xlfn.ANCHORARRAY('Input LwA_XYZ'!$DG$1),'Input LwA_XYZ'!DG25:DU25)="","-",_xlfn.XLOOKUP(Tables!$N$662,_xlfn.ANCHORARRAY('Input LwA_XYZ'!$DG$1),'Input LwA_XYZ'!DG25:DU25)))</f>
        <v/>
      </c>
      <c r="X686" s="52" t="str">
        <f>IF($P686="","",_xlfn.XLOOKUP(Tables!$N$662,'Input LwA_XYZ'!$GX$1:$HL$1,'Input LwA_XYZ'!GX25:HL25))</f>
        <v/>
      </c>
    </row>
    <row r="687" spans="16:24" ht="16.5" x14ac:dyDescent="0.3">
      <c r="P687" s="125" t="str">
        <f>IF(OR('Input LwA_XYZ'!A26 = 0, NOT(ISBLANK(_xlfn.XLOOKUP(Tables!N$662, 'Input LwA_XYZ'!CA$1:CO$1, 'Input LwA_XYZ'!CA26:CO26)))), "", 'Input LwA_XYZ'!A26)</f>
        <v/>
      </c>
      <c r="Q687" s="124" t="str">
        <f>IF($P687="","",_xlfn.TEXTJOIN(" - ",TRUE,'Input LwA_XYZ'!B26:C26))</f>
        <v/>
      </c>
      <c r="R687" s="51" t="str">
        <f>IF($P687="","",'Input LwA_XYZ'!Q26)</f>
        <v/>
      </c>
      <c r="S687" s="64" t="str">
        <f>IF($P687="","",ROUND(_xlfn.XLOOKUP(Tables!$N$662,'Input LwA_XYZ'!$EL$1:$EZ$1,'Input LwA_XYZ'!EL26:EZ26),0))</f>
        <v/>
      </c>
      <c r="T687" s="65" t="str">
        <f>IF($P687="","",-1*ROUND(_xlfn.XLOOKUP(Tables!$N$662,'Input LwA_XYZ'!$FR$1:$GF$1,'Input LwA_XYZ'!FR26:GF26),0))</f>
        <v/>
      </c>
      <c r="U687" s="65" t="str">
        <f>IF($P687="","",IF(_xlfn.XLOOKUP(Tables!$N$662,'Input LwA_XYZ'!$AU$1:$BI$1,'Input LwA_XYZ'!AU26:BI26)="","-",_xlfn.XLOOKUP(Tables!$N$662,'Input LwA_XYZ'!$AU$1:$BI$1,'Input LwA_XYZ'!AU26:BI26)))</f>
        <v/>
      </c>
      <c r="V687" s="65" t="str">
        <f>IF($P687="","",IF('Input LwA_XYZ'!S26="","-",'Input LwA_XYZ'!S26))</f>
        <v/>
      </c>
      <c r="W687" s="163" t="str" cm="1">
        <f t="array" ref="W687">IF($P687="","",IF(_xlfn.XLOOKUP(Tables!$N$662,_xlfn.ANCHORARRAY('Input LwA_XYZ'!$DG$1),'Input LwA_XYZ'!DG26:DU26)="","-",_xlfn.XLOOKUP(Tables!$N$662,_xlfn.ANCHORARRAY('Input LwA_XYZ'!$DG$1),'Input LwA_XYZ'!DG26:DU26)))</f>
        <v/>
      </c>
      <c r="X687" s="52" t="str">
        <f>IF($P687="","",_xlfn.XLOOKUP(Tables!$N$662,'Input LwA_XYZ'!$GX$1:$HL$1,'Input LwA_XYZ'!GX26:HL26))</f>
        <v/>
      </c>
    </row>
    <row r="688" spans="16:24" ht="16.5" x14ac:dyDescent="0.3">
      <c r="P688" s="125" t="str">
        <f>IF(OR('Input LwA_XYZ'!A27 = 0, NOT(ISBLANK(_xlfn.XLOOKUP(Tables!N$662, 'Input LwA_XYZ'!CA$1:CO$1, 'Input LwA_XYZ'!CA27:CO27)))), "", 'Input LwA_XYZ'!A27)</f>
        <v/>
      </c>
      <c r="Q688" s="124" t="str">
        <f>IF($P688="","",_xlfn.TEXTJOIN(" - ",TRUE,'Input LwA_XYZ'!B27:C27))</f>
        <v/>
      </c>
      <c r="R688" s="51" t="str">
        <f>IF($P688="","",'Input LwA_XYZ'!Q27)</f>
        <v/>
      </c>
      <c r="S688" s="64" t="str">
        <f>IF($P688="","",ROUND(_xlfn.XLOOKUP(Tables!$N$662,'Input LwA_XYZ'!$EL$1:$EZ$1,'Input LwA_XYZ'!EL27:EZ27),0))</f>
        <v/>
      </c>
      <c r="T688" s="65" t="str">
        <f>IF($P688="","",-1*ROUND(_xlfn.XLOOKUP(Tables!$N$662,'Input LwA_XYZ'!$FR$1:$GF$1,'Input LwA_XYZ'!FR27:GF27),0))</f>
        <v/>
      </c>
      <c r="U688" s="65" t="str">
        <f>IF($P688="","",IF(_xlfn.XLOOKUP(Tables!$N$662,'Input LwA_XYZ'!$AU$1:$BI$1,'Input LwA_XYZ'!AU27:BI27)="","-",_xlfn.XLOOKUP(Tables!$N$662,'Input LwA_XYZ'!$AU$1:$BI$1,'Input LwA_XYZ'!AU27:BI27)))</f>
        <v/>
      </c>
      <c r="V688" s="65" t="str">
        <f>IF($P688="","",IF('Input LwA_XYZ'!S27="","-",'Input LwA_XYZ'!S27))</f>
        <v/>
      </c>
      <c r="W688" s="163" t="str" cm="1">
        <f t="array" ref="W688">IF($P688="","",IF(_xlfn.XLOOKUP(Tables!$N$662,_xlfn.ANCHORARRAY('Input LwA_XYZ'!$DG$1),'Input LwA_XYZ'!DG27:DU27)="","-",_xlfn.XLOOKUP(Tables!$N$662,_xlfn.ANCHORARRAY('Input LwA_XYZ'!$DG$1),'Input LwA_XYZ'!DG27:DU27)))</f>
        <v/>
      </c>
      <c r="X688" s="52" t="str">
        <f>IF($P688="","",_xlfn.XLOOKUP(Tables!$N$662,'Input LwA_XYZ'!$GX$1:$HL$1,'Input LwA_XYZ'!GX27:HL27))</f>
        <v/>
      </c>
    </row>
    <row r="689" spans="16:24" ht="16.5" x14ac:dyDescent="0.3">
      <c r="P689" s="125" t="str">
        <f>IF(OR('Input LwA_XYZ'!A28 = 0, NOT(ISBLANK(_xlfn.XLOOKUP(Tables!N$662, 'Input LwA_XYZ'!CA$1:CO$1, 'Input LwA_XYZ'!CA28:CO28)))), "", 'Input LwA_XYZ'!A28)</f>
        <v/>
      </c>
      <c r="Q689" s="124" t="str">
        <f>IF($P689="","",_xlfn.TEXTJOIN(" - ",TRUE,'Input LwA_XYZ'!B28:C28))</f>
        <v/>
      </c>
      <c r="R689" s="51" t="str">
        <f>IF($P689="","",'Input LwA_XYZ'!Q28)</f>
        <v/>
      </c>
      <c r="S689" s="64" t="str">
        <f>IF($P689="","",ROUND(_xlfn.XLOOKUP(Tables!$N$662,'Input LwA_XYZ'!$EL$1:$EZ$1,'Input LwA_XYZ'!EL28:EZ28),0))</f>
        <v/>
      </c>
      <c r="T689" s="65" t="str">
        <f>IF($P689="","",-1*ROUND(_xlfn.XLOOKUP(Tables!$N$662,'Input LwA_XYZ'!$FR$1:$GF$1,'Input LwA_XYZ'!FR28:GF28),0))</f>
        <v/>
      </c>
      <c r="U689" s="65" t="str">
        <f>IF($P689="","",IF(_xlfn.XLOOKUP(Tables!$N$662,'Input LwA_XYZ'!$AU$1:$BI$1,'Input LwA_XYZ'!AU28:BI28)="","-",_xlfn.XLOOKUP(Tables!$N$662,'Input LwA_XYZ'!$AU$1:$BI$1,'Input LwA_XYZ'!AU28:BI28)))</f>
        <v/>
      </c>
      <c r="V689" s="65" t="str">
        <f>IF($P689="","",IF('Input LwA_XYZ'!S28="","-",'Input LwA_XYZ'!S28))</f>
        <v/>
      </c>
      <c r="W689" s="163" t="str" cm="1">
        <f t="array" ref="W689">IF($P689="","",IF(_xlfn.XLOOKUP(Tables!$N$662,_xlfn.ANCHORARRAY('Input LwA_XYZ'!$DG$1),'Input LwA_XYZ'!DG28:DU28)="","-",_xlfn.XLOOKUP(Tables!$N$662,_xlfn.ANCHORARRAY('Input LwA_XYZ'!$DG$1),'Input LwA_XYZ'!DG28:DU28)))</f>
        <v/>
      </c>
      <c r="X689" s="52" t="str">
        <f>IF($P689="","",_xlfn.XLOOKUP(Tables!$N$662,'Input LwA_XYZ'!$GX$1:$HL$1,'Input LwA_XYZ'!GX28:HL28))</f>
        <v/>
      </c>
    </row>
    <row r="690" spans="16:24" ht="16.5" x14ac:dyDescent="0.3">
      <c r="P690" s="125" t="str">
        <f>IF(OR('Input LwA_XYZ'!A29 = 0, NOT(ISBLANK(_xlfn.XLOOKUP(Tables!N$662, 'Input LwA_XYZ'!CA$1:CO$1, 'Input LwA_XYZ'!CA29:CO29)))), "", 'Input LwA_XYZ'!A29)</f>
        <v/>
      </c>
      <c r="Q690" s="124" t="str">
        <f>IF($P690="","",_xlfn.TEXTJOIN(" - ",TRUE,'Input LwA_XYZ'!B29:C29))</f>
        <v/>
      </c>
      <c r="R690" s="51" t="str">
        <f>IF($P690="","",'Input LwA_XYZ'!Q29)</f>
        <v/>
      </c>
      <c r="S690" s="64" t="str">
        <f>IF($P690="","",ROUND(_xlfn.XLOOKUP(Tables!$N$662,'Input LwA_XYZ'!$EL$1:$EZ$1,'Input LwA_XYZ'!EL29:EZ29),0))</f>
        <v/>
      </c>
      <c r="T690" s="65" t="str">
        <f>IF($P690="","",-1*ROUND(_xlfn.XLOOKUP(Tables!$N$662,'Input LwA_XYZ'!$FR$1:$GF$1,'Input LwA_XYZ'!FR29:GF29),0))</f>
        <v/>
      </c>
      <c r="U690" s="65" t="str">
        <f>IF($P690="","",IF(_xlfn.XLOOKUP(Tables!$N$662,'Input LwA_XYZ'!$AU$1:$BI$1,'Input LwA_XYZ'!AU29:BI29)="","-",_xlfn.XLOOKUP(Tables!$N$662,'Input LwA_XYZ'!$AU$1:$BI$1,'Input LwA_XYZ'!AU29:BI29)))</f>
        <v/>
      </c>
      <c r="V690" s="65" t="str">
        <f>IF($P690="","",IF('Input LwA_XYZ'!S29="","-",'Input LwA_XYZ'!S29))</f>
        <v/>
      </c>
      <c r="W690" s="163" t="str" cm="1">
        <f t="array" ref="W690">IF($P690="","",IF(_xlfn.XLOOKUP(Tables!$N$662,_xlfn.ANCHORARRAY('Input LwA_XYZ'!$DG$1),'Input LwA_XYZ'!DG29:DU29)="","-",_xlfn.XLOOKUP(Tables!$N$662,_xlfn.ANCHORARRAY('Input LwA_XYZ'!$DG$1),'Input LwA_XYZ'!DG29:DU29)))</f>
        <v/>
      </c>
      <c r="X690" s="52" t="str">
        <f>IF($P690="","",_xlfn.XLOOKUP(Tables!$N$662,'Input LwA_XYZ'!$GX$1:$HL$1,'Input LwA_XYZ'!GX29:HL29))</f>
        <v/>
      </c>
    </row>
    <row r="691" spans="16:24" ht="16.5" x14ac:dyDescent="0.3">
      <c r="P691" s="125" t="str">
        <f>IF(OR('Input LwA_XYZ'!A30 = 0, NOT(ISBLANK(_xlfn.XLOOKUP(Tables!N$662, 'Input LwA_XYZ'!CA$1:CO$1, 'Input LwA_XYZ'!CA30:CO30)))), "", 'Input LwA_XYZ'!A30)</f>
        <v/>
      </c>
      <c r="Q691" s="124" t="str">
        <f>IF($P691="","",_xlfn.TEXTJOIN(" - ",TRUE,'Input LwA_XYZ'!B30:C30))</f>
        <v/>
      </c>
      <c r="R691" s="51" t="str">
        <f>IF($P691="","",'Input LwA_XYZ'!Q30)</f>
        <v/>
      </c>
      <c r="S691" s="64" t="str">
        <f>IF($P691="","",ROUND(_xlfn.XLOOKUP(Tables!$N$662,'Input LwA_XYZ'!$EL$1:$EZ$1,'Input LwA_XYZ'!EL30:EZ30),0))</f>
        <v/>
      </c>
      <c r="T691" s="65" t="str">
        <f>IF($P691="","",-1*ROUND(_xlfn.XLOOKUP(Tables!$N$662,'Input LwA_XYZ'!$FR$1:$GF$1,'Input LwA_XYZ'!FR30:GF30),0))</f>
        <v/>
      </c>
      <c r="U691" s="65" t="str">
        <f>IF($P691="","",IF(_xlfn.XLOOKUP(Tables!$N$662,'Input LwA_XYZ'!$AU$1:$BI$1,'Input LwA_XYZ'!AU30:BI30)="","-",_xlfn.XLOOKUP(Tables!$N$662,'Input LwA_XYZ'!$AU$1:$BI$1,'Input LwA_XYZ'!AU30:BI30)))</f>
        <v/>
      </c>
      <c r="V691" s="65" t="str">
        <f>IF($P691="","",IF('Input LwA_XYZ'!S30="","-",'Input LwA_XYZ'!S30))</f>
        <v/>
      </c>
      <c r="W691" s="163" t="str" cm="1">
        <f t="array" ref="W691">IF($P691="","",IF(_xlfn.XLOOKUP(Tables!$N$662,_xlfn.ANCHORARRAY('Input LwA_XYZ'!$DG$1),'Input LwA_XYZ'!DG30:DU30)="","-",_xlfn.XLOOKUP(Tables!$N$662,_xlfn.ANCHORARRAY('Input LwA_XYZ'!$DG$1),'Input LwA_XYZ'!DG30:DU30)))</f>
        <v/>
      </c>
      <c r="X691" s="52" t="str">
        <f>IF($P691="","",_xlfn.XLOOKUP(Tables!$N$662,'Input LwA_XYZ'!$GX$1:$HL$1,'Input LwA_XYZ'!GX30:HL30))</f>
        <v/>
      </c>
    </row>
    <row r="692" spans="16:24" ht="16.5" x14ac:dyDescent="0.3">
      <c r="P692" s="125" t="str">
        <f>IF(OR('Input LwA_XYZ'!A31 = 0, NOT(ISBLANK(_xlfn.XLOOKUP(Tables!N$662, 'Input LwA_XYZ'!CA$1:CO$1, 'Input LwA_XYZ'!CA31:CO31)))), "", 'Input LwA_XYZ'!A31)</f>
        <v/>
      </c>
      <c r="Q692" s="124" t="str">
        <f>IF($P692="","",_xlfn.TEXTJOIN(" - ",TRUE,'Input LwA_XYZ'!B31:C31))</f>
        <v/>
      </c>
      <c r="R692" s="51" t="str">
        <f>IF($P692="","",'Input LwA_XYZ'!Q31)</f>
        <v/>
      </c>
      <c r="S692" s="64" t="str">
        <f>IF($P692="","",ROUND(_xlfn.XLOOKUP(Tables!$N$662,'Input LwA_XYZ'!$EL$1:$EZ$1,'Input LwA_XYZ'!EL31:EZ31),0))</f>
        <v/>
      </c>
      <c r="T692" s="65" t="str">
        <f>IF($P692="","",-1*ROUND(_xlfn.XLOOKUP(Tables!$N$662,'Input LwA_XYZ'!$FR$1:$GF$1,'Input LwA_XYZ'!FR31:GF31),0))</f>
        <v/>
      </c>
      <c r="U692" s="65" t="str">
        <f>IF($P692="","",IF(_xlfn.XLOOKUP(Tables!$N$662,'Input LwA_XYZ'!$AU$1:$BI$1,'Input LwA_XYZ'!AU31:BI31)="","-",_xlfn.XLOOKUP(Tables!$N$662,'Input LwA_XYZ'!$AU$1:$BI$1,'Input LwA_XYZ'!AU31:BI31)))</f>
        <v/>
      </c>
      <c r="V692" s="65" t="str">
        <f>IF($P692="","",IF('Input LwA_XYZ'!S31="","-",'Input LwA_XYZ'!S31))</f>
        <v/>
      </c>
      <c r="W692" s="163" t="str" cm="1">
        <f t="array" ref="W692">IF($P692="","",IF(_xlfn.XLOOKUP(Tables!$N$662,_xlfn.ANCHORARRAY('Input LwA_XYZ'!$DG$1),'Input LwA_XYZ'!DG31:DU31)="","-",_xlfn.XLOOKUP(Tables!$N$662,_xlfn.ANCHORARRAY('Input LwA_XYZ'!$DG$1),'Input LwA_XYZ'!DG31:DU31)))</f>
        <v/>
      </c>
      <c r="X692" s="52" t="str">
        <f>IF($P692="","",_xlfn.XLOOKUP(Tables!$N$662,'Input LwA_XYZ'!$GX$1:$HL$1,'Input LwA_XYZ'!GX31:HL31))</f>
        <v/>
      </c>
    </row>
    <row r="693" spans="16:24" ht="16.5" x14ac:dyDescent="0.3">
      <c r="P693" s="125" t="str">
        <f>IF(OR('Input LwA_XYZ'!A32 = 0, NOT(ISBLANK(_xlfn.XLOOKUP(Tables!N$662, 'Input LwA_XYZ'!CA$1:CO$1, 'Input LwA_XYZ'!CA32:CO32)))), "", 'Input LwA_XYZ'!A32)</f>
        <v/>
      </c>
      <c r="Q693" s="124" t="str">
        <f>IF($P693="","",_xlfn.TEXTJOIN(" - ",TRUE,'Input LwA_XYZ'!B32:C32))</f>
        <v/>
      </c>
      <c r="R693" s="51" t="str">
        <f>IF($P693="","",'Input LwA_XYZ'!Q32)</f>
        <v/>
      </c>
      <c r="S693" s="64" t="str">
        <f>IF($P693="","",ROUND(_xlfn.XLOOKUP(Tables!$N$662,'Input LwA_XYZ'!$EL$1:$EZ$1,'Input LwA_XYZ'!EL32:EZ32),0))</f>
        <v/>
      </c>
      <c r="T693" s="65" t="str">
        <f>IF($P693="","",-1*ROUND(_xlfn.XLOOKUP(Tables!$N$662,'Input LwA_XYZ'!$FR$1:$GF$1,'Input LwA_XYZ'!FR32:GF32),0))</f>
        <v/>
      </c>
      <c r="U693" s="65" t="str">
        <f>IF($P693="","",IF(_xlfn.XLOOKUP(Tables!$N$662,'Input LwA_XYZ'!$AU$1:$BI$1,'Input LwA_XYZ'!AU32:BI32)="","-",_xlfn.XLOOKUP(Tables!$N$662,'Input LwA_XYZ'!$AU$1:$BI$1,'Input LwA_XYZ'!AU32:BI32)))</f>
        <v/>
      </c>
      <c r="V693" s="65" t="str">
        <f>IF($P693="","",IF('Input LwA_XYZ'!S32="","-",'Input LwA_XYZ'!S32))</f>
        <v/>
      </c>
      <c r="W693" s="163" t="str" cm="1">
        <f t="array" ref="W693">IF($P693="","",IF(_xlfn.XLOOKUP(Tables!$N$662,_xlfn.ANCHORARRAY('Input LwA_XYZ'!$DG$1),'Input LwA_XYZ'!DG32:DU32)="","-",_xlfn.XLOOKUP(Tables!$N$662,_xlfn.ANCHORARRAY('Input LwA_XYZ'!$DG$1),'Input LwA_XYZ'!DG32:DU32)))</f>
        <v/>
      </c>
      <c r="X693" s="52" t="str">
        <f>IF($P693="","",_xlfn.XLOOKUP(Tables!$N$662,'Input LwA_XYZ'!$GX$1:$HL$1,'Input LwA_XYZ'!GX32:HL32))</f>
        <v/>
      </c>
    </row>
    <row r="694" spans="16:24" ht="16.5" x14ac:dyDescent="0.3">
      <c r="P694" s="125" t="str">
        <f>IF(OR('Input LwA_XYZ'!A33 = 0, NOT(ISBLANK(_xlfn.XLOOKUP(Tables!N$662, 'Input LwA_XYZ'!CA$1:CO$1, 'Input LwA_XYZ'!CA33:CO33)))), "", 'Input LwA_XYZ'!A33)</f>
        <v/>
      </c>
      <c r="Q694" s="124" t="str">
        <f>IF($P694="","",_xlfn.TEXTJOIN(" - ",TRUE,'Input LwA_XYZ'!B33:C33))</f>
        <v/>
      </c>
      <c r="R694" s="51" t="str">
        <f>IF($P694="","",'Input LwA_XYZ'!Q33)</f>
        <v/>
      </c>
      <c r="S694" s="64" t="str">
        <f>IF($P694="","",ROUND(_xlfn.XLOOKUP(Tables!$N$662,'Input LwA_XYZ'!$EL$1:$EZ$1,'Input LwA_XYZ'!EL33:EZ33),0))</f>
        <v/>
      </c>
      <c r="T694" s="65" t="str">
        <f>IF($P694="","",-1*ROUND(_xlfn.XLOOKUP(Tables!$N$662,'Input LwA_XYZ'!$FR$1:$GF$1,'Input LwA_XYZ'!FR33:GF33),0))</f>
        <v/>
      </c>
      <c r="U694" s="65" t="str">
        <f>IF($P694="","",IF(_xlfn.XLOOKUP(Tables!$N$662,'Input LwA_XYZ'!$AU$1:$BI$1,'Input LwA_XYZ'!AU33:BI33)="","-",_xlfn.XLOOKUP(Tables!$N$662,'Input LwA_XYZ'!$AU$1:$BI$1,'Input LwA_XYZ'!AU33:BI33)))</f>
        <v/>
      </c>
      <c r="V694" s="65" t="str">
        <f>IF($P694="","",IF('Input LwA_XYZ'!S33="","-",'Input LwA_XYZ'!S33))</f>
        <v/>
      </c>
      <c r="W694" s="163" t="str" cm="1">
        <f t="array" ref="W694">IF($P694="","",IF(_xlfn.XLOOKUP(Tables!$N$662,_xlfn.ANCHORARRAY('Input LwA_XYZ'!$DG$1),'Input LwA_XYZ'!DG33:DU33)="","-",_xlfn.XLOOKUP(Tables!$N$662,_xlfn.ANCHORARRAY('Input LwA_XYZ'!$DG$1),'Input LwA_XYZ'!DG33:DU33)))</f>
        <v/>
      </c>
      <c r="X694" s="52" t="str">
        <f>IF($P694="","",_xlfn.XLOOKUP(Tables!$N$662,'Input LwA_XYZ'!$GX$1:$HL$1,'Input LwA_XYZ'!GX33:HL33))</f>
        <v/>
      </c>
    </row>
    <row r="695" spans="16:24" ht="16.5" x14ac:dyDescent="0.3">
      <c r="P695" s="125" t="str">
        <f>IF(OR('Input LwA_XYZ'!A34 = 0, NOT(ISBLANK(_xlfn.XLOOKUP(Tables!N$662, 'Input LwA_XYZ'!CA$1:CO$1, 'Input LwA_XYZ'!CA34:CO34)))), "", 'Input LwA_XYZ'!A34)</f>
        <v/>
      </c>
      <c r="Q695" s="124" t="str">
        <f>IF($P695="","",_xlfn.TEXTJOIN(" - ",TRUE,'Input LwA_XYZ'!B34:C34))</f>
        <v/>
      </c>
      <c r="R695" s="51" t="str">
        <f>IF($P695="","",'Input LwA_XYZ'!Q34)</f>
        <v/>
      </c>
      <c r="S695" s="64" t="str">
        <f>IF($P695="","",ROUND(_xlfn.XLOOKUP(Tables!$N$662,'Input LwA_XYZ'!$EL$1:$EZ$1,'Input LwA_XYZ'!EL34:EZ34),0))</f>
        <v/>
      </c>
      <c r="T695" s="65" t="str">
        <f>IF($P695="","",-1*ROUND(_xlfn.XLOOKUP(Tables!$N$662,'Input LwA_XYZ'!$FR$1:$GF$1,'Input LwA_XYZ'!FR34:GF34),0))</f>
        <v/>
      </c>
      <c r="U695" s="65" t="str">
        <f>IF($P695="","",IF(_xlfn.XLOOKUP(Tables!$N$662,'Input LwA_XYZ'!$AU$1:$BI$1,'Input LwA_XYZ'!AU34:BI34)="","-",_xlfn.XLOOKUP(Tables!$N$662,'Input LwA_XYZ'!$AU$1:$BI$1,'Input LwA_XYZ'!AU34:BI34)))</f>
        <v/>
      </c>
      <c r="V695" s="65" t="str">
        <f>IF($P695="","",IF('Input LwA_XYZ'!S34="","-",'Input LwA_XYZ'!S34))</f>
        <v/>
      </c>
      <c r="W695" s="163" t="str" cm="1">
        <f t="array" ref="W695">IF($P695="","",IF(_xlfn.XLOOKUP(Tables!$N$662,_xlfn.ANCHORARRAY('Input LwA_XYZ'!$DG$1),'Input LwA_XYZ'!DG34:DU34)="","-",_xlfn.XLOOKUP(Tables!$N$662,_xlfn.ANCHORARRAY('Input LwA_XYZ'!$DG$1),'Input LwA_XYZ'!DG34:DU34)))</f>
        <v/>
      </c>
      <c r="X695" s="52" t="str">
        <f>IF($P695="","",_xlfn.XLOOKUP(Tables!$N$662,'Input LwA_XYZ'!$GX$1:$HL$1,'Input LwA_XYZ'!GX34:HL34))</f>
        <v/>
      </c>
    </row>
    <row r="696" spans="16:24" ht="16.5" x14ac:dyDescent="0.3">
      <c r="P696" s="125" t="str">
        <f>IF(OR('Input LwA_XYZ'!A35 = 0, NOT(ISBLANK(_xlfn.XLOOKUP(Tables!N$662, 'Input LwA_XYZ'!CA$1:CO$1, 'Input LwA_XYZ'!CA35:CO35)))), "", 'Input LwA_XYZ'!A35)</f>
        <v/>
      </c>
      <c r="Q696" s="124" t="str">
        <f>IF($P696="","",_xlfn.TEXTJOIN(" - ",TRUE,'Input LwA_XYZ'!B35:C35))</f>
        <v/>
      </c>
      <c r="R696" s="51" t="str">
        <f>IF($P696="","",'Input LwA_XYZ'!Q35)</f>
        <v/>
      </c>
      <c r="S696" s="64" t="str">
        <f>IF($P696="","",ROUND(_xlfn.XLOOKUP(Tables!$N$662,'Input LwA_XYZ'!$EL$1:$EZ$1,'Input LwA_XYZ'!EL35:EZ35),0))</f>
        <v/>
      </c>
      <c r="T696" s="65" t="str">
        <f>IF($P696="","",-1*ROUND(_xlfn.XLOOKUP(Tables!$N$662,'Input LwA_XYZ'!$FR$1:$GF$1,'Input LwA_XYZ'!FR35:GF35),0))</f>
        <v/>
      </c>
      <c r="U696" s="65" t="str">
        <f>IF($P696="","",IF(_xlfn.XLOOKUP(Tables!$N$662,'Input LwA_XYZ'!$AU$1:$BI$1,'Input LwA_XYZ'!AU35:BI35)="","-",_xlfn.XLOOKUP(Tables!$N$662,'Input LwA_XYZ'!$AU$1:$BI$1,'Input LwA_XYZ'!AU35:BI35)))</f>
        <v/>
      </c>
      <c r="V696" s="65" t="str">
        <f>IF($P696="","",IF('Input LwA_XYZ'!S35="","-",'Input LwA_XYZ'!S35))</f>
        <v/>
      </c>
      <c r="W696" s="163" t="str" cm="1">
        <f t="array" ref="W696">IF($P696="","",IF(_xlfn.XLOOKUP(Tables!$N$662,_xlfn.ANCHORARRAY('Input LwA_XYZ'!$DG$1),'Input LwA_XYZ'!DG35:DU35)="","-",_xlfn.XLOOKUP(Tables!$N$662,_xlfn.ANCHORARRAY('Input LwA_XYZ'!$DG$1),'Input LwA_XYZ'!DG35:DU35)))</f>
        <v/>
      </c>
      <c r="X696" s="52" t="str">
        <f>IF($P696="","",_xlfn.XLOOKUP(Tables!$N$662,'Input LwA_XYZ'!$GX$1:$HL$1,'Input LwA_XYZ'!GX35:HL35))</f>
        <v/>
      </c>
    </row>
    <row r="697" spans="16:24" ht="16.5" x14ac:dyDescent="0.3">
      <c r="P697" s="125" t="str">
        <f>IF(OR('Input LwA_XYZ'!A36 = 0, NOT(ISBLANK(_xlfn.XLOOKUP(Tables!N$662, 'Input LwA_XYZ'!CA$1:CO$1, 'Input LwA_XYZ'!CA36:CO36)))), "", 'Input LwA_XYZ'!A36)</f>
        <v/>
      </c>
      <c r="Q697" s="124" t="str">
        <f>IF($P697="","",_xlfn.TEXTJOIN(" - ",TRUE,'Input LwA_XYZ'!B36:C36))</f>
        <v/>
      </c>
      <c r="R697" s="51" t="str">
        <f>IF($P697="","",'Input LwA_XYZ'!Q36)</f>
        <v/>
      </c>
      <c r="S697" s="64" t="str">
        <f>IF($P697="","",ROUND(_xlfn.XLOOKUP(Tables!$N$662,'Input LwA_XYZ'!$EL$1:$EZ$1,'Input LwA_XYZ'!EL36:EZ36),0))</f>
        <v/>
      </c>
      <c r="T697" s="65" t="str">
        <f>IF($P697="","",-1*ROUND(_xlfn.XLOOKUP(Tables!$N$662,'Input LwA_XYZ'!$FR$1:$GF$1,'Input LwA_XYZ'!FR36:GF36),0))</f>
        <v/>
      </c>
      <c r="U697" s="65" t="str">
        <f>IF($P697="","",IF(_xlfn.XLOOKUP(Tables!$N$662,'Input LwA_XYZ'!$AU$1:$BI$1,'Input LwA_XYZ'!AU36:BI36)="","-",_xlfn.XLOOKUP(Tables!$N$662,'Input LwA_XYZ'!$AU$1:$BI$1,'Input LwA_XYZ'!AU36:BI36)))</f>
        <v/>
      </c>
      <c r="V697" s="65" t="str">
        <f>IF($P697="","",IF('Input LwA_XYZ'!S36="","-",'Input LwA_XYZ'!S36))</f>
        <v/>
      </c>
      <c r="W697" s="163" t="str" cm="1">
        <f t="array" ref="W697">IF($P697="","",IF(_xlfn.XLOOKUP(Tables!$N$662,_xlfn.ANCHORARRAY('Input LwA_XYZ'!$DG$1),'Input LwA_XYZ'!DG36:DU36)="","-",_xlfn.XLOOKUP(Tables!$N$662,_xlfn.ANCHORARRAY('Input LwA_XYZ'!$DG$1),'Input LwA_XYZ'!DG36:DU36)))</f>
        <v/>
      </c>
      <c r="X697" s="52" t="str">
        <f>IF($P697="","",_xlfn.XLOOKUP(Tables!$N$662,'Input LwA_XYZ'!$GX$1:$HL$1,'Input LwA_XYZ'!GX36:HL36))</f>
        <v/>
      </c>
    </row>
    <row r="698" spans="16:24" ht="16.5" x14ac:dyDescent="0.3">
      <c r="P698" s="125" t="str">
        <f>IF(OR('Input LwA_XYZ'!A37 = 0, NOT(ISBLANK(_xlfn.XLOOKUP(Tables!N$662, 'Input LwA_XYZ'!CA$1:CO$1, 'Input LwA_XYZ'!CA37:CO37)))), "", 'Input LwA_XYZ'!A37)</f>
        <v/>
      </c>
      <c r="Q698" s="124" t="str">
        <f>IF($P698="","",_xlfn.TEXTJOIN(" - ",TRUE,'Input LwA_XYZ'!B37:C37))</f>
        <v/>
      </c>
      <c r="R698" s="51" t="str">
        <f>IF($P698="","",'Input LwA_XYZ'!Q37)</f>
        <v/>
      </c>
      <c r="S698" s="64" t="str">
        <f>IF($P698="","",ROUND(_xlfn.XLOOKUP(Tables!$N$662,'Input LwA_XYZ'!$EL$1:$EZ$1,'Input LwA_XYZ'!EL37:EZ37),0))</f>
        <v/>
      </c>
      <c r="T698" s="65" t="str">
        <f>IF($P698="","",-1*ROUND(_xlfn.XLOOKUP(Tables!$N$662,'Input LwA_XYZ'!$FR$1:$GF$1,'Input LwA_XYZ'!FR37:GF37),0))</f>
        <v/>
      </c>
      <c r="U698" s="65" t="str">
        <f>IF($P698="","",IF(_xlfn.XLOOKUP(Tables!$N$662,'Input LwA_XYZ'!$AU$1:$BI$1,'Input LwA_XYZ'!AU37:BI37)="","-",_xlfn.XLOOKUP(Tables!$N$662,'Input LwA_XYZ'!$AU$1:$BI$1,'Input LwA_XYZ'!AU37:BI37)))</f>
        <v/>
      </c>
      <c r="V698" s="65" t="str">
        <f>IF($P698="","",IF('Input LwA_XYZ'!S37="","-",'Input LwA_XYZ'!S37))</f>
        <v/>
      </c>
      <c r="W698" s="163" t="str" cm="1">
        <f t="array" ref="W698">IF($P698="","",IF(_xlfn.XLOOKUP(Tables!$N$662,_xlfn.ANCHORARRAY('Input LwA_XYZ'!$DG$1),'Input LwA_XYZ'!DG37:DU37)="","-",_xlfn.XLOOKUP(Tables!$N$662,_xlfn.ANCHORARRAY('Input LwA_XYZ'!$DG$1),'Input LwA_XYZ'!DG37:DU37)))</f>
        <v/>
      </c>
      <c r="X698" s="52" t="str">
        <f>IF($P698="","",_xlfn.XLOOKUP(Tables!$N$662,'Input LwA_XYZ'!$GX$1:$HL$1,'Input LwA_XYZ'!GX37:HL37))</f>
        <v/>
      </c>
    </row>
    <row r="699" spans="16:24" ht="16.5" x14ac:dyDescent="0.3">
      <c r="P699" s="125" t="str">
        <f>IF(OR('Input LwA_XYZ'!A38 = 0, NOT(ISBLANK(_xlfn.XLOOKUP(Tables!N$662, 'Input LwA_XYZ'!CA$1:CO$1, 'Input LwA_XYZ'!CA38:CO38)))), "", 'Input LwA_XYZ'!A38)</f>
        <v/>
      </c>
      <c r="Q699" s="124" t="str">
        <f>IF($P699="","",_xlfn.TEXTJOIN(" - ",TRUE,'Input LwA_XYZ'!B38:C38))</f>
        <v/>
      </c>
      <c r="R699" s="51" t="str">
        <f>IF($P699="","",'Input LwA_XYZ'!Q38)</f>
        <v/>
      </c>
      <c r="S699" s="64" t="str">
        <f>IF($P699="","",ROUND(_xlfn.XLOOKUP(Tables!$N$662,'Input LwA_XYZ'!$EL$1:$EZ$1,'Input LwA_XYZ'!EL38:EZ38),0))</f>
        <v/>
      </c>
      <c r="T699" s="65" t="str">
        <f>IF($P699="","",-1*ROUND(_xlfn.XLOOKUP(Tables!$N$662,'Input LwA_XYZ'!$FR$1:$GF$1,'Input LwA_XYZ'!FR38:GF38),0))</f>
        <v/>
      </c>
      <c r="U699" s="65" t="str">
        <f>IF($P699="","",IF(_xlfn.XLOOKUP(Tables!$N$662,'Input LwA_XYZ'!$AU$1:$BI$1,'Input LwA_XYZ'!AU38:BI38)="","-",_xlfn.XLOOKUP(Tables!$N$662,'Input LwA_XYZ'!$AU$1:$BI$1,'Input LwA_XYZ'!AU38:BI38)))</f>
        <v/>
      </c>
      <c r="V699" s="65" t="str">
        <f>IF($P699="","",IF('Input LwA_XYZ'!S38="","-",'Input LwA_XYZ'!S38))</f>
        <v/>
      </c>
      <c r="W699" s="163" t="str" cm="1">
        <f t="array" ref="W699">IF($P699="","",IF(_xlfn.XLOOKUP(Tables!$N$662,_xlfn.ANCHORARRAY('Input LwA_XYZ'!$DG$1),'Input LwA_XYZ'!DG38:DU38)="","-",_xlfn.XLOOKUP(Tables!$N$662,_xlfn.ANCHORARRAY('Input LwA_XYZ'!$DG$1),'Input LwA_XYZ'!DG38:DU38)))</f>
        <v/>
      </c>
      <c r="X699" s="52" t="str">
        <f>IF($P699="","",_xlfn.XLOOKUP(Tables!$N$662,'Input LwA_XYZ'!$GX$1:$HL$1,'Input LwA_XYZ'!GX38:HL38))</f>
        <v/>
      </c>
    </row>
    <row r="700" spans="16:24" ht="16.5" x14ac:dyDescent="0.3">
      <c r="P700" s="125" t="str">
        <f>IF(OR('Input LwA_XYZ'!A39 = 0, NOT(ISBLANK(_xlfn.XLOOKUP(Tables!N$662, 'Input LwA_XYZ'!CA$1:CO$1, 'Input LwA_XYZ'!CA39:CO39)))), "", 'Input LwA_XYZ'!A39)</f>
        <v/>
      </c>
      <c r="Q700" s="124" t="str">
        <f>IF($P700="","",_xlfn.TEXTJOIN(" - ",TRUE,'Input LwA_XYZ'!B39:C39))</f>
        <v/>
      </c>
      <c r="R700" s="51" t="str">
        <f>IF($P700="","",'Input LwA_XYZ'!Q39)</f>
        <v/>
      </c>
      <c r="S700" s="64" t="str">
        <f>IF($P700="","",ROUND(_xlfn.XLOOKUP(Tables!$N$662,'Input LwA_XYZ'!$EL$1:$EZ$1,'Input LwA_XYZ'!EL39:EZ39),0))</f>
        <v/>
      </c>
      <c r="T700" s="65" t="str">
        <f>IF($P700="","",-1*ROUND(_xlfn.XLOOKUP(Tables!$N$662,'Input LwA_XYZ'!$FR$1:$GF$1,'Input LwA_XYZ'!FR39:GF39),0))</f>
        <v/>
      </c>
      <c r="U700" s="65" t="str">
        <f>IF($P700="","",IF(_xlfn.XLOOKUP(Tables!$N$662,'Input LwA_XYZ'!$AU$1:$BI$1,'Input LwA_XYZ'!AU39:BI39)="","-",_xlfn.XLOOKUP(Tables!$N$662,'Input LwA_XYZ'!$AU$1:$BI$1,'Input LwA_XYZ'!AU39:BI39)))</f>
        <v/>
      </c>
      <c r="V700" s="65" t="str">
        <f>IF($P700="","",IF('Input LwA_XYZ'!S39="","-",'Input LwA_XYZ'!S39))</f>
        <v/>
      </c>
      <c r="W700" s="163" t="str" cm="1">
        <f t="array" ref="W700">IF($P700="","",IF(_xlfn.XLOOKUP(Tables!$N$662,_xlfn.ANCHORARRAY('Input LwA_XYZ'!$DG$1),'Input LwA_XYZ'!DG39:DU39)="","-",_xlfn.XLOOKUP(Tables!$N$662,_xlfn.ANCHORARRAY('Input LwA_XYZ'!$DG$1),'Input LwA_XYZ'!DG39:DU39)))</f>
        <v/>
      </c>
      <c r="X700" s="52" t="str">
        <f>IF($P700="","",_xlfn.XLOOKUP(Tables!$N$662,'Input LwA_XYZ'!$GX$1:$HL$1,'Input LwA_XYZ'!GX39:HL39))</f>
        <v/>
      </c>
    </row>
    <row r="701" spans="16:24" ht="16.5" x14ac:dyDescent="0.3">
      <c r="P701" s="125" t="str">
        <f>IF(OR('Input LwA_XYZ'!A40 = 0, NOT(ISBLANK(_xlfn.XLOOKUP(Tables!N$662, 'Input LwA_XYZ'!CA$1:CO$1, 'Input LwA_XYZ'!CA40:CO40)))), "", 'Input LwA_XYZ'!A40)</f>
        <v/>
      </c>
      <c r="Q701" s="124" t="str">
        <f>IF($P701="","",_xlfn.TEXTJOIN(" - ",TRUE,'Input LwA_XYZ'!B40:C40))</f>
        <v/>
      </c>
      <c r="R701" s="51" t="str">
        <f>IF($P701="","",'Input LwA_XYZ'!Q40)</f>
        <v/>
      </c>
      <c r="S701" s="64" t="str">
        <f>IF($P701="","",ROUND(_xlfn.XLOOKUP(Tables!$N$662,'Input LwA_XYZ'!$EL$1:$EZ$1,'Input LwA_XYZ'!EL40:EZ40),0))</f>
        <v/>
      </c>
      <c r="T701" s="65" t="str">
        <f>IF($P701="","",-1*ROUND(_xlfn.XLOOKUP(Tables!$N$662,'Input LwA_XYZ'!$FR$1:$GF$1,'Input LwA_XYZ'!FR40:GF40),0))</f>
        <v/>
      </c>
      <c r="U701" s="65" t="str">
        <f>IF($P701="","",IF(_xlfn.XLOOKUP(Tables!$N$662,'Input LwA_XYZ'!$AU$1:$BI$1,'Input LwA_XYZ'!AU40:BI40)="","-",_xlfn.XLOOKUP(Tables!$N$662,'Input LwA_XYZ'!$AU$1:$BI$1,'Input LwA_XYZ'!AU40:BI40)))</f>
        <v/>
      </c>
      <c r="V701" s="65" t="str">
        <f>IF($P701="","",IF('Input LwA_XYZ'!S40="","-",'Input LwA_XYZ'!S40))</f>
        <v/>
      </c>
      <c r="W701" s="163" t="str" cm="1">
        <f t="array" ref="W701">IF($P701="","",IF(_xlfn.XLOOKUP(Tables!$N$662,_xlfn.ANCHORARRAY('Input LwA_XYZ'!$DG$1),'Input LwA_XYZ'!DG40:DU40)="","-",_xlfn.XLOOKUP(Tables!$N$662,_xlfn.ANCHORARRAY('Input LwA_XYZ'!$DG$1),'Input LwA_XYZ'!DG40:DU40)))</f>
        <v/>
      </c>
      <c r="X701" s="52" t="str">
        <f>IF($P701="","",_xlfn.XLOOKUP(Tables!$N$662,'Input LwA_XYZ'!$GX$1:$HL$1,'Input LwA_XYZ'!GX40:HL40))</f>
        <v/>
      </c>
    </row>
    <row r="702" spans="16:24" ht="16.5" x14ac:dyDescent="0.3">
      <c r="P702" s="125" t="str">
        <f>IF(OR('Input LwA_XYZ'!A41 = 0, NOT(ISBLANK(_xlfn.XLOOKUP(Tables!N$662, 'Input LwA_XYZ'!CA$1:CO$1, 'Input LwA_XYZ'!CA41:CO41)))), "", 'Input LwA_XYZ'!A41)</f>
        <v/>
      </c>
      <c r="Q702" s="124" t="str">
        <f>IF($P702="","",_xlfn.TEXTJOIN(" - ",TRUE,'Input LwA_XYZ'!B41:C41))</f>
        <v/>
      </c>
      <c r="R702" s="51" t="str">
        <f>IF($P702="","",'Input LwA_XYZ'!Q41)</f>
        <v/>
      </c>
      <c r="S702" s="64" t="str">
        <f>IF($P702="","",ROUND(_xlfn.XLOOKUP(Tables!$N$662,'Input LwA_XYZ'!$EL$1:$EZ$1,'Input LwA_XYZ'!EL41:EZ41),0))</f>
        <v/>
      </c>
      <c r="T702" s="65" t="str">
        <f>IF($P702="","",-1*ROUND(_xlfn.XLOOKUP(Tables!$N$662,'Input LwA_XYZ'!$FR$1:$GF$1,'Input LwA_XYZ'!FR41:GF41),0))</f>
        <v/>
      </c>
      <c r="U702" s="65" t="str">
        <f>IF($P702="","",IF(_xlfn.XLOOKUP(Tables!$N$662,'Input LwA_XYZ'!$AU$1:$BI$1,'Input LwA_XYZ'!AU41:BI41)="","-",_xlfn.XLOOKUP(Tables!$N$662,'Input LwA_XYZ'!$AU$1:$BI$1,'Input LwA_XYZ'!AU41:BI41)))</f>
        <v/>
      </c>
      <c r="V702" s="65" t="str">
        <f>IF($P702="","",IF('Input LwA_XYZ'!S41="","-",'Input LwA_XYZ'!S41))</f>
        <v/>
      </c>
      <c r="W702" s="163" t="str" cm="1">
        <f t="array" ref="W702">IF($P702="","",IF(_xlfn.XLOOKUP(Tables!$N$662,_xlfn.ANCHORARRAY('Input LwA_XYZ'!$DG$1),'Input LwA_XYZ'!DG41:DU41)="","-",_xlfn.XLOOKUP(Tables!$N$662,_xlfn.ANCHORARRAY('Input LwA_XYZ'!$DG$1),'Input LwA_XYZ'!DG41:DU41)))</f>
        <v/>
      </c>
      <c r="X702" s="52" t="str">
        <f>IF($P702="","",_xlfn.XLOOKUP(Tables!$N$662,'Input LwA_XYZ'!$GX$1:$HL$1,'Input LwA_XYZ'!GX41:HL41))</f>
        <v/>
      </c>
    </row>
    <row r="703" spans="16:24" ht="16.5" x14ac:dyDescent="0.3">
      <c r="P703" s="125" t="str">
        <f>IF(OR('Input LwA_XYZ'!A42 = 0, NOT(ISBLANK(_xlfn.XLOOKUP(Tables!N$662, 'Input LwA_XYZ'!CA$1:CO$1, 'Input LwA_XYZ'!CA42:CO42)))), "", 'Input LwA_XYZ'!A42)</f>
        <v/>
      </c>
      <c r="Q703" s="124" t="str">
        <f>IF($P703="","",_xlfn.TEXTJOIN(" - ",TRUE,'Input LwA_XYZ'!B42:C42))</f>
        <v/>
      </c>
      <c r="R703" s="51" t="str">
        <f>IF($P703="","",'Input LwA_XYZ'!Q42)</f>
        <v/>
      </c>
      <c r="S703" s="64" t="str">
        <f>IF($P703="","",ROUND(_xlfn.XLOOKUP(Tables!$N$662,'Input LwA_XYZ'!$EL$1:$EZ$1,'Input LwA_XYZ'!EL42:EZ42),0))</f>
        <v/>
      </c>
      <c r="T703" s="65" t="str">
        <f>IF($P703="","",-1*ROUND(_xlfn.XLOOKUP(Tables!$N$662,'Input LwA_XYZ'!$FR$1:$GF$1,'Input LwA_XYZ'!FR42:GF42),0))</f>
        <v/>
      </c>
      <c r="U703" s="65" t="str">
        <f>IF($P703="","",IF(_xlfn.XLOOKUP(Tables!$N$662,'Input LwA_XYZ'!$AU$1:$BI$1,'Input LwA_XYZ'!AU42:BI42)="","-",_xlfn.XLOOKUP(Tables!$N$662,'Input LwA_XYZ'!$AU$1:$BI$1,'Input LwA_XYZ'!AU42:BI42)))</f>
        <v/>
      </c>
      <c r="V703" s="65" t="str">
        <f>IF($P703="","",IF('Input LwA_XYZ'!S42="","-",'Input LwA_XYZ'!S42))</f>
        <v/>
      </c>
      <c r="W703" s="163" t="str" cm="1">
        <f t="array" ref="W703">IF($P703="","",IF(_xlfn.XLOOKUP(Tables!$N$662,_xlfn.ANCHORARRAY('Input LwA_XYZ'!$DG$1),'Input LwA_XYZ'!DG42:DU42)="","-",_xlfn.XLOOKUP(Tables!$N$662,_xlfn.ANCHORARRAY('Input LwA_XYZ'!$DG$1),'Input LwA_XYZ'!DG42:DU42)))</f>
        <v/>
      </c>
      <c r="X703" s="52" t="str">
        <f>IF($P703="","",_xlfn.XLOOKUP(Tables!$N$662,'Input LwA_XYZ'!$GX$1:$HL$1,'Input LwA_XYZ'!GX42:HL42))</f>
        <v/>
      </c>
    </row>
    <row r="704" spans="16:24" ht="16.5" x14ac:dyDescent="0.3">
      <c r="P704" s="125" t="str">
        <f>IF(OR('Input LwA_XYZ'!A43 = 0, NOT(ISBLANK(_xlfn.XLOOKUP(Tables!N$662, 'Input LwA_XYZ'!CA$1:CO$1, 'Input LwA_XYZ'!CA43:CO43)))), "", 'Input LwA_XYZ'!A43)</f>
        <v/>
      </c>
      <c r="Q704" s="124" t="str">
        <f>IF($P704="","",_xlfn.TEXTJOIN(" - ",TRUE,'Input LwA_XYZ'!B43:C43))</f>
        <v/>
      </c>
      <c r="R704" s="51" t="str">
        <f>IF($P704="","",'Input LwA_XYZ'!Q43)</f>
        <v/>
      </c>
      <c r="S704" s="64" t="str">
        <f>IF($P704="","",ROUND(_xlfn.XLOOKUP(Tables!$N$662,'Input LwA_XYZ'!$EL$1:$EZ$1,'Input LwA_XYZ'!EL43:EZ43),0))</f>
        <v/>
      </c>
      <c r="T704" s="65" t="str">
        <f>IF($P704="","",-1*ROUND(_xlfn.XLOOKUP(Tables!$N$662,'Input LwA_XYZ'!$FR$1:$GF$1,'Input LwA_XYZ'!FR43:GF43),0))</f>
        <v/>
      </c>
      <c r="U704" s="65" t="str">
        <f>IF($P704="","",IF(_xlfn.XLOOKUP(Tables!$N$662,'Input LwA_XYZ'!$AU$1:$BI$1,'Input LwA_XYZ'!AU43:BI43)="","-",_xlfn.XLOOKUP(Tables!$N$662,'Input LwA_XYZ'!$AU$1:$BI$1,'Input LwA_XYZ'!AU43:BI43)))</f>
        <v/>
      </c>
      <c r="V704" s="65" t="str">
        <f>IF($P704="","",IF('Input LwA_XYZ'!S43="","-",'Input LwA_XYZ'!S43))</f>
        <v/>
      </c>
      <c r="W704" s="163" t="str" cm="1">
        <f t="array" ref="W704">IF($P704="","",IF(_xlfn.XLOOKUP(Tables!$N$662,_xlfn.ANCHORARRAY('Input LwA_XYZ'!$DG$1),'Input LwA_XYZ'!DG43:DU43)="","-",_xlfn.XLOOKUP(Tables!$N$662,_xlfn.ANCHORARRAY('Input LwA_XYZ'!$DG$1),'Input LwA_XYZ'!DG43:DU43)))</f>
        <v/>
      </c>
      <c r="X704" s="52" t="str">
        <f>IF($P704="","",_xlfn.XLOOKUP(Tables!$N$662,'Input LwA_XYZ'!$GX$1:$HL$1,'Input LwA_XYZ'!GX43:HL43))</f>
        <v/>
      </c>
    </row>
    <row r="705" spans="16:24" ht="16.5" x14ac:dyDescent="0.3">
      <c r="P705" s="125" t="str">
        <f>IF(OR('Input LwA_XYZ'!A44 = 0, NOT(ISBLANK(_xlfn.XLOOKUP(Tables!N$662, 'Input LwA_XYZ'!CA$1:CO$1, 'Input LwA_XYZ'!CA44:CO44)))), "", 'Input LwA_XYZ'!A44)</f>
        <v/>
      </c>
      <c r="Q705" s="124" t="str">
        <f>IF($P705="","",_xlfn.TEXTJOIN(" - ",TRUE,'Input LwA_XYZ'!B44:C44))</f>
        <v/>
      </c>
      <c r="R705" s="51" t="str">
        <f>IF($P705="","",'Input LwA_XYZ'!Q44)</f>
        <v/>
      </c>
      <c r="S705" s="64" t="str">
        <f>IF($P705="","",ROUND(_xlfn.XLOOKUP(Tables!$N$662,'Input LwA_XYZ'!$EL$1:$EZ$1,'Input LwA_XYZ'!EL44:EZ44),0))</f>
        <v/>
      </c>
      <c r="T705" s="65" t="str">
        <f>IF($P705="","",-1*ROUND(_xlfn.XLOOKUP(Tables!$N$662,'Input LwA_XYZ'!$FR$1:$GF$1,'Input LwA_XYZ'!FR44:GF44),0))</f>
        <v/>
      </c>
      <c r="U705" s="65" t="str">
        <f>IF($P705="","",IF(_xlfn.XLOOKUP(Tables!$N$662,'Input LwA_XYZ'!$AU$1:$BI$1,'Input LwA_XYZ'!AU44:BI44)="","-",_xlfn.XLOOKUP(Tables!$N$662,'Input LwA_XYZ'!$AU$1:$BI$1,'Input LwA_XYZ'!AU44:BI44)))</f>
        <v/>
      </c>
      <c r="V705" s="65" t="str">
        <f>IF($P705="","",IF('Input LwA_XYZ'!S44="","-",'Input LwA_XYZ'!S44))</f>
        <v/>
      </c>
      <c r="W705" s="163" t="str" cm="1">
        <f t="array" ref="W705">IF($P705="","",IF(_xlfn.XLOOKUP(Tables!$N$662,_xlfn.ANCHORARRAY('Input LwA_XYZ'!$DG$1),'Input LwA_XYZ'!DG44:DU44)="","-",_xlfn.XLOOKUP(Tables!$N$662,_xlfn.ANCHORARRAY('Input LwA_XYZ'!$DG$1),'Input LwA_XYZ'!DG44:DU44)))</f>
        <v/>
      </c>
      <c r="X705" s="52" t="str">
        <f>IF($P705="","",_xlfn.XLOOKUP(Tables!$N$662,'Input LwA_XYZ'!$GX$1:$HL$1,'Input LwA_XYZ'!GX44:HL44))</f>
        <v/>
      </c>
    </row>
    <row r="706" spans="16:24" ht="16.5" x14ac:dyDescent="0.3">
      <c r="P706" s="125" t="str">
        <f>IF(OR('Input LwA_XYZ'!A45 = 0, NOT(ISBLANK(_xlfn.XLOOKUP(Tables!N$662, 'Input LwA_XYZ'!CA$1:CO$1, 'Input LwA_XYZ'!CA45:CO45)))), "", 'Input LwA_XYZ'!A45)</f>
        <v/>
      </c>
      <c r="Q706" s="124" t="str">
        <f>IF($P706="","",_xlfn.TEXTJOIN(" - ",TRUE,'Input LwA_XYZ'!B45:C45))</f>
        <v/>
      </c>
      <c r="R706" s="51" t="str">
        <f>IF($P706="","",'Input LwA_XYZ'!Q45)</f>
        <v/>
      </c>
      <c r="S706" s="64" t="str">
        <f>IF($P706="","",ROUND(_xlfn.XLOOKUP(Tables!$N$662,'Input LwA_XYZ'!$EL$1:$EZ$1,'Input LwA_XYZ'!EL45:EZ45),0))</f>
        <v/>
      </c>
      <c r="T706" s="65" t="str">
        <f>IF($P706="","",-1*ROUND(_xlfn.XLOOKUP(Tables!$N$662,'Input LwA_XYZ'!$FR$1:$GF$1,'Input LwA_XYZ'!FR45:GF45),0))</f>
        <v/>
      </c>
      <c r="U706" s="65" t="str">
        <f>IF($P706="","",IF(_xlfn.XLOOKUP(Tables!$N$662,'Input LwA_XYZ'!$AU$1:$BI$1,'Input LwA_XYZ'!AU45:BI45)="","-",_xlfn.XLOOKUP(Tables!$N$662,'Input LwA_XYZ'!$AU$1:$BI$1,'Input LwA_XYZ'!AU45:BI45)))</f>
        <v/>
      </c>
      <c r="V706" s="65" t="str">
        <f>IF($P706="","",IF('Input LwA_XYZ'!S45="","-",'Input LwA_XYZ'!S45))</f>
        <v/>
      </c>
      <c r="W706" s="163" t="str" cm="1">
        <f t="array" ref="W706">IF($P706="","",IF(_xlfn.XLOOKUP(Tables!$N$662,_xlfn.ANCHORARRAY('Input LwA_XYZ'!$DG$1),'Input LwA_XYZ'!DG45:DU45)="","-",_xlfn.XLOOKUP(Tables!$N$662,_xlfn.ANCHORARRAY('Input LwA_XYZ'!$DG$1),'Input LwA_XYZ'!DG45:DU45)))</f>
        <v/>
      </c>
      <c r="X706" s="52" t="str">
        <f>IF($P706="","",_xlfn.XLOOKUP(Tables!$N$662,'Input LwA_XYZ'!$GX$1:$HL$1,'Input LwA_XYZ'!GX45:HL45))</f>
        <v/>
      </c>
    </row>
    <row r="707" spans="16:24" ht="16.5" x14ac:dyDescent="0.3">
      <c r="P707" s="125" t="str">
        <f>IF(OR('Input LwA_XYZ'!A46 = 0, NOT(ISBLANK(_xlfn.XLOOKUP(Tables!N$662, 'Input LwA_XYZ'!CA$1:CO$1, 'Input LwA_XYZ'!CA46:CO46)))), "", 'Input LwA_XYZ'!A46)</f>
        <v/>
      </c>
      <c r="Q707" s="124" t="str">
        <f>IF($P707="","",_xlfn.TEXTJOIN(" - ",TRUE,'Input LwA_XYZ'!B46:C46))</f>
        <v/>
      </c>
      <c r="R707" s="51" t="str">
        <f>IF($P707="","",'Input LwA_XYZ'!Q46)</f>
        <v/>
      </c>
      <c r="S707" s="64" t="str">
        <f>IF($P707="","",ROUND(_xlfn.XLOOKUP(Tables!$N$662,'Input LwA_XYZ'!$EL$1:$EZ$1,'Input LwA_XYZ'!EL46:EZ46),0))</f>
        <v/>
      </c>
      <c r="T707" s="65" t="str">
        <f>IF($P707="","",-1*ROUND(_xlfn.XLOOKUP(Tables!$N$662,'Input LwA_XYZ'!$FR$1:$GF$1,'Input LwA_XYZ'!FR46:GF46),0))</f>
        <v/>
      </c>
      <c r="U707" s="65" t="str">
        <f>IF($P707="","",IF(_xlfn.XLOOKUP(Tables!$N$662,'Input LwA_XYZ'!$AU$1:$BI$1,'Input LwA_XYZ'!AU46:BI46)="","-",_xlfn.XLOOKUP(Tables!$N$662,'Input LwA_XYZ'!$AU$1:$BI$1,'Input LwA_XYZ'!AU46:BI46)))</f>
        <v/>
      </c>
      <c r="V707" s="65" t="str">
        <f>IF($P707="","",IF('Input LwA_XYZ'!S46="","-",'Input LwA_XYZ'!S46))</f>
        <v/>
      </c>
      <c r="W707" s="163" t="str" cm="1">
        <f t="array" ref="W707">IF($P707="","",IF(_xlfn.XLOOKUP(Tables!$N$662,_xlfn.ANCHORARRAY('Input LwA_XYZ'!$DG$1),'Input LwA_XYZ'!DG46:DU46)="","-",_xlfn.XLOOKUP(Tables!$N$662,_xlfn.ANCHORARRAY('Input LwA_XYZ'!$DG$1),'Input LwA_XYZ'!DG46:DU46)))</f>
        <v/>
      </c>
      <c r="X707" s="52" t="str">
        <f>IF($P707="","",_xlfn.XLOOKUP(Tables!$N$662,'Input LwA_XYZ'!$GX$1:$HL$1,'Input LwA_XYZ'!GX46:HL46))</f>
        <v/>
      </c>
    </row>
    <row r="708" spans="16:24" ht="16.5" x14ac:dyDescent="0.3">
      <c r="P708" s="125" t="str">
        <f>IF(OR('Input LwA_XYZ'!A47 = 0, NOT(ISBLANK(_xlfn.XLOOKUP(Tables!N$662, 'Input LwA_XYZ'!CA$1:CO$1, 'Input LwA_XYZ'!CA47:CO47)))), "", 'Input LwA_XYZ'!A47)</f>
        <v/>
      </c>
      <c r="Q708" s="124" t="str">
        <f>IF($P708="","",_xlfn.TEXTJOIN(" - ",TRUE,'Input LwA_XYZ'!B47:C47))</f>
        <v/>
      </c>
      <c r="R708" s="51" t="str">
        <f>IF($P708="","",'Input LwA_XYZ'!Q47)</f>
        <v/>
      </c>
      <c r="S708" s="64" t="str">
        <f>IF($P708="","",ROUND(_xlfn.XLOOKUP(Tables!$N$662,'Input LwA_XYZ'!$EL$1:$EZ$1,'Input LwA_XYZ'!EL47:EZ47),0))</f>
        <v/>
      </c>
      <c r="T708" s="65" t="str">
        <f>IF($P708="","",-1*ROUND(_xlfn.XLOOKUP(Tables!$N$662,'Input LwA_XYZ'!$FR$1:$GF$1,'Input LwA_XYZ'!FR47:GF47),0))</f>
        <v/>
      </c>
      <c r="U708" s="65" t="str">
        <f>IF($P708="","",IF(_xlfn.XLOOKUP(Tables!$N$662,'Input LwA_XYZ'!$AU$1:$BI$1,'Input LwA_XYZ'!AU47:BI47)="","-",_xlfn.XLOOKUP(Tables!$N$662,'Input LwA_XYZ'!$AU$1:$BI$1,'Input LwA_XYZ'!AU47:BI47)))</f>
        <v/>
      </c>
      <c r="V708" s="65" t="str">
        <f>IF($P708="","",IF('Input LwA_XYZ'!S47="","-",'Input LwA_XYZ'!S47))</f>
        <v/>
      </c>
      <c r="W708" s="163" t="str" cm="1">
        <f t="array" ref="W708">IF($P708="","",IF(_xlfn.XLOOKUP(Tables!$N$662,_xlfn.ANCHORARRAY('Input LwA_XYZ'!$DG$1),'Input LwA_XYZ'!DG47:DU47)="","-",_xlfn.XLOOKUP(Tables!$N$662,_xlfn.ANCHORARRAY('Input LwA_XYZ'!$DG$1),'Input LwA_XYZ'!DG47:DU47)))</f>
        <v/>
      </c>
      <c r="X708" s="52" t="str">
        <f>IF($P708="","",_xlfn.XLOOKUP(Tables!$N$662,'Input LwA_XYZ'!$GX$1:$HL$1,'Input LwA_XYZ'!GX47:HL47))</f>
        <v/>
      </c>
    </row>
    <row r="709" spans="16:24" ht="16.5" x14ac:dyDescent="0.3">
      <c r="P709" s="125" t="str">
        <f>IF(OR('Input LwA_XYZ'!A48 = 0, NOT(ISBLANK(_xlfn.XLOOKUP(Tables!N$662, 'Input LwA_XYZ'!CA$1:CO$1, 'Input LwA_XYZ'!CA48:CO48)))), "", 'Input LwA_XYZ'!A48)</f>
        <v/>
      </c>
      <c r="Q709" s="124" t="str">
        <f>IF($P709="","",_xlfn.TEXTJOIN(" - ",TRUE,'Input LwA_XYZ'!B48:C48))</f>
        <v/>
      </c>
      <c r="R709" s="51" t="str">
        <f>IF($P709="","",'Input LwA_XYZ'!Q48)</f>
        <v/>
      </c>
      <c r="S709" s="64" t="str">
        <f>IF($P709="","",ROUND(_xlfn.XLOOKUP(Tables!$N$662,'Input LwA_XYZ'!$EL$1:$EZ$1,'Input LwA_XYZ'!EL48:EZ48),0))</f>
        <v/>
      </c>
      <c r="T709" s="65" t="str">
        <f>IF($P709="","",-1*ROUND(_xlfn.XLOOKUP(Tables!$N$662,'Input LwA_XYZ'!$FR$1:$GF$1,'Input LwA_XYZ'!FR48:GF48),0))</f>
        <v/>
      </c>
      <c r="U709" s="65" t="str">
        <f>IF($P709="","",IF(_xlfn.XLOOKUP(Tables!$N$662,'Input LwA_XYZ'!$AU$1:$BI$1,'Input LwA_XYZ'!AU48:BI48)="","-",_xlfn.XLOOKUP(Tables!$N$662,'Input LwA_XYZ'!$AU$1:$BI$1,'Input LwA_XYZ'!AU48:BI48)))</f>
        <v/>
      </c>
      <c r="V709" s="65" t="str">
        <f>IF($P709="","",IF('Input LwA_XYZ'!S48="","-",'Input LwA_XYZ'!S48))</f>
        <v/>
      </c>
      <c r="W709" s="163" t="str" cm="1">
        <f t="array" ref="W709">IF($P709="","",IF(_xlfn.XLOOKUP(Tables!$N$662,_xlfn.ANCHORARRAY('Input LwA_XYZ'!$DG$1),'Input LwA_XYZ'!DG48:DU48)="","-",_xlfn.XLOOKUP(Tables!$N$662,_xlfn.ANCHORARRAY('Input LwA_XYZ'!$DG$1),'Input LwA_XYZ'!DG48:DU48)))</f>
        <v/>
      </c>
      <c r="X709" s="52" t="str">
        <f>IF($P709="","",_xlfn.XLOOKUP(Tables!$N$662,'Input LwA_XYZ'!$GX$1:$HL$1,'Input LwA_XYZ'!GX48:HL48))</f>
        <v/>
      </c>
    </row>
    <row r="710" spans="16:24" ht="16.5" x14ac:dyDescent="0.3">
      <c r="P710" s="125" t="str">
        <f>IF(OR('Input LwA_XYZ'!A49 = 0, NOT(ISBLANK(_xlfn.XLOOKUP(Tables!N$662, 'Input LwA_XYZ'!CA$1:CO$1, 'Input LwA_XYZ'!CA49:CO49)))), "", 'Input LwA_XYZ'!A49)</f>
        <v/>
      </c>
      <c r="Q710" s="124" t="str">
        <f>IF($P710="","",_xlfn.TEXTJOIN(" - ",TRUE,'Input LwA_XYZ'!B49:C49))</f>
        <v/>
      </c>
      <c r="R710" s="51" t="str">
        <f>IF($P710="","",'Input LwA_XYZ'!Q49)</f>
        <v/>
      </c>
      <c r="S710" s="64" t="str">
        <f>IF($P710="","",ROUND(_xlfn.XLOOKUP(Tables!$N$662,'Input LwA_XYZ'!$EL$1:$EZ$1,'Input LwA_XYZ'!EL49:EZ49),0))</f>
        <v/>
      </c>
      <c r="T710" s="65" t="str">
        <f>IF($P710="","",-1*ROUND(_xlfn.XLOOKUP(Tables!$N$662,'Input LwA_XYZ'!$FR$1:$GF$1,'Input LwA_XYZ'!FR49:GF49),0))</f>
        <v/>
      </c>
      <c r="U710" s="65" t="str">
        <f>IF($P710="","",IF(_xlfn.XLOOKUP(Tables!$N$662,'Input LwA_XYZ'!$AU$1:$BI$1,'Input LwA_XYZ'!AU49:BI49)="","-",_xlfn.XLOOKUP(Tables!$N$662,'Input LwA_XYZ'!$AU$1:$BI$1,'Input LwA_XYZ'!AU49:BI49)))</f>
        <v/>
      </c>
      <c r="V710" s="65" t="str">
        <f>IF($P710="","",IF('Input LwA_XYZ'!S49="","-",'Input LwA_XYZ'!S49))</f>
        <v/>
      </c>
      <c r="W710" s="163" t="str" cm="1">
        <f t="array" ref="W710">IF($P710="","",IF(_xlfn.XLOOKUP(Tables!$N$662,_xlfn.ANCHORARRAY('Input LwA_XYZ'!$DG$1),'Input LwA_XYZ'!DG49:DU49)="","-",_xlfn.XLOOKUP(Tables!$N$662,_xlfn.ANCHORARRAY('Input LwA_XYZ'!$DG$1),'Input LwA_XYZ'!DG49:DU49)))</f>
        <v/>
      </c>
      <c r="X710" s="52" t="str">
        <f>IF($P710="","",_xlfn.XLOOKUP(Tables!$N$662,'Input LwA_XYZ'!$GX$1:$HL$1,'Input LwA_XYZ'!GX49:HL49))</f>
        <v/>
      </c>
    </row>
    <row r="711" spans="16:24" ht="16.5" x14ac:dyDescent="0.3">
      <c r="P711" s="125" t="str">
        <f>IF(OR('Input LwA_XYZ'!A50 = 0, NOT(ISBLANK(_xlfn.XLOOKUP(Tables!N$662, 'Input LwA_XYZ'!CA$1:CO$1, 'Input LwA_XYZ'!CA50:CO50)))), "", 'Input LwA_XYZ'!A50)</f>
        <v/>
      </c>
      <c r="Q711" s="124" t="str">
        <f>IF($P711="","",_xlfn.TEXTJOIN(" - ",TRUE,'Input LwA_XYZ'!B50:C50))</f>
        <v/>
      </c>
      <c r="R711" s="51" t="str">
        <f>IF($P711="","",'Input LwA_XYZ'!Q50)</f>
        <v/>
      </c>
      <c r="S711" s="64" t="str">
        <f>IF($P711="","",ROUND(_xlfn.XLOOKUP(Tables!$N$662,'Input LwA_XYZ'!$EL$1:$EZ$1,'Input LwA_XYZ'!EL50:EZ50),0))</f>
        <v/>
      </c>
      <c r="T711" s="65" t="str">
        <f>IF($P711="","",-1*ROUND(_xlfn.XLOOKUP(Tables!$N$662,'Input LwA_XYZ'!$FR$1:$GF$1,'Input LwA_XYZ'!FR50:GF50),0))</f>
        <v/>
      </c>
      <c r="U711" s="65" t="str">
        <f>IF($P711="","",IF(_xlfn.XLOOKUP(Tables!$N$662,'Input LwA_XYZ'!$AU$1:$BI$1,'Input LwA_XYZ'!AU50:BI50)="","-",_xlfn.XLOOKUP(Tables!$N$662,'Input LwA_XYZ'!$AU$1:$BI$1,'Input LwA_XYZ'!AU50:BI50)))</f>
        <v/>
      </c>
      <c r="V711" s="65" t="str">
        <f>IF($P711="","",IF('Input LwA_XYZ'!S50="","-",'Input LwA_XYZ'!S50))</f>
        <v/>
      </c>
      <c r="W711" s="163" t="str" cm="1">
        <f t="array" ref="W711">IF($P711="","",IF(_xlfn.XLOOKUP(Tables!$N$662,_xlfn.ANCHORARRAY('Input LwA_XYZ'!$DG$1),'Input LwA_XYZ'!DG50:DU50)="","-",_xlfn.XLOOKUP(Tables!$N$662,_xlfn.ANCHORARRAY('Input LwA_XYZ'!$DG$1),'Input LwA_XYZ'!DG50:DU50)))</f>
        <v/>
      </c>
      <c r="X711" s="52" t="str">
        <f>IF($P711="","",_xlfn.XLOOKUP(Tables!$N$662,'Input LwA_XYZ'!$GX$1:$HL$1,'Input LwA_XYZ'!GX50:HL50))</f>
        <v/>
      </c>
    </row>
    <row r="712" spans="16:24" ht="16.5" x14ac:dyDescent="0.3">
      <c r="P712" s="125" t="str">
        <f>IF(OR('Input LwA_XYZ'!A51 = 0, NOT(ISBLANK(_xlfn.XLOOKUP(Tables!N$662, 'Input LwA_XYZ'!CA$1:CO$1, 'Input LwA_XYZ'!CA51:CO51)))), "", 'Input LwA_XYZ'!A51)</f>
        <v/>
      </c>
      <c r="Q712" s="124" t="str">
        <f>IF($P712="","",_xlfn.TEXTJOIN(" - ",TRUE,'Input LwA_XYZ'!B51:C51))</f>
        <v/>
      </c>
      <c r="R712" s="51" t="str">
        <f>IF($P712="","",'Input LwA_XYZ'!Q51)</f>
        <v/>
      </c>
      <c r="S712" s="64" t="str">
        <f>IF($P712="","",ROUND(_xlfn.XLOOKUP(Tables!$N$662,'Input LwA_XYZ'!$EL$1:$EZ$1,'Input LwA_XYZ'!EL51:EZ51),0))</f>
        <v/>
      </c>
      <c r="T712" s="65" t="str">
        <f>IF($P712="","",-1*ROUND(_xlfn.XLOOKUP(Tables!$N$662,'Input LwA_XYZ'!$FR$1:$GF$1,'Input LwA_XYZ'!FR51:GF51),0))</f>
        <v/>
      </c>
      <c r="U712" s="65" t="str">
        <f>IF($P712="","",IF(_xlfn.XLOOKUP(Tables!$N$662,'Input LwA_XYZ'!$AU$1:$BI$1,'Input LwA_XYZ'!AU51:BI51)="","-",_xlfn.XLOOKUP(Tables!$N$662,'Input LwA_XYZ'!$AU$1:$BI$1,'Input LwA_XYZ'!AU51:BI51)))</f>
        <v/>
      </c>
      <c r="V712" s="65" t="str">
        <f>IF($P712="","",IF('Input LwA_XYZ'!S51="","-",'Input LwA_XYZ'!S51))</f>
        <v/>
      </c>
      <c r="W712" s="163" t="str" cm="1">
        <f t="array" ref="W712">IF($P712="","",IF(_xlfn.XLOOKUP(Tables!$N$662,_xlfn.ANCHORARRAY('Input LwA_XYZ'!$DG$1),'Input LwA_XYZ'!DG51:DU51)="","-",_xlfn.XLOOKUP(Tables!$N$662,_xlfn.ANCHORARRAY('Input LwA_XYZ'!$DG$1),'Input LwA_XYZ'!DG51:DU51)))</f>
        <v/>
      </c>
      <c r="X712" s="52" t="str">
        <f>IF($P712="","",_xlfn.XLOOKUP(Tables!$N$662,'Input LwA_XYZ'!$GX$1:$HL$1,'Input LwA_XYZ'!GX51:HL51))</f>
        <v/>
      </c>
    </row>
    <row r="713" spans="16:24" ht="16.5" x14ac:dyDescent="0.3">
      <c r="P713" s="125" t="str">
        <f>IF(OR('Input LwA_XYZ'!A52 = 0, NOT(ISBLANK(_xlfn.XLOOKUP(Tables!N$662, 'Input LwA_XYZ'!CA$1:CO$1, 'Input LwA_XYZ'!CA52:CO52)))), "", 'Input LwA_XYZ'!A52)</f>
        <v/>
      </c>
      <c r="Q713" s="124" t="str">
        <f>IF($P713="","",_xlfn.TEXTJOIN(" - ",TRUE,'Input LwA_XYZ'!B52:C52))</f>
        <v/>
      </c>
      <c r="R713" s="51" t="str">
        <f>IF($P713="","",'Input LwA_XYZ'!Q52)</f>
        <v/>
      </c>
      <c r="S713" s="64" t="str">
        <f>IF($P713="","",ROUND(_xlfn.XLOOKUP(Tables!$N$662,'Input LwA_XYZ'!$EL$1:$EZ$1,'Input LwA_XYZ'!EL52:EZ52),0))</f>
        <v/>
      </c>
      <c r="T713" s="65" t="str">
        <f>IF($P713="","",-1*ROUND(_xlfn.XLOOKUP(Tables!$N$662,'Input LwA_XYZ'!$FR$1:$GF$1,'Input LwA_XYZ'!FR52:GF52),0))</f>
        <v/>
      </c>
      <c r="U713" s="65" t="str">
        <f>IF($P713="","",IF(_xlfn.XLOOKUP(Tables!$N$662,'Input LwA_XYZ'!$AU$1:$BI$1,'Input LwA_XYZ'!AU52:BI52)="","-",_xlfn.XLOOKUP(Tables!$N$662,'Input LwA_XYZ'!$AU$1:$BI$1,'Input LwA_XYZ'!AU52:BI52)))</f>
        <v/>
      </c>
      <c r="V713" s="65" t="str">
        <f>IF($P713="","",IF('Input LwA_XYZ'!S52="","-",'Input LwA_XYZ'!S52))</f>
        <v/>
      </c>
      <c r="W713" s="163" t="str" cm="1">
        <f t="array" ref="W713">IF($P713="","",IF(_xlfn.XLOOKUP(Tables!$N$662,_xlfn.ANCHORARRAY('Input LwA_XYZ'!$DG$1),'Input LwA_XYZ'!DG52:DU52)="","-",_xlfn.XLOOKUP(Tables!$N$662,_xlfn.ANCHORARRAY('Input LwA_XYZ'!$DG$1),'Input LwA_XYZ'!DG52:DU52)))</f>
        <v/>
      </c>
      <c r="X713" s="52" t="str">
        <f>IF($P713="","",_xlfn.XLOOKUP(Tables!$N$662,'Input LwA_XYZ'!$GX$1:$HL$1,'Input LwA_XYZ'!GX52:HL52))</f>
        <v/>
      </c>
    </row>
    <row r="714" spans="16:24" ht="16.5" x14ac:dyDescent="0.3">
      <c r="P714" s="125" t="str">
        <f>IF(OR('Input LwA_XYZ'!A53 = 0, NOT(ISBLANK(_xlfn.XLOOKUP(Tables!N$662, 'Input LwA_XYZ'!CA$1:CO$1, 'Input LwA_XYZ'!CA53:CO53)))), "", 'Input LwA_XYZ'!A53)</f>
        <v/>
      </c>
      <c r="Q714" s="124" t="str">
        <f>IF($P714="","",_xlfn.TEXTJOIN(" - ",TRUE,'Input LwA_XYZ'!B53:C53))</f>
        <v/>
      </c>
      <c r="R714" s="51" t="str">
        <f>IF($P714="","",'Input LwA_XYZ'!Q53)</f>
        <v/>
      </c>
      <c r="S714" s="64" t="str">
        <f>IF($P714="","",ROUND(_xlfn.XLOOKUP(Tables!$N$662,'Input LwA_XYZ'!$EL$1:$EZ$1,'Input LwA_XYZ'!EL53:EZ53),0))</f>
        <v/>
      </c>
      <c r="T714" s="65" t="str">
        <f>IF($P714="","",-1*ROUND(_xlfn.XLOOKUP(Tables!$N$662,'Input LwA_XYZ'!$FR$1:$GF$1,'Input LwA_XYZ'!FR53:GF53),0))</f>
        <v/>
      </c>
      <c r="U714" s="65" t="str">
        <f>IF($P714="","",IF(_xlfn.XLOOKUP(Tables!$N$662,'Input LwA_XYZ'!$AU$1:$BI$1,'Input LwA_XYZ'!AU53:BI53)="","-",_xlfn.XLOOKUP(Tables!$N$662,'Input LwA_XYZ'!$AU$1:$BI$1,'Input LwA_XYZ'!AU53:BI53)))</f>
        <v/>
      </c>
      <c r="V714" s="65" t="str">
        <f>IF($P714="","",IF('Input LwA_XYZ'!S53="","-",'Input LwA_XYZ'!S53))</f>
        <v/>
      </c>
      <c r="W714" s="163" t="str" cm="1">
        <f t="array" ref="W714">IF($P714="","",IF(_xlfn.XLOOKUP(Tables!$N$662,_xlfn.ANCHORARRAY('Input LwA_XYZ'!$DG$1),'Input LwA_XYZ'!DG53:DU53)="","-",_xlfn.XLOOKUP(Tables!$N$662,_xlfn.ANCHORARRAY('Input LwA_XYZ'!$DG$1),'Input LwA_XYZ'!DG53:DU53)))</f>
        <v/>
      </c>
      <c r="X714" s="52" t="str">
        <f>IF($P714="","",_xlfn.XLOOKUP(Tables!$N$662,'Input LwA_XYZ'!$GX$1:$HL$1,'Input LwA_XYZ'!GX53:HL53))</f>
        <v/>
      </c>
    </row>
    <row r="715" spans="16:24" ht="16.5" x14ac:dyDescent="0.3">
      <c r="P715" s="125" t="str">
        <f>IF(OR('Input LwA_XYZ'!A54 = 0, NOT(ISBLANK(_xlfn.XLOOKUP(Tables!N$662, 'Input LwA_XYZ'!CA$1:CO$1, 'Input LwA_XYZ'!CA54:CO54)))), "", 'Input LwA_XYZ'!A54)</f>
        <v/>
      </c>
      <c r="Q715" s="124" t="str">
        <f>IF($P715="","",_xlfn.TEXTJOIN(" - ",TRUE,'Input LwA_XYZ'!B54:C54))</f>
        <v/>
      </c>
      <c r="R715" s="51" t="str">
        <f>IF($P715="","",'Input LwA_XYZ'!Q54)</f>
        <v/>
      </c>
      <c r="S715" s="64" t="str">
        <f>IF($P715="","",ROUND(_xlfn.XLOOKUP(Tables!$N$662,'Input LwA_XYZ'!$EL$1:$EZ$1,'Input LwA_XYZ'!EL54:EZ54),0))</f>
        <v/>
      </c>
      <c r="T715" s="65" t="str">
        <f>IF($P715="","",-1*ROUND(_xlfn.XLOOKUP(Tables!$N$662,'Input LwA_XYZ'!$FR$1:$GF$1,'Input LwA_XYZ'!FR54:GF54),0))</f>
        <v/>
      </c>
      <c r="U715" s="65" t="str">
        <f>IF($P715="","",IF(_xlfn.XLOOKUP(Tables!$N$662,'Input LwA_XYZ'!$AU$1:$BI$1,'Input LwA_XYZ'!AU54:BI54)="","-",_xlfn.XLOOKUP(Tables!$N$662,'Input LwA_XYZ'!$AU$1:$BI$1,'Input LwA_XYZ'!AU54:BI54)))</f>
        <v/>
      </c>
      <c r="V715" s="65" t="str">
        <f>IF($P715="","",IF('Input LwA_XYZ'!S54="","-",'Input LwA_XYZ'!S54))</f>
        <v/>
      </c>
      <c r="W715" s="163" t="str" cm="1">
        <f t="array" ref="W715">IF($P715="","",IF(_xlfn.XLOOKUP(Tables!$N$662,_xlfn.ANCHORARRAY('Input LwA_XYZ'!$DG$1),'Input LwA_XYZ'!DG54:DU54)="","-",_xlfn.XLOOKUP(Tables!$N$662,_xlfn.ANCHORARRAY('Input LwA_XYZ'!$DG$1),'Input LwA_XYZ'!DG54:DU54)))</f>
        <v/>
      </c>
      <c r="X715" s="52" t="str">
        <f>IF($P715="","",_xlfn.XLOOKUP(Tables!$N$662,'Input LwA_XYZ'!$GX$1:$HL$1,'Input LwA_XYZ'!GX54:HL54))</f>
        <v/>
      </c>
    </row>
    <row r="716" spans="16:24" ht="16.5" x14ac:dyDescent="0.3">
      <c r="P716" s="125" t="str">
        <f>IF(OR('Input LwA_XYZ'!A55 = 0, NOT(ISBLANK(_xlfn.XLOOKUP(Tables!N$662, 'Input LwA_XYZ'!CA$1:CO$1, 'Input LwA_XYZ'!CA55:CO55)))), "", 'Input LwA_XYZ'!A55)</f>
        <v/>
      </c>
      <c r="Q716" s="124" t="str">
        <f>IF($P716="","",_xlfn.TEXTJOIN(" - ",TRUE,'Input LwA_XYZ'!B55:C55))</f>
        <v/>
      </c>
      <c r="R716" s="51" t="str">
        <f>IF($P716="","",'Input LwA_XYZ'!Q55)</f>
        <v/>
      </c>
      <c r="S716" s="64" t="str">
        <f>IF($P716="","",ROUND(_xlfn.XLOOKUP(Tables!$N$662,'Input LwA_XYZ'!$EL$1:$EZ$1,'Input LwA_XYZ'!EL55:EZ55),0))</f>
        <v/>
      </c>
      <c r="T716" s="65" t="str">
        <f>IF($P716="","",-1*ROUND(_xlfn.XLOOKUP(Tables!$N$662,'Input LwA_XYZ'!$FR$1:$GF$1,'Input LwA_XYZ'!FR55:GF55),0))</f>
        <v/>
      </c>
      <c r="U716" s="65" t="str">
        <f>IF($P716="","",IF(_xlfn.XLOOKUP(Tables!$N$662,'Input LwA_XYZ'!$AU$1:$BI$1,'Input LwA_XYZ'!AU55:BI55)="","-",_xlfn.XLOOKUP(Tables!$N$662,'Input LwA_XYZ'!$AU$1:$BI$1,'Input LwA_XYZ'!AU55:BI55)))</f>
        <v/>
      </c>
      <c r="V716" s="65" t="str">
        <f>IF($P716="","",IF('Input LwA_XYZ'!S55="","-",'Input LwA_XYZ'!S55))</f>
        <v/>
      </c>
      <c r="W716" s="163" t="str" cm="1">
        <f t="array" ref="W716">IF($P716="","",IF(_xlfn.XLOOKUP(Tables!$N$662,_xlfn.ANCHORARRAY('Input LwA_XYZ'!$DG$1),'Input LwA_XYZ'!DG55:DU55)="","-",_xlfn.XLOOKUP(Tables!$N$662,_xlfn.ANCHORARRAY('Input LwA_XYZ'!$DG$1),'Input LwA_XYZ'!DG55:DU55)))</f>
        <v/>
      </c>
      <c r="X716" s="52" t="str">
        <f>IF($P716="","",_xlfn.XLOOKUP(Tables!$N$662,'Input LwA_XYZ'!$GX$1:$HL$1,'Input LwA_XYZ'!GX55:HL55))</f>
        <v/>
      </c>
    </row>
    <row r="717" spans="16:24" ht="16.5" x14ac:dyDescent="0.3">
      <c r="P717" s="125" t="str">
        <f>IF(OR('Input LwA_XYZ'!A56 = 0, NOT(ISBLANK(_xlfn.XLOOKUP(Tables!N$662, 'Input LwA_XYZ'!CA$1:CO$1, 'Input LwA_XYZ'!CA56:CO56)))), "", 'Input LwA_XYZ'!A56)</f>
        <v/>
      </c>
      <c r="Q717" s="124" t="str">
        <f>IF($P717="","",_xlfn.TEXTJOIN(" - ",TRUE,'Input LwA_XYZ'!B56:C56))</f>
        <v/>
      </c>
      <c r="R717" s="51" t="str">
        <f>IF($P717="","",'Input LwA_XYZ'!Q56)</f>
        <v/>
      </c>
      <c r="S717" s="64" t="str">
        <f>IF($P717="","",ROUND(_xlfn.XLOOKUP(Tables!$N$662,'Input LwA_XYZ'!$EL$1:$EZ$1,'Input LwA_XYZ'!EL56:EZ56),0))</f>
        <v/>
      </c>
      <c r="T717" s="65" t="str">
        <f>IF($P717="","",-1*ROUND(_xlfn.XLOOKUP(Tables!$N$662,'Input LwA_XYZ'!$FR$1:$GF$1,'Input LwA_XYZ'!FR56:GF56),0))</f>
        <v/>
      </c>
      <c r="U717" s="65" t="str">
        <f>IF($P717="","",IF(_xlfn.XLOOKUP(Tables!$N$662,'Input LwA_XYZ'!$AU$1:$BI$1,'Input LwA_XYZ'!AU56:BI56)="","-",_xlfn.XLOOKUP(Tables!$N$662,'Input LwA_XYZ'!$AU$1:$BI$1,'Input LwA_XYZ'!AU56:BI56)))</f>
        <v/>
      </c>
      <c r="V717" s="65" t="str">
        <f>IF($P717="","",IF('Input LwA_XYZ'!S56="","-",'Input LwA_XYZ'!S56))</f>
        <v/>
      </c>
      <c r="W717" s="163" t="str" cm="1">
        <f t="array" ref="W717">IF($P717="","",IF(_xlfn.XLOOKUP(Tables!$N$662,_xlfn.ANCHORARRAY('Input LwA_XYZ'!$DG$1),'Input LwA_XYZ'!DG56:DU56)="","-",_xlfn.XLOOKUP(Tables!$N$662,_xlfn.ANCHORARRAY('Input LwA_XYZ'!$DG$1),'Input LwA_XYZ'!DG56:DU56)))</f>
        <v/>
      </c>
      <c r="X717" s="52" t="str">
        <f>IF($P717="","",_xlfn.XLOOKUP(Tables!$N$662,'Input LwA_XYZ'!$GX$1:$HL$1,'Input LwA_XYZ'!GX56:HL56))</f>
        <v/>
      </c>
    </row>
    <row r="718" spans="16:24" ht="16.5" x14ac:dyDescent="0.3">
      <c r="P718" s="125" t="str">
        <f>IF(OR('Input LwA_XYZ'!A57 = 0, NOT(ISBLANK(_xlfn.XLOOKUP(Tables!N$662, 'Input LwA_XYZ'!CA$1:CO$1, 'Input LwA_XYZ'!CA57:CO57)))), "", 'Input LwA_XYZ'!A57)</f>
        <v/>
      </c>
      <c r="Q718" s="124" t="str">
        <f>IF($P718="","",_xlfn.TEXTJOIN(" - ",TRUE,'Input LwA_XYZ'!B57:C57))</f>
        <v/>
      </c>
      <c r="R718" s="51" t="str">
        <f>IF($P718="","",'Input LwA_XYZ'!Q57)</f>
        <v/>
      </c>
      <c r="S718" s="64" t="str">
        <f>IF($P718="","",ROUND(_xlfn.XLOOKUP(Tables!$N$662,'Input LwA_XYZ'!$EL$1:$EZ$1,'Input LwA_XYZ'!EL57:EZ57),0))</f>
        <v/>
      </c>
      <c r="T718" s="65" t="str">
        <f>IF($P718="","",-1*ROUND(_xlfn.XLOOKUP(Tables!$N$662,'Input LwA_XYZ'!$FR$1:$GF$1,'Input LwA_XYZ'!FR57:GF57),0))</f>
        <v/>
      </c>
      <c r="U718" s="65" t="str">
        <f>IF($P718="","",IF(_xlfn.XLOOKUP(Tables!$N$662,'Input LwA_XYZ'!$AU$1:$BI$1,'Input LwA_XYZ'!AU57:BI57)="","-",_xlfn.XLOOKUP(Tables!$N$662,'Input LwA_XYZ'!$AU$1:$BI$1,'Input LwA_XYZ'!AU57:BI57)))</f>
        <v/>
      </c>
      <c r="V718" s="65" t="str">
        <f>IF($P718="","",IF('Input LwA_XYZ'!S57="","-",'Input LwA_XYZ'!S57))</f>
        <v/>
      </c>
      <c r="W718" s="163" t="str" cm="1">
        <f t="array" ref="W718">IF($P718="","",IF(_xlfn.XLOOKUP(Tables!$N$662,_xlfn.ANCHORARRAY('Input LwA_XYZ'!$DG$1),'Input LwA_XYZ'!DG57:DU57)="","-",_xlfn.XLOOKUP(Tables!$N$662,_xlfn.ANCHORARRAY('Input LwA_XYZ'!$DG$1),'Input LwA_XYZ'!DG57:DU57)))</f>
        <v/>
      </c>
      <c r="X718" s="52" t="str">
        <f>IF($P718="","",_xlfn.XLOOKUP(Tables!$N$662,'Input LwA_XYZ'!$GX$1:$HL$1,'Input LwA_XYZ'!GX57:HL57))</f>
        <v/>
      </c>
    </row>
    <row r="719" spans="16:24" ht="17.25" thickBot="1" x14ac:dyDescent="0.35">
      <c r="P719" s="126" t="str">
        <f>IF(OR('Input LwA_XYZ'!A58 = 0, NOT(ISBLANK(_xlfn.XLOOKUP(Tables!N$662, 'Input LwA_XYZ'!CA$1:CO$1, 'Input LwA_XYZ'!CA58:CO58)))), "", 'Input LwA_XYZ'!A58)</f>
        <v/>
      </c>
      <c r="Q719" s="127" t="str">
        <f>IF($P719="","",_xlfn.TEXTJOIN(" - ",TRUE,'Input LwA_XYZ'!B58:C58))</f>
        <v/>
      </c>
      <c r="R719" s="73" t="str">
        <f>IF($P719="","",'Input LwA_XYZ'!Q58)</f>
        <v/>
      </c>
      <c r="S719" s="147" t="str">
        <f>IF($P719="","",ROUND(_xlfn.XLOOKUP(Tables!$N$662,'Input LwA_XYZ'!$EL$1:$EZ$1,'Input LwA_XYZ'!EL58:EZ58),0))</f>
        <v/>
      </c>
      <c r="T719" s="74" t="str">
        <f>IF($P719="","",-1*ROUND(_xlfn.XLOOKUP(Tables!$N$662,'Input LwA_XYZ'!$FR$1:$GF$1,'Input LwA_XYZ'!FR58:GF58),0))</f>
        <v/>
      </c>
      <c r="U719" s="65" t="str">
        <f>IF($P719="","",IF(_xlfn.XLOOKUP(Tables!$N$662,'Input LwA_XYZ'!$AU$1:$BI$1,'Input LwA_XYZ'!AU58:BI58)="","-",_xlfn.XLOOKUP(Tables!$N$662,'Input LwA_XYZ'!$AU$1:$BI$1,'Input LwA_XYZ'!AU58:BI58)))</f>
        <v/>
      </c>
      <c r="V719" s="65" t="str">
        <f>IF($P719="","",IF('Input LwA_XYZ'!S58="","-",'Input LwA_XYZ'!S58))</f>
        <v/>
      </c>
      <c r="W719" s="163" t="str" cm="1">
        <f t="array" ref="W719">IF($P719="","",IF(_xlfn.XLOOKUP(Tables!$N$662,_xlfn.ANCHORARRAY('Input LwA_XYZ'!$DG$1),'Input LwA_XYZ'!DG58:DU58)="","-",_xlfn.XLOOKUP(Tables!$N$662,_xlfn.ANCHORARRAY('Input LwA_XYZ'!$DG$1),'Input LwA_XYZ'!DG58:DU58)))</f>
        <v/>
      </c>
      <c r="X719" s="53" t="str">
        <f>IF($P719="","",_xlfn.XLOOKUP(Tables!$N$662,'Input LwA_XYZ'!$GX$1:$HL$1,'Input LwA_XYZ'!GX58:HL58))</f>
        <v/>
      </c>
    </row>
    <row r="720" spans="16:24" ht="17.25" thickBot="1" x14ac:dyDescent="0.35">
      <c r="P720" s="75" t="s">
        <v>214</v>
      </c>
      <c r="Q720" s="76"/>
      <c r="R720" s="76"/>
      <c r="S720" s="76"/>
      <c r="T720" s="76"/>
      <c r="U720" s="76"/>
      <c r="V720" s="76"/>
      <c r="W720" s="77"/>
      <c r="X720" s="145" t="e">
        <f>_xlfn.XLOOKUP(Tables!$N$662,'Input LwA_XYZ'!$Z$2:$Z$16,'Input LwA_XYZ'!$AE$2:$AE$16)</f>
        <v>#N/A</v>
      </c>
    </row>
    <row r="721" spans="14:24" ht="15.75" thickBot="1" x14ac:dyDescent="0.3">
      <c r="P721"/>
    </row>
    <row r="722" spans="14:24" ht="50.25" thickBot="1" x14ac:dyDescent="0.35">
      <c r="N722" s="56" t="s">
        <v>211</v>
      </c>
      <c r="P722" s="67" t="s">
        <v>78</v>
      </c>
      <c r="Q722" s="68" t="s">
        <v>79</v>
      </c>
      <c r="R722" s="69" t="s">
        <v>80</v>
      </c>
      <c r="S722" s="69" t="s">
        <v>19</v>
      </c>
      <c r="T722" s="69" t="s">
        <v>215</v>
      </c>
      <c r="U722" s="70" t="s">
        <v>81</v>
      </c>
      <c r="V722" s="71" t="s">
        <v>82</v>
      </c>
      <c r="W722" s="162" t="s">
        <v>216</v>
      </c>
      <c r="X722" s="72" t="s">
        <v>77</v>
      </c>
    </row>
    <row r="723" spans="14:24" ht="17.25" thickBot="1" x14ac:dyDescent="0.35">
      <c r="N723" s="56" t="str">
        <f>_xlfn.XLOOKUP(N722, 'Input LwA_XYZ'!$Z$2:$Z$16, 'Input LwA_XYZ'!$AF$2:$AF$16, "")</f>
        <v/>
      </c>
      <c r="P723" s="123" t="str">
        <f>IF(OR('Input LwA_XYZ'!A2 = 0, NOT(ISBLANK(_xlfn.XLOOKUP(Tables!N$722, 'Input LwA_XYZ'!CA$1:CO$1, 'Input LwA_XYZ'!CA2:CO2)))), "", 'Input LwA_XYZ'!A2)</f>
        <v/>
      </c>
      <c r="Q723" s="124" t="str">
        <f>IF($P723="","",_xlfn.TEXTJOIN(" - ",TRUE,'Input LwA_XYZ'!B2:C2))</f>
        <v/>
      </c>
      <c r="R723" s="64" t="str">
        <f>IF($P723="","",'Input LwA_XYZ'!Q2)</f>
        <v/>
      </c>
      <c r="S723" s="64" t="str">
        <f>IF($P723="","",ROUND(_xlfn.XLOOKUP(Tables!$N$722,'Input LwA_XYZ'!$EL$1:$EZ$1,'Input LwA_XYZ'!EL2:EZ2),0))</f>
        <v/>
      </c>
      <c r="T723" s="65" t="str">
        <f>IF($P723="","",-1*ROUND(_xlfn.XLOOKUP(Tables!$N$722,'Input LwA_XYZ'!$FR$1:$GF$1,'Input LwA_XYZ'!FR2:GF2),0))</f>
        <v/>
      </c>
      <c r="U723" s="65" t="str">
        <f>IF($P723="","",IF(_xlfn.XLOOKUP(Tables!$N$722,'Input LwA_XYZ'!$AU$1:$BI$1,'Input LwA_XYZ'!AU2:BI2)="","-",_xlfn.XLOOKUP(Tables!$N$722,'Input LwA_XYZ'!$AU$1:$BI$1,'Input LwA_XYZ'!AU2:BI2)))</f>
        <v/>
      </c>
      <c r="V723" s="65" t="str">
        <f>IF($P723="","",IF('Input LwA_XYZ'!S2="","-",'Input LwA_XYZ'!S2))</f>
        <v/>
      </c>
      <c r="W723" s="163" t="str" cm="1">
        <f t="array" ref="W723">IF($P723="","",IF(_xlfn.XLOOKUP(Tables!$N$722,_xlfn.ANCHORARRAY('Input LwA_XYZ'!$DG$1),'Input LwA_XYZ'!DG2:DU2)="","-",_xlfn.XLOOKUP(Tables!$N$722,_xlfn.ANCHORARRAY('Input LwA_XYZ'!$DG$1),'Input LwA_XYZ'!DG2:DU2)))</f>
        <v/>
      </c>
      <c r="X723" s="66" t="str">
        <f>IF($P723="","",_xlfn.XLOOKUP(Tables!$N$722,'Input LwA_XYZ'!$GX$1:$HL$1,'Input LwA_XYZ'!GX2:HL2))</f>
        <v/>
      </c>
    </row>
    <row r="724" spans="14:24" ht="16.5" x14ac:dyDescent="0.3">
      <c r="P724" s="125" t="str">
        <f>IF(OR('Input LwA_XYZ'!A3 = 0, NOT(ISBLANK(_xlfn.XLOOKUP(Tables!N$722, 'Input LwA_XYZ'!CA$1:CO$1, 'Input LwA_XYZ'!CA3:CO3)))), "", 'Input LwA_XYZ'!A3)</f>
        <v/>
      </c>
      <c r="Q724" s="124" t="str">
        <f>IF($P724="","",_xlfn.TEXTJOIN(" - ",TRUE,'Input LwA_XYZ'!B3:C3))</f>
        <v/>
      </c>
      <c r="R724" s="51" t="str">
        <f>IF($P724="","",'Input LwA_XYZ'!Q3)</f>
        <v/>
      </c>
      <c r="S724" s="64" t="str">
        <f>IF($P724="","",ROUND(_xlfn.XLOOKUP(Tables!$N$722,'Input LwA_XYZ'!$EL$1:$EZ$1,'Input LwA_XYZ'!EL3:EZ3),0))</f>
        <v/>
      </c>
      <c r="T724" s="65" t="str">
        <f>IF($P724="","",-1*ROUND(_xlfn.XLOOKUP(Tables!$N$722,'Input LwA_XYZ'!$FR$1:$GF$1,'Input LwA_XYZ'!FR3:GF3),0))</f>
        <v/>
      </c>
      <c r="U724" s="65" t="str">
        <f>IF($P724="","",IF(_xlfn.XLOOKUP(Tables!$N$722,'Input LwA_XYZ'!$AU$1:$BI$1,'Input LwA_XYZ'!AU3:BI3)="","-",_xlfn.XLOOKUP(Tables!$N$722,'Input LwA_XYZ'!$AU$1:$BI$1,'Input LwA_XYZ'!AU3:BI3)))</f>
        <v/>
      </c>
      <c r="V724" s="65" t="str">
        <f>IF($P724="","",IF('Input LwA_XYZ'!S3="","-",'Input LwA_XYZ'!S3))</f>
        <v/>
      </c>
      <c r="W724" s="163" t="str" cm="1">
        <f t="array" ref="W724">IF($P724="","",IF(_xlfn.XLOOKUP(Tables!$N$722,_xlfn.ANCHORARRAY('Input LwA_XYZ'!$DG$1),'Input LwA_XYZ'!DG3:DU3)="","-",_xlfn.XLOOKUP(Tables!$N$722,_xlfn.ANCHORARRAY('Input LwA_XYZ'!$DG$1),'Input LwA_XYZ'!DG3:DU3)))</f>
        <v/>
      </c>
      <c r="X724" s="52" t="str">
        <f>IF($P724="","",_xlfn.XLOOKUP(Tables!$N$722,'Input LwA_XYZ'!$GX$1:$HL$1,'Input LwA_XYZ'!GX3:HL3))</f>
        <v/>
      </c>
    </row>
    <row r="725" spans="14:24" ht="16.5" x14ac:dyDescent="0.3">
      <c r="P725" s="125" t="str">
        <f>IF(OR('Input LwA_XYZ'!A4 = 0, NOT(ISBLANK(_xlfn.XLOOKUP(Tables!N$722, 'Input LwA_XYZ'!CA$1:CO$1, 'Input LwA_XYZ'!CA4:CO4)))), "", 'Input LwA_XYZ'!A4)</f>
        <v/>
      </c>
      <c r="Q725" s="124" t="str">
        <f>IF($P725="","",_xlfn.TEXTJOIN(" - ",TRUE,'Input LwA_XYZ'!B4:C4))</f>
        <v/>
      </c>
      <c r="R725" s="51" t="str">
        <f>IF($P725="","",'Input LwA_XYZ'!Q4)</f>
        <v/>
      </c>
      <c r="S725" s="64" t="str">
        <f>IF($P725="","",ROUND(_xlfn.XLOOKUP(Tables!$N$722,'Input LwA_XYZ'!$EL$1:$EZ$1,'Input LwA_XYZ'!EL4:EZ4),0))</f>
        <v/>
      </c>
      <c r="T725" s="65" t="str">
        <f>IF($P725="","",-1*ROUND(_xlfn.XLOOKUP(Tables!$N$722,'Input LwA_XYZ'!$FR$1:$GF$1,'Input LwA_XYZ'!FR4:GF4),0))</f>
        <v/>
      </c>
      <c r="U725" s="65" t="str">
        <f>IF($P725="","",IF(_xlfn.XLOOKUP(Tables!$N$722,'Input LwA_XYZ'!$AU$1:$BI$1,'Input LwA_XYZ'!AU4:BI4)="","-",_xlfn.XLOOKUP(Tables!$N$722,'Input LwA_XYZ'!$AU$1:$BI$1,'Input LwA_XYZ'!AU4:BI4)))</f>
        <v/>
      </c>
      <c r="V725" s="65" t="str">
        <f>IF($P725="","",IF('Input LwA_XYZ'!S4="","-",'Input LwA_XYZ'!S4))</f>
        <v/>
      </c>
      <c r="W725" s="163" t="str" cm="1">
        <f t="array" ref="W725">IF($P725="","",IF(_xlfn.XLOOKUP(Tables!$N$722,_xlfn.ANCHORARRAY('Input LwA_XYZ'!$DG$1),'Input LwA_XYZ'!DG4:DU4)="","-",_xlfn.XLOOKUP(Tables!$N$722,_xlfn.ANCHORARRAY('Input LwA_XYZ'!$DG$1),'Input LwA_XYZ'!DG4:DU4)))</f>
        <v/>
      </c>
      <c r="X725" s="52" t="str">
        <f>IF($P725="","",_xlfn.XLOOKUP(Tables!$N$722,'Input LwA_XYZ'!$GX$1:$HL$1,'Input LwA_XYZ'!GX4:HL4))</f>
        <v/>
      </c>
    </row>
    <row r="726" spans="14:24" ht="16.5" x14ac:dyDescent="0.3">
      <c r="P726" s="125" t="str">
        <f>IF(OR('Input LwA_XYZ'!A5 = 0, NOT(ISBLANK(_xlfn.XLOOKUP(Tables!N$722, 'Input LwA_XYZ'!CA$1:CO$1, 'Input LwA_XYZ'!CA5:CO5)))), "", 'Input LwA_XYZ'!A5)</f>
        <v/>
      </c>
      <c r="Q726" s="124" t="str">
        <f>IF($P726="","",_xlfn.TEXTJOIN(" - ",TRUE,'Input LwA_XYZ'!B5:C5))</f>
        <v/>
      </c>
      <c r="R726" s="51" t="str">
        <f>IF($P726="","",'Input LwA_XYZ'!Q5)</f>
        <v/>
      </c>
      <c r="S726" s="64" t="str">
        <f>IF($P726="","",ROUND(_xlfn.XLOOKUP(Tables!$N$722,'Input LwA_XYZ'!$EL$1:$EZ$1,'Input LwA_XYZ'!EL5:EZ5),0))</f>
        <v/>
      </c>
      <c r="T726" s="65" t="str">
        <f>IF($P726="","",-1*ROUND(_xlfn.XLOOKUP(Tables!$N$722,'Input LwA_XYZ'!$FR$1:$GF$1,'Input LwA_XYZ'!FR5:GF5),0))</f>
        <v/>
      </c>
      <c r="U726" s="65" t="str">
        <f>IF($P726="","",IF(_xlfn.XLOOKUP(Tables!$N$722,'Input LwA_XYZ'!$AU$1:$BI$1,'Input LwA_XYZ'!AU5:BI5)="","-",_xlfn.XLOOKUP(Tables!$N$722,'Input LwA_XYZ'!$AU$1:$BI$1,'Input LwA_XYZ'!AU5:BI5)))</f>
        <v/>
      </c>
      <c r="V726" s="65" t="str">
        <f>IF($P726="","",IF('Input LwA_XYZ'!S5="","-",'Input LwA_XYZ'!S5))</f>
        <v/>
      </c>
      <c r="W726" s="163" t="str" cm="1">
        <f t="array" ref="W726">IF($P726="","",IF(_xlfn.XLOOKUP(Tables!$N$722,_xlfn.ANCHORARRAY('Input LwA_XYZ'!$DG$1),'Input LwA_XYZ'!DG5:DU5)="","-",_xlfn.XLOOKUP(Tables!$N$722,_xlfn.ANCHORARRAY('Input LwA_XYZ'!$DG$1),'Input LwA_XYZ'!DG5:DU5)))</f>
        <v/>
      </c>
      <c r="X726" s="52" t="str">
        <f>IF($P726="","",_xlfn.XLOOKUP(Tables!$N$722,'Input LwA_XYZ'!$GX$1:$HL$1,'Input LwA_XYZ'!GX5:HL5))</f>
        <v/>
      </c>
    </row>
    <row r="727" spans="14:24" ht="16.5" x14ac:dyDescent="0.3">
      <c r="P727" s="125" t="str">
        <f>IF(OR('Input LwA_XYZ'!A6 = 0, NOT(ISBLANK(_xlfn.XLOOKUP(Tables!N$722, 'Input LwA_XYZ'!CA$1:CO$1, 'Input LwA_XYZ'!CA6:CO6)))), "", 'Input LwA_XYZ'!A6)</f>
        <v/>
      </c>
      <c r="Q727" s="124" t="str">
        <f>IF($P727="","",_xlfn.TEXTJOIN(" - ",TRUE,'Input LwA_XYZ'!B6:C6))</f>
        <v/>
      </c>
      <c r="R727" s="51" t="str">
        <f>IF($P727="","",'Input LwA_XYZ'!Q6)</f>
        <v/>
      </c>
      <c r="S727" s="64" t="str">
        <f>IF($P727="","",ROUND(_xlfn.XLOOKUP(Tables!$N$722,'Input LwA_XYZ'!$EL$1:$EZ$1,'Input LwA_XYZ'!EL6:EZ6),0))</f>
        <v/>
      </c>
      <c r="T727" s="65" t="str">
        <f>IF($P727="","",-1*ROUND(_xlfn.XLOOKUP(Tables!$N$722,'Input LwA_XYZ'!$FR$1:$GF$1,'Input LwA_XYZ'!FR6:GF6),0))</f>
        <v/>
      </c>
      <c r="U727" s="65" t="str">
        <f>IF($P727="","",IF(_xlfn.XLOOKUP(Tables!$N$722,'Input LwA_XYZ'!$AU$1:$BI$1,'Input LwA_XYZ'!AU6:BI6)="","-",_xlfn.XLOOKUP(Tables!$N$722,'Input LwA_XYZ'!$AU$1:$BI$1,'Input LwA_XYZ'!AU6:BI6)))</f>
        <v/>
      </c>
      <c r="V727" s="65" t="str">
        <f>IF($P727="","",IF('Input LwA_XYZ'!S6="","-",'Input LwA_XYZ'!S6))</f>
        <v/>
      </c>
      <c r="W727" s="163" t="str" cm="1">
        <f t="array" ref="W727">IF($P727="","",IF(_xlfn.XLOOKUP(Tables!$N$722,_xlfn.ANCHORARRAY('Input LwA_XYZ'!$DG$1),'Input LwA_XYZ'!DG6:DU6)="","-",_xlfn.XLOOKUP(Tables!$N$722,_xlfn.ANCHORARRAY('Input LwA_XYZ'!$DG$1),'Input LwA_XYZ'!DG6:DU6)))</f>
        <v/>
      </c>
      <c r="X727" s="52" t="str">
        <f>IF($P727="","",_xlfn.XLOOKUP(Tables!$N$722,'Input LwA_XYZ'!$GX$1:$HL$1,'Input LwA_XYZ'!GX6:HL6))</f>
        <v/>
      </c>
    </row>
    <row r="728" spans="14:24" ht="16.5" x14ac:dyDescent="0.3">
      <c r="P728" s="125" t="str">
        <f>IF(OR('Input LwA_XYZ'!A7 = 0, NOT(ISBLANK(_xlfn.XLOOKUP(Tables!N$722, 'Input LwA_XYZ'!CA$1:CO$1, 'Input LwA_XYZ'!CA7:CO7)))), "", 'Input LwA_XYZ'!A7)</f>
        <v/>
      </c>
      <c r="Q728" s="124" t="str">
        <f>IF($P728="","",_xlfn.TEXTJOIN(" - ",TRUE,'Input LwA_XYZ'!B7:C7))</f>
        <v/>
      </c>
      <c r="R728" s="51" t="str">
        <f>IF($P728="","",'Input LwA_XYZ'!Q7)</f>
        <v/>
      </c>
      <c r="S728" s="64" t="str">
        <f>IF($P728="","",ROUND(_xlfn.XLOOKUP(Tables!$N$722,'Input LwA_XYZ'!$EL$1:$EZ$1,'Input LwA_XYZ'!EL7:EZ7),0))</f>
        <v/>
      </c>
      <c r="T728" s="65" t="str">
        <f>IF($P728="","",-1*ROUND(_xlfn.XLOOKUP(Tables!$N$722,'Input LwA_XYZ'!$FR$1:$GF$1,'Input LwA_XYZ'!FR7:GF7),0))</f>
        <v/>
      </c>
      <c r="U728" s="65" t="str">
        <f>IF($P728="","",IF(_xlfn.XLOOKUP(Tables!$N$722,'Input LwA_XYZ'!$AU$1:$BI$1,'Input LwA_XYZ'!AU7:BI7)="","-",_xlfn.XLOOKUP(Tables!$N$722,'Input LwA_XYZ'!$AU$1:$BI$1,'Input LwA_XYZ'!AU7:BI7)))</f>
        <v/>
      </c>
      <c r="V728" s="65" t="str">
        <f>IF($P728="","",IF('Input LwA_XYZ'!S7="","-",'Input LwA_XYZ'!S7))</f>
        <v/>
      </c>
      <c r="W728" s="163" t="str" cm="1">
        <f t="array" ref="W728">IF($P728="","",IF(_xlfn.XLOOKUP(Tables!$N$722,_xlfn.ANCHORARRAY('Input LwA_XYZ'!$DG$1),'Input LwA_XYZ'!DG7:DU7)="","-",_xlfn.XLOOKUP(Tables!$N$722,_xlfn.ANCHORARRAY('Input LwA_XYZ'!$DG$1),'Input LwA_XYZ'!DG7:DU7)))</f>
        <v/>
      </c>
      <c r="X728" s="52" t="str">
        <f>IF($P728="","",_xlfn.XLOOKUP(Tables!$N$722,'Input LwA_XYZ'!$GX$1:$HL$1,'Input LwA_XYZ'!GX7:HL7))</f>
        <v/>
      </c>
    </row>
    <row r="729" spans="14:24" ht="16.5" x14ac:dyDescent="0.3">
      <c r="P729" s="125" t="str">
        <f>IF(OR('Input LwA_XYZ'!A8 = 0, NOT(ISBLANK(_xlfn.XLOOKUP(Tables!N$722, 'Input LwA_XYZ'!CA$1:CO$1, 'Input LwA_XYZ'!CA8:CO8)))), "", 'Input LwA_XYZ'!A8)</f>
        <v/>
      </c>
      <c r="Q729" s="124" t="str">
        <f>IF($P729="","",_xlfn.TEXTJOIN(" - ",TRUE,'Input LwA_XYZ'!B8:C8))</f>
        <v/>
      </c>
      <c r="R729" s="51" t="str">
        <f>IF($P729="","",'Input LwA_XYZ'!Q8)</f>
        <v/>
      </c>
      <c r="S729" s="64" t="str">
        <f>IF($P729="","",ROUND(_xlfn.XLOOKUP(Tables!$N$722,'Input LwA_XYZ'!$EL$1:$EZ$1,'Input LwA_XYZ'!EL8:EZ8),0))</f>
        <v/>
      </c>
      <c r="T729" s="65" t="str">
        <f>IF($P729="","",-1*ROUND(_xlfn.XLOOKUP(Tables!$N$722,'Input LwA_XYZ'!$FR$1:$GF$1,'Input LwA_XYZ'!FR8:GF8),0))</f>
        <v/>
      </c>
      <c r="U729" s="65" t="str">
        <f>IF($P729="","",IF(_xlfn.XLOOKUP(Tables!$N$722,'Input LwA_XYZ'!$AU$1:$BI$1,'Input LwA_XYZ'!AU8:BI8)="","-",_xlfn.XLOOKUP(Tables!$N$722,'Input LwA_XYZ'!$AU$1:$BI$1,'Input LwA_XYZ'!AU8:BI8)))</f>
        <v/>
      </c>
      <c r="V729" s="65" t="str">
        <f>IF($P729="","",IF('Input LwA_XYZ'!S8="","-",'Input LwA_XYZ'!S8))</f>
        <v/>
      </c>
      <c r="W729" s="163" t="str" cm="1">
        <f t="array" ref="W729">IF($P729="","",IF(_xlfn.XLOOKUP(Tables!$N$722,_xlfn.ANCHORARRAY('Input LwA_XYZ'!$DG$1),'Input LwA_XYZ'!DG8:DU8)="","-",_xlfn.XLOOKUP(Tables!$N$722,_xlfn.ANCHORARRAY('Input LwA_XYZ'!$DG$1),'Input LwA_XYZ'!DG8:DU8)))</f>
        <v/>
      </c>
      <c r="X729" s="52" t="str">
        <f>IF($P729="","",_xlfn.XLOOKUP(Tables!$N$722,'Input LwA_XYZ'!$GX$1:$HL$1,'Input LwA_XYZ'!GX8:HL8))</f>
        <v/>
      </c>
    </row>
    <row r="730" spans="14:24" ht="16.5" x14ac:dyDescent="0.3">
      <c r="P730" s="125" t="str">
        <f>IF(OR('Input LwA_XYZ'!A9 = 0, NOT(ISBLANK(_xlfn.XLOOKUP(Tables!N$722, 'Input LwA_XYZ'!CA$1:CO$1, 'Input LwA_XYZ'!CA9:CO9)))), "", 'Input LwA_XYZ'!A9)</f>
        <v/>
      </c>
      <c r="Q730" s="124" t="str">
        <f>IF($P730="","",_xlfn.TEXTJOIN(" - ",TRUE,'Input LwA_XYZ'!B9:C9))</f>
        <v/>
      </c>
      <c r="R730" s="51" t="str">
        <f>IF($P730="","",'Input LwA_XYZ'!Q9)</f>
        <v/>
      </c>
      <c r="S730" s="64" t="str">
        <f>IF($P730="","",ROUND(_xlfn.XLOOKUP(Tables!$N$722,'Input LwA_XYZ'!$EL$1:$EZ$1,'Input LwA_XYZ'!EL9:EZ9),0))</f>
        <v/>
      </c>
      <c r="T730" s="65" t="str">
        <f>IF($P730="","",-1*ROUND(_xlfn.XLOOKUP(Tables!$N$722,'Input LwA_XYZ'!$FR$1:$GF$1,'Input LwA_XYZ'!FR9:GF9),0))</f>
        <v/>
      </c>
      <c r="U730" s="65" t="str">
        <f>IF($P730="","",IF(_xlfn.XLOOKUP(Tables!$N$722,'Input LwA_XYZ'!$AU$1:$BI$1,'Input LwA_XYZ'!AU9:BI9)="","-",_xlfn.XLOOKUP(Tables!$N$722,'Input LwA_XYZ'!$AU$1:$BI$1,'Input LwA_XYZ'!AU9:BI9)))</f>
        <v/>
      </c>
      <c r="V730" s="65" t="str">
        <f>IF($P730="","",IF('Input LwA_XYZ'!S9="","-",'Input LwA_XYZ'!S9))</f>
        <v/>
      </c>
      <c r="W730" s="163" t="str" cm="1">
        <f t="array" ref="W730">IF($P730="","",IF(_xlfn.XLOOKUP(Tables!$N$722,_xlfn.ANCHORARRAY('Input LwA_XYZ'!$DG$1),'Input LwA_XYZ'!DG9:DU9)="","-",_xlfn.XLOOKUP(Tables!$N$722,_xlfn.ANCHORARRAY('Input LwA_XYZ'!$DG$1),'Input LwA_XYZ'!DG9:DU9)))</f>
        <v/>
      </c>
      <c r="X730" s="52" t="str">
        <f>IF($P730="","",_xlfn.XLOOKUP(Tables!$N$722,'Input LwA_XYZ'!$GX$1:$HL$1,'Input LwA_XYZ'!GX9:HL9))</f>
        <v/>
      </c>
    </row>
    <row r="731" spans="14:24" ht="16.5" x14ac:dyDescent="0.3">
      <c r="P731" s="125" t="str">
        <f>IF(OR('Input LwA_XYZ'!A10 = 0, NOT(ISBLANK(_xlfn.XLOOKUP(Tables!N$722, 'Input LwA_XYZ'!CA$1:CO$1, 'Input LwA_XYZ'!CA10:CO10)))), "", 'Input LwA_XYZ'!A10)</f>
        <v/>
      </c>
      <c r="Q731" s="124" t="str">
        <f>IF($P731="","",_xlfn.TEXTJOIN(" - ",TRUE,'Input LwA_XYZ'!B10:C10))</f>
        <v/>
      </c>
      <c r="R731" s="51" t="str">
        <f>IF($P731="","",'Input LwA_XYZ'!Q10)</f>
        <v/>
      </c>
      <c r="S731" s="64" t="str">
        <f>IF($P731="","",ROUND(_xlfn.XLOOKUP(Tables!$N$722,'Input LwA_XYZ'!$EL$1:$EZ$1,'Input LwA_XYZ'!EL10:EZ10),0))</f>
        <v/>
      </c>
      <c r="T731" s="65" t="str">
        <f>IF($P731="","",-1*ROUND(_xlfn.XLOOKUP(Tables!$N$722,'Input LwA_XYZ'!$FR$1:$GF$1,'Input LwA_XYZ'!FR10:GF10),0))</f>
        <v/>
      </c>
      <c r="U731" s="65" t="str">
        <f>IF($P731="","",IF(_xlfn.XLOOKUP(Tables!$N$722,'Input LwA_XYZ'!$AU$1:$BI$1,'Input LwA_XYZ'!AU10:BI10)="","-",_xlfn.XLOOKUP(Tables!$N$722,'Input LwA_XYZ'!$AU$1:$BI$1,'Input LwA_XYZ'!AU10:BI10)))</f>
        <v/>
      </c>
      <c r="V731" s="65" t="str">
        <f>IF($P731="","",IF('Input LwA_XYZ'!S10="","-",'Input LwA_XYZ'!S10))</f>
        <v/>
      </c>
      <c r="W731" s="163" t="str" cm="1">
        <f t="array" ref="W731">IF($P731="","",IF(_xlfn.XLOOKUP(Tables!$N$722,_xlfn.ANCHORARRAY('Input LwA_XYZ'!$DG$1),'Input LwA_XYZ'!DG10:DU10)="","-",_xlfn.XLOOKUP(Tables!$N$722,_xlfn.ANCHORARRAY('Input LwA_XYZ'!$DG$1),'Input LwA_XYZ'!DG10:DU10)))</f>
        <v/>
      </c>
      <c r="X731" s="52" t="str">
        <f>IF($P731="","",_xlfn.XLOOKUP(Tables!$N$722,'Input LwA_XYZ'!$GX$1:$HL$1,'Input LwA_XYZ'!GX10:HL10))</f>
        <v/>
      </c>
    </row>
    <row r="732" spans="14:24" ht="16.5" x14ac:dyDescent="0.3">
      <c r="P732" s="125" t="str">
        <f>IF(OR('Input LwA_XYZ'!A11 = 0, NOT(ISBLANK(_xlfn.XLOOKUP(Tables!N$722, 'Input LwA_XYZ'!CA$1:CO$1, 'Input LwA_XYZ'!CA11:CO11)))), "", 'Input LwA_XYZ'!A11)</f>
        <v/>
      </c>
      <c r="Q732" s="124" t="str">
        <f>IF($P732="","",_xlfn.TEXTJOIN(" - ",TRUE,'Input LwA_XYZ'!B11:C11))</f>
        <v/>
      </c>
      <c r="R732" s="51" t="str">
        <f>IF($P732="","",'Input LwA_XYZ'!Q11)</f>
        <v/>
      </c>
      <c r="S732" s="64" t="str">
        <f>IF($P732="","",ROUND(_xlfn.XLOOKUP(Tables!$N$722,'Input LwA_XYZ'!$EL$1:$EZ$1,'Input LwA_XYZ'!EL11:EZ11),0))</f>
        <v/>
      </c>
      <c r="T732" s="65" t="str">
        <f>IF($P732="","",-1*ROUND(_xlfn.XLOOKUP(Tables!$N$722,'Input LwA_XYZ'!$FR$1:$GF$1,'Input LwA_XYZ'!FR11:GF11),0))</f>
        <v/>
      </c>
      <c r="U732" s="65" t="str">
        <f>IF($P732="","",IF(_xlfn.XLOOKUP(Tables!$N$722,'Input LwA_XYZ'!$AU$1:$BI$1,'Input LwA_XYZ'!AU11:BI11)="","-",_xlfn.XLOOKUP(Tables!$N$722,'Input LwA_XYZ'!$AU$1:$BI$1,'Input LwA_XYZ'!AU11:BI11)))</f>
        <v/>
      </c>
      <c r="V732" s="65" t="str">
        <f>IF($P732="","",IF('Input LwA_XYZ'!S11="","-",'Input LwA_XYZ'!S11))</f>
        <v/>
      </c>
      <c r="W732" s="163" t="str" cm="1">
        <f t="array" ref="W732">IF($P732="","",IF(_xlfn.XLOOKUP(Tables!$N$722,_xlfn.ANCHORARRAY('Input LwA_XYZ'!$DG$1),'Input LwA_XYZ'!DG11:DU11)="","-",_xlfn.XLOOKUP(Tables!$N$722,_xlfn.ANCHORARRAY('Input LwA_XYZ'!$DG$1),'Input LwA_XYZ'!DG11:DU11)))</f>
        <v/>
      </c>
      <c r="X732" s="52" t="str">
        <f>IF($P732="","",_xlfn.XLOOKUP(Tables!$N$722,'Input LwA_XYZ'!$GX$1:$HL$1,'Input LwA_XYZ'!GX11:HL11))</f>
        <v/>
      </c>
    </row>
    <row r="733" spans="14:24" ht="16.5" x14ac:dyDescent="0.3">
      <c r="P733" s="125" t="str">
        <f>IF(OR('Input LwA_XYZ'!A12 = 0, NOT(ISBLANK(_xlfn.XLOOKUP(Tables!N$722, 'Input LwA_XYZ'!CA$1:CO$1, 'Input LwA_XYZ'!CA12:CO12)))), "", 'Input LwA_XYZ'!A12)</f>
        <v/>
      </c>
      <c r="Q733" s="124" t="str">
        <f>IF($P733="","",_xlfn.TEXTJOIN(" - ",TRUE,'Input LwA_XYZ'!B12:C12))</f>
        <v/>
      </c>
      <c r="R733" s="51" t="str">
        <f>IF($P733="","",'Input LwA_XYZ'!Q12)</f>
        <v/>
      </c>
      <c r="S733" s="64" t="str">
        <f>IF($P733="","",ROUND(_xlfn.XLOOKUP(Tables!$N$722,'Input LwA_XYZ'!$EL$1:$EZ$1,'Input LwA_XYZ'!EL12:EZ12),0))</f>
        <v/>
      </c>
      <c r="T733" s="65" t="str">
        <f>IF($P733="","",-1*ROUND(_xlfn.XLOOKUP(Tables!$N$722,'Input LwA_XYZ'!$FR$1:$GF$1,'Input LwA_XYZ'!FR12:GF12),0))</f>
        <v/>
      </c>
      <c r="U733" s="65" t="str">
        <f>IF($P733="","",IF(_xlfn.XLOOKUP(Tables!$N$722,'Input LwA_XYZ'!$AU$1:$BI$1,'Input LwA_XYZ'!AU12:BI12)="","-",_xlfn.XLOOKUP(Tables!$N$722,'Input LwA_XYZ'!$AU$1:$BI$1,'Input LwA_XYZ'!AU12:BI12)))</f>
        <v/>
      </c>
      <c r="V733" s="65" t="str">
        <f>IF($P733="","",IF('Input LwA_XYZ'!S12="","-",'Input LwA_XYZ'!S12))</f>
        <v/>
      </c>
      <c r="W733" s="163" t="str" cm="1">
        <f t="array" ref="W733">IF($P733="","",IF(_xlfn.XLOOKUP(Tables!$N$722,_xlfn.ANCHORARRAY('Input LwA_XYZ'!$DG$1),'Input LwA_XYZ'!DG12:DU12)="","-",_xlfn.XLOOKUP(Tables!$N$722,_xlfn.ANCHORARRAY('Input LwA_XYZ'!$DG$1),'Input LwA_XYZ'!DG12:DU12)))</f>
        <v/>
      </c>
      <c r="X733" s="52" t="str">
        <f>IF($P733="","",_xlfn.XLOOKUP(Tables!$N$722,'Input LwA_XYZ'!$GX$1:$HL$1,'Input LwA_XYZ'!GX12:HL12))</f>
        <v/>
      </c>
    </row>
    <row r="734" spans="14:24" ht="16.5" x14ac:dyDescent="0.3">
      <c r="P734" s="125" t="str">
        <f>IF(OR('Input LwA_XYZ'!A13 = 0, NOT(ISBLANK(_xlfn.XLOOKUP(Tables!N$722, 'Input LwA_XYZ'!CA$1:CO$1, 'Input LwA_XYZ'!CA13:CO13)))), "", 'Input LwA_XYZ'!A13)</f>
        <v/>
      </c>
      <c r="Q734" s="124" t="str">
        <f>IF($P734="","",_xlfn.TEXTJOIN(" - ",TRUE,'Input LwA_XYZ'!B13:C13))</f>
        <v/>
      </c>
      <c r="R734" s="51" t="str">
        <f>IF($P734="","",'Input LwA_XYZ'!Q13)</f>
        <v/>
      </c>
      <c r="S734" s="64" t="str">
        <f>IF($P734="","",ROUND(_xlfn.XLOOKUP(Tables!$N$722,'Input LwA_XYZ'!$EL$1:$EZ$1,'Input LwA_XYZ'!EL13:EZ13),0))</f>
        <v/>
      </c>
      <c r="T734" s="65" t="str">
        <f>IF($P734="","",-1*ROUND(_xlfn.XLOOKUP(Tables!$N$722,'Input LwA_XYZ'!$FR$1:$GF$1,'Input LwA_XYZ'!FR13:GF13),0))</f>
        <v/>
      </c>
      <c r="U734" s="65" t="str">
        <f>IF($P734="","",IF(_xlfn.XLOOKUP(Tables!$N$722,'Input LwA_XYZ'!$AU$1:$BI$1,'Input LwA_XYZ'!AU13:BI13)="","-",_xlfn.XLOOKUP(Tables!$N$722,'Input LwA_XYZ'!$AU$1:$BI$1,'Input LwA_XYZ'!AU13:BI13)))</f>
        <v/>
      </c>
      <c r="V734" s="65" t="str">
        <f>IF($P734="","",IF('Input LwA_XYZ'!S13="","-",'Input LwA_XYZ'!S13))</f>
        <v/>
      </c>
      <c r="W734" s="163" t="str" cm="1">
        <f t="array" ref="W734">IF($P734="","",IF(_xlfn.XLOOKUP(Tables!$N$722,_xlfn.ANCHORARRAY('Input LwA_XYZ'!$DG$1),'Input LwA_XYZ'!DG13:DU13)="","-",_xlfn.XLOOKUP(Tables!$N$722,_xlfn.ANCHORARRAY('Input LwA_XYZ'!$DG$1),'Input LwA_XYZ'!DG13:DU13)))</f>
        <v/>
      </c>
      <c r="X734" s="52" t="str">
        <f>IF($P734="","",_xlfn.XLOOKUP(Tables!$N$722,'Input LwA_XYZ'!$GX$1:$HL$1,'Input LwA_XYZ'!GX13:HL13))</f>
        <v/>
      </c>
    </row>
    <row r="735" spans="14:24" ht="16.5" x14ac:dyDescent="0.3">
      <c r="P735" s="125" t="str">
        <f>IF(OR('Input LwA_XYZ'!A14 = 0, NOT(ISBLANK(_xlfn.XLOOKUP(Tables!N$722, 'Input LwA_XYZ'!CA$1:CO$1, 'Input LwA_XYZ'!CA14:CO14)))), "", 'Input LwA_XYZ'!A14)</f>
        <v/>
      </c>
      <c r="Q735" s="124" t="str">
        <f>IF($P735="","",_xlfn.TEXTJOIN(" - ",TRUE,'Input LwA_XYZ'!B14:C14))</f>
        <v/>
      </c>
      <c r="R735" s="51" t="str">
        <f>IF($P735="","",'Input LwA_XYZ'!Q14)</f>
        <v/>
      </c>
      <c r="S735" s="64" t="str">
        <f>IF($P735="","",ROUND(_xlfn.XLOOKUP(Tables!$N$722,'Input LwA_XYZ'!$EL$1:$EZ$1,'Input LwA_XYZ'!EL14:EZ14),0))</f>
        <v/>
      </c>
      <c r="T735" s="65" t="str">
        <f>IF($P735="","",-1*ROUND(_xlfn.XLOOKUP(Tables!$N$722,'Input LwA_XYZ'!$FR$1:$GF$1,'Input LwA_XYZ'!FR14:GF14),0))</f>
        <v/>
      </c>
      <c r="U735" s="65" t="str">
        <f>IF($P735="","",IF(_xlfn.XLOOKUP(Tables!$N$722,'Input LwA_XYZ'!$AU$1:$BI$1,'Input LwA_XYZ'!AU14:BI14)="","-",_xlfn.XLOOKUP(Tables!$N$722,'Input LwA_XYZ'!$AU$1:$BI$1,'Input LwA_XYZ'!AU14:BI14)))</f>
        <v/>
      </c>
      <c r="V735" s="65" t="str">
        <f>IF($P735="","",IF('Input LwA_XYZ'!S14="","-",'Input LwA_XYZ'!S14))</f>
        <v/>
      </c>
      <c r="W735" s="163" t="str" cm="1">
        <f t="array" ref="W735">IF($P735="","",IF(_xlfn.XLOOKUP(Tables!$N$722,_xlfn.ANCHORARRAY('Input LwA_XYZ'!$DG$1),'Input LwA_XYZ'!DG14:DU14)="","-",_xlfn.XLOOKUP(Tables!$N$722,_xlfn.ANCHORARRAY('Input LwA_XYZ'!$DG$1),'Input LwA_XYZ'!DG14:DU14)))</f>
        <v/>
      </c>
      <c r="X735" s="52" t="str">
        <f>IF($P735="","",_xlfn.XLOOKUP(Tables!$N$722,'Input LwA_XYZ'!$GX$1:$HL$1,'Input LwA_XYZ'!GX14:HL14))</f>
        <v/>
      </c>
    </row>
    <row r="736" spans="14:24" ht="16.5" x14ac:dyDescent="0.3">
      <c r="P736" s="125" t="str">
        <f>IF(OR('Input LwA_XYZ'!A15 = 0, NOT(ISBLANK(_xlfn.XLOOKUP(Tables!N$722, 'Input LwA_XYZ'!CA$1:CO$1, 'Input LwA_XYZ'!CA15:CO15)))), "", 'Input LwA_XYZ'!A15)</f>
        <v/>
      </c>
      <c r="Q736" s="124" t="str">
        <f>IF($P736="","",_xlfn.TEXTJOIN(" - ",TRUE,'Input LwA_XYZ'!B15:C15))</f>
        <v/>
      </c>
      <c r="R736" s="51" t="str">
        <f>IF($P736="","",'Input LwA_XYZ'!Q15)</f>
        <v/>
      </c>
      <c r="S736" s="64" t="str">
        <f>IF($P736="","",ROUND(_xlfn.XLOOKUP(Tables!$N$722,'Input LwA_XYZ'!$EL$1:$EZ$1,'Input LwA_XYZ'!EL15:EZ15),0))</f>
        <v/>
      </c>
      <c r="T736" s="65" t="str">
        <f>IF($P736="","",-1*ROUND(_xlfn.XLOOKUP(Tables!$N$722,'Input LwA_XYZ'!$FR$1:$GF$1,'Input LwA_XYZ'!FR15:GF15),0))</f>
        <v/>
      </c>
      <c r="U736" s="65" t="str">
        <f>IF($P736="","",IF(_xlfn.XLOOKUP(Tables!$N$722,'Input LwA_XYZ'!$AU$1:$BI$1,'Input LwA_XYZ'!AU15:BI15)="","-",_xlfn.XLOOKUP(Tables!$N$722,'Input LwA_XYZ'!$AU$1:$BI$1,'Input LwA_XYZ'!AU15:BI15)))</f>
        <v/>
      </c>
      <c r="V736" s="65" t="str">
        <f>IF($P736="","",IF('Input LwA_XYZ'!S15="","-",'Input LwA_XYZ'!S15))</f>
        <v/>
      </c>
      <c r="W736" s="163" t="str" cm="1">
        <f t="array" ref="W736">IF($P736="","",IF(_xlfn.XLOOKUP(Tables!$N$722,_xlfn.ANCHORARRAY('Input LwA_XYZ'!$DG$1),'Input LwA_XYZ'!DG15:DU15)="","-",_xlfn.XLOOKUP(Tables!$N$722,_xlfn.ANCHORARRAY('Input LwA_XYZ'!$DG$1),'Input LwA_XYZ'!DG15:DU15)))</f>
        <v/>
      </c>
      <c r="X736" s="52" t="str">
        <f>IF($P736="","",_xlfn.XLOOKUP(Tables!$N$722,'Input LwA_XYZ'!$GX$1:$HL$1,'Input LwA_XYZ'!GX15:HL15))</f>
        <v/>
      </c>
    </row>
    <row r="737" spans="16:24" ht="16.5" x14ac:dyDescent="0.3">
      <c r="P737" s="125" t="str">
        <f>IF(OR('Input LwA_XYZ'!A16 = 0, NOT(ISBLANK(_xlfn.XLOOKUP(Tables!N$722, 'Input LwA_XYZ'!CA$1:CO$1, 'Input LwA_XYZ'!CA16:CO16)))), "", 'Input LwA_XYZ'!A16)</f>
        <v/>
      </c>
      <c r="Q737" s="124" t="str">
        <f>IF($P737="","",_xlfn.TEXTJOIN(" - ",TRUE,'Input LwA_XYZ'!B16:C16))</f>
        <v/>
      </c>
      <c r="R737" s="51" t="str">
        <f>IF($P737="","",'Input LwA_XYZ'!Q16)</f>
        <v/>
      </c>
      <c r="S737" s="64" t="str">
        <f>IF($P737="","",ROUND(_xlfn.XLOOKUP(Tables!$N$722,'Input LwA_XYZ'!$EL$1:$EZ$1,'Input LwA_XYZ'!EL16:EZ16),0))</f>
        <v/>
      </c>
      <c r="T737" s="65" t="str">
        <f>IF($P737="","",-1*ROUND(_xlfn.XLOOKUP(Tables!$N$722,'Input LwA_XYZ'!$FR$1:$GF$1,'Input LwA_XYZ'!FR16:GF16),0))</f>
        <v/>
      </c>
      <c r="U737" s="65" t="str">
        <f>IF($P737="","",IF(_xlfn.XLOOKUP(Tables!$N$722,'Input LwA_XYZ'!$AU$1:$BI$1,'Input LwA_XYZ'!AU16:BI16)="","-",_xlfn.XLOOKUP(Tables!$N$722,'Input LwA_XYZ'!$AU$1:$BI$1,'Input LwA_XYZ'!AU16:BI16)))</f>
        <v/>
      </c>
      <c r="V737" s="65" t="str">
        <f>IF($P737="","",IF('Input LwA_XYZ'!S16="","-",'Input LwA_XYZ'!S16))</f>
        <v/>
      </c>
      <c r="W737" s="163" t="str" cm="1">
        <f t="array" ref="W737">IF($P737="","",IF(_xlfn.XLOOKUP(Tables!$N$722,_xlfn.ANCHORARRAY('Input LwA_XYZ'!$DG$1),'Input LwA_XYZ'!DG16:DU16)="","-",_xlfn.XLOOKUP(Tables!$N$722,_xlfn.ANCHORARRAY('Input LwA_XYZ'!$DG$1),'Input LwA_XYZ'!DG16:DU16)))</f>
        <v/>
      </c>
      <c r="X737" s="52" t="str">
        <f>IF($P737="","",_xlfn.XLOOKUP(Tables!$N$722,'Input LwA_XYZ'!$GX$1:$HL$1,'Input LwA_XYZ'!GX16:HL16))</f>
        <v/>
      </c>
    </row>
    <row r="738" spans="16:24" ht="16.5" x14ac:dyDescent="0.3">
      <c r="P738" s="125" t="str">
        <f>IF(OR('Input LwA_XYZ'!A17 = 0, NOT(ISBLANK(_xlfn.XLOOKUP(Tables!N$722, 'Input LwA_XYZ'!CA$1:CO$1, 'Input LwA_XYZ'!CA17:CO17)))), "", 'Input LwA_XYZ'!A17)</f>
        <v/>
      </c>
      <c r="Q738" s="124" t="str">
        <f>IF($P738="","",_xlfn.TEXTJOIN(" - ",TRUE,'Input LwA_XYZ'!B17:C17))</f>
        <v/>
      </c>
      <c r="R738" s="51" t="str">
        <f>IF($P738="","",'Input LwA_XYZ'!Q17)</f>
        <v/>
      </c>
      <c r="S738" s="64" t="str">
        <f>IF($P738="","",ROUND(_xlfn.XLOOKUP(Tables!$N$722,'Input LwA_XYZ'!$EL$1:$EZ$1,'Input LwA_XYZ'!EL17:EZ17),0))</f>
        <v/>
      </c>
      <c r="T738" s="65" t="str">
        <f>IF($P738="","",-1*ROUND(_xlfn.XLOOKUP(Tables!$N$722,'Input LwA_XYZ'!$FR$1:$GF$1,'Input LwA_XYZ'!FR17:GF17),0))</f>
        <v/>
      </c>
      <c r="U738" s="65" t="str">
        <f>IF($P738="","",IF(_xlfn.XLOOKUP(Tables!$N$722,'Input LwA_XYZ'!$AU$1:$BI$1,'Input LwA_XYZ'!AU17:BI17)="","-",_xlfn.XLOOKUP(Tables!$N$722,'Input LwA_XYZ'!$AU$1:$BI$1,'Input LwA_XYZ'!AU17:BI17)))</f>
        <v/>
      </c>
      <c r="V738" s="65" t="str">
        <f>IF($P738="","",IF('Input LwA_XYZ'!S17="","-",'Input LwA_XYZ'!S17))</f>
        <v/>
      </c>
      <c r="W738" s="163" t="str" cm="1">
        <f t="array" ref="W738">IF($P738="","",IF(_xlfn.XLOOKUP(Tables!$N$722,_xlfn.ANCHORARRAY('Input LwA_XYZ'!$DG$1),'Input LwA_XYZ'!DG17:DU17)="","-",_xlfn.XLOOKUP(Tables!$N$722,_xlfn.ANCHORARRAY('Input LwA_XYZ'!$DG$1),'Input LwA_XYZ'!DG17:DU17)))</f>
        <v/>
      </c>
      <c r="X738" s="52" t="str">
        <f>IF($P738="","",_xlfn.XLOOKUP(Tables!$N$722,'Input LwA_XYZ'!$GX$1:$HL$1,'Input LwA_XYZ'!GX17:HL17))</f>
        <v/>
      </c>
    </row>
    <row r="739" spans="16:24" ht="16.5" x14ac:dyDescent="0.3">
      <c r="P739" s="125" t="str">
        <f>IF(OR('Input LwA_XYZ'!A18 = 0, NOT(ISBLANK(_xlfn.XLOOKUP(Tables!N$722, 'Input LwA_XYZ'!CA$1:CO$1, 'Input LwA_XYZ'!CA18:CO18)))), "", 'Input LwA_XYZ'!A18)</f>
        <v/>
      </c>
      <c r="Q739" s="124" t="str">
        <f>IF($P739="","",_xlfn.TEXTJOIN(" - ",TRUE,'Input LwA_XYZ'!B18:C18))</f>
        <v/>
      </c>
      <c r="R739" s="51" t="str">
        <f>IF($P739="","",'Input LwA_XYZ'!Q18)</f>
        <v/>
      </c>
      <c r="S739" s="64" t="str">
        <f>IF($P739="","",ROUND(_xlfn.XLOOKUP(Tables!$N$722,'Input LwA_XYZ'!$EL$1:$EZ$1,'Input LwA_XYZ'!EL18:EZ18),0))</f>
        <v/>
      </c>
      <c r="T739" s="65" t="str">
        <f>IF($P739="","",-1*ROUND(_xlfn.XLOOKUP(Tables!$N$722,'Input LwA_XYZ'!$FR$1:$GF$1,'Input LwA_XYZ'!FR18:GF18),0))</f>
        <v/>
      </c>
      <c r="U739" s="65" t="str">
        <f>IF($P739="","",IF(_xlfn.XLOOKUP(Tables!$N$722,'Input LwA_XYZ'!$AU$1:$BI$1,'Input LwA_XYZ'!AU18:BI18)="","-",_xlfn.XLOOKUP(Tables!$N$722,'Input LwA_XYZ'!$AU$1:$BI$1,'Input LwA_XYZ'!AU18:BI18)))</f>
        <v/>
      </c>
      <c r="V739" s="65" t="str">
        <f>IF($P739="","",IF('Input LwA_XYZ'!S18="","-",'Input LwA_XYZ'!S18))</f>
        <v/>
      </c>
      <c r="W739" s="163" t="str" cm="1">
        <f t="array" ref="W739">IF($P739="","",IF(_xlfn.XLOOKUP(Tables!$N$722,_xlfn.ANCHORARRAY('Input LwA_XYZ'!$DG$1),'Input LwA_XYZ'!DG18:DU18)="","-",_xlfn.XLOOKUP(Tables!$N$722,_xlfn.ANCHORARRAY('Input LwA_XYZ'!$DG$1),'Input LwA_XYZ'!DG18:DU18)))</f>
        <v/>
      </c>
      <c r="X739" s="52" t="str">
        <f>IF($P739="","",_xlfn.XLOOKUP(Tables!$N$722,'Input LwA_XYZ'!$GX$1:$HL$1,'Input LwA_XYZ'!GX18:HL18))</f>
        <v/>
      </c>
    </row>
    <row r="740" spans="16:24" ht="16.5" x14ac:dyDescent="0.3">
      <c r="P740" s="125" t="str">
        <f>IF(OR('Input LwA_XYZ'!A19 = 0, NOT(ISBLANK(_xlfn.XLOOKUP(Tables!N$722, 'Input LwA_XYZ'!CA$1:CO$1, 'Input LwA_XYZ'!CA19:CO19)))), "", 'Input LwA_XYZ'!A19)</f>
        <v/>
      </c>
      <c r="Q740" s="124" t="str">
        <f>IF($P740="","",_xlfn.TEXTJOIN(" - ",TRUE,'Input LwA_XYZ'!B19:C19))</f>
        <v/>
      </c>
      <c r="R740" s="51" t="str">
        <f>IF($P740="","",'Input LwA_XYZ'!Q19)</f>
        <v/>
      </c>
      <c r="S740" s="64" t="str">
        <f>IF($P740="","",ROUND(_xlfn.XLOOKUP(Tables!$N$722,'Input LwA_XYZ'!$EL$1:$EZ$1,'Input LwA_XYZ'!EL19:EZ19),0))</f>
        <v/>
      </c>
      <c r="T740" s="65" t="str">
        <f>IF($P740="","",-1*ROUND(_xlfn.XLOOKUP(Tables!$N$722,'Input LwA_XYZ'!$FR$1:$GF$1,'Input LwA_XYZ'!FR19:GF19),0))</f>
        <v/>
      </c>
      <c r="U740" s="65" t="str">
        <f>IF($P740="","",IF(_xlfn.XLOOKUP(Tables!$N$722,'Input LwA_XYZ'!$AU$1:$BI$1,'Input LwA_XYZ'!AU19:BI19)="","-",_xlfn.XLOOKUP(Tables!$N$722,'Input LwA_XYZ'!$AU$1:$BI$1,'Input LwA_XYZ'!AU19:BI19)))</f>
        <v/>
      </c>
      <c r="V740" s="65" t="str">
        <f>IF($P740="","",IF('Input LwA_XYZ'!S19="","-",'Input LwA_XYZ'!S19))</f>
        <v/>
      </c>
      <c r="W740" s="163" t="str" cm="1">
        <f t="array" ref="W740">IF($P740="","",IF(_xlfn.XLOOKUP(Tables!$N$722,_xlfn.ANCHORARRAY('Input LwA_XYZ'!$DG$1),'Input LwA_XYZ'!DG19:DU19)="","-",_xlfn.XLOOKUP(Tables!$N$722,_xlfn.ANCHORARRAY('Input LwA_XYZ'!$DG$1),'Input LwA_XYZ'!DG19:DU19)))</f>
        <v/>
      </c>
      <c r="X740" s="52" t="str">
        <f>IF($P740="","",_xlfn.XLOOKUP(Tables!$N$722,'Input LwA_XYZ'!$GX$1:$HL$1,'Input LwA_XYZ'!GX19:HL19))</f>
        <v/>
      </c>
    </row>
    <row r="741" spans="16:24" ht="16.5" x14ac:dyDescent="0.3">
      <c r="P741" s="125" t="str">
        <f>IF(OR('Input LwA_XYZ'!A20 = 0, NOT(ISBLANK(_xlfn.XLOOKUP(Tables!N$722, 'Input LwA_XYZ'!CA$1:CO$1, 'Input LwA_XYZ'!CA20:CO20)))), "", 'Input LwA_XYZ'!A20)</f>
        <v/>
      </c>
      <c r="Q741" s="124" t="str">
        <f>IF($P741="","",_xlfn.TEXTJOIN(" - ",TRUE,'Input LwA_XYZ'!B20:C20))</f>
        <v/>
      </c>
      <c r="R741" s="51" t="str">
        <f>IF($P741="","",'Input LwA_XYZ'!Q20)</f>
        <v/>
      </c>
      <c r="S741" s="64" t="str">
        <f>IF($P741="","",ROUND(_xlfn.XLOOKUP(Tables!$N$722,'Input LwA_XYZ'!$EL$1:$EZ$1,'Input LwA_XYZ'!EL20:EZ20),0))</f>
        <v/>
      </c>
      <c r="T741" s="65" t="str">
        <f>IF($P741="","",-1*ROUND(_xlfn.XLOOKUP(Tables!$N$722,'Input LwA_XYZ'!$FR$1:$GF$1,'Input LwA_XYZ'!FR20:GF20),0))</f>
        <v/>
      </c>
      <c r="U741" s="65" t="str">
        <f>IF($P741="","",IF(_xlfn.XLOOKUP(Tables!$N$722,'Input LwA_XYZ'!$AU$1:$BI$1,'Input LwA_XYZ'!AU20:BI20)="","-",_xlfn.XLOOKUP(Tables!$N$722,'Input LwA_XYZ'!$AU$1:$BI$1,'Input LwA_XYZ'!AU20:BI20)))</f>
        <v/>
      </c>
      <c r="V741" s="65" t="str">
        <f>IF($P741="","",IF('Input LwA_XYZ'!S20="","-",'Input LwA_XYZ'!S20))</f>
        <v/>
      </c>
      <c r="W741" s="163" t="str" cm="1">
        <f t="array" ref="W741">IF($P741="","",IF(_xlfn.XLOOKUP(Tables!$N$722,_xlfn.ANCHORARRAY('Input LwA_XYZ'!$DG$1),'Input LwA_XYZ'!DG20:DU20)="","-",_xlfn.XLOOKUP(Tables!$N$722,_xlfn.ANCHORARRAY('Input LwA_XYZ'!$DG$1),'Input LwA_XYZ'!DG20:DU20)))</f>
        <v/>
      </c>
      <c r="X741" s="52" t="str">
        <f>IF($P741="","",_xlfn.XLOOKUP(Tables!$N$722,'Input LwA_XYZ'!$GX$1:$HL$1,'Input LwA_XYZ'!GX20:HL20))</f>
        <v/>
      </c>
    </row>
    <row r="742" spans="16:24" ht="16.5" x14ac:dyDescent="0.3">
      <c r="P742" s="125" t="str">
        <f>IF(OR('Input LwA_XYZ'!A21 = 0, NOT(ISBLANK(_xlfn.XLOOKUP(Tables!N$722, 'Input LwA_XYZ'!CA$1:CO$1, 'Input LwA_XYZ'!CA21:CO21)))), "", 'Input LwA_XYZ'!A21)</f>
        <v/>
      </c>
      <c r="Q742" s="124" t="str">
        <f>IF($P742="","",_xlfn.TEXTJOIN(" - ",TRUE,'Input LwA_XYZ'!B21:C21))</f>
        <v/>
      </c>
      <c r="R742" s="51" t="str">
        <f>IF($P742="","",'Input LwA_XYZ'!Q21)</f>
        <v/>
      </c>
      <c r="S742" s="64" t="str">
        <f>IF($P742="","",ROUND(_xlfn.XLOOKUP(Tables!$N$722,'Input LwA_XYZ'!$EL$1:$EZ$1,'Input LwA_XYZ'!EL21:EZ21),0))</f>
        <v/>
      </c>
      <c r="T742" s="65" t="str">
        <f>IF($P742="","",-1*ROUND(_xlfn.XLOOKUP(Tables!$N$722,'Input LwA_XYZ'!$FR$1:$GF$1,'Input LwA_XYZ'!FR21:GF21),0))</f>
        <v/>
      </c>
      <c r="U742" s="65" t="str">
        <f>IF($P742="","",IF(_xlfn.XLOOKUP(Tables!$N$722,'Input LwA_XYZ'!$AU$1:$BI$1,'Input LwA_XYZ'!AU21:BI21)="","-",_xlfn.XLOOKUP(Tables!$N$722,'Input LwA_XYZ'!$AU$1:$BI$1,'Input LwA_XYZ'!AU21:BI21)))</f>
        <v/>
      </c>
      <c r="V742" s="65" t="str">
        <f>IF($P742="","",IF('Input LwA_XYZ'!S21="","-",'Input LwA_XYZ'!S21))</f>
        <v/>
      </c>
      <c r="W742" s="163" t="str" cm="1">
        <f t="array" ref="W742">IF($P742="","",IF(_xlfn.XLOOKUP(Tables!$N$722,_xlfn.ANCHORARRAY('Input LwA_XYZ'!$DG$1),'Input LwA_XYZ'!DG21:DU21)="","-",_xlfn.XLOOKUP(Tables!$N$722,_xlfn.ANCHORARRAY('Input LwA_XYZ'!$DG$1),'Input LwA_XYZ'!DG21:DU21)))</f>
        <v/>
      </c>
      <c r="X742" s="52" t="str">
        <f>IF($P742="","",_xlfn.XLOOKUP(Tables!$N$722,'Input LwA_XYZ'!$GX$1:$HL$1,'Input LwA_XYZ'!GX21:HL21))</f>
        <v/>
      </c>
    </row>
    <row r="743" spans="16:24" ht="16.5" x14ac:dyDescent="0.3">
      <c r="P743" s="125" t="str">
        <f>IF(OR('Input LwA_XYZ'!A22 = 0, NOT(ISBLANK(_xlfn.XLOOKUP(Tables!N$722, 'Input LwA_XYZ'!CA$1:CO$1, 'Input LwA_XYZ'!CA22:CO22)))), "", 'Input LwA_XYZ'!A22)</f>
        <v/>
      </c>
      <c r="Q743" s="124" t="str">
        <f>IF($P743="","",_xlfn.TEXTJOIN(" - ",TRUE,'Input LwA_XYZ'!B22:C22))</f>
        <v/>
      </c>
      <c r="R743" s="51" t="str">
        <f>IF($P743="","",'Input LwA_XYZ'!Q22)</f>
        <v/>
      </c>
      <c r="S743" s="64" t="str">
        <f>IF($P743="","",ROUND(_xlfn.XLOOKUP(Tables!$N$722,'Input LwA_XYZ'!$EL$1:$EZ$1,'Input LwA_XYZ'!EL22:EZ22),0))</f>
        <v/>
      </c>
      <c r="T743" s="65" t="str">
        <f>IF($P743="","",-1*ROUND(_xlfn.XLOOKUP(Tables!$N$722,'Input LwA_XYZ'!$FR$1:$GF$1,'Input LwA_XYZ'!FR22:GF22),0))</f>
        <v/>
      </c>
      <c r="U743" s="65" t="str">
        <f>IF($P743="","",IF(_xlfn.XLOOKUP(Tables!$N$722,'Input LwA_XYZ'!$AU$1:$BI$1,'Input LwA_XYZ'!AU22:BI22)="","-",_xlfn.XLOOKUP(Tables!$N$722,'Input LwA_XYZ'!$AU$1:$BI$1,'Input LwA_XYZ'!AU22:BI22)))</f>
        <v/>
      </c>
      <c r="V743" s="65" t="str">
        <f>IF($P743="","",IF('Input LwA_XYZ'!S22="","-",'Input LwA_XYZ'!S22))</f>
        <v/>
      </c>
      <c r="W743" s="163" t="str" cm="1">
        <f t="array" ref="W743">IF($P743="","",IF(_xlfn.XLOOKUP(Tables!$N$722,_xlfn.ANCHORARRAY('Input LwA_XYZ'!$DG$1),'Input LwA_XYZ'!DG22:DU22)="","-",_xlfn.XLOOKUP(Tables!$N$722,_xlfn.ANCHORARRAY('Input LwA_XYZ'!$DG$1),'Input LwA_XYZ'!DG22:DU22)))</f>
        <v/>
      </c>
      <c r="X743" s="52" t="str">
        <f>IF($P743="","",_xlfn.XLOOKUP(Tables!$N$722,'Input LwA_XYZ'!$GX$1:$HL$1,'Input LwA_XYZ'!GX22:HL22))</f>
        <v/>
      </c>
    </row>
    <row r="744" spans="16:24" ht="16.5" x14ac:dyDescent="0.3">
      <c r="P744" s="125" t="str">
        <f>IF(OR('Input LwA_XYZ'!A23 = 0, NOT(ISBLANK(_xlfn.XLOOKUP(Tables!N$722, 'Input LwA_XYZ'!CA$1:CO$1, 'Input LwA_XYZ'!CA23:CO23)))), "", 'Input LwA_XYZ'!A23)</f>
        <v/>
      </c>
      <c r="Q744" s="124" t="str">
        <f>IF($P744="","",_xlfn.TEXTJOIN(" - ",TRUE,'Input LwA_XYZ'!B23:C23))</f>
        <v/>
      </c>
      <c r="R744" s="51" t="str">
        <f>IF($P744="","",'Input LwA_XYZ'!Q23)</f>
        <v/>
      </c>
      <c r="S744" s="64" t="str">
        <f>IF($P744="","",ROUND(_xlfn.XLOOKUP(Tables!$N$722,'Input LwA_XYZ'!$EL$1:$EZ$1,'Input LwA_XYZ'!EL23:EZ23),0))</f>
        <v/>
      </c>
      <c r="T744" s="65" t="str">
        <f>IF($P744="","",-1*ROUND(_xlfn.XLOOKUP(Tables!$N$722,'Input LwA_XYZ'!$FR$1:$GF$1,'Input LwA_XYZ'!FR23:GF23),0))</f>
        <v/>
      </c>
      <c r="U744" s="65" t="str">
        <f>IF($P744="","",IF(_xlfn.XLOOKUP(Tables!$N$722,'Input LwA_XYZ'!$AU$1:$BI$1,'Input LwA_XYZ'!AU23:BI23)="","-",_xlfn.XLOOKUP(Tables!$N$722,'Input LwA_XYZ'!$AU$1:$BI$1,'Input LwA_XYZ'!AU23:BI23)))</f>
        <v/>
      </c>
      <c r="V744" s="65" t="str">
        <f>IF($P744="","",IF('Input LwA_XYZ'!S23="","-",'Input LwA_XYZ'!S23))</f>
        <v/>
      </c>
      <c r="W744" s="163" t="str" cm="1">
        <f t="array" ref="W744">IF($P744="","",IF(_xlfn.XLOOKUP(Tables!$N$722,_xlfn.ANCHORARRAY('Input LwA_XYZ'!$DG$1),'Input LwA_XYZ'!DG23:DU23)="","-",_xlfn.XLOOKUP(Tables!$N$722,_xlfn.ANCHORARRAY('Input LwA_XYZ'!$DG$1),'Input LwA_XYZ'!DG23:DU23)))</f>
        <v/>
      </c>
      <c r="X744" s="52" t="str">
        <f>IF($P744="","",_xlfn.XLOOKUP(Tables!$N$722,'Input LwA_XYZ'!$GX$1:$HL$1,'Input LwA_XYZ'!GX23:HL23))</f>
        <v/>
      </c>
    </row>
    <row r="745" spans="16:24" ht="16.5" x14ac:dyDescent="0.3">
      <c r="P745" s="125" t="str">
        <f>IF(OR('Input LwA_XYZ'!A24 = 0, NOT(ISBLANK(_xlfn.XLOOKUP(Tables!N$722, 'Input LwA_XYZ'!CA$1:CO$1, 'Input LwA_XYZ'!CA24:CO24)))), "", 'Input LwA_XYZ'!A24)</f>
        <v/>
      </c>
      <c r="Q745" s="124" t="str">
        <f>IF($P745="","",_xlfn.TEXTJOIN(" - ",TRUE,'Input LwA_XYZ'!B24:C24))</f>
        <v/>
      </c>
      <c r="R745" s="51" t="str">
        <f>IF($P745="","",'Input LwA_XYZ'!Q24)</f>
        <v/>
      </c>
      <c r="S745" s="64" t="str">
        <f>IF($P745="","",ROUND(_xlfn.XLOOKUP(Tables!$N$722,'Input LwA_XYZ'!$EL$1:$EZ$1,'Input LwA_XYZ'!EL24:EZ24),0))</f>
        <v/>
      </c>
      <c r="T745" s="65" t="str">
        <f>IF($P745="","",-1*ROUND(_xlfn.XLOOKUP(Tables!$N$722,'Input LwA_XYZ'!$FR$1:$GF$1,'Input LwA_XYZ'!FR24:GF24),0))</f>
        <v/>
      </c>
      <c r="U745" s="65" t="str">
        <f>IF($P745="","",IF(_xlfn.XLOOKUP(Tables!$N$722,'Input LwA_XYZ'!$AU$1:$BI$1,'Input LwA_XYZ'!AU24:BI24)="","-",_xlfn.XLOOKUP(Tables!$N$722,'Input LwA_XYZ'!$AU$1:$BI$1,'Input LwA_XYZ'!AU24:BI24)))</f>
        <v/>
      </c>
      <c r="V745" s="65" t="str">
        <f>IF($P745="","",IF('Input LwA_XYZ'!S24="","-",'Input LwA_XYZ'!S24))</f>
        <v/>
      </c>
      <c r="W745" s="163" t="str" cm="1">
        <f t="array" ref="W745">IF($P745="","",IF(_xlfn.XLOOKUP(Tables!$N$722,_xlfn.ANCHORARRAY('Input LwA_XYZ'!$DG$1),'Input LwA_XYZ'!DG24:DU24)="","-",_xlfn.XLOOKUP(Tables!$N$722,_xlfn.ANCHORARRAY('Input LwA_XYZ'!$DG$1),'Input LwA_XYZ'!DG24:DU24)))</f>
        <v/>
      </c>
      <c r="X745" s="52" t="str">
        <f>IF($P745="","",_xlfn.XLOOKUP(Tables!$N$722,'Input LwA_XYZ'!$GX$1:$HL$1,'Input LwA_XYZ'!GX24:HL24))</f>
        <v/>
      </c>
    </row>
    <row r="746" spans="16:24" ht="16.5" x14ac:dyDescent="0.3">
      <c r="P746" s="125" t="str">
        <f>IF(OR('Input LwA_XYZ'!A25 = 0, NOT(ISBLANK(_xlfn.XLOOKUP(Tables!N$722, 'Input LwA_XYZ'!CA$1:CO$1, 'Input LwA_XYZ'!CA25:CO25)))), "", 'Input LwA_XYZ'!A25)</f>
        <v/>
      </c>
      <c r="Q746" s="124" t="str">
        <f>IF($P746="","",_xlfn.TEXTJOIN(" - ",TRUE,'Input LwA_XYZ'!B25:C25))</f>
        <v/>
      </c>
      <c r="R746" s="51" t="str">
        <f>IF($P746="","",'Input LwA_XYZ'!Q25)</f>
        <v/>
      </c>
      <c r="S746" s="64" t="str">
        <f>IF($P746="","",ROUND(_xlfn.XLOOKUP(Tables!$N$722,'Input LwA_XYZ'!$EL$1:$EZ$1,'Input LwA_XYZ'!EL25:EZ25),0))</f>
        <v/>
      </c>
      <c r="T746" s="65" t="str">
        <f>IF($P746="","",-1*ROUND(_xlfn.XLOOKUP(Tables!$N$722,'Input LwA_XYZ'!$FR$1:$GF$1,'Input LwA_XYZ'!FR25:GF25),0))</f>
        <v/>
      </c>
      <c r="U746" s="65" t="str">
        <f>IF($P746="","",IF(_xlfn.XLOOKUP(Tables!$N$722,'Input LwA_XYZ'!$AU$1:$BI$1,'Input LwA_XYZ'!AU25:BI25)="","-",_xlfn.XLOOKUP(Tables!$N$722,'Input LwA_XYZ'!$AU$1:$BI$1,'Input LwA_XYZ'!AU25:BI25)))</f>
        <v/>
      </c>
      <c r="V746" s="65" t="str">
        <f>IF($P746="","",IF('Input LwA_XYZ'!S25="","-",'Input LwA_XYZ'!S25))</f>
        <v/>
      </c>
      <c r="W746" s="163" t="str" cm="1">
        <f t="array" ref="W746">IF($P746="","",IF(_xlfn.XLOOKUP(Tables!$N$722,_xlfn.ANCHORARRAY('Input LwA_XYZ'!$DG$1),'Input LwA_XYZ'!DG25:DU25)="","-",_xlfn.XLOOKUP(Tables!$N$722,_xlfn.ANCHORARRAY('Input LwA_XYZ'!$DG$1),'Input LwA_XYZ'!DG25:DU25)))</f>
        <v/>
      </c>
      <c r="X746" s="52" t="str">
        <f>IF($P746="","",_xlfn.XLOOKUP(Tables!$N$722,'Input LwA_XYZ'!$GX$1:$HL$1,'Input LwA_XYZ'!GX25:HL25))</f>
        <v/>
      </c>
    </row>
    <row r="747" spans="16:24" ht="16.5" x14ac:dyDescent="0.3">
      <c r="P747" s="125" t="str">
        <f>IF(OR('Input LwA_XYZ'!A26 = 0, NOT(ISBLANK(_xlfn.XLOOKUP(Tables!N$722, 'Input LwA_XYZ'!CA$1:CO$1, 'Input LwA_XYZ'!CA26:CO26)))), "", 'Input LwA_XYZ'!A26)</f>
        <v/>
      </c>
      <c r="Q747" s="124" t="str">
        <f>IF($P747="","",_xlfn.TEXTJOIN(" - ",TRUE,'Input LwA_XYZ'!B26:C26))</f>
        <v/>
      </c>
      <c r="R747" s="51" t="str">
        <f>IF($P747="","",'Input LwA_XYZ'!Q26)</f>
        <v/>
      </c>
      <c r="S747" s="64" t="str">
        <f>IF($P747="","",ROUND(_xlfn.XLOOKUP(Tables!$N$722,'Input LwA_XYZ'!$EL$1:$EZ$1,'Input LwA_XYZ'!EL26:EZ26),0))</f>
        <v/>
      </c>
      <c r="T747" s="65" t="str">
        <f>IF($P747="","",-1*ROUND(_xlfn.XLOOKUP(Tables!$N$722,'Input LwA_XYZ'!$FR$1:$GF$1,'Input LwA_XYZ'!FR26:GF26),0))</f>
        <v/>
      </c>
      <c r="U747" s="65" t="str">
        <f>IF($P747="","",IF(_xlfn.XLOOKUP(Tables!$N$722,'Input LwA_XYZ'!$AU$1:$BI$1,'Input LwA_XYZ'!AU26:BI26)="","-",_xlfn.XLOOKUP(Tables!$N$722,'Input LwA_XYZ'!$AU$1:$BI$1,'Input LwA_XYZ'!AU26:BI26)))</f>
        <v/>
      </c>
      <c r="V747" s="65" t="str">
        <f>IF($P747="","",IF('Input LwA_XYZ'!S26="","-",'Input LwA_XYZ'!S26))</f>
        <v/>
      </c>
      <c r="W747" s="163" t="str" cm="1">
        <f t="array" ref="W747">IF($P747="","",IF(_xlfn.XLOOKUP(Tables!$N$722,_xlfn.ANCHORARRAY('Input LwA_XYZ'!$DG$1),'Input LwA_XYZ'!DG26:DU26)="","-",_xlfn.XLOOKUP(Tables!$N$722,_xlfn.ANCHORARRAY('Input LwA_XYZ'!$DG$1),'Input LwA_XYZ'!DG26:DU26)))</f>
        <v/>
      </c>
      <c r="X747" s="52" t="str">
        <f>IF($P747="","",_xlfn.XLOOKUP(Tables!$N$722,'Input LwA_XYZ'!$GX$1:$HL$1,'Input LwA_XYZ'!GX26:HL26))</f>
        <v/>
      </c>
    </row>
    <row r="748" spans="16:24" ht="16.5" x14ac:dyDescent="0.3">
      <c r="P748" s="125" t="str">
        <f>IF(OR('Input LwA_XYZ'!A27 = 0, NOT(ISBLANK(_xlfn.XLOOKUP(Tables!N$722, 'Input LwA_XYZ'!CA$1:CO$1, 'Input LwA_XYZ'!CA27:CO27)))), "", 'Input LwA_XYZ'!A27)</f>
        <v/>
      </c>
      <c r="Q748" s="124" t="str">
        <f>IF($P748="","",_xlfn.TEXTJOIN(" - ",TRUE,'Input LwA_XYZ'!B27:C27))</f>
        <v/>
      </c>
      <c r="R748" s="51" t="str">
        <f>IF($P748="","",'Input LwA_XYZ'!Q27)</f>
        <v/>
      </c>
      <c r="S748" s="64" t="str">
        <f>IF($P748="","",ROUND(_xlfn.XLOOKUP(Tables!$N$722,'Input LwA_XYZ'!$EL$1:$EZ$1,'Input LwA_XYZ'!EL27:EZ27),0))</f>
        <v/>
      </c>
      <c r="T748" s="65" t="str">
        <f>IF($P748="","",-1*ROUND(_xlfn.XLOOKUP(Tables!$N$722,'Input LwA_XYZ'!$FR$1:$GF$1,'Input LwA_XYZ'!FR27:GF27),0))</f>
        <v/>
      </c>
      <c r="U748" s="65" t="str">
        <f>IF($P748="","",IF(_xlfn.XLOOKUP(Tables!$N$722,'Input LwA_XYZ'!$AU$1:$BI$1,'Input LwA_XYZ'!AU27:BI27)="","-",_xlfn.XLOOKUP(Tables!$N$722,'Input LwA_XYZ'!$AU$1:$BI$1,'Input LwA_XYZ'!AU27:BI27)))</f>
        <v/>
      </c>
      <c r="V748" s="65" t="str">
        <f>IF($P748="","",IF('Input LwA_XYZ'!S27="","-",'Input LwA_XYZ'!S27))</f>
        <v/>
      </c>
      <c r="W748" s="163" t="str" cm="1">
        <f t="array" ref="W748">IF($P748="","",IF(_xlfn.XLOOKUP(Tables!$N$722,_xlfn.ANCHORARRAY('Input LwA_XYZ'!$DG$1),'Input LwA_XYZ'!DG27:DU27)="","-",_xlfn.XLOOKUP(Tables!$N$722,_xlfn.ANCHORARRAY('Input LwA_XYZ'!$DG$1),'Input LwA_XYZ'!DG27:DU27)))</f>
        <v/>
      </c>
      <c r="X748" s="52" t="str">
        <f>IF($P748="","",_xlfn.XLOOKUP(Tables!$N$722,'Input LwA_XYZ'!$GX$1:$HL$1,'Input LwA_XYZ'!GX27:HL27))</f>
        <v/>
      </c>
    </row>
    <row r="749" spans="16:24" ht="16.5" x14ac:dyDescent="0.3">
      <c r="P749" s="125" t="str">
        <f>IF(OR('Input LwA_XYZ'!A28 = 0, NOT(ISBLANK(_xlfn.XLOOKUP(Tables!N$722, 'Input LwA_XYZ'!CA$1:CO$1, 'Input LwA_XYZ'!CA28:CO28)))), "", 'Input LwA_XYZ'!A28)</f>
        <v/>
      </c>
      <c r="Q749" s="124" t="str">
        <f>IF($P749="","",_xlfn.TEXTJOIN(" - ",TRUE,'Input LwA_XYZ'!B28:C28))</f>
        <v/>
      </c>
      <c r="R749" s="51" t="str">
        <f>IF($P749="","",'Input LwA_XYZ'!Q28)</f>
        <v/>
      </c>
      <c r="S749" s="64" t="str">
        <f>IF($P749="","",ROUND(_xlfn.XLOOKUP(Tables!$N$722,'Input LwA_XYZ'!$EL$1:$EZ$1,'Input LwA_XYZ'!EL28:EZ28),0))</f>
        <v/>
      </c>
      <c r="T749" s="65" t="str">
        <f>IF($P749="","",-1*ROUND(_xlfn.XLOOKUP(Tables!$N$722,'Input LwA_XYZ'!$FR$1:$GF$1,'Input LwA_XYZ'!FR28:GF28),0))</f>
        <v/>
      </c>
      <c r="U749" s="65" t="str">
        <f>IF($P749="","",IF(_xlfn.XLOOKUP(Tables!$N$722,'Input LwA_XYZ'!$AU$1:$BI$1,'Input LwA_XYZ'!AU28:BI28)="","-",_xlfn.XLOOKUP(Tables!$N$722,'Input LwA_XYZ'!$AU$1:$BI$1,'Input LwA_XYZ'!AU28:BI28)))</f>
        <v/>
      </c>
      <c r="V749" s="65" t="str">
        <f>IF($P749="","",IF('Input LwA_XYZ'!S28="","-",'Input LwA_XYZ'!S28))</f>
        <v/>
      </c>
      <c r="W749" s="163" t="str" cm="1">
        <f t="array" ref="W749">IF($P749="","",IF(_xlfn.XLOOKUP(Tables!$N$722,_xlfn.ANCHORARRAY('Input LwA_XYZ'!$DG$1),'Input LwA_XYZ'!DG28:DU28)="","-",_xlfn.XLOOKUP(Tables!$N$722,_xlfn.ANCHORARRAY('Input LwA_XYZ'!$DG$1),'Input LwA_XYZ'!DG28:DU28)))</f>
        <v/>
      </c>
      <c r="X749" s="52" t="str">
        <f>IF($P749="","",_xlfn.XLOOKUP(Tables!$N$722,'Input LwA_XYZ'!$GX$1:$HL$1,'Input LwA_XYZ'!GX28:HL28))</f>
        <v/>
      </c>
    </row>
    <row r="750" spans="16:24" ht="16.5" x14ac:dyDescent="0.3">
      <c r="P750" s="125" t="str">
        <f>IF(OR('Input LwA_XYZ'!A29 = 0, NOT(ISBLANK(_xlfn.XLOOKUP(Tables!N$722, 'Input LwA_XYZ'!CA$1:CO$1, 'Input LwA_XYZ'!CA29:CO29)))), "", 'Input LwA_XYZ'!A29)</f>
        <v/>
      </c>
      <c r="Q750" s="124" t="str">
        <f>IF($P750="","",_xlfn.TEXTJOIN(" - ",TRUE,'Input LwA_XYZ'!B29:C29))</f>
        <v/>
      </c>
      <c r="R750" s="51" t="str">
        <f>IF($P750="","",'Input LwA_XYZ'!Q29)</f>
        <v/>
      </c>
      <c r="S750" s="64" t="str">
        <f>IF($P750="","",ROUND(_xlfn.XLOOKUP(Tables!$N$722,'Input LwA_XYZ'!$EL$1:$EZ$1,'Input LwA_XYZ'!EL29:EZ29),0))</f>
        <v/>
      </c>
      <c r="T750" s="65" t="str">
        <f>IF($P750="","",-1*ROUND(_xlfn.XLOOKUP(Tables!$N$722,'Input LwA_XYZ'!$FR$1:$GF$1,'Input LwA_XYZ'!FR29:GF29),0))</f>
        <v/>
      </c>
      <c r="U750" s="65" t="str">
        <f>IF($P750="","",IF(_xlfn.XLOOKUP(Tables!$N$722,'Input LwA_XYZ'!$AU$1:$BI$1,'Input LwA_XYZ'!AU29:BI29)="","-",_xlfn.XLOOKUP(Tables!$N$722,'Input LwA_XYZ'!$AU$1:$BI$1,'Input LwA_XYZ'!AU29:BI29)))</f>
        <v/>
      </c>
      <c r="V750" s="65" t="str">
        <f>IF($P750="","",IF('Input LwA_XYZ'!S29="","-",'Input LwA_XYZ'!S29))</f>
        <v/>
      </c>
      <c r="W750" s="163" t="str" cm="1">
        <f t="array" ref="W750">IF($P750="","",IF(_xlfn.XLOOKUP(Tables!$N$722,_xlfn.ANCHORARRAY('Input LwA_XYZ'!$DG$1),'Input LwA_XYZ'!DG29:DU29)="","-",_xlfn.XLOOKUP(Tables!$N$722,_xlfn.ANCHORARRAY('Input LwA_XYZ'!$DG$1),'Input LwA_XYZ'!DG29:DU29)))</f>
        <v/>
      </c>
      <c r="X750" s="52" t="str">
        <f>IF($P750="","",_xlfn.XLOOKUP(Tables!$N$722,'Input LwA_XYZ'!$GX$1:$HL$1,'Input LwA_XYZ'!GX29:HL29))</f>
        <v/>
      </c>
    </row>
    <row r="751" spans="16:24" ht="16.5" x14ac:dyDescent="0.3">
      <c r="P751" s="125" t="str">
        <f>IF(OR('Input LwA_XYZ'!A30 = 0, NOT(ISBLANK(_xlfn.XLOOKUP(Tables!N$722, 'Input LwA_XYZ'!CA$1:CO$1, 'Input LwA_XYZ'!CA30:CO30)))), "", 'Input LwA_XYZ'!A30)</f>
        <v/>
      </c>
      <c r="Q751" s="124" t="str">
        <f>IF($P751="","",_xlfn.TEXTJOIN(" - ",TRUE,'Input LwA_XYZ'!B30:C30))</f>
        <v/>
      </c>
      <c r="R751" s="51" t="str">
        <f>IF($P751="","",'Input LwA_XYZ'!Q30)</f>
        <v/>
      </c>
      <c r="S751" s="64" t="str">
        <f>IF($P751="","",ROUND(_xlfn.XLOOKUP(Tables!$N$722,'Input LwA_XYZ'!$EL$1:$EZ$1,'Input LwA_XYZ'!EL30:EZ30),0))</f>
        <v/>
      </c>
      <c r="T751" s="65" t="str">
        <f>IF($P751="","",-1*ROUND(_xlfn.XLOOKUP(Tables!$N$722,'Input LwA_XYZ'!$FR$1:$GF$1,'Input LwA_XYZ'!FR30:GF30),0))</f>
        <v/>
      </c>
      <c r="U751" s="65" t="str">
        <f>IF($P751="","",IF(_xlfn.XLOOKUP(Tables!$N$722,'Input LwA_XYZ'!$AU$1:$BI$1,'Input LwA_XYZ'!AU30:BI30)="","-",_xlfn.XLOOKUP(Tables!$N$722,'Input LwA_XYZ'!$AU$1:$BI$1,'Input LwA_XYZ'!AU30:BI30)))</f>
        <v/>
      </c>
      <c r="V751" s="65" t="str">
        <f>IF($P751="","",IF('Input LwA_XYZ'!S30="","-",'Input LwA_XYZ'!S30))</f>
        <v/>
      </c>
      <c r="W751" s="163" t="str" cm="1">
        <f t="array" ref="W751">IF($P751="","",IF(_xlfn.XLOOKUP(Tables!$N$722,_xlfn.ANCHORARRAY('Input LwA_XYZ'!$DG$1),'Input LwA_XYZ'!DG30:DU30)="","-",_xlfn.XLOOKUP(Tables!$N$722,_xlfn.ANCHORARRAY('Input LwA_XYZ'!$DG$1),'Input LwA_XYZ'!DG30:DU30)))</f>
        <v/>
      </c>
      <c r="X751" s="52" t="str">
        <f>IF($P751="","",_xlfn.XLOOKUP(Tables!$N$722,'Input LwA_XYZ'!$GX$1:$HL$1,'Input LwA_XYZ'!GX30:HL30))</f>
        <v/>
      </c>
    </row>
    <row r="752" spans="16:24" ht="16.5" x14ac:dyDescent="0.3">
      <c r="P752" s="125" t="str">
        <f>IF(OR('Input LwA_XYZ'!A31 = 0, NOT(ISBLANK(_xlfn.XLOOKUP(Tables!N$722, 'Input LwA_XYZ'!CA$1:CO$1, 'Input LwA_XYZ'!CA31:CO31)))), "", 'Input LwA_XYZ'!A31)</f>
        <v/>
      </c>
      <c r="Q752" s="124" t="str">
        <f>IF($P752="","",_xlfn.TEXTJOIN(" - ",TRUE,'Input LwA_XYZ'!B31:C31))</f>
        <v/>
      </c>
      <c r="R752" s="51" t="str">
        <f>IF($P752="","",'Input LwA_XYZ'!Q31)</f>
        <v/>
      </c>
      <c r="S752" s="64" t="str">
        <f>IF($P752="","",ROUND(_xlfn.XLOOKUP(Tables!$N$722,'Input LwA_XYZ'!$EL$1:$EZ$1,'Input LwA_XYZ'!EL31:EZ31),0))</f>
        <v/>
      </c>
      <c r="T752" s="65" t="str">
        <f>IF($P752="","",-1*ROUND(_xlfn.XLOOKUP(Tables!$N$722,'Input LwA_XYZ'!$FR$1:$GF$1,'Input LwA_XYZ'!FR31:GF31),0))</f>
        <v/>
      </c>
      <c r="U752" s="65" t="str">
        <f>IF($P752="","",IF(_xlfn.XLOOKUP(Tables!$N$722,'Input LwA_XYZ'!$AU$1:$BI$1,'Input LwA_XYZ'!AU31:BI31)="","-",_xlfn.XLOOKUP(Tables!$N$722,'Input LwA_XYZ'!$AU$1:$BI$1,'Input LwA_XYZ'!AU31:BI31)))</f>
        <v/>
      </c>
      <c r="V752" s="65" t="str">
        <f>IF($P752="","",IF('Input LwA_XYZ'!S31="","-",'Input LwA_XYZ'!S31))</f>
        <v/>
      </c>
      <c r="W752" s="163" t="str" cm="1">
        <f t="array" ref="W752">IF($P752="","",IF(_xlfn.XLOOKUP(Tables!$N$722,_xlfn.ANCHORARRAY('Input LwA_XYZ'!$DG$1),'Input LwA_XYZ'!DG31:DU31)="","-",_xlfn.XLOOKUP(Tables!$N$722,_xlfn.ANCHORARRAY('Input LwA_XYZ'!$DG$1),'Input LwA_XYZ'!DG31:DU31)))</f>
        <v/>
      </c>
      <c r="X752" s="52" t="str">
        <f>IF($P752="","",_xlfn.XLOOKUP(Tables!$N$722,'Input LwA_XYZ'!$GX$1:$HL$1,'Input LwA_XYZ'!GX31:HL31))</f>
        <v/>
      </c>
    </row>
    <row r="753" spans="16:24" ht="16.5" x14ac:dyDescent="0.3">
      <c r="P753" s="125" t="str">
        <f>IF(OR('Input LwA_XYZ'!A32 = 0, NOT(ISBLANK(_xlfn.XLOOKUP(Tables!N$722, 'Input LwA_XYZ'!CA$1:CO$1, 'Input LwA_XYZ'!CA32:CO32)))), "", 'Input LwA_XYZ'!A32)</f>
        <v/>
      </c>
      <c r="Q753" s="124" t="str">
        <f>IF($P753="","",_xlfn.TEXTJOIN(" - ",TRUE,'Input LwA_XYZ'!B32:C32))</f>
        <v/>
      </c>
      <c r="R753" s="51" t="str">
        <f>IF($P753="","",'Input LwA_XYZ'!Q32)</f>
        <v/>
      </c>
      <c r="S753" s="64" t="str">
        <f>IF($P753="","",ROUND(_xlfn.XLOOKUP(Tables!$N$722,'Input LwA_XYZ'!$EL$1:$EZ$1,'Input LwA_XYZ'!EL32:EZ32),0))</f>
        <v/>
      </c>
      <c r="T753" s="65" t="str">
        <f>IF($P753="","",-1*ROUND(_xlfn.XLOOKUP(Tables!$N$722,'Input LwA_XYZ'!$FR$1:$GF$1,'Input LwA_XYZ'!FR32:GF32),0))</f>
        <v/>
      </c>
      <c r="U753" s="65" t="str">
        <f>IF($P753="","",IF(_xlfn.XLOOKUP(Tables!$N$722,'Input LwA_XYZ'!$AU$1:$BI$1,'Input LwA_XYZ'!AU32:BI32)="","-",_xlfn.XLOOKUP(Tables!$N$722,'Input LwA_XYZ'!$AU$1:$BI$1,'Input LwA_XYZ'!AU32:BI32)))</f>
        <v/>
      </c>
      <c r="V753" s="65" t="str">
        <f>IF($P753="","",IF('Input LwA_XYZ'!S32="","-",'Input LwA_XYZ'!S32))</f>
        <v/>
      </c>
      <c r="W753" s="163" t="str" cm="1">
        <f t="array" ref="W753">IF($P753="","",IF(_xlfn.XLOOKUP(Tables!$N$722,_xlfn.ANCHORARRAY('Input LwA_XYZ'!$DG$1),'Input LwA_XYZ'!DG32:DU32)="","-",_xlfn.XLOOKUP(Tables!$N$722,_xlfn.ANCHORARRAY('Input LwA_XYZ'!$DG$1),'Input LwA_XYZ'!DG32:DU32)))</f>
        <v/>
      </c>
      <c r="X753" s="52" t="str">
        <f>IF($P753="","",_xlfn.XLOOKUP(Tables!$N$722,'Input LwA_XYZ'!$GX$1:$HL$1,'Input LwA_XYZ'!GX32:HL32))</f>
        <v/>
      </c>
    </row>
    <row r="754" spans="16:24" ht="16.5" x14ac:dyDescent="0.3">
      <c r="P754" s="125" t="str">
        <f>IF(OR('Input LwA_XYZ'!A33 = 0, NOT(ISBLANK(_xlfn.XLOOKUP(Tables!N$722, 'Input LwA_XYZ'!CA$1:CO$1, 'Input LwA_XYZ'!CA33:CO33)))), "", 'Input LwA_XYZ'!A33)</f>
        <v/>
      </c>
      <c r="Q754" s="124" t="str">
        <f>IF($P754="","",_xlfn.TEXTJOIN(" - ",TRUE,'Input LwA_XYZ'!B33:C33))</f>
        <v/>
      </c>
      <c r="R754" s="51" t="str">
        <f>IF($P754="","",'Input LwA_XYZ'!Q33)</f>
        <v/>
      </c>
      <c r="S754" s="64" t="str">
        <f>IF($P754="","",ROUND(_xlfn.XLOOKUP(Tables!$N$722,'Input LwA_XYZ'!$EL$1:$EZ$1,'Input LwA_XYZ'!EL33:EZ33),0))</f>
        <v/>
      </c>
      <c r="T754" s="65" t="str">
        <f>IF($P754="","",-1*ROUND(_xlfn.XLOOKUP(Tables!$N$722,'Input LwA_XYZ'!$FR$1:$GF$1,'Input LwA_XYZ'!FR33:GF33),0))</f>
        <v/>
      </c>
      <c r="U754" s="65" t="str">
        <f>IF($P754="","",IF(_xlfn.XLOOKUP(Tables!$N$722,'Input LwA_XYZ'!$AU$1:$BI$1,'Input LwA_XYZ'!AU33:BI33)="","-",_xlfn.XLOOKUP(Tables!$N$722,'Input LwA_XYZ'!$AU$1:$BI$1,'Input LwA_XYZ'!AU33:BI33)))</f>
        <v/>
      </c>
      <c r="V754" s="65" t="str">
        <f>IF($P754="","",IF('Input LwA_XYZ'!S33="","-",'Input LwA_XYZ'!S33))</f>
        <v/>
      </c>
      <c r="W754" s="163" t="str" cm="1">
        <f t="array" ref="W754">IF($P754="","",IF(_xlfn.XLOOKUP(Tables!$N$722,_xlfn.ANCHORARRAY('Input LwA_XYZ'!$DG$1),'Input LwA_XYZ'!DG33:DU33)="","-",_xlfn.XLOOKUP(Tables!$N$722,_xlfn.ANCHORARRAY('Input LwA_XYZ'!$DG$1),'Input LwA_XYZ'!DG33:DU33)))</f>
        <v/>
      </c>
      <c r="X754" s="52" t="str">
        <f>IF($P754="","",_xlfn.XLOOKUP(Tables!$N$722,'Input LwA_XYZ'!$GX$1:$HL$1,'Input LwA_XYZ'!GX33:HL33))</f>
        <v/>
      </c>
    </row>
    <row r="755" spans="16:24" ht="16.5" x14ac:dyDescent="0.3">
      <c r="P755" s="125" t="str">
        <f>IF(OR('Input LwA_XYZ'!A34 = 0, NOT(ISBLANK(_xlfn.XLOOKUP(Tables!N$722, 'Input LwA_XYZ'!CA$1:CO$1, 'Input LwA_XYZ'!CA34:CO34)))), "", 'Input LwA_XYZ'!A34)</f>
        <v/>
      </c>
      <c r="Q755" s="124" t="str">
        <f>IF($P755="","",_xlfn.TEXTJOIN(" - ",TRUE,'Input LwA_XYZ'!B34:C34))</f>
        <v/>
      </c>
      <c r="R755" s="51" t="str">
        <f>IF($P755="","",'Input LwA_XYZ'!Q34)</f>
        <v/>
      </c>
      <c r="S755" s="64" t="str">
        <f>IF($P755="","",ROUND(_xlfn.XLOOKUP(Tables!$N$722,'Input LwA_XYZ'!$EL$1:$EZ$1,'Input LwA_XYZ'!EL34:EZ34),0))</f>
        <v/>
      </c>
      <c r="T755" s="65" t="str">
        <f>IF($P755="","",-1*ROUND(_xlfn.XLOOKUP(Tables!$N$722,'Input LwA_XYZ'!$FR$1:$GF$1,'Input LwA_XYZ'!FR34:GF34),0))</f>
        <v/>
      </c>
      <c r="U755" s="65" t="str">
        <f>IF($P755="","",IF(_xlfn.XLOOKUP(Tables!$N$722,'Input LwA_XYZ'!$AU$1:$BI$1,'Input LwA_XYZ'!AU34:BI34)="","-",_xlfn.XLOOKUP(Tables!$N$722,'Input LwA_XYZ'!$AU$1:$BI$1,'Input LwA_XYZ'!AU34:BI34)))</f>
        <v/>
      </c>
      <c r="V755" s="65" t="str">
        <f>IF($P755="","",IF('Input LwA_XYZ'!S34="","-",'Input LwA_XYZ'!S34))</f>
        <v/>
      </c>
      <c r="W755" s="163" t="str" cm="1">
        <f t="array" ref="W755">IF($P755="","",IF(_xlfn.XLOOKUP(Tables!$N$722,_xlfn.ANCHORARRAY('Input LwA_XYZ'!$DG$1),'Input LwA_XYZ'!DG34:DU34)="","-",_xlfn.XLOOKUP(Tables!$N$722,_xlfn.ANCHORARRAY('Input LwA_XYZ'!$DG$1),'Input LwA_XYZ'!DG34:DU34)))</f>
        <v/>
      </c>
      <c r="X755" s="52" t="str">
        <f>IF($P755="","",_xlfn.XLOOKUP(Tables!$N$722,'Input LwA_XYZ'!$GX$1:$HL$1,'Input LwA_XYZ'!GX34:HL34))</f>
        <v/>
      </c>
    </row>
    <row r="756" spans="16:24" ht="16.5" x14ac:dyDescent="0.3">
      <c r="P756" s="125" t="str">
        <f>IF(OR('Input LwA_XYZ'!A35 = 0, NOT(ISBLANK(_xlfn.XLOOKUP(Tables!N$722, 'Input LwA_XYZ'!CA$1:CO$1, 'Input LwA_XYZ'!CA35:CO35)))), "", 'Input LwA_XYZ'!A35)</f>
        <v/>
      </c>
      <c r="Q756" s="124" t="str">
        <f>IF($P756="","",_xlfn.TEXTJOIN(" - ",TRUE,'Input LwA_XYZ'!B35:C35))</f>
        <v/>
      </c>
      <c r="R756" s="51" t="str">
        <f>IF($P756="","",'Input LwA_XYZ'!Q35)</f>
        <v/>
      </c>
      <c r="S756" s="64" t="str">
        <f>IF($P756="","",ROUND(_xlfn.XLOOKUP(Tables!$N$722,'Input LwA_XYZ'!$EL$1:$EZ$1,'Input LwA_XYZ'!EL35:EZ35),0))</f>
        <v/>
      </c>
      <c r="T756" s="65" t="str">
        <f>IF($P756="","",-1*ROUND(_xlfn.XLOOKUP(Tables!$N$722,'Input LwA_XYZ'!$FR$1:$GF$1,'Input LwA_XYZ'!FR35:GF35),0))</f>
        <v/>
      </c>
      <c r="U756" s="65" t="str">
        <f>IF($P756="","",IF(_xlfn.XLOOKUP(Tables!$N$722,'Input LwA_XYZ'!$AU$1:$BI$1,'Input LwA_XYZ'!AU35:BI35)="","-",_xlfn.XLOOKUP(Tables!$N$722,'Input LwA_XYZ'!$AU$1:$BI$1,'Input LwA_XYZ'!AU35:BI35)))</f>
        <v/>
      </c>
      <c r="V756" s="65" t="str">
        <f>IF($P756="","",IF('Input LwA_XYZ'!S35="","-",'Input LwA_XYZ'!S35))</f>
        <v/>
      </c>
      <c r="W756" s="163" t="str" cm="1">
        <f t="array" ref="W756">IF($P756="","",IF(_xlfn.XLOOKUP(Tables!$N$722,_xlfn.ANCHORARRAY('Input LwA_XYZ'!$DG$1),'Input LwA_XYZ'!DG35:DU35)="","-",_xlfn.XLOOKUP(Tables!$N$722,_xlfn.ANCHORARRAY('Input LwA_XYZ'!$DG$1),'Input LwA_XYZ'!DG35:DU35)))</f>
        <v/>
      </c>
      <c r="X756" s="52" t="str">
        <f>IF($P756="","",_xlfn.XLOOKUP(Tables!$N$722,'Input LwA_XYZ'!$GX$1:$HL$1,'Input LwA_XYZ'!GX35:HL35))</f>
        <v/>
      </c>
    </row>
    <row r="757" spans="16:24" ht="16.5" x14ac:dyDescent="0.3">
      <c r="P757" s="125" t="str">
        <f>IF(OR('Input LwA_XYZ'!A36 = 0, NOT(ISBLANK(_xlfn.XLOOKUP(Tables!N$722, 'Input LwA_XYZ'!CA$1:CO$1, 'Input LwA_XYZ'!CA36:CO36)))), "", 'Input LwA_XYZ'!A36)</f>
        <v/>
      </c>
      <c r="Q757" s="124" t="str">
        <f>IF($P757="","",_xlfn.TEXTJOIN(" - ",TRUE,'Input LwA_XYZ'!B36:C36))</f>
        <v/>
      </c>
      <c r="R757" s="51" t="str">
        <f>IF($P757="","",'Input LwA_XYZ'!Q36)</f>
        <v/>
      </c>
      <c r="S757" s="64" t="str">
        <f>IF($P757="","",ROUND(_xlfn.XLOOKUP(Tables!$N$722,'Input LwA_XYZ'!$EL$1:$EZ$1,'Input LwA_XYZ'!EL36:EZ36),0))</f>
        <v/>
      </c>
      <c r="T757" s="65" t="str">
        <f>IF($P757="","",-1*ROUND(_xlfn.XLOOKUP(Tables!$N$722,'Input LwA_XYZ'!$FR$1:$GF$1,'Input LwA_XYZ'!FR36:GF36),0))</f>
        <v/>
      </c>
      <c r="U757" s="65" t="str">
        <f>IF($P757="","",IF(_xlfn.XLOOKUP(Tables!$N$722,'Input LwA_XYZ'!$AU$1:$BI$1,'Input LwA_XYZ'!AU36:BI36)="","-",_xlfn.XLOOKUP(Tables!$N$722,'Input LwA_XYZ'!$AU$1:$BI$1,'Input LwA_XYZ'!AU36:BI36)))</f>
        <v/>
      </c>
      <c r="V757" s="65" t="str">
        <f>IF($P757="","",IF('Input LwA_XYZ'!S36="","-",'Input LwA_XYZ'!S36))</f>
        <v/>
      </c>
      <c r="W757" s="163" t="str" cm="1">
        <f t="array" ref="W757">IF($P757="","",IF(_xlfn.XLOOKUP(Tables!$N$722,_xlfn.ANCHORARRAY('Input LwA_XYZ'!$DG$1),'Input LwA_XYZ'!DG36:DU36)="","-",_xlfn.XLOOKUP(Tables!$N$722,_xlfn.ANCHORARRAY('Input LwA_XYZ'!$DG$1),'Input LwA_XYZ'!DG36:DU36)))</f>
        <v/>
      </c>
      <c r="X757" s="52" t="str">
        <f>IF($P757="","",_xlfn.XLOOKUP(Tables!$N$722,'Input LwA_XYZ'!$GX$1:$HL$1,'Input LwA_XYZ'!GX36:HL36))</f>
        <v/>
      </c>
    </row>
    <row r="758" spans="16:24" ht="16.5" x14ac:dyDescent="0.3">
      <c r="P758" s="125" t="str">
        <f>IF(OR('Input LwA_XYZ'!A37 = 0, NOT(ISBLANK(_xlfn.XLOOKUP(Tables!N$722, 'Input LwA_XYZ'!CA$1:CO$1, 'Input LwA_XYZ'!CA37:CO37)))), "", 'Input LwA_XYZ'!A37)</f>
        <v/>
      </c>
      <c r="Q758" s="124" t="str">
        <f>IF($P758="","",_xlfn.TEXTJOIN(" - ",TRUE,'Input LwA_XYZ'!B37:C37))</f>
        <v/>
      </c>
      <c r="R758" s="51" t="str">
        <f>IF($P758="","",'Input LwA_XYZ'!Q37)</f>
        <v/>
      </c>
      <c r="S758" s="64" t="str">
        <f>IF($P758="","",ROUND(_xlfn.XLOOKUP(Tables!$N$722,'Input LwA_XYZ'!$EL$1:$EZ$1,'Input LwA_XYZ'!EL37:EZ37),0))</f>
        <v/>
      </c>
      <c r="T758" s="65" t="str">
        <f>IF($P758="","",-1*ROUND(_xlfn.XLOOKUP(Tables!$N$722,'Input LwA_XYZ'!$FR$1:$GF$1,'Input LwA_XYZ'!FR37:GF37),0))</f>
        <v/>
      </c>
      <c r="U758" s="65" t="str">
        <f>IF($P758="","",IF(_xlfn.XLOOKUP(Tables!$N$722,'Input LwA_XYZ'!$AU$1:$BI$1,'Input LwA_XYZ'!AU37:BI37)="","-",_xlfn.XLOOKUP(Tables!$N$722,'Input LwA_XYZ'!$AU$1:$BI$1,'Input LwA_XYZ'!AU37:BI37)))</f>
        <v/>
      </c>
      <c r="V758" s="65" t="str">
        <f>IF($P758="","",IF('Input LwA_XYZ'!S37="","-",'Input LwA_XYZ'!S37))</f>
        <v/>
      </c>
      <c r="W758" s="163" t="str" cm="1">
        <f t="array" ref="W758">IF($P758="","",IF(_xlfn.XLOOKUP(Tables!$N$722,_xlfn.ANCHORARRAY('Input LwA_XYZ'!$DG$1),'Input LwA_XYZ'!DG37:DU37)="","-",_xlfn.XLOOKUP(Tables!$N$722,_xlfn.ANCHORARRAY('Input LwA_XYZ'!$DG$1),'Input LwA_XYZ'!DG37:DU37)))</f>
        <v/>
      </c>
      <c r="X758" s="52" t="str">
        <f>IF($P758="","",_xlfn.XLOOKUP(Tables!$N$722,'Input LwA_XYZ'!$GX$1:$HL$1,'Input LwA_XYZ'!GX37:HL37))</f>
        <v/>
      </c>
    </row>
    <row r="759" spans="16:24" ht="16.5" x14ac:dyDescent="0.3">
      <c r="P759" s="125" t="str">
        <f>IF(OR('Input LwA_XYZ'!A38 = 0, NOT(ISBLANK(_xlfn.XLOOKUP(Tables!N$722, 'Input LwA_XYZ'!CA$1:CO$1, 'Input LwA_XYZ'!CA38:CO38)))), "", 'Input LwA_XYZ'!A38)</f>
        <v/>
      </c>
      <c r="Q759" s="124" t="str">
        <f>IF($P759="","",_xlfn.TEXTJOIN(" - ",TRUE,'Input LwA_XYZ'!B38:C38))</f>
        <v/>
      </c>
      <c r="R759" s="51" t="str">
        <f>IF($P759="","",'Input LwA_XYZ'!Q38)</f>
        <v/>
      </c>
      <c r="S759" s="64" t="str">
        <f>IF($P759="","",ROUND(_xlfn.XLOOKUP(Tables!$N$722,'Input LwA_XYZ'!$EL$1:$EZ$1,'Input LwA_XYZ'!EL38:EZ38),0))</f>
        <v/>
      </c>
      <c r="T759" s="65" t="str">
        <f>IF($P759="","",-1*ROUND(_xlfn.XLOOKUP(Tables!$N$722,'Input LwA_XYZ'!$FR$1:$GF$1,'Input LwA_XYZ'!FR38:GF38),0))</f>
        <v/>
      </c>
      <c r="U759" s="65" t="str">
        <f>IF($P759="","",IF(_xlfn.XLOOKUP(Tables!$N$722,'Input LwA_XYZ'!$AU$1:$BI$1,'Input LwA_XYZ'!AU38:BI38)="","-",_xlfn.XLOOKUP(Tables!$N$722,'Input LwA_XYZ'!$AU$1:$BI$1,'Input LwA_XYZ'!AU38:BI38)))</f>
        <v/>
      </c>
      <c r="V759" s="65" t="str">
        <f>IF($P759="","",IF('Input LwA_XYZ'!S38="","-",'Input LwA_XYZ'!S38))</f>
        <v/>
      </c>
      <c r="W759" s="163" t="str" cm="1">
        <f t="array" ref="W759">IF($P759="","",IF(_xlfn.XLOOKUP(Tables!$N$722,_xlfn.ANCHORARRAY('Input LwA_XYZ'!$DG$1),'Input LwA_XYZ'!DG38:DU38)="","-",_xlfn.XLOOKUP(Tables!$N$722,_xlfn.ANCHORARRAY('Input LwA_XYZ'!$DG$1),'Input LwA_XYZ'!DG38:DU38)))</f>
        <v/>
      </c>
      <c r="X759" s="52" t="str">
        <f>IF($P759="","",_xlfn.XLOOKUP(Tables!$N$722,'Input LwA_XYZ'!$GX$1:$HL$1,'Input LwA_XYZ'!GX38:HL38))</f>
        <v/>
      </c>
    </row>
    <row r="760" spans="16:24" ht="16.5" x14ac:dyDescent="0.3">
      <c r="P760" s="125" t="str">
        <f>IF(OR('Input LwA_XYZ'!A39 = 0, NOT(ISBLANK(_xlfn.XLOOKUP(Tables!N$722, 'Input LwA_XYZ'!CA$1:CO$1, 'Input LwA_XYZ'!CA39:CO39)))), "", 'Input LwA_XYZ'!A39)</f>
        <v/>
      </c>
      <c r="Q760" s="124" t="str">
        <f>IF($P760="","",_xlfn.TEXTJOIN(" - ",TRUE,'Input LwA_XYZ'!B39:C39))</f>
        <v/>
      </c>
      <c r="R760" s="51" t="str">
        <f>IF($P760="","",'Input LwA_XYZ'!Q39)</f>
        <v/>
      </c>
      <c r="S760" s="64" t="str">
        <f>IF($P760="","",ROUND(_xlfn.XLOOKUP(Tables!$N$722,'Input LwA_XYZ'!$EL$1:$EZ$1,'Input LwA_XYZ'!EL39:EZ39),0))</f>
        <v/>
      </c>
      <c r="T760" s="65" t="str">
        <f>IF($P760="","",-1*ROUND(_xlfn.XLOOKUP(Tables!$N$722,'Input LwA_XYZ'!$FR$1:$GF$1,'Input LwA_XYZ'!FR39:GF39),0))</f>
        <v/>
      </c>
      <c r="U760" s="65" t="str">
        <f>IF($P760="","",IF(_xlfn.XLOOKUP(Tables!$N$722,'Input LwA_XYZ'!$AU$1:$BI$1,'Input LwA_XYZ'!AU39:BI39)="","-",_xlfn.XLOOKUP(Tables!$N$722,'Input LwA_XYZ'!$AU$1:$BI$1,'Input LwA_XYZ'!AU39:BI39)))</f>
        <v/>
      </c>
      <c r="V760" s="65" t="str">
        <f>IF($P760="","",IF('Input LwA_XYZ'!S39="","-",'Input LwA_XYZ'!S39))</f>
        <v/>
      </c>
      <c r="W760" s="163" t="str" cm="1">
        <f t="array" ref="W760">IF($P760="","",IF(_xlfn.XLOOKUP(Tables!$N$722,_xlfn.ANCHORARRAY('Input LwA_XYZ'!$DG$1),'Input LwA_XYZ'!DG39:DU39)="","-",_xlfn.XLOOKUP(Tables!$N$722,_xlfn.ANCHORARRAY('Input LwA_XYZ'!$DG$1),'Input LwA_XYZ'!DG39:DU39)))</f>
        <v/>
      </c>
      <c r="X760" s="52" t="str">
        <f>IF($P760="","",_xlfn.XLOOKUP(Tables!$N$722,'Input LwA_XYZ'!$GX$1:$HL$1,'Input LwA_XYZ'!GX39:HL39))</f>
        <v/>
      </c>
    </row>
    <row r="761" spans="16:24" ht="16.5" x14ac:dyDescent="0.3">
      <c r="P761" s="125" t="str">
        <f>IF(OR('Input LwA_XYZ'!A40 = 0, NOT(ISBLANK(_xlfn.XLOOKUP(Tables!N$722, 'Input LwA_XYZ'!CA$1:CO$1, 'Input LwA_XYZ'!CA40:CO40)))), "", 'Input LwA_XYZ'!A40)</f>
        <v/>
      </c>
      <c r="Q761" s="124" t="str">
        <f>IF($P761="","",_xlfn.TEXTJOIN(" - ",TRUE,'Input LwA_XYZ'!B40:C40))</f>
        <v/>
      </c>
      <c r="R761" s="51" t="str">
        <f>IF($P761="","",'Input LwA_XYZ'!Q40)</f>
        <v/>
      </c>
      <c r="S761" s="64" t="str">
        <f>IF($P761="","",ROUND(_xlfn.XLOOKUP(Tables!$N$722,'Input LwA_XYZ'!$EL$1:$EZ$1,'Input LwA_XYZ'!EL40:EZ40),0))</f>
        <v/>
      </c>
      <c r="T761" s="65" t="str">
        <f>IF($P761="","",-1*ROUND(_xlfn.XLOOKUP(Tables!$N$722,'Input LwA_XYZ'!$FR$1:$GF$1,'Input LwA_XYZ'!FR40:GF40),0))</f>
        <v/>
      </c>
      <c r="U761" s="65" t="str">
        <f>IF($P761="","",IF(_xlfn.XLOOKUP(Tables!$N$722,'Input LwA_XYZ'!$AU$1:$BI$1,'Input LwA_XYZ'!AU40:BI40)="","-",_xlfn.XLOOKUP(Tables!$N$722,'Input LwA_XYZ'!$AU$1:$BI$1,'Input LwA_XYZ'!AU40:BI40)))</f>
        <v/>
      </c>
      <c r="V761" s="65" t="str">
        <f>IF($P761="","",IF('Input LwA_XYZ'!S40="","-",'Input LwA_XYZ'!S40))</f>
        <v/>
      </c>
      <c r="W761" s="163" t="str" cm="1">
        <f t="array" ref="W761">IF($P761="","",IF(_xlfn.XLOOKUP(Tables!$N$722,_xlfn.ANCHORARRAY('Input LwA_XYZ'!$DG$1),'Input LwA_XYZ'!DG40:DU40)="","-",_xlfn.XLOOKUP(Tables!$N$722,_xlfn.ANCHORARRAY('Input LwA_XYZ'!$DG$1),'Input LwA_XYZ'!DG40:DU40)))</f>
        <v/>
      </c>
      <c r="X761" s="52" t="str">
        <f>IF($P761="","",_xlfn.XLOOKUP(Tables!$N$722,'Input LwA_XYZ'!$GX$1:$HL$1,'Input LwA_XYZ'!GX40:HL40))</f>
        <v/>
      </c>
    </row>
    <row r="762" spans="16:24" ht="16.5" x14ac:dyDescent="0.3">
      <c r="P762" s="125" t="str">
        <f>IF(OR('Input LwA_XYZ'!A41 = 0, NOT(ISBLANK(_xlfn.XLOOKUP(Tables!N$722, 'Input LwA_XYZ'!CA$1:CO$1, 'Input LwA_XYZ'!CA41:CO41)))), "", 'Input LwA_XYZ'!A41)</f>
        <v/>
      </c>
      <c r="Q762" s="124" t="str">
        <f>IF($P762="","",_xlfn.TEXTJOIN(" - ",TRUE,'Input LwA_XYZ'!B41:C41))</f>
        <v/>
      </c>
      <c r="R762" s="51" t="str">
        <f>IF($P762="","",'Input LwA_XYZ'!Q41)</f>
        <v/>
      </c>
      <c r="S762" s="64" t="str">
        <f>IF($P762="","",ROUND(_xlfn.XLOOKUP(Tables!$N$722,'Input LwA_XYZ'!$EL$1:$EZ$1,'Input LwA_XYZ'!EL41:EZ41),0))</f>
        <v/>
      </c>
      <c r="T762" s="65" t="str">
        <f>IF($P762="","",-1*ROUND(_xlfn.XLOOKUP(Tables!$N$722,'Input LwA_XYZ'!$FR$1:$GF$1,'Input LwA_XYZ'!FR41:GF41),0))</f>
        <v/>
      </c>
      <c r="U762" s="65" t="str">
        <f>IF($P762="","",IF(_xlfn.XLOOKUP(Tables!$N$722,'Input LwA_XYZ'!$AU$1:$BI$1,'Input LwA_XYZ'!AU41:BI41)="","-",_xlfn.XLOOKUP(Tables!$N$722,'Input LwA_XYZ'!$AU$1:$BI$1,'Input LwA_XYZ'!AU41:BI41)))</f>
        <v/>
      </c>
      <c r="V762" s="65" t="str">
        <f>IF($P762="","",IF('Input LwA_XYZ'!S41="","-",'Input LwA_XYZ'!S41))</f>
        <v/>
      </c>
      <c r="W762" s="163" t="str" cm="1">
        <f t="array" ref="W762">IF($P762="","",IF(_xlfn.XLOOKUP(Tables!$N$722,_xlfn.ANCHORARRAY('Input LwA_XYZ'!$DG$1),'Input LwA_XYZ'!DG41:DU41)="","-",_xlfn.XLOOKUP(Tables!$N$722,_xlfn.ANCHORARRAY('Input LwA_XYZ'!$DG$1),'Input LwA_XYZ'!DG41:DU41)))</f>
        <v/>
      </c>
      <c r="X762" s="52" t="str">
        <f>IF($P762="","",_xlfn.XLOOKUP(Tables!$N$722,'Input LwA_XYZ'!$GX$1:$HL$1,'Input LwA_XYZ'!GX41:HL41))</f>
        <v/>
      </c>
    </row>
    <row r="763" spans="16:24" ht="16.5" x14ac:dyDescent="0.3">
      <c r="P763" s="125" t="str">
        <f>IF(OR('Input LwA_XYZ'!A42 = 0, NOT(ISBLANK(_xlfn.XLOOKUP(Tables!N$722, 'Input LwA_XYZ'!CA$1:CO$1, 'Input LwA_XYZ'!CA42:CO42)))), "", 'Input LwA_XYZ'!A42)</f>
        <v/>
      </c>
      <c r="Q763" s="124" t="str">
        <f>IF($P763="","",_xlfn.TEXTJOIN(" - ",TRUE,'Input LwA_XYZ'!B42:C42))</f>
        <v/>
      </c>
      <c r="R763" s="51" t="str">
        <f>IF($P763="","",'Input LwA_XYZ'!Q42)</f>
        <v/>
      </c>
      <c r="S763" s="64" t="str">
        <f>IF($P763="","",ROUND(_xlfn.XLOOKUP(Tables!$N$722,'Input LwA_XYZ'!$EL$1:$EZ$1,'Input LwA_XYZ'!EL42:EZ42),0))</f>
        <v/>
      </c>
      <c r="T763" s="65" t="str">
        <f>IF($P763="","",-1*ROUND(_xlfn.XLOOKUP(Tables!$N$722,'Input LwA_XYZ'!$FR$1:$GF$1,'Input LwA_XYZ'!FR42:GF42),0))</f>
        <v/>
      </c>
      <c r="U763" s="65" t="str">
        <f>IF($P763="","",IF(_xlfn.XLOOKUP(Tables!$N$722,'Input LwA_XYZ'!$AU$1:$BI$1,'Input LwA_XYZ'!AU42:BI42)="","-",_xlfn.XLOOKUP(Tables!$N$722,'Input LwA_XYZ'!$AU$1:$BI$1,'Input LwA_XYZ'!AU42:BI42)))</f>
        <v/>
      </c>
      <c r="V763" s="65" t="str">
        <f>IF($P763="","",IF('Input LwA_XYZ'!S42="","-",'Input LwA_XYZ'!S42))</f>
        <v/>
      </c>
      <c r="W763" s="163" t="str" cm="1">
        <f t="array" ref="W763">IF($P763="","",IF(_xlfn.XLOOKUP(Tables!$N$722,_xlfn.ANCHORARRAY('Input LwA_XYZ'!$DG$1),'Input LwA_XYZ'!DG42:DU42)="","-",_xlfn.XLOOKUP(Tables!$N$722,_xlfn.ANCHORARRAY('Input LwA_XYZ'!$DG$1),'Input LwA_XYZ'!DG42:DU42)))</f>
        <v/>
      </c>
      <c r="X763" s="52" t="str">
        <f>IF($P763="","",_xlfn.XLOOKUP(Tables!$N$722,'Input LwA_XYZ'!$GX$1:$HL$1,'Input LwA_XYZ'!GX42:HL42))</f>
        <v/>
      </c>
    </row>
    <row r="764" spans="16:24" ht="16.5" x14ac:dyDescent="0.3">
      <c r="P764" s="125" t="str">
        <f>IF(OR('Input LwA_XYZ'!A43 = 0, NOT(ISBLANK(_xlfn.XLOOKUP(Tables!N$722, 'Input LwA_XYZ'!CA$1:CO$1, 'Input LwA_XYZ'!CA43:CO43)))), "", 'Input LwA_XYZ'!A43)</f>
        <v/>
      </c>
      <c r="Q764" s="124" t="str">
        <f>IF($P764="","",_xlfn.TEXTJOIN(" - ",TRUE,'Input LwA_XYZ'!B43:C43))</f>
        <v/>
      </c>
      <c r="R764" s="51" t="str">
        <f>IF($P764="","",'Input LwA_XYZ'!Q43)</f>
        <v/>
      </c>
      <c r="S764" s="64" t="str">
        <f>IF($P764="","",ROUND(_xlfn.XLOOKUP(Tables!$N$722,'Input LwA_XYZ'!$EL$1:$EZ$1,'Input LwA_XYZ'!EL43:EZ43),0))</f>
        <v/>
      </c>
      <c r="T764" s="65" t="str">
        <f>IF($P764="","",-1*ROUND(_xlfn.XLOOKUP(Tables!$N$722,'Input LwA_XYZ'!$FR$1:$GF$1,'Input LwA_XYZ'!FR43:GF43),0))</f>
        <v/>
      </c>
      <c r="U764" s="65" t="str">
        <f>IF($P764="","",IF(_xlfn.XLOOKUP(Tables!$N$722,'Input LwA_XYZ'!$AU$1:$BI$1,'Input LwA_XYZ'!AU43:BI43)="","-",_xlfn.XLOOKUP(Tables!$N$722,'Input LwA_XYZ'!$AU$1:$BI$1,'Input LwA_XYZ'!AU43:BI43)))</f>
        <v/>
      </c>
      <c r="V764" s="65" t="str">
        <f>IF($P764="","",IF('Input LwA_XYZ'!S43="","-",'Input LwA_XYZ'!S43))</f>
        <v/>
      </c>
      <c r="W764" s="163" t="str" cm="1">
        <f t="array" ref="W764">IF($P764="","",IF(_xlfn.XLOOKUP(Tables!$N$722,_xlfn.ANCHORARRAY('Input LwA_XYZ'!$DG$1),'Input LwA_XYZ'!DG43:DU43)="","-",_xlfn.XLOOKUP(Tables!$N$722,_xlfn.ANCHORARRAY('Input LwA_XYZ'!$DG$1),'Input LwA_XYZ'!DG43:DU43)))</f>
        <v/>
      </c>
      <c r="X764" s="52" t="str">
        <f>IF($P764="","",_xlfn.XLOOKUP(Tables!$N$722,'Input LwA_XYZ'!$GX$1:$HL$1,'Input LwA_XYZ'!GX43:HL43))</f>
        <v/>
      </c>
    </row>
    <row r="765" spans="16:24" ht="16.5" x14ac:dyDescent="0.3">
      <c r="P765" s="125" t="str">
        <f>IF(OR('Input LwA_XYZ'!A44 = 0, NOT(ISBLANK(_xlfn.XLOOKUP(Tables!N$722, 'Input LwA_XYZ'!CA$1:CO$1, 'Input LwA_XYZ'!CA44:CO44)))), "", 'Input LwA_XYZ'!A44)</f>
        <v/>
      </c>
      <c r="Q765" s="124" t="str">
        <f>IF($P765="","",_xlfn.TEXTJOIN(" - ",TRUE,'Input LwA_XYZ'!B44:C44))</f>
        <v/>
      </c>
      <c r="R765" s="51" t="str">
        <f>IF($P765="","",'Input LwA_XYZ'!Q44)</f>
        <v/>
      </c>
      <c r="S765" s="64" t="str">
        <f>IF($P765="","",ROUND(_xlfn.XLOOKUP(Tables!$N$722,'Input LwA_XYZ'!$EL$1:$EZ$1,'Input LwA_XYZ'!EL44:EZ44),0))</f>
        <v/>
      </c>
      <c r="T765" s="65" t="str">
        <f>IF($P765="","",-1*ROUND(_xlfn.XLOOKUP(Tables!$N$722,'Input LwA_XYZ'!$FR$1:$GF$1,'Input LwA_XYZ'!FR44:GF44),0))</f>
        <v/>
      </c>
      <c r="U765" s="65" t="str">
        <f>IF($P765="","",IF(_xlfn.XLOOKUP(Tables!$N$722,'Input LwA_XYZ'!$AU$1:$BI$1,'Input LwA_XYZ'!AU44:BI44)="","-",_xlfn.XLOOKUP(Tables!$N$722,'Input LwA_XYZ'!$AU$1:$BI$1,'Input LwA_XYZ'!AU44:BI44)))</f>
        <v/>
      </c>
      <c r="V765" s="65" t="str">
        <f>IF($P765="","",IF('Input LwA_XYZ'!S44="","-",'Input LwA_XYZ'!S44))</f>
        <v/>
      </c>
      <c r="W765" s="163" t="str" cm="1">
        <f t="array" ref="W765">IF($P765="","",IF(_xlfn.XLOOKUP(Tables!$N$722,_xlfn.ANCHORARRAY('Input LwA_XYZ'!$DG$1),'Input LwA_XYZ'!DG44:DU44)="","-",_xlfn.XLOOKUP(Tables!$N$722,_xlfn.ANCHORARRAY('Input LwA_XYZ'!$DG$1),'Input LwA_XYZ'!DG44:DU44)))</f>
        <v/>
      </c>
      <c r="X765" s="52" t="str">
        <f>IF($P765="","",_xlfn.XLOOKUP(Tables!$N$722,'Input LwA_XYZ'!$GX$1:$HL$1,'Input LwA_XYZ'!GX44:HL44))</f>
        <v/>
      </c>
    </row>
    <row r="766" spans="16:24" ht="16.5" x14ac:dyDescent="0.3">
      <c r="P766" s="125" t="str">
        <f>IF(OR('Input LwA_XYZ'!A45 = 0, NOT(ISBLANK(_xlfn.XLOOKUP(Tables!N$722, 'Input LwA_XYZ'!CA$1:CO$1, 'Input LwA_XYZ'!CA45:CO45)))), "", 'Input LwA_XYZ'!A45)</f>
        <v/>
      </c>
      <c r="Q766" s="124" t="str">
        <f>IF($P766="","",_xlfn.TEXTJOIN(" - ",TRUE,'Input LwA_XYZ'!B45:C45))</f>
        <v/>
      </c>
      <c r="R766" s="51" t="str">
        <f>IF($P766="","",'Input LwA_XYZ'!Q45)</f>
        <v/>
      </c>
      <c r="S766" s="64" t="str">
        <f>IF($P766="","",ROUND(_xlfn.XLOOKUP(Tables!$N$722,'Input LwA_XYZ'!$EL$1:$EZ$1,'Input LwA_XYZ'!EL45:EZ45),0))</f>
        <v/>
      </c>
      <c r="T766" s="65" t="str">
        <f>IF($P766="","",-1*ROUND(_xlfn.XLOOKUP(Tables!$N$722,'Input LwA_XYZ'!$FR$1:$GF$1,'Input LwA_XYZ'!FR45:GF45),0))</f>
        <v/>
      </c>
      <c r="U766" s="65" t="str">
        <f>IF($P766="","",IF(_xlfn.XLOOKUP(Tables!$N$722,'Input LwA_XYZ'!$AU$1:$BI$1,'Input LwA_XYZ'!AU45:BI45)="","-",_xlfn.XLOOKUP(Tables!$N$722,'Input LwA_XYZ'!$AU$1:$BI$1,'Input LwA_XYZ'!AU45:BI45)))</f>
        <v/>
      </c>
      <c r="V766" s="65" t="str">
        <f>IF($P766="","",IF('Input LwA_XYZ'!S45="","-",'Input LwA_XYZ'!S45))</f>
        <v/>
      </c>
      <c r="W766" s="163" t="str" cm="1">
        <f t="array" ref="W766">IF($P766="","",IF(_xlfn.XLOOKUP(Tables!$N$722,_xlfn.ANCHORARRAY('Input LwA_XYZ'!$DG$1),'Input LwA_XYZ'!DG45:DU45)="","-",_xlfn.XLOOKUP(Tables!$N$722,_xlfn.ANCHORARRAY('Input LwA_XYZ'!$DG$1),'Input LwA_XYZ'!DG45:DU45)))</f>
        <v/>
      </c>
      <c r="X766" s="52" t="str">
        <f>IF($P766="","",_xlfn.XLOOKUP(Tables!$N$722,'Input LwA_XYZ'!$GX$1:$HL$1,'Input LwA_XYZ'!GX45:HL45))</f>
        <v/>
      </c>
    </row>
    <row r="767" spans="16:24" ht="16.5" x14ac:dyDescent="0.3">
      <c r="P767" s="125" t="str">
        <f>IF(OR('Input LwA_XYZ'!A46 = 0, NOT(ISBLANK(_xlfn.XLOOKUP(Tables!N$722, 'Input LwA_XYZ'!CA$1:CO$1, 'Input LwA_XYZ'!CA46:CO46)))), "", 'Input LwA_XYZ'!A46)</f>
        <v/>
      </c>
      <c r="Q767" s="124" t="str">
        <f>IF($P767="","",_xlfn.TEXTJOIN(" - ",TRUE,'Input LwA_XYZ'!B46:C46))</f>
        <v/>
      </c>
      <c r="R767" s="51" t="str">
        <f>IF($P767="","",'Input LwA_XYZ'!Q46)</f>
        <v/>
      </c>
      <c r="S767" s="64" t="str">
        <f>IF($P767="","",ROUND(_xlfn.XLOOKUP(Tables!$N$722,'Input LwA_XYZ'!$EL$1:$EZ$1,'Input LwA_XYZ'!EL46:EZ46),0))</f>
        <v/>
      </c>
      <c r="T767" s="65" t="str">
        <f>IF($P767="","",-1*ROUND(_xlfn.XLOOKUP(Tables!$N$722,'Input LwA_XYZ'!$FR$1:$GF$1,'Input LwA_XYZ'!FR46:GF46),0))</f>
        <v/>
      </c>
      <c r="U767" s="65" t="str">
        <f>IF($P767="","",IF(_xlfn.XLOOKUP(Tables!$N$722,'Input LwA_XYZ'!$AU$1:$BI$1,'Input LwA_XYZ'!AU46:BI46)="","-",_xlfn.XLOOKUP(Tables!$N$722,'Input LwA_XYZ'!$AU$1:$BI$1,'Input LwA_XYZ'!AU46:BI46)))</f>
        <v/>
      </c>
      <c r="V767" s="65" t="str">
        <f>IF($P767="","",IF('Input LwA_XYZ'!S46="","-",'Input LwA_XYZ'!S46))</f>
        <v/>
      </c>
      <c r="W767" s="163" t="str" cm="1">
        <f t="array" ref="W767">IF($P767="","",IF(_xlfn.XLOOKUP(Tables!$N$722,_xlfn.ANCHORARRAY('Input LwA_XYZ'!$DG$1),'Input LwA_XYZ'!DG46:DU46)="","-",_xlfn.XLOOKUP(Tables!$N$722,_xlfn.ANCHORARRAY('Input LwA_XYZ'!$DG$1),'Input LwA_XYZ'!DG46:DU46)))</f>
        <v/>
      </c>
      <c r="X767" s="52" t="str">
        <f>IF($P767="","",_xlfn.XLOOKUP(Tables!$N$722,'Input LwA_XYZ'!$GX$1:$HL$1,'Input LwA_XYZ'!GX46:HL46))</f>
        <v/>
      </c>
    </row>
    <row r="768" spans="16:24" ht="16.5" x14ac:dyDescent="0.3">
      <c r="P768" s="125" t="str">
        <f>IF(OR('Input LwA_XYZ'!A47 = 0, NOT(ISBLANK(_xlfn.XLOOKUP(Tables!N$722, 'Input LwA_XYZ'!CA$1:CO$1, 'Input LwA_XYZ'!CA47:CO47)))), "", 'Input LwA_XYZ'!A47)</f>
        <v/>
      </c>
      <c r="Q768" s="124" t="str">
        <f>IF($P768="","",_xlfn.TEXTJOIN(" - ",TRUE,'Input LwA_XYZ'!B47:C47))</f>
        <v/>
      </c>
      <c r="R768" s="51" t="str">
        <f>IF($P768="","",'Input LwA_XYZ'!Q47)</f>
        <v/>
      </c>
      <c r="S768" s="64" t="str">
        <f>IF($P768="","",ROUND(_xlfn.XLOOKUP(Tables!$N$722,'Input LwA_XYZ'!$EL$1:$EZ$1,'Input LwA_XYZ'!EL47:EZ47),0))</f>
        <v/>
      </c>
      <c r="T768" s="65" t="str">
        <f>IF($P768="","",-1*ROUND(_xlfn.XLOOKUP(Tables!$N$722,'Input LwA_XYZ'!$FR$1:$GF$1,'Input LwA_XYZ'!FR47:GF47),0))</f>
        <v/>
      </c>
      <c r="U768" s="65" t="str">
        <f>IF($P768="","",IF(_xlfn.XLOOKUP(Tables!$N$722,'Input LwA_XYZ'!$AU$1:$BI$1,'Input LwA_XYZ'!AU47:BI47)="","-",_xlfn.XLOOKUP(Tables!$N$722,'Input LwA_XYZ'!$AU$1:$BI$1,'Input LwA_XYZ'!AU47:BI47)))</f>
        <v/>
      </c>
      <c r="V768" s="65" t="str">
        <f>IF($P768="","",IF('Input LwA_XYZ'!S47="","-",'Input LwA_XYZ'!S47))</f>
        <v/>
      </c>
      <c r="W768" s="163" t="str" cm="1">
        <f t="array" ref="W768">IF($P768="","",IF(_xlfn.XLOOKUP(Tables!$N$722,_xlfn.ANCHORARRAY('Input LwA_XYZ'!$DG$1),'Input LwA_XYZ'!DG47:DU47)="","-",_xlfn.XLOOKUP(Tables!$N$722,_xlfn.ANCHORARRAY('Input LwA_XYZ'!$DG$1),'Input LwA_XYZ'!DG47:DU47)))</f>
        <v/>
      </c>
      <c r="X768" s="52" t="str">
        <f>IF($P768="","",_xlfn.XLOOKUP(Tables!$N$722,'Input LwA_XYZ'!$GX$1:$HL$1,'Input LwA_XYZ'!GX47:HL47))</f>
        <v/>
      </c>
    </row>
    <row r="769" spans="14:24" ht="16.5" x14ac:dyDescent="0.3">
      <c r="P769" s="125" t="str">
        <f>IF(OR('Input LwA_XYZ'!A48 = 0, NOT(ISBLANK(_xlfn.XLOOKUP(Tables!N$722, 'Input LwA_XYZ'!CA$1:CO$1, 'Input LwA_XYZ'!CA48:CO48)))), "", 'Input LwA_XYZ'!A48)</f>
        <v/>
      </c>
      <c r="Q769" s="124" t="str">
        <f>IF($P769="","",_xlfn.TEXTJOIN(" - ",TRUE,'Input LwA_XYZ'!B48:C48))</f>
        <v/>
      </c>
      <c r="R769" s="51" t="str">
        <f>IF($P769="","",'Input LwA_XYZ'!Q48)</f>
        <v/>
      </c>
      <c r="S769" s="64" t="str">
        <f>IF($P769="","",ROUND(_xlfn.XLOOKUP(Tables!$N$722,'Input LwA_XYZ'!$EL$1:$EZ$1,'Input LwA_XYZ'!EL48:EZ48),0))</f>
        <v/>
      </c>
      <c r="T769" s="65" t="str">
        <f>IF($P769="","",-1*ROUND(_xlfn.XLOOKUP(Tables!$N$722,'Input LwA_XYZ'!$FR$1:$GF$1,'Input LwA_XYZ'!FR48:GF48),0))</f>
        <v/>
      </c>
      <c r="U769" s="65" t="str">
        <f>IF($P769="","",IF(_xlfn.XLOOKUP(Tables!$N$722,'Input LwA_XYZ'!$AU$1:$BI$1,'Input LwA_XYZ'!AU48:BI48)="","-",_xlfn.XLOOKUP(Tables!$N$722,'Input LwA_XYZ'!$AU$1:$BI$1,'Input LwA_XYZ'!AU48:BI48)))</f>
        <v/>
      </c>
      <c r="V769" s="65" t="str">
        <f>IF($P769="","",IF('Input LwA_XYZ'!S48="","-",'Input LwA_XYZ'!S48))</f>
        <v/>
      </c>
      <c r="W769" s="163" t="str" cm="1">
        <f t="array" ref="W769">IF($P769="","",IF(_xlfn.XLOOKUP(Tables!$N$722,_xlfn.ANCHORARRAY('Input LwA_XYZ'!$DG$1),'Input LwA_XYZ'!DG48:DU48)="","-",_xlfn.XLOOKUP(Tables!$N$722,_xlfn.ANCHORARRAY('Input LwA_XYZ'!$DG$1),'Input LwA_XYZ'!DG48:DU48)))</f>
        <v/>
      </c>
      <c r="X769" s="52" t="str">
        <f>IF($P769="","",_xlfn.XLOOKUP(Tables!$N$722,'Input LwA_XYZ'!$GX$1:$HL$1,'Input LwA_XYZ'!GX48:HL48))</f>
        <v/>
      </c>
    </row>
    <row r="770" spans="14:24" ht="16.5" x14ac:dyDescent="0.3">
      <c r="P770" s="125" t="str">
        <f>IF(OR('Input LwA_XYZ'!A49 = 0, NOT(ISBLANK(_xlfn.XLOOKUP(Tables!N$722, 'Input LwA_XYZ'!CA$1:CO$1, 'Input LwA_XYZ'!CA49:CO49)))), "", 'Input LwA_XYZ'!A49)</f>
        <v/>
      </c>
      <c r="Q770" s="124" t="str">
        <f>IF($P770="","",_xlfn.TEXTJOIN(" - ",TRUE,'Input LwA_XYZ'!B49:C49))</f>
        <v/>
      </c>
      <c r="R770" s="51" t="str">
        <f>IF($P770="","",'Input LwA_XYZ'!Q49)</f>
        <v/>
      </c>
      <c r="S770" s="64" t="str">
        <f>IF($P770="","",ROUND(_xlfn.XLOOKUP(Tables!$N$722,'Input LwA_XYZ'!$EL$1:$EZ$1,'Input LwA_XYZ'!EL49:EZ49),0))</f>
        <v/>
      </c>
      <c r="T770" s="65" t="str">
        <f>IF($P770="","",-1*ROUND(_xlfn.XLOOKUP(Tables!$N$722,'Input LwA_XYZ'!$FR$1:$GF$1,'Input LwA_XYZ'!FR49:GF49),0))</f>
        <v/>
      </c>
      <c r="U770" s="65" t="str">
        <f>IF($P770="","",IF(_xlfn.XLOOKUP(Tables!$N$722,'Input LwA_XYZ'!$AU$1:$BI$1,'Input LwA_XYZ'!AU49:BI49)="","-",_xlfn.XLOOKUP(Tables!$N$722,'Input LwA_XYZ'!$AU$1:$BI$1,'Input LwA_XYZ'!AU49:BI49)))</f>
        <v/>
      </c>
      <c r="V770" s="65" t="str">
        <f>IF($P770="","",IF('Input LwA_XYZ'!S49="","-",'Input LwA_XYZ'!S49))</f>
        <v/>
      </c>
      <c r="W770" s="163" t="str" cm="1">
        <f t="array" ref="W770">IF($P770="","",IF(_xlfn.XLOOKUP(Tables!$N$722,_xlfn.ANCHORARRAY('Input LwA_XYZ'!$DG$1),'Input LwA_XYZ'!DG49:DU49)="","-",_xlfn.XLOOKUP(Tables!$N$722,_xlfn.ANCHORARRAY('Input LwA_XYZ'!$DG$1),'Input LwA_XYZ'!DG49:DU49)))</f>
        <v/>
      </c>
      <c r="X770" s="52" t="str">
        <f>IF($P770="","",_xlfn.XLOOKUP(Tables!$N$722,'Input LwA_XYZ'!$GX$1:$HL$1,'Input LwA_XYZ'!GX49:HL49))</f>
        <v/>
      </c>
    </row>
    <row r="771" spans="14:24" ht="16.5" x14ac:dyDescent="0.3">
      <c r="P771" s="125" t="str">
        <f>IF(OR('Input LwA_XYZ'!A50 = 0, NOT(ISBLANK(_xlfn.XLOOKUP(Tables!N$722, 'Input LwA_XYZ'!CA$1:CO$1, 'Input LwA_XYZ'!CA50:CO50)))), "", 'Input LwA_XYZ'!A50)</f>
        <v/>
      </c>
      <c r="Q771" s="124" t="str">
        <f>IF($P771="","",_xlfn.TEXTJOIN(" - ",TRUE,'Input LwA_XYZ'!B50:C50))</f>
        <v/>
      </c>
      <c r="R771" s="51" t="str">
        <f>IF($P771="","",'Input LwA_XYZ'!Q50)</f>
        <v/>
      </c>
      <c r="S771" s="64" t="str">
        <f>IF($P771="","",ROUND(_xlfn.XLOOKUP(Tables!$N$722,'Input LwA_XYZ'!$EL$1:$EZ$1,'Input LwA_XYZ'!EL50:EZ50),0))</f>
        <v/>
      </c>
      <c r="T771" s="65" t="str">
        <f>IF($P771="","",-1*ROUND(_xlfn.XLOOKUP(Tables!$N$722,'Input LwA_XYZ'!$FR$1:$GF$1,'Input LwA_XYZ'!FR50:GF50),0))</f>
        <v/>
      </c>
      <c r="U771" s="65" t="str">
        <f>IF($P771="","",IF(_xlfn.XLOOKUP(Tables!$N$722,'Input LwA_XYZ'!$AU$1:$BI$1,'Input LwA_XYZ'!AU50:BI50)="","-",_xlfn.XLOOKUP(Tables!$N$722,'Input LwA_XYZ'!$AU$1:$BI$1,'Input LwA_XYZ'!AU50:BI50)))</f>
        <v/>
      </c>
      <c r="V771" s="65" t="str">
        <f>IF($P771="","",IF('Input LwA_XYZ'!S50="","-",'Input LwA_XYZ'!S50))</f>
        <v/>
      </c>
      <c r="W771" s="163" t="str" cm="1">
        <f t="array" ref="W771">IF($P771="","",IF(_xlfn.XLOOKUP(Tables!$N$722,_xlfn.ANCHORARRAY('Input LwA_XYZ'!$DG$1),'Input LwA_XYZ'!DG50:DU50)="","-",_xlfn.XLOOKUP(Tables!$N$722,_xlfn.ANCHORARRAY('Input LwA_XYZ'!$DG$1),'Input LwA_XYZ'!DG50:DU50)))</f>
        <v/>
      </c>
      <c r="X771" s="52" t="str">
        <f>IF($P771="","",_xlfn.XLOOKUP(Tables!$N$722,'Input LwA_XYZ'!$GX$1:$HL$1,'Input LwA_XYZ'!GX50:HL50))</f>
        <v/>
      </c>
    </row>
    <row r="772" spans="14:24" ht="16.5" x14ac:dyDescent="0.3">
      <c r="P772" s="125" t="str">
        <f>IF(OR('Input LwA_XYZ'!A51 = 0, NOT(ISBLANK(_xlfn.XLOOKUP(Tables!N$722, 'Input LwA_XYZ'!CA$1:CO$1, 'Input LwA_XYZ'!CA51:CO51)))), "", 'Input LwA_XYZ'!A51)</f>
        <v/>
      </c>
      <c r="Q772" s="124" t="str">
        <f>IF($P772="","",_xlfn.TEXTJOIN(" - ",TRUE,'Input LwA_XYZ'!B51:C51))</f>
        <v/>
      </c>
      <c r="R772" s="51" t="str">
        <f>IF($P772="","",'Input LwA_XYZ'!Q51)</f>
        <v/>
      </c>
      <c r="S772" s="64" t="str">
        <f>IF($P772="","",ROUND(_xlfn.XLOOKUP(Tables!$N$722,'Input LwA_XYZ'!$EL$1:$EZ$1,'Input LwA_XYZ'!EL51:EZ51),0))</f>
        <v/>
      </c>
      <c r="T772" s="65" t="str">
        <f>IF($P772="","",-1*ROUND(_xlfn.XLOOKUP(Tables!$N$722,'Input LwA_XYZ'!$FR$1:$GF$1,'Input LwA_XYZ'!FR51:GF51),0))</f>
        <v/>
      </c>
      <c r="U772" s="65" t="str">
        <f>IF($P772="","",IF(_xlfn.XLOOKUP(Tables!$N$722,'Input LwA_XYZ'!$AU$1:$BI$1,'Input LwA_XYZ'!AU51:BI51)="","-",_xlfn.XLOOKUP(Tables!$N$722,'Input LwA_XYZ'!$AU$1:$BI$1,'Input LwA_XYZ'!AU51:BI51)))</f>
        <v/>
      </c>
      <c r="V772" s="65" t="str">
        <f>IF($P772="","",IF('Input LwA_XYZ'!S51="","-",'Input LwA_XYZ'!S51))</f>
        <v/>
      </c>
      <c r="W772" s="163" t="str" cm="1">
        <f t="array" ref="W772">IF($P772="","",IF(_xlfn.XLOOKUP(Tables!$N$722,_xlfn.ANCHORARRAY('Input LwA_XYZ'!$DG$1),'Input LwA_XYZ'!DG51:DU51)="","-",_xlfn.XLOOKUP(Tables!$N$722,_xlfn.ANCHORARRAY('Input LwA_XYZ'!$DG$1),'Input LwA_XYZ'!DG51:DU51)))</f>
        <v/>
      </c>
      <c r="X772" s="52" t="str">
        <f>IF($P772="","",_xlfn.XLOOKUP(Tables!$N$722,'Input LwA_XYZ'!$GX$1:$HL$1,'Input LwA_XYZ'!GX51:HL51))</f>
        <v/>
      </c>
    </row>
    <row r="773" spans="14:24" ht="16.5" x14ac:dyDescent="0.3">
      <c r="P773" s="125" t="str">
        <f>IF(OR('Input LwA_XYZ'!A52 = 0, NOT(ISBLANK(_xlfn.XLOOKUP(Tables!N$722, 'Input LwA_XYZ'!CA$1:CO$1, 'Input LwA_XYZ'!CA52:CO52)))), "", 'Input LwA_XYZ'!A52)</f>
        <v/>
      </c>
      <c r="Q773" s="124" t="str">
        <f>IF($P773="","",_xlfn.TEXTJOIN(" - ",TRUE,'Input LwA_XYZ'!B52:C52))</f>
        <v/>
      </c>
      <c r="R773" s="51" t="str">
        <f>IF($P773="","",'Input LwA_XYZ'!Q52)</f>
        <v/>
      </c>
      <c r="S773" s="64" t="str">
        <f>IF($P773="","",ROUND(_xlfn.XLOOKUP(Tables!$N$722,'Input LwA_XYZ'!$EL$1:$EZ$1,'Input LwA_XYZ'!EL52:EZ52),0))</f>
        <v/>
      </c>
      <c r="T773" s="65" t="str">
        <f>IF($P773="","",-1*ROUND(_xlfn.XLOOKUP(Tables!$N$722,'Input LwA_XYZ'!$FR$1:$GF$1,'Input LwA_XYZ'!FR52:GF52),0))</f>
        <v/>
      </c>
      <c r="U773" s="65" t="str">
        <f>IF($P773="","",IF(_xlfn.XLOOKUP(Tables!$N$722,'Input LwA_XYZ'!$AU$1:$BI$1,'Input LwA_XYZ'!AU52:BI52)="","-",_xlfn.XLOOKUP(Tables!$N$722,'Input LwA_XYZ'!$AU$1:$BI$1,'Input LwA_XYZ'!AU52:BI52)))</f>
        <v/>
      </c>
      <c r="V773" s="65" t="str">
        <f>IF($P773="","",IF('Input LwA_XYZ'!S52="","-",'Input LwA_XYZ'!S52))</f>
        <v/>
      </c>
      <c r="W773" s="163" t="str" cm="1">
        <f t="array" ref="W773">IF($P773="","",IF(_xlfn.XLOOKUP(Tables!$N$722,_xlfn.ANCHORARRAY('Input LwA_XYZ'!$DG$1),'Input LwA_XYZ'!DG52:DU52)="","-",_xlfn.XLOOKUP(Tables!$N$722,_xlfn.ANCHORARRAY('Input LwA_XYZ'!$DG$1),'Input LwA_XYZ'!DG52:DU52)))</f>
        <v/>
      </c>
      <c r="X773" s="52" t="str">
        <f>IF($P773="","",_xlfn.XLOOKUP(Tables!$N$722,'Input LwA_XYZ'!$GX$1:$HL$1,'Input LwA_XYZ'!GX52:HL52))</f>
        <v/>
      </c>
    </row>
    <row r="774" spans="14:24" ht="16.5" x14ac:dyDescent="0.3">
      <c r="P774" s="125" t="str">
        <f>IF(OR('Input LwA_XYZ'!A53 = 0, NOT(ISBLANK(_xlfn.XLOOKUP(Tables!N$722, 'Input LwA_XYZ'!CA$1:CO$1, 'Input LwA_XYZ'!CA53:CO53)))), "", 'Input LwA_XYZ'!A53)</f>
        <v/>
      </c>
      <c r="Q774" s="124" t="str">
        <f>IF($P774="","",_xlfn.TEXTJOIN(" - ",TRUE,'Input LwA_XYZ'!B53:C53))</f>
        <v/>
      </c>
      <c r="R774" s="51" t="str">
        <f>IF($P774="","",'Input LwA_XYZ'!Q53)</f>
        <v/>
      </c>
      <c r="S774" s="64" t="str">
        <f>IF($P774="","",ROUND(_xlfn.XLOOKUP(Tables!$N$722,'Input LwA_XYZ'!$EL$1:$EZ$1,'Input LwA_XYZ'!EL53:EZ53),0))</f>
        <v/>
      </c>
      <c r="T774" s="65" t="str">
        <f>IF($P774="","",-1*ROUND(_xlfn.XLOOKUP(Tables!$N$722,'Input LwA_XYZ'!$FR$1:$GF$1,'Input LwA_XYZ'!FR53:GF53),0))</f>
        <v/>
      </c>
      <c r="U774" s="65" t="str">
        <f>IF($P774="","",IF(_xlfn.XLOOKUP(Tables!$N$722,'Input LwA_XYZ'!$AU$1:$BI$1,'Input LwA_XYZ'!AU53:BI53)="","-",_xlfn.XLOOKUP(Tables!$N$722,'Input LwA_XYZ'!$AU$1:$BI$1,'Input LwA_XYZ'!AU53:BI53)))</f>
        <v/>
      </c>
      <c r="V774" s="65" t="str">
        <f>IF($P774="","",IF('Input LwA_XYZ'!S53="","-",'Input LwA_XYZ'!S53))</f>
        <v/>
      </c>
      <c r="W774" s="163" t="str" cm="1">
        <f t="array" ref="W774">IF($P774="","",IF(_xlfn.XLOOKUP(Tables!$N$722,_xlfn.ANCHORARRAY('Input LwA_XYZ'!$DG$1),'Input LwA_XYZ'!DG53:DU53)="","-",_xlfn.XLOOKUP(Tables!$N$722,_xlfn.ANCHORARRAY('Input LwA_XYZ'!$DG$1),'Input LwA_XYZ'!DG53:DU53)))</f>
        <v/>
      </c>
      <c r="X774" s="52" t="str">
        <f>IF($P774="","",_xlfn.XLOOKUP(Tables!$N$722,'Input LwA_XYZ'!$GX$1:$HL$1,'Input LwA_XYZ'!GX53:HL53))</f>
        <v/>
      </c>
    </row>
    <row r="775" spans="14:24" ht="16.5" x14ac:dyDescent="0.3">
      <c r="P775" s="125" t="str">
        <f>IF(OR('Input LwA_XYZ'!A54 = 0, NOT(ISBLANK(_xlfn.XLOOKUP(Tables!N$722, 'Input LwA_XYZ'!CA$1:CO$1, 'Input LwA_XYZ'!CA54:CO54)))), "", 'Input LwA_XYZ'!A54)</f>
        <v/>
      </c>
      <c r="Q775" s="124" t="str">
        <f>IF($P775="","",_xlfn.TEXTJOIN(" - ",TRUE,'Input LwA_XYZ'!B54:C54))</f>
        <v/>
      </c>
      <c r="R775" s="51" t="str">
        <f>IF($P775="","",'Input LwA_XYZ'!Q54)</f>
        <v/>
      </c>
      <c r="S775" s="64" t="str">
        <f>IF($P775="","",ROUND(_xlfn.XLOOKUP(Tables!$N$722,'Input LwA_XYZ'!$EL$1:$EZ$1,'Input LwA_XYZ'!EL54:EZ54),0))</f>
        <v/>
      </c>
      <c r="T775" s="65" t="str">
        <f>IF($P775="","",-1*ROUND(_xlfn.XLOOKUP(Tables!$N$722,'Input LwA_XYZ'!$FR$1:$GF$1,'Input LwA_XYZ'!FR54:GF54),0))</f>
        <v/>
      </c>
      <c r="U775" s="65" t="str">
        <f>IF($P775="","",IF(_xlfn.XLOOKUP(Tables!$N$722,'Input LwA_XYZ'!$AU$1:$BI$1,'Input LwA_XYZ'!AU54:BI54)="","-",_xlfn.XLOOKUP(Tables!$N$722,'Input LwA_XYZ'!$AU$1:$BI$1,'Input LwA_XYZ'!AU54:BI54)))</f>
        <v/>
      </c>
      <c r="V775" s="65" t="str">
        <f>IF($P775="","",IF('Input LwA_XYZ'!S54="","-",'Input LwA_XYZ'!S54))</f>
        <v/>
      </c>
      <c r="W775" s="163" t="str" cm="1">
        <f t="array" ref="W775">IF($P775="","",IF(_xlfn.XLOOKUP(Tables!$N$722,_xlfn.ANCHORARRAY('Input LwA_XYZ'!$DG$1),'Input LwA_XYZ'!DG54:DU54)="","-",_xlfn.XLOOKUP(Tables!$N$722,_xlfn.ANCHORARRAY('Input LwA_XYZ'!$DG$1),'Input LwA_XYZ'!DG54:DU54)))</f>
        <v/>
      </c>
      <c r="X775" s="52" t="str">
        <f>IF($P775="","",_xlfn.XLOOKUP(Tables!$N$722,'Input LwA_XYZ'!$GX$1:$HL$1,'Input LwA_XYZ'!GX54:HL54))</f>
        <v/>
      </c>
    </row>
    <row r="776" spans="14:24" ht="16.5" x14ac:dyDescent="0.3">
      <c r="P776" s="125" t="str">
        <f>IF(OR('Input LwA_XYZ'!A55 = 0, NOT(ISBLANK(_xlfn.XLOOKUP(Tables!N$722, 'Input LwA_XYZ'!CA$1:CO$1, 'Input LwA_XYZ'!CA55:CO55)))), "", 'Input LwA_XYZ'!A55)</f>
        <v/>
      </c>
      <c r="Q776" s="124" t="str">
        <f>IF($P776="","",_xlfn.TEXTJOIN(" - ",TRUE,'Input LwA_XYZ'!B55:C55))</f>
        <v/>
      </c>
      <c r="R776" s="51" t="str">
        <f>IF($P776="","",'Input LwA_XYZ'!Q55)</f>
        <v/>
      </c>
      <c r="S776" s="64" t="str">
        <f>IF($P776="","",ROUND(_xlfn.XLOOKUP(Tables!$N$722,'Input LwA_XYZ'!$EL$1:$EZ$1,'Input LwA_XYZ'!EL55:EZ55),0))</f>
        <v/>
      </c>
      <c r="T776" s="65" t="str">
        <f>IF($P776="","",-1*ROUND(_xlfn.XLOOKUP(Tables!$N$722,'Input LwA_XYZ'!$FR$1:$GF$1,'Input LwA_XYZ'!FR55:GF55),0))</f>
        <v/>
      </c>
      <c r="U776" s="65" t="str">
        <f>IF($P776="","",IF(_xlfn.XLOOKUP(Tables!$N$722,'Input LwA_XYZ'!$AU$1:$BI$1,'Input LwA_XYZ'!AU55:BI55)="","-",_xlfn.XLOOKUP(Tables!$N$722,'Input LwA_XYZ'!$AU$1:$BI$1,'Input LwA_XYZ'!AU55:BI55)))</f>
        <v/>
      </c>
      <c r="V776" s="65" t="str">
        <f>IF($P776="","",IF('Input LwA_XYZ'!S55="","-",'Input LwA_XYZ'!S55))</f>
        <v/>
      </c>
      <c r="W776" s="163" t="str" cm="1">
        <f t="array" ref="W776">IF($P776="","",IF(_xlfn.XLOOKUP(Tables!$N$722,_xlfn.ANCHORARRAY('Input LwA_XYZ'!$DG$1),'Input LwA_XYZ'!DG55:DU55)="","-",_xlfn.XLOOKUP(Tables!$N$722,_xlfn.ANCHORARRAY('Input LwA_XYZ'!$DG$1),'Input LwA_XYZ'!DG55:DU55)))</f>
        <v/>
      </c>
      <c r="X776" s="52" t="str">
        <f>IF($P776="","",_xlfn.XLOOKUP(Tables!$N$722,'Input LwA_XYZ'!$GX$1:$HL$1,'Input LwA_XYZ'!GX55:HL55))</f>
        <v/>
      </c>
    </row>
    <row r="777" spans="14:24" ht="16.5" x14ac:dyDescent="0.3">
      <c r="P777" s="125" t="str">
        <f>IF(OR('Input LwA_XYZ'!A56 = 0, NOT(ISBLANK(_xlfn.XLOOKUP(Tables!N$722, 'Input LwA_XYZ'!CA$1:CO$1, 'Input LwA_XYZ'!CA56:CO56)))), "", 'Input LwA_XYZ'!A56)</f>
        <v/>
      </c>
      <c r="Q777" s="124" t="str">
        <f>IF($P777="","",_xlfn.TEXTJOIN(" - ",TRUE,'Input LwA_XYZ'!B56:C56))</f>
        <v/>
      </c>
      <c r="R777" s="51" t="str">
        <f>IF($P777="","",'Input LwA_XYZ'!Q56)</f>
        <v/>
      </c>
      <c r="S777" s="64" t="str">
        <f>IF($P777="","",ROUND(_xlfn.XLOOKUP(Tables!$N$722,'Input LwA_XYZ'!$EL$1:$EZ$1,'Input LwA_XYZ'!EL56:EZ56),0))</f>
        <v/>
      </c>
      <c r="T777" s="65" t="str">
        <f>IF($P777="","",-1*ROUND(_xlfn.XLOOKUP(Tables!$N$722,'Input LwA_XYZ'!$FR$1:$GF$1,'Input LwA_XYZ'!FR56:GF56),0))</f>
        <v/>
      </c>
      <c r="U777" s="65" t="str">
        <f>IF($P777="","",IF(_xlfn.XLOOKUP(Tables!$N$722,'Input LwA_XYZ'!$AU$1:$BI$1,'Input LwA_XYZ'!AU56:BI56)="","-",_xlfn.XLOOKUP(Tables!$N$722,'Input LwA_XYZ'!$AU$1:$BI$1,'Input LwA_XYZ'!AU56:BI56)))</f>
        <v/>
      </c>
      <c r="V777" s="65" t="str">
        <f>IF($P777="","",IF('Input LwA_XYZ'!S56="","-",'Input LwA_XYZ'!S56))</f>
        <v/>
      </c>
      <c r="W777" s="163" t="str" cm="1">
        <f t="array" ref="W777">IF($P777="","",IF(_xlfn.XLOOKUP(Tables!$N$722,_xlfn.ANCHORARRAY('Input LwA_XYZ'!$DG$1),'Input LwA_XYZ'!DG56:DU56)="","-",_xlfn.XLOOKUP(Tables!$N$722,_xlfn.ANCHORARRAY('Input LwA_XYZ'!$DG$1),'Input LwA_XYZ'!DG56:DU56)))</f>
        <v/>
      </c>
      <c r="X777" s="52" t="str">
        <f>IF($P777="","",_xlfn.XLOOKUP(Tables!$N$722,'Input LwA_XYZ'!$GX$1:$HL$1,'Input LwA_XYZ'!GX56:HL56))</f>
        <v/>
      </c>
    </row>
    <row r="778" spans="14:24" ht="16.5" x14ac:dyDescent="0.3">
      <c r="P778" s="125" t="str">
        <f>IF(OR('Input LwA_XYZ'!A57 = 0, NOT(ISBLANK(_xlfn.XLOOKUP(Tables!N$722, 'Input LwA_XYZ'!CA$1:CO$1, 'Input LwA_XYZ'!CA57:CO57)))), "", 'Input LwA_XYZ'!A57)</f>
        <v/>
      </c>
      <c r="Q778" s="124" t="str">
        <f>IF($P778="","",_xlfn.TEXTJOIN(" - ",TRUE,'Input LwA_XYZ'!B57:C57))</f>
        <v/>
      </c>
      <c r="R778" s="51" t="str">
        <f>IF($P778="","",'Input LwA_XYZ'!Q57)</f>
        <v/>
      </c>
      <c r="S778" s="64" t="str">
        <f>IF($P778="","",ROUND(_xlfn.XLOOKUP(Tables!$N$722,'Input LwA_XYZ'!$EL$1:$EZ$1,'Input LwA_XYZ'!EL57:EZ57),0))</f>
        <v/>
      </c>
      <c r="T778" s="65" t="str">
        <f>IF($P778="","",-1*ROUND(_xlfn.XLOOKUP(Tables!$N$722,'Input LwA_XYZ'!$FR$1:$GF$1,'Input LwA_XYZ'!FR57:GF57),0))</f>
        <v/>
      </c>
      <c r="U778" s="65" t="str">
        <f>IF($P778="","",IF(_xlfn.XLOOKUP(Tables!$N$722,'Input LwA_XYZ'!$AU$1:$BI$1,'Input LwA_XYZ'!AU57:BI57)="","-",_xlfn.XLOOKUP(Tables!$N$722,'Input LwA_XYZ'!$AU$1:$BI$1,'Input LwA_XYZ'!AU57:BI57)))</f>
        <v/>
      </c>
      <c r="V778" s="65" t="str">
        <f>IF($P778="","",IF('Input LwA_XYZ'!S57="","-",'Input LwA_XYZ'!S57))</f>
        <v/>
      </c>
      <c r="W778" s="163" t="str" cm="1">
        <f t="array" ref="W778">IF($P778="","",IF(_xlfn.XLOOKUP(Tables!$N$722,_xlfn.ANCHORARRAY('Input LwA_XYZ'!$DG$1),'Input LwA_XYZ'!DG57:DU57)="","-",_xlfn.XLOOKUP(Tables!$N$722,_xlfn.ANCHORARRAY('Input LwA_XYZ'!$DG$1),'Input LwA_XYZ'!DG57:DU57)))</f>
        <v/>
      </c>
      <c r="X778" s="52" t="str">
        <f>IF($P778="","",_xlfn.XLOOKUP(Tables!$N$722,'Input LwA_XYZ'!$GX$1:$HL$1,'Input LwA_XYZ'!GX57:HL57))</f>
        <v/>
      </c>
    </row>
    <row r="779" spans="14:24" ht="17.25" thickBot="1" x14ac:dyDescent="0.35">
      <c r="P779" s="126" t="str">
        <f>IF(OR('Input LwA_XYZ'!A58 = 0, NOT(ISBLANK(_xlfn.XLOOKUP(Tables!N$722, 'Input LwA_XYZ'!CA$1:CO$1, 'Input LwA_XYZ'!CA58:CO58)))), "", 'Input LwA_XYZ'!A58)</f>
        <v/>
      </c>
      <c r="Q779" s="127" t="str">
        <f>IF($P779="","",_xlfn.TEXTJOIN(" - ",TRUE,'Input LwA_XYZ'!B58:C58))</f>
        <v/>
      </c>
      <c r="R779" s="73" t="str">
        <f>IF($P779="","",'Input LwA_XYZ'!Q58)</f>
        <v/>
      </c>
      <c r="S779" s="147" t="str">
        <f>IF($P779="","",ROUND(_xlfn.XLOOKUP(Tables!$N$722,'Input LwA_XYZ'!$EL$1:$EZ$1,'Input LwA_XYZ'!EL58:EZ58),0))</f>
        <v/>
      </c>
      <c r="T779" s="74" t="str">
        <f>IF($P779="","",-1*ROUND(_xlfn.XLOOKUP(Tables!$N$722,'Input LwA_XYZ'!$FR$1:$GF$1,'Input LwA_XYZ'!FR58:GF58),0))</f>
        <v/>
      </c>
      <c r="U779" s="65" t="str">
        <f>IF($P779="","",IF(_xlfn.XLOOKUP(Tables!$N$722,'Input LwA_XYZ'!$AU$1:$BI$1,'Input LwA_XYZ'!AU58:BI58)="","-",_xlfn.XLOOKUP(Tables!$N$722,'Input LwA_XYZ'!$AU$1:$BI$1,'Input LwA_XYZ'!AU58:BI58)))</f>
        <v/>
      </c>
      <c r="V779" s="65" t="str">
        <f>IF($P779="","",IF('Input LwA_XYZ'!S58="","-",'Input LwA_XYZ'!S58))</f>
        <v/>
      </c>
      <c r="W779" s="163" t="str" cm="1">
        <f t="array" ref="W779">IF($P779="","",IF(_xlfn.XLOOKUP(Tables!$N$722,_xlfn.ANCHORARRAY('Input LwA_XYZ'!$DG$1),'Input LwA_XYZ'!DG58:DU58)="","-",_xlfn.XLOOKUP(Tables!$N$722,_xlfn.ANCHORARRAY('Input LwA_XYZ'!$DG$1),'Input LwA_XYZ'!DG58:DU58)))</f>
        <v/>
      </c>
      <c r="X779" s="53" t="str">
        <f>IF($P779="","",_xlfn.XLOOKUP(Tables!$N$722,'Input LwA_XYZ'!$GX$1:$HL$1,'Input LwA_XYZ'!GX58:HL58))</f>
        <v/>
      </c>
    </row>
    <row r="780" spans="14:24" ht="17.25" thickBot="1" x14ac:dyDescent="0.35">
      <c r="P780" s="75" t="s">
        <v>214</v>
      </c>
      <c r="Q780" s="76"/>
      <c r="R780" s="76"/>
      <c r="S780" s="76"/>
      <c r="T780" s="76"/>
      <c r="U780" s="76"/>
      <c r="V780" s="76"/>
      <c r="W780" s="77"/>
      <c r="X780" s="145" t="e">
        <f>_xlfn.XLOOKUP(Tables!$N$722,'Input LwA_XYZ'!$Z$2:$Z$16,'Input LwA_XYZ'!$AE$2:$AE$16)</f>
        <v>#N/A</v>
      </c>
    </row>
    <row r="781" spans="14:24" ht="15.75" thickBot="1" x14ac:dyDescent="0.3"/>
    <row r="782" spans="14:24" ht="50.25" thickBot="1" x14ac:dyDescent="0.35">
      <c r="N782" s="56" t="s">
        <v>212</v>
      </c>
      <c r="P782" s="67" t="s">
        <v>78</v>
      </c>
      <c r="Q782" s="68" t="s">
        <v>79</v>
      </c>
      <c r="R782" s="69" t="s">
        <v>80</v>
      </c>
      <c r="S782" s="69" t="s">
        <v>19</v>
      </c>
      <c r="T782" s="69" t="s">
        <v>215</v>
      </c>
      <c r="U782" s="70" t="s">
        <v>81</v>
      </c>
      <c r="V782" s="71" t="s">
        <v>82</v>
      </c>
      <c r="W782" s="162" t="s">
        <v>216</v>
      </c>
      <c r="X782" s="72" t="s">
        <v>77</v>
      </c>
    </row>
    <row r="783" spans="14:24" ht="17.25" thickBot="1" x14ac:dyDescent="0.35">
      <c r="N783" s="56" t="str">
        <f>_xlfn.XLOOKUP(N782, 'Input LwA_XYZ'!$Z$2:$Z$16, 'Input LwA_XYZ'!$AF$2:$AF$16, "")</f>
        <v/>
      </c>
      <c r="P783" s="123" t="str">
        <f>IF(OR('Input LwA_XYZ'!A2 = 0, NOT(ISBLANK(_xlfn.XLOOKUP(Tables!N$782, 'Input LwA_XYZ'!CA$1:CO$1, 'Input LwA_XYZ'!CA2:CO2)))), "", 'Input LwA_XYZ'!A2)</f>
        <v/>
      </c>
      <c r="Q783" s="124" t="str">
        <f>IF($P783="","",_xlfn.TEXTJOIN(" - ",TRUE,'Input LwA_XYZ'!B2:C2))</f>
        <v/>
      </c>
      <c r="R783" s="64" t="str">
        <f>IF($P783="","",'Input LwA_XYZ'!Q2)</f>
        <v/>
      </c>
      <c r="S783" s="64" t="str">
        <f>IF($P783="","",ROUND(_xlfn.XLOOKUP(Tables!$N$782,'Input LwA_XYZ'!$EL$1:$EZ$1,'Input LwA_XYZ'!EL2:EZ2),0))</f>
        <v/>
      </c>
      <c r="T783" s="65" t="str">
        <f>IF($P783="","",-1*ROUND(_xlfn.XLOOKUP(Tables!$N$782,'Input LwA_XYZ'!$FR$1:$GF$1,'Input LwA_XYZ'!FR2:GF2),0))</f>
        <v/>
      </c>
      <c r="U783" s="65" t="str">
        <f>IF($P783="","",IF(_xlfn.XLOOKUP(Tables!$N$782,'Input LwA_XYZ'!$AU$1:$BI$1,'Input LwA_XYZ'!AU2:BI2)="","-",_xlfn.XLOOKUP(Tables!$N$782,'Input LwA_XYZ'!$AU$1:$BI$1,'Input LwA_XYZ'!AU2:BI2)))</f>
        <v/>
      </c>
      <c r="V783" s="65" t="str">
        <f>IF($P783="","",IF('Input LwA_XYZ'!S2="","-",'Input LwA_XYZ'!S2))</f>
        <v/>
      </c>
      <c r="W783" s="163" t="str" cm="1">
        <f t="array" ref="W783">IF($P783="","",IF(_xlfn.XLOOKUP(Tables!$N$782,_xlfn.ANCHORARRAY('Input LwA_XYZ'!$DG$1),'Input LwA_XYZ'!DG2:DU2)="","-",_xlfn.XLOOKUP(Tables!$N$782,_xlfn.ANCHORARRAY('Input LwA_XYZ'!$DG$1),'Input LwA_XYZ'!DG2:DU2)))</f>
        <v/>
      </c>
      <c r="X783" s="66" t="str">
        <f>IF($P783="","",_xlfn.XLOOKUP(Tables!$N$782,'Input LwA_XYZ'!$GX$1:$HL$1,'Input LwA_XYZ'!GX2:HL2))</f>
        <v/>
      </c>
    </row>
    <row r="784" spans="14:24" ht="16.5" x14ac:dyDescent="0.3">
      <c r="P784" s="125" t="str">
        <f>IF(OR('Input LwA_XYZ'!A3 = 0, NOT(ISBLANK(_xlfn.XLOOKUP(Tables!N$782, 'Input LwA_XYZ'!CA$1:CO$1, 'Input LwA_XYZ'!CA3:CO3)))), "", 'Input LwA_XYZ'!A3)</f>
        <v/>
      </c>
      <c r="Q784" s="124" t="str">
        <f>IF($P784="","",_xlfn.TEXTJOIN(" - ",TRUE,'Input LwA_XYZ'!B3:C3))</f>
        <v/>
      </c>
      <c r="R784" s="51" t="str">
        <f>IF($P784="","",'Input LwA_XYZ'!Q3)</f>
        <v/>
      </c>
      <c r="S784" s="64" t="str">
        <f>IF($P784="","",ROUND(_xlfn.XLOOKUP(Tables!$N$782,'Input LwA_XYZ'!$EL$1:$EZ$1,'Input LwA_XYZ'!EL3:EZ3),0))</f>
        <v/>
      </c>
      <c r="T784" s="65" t="str">
        <f>IF($P784="","",-1*ROUND(_xlfn.XLOOKUP(Tables!$N$782,'Input LwA_XYZ'!$FR$1:$GF$1,'Input LwA_XYZ'!FR3:GF3),0))</f>
        <v/>
      </c>
      <c r="U784" s="65" t="str">
        <f>IF($P784="","",IF(_xlfn.XLOOKUP(Tables!$N$782,'Input LwA_XYZ'!$AU$1:$BI$1,'Input LwA_XYZ'!AU3:BI3)="","-",_xlfn.XLOOKUP(Tables!$N$782,'Input LwA_XYZ'!$AU$1:$BI$1,'Input LwA_XYZ'!AU3:BI3)))</f>
        <v/>
      </c>
      <c r="V784" s="65" t="str">
        <f>IF($P784="","",IF('Input LwA_XYZ'!S3="","-",'Input LwA_XYZ'!S3))</f>
        <v/>
      </c>
      <c r="W784" s="163" t="str" cm="1">
        <f t="array" ref="W784">IF($P784="","",IF(_xlfn.XLOOKUP(Tables!$N$782,_xlfn.ANCHORARRAY('Input LwA_XYZ'!$DG$1),'Input LwA_XYZ'!DG3:DU3)="","-",_xlfn.XLOOKUP(Tables!$N$782,_xlfn.ANCHORARRAY('Input LwA_XYZ'!$DG$1),'Input LwA_XYZ'!DG3:DU3)))</f>
        <v/>
      </c>
      <c r="X784" s="52" t="str">
        <f>IF($P784="","",_xlfn.XLOOKUP(Tables!$N$782,'Input LwA_XYZ'!$GX$1:$HL$1,'Input LwA_XYZ'!GX3:HL3))</f>
        <v/>
      </c>
    </row>
    <row r="785" spans="16:24" ht="16.5" x14ac:dyDescent="0.3">
      <c r="P785" s="125" t="str">
        <f>IF(OR('Input LwA_XYZ'!A4 = 0, NOT(ISBLANK(_xlfn.XLOOKUP(Tables!N$782, 'Input LwA_XYZ'!CA$1:CO$1, 'Input LwA_XYZ'!CA4:CO4)))), "", 'Input LwA_XYZ'!A4)</f>
        <v/>
      </c>
      <c r="Q785" s="124" t="str">
        <f>IF($P785="","",_xlfn.TEXTJOIN(" - ",TRUE,'Input LwA_XYZ'!B4:C4))</f>
        <v/>
      </c>
      <c r="R785" s="51" t="str">
        <f>IF($P785="","",'Input LwA_XYZ'!Q4)</f>
        <v/>
      </c>
      <c r="S785" s="64" t="str">
        <f>IF($P785="","",ROUND(_xlfn.XLOOKUP(Tables!$N$782,'Input LwA_XYZ'!$EL$1:$EZ$1,'Input LwA_XYZ'!EL4:EZ4),0))</f>
        <v/>
      </c>
      <c r="T785" s="65" t="str">
        <f>IF($P785="","",-1*ROUND(_xlfn.XLOOKUP(Tables!$N$782,'Input LwA_XYZ'!$FR$1:$GF$1,'Input LwA_XYZ'!FR4:GF4),0))</f>
        <v/>
      </c>
      <c r="U785" s="65" t="str">
        <f>IF($P785="","",IF(_xlfn.XLOOKUP(Tables!$N$782,'Input LwA_XYZ'!$AU$1:$BI$1,'Input LwA_XYZ'!AU4:BI4)="","-",_xlfn.XLOOKUP(Tables!$N$782,'Input LwA_XYZ'!$AU$1:$BI$1,'Input LwA_XYZ'!AU4:BI4)))</f>
        <v/>
      </c>
      <c r="V785" s="65" t="str">
        <f>IF($P785="","",IF('Input LwA_XYZ'!S4="","-",'Input LwA_XYZ'!S4))</f>
        <v/>
      </c>
      <c r="W785" s="163" t="str" cm="1">
        <f t="array" ref="W785">IF($P785="","",IF(_xlfn.XLOOKUP(Tables!$N$782,_xlfn.ANCHORARRAY('Input LwA_XYZ'!$DG$1),'Input LwA_XYZ'!DG4:DU4)="","-",_xlfn.XLOOKUP(Tables!$N$782,_xlfn.ANCHORARRAY('Input LwA_XYZ'!$DG$1),'Input LwA_XYZ'!DG4:DU4)))</f>
        <v/>
      </c>
      <c r="X785" s="52" t="str">
        <f>IF($P785="","",_xlfn.XLOOKUP(Tables!$N$782,'Input LwA_XYZ'!$GX$1:$HL$1,'Input LwA_XYZ'!GX4:HL4))</f>
        <v/>
      </c>
    </row>
    <row r="786" spans="16:24" ht="16.5" x14ac:dyDescent="0.3">
      <c r="P786" s="125" t="str">
        <f>IF(OR('Input LwA_XYZ'!A5 = 0, NOT(ISBLANK(_xlfn.XLOOKUP(Tables!N$782, 'Input LwA_XYZ'!CA$1:CO$1, 'Input LwA_XYZ'!CA5:CO5)))), "", 'Input LwA_XYZ'!A5)</f>
        <v/>
      </c>
      <c r="Q786" s="124" t="str">
        <f>IF($P786="","",_xlfn.TEXTJOIN(" - ",TRUE,'Input LwA_XYZ'!B5:C5))</f>
        <v/>
      </c>
      <c r="R786" s="51" t="str">
        <f>IF($P786="","",'Input LwA_XYZ'!Q5)</f>
        <v/>
      </c>
      <c r="S786" s="64" t="str">
        <f>IF($P786="","",ROUND(_xlfn.XLOOKUP(Tables!$N$782,'Input LwA_XYZ'!$EL$1:$EZ$1,'Input LwA_XYZ'!EL5:EZ5),0))</f>
        <v/>
      </c>
      <c r="T786" s="65" t="str">
        <f>IF($P786="","",-1*ROUND(_xlfn.XLOOKUP(Tables!$N$782,'Input LwA_XYZ'!$FR$1:$GF$1,'Input LwA_XYZ'!FR5:GF5),0))</f>
        <v/>
      </c>
      <c r="U786" s="65" t="str">
        <f>IF($P786="","",IF(_xlfn.XLOOKUP(Tables!$N$782,'Input LwA_XYZ'!$AU$1:$BI$1,'Input LwA_XYZ'!AU5:BI5)="","-",_xlfn.XLOOKUP(Tables!$N$782,'Input LwA_XYZ'!$AU$1:$BI$1,'Input LwA_XYZ'!AU5:BI5)))</f>
        <v/>
      </c>
      <c r="V786" s="65" t="str">
        <f>IF($P786="","",IF('Input LwA_XYZ'!S5="","-",'Input LwA_XYZ'!S5))</f>
        <v/>
      </c>
      <c r="W786" s="163" t="str" cm="1">
        <f t="array" ref="W786">IF($P786="","",IF(_xlfn.XLOOKUP(Tables!$N$782,_xlfn.ANCHORARRAY('Input LwA_XYZ'!$DG$1),'Input LwA_XYZ'!DG5:DU5)="","-",_xlfn.XLOOKUP(Tables!$N$782,_xlfn.ANCHORARRAY('Input LwA_XYZ'!$DG$1),'Input LwA_XYZ'!DG5:DU5)))</f>
        <v/>
      </c>
      <c r="X786" s="52" t="str">
        <f>IF($P786="","",_xlfn.XLOOKUP(Tables!$N$782,'Input LwA_XYZ'!$GX$1:$HL$1,'Input LwA_XYZ'!GX5:HL5))</f>
        <v/>
      </c>
    </row>
    <row r="787" spans="16:24" ht="16.5" x14ac:dyDescent="0.3">
      <c r="P787" s="125" t="str">
        <f>IF(OR('Input LwA_XYZ'!A6 = 0, NOT(ISBLANK(_xlfn.XLOOKUP(Tables!N$782, 'Input LwA_XYZ'!CA$1:CO$1, 'Input LwA_XYZ'!CA6:CO6)))), "", 'Input LwA_XYZ'!A6)</f>
        <v/>
      </c>
      <c r="Q787" s="124" t="str">
        <f>IF($P787="","",_xlfn.TEXTJOIN(" - ",TRUE,'Input LwA_XYZ'!B6:C6))</f>
        <v/>
      </c>
      <c r="R787" s="51" t="str">
        <f>IF($P787="","",'Input LwA_XYZ'!Q6)</f>
        <v/>
      </c>
      <c r="S787" s="64" t="str">
        <f>IF($P787="","",ROUND(_xlfn.XLOOKUP(Tables!$N$782,'Input LwA_XYZ'!$EL$1:$EZ$1,'Input LwA_XYZ'!EL6:EZ6),0))</f>
        <v/>
      </c>
      <c r="T787" s="65" t="str">
        <f>IF($P787="","",-1*ROUND(_xlfn.XLOOKUP(Tables!$N$782,'Input LwA_XYZ'!$FR$1:$GF$1,'Input LwA_XYZ'!FR6:GF6),0))</f>
        <v/>
      </c>
      <c r="U787" s="65" t="str">
        <f>IF($P787="","",IF(_xlfn.XLOOKUP(Tables!$N$782,'Input LwA_XYZ'!$AU$1:$BI$1,'Input LwA_XYZ'!AU6:BI6)="","-",_xlfn.XLOOKUP(Tables!$N$782,'Input LwA_XYZ'!$AU$1:$BI$1,'Input LwA_XYZ'!AU6:BI6)))</f>
        <v/>
      </c>
      <c r="V787" s="65" t="str">
        <f>IF($P787="","",IF('Input LwA_XYZ'!S6="","-",'Input LwA_XYZ'!S6))</f>
        <v/>
      </c>
      <c r="W787" s="163" t="str" cm="1">
        <f t="array" ref="W787">IF($P787="","",IF(_xlfn.XLOOKUP(Tables!$N$782,_xlfn.ANCHORARRAY('Input LwA_XYZ'!$DG$1),'Input LwA_XYZ'!DG6:DU6)="","-",_xlfn.XLOOKUP(Tables!$N$782,_xlfn.ANCHORARRAY('Input LwA_XYZ'!$DG$1),'Input LwA_XYZ'!DG6:DU6)))</f>
        <v/>
      </c>
      <c r="X787" s="52" t="str">
        <f>IF($P787="","",_xlfn.XLOOKUP(Tables!$N$782,'Input LwA_XYZ'!$GX$1:$HL$1,'Input LwA_XYZ'!GX6:HL6))</f>
        <v/>
      </c>
    </row>
    <row r="788" spans="16:24" ht="16.5" x14ac:dyDescent="0.3">
      <c r="P788" s="125" t="str">
        <f>IF(OR('Input LwA_XYZ'!A7 = 0, NOT(ISBLANK(_xlfn.XLOOKUP(Tables!N$782, 'Input LwA_XYZ'!CA$1:CO$1, 'Input LwA_XYZ'!CA7:CO7)))), "", 'Input LwA_XYZ'!A7)</f>
        <v/>
      </c>
      <c r="Q788" s="124" t="str">
        <f>IF($P788="","",_xlfn.TEXTJOIN(" - ",TRUE,'Input LwA_XYZ'!B7:C7))</f>
        <v/>
      </c>
      <c r="R788" s="51" t="str">
        <f>IF($P788="","",'Input LwA_XYZ'!Q7)</f>
        <v/>
      </c>
      <c r="S788" s="64" t="str">
        <f>IF($P788="","",ROUND(_xlfn.XLOOKUP(Tables!$N$782,'Input LwA_XYZ'!$EL$1:$EZ$1,'Input LwA_XYZ'!EL7:EZ7),0))</f>
        <v/>
      </c>
      <c r="T788" s="65" t="str">
        <f>IF($P788="","",-1*ROUND(_xlfn.XLOOKUP(Tables!$N$782,'Input LwA_XYZ'!$FR$1:$GF$1,'Input LwA_XYZ'!FR7:GF7),0))</f>
        <v/>
      </c>
      <c r="U788" s="65" t="str">
        <f>IF($P788="","",IF(_xlfn.XLOOKUP(Tables!$N$782,'Input LwA_XYZ'!$AU$1:$BI$1,'Input LwA_XYZ'!AU7:BI7)="","-",_xlfn.XLOOKUP(Tables!$N$782,'Input LwA_XYZ'!$AU$1:$BI$1,'Input LwA_XYZ'!AU7:BI7)))</f>
        <v/>
      </c>
      <c r="V788" s="65" t="str">
        <f>IF($P788="","",IF('Input LwA_XYZ'!S7="","-",'Input LwA_XYZ'!S7))</f>
        <v/>
      </c>
      <c r="W788" s="163" t="str" cm="1">
        <f t="array" ref="W788">IF($P788="","",IF(_xlfn.XLOOKUP(Tables!$N$782,_xlfn.ANCHORARRAY('Input LwA_XYZ'!$DG$1),'Input LwA_XYZ'!DG7:DU7)="","-",_xlfn.XLOOKUP(Tables!$N$782,_xlfn.ANCHORARRAY('Input LwA_XYZ'!$DG$1),'Input LwA_XYZ'!DG7:DU7)))</f>
        <v/>
      </c>
      <c r="X788" s="52" t="str">
        <f>IF($P788="","",_xlfn.XLOOKUP(Tables!$N$782,'Input LwA_XYZ'!$GX$1:$HL$1,'Input LwA_XYZ'!GX7:HL7))</f>
        <v/>
      </c>
    </row>
    <row r="789" spans="16:24" ht="16.5" x14ac:dyDescent="0.3">
      <c r="P789" s="125" t="str">
        <f>IF(OR('Input LwA_XYZ'!A8 = 0, NOT(ISBLANK(_xlfn.XLOOKUP(Tables!N$782, 'Input LwA_XYZ'!CA$1:CO$1, 'Input LwA_XYZ'!CA8:CO8)))), "", 'Input LwA_XYZ'!A8)</f>
        <v/>
      </c>
      <c r="Q789" s="124" t="str">
        <f>IF($P789="","",_xlfn.TEXTJOIN(" - ",TRUE,'Input LwA_XYZ'!B8:C8))</f>
        <v/>
      </c>
      <c r="R789" s="51" t="str">
        <f>IF($P789="","",'Input LwA_XYZ'!Q8)</f>
        <v/>
      </c>
      <c r="S789" s="64" t="str">
        <f>IF($P789="","",ROUND(_xlfn.XLOOKUP(Tables!$N$782,'Input LwA_XYZ'!$EL$1:$EZ$1,'Input LwA_XYZ'!EL8:EZ8),0))</f>
        <v/>
      </c>
      <c r="T789" s="65" t="str">
        <f>IF($P789="","",-1*ROUND(_xlfn.XLOOKUP(Tables!$N$782,'Input LwA_XYZ'!$FR$1:$GF$1,'Input LwA_XYZ'!FR8:GF8),0))</f>
        <v/>
      </c>
      <c r="U789" s="65" t="str">
        <f>IF($P789="","",IF(_xlfn.XLOOKUP(Tables!$N$782,'Input LwA_XYZ'!$AU$1:$BI$1,'Input LwA_XYZ'!AU8:BI8)="","-",_xlfn.XLOOKUP(Tables!$N$782,'Input LwA_XYZ'!$AU$1:$BI$1,'Input LwA_XYZ'!AU8:BI8)))</f>
        <v/>
      </c>
      <c r="V789" s="65" t="str">
        <f>IF($P789="","",IF('Input LwA_XYZ'!S8="","-",'Input LwA_XYZ'!S8))</f>
        <v/>
      </c>
      <c r="W789" s="163" t="str" cm="1">
        <f t="array" ref="W789">IF($P789="","",IF(_xlfn.XLOOKUP(Tables!$N$782,_xlfn.ANCHORARRAY('Input LwA_XYZ'!$DG$1),'Input LwA_XYZ'!DG8:DU8)="","-",_xlfn.XLOOKUP(Tables!$N$782,_xlfn.ANCHORARRAY('Input LwA_XYZ'!$DG$1),'Input LwA_XYZ'!DG8:DU8)))</f>
        <v/>
      </c>
      <c r="X789" s="52" t="str">
        <f>IF($P789="","",_xlfn.XLOOKUP(Tables!$N$782,'Input LwA_XYZ'!$GX$1:$HL$1,'Input LwA_XYZ'!GX8:HL8))</f>
        <v/>
      </c>
    </row>
    <row r="790" spans="16:24" ht="16.5" x14ac:dyDescent="0.3">
      <c r="P790" s="125" t="str">
        <f>IF(OR('Input LwA_XYZ'!A9 = 0, NOT(ISBLANK(_xlfn.XLOOKUP(Tables!N$782, 'Input LwA_XYZ'!CA$1:CO$1, 'Input LwA_XYZ'!CA9:CO9)))), "", 'Input LwA_XYZ'!A9)</f>
        <v/>
      </c>
      <c r="Q790" s="124" t="str">
        <f>IF($P790="","",_xlfn.TEXTJOIN(" - ",TRUE,'Input LwA_XYZ'!B9:C9))</f>
        <v/>
      </c>
      <c r="R790" s="51" t="str">
        <f>IF($P790="","",'Input LwA_XYZ'!Q9)</f>
        <v/>
      </c>
      <c r="S790" s="64" t="str">
        <f>IF($P790="","",ROUND(_xlfn.XLOOKUP(Tables!$N$782,'Input LwA_XYZ'!$EL$1:$EZ$1,'Input LwA_XYZ'!EL9:EZ9),0))</f>
        <v/>
      </c>
      <c r="T790" s="65" t="str">
        <f>IF($P790="","",-1*ROUND(_xlfn.XLOOKUP(Tables!$N$782,'Input LwA_XYZ'!$FR$1:$GF$1,'Input LwA_XYZ'!FR9:GF9),0))</f>
        <v/>
      </c>
      <c r="U790" s="65" t="str">
        <f>IF($P790="","",IF(_xlfn.XLOOKUP(Tables!$N$782,'Input LwA_XYZ'!$AU$1:$BI$1,'Input LwA_XYZ'!AU9:BI9)="","-",_xlfn.XLOOKUP(Tables!$N$782,'Input LwA_XYZ'!$AU$1:$BI$1,'Input LwA_XYZ'!AU9:BI9)))</f>
        <v/>
      </c>
      <c r="V790" s="65" t="str">
        <f>IF($P790="","",IF('Input LwA_XYZ'!S9="","-",'Input LwA_XYZ'!S9))</f>
        <v/>
      </c>
      <c r="W790" s="163" t="str" cm="1">
        <f t="array" ref="W790">IF($P790="","",IF(_xlfn.XLOOKUP(Tables!$N$782,_xlfn.ANCHORARRAY('Input LwA_XYZ'!$DG$1),'Input LwA_XYZ'!DG9:DU9)="","-",_xlfn.XLOOKUP(Tables!$N$782,_xlfn.ANCHORARRAY('Input LwA_XYZ'!$DG$1),'Input LwA_XYZ'!DG9:DU9)))</f>
        <v/>
      </c>
      <c r="X790" s="52" t="str">
        <f>IF($P790="","",_xlfn.XLOOKUP(Tables!$N$782,'Input LwA_XYZ'!$GX$1:$HL$1,'Input LwA_XYZ'!GX9:HL9))</f>
        <v/>
      </c>
    </row>
    <row r="791" spans="16:24" ht="16.5" x14ac:dyDescent="0.3">
      <c r="P791" s="125" t="str">
        <f>IF(OR('Input LwA_XYZ'!A10 = 0, NOT(ISBLANK(_xlfn.XLOOKUP(Tables!N$782, 'Input LwA_XYZ'!CA$1:CO$1, 'Input LwA_XYZ'!CA10:CO10)))), "", 'Input LwA_XYZ'!A10)</f>
        <v/>
      </c>
      <c r="Q791" s="124" t="str">
        <f>IF($P791="","",_xlfn.TEXTJOIN(" - ",TRUE,'Input LwA_XYZ'!B10:C10))</f>
        <v/>
      </c>
      <c r="R791" s="51" t="str">
        <f>IF($P791="","",'Input LwA_XYZ'!Q10)</f>
        <v/>
      </c>
      <c r="S791" s="64" t="str">
        <f>IF($P791="","",ROUND(_xlfn.XLOOKUP(Tables!$N$782,'Input LwA_XYZ'!$EL$1:$EZ$1,'Input LwA_XYZ'!EL10:EZ10),0))</f>
        <v/>
      </c>
      <c r="T791" s="65" t="str">
        <f>IF($P791="","",-1*ROUND(_xlfn.XLOOKUP(Tables!$N$782,'Input LwA_XYZ'!$FR$1:$GF$1,'Input LwA_XYZ'!FR10:GF10),0))</f>
        <v/>
      </c>
      <c r="U791" s="65" t="str">
        <f>IF($P791="","",IF(_xlfn.XLOOKUP(Tables!$N$782,'Input LwA_XYZ'!$AU$1:$BI$1,'Input LwA_XYZ'!AU10:BI10)="","-",_xlfn.XLOOKUP(Tables!$N$782,'Input LwA_XYZ'!$AU$1:$BI$1,'Input LwA_XYZ'!AU10:BI10)))</f>
        <v/>
      </c>
      <c r="V791" s="65" t="str">
        <f>IF($P791="","",IF('Input LwA_XYZ'!S10="","-",'Input LwA_XYZ'!S10))</f>
        <v/>
      </c>
      <c r="W791" s="163" t="str" cm="1">
        <f t="array" ref="W791">IF($P791="","",IF(_xlfn.XLOOKUP(Tables!$N$782,_xlfn.ANCHORARRAY('Input LwA_XYZ'!$DG$1),'Input LwA_XYZ'!DG10:DU10)="","-",_xlfn.XLOOKUP(Tables!$N$782,_xlfn.ANCHORARRAY('Input LwA_XYZ'!$DG$1),'Input LwA_XYZ'!DG10:DU10)))</f>
        <v/>
      </c>
      <c r="X791" s="52" t="str">
        <f>IF($P791="","",_xlfn.XLOOKUP(Tables!$N$782,'Input LwA_XYZ'!$GX$1:$HL$1,'Input LwA_XYZ'!GX10:HL10))</f>
        <v/>
      </c>
    </row>
    <row r="792" spans="16:24" ht="16.5" x14ac:dyDescent="0.3">
      <c r="P792" s="125" t="str">
        <f>IF(OR('Input LwA_XYZ'!A11 = 0, NOT(ISBLANK(_xlfn.XLOOKUP(Tables!N$782, 'Input LwA_XYZ'!CA$1:CO$1, 'Input LwA_XYZ'!CA11:CO11)))), "", 'Input LwA_XYZ'!A11)</f>
        <v/>
      </c>
      <c r="Q792" s="124" t="str">
        <f>IF($P792="","",_xlfn.TEXTJOIN(" - ",TRUE,'Input LwA_XYZ'!B11:C11))</f>
        <v/>
      </c>
      <c r="R792" s="51" t="str">
        <f>IF($P792="","",'Input LwA_XYZ'!Q11)</f>
        <v/>
      </c>
      <c r="S792" s="64" t="str">
        <f>IF($P792="","",ROUND(_xlfn.XLOOKUP(Tables!$N$782,'Input LwA_XYZ'!$EL$1:$EZ$1,'Input LwA_XYZ'!EL11:EZ11),0))</f>
        <v/>
      </c>
      <c r="T792" s="65" t="str">
        <f>IF($P792="","",-1*ROUND(_xlfn.XLOOKUP(Tables!$N$782,'Input LwA_XYZ'!$FR$1:$GF$1,'Input LwA_XYZ'!FR11:GF11),0))</f>
        <v/>
      </c>
      <c r="U792" s="65" t="str">
        <f>IF($P792="","",IF(_xlfn.XLOOKUP(Tables!$N$782,'Input LwA_XYZ'!$AU$1:$BI$1,'Input LwA_XYZ'!AU11:BI11)="","-",_xlfn.XLOOKUP(Tables!$N$782,'Input LwA_XYZ'!$AU$1:$BI$1,'Input LwA_XYZ'!AU11:BI11)))</f>
        <v/>
      </c>
      <c r="V792" s="65" t="str">
        <f>IF($P792="","",IF('Input LwA_XYZ'!S11="","-",'Input LwA_XYZ'!S11))</f>
        <v/>
      </c>
      <c r="W792" s="163" t="str" cm="1">
        <f t="array" ref="W792">IF($P792="","",IF(_xlfn.XLOOKUP(Tables!$N$782,_xlfn.ANCHORARRAY('Input LwA_XYZ'!$DG$1),'Input LwA_XYZ'!DG11:DU11)="","-",_xlfn.XLOOKUP(Tables!$N$782,_xlfn.ANCHORARRAY('Input LwA_XYZ'!$DG$1),'Input LwA_XYZ'!DG11:DU11)))</f>
        <v/>
      </c>
      <c r="X792" s="52" t="str">
        <f>IF($P792="","",_xlfn.XLOOKUP(Tables!$N$782,'Input LwA_XYZ'!$GX$1:$HL$1,'Input LwA_XYZ'!GX11:HL11))</f>
        <v/>
      </c>
    </row>
    <row r="793" spans="16:24" ht="16.5" x14ac:dyDescent="0.3">
      <c r="P793" s="125" t="str">
        <f>IF(OR('Input LwA_XYZ'!A12 = 0, NOT(ISBLANK(_xlfn.XLOOKUP(Tables!N$782, 'Input LwA_XYZ'!CA$1:CO$1, 'Input LwA_XYZ'!CA12:CO12)))), "", 'Input LwA_XYZ'!A12)</f>
        <v/>
      </c>
      <c r="Q793" s="124" t="str">
        <f>IF($P793="","",_xlfn.TEXTJOIN(" - ",TRUE,'Input LwA_XYZ'!B12:C12))</f>
        <v/>
      </c>
      <c r="R793" s="51" t="str">
        <f>IF($P793="","",'Input LwA_XYZ'!Q12)</f>
        <v/>
      </c>
      <c r="S793" s="64" t="str">
        <f>IF($P793="","",ROUND(_xlfn.XLOOKUP(Tables!$N$782,'Input LwA_XYZ'!$EL$1:$EZ$1,'Input LwA_XYZ'!EL12:EZ12),0))</f>
        <v/>
      </c>
      <c r="T793" s="65" t="str">
        <f>IF($P793="","",-1*ROUND(_xlfn.XLOOKUP(Tables!$N$782,'Input LwA_XYZ'!$FR$1:$GF$1,'Input LwA_XYZ'!FR12:GF12),0))</f>
        <v/>
      </c>
      <c r="U793" s="65" t="str">
        <f>IF($P793="","",IF(_xlfn.XLOOKUP(Tables!$N$782,'Input LwA_XYZ'!$AU$1:$BI$1,'Input LwA_XYZ'!AU12:BI12)="","-",_xlfn.XLOOKUP(Tables!$N$782,'Input LwA_XYZ'!$AU$1:$BI$1,'Input LwA_XYZ'!AU12:BI12)))</f>
        <v/>
      </c>
      <c r="V793" s="65" t="str">
        <f>IF($P793="","",IF('Input LwA_XYZ'!S12="","-",'Input LwA_XYZ'!S12))</f>
        <v/>
      </c>
      <c r="W793" s="163" t="str" cm="1">
        <f t="array" ref="W793">IF($P793="","",IF(_xlfn.XLOOKUP(Tables!$N$782,_xlfn.ANCHORARRAY('Input LwA_XYZ'!$DG$1),'Input LwA_XYZ'!DG12:DU12)="","-",_xlfn.XLOOKUP(Tables!$N$782,_xlfn.ANCHORARRAY('Input LwA_XYZ'!$DG$1),'Input LwA_XYZ'!DG12:DU12)))</f>
        <v/>
      </c>
      <c r="X793" s="52" t="str">
        <f>IF($P793="","",_xlfn.XLOOKUP(Tables!$N$782,'Input LwA_XYZ'!$GX$1:$HL$1,'Input LwA_XYZ'!GX12:HL12))</f>
        <v/>
      </c>
    </row>
    <row r="794" spans="16:24" ht="16.5" x14ac:dyDescent="0.3">
      <c r="P794" s="125" t="str">
        <f>IF(OR('Input LwA_XYZ'!A13 = 0, NOT(ISBLANK(_xlfn.XLOOKUP(Tables!N$782, 'Input LwA_XYZ'!CA$1:CO$1, 'Input LwA_XYZ'!CA13:CO13)))), "", 'Input LwA_XYZ'!A13)</f>
        <v/>
      </c>
      <c r="Q794" s="124" t="str">
        <f>IF($P794="","",_xlfn.TEXTJOIN(" - ",TRUE,'Input LwA_XYZ'!B13:C13))</f>
        <v/>
      </c>
      <c r="R794" s="51" t="str">
        <f>IF($P794="","",'Input LwA_XYZ'!Q13)</f>
        <v/>
      </c>
      <c r="S794" s="64" t="str">
        <f>IF($P794="","",ROUND(_xlfn.XLOOKUP(Tables!$N$782,'Input LwA_XYZ'!$EL$1:$EZ$1,'Input LwA_XYZ'!EL13:EZ13),0))</f>
        <v/>
      </c>
      <c r="T794" s="65" t="str">
        <f>IF($P794="","",-1*ROUND(_xlfn.XLOOKUP(Tables!$N$782,'Input LwA_XYZ'!$FR$1:$GF$1,'Input LwA_XYZ'!FR13:GF13),0))</f>
        <v/>
      </c>
      <c r="U794" s="65" t="str">
        <f>IF($P794="","",IF(_xlfn.XLOOKUP(Tables!$N$782,'Input LwA_XYZ'!$AU$1:$BI$1,'Input LwA_XYZ'!AU13:BI13)="","-",_xlfn.XLOOKUP(Tables!$N$782,'Input LwA_XYZ'!$AU$1:$BI$1,'Input LwA_XYZ'!AU13:BI13)))</f>
        <v/>
      </c>
      <c r="V794" s="65" t="str">
        <f>IF($P794="","",IF('Input LwA_XYZ'!S13="","-",'Input LwA_XYZ'!S13))</f>
        <v/>
      </c>
      <c r="W794" s="163" t="str" cm="1">
        <f t="array" ref="W794">IF($P794="","",IF(_xlfn.XLOOKUP(Tables!$N$782,_xlfn.ANCHORARRAY('Input LwA_XYZ'!$DG$1),'Input LwA_XYZ'!DG13:DU13)="","-",_xlfn.XLOOKUP(Tables!$N$782,_xlfn.ANCHORARRAY('Input LwA_XYZ'!$DG$1),'Input LwA_XYZ'!DG13:DU13)))</f>
        <v/>
      </c>
      <c r="X794" s="52" t="str">
        <f>IF($P794="","",_xlfn.XLOOKUP(Tables!$N$782,'Input LwA_XYZ'!$GX$1:$HL$1,'Input LwA_XYZ'!GX13:HL13))</f>
        <v/>
      </c>
    </row>
    <row r="795" spans="16:24" ht="16.5" x14ac:dyDescent="0.3">
      <c r="P795" s="125" t="str">
        <f>IF(OR('Input LwA_XYZ'!A14 = 0, NOT(ISBLANK(_xlfn.XLOOKUP(Tables!N$782, 'Input LwA_XYZ'!CA$1:CO$1, 'Input LwA_XYZ'!CA14:CO14)))), "", 'Input LwA_XYZ'!A14)</f>
        <v/>
      </c>
      <c r="Q795" s="124" t="str">
        <f>IF($P795="","",_xlfn.TEXTJOIN(" - ",TRUE,'Input LwA_XYZ'!B14:C14))</f>
        <v/>
      </c>
      <c r="R795" s="51" t="str">
        <f>IF($P795="","",'Input LwA_XYZ'!Q14)</f>
        <v/>
      </c>
      <c r="S795" s="64" t="str">
        <f>IF($P795="","",ROUND(_xlfn.XLOOKUP(Tables!$N$782,'Input LwA_XYZ'!$EL$1:$EZ$1,'Input LwA_XYZ'!EL14:EZ14),0))</f>
        <v/>
      </c>
      <c r="T795" s="65" t="str">
        <f>IF($P795="","",-1*ROUND(_xlfn.XLOOKUP(Tables!$N$782,'Input LwA_XYZ'!$FR$1:$GF$1,'Input LwA_XYZ'!FR14:GF14),0))</f>
        <v/>
      </c>
      <c r="U795" s="65" t="str">
        <f>IF($P795="","",IF(_xlfn.XLOOKUP(Tables!$N$782,'Input LwA_XYZ'!$AU$1:$BI$1,'Input LwA_XYZ'!AU14:BI14)="","-",_xlfn.XLOOKUP(Tables!$N$782,'Input LwA_XYZ'!$AU$1:$BI$1,'Input LwA_XYZ'!AU14:BI14)))</f>
        <v/>
      </c>
      <c r="V795" s="65" t="str">
        <f>IF($P795="","",IF('Input LwA_XYZ'!S14="","-",'Input LwA_XYZ'!S14))</f>
        <v/>
      </c>
      <c r="W795" s="163" t="str" cm="1">
        <f t="array" ref="W795">IF($P795="","",IF(_xlfn.XLOOKUP(Tables!$N$782,_xlfn.ANCHORARRAY('Input LwA_XYZ'!$DG$1),'Input LwA_XYZ'!DG14:DU14)="","-",_xlfn.XLOOKUP(Tables!$N$782,_xlfn.ANCHORARRAY('Input LwA_XYZ'!$DG$1),'Input LwA_XYZ'!DG14:DU14)))</f>
        <v/>
      </c>
      <c r="X795" s="52" t="str">
        <f>IF($P795="","",_xlfn.XLOOKUP(Tables!$N$782,'Input LwA_XYZ'!$GX$1:$HL$1,'Input LwA_XYZ'!GX14:HL14))</f>
        <v/>
      </c>
    </row>
    <row r="796" spans="16:24" ht="16.5" x14ac:dyDescent="0.3">
      <c r="P796" s="125" t="str">
        <f>IF(OR('Input LwA_XYZ'!A15 = 0, NOT(ISBLANK(_xlfn.XLOOKUP(Tables!N$782, 'Input LwA_XYZ'!CA$1:CO$1, 'Input LwA_XYZ'!CA15:CO15)))), "", 'Input LwA_XYZ'!A15)</f>
        <v/>
      </c>
      <c r="Q796" s="124" t="str">
        <f>IF($P796="","",_xlfn.TEXTJOIN(" - ",TRUE,'Input LwA_XYZ'!B15:C15))</f>
        <v/>
      </c>
      <c r="R796" s="51" t="str">
        <f>IF($P796="","",'Input LwA_XYZ'!Q15)</f>
        <v/>
      </c>
      <c r="S796" s="64" t="str">
        <f>IF($P796="","",ROUND(_xlfn.XLOOKUP(Tables!$N$782,'Input LwA_XYZ'!$EL$1:$EZ$1,'Input LwA_XYZ'!EL15:EZ15),0))</f>
        <v/>
      </c>
      <c r="T796" s="65" t="str">
        <f>IF($P796="","",-1*ROUND(_xlfn.XLOOKUP(Tables!$N$782,'Input LwA_XYZ'!$FR$1:$GF$1,'Input LwA_XYZ'!FR15:GF15),0))</f>
        <v/>
      </c>
      <c r="U796" s="65" t="str">
        <f>IF($P796="","",IF(_xlfn.XLOOKUP(Tables!$N$782,'Input LwA_XYZ'!$AU$1:$BI$1,'Input LwA_XYZ'!AU15:BI15)="","-",_xlfn.XLOOKUP(Tables!$N$782,'Input LwA_XYZ'!$AU$1:$BI$1,'Input LwA_XYZ'!AU15:BI15)))</f>
        <v/>
      </c>
      <c r="V796" s="65" t="str">
        <f>IF($P796="","",IF('Input LwA_XYZ'!S15="","-",'Input LwA_XYZ'!S15))</f>
        <v/>
      </c>
      <c r="W796" s="163" t="str" cm="1">
        <f t="array" ref="W796">IF($P796="","",IF(_xlfn.XLOOKUP(Tables!$N$782,_xlfn.ANCHORARRAY('Input LwA_XYZ'!$DG$1),'Input LwA_XYZ'!DG15:DU15)="","-",_xlfn.XLOOKUP(Tables!$N$782,_xlfn.ANCHORARRAY('Input LwA_XYZ'!$DG$1),'Input LwA_XYZ'!DG15:DU15)))</f>
        <v/>
      </c>
      <c r="X796" s="52" t="str">
        <f>IF($P796="","",_xlfn.XLOOKUP(Tables!$N$782,'Input LwA_XYZ'!$GX$1:$HL$1,'Input LwA_XYZ'!GX15:HL15))</f>
        <v/>
      </c>
    </row>
    <row r="797" spans="16:24" ht="16.5" x14ac:dyDescent="0.3">
      <c r="P797" s="125" t="str">
        <f>IF(OR('Input LwA_XYZ'!A16 = 0, NOT(ISBLANK(_xlfn.XLOOKUP(Tables!N$782, 'Input LwA_XYZ'!CA$1:CO$1, 'Input LwA_XYZ'!CA16:CO16)))), "", 'Input LwA_XYZ'!A16)</f>
        <v/>
      </c>
      <c r="Q797" s="124" t="str">
        <f>IF($P797="","",_xlfn.TEXTJOIN(" - ",TRUE,'Input LwA_XYZ'!B16:C16))</f>
        <v/>
      </c>
      <c r="R797" s="51" t="str">
        <f>IF($P797="","",'Input LwA_XYZ'!Q16)</f>
        <v/>
      </c>
      <c r="S797" s="64" t="str">
        <f>IF($P797="","",ROUND(_xlfn.XLOOKUP(Tables!$N$782,'Input LwA_XYZ'!$EL$1:$EZ$1,'Input LwA_XYZ'!EL16:EZ16),0))</f>
        <v/>
      </c>
      <c r="T797" s="65" t="str">
        <f>IF($P797="","",-1*ROUND(_xlfn.XLOOKUP(Tables!$N$782,'Input LwA_XYZ'!$FR$1:$GF$1,'Input LwA_XYZ'!FR16:GF16),0))</f>
        <v/>
      </c>
      <c r="U797" s="65" t="str">
        <f>IF($P797="","",IF(_xlfn.XLOOKUP(Tables!$N$782,'Input LwA_XYZ'!$AU$1:$BI$1,'Input LwA_XYZ'!AU16:BI16)="","-",_xlfn.XLOOKUP(Tables!$N$782,'Input LwA_XYZ'!$AU$1:$BI$1,'Input LwA_XYZ'!AU16:BI16)))</f>
        <v/>
      </c>
      <c r="V797" s="65" t="str">
        <f>IF($P797="","",IF('Input LwA_XYZ'!S16="","-",'Input LwA_XYZ'!S16))</f>
        <v/>
      </c>
      <c r="W797" s="163" t="str" cm="1">
        <f t="array" ref="W797">IF($P797="","",IF(_xlfn.XLOOKUP(Tables!$N$782,_xlfn.ANCHORARRAY('Input LwA_XYZ'!$DG$1),'Input LwA_XYZ'!DG16:DU16)="","-",_xlfn.XLOOKUP(Tables!$N$782,_xlfn.ANCHORARRAY('Input LwA_XYZ'!$DG$1),'Input LwA_XYZ'!DG16:DU16)))</f>
        <v/>
      </c>
      <c r="X797" s="52" t="str">
        <f>IF($P797="","",_xlfn.XLOOKUP(Tables!$N$782,'Input LwA_XYZ'!$GX$1:$HL$1,'Input LwA_XYZ'!GX16:HL16))</f>
        <v/>
      </c>
    </row>
    <row r="798" spans="16:24" ht="16.5" x14ac:dyDescent="0.3">
      <c r="P798" s="125" t="str">
        <f>IF(OR('Input LwA_XYZ'!A17 = 0, NOT(ISBLANK(_xlfn.XLOOKUP(Tables!N$782, 'Input LwA_XYZ'!CA$1:CO$1, 'Input LwA_XYZ'!CA17:CO17)))), "", 'Input LwA_XYZ'!A17)</f>
        <v/>
      </c>
      <c r="Q798" s="124" t="str">
        <f>IF($P798="","",_xlfn.TEXTJOIN(" - ",TRUE,'Input LwA_XYZ'!B17:C17))</f>
        <v/>
      </c>
      <c r="R798" s="51" t="str">
        <f>IF($P798="","",'Input LwA_XYZ'!Q17)</f>
        <v/>
      </c>
      <c r="S798" s="64" t="str">
        <f>IF($P798="","",ROUND(_xlfn.XLOOKUP(Tables!$N$782,'Input LwA_XYZ'!$EL$1:$EZ$1,'Input LwA_XYZ'!EL17:EZ17),0))</f>
        <v/>
      </c>
      <c r="T798" s="65" t="str">
        <f>IF($P798="","",-1*ROUND(_xlfn.XLOOKUP(Tables!$N$782,'Input LwA_XYZ'!$FR$1:$GF$1,'Input LwA_XYZ'!FR17:GF17),0))</f>
        <v/>
      </c>
      <c r="U798" s="65" t="str">
        <f>IF($P798="","",IF(_xlfn.XLOOKUP(Tables!$N$782,'Input LwA_XYZ'!$AU$1:$BI$1,'Input LwA_XYZ'!AU17:BI17)="","-",_xlfn.XLOOKUP(Tables!$N$782,'Input LwA_XYZ'!$AU$1:$BI$1,'Input LwA_XYZ'!AU17:BI17)))</f>
        <v/>
      </c>
      <c r="V798" s="65" t="str">
        <f>IF($P798="","",IF('Input LwA_XYZ'!S17="","-",'Input LwA_XYZ'!S17))</f>
        <v/>
      </c>
      <c r="W798" s="163" t="str" cm="1">
        <f t="array" ref="W798">IF($P798="","",IF(_xlfn.XLOOKUP(Tables!$N$782,_xlfn.ANCHORARRAY('Input LwA_XYZ'!$DG$1),'Input LwA_XYZ'!DG17:DU17)="","-",_xlfn.XLOOKUP(Tables!$N$782,_xlfn.ANCHORARRAY('Input LwA_XYZ'!$DG$1),'Input LwA_XYZ'!DG17:DU17)))</f>
        <v/>
      </c>
      <c r="X798" s="52" t="str">
        <f>IF($P798="","",_xlfn.XLOOKUP(Tables!$N$782,'Input LwA_XYZ'!$GX$1:$HL$1,'Input LwA_XYZ'!GX17:HL17))</f>
        <v/>
      </c>
    </row>
    <row r="799" spans="16:24" ht="16.5" x14ac:dyDescent="0.3">
      <c r="P799" s="125" t="str">
        <f>IF(OR('Input LwA_XYZ'!A18 = 0, NOT(ISBLANK(_xlfn.XLOOKUP(Tables!N$782, 'Input LwA_XYZ'!CA$1:CO$1, 'Input LwA_XYZ'!CA18:CO18)))), "", 'Input LwA_XYZ'!A18)</f>
        <v/>
      </c>
      <c r="Q799" s="124" t="str">
        <f>IF($P799="","",_xlfn.TEXTJOIN(" - ",TRUE,'Input LwA_XYZ'!B18:C18))</f>
        <v/>
      </c>
      <c r="R799" s="51" t="str">
        <f>IF($P799="","",'Input LwA_XYZ'!Q18)</f>
        <v/>
      </c>
      <c r="S799" s="64" t="str">
        <f>IF($P799="","",ROUND(_xlfn.XLOOKUP(Tables!$N$782,'Input LwA_XYZ'!$EL$1:$EZ$1,'Input LwA_XYZ'!EL18:EZ18),0))</f>
        <v/>
      </c>
      <c r="T799" s="65" t="str">
        <f>IF($P799="","",-1*ROUND(_xlfn.XLOOKUP(Tables!$N$782,'Input LwA_XYZ'!$FR$1:$GF$1,'Input LwA_XYZ'!FR18:GF18),0))</f>
        <v/>
      </c>
      <c r="U799" s="65" t="str">
        <f>IF($P799="","",IF(_xlfn.XLOOKUP(Tables!$N$782,'Input LwA_XYZ'!$AU$1:$BI$1,'Input LwA_XYZ'!AU18:BI18)="","-",_xlfn.XLOOKUP(Tables!$N$782,'Input LwA_XYZ'!$AU$1:$BI$1,'Input LwA_XYZ'!AU18:BI18)))</f>
        <v/>
      </c>
      <c r="V799" s="65" t="str">
        <f>IF($P799="","",IF('Input LwA_XYZ'!S18="","-",'Input LwA_XYZ'!S18))</f>
        <v/>
      </c>
      <c r="W799" s="163" t="str" cm="1">
        <f t="array" ref="W799">IF($P799="","",IF(_xlfn.XLOOKUP(Tables!$N$782,_xlfn.ANCHORARRAY('Input LwA_XYZ'!$DG$1),'Input LwA_XYZ'!DG18:DU18)="","-",_xlfn.XLOOKUP(Tables!$N$782,_xlfn.ANCHORARRAY('Input LwA_XYZ'!$DG$1),'Input LwA_XYZ'!DG18:DU18)))</f>
        <v/>
      </c>
      <c r="X799" s="52" t="str">
        <f>IF($P799="","",_xlfn.XLOOKUP(Tables!$N$782,'Input LwA_XYZ'!$GX$1:$HL$1,'Input LwA_XYZ'!GX18:HL18))</f>
        <v/>
      </c>
    </row>
    <row r="800" spans="16:24" ht="16.5" x14ac:dyDescent="0.3">
      <c r="P800" s="125" t="str">
        <f>IF(OR('Input LwA_XYZ'!A19 = 0, NOT(ISBLANK(_xlfn.XLOOKUP(Tables!N$782, 'Input LwA_XYZ'!CA$1:CO$1, 'Input LwA_XYZ'!CA19:CO19)))), "", 'Input LwA_XYZ'!A19)</f>
        <v/>
      </c>
      <c r="Q800" s="124" t="str">
        <f>IF($P800="","",_xlfn.TEXTJOIN(" - ",TRUE,'Input LwA_XYZ'!B19:C19))</f>
        <v/>
      </c>
      <c r="R800" s="51" t="str">
        <f>IF($P800="","",'Input LwA_XYZ'!Q19)</f>
        <v/>
      </c>
      <c r="S800" s="64" t="str">
        <f>IF($P800="","",ROUND(_xlfn.XLOOKUP(Tables!$N$782,'Input LwA_XYZ'!$EL$1:$EZ$1,'Input LwA_XYZ'!EL19:EZ19),0))</f>
        <v/>
      </c>
      <c r="T800" s="65" t="str">
        <f>IF($P800="","",-1*ROUND(_xlfn.XLOOKUP(Tables!$N$782,'Input LwA_XYZ'!$FR$1:$GF$1,'Input LwA_XYZ'!FR19:GF19),0))</f>
        <v/>
      </c>
      <c r="U800" s="65" t="str">
        <f>IF($P800="","",IF(_xlfn.XLOOKUP(Tables!$N$782,'Input LwA_XYZ'!$AU$1:$BI$1,'Input LwA_XYZ'!AU19:BI19)="","-",_xlfn.XLOOKUP(Tables!$N$782,'Input LwA_XYZ'!$AU$1:$BI$1,'Input LwA_XYZ'!AU19:BI19)))</f>
        <v/>
      </c>
      <c r="V800" s="65" t="str">
        <f>IF($P800="","",IF('Input LwA_XYZ'!S19="","-",'Input LwA_XYZ'!S19))</f>
        <v/>
      </c>
      <c r="W800" s="163" t="str" cm="1">
        <f t="array" ref="W800">IF($P800="","",IF(_xlfn.XLOOKUP(Tables!$N$782,_xlfn.ANCHORARRAY('Input LwA_XYZ'!$DG$1),'Input LwA_XYZ'!DG19:DU19)="","-",_xlfn.XLOOKUP(Tables!$N$782,_xlfn.ANCHORARRAY('Input LwA_XYZ'!$DG$1),'Input LwA_XYZ'!DG19:DU19)))</f>
        <v/>
      </c>
      <c r="X800" s="52" t="str">
        <f>IF($P800="","",_xlfn.XLOOKUP(Tables!$N$782,'Input LwA_XYZ'!$GX$1:$HL$1,'Input LwA_XYZ'!GX19:HL19))</f>
        <v/>
      </c>
    </row>
    <row r="801" spans="16:24" ht="16.5" x14ac:dyDescent="0.3">
      <c r="P801" s="125" t="str">
        <f>IF(OR('Input LwA_XYZ'!A20 = 0, NOT(ISBLANK(_xlfn.XLOOKUP(Tables!N$782, 'Input LwA_XYZ'!CA$1:CO$1, 'Input LwA_XYZ'!CA20:CO20)))), "", 'Input LwA_XYZ'!A20)</f>
        <v/>
      </c>
      <c r="Q801" s="124" t="str">
        <f>IF($P801="","",_xlfn.TEXTJOIN(" - ",TRUE,'Input LwA_XYZ'!B20:C20))</f>
        <v/>
      </c>
      <c r="R801" s="51" t="str">
        <f>IF($P801="","",'Input LwA_XYZ'!Q20)</f>
        <v/>
      </c>
      <c r="S801" s="64" t="str">
        <f>IF($P801="","",ROUND(_xlfn.XLOOKUP(Tables!$N$782,'Input LwA_XYZ'!$EL$1:$EZ$1,'Input LwA_XYZ'!EL20:EZ20),0))</f>
        <v/>
      </c>
      <c r="T801" s="65" t="str">
        <f>IF($P801="","",-1*ROUND(_xlfn.XLOOKUP(Tables!$N$782,'Input LwA_XYZ'!$FR$1:$GF$1,'Input LwA_XYZ'!FR20:GF20),0))</f>
        <v/>
      </c>
      <c r="U801" s="65" t="str">
        <f>IF($P801="","",IF(_xlfn.XLOOKUP(Tables!$N$782,'Input LwA_XYZ'!$AU$1:$BI$1,'Input LwA_XYZ'!AU20:BI20)="","-",_xlfn.XLOOKUP(Tables!$N$782,'Input LwA_XYZ'!$AU$1:$BI$1,'Input LwA_XYZ'!AU20:BI20)))</f>
        <v/>
      </c>
      <c r="V801" s="65" t="str">
        <f>IF($P801="","",IF('Input LwA_XYZ'!S20="","-",'Input LwA_XYZ'!S20))</f>
        <v/>
      </c>
      <c r="W801" s="163" t="str" cm="1">
        <f t="array" ref="W801">IF($P801="","",IF(_xlfn.XLOOKUP(Tables!$N$782,_xlfn.ANCHORARRAY('Input LwA_XYZ'!$DG$1),'Input LwA_XYZ'!DG20:DU20)="","-",_xlfn.XLOOKUP(Tables!$N$782,_xlfn.ANCHORARRAY('Input LwA_XYZ'!$DG$1),'Input LwA_XYZ'!DG20:DU20)))</f>
        <v/>
      </c>
      <c r="X801" s="52" t="str">
        <f>IF($P801="","",_xlfn.XLOOKUP(Tables!$N$782,'Input LwA_XYZ'!$GX$1:$HL$1,'Input LwA_XYZ'!GX20:HL20))</f>
        <v/>
      </c>
    </row>
    <row r="802" spans="16:24" ht="16.5" x14ac:dyDescent="0.3">
      <c r="P802" s="125" t="str">
        <f>IF(OR('Input LwA_XYZ'!A21 = 0, NOT(ISBLANK(_xlfn.XLOOKUP(Tables!N$782, 'Input LwA_XYZ'!CA$1:CO$1, 'Input LwA_XYZ'!CA21:CO21)))), "", 'Input LwA_XYZ'!A21)</f>
        <v/>
      </c>
      <c r="Q802" s="124" t="str">
        <f>IF($P802="","",_xlfn.TEXTJOIN(" - ",TRUE,'Input LwA_XYZ'!B21:C21))</f>
        <v/>
      </c>
      <c r="R802" s="51" t="str">
        <f>IF($P802="","",'Input LwA_XYZ'!Q21)</f>
        <v/>
      </c>
      <c r="S802" s="64" t="str">
        <f>IF($P802="","",ROUND(_xlfn.XLOOKUP(Tables!$N$782,'Input LwA_XYZ'!$EL$1:$EZ$1,'Input LwA_XYZ'!EL21:EZ21),0))</f>
        <v/>
      </c>
      <c r="T802" s="65" t="str">
        <f>IF($P802="","",-1*ROUND(_xlfn.XLOOKUP(Tables!$N$782,'Input LwA_XYZ'!$FR$1:$GF$1,'Input LwA_XYZ'!FR21:GF21),0))</f>
        <v/>
      </c>
      <c r="U802" s="65" t="str">
        <f>IF($P802="","",IF(_xlfn.XLOOKUP(Tables!$N$782,'Input LwA_XYZ'!$AU$1:$BI$1,'Input LwA_XYZ'!AU21:BI21)="","-",_xlfn.XLOOKUP(Tables!$N$782,'Input LwA_XYZ'!$AU$1:$BI$1,'Input LwA_XYZ'!AU21:BI21)))</f>
        <v/>
      </c>
      <c r="V802" s="65" t="str">
        <f>IF($P802="","",IF('Input LwA_XYZ'!S21="","-",'Input LwA_XYZ'!S21))</f>
        <v/>
      </c>
      <c r="W802" s="163" t="str" cm="1">
        <f t="array" ref="W802">IF($P802="","",IF(_xlfn.XLOOKUP(Tables!$N$782,_xlfn.ANCHORARRAY('Input LwA_XYZ'!$DG$1),'Input LwA_XYZ'!DG21:DU21)="","-",_xlfn.XLOOKUP(Tables!$N$782,_xlfn.ANCHORARRAY('Input LwA_XYZ'!$DG$1),'Input LwA_XYZ'!DG21:DU21)))</f>
        <v/>
      </c>
      <c r="X802" s="52" t="str">
        <f>IF($P802="","",_xlfn.XLOOKUP(Tables!$N$782,'Input LwA_XYZ'!$GX$1:$HL$1,'Input LwA_XYZ'!GX21:HL21))</f>
        <v/>
      </c>
    </row>
    <row r="803" spans="16:24" ht="16.5" x14ac:dyDescent="0.3">
      <c r="P803" s="125" t="str">
        <f>IF(OR('Input LwA_XYZ'!A22 = 0, NOT(ISBLANK(_xlfn.XLOOKUP(Tables!N$782, 'Input LwA_XYZ'!CA$1:CO$1, 'Input LwA_XYZ'!CA22:CO22)))), "", 'Input LwA_XYZ'!A22)</f>
        <v/>
      </c>
      <c r="Q803" s="124" t="str">
        <f>IF($P803="","",_xlfn.TEXTJOIN(" - ",TRUE,'Input LwA_XYZ'!B22:C22))</f>
        <v/>
      </c>
      <c r="R803" s="51" t="str">
        <f>IF($P803="","",'Input LwA_XYZ'!Q22)</f>
        <v/>
      </c>
      <c r="S803" s="64" t="str">
        <f>IF($P803="","",ROUND(_xlfn.XLOOKUP(Tables!$N$782,'Input LwA_XYZ'!$EL$1:$EZ$1,'Input LwA_XYZ'!EL22:EZ22),0))</f>
        <v/>
      </c>
      <c r="T803" s="65" t="str">
        <f>IF($P803="","",-1*ROUND(_xlfn.XLOOKUP(Tables!$N$782,'Input LwA_XYZ'!$FR$1:$GF$1,'Input LwA_XYZ'!FR22:GF22),0))</f>
        <v/>
      </c>
      <c r="U803" s="65" t="str">
        <f>IF($P803="","",IF(_xlfn.XLOOKUP(Tables!$N$782,'Input LwA_XYZ'!$AU$1:$BI$1,'Input LwA_XYZ'!AU22:BI22)="","-",_xlfn.XLOOKUP(Tables!$N$782,'Input LwA_XYZ'!$AU$1:$BI$1,'Input LwA_XYZ'!AU22:BI22)))</f>
        <v/>
      </c>
      <c r="V803" s="65" t="str">
        <f>IF($P803="","",IF('Input LwA_XYZ'!S22="","-",'Input LwA_XYZ'!S22))</f>
        <v/>
      </c>
      <c r="W803" s="163" t="str" cm="1">
        <f t="array" ref="W803">IF($P803="","",IF(_xlfn.XLOOKUP(Tables!$N$782,_xlfn.ANCHORARRAY('Input LwA_XYZ'!$DG$1),'Input LwA_XYZ'!DG22:DU22)="","-",_xlfn.XLOOKUP(Tables!$N$782,_xlfn.ANCHORARRAY('Input LwA_XYZ'!$DG$1),'Input LwA_XYZ'!DG22:DU22)))</f>
        <v/>
      </c>
      <c r="X803" s="52" t="str">
        <f>IF($P803="","",_xlfn.XLOOKUP(Tables!$N$782,'Input LwA_XYZ'!$GX$1:$HL$1,'Input LwA_XYZ'!GX22:HL22))</f>
        <v/>
      </c>
    </row>
    <row r="804" spans="16:24" ht="16.5" x14ac:dyDescent="0.3">
      <c r="P804" s="125" t="str">
        <f>IF(OR('Input LwA_XYZ'!A23 = 0, NOT(ISBLANK(_xlfn.XLOOKUP(Tables!N$782, 'Input LwA_XYZ'!CA$1:CO$1, 'Input LwA_XYZ'!CA23:CO23)))), "", 'Input LwA_XYZ'!A23)</f>
        <v/>
      </c>
      <c r="Q804" s="124" t="str">
        <f>IF($P804="","",_xlfn.TEXTJOIN(" - ",TRUE,'Input LwA_XYZ'!B23:C23))</f>
        <v/>
      </c>
      <c r="R804" s="51" t="str">
        <f>IF($P804="","",'Input LwA_XYZ'!Q23)</f>
        <v/>
      </c>
      <c r="S804" s="64" t="str">
        <f>IF($P804="","",ROUND(_xlfn.XLOOKUP(Tables!$N$782,'Input LwA_XYZ'!$EL$1:$EZ$1,'Input LwA_XYZ'!EL23:EZ23),0))</f>
        <v/>
      </c>
      <c r="T804" s="65" t="str">
        <f>IF($P804="","",-1*ROUND(_xlfn.XLOOKUP(Tables!$N$782,'Input LwA_XYZ'!$FR$1:$GF$1,'Input LwA_XYZ'!FR23:GF23),0))</f>
        <v/>
      </c>
      <c r="U804" s="65" t="str">
        <f>IF($P804="","",IF(_xlfn.XLOOKUP(Tables!$N$782,'Input LwA_XYZ'!$AU$1:$BI$1,'Input LwA_XYZ'!AU23:BI23)="","-",_xlfn.XLOOKUP(Tables!$N$782,'Input LwA_XYZ'!$AU$1:$BI$1,'Input LwA_XYZ'!AU23:BI23)))</f>
        <v/>
      </c>
      <c r="V804" s="65" t="str">
        <f>IF($P804="","",IF('Input LwA_XYZ'!S23="","-",'Input LwA_XYZ'!S23))</f>
        <v/>
      </c>
      <c r="W804" s="163" t="str" cm="1">
        <f t="array" ref="W804">IF($P804="","",IF(_xlfn.XLOOKUP(Tables!$N$782,_xlfn.ANCHORARRAY('Input LwA_XYZ'!$DG$1),'Input LwA_XYZ'!DG23:DU23)="","-",_xlfn.XLOOKUP(Tables!$N$782,_xlfn.ANCHORARRAY('Input LwA_XYZ'!$DG$1),'Input LwA_XYZ'!DG23:DU23)))</f>
        <v/>
      </c>
      <c r="X804" s="52" t="str">
        <f>IF($P804="","",_xlfn.XLOOKUP(Tables!$N$782,'Input LwA_XYZ'!$GX$1:$HL$1,'Input LwA_XYZ'!GX23:HL23))</f>
        <v/>
      </c>
    </row>
    <row r="805" spans="16:24" ht="16.5" x14ac:dyDescent="0.3">
      <c r="P805" s="125" t="str">
        <f>IF(OR('Input LwA_XYZ'!A24 = 0, NOT(ISBLANK(_xlfn.XLOOKUP(Tables!N$782, 'Input LwA_XYZ'!CA$1:CO$1, 'Input LwA_XYZ'!CA24:CO24)))), "", 'Input LwA_XYZ'!A24)</f>
        <v/>
      </c>
      <c r="Q805" s="124" t="str">
        <f>IF($P805="","",_xlfn.TEXTJOIN(" - ",TRUE,'Input LwA_XYZ'!B24:C24))</f>
        <v/>
      </c>
      <c r="R805" s="51" t="str">
        <f>IF($P805="","",'Input LwA_XYZ'!Q24)</f>
        <v/>
      </c>
      <c r="S805" s="64" t="str">
        <f>IF($P805="","",ROUND(_xlfn.XLOOKUP(Tables!$N$782,'Input LwA_XYZ'!$EL$1:$EZ$1,'Input LwA_XYZ'!EL24:EZ24),0))</f>
        <v/>
      </c>
      <c r="T805" s="65" t="str">
        <f>IF($P805="","",-1*ROUND(_xlfn.XLOOKUP(Tables!$N$782,'Input LwA_XYZ'!$FR$1:$GF$1,'Input LwA_XYZ'!FR24:GF24),0))</f>
        <v/>
      </c>
      <c r="U805" s="65" t="str">
        <f>IF($P805="","",IF(_xlfn.XLOOKUP(Tables!$N$782,'Input LwA_XYZ'!$AU$1:$BI$1,'Input LwA_XYZ'!AU24:BI24)="","-",_xlfn.XLOOKUP(Tables!$N$782,'Input LwA_XYZ'!$AU$1:$BI$1,'Input LwA_XYZ'!AU24:BI24)))</f>
        <v/>
      </c>
      <c r="V805" s="65" t="str">
        <f>IF($P805="","",IF('Input LwA_XYZ'!S24="","-",'Input LwA_XYZ'!S24))</f>
        <v/>
      </c>
      <c r="W805" s="163" t="str" cm="1">
        <f t="array" ref="W805">IF($P805="","",IF(_xlfn.XLOOKUP(Tables!$N$782,_xlfn.ANCHORARRAY('Input LwA_XYZ'!$DG$1),'Input LwA_XYZ'!DG24:DU24)="","-",_xlfn.XLOOKUP(Tables!$N$782,_xlfn.ANCHORARRAY('Input LwA_XYZ'!$DG$1),'Input LwA_XYZ'!DG24:DU24)))</f>
        <v/>
      </c>
      <c r="X805" s="52" t="str">
        <f>IF($P805="","",_xlfn.XLOOKUP(Tables!$N$782,'Input LwA_XYZ'!$GX$1:$HL$1,'Input LwA_XYZ'!GX24:HL24))</f>
        <v/>
      </c>
    </row>
    <row r="806" spans="16:24" ht="16.5" x14ac:dyDescent="0.3">
      <c r="P806" s="125" t="str">
        <f>IF(OR('Input LwA_XYZ'!A25 = 0, NOT(ISBLANK(_xlfn.XLOOKUP(Tables!N$782, 'Input LwA_XYZ'!CA$1:CO$1, 'Input LwA_XYZ'!CA25:CO25)))), "", 'Input LwA_XYZ'!A25)</f>
        <v/>
      </c>
      <c r="Q806" s="124" t="str">
        <f>IF($P806="","",_xlfn.TEXTJOIN(" - ",TRUE,'Input LwA_XYZ'!B25:C25))</f>
        <v/>
      </c>
      <c r="R806" s="51" t="str">
        <f>IF($P806="","",'Input LwA_XYZ'!Q25)</f>
        <v/>
      </c>
      <c r="S806" s="64" t="str">
        <f>IF($P806="","",ROUND(_xlfn.XLOOKUP(Tables!$N$782,'Input LwA_XYZ'!$EL$1:$EZ$1,'Input LwA_XYZ'!EL25:EZ25),0))</f>
        <v/>
      </c>
      <c r="T806" s="65" t="str">
        <f>IF($P806="","",-1*ROUND(_xlfn.XLOOKUP(Tables!$N$782,'Input LwA_XYZ'!$FR$1:$GF$1,'Input LwA_XYZ'!FR25:GF25),0))</f>
        <v/>
      </c>
      <c r="U806" s="65" t="str">
        <f>IF($P806="","",IF(_xlfn.XLOOKUP(Tables!$N$782,'Input LwA_XYZ'!$AU$1:$BI$1,'Input LwA_XYZ'!AU25:BI25)="","-",_xlfn.XLOOKUP(Tables!$N$782,'Input LwA_XYZ'!$AU$1:$BI$1,'Input LwA_XYZ'!AU25:BI25)))</f>
        <v/>
      </c>
      <c r="V806" s="65" t="str">
        <f>IF($P806="","",IF('Input LwA_XYZ'!S25="","-",'Input LwA_XYZ'!S25))</f>
        <v/>
      </c>
      <c r="W806" s="163" t="str" cm="1">
        <f t="array" ref="W806">IF($P806="","",IF(_xlfn.XLOOKUP(Tables!$N$782,_xlfn.ANCHORARRAY('Input LwA_XYZ'!$DG$1),'Input LwA_XYZ'!DG25:DU25)="","-",_xlfn.XLOOKUP(Tables!$N$782,_xlfn.ANCHORARRAY('Input LwA_XYZ'!$DG$1),'Input LwA_XYZ'!DG25:DU25)))</f>
        <v/>
      </c>
      <c r="X806" s="52" t="str">
        <f>IF($P806="","",_xlfn.XLOOKUP(Tables!$N$782,'Input LwA_XYZ'!$GX$1:$HL$1,'Input LwA_XYZ'!GX25:HL25))</f>
        <v/>
      </c>
    </row>
    <row r="807" spans="16:24" ht="16.5" x14ac:dyDescent="0.3">
      <c r="P807" s="125" t="str">
        <f>IF(OR('Input LwA_XYZ'!A26 = 0, NOT(ISBLANK(_xlfn.XLOOKUP(Tables!N$782, 'Input LwA_XYZ'!CA$1:CO$1, 'Input LwA_XYZ'!CA26:CO26)))), "", 'Input LwA_XYZ'!A26)</f>
        <v/>
      </c>
      <c r="Q807" s="124" t="str">
        <f>IF($P807="","",_xlfn.TEXTJOIN(" - ",TRUE,'Input LwA_XYZ'!B26:C26))</f>
        <v/>
      </c>
      <c r="R807" s="51" t="str">
        <f>IF($P807="","",'Input LwA_XYZ'!Q26)</f>
        <v/>
      </c>
      <c r="S807" s="64" t="str">
        <f>IF($P807="","",ROUND(_xlfn.XLOOKUP(Tables!$N$782,'Input LwA_XYZ'!$EL$1:$EZ$1,'Input LwA_XYZ'!EL26:EZ26),0))</f>
        <v/>
      </c>
      <c r="T807" s="65" t="str">
        <f>IF($P807="","",-1*ROUND(_xlfn.XLOOKUP(Tables!$N$782,'Input LwA_XYZ'!$FR$1:$GF$1,'Input LwA_XYZ'!FR26:GF26),0))</f>
        <v/>
      </c>
      <c r="U807" s="65" t="str">
        <f>IF($P807="","",IF(_xlfn.XLOOKUP(Tables!$N$782,'Input LwA_XYZ'!$AU$1:$BI$1,'Input LwA_XYZ'!AU26:BI26)="","-",_xlfn.XLOOKUP(Tables!$N$782,'Input LwA_XYZ'!$AU$1:$BI$1,'Input LwA_XYZ'!AU26:BI26)))</f>
        <v/>
      </c>
      <c r="V807" s="65" t="str">
        <f>IF($P807="","",IF('Input LwA_XYZ'!S26="","-",'Input LwA_XYZ'!S26))</f>
        <v/>
      </c>
      <c r="W807" s="163" t="str" cm="1">
        <f t="array" ref="W807">IF($P807="","",IF(_xlfn.XLOOKUP(Tables!$N$782,_xlfn.ANCHORARRAY('Input LwA_XYZ'!$DG$1),'Input LwA_XYZ'!DG26:DU26)="","-",_xlfn.XLOOKUP(Tables!$N$782,_xlfn.ANCHORARRAY('Input LwA_XYZ'!$DG$1),'Input LwA_XYZ'!DG26:DU26)))</f>
        <v/>
      </c>
      <c r="X807" s="52" t="str">
        <f>IF($P807="","",_xlfn.XLOOKUP(Tables!$N$782,'Input LwA_XYZ'!$GX$1:$HL$1,'Input LwA_XYZ'!GX26:HL26))</f>
        <v/>
      </c>
    </row>
    <row r="808" spans="16:24" ht="16.5" x14ac:dyDescent="0.3">
      <c r="P808" s="125" t="str">
        <f>IF(OR('Input LwA_XYZ'!A27 = 0, NOT(ISBLANK(_xlfn.XLOOKUP(Tables!N$782, 'Input LwA_XYZ'!CA$1:CO$1, 'Input LwA_XYZ'!CA27:CO27)))), "", 'Input LwA_XYZ'!A27)</f>
        <v/>
      </c>
      <c r="Q808" s="124" t="str">
        <f>IF($P808="","",_xlfn.TEXTJOIN(" - ",TRUE,'Input LwA_XYZ'!B27:C27))</f>
        <v/>
      </c>
      <c r="R808" s="51" t="str">
        <f>IF($P808="","",'Input LwA_XYZ'!Q27)</f>
        <v/>
      </c>
      <c r="S808" s="64" t="str">
        <f>IF($P808="","",ROUND(_xlfn.XLOOKUP(Tables!$N$782,'Input LwA_XYZ'!$EL$1:$EZ$1,'Input LwA_XYZ'!EL27:EZ27),0))</f>
        <v/>
      </c>
      <c r="T808" s="65" t="str">
        <f>IF($P808="","",-1*ROUND(_xlfn.XLOOKUP(Tables!$N$782,'Input LwA_XYZ'!$FR$1:$GF$1,'Input LwA_XYZ'!FR27:GF27),0))</f>
        <v/>
      </c>
      <c r="U808" s="65" t="str">
        <f>IF($P808="","",IF(_xlfn.XLOOKUP(Tables!$N$782,'Input LwA_XYZ'!$AU$1:$BI$1,'Input LwA_XYZ'!AU27:BI27)="","-",_xlfn.XLOOKUP(Tables!$N$782,'Input LwA_XYZ'!$AU$1:$BI$1,'Input LwA_XYZ'!AU27:BI27)))</f>
        <v/>
      </c>
      <c r="V808" s="65" t="str">
        <f>IF($P808="","",IF('Input LwA_XYZ'!S27="","-",'Input LwA_XYZ'!S27))</f>
        <v/>
      </c>
      <c r="W808" s="163" t="str" cm="1">
        <f t="array" ref="W808">IF($P808="","",IF(_xlfn.XLOOKUP(Tables!$N$782,_xlfn.ANCHORARRAY('Input LwA_XYZ'!$DG$1),'Input LwA_XYZ'!DG27:DU27)="","-",_xlfn.XLOOKUP(Tables!$N$782,_xlfn.ANCHORARRAY('Input LwA_XYZ'!$DG$1),'Input LwA_XYZ'!DG27:DU27)))</f>
        <v/>
      </c>
      <c r="X808" s="52" t="str">
        <f>IF($P808="","",_xlfn.XLOOKUP(Tables!$N$782,'Input LwA_XYZ'!$GX$1:$HL$1,'Input LwA_XYZ'!GX27:HL27))</f>
        <v/>
      </c>
    </row>
    <row r="809" spans="16:24" ht="16.5" x14ac:dyDescent="0.3">
      <c r="P809" s="125" t="str">
        <f>IF(OR('Input LwA_XYZ'!A28 = 0, NOT(ISBLANK(_xlfn.XLOOKUP(Tables!N$782, 'Input LwA_XYZ'!CA$1:CO$1, 'Input LwA_XYZ'!CA28:CO28)))), "", 'Input LwA_XYZ'!A28)</f>
        <v/>
      </c>
      <c r="Q809" s="124" t="str">
        <f>IF($P809="","",_xlfn.TEXTJOIN(" - ",TRUE,'Input LwA_XYZ'!B28:C28))</f>
        <v/>
      </c>
      <c r="R809" s="51" t="str">
        <f>IF($P809="","",'Input LwA_XYZ'!Q28)</f>
        <v/>
      </c>
      <c r="S809" s="64" t="str">
        <f>IF($P809="","",ROUND(_xlfn.XLOOKUP(Tables!$N$782,'Input LwA_XYZ'!$EL$1:$EZ$1,'Input LwA_XYZ'!EL28:EZ28),0))</f>
        <v/>
      </c>
      <c r="T809" s="65" t="str">
        <f>IF($P809="","",-1*ROUND(_xlfn.XLOOKUP(Tables!$N$782,'Input LwA_XYZ'!$FR$1:$GF$1,'Input LwA_XYZ'!FR28:GF28),0))</f>
        <v/>
      </c>
      <c r="U809" s="65" t="str">
        <f>IF($P809="","",IF(_xlfn.XLOOKUP(Tables!$N$782,'Input LwA_XYZ'!$AU$1:$BI$1,'Input LwA_XYZ'!AU28:BI28)="","-",_xlfn.XLOOKUP(Tables!$N$782,'Input LwA_XYZ'!$AU$1:$BI$1,'Input LwA_XYZ'!AU28:BI28)))</f>
        <v/>
      </c>
      <c r="V809" s="65" t="str">
        <f>IF($P809="","",IF('Input LwA_XYZ'!S28="","-",'Input LwA_XYZ'!S28))</f>
        <v/>
      </c>
      <c r="W809" s="163" t="str" cm="1">
        <f t="array" ref="W809">IF($P809="","",IF(_xlfn.XLOOKUP(Tables!$N$782,_xlfn.ANCHORARRAY('Input LwA_XYZ'!$DG$1),'Input LwA_XYZ'!DG28:DU28)="","-",_xlfn.XLOOKUP(Tables!$N$782,_xlfn.ANCHORARRAY('Input LwA_XYZ'!$DG$1),'Input LwA_XYZ'!DG28:DU28)))</f>
        <v/>
      </c>
      <c r="X809" s="52" t="str">
        <f>IF($P809="","",_xlfn.XLOOKUP(Tables!$N$782,'Input LwA_XYZ'!$GX$1:$HL$1,'Input LwA_XYZ'!GX28:HL28))</f>
        <v/>
      </c>
    </row>
    <row r="810" spans="16:24" ht="16.5" x14ac:dyDescent="0.3">
      <c r="P810" s="125" t="str">
        <f>IF(OR('Input LwA_XYZ'!A29 = 0, NOT(ISBLANK(_xlfn.XLOOKUP(Tables!N$782, 'Input LwA_XYZ'!CA$1:CO$1, 'Input LwA_XYZ'!CA29:CO29)))), "", 'Input LwA_XYZ'!A29)</f>
        <v/>
      </c>
      <c r="Q810" s="124" t="str">
        <f>IF($P810="","",_xlfn.TEXTJOIN(" - ",TRUE,'Input LwA_XYZ'!B29:C29))</f>
        <v/>
      </c>
      <c r="R810" s="51" t="str">
        <f>IF($P810="","",'Input LwA_XYZ'!Q29)</f>
        <v/>
      </c>
      <c r="S810" s="64" t="str">
        <f>IF($P810="","",ROUND(_xlfn.XLOOKUP(Tables!$N$782,'Input LwA_XYZ'!$EL$1:$EZ$1,'Input LwA_XYZ'!EL29:EZ29),0))</f>
        <v/>
      </c>
      <c r="T810" s="65" t="str">
        <f>IF($P810="","",-1*ROUND(_xlfn.XLOOKUP(Tables!$N$782,'Input LwA_XYZ'!$FR$1:$GF$1,'Input LwA_XYZ'!FR29:GF29),0))</f>
        <v/>
      </c>
      <c r="U810" s="65" t="str">
        <f>IF($P810="","",IF(_xlfn.XLOOKUP(Tables!$N$782,'Input LwA_XYZ'!$AU$1:$BI$1,'Input LwA_XYZ'!AU29:BI29)="","-",_xlfn.XLOOKUP(Tables!$N$782,'Input LwA_XYZ'!$AU$1:$BI$1,'Input LwA_XYZ'!AU29:BI29)))</f>
        <v/>
      </c>
      <c r="V810" s="65" t="str">
        <f>IF($P810="","",IF('Input LwA_XYZ'!S29="","-",'Input LwA_XYZ'!S29))</f>
        <v/>
      </c>
      <c r="W810" s="163" t="str" cm="1">
        <f t="array" ref="W810">IF($P810="","",IF(_xlfn.XLOOKUP(Tables!$N$782,_xlfn.ANCHORARRAY('Input LwA_XYZ'!$DG$1),'Input LwA_XYZ'!DG29:DU29)="","-",_xlfn.XLOOKUP(Tables!$N$782,_xlfn.ANCHORARRAY('Input LwA_XYZ'!$DG$1),'Input LwA_XYZ'!DG29:DU29)))</f>
        <v/>
      </c>
      <c r="X810" s="52" t="str">
        <f>IF($P810="","",_xlfn.XLOOKUP(Tables!$N$782,'Input LwA_XYZ'!$GX$1:$HL$1,'Input LwA_XYZ'!GX29:HL29))</f>
        <v/>
      </c>
    </row>
    <row r="811" spans="16:24" ht="16.5" x14ac:dyDescent="0.3">
      <c r="P811" s="125" t="str">
        <f>IF(OR('Input LwA_XYZ'!A30 = 0, NOT(ISBLANK(_xlfn.XLOOKUP(Tables!N$782, 'Input LwA_XYZ'!CA$1:CO$1, 'Input LwA_XYZ'!CA30:CO30)))), "", 'Input LwA_XYZ'!A30)</f>
        <v/>
      </c>
      <c r="Q811" s="124" t="str">
        <f>IF($P811="","",_xlfn.TEXTJOIN(" - ",TRUE,'Input LwA_XYZ'!B30:C30))</f>
        <v/>
      </c>
      <c r="R811" s="51" t="str">
        <f>IF($P811="","",'Input LwA_XYZ'!Q30)</f>
        <v/>
      </c>
      <c r="S811" s="64" t="str">
        <f>IF($P811="","",ROUND(_xlfn.XLOOKUP(Tables!$N$782,'Input LwA_XYZ'!$EL$1:$EZ$1,'Input LwA_XYZ'!EL30:EZ30),0))</f>
        <v/>
      </c>
      <c r="T811" s="65" t="str">
        <f>IF($P811="","",-1*ROUND(_xlfn.XLOOKUP(Tables!$N$782,'Input LwA_XYZ'!$FR$1:$GF$1,'Input LwA_XYZ'!FR30:GF30),0))</f>
        <v/>
      </c>
      <c r="U811" s="65" t="str">
        <f>IF($P811="","",IF(_xlfn.XLOOKUP(Tables!$N$782,'Input LwA_XYZ'!$AU$1:$BI$1,'Input LwA_XYZ'!AU30:BI30)="","-",_xlfn.XLOOKUP(Tables!$N$782,'Input LwA_XYZ'!$AU$1:$BI$1,'Input LwA_XYZ'!AU30:BI30)))</f>
        <v/>
      </c>
      <c r="V811" s="65" t="str">
        <f>IF($P811="","",IF('Input LwA_XYZ'!S30="","-",'Input LwA_XYZ'!S30))</f>
        <v/>
      </c>
      <c r="W811" s="163" t="str" cm="1">
        <f t="array" ref="W811">IF($P811="","",IF(_xlfn.XLOOKUP(Tables!$N$782,_xlfn.ANCHORARRAY('Input LwA_XYZ'!$DG$1),'Input LwA_XYZ'!DG30:DU30)="","-",_xlfn.XLOOKUP(Tables!$N$782,_xlfn.ANCHORARRAY('Input LwA_XYZ'!$DG$1),'Input LwA_XYZ'!DG30:DU30)))</f>
        <v/>
      </c>
      <c r="X811" s="52" t="str">
        <f>IF($P811="","",_xlfn.XLOOKUP(Tables!$N$782,'Input LwA_XYZ'!$GX$1:$HL$1,'Input LwA_XYZ'!GX30:HL30))</f>
        <v/>
      </c>
    </row>
    <row r="812" spans="16:24" ht="16.5" x14ac:dyDescent="0.3">
      <c r="P812" s="125" t="str">
        <f>IF(OR('Input LwA_XYZ'!A31 = 0, NOT(ISBLANK(_xlfn.XLOOKUP(Tables!N$782, 'Input LwA_XYZ'!CA$1:CO$1, 'Input LwA_XYZ'!CA31:CO31)))), "", 'Input LwA_XYZ'!A31)</f>
        <v/>
      </c>
      <c r="Q812" s="124" t="str">
        <f>IF($P812="","",_xlfn.TEXTJOIN(" - ",TRUE,'Input LwA_XYZ'!B31:C31))</f>
        <v/>
      </c>
      <c r="R812" s="51" t="str">
        <f>IF($P812="","",'Input LwA_XYZ'!Q31)</f>
        <v/>
      </c>
      <c r="S812" s="64" t="str">
        <f>IF($P812="","",ROUND(_xlfn.XLOOKUP(Tables!$N$782,'Input LwA_XYZ'!$EL$1:$EZ$1,'Input LwA_XYZ'!EL31:EZ31),0))</f>
        <v/>
      </c>
      <c r="T812" s="65" t="str">
        <f>IF($P812="","",-1*ROUND(_xlfn.XLOOKUP(Tables!$N$782,'Input LwA_XYZ'!$FR$1:$GF$1,'Input LwA_XYZ'!FR31:GF31),0))</f>
        <v/>
      </c>
      <c r="U812" s="65" t="str">
        <f>IF($P812="","",IF(_xlfn.XLOOKUP(Tables!$N$782,'Input LwA_XYZ'!$AU$1:$BI$1,'Input LwA_XYZ'!AU31:BI31)="","-",_xlfn.XLOOKUP(Tables!$N$782,'Input LwA_XYZ'!$AU$1:$BI$1,'Input LwA_XYZ'!AU31:BI31)))</f>
        <v/>
      </c>
      <c r="V812" s="65" t="str">
        <f>IF($P812="","",IF('Input LwA_XYZ'!S31="","-",'Input LwA_XYZ'!S31))</f>
        <v/>
      </c>
      <c r="W812" s="163" t="str" cm="1">
        <f t="array" ref="W812">IF($P812="","",IF(_xlfn.XLOOKUP(Tables!$N$782,_xlfn.ANCHORARRAY('Input LwA_XYZ'!$DG$1),'Input LwA_XYZ'!DG31:DU31)="","-",_xlfn.XLOOKUP(Tables!$N$782,_xlfn.ANCHORARRAY('Input LwA_XYZ'!$DG$1),'Input LwA_XYZ'!DG31:DU31)))</f>
        <v/>
      </c>
      <c r="X812" s="52" t="str">
        <f>IF($P812="","",_xlfn.XLOOKUP(Tables!$N$782,'Input LwA_XYZ'!$GX$1:$HL$1,'Input LwA_XYZ'!GX31:HL31))</f>
        <v/>
      </c>
    </row>
    <row r="813" spans="16:24" ht="16.5" x14ac:dyDescent="0.3">
      <c r="P813" s="125" t="str">
        <f>IF(OR('Input LwA_XYZ'!A32 = 0, NOT(ISBLANK(_xlfn.XLOOKUP(Tables!N$782, 'Input LwA_XYZ'!CA$1:CO$1, 'Input LwA_XYZ'!CA32:CO32)))), "", 'Input LwA_XYZ'!A32)</f>
        <v/>
      </c>
      <c r="Q813" s="124" t="str">
        <f>IF($P813="","",_xlfn.TEXTJOIN(" - ",TRUE,'Input LwA_XYZ'!B32:C32))</f>
        <v/>
      </c>
      <c r="R813" s="51" t="str">
        <f>IF($P813="","",'Input LwA_XYZ'!Q32)</f>
        <v/>
      </c>
      <c r="S813" s="64" t="str">
        <f>IF($P813="","",ROUND(_xlfn.XLOOKUP(Tables!$N$782,'Input LwA_XYZ'!$EL$1:$EZ$1,'Input LwA_XYZ'!EL32:EZ32),0))</f>
        <v/>
      </c>
      <c r="T813" s="65" t="str">
        <f>IF($P813="","",-1*ROUND(_xlfn.XLOOKUP(Tables!$N$782,'Input LwA_XYZ'!$FR$1:$GF$1,'Input LwA_XYZ'!FR32:GF32),0))</f>
        <v/>
      </c>
      <c r="U813" s="65" t="str">
        <f>IF($P813="","",IF(_xlfn.XLOOKUP(Tables!$N$782,'Input LwA_XYZ'!$AU$1:$BI$1,'Input LwA_XYZ'!AU32:BI32)="","-",_xlfn.XLOOKUP(Tables!$N$782,'Input LwA_XYZ'!$AU$1:$BI$1,'Input LwA_XYZ'!AU32:BI32)))</f>
        <v/>
      </c>
      <c r="V813" s="65" t="str">
        <f>IF($P813="","",IF('Input LwA_XYZ'!S32="","-",'Input LwA_XYZ'!S32))</f>
        <v/>
      </c>
      <c r="W813" s="163" t="str" cm="1">
        <f t="array" ref="W813">IF($P813="","",IF(_xlfn.XLOOKUP(Tables!$N$782,_xlfn.ANCHORARRAY('Input LwA_XYZ'!$DG$1),'Input LwA_XYZ'!DG32:DU32)="","-",_xlfn.XLOOKUP(Tables!$N$782,_xlfn.ANCHORARRAY('Input LwA_XYZ'!$DG$1),'Input LwA_XYZ'!DG32:DU32)))</f>
        <v/>
      </c>
      <c r="X813" s="52" t="str">
        <f>IF($P813="","",_xlfn.XLOOKUP(Tables!$N$782,'Input LwA_XYZ'!$GX$1:$HL$1,'Input LwA_XYZ'!GX32:HL32))</f>
        <v/>
      </c>
    </row>
    <row r="814" spans="16:24" ht="16.5" x14ac:dyDescent="0.3">
      <c r="P814" s="125" t="str">
        <f>IF(OR('Input LwA_XYZ'!A33 = 0, NOT(ISBLANK(_xlfn.XLOOKUP(Tables!N$782, 'Input LwA_XYZ'!CA$1:CO$1, 'Input LwA_XYZ'!CA33:CO33)))), "", 'Input LwA_XYZ'!A33)</f>
        <v/>
      </c>
      <c r="Q814" s="124" t="str">
        <f>IF($P814="","",_xlfn.TEXTJOIN(" - ",TRUE,'Input LwA_XYZ'!B33:C33))</f>
        <v/>
      </c>
      <c r="R814" s="51" t="str">
        <f>IF($P814="","",'Input LwA_XYZ'!Q33)</f>
        <v/>
      </c>
      <c r="S814" s="64" t="str">
        <f>IF($P814="","",ROUND(_xlfn.XLOOKUP(Tables!$N$782,'Input LwA_XYZ'!$EL$1:$EZ$1,'Input LwA_XYZ'!EL33:EZ33),0))</f>
        <v/>
      </c>
      <c r="T814" s="65" t="str">
        <f>IF($P814="","",-1*ROUND(_xlfn.XLOOKUP(Tables!$N$782,'Input LwA_XYZ'!$FR$1:$GF$1,'Input LwA_XYZ'!FR33:GF33),0))</f>
        <v/>
      </c>
      <c r="U814" s="65" t="str">
        <f>IF($P814="","",IF(_xlfn.XLOOKUP(Tables!$N$782,'Input LwA_XYZ'!$AU$1:$BI$1,'Input LwA_XYZ'!AU33:BI33)="","-",_xlfn.XLOOKUP(Tables!$N$782,'Input LwA_XYZ'!$AU$1:$BI$1,'Input LwA_XYZ'!AU33:BI33)))</f>
        <v/>
      </c>
      <c r="V814" s="65" t="str">
        <f>IF($P814="","",IF('Input LwA_XYZ'!S33="","-",'Input LwA_XYZ'!S33))</f>
        <v/>
      </c>
      <c r="W814" s="163" t="str" cm="1">
        <f t="array" ref="W814">IF($P814="","",IF(_xlfn.XLOOKUP(Tables!$N$782,_xlfn.ANCHORARRAY('Input LwA_XYZ'!$DG$1),'Input LwA_XYZ'!DG33:DU33)="","-",_xlfn.XLOOKUP(Tables!$N$782,_xlfn.ANCHORARRAY('Input LwA_XYZ'!$DG$1),'Input LwA_XYZ'!DG33:DU33)))</f>
        <v/>
      </c>
      <c r="X814" s="52" t="str">
        <f>IF($P814="","",_xlfn.XLOOKUP(Tables!$N$782,'Input LwA_XYZ'!$GX$1:$HL$1,'Input LwA_XYZ'!GX33:HL33))</f>
        <v/>
      </c>
    </row>
    <row r="815" spans="16:24" ht="16.5" x14ac:dyDescent="0.3">
      <c r="P815" s="125" t="str">
        <f>IF(OR('Input LwA_XYZ'!A34 = 0, NOT(ISBLANK(_xlfn.XLOOKUP(Tables!N$782, 'Input LwA_XYZ'!CA$1:CO$1, 'Input LwA_XYZ'!CA34:CO34)))), "", 'Input LwA_XYZ'!A34)</f>
        <v/>
      </c>
      <c r="Q815" s="124" t="str">
        <f>IF($P815="","",_xlfn.TEXTJOIN(" - ",TRUE,'Input LwA_XYZ'!B34:C34))</f>
        <v/>
      </c>
      <c r="R815" s="51" t="str">
        <f>IF($P815="","",'Input LwA_XYZ'!Q34)</f>
        <v/>
      </c>
      <c r="S815" s="64" t="str">
        <f>IF($P815="","",ROUND(_xlfn.XLOOKUP(Tables!$N$782,'Input LwA_XYZ'!$EL$1:$EZ$1,'Input LwA_XYZ'!EL34:EZ34),0))</f>
        <v/>
      </c>
      <c r="T815" s="65" t="str">
        <f>IF($P815="","",-1*ROUND(_xlfn.XLOOKUP(Tables!$N$782,'Input LwA_XYZ'!$FR$1:$GF$1,'Input LwA_XYZ'!FR34:GF34),0))</f>
        <v/>
      </c>
      <c r="U815" s="65" t="str">
        <f>IF($P815="","",IF(_xlfn.XLOOKUP(Tables!$N$782,'Input LwA_XYZ'!$AU$1:$BI$1,'Input LwA_XYZ'!AU34:BI34)="","-",_xlfn.XLOOKUP(Tables!$N$782,'Input LwA_XYZ'!$AU$1:$BI$1,'Input LwA_XYZ'!AU34:BI34)))</f>
        <v/>
      </c>
      <c r="V815" s="65" t="str">
        <f>IF($P815="","",IF('Input LwA_XYZ'!S34="","-",'Input LwA_XYZ'!S34))</f>
        <v/>
      </c>
      <c r="W815" s="163" t="str" cm="1">
        <f t="array" ref="W815">IF($P815="","",IF(_xlfn.XLOOKUP(Tables!$N$782,_xlfn.ANCHORARRAY('Input LwA_XYZ'!$DG$1),'Input LwA_XYZ'!DG34:DU34)="","-",_xlfn.XLOOKUP(Tables!$N$782,_xlfn.ANCHORARRAY('Input LwA_XYZ'!$DG$1),'Input LwA_XYZ'!DG34:DU34)))</f>
        <v/>
      </c>
      <c r="X815" s="52" t="str">
        <f>IF($P815="","",_xlfn.XLOOKUP(Tables!$N$782,'Input LwA_XYZ'!$GX$1:$HL$1,'Input LwA_XYZ'!GX34:HL34))</f>
        <v/>
      </c>
    </row>
    <row r="816" spans="16:24" ht="16.5" x14ac:dyDescent="0.3">
      <c r="P816" s="125" t="str">
        <f>IF(OR('Input LwA_XYZ'!A35 = 0, NOT(ISBLANK(_xlfn.XLOOKUP(Tables!N$782, 'Input LwA_XYZ'!CA$1:CO$1, 'Input LwA_XYZ'!CA35:CO35)))), "", 'Input LwA_XYZ'!A35)</f>
        <v/>
      </c>
      <c r="Q816" s="124" t="str">
        <f>IF($P816="","",_xlfn.TEXTJOIN(" - ",TRUE,'Input LwA_XYZ'!B35:C35))</f>
        <v/>
      </c>
      <c r="R816" s="51" t="str">
        <f>IF($P816="","",'Input LwA_XYZ'!Q35)</f>
        <v/>
      </c>
      <c r="S816" s="64" t="str">
        <f>IF($P816="","",ROUND(_xlfn.XLOOKUP(Tables!$N$782,'Input LwA_XYZ'!$EL$1:$EZ$1,'Input LwA_XYZ'!EL35:EZ35),0))</f>
        <v/>
      </c>
      <c r="T816" s="65" t="str">
        <f>IF($P816="","",-1*ROUND(_xlfn.XLOOKUP(Tables!$N$782,'Input LwA_XYZ'!$FR$1:$GF$1,'Input LwA_XYZ'!FR35:GF35),0))</f>
        <v/>
      </c>
      <c r="U816" s="65" t="str">
        <f>IF($P816="","",IF(_xlfn.XLOOKUP(Tables!$N$782,'Input LwA_XYZ'!$AU$1:$BI$1,'Input LwA_XYZ'!AU35:BI35)="","-",_xlfn.XLOOKUP(Tables!$N$782,'Input LwA_XYZ'!$AU$1:$BI$1,'Input LwA_XYZ'!AU35:BI35)))</f>
        <v/>
      </c>
      <c r="V816" s="65" t="str">
        <f>IF($P816="","",IF('Input LwA_XYZ'!S35="","-",'Input LwA_XYZ'!S35))</f>
        <v/>
      </c>
      <c r="W816" s="163" t="str" cm="1">
        <f t="array" ref="W816">IF($P816="","",IF(_xlfn.XLOOKUP(Tables!$N$782,_xlfn.ANCHORARRAY('Input LwA_XYZ'!$DG$1),'Input LwA_XYZ'!DG35:DU35)="","-",_xlfn.XLOOKUP(Tables!$N$782,_xlfn.ANCHORARRAY('Input LwA_XYZ'!$DG$1),'Input LwA_XYZ'!DG35:DU35)))</f>
        <v/>
      </c>
      <c r="X816" s="52" t="str">
        <f>IF($P816="","",_xlfn.XLOOKUP(Tables!$N$782,'Input LwA_XYZ'!$GX$1:$HL$1,'Input LwA_XYZ'!GX35:HL35))</f>
        <v/>
      </c>
    </row>
    <row r="817" spans="16:24" ht="16.5" x14ac:dyDescent="0.3">
      <c r="P817" s="125" t="str">
        <f>IF(OR('Input LwA_XYZ'!A36 = 0, NOT(ISBLANK(_xlfn.XLOOKUP(Tables!N$782, 'Input LwA_XYZ'!CA$1:CO$1, 'Input LwA_XYZ'!CA36:CO36)))), "", 'Input LwA_XYZ'!A36)</f>
        <v/>
      </c>
      <c r="Q817" s="124" t="str">
        <f>IF($P817="","",_xlfn.TEXTJOIN(" - ",TRUE,'Input LwA_XYZ'!B36:C36))</f>
        <v/>
      </c>
      <c r="R817" s="51" t="str">
        <f>IF($P817="","",'Input LwA_XYZ'!Q36)</f>
        <v/>
      </c>
      <c r="S817" s="64" t="str">
        <f>IF($P817="","",ROUND(_xlfn.XLOOKUP(Tables!$N$782,'Input LwA_XYZ'!$EL$1:$EZ$1,'Input LwA_XYZ'!EL36:EZ36),0))</f>
        <v/>
      </c>
      <c r="T817" s="65" t="str">
        <f>IF($P817="","",-1*ROUND(_xlfn.XLOOKUP(Tables!$N$782,'Input LwA_XYZ'!$FR$1:$GF$1,'Input LwA_XYZ'!FR36:GF36),0))</f>
        <v/>
      </c>
      <c r="U817" s="65" t="str">
        <f>IF($P817="","",IF(_xlfn.XLOOKUP(Tables!$N$782,'Input LwA_XYZ'!$AU$1:$BI$1,'Input LwA_XYZ'!AU36:BI36)="","-",_xlfn.XLOOKUP(Tables!$N$782,'Input LwA_XYZ'!$AU$1:$BI$1,'Input LwA_XYZ'!AU36:BI36)))</f>
        <v/>
      </c>
      <c r="V817" s="65" t="str">
        <f>IF($P817="","",IF('Input LwA_XYZ'!S36="","-",'Input LwA_XYZ'!S36))</f>
        <v/>
      </c>
      <c r="W817" s="163" t="str" cm="1">
        <f t="array" ref="W817">IF($P817="","",IF(_xlfn.XLOOKUP(Tables!$N$782,_xlfn.ANCHORARRAY('Input LwA_XYZ'!$DG$1),'Input LwA_XYZ'!DG36:DU36)="","-",_xlfn.XLOOKUP(Tables!$N$782,_xlfn.ANCHORARRAY('Input LwA_XYZ'!$DG$1),'Input LwA_XYZ'!DG36:DU36)))</f>
        <v/>
      </c>
      <c r="X817" s="52" t="str">
        <f>IF($P817="","",_xlfn.XLOOKUP(Tables!$N$782,'Input LwA_XYZ'!$GX$1:$HL$1,'Input LwA_XYZ'!GX36:HL36))</f>
        <v/>
      </c>
    </row>
    <row r="818" spans="16:24" ht="16.5" x14ac:dyDescent="0.3">
      <c r="P818" s="125" t="str">
        <f>IF(OR('Input LwA_XYZ'!A37 = 0, NOT(ISBLANK(_xlfn.XLOOKUP(Tables!N$782, 'Input LwA_XYZ'!CA$1:CO$1, 'Input LwA_XYZ'!CA37:CO37)))), "", 'Input LwA_XYZ'!A37)</f>
        <v/>
      </c>
      <c r="Q818" s="124" t="str">
        <f>IF($P818="","",_xlfn.TEXTJOIN(" - ",TRUE,'Input LwA_XYZ'!B37:C37))</f>
        <v/>
      </c>
      <c r="R818" s="51" t="str">
        <f>IF($P818="","",'Input LwA_XYZ'!Q37)</f>
        <v/>
      </c>
      <c r="S818" s="64" t="str">
        <f>IF($P818="","",ROUND(_xlfn.XLOOKUP(Tables!$N$782,'Input LwA_XYZ'!$EL$1:$EZ$1,'Input LwA_XYZ'!EL37:EZ37),0))</f>
        <v/>
      </c>
      <c r="T818" s="65" t="str">
        <f>IF($P818="","",-1*ROUND(_xlfn.XLOOKUP(Tables!$N$782,'Input LwA_XYZ'!$FR$1:$GF$1,'Input LwA_XYZ'!FR37:GF37),0))</f>
        <v/>
      </c>
      <c r="U818" s="65" t="str">
        <f>IF($P818="","",IF(_xlfn.XLOOKUP(Tables!$N$782,'Input LwA_XYZ'!$AU$1:$BI$1,'Input LwA_XYZ'!AU37:BI37)="","-",_xlfn.XLOOKUP(Tables!$N$782,'Input LwA_XYZ'!$AU$1:$BI$1,'Input LwA_XYZ'!AU37:BI37)))</f>
        <v/>
      </c>
      <c r="V818" s="65" t="str">
        <f>IF($P818="","",IF('Input LwA_XYZ'!S37="","-",'Input LwA_XYZ'!S37))</f>
        <v/>
      </c>
      <c r="W818" s="163" t="str" cm="1">
        <f t="array" ref="W818">IF($P818="","",IF(_xlfn.XLOOKUP(Tables!$N$782,_xlfn.ANCHORARRAY('Input LwA_XYZ'!$DG$1),'Input LwA_XYZ'!DG37:DU37)="","-",_xlfn.XLOOKUP(Tables!$N$782,_xlfn.ANCHORARRAY('Input LwA_XYZ'!$DG$1),'Input LwA_XYZ'!DG37:DU37)))</f>
        <v/>
      </c>
      <c r="X818" s="52" t="str">
        <f>IF($P818="","",_xlfn.XLOOKUP(Tables!$N$782,'Input LwA_XYZ'!$GX$1:$HL$1,'Input LwA_XYZ'!GX37:HL37))</f>
        <v/>
      </c>
    </row>
    <row r="819" spans="16:24" ht="16.5" x14ac:dyDescent="0.3">
      <c r="P819" s="125" t="str">
        <f>IF(OR('Input LwA_XYZ'!A38 = 0, NOT(ISBLANK(_xlfn.XLOOKUP(Tables!N$782, 'Input LwA_XYZ'!CA$1:CO$1, 'Input LwA_XYZ'!CA38:CO38)))), "", 'Input LwA_XYZ'!A38)</f>
        <v/>
      </c>
      <c r="Q819" s="124" t="str">
        <f>IF($P819="","",_xlfn.TEXTJOIN(" - ",TRUE,'Input LwA_XYZ'!B38:C38))</f>
        <v/>
      </c>
      <c r="R819" s="51" t="str">
        <f>IF($P819="","",'Input LwA_XYZ'!Q38)</f>
        <v/>
      </c>
      <c r="S819" s="64" t="str">
        <f>IF($P819="","",ROUND(_xlfn.XLOOKUP(Tables!$N$782,'Input LwA_XYZ'!$EL$1:$EZ$1,'Input LwA_XYZ'!EL38:EZ38),0))</f>
        <v/>
      </c>
      <c r="T819" s="65" t="str">
        <f>IF($P819="","",-1*ROUND(_xlfn.XLOOKUP(Tables!$N$782,'Input LwA_XYZ'!$FR$1:$GF$1,'Input LwA_XYZ'!FR38:GF38),0))</f>
        <v/>
      </c>
      <c r="U819" s="65" t="str">
        <f>IF($P819="","",IF(_xlfn.XLOOKUP(Tables!$N$782,'Input LwA_XYZ'!$AU$1:$BI$1,'Input LwA_XYZ'!AU38:BI38)="","-",_xlfn.XLOOKUP(Tables!$N$782,'Input LwA_XYZ'!$AU$1:$BI$1,'Input LwA_XYZ'!AU38:BI38)))</f>
        <v/>
      </c>
      <c r="V819" s="65" t="str">
        <f>IF($P819="","",IF('Input LwA_XYZ'!S38="","-",'Input LwA_XYZ'!S38))</f>
        <v/>
      </c>
      <c r="W819" s="163" t="str" cm="1">
        <f t="array" ref="W819">IF($P819="","",IF(_xlfn.XLOOKUP(Tables!$N$782,_xlfn.ANCHORARRAY('Input LwA_XYZ'!$DG$1),'Input LwA_XYZ'!DG38:DU38)="","-",_xlfn.XLOOKUP(Tables!$N$782,_xlfn.ANCHORARRAY('Input LwA_XYZ'!$DG$1),'Input LwA_XYZ'!DG38:DU38)))</f>
        <v/>
      </c>
      <c r="X819" s="52" t="str">
        <f>IF($P819="","",_xlfn.XLOOKUP(Tables!$N$782,'Input LwA_XYZ'!$GX$1:$HL$1,'Input LwA_XYZ'!GX38:HL38))</f>
        <v/>
      </c>
    </row>
    <row r="820" spans="16:24" ht="16.5" x14ac:dyDescent="0.3">
      <c r="P820" s="125" t="str">
        <f>IF(OR('Input LwA_XYZ'!A39 = 0, NOT(ISBLANK(_xlfn.XLOOKUP(Tables!N$782, 'Input LwA_XYZ'!CA$1:CO$1, 'Input LwA_XYZ'!CA39:CO39)))), "", 'Input LwA_XYZ'!A39)</f>
        <v/>
      </c>
      <c r="Q820" s="124" t="str">
        <f>IF($P820="","",_xlfn.TEXTJOIN(" - ",TRUE,'Input LwA_XYZ'!B39:C39))</f>
        <v/>
      </c>
      <c r="R820" s="51" t="str">
        <f>IF($P820="","",'Input LwA_XYZ'!Q39)</f>
        <v/>
      </c>
      <c r="S820" s="64" t="str">
        <f>IF($P820="","",ROUND(_xlfn.XLOOKUP(Tables!$N$782,'Input LwA_XYZ'!$EL$1:$EZ$1,'Input LwA_XYZ'!EL39:EZ39),0))</f>
        <v/>
      </c>
      <c r="T820" s="65" t="str">
        <f>IF($P820="","",-1*ROUND(_xlfn.XLOOKUP(Tables!$N$782,'Input LwA_XYZ'!$FR$1:$GF$1,'Input LwA_XYZ'!FR39:GF39),0))</f>
        <v/>
      </c>
      <c r="U820" s="65" t="str">
        <f>IF($P820="","",IF(_xlfn.XLOOKUP(Tables!$N$782,'Input LwA_XYZ'!$AU$1:$BI$1,'Input LwA_XYZ'!AU39:BI39)="","-",_xlfn.XLOOKUP(Tables!$N$782,'Input LwA_XYZ'!$AU$1:$BI$1,'Input LwA_XYZ'!AU39:BI39)))</f>
        <v/>
      </c>
      <c r="V820" s="65" t="str">
        <f>IF($P820="","",IF('Input LwA_XYZ'!S39="","-",'Input LwA_XYZ'!S39))</f>
        <v/>
      </c>
      <c r="W820" s="163" t="str" cm="1">
        <f t="array" ref="W820">IF($P820="","",IF(_xlfn.XLOOKUP(Tables!$N$782,_xlfn.ANCHORARRAY('Input LwA_XYZ'!$DG$1),'Input LwA_XYZ'!DG39:DU39)="","-",_xlfn.XLOOKUP(Tables!$N$782,_xlfn.ANCHORARRAY('Input LwA_XYZ'!$DG$1),'Input LwA_XYZ'!DG39:DU39)))</f>
        <v/>
      </c>
      <c r="X820" s="52" t="str">
        <f>IF($P820="","",_xlfn.XLOOKUP(Tables!$N$782,'Input LwA_XYZ'!$GX$1:$HL$1,'Input LwA_XYZ'!GX39:HL39))</f>
        <v/>
      </c>
    </row>
    <row r="821" spans="16:24" ht="16.5" x14ac:dyDescent="0.3">
      <c r="P821" s="125" t="str">
        <f>IF(OR('Input LwA_XYZ'!A40 = 0, NOT(ISBLANK(_xlfn.XLOOKUP(Tables!N$782, 'Input LwA_XYZ'!CA$1:CO$1, 'Input LwA_XYZ'!CA40:CO40)))), "", 'Input LwA_XYZ'!A40)</f>
        <v/>
      </c>
      <c r="Q821" s="124" t="str">
        <f>IF($P821="","",_xlfn.TEXTJOIN(" - ",TRUE,'Input LwA_XYZ'!B40:C40))</f>
        <v/>
      </c>
      <c r="R821" s="51" t="str">
        <f>IF($P821="","",'Input LwA_XYZ'!Q40)</f>
        <v/>
      </c>
      <c r="S821" s="64" t="str">
        <f>IF($P821="","",ROUND(_xlfn.XLOOKUP(Tables!$N$782,'Input LwA_XYZ'!$EL$1:$EZ$1,'Input LwA_XYZ'!EL40:EZ40),0))</f>
        <v/>
      </c>
      <c r="T821" s="65" t="str">
        <f>IF($P821="","",-1*ROUND(_xlfn.XLOOKUP(Tables!$N$782,'Input LwA_XYZ'!$FR$1:$GF$1,'Input LwA_XYZ'!FR40:GF40),0))</f>
        <v/>
      </c>
      <c r="U821" s="65" t="str">
        <f>IF($P821="","",IF(_xlfn.XLOOKUP(Tables!$N$782,'Input LwA_XYZ'!$AU$1:$BI$1,'Input LwA_XYZ'!AU40:BI40)="","-",_xlfn.XLOOKUP(Tables!$N$782,'Input LwA_XYZ'!$AU$1:$BI$1,'Input LwA_XYZ'!AU40:BI40)))</f>
        <v/>
      </c>
      <c r="V821" s="65" t="str">
        <f>IF($P821="","",IF('Input LwA_XYZ'!S40="","-",'Input LwA_XYZ'!S40))</f>
        <v/>
      </c>
      <c r="W821" s="163" t="str" cm="1">
        <f t="array" ref="W821">IF($P821="","",IF(_xlfn.XLOOKUP(Tables!$N$782,_xlfn.ANCHORARRAY('Input LwA_XYZ'!$DG$1),'Input LwA_XYZ'!DG40:DU40)="","-",_xlfn.XLOOKUP(Tables!$N$782,_xlfn.ANCHORARRAY('Input LwA_XYZ'!$DG$1),'Input LwA_XYZ'!DG40:DU40)))</f>
        <v/>
      </c>
      <c r="X821" s="52" t="str">
        <f>IF($P821="","",_xlfn.XLOOKUP(Tables!$N$782,'Input LwA_XYZ'!$GX$1:$HL$1,'Input LwA_XYZ'!GX40:HL40))</f>
        <v/>
      </c>
    </row>
    <row r="822" spans="16:24" ht="16.5" x14ac:dyDescent="0.3">
      <c r="P822" s="125" t="str">
        <f>IF(OR('Input LwA_XYZ'!A41 = 0, NOT(ISBLANK(_xlfn.XLOOKUP(Tables!N$782, 'Input LwA_XYZ'!CA$1:CO$1, 'Input LwA_XYZ'!CA41:CO41)))), "", 'Input LwA_XYZ'!A41)</f>
        <v/>
      </c>
      <c r="Q822" s="124" t="str">
        <f>IF($P822="","",_xlfn.TEXTJOIN(" - ",TRUE,'Input LwA_XYZ'!B41:C41))</f>
        <v/>
      </c>
      <c r="R822" s="51" t="str">
        <f>IF($P822="","",'Input LwA_XYZ'!Q41)</f>
        <v/>
      </c>
      <c r="S822" s="64" t="str">
        <f>IF($P822="","",ROUND(_xlfn.XLOOKUP(Tables!$N$782,'Input LwA_XYZ'!$EL$1:$EZ$1,'Input LwA_XYZ'!EL41:EZ41),0))</f>
        <v/>
      </c>
      <c r="T822" s="65" t="str">
        <f>IF($P822="","",-1*ROUND(_xlfn.XLOOKUP(Tables!$N$782,'Input LwA_XYZ'!$FR$1:$GF$1,'Input LwA_XYZ'!FR41:GF41),0))</f>
        <v/>
      </c>
      <c r="U822" s="65" t="str">
        <f>IF($P822="","",IF(_xlfn.XLOOKUP(Tables!$N$782,'Input LwA_XYZ'!$AU$1:$BI$1,'Input LwA_XYZ'!AU41:BI41)="","-",_xlfn.XLOOKUP(Tables!$N$782,'Input LwA_XYZ'!$AU$1:$BI$1,'Input LwA_XYZ'!AU41:BI41)))</f>
        <v/>
      </c>
      <c r="V822" s="65" t="str">
        <f>IF($P822="","",IF('Input LwA_XYZ'!S41="","-",'Input LwA_XYZ'!S41))</f>
        <v/>
      </c>
      <c r="W822" s="163" t="str" cm="1">
        <f t="array" ref="W822">IF($P822="","",IF(_xlfn.XLOOKUP(Tables!$N$782,_xlfn.ANCHORARRAY('Input LwA_XYZ'!$DG$1),'Input LwA_XYZ'!DG41:DU41)="","-",_xlfn.XLOOKUP(Tables!$N$782,_xlfn.ANCHORARRAY('Input LwA_XYZ'!$DG$1),'Input LwA_XYZ'!DG41:DU41)))</f>
        <v/>
      </c>
      <c r="X822" s="52" t="str">
        <f>IF($P822="","",_xlfn.XLOOKUP(Tables!$N$782,'Input LwA_XYZ'!$GX$1:$HL$1,'Input LwA_XYZ'!GX41:HL41))</f>
        <v/>
      </c>
    </row>
    <row r="823" spans="16:24" ht="16.5" x14ac:dyDescent="0.3">
      <c r="P823" s="125" t="str">
        <f>IF(OR('Input LwA_XYZ'!A42 = 0, NOT(ISBLANK(_xlfn.XLOOKUP(Tables!N$782, 'Input LwA_XYZ'!CA$1:CO$1, 'Input LwA_XYZ'!CA42:CO42)))), "", 'Input LwA_XYZ'!A42)</f>
        <v/>
      </c>
      <c r="Q823" s="124" t="str">
        <f>IF($P823="","",_xlfn.TEXTJOIN(" - ",TRUE,'Input LwA_XYZ'!B42:C42))</f>
        <v/>
      </c>
      <c r="R823" s="51" t="str">
        <f>IF($P823="","",'Input LwA_XYZ'!Q42)</f>
        <v/>
      </c>
      <c r="S823" s="64" t="str">
        <f>IF($P823="","",ROUND(_xlfn.XLOOKUP(Tables!$N$782,'Input LwA_XYZ'!$EL$1:$EZ$1,'Input LwA_XYZ'!EL42:EZ42),0))</f>
        <v/>
      </c>
      <c r="T823" s="65" t="str">
        <f>IF($P823="","",-1*ROUND(_xlfn.XLOOKUP(Tables!$N$782,'Input LwA_XYZ'!$FR$1:$GF$1,'Input LwA_XYZ'!FR42:GF42),0))</f>
        <v/>
      </c>
      <c r="U823" s="65" t="str">
        <f>IF($P823="","",IF(_xlfn.XLOOKUP(Tables!$N$782,'Input LwA_XYZ'!$AU$1:$BI$1,'Input LwA_XYZ'!AU42:BI42)="","-",_xlfn.XLOOKUP(Tables!$N$782,'Input LwA_XYZ'!$AU$1:$BI$1,'Input LwA_XYZ'!AU42:BI42)))</f>
        <v/>
      </c>
      <c r="V823" s="65" t="str">
        <f>IF($P823="","",IF('Input LwA_XYZ'!S42="","-",'Input LwA_XYZ'!S42))</f>
        <v/>
      </c>
      <c r="W823" s="163" t="str" cm="1">
        <f t="array" ref="W823">IF($P823="","",IF(_xlfn.XLOOKUP(Tables!$N$782,_xlfn.ANCHORARRAY('Input LwA_XYZ'!$DG$1),'Input LwA_XYZ'!DG42:DU42)="","-",_xlfn.XLOOKUP(Tables!$N$782,_xlfn.ANCHORARRAY('Input LwA_XYZ'!$DG$1),'Input LwA_XYZ'!DG42:DU42)))</f>
        <v/>
      </c>
      <c r="X823" s="52" t="str">
        <f>IF($P823="","",_xlfn.XLOOKUP(Tables!$N$782,'Input LwA_XYZ'!$GX$1:$HL$1,'Input LwA_XYZ'!GX42:HL42))</f>
        <v/>
      </c>
    </row>
    <row r="824" spans="16:24" ht="16.5" x14ac:dyDescent="0.3">
      <c r="P824" s="125" t="str">
        <f>IF(OR('Input LwA_XYZ'!A43 = 0, NOT(ISBLANK(_xlfn.XLOOKUP(Tables!N$782, 'Input LwA_XYZ'!CA$1:CO$1, 'Input LwA_XYZ'!CA43:CO43)))), "", 'Input LwA_XYZ'!A43)</f>
        <v/>
      </c>
      <c r="Q824" s="124" t="str">
        <f>IF($P824="","",_xlfn.TEXTJOIN(" - ",TRUE,'Input LwA_XYZ'!B43:C43))</f>
        <v/>
      </c>
      <c r="R824" s="51" t="str">
        <f>IF($P824="","",'Input LwA_XYZ'!Q43)</f>
        <v/>
      </c>
      <c r="S824" s="64" t="str">
        <f>IF($P824="","",ROUND(_xlfn.XLOOKUP(Tables!$N$782,'Input LwA_XYZ'!$EL$1:$EZ$1,'Input LwA_XYZ'!EL43:EZ43),0))</f>
        <v/>
      </c>
      <c r="T824" s="65" t="str">
        <f>IF($P824="","",-1*ROUND(_xlfn.XLOOKUP(Tables!$N$782,'Input LwA_XYZ'!$FR$1:$GF$1,'Input LwA_XYZ'!FR43:GF43),0))</f>
        <v/>
      </c>
      <c r="U824" s="65" t="str">
        <f>IF($P824="","",IF(_xlfn.XLOOKUP(Tables!$N$782,'Input LwA_XYZ'!$AU$1:$BI$1,'Input LwA_XYZ'!AU43:BI43)="","-",_xlfn.XLOOKUP(Tables!$N$782,'Input LwA_XYZ'!$AU$1:$BI$1,'Input LwA_XYZ'!AU43:BI43)))</f>
        <v/>
      </c>
      <c r="V824" s="65" t="str">
        <f>IF($P824="","",IF('Input LwA_XYZ'!S43="","-",'Input LwA_XYZ'!S43))</f>
        <v/>
      </c>
      <c r="W824" s="163" t="str" cm="1">
        <f t="array" ref="W824">IF($P824="","",IF(_xlfn.XLOOKUP(Tables!$N$782,_xlfn.ANCHORARRAY('Input LwA_XYZ'!$DG$1),'Input LwA_XYZ'!DG43:DU43)="","-",_xlfn.XLOOKUP(Tables!$N$782,_xlfn.ANCHORARRAY('Input LwA_XYZ'!$DG$1),'Input LwA_XYZ'!DG43:DU43)))</f>
        <v/>
      </c>
      <c r="X824" s="52" t="str">
        <f>IF($P824="","",_xlfn.XLOOKUP(Tables!$N$782,'Input LwA_XYZ'!$GX$1:$HL$1,'Input LwA_XYZ'!GX43:HL43))</f>
        <v/>
      </c>
    </row>
    <row r="825" spans="16:24" ht="16.5" x14ac:dyDescent="0.3">
      <c r="P825" s="125" t="str">
        <f>IF(OR('Input LwA_XYZ'!A44 = 0, NOT(ISBLANK(_xlfn.XLOOKUP(Tables!N$782, 'Input LwA_XYZ'!CA$1:CO$1, 'Input LwA_XYZ'!CA44:CO44)))), "", 'Input LwA_XYZ'!A44)</f>
        <v/>
      </c>
      <c r="Q825" s="124" t="str">
        <f>IF($P825="","",_xlfn.TEXTJOIN(" - ",TRUE,'Input LwA_XYZ'!B44:C44))</f>
        <v/>
      </c>
      <c r="R825" s="51" t="str">
        <f>IF($P825="","",'Input LwA_XYZ'!Q44)</f>
        <v/>
      </c>
      <c r="S825" s="64" t="str">
        <f>IF($P825="","",ROUND(_xlfn.XLOOKUP(Tables!$N$782,'Input LwA_XYZ'!$EL$1:$EZ$1,'Input LwA_XYZ'!EL44:EZ44),0))</f>
        <v/>
      </c>
      <c r="T825" s="65" t="str">
        <f>IF($P825="","",-1*ROUND(_xlfn.XLOOKUP(Tables!$N$782,'Input LwA_XYZ'!$FR$1:$GF$1,'Input LwA_XYZ'!FR44:GF44),0))</f>
        <v/>
      </c>
      <c r="U825" s="65" t="str">
        <f>IF($P825="","",IF(_xlfn.XLOOKUP(Tables!$N$782,'Input LwA_XYZ'!$AU$1:$BI$1,'Input LwA_XYZ'!AU44:BI44)="","-",_xlfn.XLOOKUP(Tables!$N$782,'Input LwA_XYZ'!$AU$1:$BI$1,'Input LwA_XYZ'!AU44:BI44)))</f>
        <v/>
      </c>
      <c r="V825" s="65" t="str">
        <f>IF($P825="","",IF('Input LwA_XYZ'!S44="","-",'Input LwA_XYZ'!S44))</f>
        <v/>
      </c>
      <c r="W825" s="163" t="str" cm="1">
        <f t="array" ref="W825">IF($P825="","",IF(_xlfn.XLOOKUP(Tables!$N$782,_xlfn.ANCHORARRAY('Input LwA_XYZ'!$DG$1),'Input LwA_XYZ'!DG44:DU44)="","-",_xlfn.XLOOKUP(Tables!$N$782,_xlfn.ANCHORARRAY('Input LwA_XYZ'!$DG$1),'Input LwA_XYZ'!DG44:DU44)))</f>
        <v/>
      </c>
      <c r="X825" s="52" t="str">
        <f>IF($P825="","",_xlfn.XLOOKUP(Tables!$N$782,'Input LwA_XYZ'!$GX$1:$HL$1,'Input LwA_XYZ'!GX44:HL44))</f>
        <v/>
      </c>
    </row>
    <row r="826" spans="16:24" ht="16.5" x14ac:dyDescent="0.3">
      <c r="P826" s="125" t="str">
        <f>IF(OR('Input LwA_XYZ'!A45 = 0, NOT(ISBLANK(_xlfn.XLOOKUP(Tables!N$782, 'Input LwA_XYZ'!CA$1:CO$1, 'Input LwA_XYZ'!CA45:CO45)))), "", 'Input LwA_XYZ'!A45)</f>
        <v/>
      </c>
      <c r="Q826" s="124" t="str">
        <f>IF($P826="","",_xlfn.TEXTJOIN(" - ",TRUE,'Input LwA_XYZ'!B45:C45))</f>
        <v/>
      </c>
      <c r="R826" s="51" t="str">
        <f>IF($P826="","",'Input LwA_XYZ'!Q45)</f>
        <v/>
      </c>
      <c r="S826" s="64" t="str">
        <f>IF($P826="","",ROUND(_xlfn.XLOOKUP(Tables!$N$782,'Input LwA_XYZ'!$EL$1:$EZ$1,'Input LwA_XYZ'!EL45:EZ45),0))</f>
        <v/>
      </c>
      <c r="T826" s="65" t="str">
        <f>IF($P826="","",-1*ROUND(_xlfn.XLOOKUP(Tables!$N$782,'Input LwA_XYZ'!$FR$1:$GF$1,'Input LwA_XYZ'!FR45:GF45),0))</f>
        <v/>
      </c>
      <c r="U826" s="65" t="str">
        <f>IF($P826="","",IF(_xlfn.XLOOKUP(Tables!$N$782,'Input LwA_XYZ'!$AU$1:$BI$1,'Input LwA_XYZ'!AU45:BI45)="","-",_xlfn.XLOOKUP(Tables!$N$782,'Input LwA_XYZ'!$AU$1:$BI$1,'Input LwA_XYZ'!AU45:BI45)))</f>
        <v/>
      </c>
      <c r="V826" s="65" t="str">
        <f>IF($P826="","",IF('Input LwA_XYZ'!S45="","-",'Input LwA_XYZ'!S45))</f>
        <v/>
      </c>
      <c r="W826" s="163" t="str" cm="1">
        <f t="array" ref="W826">IF($P826="","",IF(_xlfn.XLOOKUP(Tables!$N$782,_xlfn.ANCHORARRAY('Input LwA_XYZ'!$DG$1),'Input LwA_XYZ'!DG45:DU45)="","-",_xlfn.XLOOKUP(Tables!$N$782,_xlfn.ANCHORARRAY('Input LwA_XYZ'!$DG$1),'Input LwA_XYZ'!DG45:DU45)))</f>
        <v/>
      </c>
      <c r="X826" s="52" t="str">
        <f>IF($P826="","",_xlfn.XLOOKUP(Tables!$N$782,'Input LwA_XYZ'!$GX$1:$HL$1,'Input LwA_XYZ'!GX45:HL45))</f>
        <v/>
      </c>
    </row>
    <row r="827" spans="16:24" ht="16.5" x14ac:dyDescent="0.3">
      <c r="P827" s="125" t="str">
        <f>IF(OR('Input LwA_XYZ'!A46 = 0, NOT(ISBLANK(_xlfn.XLOOKUP(Tables!N$782, 'Input LwA_XYZ'!CA$1:CO$1, 'Input LwA_XYZ'!CA46:CO46)))), "", 'Input LwA_XYZ'!A46)</f>
        <v/>
      </c>
      <c r="Q827" s="124" t="str">
        <f>IF($P827="","",_xlfn.TEXTJOIN(" - ",TRUE,'Input LwA_XYZ'!B46:C46))</f>
        <v/>
      </c>
      <c r="R827" s="51" t="str">
        <f>IF($P827="","",'Input LwA_XYZ'!Q46)</f>
        <v/>
      </c>
      <c r="S827" s="64" t="str">
        <f>IF($P827="","",ROUND(_xlfn.XLOOKUP(Tables!$N$782,'Input LwA_XYZ'!$EL$1:$EZ$1,'Input LwA_XYZ'!EL46:EZ46),0))</f>
        <v/>
      </c>
      <c r="T827" s="65" t="str">
        <f>IF($P827="","",-1*ROUND(_xlfn.XLOOKUP(Tables!$N$782,'Input LwA_XYZ'!$FR$1:$GF$1,'Input LwA_XYZ'!FR46:GF46),0))</f>
        <v/>
      </c>
      <c r="U827" s="65" t="str">
        <f>IF($P827="","",IF(_xlfn.XLOOKUP(Tables!$N$782,'Input LwA_XYZ'!$AU$1:$BI$1,'Input LwA_XYZ'!AU46:BI46)="","-",_xlfn.XLOOKUP(Tables!$N$782,'Input LwA_XYZ'!$AU$1:$BI$1,'Input LwA_XYZ'!AU46:BI46)))</f>
        <v/>
      </c>
      <c r="V827" s="65" t="str">
        <f>IF($P827="","",IF('Input LwA_XYZ'!S46="","-",'Input LwA_XYZ'!S46))</f>
        <v/>
      </c>
      <c r="W827" s="163" t="str" cm="1">
        <f t="array" ref="W827">IF($P827="","",IF(_xlfn.XLOOKUP(Tables!$N$782,_xlfn.ANCHORARRAY('Input LwA_XYZ'!$DG$1),'Input LwA_XYZ'!DG46:DU46)="","-",_xlfn.XLOOKUP(Tables!$N$782,_xlfn.ANCHORARRAY('Input LwA_XYZ'!$DG$1),'Input LwA_XYZ'!DG46:DU46)))</f>
        <v/>
      </c>
      <c r="X827" s="52" t="str">
        <f>IF($P827="","",_xlfn.XLOOKUP(Tables!$N$782,'Input LwA_XYZ'!$GX$1:$HL$1,'Input LwA_XYZ'!GX46:HL46))</f>
        <v/>
      </c>
    </row>
    <row r="828" spans="16:24" ht="16.5" x14ac:dyDescent="0.3">
      <c r="P828" s="125" t="str">
        <f>IF(OR('Input LwA_XYZ'!A47 = 0, NOT(ISBLANK(_xlfn.XLOOKUP(Tables!N$782, 'Input LwA_XYZ'!CA$1:CO$1, 'Input LwA_XYZ'!CA47:CO47)))), "", 'Input LwA_XYZ'!A47)</f>
        <v/>
      </c>
      <c r="Q828" s="124" t="str">
        <f>IF($P828="","",_xlfn.TEXTJOIN(" - ",TRUE,'Input LwA_XYZ'!B47:C47))</f>
        <v/>
      </c>
      <c r="R828" s="51" t="str">
        <f>IF($P828="","",'Input LwA_XYZ'!Q47)</f>
        <v/>
      </c>
      <c r="S828" s="64" t="str">
        <f>IF($P828="","",ROUND(_xlfn.XLOOKUP(Tables!$N$782,'Input LwA_XYZ'!$EL$1:$EZ$1,'Input LwA_XYZ'!EL47:EZ47),0))</f>
        <v/>
      </c>
      <c r="T828" s="65" t="str">
        <f>IF($P828="","",-1*ROUND(_xlfn.XLOOKUP(Tables!$N$782,'Input LwA_XYZ'!$FR$1:$GF$1,'Input LwA_XYZ'!FR47:GF47),0))</f>
        <v/>
      </c>
      <c r="U828" s="65" t="str">
        <f>IF($P828="","",IF(_xlfn.XLOOKUP(Tables!$N$782,'Input LwA_XYZ'!$AU$1:$BI$1,'Input LwA_XYZ'!AU47:BI47)="","-",_xlfn.XLOOKUP(Tables!$N$782,'Input LwA_XYZ'!$AU$1:$BI$1,'Input LwA_XYZ'!AU47:BI47)))</f>
        <v/>
      </c>
      <c r="V828" s="65" t="str">
        <f>IF($P828="","",IF('Input LwA_XYZ'!S47="","-",'Input LwA_XYZ'!S47))</f>
        <v/>
      </c>
      <c r="W828" s="163" t="str" cm="1">
        <f t="array" ref="W828">IF($P828="","",IF(_xlfn.XLOOKUP(Tables!$N$782,_xlfn.ANCHORARRAY('Input LwA_XYZ'!$DG$1),'Input LwA_XYZ'!DG47:DU47)="","-",_xlfn.XLOOKUP(Tables!$N$782,_xlfn.ANCHORARRAY('Input LwA_XYZ'!$DG$1),'Input LwA_XYZ'!DG47:DU47)))</f>
        <v/>
      </c>
      <c r="X828" s="52" t="str">
        <f>IF($P828="","",_xlfn.XLOOKUP(Tables!$N$782,'Input LwA_XYZ'!$GX$1:$HL$1,'Input LwA_XYZ'!GX47:HL47))</f>
        <v/>
      </c>
    </row>
    <row r="829" spans="16:24" ht="16.5" x14ac:dyDescent="0.3">
      <c r="P829" s="125" t="str">
        <f>IF(OR('Input LwA_XYZ'!A48 = 0, NOT(ISBLANK(_xlfn.XLOOKUP(Tables!N$782, 'Input LwA_XYZ'!CA$1:CO$1, 'Input LwA_XYZ'!CA48:CO48)))), "", 'Input LwA_XYZ'!A48)</f>
        <v/>
      </c>
      <c r="Q829" s="124" t="str">
        <f>IF($P829="","",_xlfn.TEXTJOIN(" - ",TRUE,'Input LwA_XYZ'!B48:C48))</f>
        <v/>
      </c>
      <c r="R829" s="51" t="str">
        <f>IF($P829="","",'Input LwA_XYZ'!Q48)</f>
        <v/>
      </c>
      <c r="S829" s="64" t="str">
        <f>IF($P829="","",ROUND(_xlfn.XLOOKUP(Tables!$N$782,'Input LwA_XYZ'!$EL$1:$EZ$1,'Input LwA_XYZ'!EL48:EZ48),0))</f>
        <v/>
      </c>
      <c r="T829" s="65" t="str">
        <f>IF($P829="","",-1*ROUND(_xlfn.XLOOKUP(Tables!$N$782,'Input LwA_XYZ'!$FR$1:$GF$1,'Input LwA_XYZ'!FR48:GF48),0))</f>
        <v/>
      </c>
      <c r="U829" s="65" t="str">
        <f>IF($P829="","",IF(_xlfn.XLOOKUP(Tables!$N$782,'Input LwA_XYZ'!$AU$1:$BI$1,'Input LwA_XYZ'!AU48:BI48)="","-",_xlfn.XLOOKUP(Tables!$N$782,'Input LwA_XYZ'!$AU$1:$BI$1,'Input LwA_XYZ'!AU48:BI48)))</f>
        <v/>
      </c>
      <c r="V829" s="65" t="str">
        <f>IF($P829="","",IF('Input LwA_XYZ'!S48="","-",'Input LwA_XYZ'!S48))</f>
        <v/>
      </c>
      <c r="W829" s="163" t="str" cm="1">
        <f t="array" ref="W829">IF($P829="","",IF(_xlfn.XLOOKUP(Tables!$N$782,_xlfn.ANCHORARRAY('Input LwA_XYZ'!$DG$1),'Input LwA_XYZ'!DG48:DU48)="","-",_xlfn.XLOOKUP(Tables!$N$782,_xlfn.ANCHORARRAY('Input LwA_XYZ'!$DG$1),'Input LwA_XYZ'!DG48:DU48)))</f>
        <v/>
      </c>
      <c r="X829" s="52" t="str">
        <f>IF($P829="","",_xlfn.XLOOKUP(Tables!$N$782,'Input LwA_XYZ'!$GX$1:$HL$1,'Input LwA_XYZ'!GX48:HL48))</f>
        <v/>
      </c>
    </row>
    <row r="830" spans="16:24" ht="16.5" x14ac:dyDescent="0.3">
      <c r="P830" s="125" t="str">
        <f>IF(OR('Input LwA_XYZ'!A49 = 0, NOT(ISBLANK(_xlfn.XLOOKUP(Tables!N$782, 'Input LwA_XYZ'!CA$1:CO$1, 'Input LwA_XYZ'!CA49:CO49)))), "", 'Input LwA_XYZ'!A49)</f>
        <v/>
      </c>
      <c r="Q830" s="124" t="str">
        <f>IF($P830="","",_xlfn.TEXTJOIN(" - ",TRUE,'Input LwA_XYZ'!B49:C49))</f>
        <v/>
      </c>
      <c r="R830" s="51" t="str">
        <f>IF($P830="","",'Input LwA_XYZ'!Q49)</f>
        <v/>
      </c>
      <c r="S830" s="64" t="str">
        <f>IF($P830="","",ROUND(_xlfn.XLOOKUP(Tables!$N$782,'Input LwA_XYZ'!$EL$1:$EZ$1,'Input LwA_XYZ'!EL49:EZ49),0))</f>
        <v/>
      </c>
      <c r="T830" s="65" t="str">
        <f>IF($P830="","",-1*ROUND(_xlfn.XLOOKUP(Tables!$N$782,'Input LwA_XYZ'!$FR$1:$GF$1,'Input LwA_XYZ'!FR49:GF49),0))</f>
        <v/>
      </c>
      <c r="U830" s="65" t="str">
        <f>IF($P830="","",IF(_xlfn.XLOOKUP(Tables!$N$782,'Input LwA_XYZ'!$AU$1:$BI$1,'Input LwA_XYZ'!AU49:BI49)="","-",_xlfn.XLOOKUP(Tables!$N$782,'Input LwA_XYZ'!$AU$1:$BI$1,'Input LwA_XYZ'!AU49:BI49)))</f>
        <v/>
      </c>
      <c r="V830" s="65" t="str">
        <f>IF($P830="","",IF('Input LwA_XYZ'!S49="","-",'Input LwA_XYZ'!S49))</f>
        <v/>
      </c>
      <c r="W830" s="163" t="str" cm="1">
        <f t="array" ref="W830">IF($P830="","",IF(_xlfn.XLOOKUP(Tables!$N$782,_xlfn.ANCHORARRAY('Input LwA_XYZ'!$DG$1),'Input LwA_XYZ'!DG49:DU49)="","-",_xlfn.XLOOKUP(Tables!$N$782,_xlfn.ANCHORARRAY('Input LwA_XYZ'!$DG$1),'Input LwA_XYZ'!DG49:DU49)))</f>
        <v/>
      </c>
      <c r="X830" s="52" t="str">
        <f>IF($P830="","",_xlfn.XLOOKUP(Tables!$N$782,'Input LwA_XYZ'!$GX$1:$HL$1,'Input LwA_XYZ'!GX49:HL49))</f>
        <v/>
      </c>
    </row>
    <row r="831" spans="16:24" ht="16.5" x14ac:dyDescent="0.3">
      <c r="P831" s="125" t="str">
        <f>IF(OR('Input LwA_XYZ'!A50 = 0, NOT(ISBLANK(_xlfn.XLOOKUP(Tables!N$782, 'Input LwA_XYZ'!CA$1:CO$1, 'Input LwA_XYZ'!CA50:CO50)))), "", 'Input LwA_XYZ'!A50)</f>
        <v/>
      </c>
      <c r="Q831" s="124" t="str">
        <f>IF($P831="","",_xlfn.TEXTJOIN(" - ",TRUE,'Input LwA_XYZ'!B50:C50))</f>
        <v/>
      </c>
      <c r="R831" s="51" t="str">
        <f>IF($P831="","",'Input LwA_XYZ'!Q50)</f>
        <v/>
      </c>
      <c r="S831" s="64" t="str">
        <f>IF($P831="","",ROUND(_xlfn.XLOOKUP(Tables!$N$782,'Input LwA_XYZ'!$EL$1:$EZ$1,'Input LwA_XYZ'!EL50:EZ50),0))</f>
        <v/>
      </c>
      <c r="T831" s="65" t="str">
        <f>IF($P831="","",-1*ROUND(_xlfn.XLOOKUP(Tables!$N$782,'Input LwA_XYZ'!$FR$1:$GF$1,'Input LwA_XYZ'!FR50:GF50),0))</f>
        <v/>
      </c>
      <c r="U831" s="65" t="str">
        <f>IF($P831="","",IF(_xlfn.XLOOKUP(Tables!$N$782,'Input LwA_XYZ'!$AU$1:$BI$1,'Input LwA_XYZ'!AU50:BI50)="","-",_xlfn.XLOOKUP(Tables!$N$782,'Input LwA_XYZ'!$AU$1:$BI$1,'Input LwA_XYZ'!AU50:BI50)))</f>
        <v/>
      </c>
      <c r="V831" s="65" t="str">
        <f>IF($P831="","",IF('Input LwA_XYZ'!S50="","-",'Input LwA_XYZ'!S50))</f>
        <v/>
      </c>
      <c r="W831" s="163" t="str" cm="1">
        <f t="array" ref="W831">IF($P831="","",IF(_xlfn.XLOOKUP(Tables!$N$782,_xlfn.ANCHORARRAY('Input LwA_XYZ'!$DG$1),'Input LwA_XYZ'!DG50:DU50)="","-",_xlfn.XLOOKUP(Tables!$N$782,_xlfn.ANCHORARRAY('Input LwA_XYZ'!$DG$1),'Input LwA_XYZ'!DG50:DU50)))</f>
        <v/>
      </c>
      <c r="X831" s="52" t="str">
        <f>IF($P831="","",_xlfn.XLOOKUP(Tables!$N$782,'Input LwA_XYZ'!$GX$1:$HL$1,'Input LwA_XYZ'!GX50:HL50))</f>
        <v/>
      </c>
    </row>
    <row r="832" spans="16:24" ht="16.5" x14ac:dyDescent="0.3">
      <c r="P832" s="125" t="str">
        <f>IF(OR('Input LwA_XYZ'!A51 = 0, NOT(ISBLANK(_xlfn.XLOOKUP(Tables!N$782, 'Input LwA_XYZ'!CA$1:CO$1, 'Input LwA_XYZ'!CA51:CO51)))), "", 'Input LwA_XYZ'!A51)</f>
        <v/>
      </c>
      <c r="Q832" s="124" t="str">
        <f>IF($P832="","",_xlfn.TEXTJOIN(" - ",TRUE,'Input LwA_XYZ'!B51:C51))</f>
        <v/>
      </c>
      <c r="R832" s="51" t="str">
        <f>IF($P832="","",'Input LwA_XYZ'!Q51)</f>
        <v/>
      </c>
      <c r="S832" s="64" t="str">
        <f>IF($P832="","",ROUND(_xlfn.XLOOKUP(Tables!$N$782,'Input LwA_XYZ'!$EL$1:$EZ$1,'Input LwA_XYZ'!EL51:EZ51),0))</f>
        <v/>
      </c>
      <c r="T832" s="65" t="str">
        <f>IF($P832="","",-1*ROUND(_xlfn.XLOOKUP(Tables!$N$782,'Input LwA_XYZ'!$FR$1:$GF$1,'Input LwA_XYZ'!FR51:GF51),0))</f>
        <v/>
      </c>
      <c r="U832" s="65" t="str">
        <f>IF($P832="","",IF(_xlfn.XLOOKUP(Tables!$N$782,'Input LwA_XYZ'!$AU$1:$BI$1,'Input LwA_XYZ'!AU51:BI51)="","-",_xlfn.XLOOKUP(Tables!$N$782,'Input LwA_XYZ'!$AU$1:$BI$1,'Input LwA_XYZ'!AU51:BI51)))</f>
        <v/>
      </c>
      <c r="V832" s="65" t="str">
        <f>IF($P832="","",IF('Input LwA_XYZ'!S51="","-",'Input LwA_XYZ'!S51))</f>
        <v/>
      </c>
      <c r="W832" s="163" t="str" cm="1">
        <f t="array" ref="W832">IF($P832="","",IF(_xlfn.XLOOKUP(Tables!$N$782,_xlfn.ANCHORARRAY('Input LwA_XYZ'!$DG$1),'Input LwA_XYZ'!DG51:DU51)="","-",_xlfn.XLOOKUP(Tables!$N$782,_xlfn.ANCHORARRAY('Input LwA_XYZ'!$DG$1),'Input LwA_XYZ'!DG51:DU51)))</f>
        <v/>
      </c>
      <c r="X832" s="52" t="str">
        <f>IF($P832="","",_xlfn.XLOOKUP(Tables!$N$782,'Input LwA_XYZ'!$GX$1:$HL$1,'Input LwA_XYZ'!GX51:HL51))</f>
        <v/>
      </c>
    </row>
    <row r="833" spans="16:24" ht="16.5" x14ac:dyDescent="0.3">
      <c r="P833" s="125" t="str">
        <f>IF(OR('Input LwA_XYZ'!A52 = 0, NOT(ISBLANK(_xlfn.XLOOKUP(Tables!N$782, 'Input LwA_XYZ'!CA$1:CO$1, 'Input LwA_XYZ'!CA52:CO52)))), "", 'Input LwA_XYZ'!A52)</f>
        <v/>
      </c>
      <c r="Q833" s="124" t="str">
        <f>IF($P833="","",_xlfn.TEXTJOIN(" - ",TRUE,'Input LwA_XYZ'!B52:C52))</f>
        <v/>
      </c>
      <c r="R833" s="51" t="str">
        <f>IF($P833="","",'Input LwA_XYZ'!Q52)</f>
        <v/>
      </c>
      <c r="S833" s="64" t="str">
        <f>IF($P833="","",ROUND(_xlfn.XLOOKUP(Tables!$N$782,'Input LwA_XYZ'!$EL$1:$EZ$1,'Input LwA_XYZ'!EL52:EZ52),0))</f>
        <v/>
      </c>
      <c r="T833" s="65" t="str">
        <f>IF($P833="","",-1*ROUND(_xlfn.XLOOKUP(Tables!$N$782,'Input LwA_XYZ'!$FR$1:$GF$1,'Input LwA_XYZ'!FR52:GF52),0))</f>
        <v/>
      </c>
      <c r="U833" s="65" t="str">
        <f>IF($P833="","",IF(_xlfn.XLOOKUP(Tables!$N$782,'Input LwA_XYZ'!$AU$1:$BI$1,'Input LwA_XYZ'!AU52:BI52)="","-",_xlfn.XLOOKUP(Tables!$N$782,'Input LwA_XYZ'!$AU$1:$BI$1,'Input LwA_XYZ'!AU52:BI52)))</f>
        <v/>
      </c>
      <c r="V833" s="65" t="str">
        <f>IF($P833="","",IF('Input LwA_XYZ'!S52="","-",'Input LwA_XYZ'!S52))</f>
        <v/>
      </c>
      <c r="W833" s="163" t="str" cm="1">
        <f t="array" ref="W833">IF($P833="","",IF(_xlfn.XLOOKUP(Tables!$N$782,_xlfn.ANCHORARRAY('Input LwA_XYZ'!$DG$1),'Input LwA_XYZ'!DG52:DU52)="","-",_xlfn.XLOOKUP(Tables!$N$782,_xlfn.ANCHORARRAY('Input LwA_XYZ'!$DG$1),'Input LwA_XYZ'!DG52:DU52)))</f>
        <v/>
      </c>
      <c r="X833" s="52" t="str">
        <f>IF($P833="","",_xlfn.XLOOKUP(Tables!$N$782,'Input LwA_XYZ'!$GX$1:$HL$1,'Input LwA_XYZ'!GX52:HL52))</f>
        <v/>
      </c>
    </row>
    <row r="834" spans="16:24" ht="16.5" x14ac:dyDescent="0.3">
      <c r="P834" s="125" t="str">
        <f>IF(OR('Input LwA_XYZ'!A53 = 0, NOT(ISBLANK(_xlfn.XLOOKUP(Tables!N$782, 'Input LwA_XYZ'!CA$1:CO$1, 'Input LwA_XYZ'!CA53:CO53)))), "", 'Input LwA_XYZ'!A53)</f>
        <v/>
      </c>
      <c r="Q834" s="124" t="str">
        <f>IF($P834="","",_xlfn.TEXTJOIN(" - ",TRUE,'Input LwA_XYZ'!B53:C53))</f>
        <v/>
      </c>
      <c r="R834" s="51" t="str">
        <f>IF($P834="","",'Input LwA_XYZ'!Q53)</f>
        <v/>
      </c>
      <c r="S834" s="64" t="str">
        <f>IF($P834="","",ROUND(_xlfn.XLOOKUP(Tables!$N$782,'Input LwA_XYZ'!$EL$1:$EZ$1,'Input LwA_XYZ'!EL53:EZ53),0))</f>
        <v/>
      </c>
      <c r="T834" s="65" t="str">
        <f>IF($P834="","",-1*ROUND(_xlfn.XLOOKUP(Tables!$N$782,'Input LwA_XYZ'!$FR$1:$GF$1,'Input LwA_XYZ'!FR53:GF53),0))</f>
        <v/>
      </c>
      <c r="U834" s="65" t="str">
        <f>IF($P834="","",IF(_xlfn.XLOOKUP(Tables!$N$782,'Input LwA_XYZ'!$AU$1:$BI$1,'Input LwA_XYZ'!AU53:BI53)="","-",_xlfn.XLOOKUP(Tables!$N$782,'Input LwA_XYZ'!$AU$1:$BI$1,'Input LwA_XYZ'!AU53:BI53)))</f>
        <v/>
      </c>
      <c r="V834" s="65" t="str">
        <f>IF($P834="","",IF('Input LwA_XYZ'!S53="","-",'Input LwA_XYZ'!S53))</f>
        <v/>
      </c>
      <c r="W834" s="163" t="str" cm="1">
        <f t="array" ref="W834">IF($P834="","",IF(_xlfn.XLOOKUP(Tables!$N$782,_xlfn.ANCHORARRAY('Input LwA_XYZ'!$DG$1),'Input LwA_XYZ'!DG53:DU53)="","-",_xlfn.XLOOKUP(Tables!$N$782,_xlfn.ANCHORARRAY('Input LwA_XYZ'!$DG$1),'Input LwA_XYZ'!DG53:DU53)))</f>
        <v/>
      </c>
      <c r="X834" s="52" t="str">
        <f>IF($P834="","",_xlfn.XLOOKUP(Tables!$N$782,'Input LwA_XYZ'!$GX$1:$HL$1,'Input LwA_XYZ'!GX53:HL53))</f>
        <v/>
      </c>
    </row>
    <row r="835" spans="16:24" ht="16.5" x14ac:dyDescent="0.3">
      <c r="P835" s="125" t="str">
        <f>IF(OR('Input LwA_XYZ'!A54 = 0, NOT(ISBLANK(_xlfn.XLOOKUP(Tables!N$782, 'Input LwA_XYZ'!CA$1:CO$1, 'Input LwA_XYZ'!CA54:CO54)))), "", 'Input LwA_XYZ'!A54)</f>
        <v/>
      </c>
      <c r="Q835" s="124" t="str">
        <f>IF($P835="","",_xlfn.TEXTJOIN(" - ",TRUE,'Input LwA_XYZ'!B54:C54))</f>
        <v/>
      </c>
      <c r="R835" s="51" t="str">
        <f>IF($P835="","",'Input LwA_XYZ'!Q54)</f>
        <v/>
      </c>
      <c r="S835" s="64" t="str">
        <f>IF($P835="","",ROUND(_xlfn.XLOOKUP(Tables!$N$782,'Input LwA_XYZ'!$EL$1:$EZ$1,'Input LwA_XYZ'!EL54:EZ54),0))</f>
        <v/>
      </c>
      <c r="T835" s="65" t="str">
        <f>IF($P835="","",-1*ROUND(_xlfn.XLOOKUP(Tables!$N$782,'Input LwA_XYZ'!$FR$1:$GF$1,'Input LwA_XYZ'!FR54:GF54),0))</f>
        <v/>
      </c>
      <c r="U835" s="65" t="str">
        <f>IF($P835="","",IF(_xlfn.XLOOKUP(Tables!$N$782,'Input LwA_XYZ'!$AU$1:$BI$1,'Input LwA_XYZ'!AU54:BI54)="","-",_xlfn.XLOOKUP(Tables!$N$782,'Input LwA_XYZ'!$AU$1:$BI$1,'Input LwA_XYZ'!AU54:BI54)))</f>
        <v/>
      </c>
      <c r="V835" s="65" t="str">
        <f>IF($P835="","",IF('Input LwA_XYZ'!S54="","-",'Input LwA_XYZ'!S54))</f>
        <v/>
      </c>
      <c r="W835" s="163" t="str" cm="1">
        <f t="array" ref="W835">IF($P835="","",IF(_xlfn.XLOOKUP(Tables!$N$782,_xlfn.ANCHORARRAY('Input LwA_XYZ'!$DG$1),'Input LwA_XYZ'!DG54:DU54)="","-",_xlfn.XLOOKUP(Tables!$N$782,_xlfn.ANCHORARRAY('Input LwA_XYZ'!$DG$1),'Input LwA_XYZ'!DG54:DU54)))</f>
        <v/>
      </c>
      <c r="X835" s="52" t="str">
        <f>IF($P835="","",_xlfn.XLOOKUP(Tables!$N$782,'Input LwA_XYZ'!$GX$1:$HL$1,'Input LwA_XYZ'!GX54:HL54))</f>
        <v/>
      </c>
    </row>
    <row r="836" spans="16:24" ht="16.5" x14ac:dyDescent="0.3">
      <c r="P836" s="125" t="str">
        <f>IF(OR('Input LwA_XYZ'!A55 = 0, NOT(ISBLANK(_xlfn.XLOOKUP(Tables!N$782, 'Input LwA_XYZ'!CA$1:CO$1, 'Input LwA_XYZ'!CA55:CO55)))), "", 'Input LwA_XYZ'!A55)</f>
        <v/>
      </c>
      <c r="Q836" s="124" t="str">
        <f>IF($P836="","",_xlfn.TEXTJOIN(" - ",TRUE,'Input LwA_XYZ'!B55:C55))</f>
        <v/>
      </c>
      <c r="R836" s="51" t="str">
        <f>IF($P836="","",'Input LwA_XYZ'!Q55)</f>
        <v/>
      </c>
      <c r="S836" s="64" t="str">
        <f>IF($P836="","",ROUND(_xlfn.XLOOKUP(Tables!$N$782,'Input LwA_XYZ'!$EL$1:$EZ$1,'Input LwA_XYZ'!EL55:EZ55),0))</f>
        <v/>
      </c>
      <c r="T836" s="65" t="str">
        <f>IF($P836="","",-1*ROUND(_xlfn.XLOOKUP(Tables!$N$782,'Input LwA_XYZ'!$FR$1:$GF$1,'Input LwA_XYZ'!FR55:GF55),0))</f>
        <v/>
      </c>
      <c r="U836" s="65" t="str">
        <f>IF($P836="","",IF(_xlfn.XLOOKUP(Tables!$N$782,'Input LwA_XYZ'!$AU$1:$BI$1,'Input LwA_XYZ'!AU55:BI55)="","-",_xlfn.XLOOKUP(Tables!$N$782,'Input LwA_XYZ'!$AU$1:$BI$1,'Input LwA_XYZ'!AU55:BI55)))</f>
        <v/>
      </c>
      <c r="V836" s="65" t="str">
        <f>IF($P836="","",IF('Input LwA_XYZ'!S55="","-",'Input LwA_XYZ'!S55))</f>
        <v/>
      </c>
      <c r="W836" s="163" t="str" cm="1">
        <f t="array" ref="W836">IF($P836="","",IF(_xlfn.XLOOKUP(Tables!$N$782,_xlfn.ANCHORARRAY('Input LwA_XYZ'!$DG$1),'Input LwA_XYZ'!DG55:DU55)="","-",_xlfn.XLOOKUP(Tables!$N$782,_xlfn.ANCHORARRAY('Input LwA_XYZ'!$DG$1),'Input LwA_XYZ'!DG55:DU55)))</f>
        <v/>
      </c>
      <c r="X836" s="52" t="str">
        <f>IF($P836="","",_xlfn.XLOOKUP(Tables!$N$782,'Input LwA_XYZ'!$GX$1:$HL$1,'Input LwA_XYZ'!GX55:HL55))</f>
        <v/>
      </c>
    </row>
    <row r="837" spans="16:24" ht="16.5" x14ac:dyDescent="0.3">
      <c r="P837" s="125" t="str">
        <f>IF(OR('Input LwA_XYZ'!A56 = 0, NOT(ISBLANK(_xlfn.XLOOKUP(Tables!N$782, 'Input LwA_XYZ'!CA$1:CO$1, 'Input LwA_XYZ'!CA56:CO56)))), "", 'Input LwA_XYZ'!A56)</f>
        <v/>
      </c>
      <c r="Q837" s="124" t="str">
        <f>IF($P837="","",_xlfn.TEXTJOIN(" - ",TRUE,'Input LwA_XYZ'!B56:C56))</f>
        <v/>
      </c>
      <c r="R837" s="51" t="str">
        <f>IF($P837="","",'Input LwA_XYZ'!Q56)</f>
        <v/>
      </c>
      <c r="S837" s="64" t="str">
        <f>IF($P837="","",ROUND(_xlfn.XLOOKUP(Tables!$N$782,'Input LwA_XYZ'!$EL$1:$EZ$1,'Input LwA_XYZ'!EL56:EZ56),0))</f>
        <v/>
      </c>
      <c r="T837" s="65" t="str">
        <f>IF($P837="","",-1*ROUND(_xlfn.XLOOKUP(Tables!$N$782,'Input LwA_XYZ'!$FR$1:$GF$1,'Input LwA_XYZ'!FR56:GF56),0))</f>
        <v/>
      </c>
      <c r="U837" s="65" t="str">
        <f>IF($P837="","",IF(_xlfn.XLOOKUP(Tables!$N$782,'Input LwA_XYZ'!$AU$1:$BI$1,'Input LwA_XYZ'!AU56:BI56)="","-",_xlfn.XLOOKUP(Tables!$N$782,'Input LwA_XYZ'!$AU$1:$BI$1,'Input LwA_XYZ'!AU56:BI56)))</f>
        <v/>
      </c>
      <c r="V837" s="65" t="str">
        <f>IF($P837="","",IF('Input LwA_XYZ'!S56="","-",'Input LwA_XYZ'!S56))</f>
        <v/>
      </c>
      <c r="W837" s="163" t="str" cm="1">
        <f t="array" ref="W837">IF($P837="","",IF(_xlfn.XLOOKUP(Tables!$N$782,_xlfn.ANCHORARRAY('Input LwA_XYZ'!$DG$1),'Input LwA_XYZ'!DG56:DU56)="","-",_xlfn.XLOOKUP(Tables!$N$782,_xlfn.ANCHORARRAY('Input LwA_XYZ'!$DG$1),'Input LwA_XYZ'!DG56:DU56)))</f>
        <v/>
      </c>
      <c r="X837" s="52" t="str">
        <f>IF($P837="","",_xlfn.XLOOKUP(Tables!$N$782,'Input LwA_XYZ'!$GX$1:$HL$1,'Input LwA_XYZ'!GX56:HL56))</f>
        <v/>
      </c>
    </row>
    <row r="838" spans="16:24" ht="16.5" x14ac:dyDescent="0.3">
      <c r="P838" s="125" t="str">
        <f>IF(OR('Input LwA_XYZ'!A57 = 0, NOT(ISBLANK(_xlfn.XLOOKUP(Tables!N$782, 'Input LwA_XYZ'!CA$1:CO$1, 'Input LwA_XYZ'!CA57:CO57)))), "", 'Input LwA_XYZ'!A57)</f>
        <v/>
      </c>
      <c r="Q838" s="124" t="str">
        <f>IF($P838="","",_xlfn.TEXTJOIN(" - ",TRUE,'Input LwA_XYZ'!B57:C57))</f>
        <v/>
      </c>
      <c r="R838" s="51" t="str">
        <f>IF($P838="","",'Input LwA_XYZ'!Q57)</f>
        <v/>
      </c>
      <c r="S838" s="64" t="str">
        <f>IF($P838="","",ROUND(_xlfn.XLOOKUP(Tables!$N$782,'Input LwA_XYZ'!$EL$1:$EZ$1,'Input LwA_XYZ'!EL57:EZ57),0))</f>
        <v/>
      </c>
      <c r="T838" s="65" t="str">
        <f>IF($P838="","",-1*ROUND(_xlfn.XLOOKUP(Tables!$N$782,'Input LwA_XYZ'!$FR$1:$GF$1,'Input LwA_XYZ'!FR57:GF57),0))</f>
        <v/>
      </c>
      <c r="U838" s="65" t="str">
        <f>IF($P838="","",IF(_xlfn.XLOOKUP(Tables!$N$782,'Input LwA_XYZ'!$AU$1:$BI$1,'Input LwA_XYZ'!AU57:BI57)="","-",_xlfn.XLOOKUP(Tables!$N$782,'Input LwA_XYZ'!$AU$1:$BI$1,'Input LwA_XYZ'!AU57:BI57)))</f>
        <v/>
      </c>
      <c r="V838" s="65" t="str">
        <f>IF($P838="","",IF('Input LwA_XYZ'!S57="","-",'Input LwA_XYZ'!S57))</f>
        <v/>
      </c>
      <c r="W838" s="163" t="str" cm="1">
        <f t="array" ref="W838">IF($P838="","",IF(_xlfn.XLOOKUP(Tables!$N$782,_xlfn.ANCHORARRAY('Input LwA_XYZ'!$DG$1),'Input LwA_XYZ'!DG57:DU57)="","-",_xlfn.XLOOKUP(Tables!$N$782,_xlfn.ANCHORARRAY('Input LwA_XYZ'!$DG$1),'Input LwA_XYZ'!DG57:DU57)))</f>
        <v/>
      </c>
      <c r="X838" s="52" t="str">
        <f>IF($P838="","",_xlfn.XLOOKUP(Tables!$N$782,'Input LwA_XYZ'!$GX$1:$HL$1,'Input LwA_XYZ'!GX57:HL57))</f>
        <v/>
      </c>
    </row>
    <row r="839" spans="16:24" ht="17.25" thickBot="1" x14ac:dyDescent="0.35">
      <c r="P839" s="126" t="str">
        <f>IF(OR('Input LwA_XYZ'!A58 = 0, NOT(ISBLANK(_xlfn.XLOOKUP(Tables!N$782, 'Input LwA_XYZ'!CA$1:CO$1, 'Input LwA_XYZ'!CA58:CO58)))), "", 'Input LwA_XYZ'!A58)</f>
        <v/>
      </c>
      <c r="Q839" s="127" t="str">
        <f>IF($P839="","",_xlfn.TEXTJOIN(" - ",TRUE,'Input LwA_XYZ'!B58:C58))</f>
        <v/>
      </c>
      <c r="R839" s="73" t="str">
        <f>IF($P839="","",'Input LwA_XYZ'!Q58)</f>
        <v/>
      </c>
      <c r="S839" s="147" t="str">
        <f>IF($P839="","",ROUND(_xlfn.XLOOKUP(Tables!$N$782,'Input LwA_XYZ'!$EL$1:$EZ$1,'Input LwA_XYZ'!EL58:EZ58),0))</f>
        <v/>
      </c>
      <c r="T839" s="74" t="str">
        <f>IF($P839="","",-1*ROUND(_xlfn.XLOOKUP(Tables!$N$782,'Input LwA_XYZ'!$FR$1:$GF$1,'Input LwA_XYZ'!FR58:GF58),0))</f>
        <v/>
      </c>
      <c r="U839" s="65" t="str">
        <f>IF($P839="","",IF(_xlfn.XLOOKUP(Tables!$N$782,'Input LwA_XYZ'!$AU$1:$BI$1,'Input LwA_XYZ'!AU58:BI58)="","-",_xlfn.XLOOKUP(Tables!$N$782,'Input LwA_XYZ'!$AU$1:$BI$1,'Input LwA_XYZ'!AU58:BI58)))</f>
        <v/>
      </c>
      <c r="V839" s="65" t="str">
        <f>IF($P839="","",IF('Input LwA_XYZ'!S58="","-",'Input LwA_XYZ'!S58))</f>
        <v/>
      </c>
      <c r="W839" s="163" t="str" cm="1">
        <f t="array" ref="W839">IF($P839="","",IF(_xlfn.XLOOKUP(Tables!$N$782,_xlfn.ANCHORARRAY('Input LwA_XYZ'!$DG$1),'Input LwA_XYZ'!DG58:DU58)="","-",_xlfn.XLOOKUP(Tables!$N$782,_xlfn.ANCHORARRAY('Input LwA_XYZ'!$DG$1),'Input LwA_XYZ'!DG58:DU58)))</f>
        <v/>
      </c>
      <c r="X839" s="53" t="str">
        <f>IF($P839="","",_xlfn.XLOOKUP(Tables!$N$782,'Input LwA_XYZ'!$GX$1:$HL$1,'Input LwA_XYZ'!GX58:HL58))</f>
        <v/>
      </c>
    </row>
    <row r="840" spans="16:24" ht="17.25" thickBot="1" x14ac:dyDescent="0.35">
      <c r="P840" s="75" t="s">
        <v>214</v>
      </c>
      <c r="Q840" s="76"/>
      <c r="R840" s="76"/>
      <c r="S840" s="76"/>
      <c r="T840" s="76"/>
      <c r="U840" s="76"/>
      <c r="V840" s="76"/>
      <c r="W840" s="77"/>
      <c r="X840" s="145" t="e">
        <f>_xlfn.XLOOKUP(Tables!$N$782,'Input LwA_XYZ'!$Z$2:$Z$16,'Input LwA_XYZ'!$AE$2:$AE$16)</f>
        <v>#N/A</v>
      </c>
    </row>
    <row r="841" spans="16:24" x14ac:dyDescent="0.25">
      <c r="P841"/>
    </row>
    <row r="842" spans="16:24" x14ac:dyDescent="0.25">
      <c r="P842"/>
    </row>
    <row r="843" spans="16:24" x14ac:dyDescent="0.25">
      <c r="P843"/>
    </row>
    <row r="844" spans="16:24" x14ac:dyDescent="0.25">
      <c r="P844"/>
    </row>
    <row r="845" spans="16:24" x14ac:dyDescent="0.25">
      <c r="P845"/>
    </row>
    <row r="846" spans="16:24" x14ac:dyDescent="0.25">
      <c r="P846"/>
    </row>
    <row r="847" spans="16:24" x14ac:dyDescent="0.25">
      <c r="P847"/>
    </row>
    <row r="848" spans="16:24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</sheetData>
  <conditionalFormatting sqref="J60">
    <cfRule type="expression" dxfId="29" priority="278">
      <formula>J60=L60+1</formula>
    </cfRule>
    <cfRule type="expression" dxfId="28" priority="279">
      <formula>J60&lt;=L60</formula>
    </cfRule>
  </conditionalFormatting>
  <conditionalFormatting sqref="L3:L1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0">
    <cfRule type="expression" dxfId="27" priority="27">
      <formula>X60=Z60+1</formula>
    </cfRule>
    <cfRule type="expression" dxfId="26" priority="28">
      <formula>X60&lt;=Z60</formula>
    </cfRule>
  </conditionalFormatting>
  <conditionalFormatting sqref="X120">
    <cfRule type="expression" dxfId="25" priority="25">
      <formula>X120=Z120+1</formula>
    </cfRule>
    <cfRule type="expression" dxfId="24" priority="26">
      <formula>X120&lt;=Z120</formula>
    </cfRule>
  </conditionalFormatting>
  <conditionalFormatting sqref="X180">
    <cfRule type="expression" dxfId="23" priority="23">
      <formula>X180=Z180+1</formula>
    </cfRule>
    <cfRule type="expression" dxfId="22" priority="24">
      <formula>X180&lt;=Z180</formula>
    </cfRule>
  </conditionalFormatting>
  <conditionalFormatting sqref="X240">
    <cfRule type="expression" dxfId="21" priority="21">
      <formula>X240=Z240+1</formula>
    </cfRule>
    <cfRule type="expression" dxfId="20" priority="22">
      <formula>X240&lt;=Z240</formula>
    </cfRule>
  </conditionalFormatting>
  <conditionalFormatting sqref="X300">
    <cfRule type="expression" dxfId="19" priority="19">
      <formula>X300=Z300+1</formula>
    </cfRule>
    <cfRule type="expression" dxfId="18" priority="20">
      <formula>X300&lt;=Z300</formula>
    </cfRule>
  </conditionalFormatting>
  <conditionalFormatting sqref="X360">
    <cfRule type="expression" dxfId="17" priority="17">
      <formula>X360=Z360+1</formula>
    </cfRule>
    <cfRule type="expression" dxfId="16" priority="18">
      <formula>X360&lt;=Z360</formula>
    </cfRule>
  </conditionalFormatting>
  <conditionalFormatting sqref="X420">
    <cfRule type="expression" dxfId="15" priority="15">
      <formula>X420=Z420+1</formula>
    </cfRule>
    <cfRule type="expression" dxfId="14" priority="16">
      <formula>X420&lt;=Z420</formula>
    </cfRule>
  </conditionalFormatting>
  <conditionalFormatting sqref="X480">
    <cfRule type="expression" dxfId="13" priority="13">
      <formula>X480=Z480+1</formula>
    </cfRule>
    <cfRule type="expression" dxfId="12" priority="14">
      <formula>X480&lt;=Z480</formula>
    </cfRule>
  </conditionalFormatting>
  <conditionalFormatting sqref="X540">
    <cfRule type="expression" dxfId="11" priority="11">
      <formula>X540=Z540+1</formula>
    </cfRule>
    <cfRule type="expression" dxfId="10" priority="12">
      <formula>X540&lt;=Z540</formula>
    </cfRule>
  </conditionalFormatting>
  <conditionalFormatting sqref="X600">
    <cfRule type="expression" dxfId="9" priority="9">
      <formula>X600=Z600+1</formula>
    </cfRule>
    <cfRule type="expression" dxfId="8" priority="10">
      <formula>X600&lt;=Z600</formula>
    </cfRule>
  </conditionalFormatting>
  <conditionalFormatting sqref="X660">
    <cfRule type="expression" dxfId="7" priority="7">
      <formula>X660=Z660+1</formula>
    </cfRule>
    <cfRule type="expression" dxfId="6" priority="8">
      <formula>X660&lt;=Z660</formula>
    </cfRule>
  </conditionalFormatting>
  <conditionalFormatting sqref="X720">
    <cfRule type="expression" dxfId="5" priority="5">
      <formula>X720=Z720+1</formula>
    </cfRule>
    <cfRule type="expression" dxfId="4" priority="6">
      <formula>X720&lt;=Z720</formula>
    </cfRule>
  </conditionalFormatting>
  <conditionalFormatting sqref="X780">
    <cfRule type="expression" dxfId="3" priority="3">
      <formula>X780=Z780+1</formula>
    </cfRule>
    <cfRule type="expression" dxfId="2" priority="4">
      <formula>X780&lt;=Z780</formula>
    </cfRule>
  </conditionalFormatting>
  <conditionalFormatting sqref="X840">
    <cfRule type="expression" dxfId="1" priority="1">
      <formula>X840=Z840+1</formula>
    </cfRule>
    <cfRule type="expression" dxfId="0" priority="2">
      <formula>X840&lt;=Z840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L2 N722 N2 N62 N122 N182 N242 N302 N362 N422 N482 N542 N602 N662 N782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</cp:lastModifiedBy>
  <dcterms:created xsi:type="dcterms:W3CDTF">2012-08-02T23:06:43Z</dcterms:created>
  <dcterms:modified xsi:type="dcterms:W3CDTF">2023-05-26T20:04:37Z</dcterms:modified>
</cp:coreProperties>
</file>